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0" windowWidth="9720" windowHeight="7860" activeTab="1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Lap 3 data" sheetId="7" r:id="rId7"/>
    <sheet name="Lap 4 data" sheetId="8" r:id="rId8"/>
    <sheet name="Speed" sheetId="36" r:id="rId9"/>
    <sheet name="Lambda" sheetId="35" r:id="rId10"/>
    <sheet name="CO2 &amp; CO Phasing" sheetId="46" r:id="rId11"/>
    <sheet name="Fuel Flow&amp;Lambda&amp;CO" sheetId="47" r:id="rId12"/>
    <sheet name="CO2 %" sheetId="28" r:id="rId13"/>
    <sheet name="CO %" sheetId="29" r:id="rId14"/>
    <sheet name="NO ppm" sheetId="30" r:id="rId15"/>
    <sheet name="THC ppm" sheetId="31" r:id="rId16"/>
    <sheet name="O2 %" sheetId="32" r:id="rId17"/>
    <sheet name="Fuel Flow L per hr" sheetId="33" r:id="rId18"/>
    <sheet name="CO2 g per hr" sheetId="41" r:id="rId19"/>
    <sheet name="CO g per hr" sheetId="42" r:id="rId20"/>
    <sheet name="NO g per hr" sheetId="43" r:id="rId21"/>
    <sheet name="THC g per hr" sheetId="45" r:id="rId22"/>
  </sheets>
  <calcPr calcId="145621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4" i="3"/>
  <c r="BY11" i="8" l="1"/>
  <c r="BZ11" i="8"/>
  <c r="CA11" i="8"/>
  <c r="CB11" i="8"/>
  <c r="BY12" i="8"/>
  <c r="BZ12" i="8"/>
  <c r="CA12" i="8"/>
  <c r="CB12" i="8"/>
  <c r="BY13" i="8"/>
  <c r="BZ13" i="8"/>
  <c r="CA13" i="8"/>
  <c r="CB13" i="8"/>
  <c r="BY14" i="8"/>
  <c r="BZ14" i="8"/>
  <c r="CA14" i="8"/>
  <c r="CB14" i="8"/>
  <c r="BY15" i="8"/>
  <c r="BZ15" i="8"/>
  <c r="CA15" i="8"/>
  <c r="CB15" i="8"/>
  <c r="BY16" i="8"/>
  <c r="BZ16" i="8"/>
  <c r="CA16" i="8"/>
  <c r="CB16" i="8"/>
  <c r="BY17" i="8"/>
  <c r="BZ17" i="8"/>
  <c r="CA17" i="8"/>
  <c r="CB17" i="8"/>
  <c r="BY18" i="8"/>
  <c r="BZ18" i="8"/>
  <c r="CA18" i="8"/>
  <c r="CB18" i="8"/>
  <c r="BY19" i="8"/>
  <c r="BZ19" i="8"/>
  <c r="CA19" i="8"/>
  <c r="CB19" i="8"/>
  <c r="BY20" i="8"/>
  <c r="BZ20" i="8"/>
  <c r="CA20" i="8"/>
  <c r="CB20" i="8"/>
  <c r="BY21" i="8"/>
  <c r="BZ21" i="8"/>
  <c r="CA21" i="8"/>
  <c r="CB21" i="8"/>
  <c r="BY22" i="8"/>
  <c r="BZ22" i="8"/>
  <c r="CA22" i="8"/>
  <c r="CB22" i="8"/>
  <c r="BY23" i="8"/>
  <c r="BZ23" i="8"/>
  <c r="CA23" i="8"/>
  <c r="CB23" i="8"/>
  <c r="BY24" i="8"/>
  <c r="BZ24" i="8"/>
  <c r="CA24" i="8"/>
  <c r="CB24" i="8"/>
  <c r="BY25" i="8"/>
  <c r="BZ25" i="8"/>
  <c r="CA25" i="8"/>
  <c r="CB25" i="8"/>
  <c r="BY26" i="8"/>
  <c r="BZ26" i="8"/>
  <c r="CA26" i="8"/>
  <c r="CB26" i="8"/>
  <c r="BY27" i="8"/>
  <c r="BZ27" i="8"/>
  <c r="CA27" i="8"/>
  <c r="CB27" i="8"/>
  <c r="BY28" i="8"/>
  <c r="BZ28" i="8"/>
  <c r="CA28" i="8"/>
  <c r="CB28" i="8"/>
  <c r="BY29" i="8"/>
  <c r="BZ29" i="8"/>
  <c r="CA29" i="8"/>
  <c r="CB29" i="8"/>
  <c r="BY30" i="8"/>
  <c r="BZ30" i="8"/>
  <c r="CA30" i="8"/>
  <c r="CB30" i="8"/>
  <c r="BY31" i="8"/>
  <c r="BZ31" i="8"/>
  <c r="CA31" i="8"/>
  <c r="CB31" i="8"/>
  <c r="BY32" i="8"/>
  <c r="BZ32" i="8"/>
  <c r="CA32" i="8"/>
  <c r="CB32" i="8"/>
  <c r="BY33" i="8"/>
  <c r="BZ33" i="8"/>
  <c r="CA33" i="8"/>
  <c r="CB33" i="8"/>
  <c r="BY34" i="8"/>
  <c r="BZ34" i="8"/>
  <c r="CA34" i="8"/>
  <c r="CB34" i="8"/>
  <c r="BY35" i="8"/>
  <c r="BZ35" i="8"/>
  <c r="CA35" i="8"/>
  <c r="CB35" i="8"/>
  <c r="BY36" i="8"/>
  <c r="BZ36" i="8"/>
  <c r="CA36" i="8"/>
  <c r="CB36" i="8"/>
  <c r="BY37" i="8"/>
  <c r="BZ37" i="8"/>
  <c r="CA37" i="8"/>
  <c r="CB37" i="8"/>
  <c r="BY38" i="8"/>
  <c r="BZ38" i="8"/>
  <c r="CA38" i="8"/>
  <c r="CB38" i="8"/>
  <c r="BY39" i="8"/>
  <c r="BZ39" i="8"/>
  <c r="CA39" i="8"/>
  <c r="CB39" i="8"/>
  <c r="BY40" i="8"/>
  <c r="BZ40" i="8"/>
  <c r="CA40" i="8"/>
  <c r="CB40" i="8"/>
  <c r="BY41" i="8"/>
  <c r="BZ41" i="8"/>
  <c r="CA41" i="8"/>
  <c r="CB41" i="8"/>
  <c r="BY42" i="8"/>
  <c r="BZ42" i="8"/>
  <c r="CA42" i="8"/>
  <c r="CB42" i="8"/>
  <c r="BY43" i="8"/>
  <c r="BZ43" i="8"/>
  <c r="CA43" i="8"/>
  <c r="CB43" i="8"/>
  <c r="BY44" i="8"/>
  <c r="BZ44" i="8"/>
  <c r="CA44" i="8"/>
  <c r="CB44" i="8"/>
  <c r="BY45" i="8"/>
  <c r="BZ45" i="8"/>
  <c r="CA45" i="8"/>
  <c r="CB45" i="8"/>
  <c r="BY46" i="8"/>
  <c r="BZ46" i="8"/>
  <c r="CA46" i="8"/>
  <c r="CB46" i="8"/>
  <c r="BY47" i="8"/>
  <c r="BZ47" i="8"/>
  <c r="CA47" i="8"/>
  <c r="CB47" i="8"/>
  <c r="BY48" i="8"/>
  <c r="BZ48" i="8"/>
  <c r="CA48" i="8"/>
  <c r="CB48" i="8"/>
  <c r="BY49" i="8"/>
  <c r="BZ49" i="8"/>
  <c r="CA49" i="8"/>
  <c r="CB49" i="8"/>
  <c r="BY50" i="8"/>
  <c r="BZ50" i="8"/>
  <c r="CA50" i="8"/>
  <c r="CB50" i="8"/>
  <c r="BY51" i="8"/>
  <c r="BZ51" i="8"/>
  <c r="CA51" i="8"/>
  <c r="CB51" i="8"/>
  <c r="BY52" i="8"/>
  <c r="BZ52" i="8"/>
  <c r="CA52" i="8"/>
  <c r="CB52" i="8"/>
  <c r="BY53" i="8"/>
  <c r="BZ53" i="8"/>
  <c r="CA53" i="8"/>
  <c r="CB53" i="8"/>
  <c r="BY54" i="8"/>
  <c r="BZ54" i="8"/>
  <c r="CA54" i="8"/>
  <c r="CB54" i="8"/>
  <c r="BY55" i="8"/>
  <c r="BZ55" i="8"/>
  <c r="CA55" i="8"/>
  <c r="CB55" i="8"/>
  <c r="BY56" i="8"/>
  <c r="BZ56" i="8"/>
  <c r="CA56" i="8"/>
  <c r="CB56" i="8"/>
  <c r="BY57" i="8"/>
  <c r="BZ57" i="8"/>
  <c r="CA57" i="8"/>
  <c r="CB57" i="8"/>
  <c r="BY58" i="8"/>
  <c r="BZ58" i="8"/>
  <c r="CA58" i="8"/>
  <c r="CB58" i="8"/>
  <c r="BY59" i="8"/>
  <c r="BZ59" i="8"/>
  <c r="CA59" i="8"/>
  <c r="CB59" i="8"/>
  <c r="BY60" i="8"/>
  <c r="BZ60" i="8"/>
  <c r="CA60" i="8"/>
  <c r="CB60" i="8"/>
  <c r="BY61" i="8"/>
  <c r="BZ61" i="8"/>
  <c r="CA61" i="8"/>
  <c r="CB61" i="8"/>
  <c r="BY62" i="8"/>
  <c r="BZ62" i="8"/>
  <c r="CA62" i="8"/>
  <c r="CB62" i="8"/>
  <c r="BY63" i="8"/>
  <c r="BZ63" i="8"/>
  <c r="CA63" i="8"/>
  <c r="CB63" i="8"/>
  <c r="BY64" i="8"/>
  <c r="BZ64" i="8"/>
  <c r="CA64" i="8"/>
  <c r="CB64" i="8"/>
  <c r="BY65" i="8"/>
  <c r="BZ65" i="8"/>
  <c r="CA65" i="8"/>
  <c r="CB65" i="8"/>
  <c r="BY66" i="8"/>
  <c r="BZ66" i="8"/>
  <c r="CA66" i="8"/>
  <c r="CB66" i="8"/>
  <c r="BY67" i="8"/>
  <c r="BZ67" i="8"/>
  <c r="CA67" i="8"/>
  <c r="CB67" i="8"/>
  <c r="BY68" i="8"/>
  <c r="BZ68" i="8"/>
  <c r="CA68" i="8"/>
  <c r="CB68" i="8"/>
  <c r="BY69" i="8"/>
  <c r="BZ69" i="8"/>
  <c r="CA69" i="8"/>
  <c r="CB69" i="8"/>
  <c r="BY70" i="8"/>
  <c r="BZ70" i="8"/>
  <c r="CA70" i="8"/>
  <c r="CB70" i="8"/>
  <c r="BY71" i="8"/>
  <c r="BZ71" i="8"/>
  <c r="CA71" i="8"/>
  <c r="CB71" i="8"/>
  <c r="BY72" i="8"/>
  <c r="BZ72" i="8"/>
  <c r="CA72" i="8"/>
  <c r="CB72" i="8"/>
  <c r="BY73" i="8"/>
  <c r="BZ73" i="8"/>
  <c r="CA73" i="8"/>
  <c r="CB73" i="8"/>
  <c r="BY74" i="8"/>
  <c r="BZ74" i="8"/>
  <c r="CA74" i="8"/>
  <c r="CB74" i="8"/>
  <c r="BY75" i="8"/>
  <c r="BZ75" i="8"/>
  <c r="CA75" i="8"/>
  <c r="CB75" i="8"/>
  <c r="BY76" i="8"/>
  <c r="BZ76" i="8"/>
  <c r="CA76" i="8"/>
  <c r="CB76" i="8"/>
  <c r="BY77" i="8"/>
  <c r="BZ77" i="8"/>
  <c r="CA77" i="8"/>
  <c r="CB77" i="8"/>
  <c r="BY78" i="8"/>
  <c r="BZ78" i="8"/>
  <c r="CA78" i="8"/>
  <c r="CB78" i="8"/>
  <c r="BY79" i="8"/>
  <c r="BZ79" i="8"/>
  <c r="CA79" i="8"/>
  <c r="CB79" i="8"/>
  <c r="BY80" i="8"/>
  <c r="BZ80" i="8"/>
  <c r="CA80" i="8"/>
  <c r="CB80" i="8"/>
  <c r="BY81" i="8"/>
  <c r="BZ81" i="8"/>
  <c r="CA81" i="8"/>
  <c r="CB81" i="8"/>
  <c r="BY82" i="8"/>
  <c r="BZ82" i="8"/>
  <c r="CA82" i="8"/>
  <c r="CB82" i="8"/>
  <c r="BY83" i="8"/>
  <c r="BZ83" i="8"/>
  <c r="CA83" i="8"/>
  <c r="CB83" i="8"/>
  <c r="BY84" i="8"/>
  <c r="BZ84" i="8"/>
  <c r="CA84" i="8"/>
  <c r="CB84" i="8"/>
  <c r="BY85" i="8"/>
  <c r="BZ85" i="8"/>
  <c r="CA85" i="8"/>
  <c r="CB85" i="8"/>
  <c r="BY86" i="8"/>
  <c r="BZ86" i="8"/>
  <c r="CA86" i="8"/>
  <c r="CB86" i="8"/>
  <c r="BY87" i="8"/>
  <c r="BZ87" i="8"/>
  <c r="CA87" i="8"/>
  <c r="CB87" i="8"/>
  <c r="BY88" i="8"/>
  <c r="BZ88" i="8"/>
  <c r="CA88" i="8"/>
  <c r="CB88" i="8"/>
  <c r="BY89" i="8"/>
  <c r="BZ89" i="8"/>
  <c r="CA89" i="8"/>
  <c r="CB89" i="8"/>
  <c r="BY90" i="8"/>
  <c r="BZ90" i="8"/>
  <c r="CA90" i="8"/>
  <c r="CB90" i="8"/>
  <c r="BY91" i="8"/>
  <c r="BZ91" i="8"/>
  <c r="CA91" i="8"/>
  <c r="CB91" i="8"/>
  <c r="BY92" i="8"/>
  <c r="BZ92" i="8"/>
  <c r="CA92" i="8"/>
  <c r="CB92" i="8"/>
  <c r="BY93" i="8"/>
  <c r="BZ93" i="8"/>
  <c r="CA93" i="8"/>
  <c r="CB93" i="8"/>
  <c r="BY94" i="8"/>
  <c r="BZ94" i="8"/>
  <c r="CA94" i="8"/>
  <c r="CB94" i="8"/>
  <c r="BY95" i="8"/>
  <c r="BZ95" i="8"/>
  <c r="CA95" i="8"/>
  <c r="CB95" i="8"/>
  <c r="BY96" i="8"/>
  <c r="BZ96" i="8"/>
  <c r="CA96" i="8"/>
  <c r="CB96" i="8"/>
  <c r="BY97" i="8"/>
  <c r="BZ97" i="8"/>
  <c r="CA97" i="8"/>
  <c r="CB97" i="8"/>
  <c r="BY98" i="8"/>
  <c r="BZ98" i="8"/>
  <c r="CA98" i="8"/>
  <c r="CB98" i="8"/>
  <c r="BY99" i="8"/>
  <c r="BZ99" i="8"/>
  <c r="CA99" i="8"/>
  <c r="CB99" i="8"/>
  <c r="BY100" i="8"/>
  <c r="BZ100" i="8"/>
  <c r="CA100" i="8"/>
  <c r="CB100" i="8"/>
  <c r="BY101" i="8"/>
  <c r="BZ101" i="8"/>
  <c r="CA101" i="8"/>
  <c r="CB101" i="8"/>
  <c r="BY102" i="8"/>
  <c r="BZ102" i="8"/>
  <c r="CA102" i="8"/>
  <c r="CB102" i="8"/>
  <c r="BY103" i="8"/>
  <c r="BZ103" i="8"/>
  <c r="CA103" i="8"/>
  <c r="CB103" i="8"/>
  <c r="BY104" i="8"/>
  <c r="BZ104" i="8"/>
  <c r="CA104" i="8"/>
  <c r="CB104" i="8"/>
  <c r="BY105" i="8"/>
  <c r="BZ105" i="8"/>
  <c r="CA105" i="8"/>
  <c r="CB105" i="8"/>
  <c r="BY106" i="8"/>
  <c r="BZ106" i="8"/>
  <c r="CA106" i="8"/>
  <c r="CB106" i="8"/>
  <c r="BY107" i="8"/>
  <c r="BZ107" i="8"/>
  <c r="CA107" i="8"/>
  <c r="CB107" i="8"/>
  <c r="BY108" i="8"/>
  <c r="BZ108" i="8"/>
  <c r="CA108" i="8"/>
  <c r="CB108" i="8"/>
  <c r="BY109" i="8"/>
  <c r="BZ109" i="8"/>
  <c r="CA109" i="8"/>
  <c r="CB109" i="8"/>
  <c r="BY110" i="8"/>
  <c r="BZ110" i="8"/>
  <c r="CA110" i="8"/>
  <c r="CB110" i="8"/>
  <c r="BY111" i="8"/>
  <c r="BZ111" i="8"/>
  <c r="CA111" i="8"/>
  <c r="CB111" i="8"/>
  <c r="BY112" i="8"/>
  <c r="BZ112" i="8"/>
  <c r="CA112" i="8"/>
  <c r="CB112" i="8"/>
  <c r="BY113" i="8"/>
  <c r="BZ113" i="8"/>
  <c r="CA113" i="8"/>
  <c r="CB113" i="8"/>
  <c r="BY114" i="8"/>
  <c r="BZ114" i="8"/>
  <c r="CA114" i="8"/>
  <c r="CB114" i="8"/>
  <c r="BY115" i="8"/>
  <c r="BZ115" i="8"/>
  <c r="CA115" i="8"/>
  <c r="CB115" i="8"/>
  <c r="BY116" i="8"/>
  <c r="BZ116" i="8"/>
  <c r="CA116" i="8"/>
  <c r="CB116" i="8"/>
  <c r="BY117" i="8"/>
  <c r="BZ117" i="8"/>
  <c r="CA117" i="8"/>
  <c r="CB117" i="8"/>
  <c r="BY118" i="8"/>
  <c r="BZ118" i="8"/>
  <c r="CA118" i="8"/>
  <c r="CB118" i="8"/>
  <c r="BY119" i="8"/>
  <c r="BZ119" i="8"/>
  <c r="CA119" i="8"/>
  <c r="CB119" i="8"/>
  <c r="BY120" i="8"/>
  <c r="BZ120" i="8"/>
  <c r="CA120" i="8"/>
  <c r="CB120" i="8"/>
  <c r="BY121" i="8"/>
  <c r="BZ121" i="8"/>
  <c r="CA121" i="8"/>
  <c r="CB121" i="8"/>
  <c r="BY122" i="8"/>
  <c r="BZ122" i="8"/>
  <c r="CA122" i="8"/>
  <c r="CB122" i="8"/>
  <c r="BY123" i="8"/>
  <c r="BZ123" i="8"/>
  <c r="CA123" i="8"/>
  <c r="CB123" i="8"/>
  <c r="BY124" i="8"/>
  <c r="BZ124" i="8"/>
  <c r="CA124" i="8"/>
  <c r="CB124" i="8"/>
  <c r="BY125" i="8"/>
  <c r="BZ125" i="8"/>
  <c r="CA125" i="8"/>
  <c r="CB125" i="8"/>
  <c r="BY126" i="8"/>
  <c r="BZ126" i="8"/>
  <c r="CA126" i="8"/>
  <c r="CB126" i="8"/>
  <c r="BY127" i="8"/>
  <c r="BZ127" i="8"/>
  <c r="CA127" i="8"/>
  <c r="CB127" i="8"/>
  <c r="BY128" i="8"/>
  <c r="BZ128" i="8"/>
  <c r="CA128" i="8"/>
  <c r="CB128" i="8"/>
  <c r="BY129" i="8"/>
  <c r="BZ129" i="8"/>
  <c r="CA129" i="8"/>
  <c r="CB129" i="8"/>
  <c r="BY130" i="8"/>
  <c r="BZ130" i="8"/>
  <c r="CA130" i="8"/>
  <c r="CB130" i="8"/>
  <c r="BY131" i="8"/>
  <c r="BZ131" i="8"/>
  <c r="CA131" i="8"/>
  <c r="CB131" i="8"/>
  <c r="BY132" i="8"/>
  <c r="BZ132" i="8"/>
  <c r="CA132" i="8"/>
  <c r="CB132" i="8"/>
  <c r="BY133" i="8"/>
  <c r="BZ133" i="8"/>
  <c r="CA133" i="8"/>
  <c r="CB133" i="8"/>
  <c r="BY134" i="8"/>
  <c r="BZ134" i="8"/>
  <c r="CA134" i="8"/>
  <c r="CB134" i="8"/>
  <c r="BY135" i="8"/>
  <c r="BZ135" i="8"/>
  <c r="CA135" i="8"/>
  <c r="CB135" i="8"/>
  <c r="BY136" i="8"/>
  <c r="BZ136" i="8"/>
  <c r="CA136" i="8"/>
  <c r="CB136" i="8"/>
  <c r="BY137" i="8"/>
  <c r="BZ137" i="8"/>
  <c r="CA137" i="8"/>
  <c r="CB137" i="8"/>
  <c r="BY138" i="8"/>
  <c r="BZ138" i="8"/>
  <c r="CA138" i="8"/>
  <c r="CB138" i="8"/>
  <c r="BY139" i="8"/>
  <c r="BZ139" i="8"/>
  <c r="CA139" i="8"/>
  <c r="CB139" i="8"/>
  <c r="BY140" i="8"/>
  <c r="BZ140" i="8"/>
  <c r="CA140" i="8"/>
  <c r="CB140" i="8"/>
  <c r="BY141" i="8"/>
  <c r="BZ141" i="8"/>
  <c r="CA141" i="8"/>
  <c r="CB141" i="8"/>
  <c r="BY142" i="8"/>
  <c r="BZ142" i="8"/>
  <c r="CA142" i="8"/>
  <c r="CB142" i="8"/>
  <c r="BY143" i="8"/>
  <c r="BZ143" i="8"/>
  <c r="CA143" i="8"/>
  <c r="CB143" i="8"/>
  <c r="BY144" i="8"/>
  <c r="BZ144" i="8"/>
  <c r="CA144" i="8"/>
  <c r="CB144" i="8"/>
  <c r="BY145" i="8"/>
  <c r="BZ145" i="8"/>
  <c r="CA145" i="8"/>
  <c r="CB145" i="8"/>
  <c r="BY146" i="8"/>
  <c r="BZ146" i="8"/>
  <c r="CA146" i="8"/>
  <c r="CB146" i="8"/>
  <c r="CB10" i="8"/>
  <c r="CA10" i="8"/>
  <c r="BZ10" i="8"/>
  <c r="BY10" i="8"/>
  <c r="BY11" i="7" l="1"/>
  <c r="BZ11" i="7"/>
  <c r="CA11" i="7"/>
  <c r="CB11" i="7"/>
  <c r="BY12" i="7"/>
  <c r="BZ12" i="7"/>
  <c r="CA12" i="7"/>
  <c r="CB12" i="7"/>
  <c r="BY13" i="7"/>
  <c r="BZ13" i="7"/>
  <c r="CA13" i="7"/>
  <c r="CB13" i="7"/>
  <c r="BY14" i="7"/>
  <c r="BZ14" i="7"/>
  <c r="CA14" i="7"/>
  <c r="CB14" i="7"/>
  <c r="BY15" i="7"/>
  <c r="BZ15" i="7"/>
  <c r="CA15" i="7"/>
  <c r="CB15" i="7"/>
  <c r="BY16" i="7"/>
  <c r="BZ16" i="7"/>
  <c r="CA16" i="7"/>
  <c r="CB16" i="7"/>
  <c r="BY17" i="7"/>
  <c r="BZ17" i="7"/>
  <c r="CA17" i="7"/>
  <c r="CB17" i="7"/>
  <c r="BY18" i="7"/>
  <c r="BZ18" i="7"/>
  <c r="CA18" i="7"/>
  <c r="CB18" i="7"/>
  <c r="BY19" i="7"/>
  <c r="BZ19" i="7"/>
  <c r="CA19" i="7"/>
  <c r="CB19" i="7"/>
  <c r="BY20" i="7"/>
  <c r="BZ20" i="7"/>
  <c r="CA20" i="7"/>
  <c r="CB20" i="7"/>
  <c r="BY21" i="7"/>
  <c r="BZ21" i="7"/>
  <c r="CA21" i="7"/>
  <c r="CB21" i="7"/>
  <c r="BY22" i="7"/>
  <c r="BZ22" i="7"/>
  <c r="CA22" i="7"/>
  <c r="CB22" i="7"/>
  <c r="BY23" i="7"/>
  <c r="BZ23" i="7"/>
  <c r="CA23" i="7"/>
  <c r="CB23" i="7"/>
  <c r="BY24" i="7"/>
  <c r="BZ24" i="7"/>
  <c r="CA24" i="7"/>
  <c r="CB24" i="7"/>
  <c r="BY25" i="7"/>
  <c r="BZ25" i="7"/>
  <c r="CA25" i="7"/>
  <c r="CB25" i="7"/>
  <c r="BY26" i="7"/>
  <c r="BZ26" i="7"/>
  <c r="CA26" i="7"/>
  <c r="CB26" i="7"/>
  <c r="BY27" i="7"/>
  <c r="BZ27" i="7"/>
  <c r="CA27" i="7"/>
  <c r="CB27" i="7"/>
  <c r="BY28" i="7"/>
  <c r="BZ28" i="7"/>
  <c r="CA28" i="7"/>
  <c r="CB28" i="7"/>
  <c r="BY29" i="7"/>
  <c r="BZ29" i="7"/>
  <c r="CA29" i="7"/>
  <c r="CB29" i="7"/>
  <c r="BY30" i="7"/>
  <c r="BZ30" i="7"/>
  <c r="CA30" i="7"/>
  <c r="CB30" i="7"/>
  <c r="BY31" i="7"/>
  <c r="BZ31" i="7"/>
  <c r="CA31" i="7"/>
  <c r="CB31" i="7"/>
  <c r="BY32" i="7"/>
  <c r="BZ32" i="7"/>
  <c r="CA32" i="7"/>
  <c r="CB32" i="7"/>
  <c r="BY33" i="7"/>
  <c r="BZ33" i="7"/>
  <c r="CA33" i="7"/>
  <c r="CB33" i="7"/>
  <c r="BY34" i="7"/>
  <c r="BZ34" i="7"/>
  <c r="CA34" i="7"/>
  <c r="CB34" i="7"/>
  <c r="BY35" i="7"/>
  <c r="BZ35" i="7"/>
  <c r="CA35" i="7"/>
  <c r="CB35" i="7"/>
  <c r="BY36" i="7"/>
  <c r="BZ36" i="7"/>
  <c r="CA36" i="7"/>
  <c r="CB36" i="7"/>
  <c r="BY37" i="7"/>
  <c r="BZ37" i="7"/>
  <c r="CA37" i="7"/>
  <c r="CB37" i="7"/>
  <c r="BY38" i="7"/>
  <c r="BZ38" i="7"/>
  <c r="CA38" i="7"/>
  <c r="CB38" i="7"/>
  <c r="BY39" i="7"/>
  <c r="BZ39" i="7"/>
  <c r="CA39" i="7"/>
  <c r="CB39" i="7"/>
  <c r="BY40" i="7"/>
  <c r="BZ40" i="7"/>
  <c r="CA40" i="7"/>
  <c r="CB40" i="7"/>
  <c r="BY41" i="7"/>
  <c r="BZ41" i="7"/>
  <c r="CA41" i="7"/>
  <c r="CB41" i="7"/>
  <c r="BY42" i="7"/>
  <c r="BZ42" i="7"/>
  <c r="CA42" i="7"/>
  <c r="CB42" i="7"/>
  <c r="BY43" i="7"/>
  <c r="BZ43" i="7"/>
  <c r="CA43" i="7"/>
  <c r="CB43" i="7"/>
  <c r="BY44" i="7"/>
  <c r="BZ44" i="7"/>
  <c r="CA44" i="7"/>
  <c r="CB44" i="7"/>
  <c r="BY45" i="7"/>
  <c r="BZ45" i="7"/>
  <c r="CA45" i="7"/>
  <c r="CB45" i="7"/>
  <c r="BY46" i="7"/>
  <c r="BZ46" i="7"/>
  <c r="CA46" i="7"/>
  <c r="CB46" i="7"/>
  <c r="BY47" i="7"/>
  <c r="BZ47" i="7"/>
  <c r="CA47" i="7"/>
  <c r="CB47" i="7"/>
  <c r="BY48" i="7"/>
  <c r="BZ48" i="7"/>
  <c r="CA48" i="7"/>
  <c r="CB48" i="7"/>
  <c r="BY49" i="7"/>
  <c r="BZ49" i="7"/>
  <c r="CA49" i="7"/>
  <c r="CB49" i="7"/>
  <c r="BY50" i="7"/>
  <c r="BZ50" i="7"/>
  <c r="CA50" i="7"/>
  <c r="CB50" i="7"/>
  <c r="BY51" i="7"/>
  <c r="BZ51" i="7"/>
  <c r="CA51" i="7"/>
  <c r="CB51" i="7"/>
  <c r="BY52" i="7"/>
  <c r="BZ52" i="7"/>
  <c r="CA52" i="7"/>
  <c r="CB52" i="7"/>
  <c r="BY53" i="7"/>
  <c r="BZ53" i="7"/>
  <c r="CA53" i="7"/>
  <c r="CB53" i="7"/>
  <c r="BY54" i="7"/>
  <c r="BZ54" i="7"/>
  <c r="CA54" i="7"/>
  <c r="CB54" i="7"/>
  <c r="BY55" i="7"/>
  <c r="BZ55" i="7"/>
  <c r="CA55" i="7"/>
  <c r="CB55" i="7"/>
  <c r="BY56" i="7"/>
  <c r="BZ56" i="7"/>
  <c r="CA56" i="7"/>
  <c r="CB56" i="7"/>
  <c r="BY57" i="7"/>
  <c r="BZ57" i="7"/>
  <c r="CA57" i="7"/>
  <c r="CB57" i="7"/>
  <c r="BY58" i="7"/>
  <c r="BZ58" i="7"/>
  <c r="CA58" i="7"/>
  <c r="CB58" i="7"/>
  <c r="BY59" i="7"/>
  <c r="BZ59" i="7"/>
  <c r="CA59" i="7"/>
  <c r="CB59" i="7"/>
  <c r="BY60" i="7"/>
  <c r="BZ60" i="7"/>
  <c r="CA60" i="7"/>
  <c r="CB60" i="7"/>
  <c r="BY61" i="7"/>
  <c r="BZ61" i="7"/>
  <c r="CA61" i="7"/>
  <c r="CB61" i="7"/>
  <c r="BY62" i="7"/>
  <c r="BZ62" i="7"/>
  <c r="CA62" i="7"/>
  <c r="CB62" i="7"/>
  <c r="BY63" i="7"/>
  <c r="BZ63" i="7"/>
  <c r="CA63" i="7"/>
  <c r="CB63" i="7"/>
  <c r="BY64" i="7"/>
  <c r="BZ64" i="7"/>
  <c r="CA64" i="7"/>
  <c r="CB64" i="7"/>
  <c r="BY65" i="7"/>
  <c r="BZ65" i="7"/>
  <c r="CA65" i="7"/>
  <c r="CB65" i="7"/>
  <c r="BY66" i="7"/>
  <c r="BZ66" i="7"/>
  <c r="CA66" i="7"/>
  <c r="CB66" i="7"/>
  <c r="BY67" i="7"/>
  <c r="BZ67" i="7"/>
  <c r="CA67" i="7"/>
  <c r="CB67" i="7"/>
  <c r="BY68" i="7"/>
  <c r="BZ68" i="7"/>
  <c r="CA68" i="7"/>
  <c r="CB68" i="7"/>
  <c r="BY69" i="7"/>
  <c r="BZ69" i="7"/>
  <c r="CA69" i="7"/>
  <c r="CB69" i="7"/>
  <c r="BY70" i="7"/>
  <c r="BZ70" i="7"/>
  <c r="CA70" i="7"/>
  <c r="CB70" i="7"/>
  <c r="BY71" i="7"/>
  <c r="BZ71" i="7"/>
  <c r="CA71" i="7"/>
  <c r="CB71" i="7"/>
  <c r="BY72" i="7"/>
  <c r="BZ72" i="7"/>
  <c r="CA72" i="7"/>
  <c r="CB72" i="7"/>
  <c r="BY73" i="7"/>
  <c r="BZ73" i="7"/>
  <c r="CA73" i="7"/>
  <c r="CB73" i="7"/>
  <c r="BY74" i="7"/>
  <c r="BZ74" i="7"/>
  <c r="CA74" i="7"/>
  <c r="CB74" i="7"/>
  <c r="BY75" i="7"/>
  <c r="BZ75" i="7"/>
  <c r="CA75" i="7"/>
  <c r="CB75" i="7"/>
  <c r="BY76" i="7"/>
  <c r="BZ76" i="7"/>
  <c r="CA76" i="7"/>
  <c r="CB76" i="7"/>
  <c r="BY77" i="7"/>
  <c r="BZ77" i="7"/>
  <c r="CA77" i="7"/>
  <c r="CB77" i="7"/>
  <c r="BY78" i="7"/>
  <c r="BZ78" i="7"/>
  <c r="CA78" i="7"/>
  <c r="CB78" i="7"/>
  <c r="BY79" i="7"/>
  <c r="BZ79" i="7"/>
  <c r="CA79" i="7"/>
  <c r="CB79" i="7"/>
  <c r="BY80" i="7"/>
  <c r="BZ80" i="7"/>
  <c r="CA80" i="7"/>
  <c r="CB80" i="7"/>
  <c r="BY81" i="7"/>
  <c r="BZ81" i="7"/>
  <c r="CA81" i="7"/>
  <c r="CB81" i="7"/>
  <c r="BY82" i="7"/>
  <c r="BZ82" i="7"/>
  <c r="CA82" i="7"/>
  <c r="CB82" i="7"/>
  <c r="BY83" i="7"/>
  <c r="BZ83" i="7"/>
  <c r="CA83" i="7"/>
  <c r="CB83" i="7"/>
  <c r="BY84" i="7"/>
  <c r="BZ84" i="7"/>
  <c r="CA84" i="7"/>
  <c r="CB84" i="7"/>
  <c r="BY85" i="7"/>
  <c r="BZ85" i="7"/>
  <c r="CA85" i="7"/>
  <c r="CB85" i="7"/>
  <c r="BY86" i="7"/>
  <c r="BZ86" i="7"/>
  <c r="CA86" i="7"/>
  <c r="CB86" i="7"/>
  <c r="BY87" i="7"/>
  <c r="BZ87" i="7"/>
  <c r="CA87" i="7"/>
  <c r="CB87" i="7"/>
  <c r="BY88" i="7"/>
  <c r="BZ88" i="7"/>
  <c r="CA88" i="7"/>
  <c r="CB88" i="7"/>
  <c r="BY89" i="7"/>
  <c r="BZ89" i="7"/>
  <c r="CA89" i="7"/>
  <c r="CB89" i="7"/>
  <c r="BY90" i="7"/>
  <c r="BZ90" i="7"/>
  <c r="CA90" i="7"/>
  <c r="CB90" i="7"/>
  <c r="BY91" i="7"/>
  <c r="BZ91" i="7"/>
  <c r="CA91" i="7"/>
  <c r="CB91" i="7"/>
  <c r="BY92" i="7"/>
  <c r="BZ92" i="7"/>
  <c r="CA92" i="7"/>
  <c r="CB92" i="7"/>
  <c r="BY93" i="7"/>
  <c r="BZ93" i="7"/>
  <c r="CA93" i="7"/>
  <c r="CB93" i="7"/>
  <c r="BY94" i="7"/>
  <c r="BZ94" i="7"/>
  <c r="CA94" i="7"/>
  <c r="CB94" i="7"/>
  <c r="BY95" i="7"/>
  <c r="BZ95" i="7"/>
  <c r="CA95" i="7"/>
  <c r="CB95" i="7"/>
  <c r="BY96" i="7"/>
  <c r="BZ96" i="7"/>
  <c r="CA96" i="7"/>
  <c r="CB96" i="7"/>
  <c r="BY97" i="7"/>
  <c r="BZ97" i="7"/>
  <c r="CA97" i="7"/>
  <c r="CB97" i="7"/>
  <c r="BY98" i="7"/>
  <c r="BZ98" i="7"/>
  <c r="CA98" i="7"/>
  <c r="CB98" i="7"/>
  <c r="BY99" i="7"/>
  <c r="BZ99" i="7"/>
  <c r="CA99" i="7"/>
  <c r="CB99" i="7"/>
  <c r="BY100" i="7"/>
  <c r="BZ100" i="7"/>
  <c r="CA100" i="7"/>
  <c r="CB100" i="7"/>
  <c r="BY101" i="7"/>
  <c r="BZ101" i="7"/>
  <c r="CA101" i="7"/>
  <c r="CB101" i="7"/>
  <c r="BY102" i="7"/>
  <c r="BZ102" i="7"/>
  <c r="CA102" i="7"/>
  <c r="CB102" i="7"/>
  <c r="BY103" i="7"/>
  <c r="BZ103" i="7"/>
  <c r="CA103" i="7"/>
  <c r="CB103" i="7"/>
  <c r="BY104" i="7"/>
  <c r="BZ104" i="7"/>
  <c r="CA104" i="7"/>
  <c r="CB104" i="7"/>
  <c r="BY105" i="7"/>
  <c r="BZ105" i="7"/>
  <c r="CA105" i="7"/>
  <c r="CB105" i="7"/>
  <c r="BY106" i="7"/>
  <c r="BZ106" i="7"/>
  <c r="CA106" i="7"/>
  <c r="CB106" i="7"/>
  <c r="BY107" i="7"/>
  <c r="BZ107" i="7"/>
  <c r="CA107" i="7"/>
  <c r="CB107" i="7"/>
  <c r="BY108" i="7"/>
  <c r="BZ108" i="7"/>
  <c r="CA108" i="7"/>
  <c r="CB108" i="7"/>
  <c r="BY109" i="7"/>
  <c r="BZ109" i="7"/>
  <c r="CA109" i="7"/>
  <c r="CB109" i="7"/>
  <c r="BY110" i="7"/>
  <c r="BZ110" i="7"/>
  <c r="CA110" i="7"/>
  <c r="CB110" i="7"/>
  <c r="BY111" i="7"/>
  <c r="BZ111" i="7"/>
  <c r="CA111" i="7"/>
  <c r="CB111" i="7"/>
  <c r="BY112" i="7"/>
  <c r="BZ112" i="7"/>
  <c r="CA112" i="7"/>
  <c r="CB112" i="7"/>
  <c r="BY113" i="7"/>
  <c r="BZ113" i="7"/>
  <c r="CA113" i="7"/>
  <c r="CB113" i="7"/>
  <c r="BY114" i="7"/>
  <c r="BZ114" i="7"/>
  <c r="CA114" i="7"/>
  <c r="CB114" i="7"/>
  <c r="BY115" i="7"/>
  <c r="BZ115" i="7"/>
  <c r="CA115" i="7"/>
  <c r="CB115" i="7"/>
  <c r="BY116" i="7"/>
  <c r="BZ116" i="7"/>
  <c r="CA116" i="7"/>
  <c r="CB116" i="7"/>
  <c r="BY117" i="7"/>
  <c r="BZ117" i="7"/>
  <c r="CA117" i="7"/>
  <c r="CB117" i="7"/>
  <c r="BY118" i="7"/>
  <c r="BZ118" i="7"/>
  <c r="CA118" i="7"/>
  <c r="CB118" i="7"/>
  <c r="BY119" i="7"/>
  <c r="BZ119" i="7"/>
  <c r="CA119" i="7"/>
  <c r="CB119" i="7"/>
  <c r="BY120" i="7"/>
  <c r="BZ120" i="7"/>
  <c r="CA120" i="7"/>
  <c r="CB120" i="7"/>
  <c r="BY121" i="7"/>
  <c r="BZ121" i="7"/>
  <c r="CA121" i="7"/>
  <c r="CB121" i="7"/>
  <c r="BY122" i="7"/>
  <c r="BZ122" i="7"/>
  <c r="CA122" i="7"/>
  <c r="CB122" i="7"/>
  <c r="BY123" i="7"/>
  <c r="BZ123" i="7"/>
  <c r="CA123" i="7"/>
  <c r="CB123" i="7"/>
  <c r="BY124" i="7"/>
  <c r="BZ124" i="7"/>
  <c r="CA124" i="7"/>
  <c r="CB124" i="7"/>
  <c r="BY125" i="7"/>
  <c r="BZ125" i="7"/>
  <c r="CA125" i="7"/>
  <c r="CB125" i="7"/>
  <c r="BY126" i="7"/>
  <c r="BZ126" i="7"/>
  <c r="CA126" i="7"/>
  <c r="CB126" i="7"/>
  <c r="BY127" i="7"/>
  <c r="BZ127" i="7"/>
  <c r="CA127" i="7"/>
  <c r="CB127" i="7"/>
  <c r="BY128" i="7"/>
  <c r="BZ128" i="7"/>
  <c r="CA128" i="7"/>
  <c r="CB128" i="7"/>
  <c r="BY129" i="7"/>
  <c r="BZ129" i="7"/>
  <c r="CA129" i="7"/>
  <c r="CB129" i="7"/>
  <c r="BY130" i="7"/>
  <c r="BZ130" i="7"/>
  <c r="CA130" i="7"/>
  <c r="CB130" i="7"/>
  <c r="BY131" i="7"/>
  <c r="BZ131" i="7"/>
  <c r="CA131" i="7"/>
  <c r="CB131" i="7"/>
  <c r="BY132" i="7"/>
  <c r="BZ132" i="7"/>
  <c r="CA132" i="7"/>
  <c r="CB132" i="7"/>
  <c r="BY133" i="7"/>
  <c r="BZ133" i="7"/>
  <c r="CA133" i="7"/>
  <c r="CB133" i="7"/>
  <c r="BY134" i="7"/>
  <c r="BZ134" i="7"/>
  <c r="CA134" i="7"/>
  <c r="CB134" i="7"/>
  <c r="BY135" i="7"/>
  <c r="BZ135" i="7"/>
  <c r="CA135" i="7"/>
  <c r="CB135" i="7"/>
  <c r="BY136" i="7"/>
  <c r="BZ136" i="7"/>
  <c r="CA136" i="7"/>
  <c r="CB136" i="7"/>
  <c r="BY137" i="7"/>
  <c r="BZ137" i="7"/>
  <c r="CA137" i="7"/>
  <c r="CB137" i="7"/>
  <c r="BY138" i="7"/>
  <c r="BZ138" i="7"/>
  <c r="CA138" i="7"/>
  <c r="CB138" i="7"/>
  <c r="BY139" i="7"/>
  <c r="BZ139" i="7"/>
  <c r="CA139" i="7"/>
  <c r="CB139" i="7"/>
  <c r="BY140" i="7"/>
  <c r="BZ140" i="7"/>
  <c r="CA140" i="7"/>
  <c r="CB140" i="7"/>
  <c r="BY141" i="7"/>
  <c r="BZ141" i="7"/>
  <c r="CA141" i="7"/>
  <c r="CB141" i="7"/>
  <c r="BY142" i="7"/>
  <c r="BZ142" i="7"/>
  <c r="CA142" i="7"/>
  <c r="CB142" i="7"/>
  <c r="BY143" i="7"/>
  <c r="BZ143" i="7"/>
  <c r="CA143" i="7"/>
  <c r="CB143" i="7"/>
  <c r="BY144" i="7"/>
  <c r="BZ144" i="7"/>
  <c r="CA144" i="7"/>
  <c r="CB144" i="7"/>
  <c r="BY145" i="7"/>
  <c r="BZ145" i="7"/>
  <c r="CA145" i="7"/>
  <c r="CB145" i="7"/>
  <c r="BY146" i="7"/>
  <c r="BZ146" i="7"/>
  <c r="CA146" i="7"/>
  <c r="CB146" i="7"/>
  <c r="CA10" i="7"/>
  <c r="BZ10" i="7"/>
  <c r="BY10" i="7"/>
  <c r="BY11" i="5"/>
  <c r="BZ11" i="5"/>
  <c r="CA11" i="5"/>
  <c r="CB11" i="5"/>
  <c r="BY12" i="5"/>
  <c r="BZ12" i="5"/>
  <c r="CA12" i="5"/>
  <c r="CB12" i="5"/>
  <c r="BY13" i="5"/>
  <c r="BZ13" i="5"/>
  <c r="CA13" i="5"/>
  <c r="CB13" i="5"/>
  <c r="BY14" i="5"/>
  <c r="BZ14" i="5"/>
  <c r="CA14" i="5"/>
  <c r="CB14" i="5"/>
  <c r="BY15" i="5"/>
  <c r="BZ15" i="5"/>
  <c r="CA15" i="5"/>
  <c r="CB15" i="5"/>
  <c r="BY16" i="5"/>
  <c r="BZ16" i="5"/>
  <c r="CA16" i="5"/>
  <c r="CB16" i="5"/>
  <c r="BY17" i="5"/>
  <c r="BZ17" i="5"/>
  <c r="CA17" i="5"/>
  <c r="CB17" i="5"/>
  <c r="BY18" i="5"/>
  <c r="BZ18" i="5"/>
  <c r="CA18" i="5"/>
  <c r="CB18" i="5"/>
  <c r="BY19" i="5"/>
  <c r="BZ19" i="5"/>
  <c r="CA19" i="5"/>
  <c r="CB19" i="5"/>
  <c r="BY20" i="5"/>
  <c r="BZ20" i="5"/>
  <c r="CA20" i="5"/>
  <c r="CB20" i="5"/>
  <c r="BY21" i="5"/>
  <c r="BZ21" i="5"/>
  <c r="CA21" i="5"/>
  <c r="CB21" i="5"/>
  <c r="BY22" i="5"/>
  <c r="BZ22" i="5"/>
  <c r="CA22" i="5"/>
  <c r="CB22" i="5"/>
  <c r="BY23" i="5"/>
  <c r="BZ23" i="5"/>
  <c r="CA23" i="5"/>
  <c r="CB23" i="5"/>
  <c r="BY24" i="5"/>
  <c r="BZ24" i="5"/>
  <c r="CA24" i="5"/>
  <c r="CB24" i="5"/>
  <c r="BY25" i="5"/>
  <c r="BZ25" i="5"/>
  <c r="CA25" i="5"/>
  <c r="CB25" i="5"/>
  <c r="BY26" i="5"/>
  <c r="BZ26" i="5"/>
  <c r="CA26" i="5"/>
  <c r="CB26" i="5"/>
  <c r="BY27" i="5"/>
  <c r="BZ27" i="5"/>
  <c r="CA27" i="5"/>
  <c r="CB27" i="5"/>
  <c r="BY28" i="5"/>
  <c r="BZ28" i="5"/>
  <c r="CA28" i="5"/>
  <c r="CB28" i="5"/>
  <c r="BY29" i="5"/>
  <c r="BZ29" i="5"/>
  <c r="CA29" i="5"/>
  <c r="CB29" i="5"/>
  <c r="BY30" i="5"/>
  <c r="BZ30" i="5"/>
  <c r="CA30" i="5"/>
  <c r="CB30" i="5"/>
  <c r="BY31" i="5"/>
  <c r="BZ31" i="5"/>
  <c r="CA31" i="5"/>
  <c r="CB31" i="5"/>
  <c r="BY32" i="5"/>
  <c r="BZ32" i="5"/>
  <c r="CA32" i="5"/>
  <c r="CB32" i="5"/>
  <c r="BY33" i="5"/>
  <c r="BZ33" i="5"/>
  <c r="CA33" i="5"/>
  <c r="CB33" i="5"/>
  <c r="BY34" i="5"/>
  <c r="BZ34" i="5"/>
  <c r="CA34" i="5"/>
  <c r="CB34" i="5"/>
  <c r="BY35" i="5"/>
  <c r="BZ35" i="5"/>
  <c r="CA35" i="5"/>
  <c r="CB35" i="5"/>
  <c r="BY36" i="5"/>
  <c r="BZ36" i="5"/>
  <c r="CA36" i="5"/>
  <c r="CB36" i="5"/>
  <c r="BY37" i="5"/>
  <c r="BZ37" i="5"/>
  <c r="CA37" i="5"/>
  <c r="CB37" i="5"/>
  <c r="BY38" i="5"/>
  <c r="BZ38" i="5"/>
  <c r="CA38" i="5"/>
  <c r="CB38" i="5"/>
  <c r="BY39" i="5"/>
  <c r="BZ39" i="5"/>
  <c r="CA39" i="5"/>
  <c r="CB39" i="5"/>
  <c r="BY40" i="5"/>
  <c r="BZ40" i="5"/>
  <c r="CA40" i="5"/>
  <c r="CB40" i="5"/>
  <c r="BY41" i="5"/>
  <c r="BZ41" i="5"/>
  <c r="CA41" i="5"/>
  <c r="CB41" i="5"/>
  <c r="BY42" i="5"/>
  <c r="BZ42" i="5"/>
  <c r="CA42" i="5"/>
  <c r="CB42" i="5"/>
  <c r="BY43" i="5"/>
  <c r="BZ43" i="5"/>
  <c r="CA43" i="5"/>
  <c r="CB43" i="5"/>
  <c r="BY44" i="5"/>
  <c r="BZ44" i="5"/>
  <c r="CA44" i="5"/>
  <c r="CB44" i="5"/>
  <c r="BY45" i="5"/>
  <c r="BZ45" i="5"/>
  <c r="CA45" i="5"/>
  <c r="CB45" i="5"/>
  <c r="BY46" i="5"/>
  <c r="BZ46" i="5"/>
  <c r="CA46" i="5"/>
  <c r="CB46" i="5"/>
  <c r="BY47" i="5"/>
  <c r="BZ47" i="5"/>
  <c r="CA47" i="5"/>
  <c r="CB47" i="5"/>
  <c r="BY48" i="5"/>
  <c r="BZ48" i="5"/>
  <c r="CA48" i="5"/>
  <c r="CB48" i="5"/>
  <c r="BY49" i="5"/>
  <c r="BZ49" i="5"/>
  <c r="CA49" i="5"/>
  <c r="CB49" i="5"/>
  <c r="BY50" i="5"/>
  <c r="BZ50" i="5"/>
  <c r="CA50" i="5"/>
  <c r="CB50" i="5"/>
  <c r="BY51" i="5"/>
  <c r="BZ51" i="5"/>
  <c r="CA51" i="5"/>
  <c r="CB51" i="5"/>
  <c r="BY52" i="5"/>
  <c r="BZ52" i="5"/>
  <c r="CA52" i="5"/>
  <c r="CB52" i="5"/>
  <c r="BY53" i="5"/>
  <c r="BZ53" i="5"/>
  <c r="CA53" i="5"/>
  <c r="CB53" i="5"/>
  <c r="BY54" i="5"/>
  <c r="BZ54" i="5"/>
  <c r="CA54" i="5"/>
  <c r="CB54" i="5"/>
  <c r="BY55" i="5"/>
  <c r="BZ55" i="5"/>
  <c r="CA55" i="5"/>
  <c r="CB55" i="5"/>
  <c r="BY56" i="5"/>
  <c r="BZ56" i="5"/>
  <c r="CA56" i="5"/>
  <c r="CB56" i="5"/>
  <c r="BY57" i="5"/>
  <c r="BZ57" i="5"/>
  <c r="CA57" i="5"/>
  <c r="CB57" i="5"/>
  <c r="BY58" i="5"/>
  <c r="BZ58" i="5"/>
  <c r="CA58" i="5"/>
  <c r="CB58" i="5"/>
  <c r="BY59" i="5"/>
  <c r="BZ59" i="5"/>
  <c r="CA59" i="5"/>
  <c r="CB59" i="5"/>
  <c r="BY60" i="5"/>
  <c r="BZ60" i="5"/>
  <c r="CA60" i="5"/>
  <c r="CB60" i="5"/>
  <c r="BY61" i="5"/>
  <c r="BZ61" i="5"/>
  <c r="CA61" i="5"/>
  <c r="CB61" i="5"/>
  <c r="BY62" i="5"/>
  <c r="BZ62" i="5"/>
  <c r="CA62" i="5"/>
  <c r="CB62" i="5"/>
  <c r="BY63" i="5"/>
  <c r="BZ63" i="5"/>
  <c r="CA63" i="5"/>
  <c r="CB63" i="5"/>
  <c r="BY64" i="5"/>
  <c r="BZ64" i="5"/>
  <c r="CA64" i="5"/>
  <c r="CB64" i="5"/>
  <c r="BY65" i="5"/>
  <c r="BZ65" i="5"/>
  <c r="CA65" i="5"/>
  <c r="CB65" i="5"/>
  <c r="BY66" i="5"/>
  <c r="BZ66" i="5"/>
  <c r="CA66" i="5"/>
  <c r="CB66" i="5"/>
  <c r="BY67" i="5"/>
  <c r="BZ67" i="5"/>
  <c r="CA67" i="5"/>
  <c r="CB67" i="5"/>
  <c r="BY68" i="5"/>
  <c r="BZ68" i="5"/>
  <c r="CA68" i="5"/>
  <c r="CB68" i="5"/>
  <c r="BY69" i="5"/>
  <c r="BZ69" i="5"/>
  <c r="CA69" i="5"/>
  <c r="CB69" i="5"/>
  <c r="BY70" i="5"/>
  <c r="BZ70" i="5"/>
  <c r="CA70" i="5"/>
  <c r="CB70" i="5"/>
  <c r="BY71" i="5"/>
  <c r="BZ71" i="5"/>
  <c r="CA71" i="5"/>
  <c r="CB71" i="5"/>
  <c r="BY72" i="5"/>
  <c r="BZ72" i="5"/>
  <c r="CA72" i="5"/>
  <c r="CB72" i="5"/>
  <c r="BY73" i="5"/>
  <c r="BZ73" i="5"/>
  <c r="CA73" i="5"/>
  <c r="CB73" i="5"/>
  <c r="BY74" i="5"/>
  <c r="BZ74" i="5"/>
  <c r="CA74" i="5"/>
  <c r="CB74" i="5"/>
  <c r="BY75" i="5"/>
  <c r="BZ75" i="5"/>
  <c r="CA75" i="5"/>
  <c r="CB75" i="5"/>
  <c r="BY76" i="5"/>
  <c r="BZ76" i="5"/>
  <c r="CA76" i="5"/>
  <c r="CB76" i="5"/>
  <c r="BY77" i="5"/>
  <c r="BZ77" i="5"/>
  <c r="CA77" i="5"/>
  <c r="CB77" i="5"/>
  <c r="BY78" i="5"/>
  <c r="BZ78" i="5"/>
  <c r="CA78" i="5"/>
  <c r="CB78" i="5"/>
  <c r="BY79" i="5"/>
  <c r="BZ79" i="5"/>
  <c r="CA79" i="5"/>
  <c r="CB79" i="5"/>
  <c r="BY80" i="5"/>
  <c r="BZ80" i="5"/>
  <c r="CA80" i="5"/>
  <c r="CB80" i="5"/>
  <c r="BY81" i="5"/>
  <c r="BZ81" i="5"/>
  <c r="CA81" i="5"/>
  <c r="CB81" i="5"/>
  <c r="BY82" i="5"/>
  <c r="BZ82" i="5"/>
  <c r="CA82" i="5"/>
  <c r="CB82" i="5"/>
  <c r="BY83" i="5"/>
  <c r="BZ83" i="5"/>
  <c r="CA83" i="5"/>
  <c r="CB83" i="5"/>
  <c r="BY84" i="5"/>
  <c r="BZ84" i="5"/>
  <c r="CA84" i="5"/>
  <c r="CB84" i="5"/>
  <c r="BY85" i="5"/>
  <c r="BZ85" i="5"/>
  <c r="CA85" i="5"/>
  <c r="CB85" i="5"/>
  <c r="BY86" i="5"/>
  <c r="BZ86" i="5"/>
  <c r="CA86" i="5"/>
  <c r="CB86" i="5"/>
  <c r="BY87" i="5"/>
  <c r="BZ87" i="5"/>
  <c r="CA87" i="5"/>
  <c r="CB87" i="5"/>
  <c r="BY88" i="5"/>
  <c r="BZ88" i="5"/>
  <c r="CA88" i="5"/>
  <c r="CB88" i="5"/>
  <c r="BY89" i="5"/>
  <c r="BZ89" i="5"/>
  <c r="CA89" i="5"/>
  <c r="CB89" i="5"/>
  <c r="BY90" i="5"/>
  <c r="BZ90" i="5"/>
  <c r="CA90" i="5"/>
  <c r="CB90" i="5"/>
  <c r="BY91" i="5"/>
  <c r="BZ91" i="5"/>
  <c r="CA91" i="5"/>
  <c r="CB91" i="5"/>
  <c r="BY92" i="5"/>
  <c r="BZ92" i="5"/>
  <c r="CA92" i="5"/>
  <c r="CB92" i="5"/>
  <c r="BY93" i="5"/>
  <c r="BZ93" i="5"/>
  <c r="CA93" i="5"/>
  <c r="CB93" i="5"/>
  <c r="BY94" i="5"/>
  <c r="BZ94" i="5"/>
  <c r="CA94" i="5"/>
  <c r="CB94" i="5"/>
  <c r="BY95" i="5"/>
  <c r="BZ95" i="5"/>
  <c r="CA95" i="5"/>
  <c r="CB95" i="5"/>
  <c r="BY96" i="5"/>
  <c r="BZ96" i="5"/>
  <c r="CA96" i="5"/>
  <c r="CB96" i="5"/>
  <c r="BY97" i="5"/>
  <c r="BZ97" i="5"/>
  <c r="CA97" i="5"/>
  <c r="CB97" i="5"/>
  <c r="BY98" i="5"/>
  <c r="BZ98" i="5"/>
  <c r="CA98" i="5"/>
  <c r="CB98" i="5"/>
  <c r="BY99" i="5"/>
  <c r="BZ99" i="5"/>
  <c r="CA99" i="5"/>
  <c r="CB99" i="5"/>
  <c r="BY100" i="5"/>
  <c r="BZ100" i="5"/>
  <c r="CA100" i="5"/>
  <c r="CB100" i="5"/>
  <c r="BY101" i="5"/>
  <c r="BZ101" i="5"/>
  <c r="CA101" i="5"/>
  <c r="CB101" i="5"/>
  <c r="BY102" i="5"/>
  <c r="BZ102" i="5"/>
  <c r="CA102" i="5"/>
  <c r="CB102" i="5"/>
  <c r="BY103" i="5"/>
  <c r="BZ103" i="5"/>
  <c r="CA103" i="5"/>
  <c r="CB103" i="5"/>
  <c r="BY104" i="5"/>
  <c r="BZ104" i="5"/>
  <c r="CA104" i="5"/>
  <c r="CB104" i="5"/>
  <c r="BY105" i="5"/>
  <c r="BZ105" i="5"/>
  <c r="CA105" i="5"/>
  <c r="CB105" i="5"/>
  <c r="BY106" i="5"/>
  <c r="BZ106" i="5"/>
  <c r="CA106" i="5"/>
  <c r="CB106" i="5"/>
  <c r="BY107" i="5"/>
  <c r="BZ107" i="5"/>
  <c r="CA107" i="5"/>
  <c r="CB107" i="5"/>
  <c r="BY108" i="5"/>
  <c r="BZ108" i="5"/>
  <c r="CA108" i="5"/>
  <c r="CB108" i="5"/>
  <c r="BY109" i="5"/>
  <c r="BZ109" i="5"/>
  <c r="CA109" i="5"/>
  <c r="CB109" i="5"/>
  <c r="BY110" i="5"/>
  <c r="BZ110" i="5"/>
  <c r="CA110" i="5"/>
  <c r="CB110" i="5"/>
  <c r="BY111" i="5"/>
  <c r="BZ111" i="5"/>
  <c r="CA111" i="5"/>
  <c r="CB111" i="5"/>
  <c r="BY112" i="5"/>
  <c r="BZ112" i="5"/>
  <c r="CA112" i="5"/>
  <c r="CB112" i="5"/>
  <c r="BY113" i="5"/>
  <c r="BZ113" i="5"/>
  <c r="CA113" i="5"/>
  <c r="CB113" i="5"/>
  <c r="BY114" i="5"/>
  <c r="BZ114" i="5"/>
  <c r="CA114" i="5"/>
  <c r="CB114" i="5"/>
  <c r="BY115" i="5"/>
  <c r="BZ115" i="5"/>
  <c r="CA115" i="5"/>
  <c r="CB115" i="5"/>
  <c r="BY116" i="5"/>
  <c r="BZ116" i="5"/>
  <c r="CA116" i="5"/>
  <c r="CB116" i="5"/>
  <c r="BY117" i="5"/>
  <c r="BZ117" i="5"/>
  <c r="CA117" i="5"/>
  <c r="CB117" i="5"/>
  <c r="BY118" i="5"/>
  <c r="BZ118" i="5"/>
  <c r="CA118" i="5"/>
  <c r="CB118" i="5"/>
  <c r="BY119" i="5"/>
  <c r="BZ119" i="5"/>
  <c r="CA119" i="5"/>
  <c r="CB119" i="5"/>
  <c r="BY120" i="5"/>
  <c r="BZ120" i="5"/>
  <c r="CA120" i="5"/>
  <c r="CB120" i="5"/>
  <c r="BY121" i="5"/>
  <c r="BZ121" i="5"/>
  <c r="CA121" i="5"/>
  <c r="CB121" i="5"/>
  <c r="BY122" i="5"/>
  <c r="BZ122" i="5"/>
  <c r="CA122" i="5"/>
  <c r="CB122" i="5"/>
  <c r="BY123" i="5"/>
  <c r="BZ123" i="5"/>
  <c r="CA123" i="5"/>
  <c r="CB123" i="5"/>
  <c r="BY124" i="5"/>
  <c r="BZ124" i="5"/>
  <c r="CA124" i="5"/>
  <c r="CB124" i="5"/>
  <c r="BY125" i="5"/>
  <c r="BZ125" i="5"/>
  <c r="CA125" i="5"/>
  <c r="CB125" i="5"/>
  <c r="BY126" i="5"/>
  <c r="BZ126" i="5"/>
  <c r="CA126" i="5"/>
  <c r="CB126" i="5"/>
  <c r="BY127" i="5"/>
  <c r="BZ127" i="5"/>
  <c r="CA127" i="5"/>
  <c r="CB127" i="5"/>
  <c r="BY128" i="5"/>
  <c r="BZ128" i="5"/>
  <c r="CA128" i="5"/>
  <c r="CB128" i="5"/>
  <c r="BY129" i="5"/>
  <c r="BZ129" i="5"/>
  <c r="CA129" i="5"/>
  <c r="CB129" i="5"/>
  <c r="BY130" i="5"/>
  <c r="BZ130" i="5"/>
  <c r="CA130" i="5"/>
  <c r="CB130" i="5"/>
  <c r="BY131" i="5"/>
  <c r="BZ131" i="5"/>
  <c r="CA131" i="5"/>
  <c r="CB131" i="5"/>
  <c r="BY132" i="5"/>
  <c r="BZ132" i="5"/>
  <c r="CA132" i="5"/>
  <c r="CB132" i="5"/>
  <c r="BY133" i="5"/>
  <c r="BZ133" i="5"/>
  <c r="CA133" i="5"/>
  <c r="CB133" i="5"/>
  <c r="BY134" i="5"/>
  <c r="BZ134" i="5"/>
  <c r="CA134" i="5"/>
  <c r="CB134" i="5"/>
  <c r="BY135" i="5"/>
  <c r="BZ135" i="5"/>
  <c r="CA135" i="5"/>
  <c r="CB135" i="5"/>
  <c r="BY136" i="5"/>
  <c r="BZ136" i="5"/>
  <c r="CA136" i="5"/>
  <c r="CB136" i="5"/>
  <c r="BY137" i="5"/>
  <c r="BZ137" i="5"/>
  <c r="CA137" i="5"/>
  <c r="CB137" i="5"/>
  <c r="BY138" i="5"/>
  <c r="BZ138" i="5"/>
  <c r="CA138" i="5"/>
  <c r="CB138" i="5"/>
  <c r="BY139" i="5"/>
  <c r="BZ139" i="5"/>
  <c r="CA139" i="5"/>
  <c r="CB139" i="5"/>
  <c r="BY140" i="5"/>
  <c r="BZ140" i="5"/>
  <c r="CA140" i="5"/>
  <c r="CB140" i="5"/>
  <c r="BY141" i="5"/>
  <c r="BZ141" i="5"/>
  <c r="CA141" i="5"/>
  <c r="CB141" i="5"/>
  <c r="BY142" i="5"/>
  <c r="BZ142" i="5"/>
  <c r="CA142" i="5"/>
  <c r="CB142" i="5"/>
  <c r="BY143" i="5"/>
  <c r="BZ143" i="5"/>
  <c r="CA143" i="5"/>
  <c r="CB143" i="5"/>
  <c r="BY144" i="5"/>
  <c r="BZ144" i="5"/>
  <c r="CA144" i="5"/>
  <c r="CB144" i="5"/>
  <c r="BY145" i="5"/>
  <c r="BZ145" i="5"/>
  <c r="CA145" i="5"/>
  <c r="CB145" i="5"/>
  <c r="BY146" i="5"/>
  <c r="BZ146" i="5"/>
  <c r="CA146" i="5"/>
  <c r="CB146" i="5"/>
  <c r="CB10" i="5"/>
  <c r="CA10" i="5"/>
  <c r="BZ10" i="5"/>
  <c r="BY10" i="5"/>
  <c r="BY11" i="4"/>
  <c r="BZ11" i="4"/>
  <c r="CA11" i="4"/>
  <c r="CB11" i="4"/>
  <c r="BY12" i="4"/>
  <c r="BZ12" i="4"/>
  <c r="CA12" i="4"/>
  <c r="CB12" i="4"/>
  <c r="BY13" i="4"/>
  <c r="BZ13" i="4"/>
  <c r="CA13" i="4"/>
  <c r="CB13" i="4"/>
  <c r="BY14" i="4"/>
  <c r="BZ14" i="4"/>
  <c r="CA14" i="4"/>
  <c r="CB14" i="4"/>
  <c r="BY15" i="4"/>
  <c r="BZ15" i="4"/>
  <c r="CA15" i="4"/>
  <c r="CB15" i="4"/>
  <c r="BY16" i="4"/>
  <c r="BZ16" i="4"/>
  <c r="CA16" i="4"/>
  <c r="CB16" i="4"/>
  <c r="BY17" i="4"/>
  <c r="BZ17" i="4"/>
  <c r="CA17" i="4"/>
  <c r="CB17" i="4"/>
  <c r="BY18" i="4"/>
  <c r="BZ18" i="4"/>
  <c r="CA18" i="4"/>
  <c r="CB18" i="4"/>
  <c r="BY19" i="4"/>
  <c r="BZ19" i="4"/>
  <c r="CA19" i="4"/>
  <c r="CB19" i="4"/>
  <c r="BY20" i="4"/>
  <c r="BZ20" i="4"/>
  <c r="CA20" i="4"/>
  <c r="CB20" i="4"/>
  <c r="BY21" i="4"/>
  <c r="BZ21" i="4"/>
  <c r="CA21" i="4"/>
  <c r="CB21" i="4"/>
  <c r="BY22" i="4"/>
  <c r="BZ22" i="4"/>
  <c r="CA22" i="4"/>
  <c r="CB22" i="4"/>
  <c r="BY23" i="4"/>
  <c r="BZ23" i="4"/>
  <c r="CA23" i="4"/>
  <c r="CB23" i="4"/>
  <c r="BY24" i="4"/>
  <c r="BZ24" i="4"/>
  <c r="CA24" i="4"/>
  <c r="CB24" i="4"/>
  <c r="BY25" i="4"/>
  <c r="BZ25" i="4"/>
  <c r="CA25" i="4"/>
  <c r="CB25" i="4"/>
  <c r="BY26" i="4"/>
  <c r="BZ26" i="4"/>
  <c r="CA26" i="4"/>
  <c r="CB26" i="4"/>
  <c r="BY27" i="4"/>
  <c r="BZ27" i="4"/>
  <c r="CA27" i="4"/>
  <c r="CB27" i="4"/>
  <c r="BY28" i="4"/>
  <c r="BZ28" i="4"/>
  <c r="CA28" i="4"/>
  <c r="CB28" i="4"/>
  <c r="BY29" i="4"/>
  <c r="BZ29" i="4"/>
  <c r="CA29" i="4"/>
  <c r="CB29" i="4"/>
  <c r="BY30" i="4"/>
  <c r="BZ30" i="4"/>
  <c r="CA30" i="4"/>
  <c r="CB30" i="4"/>
  <c r="BY31" i="4"/>
  <c r="BZ31" i="4"/>
  <c r="CA31" i="4"/>
  <c r="CB31" i="4"/>
  <c r="BY32" i="4"/>
  <c r="BZ32" i="4"/>
  <c r="CA32" i="4"/>
  <c r="CB32" i="4"/>
  <c r="BY33" i="4"/>
  <c r="BZ33" i="4"/>
  <c r="CA33" i="4"/>
  <c r="CB33" i="4"/>
  <c r="BY34" i="4"/>
  <c r="BZ34" i="4"/>
  <c r="CA34" i="4"/>
  <c r="CB34" i="4"/>
  <c r="BY35" i="4"/>
  <c r="BZ35" i="4"/>
  <c r="CA35" i="4"/>
  <c r="CB35" i="4"/>
  <c r="BY36" i="4"/>
  <c r="BZ36" i="4"/>
  <c r="CA36" i="4"/>
  <c r="CB36" i="4"/>
  <c r="BY37" i="4"/>
  <c r="BZ37" i="4"/>
  <c r="CA37" i="4"/>
  <c r="CB37" i="4"/>
  <c r="BY38" i="4"/>
  <c r="BZ38" i="4"/>
  <c r="CA38" i="4"/>
  <c r="CB38" i="4"/>
  <c r="BY39" i="4"/>
  <c r="BZ39" i="4"/>
  <c r="CA39" i="4"/>
  <c r="CB39" i="4"/>
  <c r="BY40" i="4"/>
  <c r="BZ40" i="4"/>
  <c r="CA40" i="4"/>
  <c r="CB40" i="4"/>
  <c r="BY41" i="4"/>
  <c r="BZ41" i="4"/>
  <c r="CA41" i="4"/>
  <c r="CB41" i="4"/>
  <c r="BY42" i="4"/>
  <c r="BZ42" i="4"/>
  <c r="CA42" i="4"/>
  <c r="CB42" i="4"/>
  <c r="BY43" i="4"/>
  <c r="BZ43" i="4"/>
  <c r="CA43" i="4"/>
  <c r="CB43" i="4"/>
  <c r="BY44" i="4"/>
  <c r="BZ44" i="4"/>
  <c r="CA44" i="4"/>
  <c r="CB44" i="4"/>
  <c r="BY45" i="4"/>
  <c r="BZ45" i="4"/>
  <c r="CA45" i="4"/>
  <c r="CB45" i="4"/>
  <c r="BY46" i="4"/>
  <c r="BZ46" i="4"/>
  <c r="CA46" i="4"/>
  <c r="CB46" i="4"/>
  <c r="BY47" i="4"/>
  <c r="BZ47" i="4"/>
  <c r="CA47" i="4"/>
  <c r="CB47" i="4"/>
  <c r="BY48" i="4"/>
  <c r="BZ48" i="4"/>
  <c r="CA48" i="4"/>
  <c r="CB48" i="4"/>
  <c r="BY49" i="4"/>
  <c r="BZ49" i="4"/>
  <c r="CA49" i="4"/>
  <c r="CB49" i="4"/>
  <c r="BY50" i="4"/>
  <c r="BZ50" i="4"/>
  <c r="CA50" i="4"/>
  <c r="CB50" i="4"/>
  <c r="BY51" i="4"/>
  <c r="BZ51" i="4"/>
  <c r="CA51" i="4"/>
  <c r="CB51" i="4"/>
  <c r="BY52" i="4"/>
  <c r="BZ52" i="4"/>
  <c r="CA52" i="4"/>
  <c r="CB52" i="4"/>
  <c r="BY53" i="4"/>
  <c r="BZ53" i="4"/>
  <c r="CA53" i="4"/>
  <c r="CB53" i="4"/>
  <c r="BY54" i="4"/>
  <c r="BZ54" i="4"/>
  <c r="CA54" i="4"/>
  <c r="CB54" i="4"/>
  <c r="BY55" i="4"/>
  <c r="BZ55" i="4"/>
  <c r="CA55" i="4"/>
  <c r="CB55" i="4"/>
  <c r="BY56" i="4"/>
  <c r="BZ56" i="4"/>
  <c r="CA56" i="4"/>
  <c r="CB56" i="4"/>
  <c r="BY57" i="4"/>
  <c r="BZ57" i="4"/>
  <c r="CA57" i="4"/>
  <c r="CB57" i="4"/>
  <c r="BY58" i="4"/>
  <c r="BZ58" i="4"/>
  <c r="CA58" i="4"/>
  <c r="CB58" i="4"/>
  <c r="BY59" i="4"/>
  <c r="BZ59" i="4"/>
  <c r="CA59" i="4"/>
  <c r="CB59" i="4"/>
  <c r="BY60" i="4"/>
  <c r="BZ60" i="4"/>
  <c r="CA60" i="4"/>
  <c r="CB60" i="4"/>
  <c r="BY61" i="4"/>
  <c r="BZ61" i="4"/>
  <c r="CA61" i="4"/>
  <c r="CB61" i="4"/>
  <c r="BY62" i="4"/>
  <c r="BZ62" i="4"/>
  <c r="CA62" i="4"/>
  <c r="CB62" i="4"/>
  <c r="BY63" i="4"/>
  <c r="BZ63" i="4"/>
  <c r="CA63" i="4"/>
  <c r="CB63" i="4"/>
  <c r="BY64" i="4"/>
  <c r="BZ64" i="4"/>
  <c r="CA64" i="4"/>
  <c r="CB64" i="4"/>
  <c r="BY65" i="4"/>
  <c r="BZ65" i="4"/>
  <c r="CA65" i="4"/>
  <c r="CB65" i="4"/>
  <c r="BY66" i="4"/>
  <c r="BZ66" i="4"/>
  <c r="CA66" i="4"/>
  <c r="CB66" i="4"/>
  <c r="BY67" i="4"/>
  <c r="BZ67" i="4"/>
  <c r="CA67" i="4"/>
  <c r="CB67" i="4"/>
  <c r="BY68" i="4"/>
  <c r="BZ68" i="4"/>
  <c r="CA68" i="4"/>
  <c r="CB68" i="4"/>
  <c r="BY69" i="4"/>
  <c r="BZ69" i="4"/>
  <c r="CA69" i="4"/>
  <c r="CB69" i="4"/>
  <c r="BY70" i="4"/>
  <c r="BZ70" i="4"/>
  <c r="CA70" i="4"/>
  <c r="CB70" i="4"/>
  <c r="BY71" i="4"/>
  <c r="BZ71" i="4"/>
  <c r="CA71" i="4"/>
  <c r="CB71" i="4"/>
  <c r="BY72" i="4"/>
  <c r="BZ72" i="4"/>
  <c r="CA72" i="4"/>
  <c r="CB72" i="4"/>
  <c r="BY73" i="4"/>
  <c r="BZ73" i="4"/>
  <c r="CA73" i="4"/>
  <c r="CB73" i="4"/>
  <c r="BY74" i="4"/>
  <c r="BZ74" i="4"/>
  <c r="CA74" i="4"/>
  <c r="CB74" i="4"/>
  <c r="BY75" i="4"/>
  <c r="BZ75" i="4"/>
  <c r="CA75" i="4"/>
  <c r="CB75" i="4"/>
  <c r="BY76" i="4"/>
  <c r="BZ76" i="4"/>
  <c r="CA76" i="4"/>
  <c r="CB76" i="4"/>
  <c r="BY77" i="4"/>
  <c r="BZ77" i="4"/>
  <c r="CA77" i="4"/>
  <c r="CB77" i="4"/>
  <c r="BY78" i="4"/>
  <c r="BZ78" i="4"/>
  <c r="CA78" i="4"/>
  <c r="CB78" i="4"/>
  <c r="BY79" i="4"/>
  <c r="BZ79" i="4"/>
  <c r="CA79" i="4"/>
  <c r="CB79" i="4"/>
  <c r="BY80" i="4"/>
  <c r="BZ80" i="4"/>
  <c r="CA80" i="4"/>
  <c r="CB80" i="4"/>
  <c r="BY81" i="4"/>
  <c r="BZ81" i="4"/>
  <c r="CA81" i="4"/>
  <c r="CB81" i="4"/>
  <c r="BY82" i="4"/>
  <c r="BZ82" i="4"/>
  <c r="CA82" i="4"/>
  <c r="CB82" i="4"/>
  <c r="BY83" i="4"/>
  <c r="BZ83" i="4"/>
  <c r="CA83" i="4"/>
  <c r="CB83" i="4"/>
  <c r="BY84" i="4"/>
  <c r="BZ84" i="4"/>
  <c r="CA84" i="4"/>
  <c r="CB84" i="4"/>
  <c r="BY85" i="4"/>
  <c r="BZ85" i="4"/>
  <c r="CA85" i="4"/>
  <c r="CB85" i="4"/>
  <c r="BY86" i="4"/>
  <c r="BZ86" i="4"/>
  <c r="CA86" i="4"/>
  <c r="CB86" i="4"/>
  <c r="BY87" i="4"/>
  <c r="BZ87" i="4"/>
  <c r="CA87" i="4"/>
  <c r="CB87" i="4"/>
  <c r="BY88" i="4"/>
  <c r="BZ88" i="4"/>
  <c r="CA88" i="4"/>
  <c r="CB88" i="4"/>
  <c r="BY89" i="4"/>
  <c r="BZ89" i="4"/>
  <c r="CA89" i="4"/>
  <c r="CB89" i="4"/>
  <c r="BY90" i="4"/>
  <c r="BZ90" i="4"/>
  <c r="CA90" i="4"/>
  <c r="CB90" i="4"/>
  <c r="BY91" i="4"/>
  <c r="BZ91" i="4"/>
  <c r="CA91" i="4"/>
  <c r="CB91" i="4"/>
  <c r="BY92" i="4"/>
  <c r="BZ92" i="4"/>
  <c r="CA92" i="4"/>
  <c r="CB92" i="4"/>
  <c r="BY93" i="4"/>
  <c r="BZ93" i="4"/>
  <c r="CA93" i="4"/>
  <c r="CB93" i="4"/>
  <c r="BY94" i="4"/>
  <c r="BZ94" i="4"/>
  <c r="CA94" i="4"/>
  <c r="CB94" i="4"/>
  <c r="BY95" i="4"/>
  <c r="BZ95" i="4"/>
  <c r="CA95" i="4"/>
  <c r="CB95" i="4"/>
  <c r="BY96" i="4"/>
  <c r="BZ96" i="4"/>
  <c r="CA96" i="4"/>
  <c r="CB96" i="4"/>
  <c r="BY97" i="4"/>
  <c r="BZ97" i="4"/>
  <c r="CA97" i="4"/>
  <c r="CB97" i="4"/>
  <c r="BY98" i="4"/>
  <c r="BZ98" i="4"/>
  <c r="CA98" i="4"/>
  <c r="CB98" i="4"/>
  <c r="BY99" i="4"/>
  <c r="BZ99" i="4"/>
  <c r="CA99" i="4"/>
  <c r="CB99" i="4"/>
  <c r="BY100" i="4"/>
  <c r="BZ100" i="4"/>
  <c r="CA100" i="4"/>
  <c r="CB100" i="4"/>
  <c r="BY101" i="4"/>
  <c r="BZ101" i="4"/>
  <c r="CA101" i="4"/>
  <c r="CB101" i="4"/>
  <c r="BY102" i="4"/>
  <c r="BZ102" i="4"/>
  <c r="CA102" i="4"/>
  <c r="CB102" i="4"/>
  <c r="BY103" i="4"/>
  <c r="BZ103" i="4"/>
  <c r="CA103" i="4"/>
  <c r="CB103" i="4"/>
  <c r="BY104" i="4"/>
  <c r="BZ104" i="4"/>
  <c r="CA104" i="4"/>
  <c r="CB104" i="4"/>
  <c r="BY105" i="4"/>
  <c r="BZ105" i="4"/>
  <c r="CA105" i="4"/>
  <c r="CB105" i="4"/>
  <c r="BY106" i="4"/>
  <c r="BZ106" i="4"/>
  <c r="CA106" i="4"/>
  <c r="CB106" i="4"/>
  <c r="BY107" i="4"/>
  <c r="BZ107" i="4"/>
  <c r="CA107" i="4"/>
  <c r="CB107" i="4"/>
  <c r="BY108" i="4"/>
  <c r="BZ108" i="4"/>
  <c r="CA108" i="4"/>
  <c r="CB108" i="4"/>
  <c r="BY109" i="4"/>
  <c r="BZ109" i="4"/>
  <c r="CA109" i="4"/>
  <c r="CB109" i="4"/>
  <c r="BY110" i="4"/>
  <c r="BZ110" i="4"/>
  <c r="CA110" i="4"/>
  <c r="CB110" i="4"/>
  <c r="BY111" i="4"/>
  <c r="BZ111" i="4"/>
  <c r="CA111" i="4"/>
  <c r="CB111" i="4"/>
  <c r="BY112" i="4"/>
  <c r="BZ112" i="4"/>
  <c r="CA112" i="4"/>
  <c r="CB112" i="4"/>
  <c r="BY113" i="4"/>
  <c r="BZ113" i="4"/>
  <c r="CA113" i="4"/>
  <c r="CB113" i="4"/>
  <c r="BY114" i="4"/>
  <c r="BZ114" i="4"/>
  <c r="CA114" i="4"/>
  <c r="CB114" i="4"/>
  <c r="BY115" i="4"/>
  <c r="BZ115" i="4"/>
  <c r="CA115" i="4"/>
  <c r="CB115" i="4"/>
  <c r="BY116" i="4"/>
  <c r="BZ116" i="4"/>
  <c r="CA116" i="4"/>
  <c r="CB116" i="4"/>
  <c r="BY117" i="4"/>
  <c r="BZ117" i="4"/>
  <c r="CA117" i="4"/>
  <c r="CB117" i="4"/>
  <c r="BY118" i="4"/>
  <c r="BZ118" i="4"/>
  <c r="CA118" i="4"/>
  <c r="CB118" i="4"/>
  <c r="BY119" i="4"/>
  <c r="BZ119" i="4"/>
  <c r="CA119" i="4"/>
  <c r="CB119" i="4"/>
  <c r="BY120" i="4"/>
  <c r="BZ120" i="4"/>
  <c r="CA120" i="4"/>
  <c r="CB120" i="4"/>
  <c r="BY121" i="4"/>
  <c r="BZ121" i="4"/>
  <c r="CA121" i="4"/>
  <c r="CB121" i="4"/>
  <c r="BY122" i="4"/>
  <c r="BZ122" i="4"/>
  <c r="CA122" i="4"/>
  <c r="CB122" i="4"/>
  <c r="BY123" i="4"/>
  <c r="BZ123" i="4"/>
  <c r="CA123" i="4"/>
  <c r="CB123" i="4"/>
  <c r="BY124" i="4"/>
  <c r="BZ124" i="4"/>
  <c r="CA124" i="4"/>
  <c r="CB124" i="4"/>
  <c r="BY125" i="4"/>
  <c r="BZ125" i="4"/>
  <c r="CA125" i="4"/>
  <c r="CB125" i="4"/>
  <c r="BY126" i="4"/>
  <c r="BZ126" i="4"/>
  <c r="CA126" i="4"/>
  <c r="CB126" i="4"/>
  <c r="BY127" i="4"/>
  <c r="BZ127" i="4"/>
  <c r="CA127" i="4"/>
  <c r="CB127" i="4"/>
  <c r="BY128" i="4"/>
  <c r="BZ128" i="4"/>
  <c r="CA128" i="4"/>
  <c r="CB128" i="4"/>
  <c r="BY129" i="4"/>
  <c r="BZ129" i="4"/>
  <c r="CA129" i="4"/>
  <c r="CB129" i="4"/>
  <c r="BY130" i="4"/>
  <c r="BZ130" i="4"/>
  <c r="CA130" i="4"/>
  <c r="CB130" i="4"/>
  <c r="BY131" i="4"/>
  <c r="BZ131" i="4"/>
  <c r="CA131" i="4"/>
  <c r="CB131" i="4"/>
  <c r="BY132" i="4"/>
  <c r="BZ132" i="4"/>
  <c r="CA132" i="4"/>
  <c r="CB132" i="4"/>
  <c r="BY133" i="4"/>
  <c r="BZ133" i="4"/>
  <c r="CA133" i="4"/>
  <c r="CB133" i="4"/>
  <c r="BY134" i="4"/>
  <c r="BZ134" i="4"/>
  <c r="CA134" i="4"/>
  <c r="CB134" i="4"/>
  <c r="BY135" i="4"/>
  <c r="BZ135" i="4"/>
  <c r="CA135" i="4"/>
  <c r="CB135" i="4"/>
  <c r="BY136" i="4"/>
  <c r="BZ136" i="4"/>
  <c r="CA136" i="4"/>
  <c r="CB136" i="4"/>
  <c r="BY137" i="4"/>
  <c r="BZ137" i="4"/>
  <c r="CA137" i="4"/>
  <c r="CB137" i="4"/>
  <c r="BY138" i="4"/>
  <c r="BZ138" i="4"/>
  <c r="CA138" i="4"/>
  <c r="CB138" i="4"/>
  <c r="BY139" i="4"/>
  <c r="BZ139" i="4"/>
  <c r="CA139" i="4"/>
  <c r="CB139" i="4"/>
  <c r="BY140" i="4"/>
  <c r="BZ140" i="4"/>
  <c r="CA140" i="4"/>
  <c r="CB140" i="4"/>
  <c r="BY141" i="4"/>
  <c r="BZ141" i="4"/>
  <c r="CA141" i="4"/>
  <c r="CB141" i="4"/>
  <c r="BY142" i="4"/>
  <c r="BZ142" i="4"/>
  <c r="CA142" i="4"/>
  <c r="CB142" i="4"/>
  <c r="BY143" i="4"/>
  <c r="BZ143" i="4"/>
  <c r="CA143" i="4"/>
  <c r="CB143" i="4"/>
  <c r="BY144" i="4"/>
  <c r="BZ144" i="4"/>
  <c r="CA144" i="4"/>
  <c r="CB144" i="4"/>
  <c r="BY145" i="4"/>
  <c r="BZ145" i="4"/>
  <c r="CA145" i="4"/>
  <c r="CB145" i="4"/>
  <c r="BY146" i="4"/>
  <c r="BZ146" i="4"/>
  <c r="CA146" i="4"/>
  <c r="CB146" i="4"/>
  <c r="CB10" i="4"/>
  <c r="CA10" i="4"/>
  <c r="BZ10" i="4"/>
  <c r="BY10" i="4"/>
  <c r="B8" i="8" l="1"/>
  <c r="BZ6" i="8"/>
  <c r="BZ7" i="8"/>
  <c r="BY7" i="8"/>
  <c r="BY6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7" i="8"/>
  <c r="C6" i="8"/>
  <c r="C5" i="8"/>
  <c r="BZ7" i="7"/>
  <c r="CB10" i="7"/>
  <c r="CB7" i="7" s="1"/>
  <c r="CA7" i="7"/>
  <c r="BY7" i="7"/>
  <c r="CA6" i="7"/>
  <c r="BY6" i="7"/>
  <c r="CA5" i="7"/>
  <c r="BY5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7" i="7"/>
  <c r="C6" i="7"/>
  <c r="C5" i="7"/>
  <c r="B8" i="7"/>
  <c r="CA6" i="5"/>
  <c r="CB5" i="5"/>
  <c r="BZ7" i="5"/>
  <c r="BW146" i="5"/>
  <c r="BY7" i="5"/>
  <c r="CB6" i="5"/>
  <c r="BY6" i="5"/>
  <c r="CA5" i="5"/>
  <c r="BY5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7" i="5"/>
  <c r="C6" i="5"/>
  <c r="C5" i="5"/>
  <c r="CB7" i="4"/>
  <c r="CA7" i="4"/>
  <c r="BZ7" i="4"/>
  <c r="BY7" i="4"/>
  <c r="CB6" i="4"/>
  <c r="CA6" i="4"/>
  <c r="BZ6" i="4"/>
  <c r="BY6" i="4"/>
  <c r="CB5" i="4"/>
  <c r="CA5" i="4"/>
  <c r="BZ5" i="4"/>
  <c r="BY5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7" i="4"/>
  <c r="C6" i="4"/>
  <c r="C5" i="4"/>
  <c r="BW146" i="4"/>
  <c r="BW145" i="4"/>
  <c r="BW144" i="4"/>
  <c r="BW143" i="4"/>
  <c r="BW142" i="4"/>
  <c r="BW141" i="4"/>
  <c r="BW140" i="4"/>
  <c r="BW139" i="4"/>
  <c r="BW138" i="4"/>
  <c r="BW137" i="4"/>
  <c r="BW136" i="4"/>
  <c r="BW135" i="4"/>
  <c r="BW134" i="4"/>
  <c r="BW133" i="4"/>
  <c r="BW132" i="4"/>
  <c r="BW131" i="4"/>
  <c r="BW130" i="4"/>
  <c r="BW129" i="4"/>
  <c r="BW128" i="4"/>
  <c r="BW127" i="4"/>
  <c r="BW126" i="4"/>
  <c r="BW125" i="4"/>
  <c r="BW124" i="4"/>
  <c r="BW123" i="4"/>
  <c r="BW122" i="4"/>
  <c r="BW121" i="4"/>
  <c r="BW120" i="4"/>
  <c r="BW119" i="4"/>
  <c r="BW118" i="4"/>
  <c r="BW117" i="4"/>
  <c r="BW116" i="4"/>
  <c r="BW115" i="4"/>
  <c r="BW114" i="4"/>
  <c r="BW113" i="4"/>
  <c r="BW112" i="4"/>
  <c r="BW111" i="4"/>
  <c r="BW110" i="4"/>
  <c r="BW109" i="4"/>
  <c r="BW108" i="4"/>
  <c r="BW107" i="4"/>
  <c r="BW106" i="4"/>
  <c r="BW105" i="4"/>
  <c r="BW104" i="4"/>
  <c r="BW103" i="4"/>
  <c r="BW102" i="4"/>
  <c r="BW101" i="4"/>
  <c r="BW100" i="4"/>
  <c r="BW99" i="4"/>
  <c r="BW98" i="4"/>
  <c r="BW97" i="4"/>
  <c r="BW96" i="4"/>
  <c r="BW95" i="4"/>
  <c r="BW94" i="4"/>
  <c r="BW93" i="4"/>
  <c r="BW92" i="4"/>
  <c r="BW91" i="4"/>
  <c r="BW90" i="4"/>
  <c r="BW89" i="4"/>
  <c r="BW88" i="4"/>
  <c r="BW87" i="4"/>
  <c r="BW86" i="4"/>
  <c r="BW85" i="4"/>
  <c r="BW84" i="4"/>
  <c r="BW83" i="4"/>
  <c r="BW82" i="4"/>
  <c r="BW81" i="4"/>
  <c r="BW80" i="4"/>
  <c r="BW79" i="4"/>
  <c r="BW78" i="4"/>
  <c r="BW77" i="4"/>
  <c r="BW76" i="4"/>
  <c r="BW75" i="4"/>
  <c r="BW74" i="4"/>
  <c r="BW73" i="4"/>
  <c r="BW72" i="4"/>
  <c r="BW71" i="4"/>
  <c r="BW70" i="4"/>
  <c r="BW69" i="4"/>
  <c r="BW68" i="4"/>
  <c r="BW67" i="4"/>
  <c r="BW66" i="4"/>
  <c r="BW65" i="4"/>
  <c r="BW64" i="4"/>
  <c r="BW63" i="4"/>
  <c r="BW62" i="4"/>
  <c r="BW61" i="4"/>
  <c r="BW60" i="4"/>
  <c r="BW59" i="4"/>
  <c r="BW58" i="4"/>
  <c r="BW57" i="4"/>
  <c r="BW56" i="4"/>
  <c r="BW55" i="4"/>
  <c r="BW54" i="4"/>
  <c r="BW53" i="4"/>
  <c r="BW52" i="4"/>
  <c r="BW51" i="4"/>
  <c r="BW50" i="4"/>
  <c r="BW49" i="4"/>
  <c r="BW48" i="4"/>
  <c r="BW47" i="4"/>
  <c r="BW46" i="4"/>
  <c r="BW45" i="4"/>
  <c r="BW44" i="4"/>
  <c r="BW43" i="4"/>
  <c r="BW42" i="4"/>
  <c r="BW41" i="4"/>
  <c r="BW40" i="4"/>
  <c r="BW39" i="4"/>
  <c r="BW38" i="4"/>
  <c r="BW37" i="4"/>
  <c r="BW36" i="4"/>
  <c r="BW35" i="4"/>
  <c r="BW34" i="4"/>
  <c r="BW33" i="4"/>
  <c r="BW32" i="4"/>
  <c r="BW31" i="4"/>
  <c r="BW30" i="4"/>
  <c r="BW29" i="4"/>
  <c r="BW28" i="4"/>
  <c r="BW27" i="4"/>
  <c r="BW26" i="4"/>
  <c r="BW25" i="4"/>
  <c r="BW24" i="4"/>
  <c r="BW23" i="4"/>
  <c r="BW22" i="4"/>
  <c r="BW21" i="4"/>
  <c r="BW20" i="4"/>
  <c r="BW19" i="4"/>
  <c r="BW18" i="4"/>
  <c r="BW17" i="4"/>
  <c r="BW16" i="4"/>
  <c r="BW15" i="4"/>
  <c r="BW14" i="4"/>
  <c r="BW13" i="4"/>
  <c r="BW12" i="4"/>
  <c r="BW11" i="4"/>
  <c r="BW10" i="4"/>
  <c r="B8" i="4"/>
  <c r="BW7" i="4" l="1"/>
  <c r="BW5" i="4"/>
  <c r="BW6" i="4"/>
  <c r="CB7" i="8"/>
  <c r="CA7" i="8"/>
  <c r="BY5" i="8"/>
  <c r="BZ5" i="8"/>
  <c r="CA5" i="8"/>
  <c r="CA6" i="8"/>
  <c r="CB5" i="8"/>
  <c r="CB6" i="8"/>
  <c r="BZ5" i="7"/>
  <c r="BZ6" i="7"/>
  <c r="CB5" i="7"/>
  <c r="CB6" i="7"/>
  <c r="CA7" i="5"/>
  <c r="CB7" i="5"/>
  <c r="BZ5" i="5"/>
  <c r="BZ6" i="5"/>
  <c r="BU8" i="8"/>
  <c r="BU8" i="7"/>
  <c r="BU8" i="5"/>
  <c r="CB8" i="4"/>
  <c r="CH5" i="4" s="1"/>
  <c r="CA8" i="4"/>
  <c r="CG5" i="4" s="1"/>
  <c r="BZ8" i="4"/>
  <c r="BY8" i="4"/>
  <c r="CE5" i="4" s="1"/>
  <c r="BW8" i="4"/>
  <c r="BU8" i="4"/>
  <c r="CI5" i="4" l="1"/>
  <c r="CC5" i="4"/>
  <c r="E17" i="9" s="1"/>
  <c r="CF5" i="4"/>
  <c r="H9" i="9"/>
  <c r="BY8" i="8"/>
  <c r="BZ8" i="8"/>
  <c r="H10" i="9"/>
  <c r="H11" i="9"/>
  <c r="CA8" i="8"/>
  <c r="CB8" i="8"/>
  <c r="H12" i="9"/>
  <c r="F9" i="9"/>
  <c r="BY8" i="5"/>
  <c r="BZ8" i="5"/>
  <c r="CB8" i="5"/>
  <c r="F12" i="9"/>
  <c r="CA8" i="5"/>
  <c r="F11" i="9"/>
  <c r="E12" i="9"/>
  <c r="F10" i="9"/>
  <c r="E11" i="9"/>
  <c r="E9" i="9"/>
  <c r="G6" i="9"/>
  <c r="BW10" i="7"/>
  <c r="BW146" i="8"/>
  <c r="H6" i="9"/>
  <c r="CA8" i="7"/>
  <c r="CG5" i="7" s="1"/>
  <c r="BZ8" i="7"/>
  <c r="CC5" i="8" l="1"/>
  <c r="H17" i="9" s="1"/>
  <c r="CI5" i="8"/>
  <c r="H18" i="9" s="1"/>
  <c r="CC5" i="5"/>
  <c r="F17" i="9" s="1"/>
  <c r="CI5" i="5"/>
  <c r="CE5" i="8"/>
  <c r="CG5" i="8"/>
  <c r="CF5" i="8"/>
  <c r="H14" i="9" s="1"/>
  <c r="CH5" i="8"/>
  <c r="H16" i="9" s="1"/>
  <c r="CF5" i="7"/>
  <c r="BY8" i="7"/>
  <c r="CE5" i="7" s="1"/>
  <c r="CB8" i="7"/>
  <c r="CH5" i="7" s="1"/>
  <c r="G9" i="9"/>
  <c r="J9" i="9" s="1"/>
  <c r="G10" i="9"/>
  <c r="J10" i="9" s="1"/>
  <c r="CH5" i="5"/>
  <c r="E10" i="9"/>
  <c r="G11" i="9"/>
  <c r="J11" i="9" s="1"/>
  <c r="G12" i="9"/>
  <c r="J12" i="9" s="1"/>
  <c r="CE5" i="5"/>
  <c r="F13" i="9" s="1"/>
  <c r="E5" i="9"/>
  <c r="G5" i="9"/>
  <c r="H5" i="9"/>
  <c r="BW145" i="8"/>
  <c r="BW144" i="8"/>
  <c r="BW143" i="8"/>
  <c r="BW142" i="8"/>
  <c r="BW141" i="8"/>
  <c r="BW140" i="8"/>
  <c r="BW139" i="8"/>
  <c r="BW138" i="8"/>
  <c r="BW137" i="8"/>
  <c r="BW136" i="8"/>
  <c r="BW135" i="8"/>
  <c r="BW134" i="8"/>
  <c r="BW133" i="8"/>
  <c r="BW132" i="8"/>
  <c r="BW131" i="8"/>
  <c r="BW130" i="8"/>
  <c r="BW129" i="8"/>
  <c r="BW128" i="8"/>
  <c r="BW127" i="8"/>
  <c r="BW126" i="8"/>
  <c r="BW125" i="8"/>
  <c r="BW124" i="8"/>
  <c r="BW123" i="8"/>
  <c r="BW122" i="8"/>
  <c r="BW121" i="8"/>
  <c r="BW120" i="8"/>
  <c r="BW119" i="8"/>
  <c r="BW118" i="8"/>
  <c r="BW117" i="8"/>
  <c r="BW116" i="8"/>
  <c r="BW115" i="8"/>
  <c r="BW114" i="8"/>
  <c r="BW113" i="8"/>
  <c r="BW112" i="8"/>
  <c r="BW111" i="8"/>
  <c r="BW110" i="8"/>
  <c r="BW109" i="8"/>
  <c r="BW108" i="8"/>
  <c r="BW107" i="8"/>
  <c r="BW106" i="8"/>
  <c r="BW105" i="8"/>
  <c r="BW104" i="8"/>
  <c r="BW103" i="8"/>
  <c r="BW102" i="8"/>
  <c r="BW101" i="8"/>
  <c r="BW100" i="8"/>
  <c r="BW99" i="8"/>
  <c r="BW98" i="8"/>
  <c r="BW97" i="8"/>
  <c r="BW96" i="8"/>
  <c r="BW95" i="8"/>
  <c r="BW94" i="8"/>
  <c r="BW93" i="8"/>
  <c r="BW92" i="8"/>
  <c r="BW91" i="8"/>
  <c r="BW90" i="8"/>
  <c r="BW89" i="8"/>
  <c r="BW88" i="8"/>
  <c r="BW87" i="8"/>
  <c r="BW86" i="8"/>
  <c r="BW85" i="8"/>
  <c r="BW84" i="8"/>
  <c r="BW83" i="8"/>
  <c r="BW82" i="8"/>
  <c r="BW81" i="8"/>
  <c r="BW80" i="8"/>
  <c r="BW79" i="8"/>
  <c r="BW78" i="8"/>
  <c r="BW77" i="8"/>
  <c r="BW76" i="8"/>
  <c r="BW75" i="8"/>
  <c r="BW74" i="8"/>
  <c r="BW73" i="8"/>
  <c r="BW72" i="8"/>
  <c r="BW71" i="8"/>
  <c r="BW70" i="8"/>
  <c r="BW69" i="8"/>
  <c r="BW68" i="8"/>
  <c r="BW67" i="8"/>
  <c r="BW66" i="8"/>
  <c r="BW65" i="8"/>
  <c r="BW64" i="8"/>
  <c r="BW63" i="8"/>
  <c r="BW62" i="8"/>
  <c r="BW61" i="8"/>
  <c r="BW60" i="8"/>
  <c r="BW59" i="8"/>
  <c r="BW58" i="8"/>
  <c r="BW57" i="8"/>
  <c r="BW56" i="8"/>
  <c r="BW55" i="8"/>
  <c r="BW54" i="8"/>
  <c r="BW53" i="8"/>
  <c r="BW52" i="8"/>
  <c r="BW51" i="8"/>
  <c r="BW50" i="8"/>
  <c r="BW49" i="8"/>
  <c r="BW48" i="8"/>
  <c r="BW47" i="8"/>
  <c r="BW46" i="8"/>
  <c r="BW45" i="8"/>
  <c r="BW44" i="8"/>
  <c r="BW43" i="8"/>
  <c r="BW42" i="8"/>
  <c r="BW41" i="8"/>
  <c r="BW40" i="8"/>
  <c r="BW39" i="8"/>
  <c r="BW38" i="8"/>
  <c r="BW37" i="8"/>
  <c r="BW36" i="8"/>
  <c r="BW35" i="8"/>
  <c r="BW34" i="8"/>
  <c r="BW33" i="8"/>
  <c r="BW32" i="8"/>
  <c r="BW31" i="8"/>
  <c r="BW30" i="8"/>
  <c r="BW29" i="8"/>
  <c r="BW28" i="8"/>
  <c r="BW27" i="8"/>
  <c r="BW26" i="8"/>
  <c r="BW25" i="8"/>
  <c r="BW24" i="8"/>
  <c r="BW23" i="8"/>
  <c r="BW22" i="8"/>
  <c r="BW21" i="8"/>
  <c r="BW20" i="8"/>
  <c r="BW19" i="8"/>
  <c r="BW18" i="8"/>
  <c r="BW17" i="8"/>
  <c r="BW16" i="8"/>
  <c r="BW15" i="8"/>
  <c r="BW14" i="8"/>
  <c r="BW13" i="8"/>
  <c r="BW12" i="8"/>
  <c r="BW11" i="8"/>
  <c r="BW10" i="8"/>
  <c r="H19" i="9"/>
  <c r="BW146" i="7"/>
  <c r="BW145" i="7"/>
  <c r="BW144" i="7"/>
  <c r="BW143" i="7"/>
  <c r="BW142" i="7"/>
  <c r="BW141" i="7"/>
  <c r="BW140" i="7"/>
  <c r="BW139" i="7"/>
  <c r="BW138" i="7"/>
  <c r="BW137" i="7"/>
  <c r="BW136" i="7"/>
  <c r="BW135" i="7"/>
  <c r="BW134" i="7"/>
  <c r="BW133" i="7"/>
  <c r="BW132" i="7"/>
  <c r="BW131" i="7"/>
  <c r="BW130" i="7"/>
  <c r="BW129" i="7"/>
  <c r="BW128" i="7"/>
  <c r="BW127" i="7"/>
  <c r="BW126" i="7"/>
  <c r="BW125" i="7"/>
  <c r="BW124" i="7"/>
  <c r="BW123" i="7"/>
  <c r="BW122" i="7"/>
  <c r="BW121" i="7"/>
  <c r="BW120" i="7"/>
  <c r="BW119" i="7"/>
  <c r="BW118" i="7"/>
  <c r="BW117" i="7"/>
  <c r="BW116" i="7"/>
  <c r="BW115" i="7"/>
  <c r="BW114" i="7"/>
  <c r="BW113" i="7"/>
  <c r="BW112" i="7"/>
  <c r="BW111" i="7"/>
  <c r="BW110" i="7"/>
  <c r="BW109" i="7"/>
  <c r="BW108" i="7"/>
  <c r="BW107" i="7"/>
  <c r="BW106" i="7"/>
  <c r="BW105" i="7"/>
  <c r="BW104" i="7"/>
  <c r="BW103" i="7"/>
  <c r="BW102" i="7"/>
  <c r="BW101" i="7"/>
  <c r="BW100" i="7"/>
  <c r="BW99" i="7"/>
  <c r="BW98" i="7"/>
  <c r="BW97" i="7"/>
  <c r="BW96" i="7"/>
  <c r="BW95" i="7"/>
  <c r="BW94" i="7"/>
  <c r="BW93" i="7"/>
  <c r="BW92" i="7"/>
  <c r="BW91" i="7"/>
  <c r="BW90" i="7"/>
  <c r="BW89" i="7"/>
  <c r="BW88" i="7"/>
  <c r="BW87" i="7"/>
  <c r="BW86" i="7"/>
  <c r="BW85" i="7"/>
  <c r="BW84" i="7"/>
  <c r="BW83" i="7"/>
  <c r="BW82" i="7"/>
  <c r="BW81" i="7"/>
  <c r="BW80" i="7"/>
  <c r="BW79" i="7"/>
  <c r="BW78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1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BW7" i="7" s="1"/>
  <c r="G19" i="9"/>
  <c r="E19" i="9"/>
  <c r="F19" i="9"/>
  <c r="F16" i="9"/>
  <c r="BW11" i="5"/>
  <c r="BW12" i="5"/>
  <c r="BW13" i="5"/>
  <c r="BW14" i="5"/>
  <c r="BW15" i="5"/>
  <c r="BW16" i="5"/>
  <c r="BW17" i="5"/>
  <c r="BW18" i="5"/>
  <c r="BW19" i="5"/>
  <c r="BW20" i="5"/>
  <c r="BW21" i="5"/>
  <c r="BW22" i="5"/>
  <c r="BW23" i="5"/>
  <c r="BW24" i="5"/>
  <c r="BW25" i="5"/>
  <c r="BW26" i="5"/>
  <c r="BW27" i="5"/>
  <c r="BW28" i="5"/>
  <c r="BW29" i="5"/>
  <c r="BW30" i="5"/>
  <c r="BW31" i="5"/>
  <c r="BW32" i="5"/>
  <c r="BW33" i="5"/>
  <c r="BW34" i="5"/>
  <c r="BW35" i="5"/>
  <c r="BW36" i="5"/>
  <c r="BW37" i="5"/>
  <c r="BW38" i="5"/>
  <c r="BW39" i="5"/>
  <c r="BW40" i="5"/>
  <c r="BW41" i="5"/>
  <c r="BW42" i="5"/>
  <c r="BW43" i="5"/>
  <c r="BW44" i="5"/>
  <c r="BW45" i="5"/>
  <c r="BW46" i="5"/>
  <c r="BW47" i="5"/>
  <c r="BW48" i="5"/>
  <c r="BW49" i="5"/>
  <c r="BW50" i="5"/>
  <c r="BW51" i="5"/>
  <c r="BW52" i="5"/>
  <c r="BW53" i="5"/>
  <c r="BW54" i="5"/>
  <c r="BW55" i="5"/>
  <c r="BW56" i="5"/>
  <c r="BW57" i="5"/>
  <c r="BW58" i="5"/>
  <c r="BW59" i="5"/>
  <c r="BW60" i="5"/>
  <c r="BW61" i="5"/>
  <c r="BW62" i="5"/>
  <c r="BW63" i="5"/>
  <c r="BW64" i="5"/>
  <c r="BW65" i="5"/>
  <c r="BW66" i="5"/>
  <c r="BW67" i="5"/>
  <c r="BW68" i="5"/>
  <c r="BW69" i="5"/>
  <c r="BW70" i="5"/>
  <c r="BW71" i="5"/>
  <c r="BW72" i="5"/>
  <c r="BW73" i="5"/>
  <c r="BW74" i="5"/>
  <c r="BW75" i="5"/>
  <c r="BW76" i="5"/>
  <c r="BW77" i="5"/>
  <c r="BW78" i="5"/>
  <c r="BW79" i="5"/>
  <c r="BW80" i="5"/>
  <c r="BW81" i="5"/>
  <c r="BW82" i="5"/>
  <c r="BW83" i="5"/>
  <c r="BW84" i="5"/>
  <c r="BW85" i="5"/>
  <c r="BW86" i="5"/>
  <c r="BW87" i="5"/>
  <c r="BW88" i="5"/>
  <c r="BW89" i="5"/>
  <c r="BW90" i="5"/>
  <c r="BW91" i="5"/>
  <c r="BW92" i="5"/>
  <c r="BW93" i="5"/>
  <c r="BW94" i="5"/>
  <c r="BW95" i="5"/>
  <c r="BW96" i="5"/>
  <c r="BW97" i="5"/>
  <c r="BW98" i="5"/>
  <c r="BW99" i="5"/>
  <c r="BW100" i="5"/>
  <c r="BW101" i="5"/>
  <c r="BW102" i="5"/>
  <c r="BW103" i="5"/>
  <c r="BW104" i="5"/>
  <c r="BW105" i="5"/>
  <c r="BW106" i="5"/>
  <c r="BW107" i="5"/>
  <c r="BW108" i="5"/>
  <c r="BW109" i="5"/>
  <c r="BW110" i="5"/>
  <c r="BW111" i="5"/>
  <c r="BW112" i="5"/>
  <c r="BW113" i="5"/>
  <c r="BW114" i="5"/>
  <c r="BW115" i="5"/>
  <c r="BW116" i="5"/>
  <c r="BW117" i="5"/>
  <c r="BW118" i="5"/>
  <c r="BW119" i="5"/>
  <c r="BW120" i="5"/>
  <c r="BW121" i="5"/>
  <c r="BW122" i="5"/>
  <c r="BW123" i="5"/>
  <c r="BW124" i="5"/>
  <c r="BW125" i="5"/>
  <c r="BW126" i="5"/>
  <c r="BW127" i="5"/>
  <c r="BW128" i="5"/>
  <c r="BW129" i="5"/>
  <c r="BW130" i="5"/>
  <c r="BW131" i="5"/>
  <c r="BW132" i="5"/>
  <c r="BW133" i="5"/>
  <c r="BW134" i="5"/>
  <c r="BW135" i="5"/>
  <c r="BW136" i="5"/>
  <c r="BW137" i="5"/>
  <c r="BW138" i="5"/>
  <c r="BW139" i="5"/>
  <c r="BW140" i="5"/>
  <c r="BW141" i="5"/>
  <c r="BW142" i="5"/>
  <c r="BW143" i="5"/>
  <c r="BW144" i="5"/>
  <c r="BW145" i="5"/>
  <c r="BW10" i="5"/>
  <c r="F5" i="9"/>
  <c r="I11" i="9" l="1"/>
  <c r="BW5" i="7"/>
  <c r="I9" i="9"/>
  <c r="BW6" i="7"/>
  <c r="J5" i="9"/>
  <c r="I5" i="9"/>
  <c r="J19" i="9"/>
  <c r="I19" i="9"/>
  <c r="BW7" i="5"/>
  <c r="BW6" i="5"/>
  <c r="BW5" i="5"/>
  <c r="I12" i="9"/>
  <c r="CC5" i="7"/>
  <c r="G17" i="9" s="1"/>
  <c r="CI5" i="7"/>
  <c r="G18" i="9" s="1"/>
  <c r="I10" i="9"/>
  <c r="J16" i="9"/>
  <c r="BW7" i="8"/>
  <c r="BW6" i="8"/>
  <c r="BW5" i="8"/>
  <c r="BW8" i="8"/>
  <c r="BW9" i="8" s="1"/>
  <c r="H8" i="9" s="1"/>
  <c r="BW8" i="7"/>
  <c r="BW9" i="7" s="1"/>
  <c r="G8" i="9" s="1"/>
  <c r="F18" i="9"/>
  <c r="CF5" i="5"/>
  <c r="F14" i="9" s="1"/>
  <c r="BW8" i="5"/>
  <c r="BW9" i="5" s="1"/>
  <c r="F8" i="9" s="1"/>
  <c r="CG5" i="5"/>
  <c r="F15" i="9" s="1"/>
  <c r="E6" i="9"/>
  <c r="E14" i="9"/>
  <c r="E16" i="9"/>
  <c r="E15" i="9"/>
  <c r="E13" i="9"/>
  <c r="E18" i="9"/>
  <c r="BW9" i="4"/>
  <c r="E8" i="9" s="1"/>
  <c r="F6" i="9"/>
  <c r="E7" i="9"/>
  <c r="G16" i="9"/>
  <c r="I16" i="9" s="1"/>
  <c r="G15" i="9"/>
  <c r="G13" i="9"/>
  <c r="H15" i="9"/>
  <c r="H13" i="9"/>
  <c r="J6" i="9" l="1"/>
  <c r="I6" i="9"/>
  <c r="J8" i="9"/>
  <c r="I8" i="9"/>
  <c r="J13" i="9"/>
  <c r="J17" i="9"/>
  <c r="I17" i="9"/>
  <c r="I13" i="9"/>
  <c r="J15" i="9"/>
  <c r="I15" i="9"/>
  <c r="I18" i="9"/>
  <c r="J18" i="9"/>
  <c r="F7" i="9"/>
  <c r="G7" i="9"/>
  <c r="H7" i="9"/>
  <c r="G14" i="9"/>
  <c r="J14" i="9" s="1"/>
  <c r="J7" i="9" l="1"/>
  <c r="I7" i="9"/>
  <c r="I14" i="9"/>
</calcChain>
</file>

<file path=xl/sharedStrings.xml><?xml version="1.0" encoding="utf-8"?>
<sst xmlns="http://schemas.openxmlformats.org/spreadsheetml/2006/main" count="2507" uniqueCount="205">
  <si>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</si>
  <si>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</si>
  <si>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</si>
  <si>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</si>
  <si>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</si>
  <si>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</si>
  <si>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</si>
  <si>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</si>
  <si>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</si>
  <si>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</si>
  <si>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</si>
  <si>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</si>
  <si>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</si>
  <si>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</si>
  <si>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</si>
  <si>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</si>
  <si>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</si>
  <si>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</si>
  <si>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</si>
  <si>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</si>
  <si>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</si>
  <si>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</si>
  <si>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</si>
  <si>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</si>
  <si>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</si>
  <si>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</si>
  <si>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</si>
  <si>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</si>
  <si>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</si>
  <si>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</si>
  <si>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</si>
  <si>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</si>
  <si>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</si>
  <si>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</si>
  <si>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</si>
  <si>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</si>
  <si>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</si>
  <si>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</si>
  <si>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</si>
  <si>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</si>
  <si>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</si>
  <si>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</si>
  <si>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</si>
  <si>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</si>
  <si>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</si>
  <si>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</si>
  <si>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</si>
  <si>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</si>
  <si>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</si>
  <si>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</si>
  <si>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</si>
  <si>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</si>
  <si>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</si>
  <si>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</si>
  <si>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</si>
  <si>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</si>
  <si>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</si>
  <si>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</si>
  <si>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</si>
  <si>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</si>
  <si>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</si>
  <si>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</si>
  <si>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</si>
  <si>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</si>
  <si>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</si>
  <si>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</si>
  <si>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</si>
  <si>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</si>
  <si>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</si>
  <si>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</si>
  <si>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</si>
  <si>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</si>
  <si>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</si>
  <si>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</si>
  <si>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</si>
  <si>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</si>
  <si>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</si>
  <si>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</si>
  <si>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</si>
  <si>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</si>
  <si>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</si>
  <si>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</si>
  <si>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</si>
  <si>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</si>
  <si>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</si>
  <si>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</si>
  <si>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</si>
  <si>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</si>
  <si>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</si>
  <si>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</si>
  <si>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</si>
  <si>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</si>
  <si>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</si>
  <si>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</si>
  <si>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</si>
  <si>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</si>
  <si>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</si>
  <si>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</si>
  <si>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</si>
  <si>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</si>
  <si>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</si>
  <si>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</si>
  <si>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</si>
  <si>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</si>
  <si>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</si>
  <si>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</si>
  <si>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</si>
  <si>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</si>
  <si>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</si>
  <si>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</si>
  <si>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</si>
  <si>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</si>
  <si>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</si>
  <si>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</si>
  <si>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</si>
  <si>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</si>
  <si>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</si>
  <si>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</si>
  <si>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</si>
  <si>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</si>
  <si>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</si>
  <si>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</si>
  <si>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</si>
  <si>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</si>
  <si>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</si>
  <si>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</si>
  <si>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</si>
  <si>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</si>
  <si>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</si>
  <si>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</si>
  <si>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</si>
  <si>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</si>
  <si>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</si>
  <si>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</si>
  <si>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</si>
  <si>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</si>
  <si>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</si>
  <si>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</si>
  <si>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</si>
  <si>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</si>
  <si>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</si>
  <si>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</si>
  <si>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</si>
  <si>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</si>
  <si>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</si>
  <si>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</si>
  <si>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</si>
  <si>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</si>
  <si>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</si>
  <si>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</si>
  <si>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</si>
  <si>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</si>
  <si>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</si>
  <si>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</si>
  <si>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</si>
  <si>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</si>
  <si>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</si>
  <si>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</si>
  <si>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</si>
  <si>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</si>
  <si>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</si>
  <si>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</si>
  <si>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</si>
  <si>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</si>
  <si>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</si>
  <si>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</si>
  <si>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Lap 3</t>
  </si>
  <si>
    <t>Lap 4</t>
  </si>
  <si>
    <t>Speed (mph)</t>
  </si>
  <si>
    <t>Average</t>
  </si>
  <si>
    <t>Min</t>
  </si>
  <si>
    <t>Max</t>
  </si>
  <si>
    <t>Total</t>
  </si>
  <si>
    <t>Fuel Flow</t>
  </si>
  <si>
    <t>Gal/hr</t>
  </si>
  <si>
    <t>HC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</si>
  <si>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</si>
  <si>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</si>
  <si>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</si>
  <si>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</si>
  <si>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</si>
  <si>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</si>
  <si>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</si>
  <si>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</si>
  <si>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</si>
  <si>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</si>
  <si>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</si>
  <si>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</si>
  <si>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</si>
  <si>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</si>
  <si>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</si>
  <si>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</si>
  <si>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</si>
  <si>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lap 1: 157 - 293</t>
  </si>
  <si>
    <t>lap 2: 293 - 429</t>
  </si>
  <si>
    <t>lap 3: 429 - 565</t>
  </si>
  <si>
    <t>lap 4: 565 - 701</t>
  </si>
  <si>
    <t>(CO+HC+NO)</t>
  </si>
  <si>
    <t>Total emission (CO+HC+NO)</t>
  </si>
  <si>
    <t>Standard Deviation</t>
  </si>
  <si>
    <t>Average of laps 2, 3, &amp; 4</t>
  </si>
  <si>
    <t>Cells 61-197</t>
  </si>
  <si>
    <t>Cells 197-333</t>
  </si>
  <si>
    <t>Cells 333-469</t>
  </si>
  <si>
    <t>Cells 469-605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</si>
</sst>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mm:ss.0;@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36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" fillId="0" borderId="10" xfId="43" applyNumberForma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10" xfId="43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" fillId="0" borderId="11" xfId="43" applyNumberFormat="1" applyBorder="1" applyAlignment="1">
      <alignment horizontal="center"/>
    </xf>
    <xf numFmtId="0" fontId="1" fillId="0" borderId="0" xfId="43" applyNumberFormat="1" applyBorder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18" fillId="0" borderId="0" xfId="42" applyAlignment="1">
      <alignment horizontal="center"/>
    </xf>
    <xf numFmtId="0" fontId="18" fillId="0" borderId="0" xfId="42" applyFont="1" applyAlignment="1">
      <alignment horizontal="center"/>
    </xf>
    <xf numFmtId="0" fontId="0" fillId="0" borderId="10" xfId="0" applyBorder="1" applyAlignment="1">
      <alignment horizontal="center"/>
    </xf>
    <xf numFmtId="0" fontId="0" fillId="35" borderId="0" xfId="0" applyNumberFormat="1" applyFill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hartsheet" Target="chartsheets/sheet6.xml"/><Relationship Id="rId18" Type="http://schemas.openxmlformats.org/officeDocument/2006/relationships/chartsheet" Target="chartsheets/sheet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5.xml"/><Relationship Id="rId17" Type="http://schemas.openxmlformats.org/officeDocument/2006/relationships/chartsheet" Target="chartsheets/sheet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9.xml"/><Relationship Id="rId20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4.xml"/><Relationship Id="rId24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8.xml"/><Relationship Id="rId23" Type="http://schemas.openxmlformats.org/officeDocument/2006/relationships/theme" Target="theme/theme1.xml"/><Relationship Id="rId10" Type="http://schemas.openxmlformats.org/officeDocument/2006/relationships/chartsheet" Target="chartsheets/sheet3.xml"/><Relationship Id="rId19" Type="http://schemas.openxmlformats.org/officeDocument/2006/relationships/chartsheet" Target="chartsheets/sheet1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2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'Lap Breaks'!$A$4:$A$150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'Lap Breaks'!$B$4:$B$150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'Lap Breaks'!$C$4:$C$150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'Lap Breaks'!$D$4:$D$150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5072"/>
        <c:axId val="49165056"/>
      </c:lineChart>
      <c:catAx>
        <c:axId val="49155072"/>
        <c:scaling>
          <c:orientation val="minMax"/>
        </c:scaling>
        <c:delete val="0"/>
        <c:axPos val="b"/>
        <c:majorTickMark val="out"/>
        <c:minorTickMark val="none"/>
        <c:tickLblPos val="nextTo"/>
        <c:crossAx val="49165056"/>
        <c:crosses val="autoZero"/>
        <c:auto val="1"/>
        <c:lblAlgn val="ctr"/>
        <c:lblOffset val="100"/>
        <c:noMultiLvlLbl val="0"/>
      </c:catAx>
      <c:valAx>
        <c:axId val="4916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155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data'!$H$10:$H$146</c:f>
              <c:numCache>
                <c:formatCode>General</c:formatCode>
                <c:ptCount val="137"/>
                <c:pt idx="0">
                  <c:v>67.599999999999994</c:v>
                </c:pt>
                <c:pt idx="1">
                  <c:v>40.1</c:v>
                </c:pt>
                <c:pt idx="2">
                  <c:v>48.8</c:v>
                </c:pt>
                <c:pt idx="3">
                  <c:v>19</c:v>
                </c:pt>
                <c:pt idx="4">
                  <c:v>2.7</c:v>
                </c:pt>
                <c:pt idx="5">
                  <c:v>28.7</c:v>
                </c:pt>
                <c:pt idx="6">
                  <c:v>16.100000000000001</c:v>
                </c:pt>
                <c:pt idx="7">
                  <c:v>38.9</c:v>
                </c:pt>
                <c:pt idx="8">
                  <c:v>20</c:v>
                </c:pt>
                <c:pt idx="9">
                  <c:v>42.8</c:v>
                </c:pt>
                <c:pt idx="10">
                  <c:v>57.5</c:v>
                </c:pt>
                <c:pt idx="11">
                  <c:v>18.3</c:v>
                </c:pt>
                <c:pt idx="12">
                  <c:v>28</c:v>
                </c:pt>
                <c:pt idx="13">
                  <c:v>0</c:v>
                </c:pt>
                <c:pt idx="14">
                  <c:v>4.4000000000000004</c:v>
                </c:pt>
                <c:pt idx="15">
                  <c:v>17.600000000000001</c:v>
                </c:pt>
                <c:pt idx="16">
                  <c:v>2.2000000000000002</c:v>
                </c:pt>
                <c:pt idx="17">
                  <c:v>22.6</c:v>
                </c:pt>
                <c:pt idx="18">
                  <c:v>-20.5</c:v>
                </c:pt>
                <c:pt idx="19">
                  <c:v>-18.899999999999999</c:v>
                </c:pt>
                <c:pt idx="20">
                  <c:v>-21.1</c:v>
                </c:pt>
                <c:pt idx="21">
                  <c:v>-28.6</c:v>
                </c:pt>
                <c:pt idx="22">
                  <c:v>-2.7</c:v>
                </c:pt>
                <c:pt idx="23">
                  <c:v>-16.3</c:v>
                </c:pt>
                <c:pt idx="24">
                  <c:v>41.2</c:v>
                </c:pt>
                <c:pt idx="25">
                  <c:v>38.200000000000003</c:v>
                </c:pt>
                <c:pt idx="26">
                  <c:v>0.8</c:v>
                </c:pt>
                <c:pt idx="27">
                  <c:v>8.8000000000000007</c:v>
                </c:pt>
                <c:pt idx="28">
                  <c:v>-3.7</c:v>
                </c:pt>
                <c:pt idx="29">
                  <c:v>0</c:v>
                </c:pt>
                <c:pt idx="30">
                  <c:v>-11.3</c:v>
                </c:pt>
                <c:pt idx="31">
                  <c:v>-18.8</c:v>
                </c:pt>
                <c:pt idx="32">
                  <c:v>-1.2</c:v>
                </c:pt>
                <c:pt idx="33">
                  <c:v>-30.1</c:v>
                </c:pt>
                <c:pt idx="34">
                  <c:v>-8.6</c:v>
                </c:pt>
                <c:pt idx="35">
                  <c:v>-21.4</c:v>
                </c:pt>
                <c:pt idx="36">
                  <c:v>-26.6</c:v>
                </c:pt>
                <c:pt idx="37">
                  <c:v>-1.9</c:v>
                </c:pt>
                <c:pt idx="38">
                  <c:v>-30.1</c:v>
                </c:pt>
                <c:pt idx="39">
                  <c:v>-6.2</c:v>
                </c:pt>
                <c:pt idx="40">
                  <c:v>-1.1000000000000001</c:v>
                </c:pt>
                <c:pt idx="41">
                  <c:v>-4.2</c:v>
                </c:pt>
                <c:pt idx="42">
                  <c:v>18.2</c:v>
                </c:pt>
                <c:pt idx="43">
                  <c:v>-10</c:v>
                </c:pt>
                <c:pt idx="44">
                  <c:v>11.2</c:v>
                </c:pt>
                <c:pt idx="45">
                  <c:v>0</c:v>
                </c:pt>
                <c:pt idx="46">
                  <c:v>-8.4</c:v>
                </c:pt>
                <c:pt idx="47">
                  <c:v>8.4</c:v>
                </c:pt>
                <c:pt idx="48">
                  <c:v>-11.1</c:v>
                </c:pt>
                <c:pt idx="49">
                  <c:v>0</c:v>
                </c:pt>
                <c:pt idx="50">
                  <c:v>-3.8</c:v>
                </c:pt>
                <c:pt idx="51">
                  <c:v>0.7</c:v>
                </c:pt>
                <c:pt idx="52">
                  <c:v>16.899999999999999</c:v>
                </c:pt>
                <c:pt idx="53">
                  <c:v>-10</c:v>
                </c:pt>
                <c:pt idx="54">
                  <c:v>0</c:v>
                </c:pt>
                <c:pt idx="55">
                  <c:v>-11.8</c:v>
                </c:pt>
                <c:pt idx="56">
                  <c:v>-7.4</c:v>
                </c:pt>
                <c:pt idx="57">
                  <c:v>4.5</c:v>
                </c:pt>
                <c:pt idx="58">
                  <c:v>0</c:v>
                </c:pt>
                <c:pt idx="59">
                  <c:v>31.4</c:v>
                </c:pt>
                <c:pt idx="60">
                  <c:v>23.5</c:v>
                </c:pt>
                <c:pt idx="61">
                  <c:v>6.6</c:v>
                </c:pt>
                <c:pt idx="62">
                  <c:v>19</c:v>
                </c:pt>
                <c:pt idx="63">
                  <c:v>11.7</c:v>
                </c:pt>
                <c:pt idx="64">
                  <c:v>58</c:v>
                </c:pt>
                <c:pt idx="65">
                  <c:v>19.2</c:v>
                </c:pt>
                <c:pt idx="66">
                  <c:v>34.700000000000003</c:v>
                </c:pt>
                <c:pt idx="67">
                  <c:v>58.9</c:v>
                </c:pt>
                <c:pt idx="68">
                  <c:v>20.100000000000001</c:v>
                </c:pt>
                <c:pt idx="69">
                  <c:v>26.7</c:v>
                </c:pt>
                <c:pt idx="70">
                  <c:v>0</c:v>
                </c:pt>
                <c:pt idx="71">
                  <c:v>0</c:v>
                </c:pt>
                <c:pt idx="72">
                  <c:v>-4.0999999999999996</c:v>
                </c:pt>
                <c:pt idx="73">
                  <c:v>-4.4000000000000004</c:v>
                </c:pt>
                <c:pt idx="74">
                  <c:v>8.6</c:v>
                </c:pt>
                <c:pt idx="75">
                  <c:v>-21</c:v>
                </c:pt>
                <c:pt idx="76">
                  <c:v>-18.600000000000001</c:v>
                </c:pt>
                <c:pt idx="77">
                  <c:v>-12.1</c:v>
                </c:pt>
                <c:pt idx="78">
                  <c:v>-17.7</c:v>
                </c:pt>
                <c:pt idx="79">
                  <c:v>0</c:v>
                </c:pt>
                <c:pt idx="80">
                  <c:v>-0.5</c:v>
                </c:pt>
                <c:pt idx="81">
                  <c:v>-8.9</c:v>
                </c:pt>
                <c:pt idx="82">
                  <c:v>-21.6</c:v>
                </c:pt>
                <c:pt idx="83">
                  <c:v>-22.4</c:v>
                </c:pt>
                <c:pt idx="84">
                  <c:v>-1.2</c:v>
                </c:pt>
                <c:pt idx="85">
                  <c:v>-10</c:v>
                </c:pt>
                <c:pt idx="86">
                  <c:v>32.4</c:v>
                </c:pt>
                <c:pt idx="87">
                  <c:v>27.4</c:v>
                </c:pt>
                <c:pt idx="88">
                  <c:v>2</c:v>
                </c:pt>
                <c:pt idx="89">
                  <c:v>36</c:v>
                </c:pt>
                <c:pt idx="90">
                  <c:v>21.5</c:v>
                </c:pt>
                <c:pt idx="91">
                  <c:v>40.1</c:v>
                </c:pt>
                <c:pt idx="92">
                  <c:v>17.7</c:v>
                </c:pt>
                <c:pt idx="93">
                  <c:v>3.2</c:v>
                </c:pt>
                <c:pt idx="94">
                  <c:v>22.5</c:v>
                </c:pt>
                <c:pt idx="95">
                  <c:v>0</c:v>
                </c:pt>
                <c:pt idx="96">
                  <c:v>30.1</c:v>
                </c:pt>
                <c:pt idx="97">
                  <c:v>8.8000000000000007</c:v>
                </c:pt>
                <c:pt idx="98">
                  <c:v>3.5</c:v>
                </c:pt>
                <c:pt idx="99">
                  <c:v>28.1</c:v>
                </c:pt>
                <c:pt idx="100">
                  <c:v>21</c:v>
                </c:pt>
                <c:pt idx="101">
                  <c:v>60.1</c:v>
                </c:pt>
                <c:pt idx="102">
                  <c:v>40.1</c:v>
                </c:pt>
                <c:pt idx="103">
                  <c:v>43</c:v>
                </c:pt>
                <c:pt idx="104">
                  <c:v>59</c:v>
                </c:pt>
                <c:pt idx="105">
                  <c:v>36.299999999999997</c:v>
                </c:pt>
                <c:pt idx="106">
                  <c:v>58.9</c:v>
                </c:pt>
                <c:pt idx="107">
                  <c:v>40.1</c:v>
                </c:pt>
                <c:pt idx="108">
                  <c:v>42.4</c:v>
                </c:pt>
                <c:pt idx="109">
                  <c:v>48</c:v>
                </c:pt>
                <c:pt idx="110">
                  <c:v>20</c:v>
                </c:pt>
                <c:pt idx="111">
                  <c:v>49.2</c:v>
                </c:pt>
                <c:pt idx="112">
                  <c:v>30.1</c:v>
                </c:pt>
                <c:pt idx="113">
                  <c:v>43.5</c:v>
                </c:pt>
                <c:pt idx="114">
                  <c:v>58.6</c:v>
                </c:pt>
                <c:pt idx="115">
                  <c:v>40.1</c:v>
                </c:pt>
                <c:pt idx="116">
                  <c:v>46.4</c:v>
                </c:pt>
                <c:pt idx="117">
                  <c:v>8.6999999999999993</c:v>
                </c:pt>
                <c:pt idx="118">
                  <c:v>1.4</c:v>
                </c:pt>
                <c:pt idx="119">
                  <c:v>-0.9</c:v>
                </c:pt>
                <c:pt idx="120">
                  <c:v>-8.5</c:v>
                </c:pt>
                <c:pt idx="121">
                  <c:v>1.8</c:v>
                </c:pt>
                <c:pt idx="122">
                  <c:v>0</c:v>
                </c:pt>
                <c:pt idx="123">
                  <c:v>2.8</c:v>
                </c:pt>
                <c:pt idx="124">
                  <c:v>17.2</c:v>
                </c:pt>
                <c:pt idx="125">
                  <c:v>0.5</c:v>
                </c:pt>
                <c:pt idx="126">
                  <c:v>8.9</c:v>
                </c:pt>
                <c:pt idx="127">
                  <c:v>-8</c:v>
                </c:pt>
                <c:pt idx="128">
                  <c:v>-9.9</c:v>
                </c:pt>
                <c:pt idx="129">
                  <c:v>-11.1</c:v>
                </c:pt>
                <c:pt idx="130">
                  <c:v>-17.7</c:v>
                </c:pt>
                <c:pt idx="131">
                  <c:v>0</c:v>
                </c:pt>
                <c:pt idx="132">
                  <c:v>-20</c:v>
                </c:pt>
                <c:pt idx="133">
                  <c:v>-8.9</c:v>
                </c:pt>
                <c:pt idx="134">
                  <c:v>-10.5</c:v>
                </c:pt>
                <c:pt idx="135">
                  <c:v>-17.7</c:v>
                </c:pt>
                <c:pt idx="136">
                  <c:v>8.5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data'!$H$10:$H$146</c:f>
              <c:numCache>
                <c:formatCode>General</c:formatCode>
                <c:ptCount val="137"/>
                <c:pt idx="0">
                  <c:v>8.5</c:v>
                </c:pt>
                <c:pt idx="1">
                  <c:v>-11.2</c:v>
                </c:pt>
                <c:pt idx="2">
                  <c:v>-6.5</c:v>
                </c:pt>
                <c:pt idx="3">
                  <c:v>-11.1</c:v>
                </c:pt>
                <c:pt idx="4">
                  <c:v>-13.9</c:v>
                </c:pt>
                <c:pt idx="5">
                  <c:v>-1.4</c:v>
                </c:pt>
                <c:pt idx="6">
                  <c:v>-21.3</c:v>
                </c:pt>
                <c:pt idx="7">
                  <c:v>-5</c:v>
                </c:pt>
                <c:pt idx="8">
                  <c:v>-10</c:v>
                </c:pt>
                <c:pt idx="9">
                  <c:v>-8.6</c:v>
                </c:pt>
                <c:pt idx="10">
                  <c:v>-2.5</c:v>
                </c:pt>
                <c:pt idx="11">
                  <c:v>-30.1</c:v>
                </c:pt>
                <c:pt idx="12">
                  <c:v>-10</c:v>
                </c:pt>
                <c:pt idx="13">
                  <c:v>-30.1</c:v>
                </c:pt>
                <c:pt idx="14">
                  <c:v>-15.9</c:v>
                </c:pt>
                <c:pt idx="15">
                  <c:v>9</c:v>
                </c:pt>
                <c:pt idx="16">
                  <c:v>-10.7</c:v>
                </c:pt>
                <c:pt idx="17">
                  <c:v>1.2</c:v>
                </c:pt>
                <c:pt idx="18">
                  <c:v>-11.2</c:v>
                </c:pt>
                <c:pt idx="19">
                  <c:v>-19.100000000000001</c:v>
                </c:pt>
                <c:pt idx="20">
                  <c:v>-26.7</c:v>
                </c:pt>
                <c:pt idx="21">
                  <c:v>-39.200000000000003</c:v>
                </c:pt>
                <c:pt idx="22">
                  <c:v>-10</c:v>
                </c:pt>
                <c:pt idx="23">
                  <c:v>-21.4</c:v>
                </c:pt>
                <c:pt idx="24">
                  <c:v>-8</c:v>
                </c:pt>
                <c:pt idx="25">
                  <c:v>-2.2999999999999998</c:v>
                </c:pt>
                <c:pt idx="26">
                  <c:v>-28.9</c:v>
                </c:pt>
                <c:pt idx="27">
                  <c:v>-0.9</c:v>
                </c:pt>
                <c:pt idx="28">
                  <c:v>0</c:v>
                </c:pt>
                <c:pt idx="29">
                  <c:v>3.6</c:v>
                </c:pt>
                <c:pt idx="30">
                  <c:v>-3</c:v>
                </c:pt>
                <c:pt idx="31">
                  <c:v>-29.2</c:v>
                </c:pt>
                <c:pt idx="32">
                  <c:v>-10</c:v>
                </c:pt>
                <c:pt idx="33">
                  <c:v>-30.1</c:v>
                </c:pt>
                <c:pt idx="34">
                  <c:v>-18.5</c:v>
                </c:pt>
                <c:pt idx="35">
                  <c:v>-7.1</c:v>
                </c:pt>
                <c:pt idx="36">
                  <c:v>-18.7</c:v>
                </c:pt>
                <c:pt idx="37">
                  <c:v>0</c:v>
                </c:pt>
                <c:pt idx="38">
                  <c:v>-11.3</c:v>
                </c:pt>
                <c:pt idx="39">
                  <c:v>-9.1</c:v>
                </c:pt>
                <c:pt idx="40">
                  <c:v>-1.8</c:v>
                </c:pt>
                <c:pt idx="41">
                  <c:v>-8.9</c:v>
                </c:pt>
                <c:pt idx="42">
                  <c:v>8.6999999999999993</c:v>
                </c:pt>
                <c:pt idx="43">
                  <c:v>-11.7</c:v>
                </c:pt>
                <c:pt idx="44">
                  <c:v>0</c:v>
                </c:pt>
                <c:pt idx="45">
                  <c:v>0</c:v>
                </c:pt>
                <c:pt idx="46">
                  <c:v>-6.9</c:v>
                </c:pt>
                <c:pt idx="47">
                  <c:v>17.8</c:v>
                </c:pt>
                <c:pt idx="48">
                  <c:v>0</c:v>
                </c:pt>
                <c:pt idx="49">
                  <c:v>23.9</c:v>
                </c:pt>
                <c:pt idx="50">
                  <c:v>37.5</c:v>
                </c:pt>
                <c:pt idx="51">
                  <c:v>0</c:v>
                </c:pt>
                <c:pt idx="52">
                  <c:v>29</c:v>
                </c:pt>
                <c:pt idx="53">
                  <c:v>19.3</c:v>
                </c:pt>
                <c:pt idx="54">
                  <c:v>15.5</c:v>
                </c:pt>
                <c:pt idx="55">
                  <c:v>30.1</c:v>
                </c:pt>
                <c:pt idx="56">
                  <c:v>33.4</c:v>
                </c:pt>
                <c:pt idx="57">
                  <c:v>77.900000000000006</c:v>
                </c:pt>
                <c:pt idx="58">
                  <c:v>38.9</c:v>
                </c:pt>
                <c:pt idx="59">
                  <c:v>62.9</c:v>
                </c:pt>
                <c:pt idx="60">
                  <c:v>50.1</c:v>
                </c:pt>
                <c:pt idx="61">
                  <c:v>54.6</c:v>
                </c:pt>
                <c:pt idx="62">
                  <c:v>87.9</c:v>
                </c:pt>
                <c:pt idx="63">
                  <c:v>60.1</c:v>
                </c:pt>
                <c:pt idx="64">
                  <c:v>91.5</c:v>
                </c:pt>
                <c:pt idx="65">
                  <c:v>69.8</c:v>
                </c:pt>
                <c:pt idx="66">
                  <c:v>52.8</c:v>
                </c:pt>
                <c:pt idx="67">
                  <c:v>77.5</c:v>
                </c:pt>
                <c:pt idx="68">
                  <c:v>42.3</c:v>
                </c:pt>
                <c:pt idx="69">
                  <c:v>30.1</c:v>
                </c:pt>
                <c:pt idx="70">
                  <c:v>29.2</c:v>
                </c:pt>
                <c:pt idx="71">
                  <c:v>22.9</c:v>
                </c:pt>
                <c:pt idx="72">
                  <c:v>48.2</c:v>
                </c:pt>
                <c:pt idx="73">
                  <c:v>20.100000000000001</c:v>
                </c:pt>
                <c:pt idx="74">
                  <c:v>62.1</c:v>
                </c:pt>
                <c:pt idx="75">
                  <c:v>78.900000000000006</c:v>
                </c:pt>
                <c:pt idx="76">
                  <c:v>60.2</c:v>
                </c:pt>
                <c:pt idx="77">
                  <c:v>36.5</c:v>
                </c:pt>
                <c:pt idx="78">
                  <c:v>-10</c:v>
                </c:pt>
                <c:pt idx="79">
                  <c:v>0</c:v>
                </c:pt>
                <c:pt idx="80">
                  <c:v>-10.5</c:v>
                </c:pt>
                <c:pt idx="81">
                  <c:v>-18.899999999999999</c:v>
                </c:pt>
                <c:pt idx="82">
                  <c:v>-12.6</c:v>
                </c:pt>
                <c:pt idx="83">
                  <c:v>-27.5</c:v>
                </c:pt>
                <c:pt idx="84">
                  <c:v>0</c:v>
                </c:pt>
                <c:pt idx="85">
                  <c:v>-20.100000000000001</c:v>
                </c:pt>
                <c:pt idx="86">
                  <c:v>-18</c:v>
                </c:pt>
                <c:pt idx="87">
                  <c:v>-16.100000000000001</c:v>
                </c:pt>
                <c:pt idx="88">
                  <c:v>-28.4</c:v>
                </c:pt>
                <c:pt idx="89">
                  <c:v>-2.6</c:v>
                </c:pt>
                <c:pt idx="90">
                  <c:v>-23.6</c:v>
                </c:pt>
                <c:pt idx="91">
                  <c:v>-8.6999999999999993</c:v>
                </c:pt>
                <c:pt idx="92">
                  <c:v>-0.9</c:v>
                </c:pt>
                <c:pt idx="93">
                  <c:v>-17.600000000000001</c:v>
                </c:pt>
                <c:pt idx="94">
                  <c:v>0</c:v>
                </c:pt>
                <c:pt idx="95">
                  <c:v>-12.4</c:v>
                </c:pt>
                <c:pt idx="96">
                  <c:v>0</c:v>
                </c:pt>
                <c:pt idx="97">
                  <c:v>-2</c:v>
                </c:pt>
                <c:pt idx="98">
                  <c:v>-16.3</c:v>
                </c:pt>
                <c:pt idx="99">
                  <c:v>19.100000000000001</c:v>
                </c:pt>
                <c:pt idx="100">
                  <c:v>0</c:v>
                </c:pt>
                <c:pt idx="101">
                  <c:v>3.6</c:v>
                </c:pt>
                <c:pt idx="102">
                  <c:v>-1.8</c:v>
                </c:pt>
                <c:pt idx="103">
                  <c:v>-8.4</c:v>
                </c:pt>
                <c:pt idx="104">
                  <c:v>8.8000000000000007</c:v>
                </c:pt>
                <c:pt idx="105">
                  <c:v>-10</c:v>
                </c:pt>
                <c:pt idx="106">
                  <c:v>6.1</c:v>
                </c:pt>
                <c:pt idx="107">
                  <c:v>0</c:v>
                </c:pt>
                <c:pt idx="108">
                  <c:v>0.8</c:v>
                </c:pt>
                <c:pt idx="109">
                  <c:v>8.8000000000000007</c:v>
                </c:pt>
                <c:pt idx="110">
                  <c:v>-10</c:v>
                </c:pt>
                <c:pt idx="111">
                  <c:v>1.3</c:v>
                </c:pt>
                <c:pt idx="112">
                  <c:v>0</c:v>
                </c:pt>
                <c:pt idx="113">
                  <c:v>1.4</c:v>
                </c:pt>
                <c:pt idx="114">
                  <c:v>38.5</c:v>
                </c:pt>
                <c:pt idx="115">
                  <c:v>8.6</c:v>
                </c:pt>
                <c:pt idx="116">
                  <c:v>21.6</c:v>
                </c:pt>
                <c:pt idx="117">
                  <c:v>0</c:v>
                </c:pt>
                <c:pt idx="118">
                  <c:v>-8.8000000000000007</c:v>
                </c:pt>
                <c:pt idx="119">
                  <c:v>8.6999999999999993</c:v>
                </c:pt>
                <c:pt idx="120">
                  <c:v>0</c:v>
                </c:pt>
                <c:pt idx="121">
                  <c:v>34.200000000000003</c:v>
                </c:pt>
                <c:pt idx="122">
                  <c:v>65.900000000000006</c:v>
                </c:pt>
                <c:pt idx="123">
                  <c:v>73.7</c:v>
                </c:pt>
                <c:pt idx="124">
                  <c:v>55.8</c:v>
                </c:pt>
                <c:pt idx="125">
                  <c:v>0</c:v>
                </c:pt>
                <c:pt idx="126">
                  <c:v>50.1</c:v>
                </c:pt>
                <c:pt idx="127">
                  <c:v>18.7</c:v>
                </c:pt>
                <c:pt idx="128">
                  <c:v>10</c:v>
                </c:pt>
                <c:pt idx="129">
                  <c:v>8.6999999999999993</c:v>
                </c:pt>
                <c:pt idx="130">
                  <c:v>8.8000000000000007</c:v>
                </c:pt>
                <c:pt idx="131">
                  <c:v>0</c:v>
                </c:pt>
                <c:pt idx="132">
                  <c:v>-20.8</c:v>
                </c:pt>
                <c:pt idx="133">
                  <c:v>-17.399999999999999</c:v>
                </c:pt>
                <c:pt idx="134">
                  <c:v>0</c:v>
                </c:pt>
                <c:pt idx="135">
                  <c:v>-9.6</c:v>
                </c:pt>
                <c:pt idx="136">
                  <c:v>40.1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data'!$H$10:$H$146</c:f>
              <c:numCache>
                <c:formatCode>General</c:formatCode>
                <c:ptCount val="137"/>
                <c:pt idx="0">
                  <c:v>40.1</c:v>
                </c:pt>
                <c:pt idx="1">
                  <c:v>20</c:v>
                </c:pt>
                <c:pt idx="2">
                  <c:v>31.2</c:v>
                </c:pt>
                <c:pt idx="3">
                  <c:v>28.1</c:v>
                </c:pt>
                <c:pt idx="4">
                  <c:v>11.1</c:v>
                </c:pt>
                <c:pt idx="5">
                  <c:v>39.299999999999997</c:v>
                </c:pt>
                <c:pt idx="6">
                  <c:v>9.3000000000000007</c:v>
                </c:pt>
                <c:pt idx="7">
                  <c:v>32.799999999999997</c:v>
                </c:pt>
                <c:pt idx="8">
                  <c:v>28.5</c:v>
                </c:pt>
                <c:pt idx="9">
                  <c:v>23.8</c:v>
                </c:pt>
                <c:pt idx="10">
                  <c:v>48.7</c:v>
                </c:pt>
                <c:pt idx="11">
                  <c:v>28.5</c:v>
                </c:pt>
                <c:pt idx="12">
                  <c:v>31.3</c:v>
                </c:pt>
                <c:pt idx="13">
                  <c:v>29.1</c:v>
                </c:pt>
                <c:pt idx="14">
                  <c:v>20</c:v>
                </c:pt>
                <c:pt idx="15">
                  <c:v>26.1</c:v>
                </c:pt>
                <c:pt idx="16">
                  <c:v>-10.199999999999999</c:v>
                </c:pt>
                <c:pt idx="17">
                  <c:v>-13.6</c:v>
                </c:pt>
                <c:pt idx="18">
                  <c:v>0</c:v>
                </c:pt>
                <c:pt idx="19">
                  <c:v>-18.399999999999999</c:v>
                </c:pt>
                <c:pt idx="20">
                  <c:v>8.8000000000000007</c:v>
                </c:pt>
                <c:pt idx="21">
                  <c:v>-30.6</c:v>
                </c:pt>
                <c:pt idx="22">
                  <c:v>-18.8</c:v>
                </c:pt>
                <c:pt idx="23">
                  <c:v>-11.4</c:v>
                </c:pt>
                <c:pt idx="24">
                  <c:v>-17.2</c:v>
                </c:pt>
                <c:pt idx="25">
                  <c:v>-1.4</c:v>
                </c:pt>
                <c:pt idx="26">
                  <c:v>-21.3</c:v>
                </c:pt>
                <c:pt idx="27">
                  <c:v>-8.9</c:v>
                </c:pt>
                <c:pt idx="28">
                  <c:v>-20.9</c:v>
                </c:pt>
                <c:pt idx="29">
                  <c:v>-27.5</c:v>
                </c:pt>
                <c:pt idx="30">
                  <c:v>0</c:v>
                </c:pt>
                <c:pt idx="31">
                  <c:v>-13.5</c:v>
                </c:pt>
                <c:pt idx="32">
                  <c:v>0</c:v>
                </c:pt>
                <c:pt idx="33">
                  <c:v>-11.3</c:v>
                </c:pt>
                <c:pt idx="34">
                  <c:v>1.2</c:v>
                </c:pt>
                <c:pt idx="35">
                  <c:v>0</c:v>
                </c:pt>
                <c:pt idx="36">
                  <c:v>0</c:v>
                </c:pt>
                <c:pt idx="37">
                  <c:v>12.7</c:v>
                </c:pt>
                <c:pt idx="38">
                  <c:v>60.1</c:v>
                </c:pt>
                <c:pt idx="39">
                  <c:v>54.6</c:v>
                </c:pt>
                <c:pt idx="40">
                  <c:v>76.2</c:v>
                </c:pt>
                <c:pt idx="41">
                  <c:v>40.1</c:v>
                </c:pt>
                <c:pt idx="42">
                  <c:v>63.8</c:v>
                </c:pt>
                <c:pt idx="43">
                  <c:v>50.1</c:v>
                </c:pt>
                <c:pt idx="44">
                  <c:v>52.7</c:v>
                </c:pt>
                <c:pt idx="45">
                  <c:v>58.7</c:v>
                </c:pt>
                <c:pt idx="46">
                  <c:v>41.5</c:v>
                </c:pt>
                <c:pt idx="47">
                  <c:v>70.099999999999994</c:v>
                </c:pt>
                <c:pt idx="48">
                  <c:v>40.1</c:v>
                </c:pt>
                <c:pt idx="49">
                  <c:v>33</c:v>
                </c:pt>
                <c:pt idx="50">
                  <c:v>47.2</c:v>
                </c:pt>
                <c:pt idx="51">
                  <c:v>31.7</c:v>
                </c:pt>
                <c:pt idx="52">
                  <c:v>57.9</c:v>
                </c:pt>
                <c:pt idx="53">
                  <c:v>32.1</c:v>
                </c:pt>
                <c:pt idx="54">
                  <c:v>23</c:v>
                </c:pt>
                <c:pt idx="55">
                  <c:v>50.1</c:v>
                </c:pt>
                <c:pt idx="56">
                  <c:v>30.1</c:v>
                </c:pt>
                <c:pt idx="57">
                  <c:v>37.700000000000003</c:v>
                </c:pt>
                <c:pt idx="58">
                  <c:v>20</c:v>
                </c:pt>
                <c:pt idx="59">
                  <c:v>10.8</c:v>
                </c:pt>
                <c:pt idx="60">
                  <c:v>8.6</c:v>
                </c:pt>
                <c:pt idx="61">
                  <c:v>3</c:v>
                </c:pt>
                <c:pt idx="62">
                  <c:v>30.1</c:v>
                </c:pt>
                <c:pt idx="63">
                  <c:v>8.5</c:v>
                </c:pt>
                <c:pt idx="64">
                  <c:v>11.6</c:v>
                </c:pt>
                <c:pt idx="65">
                  <c:v>18.600000000000001</c:v>
                </c:pt>
                <c:pt idx="66">
                  <c:v>2.2999999999999998</c:v>
                </c:pt>
                <c:pt idx="67">
                  <c:v>38.1</c:v>
                </c:pt>
                <c:pt idx="68">
                  <c:v>8.6</c:v>
                </c:pt>
                <c:pt idx="69">
                  <c:v>16.100000000000001</c:v>
                </c:pt>
                <c:pt idx="70">
                  <c:v>18.8</c:v>
                </c:pt>
                <c:pt idx="71">
                  <c:v>12.6</c:v>
                </c:pt>
                <c:pt idx="72">
                  <c:v>36.6</c:v>
                </c:pt>
                <c:pt idx="73">
                  <c:v>0</c:v>
                </c:pt>
                <c:pt idx="74">
                  <c:v>30.1</c:v>
                </c:pt>
                <c:pt idx="75">
                  <c:v>9.6</c:v>
                </c:pt>
                <c:pt idx="76">
                  <c:v>-27.3</c:v>
                </c:pt>
                <c:pt idx="77">
                  <c:v>0</c:v>
                </c:pt>
                <c:pt idx="78">
                  <c:v>0</c:v>
                </c:pt>
                <c:pt idx="79">
                  <c:v>12.4</c:v>
                </c:pt>
                <c:pt idx="80">
                  <c:v>0</c:v>
                </c:pt>
                <c:pt idx="81">
                  <c:v>-17.899999999999999</c:v>
                </c:pt>
                <c:pt idx="82">
                  <c:v>-1.1000000000000001</c:v>
                </c:pt>
                <c:pt idx="83">
                  <c:v>-10</c:v>
                </c:pt>
                <c:pt idx="84">
                  <c:v>0</c:v>
                </c:pt>
                <c:pt idx="85">
                  <c:v>-11.5</c:v>
                </c:pt>
                <c:pt idx="86">
                  <c:v>-12.2</c:v>
                </c:pt>
                <c:pt idx="87">
                  <c:v>0</c:v>
                </c:pt>
                <c:pt idx="88">
                  <c:v>-20.100000000000001</c:v>
                </c:pt>
                <c:pt idx="89">
                  <c:v>0</c:v>
                </c:pt>
                <c:pt idx="90">
                  <c:v>-20.9</c:v>
                </c:pt>
                <c:pt idx="91">
                  <c:v>-18.7</c:v>
                </c:pt>
                <c:pt idx="92">
                  <c:v>-2.7</c:v>
                </c:pt>
                <c:pt idx="93">
                  <c:v>-30.1</c:v>
                </c:pt>
                <c:pt idx="94">
                  <c:v>-12.9</c:v>
                </c:pt>
                <c:pt idx="95">
                  <c:v>-31.5</c:v>
                </c:pt>
                <c:pt idx="96">
                  <c:v>-27.2</c:v>
                </c:pt>
                <c:pt idx="97">
                  <c:v>-3.6</c:v>
                </c:pt>
                <c:pt idx="98">
                  <c:v>-18.7</c:v>
                </c:pt>
                <c:pt idx="99">
                  <c:v>0</c:v>
                </c:pt>
                <c:pt idx="100">
                  <c:v>0</c:v>
                </c:pt>
                <c:pt idx="101">
                  <c:v>11.4</c:v>
                </c:pt>
                <c:pt idx="102">
                  <c:v>8.4</c:v>
                </c:pt>
                <c:pt idx="103">
                  <c:v>-8.9</c:v>
                </c:pt>
                <c:pt idx="104">
                  <c:v>8.5</c:v>
                </c:pt>
                <c:pt idx="105">
                  <c:v>0</c:v>
                </c:pt>
                <c:pt idx="106">
                  <c:v>1.3</c:v>
                </c:pt>
                <c:pt idx="107">
                  <c:v>0</c:v>
                </c:pt>
                <c:pt idx="108">
                  <c:v>0</c:v>
                </c:pt>
                <c:pt idx="109">
                  <c:v>8.6</c:v>
                </c:pt>
                <c:pt idx="110">
                  <c:v>0</c:v>
                </c:pt>
                <c:pt idx="111">
                  <c:v>31.7</c:v>
                </c:pt>
                <c:pt idx="112">
                  <c:v>27.6</c:v>
                </c:pt>
                <c:pt idx="113">
                  <c:v>20.100000000000001</c:v>
                </c:pt>
                <c:pt idx="114">
                  <c:v>79.099999999999994</c:v>
                </c:pt>
                <c:pt idx="115">
                  <c:v>49.2</c:v>
                </c:pt>
                <c:pt idx="116">
                  <c:v>40.700000000000003</c:v>
                </c:pt>
                <c:pt idx="117">
                  <c:v>50.1</c:v>
                </c:pt>
                <c:pt idx="118">
                  <c:v>51.9</c:v>
                </c:pt>
                <c:pt idx="119">
                  <c:v>68.8</c:v>
                </c:pt>
                <c:pt idx="120">
                  <c:v>40.1</c:v>
                </c:pt>
                <c:pt idx="121">
                  <c:v>72.599999999999994</c:v>
                </c:pt>
                <c:pt idx="122">
                  <c:v>68.8</c:v>
                </c:pt>
                <c:pt idx="123">
                  <c:v>62.7</c:v>
                </c:pt>
                <c:pt idx="124">
                  <c:v>90.2</c:v>
                </c:pt>
                <c:pt idx="125">
                  <c:v>64.5</c:v>
                </c:pt>
                <c:pt idx="126">
                  <c:v>118.9</c:v>
                </c:pt>
                <c:pt idx="127">
                  <c:v>66.3</c:v>
                </c:pt>
                <c:pt idx="128">
                  <c:v>13.8</c:v>
                </c:pt>
                <c:pt idx="129">
                  <c:v>67.400000000000006</c:v>
                </c:pt>
                <c:pt idx="130">
                  <c:v>40.1</c:v>
                </c:pt>
                <c:pt idx="131">
                  <c:v>60.1</c:v>
                </c:pt>
                <c:pt idx="132">
                  <c:v>39.200000000000003</c:v>
                </c:pt>
                <c:pt idx="133">
                  <c:v>22.9</c:v>
                </c:pt>
                <c:pt idx="134">
                  <c:v>36.799999999999997</c:v>
                </c:pt>
                <c:pt idx="135">
                  <c:v>-10</c:v>
                </c:pt>
                <c:pt idx="13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53440"/>
        <c:axId val="138350976"/>
      </c:scatterChart>
      <c:valAx>
        <c:axId val="1366534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8350976"/>
        <c:crosses val="autoZero"/>
        <c:crossBetween val="midCat"/>
      </c:valAx>
      <c:valAx>
        <c:axId val="1383509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36653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data'!$J$10:$J$146</c:f>
              <c:numCache>
                <c:formatCode>General</c:formatCode>
                <c:ptCount val="137"/>
                <c:pt idx="0">
                  <c:v>2.14</c:v>
                </c:pt>
                <c:pt idx="1">
                  <c:v>2</c:v>
                </c:pt>
                <c:pt idx="2">
                  <c:v>2</c:v>
                </c:pt>
                <c:pt idx="3">
                  <c:v>1.9</c:v>
                </c:pt>
                <c:pt idx="4">
                  <c:v>1.8</c:v>
                </c:pt>
                <c:pt idx="5">
                  <c:v>1.7</c:v>
                </c:pt>
                <c:pt idx="6">
                  <c:v>1.7</c:v>
                </c:pt>
                <c:pt idx="7">
                  <c:v>1.92</c:v>
                </c:pt>
                <c:pt idx="8">
                  <c:v>2.16</c:v>
                </c:pt>
                <c:pt idx="9">
                  <c:v>2.1</c:v>
                </c:pt>
                <c:pt idx="10">
                  <c:v>2</c:v>
                </c:pt>
                <c:pt idx="11">
                  <c:v>1.88</c:v>
                </c:pt>
                <c:pt idx="12">
                  <c:v>1.64</c:v>
                </c:pt>
                <c:pt idx="13">
                  <c:v>1.1599999999999999</c:v>
                </c:pt>
                <c:pt idx="14">
                  <c:v>0.9</c:v>
                </c:pt>
                <c:pt idx="15">
                  <c:v>1.03</c:v>
                </c:pt>
                <c:pt idx="16">
                  <c:v>1.53</c:v>
                </c:pt>
                <c:pt idx="17">
                  <c:v>1.92</c:v>
                </c:pt>
                <c:pt idx="18">
                  <c:v>2</c:v>
                </c:pt>
                <c:pt idx="19">
                  <c:v>1.99</c:v>
                </c:pt>
                <c:pt idx="20">
                  <c:v>1.84</c:v>
                </c:pt>
                <c:pt idx="21">
                  <c:v>1.8</c:v>
                </c:pt>
                <c:pt idx="22">
                  <c:v>1.86</c:v>
                </c:pt>
                <c:pt idx="23">
                  <c:v>1.9</c:v>
                </c:pt>
                <c:pt idx="24">
                  <c:v>2</c:v>
                </c:pt>
                <c:pt idx="25">
                  <c:v>2.35</c:v>
                </c:pt>
                <c:pt idx="26">
                  <c:v>3.26</c:v>
                </c:pt>
                <c:pt idx="27">
                  <c:v>5.43</c:v>
                </c:pt>
                <c:pt idx="28">
                  <c:v>8.77</c:v>
                </c:pt>
                <c:pt idx="29">
                  <c:v>11.03</c:v>
                </c:pt>
                <c:pt idx="30">
                  <c:v>10.96</c:v>
                </c:pt>
                <c:pt idx="31">
                  <c:v>9.5500000000000007</c:v>
                </c:pt>
                <c:pt idx="32">
                  <c:v>8.5</c:v>
                </c:pt>
                <c:pt idx="33">
                  <c:v>8.08</c:v>
                </c:pt>
                <c:pt idx="34">
                  <c:v>7.84</c:v>
                </c:pt>
                <c:pt idx="35">
                  <c:v>7.05</c:v>
                </c:pt>
                <c:pt idx="36">
                  <c:v>5.48</c:v>
                </c:pt>
                <c:pt idx="37">
                  <c:v>3.92</c:v>
                </c:pt>
                <c:pt idx="38">
                  <c:v>2.81</c:v>
                </c:pt>
                <c:pt idx="39">
                  <c:v>2.17</c:v>
                </c:pt>
                <c:pt idx="40">
                  <c:v>1.84</c:v>
                </c:pt>
                <c:pt idx="41">
                  <c:v>1.68</c:v>
                </c:pt>
                <c:pt idx="42">
                  <c:v>1.44</c:v>
                </c:pt>
                <c:pt idx="43">
                  <c:v>1.2</c:v>
                </c:pt>
                <c:pt idx="44">
                  <c:v>1.04</c:v>
                </c:pt>
                <c:pt idx="45">
                  <c:v>1</c:v>
                </c:pt>
                <c:pt idx="46">
                  <c:v>1</c:v>
                </c:pt>
                <c:pt idx="47">
                  <c:v>1.1000000000000001</c:v>
                </c:pt>
                <c:pt idx="48">
                  <c:v>1.1000000000000001</c:v>
                </c:pt>
                <c:pt idx="49">
                  <c:v>1.21</c:v>
                </c:pt>
                <c:pt idx="50">
                  <c:v>1.3</c:v>
                </c:pt>
                <c:pt idx="51">
                  <c:v>1.32</c:v>
                </c:pt>
                <c:pt idx="52">
                  <c:v>1.46</c:v>
                </c:pt>
                <c:pt idx="53">
                  <c:v>1.6</c:v>
                </c:pt>
                <c:pt idx="54">
                  <c:v>1.7</c:v>
                </c:pt>
                <c:pt idx="55">
                  <c:v>1.7</c:v>
                </c:pt>
                <c:pt idx="56">
                  <c:v>1.7</c:v>
                </c:pt>
                <c:pt idx="57">
                  <c:v>1.72</c:v>
                </c:pt>
                <c:pt idx="58">
                  <c:v>1.86</c:v>
                </c:pt>
                <c:pt idx="59">
                  <c:v>1.9</c:v>
                </c:pt>
                <c:pt idx="60">
                  <c:v>1.84</c:v>
                </c:pt>
                <c:pt idx="61">
                  <c:v>1.6</c:v>
                </c:pt>
                <c:pt idx="62">
                  <c:v>1.44</c:v>
                </c:pt>
                <c:pt idx="63">
                  <c:v>1.08</c:v>
                </c:pt>
                <c:pt idx="64">
                  <c:v>0.9</c:v>
                </c:pt>
                <c:pt idx="65">
                  <c:v>0.78</c:v>
                </c:pt>
                <c:pt idx="66">
                  <c:v>0.64</c:v>
                </c:pt>
                <c:pt idx="67">
                  <c:v>0.48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0.41</c:v>
                </c:pt>
                <c:pt idx="72">
                  <c:v>0.5</c:v>
                </c:pt>
                <c:pt idx="73">
                  <c:v>0.7</c:v>
                </c:pt>
                <c:pt idx="74">
                  <c:v>1.02</c:v>
                </c:pt>
                <c:pt idx="75">
                  <c:v>1.31</c:v>
                </c:pt>
                <c:pt idx="76">
                  <c:v>1.56</c:v>
                </c:pt>
                <c:pt idx="77">
                  <c:v>1.62</c:v>
                </c:pt>
                <c:pt idx="78">
                  <c:v>1.81</c:v>
                </c:pt>
                <c:pt idx="79">
                  <c:v>2.2200000000000002</c:v>
                </c:pt>
                <c:pt idx="80">
                  <c:v>3.02</c:v>
                </c:pt>
                <c:pt idx="81">
                  <c:v>3.81</c:v>
                </c:pt>
                <c:pt idx="82">
                  <c:v>3.95</c:v>
                </c:pt>
                <c:pt idx="83">
                  <c:v>3.15</c:v>
                </c:pt>
                <c:pt idx="84">
                  <c:v>2.74</c:v>
                </c:pt>
                <c:pt idx="85">
                  <c:v>2.7</c:v>
                </c:pt>
                <c:pt idx="86">
                  <c:v>2.8</c:v>
                </c:pt>
                <c:pt idx="87">
                  <c:v>2.7</c:v>
                </c:pt>
                <c:pt idx="88">
                  <c:v>2.54</c:v>
                </c:pt>
                <c:pt idx="89">
                  <c:v>2.61</c:v>
                </c:pt>
                <c:pt idx="90">
                  <c:v>3.02</c:v>
                </c:pt>
                <c:pt idx="91">
                  <c:v>3.2</c:v>
                </c:pt>
                <c:pt idx="92">
                  <c:v>2.93</c:v>
                </c:pt>
                <c:pt idx="93">
                  <c:v>2.69</c:v>
                </c:pt>
                <c:pt idx="94">
                  <c:v>2.6</c:v>
                </c:pt>
                <c:pt idx="95">
                  <c:v>2.6</c:v>
                </c:pt>
                <c:pt idx="96">
                  <c:v>2.54</c:v>
                </c:pt>
                <c:pt idx="97">
                  <c:v>2.2799999999999998</c:v>
                </c:pt>
                <c:pt idx="98">
                  <c:v>2.2000000000000002</c:v>
                </c:pt>
                <c:pt idx="99">
                  <c:v>2.1</c:v>
                </c:pt>
                <c:pt idx="100">
                  <c:v>2.04</c:v>
                </c:pt>
                <c:pt idx="101">
                  <c:v>1.9</c:v>
                </c:pt>
                <c:pt idx="102">
                  <c:v>1.84</c:v>
                </c:pt>
                <c:pt idx="103">
                  <c:v>1.69</c:v>
                </c:pt>
                <c:pt idx="104">
                  <c:v>1.49</c:v>
                </c:pt>
                <c:pt idx="105">
                  <c:v>1.08</c:v>
                </c:pt>
                <c:pt idx="106">
                  <c:v>0.84</c:v>
                </c:pt>
                <c:pt idx="107">
                  <c:v>0.82</c:v>
                </c:pt>
                <c:pt idx="108">
                  <c:v>1.05</c:v>
                </c:pt>
                <c:pt idx="109">
                  <c:v>1.32</c:v>
                </c:pt>
                <c:pt idx="110">
                  <c:v>1.56</c:v>
                </c:pt>
                <c:pt idx="111">
                  <c:v>1.7</c:v>
                </c:pt>
                <c:pt idx="112">
                  <c:v>1.75</c:v>
                </c:pt>
                <c:pt idx="113">
                  <c:v>1.8</c:v>
                </c:pt>
                <c:pt idx="114">
                  <c:v>1.9</c:v>
                </c:pt>
                <c:pt idx="115">
                  <c:v>1.9</c:v>
                </c:pt>
                <c:pt idx="116">
                  <c:v>1.75</c:v>
                </c:pt>
                <c:pt idx="117">
                  <c:v>1.68</c:v>
                </c:pt>
                <c:pt idx="118">
                  <c:v>1.6</c:v>
                </c:pt>
                <c:pt idx="119">
                  <c:v>1.6</c:v>
                </c:pt>
                <c:pt idx="120">
                  <c:v>1.76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1.85</c:v>
                </c:pt>
                <c:pt idx="125">
                  <c:v>1.69</c:v>
                </c:pt>
                <c:pt idx="126">
                  <c:v>1.35</c:v>
                </c:pt>
                <c:pt idx="127">
                  <c:v>1.1000000000000001</c:v>
                </c:pt>
                <c:pt idx="128">
                  <c:v>1</c:v>
                </c:pt>
                <c:pt idx="129">
                  <c:v>1.1000000000000001</c:v>
                </c:pt>
                <c:pt idx="130">
                  <c:v>1.66</c:v>
                </c:pt>
                <c:pt idx="131">
                  <c:v>2.66</c:v>
                </c:pt>
                <c:pt idx="132">
                  <c:v>3.61</c:v>
                </c:pt>
                <c:pt idx="133">
                  <c:v>4.4000000000000004</c:v>
                </c:pt>
                <c:pt idx="134">
                  <c:v>4.1399999999999997</c:v>
                </c:pt>
                <c:pt idx="135">
                  <c:v>3.29</c:v>
                </c:pt>
                <c:pt idx="136">
                  <c:v>2.65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data'!$J$10:$J$146</c:f>
              <c:numCache>
                <c:formatCode>General</c:formatCode>
                <c:ptCount val="137"/>
                <c:pt idx="0">
                  <c:v>2.65</c:v>
                </c:pt>
                <c:pt idx="1">
                  <c:v>2.2999999999999998</c:v>
                </c:pt>
                <c:pt idx="2">
                  <c:v>2.1</c:v>
                </c:pt>
                <c:pt idx="3">
                  <c:v>2</c:v>
                </c:pt>
                <c:pt idx="4">
                  <c:v>1.9</c:v>
                </c:pt>
                <c:pt idx="5">
                  <c:v>1.8</c:v>
                </c:pt>
                <c:pt idx="6">
                  <c:v>1.8</c:v>
                </c:pt>
                <c:pt idx="7">
                  <c:v>1.8</c:v>
                </c:pt>
                <c:pt idx="8">
                  <c:v>1.8</c:v>
                </c:pt>
                <c:pt idx="9">
                  <c:v>1.8</c:v>
                </c:pt>
                <c:pt idx="10">
                  <c:v>1.95</c:v>
                </c:pt>
                <c:pt idx="11">
                  <c:v>2</c:v>
                </c:pt>
                <c:pt idx="12">
                  <c:v>1.9</c:v>
                </c:pt>
                <c:pt idx="13">
                  <c:v>1.7</c:v>
                </c:pt>
                <c:pt idx="14">
                  <c:v>1.7</c:v>
                </c:pt>
                <c:pt idx="15">
                  <c:v>1.81</c:v>
                </c:pt>
                <c:pt idx="16">
                  <c:v>1.95</c:v>
                </c:pt>
                <c:pt idx="17">
                  <c:v>1.99</c:v>
                </c:pt>
                <c:pt idx="18">
                  <c:v>1.75</c:v>
                </c:pt>
                <c:pt idx="19">
                  <c:v>1.5</c:v>
                </c:pt>
                <c:pt idx="20">
                  <c:v>1.4</c:v>
                </c:pt>
                <c:pt idx="21">
                  <c:v>1.3</c:v>
                </c:pt>
                <c:pt idx="22">
                  <c:v>1.3</c:v>
                </c:pt>
                <c:pt idx="23">
                  <c:v>1.51</c:v>
                </c:pt>
                <c:pt idx="24">
                  <c:v>2.2599999999999998</c:v>
                </c:pt>
                <c:pt idx="25">
                  <c:v>3.5</c:v>
                </c:pt>
                <c:pt idx="26">
                  <c:v>5.32</c:v>
                </c:pt>
                <c:pt idx="27">
                  <c:v>7.31</c:v>
                </c:pt>
                <c:pt idx="28">
                  <c:v>7.9</c:v>
                </c:pt>
                <c:pt idx="29">
                  <c:v>7.49</c:v>
                </c:pt>
                <c:pt idx="30">
                  <c:v>7.05</c:v>
                </c:pt>
                <c:pt idx="31">
                  <c:v>7.31</c:v>
                </c:pt>
                <c:pt idx="32">
                  <c:v>8.36</c:v>
                </c:pt>
                <c:pt idx="33">
                  <c:v>9.1999999999999993</c:v>
                </c:pt>
                <c:pt idx="34">
                  <c:v>8.69</c:v>
                </c:pt>
                <c:pt idx="35">
                  <c:v>6.68</c:v>
                </c:pt>
                <c:pt idx="36">
                  <c:v>4.54</c:v>
                </c:pt>
                <c:pt idx="37">
                  <c:v>2.99</c:v>
                </c:pt>
                <c:pt idx="38">
                  <c:v>2.04</c:v>
                </c:pt>
                <c:pt idx="39">
                  <c:v>1.49</c:v>
                </c:pt>
                <c:pt idx="40">
                  <c:v>1.25</c:v>
                </c:pt>
                <c:pt idx="41">
                  <c:v>1</c:v>
                </c:pt>
                <c:pt idx="42">
                  <c:v>0.8</c:v>
                </c:pt>
                <c:pt idx="43">
                  <c:v>0.6</c:v>
                </c:pt>
                <c:pt idx="44">
                  <c:v>0.6</c:v>
                </c:pt>
                <c:pt idx="45">
                  <c:v>0.7</c:v>
                </c:pt>
                <c:pt idx="46">
                  <c:v>0.95</c:v>
                </c:pt>
                <c:pt idx="47">
                  <c:v>1.2</c:v>
                </c:pt>
                <c:pt idx="48">
                  <c:v>1.3</c:v>
                </c:pt>
                <c:pt idx="49">
                  <c:v>1.3</c:v>
                </c:pt>
                <c:pt idx="50">
                  <c:v>1.45</c:v>
                </c:pt>
                <c:pt idx="51">
                  <c:v>1.7</c:v>
                </c:pt>
                <c:pt idx="52">
                  <c:v>1.9</c:v>
                </c:pt>
                <c:pt idx="53">
                  <c:v>1.9</c:v>
                </c:pt>
                <c:pt idx="54">
                  <c:v>1.9</c:v>
                </c:pt>
                <c:pt idx="55">
                  <c:v>1.9</c:v>
                </c:pt>
                <c:pt idx="56">
                  <c:v>1.9</c:v>
                </c:pt>
                <c:pt idx="57">
                  <c:v>1.9</c:v>
                </c:pt>
                <c:pt idx="58">
                  <c:v>1.9</c:v>
                </c:pt>
                <c:pt idx="59">
                  <c:v>1.9</c:v>
                </c:pt>
                <c:pt idx="60">
                  <c:v>1.65</c:v>
                </c:pt>
                <c:pt idx="61">
                  <c:v>1.4</c:v>
                </c:pt>
                <c:pt idx="62">
                  <c:v>1.25</c:v>
                </c:pt>
                <c:pt idx="63">
                  <c:v>1</c:v>
                </c:pt>
                <c:pt idx="64">
                  <c:v>0.85</c:v>
                </c:pt>
                <c:pt idx="65">
                  <c:v>0.6</c:v>
                </c:pt>
                <c:pt idx="66">
                  <c:v>0.45</c:v>
                </c:pt>
                <c:pt idx="67">
                  <c:v>0.3</c:v>
                </c:pt>
                <c:pt idx="68">
                  <c:v>0.2</c:v>
                </c:pt>
                <c:pt idx="69">
                  <c:v>0.21</c:v>
                </c:pt>
                <c:pt idx="70">
                  <c:v>0.4</c:v>
                </c:pt>
                <c:pt idx="71">
                  <c:v>0.5</c:v>
                </c:pt>
                <c:pt idx="72">
                  <c:v>0.76</c:v>
                </c:pt>
                <c:pt idx="73">
                  <c:v>1.01</c:v>
                </c:pt>
                <c:pt idx="74">
                  <c:v>1.2</c:v>
                </c:pt>
                <c:pt idx="75">
                  <c:v>1.4</c:v>
                </c:pt>
                <c:pt idx="76">
                  <c:v>1.7</c:v>
                </c:pt>
                <c:pt idx="77">
                  <c:v>2.2000000000000002</c:v>
                </c:pt>
                <c:pt idx="78">
                  <c:v>3.05</c:v>
                </c:pt>
                <c:pt idx="79">
                  <c:v>3.91</c:v>
                </c:pt>
                <c:pt idx="80">
                  <c:v>4.0999999999999996</c:v>
                </c:pt>
                <c:pt idx="81">
                  <c:v>3.6</c:v>
                </c:pt>
                <c:pt idx="82">
                  <c:v>2.9</c:v>
                </c:pt>
                <c:pt idx="83">
                  <c:v>2.4</c:v>
                </c:pt>
                <c:pt idx="84">
                  <c:v>2.4</c:v>
                </c:pt>
                <c:pt idx="85">
                  <c:v>2.5</c:v>
                </c:pt>
                <c:pt idx="86">
                  <c:v>2.75</c:v>
                </c:pt>
                <c:pt idx="87">
                  <c:v>3</c:v>
                </c:pt>
                <c:pt idx="88">
                  <c:v>3.35</c:v>
                </c:pt>
                <c:pt idx="89">
                  <c:v>3.4</c:v>
                </c:pt>
                <c:pt idx="90">
                  <c:v>3.2</c:v>
                </c:pt>
                <c:pt idx="91">
                  <c:v>2.7</c:v>
                </c:pt>
                <c:pt idx="92">
                  <c:v>2.25</c:v>
                </c:pt>
                <c:pt idx="93">
                  <c:v>2.2000000000000002</c:v>
                </c:pt>
                <c:pt idx="94">
                  <c:v>2.1</c:v>
                </c:pt>
                <c:pt idx="95">
                  <c:v>2.2000000000000002</c:v>
                </c:pt>
                <c:pt idx="96">
                  <c:v>2.2000000000000002</c:v>
                </c:pt>
                <c:pt idx="97">
                  <c:v>2</c:v>
                </c:pt>
                <c:pt idx="98">
                  <c:v>1.85</c:v>
                </c:pt>
                <c:pt idx="99">
                  <c:v>1.7</c:v>
                </c:pt>
                <c:pt idx="100">
                  <c:v>1.45</c:v>
                </c:pt>
                <c:pt idx="101">
                  <c:v>1.0900000000000001</c:v>
                </c:pt>
                <c:pt idx="102">
                  <c:v>0.85</c:v>
                </c:pt>
                <c:pt idx="103">
                  <c:v>0.8</c:v>
                </c:pt>
                <c:pt idx="104">
                  <c:v>1</c:v>
                </c:pt>
                <c:pt idx="105">
                  <c:v>1.4</c:v>
                </c:pt>
                <c:pt idx="106">
                  <c:v>1.75</c:v>
                </c:pt>
                <c:pt idx="107">
                  <c:v>1.8</c:v>
                </c:pt>
                <c:pt idx="108">
                  <c:v>1.8</c:v>
                </c:pt>
                <c:pt idx="109">
                  <c:v>1.8</c:v>
                </c:pt>
                <c:pt idx="110">
                  <c:v>1.7</c:v>
                </c:pt>
                <c:pt idx="111">
                  <c:v>1.7</c:v>
                </c:pt>
                <c:pt idx="112">
                  <c:v>1.7</c:v>
                </c:pt>
                <c:pt idx="113">
                  <c:v>1.71</c:v>
                </c:pt>
                <c:pt idx="114">
                  <c:v>1.9</c:v>
                </c:pt>
                <c:pt idx="115">
                  <c:v>1.9</c:v>
                </c:pt>
                <c:pt idx="116">
                  <c:v>1.85</c:v>
                </c:pt>
                <c:pt idx="117">
                  <c:v>1.6</c:v>
                </c:pt>
                <c:pt idx="118">
                  <c:v>1.4</c:v>
                </c:pt>
                <c:pt idx="119">
                  <c:v>1.4</c:v>
                </c:pt>
                <c:pt idx="120">
                  <c:v>1.45</c:v>
                </c:pt>
                <c:pt idx="121">
                  <c:v>1.7</c:v>
                </c:pt>
                <c:pt idx="122">
                  <c:v>1.7</c:v>
                </c:pt>
                <c:pt idx="123">
                  <c:v>1.7</c:v>
                </c:pt>
                <c:pt idx="124">
                  <c:v>1.45</c:v>
                </c:pt>
                <c:pt idx="125">
                  <c:v>1.01</c:v>
                </c:pt>
                <c:pt idx="126">
                  <c:v>0.65</c:v>
                </c:pt>
                <c:pt idx="127">
                  <c:v>0.5</c:v>
                </c:pt>
                <c:pt idx="128">
                  <c:v>0.8</c:v>
                </c:pt>
                <c:pt idx="129">
                  <c:v>1.89</c:v>
                </c:pt>
                <c:pt idx="130">
                  <c:v>3.35</c:v>
                </c:pt>
                <c:pt idx="131">
                  <c:v>4.29</c:v>
                </c:pt>
                <c:pt idx="132">
                  <c:v>4.2</c:v>
                </c:pt>
                <c:pt idx="133">
                  <c:v>3.51</c:v>
                </c:pt>
                <c:pt idx="134">
                  <c:v>2.8</c:v>
                </c:pt>
                <c:pt idx="135">
                  <c:v>2.5</c:v>
                </c:pt>
                <c:pt idx="136">
                  <c:v>2.35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data'!$J$10:$J$146</c:f>
              <c:numCache>
                <c:formatCode>General</c:formatCode>
                <c:ptCount val="137"/>
                <c:pt idx="0">
                  <c:v>2.35</c:v>
                </c:pt>
                <c:pt idx="1">
                  <c:v>2.2000000000000002</c:v>
                </c:pt>
                <c:pt idx="2">
                  <c:v>1.95</c:v>
                </c:pt>
                <c:pt idx="3">
                  <c:v>1.7</c:v>
                </c:pt>
                <c:pt idx="4">
                  <c:v>1.7</c:v>
                </c:pt>
                <c:pt idx="5">
                  <c:v>1.7</c:v>
                </c:pt>
                <c:pt idx="6">
                  <c:v>1.75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1.8</c:v>
                </c:pt>
                <c:pt idx="12">
                  <c:v>1.8</c:v>
                </c:pt>
                <c:pt idx="13">
                  <c:v>1.7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1.5</c:v>
                </c:pt>
                <c:pt idx="19">
                  <c:v>1.5</c:v>
                </c:pt>
                <c:pt idx="20">
                  <c:v>1.75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2.5</c:v>
                </c:pt>
                <c:pt idx="25">
                  <c:v>3.57</c:v>
                </c:pt>
                <c:pt idx="26">
                  <c:v>5.63</c:v>
                </c:pt>
                <c:pt idx="27">
                  <c:v>7.47</c:v>
                </c:pt>
                <c:pt idx="28">
                  <c:v>8.15</c:v>
                </c:pt>
                <c:pt idx="29">
                  <c:v>8.1</c:v>
                </c:pt>
                <c:pt idx="30">
                  <c:v>7.7</c:v>
                </c:pt>
                <c:pt idx="31">
                  <c:v>7.89</c:v>
                </c:pt>
                <c:pt idx="32">
                  <c:v>8.75</c:v>
                </c:pt>
                <c:pt idx="33">
                  <c:v>9</c:v>
                </c:pt>
                <c:pt idx="34">
                  <c:v>8.06</c:v>
                </c:pt>
                <c:pt idx="35">
                  <c:v>6.39</c:v>
                </c:pt>
                <c:pt idx="36">
                  <c:v>4.67</c:v>
                </c:pt>
                <c:pt idx="37">
                  <c:v>3.14</c:v>
                </c:pt>
                <c:pt idx="38">
                  <c:v>2.11</c:v>
                </c:pt>
                <c:pt idx="39">
                  <c:v>1.42</c:v>
                </c:pt>
                <c:pt idx="40">
                  <c:v>1.05</c:v>
                </c:pt>
                <c:pt idx="41">
                  <c:v>0.8</c:v>
                </c:pt>
                <c:pt idx="42">
                  <c:v>0.55000000000000004</c:v>
                </c:pt>
                <c:pt idx="43">
                  <c:v>0.4</c:v>
                </c:pt>
                <c:pt idx="44">
                  <c:v>0.45</c:v>
                </c:pt>
                <c:pt idx="45">
                  <c:v>0.7</c:v>
                </c:pt>
                <c:pt idx="46">
                  <c:v>0.85</c:v>
                </c:pt>
                <c:pt idx="47">
                  <c:v>1</c:v>
                </c:pt>
                <c:pt idx="48">
                  <c:v>1.25</c:v>
                </c:pt>
                <c:pt idx="49">
                  <c:v>1.39</c:v>
                </c:pt>
                <c:pt idx="50">
                  <c:v>1.45</c:v>
                </c:pt>
                <c:pt idx="51">
                  <c:v>1.59</c:v>
                </c:pt>
                <c:pt idx="52">
                  <c:v>1.75</c:v>
                </c:pt>
                <c:pt idx="53">
                  <c:v>1.89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1.95</c:v>
                </c:pt>
                <c:pt idx="59">
                  <c:v>1.61</c:v>
                </c:pt>
                <c:pt idx="60">
                  <c:v>1.25</c:v>
                </c:pt>
                <c:pt idx="61">
                  <c:v>1.1000000000000001</c:v>
                </c:pt>
                <c:pt idx="62">
                  <c:v>1.1000000000000001</c:v>
                </c:pt>
                <c:pt idx="63">
                  <c:v>1.1000000000000001</c:v>
                </c:pt>
                <c:pt idx="64">
                  <c:v>0.85</c:v>
                </c:pt>
                <c:pt idx="65">
                  <c:v>0.6</c:v>
                </c:pt>
                <c:pt idx="66">
                  <c:v>0.5</c:v>
                </c:pt>
                <c:pt idx="67">
                  <c:v>0.59</c:v>
                </c:pt>
                <c:pt idx="68">
                  <c:v>0.75</c:v>
                </c:pt>
                <c:pt idx="69">
                  <c:v>0.89</c:v>
                </c:pt>
                <c:pt idx="70">
                  <c:v>0.9</c:v>
                </c:pt>
                <c:pt idx="71">
                  <c:v>0.8</c:v>
                </c:pt>
                <c:pt idx="72">
                  <c:v>0.8</c:v>
                </c:pt>
                <c:pt idx="73">
                  <c:v>0.89</c:v>
                </c:pt>
                <c:pt idx="74">
                  <c:v>0.9</c:v>
                </c:pt>
                <c:pt idx="75">
                  <c:v>0.9</c:v>
                </c:pt>
                <c:pt idx="76">
                  <c:v>1.04</c:v>
                </c:pt>
                <c:pt idx="77">
                  <c:v>2.54</c:v>
                </c:pt>
                <c:pt idx="78">
                  <c:v>6.05</c:v>
                </c:pt>
                <c:pt idx="79">
                  <c:v>9.82</c:v>
                </c:pt>
                <c:pt idx="80">
                  <c:v>11.35</c:v>
                </c:pt>
                <c:pt idx="81">
                  <c:v>10.27</c:v>
                </c:pt>
                <c:pt idx="82">
                  <c:v>7.33</c:v>
                </c:pt>
                <c:pt idx="83">
                  <c:v>4.8899999999999997</c:v>
                </c:pt>
                <c:pt idx="84">
                  <c:v>3.71</c:v>
                </c:pt>
                <c:pt idx="85">
                  <c:v>3.31</c:v>
                </c:pt>
                <c:pt idx="86">
                  <c:v>3.3</c:v>
                </c:pt>
                <c:pt idx="87">
                  <c:v>3.3</c:v>
                </c:pt>
                <c:pt idx="88">
                  <c:v>3.5</c:v>
                </c:pt>
                <c:pt idx="89">
                  <c:v>3.5</c:v>
                </c:pt>
                <c:pt idx="90">
                  <c:v>3.15</c:v>
                </c:pt>
                <c:pt idx="91">
                  <c:v>2.91</c:v>
                </c:pt>
                <c:pt idx="92">
                  <c:v>2.75</c:v>
                </c:pt>
                <c:pt idx="93">
                  <c:v>2.5</c:v>
                </c:pt>
                <c:pt idx="94">
                  <c:v>2.5499999999999998</c:v>
                </c:pt>
                <c:pt idx="95">
                  <c:v>2.79</c:v>
                </c:pt>
                <c:pt idx="96">
                  <c:v>2.9</c:v>
                </c:pt>
                <c:pt idx="97">
                  <c:v>2.71</c:v>
                </c:pt>
                <c:pt idx="98">
                  <c:v>2.5</c:v>
                </c:pt>
                <c:pt idx="99">
                  <c:v>2.31</c:v>
                </c:pt>
                <c:pt idx="100">
                  <c:v>2.15</c:v>
                </c:pt>
                <c:pt idx="101">
                  <c:v>1.7</c:v>
                </c:pt>
                <c:pt idx="102">
                  <c:v>1.21</c:v>
                </c:pt>
                <c:pt idx="103">
                  <c:v>0.91</c:v>
                </c:pt>
                <c:pt idx="104">
                  <c:v>0.7</c:v>
                </c:pt>
                <c:pt idx="105">
                  <c:v>0.7</c:v>
                </c:pt>
                <c:pt idx="106">
                  <c:v>0.99</c:v>
                </c:pt>
                <c:pt idx="107">
                  <c:v>1.38</c:v>
                </c:pt>
                <c:pt idx="108">
                  <c:v>1.65</c:v>
                </c:pt>
                <c:pt idx="109">
                  <c:v>1.8</c:v>
                </c:pt>
                <c:pt idx="110">
                  <c:v>1.9</c:v>
                </c:pt>
                <c:pt idx="111">
                  <c:v>1.9</c:v>
                </c:pt>
                <c:pt idx="112">
                  <c:v>1.9</c:v>
                </c:pt>
                <c:pt idx="113">
                  <c:v>1.9</c:v>
                </c:pt>
                <c:pt idx="114">
                  <c:v>1.85</c:v>
                </c:pt>
                <c:pt idx="115">
                  <c:v>1.71</c:v>
                </c:pt>
                <c:pt idx="116">
                  <c:v>1.65</c:v>
                </c:pt>
                <c:pt idx="117">
                  <c:v>1.6</c:v>
                </c:pt>
                <c:pt idx="118">
                  <c:v>1.6</c:v>
                </c:pt>
                <c:pt idx="119">
                  <c:v>1.69</c:v>
                </c:pt>
                <c:pt idx="120">
                  <c:v>1.8</c:v>
                </c:pt>
                <c:pt idx="121">
                  <c:v>1.8</c:v>
                </c:pt>
                <c:pt idx="122">
                  <c:v>1.7</c:v>
                </c:pt>
                <c:pt idx="123">
                  <c:v>1.6</c:v>
                </c:pt>
                <c:pt idx="124">
                  <c:v>1.45</c:v>
                </c:pt>
                <c:pt idx="125">
                  <c:v>1.1100000000000001</c:v>
                </c:pt>
                <c:pt idx="126">
                  <c:v>0.85</c:v>
                </c:pt>
                <c:pt idx="127">
                  <c:v>0.8</c:v>
                </c:pt>
                <c:pt idx="128">
                  <c:v>1.24</c:v>
                </c:pt>
                <c:pt idx="129">
                  <c:v>2.25</c:v>
                </c:pt>
                <c:pt idx="130">
                  <c:v>3.05</c:v>
                </c:pt>
                <c:pt idx="131">
                  <c:v>3.3</c:v>
                </c:pt>
                <c:pt idx="132">
                  <c:v>3.3</c:v>
                </c:pt>
                <c:pt idx="133">
                  <c:v>3.02</c:v>
                </c:pt>
                <c:pt idx="134">
                  <c:v>2.4</c:v>
                </c:pt>
                <c:pt idx="135">
                  <c:v>1.9</c:v>
                </c:pt>
                <c:pt idx="136">
                  <c:v>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66496"/>
        <c:axId val="147480960"/>
      </c:scatterChart>
      <c:valAx>
        <c:axId val="1474664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7480960"/>
        <c:crosses val="autoZero"/>
        <c:crossBetween val="midCat"/>
      </c:valAx>
      <c:valAx>
        <c:axId val="147480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7466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data'!$BU$10:$BU$146</c:f>
              <c:numCache>
                <c:formatCode>General</c:formatCode>
                <c:ptCount val="137"/>
                <c:pt idx="0">
                  <c:v>4.5856969999999997</c:v>
                </c:pt>
                <c:pt idx="1">
                  <c:v>8.1732329999999997</c:v>
                </c:pt>
                <c:pt idx="2">
                  <c:v>9.4403600000000001</c:v>
                </c:pt>
                <c:pt idx="3">
                  <c:v>8.7078140000000008</c:v>
                </c:pt>
                <c:pt idx="4">
                  <c:v>6.4492779999999996</c:v>
                </c:pt>
                <c:pt idx="5">
                  <c:v>4.5638680000000003</c:v>
                </c:pt>
                <c:pt idx="6">
                  <c:v>5.1993229999999997</c:v>
                </c:pt>
                <c:pt idx="7">
                  <c:v>6.4793589999999996</c:v>
                </c:pt>
                <c:pt idx="8">
                  <c:v>6.4424580000000002</c:v>
                </c:pt>
                <c:pt idx="9">
                  <c:v>6.1379669999999997</c:v>
                </c:pt>
                <c:pt idx="10">
                  <c:v>7.8217109999999996</c:v>
                </c:pt>
                <c:pt idx="11">
                  <c:v>7.3683949999999996</c:v>
                </c:pt>
                <c:pt idx="12">
                  <c:v>7.9517179999999996</c:v>
                </c:pt>
                <c:pt idx="13">
                  <c:v>7.1259750000000004</c:v>
                </c:pt>
                <c:pt idx="14">
                  <c:v>7.505001</c:v>
                </c:pt>
                <c:pt idx="15">
                  <c:v>8.8854749999999996</c:v>
                </c:pt>
                <c:pt idx="16">
                  <c:v>7.0604829999999996</c:v>
                </c:pt>
                <c:pt idx="17">
                  <c:v>9.3576080000000008</c:v>
                </c:pt>
                <c:pt idx="18">
                  <c:v>6.290457</c:v>
                </c:pt>
                <c:pt idx="19">
                  <c:v>8.053134</c:v>
                </c:pt>
                <c:pt idx="20">
                  <c:v>8.1932279999999995</c:v>
                </c:pt>
                <c:pt idx="21">
                  <c:v>7.430542</c:v>
                </c:pt>
                <c:pt idx="22">
                  <c:v>5.7767809999999997</c:v>
                </c:pt>
                <c:pt idx="23">
                  <c:v>3.8638129999999999</c:v>
                </c:pt>
                <c:pt idx="24">
                  <c:v>2.2001080000000002</c:v>
                </c:pt>
                <c:pt idx="25">
                  <c:v>1.0297959999999999</c:v>
                </c:pt>
                <c:pt idx="26">
                  <c:v>0.50609999999999999</c:v>
                </c:pt>
                <c:pt idx="27">
                  <c:v>2.6658870000000001</c:v>
                </c:pt>
                <c:pt idx="28">
                  <c:v>2.127529</c:v>
                </c:pt>
                <c:pt idx="29">
                  <c:v>2.252894</c:v>
                </c:pt>
                <c:pt idx="30">
                  <c:v>1.983592</c:v>
                </c:pt>
                <c:pt idx="31">
                  <c:v>2.533191</c:v>
                </c:pt>
                <c:pt idx="32">
                  <c:v>2.5903749999999999</c:v>
                </c:pt>
                <c:pt idx="33">
                  <c:v>2.190089</c:v>
                </c:pt>
                <c:pt idx="34">
                  <c:v>2.7064539999999999</c:v>
                </c:pt>
                <c:pt idx="35">
                  <c:v>2.3166760000000002</c:v>
                </c:pt>
                <c:pt idx="36">
                  <c:v>1.961665</c:v>
                </c:pt>
                <c:pt idx="37">
                  <c:v>3.0201229999999999</c:v>
                </c:pt>
                <c:pt idx="38">
                  <c:v>2.705476</c:v>
                </c:pt>
                <c:pt idx="39">
                  <c:v>3.708879</c:v>
                </c:pt>
                <c:pt idx="40">
                  <c:v>4.3682040000000004</c:v>
                </c:pt>
                <c:pt idx="41">
                  <c:v>4.6678069999999998</c:v>
                </c:pt>
                <c:pt idx="42">
                  <c:v>6.4265739999999996</c:v>
                </c:pt>
                <c:pt idx="43">
                  <c:v>4.4632649999999998</c:v>
                </c:pt>
                <c:pt idx="44">
                  <c:v>4.9859830000000001</c:v>
                </c:pt>
                <c:pt idx="45">
                  <c:v>9.2393300000000007</c:v>
                </c:pt>
                <c:pt idx="46">
                  <c:v>6.2948560000000002</c:v>
                </c:pt>
                <c:pt idx="47">
                  <c:v>7.2303240000000004</c:v>
                </c:pt>
                <c:pt idx="48">
                  <c:v>5.4432080000000003</c:v>
                </c:pt>
                <c:pt idx="49">
                  <c:v>5.5653969999999999</c:v>
                </c:pt>
                <c:pt idx="50">
                  <c:v>5.1514249999999997</c:v>
                </c:pt>
                <c:pt idx="51">
                  <c:v>7.0199160000000003</c:v>
                </c:pt>
                <c:pt idx="52">
                  <c:v>6.3870740000000001</c:v>
                </c:pt>
                <c:pt idx="53">
                  <c:v>7.1053680000000004</c:v>
                </c:pt>
                <c:pt idx="54">
                  <c:v>7.1846249999999996</c:v>
                </c:pt>
                <c:pt idx="55">
                  <c:v>7.8295310000000002</c:v>
                </c:pt>
                <c:pt idx="56">
                  <c:v>6.1587389999999997</c:v>
                </c:pt>
                <c:pt idx="57">
                  <c:v>7.0323789999999997</c:v>
                </c:pt>
                <c:pt idx="58">
                  <c:v>7.1357499999999998</c:v>
                </c:pt>
                <c:pt idx="59">
                  <c:v>8.9370379999999994</c:v>
                </c:pt>
                <c:pt idx="60">
                  <c:v>8.1589480000000005</c:v>
                </c:pt>
                <c:pt idx="61">
                  <c:v>11.133236</c:v>
                </c:pt>
                <c:pt idx="62">
                  <c:v>9.9023199999999996</c:v>
                </c:pt>
                <c:pt idx="63">
                  <c:v>10.617849</c:v>
                </c:pt>
                <c:pt idx="64">
                  <c:v>9.6361950000000007</c:v>
                </c:pt>
                <c:pt idx="65">
                  <c:v>8.9079580000000007</c:v>
                </c:pt>
                <c:pt idx="66">
                  <c:v>9.6024709999999995</c:v>
                </c:pt>
                <c:pt idx="67">
                  <c:v>11.100490000000001</c:v>
                </c:pt>
                <c:pt idx="68">
                  <c:v>11.929944000000001</c:v>
                </c:pt>
                <c:pt idx="69">
                  <c:v>11.798689</c:v>
                </c:pt>
                <c:pt idx="70">
                  <c:v>10.53354</c:v>
                </c:pt>
                <c:pt idx="71">
                  <c:v>10.12128</c:v>
                </c:pt>
                <c:pt idx="72">
                  <c:v>7.3796359999999996</c:v>
                </c:pt>
                <c:pt idx="73">
                  <c:v>8.5790279999999992</c:v>
                </c:pt>
                <c:pt idx="74">
                  <c:v>9.1022359999999995</c:v>
                </c:pt>
                <c:pt idx="75">
                  <c:v>6.2709070000000002</c:v>
                </c:pt>
                <c:pt idx="76">
                  <c:v>4.9419959999999996</c:v>
                </c:pt>
                <c:pt idx="77">
                  <c:v>2.8149549999999999</c:v>
                </c:pt>
                <c:pt idx="78">
                  <c:v>1.3694770000000001</c:v>
                </c:pt>
                <c:pt idx="79">
                  <c:v>3.2699820000000002</c:v>
                </c:pt>
                <c:pt idx="80">
                  <c:v>7.7398449999999999</c:v>
                </c:pt>
                <c:pt idx="81">
                  <c:v>4.8931209999999998</c:v>
                </c:pt>
                <c:pt idx="82">
                  <c:v>3.368954</c:v>
                </c:pt>
                <c:pt idx="83">
                  <c:v>3.5615209999999999</c:v>
                </c:pt>
                <c:pt idx="84">
                  <c:v>4.14771</c:v>
                </c:pt>
                <c:pt idx="85">
                  <c:v>3.336049</c:v>
                </c:pt>
                <c:pt idx="86">
                  <c:v>2.7164730000000001</c:v>
                </c:pt>
                <c:pt idx="87">
                  <c:v>2.574824</c:v>
                </c:pt>
                <c:pt idx="88">
                  <c:v>2.677117</c:v>
                </c:pt>
                <c:pt idx="89">
                  <c:v>4.3337459999999997</c:v>
                </c:pt>
                <c:pt idx="90">
                  <c:v>5.3193109999999999</c:v>
                </c:pt>
                <c:pt idx="91">
                  <c:v>3.955209</c:v>
                </c:pt>
                <c:pt idx="92">
                  <c:v>3.8567260000000001</c:v>
                </c:pt>
                <c:pt idx="93">
                  <c:v>2.8604099999999999</c:v>
                </c:pt>
                <c:pt idx="94">
                  <c:v>3.2062010000000001</c:v>
                </c:pt>
                <c:pt idx="95">
                  <c:v>5.3405719999999999</c:v>
                </c:pt>
                <c:pt idx="96">
                  <c:v>3.4569290000000001</c:v>
                </c:pt>
                <c:pt idx="97">
                  <c:v>3.783903</c:v>
                </c:pt>
                <c:pt idx="98">
                  <c:v>4.7706879999999998</c:v>
                </c:pt>
                <c:pt idx="99">
                  <c:v>3.6177269999999999</c:v>
                </c:pt>
                <c:pt idx="100">
                  <c:v>3.116892</c:v>
                </c:pt>
                <c:pt idx="101">
                  <c:v>4.6356400000000004</c:v>
                </c:pt>
                <c:pt idx="102">
                  <c:v>6.3686569999999998</c:v>
                </c:pt>
                <c:pt idx="103">
                  <c:v>5.9916299999999998</c:v>
                </c:pt>
                <c:pt idx="104">
                  <c:v>5.715954</c:v>
                </c:pt>
                <c:pt idx="105">
                  <c:v>6.7391290000000001</c:v>
                </c:pt>
                <c:pt idx="106">
                  <c:v>7.998882</c:v>
                </c:pt>
                <c:pt idx="107">
                  <c:v>6.7344860000000004</c:v>
                </c:pt>
                <c:pt idx="108">
                  <c:v>6.7537919999999998</c:v>
                </c:pt>
                <c:pt idx="109">
                  <c:v>5.6350429999999996</c:v>
                </c:pt>
                <c:pt idx="110">
                  <c:v>4.2553020000000004</c:v>
                </c:pt>
                <c:pt idx="111">
                  <c:v>5.8645110000000003</c:v>
                </c:pt>
                <c:pt idx="112">
                  <c:v>4.8129660000000003</c:v>
                </c:pt>
                <c:pt idx="113">
                  <c:v>5.9595729999999998</c:v>
                </c:pt>
                <c:pt idx="114">
                  <c:v>7.6193679999999997</c:v>
                </c:pt>
                <c:pt idx="115">
                  <c:v>8.9275079999999996</c:v>
                </c:pt>
                <c:pt idx="116">
                  <c:v>7.7743010000000004</c:v>
                </c:pt>
                <c:pt idx="117">
                  <c:v>6.2256970000000003</c:v>
                </c:pt>
                <c:pt idx="118">
                  <c:v>5.6846509999999997</c:v>
                </c:pt>
                <c:pt idx="119">
                  <c:v>6.6892100000000001</c:v>
                </c:pt>
                <c:pt idx="120">
                  <c:v>8.2167239999999993</c:v>
                </c:pt>
                <c:pt idx="121">
                  <c:v>7.1122899999999998</c:v>
                </c:pt>
                <c:pt idx="122">
                  <c:v>8.5013179999999995</c:v>
                </c:pt>
                <c:pt idx="123">
                  <c:v>9.0289239999999999</c:v>
                </c:pt>
                <c:pt idx="124">
                  <c:v>8.6882640000000002</c:v>
                </c:pt>
                <c:pt idx="125">
                  <c:v>9.4736860000000007</c:v>
                </c:pt>
                <c:pt idx="126">
                  <c:v>10.778159</c:v>
                </c:pt>
                <c:pt idx="127">
                  <c:v>5.7621180000000001</c:v>
                </c:pt>
                <c:pt idx="128">
                  <c:v>4.1866320000000004</c:v>
                </c:pt>
                <c:pt idx="129">
                  <c:v>3.058109</c:v>
                </c:pt>
                <c:pt idx="130">
                  <c:v>6.5150379999999997</c:v>
                </c:pt>
                <c:pt idx="131">
                  <c:v>7.6897479999999998</c:v>
                </c:pt>
                <c:pt idx="132">
                  <c:v>6.2589329999999999</c:v>
                </c:pt>
                <c:pt idx="133">
                  <c:v>4.8418020000000004</c:v>
                </c:pt>
                <c:pt idx="134">
                  <c:v>4.1382459999999996</c:v>
                </c:pt>
                <c:pt idx="135">
                  <c:v>4.1032780000000004</c:v>
                </c:pt>
                <c:pt idx="136">
                  <c:v>4.8392860000000004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data'!$BU$10:$BU$146</c:f>
              <c:numCache>
                <c:formatCode>General</c:formatCode>
                <c:ptCount val="137"/>
                <c:pt idx="0">
                  <c:v>4.8392860000000004</c:v>
                </c:pt>
                <c:pt idx="1">
                  <c:v>9.5597060000000003</c:v>
                </c:pt>
                <c:pt idx="2">
                  <c:v>8.0401819999999997</c:v>
                </c:pt>
                <c:pt idx="3">
                  <c:v>8.7117240000000002</c:v>
                </c:pt>
                <c:pt idx="4">
                  <c:v>7.5744030000000002</c:v>
                </c:pt>
                <c:pt idx="5">
                  <c:v>4.6959099999999996</c:v>
                </c:pt>
                <c:pt idx="6">
                  <c:v>6.3801430000000003</c:v>
                </c:pt>
                <c:pt idx="7">
                  <c:v>6.973973</c:v>
                </c:pt>
                <c:pt idx="8">
                  <c:v>5.2345119999999996</c:v>
                </c:pt>
                <c:pt idx="9">
                  <c:v>7.638185</c:v>
                </c:pt>
                <c:pt idx="10">
                  <c:v>8.0489789999999992</c:v>
                </c:pt>
                <c:pt idx="11">
                  <c:v>6.930231</c:v>
                </c:pt>
                <c:pt idx="12">
                  <c:v>9.3976849999999992</c:v>
                </c:pt>
                <c:pt idx="13">
                  <c:v>6.2059030000000002</c:v>
                </c:pt>
                <c:pt idx="14">
                  <c:v>4.5974259999999996</c:v>
                </c:pt>
                <c:pt idx="15">
                  <c:v>9.1374040000000001</c:v>
                </c:pt>
                <c:pt idx="16">
                  <c:v>5.9350100000000001</c:v>
                </c:pt>
                <c:pt idx="17">
                  <c:v>6.6614190000000004</c:v>
                </c:pt>
                <c:pt idx="18">
                  <c:v>7.8366179999999996</c:v>
                </c:pt>
                <c:pt idx="19">
                  <c:v>8.7649980000000003</c:v>
                </c:pt>
                <c:pt idx="20">
                  <c:v>9.1577090000000005</c:v>
                </c:pt>
                <c:pt idx="21">
                  <c:v>5.6303999999999998</c:v>
                </c:pt>
                <c:pt idx="22">
                  <c:v>3.5439259999999999</c:v>
                </c:pt>
                <c:pt idx="23">
                  <c:v>2.2382300000000002</c:v>
                </c:pt>
                <c:pt idx="24">
                  <c:v>1.236537</c:v>
                </c:pt>
                <c:pt idx="25">
                  <c:v>0.992896</c:v>
                </c:pt>
                <c:pt idx="26">
                  <c:v>1.355548</c:v>
                </c:pt>
                <c:pt idx="27">
                  <c:v>1.9044140000000001</c:v>
                </c:pt>
                <c:pt idx="28">
                  <c:v>3.3337639999999999</c:v>
                </c:pt>
                <c:pt idx="29">
                  <c:v>2.5138859999999998</c:v>
                </c:pt>
                <c:pt idx="30">
                  <c:v>1.4630730000000001</c:v>
                </c:pt>
                <c:pt idx="31">
                  <c:v>1.812818</c:v>
                </c:pt>
                <c:pt idx="32">
                  <c:v>5.3260540000000001</c:v>
                </c:pt>
                <c:pt idx="33">
                  <c:v>3.3789739999999999</c:v>
                </c:pt>
                <c:pt idx="34">
                  <c:v>3.1524380000000001</c:v>
                </c:pt>
                <c:pt idx="35">
                  <c:v>3.263617</c:v>
                </c:pt>
                <c:pt idx="36">
                  <c:v>4.3198169999999996</c:v>
                </c:pt>
                <c:pt idx="37">
                  <c:v>3.4447100000000002</c:v>
                </c:pt>
                <c:pt idx="38">
                  <c:v>2.9254129999999998</c:v>
                </c:pt>
                <c:pt idx="39">
                  <c:v>6.530678</c:v>
                </c:pt>
                <c:pt idx="40">
                  <c:v>5.3791820000000001</c:v>
                </c:pt>
                <c:pt idx="41">
                  <c:v>5.3185779999999996</c:v>
                </c:pt>
                <c:pt idx="42">
                  <c:v>6.8618050000000004</c:v>
                </c:pt>
                <c:pt idx="43">
                  <c:v>6.6799910000000002</c:v>
                </c:pt>
                <c:pt idx="44">
                  <c:v>6.1355230000000001</c:v>
                </c:pt>
                <c:pt idx="45">
                  <c:v>7.0411770000000002</c:v>
                </c:pt>
                <c:pt idx="46">
                  <c:v>8.2476559999999992</c:v>
                </c:pt>
                <c:pt idx="47">
                  <c:v>8.0243870000000008</c:v>
                </c:pt>
                <c:pt idx="48">
                  <c:v>5.8341779999999996</c:v>
                </c:pt>
                <c:pt idx="49">
                  <c:v>5.0424340000000001</c:v>
                </c:pt>
                <c:pt idx="50">
                  <c:v>5.7405910000000002</c:v>
                </c:pt>
                <c:pt idx="51">
                  <c:v>6.7945060000000002</c:v>
                </c:pt>
                <c:pt idx="52">
                  <c:v>6.3354220000000003</c:v>
                </c:pt>
                <c:pt idx="53">
                  <c:v>7.5257719999999999</c:v>
                </c:pt>
                <c:pt idx="54">
                  <c:v>7.6266990000000003</c:v>
                </c:pt>
                <c:pt idx="55">
                  <c:v>7.1352609999999999</c:v>
                </c:pt>
                <c:pt idx="56">
                  <c:v>7.6428289999999999</c:v>
                </c:pt>
                <c:pt idx="57">
                  <c:v>8.7430040000000009</c:v>
                </c:pt>
                <c:pt idx="58">
                  <c:v>8.2681839999999998</c:v>
                </c:pt>
                <c:pt idx="59">
                  <c:v>9.1005249999999993</c:v>
                </c:pt>
                <c:pt idx="60">
                  <c:v>9.744453</c:v>
                </c:pt>
                <c:pt idx="61">
                  <c:v>12.089964</c:v>
                </c:pt>
                <c:pt idx="62">
                  <c:v>12.983644</c:v>
                </c:pt>
                <c:pt idx="63">
                  <c:v>10.781336</c:v>
                </c:pt>
                <c:pt idx="64">
                  <c:v>11.179667999999999</c:v>
                </c:pt>
                <c:pt idx="65">
                  <c:v>12.642251999999999</c:v>
                </c:pt>
                <c:pt idx="66">
                  <c:v>11.381209999999999</c:v>
                </c:pt>
                <c:pt idx="67">
                  <c:v>11.819383999999999</c:v>
                </c:pt>
                <c:pt idx="68">
                  <c:v>11.520815000000001</c:v>
                </c:pt>
                <c:pt idx="69">
                  <c:v>10.707291</c:v>
                </c:pt>
                <c:pt idx="70">
                  <c:v>10.185549999999999</c:v>
                </c:pt>
                <c:pt idx="71">
                  <c:v>8.3847509999999996</c:v>
                </c:pt>
                <c:pt idx="72">
                  <c:v>9.3229059999999997</c:v>
                </c:pt>
                <c:pt idx="73">
                  <c:v>5.6523940000000001</c:v>
                </c:pt>
                <c:pt idx="74">
                  <c:v>5.6787859999999997</c:v>
                </c:pt>
                <c:pt idx="75">
                  <c:v>5.028994</c:v>
                </c:pt>
                <c:pt idx="76">
                  <c:v>3.0038580000000001</c:v>
                </c:pt>
                <c:pt idx="77">
                  <c:v>4.0111720000000002</c:v>
                </c:pt>
                <c:pt idx="78">
                  <c:v>5.7533209999999997</c:v>
                </c:pt>
                <c:pt idx="79">
                  <c:v>4.868684</c:v>
                </c:pt>
                <c:pt idx="80">
                  <c:v>4.3427879999999996</c:v>
                </c:pt>
                <c:pt idx="81">
                  <c:v>4.0119049999999996</c:v>
                </c:pt>
                <c:pt idx="82">
                  <c:v>4.53871</c:v>
                </c:pt>
                <c:pt idx="83">
                  <c:v>3.6603409999999998</c:v>
                </c:pt>
                <c:pt idx="84">
                  <c:v>2.633874</c:v>
                </c:pt>
                <c:pt idx="85">
                  <c:v>2.0967380000000002</c:v>
                </c:pt>
                <c:pt idx="86">
                  <c:v>3.898514</c:v>
                </c:pt>
                <c:pt idx="87">
                  <c:v>3.2137760000000002</c:v>
                </c:pt>
                <c:pt idx="88">
                  <c:v>3.5505239999999998</c:v>
                </c:pt>
                <c:pt idx="89">
                  <c:v>2.9696440000000002</c:v>
                </c:pt>
                <c:pt idx="90">
                  <c:v>3.0414919999999999</c:v>
                </c:pt>
                <c:pt idx="91">
                  <c:v>3.010211</c:v>
                </c:pt>
                <c:pt idx="92">
                  <c:v>3.2949079999999999</c:v>
                </c:pt>
                <c:pt idx="93">
                  <c:v>2.5896409999999999</c:v>
                </c:pt>
                <c:pt idx="94">
                  <c:v>3.0063019999999998</c:v>
                </c:pt>
                <c:pt idx="95">
                  <c:v>3.232593</c:v>
                </c:pt>
                <c:pt idx="96">
                  <c:v>4.5177610000000001</c:v>
                </c:pt>
                <c:pt idx="97">
                  <c:v>4.8655059999999999</c:v>
                </c:pt>
                <c:pt idx="98">
                  <c:v>3.7989199999999999</c:v>
                </c:pt>
                <c:pt idx="99">
                  <c:v>3.8457140000000001</c:v>
                </c:pt>
                <c:pt idx="100">
                  <c:v>5.7068890000000003</c:v>
                </c:pt>
                <c:pt idx="101">
                  <c:v>7.846393</c:v>
                </c:pt>
                <c:pt idx="102">
                  <c:v>4.8154089999999998</c:v>
                </c:pt>
                <c:pt idx="103">
                  <c:v>3.9183089999999998</c:v>
                </c:pt>
                <c:pt idx="104">
                  <c:v>5.5289849999999996</c:v>
                </c:pt>
                <c:pt idx="105">
                  <c:v>6.1831759999999996</c:v>
                </c:pt>
                <c:pt idx="106">
                  <c:v>5.3865129999999999</c:v>
                </c:pt>
                <c:pt idx="107">
                  <c:v>5.1027940000000003</c:v>
                </c:pt>
                <c:pt idx="108">
                  <c:v>4.0155700000000003</c:v>
                </c:pt>
                <c:pt idx="109">
                  <c:v>4.8217639999999999</c:v>
                </c:pt>
                <c:pt idx="110">
                  <c:v>4.2670320000000004</c:v>
                </c:pt>
                <c:pt idx="111">
                  <c:v>3.7140110000000002</c:v>
                </c:pt>
                <c:pt idx="112">
                  <c:v>6.3342000000000001</c:v>
                </c:pt>
                <c:pt idx="113">
                  <c:v>5.4195039999999999</c:v>
                </c:pt>
                <c:pt idx="114">
                  <c:v>8.0799260000000004</c:v>
                </c:pt>
                <c:pt idx="115">
                  <c:v>10.292151</c:v>
                </c:pt>
                <c:pt idx="116">
                  <c:v>6.4141110000000001</c:v>
                </c:pt>
                <c:pt idx="117">
                  <c:v>6.7225339999999996</c:v>
                </c:pt>
                <c:pt idx="118">
                  <c:v>7.371759</c:v>
                </c:pt>
                <c:pt idx="119">
                  <c:v>8.6743349999999992</c:v>
                </c:pt>
                <c:pt idx="120">
                  <c:v>9.8649299999999993</c:v>
                </c:pt>
                <c:pt idx="121">
                  <c:v>8.4583080000000006</c:v>
                </c:pt>
                <c:pt idx="122">
                  <c:v>10.79942</c:v>
                </c:pt>
                <c:pt idx="123">
                  <c:v>8.7774610000000006</c:v>
                </c:pt>
                <c:pt idx="124">
                  <c:v>9.131316</c:v>
                </c:pt>
                <c:pt idx="125">
                  <c:v>8.6992609999999999</c:v>
                </c:pt>
                <c:pt idx="126">
                  <c:v>6.6939200000000003</c:v>
                </c:pt>
                <c:pt idx="127">
                  <c:v>3.2980849999999999</c:v>
                </c:pt>
                <c:pt idx="128">
                  <c:v>2.5588500000000001</c:v>
                </c:pt>
                <c:pt idx="129">
                  <c:v>5.8083049999999998</c:v>
                </c:pt>
                <c:pt idx="130">
                  <c:v>5.6450630000000004</c:v>
                </c:pt>
                <c:pt idx="131">
                  <c:v>5.6628949999999998</c:v>
                </c:pt>
                <c:pt idx="132">
                  <c:v>5.1135460000000004</c:v>
                </c:pt>
                <c:pt idx="133">
                  <c:v>3.969983</c:v>
                </c:pt>
                <c:pt idx="134">
                  <c:v>5.0618650000000001</c:v>
                </c:pt>
                <c:pt idx="135">
                  <c:v>7.4045620000000003</c:v>
                </c:pt>
                <c:pt idx="136">
                  <c:v>5.9121639999999998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data'!$BU$10:$BU$146</c:f>
              <c:numCache>
                <c:formatCode>General</c:formatCode>
                <c:ptCount val="137"/>
                <c:pt idx="0">
                  <c:v>5.9121639999999998</c:v>
                </c:pt>
                <c:pt idx="1">
                  <c:v>6.1208609999999997</c:v>
                </c:pt>
                <c:pt idx="2">
                  <c:v>7.8705860000000003</c:v>
                </c:pt>
                <c:pt idx="3">
                  <c:v>5.2824109999999997</c:v>
                </c:pt>
                <c:pt idx="4">
                  <c:v>5.3210220000000001</c:v>
                </c:pt>
                <c:pt idx="5">
                  <c:v>4.9515269999999996</c:v>
                </c:pt>
                <c:pt idx="6">
                  <c:v>8.7368950000000005</c:v>
                </c:pt>
                <c:pt idx="7">
                  <c:v>7.06928</c:v>
                </c:pt>
                <c:pt idx="8">
                  <c:v>5.8662219999999996</c:v>
                </c:pt>
                <c:pt idx="9">
                  <c:v>6.5011089999999996</c:v>
                </c:pt>
                <c:pt idx="10">
                  <c:v>6.8850210000000001</c:v>
                </c:pt>
                <c:pt idx="11">
                  <c:v>8.4057670000000009</c:v>
                </c:pt>
                <c:pt idx="12">
                  <c:v>7.0854090000000003</c:v>
                </c:pt>
                <c:pt idx="13">
                  <c:v>6.0516139999999998</c:v>
                </c:pt>
                <c:pt idx="14">
                  <c:v>8.9201280000000001</c:v>
                </c:pt>
                <c:pt idx="15">
                  <c:v>9.1239849999999993</c:v>
                </c:pt>
                <c:pt idx="16">
                  <c:v>7.691948</c:v>
                </c:pt>
                <c:pt idx="17">
                  <c:v>6.7283770000000001</c:v>
                </c:pt>
                <c:pt idx="18">
                  <c:v>7.6032400000000004</c:v>
                </c:pt>
                <c:pt idx="19">
                  <c:v>7.7645270000000002</c:v>
                </c:pt>
                <c:pt idx="20">
                  <c:v>6.8371240000000002</c:v>
                </c:pt>
                <c:pt idx="21">
                  <c:v>4.5876510000000001</c:v>
                </c:pt>
                <c:pt idx="22">
                  <c:v>3.0400239999999998</c:v>
                </c:pt>
                <c:pt idx="23">
                  <c:v>1.7739180000000001</c:v>
                </c:pt>
                <c:pt idx="24">
                  <c:v>1.2614639999999999</c:v>
                </c:pt>
                <c:pt idx="25">
                  <c:v>0.86606499999999997</c:v>
                </c:pt>
                <c:pt idx="26">
                  <c:v>1.4313039999999999</c:v>
                </c:pt>
                <c:pt idx="27">
                  <c:v>1.624117</c:v>
                </c:pt>
                <c:pt idx="28">
                  <c:v>0.99240700000000004</c:v>
                </c:pt>
                <c:pt idx="29">
                  <c:v>0.88419300000000001</c:v>
                </c:pt>
                <c:pt idx="30">
                  <c:v>1.9026019999999999</c:v>
                </c:pt>
                <c:pt idx="31">
                  <c:v>1.3812070000000001</c:v>
                </c:pt>
                <c:pt idx="32">
                  <c:v>2.275865</c:v>
                </c:pt>
                <c:pt idx="33">
                  <c:v>2.3481990000000001</c:v>
                </c:pt>
                <c:pt idx="34">
                  <c:v>2.4127149999999999</c:v>
                </c:pt>
                <c:pt idx="35">
                  <c:v>4.0871719999999998</c:v>
                </c:pt>
                <c:pt idx="36">
                  <c:v>3.0957430000000001</c:v>
                </c:pt>
                <c:pt idx="37">
                  <c:v>4.4268539999999996</c:v>
                </c:pt>
                <c:pt idx="38">
                  <c:v>5.8596240000000002</c:v>
                </c:pt>
                <c:pt idx="39">
                  <c:v>4.297091</c:v>
                </c:pt>
                <c:pt idx="40">
                  <c:v>8.8444210000000005</c:v>
                </c:pt>
                <c:pt idx="41">
                  <c:v>4.8853010000000001</c:v>
                </c:pt>
                <c:pt idx="42">
                  <c:v>5.0258159999999998</c:v>
                </c:pt>
                <c:pt idx="43">
                  <c:v>6.3060960000000001</c:v>
                </c:pt>
                <c:pt idx="44">
                  <c:v>7.783588</c:v>
                </c:pt>
                <c:pt idx="45">
                  <c:v>7.5178640000000003</c:v>
                </c:pt>
                <c:pt idx="46">
                  <c:v>6.0770109999999997</c:v>
                </c:pt>
                <c:pt idx="47">
                  <c:v>7.1836469999999997</c:v>
                </c:pt>
                <c:pt idx="48">
                  <c:v>6.8398120000000002</c:v>
                </c:pt>
                <c:pt idx="49">
                  <c:v>6.2599099999999996</c:v>
                </c:pt>
                <c:pt idx="50">
                  <c:v>6.4517449999999998</c:v>
                </c:pt>
                <c:pt idx="51">
                  <c:v>5.7198409999999997</c:v>
                </c:pt>
                <c:pt idx="52">
                  <c:v>5.5338719999999997</c:v>
                </c:pt>
                <c:pt idx="53">
                  <c:v>5.7452560000000004</c:v>
                </c:pt>
                <c:pt idx="54">
                  <c:v>5.1668200000000004</c:v>
                </c:pt>
                <c:pt idx="55">
                  <c:v>7.0643919999999998</c:v>
                </c:pt>
                <c:pt idx="56">
                  <c:v>9.0592260000000007</c:v>
                </c:pt>
                <c:pt idx="57">
                  <c:v>11.639093000000001</c:v>
                </c:pt>
                <c:pt idx="58">
                  <c:v>12.05453</c:v>
                </c:pt>
                <c:pt idx="59">
                  <c:v>10.515456</c:v>
                </c:pt>
                <c:pt idx="60">
                  <c:v>9.9389760000000003</c:v>
                </c:pt>
                <c:pt idx="61">
                  <c:v>10.052699</c:v>
                </c:pt>
                <c:pt idx="62">
                  <c:v>11.046631</c:v>
                </c:pt>
                <c:pt idx="63">
                  <c:v>12.744645</c:v>
                </c:pt>
                <c:pt idx="64">
                  <c:v>9.9927159999999997</c:v>
                </c:pt>
                <c:pt idx="65">
                  <c:v>9.3903850000000002</c:v>
                </c:pt>
                <c:pt idx="66">
                  <c:v>8.9147999999999996</c:v>
                </c:pt>
                <c:pt idx="67">
                  <c:v>9.0931929999999994</c:v>
                </c:pt>
                <c:pt idx="68">
                  <c:v>8.8260919999999992</c:v>
                </c:pt>
                <c:pt idx="69">
                  <c:v>8.0191660000000002</c:v>
                </c:pt>
                <c:pt idx="70">
                  <c:v>9.587809</c:v>
                </c:pt>
                <c:pt idx="71">
                  <c:v>8.9277519999999999</c:v>
                </c:pt>
                <c:pt idx="72">
                  <c:v>9.1799470000000003</c:v>
                </c:pt>
                <c:pt idx="73">
                  <c:v>10.391558</c:v>
                </c:pt>
                <c:pt idx="74">
                  <c:v>7.3280729999999998</c:v>
                </c:pt>
                <c:pt idx="75">
                  <c:v>3.144129</c:v>
                </c:pt>
                <c:pt idx="76">
                  <c:v>1.360436</c:v>
                </c:pt>
                <c:pt idx="77">
                  <c:v>0.88863700000000001</c:v>
                </c:pt>
                <c:pt idx="78">
                  <c:v>3.5236230000000002</c:v>
                </c:pt>
                <c:pt idx="79">
                  <c:v>5.9004339999999997</c:v>
                </c:pt>
                <c:pt idx="80">
                  <c:v>9.3084659999999992</c:v>
                </c:pt>
                <c:pt idx="81">
                  <c:v>5.070011</c:v>
                </c:pt>
                <c:pt idx="82">
                  <c:v>4.1961630000000003</c:v>
                </c:pt>
                <c:pt idx="83">
                  <c:v>4.6213749999999996</c:v>
                </c:pt>
                <c:pt idx="84">
                  <c:v>3.7557990000000001</c:v>
                </c:pt>
                <c:pt idx="85">
                  <c:v>2.598195</c:v>
                </c:pt>
                <c:pt idx="86">
                  <c:v>2.3591959999999998</c:v>
                </c:pt>
                <c:pt idx="87">
                  <c:v>3.569096</c:v>
                </c:pt>
                <c:pt idx="88">
                  <c:v>3.445443</c:v>
                </c:pt>
                <c:pt idx="89">
                  <c:v>4.1995839999999998</c:v>
                </c:pt>
                <c:pt idx="90">
                  <c:v>3.6316570000000001</c:v>
                </c:pt>
                <c:pt idx="91">
                  <c:v>1.9222539999999999</c:v>
                </c:pt>
                <c:pt idx="92">
                  <c:v>3.2049789999999998</c:v>
                </c:pt>
                <c:pt idx="93">
                  <c:v>3.0810810000000002</c:v>
                </c:pt>
                <c:pt idx="94">
                  <c:v>3.4327359999999998</c:v>
                </c:pt>
                <c:pt idx="95">
                  <c:v>2.447171</c:v>
                </c:pt>
                <c:pt idx="96">
                  <c:v>2.7014550000000002</c:v>
                </c:pt>
                <c:pt idx="97">
                  <c:v>2.4034620000000002</c:v>
                </c:pt>
                <c:pt idx="98">
                  <c:v>5.3058709999999998</c:v>
                </c:pt>
                <c:pt idx="99">
                  <c:v>3.794899</c:v>
                </c:pt>
                <c:pt idx="100">
                  <c:v>5.6181809999999999</c:v>
                </c:pt>
                <c:pt idx="101">
                  <c:v>7.2171269999999996</c:v>
                </c:pt>
                <c:pt idx="102">
                  <c:v>5.2653030000000003</c:v>
                </c:pt>
                <c:pt idx="103">
                  <c:v>3.8132269999999999</c:v>
                </c:pt>
                <c:pt idx="104">
                  <c:v>5.3356839999999996</c:v>
                </c:pt>
                <c:pt idx="105">
                  <c:v>5.5429139999999997</c:v>
                </c:pt>
                <c:pt idx="106">
                  <c:v>4.0128820000000003</c:v>
                </c:pt>
                <c:pt idx="107">
                  <c:v>4.4170780000000001</c:v>
                </c:pt>
                <c:pt idx="108">
                  <c:v>6.51797</c:v>
                </c:pt>
                <c:pt idx="109">
                  <c:v>5.4527390000000002</c:v>
                </c:pt>
                <c:pt idx="110">
                  <c:v>4.2599450000000001</c:v>
                </c:pt>
                <c:pt idx="111">
                  <c:v>5.1773290000000003</c:v>
                </c:pt>
                <c:pt idx="112">
                  <c:v>4.7008859999999997</c:v>
                </c:pt>
                <c:pt idx="113">
                  <c:v>6.5998859999999997</c:v>
                </c:pt>
                <c:pt idx="114">
                  <c:v>6.3266249999999999</c:v>
                </c:pt>
                <c:pt idx="115">
                  <c:v>8.2373919999999998</c:v>
                </c:pt>
                <c:pt idx="116">
                  <c:v>8.3642230000000009</c:v>
                </c:pt>
                <c:pt idx="117">
                  <c:v>6.4229079999999996</c:v>
                </c:pt>
                <c:pt idx="118">
                  <c:v>8.3441840000000003</c:v>
                </c:pt>
                <c:pt idx="119">
                  <c:v>6.8852659999999997</c:v>
                </c:pt>
                <c:pt idx="120">
                  <c:v>8.1880290000000002</c:v>
                </c:pt>
                <c:pt idx="121">
                  <c:v>9.4895700000000005</c:v>
                </c:pt>
                <c:pt idx="122">
                  <c:v>11.761036000000001</c:v>
                </c:pt>
                <c:pt idx="123">
                  <c:v>11.129326000000001</c:v>
                </c:pt>
                <c:pt idx="124">
                  <c:v>10.956797999999999</c:v>
                </c:pt>
                <c:pt idx="125">
                  <c:v>9.7471409999999992</c:v>
                </c:pt>
                <c:pt idx="126">
                  <c:v>5.158512</c:v>
                </c:pt>
                <c:pt idx="127">
                  <c:v>5.8728210000000001</c:v>
                </c:pt>
                <c:pt idx="128">
                  <c:v>6.3204260000000003</c:v>
                </c:pt>
                <c:pt idx="129">
                  <c:v>5.0418310000000002</c:v>
                </c:pt>
                <c:pt idx="130">
                  <c:v>4.8674609999999996</c:v>
                </c:pt>
                <c:pt idx="131">
                  <c:v>5.9749679999999996</c:v>
                </c:pt>
                <c:pt idx="132">
                  <c:v>6.9077479999999998</c:v>
                </c:pt>
                <c:pt idx="133">
                  <c:v>5.721552</c:v>
                </c:pt>
                <c:pt idx="134">
                  <c:v>8.4649059999999992</c:v>
                </c:pt>
                <c:pt idx="135">
                  <c:v>7.3476229999999996</c:v>
                </c:pt>
                <c:pt idx="136">
                  <c:v>6.6086330000000002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60352"/>
        <c:axId val="151862272"/>
      </c:scatterChart>
      <c:valAx>
        <c:axId val="15186035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1862272"/>
        <c:crosses val="autoZero"/>
        <c:crossBetween val="midCat"/>
      </c:valAx>
      <c:valAx>
        <c:axId val="151862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1860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data'!$BY$10:$BY$146</c:f>
              <c:numCache>
                <c:formatCode>General</c:formatCode>
                <c:ptCount val="137"/>
                <c:pt idx="0">
                  <c:v>10244.59040103125</c:v>
                </c:pt>
                <c:pt idx="1">
                  <c:v>18263.582932544927</c:v>
                </c:pt>
                <c:pt idx="2">
                  <c:v>21093.83024081344</c:v>
                </c:pt>
                <c:pt idx="3">
                  <c:v>19463.366866308796</c:v>
                </c:pt>
                <c:pt idx="4">
                  <c:v>14418.221870221663</c:v>
                </c:pt>
                <c:pt idx="5">
                  <c:v>10198.975398635892</c:v>
                </c:pt>
                <c:pt idx="6">
                  <c:v>11622.029434948316</c:v>
                </c:pt>
                <c:pt idx="7">
                  <c:v>14480.949763833089</c:v>
                </c:pt>
                <c:pt idx="8">
                  <c:v>14368.290041089975</c:v>
                </c:pt>
                <c:pt idx="9">
                  <c:v>13671.434580820367</c:v>
                </c:pt>
                <c:pt idx="10">
                  <c:v>17443.797939202141</c:v>
                </c:pt>
                <c:pt idx="11">
                  <c:v>16458.482286250673</c:v>
                </c:pt>
                <c:pt idx="12">
                  <c:v>17770.088688117015</c:v>
                </c:pt>
                <c:pt idx="13">
                  <c:v>15927.780690572848</c:v>
                </c:pt>
                <c:pt idx="14">
                  <c:v>16773.282029152342</c:v>
                </c:pt>
                <c:pt idx="15">
                  <c:v>19856.846444267248</c:v>
                </c:pt>
                <c:pt idx="16">
                  <c:v>15779.927389273036</c:v>
                </c:pt>
                <c:pt idx="17">
                  <c:v>20913.4645657652</c:v>
                </c:pt>
                <c:pt idx="18">
                  <c:v>14059.980618259851</c:v>
                </c:pt>
                <c:pt idx="19">
                  <c:v>17999.523387128054</c:v>
                </c:pt>
                <c:pt idx="20">
                  <c:v>18312.966888701889</c:v>
                </c:pt>
                <c:pt idx="21">
                  <c:v>16611.420898245095</c:v>
                </c:pt>
                <c:pt idx="22">
                  <c:v>12918.264711246862</c:v>
                </c:pt>
                <c:pt idx="23">
                  <c:v>8647.9168393356413</c:v>
                </c:pt>
                <c:pt idx="24">
                  <c:v>4932.9463009310002</c:v>
                </c:pt>
                <c:pt idx="25">
                  <c:v>2313.5716193355915</c:v>
                </c:pt>
                <c:pt idx="26">
                  <c:v>1132.9639948704</c:v>
                </c:pt>
                <c:pt idx="27">
                  <c:v>5959.0110272736119</c:v>
                </c:pt>
                <c:pt idx="28">
                  <c:v>4760.6353048590927</c:v>
                </c:pt>
                <c:pt idx="29">
                  <c:v>5042.5794797202443</c:v>
                </c:pt>
                <c:pt idx="30">
                  <c:v>4438.9324140509925</c:v>
                </c:pt>
                <c:pt idx="31">
                  <c:v>5663.2455579413336</c:v>
                </c:pt>
                <c:pt idx="32">
                  <c:v>5788.649167296875</c:v>
                </c:pt>
                <c:pt idx="33">
                  <c:v>4894.5883184999784</c:v>
                </c:pt>
                <c:pt idx="34">
                  <c:v>6049.8433281489506</c:v>
                </c:pt>
                <c:pt idx="35">
                  <c:v>5179.0711222051123</c:v>
                </c:pt>
                <c:pt idx="36">
                  <c:v>4385.4092712972842</c:v>
                </c:pt>
                <c:pt idx="37">
                  <c:v>6751.5253062829106</c:v>
                </c:pt>
                <c:pt idx="38">
                  <c:v>6046.6881133866682</c:v>
                </c:pt>
                <c:pt idx="39">
                  <c:v>8287.9602110777341</c:v>
                </c:pt>
                <c:pt idx="40">
                  <c:v>9758.2889441161096</c:v>
                </c:pt>
                <c:pt idx="41">
                  <c:v>10413.657101177407</c:v>
                </c:pt>
                <c:pt idx="42">
                  <c:v>14346.898663675114</c:v>
                </c:pt>
                <c:pt idx="43">
                  <c:v>9970.2873141443542</c:v>
                </c:pt>
                <c:pt idx="44">
                  <c:v>11139.815621378564</c:v>
                </c:pt>
                <c:pt idx="45">
                  <c:v>20647.768144658712</c:v>
                </c:pt>
                <c:pt idx="46">
                  <c:v>14060.483299018817</c:v>
                </c:pt>
                <c:pt idx="47">
                  <c:v>16125.705048530746</c:v>
                </c:pt>
                <c:pt idx="48">
                  <c:v>12157.44048151125</c:v>
                </c:pt>
                <c:pt idx="49">
                  <c:v>12437.220751434457</c:v>
                </c:pt>
                <c:pt idx="50">
                  <c:v>11513.547062733649</c:v>
                </c:pt>
                <c:pt idx="51">
                  <c:v>15689.546145134533</c:v>
                </c:pt>
                <c:pt idx="52">
                  <c:v>14273.150043699625</c:v>
                </c:pt>
                <c:pt idx="53">
                  <c:v>15880.966420077266</c:v>
                </c:pt>
                <c:pt idx="54">
                  <c:v>16058.296373282623</c:v>
                </c:pt>
                <c:pt idx="55">
                  <c:v>17499.431962921735</c:v>
                </c:pt>
                <c:pt idx="56">
                  <c:v>13765.179051475236</c:v>
                </c:pt>
                <c:pt idx="57">
                  <c:v>15717.110769947345</c:v>
                </c:pt>
                <c:pt idx="58">
                  <c:v>15947.063082802499</c:v>
                </c:pt>
                <c:pt idx="59">
                  <c:v>19959.450533042876</c:v>
                </c:pt>
                <c:pt idx="60">
                  <c:v>18163.238663734166</c:v>
                </c:pt>
                <c:pt idx="61">
                  <c:v>24815.627448442159</c:v>
                </c:pt>
                <c:pt idx="62">
                  <c:v>22091.907758801761</c:v>
                </c:pt>
                <c:pt idx="63">
                  <c:v>23644.872690868837</c:v>
                </c:pt>
                <c:pt idx="64">
                  <c:v>21386.496203766706</c:v>
                </c:pt>
                <c:pt idx="65">
                  <c:v>19841.950839846169</c:v>
                </c:pt>
                <c:pt idx="66">
                  <c:v>21346.468364517987</c:v>
                </c:pt>
                <c:pt idx="67">
                  <c:v>24727.110006324663</c:v>
                </c:pt>
                <c:pt idx="68">
                  <c:v>26619.063379025829</c:v>
                </c:pt>
                <c:pt idx="69">
                  <c:v>26339.996496179057</c:v>
                </c:pt>
                <c:pt idx="70">
                  <c:v>23536.317696651542</c:v>
                </c:pt>
                <c:pt idx="71">
                  <c:v>22624.54097176416</c:v>
                </c:pt>
                <c:pt idx="72">
                  <c:v>16494.321583887573</c:v>
                </c:pt>
                <c:pt idx="73">
                  <c:v>19174.592614791767</c:v>
                </c:pt>
                <c:pt idx="74">
                  <c:v>20343.635313364219</c:v>
                </c:pt>
                <c:pt idx="75">
                  <c:v>14019.773205425747</c:v>
                </c:pt>
                <c:pt idx="76">
                  <c:v>11052.206851235087</c:v>
                </c:pt>
                <c:pt idx="77">
                  <c:v>6296.9233129195245</c:v>
                </c:pt>
                <c:pt idx="78">
                  <c:v>3061.6476329412267</c:v>
                </c:pt>
                <c:pt idx="79">
                  <c:v>7307.6206219739588</c:v>
                </c:pt>
                <c:pt idx="80">
                  <c:v>17298.203045159793</c:v>
                </c:pt>
                <c:pt idx="81">
                  <c:v>10939.196318594632</c:v>
                </c:pt>
                <c:pt idx="82">
                  <c:v>7532.1088881198611</c:v>
                </c:pt>
                <c:pt idx="83">
                  <c:v>7962.203118995707</c:v>
                </c:pt>
                <c:pt idx="84">
                  <c:v>9273.4930214572796</c:v>
                </c:pt>
                <c:pt idx="85">
                  <c:v>7459.4687454320119</c:v>
                </c:pt>
                <c:pt idx="86">
                  <c:v>6072.5435040193779</c:v>
                </c:pt>
                <c:pt idx="87">
                  <c:v>5755.44429978672</c:v>
                </c:pt>
                <c:pt idx="88">
                  <c:v>5984.5335082288693</c:v>
                </c:pt>
                <c:pt idx="89">
                  <c:v>9683.0974010073587</c:v>
                </c:pt>
                <c:pt idx="90">
                  <c:v>11890.069638583267</c:v>
                </c:pt>
                <c:pt idx="91">
                  <c:v>8839.4593834937277</c:v>
                </c:pt>
                <c:pt idx="92">
                  <c:v>8620.7761720386698</c:v>
                </c:pt>
                <c:pt idx="93">
                  <c:v>6394.6702762473296</c:v>
                </c:pt>
                <c:pt idx="94">
                  <c:v>7166.3780239714079</c:v>
                </c:pt>
                <c:pt idx="95">
                  <c:v>11940.057544472202</c:v>
                </c:pt>
                <c:pt idx="96">
                  <c:v>7726.270835892994</c:v>
                </c:pt>
                <c:pt idx="97">
                  <c:v>8458.3214999583306</c:v>
                </c:pt>
                <c:pt idx="98">
                  <c:v>10664.873458132608</c:v>
                </c:pt>
                <c:pt idx="99">
                  <c:v>8085.6666366810168</c:v>
                </c:pt>
                <c:pt idx="100">
                  <c:v>6965.7334294265529</c:v>
                </c:pt>
                <c:pt idx="101">
                  <c:v>10353.4485327394</c:v>
                </c:pt>
                <c:pt idx="102">
                  <c:v>14227.938344338358</c:v>
                </c:pt>
                <c:pt idx="103">
                  <c:v>13385.497490100119</c:v>
                </c:pt>
                <c:pt idx="104">
                  <c:v>12770.146441824751</c:v>
                </c:pt>
                <c:pt idx="105">
                  <c:v>15060.957729994572</c:v>
                </c:pt>
                <c:pt idx="106">
                  <c:v>17871.349945767717</c:v>
                </c:pt>
                <c:pt idx="107">
                  <c:v>15048.89378341237</c:v>
                </c:pt>
                <c:pt idx="108">
                  <c:v>15091.855811991551</c:v>
                </c:pt>
                <c:pt idx="109">
                  <c:v>12590.73517213139</c:v>
                </c:pt>
                <c:pt idx="110">
                  <c:v>9509.9117387310307</c:v>
                </c:pt>
                <c:pt idx="111">
                  <c:v>13103.372328583582</c:v>
                </c:pt>
                <c:pt idx="112">
                  <c:v>10755.771379075009</c:v>
                </c:pt>
                <c:pt idx="113">
                  <c:v>13317.416828334155</c:v>
                </c:pt>
                <c:pt idx="114">
                  <c:v>17023.141621577517</c:v>
                </c:pt>
                <c:pt idx="115">
                  <c:v>19948.983615015972</c:v>
                </c:pt>
                <c:pt idx="116">
                  <c:v>17371.618147964215</c:v>
                </c:pt>
                <c:pt idx="117">
                  <c:v>13915.357572483774</c:v>
                </c:pt>
                <c:pt idx="118">
                  <c:v>12705.771260810476</c:v>
                </c:pt>
                <c:pt idx="119">
                  <c:v>14951.856183565509</c:v>
                </c:pt>
                <c:pt idx="120">
                  <c:v>18365.780340384044</c:v>
                </c:pt>
                <c:pt idx="121">
                  <c:v>15892.118338545899</c:v>
                </c:pt>
                <c:pt idx="122">
                  <c:v>18974.748209490455</c:v>
                </c:pt>
                <c:pt idx="123">
                  <c:v>20143.156522352027</c:v>
                </c:pt>
                <c:pt idx="124">
                  <c:v>19396.995557109458</c:v>
                </c:pt>
                <c:pt idx="125">
                  <c:v>21154.519182168657</c:v>
                </c:pt>
                <c:pt idx="126">
                  <c:v>24084.193266652288</c:v>
                </c:pt>
                <c:pt idx="127">
                  <c:v>12882.820558757887</c:v>
                </c:pt>
                <c:pt idx="128">
                  <c:v>9364.4153649995515</c:v>
                </c:pt>
                <c:pt idx="129">
                  <c:v>6842.1817585057306</c:v>
                </c:pt>
                <c:pt idx="130">
                  <c:v>14562.845940055553</c:v>
                </c:pt>
                <c:pt idx="131">
                  <c:v>17186.062831330273</c:v>
                </c:pt>
                <c:pt idx="132">
                  <c:v>13990.073962952438</c:v>
                </c:pt>
                <c:pt idx="133">
                  <c:v>10823.213634966811</c:v>
                </c:pt>
                <c:pt idx="134">
                  <c:v>9250.6101258088966</c:v>
                </c:pt>
                <c:pt idx="135">
                  <c:v>9172.5668584620416</c:v>
                </c:pt>
                <c:pt idx="136">
                  <c:v>10817.414685666512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data'!$BY$10:$BY$146</c:f>
              <c:numCache>
                <c:formatCode>General</c:formatCode>
                <c:ptCount val="137"/>
                <c:pt idx="0">
                  <c:v>10817.414685666512</c:v>
                </c:pt>
                <c:pt idx="1">
                  <c:v>21369.335668778811</c:v>
                </c:pt>
                <c:pt idx="2">
                  <c:v>17972.672097900431</c:v>
                </c:pt>
                <c:pt idx="3">
                  <c:v>19473.839892055163</c:v>
                </c:pt>
                <c:pt idx="4">
                  <c:v>16931.584940138717</c:v>
                </c:pt>
                <c:pt idx="5">
                  <c:v>10497.091194678549</c:v>
                </c:pt>
                <c:pt idx="6">
                  <c:v>14262.321231892349</c:v>
                </c:pt>
                <c:pt idx="7">
                  <c:v>15588.821589064151</c:v>
                </c:pt>
                <c:pt idx="8">
                  <c:v>11698.546191169726</c:v>
                </c:pt>
                <c:pt idx="9">
                  <c:v>17071.279016356784</c:v>
                </c:pt>
                <c:pt idx="10">
                  <c:v>17990.740793706416</c:v>
                </c:pt>
                <c:pt idx="11">
                  <c:v>15490.320448904071</c:v>
                </c:pt>
                <c:pt idx="12">
                  <c:v>21006.156948594344</c:v>
                </c:pt>
                <c:pt idx="13">
                  <c:v>13873.342458742283</c:v>
                </c:pt>
                <c:pt idx="14">
                  <c:v>10273.69374089797</c:v>
                </c:pt>
                <c:pt idx="15">
                  <c:v>20418.417996737462</c:v>
                </c:pt>
                <c:pt idx="16">
                  <c:v>13224.494889567941</c:v>
                </c:pt>
                <c:pt idx="17">
                  <c:v>14805.588939820571</c:v>
                </c:pt>
                <c:pt idx="18">
                  <c:v>17432.761754763498</c:v>
                </c:pt>
                <c:pt idx="19">
                  <c:v>19570.149196712202</c:v>
                </c:pt>
                <c:pt idx="20">
                  <c:v>20467.375336167617</c:v>
                </c:pt>
                <c:pt idx="21">
                  <c:v>12590.917616376</c:v>
                </c:pt>
                <c:pt idx="22">
                  <c:v>7930.4627351521431</c:v>
                </c:pt>
                <c:pt idx="23">
                  <c:v>5019.7044650442804</c:v>
                </c:pt>
                <c:pt idx="24">
                  <c:v>2765.4304943248831</c:v>
                </c:pt>
                <c:pt idx="25">
                  <c:v>2219.7544747586558</c:v>
                </c:pt>
                <c:pt idx="26">
                  <c:v>3032.6604331303279</c:v>
                </c:pt>
                <c:pt idx="27">
                  <c:v>4261.7795656637954</c:v>
                </c:pt>
                <c:pt idx="28">
                  <c:v>7467.3126621628917</c:v>
                </c:pt>
                <c:pt idx="29">
                  <c:v>5640.2132157132291</c:v>
                </c:pt>
                <c:pt idx="30">
                  <c:v>3270.1811696503619</c:v>
                </c:pt>
                <c:pt idx="31">
                  <c:v>4050.4959557459324</c:v>
                </c:pt>
                <c:pt idx="32">
                  <c:v>11902.535630003482</c:v>
                </c:pt>
                <c:pt idx="33">
                  <c:v>7552.1975215761586</c:v>
                </c:pt>
                <c:pt idx="34">
                  <c:v>7046.274073398472</c:v>
                </c:pt>
                <c:pt idx="35">
                  <c:v>7294.8251227687988</c:v>
                </c:pt>
                <c:pt idx="36">
                  <c:v>9655.2257284234274</c:v>
                </c:pt>
                <c:pt idx="37">
                  <c:v>7699.3699878285297</c:v>
                </c:pt>
                <c:pt idx="38">
                  <c:v>6535.4381888036769</c:v>
                </c:pt>
                <c:pt idx="39">
                  <c:v>14589.108218318635</c:v>
                </c:pt>
                <c:pt idx="40">
                  <c:v>12020.051665259836</c:v>
                </c:pt>
                <c:pt idx="41">
                  <c:v>11886.91422984848</c:v>
                </c:pt>
                <c:pt idx="42">
                  <c:v>15335.206438378586</c:v>
                </c:pt>
                <c:pt idx="43">
                  <c:v>14931.293998480023</c:v>
                </c:pt>
                <c:pt idx="44">
                  <c:v>13713.393796736427</c:v>
                </c:pt>
                <c:pt idx="45">
                  <c:v>15737.225452532297</c:v>
                </c:pt>
                <c:pt idx="46">
                  <c:v>18434.091959935518</c:v>
                </c:pt>
                <c:pt idx="47">
                  <c:v>17933.408195858003</c:v>
                </c:pt>
                <c:pt idx="48">
                  <c:v>13039.893268176849</c:v>
                </c:pt>
                <c:pt idx="49">
                  <c:v>11267.746053729858</c:v>
                </c:pt>
                <c:pt idx="50">
                  <c:v>12827.028944186271</c:v>
                </c:pt>
                <c:pt idx="51">
                  <c:v>15186.95051175082</c:v>
                </c:pt>
                <c:pt idx="52">
                  <c:v>14157.634962023805</c:v>
                </c:pt>
                <c:pt idx="53">
                  <c:v>16819.110645518103</c:v>
                </c:pt>
                <c:pt idx="54">
                  <c:v>17045.01209030786</c:v>
                </c:pt>
                <c:pt idx="55">
                  <c:v>15944.681881102206</c:v>
                </c:pt>
                <c:pt idx="56">
                  <c:v>17077.495703851018</c:v>
                </c:pt>
                <c:pt idx="57">
                  <c:v>19525.049757938254</c:v>
                </c:pt>
                <c:pt idx="58">
                  <c:v>18468.511326842632</c:v>
                </c:pt>
                <c:pt idx="59">
                  <c:v>20316.879672254548</c:v>
                </c:pt>
                <c:pt idx="60">
                  <c:v>21744.657327721383</c:v>
                </c:pt>
                <c:pt idx="61">
                  <c:v>26979.008893762992</c:v>
                </c:pt>
                <c:pt idx="62">
                  <c:v>28973.820035966826</c:v>
                </c:pt>
                <c:pt idx="63">
                  <c:v>24016.069079036406</c:v>
                </c:pt>
                <c:pt idx="64">
                  <c:v>24883.017775489367</c:v>
                </c:pt>
                <c:pt idx="65">
                  <c:v>28173.166230349136</c:v>
                </c:pt>
                <c:pt idx="66">
                  <c:v>25405.981925792817</c:v>
                </c:pt>
                <c:pt idx="67">
                  <c:v>26383.697047864549</c:v>
                </c:pt>
                <c:pt idx="68">
                  <c:v>25734.073820536625</c:v>
                </c:pt>
                <c:pt idx="69">
                  <c:v>23919.317918558372</c:v>
                </c:pt>
                <c:pt idx="70">
                  <c:v>22752.975324350697</c:v>
                </c:pt>
                <c:pt idx="71">
                  <c:v>18733.006951520201</c:v>
                </c:pt>
                <c:pt idx="72">
                  <c:v>20830.411737501297</c:v>
                </c:pt>
                <c:pt idx="73">
                  <c:v>12631.328242294543</c:v>
                </c:pt>
                <c:pt idx="74">
                  <c:v>12693.143696759395</c:v>
                </c:pt>
                <c:pt idx="75">
                  <c:v>11240.263216446241</c:v>
                </c:pt>
                <c:pt idx="76">
                  <c:v>6712.477075709262</c:v>
                </c:pt>
                <c:pt idx="77">
                  <c:v>8962.5439766044165</c:v>
                </c:pt>
                <c:pt idx="78">
                  <c:v>12858.937657344777</c:v>
                </c:pt>
                <c:pt idx="79">
                  <c:v>10883.491409316637</c:v>
                </c:pt>
                <c:pt idx="80">
                  <c:v>9708.5590199741873</c:v>
                </c:pt>
                <c:pt idx="81">
                  <c:v>8969.3738834974993</c:v>
                </c:pt>
                <c:pt idx="82">
                  <c:v>10147.634664818421</c:v>
                </c:pt>
                <c:pt idx="83">
                  <c:v>8184.7024037221954</c:v>
                </c:pt>
                <c:pt idx="84">
                  <c:v>5889.0524430405358</c:v>
                </c:pt>
                <c:pt idx="85">
                  <c:v>4687.7787545234805</c:v>
                </c:pt>
                <c:pt idx="86">
                  <c:v>8715.1370213792288</c:v>
                </c:pt>
                <c:pt idx="87">
                  <c:v>7183.3283230903035</c:v>
                </c:pt>
                <c:pt idx="88">
                  <c:v>7935.8124716542316</c:v>
                </c:pt>
                <c:pt idx="89">
                  <c:v>6638.4030604537811</c:v>
                </c:pt>
                <c:pt idx="90">
                  <c:v>6799.5291154874594</c:v>
                </c:pt>
                <c:pt idx="91">
                  <c:v>6730.2520895656189</c:v>
                </c:pt>
                <c:pt idx="92">
                  <c:v>7365.7574204478442</c:v>
                </c:pt>
                <c:pt idx="93">
                  <c:v>5788.9957316202217</c:v>
                </c:pt>
                <c:pt idx="94">
                  <c:v>6720.6016884409255</c:v>
                </c:pt>
                <c:pt idx="95">
                  <c:v>7224.8585763053707</c:v>
                </c:pt>
                <c:pt idx="96">
                  <c:v>10090.162241325364</c:v>
                </c:pt>
                <c:pt idx="97">
                  <c:v>10862.316300176946</c:v>
                </c:pt>
                <c:pt idx="98">
                  <c:v>8486.998389783319</c:v>
                </c:pt>
                <c:pt idx="99">
                  <c:v>8591.5501233375653</c:v>
                </c:pt>
                <c:pt idx="100">
                  <c:v>12753.153745754951</c:v>
                </c:pt>
                <c:pt idx="101">
                  <c:v>17537.657258993211</c:v>
                </c:pt>
                <c:pt idx="102">
                  <c:v>10762.870488969038</c:v>
                </c:pt>
                <c:pt idx="103">
                  <c:v>8756.8273164061447</c:v>
                </c:pt>
                <c:pt idx="104">
                  <c:v>12357.031072798332</c:v>
                </c:pt>
                <c:pt idx="105">
                  <c:v>13819.861121258193</c:v>
                </c:pt>
                <c:pt idx="106">
                  <c:v>12037.961548159459</c:v>
                </c:pt>
                <c:pt idx="107">
                  <c:v>11404.479642729933</c:v>
                </c:pt>
                <c:pt idx="108">
                  <c:v>8974.753224704411</c:v>
                </c:pt>
                <c:pt idx="109">
                  <c:v>10777.824301316996</c:v>
                </c:pt>
                <c:pt idx="110">
                  <c:v>9538.3025949676085</c:v>
                </c:pt>
                <c:pt idx="111">
                  <c:v>8301.7084248853371</c:v>
                </c:pt>
                <c:pt idx="112">
                  <c:v>14157.733177269001</c:v>
                </c:pt>
                <c:pt idx="113">
                  <c:v>12112.597629073565</c:v>
                </c:pt>
                <c:pt idx="114">
                  <c:v>18053.945416865976</c:v>
                </c:pt>
                <c:pt idx="115">
                  <c:v>23001.998318279708</c:v>
                </c:pt>
                <c:pt idx="116">
                  <c:v>14333.191264410876</c:v>
                </c:pt>
                <c:pt idx="117">
                  <c:v>15024.608578233252</c:v>
                </c:pt>
                <c:pt idx="118">
                  <c:v>16475.020505727498</c:v>
                </c:pt>
                <c:pt idx="119">
                  <c:v>19383.62609641342</c:v>
                </c:pt>
                <c:pt idx="120">
                  <c:v>21970.735839200606</c:v>
                </c:pt>
                <c:pt idx="121">
                  <c:v>18531.211790485155</c:v>
                </c:pt>
                <c:pt idx="122">
                  <c:v>23636.657140594518</c:v>
                </c:pt>
                <c:pt idx="123">
                  <c:v>19378.418623615358</c:v>
                </c:pt>
                <c:pt idx="124">
                  <c:v>20308.396212069369</c:v>
                </c:pt>
                <c:pt idx="125">
                  <c:v>19425.977170901078</c:v>
                </c:pt>
                <c:pt idx="126">
                  <c:v>14963.05501490096</c:v>
                </c:pt>
                <c:pt idx="127">
                  <c:v>7373.2703812521595</c:v>
                </c:pt>
                <c:pt idx="128">
                  <c:v>5718.2160894358494</c:v>
                </c:pt>
                <c:pt idx="129">
                  <c:v>12979.029840658803</c:v>
                </c:pt>
                <c:pt idx="130">
                  <c:v>12615.973377604367</c:v>
                </c:pt>
                <c:pt idx="131">
                  <c:v>12658.121006863641</c:v>
                </c:pt>
                <c:pt idx="132">
                  <c:v>11429.64417816859</c:v>
                </c:pt>
                <c:pt idx="133">
                  <c:v>8873.2296076099828</c:v>
                </c:pt>
                <c:pt idx="134">
                  <c:v>11313.852297798105</c:v>
                </c:pt>
                <c:pt idx="135">
                  <c:v>16550.907160614333</c:v>
                </c:pt>
                <c:pt idx="136">
                  <c:v>13210.861069527087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data'!$BY$10:$BY$146</c:f>
              <c:numCache>
                <c:formatCode>General</c:formatCode>
                <c:ptCount val="137"/>
                <c:pt idx="0">
                  <c:v>13210.861069527087</c:v>
                </c:pt>
                <c:pt idx="1">
                  <c:v>13678.981001011227</c:v>
                </c:pt>
                <c:pt idx="2">
                  <c:v>17587.816181671271</c:v>
                </c:pt>
                <c:pt idx="3">
                  <c:v>11804.789195089934</c:v>
                </c:pt>
                <c:pt idx="4">
                  <c:v>11892.164754370362</c:v>
                </c:pt>
                <c:pt idx="5">
                  <c:v>11063.577563380881</c:v>
                </c:pt>
                <c:pt idx="6">
                  <c:v>19523.950368566657</c:v>
                </c:pt>
                <c:pt idx="7">
                  <c:v>15791.934792949922</c:v>
                </c:pt>
                <c:pt idx="8">
                  <c:v>13106.499233764507</c:v>
                </c:pt>
                <c:pt idx="9">
                  <c:v>14527.015422520017</c:v>
                </c:pt>
                <c:pt idx="10">
                  <c:v>15382.387220043558</c:v>
                </c:pt>
                <c:pt idx="11">
                  <c:v>18783.584492486651</c:v>
                </c:pt>
                <c:pt idx="12">
                  <c:v>15832.617824177154</c:v>
                </c:pt>
                <c:pt idx="13">
                  <c:v>13521.653448064209</c:v>
                </c:pt>
                <c:pt idx="14">
                  <c:v>19932.301969079806</c:v>
                </c:pt>
                <c:pt idx="15">
                  <c:v>20387.631735168554</c:v>
                </c:pt>
                <c:pt idx="16">
                  <c:v>17191.603267655431</c:v>
                </c:pt>
                <c:pt idx="17">
                  <c:v>15037.68729692793</c:v>
                </c:pt>
                <c:pt idx="18">
                  <c:v>16992.24143708168</c:v>
                </c:pt>
                <c:pt idx="19">
                  <c:v>17352.97134784517</c:v>
                </c:pt>
                <c:pt idx="20">
                  <c:v>15282.703272448303</c:v>
                </c:pt>
                <c:pt idx="21">
                  <c:v>10259.758308718216</c:v>
                </c:pt>
                <c:pt idx="22">
                  <c:v>6805.3436899734006</c:v>
                </c:pt>
                <c:pt idx="23">
                  <c:v>3972.262783390704</c:v>
                </c:pt>
                <c:pt idx="24">
                  <c:v>2821.9710595084798</c:v>
                </c:pt>
                <c:pt idx="25">
                  <c:v>1937.4951772625352</c:v>
                </c:pt>
                <c:pt idx="26">
                  <c:v>3200.7720137833439</c:v>
                </c:pt>
                <c:pt idx="27">
                  <c:v>3637.1163164455684</c:v>
                </c:pt>
                <c:pt idx="28">
                  <c:v>2222.8968088680213</c:v>
                </c:pt>
                <c:pt idx="29">
                  <c:v>1978.1814024414091</c:v>
                </c:pt>
                <c:pt idx="30">
                  <c:v>4253.3286417144373</c:v>
                </c:pt>
                <c:pt idx="31">
                  <c:v>3086.8750324921962</c:v>
                </c:pt>
                <c:pt idx="32">
                  <c:v>5084.5782906569193</c:v>
                </c:pt>
                <c:pt idx="33">
                  <c:v>5248.6220286104217</c:v>
                </c:pt>
                <c:pt idx="34">
                  <c:v>5391.4338954405048</c:v>
                </c:pt>
                <c:pt idx="35">
                  <c:v>9133.5207483973209</c:v>
                </c:pt>
                <c:pt idx="36">
                  <c:v>6915.2085911252198</c:v>
                </c:pt>
                <c:pt idx="37">
                  <c:v>9845.6199394865398</c:v>
                </c:pt>
                <c:pt idx="38">
                  <c:v>12934.925569394929</c:v>
                </c:pt>
                <c:pt idx="39">
                  <c:v>9513.5106896194648</c:v>
                </c:pt>
                <c:pt idx="40">
                  <c:v>19655.032213522289</c:v>
                </c:pt>
                <c:pt idx="41">
                  <c:v>10893.079198070533</c:v>
                </c:pt>
                <c:pt idx="42">
                  <c:v>11219.625582291719</c:v>
                </c:pt>
                <c:pt idx="43">
                  <c:v>14083.451593417536</c:v>
                </c:pt>
                <c:pt idx="44">
                  <c:v>17383.306203969372</c:v>
                </c:pt>
                <c:pt idx="45">
                  <c:v>16789.170271552095</c:v>
                </c:pt>
                <c:pt idx="46">
                  <c:v>13574.97842860379</c:v>
                </c:pt>
                <c:pt idx="47">
                  <c:v>16045.320572613189</c:v>
                </c:pt>
                <c:pt idx="48">
                  <c:v>15282.309637405271</c:v>
                </c:pt>
                <c:pt idx="49">
                  <c:v>13987.676511248221</c:v>
                </c:pt>
                <c:pt idx="50">
                  <c:v>14413.875440637748</c:v>
                </c:pt>
                <c:pt idx="51">
                  <c:v>12780.331205506225</c:v>
                </c:pt>
                <c:pt idx="52">
                  <c:v>12363.540398786541</c:v>
                </c:pt>
                <c:pt idx="53">
                  <c:v>12838.89650580847</c:v>
                </c:pt>
                <c:pt idx="54">
                  <c:v>11545.5409850264</c:v>
                </c:pt>
                <c:pt idx="55">
                  <c:v>15777.365853208783</c:v>
                </c:pt>
                <c:pt idx="56">
                  <c:v>20230.668801782409</c:v>
                </c:pt>
                <c:pt idx="57">
                  <c:v>25993.639564276826</c:v>
                </c:pt>
                <c:pt idx="58">
                  <c:v>26927.211636689543</c:v>
                </c:pt>
                <c:pt idx="59">
                  <c:v>23477.822259268607</c:v>
                </c:pt>
                <c:pt idx="60">
                  <c:v>22185.084411695039</c:v>
                </c:pt>
                <c:pt idx="61">
                  <c:v>22441.381233566164</c:v>
                </c:pt>
                <c:pt idx="62">
                  <c:v>24659.777434276555</c:v>
                </c:pt>
                <c:pt idx="63">
                  <c:v>28470.563850864957</c:v>
                </c:pt>
                <c:pt idx="64">
                  <c:v>22323.251800783954</c:v>
                </c:pt>
                <c:pt idx="65">
                  <c:v>20978.420460244997</c:v>
                </c:pt>
                <c:pt idx="66">
                  <c:v>19902.781661677196</c:v>
                </c:pt>
                <c:pt idx="67">
                  <c:v>20285.325002182901</c:v>
                </c:pt>
                <c:pt idx="68">
                  <c:v>19711.96303518983</c:v>
                </c:pt>
                <c:pt idx="69">
                  <c:v>17915.085173313524</c:v>
                </c:pt>
                <c:pt idx="70">
                  <c:v>21418.751237292716</c:v>
                </c:pt>
                <c:pt idx="71">
                  <c:v>19945.76522693524</c:v>
                </c:pt>
                <c:pt idx="72">
                  <c:v>20506.475284932098</c:v>
                </c:pt>
                <c:pt idx="73">
                  <c:v>23232.097986206605</c:v>
                </c:pt>
                <c:pt idx="74">
                  <c:v>16406.746090649442</c:v>
                </c:pt>
                <c:pt idx="75">
                  <c:v>7066.4528639210539</c:v>
                </c:pt>
                <c:pt idx="76">
                  <c:v>3054.2761047783601</c:v>
                </c:pt>
                <c:pt idx="77">
                  <c:v>1985.8774506857112</c:v>
                </c:pt>
                <c:pt idx="78">
                  <c:v>7869.4843502392259</c:v>
                </c:pt>
                <c:pt idx="79">
                  <c:v>13184.406602675881</c:v>
                </c:pt>
                <c:pt idx="80">
                  <c:v>20810.743652554807</c:v>
                </c:pt>
                <c:pt idx="81">
                  <c:v>11335.407539563021</c:v>
                </c:pt>
                <c:pt idx="82">
                  <c:v>9381.4165216966921</c:v>
                </c:pt>
                <c:pt idx="83">
                  <c:v>10331.819918974123</c:v>
                </c:pt>
                <c:pt idx="84">
                  <c:v>8396.7727081718695</c:v>
                </c:pt>
                <c:pt idx="85">
                  <c:v>5808.5677083507144</c:v>
                </c:pt>
                <c:pt idx="86">
                  <c:v>5274.085457606504</c:v>
                </c:pt>
                <c:pt idx="87">
                  <c:v>7979.7481893222712</c:v>
                </c:pt>
                <c:pt idx="88">
                  <c:v>7702.6157086376525</c:v>
                </c:pt>
                <c:pt idx="89">
                  <c:v>9388.1611288819186</c:v>
                </c:pt>
                <c:pt idx="90">
                  <c:v>8119.1262724722592</c:v>
                </c:pt>
                <c:pt idx="91">
                  <c:v>4297.9852610900034</c:v>
                </c:pt>
                <c:pt idx="92">
                  <c:v>7164.0198632266656</c:v>
                </c:pt>
                <c:pt idx="93">
                  <c:v>6887.4366791840948</c:v>
                </c:pt>
                <c:pt idx="94">
                  <c:v>7674.2231804472958</c:v>
                </c:pt>
                <c:pt idx="95">
                  <c:v>5471.0387596733663</c:v>
                </c:pt>
                <c:pt idx="96">
                  <c:v>6038.4259677385053</c:v>
                </c:pt>
                <c:pt idx="97">
                  <c:v>5368.9486647990598</c:v>
                </c:pt>
                <c:pt idx="98">
                  <c:v>11844.30385047108</c:v>
                </c:pt>
                <c:pt idx="99">
                  <c:v>8476.0239018514712</c:v>
                </c:pt>
                <c:pt idx="100">
                  <c:v>12550.024273126295</c:v>
                </c:pt>
                <c:pt idx="101">
                  <c:v>16123.292572241349</c:v>
                </c:pt>
                <c:pt idx="102">
                  <c:v>11766.471975632912</c:v>
                </c:pt>
                <c:pt idx="103">
                  <c:v>8523.6177699690597</c:v>
                </c:pt>
                <c:pt idx="104">
                  <c:v>11924.725027072438</c:v>
                </c:pt>
                <c:pt idx="105">
                  <c:v>12388.839888152441</c:v>
                </c:pt>
                <c:pt idx="106">
                  <c:v>8969.041324716065</c:v>
                </c:pt>
                <c:pt idx="107">
                  <c:v>9872.5650206813953</c:v>
                </c:pt>
                <c:pt idx="108">
                  <c:v>14568.25164653243</c:v>
                </c:pt>
                <c:pt idx="109">
                  <c:v>12186.459950489067</c:v>
                </c:pt>
                <c:pt idx="110">
                  <c:v>9521.2645020090404</c:v>
                </c:pt>
                <c:pt idx="111">
                  <c:v>11568.295121405736</c:v>
                </c:pt>
                <c:pt idx="112">
                  <c:v>10504.57660971873</c:v>
                </c:pt>
                <c:pt idx="113">
                  <c:v>14749.167045259679</c:v>
                </c:pt>
                <c:pt idx="114">
                  <c:v>14131.667826506999</c:v>
                </c:pt>
                <c:pt idx="115">
                  <c:v>18404.127098849713</c:v>
                </c:pt>
                <c:pt idx="116">
                  <c:v>18688.401336909152</c:v>
                </c:pt>
                <c:pt idx="117">
                  <c:v>14348.020983869405</c:v>
                </c:pt>
                <c:pt idx="118">
                  <c:v>18641.542941230087</c:v>
                </c:pt>
                <c:pt idx="119">
                  <c:v>15380.067535346338</c:v>
                </c:pt>
                <c:pt idx="120">
                  <c:v>18244.941229528202</c:v>
                </c:pt>
                <c:pt idx="121">
                  <c:v>21101.42512737204</c:v>
                </c:pt>
                <c:pt idx="122">
                  <c:v>26216.568487080047</c:v>
                </c:pt>
                <c:pt idx="123">
                  <c:v>24850.113767278512</c:v>
                </c:pt>
                <c:pt idx="124">
                  <c:v>24459.587345212865</c:v>
                </c:pt>
                <c:pt idx="125">
                  <c:v>21777.270972028833</c:v>
                </c:pt>
                <c:pt idx="126">
                  <c:v>11521.395229405249</c:v>
                </c:pt>
                <c:pt idx="127">
                  <c:v>13119.334162182236</c:v>
                </c:pt>
                <c:pt idx="128">
                  <c:v>14128.302078749013</c:v>
                </c:pt>
                <c:pt idx="129">
                  <c:v>11263.53369462981</c:v>
                </c:pt>
                <c:pt idx="130">
                  <c:v>10873.446550648803</c:v>
                </c:pt>
                <c:pt idx="131">
                  <c:v>13345.429342638097</c:v>
                </c:pt>
                <c:pt idx="132">
                  <c:v>15432.55763499846</c:v>
                </c:pt>
                <c:pt idx="133">
                  <c:v>12784.124722032577</c:v>
                </c:pt>
                <c:pt idx="134">
                  <c:v>18911.538304970476</c:v>
                </c:pt>
                <c:pt idx="135">
                  <c:v>16421.999947966975</c:v>
                </c:pt>
                <c:pt idx="136">
                  <c:v>14769.031085240904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59808"/>
        <c:axId val="153986944"/>
      </c:scatterChart>
      <c:valAx>
        <c:axId val="15395980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3986944"/>
        <c:crosses val="autoZero"/>
        <c:crossBetween val="midCat"/>
      </c:valAx>
      <c:valAx>
        <c:axId val="153986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3959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data'!$BZ$10:$BZ$146</c:f>
              <c:numCache>
                <c:formatCode>General</c:formatCode>
                <c:ptCount val="137"/>
                <c:pt idx="0">
                  <c:v>1.007138289322</c:v>
                </c:pt>
                <c:pt idx="1">
                  <c:v>1.6926520346010001</c:v>
                </c:pt>
                <c:pt idx="2">
                  <c:v>1.9620277802399999</c:v>
                </c:pt>
                <c:pt idx="3">
                  <c:v>1.5017321868120004</c:v>
                </c:pt>
                <c:pt idx="4">
                  <c:v>0.98389540240199991</c:v>
                </c:pt>
                <c:pt idx="5">
                  <c:v>1.385791134992</c:v>
                </c:pt>
                <c:pt idx="6">
                  <c:v>0.21075455780499999</c:v>
                </c:pt>
                <c:pt idx="7">
                  <c:v>0</c:v>
                </c:pt>
                <c:pt idx="8">
                  <c:v>20.222121894414002</c:v>
                </c:pt>
                <c:pt idx="9">
                  <c:v>27.856831779282004</c:v>
                </c:pt>
                <c:pt idx="10">
                  <c:v>20.210691130541999</c:v>
                </c:pt>
                <c:pt idx="11">
                  <c:v>7.0596592495000001</c:v>
                </c:pt>
                <c:pt idx="12">
                  <c:v>2.5316997837119999</c:v>
                </c:pt>
                <c:pt idx="13">
                  <c:v>3.1616098321499999</c:v>
                </c:pt>
                <c:pt idx="14">
                  <c:v>3.5399588716800001</c:v>
                </c:pt>
                <c:pt idx="15">
                  <c:v>3.7457963828999996</c:v>
                </c:pt>
                <c:pt idx="16">
                  <c:v>2.5757701056449998</c:v>
                </c:pt>
                <c:pt idx="17">
                  <c:v>2.0827602429919998</c:v>
                </c:pt>
                <c:pt idx="18">
                  <c:v>2.4849318096240003</c:v>
                </c:pt>
                <c:pt idx="19">
                  <c:v>3.4008465413339999</c:v>
                </c:pt>
                <c:pt idx="20">
                  <c:v>3.4841620137719995</c:v>
                </c:pt>
                <c:pt idx="21">
                  <c:v>2.0645686641580001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1.3133178596999999</c:v>
                </c:pt>
                <c:pt idx="27">
                  <c:v>5.5622319334890005</c:v>
                </c:pt>
                <c:pt idx="28">
                  <c:v>1.1399279106710001</c:v>
                </c:pt>
                <c:pt idx="29">
                  <c:v>0.73554961495399995</c:v>
                </c:pt>
                <c:pt idx="30">
                  <c:v>1.1329781606</c:v>
                </c:pt>
                <c:pt idx="31">
                  <c:v>3.3455954864640001</c:v>
                </c:pt>
                <c:pt idx="32">
                  <c:v>2.7758406692499995</c:v>
                </c:pt>
                <c:pt idx="33">
                  <c:v>1.192816643227</c:v>
                </c:pt>
                <c:pt idx="34">
                  <c:v>0.44680307795199997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0.75968954437199987</c:v>
                </c:pt>
                <c:pt idx="39">
                  <c:v>1.692001726437</c:v>
                </c:pt>
                <c:pt idx="40">
                  <c:v>3.9050913801240004</c:v>
                </c:pt>
                <c:pt idx="41">
                  <c:v>12.969455071430001</c:v>
                </c:pt>
                <c:pt idx="42">
                  <c:v>10.827376196868</c:v>
                </c:pt>
                <c:pt idx="43">
                  <c:v>4.5492765798150003</c:v>
                </c:pt>
                <c:pt idx="44">
                  <c:v>3.207986448183</c:v>
                </c:pt>
                <c:pt idx="45">
                  <c:v>4.7393328021599999</c:v>
                </c:pt>
                <c:pt idx="46">
                  <c:v>7.2187646048319998</c:v>
                </c:pt>
                <c:pt idx="47">
                  <c:v>23.430508420836002</c:v>
                </c:pt>
                <c:pt idx="48">
                  <c:v>7.3894487932319999</c:v>
                </c:pt>
                <c:pt idx="49">
                  <c:v>3.3346801398569998</c:v>
                </c:pt>
                <c:pt idx="50">
                  <c:v>2.1488757273499997</c:v>
                </c:pt>
                <c:pt idx="51">
                  <c:v>2.9231281219799996</c:v>
                </c:pt>
                <c:pt idx="52">
                  <c:v>2.6549022754319997</c:v>
                </c:pt>
                <c:pt idx="53">
                  <c:v>2.9848940431199997</c:v>
                </c:pt>
                <c:pt idx="54">
                  <c:v>3.0287792534999998</c:v>
                </c:pt>
                <c:pt idx="55">
                  <c:v>3.2833373134429995</c:v>
                </c:pt>
                <c:pt idx="56">
                  <c:v>2.1923324805690001</c:v>
                </c:pt>
                <c:pt idx="57">
                  <c:v>2.1457054157219995</c:v>
                </c:pt>
                <c:pt idx="58">
                  <c:v>2.8398857849999999</c:v>
                </c:pt>
                <c:pt idx="59">
                  <c:v>7.9170896012119991</c:v>
                </c:pt>
                <c:pt idx="60">
                  <c:v>45.056493057268007</c:v>
                </c:pt>
                <c:pt idx="61">
                  <c:v>44.045486394976002</c:v>
                </c:pt>
                <c:pt idx="62">
                  <c:v>24.849723505199993</c:v>
                </c:pt>
                <c:pt idx="63">
                  <c:v>54.198406742237999</c:v>
                </c:pt>
                <c:pt idx="64">
                  <c:v>90.300349716225014</c:v>
                </c:pt>
                <c:pt idx="65">
                  <c:v>42.043316954584</c:v>
                </c:pt>
                <c:pt idx="66">
                  <c:v>70.784365312253996</c:v>
                </c:pt>
                <c:pt idx="67">
                  <c:v>46.861118152639996</c:v>
                </c:pt>
                <c:pt idx="68">
                  <c:v>27.704753861927998</c:v>
                </c:pt>
                <c:pt idx="69">
                  <c:v>18.521699979089998</c:v>
                </c:pt>
                <c:pt idx="70">
                  <c:v>7.3983476879399994</c:v>
                </c:pt>
                <c:pt idx="71">
                  <c:v>2.1483024076799997</c:v>
                </c:pt>
                <c:pt idx="72">
                  <c:v>2.8662432427639999</c:v>
                </c:pt>
                <c:pt idx="73">
                  <c:v>3.5976411288839993</c:v>
                </c:pt>
                <c:pt idx="74">
                  <c:v>3.3340489222039995</c:v>
                </c:pt>
                <c:pt idx="75">
                  <c:v>1.0814680794060001</c:v>
                </c:pt>
                <c:pt idx="76">
                  <c:v>0</c:v>
                </c:pt>
                <c:pt idx="77">
                  <c:v>0</c:v>
                </c:pt>
                <c:pt idx="78">
                  <c:v>0.76202493449499997</c:v>
                </c:pt>
                <c:pt idx="79">
                  <c:v>2.3617771993200001</c:v>
                </c:pt>
                <c:pt idx="80">
                  <c:v>3.987281769735</c:v>
                </c:pt>
                <c:pt idx="81">
                  <c:v>1.4388858406230001</c:v>
                </c:pt>
                <c:pt idx="82">
                  <c:v>0.74735864849800004</c:v>
                </c:pt>
                <c:pt idx="83">
                  <c:v>0.72970579160600002</c:v>
                </c:pt>
                <c:pt idx="84">
                  <c:v>0.10087645491000001</c:v>
                </c:pt>
                <c:pt idx="85">
                  <c:v>0</c:v>
                </c:pt>
                <c:pt idx="86">
                  <c:v>0.50251219085099996</c:v>
                </c:pt>
                <c:pt idx="87">
                  <c:v>0.77993221336799989</c:v>
                </c:pt>
                <c:pt idx="88">
                  <c:v>0.73791517564599995</c:v>
                </c:pt>
                <c:pt idx="89">
                  <c:v>2.2868830942319995</c:v>
                </c:pt>
                <c:pt idx="90">
                  <c:v>0.917357736438</c:v>
                </c:pt>
                <c:pt idx="91">
                  <c:v>0.73457723631600003</c:v>
                </c:pt>
                <c:pt idx="92">
                  <c:v>0.59406307595800001</c:v>
                </c:pt>
                <c:pt idx="93">
                  <c:v>0.30356959247999993</c:v>
                </c:pt>
                <c:pt idx="94">
                  <c:v>0.27410453589200001</c:v>
                </c:pt>
                <c:pt idx="95">
                  <c:v>2.7552010948E-2</c:v>
                </c:pt>
                <c:pt idx="96">
                  <c:v>0.30827855743300003</c:v>
                </c:pt>
                <c:pt idx="97">
                  <c:v>0.39321184805099996</c:v>
                </c:pt>
                <c:pt idx="98">
                  <c:v>0.23205580569600001</c:v>
                </c:pt>
                <c:pt idx="99">
                  <c:v>0.13064697515100002</c:v>
                </c:pt>
                <c:pt idx="100">
                  <c:v>0.54672155815199996</c:v>
                </c:pt>
                <c:pt idx="101">
                  <c:v>2.2446186087600002</c:v>
                </c:pt>
                <c:pt idx="102">
                  <c:v>2.0511469913329998</c:v>
                </c:pt>
                <c:pt idx="103">
                  <c:v>2.2079156549999999</c:v>
                </c:pt>
                <c:pt idx="104">
                  <c:v>1.0447392083039999</c:v>
                </c:pt>
                <c:pt idx="105">
                  <c:v>0.511574021519</c:v>
                </c:pt>
                <c:pt idx="106">
                  <c:v>1.656544465554</c:v>
                </c:pt>
                <c:pt idx="107">
                  <c:v>1.4046184795059999</c:v>
                </c:pt>
                <c:pt idx="108">
                  <c:v>1.4086451512319997</c:v>
                </c:pt>
                <c:pt idx="109">
                  <c:v>1.586456195962</c:v>
                </c:pt>
                <c:pt idx="110">
                  <c:v>1.336003126524</c:v>
                </c:pt>
                <c:pt idx="111">
                  <c:v>1.625126372232</c:v>
                </c:pt>
                <c:pt idx="112">
                  <c:v>0.90097760926800008</c:v>
                </c:pt>
                <c:pt idx="113">
                  <c:v>0.61930094744099995</c:v>
                </c:pt>
                <c:pt idx="114">
                  <c:v>1.4375613992959999</c:v>
                </c:pt>
                <c:pt idx="115">
                  <c:v>1.84228055088</c:v>
                </c:pt>
                <c:pt idx="116">
                  <c:v>2.0855961806679999</c:v>
                </c:pt>
                <c:pt idx="117">
                  <c:v>2.2391092802319998</c:v>
                </c:pt>
                <c:pt idx="118">
                  <c:v>2.2958941072760002</c:v>
                </c:pt>
                <c:pt idx="119">
                  <c:v>2.1050876977900002</c:v>
                </c:pt>
                <c:pt idx="120">
                  <c:v>2.5615719237239998</c:v>
                </c:pt>
                <c:pt idx="121">
                  <c:v>4.7752412920300005</c:v>
                </c:pt>
                <c:pt idx="122">
                  <c:v>18.426751287405999</c:v>
                </c:pt>
                <c:pt idx="123">
                  <c:v>24.587701270660002</c:v>
                </c:pt>
                <c:pt idx="124">
                  <c:v>13.741375718927999</c:v>
                </c:pt>
                <c:pt idx="125">
                  <c:v>14.746209101184002</c:v>
                </c:pt>
                <c:pt idx="126">
                  <c:v>7.6416500620459997</c:v>
                </c:pt>
                <c:pt idx="127">
                  <c:v>1.898266391802</c:v>
                </c:pt>
                <c:pt idx="128">
                  <c:v>0</c:v>
                </c:pt>
                <c:pt idx="129">
                  <c:v>0.308774207621</c:v>
                </c:pt>
                <c:pt idx="130">
                  <c:v>4.4942816936159993</c:v>
                </c:pt>
                <c:pt idx="131">
                  <c:v>4.8739160773599997</c:v>
                </c:pt>
                <c:pt idx="132">
                  <c:v>2.2879654760159998</c:v>
                </c:pt>
                <c:pt idx="133">
                  <c:v>1.1704378482720001</c:v>
                </c:pt>
                <c:pt idx="134">
                  <c:v>0.86921788106999986</c:v>
                </c:pt>
                <c:pt idx="135">
                  <c:v>0.71066723321000003</c:v>
                </c:pt>
                <c:pt idx="136">
                  <c:v>0.5956144815940001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data'!$BZ$10:$BZ$146</c:f>
              <c:numCache>
                <c:formatCode>General</c:formatCode>
                <c:ptCount val="137"/>
                <c:pt idx="0">
                  <c:v>0.5956144815940001</c:v>
                </c:pt>
                <c:pt idx="1">
                  <c:v>1.9938774401259998</c:v>
                </c:pt>
                <c:pt idx="2">
                  <c:v>1.6769487999219996</c:v>
                </c:pt>
                <c:pt idx="3">
                  <c:v>1.8170129864040001</c:v>
                </c:pt>
                <c:pt idx="4">
                  <c:v>1.585383143124</c:v>
                </c:pt>
                <c:pt idx="5">
                  <c:v>0.98289153027999987</c:v>
                </c:pt>
                <c:pt idx="6">
                  <c:v>1.4717777673829999</c:v>
                </c:pt>
                <c:pt idx="7">
                  <c:v>2.2306810558339998</c:v>
                </c:pt>
                <c:pt idx="8">
                  <c:v>2.5461713270399997</c:v>
                </c:pt>
                <c:pt idx="9">
                  <c:v>2.8146711724999998</c:v>
                </c:pt>
                <c:pt idx="10">
                  <c:v>2.5033451547059995</c:v>
                </c:pt>
                <c:pt idx="11">
                  <c:v>2.4465309383129998</c:v>
                </c:pt>
                <c:pt idx="12">
                  <c:v>3.3799337963599996</c:v>
                </c:pt>
                <c:pt idx="13">
                  <c:v>0.67691507562800002</c:v>
                </c:pt>
                <c:pt idx="14">
                  <c:v>2.5208974037279996</c:v>
                </c:pt>
                <c:pt idx="15">
                  <c:v>4.222385250996</c:v>
                </c:pt>
                <c:pt idx="16">
                  <c:v>27.556844931000001</c:v>
                </c:pt>
                <c:pt idx="17">
                  <c:v>53.959938640773004</c:v>
                </c:pt>
                <c:pt idx="18">
                  <c:v>54.509994504108001</c:v>
                </c:pt>
                <c:pt idx="19">
                  <c:v>16.401441152514003</c:v>
                </c:pt>
                <c:pt idx="20">
                  <c:v>6.3037822518220006</c:v>
                </c:pt>
                <c:pt idx="21">
                  <c:v>1.2780782784</c:v>
                </c:pt>
                <c:pt idx="22">
                  <c:v>0</c:v>
                </c:pt>
                <c:pt idx="23">
                  <c:v>0</c:v>
                </c:pt>
                <c:pt idx="24">
                  <c:v>2.417752571157</c:v>
                </c:pt>
                <c:pt idx="25">
                  <c:v>1.484018105856</c:v>
                </c:pt>
                <c:pt idx="26">
                  <c:v>0.64737719164800001</c:v>
                </c:pt>
                <c:pt idx="27">
                  <c:v>0.9852942888359999</c:v>
                </c:pt>
                <c:pt idx="28">
                  <c:v>0</c:v>
                </c:pt>
                <c:pt idx="29">
                  <c:v>0.88745957737799996</c:v>
                </c:pt>
                <c:pt idx="30">
                  <c:v>3.485016476832</c:v>
                </c:pt>
                <c:pt idx="31">
                  <c:v>2.5825785919780002</c:v>
                </c:pt>
                <c:pt idx="32">
                  <c:v>3.466041487634</c:v>
                </c:pt>
                <c:pt idx="33">
                  <c:v>1.0011021428760001</c:v>
                </c:pt>
                <c:pt idx="34">
                  <c:v>0.46699270800600001</c:v>
                </c:pt>
                <c:pt idx="35">
                  <c:v>0.43535671694900002</c:v>
                </c:pt>
                <c:pt idx="36">
                  <c:v>0.78637516686299991</c:v>
                </c:pt>
                <c:pt idx="37">
                  <c:v>0.35542517780000005</c:v>
                </c:pt>
                <c:pt idx="38">
                  <c:v>2.1775896748099997</c:v>
                </c:pt>
                <c:pt idx="39">
                  <c:v>5.2414764480539997</c:v>
                </c:pt>
                <c:pt idx="40">
                  <c:v>2.5927549656359998</c:v>
                </c:pt>
                <c:pt idx="41">
                  <c:v>1.23473447559</c:v>
                </c:pt>
                <c:pt idx="42">
                  <c:v>1.947002859725</c:v>
                </c:pt>
                <c:pt idx="43">
                  <c:v>1.3686366360260001</c:v>
                </c:pt>
                <c:pt idx="44">
                  <c:v>1.7770990172430001</c:v>
                </c:pt>
                <c:pt idx="45">
                  <c:v>2.1432004964369997</c:v>
                </c:pt>
                <c:pt idx="46">
                  <c:v>2.5286653483519994</c:v>
                </c:pt>
                <c:pt idx="47">
                  <c:v>2.820965225463</c:v>
                </c:pt>
                <c:pt idx="48">
                  <c:v>2.4594794143919998</c:v>
                </c:pt>
                <c:pt idx="49">
                  <c:v>2.0996947297699999</c:v>
                </c:pt>
                <c:pt idx="50">
                  <c:v>1.8827129273149998</c:v>
                </c:pt>
                <c:pt idx="51">
                  <c:v>2.1232015909279998</c:v>
                </c:pt>
                <c:pt idx="52">
                  <c:v>1.9890817619640002</c:v>
                </c:pt>
                <c:pt idx="53">
                  <c:v>2.368352922628</c:v>
                </c:pt>
                <c:pt idx="54">
                  <c:v>2.3888727942750001</c:v>
                </c:pt>
                <c:pt idx="55">
                  <c:v>2.234942126725</c:v>
                </c:pt>
                <c:pt idx="56">
                  <c:v>2.3375974637949999</c:v>
                </c:pt>
                <c:pt idx="57">
                  <c:v>4.4460798241199999</c:v>
                </c:pt>
                <c:pt idx="58">
                  <c:v>5.3867880214720003</c:v>
                </c:pt>
                <c:pt idx="59">
                  <c:v>9.8527106928249992</c:v>
                </c:pt>
                <c:pt idx="60">
                  <c:v>17.867974710167999</c:v>
                </c:pt>
                <c:pt idx="61">
                  <c:v>21.019405881011998</c:v>
                </c:pt>
                <c:pt idx="62">
                  <c:v>17.271946858539998</c:v>
                </c:pt>
                <c:pt idx="63">
                  <c:v>44.870184636904</c:v>
                </c:pt>
                <c:pt idx="64">
                  <c:v>55.475983322627989</c:v>
                </c:pt>
                <c:pt idx="65">
                  <c:v>43.810131382247995</c:v>
                </c:pt>
                <c:pt idx="66">
                  <c:v>15.031209571839998</c:v>
                </c:pt>
                <c:pt idx="67">
                  <c:v>12.778869773735998</c:v>
                </c:pt>
                <c:pt idx="68">
                  <c:v>6.8945626118600005</c:v>
                </c:pt>
                <c:pt idx="69">
                  <c:v>6.9206468305589999</c:v>
                </c:pt>
                <c:pt idx="70">
                  <c:v>7.2214938366999988</c:v>
                </c:pt>
                <c:pt idx="71">
                  <c:v>4.8138783983730002</c:v>
                </c:pt>
                <c:pt idx="72">
                  <c:v>3.3049422082820001</c:v>
                </c:pt>
                <c:pt idx="73">
                  <c:v>2.9202358789780001</c:v>
                </c:pt>
                <c:pt idx="74">
                  <c:v>0</c:v>
                </c:pt>
                <c:pt idx="75">
                  <c:v>0.44476422935999993</c:v>
                </c:pt>
                <c:pt idx="76">
                  <c:v>1.4456397049380001</c:v>
                </c:pt>
                <c:pt idx="77">
                  <c:v>2.5246236344559998</c:v>
                </c:pt>
                <c:pt idx="78">
                  <c:v>2.7434078323189999</c:v>
                </c:pt>
                <c:pt idx="79">
                  <c:v>1.0262309508879999</c:v>
                </c:pt>
                <c:pt idx="80">
                  <c:v>0.9377859835079998</c:v>
                </c:pt>
                <c:pt idx="81">
                  <c:v>0.88111864752999991</c:v>
                </c:pt>
                <c:pt idx="82">
                  <c:v>0.74594152720999995</c:v>
                </c:pt>
                <c:pt idx="83">
                  <c:v>0.69869687110299994</c:v>
                </c:pt>
                <c:pt idx="84">
                  <c:v>0.92011227541199991</c:v>
                </c:pt>
                <c:pt idx="85">
                  <c:v>0.71701730038400013</c:v>
                </c:pt>
                <c:pt idx="86">
                  <c:v>1.2843225536459999</c:v>
                </c:pt>
                <c:pt idx="87">
                  <c:v>1.2553330433600001</c:v>
                </c:pt>
                <c:pt idx="88">
                  <c:v>1.2874342044959999</c:v>
                </c:pt>
                <c:pt idx="89">
                  <c:v>0.73100162775200006</c:v>
                </c:pt>
                <c:pt idx="90">
                  <c:v>0.26674797287599994</c:v>
                </c:pt>
                <c:pt idx="91">
                  <c:v>0</c:v>
                </c:pt>
                <c:pt idx="92">
                  <c:v>0.57794663264799995</c:v>
                </c:pt>
                <c:pt idx="93">
                  <c:v>0.35499316756199994</c:v>
                </c:pt>
                <c:pt idx="94">
                  <c:v>0.15287947560600001</c:v>
                </c:pt>
                <c:pt idx="95">
                  <c:v>1.205505046746</c:v>
                </c:pt>
                <c:pt idx="96">
                  <c:v>5.4239018770529999</c:v>
                </c:pt>
                <c:pt idx="97">
                  <c:v>8.5523188439699993</c:v>
                </c:pt>
                <c:pt idx="98">
                  <c:v>3.0181887551200002</c:v>
                </c:pt>
                <c:pt idx="99">
                  <c:v>2.2759358480540004</c:v>
                </c:pt>
                <c:pt idx="100">
                  <c:v>2.5488221789579999</c:v>
                </c:pt>
                <c:pt idx="101">
                  <c:v>2.752608821116</c:v>
                </c:pt>
                <c:pt idx="102">
                  <c:v>2.1258249033669996</c:v>
                </c:pt>
                <c:pt idx="103">
                  <c:v>2.035894581765</c:v>
                </c:pt>
                <c:pt idx="104">
                  <c:v>1.9233348380399997</c:v>
                </c:pt>
                <c:pt idx="105">
                  <c:v>2.36964037024</c:v>
                </c:pt>
                <c:pt idx="106">
                  <c:v>2.2151819251979998</c:v>
                </c:pt>
                <c:pt idx="107">
                  <c:v>2.1022643805020005</c:v>
                </c:pt>
                <c:pt idx="108">
                  <c:v>1.5122917709900001</c:v>
                </c:pt>
                <c:pt idx="109">
                  <c:v>1.0234483395839997</c:v>
                </c:pt>
                <c:pt idx="110">
                  <c:v>1.2830794542720001</c:v>
                </c:pt>
                <c:pt idx="111">
                  <c:v>1.17700722601</c:v>
                </c:pt>
                <c:pt idx="112">
                  <c:v>1.960688268</c:v>
                </c:pt>
                <c:pt idx="113">
                  <c:v>1.45787367352</c:v>
                </c:pt>
                <c:pt idx="114">
                  <c:v>1.7626520167519999</c:v>
                </c:pt>
                <c:pt idx="115">
                  <c:v>3.1479058441049999</c:v>
                </c:pt>
                <c:pt idx="116">
                  <c:v>2.5574150955870003</c:v>
                </c:pt>
                <c:pt idx="117">
                  <c:v>3.3096110487440003</c:v>
                </c:pt>
                <c:pt idx="118">
                  <c:v>3.8574203319299998</c:v>
                </c:pt>
                <c:pt idx="119">
                  <c:v>4.4367315171299992</c:v>
                </c:pt>
                <c:pt idx="120">
                  <c:v>51.881955533759999</c:v>
                </c:pt>
                <c:pt idx="121">
                  <c:v>235.20648891207603</c:v>
                </c:pt>
                <c:pt idx="122">
                  <c:v>311.23548300415996</c:v>
                </c:pt>
                <c:pt idx="123">
                  <c:v>146.341463660854</c:v>
                </c:pt>
                <c:pt idx="124">
                  <c:v>60.742993305192002</c:v>
                </c:pt>
                <c:pt idx="125">
                  <c:v>15.816813665719</c:v>
                </c:pt>
                <c:pt idx="126">
                  <c:v>2.2151051489599998</c:v>
                </c:pt>
                <c:pt idx="127">
                  <c:v>2.5473616999600002</c:v>
                </c:pt>
                <c:pt idx="128">
                  <c:v>2.8420097821499999</c:v>
                </c:pt>
                <c:pt idx="129">
                  <c:v>4.6360206101549997</c:v>
                </c:pt>
                <c:pt idx="130">
                  <c:v>2.6876257844259999</c:v>
                </c:pt>
                <c:pt idx="131">
                  <c:v>2.0074792888149995</c:v>
                </c:pt>
                <c:pt idx="132">
                  <c:v>2.1858363731599999</c:v>
                </c:pt>
                <c:pt idx="133">
                  <c:v>1.6706760359409998</c:v>
                </c:pt>
                <c:pt idx="134">
                  <c:v>1.6638451492300002</c:v>
                </c:pt>
                <c:pt idx="135">
                  <c:v>1.7735777130500001</c:v>
                </c:pt>
                <c:pt idx="136">
                  <c:v>1.542471763272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data'!$BZ$10:$BZ$146</c:f>
              <c:numCache>
                <c:formatCode>General</c:formatCode>
                <c:ptCount val="137"/>
                <c:pt idx="0">
                  <c:v>1.542471763272</c:v>
                </c:pt>
                <c:pt idx="1">
                  <c:v>1.9126956121679999</c:v>
                </c:pt>
                <c:pt idx="2">
                  <c:v>2.4710649217319998</c:v>
                </c:pt>
                <c:pt idx="3">
                  <c:v>1.6779420069169999</c:v>
                </c:pt>
                <c:pt idx="4">
                  <c:v>2.1568762677000004</c:v>
                </c:pt>
                <c:pt idx="5">
                  <c:v>2.0983333544249998</c:v>
                </c:pt>
                <c:pt idx="6">
                  <c:v>5.0740041926200004</c:v>
                </c:pt>
                <c:pt idx="7">
                  <c:v>4.8245149673599999</c:v>
                </c:pt>
                <c:pt idx="8">
                  <c:v>3.476018113656</c:v>
                </c:pt>
                <c:pt idx="9">
                  <c:v>2.7118856104779994</c:v>
                </c:pt>
                <c:pt idx="10">
                  <c:v>2.2428231308340001</c:v>
                </c:pt>
                <c:pt idx="11">
                  <c:v>2.6081161674590003</c:v>
                </c:pt>
                <c:pt idx="12">
                  <c:v>2.5953073772010002</c:v>
                </c:pt>
                <c:pt idx="13">
                  <c:v>2.4797819720080003</c:v>
                </c:pt>
                <c:pt idx="14">
                  <c:v>3.6354962878079999</c:v>
                </c:pt>
                <c:pt idx="15">
                  <c:v>3.7858242200349994</c:v>
                </c:pt>
                <c:pt idx="16">
                  <c:v>3.9456001104959997</c:v>
                </c:pt>
                <c:pt idx="17">
                  <c:v>4.1306919362169996</c:v>
                </c:pt>
                <c:pt idx="18">
                  <c:v>4.9031393950000002</c:v>
                </c:pt>
                <c:pt idx="19">
                  <c:v>4.3776791452350006</c:v>
                </c:pt>
                <c:pt idx="20">
                  <c:v>2.6303373225360001</c:v>
                </c:pt>
                <c:pt idx="21">
                  <c:v>0.55111910228100003</c:v>
                </c:pt>
                <c:pt idx="22">
                  <c:v>0</c:v>
                </c:pt>
                <c:pt idx="23">
                  <c:v>1.9257671547180002</c:v>
                </c:pt>
                <c:pt idx="24">
                  <c:v>2.2768327726319995</c:v>
                </c:pt>
                <c:pt idx="25">
                  <c:v>1.1610493371949999</c:v>
                </c:pt>
                <c:pt idx="26">
                  <c:v>1.5084655986399997</c:v>
                </c:pt>
                <c:pt idx="27">
                  <c:v>4.5485020702000001E-2</c:v>
                </c:pt>
                <c:pt idx="28">
                  <c:v>0.7723625807040001</c:v>
                </c:pt>
                <c:pt idx="29">
                  <c:v>1.732086340578</c:v>
                </c:pt>
                <c:pt idx="30">
                  <c:v>3.1549897665</c:v>
                </c:pt>
                <c:pt idx="31">
                  <c:v>1.6887783183810001</c:v>
                </c:pt>
                <c:pt idx="32">
                  <c:v>2.5880931952149999</c:v>
                </c:pt>
                <c:pt idx="33">
                  <c:v>0.77704957568700006</c:v>
                </c:pt>
                <c:pt idx="34">
                  <c:v>1.32651553243</c:v>
                </c:pt>
                <c:pt idx="35">
                  <c:v>1.6326372040879999</c:v>
                </c:pt>
                <c:pt idx="36">
                  <c:v>2.945497304981</c:v>
                </c:pt>
                <c:pt idx="37">
                  <c:v>30.521542528289999</c:v>
                </c:pt>
                <c:pt idx="38">
                  <c:v>99.145107622703989</c:v>
                </c:pt>
                <c:pt idx="39">
                  <c:v>55.352058139026006</c:v>
                </c:pt>
                <c:pt idx="40">
                  <c:v>65.56144639006601</c:v>
                </c:pt>
                <c:pt idx="41">
                  <c:v>15.449603197567001</c:v>
                </c:pt>
                <c:pt idx="42">
                  <c:v>6.0968274412319996</c:v>
                </c:pt>
                <c:pt idx="43">
                  <c:v>5.1030568416960005</c:v>
                </c:pt>
                <c:pt idx="44">
                  <c:v>6.4019388612960011</c:v>
                </c:pt>
                <c:pt idx="45">
                  <c:v>6.1833829970880005</c:v>
                </c:pt>
                <c:pt idx="46">
                  <c:v>3.9592212825879995</c:v>
                </c:pt>
                <c:pt idx="47">
                  <c:v>3.4625034867059998</c:v>
                </c:pt>
                <c:pt idx="48">
                  <c:v>2.8733366230799997</c:v>
                </c:pt>
                <c:pt idx="49">
                  <c:v>2.9019252584299999</c:v>
                </c:pt>
                <c:pt idx="50">
                  <c:v>3.4473286471249995</c:v>
                </c:pt>
                <c:pt idx="51">
                  <c:v>3.047822996691</c:v>
                </c:pt>
                <c:pt idx="52">
                  <c:v>1.9902902680319998</c:v>
                </c:pt>
                <c:pt idx="53">
                  <c:v>1.8334318399759999</c:v>
                </c:pt>
                <c:pt idx="54">
                  <c:v>2.4294697649200003</c:v>
                </c:pt>
                <c:pt idx="55">
                  <c:v>5.41471518016</c:v>
                </c:pt>
                <c:pt idx="56">
                  <c:v>9.5609621727840004</c:v>
                </c:pt>
                <c:pt idx="57">
                  <c:v>10.422284022315001</c:v>
                </c:pt>
                <c:pt idx="58">
                  <c:v>9.9058703001499993</c:v>
                </c:pt>
                <c:pt idx="59">
                  <c:v>16.801763844096001</c:v>
                </c:pt>
                <c:pt idx="60">
                  <c:v>18.993790634016001</c:v>
                </c:pt>
                <c:pt idx="61">
                  <c:v>17.921981935297001</c:v>
                </c:pt>
                <c:pt idx="62">
                  <c:v>16.649095611114998</c:v>
                </c:pt>
                <c:pt idx="63">
                  <c:v>10.379047718324999</c:v>
                </c:pt>
                <c:pt idx="64">
                  <c:v>8.0053546492039995</c:v>
                </c:pt>
                <c:pt idx="65">
                  <c:v>6.2701666529700004</c:v>
                </c:pt>
                <c:pt idx="66">
                  <c:v>15.7816386552</c:v>
                </c:pt>
                <c:pt idx="67">
                  <c:v>21.894399148346999</c:v>
                </c:pt>
                <c:pt idx="68">
                  <c:v>10.622387069931998</c:v>
                </c:pt>
                <c:pt idx="69">
                  <c:v>5.7682823337920004</c:v>
                </c:pt>
                <c:pt idx="70">
                  <c:v>6.6846396104179995</c:v>
                </c:pt>
                <c:pt idx="71">
                  <c:v>5.5927902403999994</c:v>
                </c:pt>
                <c:pt idx="72">
                  <c:v>5.5275123071629997</c:v>
                </c:pt>
                <c:pt idx="73">
                  <c:v>1.4321541320019999</c:v>
                </c:pt>
                <c:pt idx="74">
                  <c:v>0</c:v>
                </c:pt>
                <c:pt idx="75">
                  <c:v>0</c:v>
                </c:pt>
                <c:pt idx="76">
                  <c:v>1.9090290961279999</c:v>
                </c:pt>
                <c:pt idx="77">
                  <c:v>2.9792559584810006</c:v>
                </c:pt>
                <c:pt idx="78">
                  <c:v>7.1285183644950001</c:v>
                </c:pt>
                <c:pt idx="79">
                  <c:v>4.3007850395619993</c:v>
                </c:pt>
                <c:pt idx="80">
                  <c:v>2.0443811537159999</c:v>
                </c:pt>
                <c:pt idx="81">
                  <c:v>1.128452628314</c:v>
                </c:pt>
                <c:pt idx="82">
                  <c:v>1.3267134441990001</c:v>
                </c:pt>
                <c:pt idx="83">
                  <c:v>1.9379874703749995</c:v>
                </c:pt>
                <c:pt idx="84">
                  <c:v>1.7410870098270002</c:v>
                </c:pt>
                <c:pt idx="85">
                  <c:v>1.081901388975</c:v>
                </c:pt>
                <c:pt idx="86">
                  <c:v>0.68853607099199998</c:v>
                </c:pt>
                <c:pt idx="87">
                  <c:v>0.38930271529599997</c:v>
                </c:pt>
                <c:pt idx="88">
                  <c:v>0.67291224511500003</c:v>
                </c:pt>
                <c:pt idx="89">
                  <c:v>0.89757708831999983</c:v>
                </c:pt>
                <c:pt idx="90">
                  <c:v>0.59151339718900009</c:v>
                </c:pt>
                <c:pt idx="91">
                  <c:v>0.49584541929999992</c:v>
                </c:pt>
                <c:pt idx="92">
                  <c:v>1.6558107356229996</c:v>
                </c:pt>
                <c:pt idx="93">
                  <c:v>0.99004991989200009</c:v>
                </c:pt>
                <c:pt idx="94">
                  <c:v>0.50598528639999996</c:v>
                </c:pt>
                <c:pt idx="95">
                  <c:v>0.26151692891499995</c:v>
                </c:pt>
                <c:pt idx="96">
                  <c:v>0.84019032537000005</c:v>
                </c:pt>
                <c:pt idx="97">
                  <c:v>2.4001812743700004</c:v>
                </c:pt>
                <c:pt idx="98">
                  <c:v>10.073259763951999</c:v>
                </c:pt>
                <c:pt idx="99">
                  <c:v>4.1896671633739997</c:v>
                </c:pt>
                <c:pt idx="100">
                  <c:v>5.1550462492650002</c:v>
                </c:pt>
                <c:pt idx="101">
                  <c:v>5.0583904916489999</c:v>
                </c:pt>
                <c:pt idx="102">
                  <c:v>2.2157816655809999</c:v>
                </c:pt>
                <c:pt idx="103">
                  <c:v>1.0482599155269998</c:v>
                </c:pt>
                <c:pt idx="104">
                  <c:v>2.2375350924519997</c:v>
                </c:pt>
                <c:pt idx="105">
                  <c:v>2.3326078698779993</c:v>
                </c:pt>
                <c:pt idx="106">
                  <c:v>1.6916865874479998</c:v>
                </c:pt>
                <c:pt idx="107">
                  <c:v>1.8620810699920001</c:v>
                </c:pt>
                <c:pt idx="108">
                  <c:v>2.7477415050799996</c:v>
                </c:pt>
                <c:pt idx="109">
                  <c:v>2.298678463796</c:v>
                </c:pt>
                <c:pt idx="110">
                  <c:v>1.78956029505</c:v>
                </c:pt>
                <c:pt idx="111">
                  <c:v>2.1520499907719999</c:v>
                </c:pt>
                <c:pt idx="112">
                  <c:v>1.538261524008</c:v>
                </c:pt>
                <c:pt idx="113">
                  <c:v>2.0429287124399997</c:v>
                </c:pt>
                <c:pt idx="114">
                  <c:v>1.963006225125</c:v>
                </c:pt>
                <c:pt idx="115">
                  <c:v>2.8533502148799998</c:v>
                </c:pt>
                <c:pt idx="116">
                  <c:v>3.692494978249</c:v>
                </c:pt>
                <c:pt idx="117">
                  <c:v>3.2899098212199998</c:v>
                </c:pt>
                <c:pt idx="118">
                  <c:v>2.9149405501919996</c:v>
                </c:pt>
                <c:pt idx="119">
                  <c:v>2.5981138135039998</c:v>
                </c:pt>
                <c:pt idx="120">
                  <c:v>34.131569621687994</c:v>
                </c:pt>
                <c:pt idx="121">
                  <c:v>62.552664276960016</c:v>
                </c:pt>
                <c:pt idx="122">
                  <c:v>37.185220352279998</c:v>
                </c:pt>
                <c:pt idx="123">
                  <c:v>9.9576083000680011</c:v>
                </c:pt>
                <c:pt idx="124">
                  <c:v>11.095270013123999</c:v>
                </c:pt>
                <c:pt idx="125">
                  <c:v>3.7211270310060001</c:v>
                </c:pt>
                <c:pt idx="126">
                  <c:v>2.0681918991360004</c:v>
                </c:pt>
                <c:pt idx="127">
                  <c:v>4.1031990849960005</c:v>
                </c:pt>
                <c:pt idx="128">
                  <c:v>2.906688072288</c:v>
                </c:pt>
                <c:pt idx="129">
                  <c:v>2.210918520965</c:v>
                </c:pt>
                <c:pt idx="130">
                  <c:v>3.2536981125989994</c:v>
                </c:pt>
                <c:pt idx="131">
                  <c:v>3.4920162728880002</c:v>
                </c:pt>
                <c:pt idx="132">
                  <c:v>3.573889213752</c:v>
                </c:pt>
                <c:pt idx="133">
                  <c:v>3.1668046518240001</c:v>
                </c:pt>
                <c:pt idx="134">
                  <c:v>5.221738099313999</c:v>
                </c:pt>
                <c:pt idx="135">
                  <c:v>3.9368490557769995</c:v>
                </c:pt>
                <c:pt idx="136">
                  <c:v>4.0571785799929998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82432"/>
        <c:axId val="159510912"/>
      </c:scatterChart>
      <c:valAx>
        <c:axId val="15688243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9510912"/>
        <c:crosses val="autoZero"/>
        <c:crossBetween val="midCat"/>
      </c:valAx>
      <c:valAx>
        <c:axId val="159510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688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data'!$CA$10:$CA$146</c:f>
              <c:numCache>
                <c:formatCode>General</c:formatCode>
                <c:ptCount val="137"/>
                <c:pt idx="0">
                  <c:v>130.22500860454798</c:v>
                </c:pt>
                <c:pt idx="1">
                  <c:v>238.13385367929297</c:v>
                </c:pt>
                <c:pt idx="2">
                  <c:v>288.41808369528002</c:v>
                </c:pt>
                <c:pt idx="3">
                  <c:v>280.70840107332003</c:v>
                </c:pt>
                <c:pt idx="4">
                  <c:v>213.99012034560599</c:v>
                </c:pt>
                <c:pt idx="5">
                  <c:v>146.473413969652</c:v>
                </c:pt>
                <c:pt idx="6">
                  <c:v>158.87061757446</c:v>
                </c:pt>
                <c:pt idx="7">
                  <c:v>172.73170245227598</c:v>
                </c:pt>
                <c:pt idx="8">
                  <c:v>155.97955537764599</c:v>
                </c:pt>
                <c:pt idx="9">
                  <c:v>153.58804036540798</c:v>
                </c:pt>
                <c:pt idx="10">
                  <c:v>208.39032640304998</c:v>
                </c:pt>
                <c:pt idx="11">
                  <c:v>204.040443831895</c:v>
                </c:pt>
                <c:pt idx="12">
                  <c:v>189.08632759598999</c:v>
                </c:pt>
                <c:pt idx="13">
                  <c:v>133.93251484965</c:v>
                </c:pt>
                <c:pt idx="14">
                  <c:v>134.78946522495301</c:v>
                </c:pt>
                <c:pt idx="15">
                  <c:v>184.15959069914999</c:v>
                </c:pt>
                <c:pt idx="16">
                  <c:v>147.11549985211198</c:v>
                </c:pt>
                <c:pt idx="17">
                  <c:v>209.73809440355203</c:v>
                </c:pt>
                <c:pt idx="18">
                  <c:v>149.42970538768799</c:v>
                </c:pt>
                <c:pt idx="19">
                  <c:v>202.18121715626995</c:v>
                </c:pt>
                <c:pt idx="20">
                  <c:v>207.47369606792398</c:v>
                </c:pt>
                <c:pt idx="21">
                  <c:v>194.52398811553402</c:v>
                </c:pt>
                <c:pt idx="22">
                  <c:v>161.78452868599999</c:v>
                </c:pt>
                <c:pt idx="23">
                  <c:v>139.246268220719</c:v>
                </c:pt>
                <c:pt idx="24">
                  <c:v>119.70086673591202</c:v>
                </c:pt>
                <c:pt idx="25">
                  <c:v>54.072839366391989</c:v>
                </c:pt>
                <c:pt idx="26">
                  <c:v>13.803824865599999</c:v>
                </c:pt>
                <c:pt idx="27">
                  <c:v>31.198403699000998</c:v>
                </c:pt>
                <c:pt idx="28">
                  <c:v>15.071509047275999</c:v>
                </c:pt>
                <c:pt idx="29">
                  <c:v>15.504655314763998</c:v>
                </c:pt>
                <c:pt idx="30">
                  <c:v>14.912916408104001</c:v>
                </c:pt>
                <c:pt idx="31">
                  <c:v>20.896903058030997</c:v>
                </c:pt>
                <c:pt idx="32">
                  <c:v>20.404528935999998</c:v>
                </c:pt>
                <c:pt idx="33">
                  <c:v>17.203030830193999</c:v>
                </c:pt>
                <c:pt idx="34">
                  <c:v>22.08084853986</c:v>
                </c:pt>
                <c:pt idx="35">
                  <c:v>21.434576721448</c:v>
                </c:pt>
                <c:pt idx="36">
                  <c:v>20.510814178634998</c:v>
                </c:pt>
                <c:pt idx="37">
                  <c:v>48.981629305905997</c:v>
                </c:pt>
                <c:pt idx="38">
                  <c:v>56.825176706187996</c:v>
                </c:pt>
                <c:pt idx="39">
                  <c:v>85.023770114415001</c:v>
                </c:pt>
                <c:pt idx="40">
                  <c:v>104.246301714588</c:v>
                </c:pt>
                <c:pt idx="41">
                  <c:v>110.99032598661698</c:v>
                </c:pt>
                <c:pt idx="42">
                  <c:v>159.03360042092598</c:v>
                </c:pt>
                <c:pt idx="43">
                  <c:v>124.01137169850001</c:v>
                </c:pt>
                <c:pt idx="44">
                  <c:v>132.48285843796299</c:v>
                </c:pt>
                <c:pt idx="45">
                  <c:v>210.85264399265</c:v>
                </c:pt>
                <c:pt idx="46">
                  <c:v>121.40143456249599</c:v>
                </c:pt>
                <c:pt idx="47">
                  <c:v>140.58837927380401</c:v>
                </c:pt>
                <c:pt idx="48">
                  <c:v>113.50145206672799</c:v>
                </c:pt>
                <c:pt idx="49">
                  <c:v>137.94419161565898</c:v>
                </c:pt>
                <c:pt idx="50">
                  <c:v>125.21946862094998</c:v>
                </c:pt>
                <c:pt idx="51">
                  <c:v>173.302695047724</c:v>
                </c:pt>
                <c:pt idx="52">
                  <c:v>170.89756579709001</c:v>
                </c:pt>
                <c:pt idx="53">
                  <c:v>207.759098713584</c:v>
                </c:pt>
                <c:pt idx="54">
                  <c:v>215.57812892962497</c:v>
                </c:pt>
                <c:pt idx="55">
                  <c:v>233.02462342490102</c:v>
                </c:pt>
                <c:pt idx="56">
                  <c:v>176.38517638697999</c:v>
                </c:pt>
                <c:pt idx="57">
                  <c:v>193.74579674038597</c:v>
                </c:pt>
                <c:pt idx="58">
                  <c:v>196.48854203549999</c:v>
                </c:pt>
                <c:pt idx="59">
                  <c:v>247.85364533577999</c:v>
                </c:pt>
                <c:pt idx="60">
                  <c:v>223.38832471339998</c:v>
                </c:pt>
                <c:pt idx="61">
                  <c:v>291.92442529069604</c:v>
                </c:pt>
                <c:pt idx="62">
                  <c:v>262.58239404319994</c:v>
                </c:pt>
                <c:pt idx="63">
                  <c:v>255.14569041736496</c:v>
                </c:pt>
                <c:pt idx="64">
                  <c:v>199.49879071006504</c:v>
                </c:pt>
                <c:pt idx="65">
                  <c:v>184.89474319049802</c:v>
                </c:pt>
                <c:pt idx="66">
                  <c:v>200.30092895748101</c:v>
                </c:pt>
                <c:pt idx="67">
                  <c:v>187.37902412152002</c:v>
                </c:pt>
                <c:pt idx="68">
                  <c:v>187.901712086088</c:v>
                </c:pt>
                <c:pt idx="69">
                  <c:v>207.39086596305</c:v>
                </c:pt>
                <c:pt idx="70">
                  <c:v>230.17944275699998</c:v>
                </c:pt>
                <c:pt idx="71">
                  <c:v>277.33241394144</c:v>
                </c:pt>
                <c:pt idx="72">
                  <c:v>206.53267723096795</c:v>
                </c:pt>
                <c:pt idx="73">
                  <c:v>235.50323221009197</c:v>
                </c:pt>
                <c:pt idx="74">
                  <c:v>271.52038254769997</c:v>
                </c:pt>
                <c:pt idx="75">
                  <c:v>201.31019915712201</c:v>
                </c:pt>
                <c:pt idx="76">
                  <c:v>170.43185347623597</c:v>
                </c:pt>
                <c:pt idx="77">
                  <c:v>101.91372302254001</c:v>
                </c:pt>
                <c:pt idx="78">
                  <c:v>42.506861081135</c:v>
                </c:pt>
                <c:pt idx="79">
                  <c:v>62.748564223157999</c:v>
                </c:pt>
                <c:pt idx="80">
                  <c:v>113.805806277515</c:v>
                </c:pt>
                <c:pt idx="81">
                  <c:v>76.607147650010987</c:v>
                </c:pt>
                <c:pt idx="82">
                  <c:v>70.996588688212</c:v>
                </c:pt>
                <c:pt idx="83">
                  <c:v>87.992544071971011</c:v>
                </c:pt>
                <c:pt idx="84">
                  <c:v>101.39612149589999</c:v>
                </c:pt>
                <c:pt idx="85">
                  <c:v>75.055761485551002</c:v>
                </c:pt>
                <c:pt idx="86">
                  <c:v>63.074289134505001</c:v>
                </c:pt>
                <c:pt idx="87">
                  <c:v>63.438281977840006</c:v>
                </c:pt>
                <c:pt idx="88">
                  <c:v>62.219665946515001</c:v>
                </c:pt>
                <c:pt idx="89">
                  <c:v>90.545878265897997</c:v>
                </c:pt>
                <c:pt idx="90">
                  <c:v>107.111316559654</c:v>
                </c:pt>
                <c:pt idx="91">
                  <c:v>80.351672694645004</c:v>
                </c:pt>
                <c:pt idx="92">
                  <c:v>86.989025725448002</c:v>
                </c:pt>
                <c:pt idx="93">
                  <c:v>63.933021049589996</c:v>
                </c:pt>
                <c:pt idx="94">
                  <c:v>63.410303626395006</c:v>
                </c:pt>
                <c:pt idx="95">
                  <c:v>102.98548092205999</c:v>
                </c:pt>
                <c:pt idx="96">
                  <c:v>68.835289791114008</c:v>
                </c:pt>
                <c:pt idx="97">
                  <c:v>84.074828333627991</c:v>
                </c:pt>
                <c:pt idx="98">
                  <c:v>112.46619783027198</c:v>
                </c:pt>
                <c:pt idx="99">
                  <c:v>85.021851910511998</c:v>
                </c:pt>
                <c:pt idx="100">
                  <c:v>75.112191211991998</c:v>
                </c:pt>
                <c:pt idx="101">
                  <c:v>112.44616783884</c:v>
                </c:pt>
                <c:pt idx="102">
                  <c:v>157.64730891968301</c:v>
                </c:pt>
                <c:pt idx="103">
                  <c:v>154.61591748834002</c:v>
                </c:pt>
                <c:pt idx="104">
                  <c:v>128.07323149539599</c:v>
                </c:pt>
                <c:pt idx="105">
                  <c:v>112.77475468553799</c:v>
                </c:pt>
                <c:pt idx="106">
                  <c:v>124.99541744890199</c:v>
                </c:pt>
                <c:pt idx="107">
                  <c:v>126.24691040535201</c:v>
                </c:pt>
                <c:pt idx="108">
                  <c:v>155.637867804672</c:v>
                </c:pt>
                <c:pt idx="109">
                  <c:v>157.46616001595598</c:v>
                </c:pt>
                <c:pt idx="110">
                  <c:v>131.245058314326</c:v>
                </c:pt>
                <c:pt idx="111">
                  <c:v>185.307627880518</c:v>
                </c:pt>
                <c:pt idx="112">
                  <c:v>152.88596825614201</c:v>
                </c:pt>
                <c:pt idx="113">
                  <c:v>190.79739827543997</c:v>
                </c:pt>
                <c:pt idx="114">
                  <c:v>244.84029129181599</c:v>
                </c:pt>
                <c:pt idx="115">
                  <c:v>297.094057122984</c:v>
                </c:pt>
                <c:pt idx="116">
                  <c:v>265.13427929733803</c:v>
                </c:pt>
                <c:pt idx="117">
                  <c:v>198.00975612379503</c:v>
                </c:pt>
                <c:pt idx="118">
                  <c:v>163.38554451742598</c:v>
                </c:pt>
                <c:pt idx="119">
                  <c:v>178.33100068421001</c:v>
                </c:pt>
                <c:pt idx="120">
                  <c:v>216.01378744954798</c:v>
                </c:pt>
                <c:pt idx="121">
                  <c:v>189.70969576415999</c:v>
                </c:pt>
                <c:pt idx="122">
                  <c:v>230.01171931722598</c:v>
                </c:pt>
                <c:pt idx="123">
                  <c:v>242.72286645428801</c:v>
                </c:pt>
                <c:pt idx="124">
                  <c:v>234.44861629675199</c:v>
                </c:pt>
                <c:pt idx="125">
                  <c:v>240.88965918558199</c:v>
                </c:pt>
                <c:pt idx="126">
                  <c:v>282.335933633369</c:v>
                </c:pt>
                <c:pt idx="127">
                  <c:v>164.28709985067601</c:v>
                </c:pt>
                <c:pt idx="128">
                  <c:v>131.36719690380002</c:v>
                </c:pt>
                <c:pt idx="129">
                  <c:v>92.445194700661006</c:v>
                </c:pt>
                <c:pt idx="130">
                  <c:v>133.536824979866</c:v>
                </c:pt>
                <c:pt idx="131">
                  <c:v>120.82777996432</c:v>
                </c:pt>
                <c:pt idx="132">
                  <c:v>83.307775195259993</c:v>
                </c:pt>
                <c:pt idx="133">
                  <c:v>82.829888213688008</c:v>
                </c:pt>
                <c:pt idx="134">
                  <c:v>91.743659931461991</c:v>
                </c:pt>
                <c:pt idx="135">
                  <c:v>111.78946784187602</c:v>
                </c:pt>
                <c:pt idx="136">
                  <c:v>144.42402884830801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data'!$CA$10:$CA$146</c:f>
              <c:numCache>
                <c:formatCode>General</c:formatCode>
                <c:ptCount val="137"/>
                <c:pt idx="0">
                  <c:v>144.42402884830801</c:v>
                </c:pt>
                <c:pt idx="1">
                  <c:v>296.129550126982</c:v>
                </c:pt>
                <c:pt idx="2">
                  <c:v>252.36598035292596</c:v>
                </c:pt>
                <c:pt idx="3">
                  <c:v>278.06719232569202</c:v>
                </c:pt>
                <c:pt idx="4">
                  <c:v>242.03888140693797</c:v>
                </c:pt>
                <c:pt idx="5">
                  <c:v>149.95671519542998</c:v>
                </c:pt>
                <c:pt idx="6">
                  <c:v>207.04574649651198</c:v>
                </c:pt>
                <c:pt idx="7">
                  <c:v>226.624859709292</c:v>
                </c:pt>
                <c:pt idx="8">
                  <c:v>166.11838991264</c:v>
                </c:pt>
                <c:pt idx="9">
                  <c:v>227.75193259401001</c:v>
                </c:pt>
                <c:pt idx="10">
                  <c:v>238.49998091221497</c:v>
                </c:pt>
                <c:pt idx="11">
                  <c:v>207.72018106524297</c:v>
                </c:pt>
                <c:pt idx="12">
                  <c:v>290.50115414083496</c:v>
                </c:pt>
                <c:pt idx="13">
                  <c:v>189.09256737627302</c:v>
                </c:pt>
                <c:pt idx="14">
                  <c:v>134.95949527942201</c:v>
                </c:pt>
                <c:pt idx="15">
                  <c:v>242.45380572824402</c:v>
                </c:pt>
                <c:pt idx="16">
                  <c:v>148.04586881501999</c:v>
                </c:pt>
                <c:pt idx="17">
                  <c:v>169.83805998898202</c:v>
                </c:pt>
                <c:pt idx="18">
                  <c:v>223.89064811948998</c:v>
                </c:pt>
                <c:pt idx="19">
                  <c:v>263.02382016814198</c:v>
                </c:pt>
                <c:pt idx="20">
                  <c:v>279.30344853013901</c:v>
                </c:pt>
                <c:pt idx="21">
                  <c:v>160.29923342399999</c:v>
                </c:pt>
                <c:pt idx="22">
                  <c:v>118.22906413089198</c:v>
                </c:pt>
                <c:pt idx="23">
                  <c:v>112.87220427175001</c:v>
                </c:pt>
                <c:pt idx="24">
                  <c:v>36.665450130177</c:v>
                </c:pt>
                <c:pt idx="25">
                  <c:v>16.646175479296001</c:v>
                </c:pt>
                <c:pt idx="26">
                  <c:v>18.396301862664</c:v>
                </c:pt>
                <c:pt idx="27">
                  <c:v>15.895239061350001</c:v>
                </c:pt>
                <c:pt idx="28">
                  <c:v>24.255346719296</c:v>
                </c:pt>
                <c:pt idx="29">
                  <c:v>27.816948005747996</c:v>
                </c:pt>
                <c:pt idx="30">
                  <c:v>11.908577342244001</c:v>
                </c:pt>
                <c:pt idx="31">
                  <c:v>11.522068172384001</c:v>
                </c:pt>
                <c:pt idx="32">
                  <c:v>29.989305736719995</c:v>
                </c:pt>
                <c:pt idx="33">
                  <c:v>19.36211234045</c:v>
                </c:pt>
                <c:pt idx="34">
                  <c:v>25.168815949397999</c:v>
                </c:pt>
                <c:pt idx="35">
                  <c:v>39.386553812374999</c:v>
                </c:pt>
                <c:pt idx="36">
                  <c:v>66.262454849876988</c:v>
                </c:pt>
                <c:pt idx="37">
                  <c:v>64.535057283400008</c:v>
                </c:pt>
                <c:pt idx="38">
                  <c:v>60.232992816996997</c:v>
                </c:pt>
                <c:pt idx="39">
                  <c:v>149.59626215056599</c:v>
                </c:pt>
                <c:pt idx="40">
                  <c:v>128.38894428459</c:v>
                </c:pt>
                <c:pt idx="41">
                  <c:v>110.03640063099198</c:v>
                </c:pt>
                <c:pt idx="42">
                  <c:v>113.38636653998499</c:v>
                </c:pt>
                <c:pt idx="43">
                  <c:v>116.33903721557699</c:v>
                </c:pt>
                <c:pt idx="44">
                  <c:v>118.853105774084</c:v>
                </c:pt>
                <c:pt idx="45">
                  <c:v>171.49236514710299</c:v>
                </c:pt>
                <c:pt idx="46">
                  <c:v>229.17245423934398</c:v>
                </c:pt>
                <c:pt idx="47">
                  <c:v>242.26591291633503</c:v>
                </c:pt>
                <c:pt idx="48">
                  <c:v>175.766782345308</c:v>
                </c:pt>
                <c:pt idx="49">
                  <c:v>143.619119516268</c:v>
                </c:pt>
                <c:pt idx="50">
                  <c:v>157.07325874044199</c:v>
                </c:pt>
                <c:pt idx="51">
                  <c:v>186.15570552534999</c:v>
                </c:pt>
                <c:pt idx="52">
                  <c:v>189.43902640000803</c:v>
                </c:pt>
                <c:pt idx="53">
                  <c:v>239.63627171461999</c:v>
                </c:pt>
                <c:pt idx="54">
                  <c:v>245.22762886736399</c:v>
                </c:pt>
                <c:pt idx="55">
                  <c:v>230.09912399289198</c:v>
                </c:pt>
                <c:pt idx="56">
                  <c:v>241.52732927726697</c:v>
                </c:pt>
                <c:pt idx="57">
                  <c:v>272.11941601798804</c:v>
                </c:pt>
                <c:pt idx="58">
                  <c:v>257.29834549619198</c:v>
                </c:pt>
                <c:pt idx="59">
                  <c:v>271.35532281164996</c:v>
                </c:pt>
                <c:pt idx="60">
                  <c:v>263.32281379542599</c:v>
                </c:pt>
                <c:pt idx="61">
                  <c:v>299.911904429412</c:v>
                </c:pt>
                <c:pt idx="62">
                  <c:v>302.12988925847202</c:v>
                </c:pt>
                <c:pt idx="63">
                  <c:v>207.43421996299202</c:v>
                </c:pt>
                <c:pt idx="64">
                  <c:v>203.26637584572001</c:v>
                </c:pt>
                <c:pt idx="65">
                  <c:v>252.94713882715195</c:v>
                </c:pt>
                <c:pt idx="66">
                  <c:v>217.75961590096998</c:v>
                </c:pt>
                <c:pt idx="67">
                  <c:v>166.978973887352</c:v>
                </c:pt>
                <c:pt idx="68">
                  <c:v>160.89293957159501</c:v>
                </c:pt>
                <c:pt idx="69">
                  <c:v>208.44798863080501</c:v>
                </c:pt>
                <c:pt idx="70">
                  <c:v>303.87325416799996</c:v>
                </c:pt>
                <c:pt idx="71">
                  <c:v>279.09371499886799</c:v>
                </c:pt>
                <c:pt idx="72">
                  <c:v>325.196693920538</c:v>
                </c:pt>
                <c:pt idx="73">
                  <c:v>179.30081664349797</c:v>
                </c:pt>
                <c:pt idx="74">
                  <c:v>175.19520470451999</c:v>
                </c:pt>
                <c:pt idx="75">
                  <c:v>144.02948294108</c:v>
                </c:pt>
                <c:pt idx="76">
                  <c:v>79.142685776154011</c:v>
                </c:pt>
                <c:pt idx="77">
                  <c:v>85.884503311727997</c:v>
                </c:pt>
                <c:pt idx="78">
                  <c:v>86.580594324762998</c:v>
                </c:pt>
                <c:pt idx="79">
                  <c:v>64.376256957627987</c:v>
                </c:pt>
                <c:pt idx="80">
                  <c:v>64.912073486435986</c:v>
                </c:pt>
                <c:pt idx="81">
                  <c:v>90.622165866264993</c:v>
                </c:pt>
                <c:pt idx="82">
                  <c:v>131.96140470149999</c:v>
                </c:pt>
                <c:pt idx="83">
                  <c:v>113.70954368286701</c:v>
                </c:pt>
                <c:pt idx="84">
                  <c:v>73.311983766845998</c:v>
                </c:pt>
                <c:pt idx="85">
                  <c:v>49.979505487758011</c:v>
                </c:pt>
                <c:pt idx="86">
                  <c:v>86.026625455737999</c:v>
                </c:pt>
                <c:pt idx="87">
                  <c:v>57.326086129136009</c:v>
                </c:pt>
                <c:pt idx="88">
                  <c:v>54.433346182775999</c:v>
                </c:pt>
                <c:pt idx="89">
                  <c:v>46.711879464404007</c:v>
                </c:pt>
                <c:pt idx="90">
                  <c:v>57.169246220415992</c:v>
                </c:pt>
                <c:pt idx="91">
                  <c:v>68.627868033538007</c:v>
                </c:pt>
                <c:pt idx="92">
                  <c:v>79.552654140960001</c:v>
                </c:pt>
                <c:pt idx="93">
                  <c:v>61.301212628622999</c:v>
                </c:pt>
                <c:pt idx="94">
                  <c:v>65.055755981787982</c:v>
                </c:pt>
                <c:pt idx="95">
                  <c:v>62.100186854706003</c:v>
                </c:pt>
                <c:pt idx="96">
                  <c:v>85.217522800058006</c:v>
                </c:pt>
                <c:pt idx="97">
                  <c:v>106.18501702626399</c:v>
                </c:pt>
                <c:pt idx="98">
                  <c:v>86.586739741039992</c:v>
                </c:pt>
                <c:pt idx="99">
                  <c:v>81.179769065955995</c:v>
                </c:pt>
                <c:pt idx="100">
                  <c:v>93.393723570564987</c:v>
                </c:pt>
                <c:pt idx="101">
                  <c:v>132.09630945536298</c:v>
                </c:pt>
                <c:pt idx="102">
                  <c:v>101.20913955629399</c:v>
                </c:pt>
                <c:pt idx="103">
                  <c:v>96.166419102633</c:v>
                </c:pt>
                <c:pt idx="104">
                  <c:v>137.73848346488998</c:v>
                </c:pt>
                <c:pt idx="105">
                  <c:v>154.66460416527997</c:v>
                </c:pt>
                <c:pt idx="106">
                  <c:v>142.88717389543299</c:v>
                </c:pt>
                <c:pt idx="107">
                  <c:v>149.82864565152002</c:v>
                </c:pt>
                <c:pt idx="108">
                  <c:v>127.67175538260001</c:v>
                </c:pt>
                <c:pt idx="109">
                  <c:v>161.96780701930402</c:v>
                </c:pt>
                <c:pt idx="110">
                  <c:v>146.44087712654402</c:v>
                </c:pt>
                <c:pt idx="111">
                  <c:v>132.55291145758201</c:v>
                </c:pt>
                <c:pt idx="112">
                  <c:v>223.448437971</c:v>
                </c:pt>
                <c:pt idx="113">
                  <c:v>178.29994735872</c:v>
                </c:pt>
                <c:pt idx="114">
                  <c:v>261.59899694566002</c:v>
                </c:pt>
                <c:pt idx="115">
                  <c:v>337.30380018231602</c:v>
                </c:pt>
                <c:pt idx="116">
                  <c:v>214.05706166057399</c:v>
                </c:pt>
                <c:pt idx="117">
                  <c:v>225.39541233609401</c:v>
                </c:pt>
                <c:pt idx="118">
                  <c:v>236.313175714968</c:v>
                </c:pt>
                <c:pt idx="119">
                  <c:v>259.35061122035995</c:v>
                </c:pt>
                <c:pt idx="120">
                  <c:v>280.81399250784</c:v>
                </c:pt>
                <c:pt idx="121">
                  <c:v>230.01375600640802</c:v>
                </c:pt>
                <c:pt idx="122">
                  <c:v>280.44144444689999</c:v>
                </c:pt>
                <c:pt idx="123">
                  <c:v>204.93756382175999</c:v>
                </c:pt>
                <c:pt idx="124">
                  <c:v>152.28145939617599</c:v>
                </c:pt>
                <c:pt idx="125">
                  <c:v>107.92234472438099</c:v>
                </c:pt>
                <c:pt idx="126">
                  <c:v>99.645197769919989</c:v>
                </c:pt>
                <c:pt idx="127">
                  <c:v>70.524000346029993</c:v>
                </c:pt>
                <c:pt idx="128">
                  <c:v>63.091862814749994</c:v>
                </c:pt>
                <c:pt idx="129">
                  <c:v>126.60231721637498</c:v>
                </c:pt>
                <c:pt idx="130">
                  <c:v>88.288090977251017</c:v>
                </c:pt>
                <c:pt idx="131">
                  <c:v>76.684874122009987</c:v>
                </c:pt>
                <c:pt idx="132">
                  <c:v>87.878159567836008</c:v>
                </c:pt>
                <c:pt idx="133">
                  <c:v>89.868326521764999</c:v>
                </c:pt>
                <c:pt idx="134">
                  <c:v>125.39274250206002</c:v>
                </c:pt>
                <c:pt idx="135">
                  <c:v>195.60652168173601</c:v>
                </c:pt>
                <c:pt idx="136">
                  <c:v>173.20563576786799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data'!$CA$10:$CA$146</c:f>
              <c:numCache>
                <c:formatCode>General</c:formatCode>
                <c:ptCount val="137"/>
                <c:pt idx="0">
                  <c:v>173.20563576786799</c:v>
                </c:pt>
                <c:pt idx="1">
                  <c:v>196.03776702354898</c:v>
                </c:pt>
                <c:pt idx="2">
                  <c:v>266.52697423413599</c:v>
                </c:pt>
                <c:pt idx="3">
                  <c:v>181.02307990168597</c:v>
                </c:pt>
                <c:pt idx="4">
                  <c:v>182.37369241707</c:v>
                </c:pt>
                <c:pt idx="5">
                  <c:v>164.65165672748097</c:v>
                </c:pt>
                <c:pt idx="6">
                  <c:v>281.497768132955</c:v>
                </c:pt>
                <c:pt idx="7">
                  <c:v>219.64047243951995</c:v>
                </c:pt>
                <c:pt idx="8">
                  <c:v>185.19740288130399</c:v>
                </c:pt>
                <c:pt idx="9">
                  <c:v>195.04973730909703</c:v>
                </c:pt>
                <c:pt idx="10">
                  <c:v>188.06224179857401</c:v>
                </c:pt>
                <c:pt idx="11">
                  <c:v>204.56056021258001</c:v>
                </c:pt>
                <c:pt idx="12">
                  <c:v>173.29029237910501</c:v>
                </c:pt>
                <c:pt idx="13">
                  <c:v>168.66531445220599</c:v>
                </c:pt>
                <c:pt idx="14">
                  <c:v>257.62060222483194</c:v>
                </c:pt>
                <c:pt idx="15">
                  <c:v>260.36787531039994</c:v>
                </c:pt>
                <c:pt idx="16">
                  <c:v>223.13048900735998</c:v>
                </c:pt>
                <c:pt idx="17">
                  <c:v>210.54131840084199</c:v>
                </c:pt>
                <c:pt idx="18">
                  <c:v>252.56491292736001</c:v>
                </c:pt>
                <c:pt idx="19">
                  <c:v>249.32170284803104</c:v>
                </c:pt>
                <c:pt idx="20">
                  <c:v>199.77462354264802</c:v>
                </c:pt>
                <c:pt idx="21">
                  <c:v>131.125773157434</c:v>
                </c:pt>
                <c:pt idx="22">
                  <c:v>106.58943700891199</c:v>
                </c:pt>
                <c:pt idx="23">
                  <c:v>70.565704124850015</c:v>
                </c:pt>
                <c:pt idx="24">
                  <c:v>34.262196067703997</c:v>
                </c:pt>
                <c:pt idx="25">
                  <c:v>14.143227714990001</c:v>
                </c:pt>
                <c:pt idx="26">
                  <c:v>12.518154726616</c:v>
                </c:pt>
                <c:pt idx="27">
                  <c:v>12.737002770789001</c:v>
                </c:pt>
                <c:pt idx="28">
                  <c:v>9.2017932081789997</c:v>
                </c:pt>
                <c:pt idx="29">
                  <c:v>9.1706738415930005</c:v>
                </c:pt>
                <c:pt idx="30">
                  <c:v>18.374660400095998</c:v>
                </c:pt>
                <c:pt idx="31">
                  <c:v>10.836073055555001</c:v>
                </c:pt>
                <c:pt idx="32">
                  <c:v>14.292379855105002</c:v>
                </c:pt>
                <c:pt idx="33">
                  <c:v>13.640767829765998</c:v>
                </c:pt>
                <c:pt idx="34">
                  <c:v>13.601229634794999</c:v>
                </c:pt>
                <c:pt idx="35">
                  <c:v>25.266717468431995</c:v>
                </c:pt>
                <c:pt idx="36">
                  <c:v>27.187099834356001</c:v>
                </c:pt>
                <c:pt idx="37">
                  <c:v>53.134563507827998</c:v>
                </c:pt>
                <c:pt idx="38">
                  <c:v>86.897719992336008</c:v>
                </c:pt>
                <c:pt idx="39">
                  <c:v>70.76563331711499</c:v>
                </c:pt>
                <c:pt idx="40">
                  <c:v>147.99887057928498</c:v>
                </c:pt>
                <c:pt idx="41">
                  <c:v>67.080297640146995</c:v>
                </c:pt>
                <c:pt idx="42">
                  <c:v>44.448316704</c:v>
                </c:pt>
                <c:pt idx="43">
                  <c:v>66.711546362207997</c:v>
                </c:pt>
                <c:pt idx="44">
                  <c:v>117.23693952357199</c:v>
                </c:pt>
                <c:pt idx="45">
                  <c:v>157.02246786512001</c:v>
                </c:pt>
                <c:pt idx="46">
                  <c:v>145.259529251331</c:v>
                </c:pt>
                <c:pt idx="47">
                  <c:v>183.76151914385102</c:v>
                </c:pt>
                <c:pt idx="48">
                  <c:v>203.09953077876</c:v>
                </c:pt>
                <c:pt idx="49">
                  <c:v>200.62960844729</c:v>
                </c:pt>
                <c:pt idx="50">
                  <c:v>208.36605330436498</c:v>
                </c:pt>
                <c:pt idx="51">
                  <c:v>183.619742862886</c:v>
                </c:pt>
                <c:pt idx="52">
                  <c:v>175.87558858267198</c:v>
                </c:pt>
                <c:pt idx="53">
                  <c:v>180.80263179440001</c:v>
                </c:pt>
                <c:pt idx="54">
                  <c:v>160.76768652846002</c:v>
                </c:pt>
                <c:pt idx="55">
                  <c:v>215.432773773712</c:v>
                </c:pt>
                <c:pt idx="56">
                  <c:v>274.056434571414</c:v>
                </c:pt>
                <c:pt idx="57">
                  <c:v>363.33883484213698</c:v>
                </c:pt>
                <c:pt idx="58">
                  <c:v>379.12386474313996</c:v>
                </c:pt>
                <c:pt idx="59">
                  <c:v>309.11990518886404</c:v>
                </c:pt>
                <c:pt idx="60">
                  <c:v>237.286869956928</c:v>
                </c:pt>
                <c:pt idx="61">
                  <c:v>226.94756124101602</c:v>
                </c:pt>
                <c:pt idx="62">
                  <c:v>259.97827391185098</c:v>
                </c:pt>
                <c:pt idx="63">
                  <c:v>278.83476069338997</c:v>
                </c:pt>
                <c:pt idx="64">
                  <c:v>207.34384065656798</c:v>
                </c:pt>
                <c:pt idx="65">
                  <c:v>199.69027439823</c:v>
                </c:pt>
                <c:pt idx="66">
                  <c:v>234.69438567959995</c:v>
                </c:pt>
                <c:pt idx="67">
                  <c:v>285.81338686216799</c:v>
                </c:pt>
                <c:pt idx="68">
                  <c:v>317.10394811519598</c:v>
                </c:pt>
                <c:pt idx="69">
                  <c:v>289.93301890249398</c:v>
                </c:pt>
                <c:pt idx="70">
                  <c:v>322.72818212157597</c:v>
                </c:pt>
                <c:pt idx="71">
                  <c:v>300.10912429986399</c:v>
                </c:pt>
                <c:pt idx="72">
                  <c:v>339.56651492840996</c:v>
                </c:pt>
                <c:pt idx="73">
                  <c:v>427.84647371278999</c:v>
                </c:pt>
                <c:pt idx="74">
                  <c:v>474.4107769096409</c:v>
                </c:pt>
                <c:pt idx="75">
                  <c:v>346.89756292039203</c:v>
                </c:pt>
                <c:pt idx="76">
                  <c:v>135.69948315554402</c:v>
                </c:pt>
                <c:pt idx="77">
                  <c:v>40.551675189541996</c:v>
                </c:pt>
                <c:pt idx="78">
                  <c:v>50.382653839550997</c:v>
                </c:pt>
                <c:pt idx="79">
                  <c:v>47.704359842259997</c:v>
                </c:pt>
                <c:pt idx="80">
                  <c:v>101.75255460374399</c:v>
                </c:pt>
                <c:pt idx="81">
                  <c:v>84.813303832686003</c:v>
                </c:pt>
                <c:pt idx="82">
                  <c:v>100.96010978862601</c:v>
                </c:pt>
                <c:pt idx="83">
                  <c:v>130.47866784287496</c:v>
                </c:pt>
                <c:pt idx="84">
                  <c:v>106.563382677774</c:v>
                </c:pt>
                <c:pt idx="85">
                  <c:v>63.330486084195002</c:v>
                </c:pt>
                <c:pt idx="86">
                  <c:v>46.342302778155997</c:v>
                </c:pt>
                <c:pt idx="87">
                  <c:v>58.311233734336</c:v>
                </c:pt>
                <c:pt idx="88">
                  <c:v>53.886304730511</c:v>
                </c:pt>
                <c:pt idx="89">
                  <c:v>70.400994658367992</c:v>
                </c:pt>
                <c:pt idx="90">
                  <c:v>74.396861485363999</c:v>
                </c:pt>
                <c:pt idx="91">
                  <c:v>45.055348199994</c:v>
                </c:pt>
                <c:pt idx="92">
                  <c:v>77.041259562167994</c:v>
                </c:pt>
                <c:pt idx="93">
                  <c:v>72.280456422206996</c:v>
                </c:pt>
                <c:pt idx="94">
                  <c:v>73.782774462847996</c:v>
                </c:pt>
                <c:pt idx="95">
                  <c:v>45.433606595156995</c:v>
                </c:pt>
                <c:pt idx="96">
                  <c:v>48.024243692534995</c:v>
                </c:pt>
                <c:pt idx="97">
                  <c:v>44.832906313140001</c:v>
                </c:pt>
                <c:pt idx="98">
                  <c:v>106.59823803002</c:v>
                </c:pt>
                <c:pt idx="99">
                  <c:v>77.922774925742999</c:v>
                </c:pt>
                <c:pt idx="100">
                  <c:v>110.71134667698598</c:v>
                </c:pt>
                <c:pt idx="101">
                  <c:v>130.28413953990599</c:v>
                </c:pt>
                <c:pt idx="102">
                  <c:v>75.907014291471</c:v>
                </c:pt>
                <c:pt idx="103">
                  <c:v>56.572311258869995</c:v>
                </c:pt>
                <c:pt idx="104">
                  <c:v>96.052780612007979</c:v>
                </c:pt>
                <c:pt idx="105">
                  <c:v>131.62281185195999</c:v>
                </c:pt>
                <c:pt idx="106">
                  <c:v>114.60585131153401</c:v>
                </c:pt>
                <c:pt idx="107">
                  <c:v>131.62504178843801</c:v>
                </c:pt>
                <c:pt idx="108">
                  <c:v>209.63057961570999</c:v>
                </c:pt>
                <c:pt idx="109">
                  <c:v>181.45896390602201</c:v>
                </c:pt>
                <c:pt idx="110">
                  <c:v>144.668682167735</c:v>
                </c:pt>
                <c:pt idx="111">
                  <c:v>179.74577821861101</c:v>
                </c:pt>
                <c:pt idx="112">
                  <c:v>166.52720363281199</c:v>
                </c:pt>
                <c:pt idx="113">
                  <c:v>235.53022408040397</c:v>
                </c:pt>
                <c:pt idx="114">
                  <c:v>224.97170393362498</c:v>
                </c:pt>
                <c:pt idx="115">
                  <c:v>283.45302453775997</c:v>
                </c:pt>
                <c:pt idx="116">
                  <c:v>284.03854943702703</c:v>
                </c:pt>
                <c:pt idx="117">
                  <c:v>206.038294789096</c:v>
                </c:pt>
                <c:pt idx="118">
                  <c:v>253.046358141984</c:v>
                </c:pt>
                <c:pt idx="119">
                  <c:v>206.61601590711399</c:v>
                </c:pt>
                <c:pt idx="120">
                  <c:v>238.49253235833302</c:v>
                </c:pt>
                <c:pt idx="121">
                  <c:v>257.65207423560003</c:v>
                </c:pt>
                <c:pt idx="122">
                  <c:v>312.00046773434002</c:v>
                </c:pt>
                <c:pt idx="123">
                  <c:v>277.02492811078798</c:v>
                </c:pt>
                <c:pt idx="124">
                  <c:v>246.61539024804</c:v>
                </c:pt>
                <c:pt idx="125">
                  <c:v>233.84194423418396</c:v>
                </c:pt>
                <c:pt idx="126">
                  <c:v>168.17745744518399</c:v>
                </c:pt>
                <c:pt idx="127">
                  <c:v>212.28428515054199</c:v>
                </c:pt>
                <c:pt idx="128">
                  <c:v>197.29145290654799</c:v>
                </c:pt>
                <c:pt idx="129">
                  <c:v>111.601221611198</c:v>
                </c:pt>
                <c:pt idx="130">
                  <c:v>88.319787797339998</c:v>
                </c:pt>
                <c:pt idx="131">
                  <c:v>104.17481584831199</c:v>
                </c:pt>
                <c:pt idx="132">
                  <c:v>135.42596435187599</c:v>
                </c:pt>
                <c:pt idx="133">
                  <c:v>143.22306258216</c:v>
                </c:pt>
                <c:pt idx="134">
                  <c:v>239.18305494575799</c:v>
                </c:pt>
                <c:pt idx="135">
                  <c:v>215.671096759877</c:v>
                </c:pt>
                <c:pt idx="136">
                  <c:v>200.56002348973797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17088"/>
        <c:axId val="159876992"/>
      </c:scatterChart>
      <c:valAx>
        <c:axId val="15981708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9876992"/>
        <c:crosses val="autoZero"/>
        <c:crossBetween val="midCat"/>
      </c:valAx>
      <c:valAx>
        <c:axId val="159876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9817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data'!$CB$10:$CB$146</c:f>
              <c:numCache>
                <c:formatCode>General</c:formatCode>
                <c:ptCount val="137"/>
                <c:pt idx="0">
                  <c:v>1.8834837873796999</c:v>
                </c:pt>
                <c:pt idx="1">
                  <c:v>1.9926309361067998</c:v>
                </c:pt>
                <c:pt idx="2">
                  <c:v>2.8178058546</c:v>
                </c:pt>
                <c:pt idx="3">
                  <c:v>1.0300342563390001</c:v>
                </c:pt>
                <c:pt idx="4">
                  <c:v>0.10932171137799998</c:v>
                </c:pt>
                <c:pt idx="5">
                  <c:v>0.80927511426960008</c:v>
                </c:pt>
                <c:pt idx="6">
                  <c:v>0.51309155072889989</c:v>
                </c:pt>
                <c:pt idx="7">
                  <c:v>1.5409853030340996</c:v>
                </c:pt>
                <c:pt idx="8">
                  <c:v>0.77536334946180008</c:v>
                </c:pt>
                <c:pt idx="9">
                  <c:v>1.5118144171218</c:v>
                </c:pt>
                <c:pt idx="10">
                  <c:v>2.5900352324450999</c:v>
                </c:pt>
                <c:pt idx="11">
                  <c:v>0.8053442051545</c:v>
                </c:pt>
                <c:pt idx="12">
                  <c:v>1.3813000903261998</c:v>
                </c:pt>
                <c:pt idx="13">
                  <c:v>0</c:v>
                </c:pt>
                <c:pt idx="14">
                  <c:v>0.20631322799010002</c:v>
                </c:pt>
                <c:pt idx="15">
                  <c:v>0.96657263306999996</c:v>
                </c:pt>
                <c:pt idx="16">
                  <c:v>9.5745797866399987E-2</c:v>
                </c:pt>
                <c:pt idx="17">
                  <c:v>1.2958630783384002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1.1604929468572001</c:v>
                </c:pt>
                <c:pt idx="25">
                  <c:v>0.66044668917039995</c:v>
                </c:pt>
                <c:pt idx="26">
                  <c:v>4.6997458200000002E-3</c:v>
                </c:pt>
                <c:pt idx="27">
                  <c:v>0.20492433439170002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0.68914402302899991</c:v>
                </c:pt>
                <c:pt idx="43">
                  <c:v>0</c:v>
                </c:pt>
                <c:pt idx="44">
                  <c:v>0.32998531849580004</c:v>
                </c:pt>
                <c:pt idx="45">
                  <c:v>0</c:v>
                </c:pt>
                <c:pt idx="46">
                  <c:v>0</c:v>
                </c:pt>
                <c:pt idx="47">
                  <c:v>0.36661791661440002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3.0007332933600001E-2</c:v>
                </c:pt>
                <c:pt idx="52">
                  <c:v>0.66043047738140004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0.1896927976218</c:v>
                </c:pt>
                <c:pt idx="58">
                  <c:v>0</c:v>
                </c:pt>
                <c:pt idx="59">
                  <c:v>1.6301827589849998</c:v>
                </c:pt>
                <c:pt idx="60">
                  <c:v>1.1064186203840001</c:v>
                </c:pt>
                <c:pt idx="61">
                  <c:v>0.43077273392999998</c:v>
                </c:pt>
                <c:pt idx="62">
                  <c:v>1.0874034661600001</c:v>
                </c:pt>
                <c:pt idx="63">
                  <c:v>0.70584699511259996</c:v>
                </c:pt>
                <c:pt idx="64">
                  <c:v>3.1617550683180005</c:v>
                </c:pt>
                <c:pt idx="65">
                  <c:v>0.98017914136780004</c:v>
                </c:pt>
                <c:pt idx="66">
                  <c:v>1.9107957042899999</c:v>
                </c:pt>
                <c:pt idx="67">
                  <c:v>3.7608338014610005</c:v>
                </c:pt>
                <c:pt idx="68">
                  <c:v>1.3909527327696001</c:v>
                </c:pt>
                <c:pt idx="69">
                  <c:v>1.8556482514261998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0.48568439027679999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0.59100238541520012</c:v>
                </c:pt>
                <c:pt idx="87">
                  <c:v>0.46852862160720005</c:v>
                </c:pt>
                <c:pt idx="88">
                  <c:v>3.4330812984600001E-2</c:v>
                </c:pt>
                <c:pt idx="89">
                  <c:v>0.9805490362139998</c:v>
                </c:pt>
                <c:pt idx="90">
                  <c:v>0.72604552473640005</c:v>
                </c:pt>
                <c:pt idx="91">
                  <c:v>1.0077117087081</c:v>
                </c:pt>
                <c:pt idx="92">
                  <c:v>0.42692954071239997</c:v>
                </c:pt>
                <c:pt idx="93">
                  <c:v>5.6708486372999994E-2</c:v>
                </c:pt>
                <c:pt idx="94">
                  <c:v>0.44329319770120001</c:v>
                </c:pt>
                <c:pt idx="95">
                  <c:v>0</c:v>
                </c:pt>
                <c:pt idx="96">
                  <c:v>0.64025125192490007</c:v>
                </c:pt>
                <c:pt idx="97">
                  <c:v>0.20441438625629998</c:v>
                </c:pt>
                <c:pt idx="98">
                  <c:v>0.10055751580159999</c:v>
                </c:pt>
                <c:pt idx="99">
                  <c:v>0.61564054208909991</c:v>
                </c:pt>
                <c:pt idx="100">
                  <c:v>0.38982625385879993</c:v>
                </c:pt>
                <c:pt idx="101">
                  <c:v>1.6094974529480002</c:v>
                </c:pt>
                <c:pt idx="102">
                  <c:v>1.4766380857514001</c:v>
                </c:pt>
                <c:pt idx="103">
                  <c:v>1.5128638068060001</c:v>
                </c:pt>
                <c:pt idx="104">
                  <c:v>2.0085953811263999</c:v>
                </c:pt>
                <c:pt idx="105">
                  <c:v>1.4890280742854003</c:v>
                </c:pt>
                <c:pt idx="106">
                  <c:v>2.8703612109546</c:v>
                </c:pt>
                <c:pt idx="107">
                  <c:v>1.6527842886060002</c:v>
                </c:pt>
                <c:pt idx="108">
                  <c:v>1.757073280512</c:v>
                </c:pt>
                <c:pt idx="109">
                  <c:v>1.6624565844072996</c:v>
                </c:pt>
                <c:pt idx="110">
                  <c:v>0.52311108334320011</c:v>
                </c:pt>
                <c:pt idx="111">
                  <c:v>1.7707826454879001</c:v>
                </c:pt>
                <c:pt idx="112">
                  <c:v>0.87756638005080001</c:v>
                </c:pt>
                <c:pt idx="113">
                  <c:v>1.5675780719268999</c:v>
                </c:pt>
                <c:pt idx="114">
                  <c:v>2.6926198865719995</c:v>
                </c:pt>
                <c:pt idx="115">
                  <c:v>2.1738910500384003</c:v>
                </c:pt>
                <c:pt idx="116">
                  <c:v>2.2437347921692004</c:v>
                </c:pt>
                <c:pt idx="117">
                  <c:v>0.33907822911710001</c:v>
                </c:pt>
                <c:pt idx="118">
                  <c:v>4.9018177107899991E-2</c:v>
                </c:pt>
                <c:pt idx="119">
                  <c:v>0</c:v>
                </c:pt>
                <c:pt idx="120">
                  <c:v>0</c:v>
                </c:pt>
                <c:pt idx="121">
                  <c:v>7.8626365949999999E-2</c:v>
                </c:pt>
                <c:pt idx="122">
                  <c:v>0</c:v>
                </c:pt>
                <c:pt idx="123">
                  <c:v>0.1450641103384</c:v>
                </c:pt>
                <c:pt idx="124">
                  <c:v>0.87340337747520003</c:v>
                </c:pt>
                <c:pt idx="125">
                  <c:v>3.0023058302600002E-2</c:v>
                </c:pt>
                <c:pt idx="126">
                  <c:v>0.59894013999819995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0.25286866314380008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data'!$CB$10:$CB$146</c:f>
              <c:numCache>
                <c:formatCode>General</c:formatCode>
                <c:ptCount val="137"/>
                <c:pt idx="0">
                  <c:v>0.26110319220140005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0.50900091730079999</c:v>
                </c:pt>
                <c:pt idx="16">
                  <c:v>0</c:v>
                </c:pt>
                <c:pt idx="17">
                  <c:v>4.81587286605E-2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0.12281891719319997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0.3670949024315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0.90987721754300011</c:v>
                </c:pt>
                <c:pt idx="48">
                  <c:v>0</c:v>
                </c:pt>
                <c:pt idx="49">
                  <c:v>0.76170251638900011</c:v>
                </c:pt>
                <c:pt idx="50">
                  <c:v>1.3577576946108001</c:v>
                </c:pt>
                <c:pt idx="51">
                  <c:v>0</c:v>
                </c:pt>
                <c:pt idx="52">
                  <c:v>1.1652976095214</c:v>
                </c:pt>
                <c:pt idx="53">
                  <c:v>0.92435595620879996</c:v>
                </c:pt>
                <c:pt idx="54">
                  <c:v>0.75102698130659995</c:v>
                </c:pt>
                <c:pt idx="55">
                  <c:v>1.3591123853363001</c:v>
                </c:pt>
                <c:pt idx="56">
                  <c:v>1.5808412217941998</c:v>
                </c:pt>
                <c:pt idx="57">
                  <c:v>4.1510725088516001</c:v>
                </c:pt>
                <c:pt idx="58">
                  <c:v>1.9606146282783998</c:v>
                </c:pt>
                <c:pt idx="59">
                  <c:v>3.4350477643999997</c:v>
                </c:pt>
                <c:pt idx="60">
                  <c:v>2.9083703690826002</c:v>
                </c:pt>
                <c:pt idx="61">
                  <c:v>3.9019161903563999</c:v>
                </c:pt>
                <c:pt idx="62">
                  <c:v>6.7227283183536004</c:v>
                </c:pt>
                <c:pt idx="63">
                  <c:v>3.7962668912391999</c:v>
                </c:pt>
                <c:pt idx="64">
                  <c:v>5.9613645527435999</c:v>
                </c:pt>
                <c:pt idx="65">
                  <c:v>5.1769276047132005</c:v>
                </c:pt>
                <c:pt idx="66">
                  <c:v>3.592624615988</c:v>
                </c:pt>
                <c:pt idx="67">
                  <c:v>5.5001680734759999</c:v>
                </c:pt>
                <c:pt idx="68">
                  <c:v>2.9677446627775002</c:v>
                </c:pt>
                <c:pt idx="69">
                  <c:v>1.9857281475086999</c:v>
                </c:pt>
                <c:pt idx="70">
                  <c:v>1.831609398865</c:v>
                </c:pt>
                <c:pt idx="71">
                  <c:v>1.1817233286372</c:v>
                </c:pt>
                <c:pt idx="72">
                  <c:v>2.8818799214892001</c:v>
                </c:pt>
                <c:pt idx="73">
                  <c:v>0.73856271389779993</c:v>
                </c:pt>
                <c:pt idx="74">
                  <c:v>2.4645834700638001</c:v>
                </c:pt>
                <c:pt idx="75">
                  <c:v>2.9395681917554</c:v>
                </c:pt>
                <c:pt idx="76">
                  <c:v>1.2915538049699999</c:v>
                </c:pt>
                <c:pt idx="77">
                  <c:v>0.97802160619680012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0.44250015912480001</c:v>
                </c:pt>
                <c:pt idx="100">
                  <c:v>0</c:v>
                </c:pt>
                <c:pt idx="101">
                  <c:v>0.18211870472649999</c:v>
                </c:pt>
                <c:pt idx="102">
                  <c:v>0</c:v>
                </c:pt>
                <c:pt idx="103">
                  <c:v>0</c:v>
                </c:pt>
                <c:pt idx="104">
                  <c:v>0.30588943642950001</c:v>
                </c:pt>
                <c:pt idx="105">
                  <c:v>0</c:v>
                </c:pt>
                <c:pt idx="106">
                  <c:v>0.20495681965000001</c:v>
                </c:pt>
                <c:pt idx="107">
                  <c:v>0</c:v>
                </c:pt>
                <c:pt idx="108">
                  <c:v>1.9557432128000003E-2</c:v>
                </c:pt>
                <c:pt idx="109">
                  <c:v>0.27226669037680001</c:v>
                </c:pt>
                <c:pt idx="110">
                  <c:v>0</c:v>
                </c:pt>
                <c:pt idx="111">
                  <c:v>3.1372622318100001E-2</c:v>
                </c:pt>
                <c:pt idx="112">
                  <c:v>0</c:v>
                </c:pt>
                <c:pt idx="113">
                  <c:v>4.6603940747199993E-2</c:v>
                </c:pt>
                <c:pt idx="114">
                  <c:v>1.9079799897658003</c:v>
                </c:pt>
                <c:pt idx="115">
                  <c:v>0.54669641838780003</c:v>
                </c:pt>
                <c:pt idx="116">
                  <c:v>0.87323567246190004</c:v>
                </c:pt>
                <c:pt idx="117">
                  <c:v>0</c:v>
                </c:pt>
                <c:pt idx="118">
                  <c:v>0</c:v>
                </c:pt>
                <c:pt idx="119">
                  <c:v>0.46736276059799997</c:v>
                </c:pt>
                <c:pt idx="120">
                  <c:v>0</c:v>
                </c:pt>
                <c:pt idx="121">
                  <c:v>1.7063883600588001</c:v>
                </c:pt>
                <c:pt idx="122">
                  <c:v>4.1576676258580001</c:v>
                </c:pt>
                <c:pt idx="123">
                  <c:v>3.8468091801138997</c:v>
                </c:pt>
                <c:pt idx="124">
                  <c:v>3.1464761723327999</c:v>
                </c:pt>
                <c:pt idx="125">
                  <c:v>0</c:v>
                </c:pt>
                <c:pt idx="126">
                  <c:v>2.4787759801920002</c:v>
                </c:pt>
                <c:pt idx="127">
                  <c:v>0.473356330391</c:v>
                </c:pt>
                <c:pt idx="128">
                  <c:v>0.18285004741500002</c:v>
                </c:pt>
                <c:pt idx="129">
                  <c:v>0.332393031896</c:v>
                </c:pt>
                <c:pt idx="130">
                  <c:v>0.31875525637060004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1.4986691314123999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data'!$CB$10:$CB$146</c:f>
              <c:numCache>
                <c:formatCode>General</c:formatCode>
                <c:ptCount val="137"/>
                <c:pt idx="0">
                  <c:v>1.4514049275307999</c:v>
                </c:pt>
                <c:pt idx="1">
                  <c:v>0.74974059137339999</c:v>
                </c:pt>
                <c:pt idx="2">
                  <c:v>1.5064215027553998</c:v>
                </c:pt>
                <c:pt idx="3">
                  <c:v>0.91955893743339989</c:v>
                </c:pt>
                <c:pt idx="4">
                  <c:v>0.36862976211600001</c:v>
                </c:pt>
                <c:pt idx="5">
                  <c:v>1.2093698672285997</c:v>
                </c:pt>
                <c:pt idx="6">
                  <c:v>0.50096132764699997</c:v>
                </c:pt>
                <c:pt idx="7">
                  <c:v>1.3968169144160001</c:v>
                </c:pt>
                <c:pt idx="8">
                  <c:v>1.0272411738864</c:v>
                </c:pt>
                <c:pt idx="9">
                  <c:v>0.94245211940109996</c:v>
                </c:pt>
                <c:pt idx="10">
                  <c:v>2.0256447824184001</c:v>
                </c:pt>
                <c:pt idx="11">
                  <c:v>1.4570758256208001</c:v>
                </c:pt>
                <c:pt idx="12">
                  <c:v>1.3608392404398</c:v>
                </c:pt>
                <c:pt idx="13">
                  <c:v>1.0605973973803999</c:v>
                </c:pt>
                <c:pt idx="14">
                  <c:v>1.071583896768</c:v>
                </c:pt>
                <c:pt idx="15">
                  <c:v>1.4511205447309998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0.38598436572079997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1.6536989881499996E-2</c:v>
                </c:pt>
                <c:pt idx="35">
                  <c:v>0</c:v>
                </c:pt>
                <c:pt idx="36">
                  <c:v>0</c:v>
                </c:pt>
                <c:pt idx="37">
                  <c:v>0.31777640216519998</c:v>
                </c:pt>
                <c:pt idx="38">
                  <c:v>1.9830748941695999</c:v>
                </c:pt>
                <c:pt idx="39">
                  <c:v>1.3275879832864002</c:v>
                </c:pt>
                <c:pt idx="40">
                  <c:v>3.9175213044770003</c:v>
                </c:pt>
                <c:pt idx="41">
                  <c:v>1.1640309284021</c:v>
                </c:pt>
                <c:pt idx="42">
                  <c:v>1.9042399681271998</c:v>
                </c:pt>
                <c:pt idx="43">
                  <c:v>1.8841341016608</c:v>
                </c:pt>
                <c:pt idx="44">
                  <c:v>2.4827590852768</c:v>
                </c:pt>
                <c:pt idx="45">
                  <c:v>2.6789118988280003</c:v>
                </c:pt>
                <c:pt idx="46">
                  <c:v>1.5294955520405</c:v>
                </c:pt>
                <c:pt idx="47">
                  <c:v>3.0686040074843999</c:v>
                </c:pt>
                <c:pt idx="48">
                  <c:v>1.6907317603176</c:v>
                </c:pt>
                <c:pt idx="49">
                  <c:v>1.2931790937009999</c:v>
                </c:pt>
                <c:pt idx="50">
                  <c:v>1.9043518940325002</c:v>
                </c:pt>
                <c:pt idx="51">
                  <c:v>1.1343971900546999</c:v>
                </c:pt>
                <c:pt idx="52">
                  <c:v>1.9980393489935999</c:v>
                </c:pt>
                <c:pt idx="53">
                  <c:v>1.1500232973152</c:v>
                </c:pt>
                <c:pt idx="54">
                  <c:v>0.73226808118200004</c:v>
                </c:pt>
                <c:pt idx="55">
                  <c:v>2.1075737547391999</c:v>
                </c:pt>
                <c:pt idx="56">
                  <c:v>1.595719245318</c:v>
                </c:pt>
                <c:pt idx="57">
                  <c:v>2.5794080703787001</c:v>
                </c:pt>
                <c:pt idx="58">
                  <c:v>1.4276891096269999</c:v>
                </c:pt>
                <c:pt idx="59">
                  <c:v>0.66726562129919997</c:v>
                </c:pt>
                <c:pt idx="60">
                  <c:v>0.49810172121600005</c:v>
                </c:pt>
                <c:pt idx="61">
                  <c:v>0.17410772033050001</c:v>
                </c:pt>
                <c:pt idx="62">
                  <c:v>1.9124071193403001</c:v>
                </c:pt>
                <c:pt idx="63">
                  <c:v>0.63589278781049996</c:v>
                </c:pt>
                <c:pt idx="64">
                  <c:v>0.68417428418679993</c:v>
                </c:pt>
                <c:pt idx="65">
                  <c:v>1.0332625621284999</c:v>
                </c:pt>
                <c:pt idx="66">
                  <c:v>0.11826373679999999</c:v>
                </c:pt>
                <c:pt idx="67">
                  <c:v>2.0044734573830998</c:v>
                </c:pt>
                <c:pt idx="68">
                  <c:v>0.45078470541719995</c:v>
                </c:pt>
                <c:pt idx="69">
                  <c:v>0.76536123178900006</c:v>
                </c:pt>
                <c:pt idx="70">
                  <c:v>1.0606389064733002</c:v>
                </c:pt>
                <c:pt idx="71">
                  <c:v>0.65797532240000001</c:v>
                </c:pt>
                <c:pt idx="72">
                  <c:v>1.9904456802538</c:v>
                </c:pt>
                <c:pt idx="73">
                  <c:v>0</c:v>
                </c:pt>
                <c:pt idx="74">
                  <c:v>2.0955064427879999</c:v>
                </c:pt>
                <c:pt idx="75">
                  <c:v>0.49264162531980005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0.45964911899060001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0.4819034474694</c:v>
                </c:pt>
                <c:pt idx="102">
                  <c:v>0.26581618930350004</c:v>
                </c:pt>
                <c:pt idx="103">
                  <c:v>0</c:v>
                </c:pt>
                <c:pt idx="104">
                  <c:v>0.27841385684639997</c:v>
                </c:pt>
                <c:pt idx="105">
                  <c:v>0</c:v>
                </c:pt>
                <c:pt idx="106">
                  <c:v>3.1940935567200006E-2</c:v>
                </c:pt>
                <c:pt idx="107">
                  <c:v>0</c:v>
                </c:pt>
                <c:pt idx="108">
                  <c:v>0</c:v>
                </c:pt>
                <c:pt idx="109">
                  <c:v>0.29014787602460002</c:v>
                </c:pt>
                <c:pt idx="110">
                  <c:v>0</c:v>
                </c:pt>
                <c:pt idx="111">
                  <c:v>1.0004743042205999</c:v>
                </c:pt>
                <c:pt idx="112">
                  <c:v>0.78679998221219993</c:v>
                </c:pt>
                <c:pt idx="113">
                  <c:v>0.80501119502099994</c:v>
                </c:pt>
                <c:pt idx="114">
                  <c:v>3.0414939682874995</c:v>
                </c:pt>
                <c:pt idx="115">
                  <c:v>2.4830217827359995</c:v>
                </c:pt>
                <c:pt idx="116">
                  <c:v>2.1168660693333998</c:v>
                </c:pt>
                <c:pt idx="117">
                  <c:v>1.9521709500303999</c:v>
                </c:pt>
                <c:pt idx="118">
                  <c:v>2.6129920670391997</c:v>
                </c:pt>
                <c:pt idx="119">
                  <c:v>2.8827899559601997</c:v>
                </c:pt>
                <c:pt idx="120">
                  <c:v>1.9696860545472001</c:v>
                </c:pt>
                <c:pt idx="121">
                  <c:v>3.9878722239180004</c:v>
                </c:pt>
                <c:pt idx="122">
                  <c:v>4.6901917791652004</c:v>
                </c:pt>
                <c:pt idx="123">
                  <c:v>4.0954150117166002</c:v>
                </c:pt>
                <c:pt idx="124">
                  <c:v>6.0022665216557991</c:v>
                </c:pt>
                <c:pt idx="125">
                  <c:v>4.0630684338551992</c:v>
                </c:pt>
                <c:pt idx="126">
                  <c:v>4.2124202651520006</c:v>
                </c:pt>
                <c:pt idx="127">
                  <c:v>2.5982599269230997</c:v>
                </c:pt>
                <c:pt idx="128">
                  <c:v>0.58366669143859995</c:v>
                </c:pt>
                <c:pt idx="129">
                  <c:v>2.1756181412185001</c:v>
                </c:pt>
                <c:pt idx="130">
                  <c:v>1.1992406604650998</c:v>
                </c:pt>
                <c:pt idx="131">
                  <c:v>2.1683087172383999</c:v>
                </c:pt>
                <c:pt idx="132">
                  <c:v>1.6459236222307998</c:v>
                </c:pt>
                <c:pt idx="133">
                  <c:v>0.80203228332479992</c:v>
                </c:pt>
                <c:pt idx="134">
                  <c:v>1.9321054831033997</c:v>
                </c:pt>
                <c:pt idx="135">
                  <c:v>0</c:v>
                </c:pt>
                <c:pt idx="13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46784"/>
        <c:axId val="160425088"/>
      </c:scatterChart>
      <c:valAx>
        <c:axId val="160246784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60425088"/>
        <c:crosses val="autoZero"/>
        <c:crossBetween val="midCat"/>
      </c:valAx>
      <c:valAx>
        <c:axId val="160425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0246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data'!$AQ$10:$AQ$146</c:f>
              <c:numCache>
                <c:formatCode>General</c:formatCode>
                <c:ptCount val="137"/>
              </c:numCache>
            </c:numRef>
          </c:xVal>
          <c:yVal>
            <c:numRef>
              <c:f>'Lap 1 data'!$AR$10:$AR$146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data'!$AQ$10:$AQ$146</c:f>
              <c:numCache>
                <c:formatCode>General</c:formatCode>
                <c:ptCount val="137"/>
              </c:numCache>
            </c:numRef>
          </c:xVal>
          <c:yVal>
            <c:numRef>
              <c:f>'Lap 2 data'!$AR$10:$AR$146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'Lap 3 data'!$AQ$10:$AQ$146</c:f>
              <c:numCache>
                <c:formatCode>General</c:formatCode>
                <c:ptCount val="137"/>
              </c:numCache>
            </c:numRef>
          </c:xVal>
          <c:yVal>
            <c:numRef>
              <c:f>'Lap 3 data'!$AR$10:$AR$146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3"/>
          <c:order val="3"/>
          <c:tx>
            <c:v>Lap 4</c:v>
          </c:tx>
          <c:marker>
            <c:symbol val="none"/>
          </c:marker>
          <c:xVal>
            <c:numRef>
              <c:f>'Lap 4 data'!$AQ$10:$AQ$146</c:f>
              <c:numCache>
                <c:formatCode>General</c:formatCode>
                <c:ptCount val="137"/>
              </c:numCache>
            </c:numRef>
          </c:xVal>
          <c:yVal>
            <c:numRef>
              <c:f>'Lap 4 data'!$AR$10:$AR$146</c:f>
              <c:numCache>
                <c:formatCode>General</c:formatCode>
                <c:ptCount val="13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99264"/>
        <c:axId val="50301952"/>
      </c:scatterChart>
      <c:valAx>
        <c:axId val="50299264"/>
        <c:scaling>
          <c:orientation val="minMax"/>
          <c:max val="47.164999999999999"/>
          <c:min val="47.158000000000001"/>
        </c:scaling>
        <c:delete val="0"/>
        <c:axPos val="b"/>
        <c:numFmt formatCode="General" sourceLinked="1"/>
        <c:majorTickMark val="out"/>
        <c:minorTickMark val="none"/>
        <c:tickLblPos val="nextTo"/>
        <c:crossAx val="50301952"/>
        <c:crosses val="autoZero"/>
        <c:crossBetween val="midCat"/>
      </c:valAx>
      <c:valAx>
        <c:axId val="50301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99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data'!$AT$10:$AT$146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data'!$AT$10:$AT$146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data'!$AT$10:$AT$146</c:f>
              <c:numCache>
                <c:formatCode>General</c:formatCode>
                <c:ptCount val="13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72864"/>
        <c:axId val="87202432"/>
      </c:scatterChart>
      <c:valAx>
        <c:axId val="75172864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202432"/>
        <c:crosses val="autoZero"/>
        <c:crossBetween val="midCat"/>
      </c:valAx>
      <c:valAx>
        <c:axId val="87202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172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data'!$BC$10:$BC$146</c:f>
              <c:numCache>
                <c:formatCode>General</c:formatCode>
                <c:ptCount val="137"/>
                <c:pt idx="0">
                  <c:v>1.1000000000000001</c:v>
                </c:pt>
                <c:pt idx="1">
                  <c:v>1.1000000000000001</c:v>
                </c:pt>
                <c:pt idx="2">
                  <c:v>1.1100000000000001</c:v>
                </c:pt>
                <c:pt idx="3">
                  <c:v>1.1299999999999999</c:v>
                </c:pt>
                <c:pt idx="4">
                  <c:v>1.1499999999999999</c:v>
                </c:pt>
                <c:pt idx="5">
                  <c:v>1.1200000000000001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1.0900000000000001</c:v>
                </c:pt>
                <c:pt idx="9">
                  <c:v>1.04</c:v>
                </c:pt>
                <c:pt idx="10">
                  <c:v>1.04</c:v>
                </c:pt>
                <c:pt idx="11">
                  <c:v>1.08</c:v>
                </c:pt>
                <c:pt idx="12">
                  <c:v>1.1200000000000001</c:v>
                </c:pt>
                <c:pt idx="13">
                  <c:v>1.1399999999999999</c:v>
                </c:pt>
                <c:pt idx="14">
                  <c:v>1.1200000000000001</c:v>
                </c:pt>
                <c:pt idx="15">
                  <c:v>1.1200000000000001</c:v>
                </c:pt>
                <c:pt idx="16">
                  <c:v>1.0900000000000001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1.1200000000000001</c:v>
                </c:pt>
                <c:pt idx="20">
                  <c:v>1.1299999999999999</c:v>
                </c:pt>
                <c:pt idx="21">
                  <c:v>1.1599999999999999</c:v>
                </c:pt>
                <c:pt idx="22">
                  <c:v>1.2</c:v>
                </c:pt>
                <c:pt idx="23">
                  <c:v>1.51</c:v>
                </c:pt>
                <c:pt idx="24">
                  <c:v>2.38</c:v>
                </c:pt>
                <c:pt idx="25">
                  <c:v>3.15</c:v>
                </c:pt>
                <c:pt idx="26">
                  <c:v>2.2200000000000002</c:v>
                </c:pt>
                <c:pt idx="27">
                  <c:v>1.6</c:v>
                </c:pt>
                <c:pt idx="28">
                  <c:v>1.55</c:v>
                </c:pt>
                <c:pt idx="29">
                  <c:v>1.6</c:v>
                </c:pt>
                <c:pt idx="30">
                  <c:v>1.59</c:v>
                </c:pt>
                <c:pt idx="31">
                  <c:v>1.43</c:v>
                </c:pt>
                <c:pt idx="32">
                  <c:v>1.22</c:v>
                </c:pt>
                <c:pt idx="33">
                  <c:v>1.1200000000000001</c:v>
                </c:pt>
                <c:pt idx="34">
                  <c:v>1.1000000000000001</c:v>
                </c:pt>
                <c:pt idx="35">
                  <c:v>1.0900000000000001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1.07</c:v>
                </c:pt>
                <c:pt idx="39">
                  <c:v>1.05</c:v>
                </c:pt>
                <c:pt idx="40">
                  <c:v>1.05</c:v>
                </c:pt>
                <c:pt idx="41">
                  <c:v>1.05</c:v>
                </c:pt>
                <c:pt idx="42">
                  <c:v>1.06</c:v>
                </c:pt>
                <c:pt idx="43">
                  <c:v>1.07</c:v>
                </c:pt>
                <c:pt idx="44">
                  <c:v>1.07</c:v>
                </c:pt>
                <c:pt idx="45">
                  <c:v>1.0900000000000001</c:v>
                </c:pt>
                <c:pt idx="46">
                  <c:v>1.07</c:v>
                </c:pt>
                <c:pt idx="47">
                  <c:v>1.08</c:v>
                </c:pt>
                <c:pt idx="48">
                  <c:v>1.1000000000000001</c:v>
                </c:pt>
                <c:pt idx="49">
                  <c:v>1.1100000000000001</c:v>
                </c:pt>
                <c:pt idx="50">
                  <c:v>1.1100000000000001</c:v>
                </c:pt>
                <c:pt idx="51">
                  <c:v>1.1100000000000001</c:v>
                </c:pt>
                <c:pt idx="52">
                  <c:v>1.1000000000000001</c:v>
                </c:pt>
                <c:pt idx="53">
                  <c:v>1.1200000000000001</c:v>
                </c:pt>
                <c:pt idx="54">
                  <c:v>1.1200000000000001</c:v>
                </c:pt>
                <c:pt idx="55">
                  <c:v>1.1100000000000001</c:v>
                </c:pt>
                <c:pt idx="56">
                  <c:v>1.1000000000000001</c:v>
                </c:pt>
                <c:pt idx="57">
                  <c:v>1.08</c:v>
                </c:pt>
                <c:pt idx="58">
                  <c:v>1.07</c:v>
                </c:pt>
                <c:pt idx="59">
                  <c:v>1.05</c:v>
                </c:pt>
                <c:pt idx="60">
                  <c:v>1.04</c:v>
                </c:pt>
                <c:pt idx="61">
                  <c:v>1.05</c:v>
                </c:pt>
                <c:pt idx="62">
                  <c:v>1.04</c:v>
                </c:pt>
                <c:pt idx="63">
                  <c:v>1.02</c:v>
                </c:pt>
                <c:pt idx="64">
                  <c:v>1.02</c:v>
                </c:pt>
                <c:pt idx="65">
                  <c:v>1.03</c:v>
                </c:pt>
                <c:pt idx="66">
                  <c:v>1.03</c:v>
                </c:pt>
                <c:pt idx="67">
                  <c:v>1.04</c:v>
                </c:pt>
                <c:pt idx="68">
                  <c:v>1.04</c:v>
                </c:pt>
                <c:pt idx="69">
                  <c:v>1.06</c:v>
                </c:pt>
                <c:pt idx="70">
                  <c:v>1.08</c:v>
                </c:pt>
                <c:pt idx="71">
                  <c:v>1.1100000000000001</c:v>
                </c:pt>
                <c:pt idx="72">
                  <c:v>1.1100000000000001</c:v>
                </c:pt>
                <c:pt idx="73">
                  <c:v>1.1100000000000001</c:v>
                </c:pt>
                <c:pt idx="74">
                  <c:v>1.1200000000000001</c:v>
                </c:pt>
                <c:pt idx="75">
                  <c:v>1.1499999999999999</c:v>
                </c:pt>
                <c:pt idx="76">
                  <c:v>1.22</c:v>
                </c:pt>
                <c:pt idx="77">
                  <c:v>1.31</c:v>
                </c:pt>
                <c:pt idx="78">
                  <c:v>1.24</c:v>
                </c:pt>
                <c:pt idx="79">
                  <c:v>1.1399999999999999</c:v>
                </c:pt>
                <c:pt idx="80">
                  <c:v>1.1200000000000001</c:v>
                </c:pt>
                <c:pt idx="81">
                  <c:v>1.17</c:v>
                </c:pt>
                <c:pt idx="82">
                  <c:v>1.17</c:v>
                </c:pt>
                <c:pt idx="83">
                  <c:v>1.1499999999999999</c:v>
                </c:pt>
                <c:pt idx="84">
                  <c:v>1.1299999999999999</c:v>
                </c:pt>
                <c:pt idx="85">
                  <c:v>1.1599999999999999</c:v>
                </c:pt>
                <c:pt idx="86">
                  <c:v>1.22</c:v>
                </c:pt>
                <c:pt idx="87">
                  <c:v>1.21</c:v>
                </c:pt>
                <c:pt idx="88">
                  <c:v>1.1399999999999999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1.1499999999999999</c:v>
                </c:pt>
                <c:pt idx="92">
                  <c:v>1.1299999999999999</c:v>
                </c:pt>
                <c:pt idx="93">
                  <c:v>1.1299999999999999</c:v>
                </c:pt>
                <c:pt idx="94">
                  <c:v>1.1100000000000001</c:v>
                </c:pt>
                <c:pt idx="95">
                  <c:v>1.1200000000000001</c:v>
                </c:pt>
                <c:pt idx="96">
                  <c:v>1.1100000000000001</c:v>
                </c:pt>
                <c:pt idx="97">
                  <c:v>1.1100000000000001</c:v>
                </c:pt>
                <c:pt idx="98">
                  <c:v>1.1000000000000001</c:v>
                </c:pt>
                <c:pt idx="99">
                  <c:v>1.0900000000000001</c:v>
                </c:pt>
                <c:pt idx="100">
                  <c:v>1.08</c:v>
                </c:pt>
                <c:pt idx="101">
                  <c:v>1.04</c:v>
                </c:pt>
                <c:pt idx="102">
                  <c:v>1.04</c:v>
                </c:pt>
                <c:pt idx="103">
                  <c:v>1.06</c:v>
                </c:pt>
                <c:pt idx="104">
                  <c:v>1.08</c:v>
                </c:pt>
                <c:pt idx="105">
                  <c:v>1.1000000000000001</c:v>
                </c:pt>
                <c:pt idx="106">
                  <c:v>1.1000000000000001</c:v>
                </c:pt>
                <c:pt idx="107">
                  <c:v>1.1100000000000001</c:v>
                </c:pt>
                <c:pt idx="108">
                  <c:v>1.1100000000000001</c:v>
                </c:pt>
                <c:pt idx="109">
                  <c:v>1.1100000000000001</c:v>
                </c:pt>
                <c:pt idx="110">
                  <c:v>1.1100000000000001</c:v>
                </c:pt>
                <c:pt idx="111">
                  <c:v>1.1100000000000001</c:v>
                </c:pt>
                <c:pt idx="112">
                  <c:v>1.0900000000000001</c:v>
                </c:pt>
                <c:pt idx="113">
                  <c:v>1.0900000000000001</c:v>
                </c:pt>
                <c:pt idx="114">
                  <c:v>1.0900000000000001</c:v>
                </c:pt>
                <c:pt idx="115">
                  <c:v>1.1000000000000001</c:v>
                </c:pt>
                <c:pt idx="116">
                  <c:v>1.1299999999999999</c:v>
                </c:pt>
                <c:pt idx="117">
                  <c:v>1.1399999999999999</c:v>
                </c:pt>
                <c:pt idx="118">
                  <c:v>1.1200000000000001</c:v>
                </c:pt>
                <c:pt idx="119">
                  <c:v>1.1100000000000001</c:v>
                </c:pt>
                <c:pt idx="120">
                  <c:v>1.1100000000000001</c:v>
                </c:pt>
                <c:pt idx="121">
                  <c:v>1.0900000000000001</c:v>
                </c:pt>
                <c:pt idx="122">
                  <c:v>1.06</c:v>
                </c:pt>
                <c:pt idx="123">
                  <c:v>1.05</c:v>
                </c:pt>
                <c:pt idx="124">
                  <c:v>1.05</c:v>
                </c:pt>
                <c:pt idx="125">
                  <c:v>1.07</c:v>
                </c:pt>
                <c:pt idx="126">
                  <c:v>1.1299999999999999</c:v>
                </c:pt>
                <c:pt idx="127">
                  <c:v>1.21</c:v>
                </c:pt>
                <c:pt idx="128">
                  <c:v>1.28</c:v>
                </c:pt>
                <c:pt idx="129">
                  <c:v>1.4</c:v>
                </c:pt>
                <c:pt idx="130">
                  <c:v>1.21</c:v>
                </c:pt>
                <c:pt idx="131">
                  <c:v>1.1499999999999999</c:v>
                </c:pt>
                <c:pt idx="132">
                  <c:v>1.1299999999999999</c:v>
                </c:pt>
                <c:pt idx="133">
                  <c:v>1.1200000000000001</c:v>
                </c:pt>
                <c:pt idx="134">
                  <c:v>1.1200000000000001</c:v>
                </c:pt>
                <c:pt idx="135">
                  <c:v>1.1100000000000001</c:v>
                </c:pt>
                <c:pt idx="136">
                  <c:v>1.1100000000000001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data'!$BC$10:$BC$146</c:f>
              <c:numCache>
                <c:formatCode>General</c:formatCode>
                <c:ptCount val="137"/>
                <c:pt idx="0">
                  <c:v>1.1100000000000001</c:v>
                </c:pt>
                <c:pt idx="1">
                  <c:v>1.1100000000000001</c:v>
                </c:pt>
                <c:pt idx="2">
                  <c:v>1.1100000000000001</c:v>
                </c:pt>
                <c:pt idx="3">
                  <c:v>1.1100000000000001</c:v>
                </c:pt>
                <c:pt idx="4">
                  <c:v>1.1100000000000001</c:v>
                </c:pt>
                <c:pt idx="5">
                  <c:v>1.1100000000000001</c:v>
                </c:pt>
                <c:pt idx="6">
                  <c:v>1.1299999999999999</c:v>
                </c:pt>
                <c:pt idx="7">
                  <c:v>1.1299999999999999</c:v>
                </c:pt>
                <c:pt idx="8">
                  <c:v>1.1000000000000001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1.1200000000000001</c:v>
                </c:pt>
                <c:pt idx="12">
                  <c:v>1.1299999999999999</c:v>
                </c:pt>
                <c:pt idx="13">
                  <c:v>1.1100000000000001</c:v>
                </c:pt>
                <c:pt idx="14">
                  <c:v>1.08</c:v>
                </c:pt>
                <c:pt idx="15">
                  <c:v>1.08</c:v>
                </c:pt>
                <c:pt idx="16">
                  <c:v>1.08</c:v>
                </c:pt>
                <c:pt idx="17">
                  <c:v>1.05</c:v>
                </c:pt>
                <c:pt idx="18">
                  <c:v>1.07</c:v>
                </c:pt>
                <c:pt idx="19">
                  <c:v>1.1100000000000001</c:v>
                </c:pt>
                <c:pt idx="20">
                  <c:v>1.17</c:v>
                </c:pt>
                <c:pt idx="21">
                  <c:v>1.25</c:v>
                </c:pt>
                <c:pt idx="22">
                  <c:v>1.44</c:v>
                </c:pt>
                <c:pt idx="23">
                  <c:v>2.2200000000000002</c:v>
                </c:pt>
                <c:pt idx="24">
                  <c:v>1.72</c:v>
                </c:pt>
                <c:pt idx="25">
                  <c:v>1.47</c:v>
                </c:pt>
                <c:pt idx="26">
                  <c:v>1.47</c:v>
                </c:pt>
                <c:pt idx="27">
                  <c:v>1.58</c:v>
                </c:pt>
                <c:pt idx="28">
                  <c:v>1.78</c:v>
                </c:pt>
                <c:pt idx="29">
                  <c:v>2.48</c:v>
                </c:pt>
                <c:pt idx="30">
                  <c:v>1.62</c:v>
                </c:pt>
                <c:pt idx="31">
                  <c:v>1.25</c:v>
                </c:pt>
                <c:pt idx="32">
                  <c:v>1.1299999999999999</c:v>
                </c:pt>
                <c:pt idx="33">
                  <c:v>1.08</c:v>
                </c:pt>
                <c:pt idx="34">
                  <c:v>1.07</c:v>
                </c:pt>
                <c:pt idx="35">
                  <c:v>1.06</c:v>
                </c:pt>
                <c:pt idx="36">
                  <c:v>1.06</c:v>
                </c:pt>
                <c:pt idx="37">
                  <c:v>1.05</c:v>
                </c:pt>
                <c:pt idx="38">
                  <c:v>1.03</c:v>
                </c:pt>
                <c:pt idx="39">
                  <c:v>1.03</c:v>
                </c:pt>
                <c:pt idx="40">
                  <c:v>1.05</c:v>
                </c:pt>
                <c:pt idx="41">
                  <c:v>1.05</c:v>
                </c:pt>
                <c:pt idx="42">
                  <c:v>1.07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1.08</c:v>
                </c:pt>
                <c:pt idx="46">
                  <c:v>1.0900000000000001</c:v>
                </c:pt>
                <c:pt idx="47">
                  <c:v>1.1200000000000001</c:v>
                </c:pt>
                <c:pt idx="48">
                  <c:v>1.1200000000000001</c:v>
                </c:pt>
                <c:pt idx="49">
                  <c:v>1.1100000000000001</c:v>
                </c:pt>
                <c:pt idx="50">
                  <c:v>1.1000000000000001</c:v>
                </c:pt>
                <c:pt idx="51">
                  <c:v>1.1100000000000001</c:v>
                </c:pt>
                <c:pt idx="52">
                  <c:v>1.1100000000000001</c:v>
                </c:pt>
                <c:pt idx="53">
                  <c:v>1.1100000000000001</c:v>
                </c:pt>
                <c:pt idx="54">
                  <c:v>1.1100000000000001</c:v>
                </c:pt>
                <c:pt idx="55">
                  <c:v>1.1100000000000001</c:v>
                </c:pt>
                <c:pt idx="56">
                  <c:v>1.0900000000000001</c:v>
                </c:pt>
                <c:pt idx="57">
                  <c:v>1.07</c:v>
                </c:pt>
                <c:pt idx="58">
                  <c:v>1.06</c:v>
                </c:pt>
                <c:pt idx="59">
                  <c:v>1.05</c:v>
                </c:pt>
                <c:pt idx="60">
                  <c:v>1.04</c:v>
                </c:pt>
                <c:pt idx="61">
                  <c:v>1.03</c:v>
                </c:pt>
                <c:pt idx="62">
                  <c:v>1.03</c:v>
                </c:pt>
                <c:pt idx="63">
                  <c:v>1.02</c:v>
                </c:pt>
                <c:pt idx="64">
                  <c:v>1.02</c:v>
                </c:pt>
                <c:pt idx="65">
                  <c:v>1.02</c:v>
                </c:pt>
                <c:pt idx="66">
                  <c:v>1.04</c:v>
                </c:pt>
                <c:pt idx="67">
                  <c:v>1.05</c:v>
                </c:pt>
                <c:pt idx="68">
                  <c:v>1.06</c:v>
                </c:pt>
                <c:pt idx="69">
                  <c:v>1.08</c:v>
                </c:pt>
                <c:pt idx="70">
                  <c:v>1.08</c:v>
                </c:pt>
                <c:pt idx="71">
                  <c:v>1.08</c:v>
                </c:pt>
                <c:pt idx="72">
                  <c:v>1.1299999999999999</c:v>
                </c:pt>
                <c:pt idx="73">
                  <c:v>1.1399999999999999</c:v>
                </c:pt>
                <c:pt idx="74">
                  <c:v>1.23</c:v>
                </c:pt>
                <c:pt idx="75">
                  <c:v>1.31</c:v>
                </c:pt>
                <c:pt idx="76">
                  <c:v>1.26</c:v>
                </c:pt>
                <c:pt idx="77">
                  <c:v>1.18</c:v>
                </c:pt>
                <c:pt idx="78">
                  <c:v>1.1299999999999999</c:v>
                </c:pt>
                <c:pt idx="79">
                  <c:v>1.1200000000000001</c:v>
                </c:pt>
                <c:pt idx="80">
                  <c:v>1.1399999999999999</c:v>
                </c:pt>
                <c:pt idx="81">
                  <c:v>1.1599999999999999</c:v>
                </c:pt>
                <c:pt idx="82">
                  <c:v>1.17</c:v>
                </c:pt>
                <c:pt idx="83">
                  <c:v>1.21</c:v>
                </c:pt>
                <c:pt idx="84">
                  <c:v>1.23</c:v>
                </c:pt>
                <c:pt idx="85">
                  <c:v>1.2</c:v>
                </c:pt>
                <c:pt idx="86">
                  <c:v>1.1599999999999999</c:v>
                </c:pt>
                <c:pt idx="87">
                  <c:v>1.1200000000000001</c:v>
                </c:pt>
                <c:pt idx="88">
                  <c:v>1.1100000000000001</c:v>
                </c:pt>
                <c:pt idx="89">
                  <c:v>1.1299999999999999</c:v>
                </c:pt>
                <c:pt idx="90">
                  <c:v>1.1200000000000001</c:v>
                </c:pt>
                <c:pt idx="91">
                  <c:v>1.1299999999999999</c:v>
                </c:pt>
                <c:pt idx="92">
                  <c:v>1.1200000000000001</c:v>
                </c:pt>
                <c:pt idx="93">
                  <c:v>1.1000000000000001</c:v>
                </c:pt>
                <c:pt idx="94">
                  <c:v>1.0900000000000001</c:v>
                </c:pt>
                <c:pt idx="95">
                  <c:v>1.0900000000000001</c:v>
                </c:pt>
                <c:pt idx="96">
                  <c:v>1.05</c:v>
                </c:pt>
                <c:pt idx="97">
                  <c:v>1.04</c:v>
                </c:pt>
                <c:pt idx="98">
                  <c:v>1.05</c:v>
                </c:pt>
                <c:pt idx="99">
                  <c:v>1.05</c:v>
                </c:pt>
                <c:pt idx="100">
                  <c:v>1.06</c:v>
                </c:pt>
                <c:pt idx="101">
                  <c:v>1.1200000000000001</c:v>
                </c:pt>
                <c:pt idx="102">
                  <c:v>1.1200000000000001</c:v>
                </c:pt>
                <c:pt idx="103">
                  <c:v>1.1100000000000001</c:v>
                </c:pt>
                <c:pt idx="104">
                  <c:v>1.1100000000000001</c:v>
                </c:pt>
                <c:pt idx="105">
                  <c:v>1.1100000000000001</c:v>
                </c:pt>
                <c:pt idx="106">
                  <c:v>1.0900000000000001</c:v>
                </c:pt>
                <c:pt idx="107">
                  <c:v>1.0900000000000001</c:v>
                </c:pt>
                <c:pt idx="108">
                  <c:v>1.0900000000000001</c:v>
                </c:pt>
                <c:pt idx="109">
                  <c:v>1.1200000000000001</c:v>
                </c:pt>
                <c:pt idx="110">
                  <c:v>1.1299999999999999</c:v>
                </c:pt>
                <c:pt idx="111">
                  <c:v>1.1200000000000001</c:v>
                </c:pt>
                <c:pt idx="112">
                  <c:v>1.1000000000000001</c:v>
                </c:pt>
                <c:pt idx="113">
                  <c:v>1.07</c:v>
                </c:pt>
                <c:pt idx="114">
                  <c:v>1.07</c:v>
                </c:pt>
                <c:pt idx="115">
                  <c:v>1.0900000000000001</c:v>
                </c:pt>
                <c:pt idx="116">
                  <c:v>1.1100000000000001</c:v>
                </c:pt>
                <c:pt idx="117">
                  <c:v>1.1200000000000001</c:v>
                </c:pt>
                <c:pt idx="118">
                  <c:v>1.1100000000000001</c:v>
                </c:pt>
                <c:pt idx="119">
                  <c:v>1.0900000000000001</c:v>
                </c:pt>
                <c:pt idx="120">
                  <c:v>1.07</c:v>
                </c:pt>
                <c:pt idx="121">
                  <c:v>1.03</c:v>
                </c:pt>
                <c:pt idx="122">
                  <c:v>1.02</c:v>
                </c:pt>
                <c:pt idx="123">
                  <c:v>1.04</c:v>
                </c:pt>
                <c:pt idx="124">
                  <c:v>1.08</c:v>
                </c:pt>
                <c:pt idx="125">
                  <c:v>1.1499999999999999</c:v>
                </c:pt>
                <c:pt idx="126">
                  <c:v>1.31</c:v>
                </c:pt>
                <c:pt idx="127">
                  <c:v>1.36</c:v>
                </c:pt>
                <c:pt idx="128">
                  <c:v>1.26</c:v>
                </c:pt>
                <c:pt idx="129">
                  <c:v>1.1599999999999999</c:v>
                </c:pt>
                <c:pt idx="130">
                  <c:v>1.1200000000000001</c:v>
                </c:pt>
                <c:pt idx="131">
                  <c:v>1.1299999999999999</c:v>
                </c:pt>
                <c:pt idx="132">
                  <c:v>1.1299999999999999</c:v>
                </c:pt>
                <c:pt idx="133">
                  <c:v>1.1200000000000001</c:v>
                </c:pt>
                <c:pt idx="134">
                  <c:v>1.1000000000000001</c:v>
                </c:pt>
                <c:pt idx="135">
                  <c:v>1.1000000000000001</c:v>
                </c:pt>
                <c:pt idx="136">
                  <c:v>1.1100000000000001</c:v>
                </c:pt>
              </c:numCache>
            </c:numRef>
          </c:yVal>
          <c:smooth val="1"/>
        </c:ser>
        <c:ser>
          <c:idx val="0"/>
          <c:order val="2"/>
          <c:tx>
            <c:v>Lab 4</c:v>
          </c:tx>
          <c:marker>
            <c:symbol val="none"/>
          </c:marker>
          <c:yVal>
            <c:numRef>
              <c:f>'Lap 4 data'!$BC$10:$BC$146</c:f>
              <c:numCache>
                <c:formatCode>General</c:formatCode>
                <c:ptCount val="137"/>
                <c:pt idx="0">
                  <c:v>1.1100000000000001</c:v>
                </c:pt>
                <c:pt idx="1">
                  <c:v>1.1100000000000001</c:v>
                </c:pt>
                <c:pt idx="2">
                  <c:v>1.1100000000000001</c:v>
                </c:pt>
                <c:pt idx="3">
                  <c:v>1.1200000000000001</c:v>
                </c:pt>
                <c:pt idx="4">
                  <c:v>1.1299999999999999</c:v>
                </c:pt>
                <c:pt idx="5">
                  <c:v>1.1200000000000001</c:v>
                </c:pt>
                <c:pt idx="6">
                  <c:v>1.1200000000000001</c:v>
                </c:pt>
                <c:pt idx="7">
                  <c:v>1.0900000000000001</c:v>
                </c:pt>
                <c:pt idx="8">
                  <c:v>1.1100000000000001</c:v>
                </c:pt>
                <c:pt idx="9">
                  <c:v>1.1000000000000001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1.0900000000000001</c:v>
                </c:pt>
                <c:pt idx="14">
                  <c:v>1.0900000000000001</c:v>
                </c:pt>
                <c:pt idx="15">
                  <c:v>1.1000000000000001</c:v>
                </c:pt>
                <c:pt idx="16">
                  <c:v>1.1299999999999999</c:v>
                </c:pt>
                <c:pt idx="17">
                  <c:v>1.1499999999999999</c:v>
                </c:pt>
                <c:pt idx="18">
                  <c:v>1.1399999999999999</c:v>
                </c:pt>
                <c:pt idx="19">
                  <c:v>1.1299999999999999</c:v>
                </c:pt>
                <c:pt idx="20">
                  <c:v>1.1599999999999999</c:v>
                </c:pt>
                <c:pt idx="21">
                  <c:v>1.25</c:v>
                </c:pt>
                <c:pt idx="22">
                  <c:v>1.57</c:v>
                </c:pt>
                <c:pt idx="23">
                  <c:v>1.95</c:v>
                </c:pt>
                <c:pt idx="24">
                  <c:v>1.78</c:v>
                </c:pt>
                <c:pt idx="25">
                  <c:v>1.67</c:v>
                </c:pt>
                <c:pt idx="26">
                  <c:v>1.46</c:v>
                </c:pt>
                <c:pt idx="27">
                  <c:v>1.71</c:v>
                </c:pt>
                <c:pt idx="28">
                  <c:v>1.97</c:v>
                </c:pt>
                <c:pt idx="29">
                  <c:v>1.85</c:v>
                </c:pt>
                <c:pt idx="30">
                  <c:v>1.5</c:v>
                </c:pt>
                <c:pt idx="31">
                  <c:v>1.29</c:v>
                </c:pt>
                <c:pt idx="32">
                  <c:v>1.1499999999999999</c:v>
                </c:pt>
                <c:pt idx="33">
                  <c:v>1.1100000000000001</c:v>
                </c:pt>
                <c:pt idx="34">
                  <c:v>1.08</c:v>
                </c:pt>
                <c:pt idx="35">
                  <c:v>1.05</c:v>
                </c:pt>
                <c:pt idx="36">
                  <c:v>1.04</c:v>
                </c:pt>
                <c:pt idx="37">
                  <c:v>1.02</c:v>
                </c:pt>
                <c:pt idx="38">
                  <c:v>1.01</c:v>
                </c:pt>
                <c:pt idx="39">
                  <c:v>1.02</c:v>
                </c:pt>
                <c:pt idx="40">
                  <c:v>1.05</c:v>
                </c:pt>
                <c:pt idx="41">
                  <c:v>1.07</c:v>
                </c:pt>
                <c:pt idx="42">
                  <c:v>1.07</c:v>
                </c:pt>
                <c:pt idx="43">
                  <c:v>1.08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1.1000000000000001</c:v>
                </c:pt>
                <c:pt idx="47">
                  <c:v>1.1000000000000001</c:v>
                </c:pt>
                <c:pt idx="48">
                  <c:v>1.1200000000000001</c:v>
                </c:pt>
                <c:pt idx="49">
                  <c:v>1.1299999999999999</c:v>
                </c:pt>
                <c:pt idx="50">
                  <c:v>1.1299999999999999</c:v>
                </c:pt>
                <c:pt idx="51">
                  <c:v>1.1299999999999999</c:v>
                </c:pt>
                <c:pt idx="52">
                  <c:v>1.1299999999999999</c:v>
                </c:pt>
                <c:pt idx="53">
                  <c:v>1.1299999999999999</c:v>
                </c:pt>
                <c:pt idx="54">
                  <c:v>1.1200000000000001</c:v>
                </c:pt>
                <c:pt idx="55">
                  <c:v>1.08</c:v>
                </c:pt>
                <c:pt idx="56">
                  <c:v>1.06</c:v>
                </c:pt>
                <c:pt idx="57">
                  <c:v>1.06</c:v>
                </c:pt>
                <c:pt idx="58">
                  <c:v>1.07</c:v>
                </c:pt>
                <c:pt idx="59">
                  <c:v>1.06</c:v>
                </c:pt>
                <c:pt idx="60">
                  <c:v>1.05</c:v>
                </c:pt>
                <c:pt idx="61">
                  <c:v>1.04</c:v>
                </c:pt>
                <c:pt idx="62">
                  <c:v>1.04</c:v>
                </c:pt>
                <c:pt idx="63">
                  <c:v>1.06</c:v>
                </c:pt>
                <c:pt idx="64">
                  <c:v>1.07</c:v>
                </c:pt>
                <c:pt idx="65">
                  <c:v>1.07</c:v>
                </c:pt>
                <c:pt idx="66">
                  <c:v>1.06</c:v>
                </c:pt>
                <c:pt idx="67">
                  <c:v>1.04</c:v>
                </c:pt>
                <c:pt idx="68">
                  <c:v>1.07</c:v>
                </c:pt>
                <c:pt idx="69">
                  <c:v>1.07</c:v>
                </c:pt>
                <c:pt idx="70">
                  <c:v>1.06</c:v>
                </c:pt>
                <c:pt idx="71">
                  <c:v>1.05</c:v>
                </c:pt>
                <c:pt idx="72">
                  <c:v>1.07</c:v>
                </c:pt>
                <c:pt idx="73">
                  <c:v>1.1399999999999999</c:v>
                </c:pt>
                <c:pt idx="74">
                  <c:v>1.75</c:v>
                </c:pt>
                <c:pt idx="75">
                  <c:v>3.05</c:v>
                </c:pt>
                <c:pt idx="76">
                  <c:v>2.94</c:v>
                </c:pt>
                <c:pt idx="77">
                  <c:v>1.8</c:v>
                </c:pt>
                <c:pt idx="78">
                  <c:v>1.24</c:v>
                </c:pt>
                <c:pt idx="79">
                  <c:v>1.1399999999999999</c:v>
                </c:pt>
                <c:pt idx="80">
                  <c:v>1.1599999999999999</c:v>
                </c:pt>
                <c:pt idx="81">
                  <c:v>1.18</c:v>
                </c:pt>
                <c:pt idx="82">
                  <c:v>1.19</c:v>
                </c:pt>
                <c:pt idx="83">
                  <c:v>1.21</c:v>
                </c:pt>
                <c:pt idx="84">
                  <c:v>1.22</c:v>
                </c:pt>
                <c:pt idx="85">
                  <c:v>1.2</c:v>
                </c:pt>
                <c:pt idx="86">
                  <c:v>1.1599999999999999</c:v>
                </c:pt>
                <c:pt idx="87">
                  <c:v>1.1499999999999999</c:v>
                </c:pt>
                <c:pt idx="88">
                  <c:v>1.1399999999999999</c:v>
                </c:pt>
                <c:pt idx="89">
                  <c:v>1.1299999999999999</c:v>
                </c:pt>
                <c:pt idx="90">
                  <c:v>1.1399999999999999</c:v>
                </c:pt>
                <c:pt idx="91">
                  <c:v>1.21</c:v>
                </c:pt>
                <c:pt idx="92">
                  <c:v>1.17</c:v>
                </c:pt>
                <c:pt idx="93">
                  <c:v>1.1399999999999999</c:v>
                </c:pt>
                <c:pt idx="94">
                  <c:v>1.1299999999999999</c:v>
                </c:pt>
                <c:pt idx="95">
                  <c:v>1.1299999999999999</c:v>
                </c:pt>
                <c:pt idx="96">
                  <c:v>1.1200000000000001</c:v>
                </c:pt>
                <c:pt idx="97">
                  <c:v>1.07</c:v>
                </c:pt>
                <c:pt idx="98">
                  <c:v>1.05</c:v>
                </c:pt>
                <c:pt idx="99">
                  <c:v>1.04</c:v>
                </c:pt>
                <c:pt idx="100">
                  <c:v>1.04</c:v>
                </c:pt>
                <c:pt idx="101">
                  <c:v>1.05</c:v>
                </c:pt>
                <c:pt idx="102">
                  <c:v>1.08</c:v>
                </c:pt>
                <c:pt idx="103">
                  <c:v>1.1100000000000001</c:v>
                </c:pt>
                <c:pt idx="104">
                  <c:v>1.1100000000000001</c:v>
                </c:pt>
                <c:pt idx="105">
                  <c:v>1.1200000000000001</c:v>
                </c:pt>
                <c:pt idx="106">
                  <c:v>1.1200000000000001</c:v>
                </c:pt>
                <c:pt idx="107">
                  <c:v>1.1200000000000001</c:v>
                </c:pt>
                <c:pt idx="108">
                  <c:v>1.1200000000000001</c:v>
                </c:pt>
                <c:pt idx="109">
                  <c:v>1.1200000000000001</c:v>
                </c:pt>
                <c:pt idx="110">
                  <c:v>1.1200000000000001</c:v>
                </c:pt>
                <c:pt idx="111">
                  <c:v>1.1000000000000001</c:v>
                </c:pt>
                <c:pt idx="112">
                  <c:v>1.1000000000000001</c:v>
                </c:pt>
                <c:pt idx="113">
                  <c:v>1.1000000000000001</c:v>
                </c:pt>
                <c:pt idx="114">
                  <c:v>1.1000000000000001</c:v>
                </c:pt>
                <c:pt idx="115">
                  <c:v>1.1100000000000001</c:v>
                </c:pt>
                <c:pt idx="116">
                  <c:v>1.1299999999999999</c:v>
                </c:pt>
                <c:pt idx="117">
                  <c:v>1.1000000000000001</c:v>
                </c:pt>
                <c:pt idx="118">
                  <c:v>1.0900000000000001</c:v>
                </c:pt>
                <c:pt idx="119">
                  <c:v>1.1000000000000001</c:v>
                </c:pt>
                <c:pt idx="120">
                  <c:v>1.08</c:v>
                </c:pt>
                <c:pt idx="121">
                  <c:v>1.04</c:v>
                </c:pt>
                <c:pt idx="122">
                  <c:v>1.04</c:v>
                </c:pt>
                <c:pt idx="123">
                  <c:v>1.06</c:v>
                </c:pt>
                <c:pt idx="124">
                  <c:v>1.1000000000000001</c:v>
                </c:pt>
                <c:pt idx="125">
                  <c:v>1.17</c:v>
                </c:pt>
                <c:pt idx="126">
                  <c:v>1.25</c:v>
                </c:pt>
                <c:pt idx="127">
                  <c:v>1.21</c:v>
                </c:pt>
                <c:pt idx="128">
                  <c:v>1.21</c:v>
                </c:pt>
                <c:pt idx="129">
                  <c:v>1.1599999999999999</c:v>
                </c:pt>
                <c:pt idx="130">
                  <c:v>1.1100000000000001</c:v>
                </c:pt>
                <c:pt idx="131">
                  <c:v>1.0900000000000001</c:v>
                </c:pt>
                <c:pt idx="132">
                  <c:v>1.1000000000000001</c:v>
                </c:pt>
                <c:pt idx="133">
                  <c:v>1.1100000000000001</c:v>
                </c:pt>
                <c:pt idx="134">
                  <c:v>1.1200000000000001</c:v>
                </c:pt>
                <c:pt idx="135">
                  <c:v>1.1399999999999999</c:v>
                </c:pt>
                <c:pt idx="136">
                  <c:v>1.1200000000000001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26432"/>
        <c:axId val="87829120"/>
      </c:scatterChart>
      <c:valAx>
        <c:axId val="8782643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829120"/>
        <c:crosses val="autoZero"/>
        <c:crossBetween val="midCat"/>
      </c:valAx>
      <c:valAx>
        <c:axId val="87829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826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data'!$C$10:$C$145</c:f>
              <c:numCache>
                <c:formatCode>General</c:formatCode>
                <c:ptCount val="136"/>
                <c:pt idx="0">
                  <c:v>13.76</c:v>
                </c:pt>
                <c:pt idx="1">
                  <c:v>13.756</c:v>
                </c:pt>
                <c:pt idx="2">
                  <c:v>13.673999999999999</c:v>
                </c:pt>
                <c:pt idx="3">
                  <c:v>13.412000000000001</c:v>
                </c:pt>
                <c:pt idx="4">
                  <c:v>13.15</c:v>
                </c:pt>
                <c:pt idx="5">
                  <c:v>13.523</c:v>
                </c:pt>
                <c:pt idx="6">
                  <c:v>13.685</c:v>
                </c:pt>
                <c:pt idx="7">
                  <c:v>13.691000000000001</c:v>
                </c:pt>
                <c:pt idx="8">
                  <c:v>13.897</c:v>
                </c:pt>
                <c:pt idx="9">
                  <c:v>14.6</c:v>
                </c:pt>
                <c:pt idx="10">
                  <c:v>14.6</c:v>
                </c:pt>
                <c:pt idx="11">
                  <c:v>14.031000000000001</c:v>
                </c:pt>
                <c:pt idx="12">
                  <c:v>13.443</c:v>
                </c:pt>
                <c:pt idx="13">
                  <c:v>13.253</c:v>
                </c:pt>
                <c:pt idx="14">
                  <c:v>13.448</c:v>
                </c:pt>
                <c:pt idx="15">
                  <c:v>13.503</c:v>
                </c:pt>
                <c:pt idx="16">
                  <c:v>13.855</c:v>
                </c:pt>
                <c:pt idx="17">
                  <c:v>13.632999999999999</c:v>
                </c:pt>
                <c:pt idx="18">
                  <c:v>13.497999999999999</c:v>
                </c:pt>
                <c:pt idx="19">
                  <c:v>13.48</c:v>
                </c:pt>
                <c:pt idx="20">
                  <c:v>13.391</c:v>
                </c:pt>
                <c:pt idx="21">
                  <c:v>13.016</c:v>
                </c:pt>
                <c:pt idx="22">
                  <c:v>12.571</c:v>
                </c:pt>
                <c:pt idx="23">
                  <c:v>9.8729999999999993</c:v>
                </c:pt>
                <c:pt idx="24">
                  <c:v>6.1230000000000002</c:v>
                </c:pt>
                <c:pt idx="25">
                  <c:v>4.6070000000000002</c:v>
                </c:pt>
                <c:pt idx="26">
                  <c:v>6.569</c:v>
                </c:pt>
                <c:pt idx="27">
                  <c:v>9.2319999999999993</c:v>
                </c:pt>
                <c:pt idx="28">
                  <c:v>9.5579999999999998</c:v>
                </c:pt>
                <c:pt idx="29">
                  <c:v>9.2590000000000003</c:v>
                </c:pt>
                <c:pt idx="30">
                  <c:v>9.3130000000000006</c:v>
                </c:pt>
                <c:pt idx="31">
                  <c:v>10.426</c:v>
                </c:pt>
                <c:pt idx="32">
                  <c:v>12.351000000000001</c:v>
                </c:pt>
                <c:pt idx="33">
                  <c:v>13.521000000000001</c:v>
                </c:pt>
                <c:pt idx="34">
                  <c:v>13.813000000000001</c:v>
                </c:pt>
                <c:pt idx="35">
                  <c:v>13.896000000000001</c:v>
                </c:pt>
                <c:pt idx="36">
                  <c:v>13.91</c:v>
                </c:pt>
                <c:pt idx="37">
                  <c:v>14.000999999999999</c:v>
                </c:pt>
                <c:pt idx="38">
                  <c:v>14.202999999999999</c:v>
                </c:pt>
                <c:pt idx="39">
                  <c:v>14.38</c:v>
                </c:pt>
                <c:pt idx="40">
                  <c:v>14.38</c:v>
                </c:pt>
                <c:pt idx="41">
                  <c:v>14.414999999999999</c:v>
                </c:pt>
                <c:pt idx="42">
                  <c:v>14.228</c:v>
                </c:pt>
                <c:pt idx="43">
                  <c:v>14.119</c:v>
                </c:pt>
                <c:pt idx="44">
                  <c:v>14.163</c:v>
                </c:pt>
                <c:pt idx="45">
                  <c:v>13.862</c:v>
                </c:pt>
                <c:pt idx="46">
                  <c:v>14.135</c:v>
                </c:pt>
                <c:pt idx="47">
                  <c:v>13.925000000000001</c:v>
                </c:pt>
                <c:pt idx="48">
                  <c:v>13.718</c:v>
                </c:pt>
                <c:pt idx="49">
                  <c:v>13.637</c:v>
                </c:pt>
                <c:pt idx="50">
                  <c:v>13.651999999999999</c:v>
                </c:pt>
                <c:pt idx="51">
                  <c:v>13.662000000000001</c:v>
                </c:pt>
                <c:pt idx="52">
                  <c:v>13.686</c:v>
                </c:pt>
                <c:pt idx="53">
                  <c:v>13.548</c:v>
                </c:pt>
                <c:pt idx="54">
                  <c:v>13.49</c:v>
                </c:pt>
                <c:pt idx="55">
                  <c:v>13.57</c:v>
                </c:pt>
                <c:pt idx="56">
                  <c:v>13.76</c:v>
                </c:pt>
                <c:pt idx="57">
                  <c:v>13.972</c:v>
                </c:pt>
                <c:pt idx="58">
                  <c:v>14.167</c:v>
                </c:pt>
                <c:pt idx="59">
                  <c:v>14.512</c:v>
                </c:pt>
                <c:pt idx="60">
                  <c:v>14.519</c:v>
                </c:pt>
                <c:pt idx="61">
                  <c:v>14.443</c:v>
                </c:pt>
                <c:pt idx="62">
                  <c:v>14.558</c:v>
                </c:pt>
                <c:pt idx="63">
                  <c:v>14.868</c:v>
                </c:pt>
                <c:pt idx="64">
                  <c:v>14.843999999999999</c:v>
                </c:pt>
                <c:pt idx="65">
                  <c:v>14.701000000000001</c:v>
                </c:pt>
                <c:pt idx="66">
                  <c:v>14.64</c:v>
                </c:pt>
                <c:pt idx="67">
                  <c:v>14.612</c:v>
                </c:pt>
                <c:pt idx="68">
                  <c:v>14.502000000000001</c:v>
                </c:pt>
                <c:pt idx="69">
                  <c:v>14.252000000000001</c:v>
                </c:pt>
                <c:pt idx="70">
                  <c:v>13.978</c:v>
                </c:pt>
                <c:pt idx="71">
                  <c:v>13.648</c:v>
                </c:pt>
                <c:pt idx="72">
                  <c:v>13.551</c:v>
                </c:pt>
                <c:pt idx="73">
                  <c:v>13.574</c:v>
                </c:pt>
                <c:pt idx="74">
                  <c:v>13.491</c:v>
                </c:pt>
                <c:pt idx="75">
                  <c:v>13.089</c:v>
                </c:pt>
                <c:pt idx="76">
                  <c:v>12.317</c:v>
                </c:pt>
                <c:pt idx="77">
                  <c:v>11.422000000000001</c:v>
                </c:pt>
                <c:pt idx="78">
                  <c:v>12.108000000000001</c:v>
                </c:pt>
                <c:pt idx="79">
                  <c:v>13.207000000000001</c:v>
                </c:pt>
                <c:pt idx="80">
                  <c:v>13.468999999999999</c:v>
                </c:pt>
                <c:pt idx="81">
                  <c:v>12.84</c:v>
                </c:pt>
                <c:pt idx="82">
                  <c:v>12.84</c:v>
                </c:pt>
                <c:pt idx="83">
                  <c:v>13.122</c:v>
                </c:pt>
                <c:pt idx="84">
                  <c:v>13.304</c:v>
                </c:pt>
                <c:pt idx="85">
                  <c:v>12.972</c:v>
                </c:pt>
                <c:pt idx="86">
                  <c:v>12.289</c:v>
                </c:pt>
                <c:pt idx="87">
                  <c:v>12.454000000000001</c:v>
                </c:pt>
                <c:pt idx="88">
                  <c:v>13.175000000000001</c:v>
                </c:pt>
                <c:pt idx="89">
                  <c:v>13.265000000000001</c:v>
                </c:pt>
                <c:pt idx="90">
                  <c:v>13.102</c:v>
                </c:pt>
                <c:pt idx="91">
                  <c:v>13.087999999999999</c:v>
                </c:pt>
                <c:pt idx="92">
                  <c:v>13.323</c:v>
                </c:pt>
                <c:pt idx="93">
                  <c:v>13.382999999999999</c:v>
                </c:pt>
                <c:pt idx="94">
                  <c:v>13.567</c:v>
                </c:pt>
                <c:pt idx="95">
                  <c:v>13.53</c:v>
                </c:pt>
                <c:pt idx="96">
                  <c:v>13.574</c:v>
                </c:pt>
                <c:pt idx="97">
                  <c:v>13.661</c:v>
                </c:pt>
                <c:pt idx="98">
                  <c:v>13.725</c:v>
                </c:pt>
                <c:pt idx="99">
                  <c:v>13.842000000000001</c:v>
                </c:pt>
                <c:pt idx="100">
                  <c:v>14.053000000000001</c:v>
                </c:pt>
                <c:pt idx="101">
                  <c:v>14.577999999999999</c:v>
                </c:pt>
                <c:pt idx="102">
                  <c:v>14.563000000000001</c:v>
                </c:pt>
                <c:pt idx="103">
                  <c:v>14.297000000000001</c:v>
                </c:pt>
                <c:pt idx="104">
                  <c:v>14.077</c:v>
                </c:pt>
                <c:pt idx="105">
                  <c:v>13.718999999999999</c:v>
                </c:pt>
                <c:pt idx="106">
                  <c:v>13.711</c:v>
                </c:pt>
                <c:pt idx="107">
                  <c:v>13.653</c:v>
                </c:pt>
                <c:pt idx="108">
                  <c:v>13.614000000000001</c:v>
                </c:pt>
                <c:pt idx="109">
                  <c:v>13.596</c:v>
                </c:pt>
                <c:pt idx="110">
                  <c:v>13.59</c:v>
                </c:pt>
                <c:pt idx="111">
                  <c:v>13.593</c:v>
                </c:pt>
                <c:pt idx="112">
                  <c:v>13.818</c:v>
                </c:pt>
                <c:pt idx="113">
                  <c:v>13.839</c:v>
                </c:pt>
                <c:pt idx="114">
                  <c:v>13.894</c:v>
                </c:pt>
                <c:pt idx="115">
                  <c:v>13.778</c:v>
                </c:pt>
                <c:pt idx="116">
                  <c:v>13.414999999999999</c:v>
                </c:pt>
                <c:pt idx="117">
                  <c:v>13.236000000000001</c:v>
                </c:pt>
                <c:pt idx="118">
                  <c:v>13.467000000000001</c:v>
                </c:pt>
                <c:pt idx="119">
                  <c:v>13.566000000000001</c:v>
                </c:pt>
                <c:pt idx="120">
                  <c:v>13.68</c:v>
                </c:pt>
                <c:pt idx="121">
                  <c:v>13.92</c:v>
                </c:pt>
                <c:pt idx="122">
                  <c:v>14.269</c:v>
                </c:pt>
                <c:pt idx="123">
                  <c:v>14.488</c:v>
                </c:pt>
                <c:pt idx="124">
                  <c:v>14.372</c:v>
                </c:pt>
                <c:pt idx="125">
                  <c:v>14.167</c:v>
                </c:pt>
                <c:pt idx="126">
                  <c:v>13.355</c:v>
                </c:pt>
                <c:pt idx="127">
                  <c:v>12.468</c:v>
                </c:pt>
                <c:pt idx="128">
                  <c:v>11.741</c:v>
                </c:pt>
                <c:pt idx="129">
                  <c:v>10.615</c:v>
                </c:pt>
                <c:pt idx="130">
                  <c:v>12.371</c:v>
                </c:pt>
                <c:pt idx="131">
                  <c:v>13.141999999999999</c:v>
                </c:pt>
                <c:pt idx="132">
                  <c:v>13.413</c:v>
                </c:pt>
                <c:pt idx="133">
                  <c:v>13.500999999999999</c:v>
                </c:pt>
                <c:pt idx="134">
                  <c:v>13.553000000000001</c:v>
                </c:pt>
                <c:pt idx="135">
                  <c:v>13.61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'Lap 3 data'!$C$10:$C$147</c:f>
              <c:numCache>
                <c:formatCode>General</c:formatCode>
                <c:ptCount val="138"/>
                <c:pt idx="0">
                  <c:v>13.635</c:v>
                </c:pt>
                <c:pt idx="1">
                  <c:v>13.64</c:v>
                </c:pt>
                <c:pt idx="2">
                  <c:v>13.64</c:v>
                </c:pt>
                <c:pt idx="3">
                  <c:v>13.63</c:v>
                </c:pt>
                <c:pt idx="4">
                  <c:v>13.61</c:v>
                </c:pt>
                <c:pt idx="5">
                  <c:v>13.608000000000001</c:v>
                </c:pt>
                <c:pt idx="6">
                  <c:v>13.423999999999999</c:v>
                </c:pt>
                <c:pt idx="7">
                  <c:v>13.417999999999999</c:v>
                </c:pt>
                <c:pt idx="8">
                  <c:v>13.699</c:v>
                </c:pt>
                <c:pt idx="9">
                  <c:v>13.875</c:v>
                </c:pt>
                <c:pt idx="10">
                  <c:v>13.711</c:v>
                </c:pt>
                <c:pt idx="11">
                  <c:v>13.528</c:v>
                </c:pt>
                <c:pt idx="12">
                  <c:v>13.37</c:v>
                </c:pt>
                <c:pt idx="13">
                  <c:v>13.65</c:v>
                </c:pt>
                <c:pt idx="14">
                  <c:v>13.975</c:v>
                </c:pt>
                <c:pt idx="15">
                  <c:v>14.054</c:v>
                </c:pt>
                <c:pt idx="16">
                  <c:v>13.954000000000001</c:v>
                </c:pt>
                <c:pt idx="17">
                  <c:v>14.316000000000001</c:v>
                </c:pt>
                <c:pt idx="18">
                  <c:v>14.058</c:v>
                </c:pt>
                <c:pt idx="19">
                  <c:v>13.581</c:v>
                </c:pt>
                <c:pt idx="20">
                  <c:v>12.868</c:v>
                </c:pt>
                <c:pt idx="21">
                  <c:v>11.968</c:v>
                </c:pt>
                <c:pt idx="22">
                  <c:v>10.353</c:v>
                </c:pt>
                <c:pt idx="23">
                  <c:v>6.5860000000000003</c:v>
                </c:pt>
                <c:pt idx="24">
                  <c:v>8.6029999999999998</c:v>
                </c:pt>
                <c:pt idx="25">
                  <c:v>10.081</c:v>
                </c:pt>
                <c:pt idx="26">
                  <c:v>10.103</c:v>
                </c:pt>
                <c:pt idx="27">
                  <c:v>9.3770000000000007</c:v>
                </c:pt>
                <c:pt idx="28">
                  <c:v>8.2959999999999994</c:v>
                </c:pt>
                <c:pt idx="29">
                  <c:v>5.8890000000000002</c:v>
                </c:pt>
                <c:pt idx="30">
                  <c:v>9.1419999999999995</c:v>
                </c:pt>
                <c:pt idx="31">
                  <c:v>11.944000000000001</c:v>
                </c:pt>
                <c:pt idx="32">
                  <c:v>13.397</c:v>
                </c:pt>
                <c:pt idx="33">
                  <c:v>13.981999999999999</c:v>
                </c:pt>
                <c:pt idx="34">
                  <c:v>14.223000000000001</c:v>
                </c:pt>
                <c:pt idx="35">
                  <c:v>14.24</c:v>
                </c:pt>
                <c:pt idx="36">
                  <c:v>14.282999999999999</c:v>
                </c:pt>
                <c:pt idx="37">
                  <c:v>14.509</c:v>
                </c:pt>
                <c:pt idx="38">
                  <c:v>14.737</c:v>
                </c:pt>
                <c:pt idx="39">
                  <c:v>14.728999999999999</c:v>
                </c:pt>
                <c:pt idx="40">
                  <c:v>14.462999999999999</c:v>
                </c:pt>
                <c:pt idx="41">
                  <c:v>14.378</c:v>
                </c:pt>
                <c:pt idx="42">
                  <c:v>14.095000000000001</c:v>
                </c:pt>
                <c:pt idx="43">
                  <c:v>13.922000000000001</c:v>
                </c:pt>
                <c:pt idx="44">
                  <c:v>13.948</c:v>
                </c:pt>
                <c:pt idx="45">
                  <c:v>14.013</c:v>
                </c:pt>
                <c:pt idx="46">
                  <c:v>13.911</c:v>
                </c:pt>
                <c:pt idx="47">
                  <c:v>13.5</c:v>
                </c:pt>
                <c:pt idx="48">
                  <c:v>13.5</c:v>
                </c:pt>
                <c:pt idx="49">
                  <c:v>13.638999999999999</c:v>
                </c:pt>
                <c:pt idx="50">
                  <c:v>13.7</c:v>
                </c:pt>
                <c:pt idx="51">
                  <c:v>13.66</c:v>
                </c:pt>
                <c:pt idx="52">
                  <c:v>13.574999999999999</c:v>
                </c:pt>
                <c:pt idx="53">
                  <c:v>13.55</c:v>
                </c:pt>
                <c:pt idx="54">
                  <c:v>13.609</c:v>
                </c:pt>
                <c:pt idx="55">
                  <c:v>13.634</c:v>
                </c:pt>
                <c:pt idx="56">
                  <c:v>13.946999999999999</c:v>
                </c:pt>
                <c:pt idx="57">
                  <c:v>14.217000000000001</c:v>
                </c:pt>
                <c:pt idx="58">
                  <c:v>14.236000000000001</c:v>
                </c:pt>
                <c:pt idx="59">
                  <c:v>14.461</c:v>
                </c:pt>
                <c:pt idx="60">
                  <c:v>14.586</c:v>
                </c:pt>
                <c:pt idx="61">
                  <c:v>14.706</c:v>
                </c:pt>
                <c:pt idx="62">
                  <c:v>14.776</c:v>
                </c:pt>
                <c:pt idx="63">
                  <c:v>14.843999999999999</c:v>
                </c:pt>
                <c:pt idx="64">
                  <c:v>14.913</c:v>
                </c:pt>
                <c:pt idx="65">
                  <c:v>14.829000000000001</c:v>
                </c:pt>
                <c:pt idx="66">
                  <c:v>14.521000000000001</c:v>
                </c:pt>
                <c:pt idx="67">
                  <c:v>14.46</c:v>
                </c:pt>
                <c:pt idx="68">
                  <c:v>14.247</c:v>
                </c:pt>
                <c:pt idx="69">
                  <c:v>14.047000000000001</c:v>
                </c:pt>
                <c:pt idx="70">
                  <c:v>14.04</c:v>
                </c:pt>
                <c:pt idx="71">
                  <c:v>14.04</c:v>
                </c:pt>
                <c:pt idx="72">
                  <c:v>13.41</c:v>
                </c:pt>
                <c:pt idx="73">
                  <c:v>13.227</c:v>
                </c:pt>
                <c:pt idx="74">
                  <c:v>12.185</c:v>
                </c:pt>
                <c:pt idx="75">
                  <c:v>11.425000000000001</c:v>
                </c:pt>
                <c:pt idx="76">
                  <c:v>11.894</c:v>
                </c:pt>
                <c:pt idx="77">
                  <c:v>12.808999999999999</c:v>
                </c:pt>
                <c:pt idx="78">
                  <c:v>13.4</c:v>
                </c:pt>
                <c:pt idx="79">
                  <c:v>13.52</c:v>
                </c:pt>
                <c:pt idx="80">
                  <c:v>13.2</c:v>
                </c:pt>
                <c:pt idx="81">
                  <c:v>12.936999999999999</c:v>
                </c:pt>
                <c:pt idx="82">
                  <c:v>12.901</c:v>
                </c:pt>
                <c:pt idx="83">
                  <c:v>12.374000000000001</c:v>
                </c:pt>
                <c:pt idx="84">
                  <c:v>12.221</c:v>
                </c:pt>
                <c:pt idx="85">
                  <c:v>12.481</c:v>
                </c:pt>
                <c:pt idx="86">
                  <c:v>12.964</c:v>
                </c:pt>
                <c:pt idx="87">
                  <c:v>13.429</c:v>
                </c:pt>
                <c:pt idx="88">
                  <c:v>13.638</c:v>
                </c:pt>
                <c:pt idx="89">
                  <c:v>13.381</c:v>
                </c:pt>
                <c:pt idx="90">
                  <c:v>13.545999999999999</c:v>
                </c:pt>
                <c:pt idx="91">
                  <c:v>13.382999999999999</c:v>
                </c:pt>
                <c:pt idx="92">
                  <c:v>13.452999999999999</c:v>
                </c:pt>
                <c:pt idx="93">
                  <c:v>13.689</c:v>
                </c:pt>
                <c:pt idx="94">
                  <c:v>13.847</c:v>
                </c:pt>
                <c:pt idx="95">
                  <c:v>13.83</c:v>
                </c:pt>
                <c:pt idx="96">
                  <c:v>14.401</c:v>
                </c:pt>
                <c:pt idx="97">
                  <c:v>14.52</c:v>
                </c:pt>
                <c:pt idx="98">
                  <c:v>14.47</c:v>
                </c:pt>
                <c:pt idx="99">
                  <c:v>14.417</c:v>
                </c:pt>
                <c:pt idx="100">
                  <c:v>14.255000000000001</c:v>
                </c:pt>
                <c:pt idx="101">
                  <c:v>13.507</c:v>
                </c:pt>
                <c:pt idx="102">
                  <c:v>13.426</c:v>
                </c:pt>
                <c:pt idx="103">
                  <c:v>13.670999999999999</c:v>
                </c:pt>
                <c:pt idx="104">
                  <c:v>13.673</c:v>
                </c:pt>
                <c:pt idx="105">
                  <c:v>13.648999999999999</c:v>
                </c:pt>
                <c:pt idx="106">
                  <c:v>13.827999999999999</c:v>
                </c:pt>
                <c:pt idx="107">
                  <c:v>13.82</c:v>
                </c:pt>
                <c:pt idx="108">
                  <c:v>13.82</c:v>
                </c:pt>
                <c:pt idx="109">
                  <c:v>13.507</c:v>
                </c:pt>
                <c:pt idx="110">
                  <c:v>13.355</c:v>
                </c:pt>
                <c:pt idx="111">
                  <c:v>13.468</c:v>
                </c:pt>
                <c:pt idx="112">
                  <c:v>13.782999999999999</c:v>
                </c:pt>
                <c:pt idx="113">
                  <c:v>14.14</c:v>
                </c:pt>
                <c:pt idx="114">
                  <c:v>14.122999999999999</c:v>
                </c:pt>
                <c:pt idx="115">
                  <c:v>13.930999999999999</c:v>
                </c:pt>
                <c:pt idx="116">
                  <c:v>13.679</c:v>
                </c:pt>
                <c:pt idx="117">
                  <c:v>13.52</c:v>
                </c:pt>
                <c:pt idx="118">
                  <c:v>13.583</c:v>
                </c:pt>
                <c:pt idx="119">
                  <c:v>13.896000000000001</c:v>
                </c:pt>
                <c:pt idx="120">
                  <c:v>14.156000000000001</c:v>
                </c:pt>
                <c:pt idx="121">
                  <c:v>14.489000000000001</c:v>
                </c:pt>
                <c:pt idx="122">
                  <c:v>14.63</c:v>
                </c:pt>
                <c:pt idx="123">
                  <c:v>14.47</c:v>
                </c:pt>
                <c:pt idx="124">
                  <c:v>13.958</c:v>
                </c:pt>
                <c:pt idx="125">
                  <c:v>13.151</c:v>
                </c:pt>
                <c:pt idx="126">
                  <c:v>11.456</c:v>
                </c:pt>
                <c:pt idx="127">
                  <c:v>10.987</c:v>
                </c:pt>
                <c:pt idx="128">
                  <c:v>11.897</c:v>
                </c:pt>
                <c:pt idx="129">
                  <c:v>13.026999999999999</c:v>
                </c:pt>
                <c:pt idx="130">
                  <c:v>13.429</c:v>
                </c:pt>
                <c:pt idx="131">
                  <c:v>13.331</c:v>
                </c:pt>
                <c:pt idx="132">
                  <c:v>13.314</c:v>
                </c:pt>
                <c:pt idx="133">
                  <c:v>13.513</c:v>
                </c:pt>
                <c:pt idx="134">
                  <c:v>13.741</c:v>
                </c:pt>
                <c:pt idx="135">
                  <c:v>13.798</c:v>
                </c:pt>
                <c:pt idx="136">
                  <c:v>13.65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14112"/>
        <c:axId val="90716032"/>
      </c:scatterChart>
      <c:scatterChart>
        <c:scatterStyle val="smoothMarker"/>
        <c:varyColors val="0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data'!$D$10:$D$145</c:f>
              <c:numCache>
                <c:formatCode>General</c:formatCode>
                <c:ptCount val="136"/>
                <c:pt idx="0">
                  <c:v>2.0999999999999999E-3</c:v>
                </c:pt>
                <c:pt idx="1">
                  <c:v>2E-3</c:v>
                </c:pt>
                <c:pt idx="2">
                  <c:v>2E-3</c:v>
                </c:pt>
                <c:pt idx="3">
                  <c:v>1.6000000000000001E-3</c:v>
                </c:pt>
                <c:pt idx="4">
                  <c:v>1.4E-3</c:v>
                </c:pt>
                <c:pt idx="5">
                  <c:v>2.8999999999999998E-3</c:v>
                </c:pt>
                <c:pt idx="6">
                  <c:v>4.0000000000000002E-4</c:v>
                </c:pt>
                <c:pt idx="7">
                  <c:v>0</c:v>
                </c:pt>
                <c:pt idx="8">
                  <c:v>3.0700000000000002E-2</c:v>
                </c:pt>
                <c:pt idx="9">
                  <c:v>4.6699999999999998E-2</c:v>
                </c:pt>
                <c:pt idx="10">
                  <c:v>2.6599999999999999E-2</c:v>
                </c:pt>
                <c:pt idx="11">
                  <c:v>9.4999999999999998E-3</c:v>
                </c:pt>
                <c:pt idx="12">
                  <c:v>3.0000000000000001E-3</c:v>
                </c:pt>
                <c:pt idx="13">
                  <c:v>4.1000000000000003E-3</c:v>
                </c:pt>
                <c:pt idx="14">
                  <c:v>4.4999999999999997E-3</c:v>
                </c:pt>
                <c:pt idx="15">
                  <c:v>4.0000000000000001E-3</c:v>
                </c:pt>
                <c:pt idx="16">
                  <c:v>3.5999999999999999E-3</c:v>
                </c:pt>
                <c:pt idx="17">
                  <c:v>2.0999999999999999E-3</c:v>
                </c:pt>
                <c:pt idx="18">
                  <c:v>3.8E-3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2.5000000000000001E-3</c:v>
                </c:pt>
                <c:pt idx="22">
                  <c:v>-8.0000000000000004E-4</c:v>
                </c:pt>
                <c:pt idx="23">
                  <c:v>-4.4999999999999997E-3</c:v>
                </c:pt>
                <c:pt idx="24">
                  <c:v>-1.2699999999999999E-2</c:v>
                </c:pt>
                <c:pt idx="25">
                  <c:v>-1.4E-3</c:v>
                </c:pt>
                <c:pt idx="26">
                  <c:v>1.2E-2</c:v>
                </c:pt>
                <c:pt idx="27">
                  <c:v>1.35E-2</c:v>
                </c:pt>
                <c:pt idx="28">
                  <c:v>3.5999999999999999E-3</c:v>
                </c:pt>
                <c:pt idx="29">
                  <c:v>2.0999999999999999E-3</c:v>
                </c:pt>
                <c:pt idx="30">
                  <c:v>3.7000000000000002E-3</c:v>
                </c:pt>
                <c:pt idx="31">
                  <c:v>9.7000000000000003E-3</c:v>
                </c:pt>
                <c:pt idx="32">
                  <c:v>9.2999999999999992E-3</c:v>
                </c:pt>
                <c:pt idx="33">
                  <c:v>5.1999999999999998E-3</c:v>
                </c:pt>
                <c:pt idx="34">
                  <c:v>1.6000000000000001E-3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2.8E-3</c:v>
                </c:pt>
                <c:pt idx="39">
                  <c:v>4.5999999999999999E-3</c:v>
                </c:pt>
                <c:pt idx="40">
                  <c:v>8.9999999999999993E-3</c:v>
                </c:pt>
                <c:pt idx="41">
                  <c:v>2.8199999999999999E-2</c:v>
                </c:pt>
                <c:pt idx="42">
                  <c:v>1.6899999999999998E-2</c:v>
                </c:pt>
                <c:pt idx="43">
                  <c:v>1.01E-2</c:v>
                </c:pt>
                <c:pt idx="44">
                  <c:v>6.4000000000000003E-3</c:v>
                </c:pt>
                <c:pt idx="45">
                  <c:v>5.0000000000000001E-3</c:v>
                </c:pt>
                <c:pt idx="46">
                  <c:v>1.14E-2</c:v>
                </c:pt>
                <c:pt idx="47">
                  <c:v>3.1800000000000002E-2</c:v>
                </c:pt>
                <c:pt idx="48">
                  <c:v>1.3100000000000001E-2</c:v>
                </c:pt>
                <c:pt idx="49">
                  <c:v>5.7000000000000002E-3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4.0000000000000001E-3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4.0000000000000001E-3</c:v>
                </c:pt>
                <c:pt idx="56">
                  <c:v>3.3999999999999998E-3</c:v>
                </c:pt>
                <c:pt idx="57">
                  <c:v>3.0000000000000001E-3</c:v>
                </c:pt>
                <c:pt idx="58">
                  <c:v>4.0000000000000001E-3</c:v>
                </c:pt>
                <c:pt idx="59">
                  <c:v>8.9999999999999993E-3</c:v>
                </c:pt>
                <c:pt idx="60">
                  <c:v>5.6599999999999998E-2</c:v>
                </c:pt>
                <c:pt idx="61">
                  <c:v>4.0300000000000002E-2</c:v>
                </c:pt>
                <c:pt idx="62">
                  <c:v>2.5700000000000001E-2</c:v>
                </c:pt>
                <c:pt idx="63">
                  <c:v>5.3499999999999999E-2</c:v>
                </c:pt>
                <c:pt idx="64">
                  <c:v>9.8500000000000004E-2</c:v>
                </c:pt>
                <c:pt idx="65">
                  <c:v>4.8899999999999999E-2</c:v>
                </c:pt>
                <c:pt idx="66">
                  <c:v>7.6300000000000007E-2</c:v>
                </c:pt>
                <c:pt idx="67">
                  <c:v>4.3499999999999997E-2</c:v>
                </c:pt>
                <c:pt idx="68">
                  <c:v>2.3699999999999999E-2</c:v>
                </c:pt>
                <c:pt idx="69">
                  <c:v>1.5699999999999999E-2</c:v>
                </c:pt>
                <c:pt idx="70">
                  <c:v>6.8999999999999999E-3</c:v>
                </c:pt>
                <c:pt idx="71">
                  <c:v>2E-3</c:v>
                </c:pt>
                <c:pt idx="72">
                  <c:v>3.7000000000000002E-3</c:v>
                </c:pt>
                <c:pt idx="73">
                  <c:v>4.0000000000000001E-3</c:v>
                </c:pt>
                <c:pt idx="74">
                  <c:v>3.5000000000000001E-3</c:v>
                </c:pt>
                <c:pt idx="75">
                  <c:v>1.6000000000000001E-3</c:v>
                </c:pt>
                <c:pt idx="76">
                  <c:v>-1.4E-3</c:v>
                </c:pt>
                <c:pt idx="77">
                  <c:v>-2.5000000000000001E-3</c:v>
                </c:pt>
                <c:pt idx="78">
                  <c:v>4.7000000000000002E-3</c:v>
                </c:pt>
                <c:pt idx="79">
                  <c:v>6.7000000000000002E-3</c:v>
                </c:pt>
                <c:pt idx="80">
                  <c:v>4.8999999999999998E-3</c:v>
                </c:pt>
                <c:pt idx="81">
                  <c:v>2.7000000000000001E-3</c:v>
                </c:pt>
                <c:pt idx="82">
                  <c:v>2E-3</c:v>
                </c:pt>
                <c:pt idx="83">
                  <c:v>1.9E-3</c:v>
                </c:pt>
                <c:pt idx="84">
                  <c:v>2.0000000000000001E-4</c:v>
                </c:pt>
                <c:pt idx="85">
                  <c:v>0</c:v>
                </c:pt>
                <c:pt idx="86">
                  <c:v>1.6000000000000001E-3</c:v>
                </c:pt>
                <c:pt idx="87">
                  <c:v>2.5999999999999999E-3</c:v>
                </c:pt>
                <c:pt idx="88">
                  <c:v>2.5999999999999999E-3</c:v>
                </c:pt>
                <c:pt idx="89">
                  <c:v>4.8999999999999998E-3</c:v>
                </c:pt>
                <c:pt idx="90">
                  <c:v>1.6000000000000001E-3</c:v>
                </c:pt>
                <c:pt idx="91">
                  <c:v>1.6999999999999999E-3</c:v>
                </c:pt>
                <c:pt idx="92">
                  <c:v>1.4E-3</c:v>
                </c:pt>
                <c:pt idx="93">
                  <c:v>1E-3</c:v>
                </c:pt>
                <c:pt idx="94">
                  <c:v>8.0000000000000004E-4</c:v>
                </c:pt>
                <c:pt idx="95">
                  <c:v>0</c:v>
                </c:pt>
                <c:pt idx="96">
                  <c:v>8.9999999999999998E-4</c:v>
                </c:pt>
                <c:pt idx="97">
                  <c:v>1E-3</c:v>
                </c:pt>
                <c:pt idx="98">
                  <c:v>5.0000000000000001E-4</c:v>
                </c:pt>
                <c:pt idx="99">
                  <c:v>2.9999999999999997E-4</c:v>
                </c:pt>
                <c:pt idx="100">
                  <c:v>1.6999999999999999E-3</c:v>
                </c:pt>
                <c:pt idx="101">
                  <c:v>5.0000000000000001E-3</c:v>
                </c:pt>
                <c:pt idx="102">
                  <c:v>3.3E-3</c:v>
                </c:pt>
                <c:pt idx="103">
                  <c:v>3.7000000000000002E-3</c:v>
                </c:pt>
                <c:pt idx="104">
                  <c:v>1.8E-3</c:v>
                </c:pt>
                <c:pt idx="105">
                  <c:v>6.9999999999999999E-4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2.7000000000000001E-3</c:v>
                </c:pt>
                <c:pt idx="110">
                  <c:v>3.0000000000000001E-3</c:v>
                </c:pt>
                <c:pt idx="111">
                  <c:v>2.7000000000000001E-3</c:v>
                </c:pt>
                <c:pt idx="112">
                  <c:v>1.8E-3</c:v>
                </c:pt>
                <c:pt idx="113">
                  <c:v>1E-3</c:v>
                </c:pt>
                <c:pt idx="114">
                  <c:v>1.8E-3</c:v>
                </c:pt>
                <c:pt idx="115">
                  <c:v>2E-3</c:v>
                </c:pt>
                <c:pt idx="116">
                  <c:v>2.5000000000000001E-3</c:v>
                </c:pt>
                <c:pt idx="117">
                  <c:v>3.3E-3</c:v>
                </c:pt>
                <c:pt idx="118">
                  <c:v>3.8E-3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6.6E-3</c:v>
                </c:pt>
                <c:pt idx="122">
                  <c:v>2.18E-2</c:v>
                </c:pt>
                <c:pt idx="123">
                  <c:v>2.7799999999999998E-2</c:v>
                </c:pt>
                <c:pt idx="124">
                  <c:v>1.6E-2</c:v>
                </c:pt>
                <c:pt idx="125">
                  <c:v>1.55E-2</c:v>
                </c:pt>
                <c:pt idx="126">
                  <c:v>6.7000000000000002E-3</c:v>
                </c:pt>
                <c:pt idx="127">
                  <c:v>2.8999999999999998E-3</c:v>
                </c:pt>
                <c:pt idx="128">
                  <c:v>-1E-4</c:v>
                </c:pt>
                <c:pt idx="129">
                  <c:v>8.0000000000000004E-4</c:v>
                </c:pt>
                <c:pt idx="130">
                  <c:v>6.0000000000000001E-3</c:v>
                </c:pt>
                <c:pt idx="131">
                  <c:v>5.8999999999999999E-3</c:v>
                </c:pt>
                <c:pt idx="132">
                  <c:v>3.3999999999999998E-3</c:v>
                </c:pt>
                <c:pt idx="133">
                  <c:v>2.3E-3</c:v>
                </c:pt>
                <c:pt idx="134">
                  <c:v>2E-3</c:v>
                </c:pt>
                <c:pt idx="135">
                  <c:v>1.6999999999999999E-3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'Lap 3 data'!$D$10:$D$147</c:f>
              <c:numCache>
                <c:formatCode>General</c:formatCode>
                <c:ptCount val="138"/>
                <c:pt idx="0">
                  <c:v>1.1999999999999999E-3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2.2000000000000001E-3</c:v>
                </c:pt>
                <c:pt idx="7">
                  <c:v>3.0000000000000001E-3</c:v>
                </c:pt>
                <c:pt idx="8">
                  <c:v>4.7000000000000002E-3</c:v>
                </c:pt>
                <c:pt idx="9">
                  <c:v>3.5999999999999999E-3</c:v>
                </c:pt>
                <c:pt idx="10">
                  <c:v>3.0000000000000001E-3</c:v>
                </c:pt>
                <c:pt idx="11">
                  <c:v>3.3999999999999998E-3</c:v>
                </c:pt>
                <c:pt idx="12">
                  <c:v>3.3999999999999998E-3</c:v>
                </c:pt>
                <c:pt idx="13">
                  <c:v>1E-3</c:v>
                </c:pt>
                <c:pt idx="14">
                  <c:v>5.4000000000000003E-3</c:v>
                </c:pt>
                <c:pt idx="15">
                  <c:v>4.5999999999999999E-3</c:v>
                </c:pt>
                <c:pt idx="16">
                  <c:v>4.5699999999999998E-2</c:v>
                </c:pt>
                <c:pt idx="17">
                  <c:v>8.2000000000000003E-2</c:v>
                </c:pt>
                <c:pt idx="18">
                  <c:v>6.9099999999999995E-2</c:v>
                </c:pt>
                <c:pt idx="19">
                  <c:v>1.7899999999999999E-2</c:v>
                </c:pt>
                <c:pt idx="20">
                  <c:v>6.1999999999999998E-3</c:v>
                </c:pt>
                <c:pt idx="21">
                  <c:v>1.9E-3</c:v>
                </c:pt>
                <c:pt idx="22">
                  <c:v>-4.8999999999999998E-3</c:v>
                </c:pt>
                <c:pt idx="23">
                  <c:v>-2.0999999999999999E-3</c:v>
                </c:pt>
                <c:pt idx="24">
                  <c:v>1.18E-2</c:v>
                </c:pt>
                <c:pt idx="25">
                  <c:v>1.06E-2</c:v>
                </c:pt>
                <c:pt idx="26">
                  <c:v>3.3999999999999998E-3</c:v>
                </c:pt>
                <c:pt idx="27">
                  <c:v>3.3999999999999998E-3</c:v>
                </c:pt>
                <c:pt idx="28">
                  <c:v>-1.2999999999999999E-3</c:v>
                </c:pt>
                <c:pt idx="29">
                  <c:v>1.5E-3</c:v>
                </c:pt>
                <c:pt idx="30">
                  <c:v>1.5299999999999999E-2</c:v>
                </c:pt>
                <c:pt idx="31">
                  <c:v>1.2E-2</c:v>
                </c:pt>
                <c:pt idx="32">
                  <c:v>6.1000000000000004E-3</c:v>
                </c:pt>
                <c:pt idx="33">
                  <c:v>2.8999999999999998E-3</c:v>
                </c:pt>
                <c:pt idx="34">
                  <c:v>1.5E-3</c:v>
                </c:pt>
                <c:pt idx="35">
                  <c:v>1.2999999999999999E-3</c:v>
                </c:pt>
                <c:pt idx="36">
                  <c:v>1.8E-3</c:v>
                </c:pt>
                <c:pt idx="37">
                  <c:v>1.1000000000000001E-3</c:v>
                </c:pt>
                <c:pt idx="38">
                  <c:v>7.7000000000000002E-3</c:v>
                </c:pt>
                <c:pt idx="39">
                  <c:v>8.3000000000000001E-3</c:v>
                </c:pt>
                <c:pt idx="40">
                  <c:v>4.8999999999999998E-3</c:v>
                </c:pt>
                <c:pt idx="41">
                  <c:v>2.3E-3</c:v>
                </c:pt>
                <c:pt idx="42">
                  <c:v>2.8E-3</c:v>
                </c:pt>
                <c:pt idx="43">
                  <c:v>2E-3</c:v>
                </c:pt>
                <c:pt idx="44">
                  <c:v>2.8E-3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3.3E-3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3.2000000000000002E-3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3.0000000000000001E-3</c:v>
                </c:pt>
                <c:pt idx="57">
                  <c:v>5.1000000000000004E-3</c:v>
                </c:pt>
                <c:pt idx="58">
                  <c:v>6.4999999999999997E-3</c:v>
                </c:pt>
                <c:pt idx="59">
                  <c:v>1.0999999999999999E-2</c:v>
                </c:pt>
                <c:pt idx="60">
                  <c:v>1.8800000000000001E-2</c:v>
                </c:pt>
                <c:pt idx="61">
                  <c:v>1.7999999999999999E-2</c:v>
                </c:pt>
                <c:pt idx="62">
                  <c:v>1.38E-2</c:v>
                </c:pt>
                <c:pt idx="63">
                  <c:v>4.36E-2</c:v>
                </c:pt>
                <c:pt idx="64">
                  <c:v>5.2200000000000003E-2</c:v>
                </c:pt>
                <c:pt idx="65">
                  <c:v>3.6200000000000003E-2</c:v>
                </c:pt>
                <c:pt idx="66">
                  <c:v>1.35E-2</c:v>
                </c:pt>
                <c:pt idx="67">
                  <c:v>1.0999999999999999E-2</c:v>
                </c:pt>
                <c:pt idx="68">
                  <c:v>6.0000000000000001E-3</c:v>
                </c:pt>
                <c:pt idx="69">
                  <c:v>6.4000000000000003E-3</c:v>
                </c:pt>
                <c:pt idx="70">
                  <c:v>7.0000000000000001E-3</c:v>
                </c:pt>
                <c:pt idx="71">
                  <c:v>5.7000000000000002E-3</c:v>
                </c:pt>
                <c:pt idx="72">
                  <c:v>3.3E-3</c:v>
                </c:pt>
                <c:pt idx="73">
                  <c:v>4.7999999999999996E-3</c:v>
                </c:pt>
                <c:pt idx="74">
                  <c:v>-8.0000000000000004E-4</c:v>
                </c:pt>
                <c:pt idx="75">
                  <c:v>6.9999999999999999E-4</c:v>
                </c:pt>
                <c:pt idx="76">
                  <c:v>4.0000000000000001E-3</c:v>
                </c:pt>
                <c:pt idx="77">
                  <c:v>5.7000000000000002E-3</c:v>
                </c:pt>
                <c:pt idx="78">
                  <c:v>4.4999999999999997E-3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1.5E-3</c:v>
                </c:pt>
                <c:pt idx="83">
                  <c:v>1.6999999999999999E-3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3.7000000000000002E-3</c:v>
                </c:pt>
                <c:pt idx="88">
                  <c:v>3.5000000000000001E-3</c:v>
                </c:pt>
                <c:pt idx="89">
                  <c:v>2.3E-3</c:v>
                </c:pt>
                <c:pt idx="90">
                  <c:v>8.0000000000000004E-4</c:v>
                </c:pt>
                <c:pt idx="91">
                  <c:v>0</c:v>
                </c:pt>
                <c:pt idx="92">
                  <c:v>1.6999999999999999E-3</c:v>
                </c:pt>
                <c:pt idx="93">
                  <c:v>1.2999999999999999E-3</c:v>
                </c:pt>
                <c:pt idx="94">
                  <c:v>5.0000000000000001E-4</c:v>
                </c:pt>
                <c:pt idx="95">
                  <c:v>3.5999999999999999E-3</c:v>
                </c:pt>
                <c:pt idx="96">
                  <c:v>1.2200000000000001E-2</c:v>
                </c:pt>
                <c:pt idx="97">
                  <c:v>1.7999999999999999E-2</c:v>
                </c:pt>
                <c:pt idx="98">
                  <c:v>8.0999999999999996E-3</c:v>
                </c:pt>
                <c:pt idx="99">
                  <c:v>6.0000000000000001E-3</c:v>
                </c:pt>
                <c:pt idx="100">
                  <c:v>4.4999999999999997E-3</c:v>
                </c:pt>
                <c:pt idx="101">
                  <c:v>3.3E-3</c:v>
                </c:pt>
                <c:pt idx="102">
                  <c:v>4.1999999999999997E-3</c:v>
                </c:pt>
                <c:pt idx="103">
                  <c:v>5.0000000000000001E-3</c:v>
                </c:pt>
                <c:pt idx="104">
                  <c:v>3.3E-3</c:v>
                </c:pt>
                <c:pt idx="105">
                  <c:v>3.7000000000000002E-3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3.7000000000000002E-3</c:v>
                </c:pt>
                <c:pt idx="109">
                  <c:v>2E-3</c:v>
                </c:pt>
                <c:pt idx="110">
                  <c:v>2.8E-3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2.7000000000000001E-3</c:v>
                </c:pt>
                <c:pt idx="114">
                  <c:v>2.2000000000000001E-3</c:v>
                </c:pt>
                <c:pt idx="115">
                  <c:v>3.0000000000000001E-3</c:v>
                </c:pt>
                <c:pt idx="116">
                  <c:v>3.8E-3</c:v>
                </c:pt>
                <c:pt idx="117">
                  <c:v>4.7000000000000002E-3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5.2499999999999998E-2</c:v>
                </c:pt>
                <c:pt idx="121">
                  <c:v>0.28889999999999999</c:v>
                </c:pt>
                <c:pt idx="122">
                  <c:v>0.30270000000000002</c:v>
                </c:pt>
                <c:pt idx="123">
                  <c:v>0.17169999999999999</c:v>
                </c:pt>
                <c:pt idx="124">
                  <c:v>6.5600000000000006E-2</c:v>
                </c:pt>
                <c:pt idx="125">
                  <c:v>1.6799999999999999E-2</c:v>
                </c:pt>
                <c:pt idx="126">
                  <c:v>2.7000000000000001E-3</c:v>
                </c:pt>
                <c:pt idx="127">
                  <c:v>6.0000000000000001E-3</c:v>
                </c:pt>
                <c:pt idx="128">
                  <c:v>9.2999999999999992E-3</c:v>
                </c:pt>
                <c:pt idx="129">
                  <c:v>7.3000000000000001E-3</c:v>
                </c:pt>
                <c:pt idx="130">
                  <c:v>4.4999999999999997E-3</c:v>
                </c:pt>
                <c:pt idx="131">
                  <c:v>3.3E-3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3.2000000000000002E-3</c:v>
                </c:pt>
                <c:pt idx="135">
                  <c:v>2.3E-3</c:v>
                </c:pt>
                <c:pt idx="136">
                  <c:v>2.5000000000000001E-3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40224"/>
        <c:axId val="90738688"/>
      </c:scatterChart>
      <c:valAx>
        <c:axId val="907141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0716032"/>
        <c:crosses val="autoZero"/>
        <c:crossBetween val="midCat"/>
      </c:valAx>
      <c:valAx>
        <c:axId val="90716032"/>
        <c:scaling>
          <c:orientation val="minMax"/>
          <c:max val="11"/>
          <c:min val="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0714112"/>
        <c:crosses val="autoZero"/>
        <c:crossBetween val="midCat"/>
      </c:valAx>
      <c:valAx>
        <c:axId val="90738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0740224"/>
        <c:crosses val="max"/>
        <c:crossBetween val="midCat"/>
      </c:valAx>
      <c:valAx>
        <c:axId val="90740224"/>
        <c:scaling>
          <c:orientation val="minMax"/>
        </c:scaling>
        <c:delete val="1"/>
        <c:axPos val="b"/>
        <c:majorTickMark val="out"/>
        <c:minorTickMark val="none"/>
        <c:tickLblPos val="nextTo"/>
        <c:crossAx val="90738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</c:v>
          </c:tx>
          <c:marker>
            <c:symbol val="none"/>
          </c:marker>
          <c:val>
            <c:numRef>
              <c:f>'Lap 2 data'!$D$10:$D$146</c:f>
              <c:numCache>
                <c:formatCode>General</c:formatCode>
                <c:ptCount val="137"/>
                <c:pt idx="0">
                  <c:v>2.0999999999999999E-3</c:v>
                </c:pt>
                <c:pt idx="1">
                  <c:v>2E-3</c:v>
                </c:pt>
                <c:pt idx="2">
                  <c:v>2E-3</c:v>
                </c:pt>
                <c:pt idx="3">
                  <c:v>1.6000000000000001E-3</c:v>
                </c:pt>
                <c:pt idx="4">
                  <c:v>1.4E-3</c:v>
                </c:pt>
                <c:pt idx="5">
                  <c:v>2.8999999999999998E-3</c:v>
                </c:pt>
                <c:pt idx="6">
                  <c:v>4.0000000000000002E-4</c:v>
                </c:pt>
                <c:pt idx="7">
                  <c:v>0</c:v>
                </c:pt>
                <c:pt idx="8">
                  <c:v>3.0700000000000002E-2</c:v>
                </c:pt>
                <c:pt idx="9">
                  <c:v>4.6699999999999998E-2</c:v>
                </c:pt>
                <c:pt idx="10">
                  <c:v>2.6599999999999999E-2</c:v>
                </c:pt>
                <c:pt idx="11">
                  <c:v>9.4999999999999998E-3</c:v>
                </c:pt>
                <c:pt idx="12">
                  <c:v>3.0000000000000001E-3</c:v>
                </c:pt>
                <c:pt idx="13">
                  <c:v>4.1000000000000003E-3</c:v>
                </c:pt>
                <c:pt idx="14">
                  <c:v>4.4999999999999997E-3</c:v>
                </c:pt>
                <c:pt idx="15">
                  <c:v>4.0000000000000001E-3</c:v>
                </c:pt>
                <c:pt idx="16">
                  <c:v>3.5999999999999999E-3</c:v>
                </c:pt>
                <c:pt idx="17">
                  <c:v>2.0999999999999999E-3</c:v>
                </c:pt>
                <c:pt idx="18">
                  <c:v>3.8E-3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2.5000000000000001E-3</c:v>
                </c:pt>
                <c:pt idx="22">
                  <c:v>-8.0000000000000004E-4</c:v>
                </c:pt>
                <c:pt idx="23">
                  <c:v>-4.4999999999999997E-3</c:v>
                </c:pt>
                <c:pt idx="24">
                  <c:v>-1.2699999999999999E-2</c:v>
                </c:pt>
                <c:pt idx="25">
                  <c:v>-1.4E-3</c:v>
                </c:pt>
                <c:pt idx="26">
                  <c:v>1.2E-2</c:v>
                </c:pt>
                <c:pt idx="27">
                  <c:v>1.35E-2</c:v>
                </c:pt>
                <c:pt idx="28">
                  <c:v>3.5999999999999999E-3</c:v>
                </c:pt>
                <c:pt idx="29">
                  <c:v>2.0999999999999999E-3</c:v>
                </c:pt>
                <c:pt idx="30">
                  <c:v>3.7000000000000002E-3</c:v>
                </c:pt>
                <c:pt idx="31">
                  <c:v>9.7000000000000003E-3</c:v>
                </c:pt>
                <c:pt idx="32">
                  <c:v>9.2999999999999992E-3</c:v>
                </c:pt>
                <c:pt idx="33">
                  <c:v>5.1999999999999998E-3</c:v>
                </c:pt>
                <c:pt idx="34">
                  <c:v>1.6000000000000001E-3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2.8E-3</c:v>
                </c:pt>
                <c:pt idx="39">
                  <c:v>4.5999999999999999E-3</c:v>
                </c:pt>
                <c:pt idx="40">
                  <c:v>8.9999999999999993E-3</c:v>
                </c:pt>
                <c:pt idx="41">
                  <c:v>2.8199999999999999E-2</c:v>
                </c:pt>
                <c:pt idx="42">
                  <c:v>1.6899999999999998E-2</c:v>
                </c:pt>
                <c:pt idx="43">
                  <c:v>1.01E-2</c:v>
                </c:pt>
                <c:pt idx="44">
                  <c:v>6.4000000000000003E-3</c:v>
                </c:pt>
                <c:pt idx="45">
                  <c:v>5.0000000000000001E-3</c:v>
                </c:pt>
                <c:pt idx="46">
                  <c:v>1.14E-2</c:v>
                </c:pt>
                <c:pt idx="47">
                  <c:v>3.1800000000000002E-2</c:v>
                </c:pt>
                <c:pt idx="48">
                  <c:v>1.3100000000000001E-2</c:v>
                </c:pt>
                <c:pt idx="49">
                  <c:v>5.7000000000000002E-3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4.0000000000000001E-3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4.0000000000000001E-3</c:v>
                </c:pt>
                <c:pt idx="56">
                  <c:v>3.3999999999999998E-3</c:v>
                </c:pt>
                <c:pt idx="57">
                  <c:v>3.0000000000000001E-3</c:v>
                </c:pt>
                <c:pt idx="58">
                  <c:v>4.0000000000000001E-3</c:v>
                </c:pt>
                <c:pt idx="59">
                  <c:v>8.9999999999999993E-3</c:v>
                </c:pt>
                <c:pt idx="60">
                  <c:v>5.6599999999999998E-2</c:v>
                </c:pt>
                <c:pt idx="61">
                  <c:v>4.0300000000000002E-2</c:v>
                </c:pt>
                <c:pt idx="62">
                  <c:v>2.5700000000000001E-2</c:v>
                </c:pt>
                <c:pt idx="63">
                  <c:v>5.3499999999999999E-2</c:v>
                </c:pt>
                <c:pt idx="64">
                  <c:v>9.8500000000000004E-2</c:v>
                </c:pt>
                <c:pt idx="65">
                  <c:v>4.8899999999999999E-2</c:v>
                </c:pt>
                <c:pt idx="66">
                  <c:v>7.6300000000000007E-2</c:v>
                </c:pt>
                <c:pt idx="67">
                  <c:v>4.3499999999999997E-2</c:v>
                </c:pt>
                <c:pt idx="68">
                  <c:v>2.3699999999999999E-2</c:v>
                </c:pt>
                <c:pt idx="69">
                  <c:v>1.5699999999999999E-2</c:v>
                </c:pt>
                <c:pt idx="70">
                  <c:v>6.8999999999999999E-3</c:v>
                </c:pt>
                <c:pt idx="71">
                  <c:v>2E-3</c:v>
                </c:pt>
                <c:pt idx="72">
                  <c:v>3.7000000000000002E-3</c:v>
                </c:pt>
                <c:pt idx="73">
                  <c:v>4.0000000000000001E-3</c:v>
                </c:pt>
                <c:pt idx="74">
                  <c:v>3.5000000000000001E-3</c:v>
                </c:pt>
                <c:pt idx="75">
                  <c:v>1.6000000000000001E-3</c:v>
                </c:pt>
                <c:pt idx="76">
                  <c:v>-1.4E-3</c:v>
                </c:pt>
                <c:pt idx="77">
                  <c:v>-2.5000000000000001E-3</c:v>
                </c:pt>
                <c:pt idx="78">
                  <c:v>4.7000000000000002E-3</c:v>
                </c:pt>
                <c:pt idx="79">
                  <c:v>6.7000000000000002E-3</c:v>
                </c:pt>
                <c:pt idx="80">
                  <c:v>4.8999999999999998E-3</c:v>
                </c:pt>
                <c:pt idx="81">
                  <c:v>2.7000000000000001E-3</c:v>
                </c:pt>
                <c:pt idx="82">
                  <c:v>2E-3</c:v>
                </c:pt>
                <c:pt idx="83">
                  <c:v>1.9E-3</c:v>
                </c:pt>
                <c:pt idx="84">
                  <c:v>2.0000000000000001E-4</c:v>
                </c:pt>
                <c:pt idx="85">
                  <c:v>0</c:v>
                </c:pt>
                <c:pt idx="86">
                  <c:v>1.6000000000000001E-3</c:v>
                </c:pt>
                <c:pt idx="87">
                  <c:v>2.5999999999999999E-3</c:v>
                </c:pt>
                <c:pt idx="88">
                  <c:v>2.5999999999999999E-3</c:v>
                </c:pt>
                <c:pt idx="89">
                  <c:v>4.8999999999999998E-3</c:v>
                </c:pt>
                <c:pt idx="90">
                  <c:v>1.6000000000000001E-3</c:v>
                </c:pt>
                <c:pt idx="91">
                  <c:v>1.6999999999999999E-3</c:v>
                </c:pt>
                <c:pt idx="92">
                  <c:v>1.4E-3</c:v>
                </c:pt>
                <c:pt idx="93">
                  <c:v>1E-3</c:v>
                </c:pt>
                <c:pt idx="94">
                  <c:v>8.0000000000000004E-4</c:v>
                </c:pt>
                <c:pt idx="95">
                  <c:v>0</c:v>
                </c:pt>
                <c:pt idx="96">
                  <c:v>8.9999999999999998E-4</c:v>
                </c:pt>
                <c:pt idx="97">
                  <c:v>1E-3</c:v>
                </c:pt>
                <c:pt idx="98">
                  <c:v>5.0000000000000001E-4</c:v>
                </c:pt>
                <c:pt idx="99">
                  <c:v>2.9999999999999997E-4</c:v>
                </c:pt>
                <c:pt idx="100">
                  <c:v>1.6999999999999999E-3</c:v>
                </c:pt>
                <c:pt idx="101">
                  <c:v>5.0000000000000001E-3</c:v>
                </c:pt>
                <c:pt idx="102">
                  <c:v>3.3E-3</c:v>
                </c:pt>
                <c:pt idx="103">
                  <c:v>3.7000000000000002E-3</c:v>
                </c:pt>
                <c:pt idx="104">
                  <c:v>1.8E-3</c:v>
                </c:pt>
                <c:pt idx="105">
                  <c:v>6.9999999999999999E-4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2.7000000000000001E-3</c:v>
                </c:pt>
                <c:pt idx="110">
                  <c:v>3.0000000000000001E-3</c:v>
                </c:pt>
                <c:pt idx="111">
                  <c:v>2.7000000000000001E-3</c:v>
                </c:pt>
                <c:pt idx="112">
                  <c:v>1.8E-3</c:v>
                </c:pt>
                <c:pt idx="113">
                  <c:v>1E-3</c:v>
                </c:pt>
                <c:pt idx="114">
                  <c:v>1.8E-3</c:v>
                </c:pt>
                <c:pt idx="115">
                  <c:v>2E-3</c:v>
                </c:pt>
                <c:pt idx="116">
                  <c:v>2.5000000000000001E-3</c:v>
                </c:pt>
                <c:pt idx="117">
                  <c:v>3.3E-3</c:v>
                </c:pt>
                <c:pt idx="118">
                  <c:v>3.8E-3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6.6E-3</c:v>
                </c:pt>
                <c:pt idx="122">
                  <c:v>2.18E-2</c:v>
                </c:pt>
                <c:pt idx="123">
                  <c:v>2.7799999999999998E-2</c:v>
                </c:pt>
                <c:pt idx="124">
                  <c:v>1.6E-2</c:v>
                </c:pt>
                <c:pt idx="125">
                  <c:v>1.55E-2</c:v>
                </c:pt>
                <c:pt idx="126">
                  <c:v>6.7000000000000002E-3</c:v>
                </c:pt>
                <c:pt idx="127">
                  <c:v>2.8999999999999998E-3</c:v>
                </c:pt>
                <c:pt idx="128">
                  <c:v>-1E-4</c:v>
                </c:pt>
                <c:pt idx="129">
                  <c:v>8.0000000000000004E-4</c:v>
                </c:pt>
                <c:pt idx="130">
                  <c:v>6.0000000000000001E-3</c:v>
                </c:pt>
                <c:pt idx="131">
                  <c:v>5.8999999999999999E-3</c:v>
                </c:pt>
                <c:pt idx="132">
                  <c:v>3.3999999999999998E-3</c:v>
                </c:pt>
                <c:pt idx="133">
                  <c:v>2.3E-3</c:v>
                </c:pt>
                <c:pt idx="134">
                  <c:v>2E-3</c:v>
                </c:pt>
                <c:pt idx="135">
                  <c:v>1.6999999999999999E-3</c:v>
                </c:pt>
                <c:pt idx="136">
                  <c:v>1.1999999999999999E-3</c:v>
                </c:pt>
              </c:numCache>
            </c:numRef>
          </c:val>
          <c:smooth val="0"/>
        </c:ser>
        <c:ser>
          <c:idx val="1"/>
          <c:order val="1"/>
          <c:tx>
            <c:v>Fuel Flow (L/hr)</c:v>
          </c:tx>
          <c:marker>
            <c:symbol val="none"/>
          </c:marker>
          <c:val>
            <c:numRef>
              <c:f>'Lap 2 data'!$BU$10:$BU$146</c:f>
              <c:numCache>
                <c:formatCode>General</c:formatCode>
                <c:ptCount val="137"/>
                <c:pt idx="0">
                  <c:v>4.5856969999999997</c:v>
                </c:pt>
                <c:pt idx="1">
                  <c:v>8.1732329999999997</c:v>
                </c:pt>
                <c:pt idx="2">
                  <c:v>9.4403600000000001</c:v>
                </c:pt>
                <c:pt idx="3">
                  <c:v>8.7078140000000008</c:v>
                </c:pt>
                <c:pt idx="4">
                  <c:v>6.4492779999999996</c:v>
                </c:pt>
                <c:pt idx="5">
                  <c:v>4.5638680000000003</c:v>
                </c:pt>
                <c:pt idx="6">
                  <c:v>5.1993229999999997</c:v>
                </c:pt>
                <c:pt idx="7">
                  <c:v>6.4793589999999996</c:v>
                </c:pt>
                <c:pt idx="8">
                  <c:v>6.4424580000000002</c:v>
                </c:pt>
                <c:pt idx="9">
                  <c:v>6.1379669999999997</c:v>
                </c:pt>
                <c:pt idx="10">
                  <c:v>7.8217109999999996</c:v>
                </c:pt>
                <c:pt idx="11">
                  <c:v>7.3683949999999996</c:v>
                </c:pt>
                <c:pt idx="12">
                  <c:v>7.9517179999999996</c:v>
                </c:pt>
                <c:pt idx="13">
                  <c:v>7.1259750000000004</c:v>
                </c:pt>
                <c:pt idx="14">
                  <c:v>7.505001</c:v>
                </c:pt>
                <c:pt idx="15">
                  <c:v>8.8854749999999996</c:v>
                </c:pt>
                <c:pt idx="16">
                  <c:v>7.0604829999999996</c:v>
                </c:pt>
                <c:pt idx="17">
                  <c:v>9.3576080000000008</c:v>
                </c:pt>
                <c:pt idx="18">
                  <c:v>6.290457</c:v>
                </c:pt>
                <c:pt idx="19">
                  <c:v>8.053134</c:v>
                </c:pt>
                <c:pt idx="20">
                  <c:v>8.1932279999999995</c:v>
                </c:pt>
                <c:pt idx="21">
                  <c:v>7.430542</c:v>
                </c:pt>
                <c:pt idx="22">
                  <c:v>5.7767809999999997</c:v>
                </c:pt>
                <c:pt idx="23">
                  <c:v>3.8638129999999999</c:v>
                </c:pt>
                <c:pt idx="24">
                  <c:v>2.2001080000000002</c:v>
                </c:pt>
                <c:pt idx="25">
                  <c:v>1.0297959999999999</c:v>
                </c:pt>
                <c:pt idx="26">
                  <c:v>0.50609999999999999</c:v>
                </c:pt>
                <c:pt idx="27">
                  <c:v>2.6658870000000001</c:v>
                </c:pt>
                <c:pt idx="28">
                  <c:v>2.127529</c:v>
                </c:pt>
                <c:pt idx="29">
                  <c:v>2.252894</c:v>
                </c:pt>
                <c:pt idx="30">
                  <c:v>1.983592</c:v>
                </c:pt>
                <c:pt idx="31">
                  <c:v>2.533191</c:v>
                </c:pt>
                <c:pt idx="32">
                  <c:v>2.5903749999999999</c:v>
                </c:pt>
                <c:pt idx="33">
                  <c:v>2.190089</c:v>
                </c:pt>
                <c:pt idx="34">
                  <c:v>2.7064539999999999</c:v>
                </c:pt>
                <c:pt idx="35">
                  <c:v>2.3166760000000002</c:v>
                </c:pt>
                <c:pt idx="36">
                  <c:v>1.961665</c:v>
                </c:pt>
                <c:pt idx="37">
                  <c:v>3.0201229999999999</c:v>
                </c:pt>
                <c:pt idx="38">
                  <c:v>2.705476</c:v>
                </c:pt>
                <c:pt idx="39">
                  <c:v>3.708879</c:v>
                </c:pt>
                <c:pt idx="40">
                  <c:v>4.3682040000000004</c:v>
                </c:pt>
                <c:pt idx="41">
                  <c:v>4.6678069999999998</c:v>
                </c:pt>
                <c:pt idx="42">
                  <c:v>6.4265739999999996</c:v>
                </c:pt>
                <c:pt idx="43">
                  <c:v>4.4632649999999998</c:v>
                </c:pt>
                <c:pt idx="44">
                  <c:v>4.9859830000000001</c:v>
                </c:pt>
                <c:pt idx="45">
                  <c:v>9.2393300000000007</c:v>
                </c:pt>
                <c:pt idx="46">
                  <c:v>6.2948560000000002</c:v>
                </c:pt>
                <c:pt idx="47">
                  <c:v>7.2303240000000004</c:v>
                </c:pt>
                <c:pt idx="48">
                  <c:v>5.4432080000000003</c:v>
                </c:pt>
                <c:pt idx="49">
                  <c:v>5.5653969999999999</c:v>
                </c:pt>
                <c:pt idx="50">
                  <c:v>5.1514249999999997</c:v>
                </c:pt>
                <c:pt idx="51">
                  <c:v>7.0199160000000003</c:v>
                </c:pt>
                <c:pt idx="52">
                  <c:v>6.3870740000000001</c:v>
                </c:pt>
                <c:pt idx="53">
                  <c:v>7.1053680000000004</c:v>
                </c:pt>
                <c:pt idx="54">
                  <c:v>7.1846249999999996</c:v>
                </c:pt>
                <c:pt idx="55">
                  <c:v>7.8295310000000002</c:v>
                </c:pt>
                <c:pt idx="56">
                  <c:v>6.1587389999999997</c:v>
                </c:pt>
                <c:pt idx="57">
                  <c:v>7.0323789999999997</c:v>
                </c:pt>
                <c:pt idx="58">
                  <c:v>7.1357499999999998</c:v>
                </c:pt>
                <c:pt idx="59">
                  <c:v>8.9370379999999994</c:v>
                </c:pt>
                <c:pt idx="60">
                  <c:v>8.1589480000000005</c:v>
                </c:pt>
                <c:pt idx="61">
                  <c:v>11.133236</c:v>
                </c:pt>
                <c:pt idx="62">
                  <c:v>9.9023199999999996</c:v>
                </c:pt>
                <c:pt idx="63">
                  <c:v>10.617849</c:v>
                </c:pt>
                <c:pt idx="64">
                  <c:v>9.6361950000000007</c:v>
                </c:pt>
                <c:pt idx="65">
                  <c:v>8.9079580000000007</c:v>
                </c:pt>
                <c:pt idx="66">
                  <c:v>9.6024709999999995</c:v>
                </c:pt>
                <c:pt idx="67">
                  <c:v>11.100490000000001</c:v>
                </c:pt>
                <c:pt idx="68">
                  <c:v>11.929944000000001</c:v>
                </c:pt>
                <c:pt idx="69">
                  <c:v>11.798689</c:v>
                </c:pt>
                <c:pt idx="70">
                  <c:v>10.53354</c:v>
                </c:pt>
                <c:pt idx="71">
                  <c:v>10.12128</c:v>
                </c:pt>
                <c:pt idx="72">
                  <c:v>7.3796359999999996</c:v>
                </c:pt>
                <c:pt idx="73">
                  <c:v>8.5790279999999992</c:v>
                </c:pt>
                <c:pt idx="74">
                  <c:v>9.1022359999999995</c:v>
                </c:pt>
                <c:pt idx="75">
                  <c:v>6.2709070000000002</c:v>
                </c:pt>
                <c:pt idx="76">
                  <c:v>4.9419959999999996</c:v>
                </c:pt>
                <c:pt idx="77">
                  <c:v>2.8149549999999999</c:v>
                </c:pt>
                <c:pt idx="78">
                  <c:v>1.3694770000000001</c:v>
                </c:pt>
                <c:pt idx="79">
                  <c:v>3.2699820000000002</c:v>
                </c:pt>
                <c:pt idx="80">
                  <c:v>7.7398449999999999</c:v>
                </c:pt>
                <c:pt idx="81">
                  <c:v>4.8931209999999998</c:v>
                </c:pt>
                <c:pt idx="82">
                  <c:v>3.368954</c:v>
                </c:pt>
                <c:pt idx="83">
                  <c:v>3.5615209999999999</c:v>
                </c:pt>
                <c:pt idx="84">
                  <c:v>4.14771</c:v>
                </c:pt>
                <c:pt idx="85">
                  <c:v>3.336049</c:v>
                </c:pt>
                <c:pt idx="86">
                  <c:v>2.7164730000000001</c:v>
                </c:pt>
                <c:pt idx="87">
                  <c:v>2.574824</c:v>
                </c:pt>
                <c:pt idx="88">
                  <c:v>2.677117</c:v>
                </c:pt>
                <c:pt idx="89">
                  <c:v>4.3337459999999997</c:v>
                </c:pt>
                <c:pt idx="90">
                  <c:v>5.3193109999999999</c:v>
                </c:pt>
                <c:pt idx="91">
                  <c:v>3.955209</c:v>
                </c:pt>
                <c:pt idx="92">
                  <c:v>3.8567260000000001</c:v>
                </c:pt>
                <c:pt idx="93">
                  <c:v>2.8604099999999999</c:v>
                </c:pt>
                <c:pt idx="94">
                  <c:v>3.2062010000000001</c:v>
                </c:pt>
                <c:pt idx="95">
                  <c:v>5.3405719999999999</c:v>
                </c:pt>
                <c:pt idx="96">
                  <c:v>3.4569290000000001</c:v>
                </c:pt>
                <c:pt idx="97">
                  <c:v>3.783903</c:v>
                </c:pt>
                <c:pt idx="98">
                  <c:v>4.7706879999999998</c:v>
                </c:pt>
                <c:pt idx="99">
                  <c:v>3.6177269999999999</c:v>
                </c:pt>
                <c:pt idx="100">
                  <c:v>3.116892</c:v>
                </c:pt>
                <c:pt idx="101">
                  <c:v>4.6356400000000004</c:v>
                </c:pt>
                <c:pt idx="102">
                  <c:v>6.3686569999999998</c:v>
                </c:pt>
                <c:pt idx="103">
                  <c:v>5.9916299999999998</c:v>
                </c:pt>
                <c:pt idx="104">
                  <c:v>5.715954</c:v>
                </c:pt>
                <c:pt idx="105">
                  <c:v>6.7391290000000001</c:v>
                </c:pt>
                <c:pt idx="106">
                  <c:v>7.998882</c:v>
                </c:pt>
                <c:pt idx="107">
                  <c:v>6.7344860000000004</c:v>
                </c:pt>
                <c:pt idx="108">
                  <c:v>6.7537919999999998</c:v>
                </c:pt>
                <c:pt idx="109">
                  <c:v>5.6350429999999996</c:v>
                </c:pt>
                <c:pt idx="110">
                  <c:v>4.2553020000000004</c:v>
                </c:pt>
                <c:pt idx="111">
                  <c:v>5.8645110000000003</c:v>
                </c:pt>
                <c:pt idx="112">
                  <c:v>4.8129660000000003</c:v>
                </c:pt>
                <c:pt idx="113">
                  <c:v>5.9595729999999998</c:v>
                </c:pt>
                <c:pt idx="114">
                  <c:v>7.6193679999999997</c:v>
                </c:pt>
                <c:pt idx="115">
                  <c:v>8.9275079999999996</c:v>
                </c:pt>
                <c:pt idx="116">
                  <c:v>7.7743010000000004</c:v>
                </c:pt>
                <c:pt idx="117">
                  <c:v>6.2256970000000003</c:v>
                </c:pt>
                <c:pt idx="118">
                  <c:v>5.6846509999999997</c:v>
                </c:pt>
                <c:pt idx="119">
                  <c:v>6.6892100000000001</c:v>
                </c:pt>
                <c:pt idx="120">
                  <c:v>8.2167239999999993</c:v>
                </c:pt>
                <c:pt idx="121">
                  <c:v>7.1122899999999998</c:v>
                </c:pt>
                <c:pt idx="122">
                  <c:v>8.5013179999999995</c:v>
                </c:pt>
                <c:pt idx="123">
                  <c:v>9.0289239999999999</c:v>
                </c:pt>
                <c:pt idx="124">
                  <c:v>8.6882640000000002</c:v>
                </c:pt>
                <c:pt idx="125">
                  <c:v>9.4736860000000007</c:v>
                </c:pt>
                <c:pt idx="126">
                  <c:v>10.778159</c:v>
                </c:pt>
                <c:pt idx="127">
                  <c:v>5.7621180000000001</c:v>
                </c:pt>
                <c:pt idx="128">
                  <c:v>4.1866320000000004</c:v>
                </c:pt>
                <c:pt idx="129">
                  <c:v>3.058109</c:v>
                </c:pt>
                <c:pt idx="130">
                  <c:v>6.5150379999999997</c:v>
                </c:pt>
                <c:pt idx="131">
                  <c:v>7.6897479999999998</c:v>
                </c:pt>
                <c:pt idx="132">
                  <c:v>6.2589329999999999</c:v>
                </c:pt>
                <c:pt idx="133">
                  <c:v>4.8418020000000004</c:v>
                </c:pt>
                <c:pt idx="134">
                  <c:v>4.1382459999999996</c:v>
                </c:pt>
                <c:pt idx="135">
                  <c:v>4.1032780000000004</c:v>
                </c:pt>
                <c:pt idx="136">
                  <c:v>4.8392860000000004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56640"/>
        <c:axId val="91458560"/>
      </c:lineChart>
      <c:lineChart>
        <c:grouping val="standard"/>
        <c:varyColors val="0"/>
        <c:ser>
          <c:idx val="2"/>
          <c:order val="2"/>
          <c:tx>
            <c:v>Lambda</c:v>
          </c:tx>
          <c:marker>
            <c:symbol val="none"/>
          </c:marker>
          <c:val>
            <c:numRef>
              <c:f>'Lap 2 data'!$BC$10:$BC$146</c:f>
              <c:numCache>
                <c:formatCode>General</c:formatCode>
                <c:ptCount val="137"/>
                <c:pt idx="0">
                  <c:v>1.1000000000000001</c:v>
                </c:pt>
                <c:pt idx="1">
                  <c:v>1.1000000000000001</c:v>
                </c:pt>
                <c:pt idx="2">
                  <c:v>1.1100000000000001</c:v>
                </c:pt>
                <c:pt idx="3">
                  <c:v>1.1299999999999999</c:v>
                </c:pt>
                <c:pt idx="4">
                  <c:v>1.1499999999999999</c:v>
                </c:pt>
                <c:pt idx="5">
                  <c:v>1.1200000000000001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1.0900000000000001</c:v>
                </c:pt>
                <c:pt idx="9">
                  <c:v>1.04</c:v>
                </c:pt>
                <c:pt idx="10">
                  <c:v>1.04</c:v>
                </c:pt>
                <c:pt idx="11">
                  <c:v>1.08</c:v>
                </c:pt>
                <c:pt idx="12">
                  <c:v>1.1200000000000001</c:v>
                </c:pt>
                <c:pt idx="13">
                  <c:v>1.1399999999999999</c:v>
                </c:pt>
                <c:pt idx="14">
                  <c:v>1.1200000000000001</c:v>
                </c:pt>
                <c:pt idx="15">
                  <c:v>1.1200000000000001</c:v>
                </c:pt>
                <c:pt idx="16">
                  <c:v>1.0900000000000001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1.1200000000000001</c:v>
                </c:pt>
                <c:pt idx="20">
                  <c:v>1.1299999999999999</c:v>
                </c:pt>
                <c:pt idx="21">
                  <c:v>1.1599999999999999</c:v>
                </c:pt>
                <c:pt idx="22">
                  <c:v>1.2</c:v>
                </c:pt>
                <c:pt idx="23">
                  <c:v>1.51</c:v>
                </c:pt>
                <c:pt idx="24">
                  <c:v>2.38</c:v>
                </c:pt>
                <c:pt idx="25">
                  <c:v>3.15</c:v>
                </c:pt>
                <c:pt idx="26">
                  <c:v>2.2200000000000002</c:v>
                </c:pt>
                <c:pt idx="27">
                  <c:v>1.6</c:v>
                </c:pt>
                <c:pt idx="28">
                  <c:v>1.55</c:v>
                </c:pt>
                <c:pt idx="29">
                  <c:v>1.6</c:v>
                </c:pt>
                <c:pt idx="30">
                  <c:v>1.59</c:v>
                </c:pt>
                <c:pt idx="31">
                  <c:v>1.43</c:v>
                </c:pt>
                <c:pt idx="32">
                  <c:v>1.22</c:v>
                </c:pt>
                <c:pt idx="33">
                  <c:v>1.1200000000000001</c:v>
                </c:pt>
                <c:pt idx="34">
                  <c:v>1.1000000000000001</c:v>
                </c:pt>
                <c:pt idx="35">
                  <c:v>1.0900000000000001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1.07</c:v>
                </c:pt>
                <c:pt idx="39">
                  <c:v>1.05</c:v>
                </c:pt>
                <c:pt idx="40">
                  <c:v>1.05</c:v>
                </c:pt>
                <c:pt idx="41">
                  <c:v>1.05</c:v>
                </c:pt>
                <c:pt idx="42">
                  <c:v>1.06</c:v>
                </c:pt>
                <c:pt idx="43">
                  <c:v>1.07</c:v>
                </c:pt>
                <c:pt idx="44">
                  <c:v>1.07</c:v>
                </c:pt>
                <c:pt idx="45">
                  <c:v>1.0900000000000001</c:v>
                </c:pt>
                <c:pt idx="46">
                  <c:v>1.07</c:v>
                </c:pt>
                <c:pt idx="47">
                  <c:v>1.08</c:v>
                </c:pt>
                <c:pt idx="48">
                  <c:v>1.1000000000000001</c:v>
                </c:pt>
                <c:pt idx="49">
                  <c:v>1.1100000000000001</c:v>
                </c:pt>
                <c:pt idx="50">
                  <c:v>1.1100000000000001</c:v>
                </c:pt>
                <c:pt idx="51">
                  <c:v>1.1100000000000001</c:v>
                </c:pt>
                <c:pt idx="52">
                  <c:v>1.1000000000000001</c:v>
                </c:pt>
                <c:pt idx="53">
                  <c:v>1.1200000000000001</c:v>
                </c:pt>
                <c:pt idx="54">
                  <c:v>1.1200000000000001</c:v>
                </c:pt>
                <c:pt idx="55">
                  <c:v>1.1100000000000001</c:v>
                </c:pt>
                <c:pt idx="56">
                  <c:v>1.1000000000000001</c:v>
                </c:pt>
                <c:pt idx="57">
                  <c:v>1.08</c:v>
                </c:pt>
                <c:pt idx="58">
                  <c:v>1.07</c:v>
                </c:pt>
                <c:pt idx="59">
                  <c:v>1.05</c:v>
                </c:pt>
                <c:pt idx="60">
                  <c:v>1.04</c:v>
                </c:pt>
                <c:pt idx="61">
                  <c:v>1.05</c:v>
                </c:pt>
                <c:pt idx="62">
                  <c:v>1.04</c:v>
                </c:pt>
                <c:pt idx="63">
                  <c:v>1.02</c:v>
                </c:pt>
                <c:pt idx="64">
                  <c:v>1.02</c:v>
                </c:pt>
                <c:pt idx="65">
                  <c:v>1.03</c:v>
                </c:pt>
                <c:pt idx="66">
                  <c:v>1.03</c:v>
                </c:pt>
                <c:pt idx="67">
                  <c:v>1.04</c:v>
                </c:pt>
                <c:pt idx="68">
                  <c:v>1.04</c:v>
                </c:pt>
                <c:pt idx="69">
                  <c:v>1.06</c:v>
                </c:pt>
                <c:pt idx="70">
                  <c:v>1.08</c:v>
                </c:pt>
                <c:pt idx="71">
                  <c:v>1.1100000000000001</c:v>
                </c:pt>
                <c:pt idx="72">
                  <c:v>1.1100000000000001</c:v>
                </c:pt>
                <c:pt idx="73">
                  <c:v>1.1100000000000001</c:v>
                </c:pt>
                <c:pt idx="74">
                  <c:v>1.1200000000000001</c:v>
                </c:pt>
                <c:pt idx="75">
                  <c:v>1.1499999999999999</c:v>
                </c:pt>
                <c:pt idx="76">
                  <c:v>1.22</c:v>
                </c:pt>
                <c:pt idx="77">
                  <c:v>1.31</c:v>
                </c:pt>
                <c:pt idx="78">
                  <c:v>1.24</c:v>
                </c:pt>
                <c:pt idx="79">
                  <c:v>1.1399999999999999</c:v>
                </c:pt>
                <c:pt idx="80">
                  <c:v>1.1200000000000001</c:v>
                </c:pt>
                <c:pt idx="81">
                  <c:v>1.17</c:v>
                </c:pt>
                <c:pt idx="82">
                  <c:v>1.17</c:v>
                </c:pt>
                <c:pt idx="83">
                  <c:v>1.1499999999999999</c:v>
                </c:pt>
                <c:pt idx="84">
                  <c:v>1.1299999999999999</c:v>
                </c:pt>
                <c:pt idx="85">
                  <c:v>1.1599999999999999</c:v>
                </c:pt>
                <c:pt idx="86">
                  <c:v>1.22</c:v>
                </c:pt>
                <c:pt idx="87">
                  <c:v>1.21</c:v>
                </c:pt>
                <c:pt idx="88">
                  <c:v>1.1399999999999999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1.1499999999999999</c:v>
                </c:pt>
                <c:pt idx="92">
                  <c:v>1.1299999999999999</c:v>
                </c:pt>
                <c:pt idx="93">
                  <c:v>1.1299999999999999</c:v>
                </c:pt>
                <c:pt idx="94">
                  <c:v>1.1100000000000001</c:v>
                </c:pt>
                <c:pt idx="95">
                  <c:v>1.1200000000000001</c:v>
                </c:pt>
                <c:pt idx="96">
                  <c:v>1.1100000000000001</c:v>
                </c:pt>
                <c:pt idx="97">
                  <c:v>1.1100000000000001</c:v>
                </c:pt>
                <c:pt idx="98">
                  <c:v>1.1000000000000001</c:v>
                </c:pt>
                <c:pt idx="99">
                  <c:v>1.0900000000000001</c:v>
                </c:pt>
                <c:pt idx="100">
                  <c:v>1.08</c:v>
                </c:pt>
                <c:pt idx="101">
                  <c:v>1.04</c:v>
                </c:pt>
                <c:pt idx="102">
                  <c:v>1.04</c:v>
                </c:pt>
                <c:pt idx="103">
                  <c:v>1.06</c:v>
                </c:pt>
                <c:pt idx="104">
                  <c:v>1.08</c:v>
                </c:pt>
                <c:pt idx="105">
                  <c:v>1.1000000000000001</c:v>
                </c:pt>
                <c:pt idx="106">
                  <c:v>1.1000000000000001</c:v>
                </c:pt>
                <c:pt idx="107">
                  <c:v>1.1100000000000001</c:v>
                </c:pt>
                <c:pt idx="108">
                  <c:v>1.1100000000000001</c:v>
                </c:pt>
                <c:pt idx="109">
                  <c:v>1.1100000000000001</c:v>
                </c:pt>
                <c:pt idx="110">
                  <c:v>1.1100000000000001</c:v>
                </c:pt>
                <c:pt idx="111">
                  <c:v>1.1100000000000001</c:v>
                </c:pt>
                <c:pt idx="112">
                  <c:v>1.0900000000000001</c:v>
                </c:pt>
                <c:pt idx="113">
                  <c:v>1.0900000000000001</c:v>
                </c:pt>
                <c:pt idx="114">
                  <c:v>1.0900000000000001</c:v>
                </c:pt>
                <c:pt idx="115">
                  <c:v>1.1000000000000001</c:v>
                </c:pt>
                <c:pt idx="116">
                  <c:v>1.1299999999999999</c:v>
                </c:pt>
                <c:pt idx="117">
                  <c:v>1.1399999999999999</c:v>
                </c:pt>
                <c:pt idx="118">
                  <c:v>1.1200000000000001</c:v>
                </c:pt>
                <c:pt idx="119">
                  <c:v>1.1100000000000001</c:v>
                </c:pt>
                <c:pt idx="120">
                  <c:v>1.1100000000000001</c:v>
                </c:pt>
                <c:pt idx="121">
                  <c:v>1.0900000000000001</c:v>
                </c:pt>
                <c:pt idx="122">
                  <c:v>1.06</c:v>
                </c:pt>
                <c:pt idx="123">
                  <c:v>1.05</c:v>
                </c:pt>
                <c:pt idx="124">
                  <c:v>1.05</c:v>
                </c:pt>
                <c:pt idx="125">
                  <c:v>1.07</c:v>
                </c:pt>
                <c:pt idx="126">
                  <c:v>1.1299999999999999</c:v>
                </c:pt>
                <c:pt idx="127">
                  <c:v>1.21</c:v>
                </c:pt>
                <c:pt idx="128">
                  <c:v>1.28</c:v>
                </c:pt>
                <c:pt idx="129">
                  <c:v>1.4</c:v>
                </c:pt>
                <c:pt idx="130">
                  <c:v>1.21</c:v>
                </c:pt>
                <c:pt idx="131">
                  <c:v>1.1499999999999999</c:v>
                </c:pt>
                <c:pt idx="132">
                  <c:v>1.1299999999999999</c:v>
                </c:pt>
                <c:pt idx="133">
                  <c:v>1.1200000000000001</c:v>
                </c:pt>
                <c:pt idx="134">
                  <c:v>1.1200000000000001</c:v>
                </c:pt>
                <c:pt idx="135">
                  <c:v>1.1100000000000001</c:v>
                </c:pt>
                <c:pt idx="136">
                  <c:v>1.1100000000000001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63040"/>
        <c:axId val="91461504"/>
      </c:lineChart>
      <c:catAx>
        <c:axId val="914566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458560"/>
        <c:crosses val="autoZero"/>
        <c:auto val="1"/>
        <c:lblAlgn val="ctr"/>
        <c:lblOffset val="100"/>
        <c:tickMarkSkip val="5"/>
        <c:noMultiLvlLbl val="0"/>
      </c:catAx>
      <c:valAx>
        <c:axId val="91458560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1456640"/>
        <c:crosses val="autoZero"/>
        <c:crossBetween val="between"/>
      </c:valAx>
      <c:valAx>
        <c:axId val="914615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1463040"/>
        <c:crosses val="max"/>
        <c:crossBetween val="between"/>
      </c:valAx>
      <c:catAx>
        <c:axId val="91463040"/>
        <c:scaling>
          <c:orientation val="minMax"/>
        </c:scaling>
        <c:delete val="1"/>
        <c:axPos val="b"/>
        <c:majorTickMark val="out"/>
        <c:minorTickMark val="none"/>
        <c:tickLblPos val="nextTo"/>
        <c:crossAx val="914615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data'!$C$10:$C$146</c:f>
              <c:numCache>
                <c:formatCode>General</c:formatCode>
                <c:ptCount val="137"/>
                <c:pt idx="0">
                  <c:v>13.76</c:v>
                </c:pt>
                <c:pt idx="1">
                  <c:v>13.756</c:v>
                </c:pt>
                <c:pt idx="2">
                  <c:v>13.673999999999999</c:v>
                </c:pt>
                <c:pt idx="3">
                  <c:v>13.412000000000001</c:v>
                </c:pt>
                <c:pt idx="4">
                  <c:v>13.15</c:v>
                </c:pt>
                <c:pt idx="5">
                  <c:v>13.523</c:v>
                </c:pt>
                <c:pt idx="6">
                  <c:v>13.685</c:v>
                </c:pt>
                <c:pt idx="7">
                  <c:v>13.691000000000001</c:v>
                </c:pt>
                <c:pt idx="8">
                  <c:v>13.897</c:v>
                </c:pt>
                <c:pt idx="9">
                  <c:v>14.6</c:v>
                </c:pt>
                <c:pt idx="10">
                  <c:v>14.6</c:v>
                </c:pt>
                <c:pt idx="11">
                  <c:v>14.031000000000001</c:v>
                </c:pt>
                <c:pt idx="12">
                  <c:v>13.443</c:v>
                </c:pt>
                <c:pt idx="13">
                  <c:v>13.253</c:v>
                </c:pt>
                <c:pt idx="14">
                  <c:v>13.448</c:v>
                </c:pt>
                <c:pt idx="15">
                  <c:v>13.503</c:v>
                </c:pt>
                <c:pt idx="16">
                  <c:v>13.855</c:v>
                </c:pt>
                <c:pt idx="17">
                  <c:v>13.632999999999999</c:v>
                </c:pt>
                <c:pt idx="18">
                  <c:v>13.497999999999999</c:v>
                </c:pt>
                <c:pt idx="19">
                  <c:v>13.48</c:v>
                </c:pt>
                <c:pt idx="20">
                  <c:v>13.391</c:v>
                </c:pt>
                <c:pt idx="21">
                  <c:v>13.016</c:v>
                </c:pt>
                <c:pt idx="22">
                  <c:v>12.571</c:v>
                </c:pt>
                <c:pt idx="23">
                  <c:v>9.8729999999999993</c:v>
                </c:pt>
                <c:pt idx="24">
                  <c:v>6.1230000000000002</c:v>
                </c:pt>
                <c:pt idx="25">
                  <c:v>4.6070000000000002</c:v>
                </c:pt>
                <c:pt idx="26">
                  <c:v>6.569</c:v>
                </c:pt>
                <c:pt idx="27">
                  <c:v>9.2319999999999993</c:v>
                </c:pt>
                <c:pt idx="28">
                  <c:v>9.5579999999999998</c:v>
                </c:pt>
                <c:pt idx="29">
                  <c:v>9.2590000000000003</c:v>
                </c:pt>
                <c:pt idx="30">
                  <c:v>9.3130000000000006</c:v>
                </c:pt>
                <c:pt idx="31">
                  <c:v>10.426</c:v>
                </c:pt>
                <c:pt idx="32">
                  <c:v>12.351000000000001</c:v>
                </c:pt>
                <c:pt idx="33">
                  <c:v>13.521000000000001</c:v>
                </c:pt>
                <c:pt idx="34">
                  <c:v>13.813000000000001</c:v>
                </c:pt>
                <c:pt idx="35">
                  <c:v>13.896000000000001</c:v>
                </c:pt>
                <c:pt idx="36">
                  <c:v>13.91</c:v>
                </c:pt>
                <c:pt idx="37">
                  <c:v>14.000999999999999</c:v>
                </c:pt>
                <c:pt idx="38">
                  <c:v>14.202999999999999</c:v>
                </c:pt>
                <c:pt idx="39">
                  <c:v>14.38</c:v>
                </c:pt>
                <c:pt idx="40">
                  <c:v>14.38</c:v>
                </c:pt>
                <c:pt idx="41">
                  <c:v>14.414999999999999</c:v>
                </c:pt>
                <c:pt idx="42">
                  <c:v>14.228</c:v>
                </c:pt>
                <c:pt idx="43">
                  <c:v>14.119</c:v>
                </c:pt>
                <c:pt idx="44">
                  <c:v>14.163</c:v>
                </c:pt>
                <c:pt idx="45">
                  <c:v>13.862</c:v>
                </c:pt>
                <c:pt idx="46">
                  <c:v>14.135</c:v>
                </c:pt>
                <c:pt idx="47">
                  <c:v>13.925000000000001</c:v>
                </c:pt>
                <c:pt idx="48">
                  <c:v>13.718</c:v>
                </c:pt>
                <c:pt idx="49">
                  <c:v>13.637</c:v>
                </c:pt>
                <c:pt idx="50">
                  <c:v>13.651999999999999</c:v>
                </c:pt>
                <c:pt idx="51">
                  <c:v>13.662000000000001</c:v>
                </c:pt>
                <c:pt idx="52">
                  <c:v>13.686</c:v>
                </c:pt>
                <c:pt idx="53">
                  <c:v>13.548</c:v>
                </c:pt>
                <c:pt idx="54">
                  <c:v>13.49</c:v>
                </c:pt>
                <c:pt idx="55">
                  <c:v>13.57</c:v>
                </c:pt>
                <c:pt idx="56">
                  <c:v>13.76</c:v>
                </c:pt>
                <c:pt idx="57">
                  <c:v>13.972</c:v>
                </c:pt>
                <c:pt idx="58">
                  <c:v>14.167</c:v>
                </c:pt>
                <c:pt idx="59">
                  <c:v>14.512</c:v>
                </c:pt>
                <c:pt idx="60">
                  <c:v>14.519</c:v>
                </c:pt>
                <c:pt idx="61">
                  <c:v>14.443</c:v>
                </c:pt>
                <c:pt idx="62">
                  <c:v>14.558</c:v>
                </c:pt>
                <c:pt idx="63">
                  <c:v>14.868</c:v>
                </c:pt>
                <c:pt idx="64">
                  <c:v>14.843999999999999</c:v>
                </c:pt>
                <c:pt idx="65">
                  <c:v>14.701000000000001</c:v>
                </c:pt>
                <c:pt idx="66">
                  <c:v>14.64</c:v>
                </c:pt>
                <c:pt idx="67">
                  <c:v>14.612</c:v>
                </c:pt>
                <c:pt idx="68">
                  <c:v>14.502000000000001</c:v>
                </c:pt>
                <c:pt idx="69">
                  <c:v>14.252000000000001</c:v>
                </c:pt>
                <c:pt idx="70">
                  <c:v>13.978</c:v>
                </c:pt>
                <c:pt idx="71">
                  <c:v>13.648</c:v>
                </c:pt>
                <c:pt idx="72">
                  <c:v>13.551</c:v>
                </c:pt>
                <c:pt idx="73">
                  <c:v>13.574</c:v>
                </c:pt>
                <c:pt idx="74">
                  <c:v>13.491</c:v>
                </c:pt>
                <c:pt idx="75">
                  <c:v>13.089</c:v>
                </c:pt>
                <c:pt idx="76">
                  <c:v>12.317</c:v>
                </c:pt>
                <c:pt idx="77">
                  <c:v>11.422000000000001</c:v>
                </c:pt>
                <c:pt idx="78">
                  <c:v>12.108000000000001</c:v>
                </c:pt>
                <c:pt idx="79">
                  <c:v>13.207000000000001</c:v>
                </c:pt>
                <c:pt idx="80">
                  <c:v>13.468999999999999</c:v>
                </c:pt>
                <c:pt idx="81">
                  <c:v>12.84</c:v>
                </c:pt>
                <c:pt idx="82">
                  <c:v>12.84</c:v>
                </c:pt>
                <c:pt idx="83">
                  <c:v>13.122</c:v>
                </c:pt>
                <c:pt idx="84">
                  <c:v>13.304</c:v>
                </c:pt>
                <c:pt idx="85">
                  <c:v>12.972</c:v>
                </c:pt>
                <c:pt idx="86">
                  <c:v>12.289</c:v>
                </c:pt>
                <c:pt idx="87">
                  <c:v>12.454000000000001</c:v>
                </c:pt>
                <c:pt idx="88">
                  <c:v>13.175000000000001</c:v>
                </c:pt>
                <c:pt idx="89">
                  <c:v>13.265000000000001</c:v>
                </c:pt>
                <c:pt idx="90">
                  <c:v>13.102</c:v>
                </c:pt>
                <c:pt idx="91">
                  <c:v>13.087999999999999</c:v>
                </c:pt>
                <c:pt idx="92">
                  <c:v>13.323</c:v>
                </c:pt>
                <c:pt idx="93">
                  <c:v>13.382999999999999</c:v>
                </c:pt>
                <c:pt idx="94">
                  <c:v>13.567</c:v>
                </c:pt>
                <c:pt idx="95">
                  <c:v>13.53</c:v>
                </c:pt>
                <c:pt idx="96">
                  <c:v>13.574</c:v>
                </c:pt>
                <c:pt idx="97">
                  <c:v>13.661</c:v>
                </c:pt>
                <c:pt idx="98">
                  <c:v>13.725</c:v>
                </c:pt>
                <c:pt idx="99">
                  <c:v>13.842000000000001</c:v>
                </c:pt>
                <c:pt idx="100">
                  <c:v>14.053000000000001</c:v>
                </c:pt>
                <c:pt idx="101">
                  <c:v>14.577999999999999</c:v>
                </c:pt>
                <c:pt idx="102">
                  <c:v>14.563000000000001</c:v>
                </c:pt>
                <c:pt idx="103">
                  <c:v>14.297000000000001</c:v>
                </c:pt>
                <c:pt idx="104">
                  <c:v>14.077</c:v>
                </c:pt>
                <c:pt idx="105">
                  <c:v>13.718999999999999</c:v>
                </c:pt>
                <c:pt idx="106">
                  <c:v>13.711</c:v>
                </c:pt>
                <c:pt idx="107">
                  <c:v>13.653</c:v>
                </c:pt>
                <c:pt idx="108">
                  <c:v>13.614000000000001</c:v>
                </c:pt>
                <c:pt idx="109">
                  <c:v>13.596</c:v>
                </c:pt>
                <c:pt idx="110">
                  <c:v>13.59</c:v>
                </c:pt>
                <c:pt idx="111">
                  <c:v>13.593</c:v>
                </c:pt>
                <c:pt idx="112">
                  <c:v>13.818</c:v>
                </c:pt>
                <c:pt idx="113">
                  <c:v>13.839</c:v>
                </c:pt>
                <c:pt idx="114">
                  <c:v>13.894</c:v>
                </c:pt>
                <c:pt idx="115">
                  <c:v>13.778</c:v>
                </c:pt>
                <c:pt idx="116">
                  <c:v>13.414999999999999</c:v>
                </c:pt>
                <c:pt idx="117">
                  <c:v>13.236000000000001</c:v>
                </c:pt>
                <c:pt idx="118">
                  <c:v>13.467000000000001</c:v>
                </c:pt>
                <c:pt idx="119">
                  <c:v>13.566000000000001</c:v>
                </c:pt>
                <c:pt idx="120">
                  <c:v>13.68</c:v>
                </c:pt>
                <c:pt idx="121">
                  <c:v>13.92</c:v>
                </c:pt>
                <c:pt idx="122">
                  <c:v>14.269</c:v>
                </c:pt>
                <c:pt idx="123">
                  <c:v>14.488</c:v>
                </c:pt>
                <c:pt idx="124">
                  <c:v>14.372</c:v>
                </c:pt>
                <c:pt idx="125">
                  <c:v>14.167</c:v>
                </c:pt>
                <c:pt idx="126">
                  <c:v>13.355</c:v>
                </c:pt>
                <c:pt idx="127">
                  <c:v>12.468</c:v>
                </c:pt>
                <c:pt idx="128">
                  <c:v>11.741</c:v>
                </c:pt>
                <c:pt idx="129">
                  <c:v>10.615</c:v>
                </c:pt>
                <c:pt idx="130">
                  <c:v>12.371</c:v>
                </c:pt>
                <c:pt idx="131">
                  <c:v>13.141999999999999</c:v>
                </c:pt>
                <c:pt idx="132">
                  <c:v>13.413</c:v>
                </c:pt>
                <c:pt idx="133">
                  <c:v>13.500999999999999</c:v>
                </c:pt>
                <c:pt idx="134">
                  <c:v>13.553000000000001</c:v>
                </c:pt>
                <c:pt idx="135">
                  <c:v>13.61</c:v>
                </c:pt>
                <c:pt idx="136">
                  <c:v>13.635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data'!$C$10:$C$146</c:f>
              <c:numCache>
                <c:formatCode>General</c:formatCode>
                <c:ptCount val="137"/>
                <c:pt idx="0">
                  <c:v>13.635</c:v>
                </c:pt>
                <c:pt idx="1">
                  <c:v>13.64</c:v>
                </c:pt>
                <c:pt idx="2">
                  <c:v>13.64</c:v>
                </c:pt>
                <c:pt idx="3">
                  <c:v>13.63</c:v>
                </c:pt>
                <c:pt idx="4">
                  <c:v>13.61</c:v>
                </c:pt>
                <c:pt idx="5">
                  <c:v>13.608000000000001</c:v>
                </c:pt>
                <c:pt idx="6">
                  <c:v>13.423999999999999</c:v>
                </c:pt>
                <c:pt idx="7">
                  <c:v>13.417999999999999</c:v>
                </c:pt>
                <c:pt idx="8">
                  <c:v>13.699</c:v>
                </c:pt>
                <c:pt idx="9">
                  <c:v>13.875</c:v>
                </c:pt>
                <c:pt idx="10">
                  <c:v>13.711</c:v>
                </c:pt>
                <c:pt idx="11">
                  <c:v>13.528</c:v>
                </c:pt>
                <c:pt idx="12">
                  <c:v>13.37</c:v>
                </c:pt>
                <c:pt idx="13">
                  <c:v>13.65</c:v>
                </c:pt>
                <c:pt idx="14">
                  <c:v>13.975</c:v>
                </c:pt>
                <c:pt idx="15">
                  <c:v>14.054</c:v>
                </c:pt>
                <c:pt idx="16">
                  <c:v>13.954000000000001</c:v>
                </c:pt>
                <c:pt idx="17">
                  <c:v>14.316000000000001</c:v>
                </c:pt>
                <c:pt idx="18">
                  <c:v>14.058</c:v>
                </c:pt>
                <c:pt idx="19">
                  <c:v>13.581</c:v>
                </c:pt>
                <c:pt idx="20">
                  <c:v>12.868</c:v>
                </c:pt>
                <c:pt idx="21">
                  <c:v>11.968</c:v>
                </c:pt>
                <c:pt idx="22">
                  <c:v>10.353</c:v>
                </c:pt>
                <c:pt idx="23">
                  <c:v>6.5860000000000003</c:v>
                </c:pt>
                <c:pt idx="24">
                  <c:v>8.6029999999999998</c:v>
                </c:pt>
                <c:pt idx="25">
                  <c:v>10.081</c:v>
                </c:pt>
                <c:pt idx="26">
                  <c:v>10.103</c:v>
                </c:pt>
                <c:pt idx="27">
                  <c:v>9.3770000000000007</c:v>
                </c:pt>
                <c:pt idx="28">
                  <c:v>8.2959999999999994</c:v>
                </c:pt>
                <c:pt idx="29">
                  <c:v>5.8890000000000002</c:v>
                </c:pt>
                <c:pt idx="30">
                  <c:v>9.1419999999999995</c:v>
                </c:pt>
                <c:pt idx="31">
                  <c:v>11.944000000000001</c:v>
                </c:pt>
                <c:pt idx="32">
                  <c:v>13.397</c:v>
                </c:pt>
                <c:pt idx="33">
                  <c:v>13.981999999999999</c:v>
                </c:pt>
                <c:pt idx="34">
                  <c:v>14.223000000000001</c:v>
                </c:pt>
                <c:pt idx="35">
                  <c:v>14.24</c:v>
                </c:pt>
                <c:pt idx="36">
                  <c:v>14.282999999999999</c:v>
                </c:pt>
                <c:pt idx="37">
                  <c:v>14.509</c:v>
                </c:pt>
                <c:pt idx="38">
                  <c:v>14.737</c:v>
                </c:pt>
                <c:pt idx="39">
                  <c:v>14.728999999999999</c:v>
                </c:pt>
                <c:pt idx="40">
                  <c:v>14.462999999999999</c:v>
                </c:pt>
                <c:pt idx="41">
                  <c:v>14.378</c:v>
                </c:pt>
                <c:pt idx="42">
                  <c:v>14.095000000000001</c:v>
                </c:pt>
                <c:pt idx="43">
                  <c:v>13.922000000000001</c:v>
                </c:pt>
                <c:pt idx="44">
                  <c:v>13.948</c:v>
                </c:pt>
                <c:pt idx="45">
                  <c:v>14.013</c:v>
                </c:pt>
                <c:pt idx="46">
                  <c:v>13.911</c:v>
                </c:pt>
                <c:pt idx="47">
                  <c:v>13.5</c:v>
                </c:pt>
                <c:pt idx="48">
                  <c:v>13.5</c:v>
                </c:pt>
                <c:pt idx="49">
                  <c:v>13.638999999999999</c:v>
                </c:pt>
                <c:pt idx="50">
                  <c:v>13.7</c:v>
                </c:pt>
                <c:pt idx="51">
                  <c:v>13.66</c:v>
                </c:pt>
                <c:pt idx="52">
                  <c:v>13.574999999999999</c:v>
                </c:pt>
                <c:pt idx="53">
                  <c:v>13.55</c:v>
                </c:pt>
                <c:pt idx="54">
                  <c:v>13.609</c:v>
                </c:pt>
                <c:pt idx="55">
                  <c:v>13.634</c:v>
                </c:pt>
                <c:pt idx="56">
                  <c:v>13.946999999999999</c:v>
                </c:pt>
                <c:pt idx="57">
                  <c:v>14.217000000000001</c:v>
                </c:pt>
                <c:pt idx="58">
                  <c:v>14.236000000000001</c:v>
                </c:pt>
                <c:pt idx="59">
                  <c:v>14.461</c:v>
                </c:pt>
                <c:pt idx="60">
                  <c:v>14.586</c:v>
                </c:pt>
                <c:pt idx="61">
                  <c:v>14.706</c:v>
                </c:pt>
                <c:pt idx="62">
                  <c:v>14.776</c:v>
                </c:pt>
                <c:pt idx="63">
                  <c:v>14.843999999999999</c:v>
                </c:pt>
                <c:pt idx="64">
                  <c:v>14.913</c:v>
                </c:pt>
                <c:pt idx="65">
                  <c:v>14.829000000000001</c:v>
                </c:pt>
                <c:pt idx="66">
                  <c:v>14.521000000000001</c:v>
                </c:pt>
                <c:pt idx="67">
                  <c:v>14.46</c:v>
                </c:pt>
                <c:pt idx="68">
                  <c:v>14.247</c:v>
                </c:pt>
                <c:pt idx="69">
                  <c:v>14.047000000000001</c:v>
                </c:pt>
                <c:pt idx="70">
                  <c:v>14.04</c:v>
                </c:pt>
                <c:pt idx="71">
                  <c:v>14.04</c:v>
                </c:pt>
                <c:pt idx="72">
                  <c:v>13.41</c:v>
                </c:pt>
                <c:pt idx="73">
                  <c:v>13.227</c:v>
                </c:pt>
                <c:pt idx="74">
                  <c:v>12.185</c:v>
                </c:pt>
                <c:pt idx="75">
                  <c:v>11.425000000000001</c:v>
                </c:pt>
                <c:pt idx="76">
                  <c:v>11.894</c:v>
                </c:pt>
                <c:pt idx="77">
                  <c:v>12.808999999999999</c:v>
                </c:pt>
                <c:pt idx="78">
                  <c:v>13.4</c:v>
                </c:pt>
                <c:pt idx="79">
                  <c:v>13.52</c:v>
                </c:pt>
                <c:pt idx="80">
                  <c:v>13.2</c:v>
                </c:pt>
                <c:pt idx="81">
                  <c:v>12.936999999999999</c:v>
                </c:pt>
                <c:pt idx="82">
                  <c:v>12.901</c:v>
                </c:pt>
                <c:pt idx="83">
                  <c:v>12.374000000000001</c:v>
                </c:pt>
                <c:pt idx="84">
                  <c:v>12.221</c:v>
                </c:pt>
                <c:pt idx="85">
                  <c:v>12.481</c:v>
                </c:pt>
                <c:pt idx="86">
                  <c:v>12.964</c:v>
                </c:pt>
                <c:pt idx="87">
                  <c:v>13.429</c:v>
                </c:pt>
                <c:pt idx="88">
                  <c:v>13.638</c:v>
                </c:pt>
                <c:pt idx="89">
                  <c:v>13.381</c:v>
                </c:pt>
                <c:pt idx="90">
                  <c:v>13.545999999999999</c:v>
                </c:pt>
                <c:pt idx="91">
                  <c:v>13.382999999999999</c:v>
                </c:pt>
                <c:pt idx="92">
                  <c:v>13.452999999999999</c:v>
                </c:pt>
                <c:pt idx="93">
                  <c:v>13.689</c:v>
                </c:pt>
                <c:pt idx="94">
                  <c:v>13.847</c:v>
                </c:pt>
                <c:pt idx="95">
                  <c:v>13.83</c:v>
                </c:pt>
                <c:pt idx="96">
                  <c:v>14.401</c:v>
                </c:pt>
                <c:pt idx="97">
                  <c:v>14.52</c:v>
                </c:pt>
                <c:pt idx="98">
                  <c:v>14.47</c:v>
                </c:pt>
                <c:pt idx="99">
                  <c:v>14.417</c:v>
                </c:pt>
                <c:pt idx="100">
                  <c:v>14.255000000000001</c:v>
                </c:pt>
                <c:pt idx="101">
                  <c:v>13.507</c:v>
                </c:pt>
                <c:pt idx="102">
                  <c:v>13.426</c:v>
                </c:pt>
                <c:pt idx="103">
                  <c:v>13.670999999999999</c:v>
                </c:pt>
                <c:pt idx="104">
                  <c:v>13.673</c:v>
                </c:pt>
                <c:pt idx="105">
                  <c:v>13.648999999999999</c:v>
                </c:pt>
                <c:pt idx="106">
                  <c:v>13.827999999999999</c:v>
                </c:pt>
                <c:pt idx="107">
                  <c:v>13.82</c:v>
                </c:pt>
                <c:pt idx="108">
                  <c:v>13.82</c:v>
                </c:pt>
                <c:pt idx="109">
                  <c:v>13.507</c:v>
                </c:pt>
                <c:pt idx="110">
                  <c:v>13.355</c:v>
                </c:pt>
                <c:pt idx="111">
                  <c:v>13.468</c:v>
                </c:pt>
                <c:pt idx="112">
                  <c:v>13.782999999999999</c:v>
                </c:pt>
                <c:pt idx="113">
                  <c:v>14.14</c:v>
                </c:pt>
                <c:pt idx="114">
                  <c:v>14.122999999999999</c:v>
                </c:pt>
                <c:pt idx="115">
                  <c:v>13.930999999999999</c:v>
                </c:pt>
                <c:pt idx="116">
                  <c:v>13.679</c:v>
                </c:pt>
                <c:pt idx="117">
                  <c:v>13.52</c:v>
                </c:pt>
                <c:pt idx="118">
                  <c:v>13.583</c:v>
                </c:pt>
                <c:pt idx="119">
                  <c:v>13.896000000000001</c:v>
                </c:pt>
                <c:pt idx="120">
                  <c:v>14.156000000000001</c:v>
                </c:pt>
                <c:pt idx="121">
                  <c:v>14.489000000000001</c:v>
                </c:pt>
                <c:pt idx="122">
                  <c:v>14.63</c:v>
                </c:pt>
                <c:pt idx="123">
                  <c:v>14.47</c:v>
                </c:pt>
                <c:pt idx="124">
                  <c:v>13.958</c:v>
                </c:pt>
                <c:pt idx="125">
                  <c:v>13.151</c:v>
                </c:pt>
                <c:pt idx="126">
                  <c:v>11.456</c:v>
                </c:pt>
                <c:pt idx="127">
                  <c:v>10.987</c:v>
                </c:pt>
                <c:pt idx="128">
                  <c:v>11.897</c:v>
                </c:pt>
                <c:pt idx="129">
                  <c:v>13.026999999999999</c:v>
                </c:pt>
                <c:pt idx="130">
                  <c:v>13.429</c:v>
                </c:pt>
                <c:pt idx="131">
                  <c:v>13.331</c:v>
                </c:pt>
                <c:pt idx="132">
                  <c:v>13.314</c:v>
                </c:pt>
                <c:pt idx="133">
                  <c:v>13.513</c:v>
                </c:pt>
                <c:pt idx="134">
                  <c:v>13.741</c:v>
                </c:pt>
                <c:pt idx="135">
                  <c:v>13.798</c:v>
                </c:pt>
                <c:pt idx="136">
                  <c:v>13.65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data'!$C$10:$C$146</c:f>
              <c:numCache>
                <c:formatCode>General</c:formatCode>
                <c:ptCount val="137"/>
                <c:pt idx="0">
                  <c:v>13.65</c:v>
                </c:pt>
                <c:pt idx="1">
                  <c:v>13.65</c:v>
                </c:pt>
                <c:pt idx="2">
                  <c:v>13.6</c:v>
                </c:pt>
                <c:pt idx="3">
                  <c:v>13.468</c:v>
                </c:pt>
                <c:pt idx="4">
                  <c:v>13.414999999999999</c:v>
                </c:pt>
                <c:pt idx="5">
                  <c:v>13.423</c:v>
                </c:pt>
                <c:pt idx="6">
                  <c:v>13.509</c:v>
                </c:pt>
                <c:pt idx="7">
                  <c:v>13.904</c:v>
                </c:pt>
                <c:pt idx="8">
                  <c:v>13.606</c:v>
                </c:pt>
                <c:pt idx="9">
                  <c:v>13.722</c:v>
                </c:pt>
                <c:pt idx="10">
                  <c:v>13.84</c:v>
                </c:pt>
                <c:pt idx="11">
                  <c:v>13.766</c:v>
                </c:pt>
                <c:pt idx="12">
                  <c:v>13.606999999999999</c:v>
                </c:pt>
                <c:pt idx="13">
                  <c:v>13.888</c:v>
                </c:pt>
                <c:pt idx="14">
                  <c:v>13.946999999999999</c:v>
                </c:pt>
                <c:pt idx="15">
                  <c:v>13.715999999999999</c:v>
                </c:pt>
                <c:pt idx="16">
                  <c:v>13.353</c:v>
                </c:pt>
                <c:pt idx="17">
                  <c:v>13.135999999999999</c:v>
                </c:pt>
                <c:pt idx="18">
                  <c:v>13.228999999999999</c:v>
                </c:pt>
                <c:pt idx="19">
                  <c:v>13.414</c:v>
                </c:pt>
                <c:pt idx="20">
                  <c:v>12.952</c:v>
                </c:pt>
                <c:pt idx="21">
                  <c:v>12.003</c:v>
                </c:pt>
                <c:pt idx="22">
                  <c:v>9.4550000000000001</c:v>
                </c:pt>
                <c:pt idx="23">
                  <c:v>7.5490000000000004</c:v>
                </c:pt>
                <c:pt idx="24">
                  <c:v>8.2899999999999991</c:v>
                </c:pt>
                <c:pt idx="25">
                  <c:v>8.8379999999999992</c:v>
                </c:pt>
                <c:pt idx="26">
                  <c:v>10.16</c:v>
                </c:pt>
                <c:pt idx="27">
                  <c:v>8.6310000000000002</c:v>
                </c:pt>
                <c:pt idx="28">
                  <c:v>7.4480000000000004</c:v>
                </c:pt>
                <c:pt idx="29">
                  <c:v>7.9560000000000004</c:v>
                </c:pt>
                <c:pt idx="30">
                  <c:v>9.9079999999999995</c:v>
                </c:pt>
                <c:pt idx="31">
                  <c:v>11.59</c:v>
                </c:pt>
                <c:pt idx="32">
                  <c:v>13.157</c:v>
                </c:pt>
                <c:pt idx="33">
                  <c:v>13.622</c:v>
                </c:pt>
                <c:pt idx="34">
                  <c:v>14.077</c:v>
                </c:pt>
                <c:pt idx="35">
                  <c:v>14.462999999999999</c:v>
                </c:pt>
                <c:pt idx="36">
                  <c:v>14.534000000000001</c:v>
                </c:pt>
                <c:pt idx="37">
                  <c:v>14.852</c:v>
                </c:pt>
                <c:pt idx="38">
                  <c:v>14.843999999999999</c:v>
                </c:pt>
                <c:pt idx="39">
                  <c:v>14.787000000000001</c:v>
                </c:pt>
                <c:pt idx="40">
                  <c:v>14.41</c:v>
                </c:pt>
                <c:pt idx="41">
                  <c:v>14.09</c:v>
                </c:pt>
                <c:pt idx="42">
                  <c:v>14.118</c:v>
                </c:pt>
                <c:pt idx="43">
                  <c:v>14.055999999999999</c:v>
                </c:pt>
                <c:pt idx="44">
                  <c:v>13.831</c:v>
                </c:pt>
                <c:pt idx="45">
                  <c:v>13.78</c:v>
                </c:pt>
                <c:pt idx="46">
                  <c:v>13.775</c:v>
                </c:pt>
                <c:pt idx="47">
                  <c:v>13.709</c:v>
                </c:pt>
                <c:pt idx="48">
                  <c:v>13.534000000000001</c:v>
                </c:pt>
                <c:pt idx="49">
                  <c:v>13.305999999999999</c:v>
                </c:pt>
                <c:pt idx="50">
                  <c:v>13.308</c:v>
                </c:pt>
                <c:pt idx="51">
                  <c:v>13.337</c:v>
                </c:pt>
                <c:pt idx="52">
                  <c:v>13.355</c:v>
                </c:pt>
                <c:pt idx="53">
                  <c:v>13.385999999999999</c:v>
                </c:pt>
                <c:pt idx="54">
                  <c:v>13.545999999999999</c:v>
                </c:pt>
                <c:pt idx="55">
                  <c:v>14.074999999999999</c:v>
                </c:pt>
                <c:pt idx="56">
                  <c:v>14.356999999999999</c:v>
                </c:pt>
                <c:pt idx="57">
                  <c:v>14.279</c:v>
                </c:pt>
                <c:pt idx="58">
                  <c:v>14.167</c:v>
                </c:pt>
                <c:pt idx="59">
                  <c:v>14.238</c:v>
                </c:pt>
                <c:pt idx="60">
                  <c:v>14.499000000000001</c:v>
                </c:pt>
                <c:pt idx="61">
                  <c:v>14.64</c:v>
                </c:pt>
                <c:pt idx="62">
                  <c:v>14.64</c:v>
                </c:pt>
                <c:pt idx="63">
                  <c:v>14.347</c:v>
                </c:pt>
                <c:pt idx="64">
                  <c:v>14.2</c:v>
                </c:pt>
                <c:pt idx="65">
                  <c:v>14.212999999999999</c:v>
                </c:pt>
                <c:pt idx="66">
                  <c:v>14.286</c:v>
                </c:pt>
                <c:pt idx="67">
                  <c:v>14.513</c:v>
                </c:pt>
                <c:pt idx="68">
                  <c:v>14.196</c:v>
                </c:pt>
                <c:pt idx="69">
                  <c:v>14.127000000000001</c:v>
                </c:pt>
                <c:pt idx="70">
                  <c:v>14.273</c:v>
                </c:pt>
                <c:pt idx="71">
                  <c:v>14.388999999999999</c:v>
                </c:pt>
                <c:pt idx="72">
                  <c:v>14.162000000000001</c:v>
                </c:pt>
                <c:pt idx="73">
                  <c:v>13.228999999999999</c:v>
                </c:pt>
                <c:pt idx="74">
                  <c:v>8.4109999999999996</c:v>
                </c:pt>
                <c:pt idx="75">
                  <c:v>4.7519999999999998</c:v>
                </c:pt>
                <c:pt idx="76">
                  <c:v>4.931</c:v>
                </c:pt>
                <c:pt idx="77">
                  <c:v>8.1910000000000007</c:v>
                </c:pt>
                <c:pt idx="78">
                  <c:v>12.055999999999999</c:v>
                </c:pt>
                <c:pt idx="79">
                  <c:v>13.268000000000001</c:v>
                </c:pt>
                <c:pt idx="80">
                  <c:v>12.961</c:v>
                </c:pt>
                <c:pt idx="81">
                  <c:v>12.771000000000001</c:v>
                </c:pt>
                <c:pt idx="82">
                  <c:v>12.617000000000001</c:v>
                </c:pt>
                <c:pt idx="83">
                  <c:v>12.426</c:v>
                </c:pt>
                <c:pt idx="84">
                  <c:v>12.269</c:v>
                </c:pt>
                <c:pt idx="85">
                  <c:v>12.512</c:v>
                </c:pt>
                <c:pt idx="86">
                  <c:v>13.003</c:v>
                </c:pt>
                <c:pt idx="87">
                  <c:v>13.08</c:v>
                </c:pt>
                <c:pt idx="88">
                  <c:v>13.192</c:v>
                </c:pt>
                <c:pt idx="89">
                  <c:v>13.33</c:v>
                </c:pt>
                <c:pt idx="90">
                  <c:v>13.180999999999999</c:v>
                </c:pt>
                <c:pt idx="91">
                  <c:v>12.438000000000001</c:v>
                </c:pt>
                <c:pt idx="92">
                  <c:v>12.836</c:v>
                </c:pt>
                <c:pt idx="93">
                  <c:v>13.196999999999999</c:v>
                </c:pt>
                <c:pt idx="94">
                  <c:v>13.335000000000001</c:v>
                </c:pt>
                <c:pt idx="95">
                  <c:v>13.346</c:v>
                </c:pt>
                <c:pt idx="96">
                  <c:v>13.521000000000001</c:v>
                </c:pt>
                <c:pt idx="97">
                  <c:v>14.223000000000001</c:v>
                </c:pt>
                <c:pt idx="98">
                  <c:v>14.503</c:v>
                </c:pt>
                <c:pt idx="99">
                  <c:v>14.56</c:v>
                </c:pt>
                <c:pt idx="100">
                  <c:v>14.56</c:v>
                </c:pt>
                <c:pt idx="101">
                  <c:v>14.394</c:v>
                </c:pt>
                <c:pt idx="102">
                  <c:v>13.955</c:v>
                </c:pt>
                <c:pt idx="103">
                  <c:v>13.585000000000001</c:v>
                </c:pt>
                <c:pt idx="104">
                  <c:v>13.561999999999999</c:v>
                </c:pt>
                <c:pt idx="105">
                  <c:v>13.52</c:v>
                </c:pt>
                <c:pt idx="106">
                  <c:v>13.494999999999999</c:v>
                </c:pt>
                <c:pt idx="107">
                  <c:v>13.49</c:v>
                </c:pt>
                <c:pt idx="108">
                  <c:v>13.492000000000001</c:v>
                </c:pt>
                <c:pt idx="109">
                  <c:v>13.5</c:v>
                </c:pt>
                <c:pt idx="110">
                  <c:v>13.54</c:v>
                </c:pt>
                <c:pt idx="111">
                  <c:v>13.694000000000001</c:v>
                </c:pt>
                <c:pt idx="112">
                  <c:v>13.77</c:v>
                </c:pt>
                <c:pt idx="113">
                  <c:v>13.77</c:v>
                </c:pt>
                <c:pt idx="114">
                  <c:v>13.749000000000001</c:v>
                </c:pt>
                <c:pt idx="115">
                  <c:v>13.644</c:v>
                </c:pt>
                <c:pt idx="116">
                  <c:v>13.416</c:v>
                </c:pt>
                <c:pt idx="117">
                  <c:v>13.782</c:v>
                </c:pt>
                <c:pt idx="118">
                  <c:v>13.859</c:v>
                </c:pt>
                <c:pt idx="119">
                  <c:v>13.744</c:v>
                </c:pt>
                <c:pt idx="120">
                  <c:v>13.928000000000001</c:v>
                </c:pt>
                <c:pt idx="121">
                  <c:v>14.467000000000001</c:v>
                </c:pt>
                <c:pt idx="122">
                  <c:v>14.49</c:v>
                </c:pt>
                <c:pt idx="123">
                  <c:v>14.3</c:v>
                </c:pt>
                <c:pt idx="124">
                  <c:v>13.754</c:v>
                </c:pt>
                <c:pt idx="125">
                  <c:v>12.837</c:v>
                </c:pt>
                <c:pt idx="126">
                  <c:v>11.988</c:v>
                </c:pt>
                <c:pt idx="127">
                  <c:v>12.372999999999999</c:v>
                </c:pt>
                <c:pt idx="128">
                  <c:v>12.382</c:v>
                </c:pt>
                <c:pt idx="129">
                  <c:v>12.973000000000001</c:v>
                </c:pt>
                <c:pt idx="130">
                  <c:v>13.587</c:v>
                </c:pt>
                <c:pt idx="131">
                  <c:v>13.856999999999999</c:v>
                </c:pt>
                <c:pt idx="132">
                  <c:v>13.741</c:v>
                </c:pt>
                <c:pt idx="133">
                  <c:v>13.644</c:v>
                </c:pt>
                <c:pt idx="134">
                  <c:v>13.441000000000001</c:v>
                </c:pt>
                <c:pt idx="135">
                  <c:v>13.287000000000001</c:v>
                </c:pt>
                <c:pt idx="136">
                  <c:v>13.44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24352"/>
        <c:axId val="91927296"/>
      </c:scatterChart>
      <c:valAx>
        <c:axId val="919243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927296"/>
        <c:crosses val="autoZero"/>
        <c:crossBetween val="midCat"/>
      </c:valAx>
      <c:valAx>
        <c:axId val="91927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1924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data'!$D$10:$D$146</c:f>
              <c:numCache>
                <c:formatCode>General</c:formatCode>
                <c:ptCount val="137"/>
                <c:pt idx="0">
                  <c:v>2.0999999999999999E-3</c:v>
                </c:pt>
                <c:pt idx="1">
                  <c:v>2E-3</c:v>
                </c:pt>
                <c:pt idx="2">
                  <c:v>2E-3</c:v>
                </c:pt>
                <c:pt idx="3">
                  <c:v>1.6000000000000001E-3</c:v>
                </c:pt>
                <c:pt idx="4">
                  <c:v>1.4E-3</c:v>
                </c:pt>
                <c:pt idx="5">
                  <c:v>2.8999999999999998E-3</c:v>
                </c:pt>
                <c:pt idx="6">
                  <c:v>4.0000000000000002E-4</c:v>
                </c:pt>
                <c:pt idx="7">
                  <c:v>0</c:v>
                </c:pt>
                <c:pt idx="8">
                  <c:v>3.0700000000000002E-2</c:v>
                </c:pt>
                <c:pt idx="9">
                  <c:v>4.6699999999999998E-2</c:v>
                </c:pt>
                <c:pt idx="10">
                  <c:v>2.6599999999999999E-2</c:v>
                </c:pt>
                <c:pt idx="11">
                  <c:v>9.4999999999999998E-3</c:v>
                </c:pt>
                <c:pt idx="12">
                  <c:v>3.0000000000000001E-3</c:v>
                </c:pt>
                <c:pt idx="13">
                  <c:v>4.1000000000000003E-3</c:v>
                </c:pt>
                <c:pt idx="14">
                  <c:v>4.4999999999999997E-3</c:v>
                </c:pt>
                <c:pt idx="15">
                  <c:v>4.0000000000000001E-3</c:v>
                </c:pt>
                <c:pt idx="16">
                  <c:v>3.5999999999999999E-3</c:v>
                </c:pt>
                <c:pt idx="17">
                  <c:v>2.0999999999999999E-3</c:v>
                </c:pt>
                <c:pt idx="18">
                  <c:v>3.8E-3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2.5000000000000001E-3</c:v>
                </c:pt>
                <c:pt idx="22">
                  <c:v>-8.0000000000000004E-4</c:v>
                </c:pt>
                <c:pt idx="23">
                  <c:v>-4.4999999999999997E-3</c:v>
                </c:pt>
                <c:pt idx="24">
                  <c:v>-1.2699999999999999E-2</c:v>
                </c:pt>
                <c:pt idx="25">
                  <c:v>-1.4E-3</c:v>
                </c:pt>
                <c:pt idx="26">
                  <c:v>1.2E-2</c:v>
                </c:pt>
                <c:pt idx="27">
                  <c:v>1.35E-2</c:v>
                </c:pt>
                <c:pt idx="28">
                  <c:v>3.5999999999999999E-3</c:v>
                </c:pt>
                <c:pt idx="29">
                  <c:v>2.0999999999999999E-3</c:v>
                </c:pt>
                <c:pt idx="30">
                  <c:v>3.7000000000000002E-3</c:v>
                </c:pt>
                <c:pt idx="31">
                  <c:v>9.7000000000000003E-3</c:v>
                </c:pt>
                <c:pt idx="32">
                  <c:v>9.2999999999999992E-3</c:v>
                </c:pt>
                <c:pt idx="33">
                  <c:v>5.1999999999999998E-3</c:v>
                </c:pt>
                <c:pt idx="34">
                  <c:v>1.6000000000000001E-3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2.8E-3</c:v>
                </c:pt>
                <c:pt idx="39">
                  <c:v>4.5999999999999999E-3</c:v>
                </c:pt>
                <c:pt idx="40">
                  <c:v>8.9999999999999993E-3</c:v>
                </c:pt>
                <c:pt idx="41">
                  <c:v>2.8199999999999999E-2</c:v>
                </c:pt>
                <c:pt idx="42">
                  <c:v>1.6899999999999998E-2</c:v>
                </c:pt>
                <c:pt idx="43">
                  <c:v>1.01E-2</c:v>
                </c:pt>
                <c:pt idx="44">
                  <c:v>6.4000000000000003E-3</c:v>
                </c:pt>
                <c:pt idx="45">
                  <c:v>5.0000000000000001E-3</c:v>
                </c:pt>
                <c:pt idx="46">
                  <c:v>1.14E-2</c:v>
                </c:pt>
                <c:pt idx="47">
                  <c:v>3.1800000000000002E-2</c:v>
                </c:pt>
                <c:pt idx="48">
                  <c:v>1.3100000000000001E-2</c:v>
                </c:pt>
                <c:pt idx="49">
                  <c:v>5.7000000000000002E-3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4.0000000000000001E-3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4.0000000000000001E-3</c:v>
                </c:pt>
                <c:pt idx="56">
                  <c:v>3.3999999999999998E-3</c:v>
                </c:pt>
                <c:pt idx="57">
                  <c:v>3.0000000000000001E-3</c:v>
                </c:pt>
                <c:pt idx="58">
                  <c:v>4.0000000000000001E-3</c:v>
                </c:pt>
                <c:pt idx="59">
                  <c:v>8.9999999999999993E-3</c:v>
                </c:pt>
                <c:pt idx="60">
                  <c:v>5.6599999999999998E-2</c:v>
                </c:pt>
                <c:pt idx="61">
                  <c:v>4.0300000000000002E-2</c:v>
                </c:pt>
                <c:pt idx="62">
                  <c:v>2.5700000000000001E-2</c:v>
                </c:pt>
                <c:pt idx="63">
                  <c:v>5.3499999999999999E-2</c:v>
                </c:pt>
                <c:pt idx="64">
                  <c:v>9.8500000000000004E-2</c:v>
                </c:pt>
                <c:pt idx="65">
                  <c:v>4.8899999999999999E-2</c:v>
                </c:pt>
                <c:pt idx="66">
                  <c:v>7.6300000000000007E-2</c:v>
                </c:pt>
                <c:pt idx="67">
                  <c:v>4.3499999999999997E-2</c:v>
                </c:pt>
                <c:pt idx="68">
                  <c:v>2.3699999999999999E-2</c:v>
                </c:pt>
                <c:pt idx="69">
                  <c:v>1.5699999999999999E-2</c:v>
                </c:pt>
                <c:pt idx="70">
                  <c:v>6.8999999999999999E-3</c:v>
                </c:pt>
                <c:pt idx="71">
                  <c:v>2E-3</c:v>
                </c:pt>
                <c:pt idx="72">
                  <c:v>3.7000000000000002E-3</c:v>
                </c:pt>
                <c:pt idx="73">
                  <c:v>4.0000000000000001E-3</c:v>
                </c:pt>
                <c:pt idx="74">
                  <c:v>3.5000000000000001E-3</c:v>
                </c:pt>
                <c:pt idx="75">
                  <c:v>1.6000000000000001E-3</c:v>
                </c:pt>
                <c:pt idx="76">
                  <c:v>-1.4E-3</c:v>
                </c:pt>
                <c:pt idx="77">
                  <c:v>-2.5000000000000001E-3</c:v>
                </c:pt>
                <c:pt idx="78">
                  <c:v>4.7000000000000002E-3</c:v>
                </c:pt>
                <c:pt idx="79">
                  <c:v>6.7000000000000002E-3</c:v>
                </c:pt>
                <c:pt idx="80">
                  <c:v>4.8999999999999998E-3</c:v>
                </c:pt>
                <c:pt idx="81">
                  <c:v>2.7000000000000001E-3</c:v>
                </c:pt>
                <c:pt idx="82">
                  <c:v>2E-3</c:v>
                </c:pt>
                <c:pt idx="83">
                  <c:v>1.9E-3</c:v>
                </c:pt>
                <c:pt idx="84">
                  <c:v>2.0000000000000001E-4</c:v>
                </c:pt>
                <c:pt idx="85">
                  <c:v>0</c:v>
                </c:pt>
                <c:pt idx="86">
                  <c:v>1.6000000000000001E-3</c:v>
                </c:pt>
                <c:pt idx="87">
                  <c:v>2.5999999999999999E-3</c:v>
                </c:pt>
                <c:pt idx="88">
                  <c:v>2.5999999999999999E-3</c:v>
                </c:pt>
                <c:pt idx="89">
                  <c:v>4.8999999999999998E-3</c:v>
                </c:pt>
                <c:pt idx="90">
                  <c:v>1.6000000000000001E-3</c:v>
                </c:pt>
                <c:pt idx="91">
                  <c:v>1.6999999999999999E-3</c:v>
                </c:pt>
                <c:pt idx="92">
                  <c:v>1.4E-3</c:v>
                </c:pt>
                <c:pt idx="93">
                  <c:v>1E-3</c:v>
                </c:pt>
                <c:pt idx="94">
                  <c:v>8.0000000000000004E-4</c:v>
                </c:pt>
                <c:pt idx="95">
                  <c:v>0</c:v>
                </c:pt>
                <c:pt idx="96">
                  <c:v>8.9999999999999998E-4</c:v>
                </c:pt>
                <c:pt idx="97">
                  <c:v>1E-3</c:v>
                </c:pt>
                <c:pt idx="98">
                  <c:v>5.0000000000000001E-4</c:v>
                </c:pt>
                <c:pt idx="99">
                  <c:v>2.9999999999999997E-4</c:v>
                </c:pt>
                <c:pt idx="100">
                  <c:v>1.6999999999999999E-3</c:v>
                </c:pt>
                <c:pt idx="101">
                  <c:v>5.0000000000000001E-3</c:v>
                </c:pt>
                <c:pt idx="102">
                  <c:v>3.3E-3</c:v>
                </c:pt>
                <c:pt idx="103">
                  <c:v>3.7000000000000002E-3</c:v>
                </c:pt>
                <c:pt idx="104">
                  <c:v>1.8E-3</c:v>
                </c:pt>
                <c:pt idx="105">
                  <c:v>6.9999999999999999E-4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2.7000000000000001E-3</c:v>
                </c:pt>
                <c:pt idx="110">
                  <c:v>3.0000000000000001E-3</c:v>
                </c:pt>
                <c:pt idx="111">
                  <c:v>2.7000000000000001E-3</c:v>
                </c:pt>
                <c:pt idx="112">
                  <c:v>1.8E-3</c:v>
                </c:pt>
                <c:pt idx="113">
                  <c:v>1E-3</c:v>
                </c:pt>
                <c:pt idx="114">
                  <c:v>1.8E-3</c:v>
                </c:pt>
                <c:pt idx="115">
                  <c:v>2E-3</c:v>
                </c:pt>
                <c:pt idx="116">
                  <c:v>2.5000000000000001E-3</c:v>
                </c:pt>
                <c:pt idx="117">
                  <c:v>3.3E-3</c:v>
                </c:pt>
                <c:pt idx="118">
                  <c:v>3.8E-3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6.6E-3</c:v>
                </c:pt>
                <c:pt idx="122">
                  <c:v>2.18E-2</c:v>
                </c:pt>
                <c:pt idx="123">
                  <c:v>2.7799999999999998E-2</c:v>
                </c:pt>
                <c:pt idx="124">
                  <c:v>1.6E-2</c:v>
                </c:pt>
                <c:pt idx="125">
                  <c:v>1.55E-2</c:v>
                </c:pt>
                <c:pt idx="126">
                  <c:v>6.7000000000000002E-3</c:v>
                </c:pt>
                <c:pt idx="127">
                  <c:v>2.8999999999999998E-3</c:v>
                </c:pt>
                <c:pt idx="128">
                  <c:v>-1E-4</c:v>
                </c:pt>
                <c:pt idx="129">
                  <c:v>8.0000000000000004E-4</c:v>
                </c:pt>
                <c:pt idx="130">
                  <c:v>6.0000000000000001E-3</c:v>
                </c:pt>
                <c:pt idx="131">
                  <c:v>5.8999999999999999E-3</c:v>
                </c:pt>
                <c:pt idx="132">
                  <c:v>3.3999999999999998E-3</c:v>
                </c:pt>
                <c:pt idx="133">
                  <c:v>2.3E-3</c:v>
                </c:pt>
                <c:pt idx="134">
                  <c:v>2E-3</c:v>
                </c:pt>
                <c:pt idx="135">
                  <c:v>1.6999999999999999E-3</c:v>
                </c:pt>
                <c:pt idx="136">
                  <c:v>1.1999999999999999E-3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data'!$D$10:$D$146</c:f>
              <c:numCache>
                <c:formatCode>General</c:formatCode>
                <c:ptCount val="137"/>
                <c:pt idx="0">
                  <c:v>1.1999999999999999E-3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2.2000000000000001E-3</c:v>
                </c:pt>
                <c:pt idx="7">
                  <c:v>3.0000000000000001E-3</c:v>
                </c:pt>
                <c:pt idx="8">
                  <c:v>4.7000000000000002E-3</c:v>
                </c:pt>
                <c:pt idx="9">
                  <c:v>3.5999999999999999E-3</c:v>
                </c:pt>
                <c:pt idx="10">
                  <c:v>3.0000000000000001E-3</c:v>
                </c:pt>
                <c:pt idx="11">
                  <c:v>3.3999999999999998E-3</c:v>
                </c:pt>
                <c:pt idx="12">
                  <c:v>3.3999999999999998E-3</c:v>
                </c:pt>
                <c:pt idx="13">
                  <c:v>1E-3</c:v>
                </c:pt>
                <c:pt idx="14">
                  <c:v>5.4000000000000003E-3</c:v>
                </c:pt>
                <c:pt idx="15">
                  <c:v>4.5999999999999999E-3</c:v>
                </c:pt>
                <c:pt idx="16">
                  <c:v>4.5699999999999998E-2</c:v>
                </c:pt>
                <c:pt idx="17">
                  <c:v>8.2000000000000003E-2</c:v>
                </c:pt>
                <c:pt idx="18">
                  <c:v>6.9099999999999995E-2</c:v>
                </c:pt>
                <c:pt idx="19">
                  <c:v>1.7899999999999999E-2</c:v>
                </c:pt>
                <c:pt idx="20">
                  <c:v>6.1999999999999998E-3</c:v>
                </c:pt>
                <c:pt idx="21">
                  <c:v>1.9E-3</c:v>
                </c:pt>
                <c:pt idx="22">
                  <c:v>-4.8999999999999998E-3</c:v>
                </c:pt>
                <c:pt idx="23">
                  <c:v>-2.0999999999999999E-3</c:v>
                </c:pt>
                <c:pt idx="24">
                  <c:v>1.18E-2</c:v>
                </c:pt>
                <c:pt idx="25">
                  <c:v>1.06E-2</c:v>
                </c:pt>
                <c:pt idx="26">
                  <c:v>3.3999999999999998E-3</c:v>
                </c:pt>
                <c:pt idx="27">
                  <c:v>3.3999999999999998E-3</c:v>
                </c:pt>
                <c:pt idx="28">
                  <c:v>-1.2999999999999999E-3</c:v>
                </c:pt>
                <c:pt idx="29">
                  <c:v>1.5E-3</c:v>
                </c:pt>
                <c:pt idx="30">
                  <c:v>1.5299999999999999E-2</c:v>
                </c:pt>
                <c:pt idx="31">
                  <c:v>1.2E-2</c:v>
                </c:pt>
                <c:pt idx="32">
                  <c:v>6.1000000000000004E-3</c:v>
                </c:pt>
                <c:pt idx="33">
                  <c:v>2.8999999999999998E-3</c:v>
                </c:pt>
                <c:pt idx="34">
                  <c:v>1.5E-3</c:v>
                </c:pt>
                <c:pt idx="35">
                  <c:v>1.2999999999999999E-3</c:v>
                </c:pt>
                <c:pt idx="36">
                  <c:v>1.8E-3</c:v>
                </c:pt>
                <c:pt idx="37">
                  <c:v>1.1000000000000001E-3</c:v>
                </c:pt>
                <c:pt idx="38">
                  <c:v>7.7000000000000002E-3</c:v>
                </c:pt>
                <c:pt idx="39">
                  <c:v>8.3000000000000001E-3</c:v>
                </c:pt>
                <c:pt idx="40">
                  <c:v>4.8999999999999998E-3</c:v>
                </c:pt>
                <c:pt idx="41">
                  <c:v>2.3E-3</c:v>
                </c:pt>
                <c:pt idx="42">
                  <c:v>2.8E-3</c:v>
                </c:pt>
                <c:pt idx="43">
                  <c:v>2E-3</c:v>
                </c:pt>
                <c:pt idx="44">
                  <c:v>2.8E-3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3.3E-3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3.2000000000000002E-3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3.0000000000000001E-3</c:v>
                </c:pt>
                <c:pt idx="57">
                  <c:v>5.1000000000000004E-3</c:v>
                </c:pt>
                <c:pt idx="58">
                  <c:v>6.4999999999999997E-3</c:v>
                </c:pt>
                <c:pt idx="59">
                  <c:v>1.0999999999999999E-2</c:v>
                </c:pt>
                <c:pt idx="60">
                  <c:v>1.8800000000000001E-2</c:v>
                </c:pt>
                <c:pt idx="61">
                  <c:v>1.7999999999999999E-2</c:v>
                </c:pt>
                <c:pt idx="62">
                  <c:v>1.38E-2</c:v>
                </c:pt>
                <c:pt idx="63">
                  <c:v>4.36E-2</c:v>
                </c:pt>
                <c:pt idx="64">
                  <c:v>5.2200000000000003E-2</c:v>
                </c:pt>
                <c:pt idx="65">
                  <c:v>3.6200000000000003E-2</c:v>
                </c:pt>
                <c:pt idx="66">
                  <c:v>1.35E-2</c:v>
                </c:pt>
                <c:pt idx="67">
                  <c:v>1.0999999999999999E-2</c:v>
                </c:pt>
                <c:pt idx="68">
                  <c:v>6.0000000000000001E-3</c:v>
                </c:pt>
                <c:pt idx="69">
                  <c:v>6.4000000000000003E-3</c:v>
                </c:pt>
                <c:pt idx="70">
                  <c:v>7.0000000000000001E-3</c:v>
                </c:pt>
                <c:pt idx="71">
                  <c:v>5.7000000000000002E-3</c:v>
                </c:pt>
                <c:pt idx="72">
                  <c:v>3.3E-3</c:v>
                </c:pt>
                <c:pt idx="73">
                  <c:v>4.7999999999999996E-3</c:v>
                </c:pt>
                <c:pt idx="74">
                  <c:v>-8.0000000000000004E-4</c:v>
                </c:pt>
                <c:pt idx="75">
                  <c:v>6.9999999999999999E-4</c:v>
                </c:pt>
                <c:pt idx="76">
                  <c:v>4.0000000000000001E-3</c:v>
                </c:pt>
                <c:pt idx="77">
                  <c:v>5.7000000000000002E-3</c:v>
                </c:pt>
                <c:pt idx="78">
                  <c:v>4.4999999999999997E-3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1.5E-3</c:v>
                </c:pt>
                <c:pt idx="83">
                  <c:v>1.6999999999999999E-3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3.7000000000000002E-3</c:v>
                </c:pt>
                <c:pt idx="88">
                  <c:v>3.5000000000000001E-3</c:v>
                </c:pt>
                <c:pt idx="89">
                  <c:v>2.3E-3</c:v>
                </c:pt>
                <c:pt idx="90">
                  <c:v>8.0000000000000004E-4</c:v>
                </c:pt>
                <c:pt idx="91">
                  <c:v>0</c:v>
                </c:pt>
                <c:pt idx="92">
                  <c:v>1.6999999999999999E-3</c:v>
                </c:pt>
                <c:pt idx="93">
                  <c:v>1.2999999999999999E-3</c:v>
                </c:pt>
                <c:pt idx="94">
                  <c:v>5.0000000000000001E-4</c:v>
                </c:pt>
                <c:pt idx="95">
                  <c:v>3.5999999999999999E-3</c:v>
                </c:pt>
                <c:pt idx="96">
                  <c:v>1.2200000000000001E-2</c:v>
                </c:pt>
                <c:pt idx="97">
                  <c:v>1.7999999999999999E-2</c:v>
                </c:pt>
                <c:pt idx="98">
                  <c:v>8.0999999999999996E-3</c:v>
                </c:pt>
                <c:pt idx="99">
                  <c:v>6.0000000000000001E-3</c:v>
                </c:pt>
                <c:pt idx="100">
                  <c:v>4.4999999999999997E-3</c:v>
                </c:pt>
                <c:pt idx="101">
                  <c:v>3.3E-3</c:v>
                </c:pt>
                <c:pt idx="102">
                  <c:v>4.1999999999999997E-3</c:v>
                </c:pt>
                <c:pt idx="103">
                  <c:v>5.0000000000000001E-3</c:v>
                </c:pt>
                <c:pt idx="104">
                  <c:v>3.3E-3</c:v>
                </c:pt>
                <c:pt idx="105">
                  <c:v>3.7000000000000002E-3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3.7000000000000002E-3</c:v>
                </c:pt>
                <c:pt idx="109">
                  <c:v>2E-3</c:v>
                </c:pt>
                <c:pt idx="110">
                  <c:v>2.8E-3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2.7000000000000001E-3</c:v>
                </c:pt>
                <c:pt idx="114">
                  <c:v>2.2000000000000001E-3</c:v>
                </c:pt>
                <c:pt idx="115">
                  <c:v>3.0000000000000001E-3</c:v>
                </c:pt>
                <c:pt idx="116">
                  <c:v>3.8E-3</c:v>
                </c:pt>
                <c:pt idx="117">
                  <c:v>4.7000000000000002E-3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5.2499999999999998E-2</c:v>
                </c:pt>
                <c:pt idx="121">
                  <c:v>0.28889999999999999</c:v>
                </c:pt>
                <c:pt idx="122">
                  <c:v>0.30270000000000002</c:v>
                </c:pt>
                <c:pt idx="123">
                  <c:v>0.17169999999999999</c:v>
                </c:pt>
                <c:pt idx="124">
                  <c:v>6.5600000000000006E-2</c:v>
                </c:pt>
                <c:pt idx="125">
                  <c:v>1.6799999999999999E-2</c:v>
                </c:pt>
                <c:pt idx="126">
                  <c:v>2.7000000000000001E-3</c:v>
                </c:pt>
                <c:pt idx="127">
                  <c:v>6.0000000000000001E-3</c:v>
                </c:pt>
                <c:pt idx="128">
                  <c:v>9.2999999999999992E-3</c:v>
                </c:pt>
                <c:pt idx="129">
                  <c:v>7.3000000000000001E-3</c:v>
                </c:pt>
                <c:pt idx="130">
                  <c:v>4.4999999999999997E-3</c:v>
                </c:pt>
                <c:pt idx="131">
                  <c:v>3.3E-3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3.2000000000000002E-3</c:v>
                </c:pt>
                <c:pt idx="135">
                  <c:v>2.3E-3</c:v>
                </c:pt>
                <c:pt idx="136">
                  <c:v>2.5000000000000001E-3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data'!$D$10:$D$146</c:f>
              <c:numCache>
                <c:formatCode>General</c:formatCode>
                <c:ptCount val="137"/>
                <c:pt idx="0">
                  <c:v>2.5000000000000001E-3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3.8E-3</c:v>
                </c:pt>
                <c:pt idx="5">
                  <c:v>4.0000000000000001E-3</c:v>
                </c:pt>
                <c:pt idx="6">
                  <c:v>5.4999999999999997E-3</c:v>
                </c:pt>
                <c:pt idx="7">
                  <c:v>6.7000000000000002E-3</c:v>
                </c:pt>
                <c:pt idx="8">
                  <c:v>5.7000000000000002E-3</c:v>
                </c:pt>
                <c:pt idx="9">
                  <c:v>4.0000000000000001E-3</c:v>
                </c:pt>
                <c:pt idx="10">
                  <c:v>3.2000000000000002E-3</c:v>
                </c:pt>
                <c:pt idx="11">
                  <c:v>3.0000000000000001E-3</c:v>
                </c:pt>
                <c:pt idx="12">
                  <c:v>3.5000000000000001E-3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4.0000000000000001E-3</c:v>
                </c:pt>
                <c:pt idx="16">
                  <c:v>4.7999999999999996E-3</c:v>
                </c:pt>
                <c:pt idx="17">
                  <c:v>5.7000000000000002E-3</c:v>
                </c:pt>
                <c:pt idx="18">
                  <c:v>6.0000000000000001E-3</c:v>
                </c:pt>
                <c:pt idx="19">
                  <c:v>5.3E-3</c:v>
                </c:pt>
                <c:pt idx="20">
                  <c:v>3.5000000000000001E-3</c:v>
                </c:pt>
                <c:pt idx="21">
                  <c:v>1E-3</c:v>
                </c:pt>
                <c:pt idx="22">
                  <c:v>-7.1999999999999998E-3</c:v>
                </c:pt>
                <c:pt idx="23">
                  <c:v>5.7000000000000002E-3</c:v>
                </c:pt>
                <c:pt idx="24">
                  <c:v>1.0500000000000001E-2</c:v>
                </c:pt>
                <c:pt idx="25">
                  <c:v>8.3000000000000001E-3</c:v>
                </c:pt>
                <c:pt idx="26">
                  <c:v>7.4999999999999997E-3</c:v>
                </c:pt>
                <c:pt idx="27">
                  <c:v>2.0000000000000001E-4</c:v>
                </c:pt>
                <c:pt idx="28">
                  <c:v>4.1000000000000003E-3</c:v>
                </c:pt>
                <c:pt idx="29">
                  <c:v>1.09E-2</c:v>
                </c:pt>
                <c:pt idx="30">
                  <c:v>1.15E-2</c:v>
                </c:pt>
                <c:pt idx="31">
                  <c:v>0.01</c:v>
                </c:pt>
                <c:pt idx="32">
                  <c:v>1.0500000000000001E-2</c:v>
                </c:pt>
                <c:pt idx="33">
                  <c:v>3.2000000000000002E-3</c:v>
                </c:pt>
                <c:pt idx="34">
                  <c:v>5.4000000000000003E-3</c:v>
                </c:pt>
                <c:pt idx="35">
                  <c:v>4.1000000000000003E-3</c:v>
                </c:pt>
                <c:pt idx="36">
                  <c:v>9.7000000000000003E-3</c:v>
                </c:pt>
                <c:pt idx="37">
                  <c:v>7.2300000000000003E-2</c:v>
                </c:pt>
                <c:pt idx="38">
                  <c:v>0.17879999999999999</c:v>
                </c:pt>
                <c:pt idx="39">
                  <c:v>0.13519999999999999</c:v>
                </c:pt>
                <c:pt idx="40">
                  <c:v>7.5499999999999998E-2</c:v>
                </c:pt>
                <c:pt idx="41">
                  <c:v>3.1399999999999997E-2</c:v>
                </c:pt>
                <c:pt idx="42">
                  <c:v>1.21E-2</c:v>
                </c:pt>
                <c:pt idx="43">
                  <c:v>8.0000000000000002E-3</c:v>
                </c:pt>
                <c:pt idx="44">
                  <c:v>8.0000000000000002E-3</c:v>
                </c:pt>
                <c:pt idx="45">
                  <c:v>8.0000000000000002E-3</c:v>
                </c:pt>
                <c:pt idx="46">
                  <c:v>6.3E-3</c:v>
                </c:pt>
                <c:pt idx="47">
                  <c:v>4.5999999999999999E-3</c:v>
                </c:pt>
                <c:pt idx="48">
                  <c:v>4.0000000000000001E-3</c:v>
                </c:pt>
                <c:pt idx="49">
                  <c:v>4.3E-3</c:v>
                </c:pt>
                <c:pt idx="50">
                  <c:v>5.0000000000000001E-3</c:v>
                </c:pt>
                <c:pt idx="51">
                  <c:v>5.0000000000000001E-3</c:v>
                </c:pt>
                <c:pt idx="52">
                  <c:v>3.3999999999999998E-3</c:v>
                </c:pt>
                <c:pt idx="53">
                  <c:v>3.0000000000000001E-3</c:v>
                </c:pt>
                <c:pt idx="54">
                  <c:v>4.4999999999999997E-3</c:v>
                </c:pt>
                <c:pt idx="55">
                  <c:v>7.6E-3</c:v>
                </c:pt>
                <c:pt idx="56">
                  <c:v>1.0699999999999999E-2</c:v>
                </c:pt>
                <c:pt idx="57">
                  <c:v>8.9999999999999993E-3</c:v>
                </c:pt>
                <c:pt idx="58">
                  <c:v>8.2000000000000007E-3</c:v>
                </c:pt>
                <c:pt idx="59">
                  <c:v>1.6E-2</c:v>
                </c:pt>
                <c:pt idx="60">
                  <c:v>1.95E-2</c:v>
                </c:pt>
                <c:pt idx="61">
                  <c:v>1.84E-2</c:v>
                </c:pt>
                <c:pt idx="62">
                  <c:v>1.55E-2</c:v>
                </c:pt>
                <c:pt idx="63">
                  <c:v>8.2000000000000007E-3</c:v>
                </c:pt>
                <c:pt idx="64">
                  <c:v>8.0000000000000002E-3</c:v>
                </c:pt>
                <c:pt idx="65">
                  <c:v>6.7000000000000002E-3</c:v>
                </c:pt>
                <c:pt idx="66">
                  <c:v>1.78E-2</c:v>
                </c:pt>
                <c:pt idx="67">
                  <c:v>2.46E-2</c:v>
                </c:pt>
                <c:pt idx="68">
                  <c:v>1.2E-2</c:v>
                </c:pt>
                <c:pt idx="69">
                  <c:v>7.1000000000000004E-3</c:v>
                </c:pt>
                <c:pt idx="70">
                  <c:v>7.0000000000000001E-3</c:v>
                </c:pt>
                <c:pt idx="71">
                  <c:v>6.3E-3</c:v>
                </c:pt>
                <c:pt idx="72">
                  <c:v>6.0000000000000001E-3</c:v>
                </c:pt>
                <c:pt idx="73">
                  <c:v>1.2999999999999999E-3</c:v>
                </c:pt>
                <c:pt idx="74">
                  <c:v>-8.9999999999999993E-3</c:v>
                </c:pt>
                <c:pt idx="75">
                  <c:v>-8.9999999999999993E-3</c:v>
                </c:pt>
                <c:pt idx="76">
                  <c:v>4.7999999999999996E-3</c:v>
                </c:pt>
                <c:pt idx="77">
                  <c:v>1.9300000000000001E-2</c:v>
                </c:pt>
                <c:pt idx="78">
                  <c:v>1.72E-2</c:v>
                </c:pt>
                <c:pt idx="79">
                  <c:v>6.7999999999999996E-3</c:v>
                </c:pt>
                <c:pt idx="80">
                  <c:v>2E-3</c:v>
                </c:pt>
                <c:pt idx="81">
                  <c:v>2E-3</c:v>
                </c:pt>
                <c:pt idx="82">
                  <c:v>2.8E-3</c:v>
                </c:pt>
                <c:pt idx="83">
                  <c:v>3.7000000000000002E-3</c:v>
                </c:pt>
                <c:pt idx="84">
                  <c:v>4.0000000000000001E-3</c:v>
                </c:pt>
                <c:pt idx="85">
                  <c:v>3.7000000000000002E-3</c:v>
                </c:pt>
                <c:pt idx="86">
                  <c:v>2.7000000000000001E-3</c:v>
                </c:pt>
                <c:pt idx="87">
                  <c:v>1E-3</c:v>
                </c:pt>
                <c:pt idx="88">
                  <c:v>1.8E-3</c:v>
                </c:pt>
                <c:pt idx="89">
                  <c:v>2E-3</c:v>
                </c:pt>
                <c:pt idx="90">
                  <c:v>1.5E-3</c:v>
                </c:pt>
                <c:pt idx="91">
                  <c:v>2.3E-3</c:v>
                </c:pt>
                <c:pt idx="92">
                  <c:v>4.7000000000000002E-3</c:v>
                </c:pt>
                <c:pt idx="93">
                  <c:v>3.0000000000000001E-3</c:v>
                </c:pt>
                <c:pt idx="94">
                  <c:v>1.4E-3</c:v>
                </c:pt>
                <c:pt idx="95">
                  <c:v>1E-3</c:v>
                </c:pt>
                <c:pt idx="96">
                  <c:v>3.0000000000000001E-3</c:v>
                </c:pt>
                <c:pt idx="97">
                  <c:v>0.01</c:v>
                </c:pt>
                <c:pt idx="98">
                  <c:v>1.9400000000000001E-2</c:v>
                </c:pt>
                <c:pt idx="99">
                  <c:v>1.1299999999999999E-2</c:v>
                </c:pt>
                <c:pt idx="100">
                  <c:v>9.4000000000000004E-3</c:v>
                </c:pt>
                <c:pt idx="101">
                  <c:v>7.1000000000000004E-3</c:v>
                </c:pt>
                <c:pt idx="102">
                  <c:v>4.1000000000000003E-3</c:v>
                </c:pt>
                <c:pt idx="103">
                  <c:v>2.5999999999999999E-3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3.2000000000000002E-3</c:v>
                </c:pt>
                <c:pt idx="113">
                  <c:v>3.0000000000000001E-3</c:v>
                </c:pt>
                <c:pt idx="114">
                  <c:v>3.0000000000000001E-3</c:v>
                </c:pt>
                <c:pt idx="115">
                  <c:v>3.3E-3</c:v>
                </c:pt>
                <c:pt idx="116">
                  <c:v>4.1999999999999997E-3</c:v>
                </c:pt>
                <c:pt idx="117">
                  <c:v>5.0000000000000001E-3</c:v>
                </c:pt>
                <c:pt idx="118">
                  <c:v>3.3999999999999998E-3</c:v>
                </c:pt>
                <c:pt idx="119">
                  <c:v>3.7000000000000002E-3</c:v>
                </c:pt>
                <c:pt idx="120">
                  <c:v>4.0899999999999999E-2</c:v>
                </c:pt>
                <c:pt idx="121">
                  <c:v>6.7400000000000002E-2</c:v>
                </c:pt>
                <c:pt idx="122">
                  <c:v>3.2300000000000002E-2</c:v>
                </c:pt>
                <c:pt idx="123">
                  <c:v>8.9999999999999993E-3</c:v>
                </c:pt>
                <c:pt idx="124">
                  <c:v>9.7999999999999997E-3</c:v>
                </c:pt>
                <c:pt idx="125">
                  <c:v>3.3999999999999998E-3</c:v>
                </c:pt>
                <c:pt idx="126">
                  <c:v>3.3999999999999998E-3</c:v>
                </c:pt>
                <c:pt idx="127">
                  <c:v>6.1000000000000004E-3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6.4000000000000003E-3</c:v>
                </c:pt>
                <c:pt idx="131">
                  <c:v>5.7000000000000002E-3</c:v>
                </c:pt>
                <c:pt idx="132">
                  <c:v>5.0000000000000001E-3</c:v>
                </c:pt>
                <c:pt idx="133">
                  <c:v>5.3E-3</c:v>
                </c:pt>
                <c:pt idx="134">
                  <c:v>5.7999999999999996E-3</c:v>
                </c:pt>
                <c:pt idx="135">
                  <c:v>5.0000000000000001E-3</c:v>
                </c:pt>
                <c:pt idx="136">
                  <c:v>5.7999999999999996E-3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2032"/>
        <c:axId val="114377856"/>
      </c:scatterChart>
      <c:valAx>
        <c:axId val="10809203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14377856"/>
        <c:crosses val="autoZero"/>
        <c:crossBetween val="midCat"/>
      </c:valAx>
      <c:valAx>
        <c:axId val="114377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03E-2"/>
              <c:y val="0.438071848388895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8092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data'!$F$10:$F$146</c:f>
              <c:numCache>
                <c:formatCode>General</c:formatCode>
                <c:ptCount val="137"/>
                <c:pt idx="0">
                  <c:v>2216.8000000000002</c:v>
                </c:pt>
                <c:pt idx="1">
                  <c:v>2273.1999999999998</c:v>
                </c:pt>
                <c:pt idx="2">
                  <c:v>2369.5</c:v>
                </c:pt>
                <c:pt idx="3">
                  <c:v>2451.5</c:v>
                </c:pt>
                <c:pt idx="4">
                  <c:v>2473.6</c:v>
                </c:pt>
                <c:pt idx="5">
                  <c:v>2461.4</c:v>
                </c:pt>
                <c:pt idx="6">
                  <c:v>2370.9</c:v>
                </c:pt>
                <c:pt idx="7">
                  <c:v>2069.8000000000002</c:v>
                </c:pt>
                <c:pt idx="8">
                  <c:v>1912.1</c:v>
                </c:pt>
                <c:pt idx="9">
                  <c:v>2078.8000000000002</c:v>
                </c:pt>
                <c:pt idx="10">
                  <c:v>2210.6</c:v>
                </c:pt>
                <c:pt idx="11">
                  <c:v>2204.5</c:v>
                </c:pt>
                <c:pt idx="12">
                  <c:v>1812.9</c:v>
                </c:pt>
                <c:pt idx="13">
                  <c:v>1412.4</c:v>
                </c:pt>
                <c:pt idx="14">
                  <c:v>1369.6</c:v>
                </c:pt>
                <c:pt idx="15">
                  <c:v>1587.1</c:v>
                </c:pt>
                <c:pt idx="16">
                  <c:v>1637.1</c:v>
                </c:pt>
                <c:pt idx="17">
                  <c:v>1732.8</c:v>
                </c:pt>
                <c:pt idx="18">
                  <c:v>1818.2</c:v>
                </c:pt>
                <c:pt idx="19">
                  <c:v>1919.1</c:v>
                </c:pt>
                <c:pt idx="20">
                  <c:v>1922.8</c:v>
                </c:pt>
                <c:pt idx="21">
                  <c:v>1931.7</c:v>
                </c:pt>
                <c:pt idx="22">
                  <c:v>1995.4</c:v>
                </c:pt>
                <c:pt idx="23">
                  <c:v>2014.8</c:v>
                </c:pt>
                <c:pt idx="24">
                  <c:v>1883.2</c:v>
                </c:pt>
                <c:pt idx="25">
                  <c:v>1364.6</c:v>
                </c:pt>
                <c:pt idx="26">
                  <c:v>1014.3</c:v>
                </c:pt>
                <c:pt idx="27">
                  <c:v>612.6</c:v>
                </c:pt>
                <c:pt idx="28">
                  <c:v>383.5</c:v>
                </c:pt>
                <c:pt idx="29">
                  <c:v>360.8</c:v>
                </c:pt>
                <c:pt idx="30">
                  <c:v>396.5</c:v>
                </c:pt>
                <c:pt idx="31">
                  <c:v>487.6</c:v>
                </c:pt>
                <c:pt idx="32">
                  <c:v>551.79999999999995</c:v>
                </c:pt>
                <c:pt idx="33">
                  <c:v>602.29999999999995</c:v>
                </c:pt>
                <c:pt idx="34">
                  <c:v>638.9</c:v>
                </c:pt>
                <c:pt idx="35">
                  <c:v>728.9</c:v>
                </c:pt>
                <c:pt idx="36">
                  <c:v>824.5</c:v>
                </c:pt>
                <c:pt idx="37">
                  <c:v>1287.4000000000001</c:v>
                </c:pt>
                <c:pt idx="38">
                  <c:v>1691.6</c:v>
                </c:pt>
                <c:pt idx="39">
                  <c:v>1869.7</c:v>
                </c:pt>
                <c:pt idx="40">
                  <c:v>1947</c:v>
                </c:pt>
                <c:pt idx="41">
                  <c:v>1947.2</c:v>
                </c:pt>
                <c:pt idx="42">
                  <c:v>1998.9</c:v>
                </c:pt>
                <c:pt idx="43">
                  <c:v>2225.6999999999998</c:v>
                </c:pt>
                <c:pt idx="44">
                  <c:v>2134.8000000000002</c:v>
                </c:pt>
                <c:pt idx="45">
                  <c:v>1794.1</c:v>
                </c:pt>
                <c:pt idx="46">
                  <c:v>1546.8</c:v>
                </c:pt>
                <c:pt idx="47">
                  <c:v>1538.6</c:v>
                </c:pt>
                <c:pt idx="48">
                  <c:v>1623.2</c:v>
                </c:pt>
                <c:pt idx="49">
                  <c:v>1917</c:v>
                </c:pt>
                <c:pt idx="50">
                  <c:v>1881.8</c:v>
                </c:pt>
                <c:pt idx="51">
                  <c:v>1912.6</c:v>
                </c:pt>
                <c:pt idx="52">
                  <c:v>2076.9</c:v>
                </c:pt>
                <c:pt idx="53">
                  <c:v>2246.3000000000002</c:v>
                </c:pt>
                <c:pt idx="54">
                  <c:v>2295.1999999999998</c:v>
                </c:pt>
                <c:pt idx="55">
                  <c:v>2290.1</c:v>
                </c:pt>
                <c:pt idx="56">
                  <c:v>2234.6</c:v>
                </c:pt>
                <c:pt idx="57">
                  <c:v>2182.9</c:v>
                </c:pt>
                <c:pt idx="58">
                  <c:v>2212.3000000000002</c:v>
                </c:pt>
                <c:pt idx="59">
                  <c:v>2283.9</c:v>
                </c:pt>
                <c:pt idx="60">
                  <c:v>2263.1</c:v>
                </c:pt>
                <c:pt idx="61">
                  <c:v>2153.1999999999998</c:v>
                </c:pt>
                <c:pt idx="62">
                  <c:v>2193</c:v>
                </c:pt>
                <c:pt idx="63">
                  <c:v>2033.4</c:v>
                </c:pt>
                <c:pt idx="64">
                  <c:v>1754.9</c:v>
                </c:pt>
                <c:pt idx="65">
                  <c:v>1736.2</c:v>
                </c:pt>
                <c:pt idx="66">
                  <c:v>1741</c:v>
                </c:pt>
                <c:pt idx="67">
                  <c:v>1403.3</c:v>
                </c:pt>
                <c:pt idx="68">
                  <c:v>1297.4000000000001</c:v>
                </c:pt>
                <c:pt idx="69">
                  <c:v>1422.2</c:v>
                </c:pt>
                <c:pt idx="70">
                  <c:v>1732.5</c:v>
                </c:pt>
                <c:pt idx="71">
                  <c:v>2120.1999999999998</c:v>
                </c:pt>
                <c:pt idx="72">
                  <c:v>2150.5</c:v>
                </c:pt>
                <c:pt idx="73">
                  <c:v>2112.8000000000002</c:v>
                </c:pt>
                <c:pt idx="74">
                  <c:v>2282.1</c:v>
                </c:pt>
                <c:pt idx="75">
                  <c:v>2382</c:v>
                </c:pt>
                <c:pt idx="76">
                  <c:v>2407.1999999999998</c:v>
                </c:pt>
                <c:pt idx="77">
                  <c:v>2342.9</c:v>
                </c:pt>
                <c:pt idx="78">
                  <c:v>2131.1</c:v>
                </c:pt>
                <c:pt idx="79">
                  <c:v>1437.6</c:v>
                </c:pt>
                <c:pt idx="80">
                  <c:v>1123.3</c:v>
                </c:pt>
                <c:pt idx="81">
                  <c:v>1139.9000000000001</c:v>
                </c:pt>
                <c:pt idx="82">
                  <c:v>1534.3</c:v>
                </c:pt>
                <c:pt idx="83">
                  <c:v>1838.4</c:v>
                </c:pt>
                <c:pt idx="84">
                  <c:v>1844.1</c:v>
                </c:pt>
                <c:pt idx="85">
                  <c:v>1654.6</c:v>
                </c:pt>
                <c:pt idx="86">
                  <c:v>1618.1</c:v>
                </c:pt>
                <c:pt idx="87">
                  <c:v>1740.2</c:v>
                </c:pt>
                <c:pt idx="88">
                  <c:v>1736.4</c:v>
                </c:pt>
                <c:pt idx="89">
                  <c:v>1572.4</c:v>
                </c:pt>
                <c:pt idx="90">
                  <c:v>1496.2</c:v>
                </c:pt>
                <c:pt idx="91">
                  <c:v>1508.2</c:v>
                </c:pt>
                <c:pt idx="92">
                  <c:v>1704.3</c:v>
                </c:pt>
                <c:pt idx="93">
                  <c:v>1696.3</c:v>
                </c:pt>
                <c:pt idx="94">
                  <c:v>1521.8</c:v>
                </c:pt>
                <c:pt idx="95">
                  <c:v>1479.4</c:v>
                </c:pt>
                <c:pt idx="96">
                  <c:v>1533.2</c:v>
                </c:pt>
                <c:pt idx="97">
                  <c:v>1721.5</c:v>
                </c:pt>
                <c:pt idx="98">
                  <c:v>1834.8</c:v>
                </c:pt>
                <c:pt idx="99">
                  <c:v>1845.1</c:v>
                </c:pt>
                <c:pt idx="100">
                  <c:v>1921</c:v>
                </c:pt>
                <c:pt idx="101">
                  <c:v>2007.1</c:v>
                </c:pt>
                <c:pt idx="102">
                  <c:v>2045.6</c:v>
                </c:pt>
                <c:pt idx="103">
                  <c:v>2093.6999999999998</c:v>
                </c:pt>
                <c:pt idx="104">
                  <c:v>1789.9</c:v>
                </c:pt>
                <c:pt idx="105">
                  <c:v>1302.7</c:v>
                </c:pt>
                <c:pt idx="106">
                  <c:v>1216.0999999999999</c:v>
                </c:pt>
                <c:pt idx="107">
                  <c:v>1452.4</c:v>
                </c:pt>
                <c:pt idx="108">
                  <c:v>1780.3</c:v>
                </c:pt>
                <c:pt idx="109">
                  <c:v>2156.3000000000002</c:v>
                </c:pt>
                <c:pt idx="110">
                  <c:v>2378.4</c:v>
                </c:pt>
                <c:pt idx="111">
                  <c:v>2437.6999999999998</c:v>
                </c:pt>
                <c:pt idx="112">
                  <c:v>2490.6999999999998</c:v>
                </c:pt>
                <c:pt idx="113">
                  <c:v>2514.1999999999998</c:v>
                </c:pt>
                <c:pt idx="114">
                  <c:v>2534.1</c:v>
                </c:pt>
                <c:pt idx="115">
                  <c:v>2602</c:v>
                </c:pt>
                <c:pt idx="116">
                  <c:v>2596.4</c:v>
                </c:pt>
                <c:pt idx="117">
                  <c:v>2388.3000000000002</c:v>
                </c:pt>
                <c:pt idx="118">
                  <c:v>2196.1</c:v>
                </c:pt>
                <c:pt idx="119">
                  <c:v>2051.8000000000002</c:v>
                </c:pt>
                <c:pt idx="120">
                  <c:v>2040.3</c:v>
                </c:pt>
                <c:pt idx="121">
                  <c:v>2107.1999999999998</c:v>
                </c:pt>
                <c:pt idx="122">
                  <c:v>2193.3000000000002</c:v>
                </c:pt>
                <c:pt idx="123">
                  <c:v>2213.8000000000002</c:v>
                </c:pt>
                <c:pt idx="124">
                  <c:v>2202.6999999999998</c:v>
                </c:pt>
                <c:pt idx="125">
                  <c:v>2045.6</c:v>
                </c:pt>
                <c:pt idx="126">
                  <c:v>1985.3</c:v>
                </c:pt>
                <c:pt idx="127">
                  <c:v>2016.1</c:v>
                </c:pt>
                <c:pt idx="128">
                  <c:v>2088.6999999999998</c:v>
                </c:pt>
                <c:pt idx="129">
                  <c:v>1818.6</c:v>
                </c:pt>
                <c:pt idx="130">
                  <c:v>1438.5</c:v>
                </c:pt>
                <c:pt idx="131">
                  <c:v>1171.5999999999999</c:v>
                </c:pt>
                <c:pt idx="132">
                  <c:v>1012.8</c:v>
                </c:pt>
                <c:pt idx="133">
                  <c:v>1310.2</c:v>
                </c:pt>
                <c:pt idx="134">
                  <c:v>1704.5</c:v>
                </c:pt>
                <c:pt idx="135">
                  <c:v>2103.4</c:v>
                </c:pt>
                <c:pt idx="136">
                  <c:v>2308.5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data'!$F$10:$F$146</c:f>
              <c:numCache>
                <c:formatCode>General</c:formatCode>
                <c:ptCount val="137"/>
                <c:pt idx="0">
                  <c:v>2308.5</c:v>
                </c:pt>
                <c:pt idx="1">
                  <c:v>2396.9</c:v>
                </c:pt>
                <c:pt idx="2">
                  <c:v>2428.6999999999998</c:v>
                </c:pt>
                <c:pt idx="3">
                  <c:v>2467.9</c:v>
                </c:pt>
                <c:pt idx="4">
                  <c:v>2467.1</c:v>
                </c:pt>
                <c:pt idx="5">
                  <c:v>2465</c:v>
                </c:pt>
                <c:pt idx="6">
                  <c:v>2471.1999999999998</c:v>
                </c:pt>
                <c:pt idx="7">
                  <c:v>2473.6</c:v>
                </c:pt>
                <c:pt idx="8">
                  <c:v>2466.8000000000002</c:v>
                </c:pt>
                <c:pt idx="9">
                  <c:v>2347.3000000000002</c:v>
                </c:pt>
                <c:pt idx="10">
                  <c:v>2304.9</c:v>
                </c:pt>
                <c:pt idx="11">
                  <c:v>2300.4</c:v>
                </c:pt>
                <c:pt idx="12">
                  <c:v>2344.6</c:v>
                </c:pt>
                <c:pt idx="13">
                  <c:v>2359.1999999999998</c:v>
                </c:pt>
                <c:pt idx="14">
                  <c:v>2328</c:v>
                </c:pt>
                <c:pt idx="15">
                  <c:v>2116.1999999999998</c:v>
                </c:pt>
                <c:pt idx="16">
                  <c:v>1980.9</c:v>
                </c:pt>
                <c:pt idx="17">
                  <c:v>2082.4</c:v>
                </c:pt>
                <c:pt idx="18">
                  <c:v>2289.6</c:v>
                </c:pt>
                <c:pt idx="19">
                  <c:v>2314.6</c:v>
                </c:pt>
                <c:pt idx="20">
                  <c:v>2226.8000000000002</c:v>
                </c:pt>
                <c:pt idx="21">
                  <c:v>1932.2</c:v>
                </c:pt>
                <c:pt idx="22">
                  <c:v>1957.2</c:v>
                </c:pt>
                <c:pt idx="23">
                  <c:v>1878</c:v>
                </c:pt>
                <c:pt idx="24">
                  <c:v>1446.4</c:v>
                </c:pt>
                <c:pt idx="25">
                  <c:v>958.7</c:v>
                </c:pt>
                <c:pt idx="26">
                  <c:v>777.2</c:v>
                </c:pt>
                <c:pt idx="27">
                  <c:v>443.5</c:v>
                </c:pt>
                <c:pt idx="28">
                  <c:v>341.7</c:v>
                </c:pt>
                <c:pt idx="29">
                  <c:v>368.3</c:v>
                </c:pt>
                <c:pt idx="30">
                  <c:v>422.2</c:v>
                </c:pt>
                <c:pt idx="31">
                  <c:v>430.8</c:v>
                </c:pt>
                <c:pt idx="32">
                  <c:v>428.1</c:v>
                </c:pt>
                <c:pt idx="33">
                  <c:v>454.6</c:v>
                </c:pt>
                <c:pt idx="34">
                  <c:v>644.20000000000005</c:v>
                </c:pt>
                <c:pt idx="35">
                  <c:v>975</c:v>
                </c:pt>
                <c:pt idx="36">
                  <c:v>1243</c:v>
                </c:pt>
                <c:pt idx="37">
                  <c:v>1542.2</c:v>
                </c:pt>
                <c:pt idx="38">
                  <c:v>1722.3</c:v>
                </c:pt>
                <c:pt idx="39">
                  <c:v>1915.2</c:v>
                </c:pt>
                <c:pt idx="40">
                  <c:v>1958.9</c:v>
                </c:pt>
                <c:pt idx="41">
                  <c:v>1687.8</c:v>
                </c:pt>
                <c:pt idx="42">
                  <c:v>1321.6</c:v>
                </c:pt>
                <c:pt idx="43">
                  <c:v>1375.5</c:v>
                </c:pt>
                <c:pt idx="44">
                  <c:v>1533</c:v>
                </c:pt>
                <c:pt idx="45">
                  <c:v>1936.4</c:v>
                </c:pt>
                <c:pt idx="46">
                  <c:v>2193.1</c:v>
                </c:pt>
                <c:pt idx="47">
                  <c:v>2313.1999999999998</c:v>
                </c:pt>
                <c:pt idx="48">
                  <c:v>2308.1999999999998</c:v>
                </c:pt>
                <c:pt idx="49">
                  <c:v>2205.1</c:v>
                </c:pt>
                <c:pt idx="50">
                  <c:v>2128</c:v>
                </c:pt>
                <c:pt idx="51">
                  <c:v>2123.8000000000002</c:v>
                </c:pt>
                <c:pt idx="52">
                  <c:v>2304</c:v>
                </c:pt>
                <c:pt idx="53">
                  <c:v>2448.9</c:v>
                </c:pt>
                <c:pt idx="54">
                  <c:v>2483.4</c:v>
                </c:pt>
                <c:pt idx="55">
                  <c:v>2495.6999999999998</c:v>
                </c:pt>
                <c:pt idx="56">
                  <c:v>2502</c:v>
                </c:pt>
                <c:pt idx="57">
                  <c:v>2513.1999999999998</c:v>
                </c:pt>
                <c:pt idx="58">
                  <c:v>2515.6</c:v>
                </c:pt>
                <c:pt idx="59">
                  <c:v>2449.8000000000002</c:v>
                </c:pt>
                <c:pt idx="60">
                  <c:v>2240.4</c:v>
                </c:pt>
                <c:pt idx="61">
                  <c:v>2073.6999999999998</c:v>
                </c:pt>
                <c:pt idx="62">
                  <c:v>1954.4</c:v>
                </c:pt>
                <c:pt idx="63">
                  <c:v>1626.2</c:v>
                </c:pt>
                <c:pt idx="64">
                  <c:v>1545.3</c:v>
                </c:pt>
                <c:pt idx="65">
                  <c:v>1688.8</c:v>
                </c:pt>
                <c:pt idx="66">
                  <c:v>1578.7</c:v>
                </c:pt>
                <c:pt idx="67">
                  <c:v>1161.0999999999999</c:v>
                </c:pt>
                <c:pt idx="68">
                  <c:v>1130.2</c:v>
                </c:pt>
                <c:pt idx="69">
                  <c:v>1553.1</c:v>
                </c:pt>
                <c:pt idx="70">
                  <c:v>2379.1</c:v>
                </c:pt>
                <c:pt idx="71">
                  <c:v>2653.9</c:v>
                </c:pt>
                <c:pt idx="72">
                  <c:v>2656.2</c:v>
                </c:pt>
                <c:pt idx="73">
                  <c:v>2382.1999999999998</c:v>
                </c:pt>
                <c:pt idx="74">
                  <c:v>2133.8000000000002</c:v>
                </c:pt>
                <c:pt idx="75">
                  <c:v>1857.4</c:v>
                </c:pt>
                <c:pt idx="76">
                  <c:v>1779.2</c:v>
                </c:pt>
                <c:pt idx="77">
                  <c:v>1557.3</c:v>
                </c:pt>
                <c:pt idx="78">
                  <c:v>1144.7</c:v>
                </c:pt>
                <c:pt idx="79">
                  <c:v>1014.6</c:v>
                </c:pt>
                <c:pt idx="80">
                  <c:v>1119.8</c:v>
                </c:pt>
                <c:pt idx="81">
                  <c:v>1658.5</c:v>
                </c:pt>
                <c:pt idx="82">
                  <c:v>2128.5</c:v>
                </c:pt>
                <c:pt idx="83">
                  <c:v>2181.1</c:v>
                </c:pt>
                <c:pt idx="84">
                  <c:v>1930.3</c:v>
                </c:pt>
                <c:pt idx="85">
                  <c:v>1688.3</c:v>
                </c:pt>
                <c:pt idx="86">
                  <c:v>1623.6</c:v>
                </c:pt>
                <c:pt idx="87">
                  <c:v>1359.7</c:v>
                </c:pt>
                <c:pt idx="88">
                  <c:v>1186.9000000000001</c:v>
                </c:pt>
                <c:pt idx="89">
                  <c:v>1194.7</c:v>
                </c:pt>
                <c:pt idx="90">
                  <c:v>1445</c:v>
                </c:pt>
                <c:pt idx="91">
                  <c:v>1731.4</c:v>
                </c:pt>
                <c:pt idx="92">
                  <c:v>1843.4</c:v>
                </c:pt>
                <c:pt idx="93">
                  <c:v>1839.2</c:v>
                </c:pt>
                <c:pt idx="94">
                  <c:v>1700.6</c:v>
                </c:pt>
                <c:pt idx="95">
                  <c:v>1508.2</c:v>
                </c:pt>
                <c:pt idx="96">
                  <c:v>1543.2</c:v>
                </c:pt>
                <c:pt idx="97">
                  <c:v>1800.9</c:v>
                </c:pt>
                <c:pt idx="98">
                  <c:v>1872.9</c:v>
                </c:pt>
                <c:pt idx="99">
                  <c:v>1728.3</c:v>
                </c:pt>
                <c:pt idx="100">
                  <c:v>1324.5</c:v>
                </c:pt>
                <c:pt idx="101">
                  <c:v>1290.8</c:v>
                </c:pt>
                <c:pt idx="102">
                  <c:v>1601.9</c:v>
                </c:pt>
                <c:pt idx="103">
                  <c:v>1904.8</c:v>
                </c:pt>
                <c:pt idx="104">
                  <c:v>1933.7</c:v>
                </c:pt>
                <c:pt idx="105">
                  <c:v>1938</c:v>
                </c:pt>
                <c:pt idx="106">
                  <c:v>2082.5</c:v>
                </c:pt>
                <c:pt idx="107">
                  <c:v>2303.6</c:v>
                </c:pt>
                <c:pt idx="108">
                  <c:v>2494.4</c:v>
                </c:pt>
                <c:pt idx="109">
                  <c:v>2575.4</c:v>
                </c:pt>
                <c:pt idx="110">
                  <c:v>2601.4</c:v>
                </c:pt>
                <c:pt idx="111">
                  <c:v>2728.3</c:v>
                </c:pt>
                <c:pt idx="112">
                  <c:v>2760</c:v>
                </c:pt>
                <c:pt idx="113">
                  <c:v>2640.8</c:v>
                </c:pt>
                <c:pt idx="114">
                  <c:v>2596.4</c:v>
                </c:pt>
                <c:pt idx="115">
                  <c:v>2591.8000000000002</c:v>
                </c:pt>
                <c:pt idx="116">
                  <c:v>2591.9</c:v>
                </c:pt>
                <c:pt idx="117">
                  <c:v>2573.3000000000002</c:v>
                </c:pt>
                <c:pt idx="118">
                  <c:v>2471.9</c:v>
                </c:pt>
                <c:pt idx="119">
                  <c:v>2359</c:v>
                </c:pt>
                <c:pt idx="120">
                  <c:v>2295</c:v>
                </c:pt>
                <c:pt idx="121">
                  <c:v>2281.1</c:v>
                </c:pt>
                <c:pt idx="122">
                  <c:v>2201.6999999999998</c:v>
                </c:pt>
                <c:pt idx="123">
                  <c:v>1941</c:v>
                </c:pt>
                <c:pt idx="124">
                  <c:v>1327.6</c:v>
                </c:pt>
                <c:pt idx="125">
                  <c:v>926.7</c:v>
                </c:pt>
                <c:pt idx="126">
                  <c:v>967.6</c:v>
                </c:pt>
                <c:pt idx="127">
                  <c:v>1333</c:v>
                </c:pt>
                <c:pt idx="128">
                  <c:v>1665</c:v>
                </c:pt>
                <c:pt idx="129">
                  <c:v>1611.8</c:v>
                </c:pt>
                <c:pt idx="130">
                  <c:v>1192.0999999999999</c:v>
                </c:pt>
                <c:pt idx="131">
                  <c:v>1024.4000000000001</c:v>
                </c:pt>
                <c:pt idx="132">
                  <c:v>1298.4000000000001</c:v>
                </c:pt>
                <c:pt idx="133">
                  <c:v>1736</c:v>
                </c:pt>
                <c:pt idx="134">
                  <c:v>1931.8</c:v>
                </c:pt>
                <c:pt idx="135">
                  <c:v>2068.4</c:v>
                </c:pt>
                <c:pt idx="136">
                  <c:v>2270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data'!$F$10:$F$146</c:f>
              <c:numCache>
                <c:formatCode>General</c:formatCode>
                <c:ptCount val="137"/>
                <c:pt idx="0">
                  <c:v>2270</c:v>
                </c:pt>
                <c:pt idx="1">
                  <c:v>2481.3000000000002</c:v>
                </c:pt>
                <c:pt idx="2">
                  <c:v>2614.1</c:v>
                </c:pt>
                <c:pt idx="3">
                  <c:v>2619.6</c:v>
                </c:pt>
                <c:pt idx="4">
                  <c:v>2609.5</c:v>
                </c:pt>
                <c:pt idx="5">
                  <c:v>2534</c:v>
                </c:pt>
                <c:pt idx="6">
                  <c:v>2470.6</c:v>
                </c:pt>
                <c:pt idx="7">
                  <c:v>2452.9</c:v>
                </c:pt>
                <c:pt idx="8">
                  <c:v>2438.6999999999998</c:v>
                </c:pt>
                <c:pt idx="9">
                  <c:v>2337.1</c:v>
                </c:pt>
                <c:pt idx="10">
                  <c:v>2146.3000000000002</c:v>
                </c:pt>
                <c:pt idx="11">
                  <c:v>1901.7</c:v>
                </c:pt>
                <c:pt idx="12">
                  <c:v>1889.1</c:v>
                </c:pt>
                <c:pt idx="13">
                  <c:v>2197.4</c:v>
                </c:pt>
                <c:pt idx="14">
                  <c:v>2287.1999999999998</c:v>
                </c:pt>
                <c:pt idx="15">
                  <c:v>2222.5</c:v>
                </c:pt>
                <c:pt idx="16">
                  <c:v>2199</c:v>
                </c:pt>
                <c:pt idx="17">
                  <c:v>2333.5</c:v>
                </c:pt>
                <c:pt idx="18">
                  <c:v>2494.6999999999998</c:v>
                </c:pt>
                <c:pt idx="19">
                  <c:v>2445.4</c:v>
                </c:pt>
                <c:pt idx="20">
                  <c:v>2148.1999999999998</c:v>
                </c:pt>
                <c:pt idx="21">
                  <c:v>1946.3</c:v>
                </c:pt>
                <c:pt idx="22">
                  <c:v>1878.9</c:v>
                </c:pt>
                <c:pt idx="23">
                  <c:v>1701.6</c:v>
                </c:pt>
                <c:pt idx="24">
                  <c:v>1277.0999999999999</c:v>
                </c:pt>
                <c:pt idx="25">
                  <c:v>818.6</c:v>
                </c:pt>
                <c:pt idx="26">
                  <c:v>504.2</c:v>
                </c:pt>
                <c:pt idx="27">
                  <c:v>383.5</c:v>
                </c:pt>
                <c:pt idx="28">
                  <c:v>391.2</c:v>
                </c:pt>
                <c:pt idx="29">
                  <c:v>468</c:v>
                </c:pt>
                <c:pt idx="30">
                  <c:v>543.1</c:v>
                </c:pt>
                <c:pt idx="31">
                  <c:v>516.20000000000005</c:v>
                </c:pt>
                <c:pt idx="32">
                  <c:v>469.2</c:v>
                </c:pt>
                <c:pt idx="33">
                  <c:v>449.2</c:v>
                </c:pt>
                <c:pt idx="34">
                  <c:v>450.6</c:v>
                </c:pt>
                <c:pt idx="35">
                  <c:v>507.7</c:v>
                </c:pt>
                <c:pt idx="36">
                  <c:v>725</c:v>
                </c:pt>
                <c:pt idx="37">
                  <c:v>1017</c:v>
                </c:pt>
                <c:pt idx="38">
                  <c:v>1265.3</c:v>
                </c:pt>
                <c:pt idx="39">
                  <c:v>1395.6</c:v>
                </c:pt>
                <c:pt idx="40">
                  <c:v>1376.7</c:v>
                </c:pt>
                <c:pt idx="41">
                  <c:v>1100.9000000000001</c:v>
                </c:pt>
                <c:pt idx="42">
                  <c:v>709.6</c:v>
                </c:pt>
                <c:pt idx="43">
                  <c:v>844.8</c:v>
                </c:pt>
                <c:pt idx="44">
                  <c:v>1183.8</c:v>
                </c:pt>
                <c:pt idx="45">
                  <c:v>1635.7</c:v>
                </c:pt>
                <c:pt idx="46">
                  <c:v>1870.7</c:v>
                </c:pt>
                <c:pt idx="47">
                  <c:v>1992.6</c:v>
                </c:pt>
                <c:pt idx="48">
                  <c:v>2282.6999999999998</c:v>
                </c:pt>
                <c:pt idx="49">
                  <c:v>2422.1</c:v>
                </c:pt>
                <c:pt idx="50">
                  <c:v>2441.6</c:v>
                </c:pt>
                <c:pt idx="51">
                  <c:v>2431.8000000000002</c:v>
                </c:pt>
                <c:pt idx="52">
                  <c:v>2411.1</c:v>
                </c:pt>
                <c:pt idx="53">
                  <c:v>2392.3000000000002</c:v>
                </c:pt>
                <c:pt idx="54">
                  <c:v>2394</c:v>
                </c:pt>
                <c:pt idx="55">
                  <c:v>2439.1</c:v>
                </c:pt>
                <c:pt idx="56">
                  <c:v>2468.3000000000002</c:v>
                </c:pt>
                <c:pt idx="57">
                  <c:v>2533</c:v>
                </c:pt>
                <c:pt idx="58">
                  <c:v>2531.4</c:v>
                </c:pt>
                <c:pt idx="59">
                  <c:v>2379.1999999999998</c:v>
                </c:pt>
                <c:pt idx="60">
                  <c:v>1968.1</c:v>
                </c:pt>
                <c:pt idx="61">
                  <c:v>1879</c:v>
                </c:pt>
                <c:pt idx="62">
                  <c:v>1958.8</c:v>
                </c:pt>
                <c:pt idx="63">
                  <c:v>1783.3</c:v>
                </c:pt>
                <c:pt idx="64">
                  <c:v>1673.5</c:v>
                </c:pt>
                <c:pt idx="65">
                  <c:v>1716.9</c:v>
                </c:pt>
                <c:pt idx="66">
                  <c:v>2137.4</c:v>
                </c:pt>
                <c:pt idx="67">
                  <c:v>2594.5</c:v>
                </c:pt>
                <c:pt idx="68">
                  <c:v>2897.5</c:v>
                </c:pt>
                <c:pt idx="69">
                  <c:v>2900.7</c:v>
                </c:pt>
                <c:pt idx="70">
                  <c:v>2728.6</c:v>
                </c:pt>
                <c:pt idx="71">
                  <c:v>2747</c:v>
                </c:pt>
                <c:pt idx="72">
                  <c:v>2975.5</c:v>
                </c:pt>
                <c:pt idx="73">
                  <c:v>3091</c:v>
                </c:pt>
                <c:pt idx="74">
                  <c:v>3085.9</c:v>
                </c:pt>
                <c:pt idx="75">
                  <c:v>2959.8</c:v>
                </c:pt>
                <c:pt idx="76">
                  <c:v>2779.7</c:v>
                </c:pt>
                <c:pt idx="77">
                  <c:v>2122.8000000000002</c:v>
                </c:pt>
                <c:pt idx="78">
                  <c:v>979.6</c:v>
                </c:pt>
                <c:pt idx="79">
                  <c:v>609.29999999999995</c:v>
                </c:pt>
                <c:pt idx="80">
                  <c:v>804.3</c:v>
                </c:pt>
                <c:pt idx="81">
                  <c:v>1212.7</c:v>
                </c:pt>
                <c:pt idx="82">
                  <c:v>1723.2</c:v>
                </c:pt>
                <c:pt idx="83">
                  <c:v>1991.5</c:v>
                </c:pt>
                <c:pt idx="84">
                  <c:v>1976</c:v>
                </c:pt>
                <c:pt idx="85">
                  <c:v>1731.2</c:v>
                </c:pt>
                <c:pt idx="86">
                  <c:v>1449.9</c:v>
                </c:pt>
                <c:pt idx="87">
                  <c:v>1213.0999999999999</c:v>
                </c:pt>
                <c:pt idx="88">
                  <c:v>1171.2</c:v>
                </c:pt>
                <c:pt idx="89">
                  <c:v>1268.5999999999999</c:v>
                </c:pt>
                <c:pt idx="90">
                  <c:v>1532.8</c:v>
                </c:pt>
                <c:pt idx="91">
                  <c:v>1654.4</c:v>
                </c:pt>
                <c:pt idx="92">
                  <c:v>1751.7</c:v>
                </c:pt>
                <c:pt idx="93">
                  <c:v>1757.2</c:v>
                </c:pt>
                <c:pt idx="94">
                  <c:v>1626.7</c:v>
                </c:pt>
                <c:pt idx="95">
                  <c:v>1406.1</c:v>
                </c:pt>
                <c:pt idx="96">
                  <c:v>1364.4</c:v>
                </c:pt>
                <c:pt idx="97">
                  <c:v>1506.9</c:v>
                </c:pt>
                <c:pt idx="98">
                  <c:v>1656.1</c:v>
                </c:pt>
                <c:pt idx="99">
                  <c:v>1698.3</c:v>
                </c:pt>
                <c:pt idx="100">
                  <c:v>1629.6</c:v>
                </c:pt>
                <c:pt idx="101">
                  <c:v>1475.7</c:v>
                </c:pt>
                <c:pt idx="102">
                  <c:v>1142.3</c:v>
                </c:pt>
                <c:pt idx="103">
                  <c:v>1143.9000000000001</c:v>
                </c:pt>
                <c:pt idx="104">
                  <c:v>1386</c:v>
                </c:pt>
                <c:pt idx="105">
                  <c:v>1822.5</c:v>
                </c:pt>
                <c:pt idx="106">
                  <c:v>2187.8000000000002</c:v>
                </c:pt>
                <c:pt idx="107">
                  <c:v>2281.9</c:v>
                </c:pt>
                <c:pt idx="108">
                  <c:v>2463.1999999999998</c:v>
                </c:pt>
                <c:pt idx="109">
                  <c:v>2550.5</c:v>
                </c:pt>
                <c:pt idx="110">
                  <c:v>2610.3000000000002</c:v>
                </c:pt>
                <c:pt idx="111">
                  <c:v>2699.7</c:v>
                </c:pt>
                <c:pt idx="112">
                  <c:v>2769.6</c:v>
                </c:pt>
                <c:pt idx="113">
                  <c:v>2789.9</c:v>
                </c:pt>
                <c:pt idx="114">
                  <c:v>2777</c:v>
                </c:pt>
                <c:pt idx="115">
                  <c:v>2666.2</c:v>
                </c:pt>
                <c:pt idx="116">
                  <c:v>2587.1</c:v>
                </c:pt>
                <c:pt idx="117">
                  <c:v>2511.1</c:v>
                </c:pt>
                <c:pt idx="118">
                  <c:v>2386.9</c:v>
                </c:pt>
                <c:pt idx="119">
                  <c:v>2342.6999999999998</c:v>
                </c:pt>
                <c:pt idx="120">
                  <c:v>2310</c:v>
                </c:pt>
                <c:pt idx="121">
                  <c:v>2241.3000000000002</c:v>
                </c:pt>
                <c:pt idx="122">
                  <c:v>2187.9</c:v>
                </c:pt>
                <c:pt idx="123">
                  <c:v>2022.6</c:v>
                </c:pt>
                <c:pt idx="124">
                  <c:v>1759.4</c:v>
                </c:pt>
                <c:pt idx="125">
                  <c:v>1748.9</c:v>
                </c:pt>
                <c:pt idx="126">
                  <c:v>2220.3000000000002</c:v>
                </c:pt>
                <c:pt idx="127">
                  <c:v>2540.1</c:v>
                </c:pt>
                <c:pt idx="128">
                  <c:v>2193.8000000000002</c:v>
                </c:pt>
                <c:pt idx="129">
                  <c:v>1630.9</c:v>
                </c:pt>
                <c:pt idx="130">
                  <c:v>1400.2</c:v>
                </c:pt>
                <c:pt idx="131">
                  <c:v>1372.4</c:v>
                </c:pt>
                <c:pt idx="132">
                  <c:v>1529.9</c:v>
                </c:pt>
                <c:pt idx="133">
                  <c:v>1939.5</c:v>
                </c:pt>
                <c:pt idx="134">
                  <c:v>2156.9</c:v>
                </c:pt>
                <c:pt idx="135">
                  <c:v>2213.9</c:v>
                </c:pt>
                <c:pt idx="136">
                  <c:v>2315.6999999999998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63968"/>
        <c:axId val="125765888"/>
      </c:scatterChart>
      <c:valAx>
        <c:axId val="12576396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5765888"/>
        <c:crosses val="autoZero"/>
        <c:crossBetween val="midCat"/>
      </c:valAx>
      <c:valAx>
        <c:axId val="125765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06E-2"/>
              <c:y val="0.43807184838889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576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35"/>
  <sheetViews>
    <sheetView workbookViewId="0">
      <pane xSplit="2" ySplit="3" topLeftCell="BR581" activePane="bottomRight" state="frozen"/>
      <selection pane="topRight" activeCell="C1" sqref="C1"/>
      <selection pane="bottomLeft" activeCell="A4" sqref="A4"/>
      <selection pane="bottomRight" activeCell="A469" sqref="A469:BV605"/>
    </sheetView>
  </sheetViews>
  <sheetFormatPr defaultRowHeight="15" x14ac:dyDescent="0.25"/>
  <cols>
    <col min="1" max="1" width="16" style="4" customWidth="1"/>
    <col min="2" max="2" width="15.5703125" style="4" customWidth="1"/>
    <col min="3" max="3" width="13" style="4" customWidth="1"/>
    <col min="4" max="4" width="11.5703125" style="4" customWidth="1"/>
    <col min="5" max="5" width="16.7109375" style="4" bestFit="1" customWidth="1"/>
    <col min="6" max="6" width="16" style="4" customWidth="1"/>
    <col min="7" max="7" width="11.85546875" style="4" bestFit="1" customWidth="1"/>
    <col min="8" max="8" width="8.85546875" style="4" bestFit="1" customWidth="1"/>
    <col min="9" max="9" width="9.85546875" style="4" bestFit="1" customWidth="1"/>
    <col min="10" max="10" width="10.42578125" style="4" bestFit="1" customWidth="1"/>
    <col min="11" max="11" width="27.28515625" style="4" bestFit="1" customWidth="1"/>
    <col min="12" max="12" width="29.42578125" style="4" customWidth="1"/>
    <col min="13" max="13" width="7.85546875" style="4" bestFit="1" customWidth="1"/>
    <col min="14" max="14" width="10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8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2" width="11.5703125" style="4" bestFit="1" customWidth="1"/>
    <col min="43" max="43" width="10" style="4" bestFit="1" customWidth="1"/>
    <col min="44" max="44" width="10.7109375" style="4" bestFit="1" customWidth="1"/>
    <col min="45" max="45" width="9.28515625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1.85546875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7.85546875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4" width="10.7109375" style="4" bestFit="1" customWidth="1"/>
    <col min="75" max="16384" width="9.140625" style="4"/>
  </cols>
  <sheetData>
    <row r="1" spans="1:7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</row>
    <row r="2" spans="1:74" s="1" customFormat="1" x14ac:dyDescent="0.25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</row>
    <row r="3" spans="1:74" s="1" customFormat="1" x14ac:dyDescent="0.25">
      <c r="A3" s="1" t="s">
        <v>145</v>
      </c>
      <c r="B3" s="1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</row>
    <row r="4" spans="1:74" x14ac:dyDescent="0.25">
      <c r="A4" s="2">
        <v>42067</v>
      </c>
      <c r="B4" s="3">
        <v>3.8052083333333334E-2</v>
      </c>
      <c r="C4" s="4">
        <v>13.324999999999999</v>
      </c>
      <c r="D4" s="4">
        <v>1E-3</v>
      </c>
      <c r="E4" s="4">
        <v>10</v>
      </c>
      <c r="F4" s="4">
        <v>141.30000000000001</v>
      </c>
      <c r="G4" s="4">
        <v>-1.6</v>
      </c>
      <c r="H4" s="4">
        <v>312.2</v>
      </c>
      <c r="J4" s="4">
        <v>2.13</v>
      </c>
      <c r="K4" s="4">
        <v>0.88649999999999995</v>
      </c>
      <c r="L4" s="4">
        <v>11.812099999999999</v>
      </c>
      <c r="M4" s="4">
        <v>8.9999999999999998E-4</v>
      </c>
      <c r="N4" s="4">
        <v>125.2336</v>
      </c>
      <c r="O4" s="4">
        <v>0</v>
      </c>
      <c r="P4" s="4">
        <v>125.2</v>
      </c>
      <c r="Q4" s="4">
        <v>94.599400000000003</v>
      </c>
      <c r="R4" s="4">
        <v>0</v>
      </c>
      <c r="S4" s="4">
        <v>94.6</v>
      </c>
      <c r="T4" s="4">
        <v>312.21690000000001</v>
      </c>
      <c r="W4" s="4">
        <v>0</v>
      </c>
      <c r="X4" s="4">
        <v>1.8871</v>
      </c>
      <c r="Y4" s="4">
        <v>12.2</v>
      </c>
      <c r="Z4" s="4">
        <v>839</v>
      </c>
      <c r="AA4" s="4">
        <v>863</v>
      </c>
      <c r="AB4" s="4">
        <v>877</v>
      </c>
      <c r="AC4" s="4">
        <v>72</v>
      </c>
      <c r="AD4" s="4">
        <v>6.1</v>
      </c>
      <c r="AE4" s="4">
        <v>0.14000000000000001</v>
      </c>
      <c r="AF4" s="4">
        <v>979</v>
      </c>
      <c r="AG4" s="4">
        <v>-15</v>
      </c>
      <c r="AH4" s="4">
        <v>14</v>
      </c>
      <c r="AI4" s="4">
        <v>11</v>
      </c>
      <c r="AJ4" s="4">
        <v>188</v>
      </c>
      <c r="AK4" s="4">
        <v>137</v>
      </c>
      <c r="AL4" s="4">
        <v>3</v>
      </c>
      <c r="AM4" s="4">
        <v>195</v>
      </c>
      <c r="AN4" s="4" t="s">
        <v>155</v>
      </c>
      <c r="AP4" s="5"/>
      <c r="BA4" s="4">
        <v>14.023</v>
      </c>
      <c r="BB4" s="4">
        <v>15.85</v>
      </c>
      <c r="BC4" s="4">
        <v>1.1299999999999999</v>
      </c>
      <c r="BD4" s="4">
        <v>12.805999999999999</v>
      </c>
      <c r="BE4" s="4">
        <v>3025.4490000000001</v>
      </c>
      <c r="BF4" s="4">
        <v>0.14499999999999999</v>
      </c>
      <c r="BG4" s="4">
        <v>3.359</v>
      </c>
      <c r="BH4" s="4">
        <v>0</v>
      </c>
      <c r="BI4" s="4">
        <v>3.359</v>
      </c>
      <c r="BJ4" s="4">
        <v>2.5369999999999999</v>
      </c>
      <c r="BK4" s="4">
        <v>0</v>
      </c>
      <c r="BL4" s="4">
        <v>2.5369999999999999</v>
      </c>
      <c r="BM4" s="4">
        <v>2.6444999999999999</v>
      </c>
      <c r="BQ4" s="4">
        <v>351.45299999999997</v>
      </c>
      <c r="BR4" s="4">
        <v>0.02</v>
      </c>
      <c r="BS4" s="4">
        <v>0.85</v>
      </c>
      <c r="BT4" s="4">
        <v>0.13100000000000001</v>
      </c>
      <c r="BU4" s="4">
        <v>0.48875000000000002</v>
      </c>
      <c r="BV4" s="4">
        <v>2.6461999999999999</v>
      </c>
    </row>
    <row r="5" spans="1:74" x14ac:dyDescent="0.25">
      <c r="A5" s="2">
        <v>42067</v>
      </c>
      <c r="B5" s="3">
        <v>3.8063657407407407E-2</v>
      </c>
      <c r="C5" s="4">
        <v>13.423999999999999</v>
      </c>
      <c r="D5" s="4">
        <v>1E-3</v>
      </c>
      <c r="E5" s="4">
        <v>10</v>
      </c>
      <c r="F5" s="4">
        <v>146.80000000000001</v>
      </c>
      <c r="G5" s="4">
        <v>-1.6</v>
      </c>
      <c r="H5" s="4">
        <v>189.8</v>
      </c>
      <c r="J5" s="4">
        <v>2.44</v>
      </c>
      <c r="K5" s="4">
        <v>0.88590000000000002</v>
      </c>
      <c r="L5" s="4">
        <v>11.8916</v>
      </c>
      <c r="M5" s="4">
        <v>8.9999999999999998E-4</v>
      </c>
      <c r="N5" s="4">
        <v>130.0539</v>
      </c>
      <c r="O5" s="4">
        <v>0</v>
      </c>
      <c r="P5" s="4">
        <v>130.1</v>
      </c>
      <c r="Q5" s="4">
        <v>98.240600000000001</v>
      </c>
      <c r="R5" s="4">
        <v>0</v>
      </c>
      <c r="S5" s="4">
        <v>98.2</v>
      </c>
      <c r="T5" s="4">
        <v>189.80189999999999</v>
      </c>
      <c r="W5" s="4">
        <v>0</v>
      </c>
      <c r="X5" s="4">
        <v>2.1650999999999998</v>
      </c>
      <c r="Y5" s="4">
        <v>12.1</v>
      </c>
      <c r="Z5" s="4">
        <v>840</v>
      </c>
      <c r="AA5" s="4">
        <v>864</v>
      </c>
      <c r="AB5" s="4">
        <v>878</v>
      </c>
      <c r="AC5" s="4">
        <v>72</v>
      </c>
      <c r="AD5" s="4">
        <v>6.1</v>
      </c>
      <c r="AE5" s="4">
        <v>0.14000000000000001</v>
      </c>
      <c r="AF5" s="4">
        <v>979</v>
      </c>
      <c r="AG5" s="4">
        <v>-15</v>
      </c>
      <c r="AH5" s="4">
        <v>14</v>
      </c>
      <c r="AI5" s="4">
        <v>11</v>
      </c>
      <c r="AJ5" s="4">
        <v>188</v>
      </c>
      <c r="AK5" s="4">
        <v>137.9</v>
      </c>
      <c r="AL5" s="4">
        <v>3.2</v>
      </c>
      <c r="AM5" s="4">
        <v>195</v>
      </c>
      <c r="AN5" s="4" t="s">
        <v>155</v>
      </c>
      <c r="AP5" s="5"/>
      <c r="BA5" s="4">
        <v>14.023</v>
      </c>
      <c r="BB5" s="4">
        <v>15.75</v>
      </c>
      <c r="BC5" s="4">
        <v>1.1200000000000001</v>
      </c>
      <c r="BD5" s="4">
        <v>12.882999999999999</v>
      </c>
      <c r="BE5" s="4">
        <v>3028.556</v>
      </c>
      <c r="BF5" s="4">
        <v>0.14399999999999999</v>
      </c>
      <c r="BG5" s="4">
        <v>3.4689999999999999</v>
      </c>
      <c r="BH5" s="4">
        <v>0</v>
      </c>
      <c r="BI5" s="4">
        <v>3.4689999999999999</v>
      </c>
      <c r="BJ5" s="4">
        <v>2.62</v>
      </c>
      <c r="BK5" s="4">
        <v>0</v>
      </c>
      <c r="BL5" s="4">
        <v>2.62</v>
      </c>
      <c r="BM5" s="4">
        <v>1.5985</v>
      </c>
      <c r="BQ5" s="4">
        <v>400.92599999999999</v>
      </c>
      <c r="BR5" s="4">
        <v>1.6361000000000001E-2</v>
      </c>
      <c r="BS5" s="4">
        <v>0.85</v>
      </c>
      <c r="BT5" s="4">
        <v>0.13100000000000001</v>
      </c>
      <c r="BU5" s="4">
        <v>0.39982400000000001</v>
      </c>
      <c r="BV5" s="4">
        <v>2.6461999999999999</v>
      </c>
    </row>
    <row r="6" spans="1:74" x14ac:dyDescent="0.25">
      <c r="A6" s="2">
        <v>42067</v>
      </c>
      <c r="B6" s="3">
        <v>3.8075231481481481E-2</v>
      </c>
      <c r="C6" s="4">
        <v>13.494</v>
      </c>
      <c r="D6" s="4">
        <v>2.0000000000000001E-4</v>
      </c>
      <c r="E6" s="4">
        <v>2.4531520000000002</v>
      </c>
      <c r="F6" s="4">
        <v>150.30000000000001</v>
      </c>
      <c r="G6" s="4">
        <v>-1.6</v>
      </c>
      <c r="H6" s="4">
        <v>149.80000000000001</v>
      </c>
      <c r="J6" s="4">
        <v>2.63</v>
      </c>
      <c r="K6" s="4">
        <v>0.88539999999999996</v>
      </c>
      <c r="L6" s="4">
        <v>11.947800000000001</v>
      </c>
      <c r="M6" s="4">
        <v>2.0000000000000001E-4</v>
      </c>
      <c r="N6" s="4">
        <v>133.07480000000001</v>
      </c>
      <c r="O6" s="4">
        <v>0</v>
      </c>
      <c r="P6" s="4">
        <v>133.1</v>
      </c>
      <c r="Q6" s="4">
        <v>100.52249999999999</v>
      </c>
      <c r="R6" s="4">
        <v>0</v>
      </c>
      <c r="S6" s="4">
        <v>100.5</v>
      </c>
      <c r="T6" s="4">
        <v>149.84549999999999</v>
      </c>
      <c r="W6" s="4">
        <v>0</v>
      </c>
      <c r="X6" s="4">
        <v>2.3279000000000001</v>
      </c>
      <c r="Y6" s="4">
        <v>12.2</v>
      </c>
      <c r="Z6" s="4">
        <v>839</v>
      </c>
      <c r="AA6" s="4">
        <v>864</v>
      </c>
      <c r="AB6" s="4">
        <v>876</v>
      </c>
      <c r="AC6" s="4">
        <v>72</v>
      </c>
      <c r="AD6" s="4">
        <v>6.1</v>
      </c>
      <c r="AE6" s="4">
        <v>0.14000000000000001</v>
      </c>
      <c r="AF6" s="4">
        <v>979</v>
      </c>
      <c r="AG6" s="4">
        <v>-15</v>
      </c>
      <c r="AH6" s="4">
        <v>13.09</v>
      </c>
      <c r="AI6" s="4">
        <v>11</v>
      </c>
      <c r="AJ6" s="4">
        <v>188</v>
      </c>
      <c r="AK6" s="4">
        <v>138</v>
      </c>
      <c r="AL6" s="4">
        <v>3.3</v>
      </c>
      <c r="AM6" s="4">
        <v>195</v>
      </c>
      <c r="AN6" s="4" t="s">
        <v>155</v>
      </c>
      <c r="AP6" s="5"/>
      <c r="BA6" s="4">
        <v>14.023</v>
      </c>
      <c r="BB6" s="4">
        <v>15.68</v>
      </c>
      <c r="BC6" s="4">
        <v>1.1200000000000001</v>
      </c>
      <c r="BD6" s="4">
        <v>12.944000000000001</v>
      </c>
      <c r="BE6" s="4">
        <v>3029.7159999999999</v>
      </c>
      <c r="BF6" s="4">
        <v>3.5000000000000003E-2</v>
      </c>
      <c r="BG6" s="4">
        <v>3.5339999999999998</v>
      </c>
      <c r="BH6" s="4">
        <v>0</v>
      </c>
      <c r="BI6" s="4">
        <v>3.5339999999999998</v>
      </c>
      <c r="BJ6" s="4">
        <v>2.669</v>
      </c>
      <c r="BK6" s="4">
        <v>0</v>
      </c>
      <c r="BL6" s="4">
        <v>2.669</v>
      </c>
      <c r="BM6" s="4">
        <v>1.2565</v>
      </c>
      <c r="BQ6" s="4">
        <v>429.21899999999999</v>
      </c>
      <c r="BR6" s="4">
        <v>2.0549999999999999E-2</v>
      </c>
      <c r="BS6" s="4">
        <v>0.85</v>
      </c>
      <c r="BT6" s="4">
        <v>0.13191</v>
      </c>
      <c r="BU6" s="4">
        <v>0.50219100000000005</v>
      </c>
      <c r="BV6" s="4">
        <v>2.6645819999999998</v>
      </c>
    </row>
    <row r="7" spans="1:74" x14ac:dyDescent="0.25">
      <c r="A7" s="2">
        <v>42067</v>
      </c>
      <c r="B7" s="3">
        <v>3.8086805555555554E-2</v>
      </c>
      <c r="C7" s="4">
        <v>13.513</v>
      </c>
      <c r="D7" s="4">
        <v>0</v>
      </c>
      <c r="E7" s="4">
        <v>0</v>
      </c>
      <c r="F7" s="4">
        <v>150.30000000000001</v>
      </c>
      <c r="G7" s="4">
        <v>-1.6</v>
      </c>
      <c r="H7" s="4">
        <v>144.69999999999999</v>
      </c>
      <c r="J7" s="4">
        <v>2.7</v>
      </c>
      <c r="K7" s="4">
        <v>0.88519999999999999</v>
      </c>
      <c r="L7" s="4">
        <v>11.961399999999999</v>
      </c>
      <c r="M7" s="4">
        <v>0</v>
      </c>
      <c r="N7" s="4">
        <v>133.04310000000001</v>
      </c>
      <c r="O7" s="4">
        <v>0</v>
      </c>
      <c r="P7" s="4">
        <v>133</v>
      </c>
      <c r="Q7" s="4">
        <v>100.4986</v>
      </c>
      <c r="R7" s="4">
        <v>0</v>
      </c>
      <c r="S7" s="4">
        <v>100.5</v>
      </c>
      <c r="T7" s="4">
        <v>144.7287</v>
      </c>
      <c r="W7" s="4">
        <v>0</v>
      </c>
      <c r="X7" s="4">
        <v>2.39</v>
      </c>
      <c r="Y7" s="4">
        <v>12.2</v>
      </c>
      <c r="Z7" s="4">
        <v>839</v>
      </c>
      <c r="AA7" s="4">
        <v>863</v>
      </c>
      <c r="AB7" s="4">
        <v>876</v>
      </c>
      <c r="AC7" s="4">
        <v>72</v>
      </c>
      <c r="AD7" s="4">
        <v>6.1</v>
      </c>
      <c r="AE7" s="4">
        <v>0.14000000000000001</v>
      </c>
      <c r="AF7" s="4">
        <v>979</v>
      </c>
      <c r="AG7" s="4">
        <v>-15</v>
      </c>
      <c r="AH7" s="4">
        <v>13.91</v>
      </c>
      <c r="AI7" s="4">
        <v>11</v>
      </c>
      <c r="AJ7" s="4">
        <v>188</v>
      </c>
      <c r="AK7" s="4">
        <v>138</v>
      </c>
      <c r="AL7" s="4">
        <v>3</v>
      </c>
      <c r="AM7" s="4">
        <v>195</v>
      </c>
      <c r="AN7" s="4" t="s">
        <v>155</v>
      </c>
      <c r="AP7" s="5"/>
      <c r="BA7" s="4">
        <v>14.023</v>
      </c>
      <c r="BB7" s="4">
        <v>15.66</v>
      </c>
      <c r="BC7" s="4">
        <v>1.1200000000000001</v>
      </c>
      <c r="BD7" s="4">
        <v>12.971</v>
      </c>
      <c r="BE7" s="4">
        <v>3029.8939999999998</v>
      </c>
      <c r="BF7" s="4">
        <v>0</v>
      </c>
      <c r="BG7" s="4">
        <v>3.5289999999999999</v>
      </c>
      <c r="BH7" s="4">
        <v>0</v>
      </c>
      <c r="BI7" s="4">
        <v>3.5289999999999999</v>
      </c>
      <c r="BJ7" s="4">
        <v>2.6659999999999999</v>
      </c>
      <c r="BK7" s="4">
        <v>0</v>
      </c>
      <c r="BL7" s="4">
        <v>2.6659999999999999</v>
      </c>
      <c r="BM7" s="4">
        <v>1.2122999999999999</v>
      </c>
      <c r="BQ7" s="4">
        <v>440.19</v>
      </c>
      <c r="BR7" s="4">
        <v>2.282E-2</v>
      </c>
      <c r="BS7" s="4">
        <v>0.85</v>
      </c>
      <c r="BT7" s="4">
        <v>0.13291</v>
      </c>
      <c r="BU7" s="4">
        <v>0.55766400000000005</v>
      </c>
      <c r="BV7" s="4">
        <v>2.6847819999999998</v>
      </c>
    </row>
    <row r="8" spans="1:74" x14ac:dyDescent="0.25">
      <c r="A8" s="2">
        <v>42067</v>
      </c>
      <c r="B8" s="3">
        <v>3.8098379629629628E-2</v>
      </c>
      <c r="C8" s="4">
        <v>13.472</v>
      </c>
      <c r="D8" s="4">
        <v>0</v>
      </c>
      <c r="E8" s="4">
        <v>0</v>
      </c>
      <c r="F8" s="4">
        <v>150.30000000000001</v>
      </c>
      <c r="G8" s="4">
        <v>-1.7</v>
      </c>
      <c r="H8" s="4">
        <v>211.5</v>
      </c>
      <c r="J8" s="4">
        <v>2.5</v>
      </c>
      <c r="K8" s="4">
        <v>0.88529999999999998</v>
      </c>
      <c r="L8" s="4">
        <v>11.9261</v>
      </c>
      <c r="M8" s="4">
        <v>0</v>
      </c>
      <c r="N8" s="4">
        <v>133.0548</v>
      </c>
      <c r="O8" s="4">
        <v>0</v>
      </c>
      <c r="P8" s="4">
        <v>133.1</v>
      </c>
      <c r="Q8" s="4">
        <v>100.5074</v>
      </c>
      <c r="R8" s="4">
        <v>0</v>
      </c>
      <c r="S8" s="4">
        <v>100.5</v>
      </c>
      <c r="T8" s="4">
        <v>211.45089999999999</v>
      </c>
      <c r="W8" s="4">
        <v>0</v>
      </c>
      <c r="X8" s="4">
        <v>2.2132000000000001</v>
      </c>
      <c r="Y8" s="4">
        <v>12.1</v>
      </c>
      <c r="Z8" s="4">
        <v>840</v>
      </c>
      <c r="AA8" s="4">
        <v>862</v>
      </c>
      <c r="AB8" s="4">
        <v>876</v>
      </c>
      <c r="AC8" s="4">
        <v>72</v>
      </c>
      <c r="AD8" s="4">
        <v>6.1</v>
      </c>
      <c r="AE8" s="4">
        <v>0.14000000000000001</v>
      </c>
      <c r="AF8" s="4">
        <v>979</v>
      </c>
      <c r="AG8" s="4">
        <v>-15</v>
      </c>
      <c r="AH8" s="4">
        <v>13.09</v>
      </c>
      <c r="AI8" s="4">
        <v>11</v>
      </c>
      <c r="AJ8" s="4">
        <v>188</v>
      </c>
      <c r="AK8" s="4">
        <v>137.1</v>
      </c>
      <c r="AL8" s="4">
        <v>2.4</v>
      </c>
      <c r="AM8" s="4">
        <v>195</v>
      </c>
      <c r="AN8" s="4" t="s">
        <v>155</v>
      </c>
      <c r="AP8" s="5"/>
      <c r="BA8" s="4">
        <v>14.023</v>
      </c>
      <c r="BB8" s="4">
        <v>15.7</v>
      </c>
      <c r="BC8" s="4">
        <v>1.1200000000000001</v>
      </c>
      <c r="BD8" s="4">
        <v>12.961</v>
      </c>
      <c r="BE8" s="4">
        <v>3028.2159999999999</v>
      </c>
      <c r="BF8" s="4">
        <v>0</v>
      </c>
      <c r="BG8" s="4">
        <v>3.5379999999999998</v>
      </c>
      <c r="BH8" s="4">
        <v>0</v>
      </c>
      <c r="BI8" s="4">
        <v>3.5379999999999998</v>
      </c>
      <c r="BJ8" s="4">
        <v>2.673</v>
      </c>
      <c r="BK8" s="4">
        <v>0</v>
      </c>
      <c r="BL8" s="4">
        <v>2.673</v>
      </c>
      <c r="BM8" s="4">
        <v>1.7755000000000001</v>
      </c>
      <c r="BQ8" s="4">
        <v>408.601</v>
      </c>
      <c r="BR8" s="4">
        <v>2.2089999999999999E-2</v>
      </c>
      <c r="BS8" s="4">
        <v>0.85091000000000006</v>
      </c>
      <c r="BT8" s="4">
        <v>0.13117999999999999</v>
      </c>
      <c r="BU8" s="4">
        <v>0.53982399999999997</v>
      </c>
      <c r="BV8" s="4">
        <v>2.6498360000000001</v>
      </c>
    </row>
    <row r="9" spans="1:74" x14ac:dyDescent="0.25">
      <c r="A9" s="2">
        <v>42067</v>
      </c>
      <c r="B9" s="3">
        <v>3.8109953703703701E-2</v>
      </c>
      <c r="C9" s="4">
        <v>13.573</v>
      </c>
      <c r="D9" s="4">
        <v>0</v>
      </c>
      <c r="E9" s="4">
        <v>0</v>
      </c>
      <c r="F9" s="4">
        <v>150.19999999999999</v>
      </c>
      <c r="G9" s="4">
        <v>-1.7</v>
      </c>
      <c r="H9" s="4">
        <v>185</v>
      </c>
      <c r="J9" s="4">
        <v>2.3199999999999998</v>
      </c>
      <c r="K9" s="4">
        <v>0.88449999999999995</v>
      </c>
      <c r="L9" s="4">
        <v>12.0046</v>
      </c>
      <c r="M9" s="4">
        <v>0</v>
      </c>
      <c r="N9" s="4">
        <v>132.8458</v>
      </c>
      <c r="O9" s="4">
        <v>0</v>
      </c>
      <c r="P9" s="4">
        <v>132.80000000000001</v>
      </c>
      <c r="Q9" s="4">
        <v>100.34950000000001</v>
      </c>
      <c r="R9" s="4">
        <v>0</v>
      </c>
      <c r="S9" s="4">
        <v>100.3</v>
      </c>
      <c r="T9" s="4">
        <v>185.04660000000001</v>
      </c>
      <c r="W9" s="4">
        <v>0</v>
      </c>
      <c r="X9" s="4">
        <v>2.0518000000000001</v>
      </c>
      <c r="Y9" s="4">
        <v>12.2</v>
      </c>
      <c r="Z9" s="4">
        <v>840</v>
      </c>
      <c r="AA9" s="4">
        <v>863</v>
      </c>
      <c r="AB9" s="4">
        <v>876</v>
      </c>
      <c r="AC9" s="4">
        <v>72</v>
      </c>
      <c r="AD9" s="4">
        <v>6.1</v>
      </c>
      <c r="AE9" s="4">
        <v>0.14000000000000001</v>
      </c>
      <c r="AF9" s="4">
        <v>979</v>
      </c>
      <c r="AG9" s="4">
        <v>-15</v>
      </c>
      <c r="AH9" s="4">
        <v>13</v>
      </c>
      <c r="AI9" s="4">
        <v>11</v>
      </c>
      <c r="AJ9" s="4">
        <v>188</v>
      </c>
      <c r="AK9" s="4">
        <v>137.9</v>
      </c>
      <c r="AL9" s="4">
        <v>2.2000000000000002</v>
      </c>
      <c r="AM9" s="4">
        <v>195</v>
      </c>
      <c r="AN9" s="4" t="s">
        <v>155</v>
      </c>
      <c r="AP9" s="5"/>
      <c r="BA9" s="4">
        <v>14.023</v>
      </c>
      <c r="BB9" s="4">
        <v>15.59</v>
      </c>
      <c r="BC9" s="4">
        <v>1.1100000000000001</v>
      </c>
      <c r="BD9" s="4">
        <v>13.063000000000001</v>
      </c>
      <c r="BE9" s="4">
        <v>3028.8519999999999</v>
      </c>
      <c r="BF9" s="4">
        <v>0</v>
      </c>
      <c r="BG9" s="4">
        <v>3.51</v>
      </c>
      <c r="BH9" s="4">
        <v>0</v>
      </c>
      <c r="BI9" s="4">
        <v>3.51</v>
      </c>
      <c r="BJ9" s="4">
        <v>2.6509999999999998</v>
      </c>
      <c r="BK9" s="4">
        <v>0</v>
      </c>
      <c r="BL9" s="4">
        <v>2.6509999999999998</v>
      </c>
      <c r="BM9" s="4">
        <v>1.5439000000000001</v>
      </c>
      <c r="BQ9" s="4">
        <v>376.42</v>
      </c>
      <c r="BR9" s="4">
        <v>2.1090000000000001E-2</v>
      </c>
      <c r="BS9" s="4">
        <v>0.84918000000000005</v>
      </c>
      <c r="BT9" s="4">
        <v>0.13464000000000001</v>
      </c>
      <c r="BU9" s="4">
        <v>0.51538700000000004</v>
      </c>
      <c r="BV9" s="4">
        <v>2.7197279999999999</v>
      </c>
    </row>
    <row r="10" spans="1:74" x14ac:dyDescent="0.25">
      <c r="A10" s="2">
        <v>42067</v>
      </c>
      <c r="B10" s="3">
        <v>3.8121527777777782E-2</v>
      </c>
      <c r="C10" s="4">
        <v>13.58</v>
      </c>
      <c r="D10" s="4">
        <v>0</v>
      </c>
      <c r="E10" s="4">
        <v>0</v>
      </c>
      <c r="F10" s="4">
        <v>150.19999999999999</v>
      </c>
      <c r="G10" s="4">
        <v>-1.7</v>
      </c>
      <c r="H10" s="4">
        <v>98.4</v>
      </c>
      <c r="J10" s="4">
        <v>2.17</v>
      </c>
      <c r="K10" s="4">
        <v>0.88449999999999995</v>
      </c>
      <c r="L10" s="4">
        <v>12.0116</v>
      </c>
      <c r="M10" s="4">
        <v>0</v>
      </c>
      <c r="N10" s="4">
        <v>132.85290000000001</v>
      </c>
      <c r="O10" s="4">
        <v>0</v>
      </c>
      <c r="P10" s="4">
        <v>132.9</v>
      </c>
      <c r="Q10" s="4">
        <v>100.3549</v>
      </c>
      <c r="R10" s="4">
        <v>0</v>
      </c>
      <c r="S10" s="4">
        <v>100.4</v>
      </c>
      <c r="T10" s="4">
        <v>98.388199999999998</v>
      </c>
      <c r="W10" s="4">
        <v>0</v>
      </c>
      <c r="X10" s="4">
        <v>1.9197</v>
      </c>
      <c r="Y10" s="4">
        <v>12.1</v>
      </c>
      <c r="Z10" s="4">
        <v>839</v>
      </c>
      <c r="AA10" s="4">
        <v>863</v>
      </c>
      <c r="AB10" s="4">
        <v>875</v>
      </c>
      <c r="AC10" s="4">
        <v>72</v>
      </c>
      <c r="AD10" s="4">
        <v>6.1</v>
      </c>
      <c r="AE10" s="4">
        <v>0.14000000000000001</v>
      </c>
      <c r="AF10" s="4">
        <v>979</v>
      </c>
      <c r="AG10" s="4">
        <v>-15</v>
      </c>
      <c r="AH10" s="4">
        <v>13.91</v>
      </c>
      <c r="AI10" s="4">
        <v>11</v>
      </c>
      <c r="AJ10" s="4">
        <v>188</v>
      </c>
      <c r="AK10" s="4">
        <v>138</v>
      </c>
      <c r="AL10" s="4">
        <v>2.2999999999999998</v>
      </c>
      <c r="AM10" s="4">
        <v>195</v>
      </c>
      <c r="AN10" s="4" t="s">
        <v>155</v>
      </c>
      <c r="AP10" s="5"/>
      <c r="BA10" s="4">
        <v>14.023</v>
      </c>
      <c r="BB10" s="4">
        <v>15.6</v>
      </c>
      <c r="BC10" s="4">
        <v>1.1100000000000001</v>
      </c>
      <c r="BD10" s="4">
        <v>13.057</v>
      </c>
      <c r="BE10" s="4">
        <v>3031.0390000000002</v>
      </c>
      <c r="BF10" s="4">
        <v>0</v>
      </c>
      <c r="BG10" s="4">
        <v>3.5110000000000001</v>
      </c>
      <c r="BH10" s="4">
        <v>0</v>
      </c>
      <c r="BI10" s="4">
        <v>3.5110000000000001</v>
      </c>
      <c r="BJ10" s="4">
        <v>2.6520000000000001</v>
      </c>
      <c r="BK10" s="4">
        <v>0</v>
      </c>
      <c r="BL10" s="4">
        <v>2.6520000000000001</v>
      </c>
      <c r="BM10" s="4">
        <v>0.82099999999999995</v>
      </c>
      <c r="BQ10" s="4">
        <v>352.22500000000002</v>
      </c>
      <c r="BR10" s="4">
        <v>1.554E-2</v>
      </c>
      <c r="BS10" s="4">
        <v>0.84718000000000004</v>
      </c>
      <c r="BT10" s="4">
        <v>0.13317999999999999</v>
      </c>
      <c r="BU10" s="4">
        <v>0.37975900000000001</v>
      </c>
      <c r="BV10" s="4">
        <v>2.6902360000000001</v>
      </c>
    </row>
    <row r="11" spans="1:74" x14ac:dyDescent="0.25">
      <c r="A11" s="2">
        <v>42067</v>
      </c>
      <c r="B11" s="3">
        <v>3.8133101851851856E-2</v>
      </c>
      <c r="C11" s="4">
        <v>13.436</v>
      </c>
      <c r="D11" s="4">
        <v>0</v>
      </c>
      <c r="E11" s="4">
        <v>0</v>
      </c>
      <c r="F11" s="4">
        <v>151.5</v>
      </c>
      <c r="G11" s="4">
        <v>-1.7</v>
      </c>
      <c r="H11" s="4">
        <v>185.4</v>
      </c>
      <c r="J11" s="4">
        <v>2.1</v>
      </c>
      <c r="K11" s="4">
        <v>0.88560000000000005</v>
      </c>
      <c r="L11" s="4">
        <v>11.8987</v>
      </c>
      <c r="M11" s="4">
        <v>0</v>
      </c>
      <c r="N11" s="4">
        <v>134.20660000000001</v>
      </c>
      <c r="O11" s="4">
        <v>0</v>
      </c>
      <c r="P11" s="4">
        <v>134.19999999999999</v>
      </c>
      <c r="Q11" s="4">
        <v>101.37739999999999</v>
      </c>
      <c r="R11" s="4">
        <v>0</v>
      </c>
      <c r="S11" s="4">
        <v>101.4</v>
      </c>
      <c r="T11" s="4">
        <v>185.38919999999999</v>
      </c>
      <c r="W11" s="4">
        <v>0</v>
      </c>
      <c r="X11" s="4">
        <v>1.8596999999999999</v>
      </c>
      <c r="Y11" s="4">
        <v>12.2</v>
      </c>
      <c r="Z11" s="4">
        <v>839</v>
      </c>
      <c r="AA11" s="4">
        <v>864</v>
      </c>
      <c r="AB11" s="4">
        <v>875</v>
      </c>
      <c r="AC11" s="4">
        <v>72</v>
      </c>
      <c r="AD11" s="4">
        <v>6.1</v>
      </c>
      <c r="AE11" s="4">
        <v>0.14000000000000001</v>
      </c>
      <c r="AF11" s="4">
        <v>979</v>
      </c>
      <c r="AG11" s="4">
        <v>-15</v>
      </c>
      <c r="AH11" s="4">
        <v>14</v>
      </c>
      <c r="AI11" s="4">
        <v>11</v>
      </c>
      <c r="AJ11" s="4">
        <v>188</v>
      </c>
      <c r="AK11" s="4">
        <v>137.1</v>
      </c>
      <c r="AL11" s="4">
        <v>2.4</v>
      </c>
      <c r="AM11" s="4">
        <v>195</v>
      </c>
      <c r="AN11" s="4" t="s">
        <v>155</v>
      </c>
      <c r="AP11" s="5"/>
      <c r="BA11" s="4">
        <v>14.023</v>
      </c>
      <c r="BB11" s="4">
        <v>15.74</v>
      </c>
      <c r="BC11" s="4">
        <v>1.1200000000000001</v>
      </c>
      <c r="BD11" s="4">
        <v>12.922000000000001</v>
      </c>
      <c r="BE11" s="4">
        <v>3028.8910000000001</v>
      </c>
      <c r="BF11" s="4">
        <v>0</v>
      </c>
      <c r="BG11" s="4">
        <v>3.5779999999999998</v>
      </c>
      <c r="BH11" s="4">
        <v>0</v>
      </c>
      <c r="BI11" s="4">
        <v>3.5779999999999998</v>
      </c>
      <c r="BJ11" s="4">
        <v>2.702</v>
      </c>
      <c r="BK11" s="4">
        <v>0</v>
      </c>
      <c r="BL11" s="4">
        <v>2.702</v>
      </c>
      <c r="BM11" s="4">
        <v>1.5606</v>
      </c>
      <c r="BQ11" s="4">
        <v>344.21100000000001</v>
      </c>
      <c r="BR11" s="4">
        <v>1.864E-2</v>
      </c>
      <c r="BS11" s="4">
        <v>0.84699999999999998</v>
      </c>
      <c r="BT11" s="4">
        <v>0.13391</v>
      </c>
      <c r="BU11" s="4">
        <v>0.455515</v>
      </c>
      <c r="BV11" s="4">
        <v>2.7049820000000002</v>
      </c>
    </row>
    <row r="12" spans="1:74" x14ac:dyDescent="0.25">
      <c r="A12" s="2">
        <v>42067</v>
      </c>
      <c r="B12" s="3">
        <v>3.8144675925925929E-2</v>
      </c>
      <c r="C12" s="4">
        <v>13.545</v>
      </c>
      <c r="D12" s="4">
        <v>6.9999999999999999E-4</v>
      </c>
      <c r="E12" s="4">
        <v>7.4789209999999997</v>
      </c>
      <c r="F12" s="4">
        <v>153.30000000000001</v>
      </c>
      <c r="G12" s="4">
        <v>-1.7</v>
      </c>
      <c r="H12" s="4">
        <v>203.5</v>
      </c>
      <c r="J12" s="4">
        <v>2.1</v>
      </c>
      <c r="K12" s="4">
        <v>0.88480000000000003</v>
      </c>
      <c r="L12" s="4">
        <v>11.9847</v>
      </c>
      <c r="M12" s="4">
        <v>6.9999999999999999E-4</v>
      </c>
      <c r="N12" s="4">
        <v>135.65809999999999</v>
      </c>
      <c r="O12" s="4">
        <v>0</v>
      </c>
      <c r="P12" s="4">
        <v>135.69999999999999</v>
      </c>
      <c r="Q12" s="4">
        <v>102.4739</v>
      </c>
      <c r="R12" s="4">
        <v>0</v>
      </c>
      <c r="S12" s="4">
        <v>102.5</v>
      </c>
      <c r="T12" s="4">
        <v>203.47559999999999</v>
      </c>
      <c r="W12" s="4">
        <v>0</v>
      </c>
      <c r="X12" s="4">
        <v>1.8581000000000001</v>
      </c>
      <c r="Y12" s="4">
        <v>12.2</v>
      </c>
      <c r="Z12" s="4">
        <v>838</v>
      </c>
      <c r="AA12" s="4">
        <v>864</v>
      </c>
      <c r="AB12" s="4">
        <v>873</v>
      </c>
      <c r="AC12" s="4">
        <v>72</v>
      </c>
      <c r="AD12" s="4">
        <v>6.1</v>
      </c>
      <c r="AE12" s="4">
        <v>0.14000000000000001</v>
      </c>
      <c r="AF12" s="4">
        <v>979</v>
      </c>
      <c r="AG12" s="4">
        <v>-15</v>
      </c>
      <c r="AH12" s="4">
        <v>14</v>
      </c>
      <c r="AI12" s="4">
        <v>11</v>
      </c>
      <c r="AJ12" s="4">
        <v>188</v>
      </c>
      <c r="AK12" s="4">
        <v>137.9</v>
      </c>
      <c r="AL12" s="4">
        <v>2.8</v>
      </c>
      <c r="AM12" s="4">
        <v>195</v>
      </c>
      <c r="AN12" s="4" t="s">
        <v>155</v>
      </c>
      <c r="AP12" s="5"/>
      <c r="BA12" s="4">
        <v>14.023</v>
      </c>
      <c r="BB12" s="4">
        <v>15.62</v>
      </c>
      <c r="BC12" s="4">
        <v>1.1100000000000001</v>
      </c>
      <c r="BD12" s="4">
        <v>13.02</v>
      </c>
      <c r="BE12" s="4">
        <v>3028.2269999999999</v>
      </c>
      <c r="BF12" s="4">
        <v>0.106</v>
      </c>
      <c r="BG12" s="4">
        <v>3.59</v>
      </c>
      <c r="BH12" s="4">
        <v>0</v>
      </c>
      <c r="BI12" s="4">
        <v>3.59</v>
      </c>
      <c r="BJ12" s="4">
        <v>2.7120000000000002</v>
      </c>
      <c r="BK12" s="4">
        <v>0</v>
      </c>
      <c r="BL12" s="4">
        <v>2.7120000000000002</v>
      </c>
      <c r="BM12" s="4">
        <v>1.7001999999999999</v>
      </c>
      <c r="BQ12" s="4">
        <v>341.37</v>
      </c>
      <c r="BR12" s="4">
        <v>1.8089999999999998E-2</v>
      </c>
      <c r="BS12" s="4">
        <v>0.84609000000000001</v>
      </c>
      <c r="BT12" s="4">
        <v>0.13491</v>
      </c>
      <c r="BU12" s="4">
        <v>0.44207400000000002</v>
      </c>
      <c r="BV12" s="4">
        <v>2.7251820000000002</v>
      </c>
    </row>
    <row r="13" spans="1:74" x14ac:dyDescent="0.25">
      <c r="A13" s="2">
        <v>42067</v>
      </c>
      <c r="B13" s="3">
        <v>3.8156249999999996E-2</v>
      </c>
      <c r="C13" s="4">
        <v>13.738</v>
      </c>
      <c r="D13" s="4">
        <v>-2.0000000000000001E-4</v>
      </c>
      <c r="E13" s="4">
        <v>-1.5581199999999999</v>
      </c>
      <c r="F13" s="4">
        <v>154</v>
      </c>
      <c r="G13" s="4">
        <v>-1.7</v>
      </c>
      <c r="H13" s="4">
        <v>138.6</v>
      </c>
      <c r="J13" s="4">
        <v>2.0299999999999998</v>
      </c>
      <c r="K13" s="4">
        <v>0.88329999999999997</v>
      </c>
      <c r="L13" s="4">
        <v>12.1349</v>
      </c>
      <c r="M13" s="4">
        <v>0</v>
      </c>
      <c r="N13" s="4">
        <v>136.0248</v>
      </c>
      <c r="O13" s="4">
        <v>0</v>
      </c>
      <c r="P13" s="4">
        <v>136</v>
      </c>
      <c r="Q13" s="4">
        <v>102.7509</v>
      </c>
      <c r="R13" s="4">
        <v>0</v>
      </c>
      <c r="S13" s="4">
        <v>102.8</v>
      </c>
      <c r="T13" s="4">
        <v>138.589</v>
      </c>
      <c r="W13" s="4">
        <v>0</v>
      </c>
      <c r="X13" s="4">
        <v>1.7906</v>
      </c>
      <c r="Y13" s="4">
        <v>12.1</v>
      </c>
      <c r="Z13" s="4">
        <v>839</v>
      </c>
      <c r="AA13" s="4">
        <v>864</v>
      </c>
      <c r="AB13" s="4">
        <v>875</v>
      </c>
      <c r="AC13" s="4">
        <v>72</v>
      </c>
      <c r="AD13" s="4">
        <v>6.1</v>
      </c>
      <c r="AE13" s="4">
        <v>0.14000000000000001</v>
      </c>
      <c r="AF13" s="4">
        <v>979</v>
      </c>
      <c r="AG13" s="4">
        <v>-15</v>
      </c>
      <c r="AH13" s="4">
        <v>14</v>
      </c>
      <c r="AI13" s="4">
        <v>11</v>
      </c>
      <c r="AJ13" s="4">
        <v>187.1</v>
      </c>
      <c r="AK13" s="4">
        <v>136.19999999999999</v>
      </c>
      <c r="AL13" s="4">
        <v>2.4</v>
      </c>
      <c r="AM13" s="4">
        <v>195</v>
      </c>
      <c r="AN13" s="4" t="s">
        <v>155</v>
      </c>
      <c r="AP13" s="5"/>
      <c r="BA13" s="4">
        <v>14.023</v>
      </c>
      <c r="BB13" s="4">
        <v>15.42</v>
      </c>
      <c r="BC13" s="4">
        <v>1.1000000000000001</v>
      </c>
      <c r="BD13" s="4">
        <v>13.215</v>
      </c>
      <c r="BE13" s="4">
        <v>3029.9549999999999</v>
      </c>
      <c r="BF13" s="4">
        <v>0</v>
      </c>
      <c r="BG13" s="4">
        <v>3.5569999999999999</v>
      </c>
      <c r="BH13" s="4">
        <v>0</v>
      </c>
      <c r="BI13" s="4">
        <v>3.5569999999999999</v>
      </c>
      <c r="BJ13" s="4">
        <v>2.6869999999999998</v>
      </c>
      <c r="BK13" s="4">
        <v>0</v>
      </c>
      <c r="BL13" s="4">
        <v>2.6869999999999998</v>
      </c>
      <c r="BM13" s="4">
        <v>1.1443000000000001</v>
      </c>
      <c r="BQ13" s="4">
        <v>325.09300000000002</v>
      </c>
      <c r="BR13" s="4">
        <v>1.5270000000000001E-2</v>
      </c>
      <c r="BS13" s="4">
        <v>0.84599999999999997</v>
      </c>
      <c r="BT13" s="4">
        <v>0.13317999999999999</v>
      </c>
      <c r="BU13" s="4">
        <v>0.37316100000000002</v>
      </c>
      <c r="BV13" s="4">
        <v>2.6902360000000001</v>
      </c>
    </row>
    <row r="14" spans="1:74" x14ac:dyDescent="0.25">
      <c r="A14" s="2">
        <v>42067</v>
      </c>
      <c r="B14" s="3">
        <v>3.8167824074074076E-2</v>
      </c>
      <c r="C14" s="4">
        <v>13.422000000000001</v>
      </c>
      <c r="D14" s="4">
        <v>-5.9999999999999995E-4</v>
      </c>
      <c r="E14" s="4">
        <v>-5.867909</v>
      </c>
      <c r="F14" s="4">
        <v>154</v>
      </c>
      <c r="G14" s="4">
        <v>-1.7</v>
      </c>
      <c r="H14" s="4">
        <v>153.9</v>
      </c>
      <c r="J14" s="4">
        <v>2</v>
      </c>
      <c r="K14" s="4">
        <v>0.88580000000000003</v>
      </c>
      <c r="L14" s="4">
        <v>11.8894</v>
      </c>
      <c r="M14" s="4">
        <v>0</v>
      </c>
      <c r="N14" s="4">
        <v>136.41489999999999</v>
      </c>
      <c r="O14" s="4">
        <v>0</v>
      </c>
      <c r="P14" s="4">
        <v>136.4</v>
      </c>
      <c r="Q14" s="4">
        <v>103.0455</v>
      </c>
      <c r="R14" s="4">
        <v>0</v>
      </c>
      <c r="S14" s="4">
        <v>103</v>
      </c>
      <c r="T14" s="4">
        <v>153.90700000000001</v>
      </c>
      <c r="W14" s="4">
        <v>0</v>
      </c>
      <c r="X14" s="4">
        <v>1.7716000000000001</v>
      </c>
      <c r="Y14" s="4">
        <v>12.2</v>
      </c>
      <c r="Z14" s="4">
        <v>840</v>
      </c>
      <c r="AA14" s="4">
        <v>863</v>
      </c>
      <c r="AB14" s="4">
        <v>876</v>
      </c>
      <c r="AC14" s="4">
        <v>72</v>
      </c>
      <c r="AD14" s="4">
        <v>6.1</v>
      </c>
      <c r="AE14" s="4">
        <v>0.14000000000000001</v>
      </c>
      <c r="AF14" s="4">
        <v>979</v>
      </c>
      <c r="AG14" s="4">
        <v>-15</v>
      </c>
      <c r="AH14" s="4">
        <v>14.91</v>
      </c>
      <c r="AI14" s="4">
        <v>11</v>
      </c>
      <c r="AJ14" s="4">
        <v>187.9</v>
      </c>
      <c r="AK14" s="4">
        <v>136.9</v>
      </c>
      <c r="AL14" s="4">
        <v>2.8</v>
      </c>
      <c r="AM14" s="4">
        <v>195</v>
      </c>
      <c r="AN14" s="4" t="s">
        <v>155</v>
      </c>
      <c r="AP14" s="5"/>
      <c r="BA14" s="4">
        <v>14.023</v>
      </c>
      <c r="BB14" s="4">
        <v>15.76</v>
      </c>
      <c r="BC14" s="4">
        <v>1.1200000000000001</v>
      </c>
      <c r="BD14" s="4">
        <v>12.891</v>
      </c>
      <c r="BE14" s="4">
        <v>3029.6990000000001</v>
      </c>
      <c r="BF14" s="4">
        <v>0</v>
      </c>
      <c r="BG14" s="4">
        <v>3.64</v>
      </c>
      <c r="BH14" s="4">
        <v>0</v>
      </c>
      <c r="BI14" s="4">
        <v>3.64</v>
      </c>
      <c r="BJ14" s="4">
        <v>2.75</v>
      </c>
      <c r="BK14" s="4">
        <v>0</v>
      </c>
      <c r="BL14" s="4">
        <v>2.75</v>
      </c>
      <c r="BM14" s="4">
        <v>1.2968999999999999</v>
      </c>
      <c r="BQ14" s="4">
        <v>328.255</v>
      </c>
      <c r="BR14" s="4">
        <v>1.864E-2</v>
      </c>
      <c r="BS14" s="4">
        <v>0.84599999999999997</v>
      </c>
      <c r="BT14" s="4">
        <v>0.13572999999999999</v>
      </c>
      <c r="BU14" s="4">
        <v>0.455515</v>
      </c>
      <c r="BV14" s="4">
        <v>2.741746</v>
      </c>
    </row>
    <row r="15" spans="1:74" x14ac:dyDescent="0.25">
      <c r="A15" s="2">
        <v>42067</v>
      </c>
      <c r="B15" s="3">
        <v>3.8179398148148143E-2</v>
      </c>
      <c r="C15" s="4">
        <v>12.865</v>
      </c>
      <c r="D15" s="4">
        <v>8.0000000000000004E-4</v>
      </c>
      <c r="E15" s="4">
        <v>7.7590560000000002</v>
      </c>
      <c r="F15" s="4">
        <v>153</v>
      </c>
      <c r="G15" s="4">
        <v>-1.7</v>
      </c>
      <c r="H15" s="4">
        <v>222</v>
      </c>
      <c r="J15" s="4">
        <v>2</v>
      </c>
      <c r="K15" s="4">
        <v>0.8901</v>
      </c>
      <c r="L15" s="4">
        <v>11.4513</v>
      </c>
      <c r="M15" s="4">
        <v>6.9999999999999999E-4</v>
      </c>
      <c r="N15" s="4">
        <v>136.19890000000001</v>
      </c>
      <c r="O15" s="4">
        <v>0</v>
      </c>
      <c r="P15" s="4">
        <v>136.19999999999999</v>
      </c>
      <c r="Q15" s="4">
        <v>102.8824</v>
      </c>
      <c r="R15" s="4">
        <v>0</v>
      </c>
      <c r="S15" s="4">
        <v>102.9</v>
      </c>
      <c r="T15" s="4">
        <v>222.0222</v>
      </c>
      <c r="W15" s="4">
        <v>0</v>
      </c>
      <c r="X15" s="4">
        <v>1.7803</v>
      </c>
      <c r="Y15" s="4">
        <v>12.1</v>
      </c>
      <c r="Z15" s="4">
        <v>839</v>
      </c>
      <c r="AA15" s="4">
        <v>864</v>
      </c>
      <c r="AB15" s="4">
        <v>874</v>
      </c>
      <c r="AC15" s="4">
        <v>72</v>
      </c>
      <c r="AD15" s="4">
        <v>6.1</v>
      </c>
      <c r="AE15" s="4">
        <v>0.14000000000000001</v>
      </c>
      <c r="AF15" s="4">
        <v>979</v>
      </c>
      <c r="AG15" s="4">
        <v>-15</v>
      </c>
      <c r="AH15" s="4">
        <v>14.09</v>
      </c>
      <c r="AI15" s="4">
        <v>11</v>
      </c>
      <c r="AJ15" s="4">
        <v>188</v>
      </c>
      <c r="AK15" s="4">
        <v>137</v>
      </c>
      <c r="AL15" s="4">
        <v>2.9</v>
      </c>
      <c r="AM15" s="4">
        <v>195</v>
      </c>
      <c r="AN15" s="4" t="s">
        <v>155</v>
      </c>
      <c r="AP15" s="5"/>
      <c r="BA15" s="4">
        <v>14.023</v>
      </c>
      <c r="BB15" s="4">
        <v>16.39</v>
      </c>
      <c r="BC15" s="4">
        <v>1.17</v>
      </c>
      <c r="BD15" s="4">
        <v>12.342000000000001</v>
      </c>
      <c r="BE15" s="4">
        <v>3027.951</v>
      </c>
      <c r="BF15" s="4">
        <v>0.11600000000000001</v>
      </c>
      <c r="BG15" s="4">
        <v>3.7709999999999999</v>
      </c>
      <c r="BH15" s="4">
        <v>0</v>
      </c>
      <c r="BI15" s="4">
        <v>3.7709999999999999</v>
      </c>
      <c r="BJ15" s="4">
        <v>2.8490000000000002</v>
      </c>
      <c r="BK15" s="4">
        <v>0</v>
      </c>
      <c r="BL15" s="4">
        <v>2.8490000000000002</v>
      </c>
      <c r="BM15" s="4">
        <v>1.9414</v>
      </c>
      <c r="BQ15" s="4">
        <v>342.27800000000002</v>
      </c>
      <c r="BR15" s="4">
        <v>1.8089999999999998E-2</v>
      </c>
      <c r="BS15" s="4">
        <v>0.84691000000000005</v>
      </c>
      <c r="BT15" s="4">
        <v>0.13327</v>
      </c>
      <c r="BU15" s="4">
        <v>0.44207400000000002</v>
      </c>
      <c r="BV15" s="4">
        <v>2.6920540000000002</v>
      </c>
    </row>
    <row r="16" spans="1:74" x14ac:dyDescent="0.25">
      <c r="A16" s="2">
        <v>42067</v>
      </c>
      <c r="B16" s="3">
        <v>3.8190972222222223E-2</v>
      </c>
      <c r="C16" s="4">
        <v>12.987</v>
      </c>
      <c r="D16" s="4">
        <v>2.8999999999999998E-3</v>
      </c>
      <c r="E16" s="4">
        <v>28.989048</v>
      </c>
      <c r="F16" s="4">
        <v>150.9</v>
      </c>
      <c r="G16" s="4">
        <v>-1.7</v>
      </c>
      <c r="H16" s="4">
        <v>236.8</v>
      </c>
      <c r="J16" s="4">
        <v>2</v>
      </c>
      <c r="K16" s="4">
        <v>0.8891</v>
      </c>
      <c r="L16" s="4">
        <v>11.546200000000001</v>
      </c>
      <c r="M16" s="4">
        <v>2.5999999999999999E-3</v>
      </c>
      <c r="N16" s="4">
        <v>134.18539999999999</v>
      </c>
      <c r="O16" s="4">
        <v>0</v>
      </c>
      <c r="P16" s="4">
        <v>134.19999999999999</v>
      </c>
      <c r="Q16" s="4">
        <v>101.3614</v>
      </c>
      <c r="R16" s="4">
        <v>0</v>
      </c>
      <c r="S16" s="4">
        <v>101.4</v>
      </c>
      <c r="T16" s="4">
        <v>236.79740000000001</v>
      </c>
      <c r="W16" s="4">
        <v>0</v>
      </c>
      <c r="X16" s="4">
        <v>1.7781</v>
      </c>
      <c r="Y16" s="4">
        <v>12.2</v>
      </c>
      <c r="Z16" s="4">
        <v>838</v>
      </c>
      <c r="AA16" s="4">
        <v>866</v>
      </c>
      <c r="AB16" s="4">
        <v>874</v>
      </c>
      <c r="AC16" s="4">
        <v>72</v>
      </c>
      <c r="AD16" s="4">
        <v>6.1</v>
      </c>
      <c r="AE16" s="4">
        <v>0.14000000000000001</v>
      </c>
      <c r="AF16" s="4">
        <v>979</v>
      </c>
      <c r="AG16" s="4">
        <v>-15</v>
      </c>
      <c r="AH16" s="4">
        <v>14.909091</v>
      </c>
      <c r="AI16" s="4">
        <v>11</v>
      </c>
      <c r="AJ16" s="4">
        <v>188</v>
      </c>
      <c r="AK16" s="4">
        <v>137.9</v>
      </c>
      <c r="AL16" s="4">
        <v>2.6</v>
      </c>
      <c r="AM16" s="4">
        <v>195</v>
      </c>
      <c r="AN16" s="4" t="s">
        <v>155</v>
      </c>
      <c r="AP16" s="5"/>
      <c r="BA16" s="4">
        <v>14.023</v>
      </c>
      <c r="BB16" s="4">
        <v>16.239999999999998</v>
      </c>
      <c r="BC16" s="4">
        <v>1.1599999999999999</v>
      </c>
      <c r="BD16" s="4">
        <v>12.477</v>
      </c>
      <c r="BE16" s="4">
        <v>3027.03</v>
      </c>
      <c r="BF16" s="4">
        <v>0.43</v>
      </c>
      <c r="BG16" s="4">
        <v>3.6840000000000002</v>
      </c>
      <c r="BH16" s="4">
        <v>0</v>
      </c>
      <c r="BI16" s="4">
        <v>3.6840000000000002</v>
      </c>
      <c r="BJ16" s="4">
        <v>2.7829999999999999</v>
      </c>
      <c r="BK16" s="4">
        <v>0</v>
      </c>
      <c r="BL16" s="4">
        <v>2.7829999999999999</v>
      </c>
      <c r="BM16" s="4">
        <v>2.0529000000000002</v>
      </c>
      <c r="BQ16" s="4">
        <v>338.95600000000002</v>
      </c>
      <c r="BR16" s="4">
        <v>2.1635999999999999E-2</v>
      </c>
      <c r="BS16" s="4">
        <v>0.84699999999999998</v>
      </c>
      <c r="BT16" s="4">
        <v>0.13572699999999999</v>
      </c>
      <c r="BU16" s="4">
        <v>0.52873899999999996</v>
      </c>
      <c r="BV16" s="4">
        <v>2.7416909999999999</v>
      </c>
    </row>
    <row r="17" spans="1:74" x14ac:dyDescent="0.25">
      <c r="A17" s="2">
        <v>42067</v>
      </c>
      <c r="B17" s="3">
        <v>3.820254629629629E-2</v>
      </c>
      <c r="C17" s="4">
        <v>13.188000000000001</v>
      </c>
      <c r="D17" s="4">
        <v>2.0999999999999999E-3</v>
      </c>
      <c r="E17" s="4">
        <v>20.564447999999999</v>
      </c>
      <c r="F17" s="4">
        <v>147.19999999999999</v>
      </c>
      <c r="G17" s="4">
        <v>-1.7</v>
      </c>
      <c r="H17" s="4">
        <v>187.6</v>
      </c>
      <c r="J17" s="4">
        <v>2</v>
      </c>
      <c r="K17" s="4">
        <v>0.88739999999999997</v>
      </c>
      <c r="L17" s="4">
        <v>11.703200000000001</v>
      </c>
      <c r="M17" s="4">
        <v>1.8E-3</v>
      </c>
      <c r="N17" s="4">
        <v>130.61349999999999</v>
      </c>
      <c r="O17" s="4">
        <v>0</v>
      </c>
      <c r="P17" s="4">
        <v>130.6</v>
      </c>
      <c r="Q17" s="4">
        <v>98.663300000000007</v>
      </c>
      <c r="R17" s="4">
        <v>0</v>
      </c>
      <c r="S17" s="4">
        <v>98.7</v>
      </c>
      <c r="T17" s="4">
        <v>187.6301</v>
      </c>
      <c r="W17" s="4">
        <v>0</v>
      </c>
      <c r="X17" s="4">
        <v>1.7747999999999999</v>
      </c>
      <c r="Y17" s="4">
        <v>12.2</v>
      </c>
      <c r="Z17" s="4">
        <v>838</v>
      </c>
      <c r="AA17" s="4">
        <v>864</v>
      </c>
      <c r="AB17" s="4">
        <v>876</v>
      </c>
      <c r="AC17" s="4">
        <v>72</v>
      </c>
      <c r="AD17" s="4">
        <v>6.1</v>
      </c>
      <c r="AE17" s="4">
        <v>0.14000000000000001</v>
      </c>
      <c r="AF17" s="4">
        <v>979</v>
      </c>
      <c r="AG17" s="4">
        <v>-15</v>
      </c>
      <c r="AH17" s="4">
        <v>14.09009</v>
      </c>
      <c r="AI17" s="4">
        <v>11</v>
      </c>
      <c r="AJ17" s="4">
        <v>188</v>
      </c>
      <c r="AK17" s="4">
        <v>138</v>
      </c>
      <c r="AL17" s="4">
        <v>2.1</v>
      </c>
      <c r="AM17" s="4">
        <v>195</v>
      </c>
      <c r="AN17" s="4" t="s">
        <v>155</v>
      </c>
      <c r="AP17" s="5"/>
      <c r="BA17" s="4">
        <v>14.023</v>
      </c>
      <c r="BB17" s="4">
        <v>16.02</v>
      </c>
      <c r="BC17" s="4">
        <v>1.1399999999999999</v>
      </c>
      <c r="BD17" s="4">
        <v>12.689</v>
      </c>
      <c r="BE17" s="4">
        <v>3028.451</v>
      </c>
      <c r="BF17" s="4">
        <v>0.30099999999999999</v>
      </c>
      <c r="BG17" s="4">
        <v>3.5390000000000001</v>
      </c>
      <c r="BH17" s="4">
        <v>0</v>
      </c>
      <c r="BI17" s="4">
        <v>3.5390000000000001</v>
      </c>
      <c r="BJ17" s="4">
        <v>2.6739999999999999</v>
      </c>
      <c r="BK17" s="4">
        <v>0</v>
      </c>
      <c r="BL17" s="4">
        <v>2.6739999999999999</v>
      </c>
      <c r="BM17" s="4">
        <v>1.6055999999999999</v>
      </c>
      <c r="BQ17" s="4">
        <v>333.935</v>
      </c>
      <c r="BR17" s="4">
        <v>1.745E-2</v>
      </c>
      <c r="BS17" s="4">
        <v>0.84699999999999998</v>
      </c>
      <c r="BT17" s="4">
        <v>0.13508999999999999</v>
      </c>
      <c r="BU17" s="4">
        <v>0.42644599999999999</v>
      </c>
      <c r="BV17" s="4">
        <v>2.7288199999999998</v>
      </c>
    </row>
    <row r="18" spans="1:74" x14ac:dyDescent="0.25">
      <c r="A18" s="2">
        <v>42067</v>
      </c>
      <c r="B18" s="3">
        <v>3.8214120370370371E-2</v>
      </c>
      <c r="C18" s="4">
        <v>13.435</v>
      </c>
      <c r="D18" s="4">
        <v>1.1999999999999999E-3</v>
      </c>
      <c r="E18" s="4">
        <v>12.426947999999999</v>
      </c>
      <c r="F18" s="4">
        <v>146.1</v>
      </c>
      <c r="G18" s="4">
        <v>-1.7</v>
      </c>
      <c r="H18" s="4">
        <v>139.1</v>
      </c>
      <c r="J18" s="4">
        <v>2.13</v>
      </c>
      <c r="K18" s="4">
        <v>0.88570000000000004</v>
      </c>
      <c r="L18" s="4">
        <v>11.9003</v>
      </c>
      <c r="M18" s="4">
        <v>1.1000000000000001E-3</v>
      </c>
      <c r="N18" s="4">
        <v>129.42920000000001</v>
      </c>
      <c r="O18" s="4">
        <v>0</v>
      </c>
      <c r="P18" s="4">
        <v>129.4</v>
      </c>
      <c r="Q18" s="4">
        <v>97.768600000000006</v>
      </c>
      <c r="R18" s="4">
        <v>0</v>
      </c>
      <c r="S18" s="4">
        <v>97.8</v>
      </c>
      <c r="T18" s="4">
        <v>139.14699999999999</v>
      </c>
      <c r="W18" s="4">
        <v>0</v>
      </c>
      <c r="X18" s="4">
        <v>1.8851</v>
      </c>
      <c r="Y18" s="4">
        <v>12.1</v>
      </c>
      <c r="Z18" s="4">
        <v>839</v>
      </c>
      <c r="AA18" s="4">
        <v>865</v>
      </c>
      <c r="AB18" s="4">
        <v>876</v>
      </c>
      <c r="AC18" s="4">
        <v>72</v>
      </c>
      <c r="AD18" s="4">
        <v>6.1</v>
      </c>
      <c r="AE18" s="4">
        <v>0.14000000000000001</v>
      </c>
      <c r="AF18" s="4">
        <v>979</v>
      </c>
      <c r="AG18" s="4">
        <v>-15</v>
      </c>
      <c r="AH18" s="4">
        <v>14</v>
      </c>
      <c r="AI18" s="4">
        <v>11</v>
      </c>
      <c r="AJ18" s="4">
        <v>188</v>
      </c>
      <c r="AK18" s="4">
        <v>138</v>
      </c>
      <c r="AL18" s="4">
        <v>2.9</v>
      </c>
      <c r="AM18" s="4">
        <v>195</v>
      </c>
      <c r="AN18" s="4" t="s">
        <v>155</v>
      </c>
      <c r="AP18" s="5"/>
      <c r="BA18" s="4">
        <v>14.023</v>
      </c>
      <c r="BB18" s="4">
        <v>15.75</v>
      </c>
      <c r="BC18" s="4">
        <v>1.1200000000000001</v>
      </c>
      <c r="BD18" s="4">
        <v>12.898999999999999</v>
      </c>
      <c r="BE18" s="4">
        <v>3029.7890000000002</v>
      </c>
      <c r="BF18" s="4">
        <v>0.17799999999999999</v>
      </c>
      <c r="BG18" s="4">
        <v>3.4510000000000001</v>
      </c>
      <c r="BH18" s="4">
        <v>0</v>
      </c>
      <c r="BI18" s="4">
        <v>3.4510000000000001</v>
      </c>
      <c r="BJ18" s="4">
        <v>2.6070000000000002</v>
      </c>
      <c r="BK18" s="4">
        <v>0</v>
      </c>
      <c r="BL18" s="4">
        <v>2.6070000000000002</v>
      </c>
      <c r="BM18" s="4">
        <v>1.1715</v>
      </c>
      <c r="BQ18" s="4">
        <v>348.976</v>
      </c>
      <c r="BR18" s="4">
        <v>1.2449999999999999E-2</v>
      </c>
      <c r="BS18" s="4">
        <v>0.84791000000000005</v>
      </c>
      <c r="BT18" s="4">
        <v>0.13408999999999999</v>
      </c>
      <c r="BU18" s="4">
        <v>0.30424699999999999</v>
      </c>
      <c r="BV18" s="4">
        <v>2.708618</v>
      </c>
    </row>
    <row r="19" spans="1:74" x14ac:dyDescent="0.25">
      <c r="A19" s="2">
        <v>42067</v>
      </c>
      <c r="B19" s="3">
        <v>3.8225694444444444E-2</v>
      </c>
      <c r="C19" s="4">
        <v>13.728999999999999</v>
      </c>
      <c r="D19" s="4">
        <v>4.0000000000000002E-4</v>
      </c>
      <c r="E19" s="4">
        <v>4.2351970000000003</v>
      </c>
      <c r="F19" s="4">
        <v>146.19999999999999</v>
      </c>
      <c r="G19" s="4">
        <v>-1.7</v>
      </c>
      <c r="H19" s="4">
        <v>116.6</v>
      </c>
      <c r="J19" s="4">
        <v>2.37</v>
      </c>
      <c r="K19" s="4">
        <v>0.88360000000000005</v>
      </c>
      <c r="L19" s="4">
        <v>12.130699999999999</v>
      </c>
      <c r="M19" s="4">
        <v>4.0000000000000002E-4</v>
      </c>
      <c r="N19" s="4">
        <v>129.18209999999999</v>
      </c>
      <c r="O19" s="4">
        <v>0</v>
      </c>
      <c r="P19" s="4">
        <v>129.19999999999999</v>
      </c>
      <c r="Q19" s="4">
        <v>97.581999999999994</v>
      </c>
      <c r="R19" s="4">
        <v>0</v>
      </c>
      <c r="S19" s="4">
        <v>97.6</v>
      </c>
      <c r="T19" s="4">
        <v>116.5789</v>
      </c>
      <c r="W19" s="4">
        <v>0</v>
      </c>
      <c r="X19" s="4">
        <v>2.0958999999999999</v>
      </c>
      <c r="Y19" s="4">
        <v>12.2</v>
      </c>
      <c r="Z19" s="4">
        <v>840</v>
      </c>
      <c r="AA19" s="4">
        <v>863</v>
      </c>
      <c r="AB19" s="4">
        <v>875</v>
      </c>
      <c r="AC19" s="4">
        <v>72</v>
      </c>
      <c r="AD19" s="4">
        <v>6.1</v>
      </c>
      <c r="AE19" s="4">
        <v>0.14000000000000001</v>
      </c>
      <c r="AF19" s="4">
        <v>979</v>
      </c>
      <c r="AG19" s="4">
        <v>-15</v>
      </c>
      <c r="AH19" s="4">
        <v>13.090909</v>
      </c>
      <c r="AI19" s="4">
        <v>11</v>
      </c>
      <c r="AJ19" s="4">
        <v>188</v>
      </c>
      <c r="AK19" s="4">
        <v>137.1</v>
      </c>
      <c r="AL19" s="4">
        <v>3.3</v>
      </c>
      <c r="AM19" s="4">
        <v>195</v>
      </c>
      <c r="AN19" s="4" t="s">
        <v>155</v>
      </c>
      <c r="AP19" s="5"/>
      <c r="BA19" s="4">
        <v>14.023</v>
      </c>
      <c r="BB19" s="4">
        <v>15.43</v>
      </c>
      <c r="BC19" s="4">
        <v>1.1000000000000001</v>
      </c>
      <c r="BD19" s="4">
        <v>13.173999999999999</v>
      </c>
      <c r="BE19" s="4">
        <v>3030.415</v>
      </c>
      <c r="BF19" s="4">
        <v>0.06</v>
      </c>
      <c r="BG19" s="4">
        <v>3.38</v>
      </c>
      <c r="BH19" s="4">
        <v>0</v>
      </c>
      <c r="BI19" s="4">
        <v>3.38</v>
      </c>
      <c r="BJ19" s="4">
        <v>2.5529999999999999</v>
      </c>
      <c r="BK19" s="4">
        <v>0</v>
      </c>
      <c r="BL19" s="4">
        <v>2.5529999999999999</v>
      </c>
      <c r="BM19" s="4">
        <v>0.96309999999999996</v>
      </c>
      <c r="BQ19" s="4">
        <v>380.69600000000003</v>
      </c>
      <c r="BR19" s="4">
        <v>2.4726999999999999E-2</v>
      </c>
      <c r="BS19" s="4">
        <v>0.84799999999999998</v>
      </c>
      <c r="BT19" s="4">
        <v>0.13581799999999999</v>
      </c>
      <c r="BU19" s="4">
        <v>0.60427299999999995</v>
      </c>
      <c r="BV19" s="4">
        <v>2.7435269999999998</v>
      </c>
    </row>
    <row r="20" spans="1:74" x14ac:dyDescent="0.25">
      <c r="A20" s="2">
        <v>42067</v>
      </c>
      <c r="B20" s="3">
        <v>3.8237268518518518E-2</v>
      </c>
      <c r="C20" s="4">
        <v>13.971</v>
      </c>
      <c r="D20" s="4">
        <v>-8.0000000000000004E-4</v>
      </c>
      <c r="E20" s="4">
        <v>-8.0698840000000001</v>
      </c>
      <c r="F20" s="4">
        <v>146.19999999999999</v>
      </c>
      <c r="G20" s="4">
        <v>-1.7</v>
      </c>
      <c r="H20" s="4">
        <v>60.1</v>
      </c>
      <c r="J20" s="4">
        <v>2.5299999999999998</v>
      </c>
      <c r="K20" s="4">
        <v>0.88190000000000002</v>
      </c>
      <c r="L20" s="4">
        <v>12.321099999999999</v>
      </c>
      <c r="M20" s="4">
        <v>0</v>
      </c>
      <c r="N20" s="4">
        <v>128.9341</v>
      </c>
      <c r="O20" s="4">
        <v>0</v>
      </c>
      <c r="P20" s="4">
        <v>128.9</v>
      </c>
      <c r="Q20" s="4">
        <v>97.421400000000006</v>
      </c>
      <c r="R20" s="4">
        <v>0</v>
      </c>
      <c r="S20" s="4">
        <v>97.4</v>
      </c>
      <c r="T20" s="4">
        <v>60.1</v>
      </c>
      <c r="W20" s="4">
        <v>0</v>
      </c>
      <c r="X20" s="4">
        <v>2.2309999999999999</v>
      </c>
      <c r="Y20" s="4">
        <v>12.1</v>
      </c>
      <c r="Z20" s="4">
        <v>840</v>
      </c>
      <c r="AA20" s="4">
        <v>863</v>
      </c>
      <c r="AB20" s="4">
        <v>876</v>
      </c>
      <c r="AC20" s="4">
        <v>72.900000000000006</v>
      </c>
      <c r="AD20" s="4">
        <v>6.18</v>
      </c>
      <c r="AE20" s="4">
        <v>0.14000000000000001</v>
      </c>
      <c r="AF20" s="4">
        <v>979</v>
      </c>
      <c r="AG20" s="4">
        <v>-15</v>
      </c>
      <c r="AH20" s="4">
        <v>13.90991</v>
      </c>
      <c r="AI20" s="4">
        <v>11</v>
      </c>
      <c r="AJ20" s="4">
        <v>188</v>
      </c>
      <c r="AK20" s="4">
        <v>137</v>
      </c>
      <c r="AL20" s="4">
        <v>3.8</v>
      </c>
      <c r="AM20" s="4">
        <v>195</v>
      </c>
      <c r="AN20" s="4" t="s">
        <v>155</v>
      </c>
      <c r="AP20" s="5"/>
      <c r="BA20" s="4">
        <v>14.023</v>
      </c>
      <c r="BB20" s="4">
        <v>15.19</v>
      </c>
      <c r="BC20" s="4">
        <v>1.08</v>
      </c>
      <c r="BD20" s="4">
        <v>13.391</v>
      </c>
      <c r="BE20" s="4">
        <v>3031.7919999999999</v>
      </c>
      <c r="BF20" s="4">
        <v>0</v>
      </c>
      <c r="BG20" s="4">
        <v>3.3220000000000001</v>
      </c>
      <c r="BH20" s="4">
        <v>0</v>
      </c>
      <c r="BI20" s="4">
        <v>3.3220000000000001</v>
      </c>
      <c r="BJ20" s="4">
        <v>2.5099999999999998</v>
      </c>
      <c r="BK20" s="4">
        <v>0</v>
      </c>
      <c r="BL20" s="4">
        <v>2.5099999999999998</v>
      </c>
      <c r="BM20" s="4">
        <v>0.48899999999999999</v>
      </c>
      <c r="BQ20" s="4">
        <v>399.17</v>
      </c>
      <c r="BR20" s="4">
        <v>2.3269999999999999E-2</v>
      </c>
      <c r="BS20" s="4">
        <v>0.84709000000000001</v>
      </c>
      <c r="BT20" s="4">
        <v>0.13327</v>
      </c>
      <c r="BU20" s="4">
        <v>0.56866799999999995</v>
      </c>
      <c r="BV20" s="4">
        <v>2.692059</v>
      </c>
    </row>
    <row r="21" spans="1:74" x14ac:dyDescent="0.25">
      <c r="A21" s="2">
        <v>42067</v>
      </c>
      <c r="B21" s="3">
        <v>3.8248842592592591E-2</v>
      </c>
      <c r="C21" s="4">
        <v>13.978999999999999</v>
      </c>
      <c r="D21" s="4">
        <v>-2E-3</v>
      </c>
      <c r="E21" s="4">
        <v>-20</v>
      </c>
      <c r="F21" s="4">
        <v>146.19999999999999</v>
      </c>
      <c r="G21" s="4">
        <v>-1.7</v>
      </c>
      <c r="H21" s="4">
        <v>92.8</v>
      </c>
      <c r="J21" s="4">
        <v>2.6</v>
      </c>
      <c r="K21" s="4">
        <v>0.88180000000000003</v>
      </c>
      <c r="L21" s="4">
        <v>12.326700000000001</v>
      </c>
      <c r="M21" s="4">
        <v>0</v>
      </c>
      <c r="N21" s="4">
        <v>128.91839999999999</v>
      </c>
      <c r="O21" s="4">
        <v>0</v>
      </c>
      <c r="P21" s="4">
        <v>128.9</v>
      </c>
      <c r="Q21" s="4">
        <v>97.412199999999999</v>
      </c>
      <c r="R21" s="4">
        <v>0</v>
      </c>
      <c r="S21" s="4">
        <v>97.4</v>
      </c>
      <c r="T21" s="4">
        <v>92.769400000000005</v>
      </c>
      <c r="W21" s="4">
        <v>0</v>
      </c>
      <c r="X21" s="4">
        <v>2.2927</v>
      </c>
      <c r="Y21" s="4">
        <v>12.1</v>
      </c>
      <c r="Z21" s="4">
        <v>840</v>
      </c>
      <c r="AA21" s="4">
        <v>864</v>
      </c>
      <c r="AB21" s="4">
        <v>876</v>
      </c>
      <c r="AC21" s="4">
        <v>73</v>
      </c>
      <c r="AD21" s="4">
        <v>6.18</v>
      </c>
      <c r="AE21" s="4">
        <v>0.14000000000000001</v>
      </c>
      <c r="AF21" s="4">
        <v>979</v>
      </c>
      <c r="AG21" s="4">
        <v>-15</v>
      </c>
      <c r="AH21" s="4">
        <v>13.09</v>
      </c>
      <c r="AI21" s="4">
        <v>11.91</v>
      </c>
      <c r="AJ21" s="4">
        <v>188</v>
      </c>
      <c r="AK21" s="4">
        <v>137</v>
      </c>
      <c r="AL21" s="4">
        <v>3.7</v>
      </c>
      <c r="AM21" s="4">
        <v>195</v>
      </c>
      <c r="AN21" s="4" t="s">
        <v>155</v>
      </c>
      <c r="AP21" s="5"/>
      <c r="BA21" s="4">
        <v>14.023</v>
      </c>
      <c r="BB21" s="4">
        <v>15.18</v>
      </c>
      <c r="BC21" s="4">
        <v>1.08</v>
      </c>
      <c r="BD21" s="4">
        <v>13.404999999999999</v>
      </c>
      <c r="BE21" s="4">
        <v>3030.9830000000002</v>
      </c>
      <c r="BF21" s="4">
        <v>0</v>
      </c>
      <c r="BG21" s="4">
        <v>3.32</v>
      </c>
      <c r="BH21" s="4">
        <v>0</v>
      </c>
      <c r="BI21" s="4">
        <v>3.32</v>
      </c>
      <c r="BJ21" s="4">
        <v>2.508</v>
      </c>
      <c r="BK21" s="4">
        <v>0</v>
      </c>
      <c r="BL21" s="4">
        <v>2.508</v>
      </c>
      <c r="BM21" s="4">
        <v>0.75429999999999997</v>
      </c>
      <c r="BQ21" s="4">
        <v>409.899</v>
      </c>
      <c r="BR21" s="4">
        <v>2.1180000000000001E-2</v>
      </c>
      <c r="BS21" s="4">
        <v>0.84699999999999998</v>
      </c>
      <c r="BT21" s="4">
        <v>0.13482</v>
      </c>
      <c r="BU21" s="4">
        <v>0.51758700000000002</v>
      </c>
      <c r="BV21" s="4">
        <v>2.7233640000000001</v>
      </c>
    </row>
    <row r="22" spans="1:74" x14ac:dyDescent="0.25">
      <c r="A22" s="2">
        <v>42067</v>
      </c>
      <c r="B22" s="3">
        <v>3.8260416666666665E-2</v>
      </c>
      <c r="C22" s="4">
        <v>13.292999999999999</v>
      </c>
      <c r="D22" s="4">
        <v>-1.6000000000000001E-3</v>
      </c>
      <c r="E22" s="4">
        <v>-15.974235</v>
      </c>
      <c r="F22" s="4">
        <v>146.19999999999999</v>
      </c>
      <c r="G22" s="4">
        <v>-1.7</v>
      </c>
      <c r="H22" s="4">
        <v>200.4</v>
      </c>
      <c r="J22" s="4">
        <v>2.37</v>
      </c>
      <c r="K22" s="4">
        <v>0.88680000000000003</v>
      </c>
      <c r="L22" s="4">
        <v>11.788</v>
      </c>
      <c r="M22" s="4">
        <v>0</v>
      </c>
      <c r="N22" s="4">
        <v>129.65280000000001</v>
      </c>
      <c r="O22" s="4">
        <v>0</v>
      </c>
      <c r="P22" s="4">
        <v>129.69999999999999</v>
      </c>
      <c r="Q22" s="4">
        <v>97.967100000000002</v>
      </c>
      <c r="R22" s="4">
        <v>0</v>
      </c>
      <c r="S22" s="4">
        <v>98</v>
      </c>
      <c r="T22" s="4">
        <v>200.3921</v>
      </c>
      <c r="W22" s="4">
        <v>0</v>
      </c>
      <c r="X22" s="4">
        <v>2.1023000000000001</v>
      </c>
      <c r="Y22" s="4">
        <v>12.1</v>
      </c>
      <c r="Z22" s="4">
        <v>839</v>
      </c>
      <c r="AA22" s="4">
        <v>864</v>
      </c>
      <c r="AB22" s="4">
        <v>876</v>
      </c>
      <c r="AC22" s="4">
        <v>73</v>
      </c>
      <c r="AD22" s="4">
        <v>6.18</v>
      </c>
      <c r="AE22" s="4">
        <v>0.14000000000000001</v>
      </c>
      <c r="AF22" s="4">
        <v>979</v>
      </c>
      <c r="AG22" s="4">
        <v>-15</v>
      </c>
      <c r="AH22" s="4">
        <v>13</v>
      </c>
      <c r="AI22" s="4">
        <v>12</v>
      </c>
      <c r="AJ22" s="4">
        <v>187.1</v>
      </c>
      <c r="AK22" s="4">
        <v>136.1</v>
      </c>
      <c r="AL22" s="4">
        <v>3</v>
      </c>
      <c r="AM22" s="4">
        <v>195</v>
      </c>
      <c r="AN22" s="4" t="s">
        <v>155</v>
      </c>
      <c r="AP22" s="5"/>
      <c r="BA22" s="4">
        <v>14.023</v>
      </c>
      <c r="BB22" s="4">
        <v>15.9</v>
      </c>
      <c r="BC22" s="4">
        <v>1.1299999999999999</v>
      </c>
      <c r="BD22" s="4">
        <v>12.763</v>
      </c>
      <c r="BE22" s="4">
        <v>3028.556</v>
      </c>
      <c r="BF22" s="4">
        <v>0</v>
      </c>
      <c r="BG22" s="4">
        <v>3.488</v>
      </c>
      <c r="BH22" s="4">
        <v>0</v>
      </c>
      <c r="BI22" s="4">
        <v>3.488</v>
      </c>
      <c r="BJ22" s="4">
        <v>2.6360000000000001</v>
      </c>
      <c r="BK22" s="4">
        <v>0</v>
      </c>
      <c r="BL22" s="4">
        <v>2.6360000000000001</v>
      </c>
      <c r="BM22" s="4">
        <v>1.7024999999999999</v>
      </c>
      <c r="BQ22" s="4">
        <v>392.72</v>
      </c>
      <c r="BR22" s="4">
        <v>1.9179999999999999E-2</v>
      </c>
      <c r="BS22" s="4">
        <v>0.84699999999999998</v>
      </c>
      <c r="BT22" s="4">
        <v>0.13408999999999999</v>
      </c>
      <c r="BU22" s="4">
        <v>0.46871099999999999</v>
      </c>
      <c r="BV22" s="4">
        <v>2.708618</v>
      </c>
    </row>
    <row r="23" spans="1:74" x14ac:dyDescent="0.25">
      <c r="A23" s="2">
        <v>42067</v>
      </c>
      <c r="B23" s="3">
        <v>3.8271990740740738E-2</v>
      </c>
      <c r="C23" s="4">
        <v>12.933</v>
      </c>
      <c r="D23" s="4">
        <v>1.6000000000000001E-3</v>
      </c>
      <c r="E23" s="4">
        <v>16.231884000000001</v>
      </c>
      <c r="F23" s="4">
        <v>144.80000000000001</v>
      </c>
      <c r="G23" s="4">
        <v>-1.7</v>
      </c>
      <c r="H23" s="4">
        <v>330.7</v>
      </c>
      <c r="J23" s="4">
        <v>2.13</v>
      </c>
      <c r="K23" s="4">
        <v>0.88959999999999995</v>
      </c>
      <c r="L23" s="4">
        <v>11.504799999999999</v>
      </c>
      <c r="M23" s="4">
        <v>1.4E-3</v>
      </c>
      <c r="N23" s="4">
        <v>128.79740000000001</v>
      </c>
      <c r="O23" s="4">
        <v>0</v>
      </c>
      <c r="P23" s="4">
        <v>128.80000000000001</v>
      </c>
      <c r="Q23" s="4">
        <v>97.320800000000006</v>
      </c>
      <c r="R23" s="4">
        <v>0</v>
      </c>
      <c r="S23" s="4">
        <v>97.3</v>
      </c>
      <c r="T23" s="4">
        <v>330.7</v>
      </c>
      <c r="W23" s="4">
        <v>0</v>
      </c>
      <c r="X23" s="4">
        <v>1.8917999999999999</v>
      </c>
      <c r="Y23" s="4">
        <v>12.1</v>
      </c>
      <c r="Z23" s="4">
        <v>840</v>
      </c>
      <c r="AA23" s="4">
        <v>865</v>
      </c>
      <c r="AB23" s="4">
        <v>876</v>
      </c>
      <c r="AC23" s="4">
        <v>73</v>
      </c>
      <c r="AD23" s="4">
        <v>6.18</v>
      </c>
      <c r="AE23" s="4">
        <v>0.14000000000000001</v>
      </c>
      <c r="AF23" s="4">
        <v>979</v>
      </c>
      <c r="AG23" s="4">
        <v>-15</v>
      </c>
      <c r="AH23" s="4">
        <v>13.91</v>
      </c>
      <c r="AI23" s="4">
        <v>12</v>
      </c>
      <c r="AJ23" s="4">
        <v>187</v>
      </c>
      <c r="AK23" s="4">
        <v>136</v>
      </c>
      <c r="AL23" s="4">
        <v>3.2</v>
      </c>
      <c r="AM23" s="4">
        <v>195</v>
      </c>
      <c r="AN23" s="4" t="s">
        <v>155</v>
      </c>
      <c r="AP23" s="5"/>
      <c r="BA23" s="4">
        <v>14.023</v>
      </c>
      <c r="BB23" s="4">
        <v>16.29</v>
      </c>
      <c r="BC23" s="4">
        <v>1.1599999999999999</v>
      </c>
      <c r="BD23" s="4">
        <v>12.416</v>
      </c>
      <c r="BE23" s="4">
        <v>3024.87</v>
      </c>
      <c r="BF23" s="4">
        <v>0.24199999999999999</v>
      </c>
      <c r="BG23" s="4">
        <v>3.5459999999999998</v>
      </c>
      <c r="BH23" s="4">
        <v>0</v>
      </c>
      <c r="BI23" s="4">
        <v>3.5459999999999998</v>
      </c>
      <c r="BJ23" s="4">
        <v>2.68</v>
      </c>
      <c r="BK23" s="4">
        <v>0</v>
      </c>
      <c r="BL23" s="4">
        <v>2.68</v>
      </c>
      <c r="BM23" s="4">
        <v>2.8753000000000002</v>
      </c>
      <c r="BQ23" s="4">
        <v>361.65499999999997</v>
      </c>
      <c r="BR23" s="4">
        <v>1.8089999999999998E-2</v>
      </c>
      <c r="BS23" s="4">
        <v>0.84699999999999998</v>
      </c>
      <c r="BT23" s="4">
        <v>0.13491</v>
      </c>
      <c r="BU23" s="4">
        <v>0.44207400000000002</v>
      </c>
      <c r="BV23" s="4">
        <v>2.7251820000000002</v>
      </c>
    </row>
    <row r="24" spans="1:74" x14ac:dyDescent="0.25">
      <c r="A24" s="2">
        <v>42067</v>
      </c>
      <c r="B24" s="3">
        <v>3.8283564814814812E-2</v>
      </c>
      <c r="C24" s="4">
        <v>12.965</v>
      </c>
      <c r="D24" s="4">
        <v>2.7000000000000001E-3</v>
      </c>
      <c r="E24" s="4">
        <v>27.470389000000001</v>
      </c>
      <c r="F24" s="4">
        <v>140.19999999999999</v>
      </c>
      <c r="G24" s="4">
        <v>-1.7</v>
      </c>
      <c r="H24" s="4">
        <v>304.89999999999998</v>
      </c>
      <c r="J24" s="4">
        <v>1.87</v>
      </c>
      <c r="K24" s="4">
        <v>0.88919999999999999</v>
      </c>
      <c r="L24" s="4">
        <v>11.529</v>
      </c>
      <c r="M24" s="4">
        <v>2.3999999999999998E-3</v>
      </c>
      <c r="N24" s="4">
        <v>124.65049999999999</v>
      </c>
      <c r="O24" s="4">
        <v>0</v>
      </c>
      <c r="P24" s="4">
        <v>124.7</v>
      </c>
      <c r="Q24" s="4">
        <v>94.187299999999993</v>
      </c>
      <c r="R24" s="4">
        <v>0</v>
      </c>
      <c r="S24" s="4">
        <v>94.2</v>
      </c>
      <c r="T24" s="4">
        <v>304.93099999999998</v>
      </c>
      <c r="W24" s="4">
        <v>0</v>
      </c>
      <c r="X24" s="4">
        <v>1.6637</v>
      </c>
      <c r="Y24" s="4">
        <v>12.2</v>
      </c>
      <c r="Z24" s="4">
        <v>840</v>
      </c>
      <c r="AA24" s="4">
        <v>864</v>
      </c>
      <c r="AB24" s="4">
        <v>876</v>
      </c>
      <c r="AC24" s="4">
        <v>73</v>
      </c>
      <c r="AD24" s="4">
        <v>6.18</v>
      </c>
      <c r="AE24" s="4">
        <v>0.14000000000000001</v>
      </c>
      <c r="AF24" s="4">
        <v>979</v>
      </c>
      <c r="AG24" s="4">
        <v>-15</v>
      </c>
      <c r="AH24" s="4">
        <v>14.91</v>
      </c>
      <c r="AI24" s="4">
        <v>12</v>
      </c>
      <c r="AJ24" s="4">
        <v>187</v>
      </c>
      <c r="AK24" s="4">
        <v>136</v>
      </c>
      <c r="AL24" s="4">
        <v>2.8</v>
      </c>
      <c r="AM24" s="4">
        <v>195</v>
      </c>
      <c r="AN24" s="4" t="s">
        <v>155</v>
      </c>
      <c r="AP24" s="5"/>
      <c r="BA24" s="4">
        <v>14.023</v>
      </c>
      <c r="BB24" s="4">
        <v>16.260000000000002</v>
      </c>
      <c r="BC24" s="4">
        <v>1.1599999999999999</v>
      </c>
      <c r="BD24" s="4">
        <v>12.458</v>
      </c>
      <c r="BE24" s="4">
        <v>3025.2809999999999</v>
      </c>
      <c r="BF24" s="4">
        <v>0.40799999999999997</v>
      </c>
      <c r="BG24" s="4">
        <v>3.4249999999999998</v>
      </c>
      <c r="BH24" s="4">
        <v>0</v>
      </c>
      <c r="BI24" s="4">
        <v>3.4249999999999998</v>
      </c>
      <c r="BJ24" s="4">
        <v>2.5880000000000001</v>
      </c>
      <c r="BK24" s="4">
        <v>0</v>
      </c>
      <c r="BL24" s="4">
        <v>2.5880000000000001</v>
      </c>
      <c r="BM24" s="4">
        <v>2.6459999999999999</v>
      </c>
      <c r="BQ24" s="4">
        <v>317.43900000000002</v>
      </c>
      <c r="BR24" s="4">
        <v>2.2550000000000001E-2</v>
      </c>
      <c r="BS24" s="4">
        <v>0.84609000000000001</v>
      </c>
      <c r="BT24" s="4">
        <v>0.13772999999999999</v>
      </c>
      <c r="BU24" s="4">
        <v>0.55106599999999994</v>
      </c>
      <c r="BV24" s="4">
        <v>2.782146</v>
      </c>
    </row>
    <row r="25" spans="1:74" x14ac:dyDescent="0.25">
      <c r="A25" s="2">
        <v>42067</v>
      </c>
      <c r="B25" s="3">
        <v>3.8295138888888892E-2</v>
      </c>
      <c r="C25" s="4">
        <v>13.263</v>
      </c>
      <c r="D25" s="4">
        <v>2.3999999999999998E-3</v>
      </c>
      <c r="E25" s="4">
        <v>24.239934000000002</v>
      </c>
      <c r="F25" s="4">
        <v>139</v>
      </c>
      <c r="G25" s="4">
        <v>-1.7</v>
      </c>
      <c r="H25" s="4">
        <v>209</v>
      </c>
      <c r="J25" s="4">
        <v>1.8</v>
      </c>
      <c r="K25" s="4">
        <v>0.88690000000000002</v>
      </c>
      <c r="L25" s="4">
        <v>11.7629</v>
      </c>
      <c r="M25" s="4">
        <v>2.0999999999999999E-3</v>
      </c>
      <c r="N25" s="4">
        <v>123.261</v>
      </c>
      <c r="O25" s="4">
        <v>0</v>
      </c>
      <c r="P25" s="4">
        <v>123.3</v>
      </c>
      <c r="Q25" s="4">
        <v>93.1374</v>
      </c>
      <c r="R25" s="4">
        <v>0</v>
      </c>
      <c r="S25" s="4">
        <v>93.1</v>
      </c>
      <c r="T25" s="4">
        <v>209.03639999999999</v>
      </c>
      <c r="W25" s="4">
        <v>0</v>
      </c>
      <c r="X25" s="4">
        <v>1.5965</v>
      </c>
      <c r="Y25" s="4">
        <v>12.1</v>
      </c>
      <c r="Z25" s="4">
        <v>839</v>
      </c>
      <c r="AA25" s="4">
        <v>865</v>
      </c>
      <c r="AB25" s="4">
        <v>877</v>
      </c>
      <c r="AC25" s="4">
        <v>73</v>
      </c>
      <c r="AD25" s="4">
        <v>6.18</v>
      </c>
      <c r="AE25" s="4">
        <v>0.14000000000000001</v>
      </c>
      <c r="AF25" s="4">
        <v>979</v>
      </c>
      <c r="AG25" s="4">
        <v>-15</v>
      </c>
      <c r="AH25" s="4">
        <v>14.09</v>
      </c>
      <c r="AI25" s="4">
        <v>12</v>
      </c>
      <c r="AJ25" s="4">
        <v>187</v>
      </c>
      <c r="AK25" s="4">
        <v>136</v>
      </c>
      <c r="AL25" s="4">
        <v>2.6</v>
      </c>
      <c r="AM25" s="4">
        <v>195</v>
      </c>
      <c r="AN25" s="4" t="s">
        <v>155</v>
      </c>
      <c r="AP25" s="5"/>
      <c r="BA25" s="4">
        <v>14.023</v>
      </c>
      <c r="BB25" s="4">
        <v>15.93</v>
      </c>
      <c r="BC25" s="4">
        <v>1.1399999999999999</v>
      </c>
      <c r="BD25" s="4">
        <v>12.749000000000001</v>
      </c>
      <c r="BE25" s="4">
        <v>3027.79</v>
      </c>
      <c r="BF25" s="4">
        <v>0.35199999999999998</v>
      </c>
      <c r="BG25" s="4">
        <v>3.323</v>
      </c>
      <c r="BH25" s="4">
        <v>0</v>
      </c>
      <c r="BI25" s="4">
        <v>3.323</v>
      </c>
      <c r="BJ25" s="4">
        <v>2.5110000000000001</v>
      </c>
      <c r="BK25" s="4">
        <v>0</v>
      </c>
      <c r="BL25" s="4">
        <v>2.5110000000000001</v>
      </c>
      <c r="BM25" s="4">
        <v>1.7793000000000001</v>
      </c>
      <c r="BQ25" s="4">
        <v>298.79300000000001</v>
      </c>
      <c r="BR25" s="4">
        <v>1.9359999999999999E-2</v>
      </c>
      <c r="BS25" s="4">
        <v>0.84509000000000001</v>
      </c>
      <c r="BT25" s="4">
        <v>0.13527</v>
      </c>
      <c r="BU25" s="4">
        <v>0.47310999999999998</v>
      </c>
      <c r="BV25" s="4">
        <v>2.7324540000000002</v>
      </c>
    </row>
    <row r="26" spans="1:74" x14ac:dyDescent="0.25">
      <c r="A26" s="2">
        <v>42067</v>
      </c>
      <c r="B26" s="3">
        <v>3.8306712962962966E-2</v>
      </c>
      <c r="C26" s="4">
        <v>13.615</v>
      </c>
      <c r="D26" s="4">
        <v>1.1999999999999999E-3</v>
      </c>
      <c r="E26" s="4">
        <v>11.95345</v>
      </c>
      <c r="F26" s="4">
        <v>139.1</v>
      </c>
      <c r="G26" s="4">
        <v>-1.7</v>
      </c>
      <c r="H26" s="4">
        <v>166.4</v>
      </c>
      <c r="J26" s="4">
        <v>1.93</v>
      </c>
      <c r="K26" s="4">
        <v>0.88419999999999999</v>
      </c>
      <c r="L26" s="4">
        <v>12.038</v>
      </c>
      <c r="M26" s="4">
        <v>1.1000000000000001E-3</v>
      </c>
      <c r="N26" s="4">
        <v>122.96259999999999</v>
      </c>
      <c r="O26" s="4">
        <v>0</v>
      </c>
      <c r="P26" s="4">
        <v>123</v>
      </c>
      <c r="Q26" s="4">
        <v>92.911900000000003</v>
      </c>
      <c r="R26" s="4">
        <v>0</v>
      </c>
      <c r="S26" s="4">
        <v>92.9</v>
      </c>
      <c r="T26" s="4">
        <v>166.35489999999999</v>
      </c>
      <c r="W26" s="4">
        <v>0</v>
      </c>
      <c r="X26" s="4">
        <v>1.7053</v>
      </c>
      <c r="Y26" s="4">
        <v>12.2</v>
      </c>
      <c r="Z26" s="4">
        <v>839</v>
      </c>
      <c r="AA26" s="4">
        <v>865</v>
      </c>
      <c r="AB26" s="4">
        <v>874</v>
      </c>
      <c r="AC26" s="4">
        <v>73</v>
      </c>
      <c r="AD26" s="4">
        <v>6.18</v>
      </c>
      <c r="AE26" s="4">
        <v>0.14000000000000001</v>
      </c>
      <c r="AF26" s="4">
        <v>979</v>
      </c>
      <c r="AG26" s="4">
        <v>-15</v>
      </c>
      <c r="AH26" s="4">
        <v>14.91</v>
      </c>
      <c r="AI26" s="4">
        <v>12</v>
      </c>
      <c r="AJ26" s="4">
        <v>187</v>
      </c>
      <c r="AK26" s="4">
        <v>136.9</v>
      </c>
      <c r="AL26" s="4">
        <v>2.4</v>
      </c>
      <c r="AM26" s="4">
        <v>195</v>
      </c>
      <c r="AN26" s="4" t="s">
        <v>155</v>
      </c>
      <c r="AP26" s="5"/>
      <c r="BA26" s="4">
        <v>14.023</v>
      </c>
      <c r="BB26" s="4">
        <v>15.55</v>
      </c>
      <c r="BC26" s="4">
        <v>1.1100000000000001</v>
      </c>
      <c r="BD26" s="4">
        <v>13.099</v>
      </c>
      <c r="BE26" s="4">
        <v>3029.0410000000002</v>
      </c>
      <c r="BF26" s="4">
        <v>0.16900000000000001</v>
      </c>
      <c r="BG26" s="4">
        <v>3.24</v>
      </c>
      <c r="BH26" s="4">
        <v>0</v>
      </c>
      <c r="BI26" s="4">
        <v>3.24</v>
      </c>
      <c r="BJ26" s="4">
        <v>2.448</v>
      </c>
      <c r="BK26" s="4">
        <v>0</v>
      </c>
      <c r="BL26" s="4">
        <v>2.448</v>
      </c>
      <c r="BM26" s="4">
        <v>1.3842000000000001</v>
      </c>
      <c r="BQ26" s="4">
        <v>311.99099999999999</v>
      </c>
      <c r="BR26" s="4">
        <v>2.1729999999999999E-2</v>
      </c>
      <c r="BS26" s="4">
        <v>0.84591000000000005</v>
      </c>
      <c r="BT26" s="4">
        <v>0.13772999999999999</v>
      </c>
      <c r="BU26" s="4">
        <v>0.53102700000000003</v>
      </c>
      <c r="BV26" s="4">
        <v>2.782146</v>
      </c>
    </row>
    <row r="27" spans="1:74" x14ac:dyDescent="0.25">
      <c r="A27" s="2">
        <v>42067</v>
      </c>
      <c r="B27" s="3">
        <v>3.831828703703704E-2</v>
      </c>
      <c r="C27" s="4">
        <v>13.654999999999999</v>
      </c>
      <c r="D27" s="4">
        <v>0</v>
      </c>
      <c r="E27" s="4">
        <v>0</v>
      </c>
      <c r="F27" s="4">
        <v>142</v>
      </c>
      <c r="G27" s="4">
        <v>-1.7</v>
      </c>
      <c r="H27" s="4">
        <v>108.7</v>
      </c>
      <c r="J27" s="4">
        <v>2.27</v>
      </c>
      <c r="K27" s="4">
        <v>0.88400000000000001</v>
      </c>
      <c r="L27" s="4">
        <v>12.0716</v>
      </c>
      <c r="M27" s="4">
        <v>0</v>
      </c>
      <c r="N27" s="4">
        <v>125.5177</v>
      </c>
      <c r="O27" s="4">
        <v>0</v>
      </c>
      <c r="P27" s="4">
        <v>125.5</v>
      </c>
      <c r="Q27" s="4">
        <v>94.842600000000004</v>
      </c>
      <c r="R27" s="4">
        <v>0</v>
      </c>
      <c r="S27" s="4">
        <v>94.8</v>
      </c>
      <c r="T27" s="4">
        <v>108.67140000000001</v>
      </c>
      <c r="W27" s="4">
        <v>0</v>
      </c>
      <c r="X27" s="4">
        <v>2.0074000000000001</v>
      </c>
      <c r="Y27" s="4">
        <v>12.1</v>
      </c>
      <c r="Z27" s="4">
        <v>839</v>
      </c>
      <c r="AA27" s="4">
        <v>865</v>
      </c>
      <c r="AB27" s="4">
        <v>876</v>
      </c>
      <c r="AC27" s="4">
        <v>73</v>
      </c>
      <c r="AD27" s="4">
        <v>6.18</v>
      </c>
      <c r="AE27" s="4">
        <v>0.14000000000000001</v>
      </c>
      <c r="AF27" s="4">
        <v>979</v>
      </c>
      <c r="AG27" s="4">
        <v>-15</v>
      </c>
      <c r="AH27" s="4">
        <v>15</v>
      </c>
      <c r="AI27" s="4">
        <v>12</v>
      </c>
      <c r="AJ27" s="4">
        <v>187</v>
      </c>
      <c r="AK27" s="4">
        <v>137</v>
      </c>
      <c r="AL27" s="4">
        <v>2.8</v>
      </c>
      <c r="AM27" s="4">
        <v>195</v>
      </c>
      <c r="AN27" s="4" t="s">
        <v>155</v>
      </c>
      <c r="AP27" s="5"/>
      <c r="BA27" s="4">
        <v>14.023</v>
      </c>
      <c r="BB27" s="4">
        <v>15.51</v>
      </c>
      <c r="BC27" s="4">
        <v>1.1100000000000001</v>
      </c>
      <c r="BD27" s="4">
        <v>13.119</v>
      </c>
      <c r="BE27" s="4">
        <v>3030.7420000000002</v>
      </c>
      <c r="BF27" s="4">
        <v>0</v>
      </c>
      <c r="BG27" s="4">
        <v>3.3</v>
      </c>
      <c r="BH27" s="4">
        <v>0</v>
      </c>
      <c r="BI27" s="4">
        <v>3.3</v>
      </c>
      <c r="BJ27" s="4">
        <v>2.4940000000000002</v>
      </c>
      <c r="BK27" s="4">
        <v>0</v>
      </c>
      <c r="BL27" s="4">
        <v>2.4940000000000002</v>
      </c>
      <c r="BM27" s="4">
        <v>0.9022</v>
      </c>
      <c r="BQ27" s="4">
        <v>366.45600000000002</v>
      </c>
      <c r="BR27" s="4">
        <v>1.9269999999999999E-2</v>
      </c>
      <c r="BS27" s="4">
        <v>0.84691000000000005</v>
      </c>
      <c r="BT27" s="4">
        <v>0.13800000000000001</v>
      </c>
      <c r="BU27" s="4">
        <v>0.47091</v>
      </c>
      <c r="BV27" s="4">
        <v>2.7875999999999999</v>
      </c>
    </row>
    <row r="28" spans="1:74" x14ac:dyDescent="0.25">
      <c r="A28" s="2">
        <v>42067</v>
      </c>
      <c r="B28" s="3">
        <v>3.8329861111111113E-2</v>
      </c>
      <c r="C28" s="4">
        <v>13.706</v>
      </c>
      <c r="D28" s="4">
        <v>-1E-4</v>
      </c>
      <c r="E28" s="4">
        <v>-0.95546600000000004</v>
      </c>
      <c r="F28" s="4">
        <v>143.4</v>
      </c>
      <c r="G28" s="4">
        <v>-1.7</v>
      </c>
      <c r="H28" s="4">
        <v>111.5</v>
      </c>
      <c r="J28" s="4">
        <v>2.5</v>
      </c>
      <c r="K28" s="4">
        <v>0.88370000000000004</v>
      </c>
      <c r="L28" s="4">
        <v>12.1112</v>
      </c>
      <c r="M28" s="4">
        <v>0</v>
      </c>
      <c r="N28" s="4">
        <v>126.68819999999999</v>
      </c>
      <c r="O28" s="4">
        <v>0</v>
      </c>
      <c r="P28" s="4">
        <v>126.7</v>
      </c>
      <c r="Q28" s="4">
        <v>95.727000000000004</v>
      </c>
      <c r="R28" s="4">
        <v>0</v>
      </c>
      <c r="S28" s="4">
        <v>95.7</v>
      </c>
      <c r="T28" s="4">
        <v>111.4795</v>
      </c>
      <c r="W28" s="4">
        <v>0</v>
      </c>
      <c r="X28" s="4">
        <v>2.2092000000000001</v>
      </c>
      <c r="Y28" s="4">
        <v>12.1</v>
      </c>
      <c r="Z28" s="4">
        <v>840</v>
      </c>
      <c r="AA28" s="4">
        <v>866</v>
      </c>
      <c r="AB28" s="4">
        <v>877</v>
      </c>
      <c r="AC28" s="4">
        <v>73</v>
      </c>
      <c r="AD28" s="4">
        <v>6.18</v>
      </c>
      <c r="AE28" s="4">
        <v>0.14000000000000001</v>
      </c>
      <c r="AF28" s="4">
        <v>979</v>
      </c>
      <c r="AG28" s="4">
        <v>-15</v>
      </c>
      <c r="AH28" s="4">
        <v>14.09</v>
      </c>
      <c r="AI28" s="4">
        <v>12</v>
      </c>
      <c r="AJ28" s="4">
        <v>187</v>
      </c>
      <c r="AK28" s="4">
        <v>137</v>
      </c>
      <c r="AL28" s="4">
        <v>2.9</v>
      </c>
      <c r="AM28" s="4">
        <v>195</v>
      </c>
      <c r="AN28" s="4" t="s">
        <v>155</v>
      </c>
      <c r="AP28" s="5"/>
      <c r="BA28" s="4">
        <v>14.023</v>
      </c>
      <c r="BB28" s="4">
        <v>15.46</v>
      </c>
      <c r="BC28" s="4">
        <v>1.1000000000000001</v>
      </c>
      <c r="BD28" s="4">
        <v>13.164999999999999</v>
      </c>
      <c r="BE28" s="4">
        <v>3030.6480000000001</v>
      </c>
      <c r="BF28" s="4">
        <v>0</v>
      </c>
      <c r="BG28" s="4">
        <v>3.32</v>
      </c>
      <c r="BH28" s="4">
        <v>0</v>
      </c>
      <c r="BI28" s="4">
        <v>3.32</v>
      </c>
      <c r="BJ28" s="4">
        <v>2.5089999999999999</v>
      </c>
      <c r="BK28" s="4">
        <v>0</v>
      </c>
      <c r="BL28" s="4">
        <v>2.5089999999999999</v>
      </c>
      <c r="BM28" s="4">
        <v>0.92249999999999999</v>
      </c>
      <c r="BQ28" s="4">
        <v>401.952</v>
      </c>
      <c r="BR28" s="4">
        <v>2.264E-2</v>
      </c>
      <c r="BS28" s="4">
        <v>0.84882000000000002</v>
      </c>
      <c r="BT28" s="4">
        <v>0.13708999999999999</v>
      </c>
      <c r="BU28" s="4">
        <v>0.55326500000000001</v>
      </c>
      <c r="BV28" s="4">
        <v>2.769218</v>
      </c>
    </row>
    <row r="29" spans="1:74" x14ac:dyDescent="0.25">
      <c r="A29" s="2">
        <v>42067</v>
      </c>
      <c r="B29" s="3">
        <v>3.8341435185185187E-2</v>
      </c>
      <c r="C29" s="4">
        <v>13.534000000000001</v>
      </c>
      <c r="D29" s="4">
        <v>-8.9999999999999998E-4</v>
      </c>
      <c r="E29" s="4">
        <v>-9.0526319999999991</v>
      </c>
      <c r="F29" s="4">
        <v>143.9</v>
      </c>
      <c r="G29" s="4">
        <v>-1.7</v>
      </c>
      <c r="H29" s="4">
        <v>109.1</v>
      </c>
      <c r="J29" s="4">
        <v>2.5</v>
      </c>
      <c r="K29" s="4">
        <v>0.8851</v>
      </c>
      <c r="L29" s="4">
        <v>11.9779</v>
      </c>
      <c r="M29" s="4">
        <v>0</v>
      </c>
      <c r="N29" s="4">
        <v>127.33710000000001</v>
      </c>
      <c r="O29" s="4">
        <v>0</v>
      </c>
      <c r="P29" s="4">
        <v>127.3</v>
      </c>
      <c r="Q29" s="4">
        <v>96.217299999999994</v>
      </c>
      <c r="R29" s="4">
        <v>0</v>
      </c>
      <c r="S29" s="4">
        <v>96.2</v>
      </c>
      <c r="T29" s="4">
        <v>109.0727</v>
      </c>
      <c r="W29" s="4">
        <v>0</v>
      </c>
      <c r="X29" s="4">
        <v>2.2126000000000001</v>
      </c>
      <c r="Y29" s="4">
        <v>12.2</v>
      </c>
      <c r="Z29" s="4">
        <v>839</v>
      </c>
      <c r="AA29" s="4">
        <v>865</v>
      </c>
      <c r="AB29" s="4">
        <v>876</v>
      </c>
      <c r="AC29" s="4">
        <v>73</v>
      </c>
      <c r="AD29" s="4">
        <v>6.18</v>
      </c>
      <c r="AE29" s="4">
        <v>0.14000000000000001</v>
      </c>
      <c r="AF29" s="4">
        <v>979</v>
      </c>
      <c r="AG29" s="4">
        <v>-15</v>
      </c>
      <c r="AH29" s="4">
        <v>14.91</v>
      </c>
      <c r="AI29" s="4">
        <v>12</v>
      </c>
      <c r="AJ29" s="4">
        <v>187</v>
      </c>
      <c r="AK29" s="4">
        <v>137.9</v>
      </c>
      <c r="AL29" s="4">
        <v>3.1</v>
      </c>
      <c r="AM29" s="4">
        <v>195</v>
      </c>
      <c r="AN29" s="4" t="s">
        <v>155</v>
      </c>
      <c r="AP29" s="5"/>
      <c r="BA29" s="4">
        <v>14.023</v>
      </c>
      <c r="BB29" s="4">
        <v>15.65</v>
      </c>
      <c r="BC29" s="4">
        <v>1.1200000000000001</v>
      </c>
      <c r="BD29" s="4">
        <v>12.987</v>
      </c>
      <c r="BE29" s="4">
        <v>3030.7890000000002</v>
      </c>
      <c r="BF29" s="4">
        <v>0</v>
      </c>
      <c r="BG29" s="4">
        <v>3.3740000000000001</v>
      </c>
      <c r="BH29" s="4">
        <v>0</v>
      </c>
      <c r="BI29" s="4">
        <v>3.3740000000000001</v>
      </c>
      <c r="BJ29" s="4">
        <v>2.5499999999999998</v>
      </c>
      <c r="BK29" s="4">
        <v>0</v>
      </c>
      <c r="BL29" s="4">
        <v>2.5499999999999998</v>
      </c>
      <c r="BM29" s="4">
        <v>0.91269999999999996</v>
      </c>
      <c r="BQ29" s="4">
        <v>407.08300000000003</v>
      </c>
      <c r="BR29" s="4">
        <v>4.9390000000000003E-2</v>
      </c>
      <c r="BS29" s="4">
        <v>0.84899999999999998</v>
      </c>
      <c r="BT29" s="4">
        <v>0.13972999999999999</v>
      </c>
      <c r="BU29" s="4">
        <v>1.206968</v>
      </c>
      <c r="BV29" s="4">
        <v>2.822546</v>
      </c>
    </row>
    <row r="30" spans="1:74" x14ac:dyDescent="0.25">
      <c r="A30" s="2">
        <v>42067</v>
      </c>
      <c r="B30" s="3">
        <v>3.835300925925926E-2</v>
      </c>
      <c r="C30" s="4">
        <v>13.4</v>
      </c>
      <c r="D30" s="4">
        <v>5.0000000000000001E-4</v>
      </c>
      <c r="E30" s="4">
        <v>4.9407779999999999</v>
      </c>
      <c r="F30" s="4">
        <v>143.1</v>
      </c>
      <c r="G30" s="4">
        <v>-1.7</v>
      </c>
      <c r="H30" s="4">
        <v>101.5</v>
      </c>
      <c r="J30" s="4">
        <v>2.27</v>
      </c>
      <c r="K30" s="4">
        <v>0.88600000000000001</v>
      </c>
      <c r="L30" s="4">
        <v>11.8728</v>
      </c>
      <c r="M30" s="4">
        <v>4.0000000000000002E-4</v>
      </c>
      <c r="N30" s="4">
        <v>126.8125</v>
      </c>
      <c r="O30" s="4">
        <v>0</v>
      </c>
      <c r="P30" s="4">
        <v>126.8</v>
      </c>
      <c r="Q30" s="4">
        <v>95.820899999999995</v>
      </c>
      <c r="R30" s="4">
        <v>0</v>
      </c>
      <c r="S30" s="4">
        <v>95.8</v>
      </c>
      <c r="T30" s="4">
        <v>101.4851</v>
      </c>
      <c r="W30" s="4">
        <v>0</v>
      </c>
      <c r="X30" s="4">
        <v>2.0114000000000001</v>
      </c>
      <c r="Y30" s="4">
        <v>12</v>
      </c>
      <c r="Z30" s="4">
        <v>841</v>
      </c>
      <c r="AA30" s="4">
        <v>864</v>
      </c>
      <c r="AB30" s="4">
        <v>878</v>
      </c>
      <c r="AC30" s="4">
        <v>73</v>
      </c>
      <c r="AD30" s="4">
        <v>6.18</v>
      </c>
      <c r="AE30" s="4">
        <v>0.14000000000000001</v>
      </c>
      <c r="AF30" s="4">
        <v>979</v>
      </c>
      <c r="AG30" s="4">
        <v>-15</v>
      </c>
      <c r="AH30" s="4">
        <v>15</v>
      </c>
      <c r="AI30" s="4">
        <v>12</v>
      </c>
      <c r="AJ30" s="4">
        <v>187</v>
      </c>
      <c r="AK30" s="4">
        <v>138.9</v>
      </c>
      <c r="AL30" s="4">
        <v>2.8</v>
      </c>
      <c r="AM30" s="4">
        <v>195</v>
      </c>
      <c r="AN30" s="4" t="s">
        <v>155</v>
      </c>
      <c r="AP30" s="5"/>
      <c r="BA30" s="4">
        <v>14.023</v>
      </c>
      <c r="BB30" s="4">
        <v>15.79</v>
      </c>
      <c r="BC30" s="4">
        <v>1.1299999999999999</v>
      </c>
      <c r="BD30" s="4">
        <v>12.863</v>
      </c>
      <c r="BE30" s="4">
        <v>3030.9369999999999</v>
      </c>
      <c r="BF30" s="4">
        <v>7.0999999999999994E-2</v>
      </c>
      <c r="BG30" s="4">
        <v>3.39</v>
      </c>
      <c r="BH30" s="4">
        <v>0</v>
      </c>
      <c r="BI30" s="4">
        <v>3.39</v>
      </c>
      <c r="BJ30" s="4">
        <v>2.5619999999999998</v>
      </c>
      <c r="BK30" s="4">
        <v>0</v>
      </c>
      <c r="BL30" s="4">
        <v>2.5619999999999998</v>
      </c>
      <c r="BM30" s="4">
        <v>0.85670000000000002</v>
      </c>
      <c r="BQ30" s="4">
        <v>373.36399999999998</v>
      </c>
      <c r="BR30" s="4">
        <v>3.2890000000000003E-2</v>
      </c>
      <c r="BS30" s="4">
        <v>0.84899999999999998</v>
      </c>
      <c r="BT30" s="4">
        <v>0.13727</v>
      </c>
      <c r="BU30" s="4">
        <v>0.80374999999999996</v>
      </c>
      <c r="BV30" s="4">
        <v>2.7728540000000002</v>
      </c>
    </row>
    <row r="31" spans="1:74" x14ac:dyDescent="0.25">
      <c r="A31" s="2">
        <v>42067</v>
      </c>
      <c r="B31" s="3">
        <v>3.8364583333333334E-2</v>
      </c>
      <c r="C31" s="4">
        <v>13.404999999999999</v>
      </c>
      <c r="D31" s="4">
        <v>1E-3</v>
      </c>
      <c r="E31" s="4">
        <v>10</v>
      </c>
      <c r="F31" s="4">
        <v>142.19999999999999</v>
      </c>
      <c r="G31" s="4">
        <v>-1.7</v>
      </c>
      <c r="H31" s="4">
        <v>129.4</v>
      </c>
      <c r="J31" s="4">
        <v>2.02</v>
      </c>
      <c r="K31" s="4">
        <v>0.8861</v>
      </c>
      <c r="L31" s="4">
        <v>11.878399999999999</v>
      </c>
      <c r="M31" s="4">
        <v>8.9999999999999998E-4</v>
      </c>
      <c r="N31" s="4">
        <v>126.0074</v>
      </c>
      <c r="O31" s="4">
        <v>0</v>
      </c>
      <c r="P31" s="4">
        <v>126</v>
      </c>
      <c r="Q31" s="4">
        <v>95.212599999999995</v>
      </c>
      <c r="R31" s="4">
        <v>0</v>
      </c>
      <c r="S31" s="4">
        <v>95.2</v>
      </c>
      <c r="T31" s="4">
        <v>129.4444</v>
      </c>
      <c r="W31" s="4">
        <v>0</v>
      </c>
      <c r="X31" s="4">
        <v>1.7902</v>
      </c>
      <c r="Y31" s="4">
        <v>12.1</v>
      </c>
      <c r="Z31" s="4">
        <v>841</v>
      </c>
      <c r="AA31" s="4">
        <v>865</v>
      </c>
      <c r="AB31" s="4">
        <v>875</v>
      </c>
      <c r="AC31" s="4">
        <v>73</v>
      </c>
      <c r="AD31" s="4">
        <v>6.18</v>
      </c>
      <c r="AE31" s="4">
        <v>0.14000000000000001</v>
      </c>
      <c r="AF31" s="4">
        <v>979</v>
      </c>
      <c r="AG31" s="4">
        <v>-15</v>
      </c>
      <c r="AH31" s="4">
        <v>15</v>
      </c>
      <c r="AI31" s="4">
        <v>12</v>
      </c>
      <c r="AJ31" s="4">
        <v>187</v>
      </c>
      <c r="AK31" s="4">
        <v>139</v>
      </c>
      <c r="AL31" s="4">
        <v>3.4</v>
      </c>
      <c r="AM31" s="4">
        <v>195</v>
      </c>
      <c r="AN31" s="4" t="s">
        <v>155</v>
      </c>
      <c r="AP31" s="5"/>
      <c r="BA31" s="4">
        <v>14.023</v>
      </c>
      <c r="BB31" s="4">
        <v>15.78</v>
      </c>
      <c r="BC31" s="4">
        <v>1.1299999999999999</v>
      </c>
      <c r="BD31" s="4">
        <v>12.85</v>
      </c>
      <c r="BE31" s="4">
        <v>3030.1030000000001</v>
      </c>
      <c r="BF31" s="4">
        <v>0.14399999999999999</v>
      </c>
      <c r="BG31" s="4">
        <v>3.3660000000000001</v>
      </c>
      <c r="BH31" s="4">
        <v>0</v>
      </c>
      <c r="BI31" s="4">
        <v>3.3660000000000001</v>
      </c>
      <c r="BJ31" s="4">
        <v>2.5430000000000001</v>
      </c>
      <c r="BK31" s="4">
        <v>0</v>
      </c>
      <c r="BL31" s="4">
        <v>2.5430000000000001</v>
      </c>
      <c r="BM31" s="4">
        <v>1.0919000000000001</v>
      </c>
      <c r="BQ31" s="4">
        <v>332.05099999999999</v>
      </c>
      <c r="BR31" s="4">
        <v>5.1020000000000003E-2</v>
      </c>
      <c r="BS31" s="4">
        <v>0.84809000000000001</v>
      </c>
      <c r="BT31" s="4">
        <v>0.13882</v>
      </c>
      <c r="BU31" s="4">
        <v>1.246801</v>
      </c>
      <c r="BV31" s="4">
        <v>2.8041640000000001</v>
      </c>
    </row>
    <row r="32" spans="1:74" x14ac:dyDescent="0.25">
      <c r="A32" s="2">
        <v>42067</v>
      </c>
      <c r="B32" s="3">
        <v>3.8376157407407401E-2</v>
      </c>
      <c r="C32" s="4">
        <v>13.467000000000001</v>
      </c>
      <c r="D32" s="4">
        <v>1E-3</v>
      </c>
      <c r="E32" s="4">
        <v>10</v>
      </c>
      <c r="F32" s="4">
        <v>142.19999999999999</v>
      </c>
      <c r="G32" s="4">
        <v>-1.7</v>
      </c>
      <c r="H32" s="4">
        <v>87.6</v>
      </c>
      <c r="J32" s="4">
        <v>1.9</v>
      </c>
      <c r="K32" s="4">
        <v>0.88549999999999995</v>
      </c>
      <c r="L32" s="4">
        <v>11.9259</v>
      </c>
      <c r="M32" s="4">
        <v>8.9999999999999998E-4</v>
      </c>
      <c r="N32" s="4">
        <v>125.92489999999999</v>
      </c>
      <c r="O32" s="4">
        <v>0</v>
      </c>
      <c r="P32" s="4">
        <v>125.9</v>
      </c>
      <c r="Q32" s="4">
        <v>95.150199999999998</v>
      </c>
      <c r="R32" s="4">
        <v>0</v>
      </c>
      <c r="S32" s="4">
        <v>95.2</v>
      </c>
      <c r="T32" s="4">
        <v>87.566400000000002</v>
      </c>
      <c r="W32" s="4">
        <v>0</v>
      </c>
      <c r="X32" s="4">
        <v>1.6825000000000001</v>
      </c>
      <c r="Y32" s="4">
        <v>12.1</v>
      </c>
      <c r="Z32" s="4">
        <v>840</v>
      </c>
      <c r="AA32" s="4">
        <v>866</v>
      </c>
      <c r="AB32" s="4">
        <v>876</v>
      </c>
      <c r="AC32" s="4">
        <v>73</v>
      </c>
      <c r="AD32" s="4">
        <v>6.18</v>
      </c>
      <c r="AE32" s="4">
        <v>0.14000000000000001</v>
      </c>
      <c r="AF32" s="4">
        <v>979</v>
      </c>
      <c r="AG32" s="4">
        <v>-15</v>
      </c>
      <c r="AH32" s="4">
        <v>14.090909</v>
      </c>
      <c r="AI32" s="4">
        <v>12</v>
      </c>
      <c r="AJ32" s="4">
        <v>187.9</v>
      </c>
      <c r="AK32" s="4">
        <v>139</v>
      </c>
      <c r="AL32" s="4">
        <v>3</v>
      </c>
      <c r="AM32" s="4">
        <v>195</v>
      </c>
      <c r="AN32" s="4" t="s">
        <v>155</v>
      </c>
      <c r="AP32" s="5"/>
      <c r="BA32" s="4">
        <v>14.023</v>
      </c>
      <c r="BB32" s="4">
        <v>15.72</v>
      </c>
      <c r="BC32" s="4">
        <v>1.1200000000000001</v>
      </c>
      <c r="BD32" s="4">
        <v>12.923999999999999</v>
      </c>
      <c r="BE32" s="4">
        <v>3031.1439999999998</v>
      </c>
      <c r="BF32" s="4">
        <v>0.14299999999999999</v>
      </c>
      <c r="BG32" s="4">
        <v>3.3519999999999999</v>
      </c>
      <c r="BH32" s="4">
        <v>0</v>
      </c>
      <c r="BI32" s="4">
        <v>3.3519999999999999</v>
      </c>
      <c r="BJ32" s="4">
        <v>2.5329999999999999</v>
      </c>
      <c r="BK32" s="4">
        <v>0</v>
      </c>
      <c r="BL32" s="4">
        <v>2.5329999999999999</v>
      </c>
      <c r="BM32" s="4">
        <v>0.73599999999999999</v>
      </c>
      <c r="BQ32" s="4">
        <v>310.94299999999998</v>
      </c>
      <c r="BR32" s="4">
        <v>3.9364000000000003E-2</v>
      </c>
      <c r="BS32" s="4">
        <v>0.84799999999999998</v>
      </c>
      <c r="BT32" s="4">
        <v>0.13809099999999999</v>
      </c>
      <c r="BU32" s="4">
        <v>0.96194900000000005</v>
      </c>
      <c r="BV32" s="4">
        <v>2.7894359999999998</v>
      </c>
    </row>
    <row r="33" spans="1:74" x14ac:dyDescent="0.25">
      <c r="A33" s="2">
        <v>42067</v>
      </c>
      <c r="B33" s="3">
        <v>3.8387731481481481E-2</v>
      </c>
      <c r="C33" s="4">
        <v>13.845000000000001</v>
      </c>
      <c r="D33" s="4">
        <v>5.0000000000000001E-4</v>
      </c>
      <c r="E33" s="4">
        <v>5.1337359999999999</v>
      </c>
      <c r="F33" s="4">
        <v>142.19999999999999</v>
      </c>
      <c r="G33" s="4">
        <v>-1.7</v>
      </c>
      <c r="H33" s="4">
        <v>81.3</v>
      </c>
      <c r="J33" s="4">
        <v>1.9</v>
      </c>
      <c r="K33" s="4">
        <v>0.88260000000000005</v>
      </c>
      <c r="L33" s="4">
        <v>12.2201</v>
      </c>
      <c r="M33" s="4">
        <v>5.0000000000000001E-4</v>
      </c>
      <c r="N33" s="4">
        <v>125.51090000000001</v>
      </c>
      <c r="O33" s="4">
        <v>0</v>
      </c>
      <c r="P33" s="4">
        <v>125.5</v>
      </c>
      <c r="Q33" s="4">
        <v>94.837400000000002</v>
      </c>
      <c r="R33" s="4">
        <v>0</v>
      </c>
      <c r="S33" s="4">
        <v>94.8</v>
      </c>
      <c r="T33" s="4">
        <v>81.333200000000005</v>
      </c>
      <c r="W33" s="4">
        <v>0</v>
      </c>
      <c r="X33" s="4">
        <v>1.677</v>
      </c>
      <c r="Y33" s="4">
        <v>12.1</v>
      </c>
      <c r="Z33" s="4">
        <v>841</v>
      </c>
      <c r="AA33" s="4">
        <v>865</v>
      </c>
      <c r="AB33" s="4">
        <v>876</v>
      </c>
      <c r="AC33" s="4">
        <v>73</v>
      </c>
      <c r="AD33" s="4">
        <v>6.18</v>
      </c>
      <c r="AE33" s="4">
        <v>0.14000000000000001</v>
      </c>
      <c r="AF33" s="4">
        <v>979</v>
      </c>
      <c r="AG33" s="4">
        <v>-15</v>
      </c>
      <c r="AH33" s="4">
        <v>14.90991</v>
      </c>
      <c r="AI33" s="4">
        <v>12</v>
      </c>
      <c r="AJ33" s="4">
        <v>187.1</v>
      </c>
      <c r="AK33" s="4">
        <v>138.1</v>
      </c>
      <c r="AL33" s="4">
        <v>3</v>
      </c>
      <c r="AM33" s="4">
        <v>195</v>
      </c>
      <c r="AN33" s="4" t="s">
        <v>155</v>
      </c>
      <c r="AP33" s="5"/>
      <c r="BA33" s="4">
        <v>14.023</v>
      </c>
      <c r="BB33" s="4">
        <v>15.32</v>
      </c>
      <c r="BC33" s="4">
        <v>1.0900000000000001</v>
      </c>
      <c r="BD33" s="4">
        <v>13.297000000000001</v>
      </c>
      <c r="BE33" s="4">
        <v>3031.22</v>
      </c>
      <c r="BF33" s="4">
        <v>7.1999999999999995E-2</v>
      </c>
      <c r="BG33" s="4">
        <v>3.26</v>
      </c>
      <c r="BH33" s="4">
        <v>0</v>
      </c>
      <c r="BI33" s="4">
        <v>3.26</v>
      </c>
      <c r="BJ33" s="4">
        <v>2.464</v>
      </c>
      <c r="BK33" s="4">
        <v>0</v>
      </c>
      <c r="BL33" s="4">
        <v>2.464</v>
      </c>
      <c r="BM33" s="4">
        <v>0.66720000000000002</v>
      </c>
      <c r="BQ33" s="4">
        <v>302.46499999999997</v>
      </c>
      <c r="BR33" s="4">
        <v>5.3468000000000002E-2</v>
      </c>
      <c r="BS33" s="4">
        <v>0.84799999999999998</v>
      </c>
      <c r="BT33" s="4">
        <v>0.13800000000000001</v>
      </c>
      <c r="BU33" s="4">
        <v>1.306635</v>
      </c>
      <c r="BV33" s="4">
        <v>2.7875999999999999</v>
      </c>
    </row>
    <row r="34" spans="1:74" x14ac:dyDescent="0.25">
      <c r="A34" s="2">
        <v>42067</v>
      </c>
      <c r="B34" s="3">
        <v>3.8399305555555555E-2</v>
      </c>
      <c r="C34" s="4">
        <v>13.711</v>
      </c>
      <c r="D34" s="4">
        <v>-8.9999999999999998E-4</v>
      </c>
      <c r="E34" s="4">
        <v>-9.0096620000000005</v>
      </c>
      <c r="F34" s="4">
        <v>142.19999999999999</v>
      </c>
      <c r="G34" s="4">
        <v>-1.7</v>
      </c>
      <c r="H34" s="4">
        <v>115</v>
      </c>
      <c r="J34" s="4">
        <v>2.0299999999999998</v>
      </c>
      <c r="K34" s="4">
        <v>0.88360000000000005</v>
      </c>
      <c r="L34" s="4">
        <v>12.1152</v>
      </c>
      <c r="M34" s="4">
        <v>0</v>
      </c>
      <c r="N34" s="4">
        <v>125.65170000000001</v>
      </c>
      <c r="O34" s="4">
        <v>0</v>
      </c>
      <c r="P34" s="4">
        <v>125.7</v>
      </c>
      <c r="Q34" s="4">
        <v>94.943799999999996</v>
      </c>
      <c r="R34" s="4">
        <v>0</v>
      </c>
      <c r="S34" s="4">
        <v>94.9</v>
      </c>
      <c r="T34" s="4">
        <v>115.0153</v>
      </c>
      <c r="W34" s="4">
        <v>0</v>
      </c>
      <c r="X34" s="4">
        <v>1.7929999999999999</v>
      </c>
      <c r="Y34" s="4">
        <v>12.1</v>
      </c>
      <c r="Z34" s="4">
        <v>841</v>
      </c>
      <c r="AA34" s="4">
        <v>865</v>
      </c>
      <c r="AB34" s="4">
        <v>876</v>
      </c>
      <c r="AC34" s="4">
        <v>73</v>
      </c>
      <c r="AD34" s="4">
        <v>6.18</v>
      </c>
      <c r="AE34" s="4">
        <v>0.14000000000000001</v>
      </c>
      <c r="AF34" s="4">
        <v>979</v>
      </c>
      <c r="AG34" s="4">
        <v>-15</v>
      </c>
      <c r="AH34" s="4">
        <v>14.09</v>
      </c>
      <c r="AI34" s="4">
        <v>12</v>
      </c>
      <c r="AJ34" s="4">
        <v>187.9</v>
      </c>
      <c r="AK34" s="4">
        <v>138.9</v>
      </c>
      <c r="AL34" s="4">
        <v>2.9</v>
      </c>
      <c r="AM34" s="4">
        <v>195</v>
      </c>
      <c r="AN34" s="4" t="s">
        <v>155</v>
      </c>
      <c r="AP34" s="5"/>
      <c r="BA34" s="4">
        <v>14.023</v>
      </c>
      <c r="BB34" s="4">
        <v>15.45</v>
      </c>
      <c r="BC34" s="4">
        <v>1.1000000000000001</v>
      </c>
      <c r="BD34" s="4">
        <v>13.17</v>
      </c>
      <c r="BE34" s="4">
        <v>3030.5569999999998</v>
      </c>
      <c r="BF34" s="4">
        <v>0</v>
      </c>
      <c r="BG34" s="4">
        <v>3.2919999999999998</v>
      </c>
      <c r="BH34" s="4">
        <v>0</v>
      </c>
      <c r="BI34" s="4">
        <v>3.2919999999999998</v>
      </c>
      <c r="BJ34" s="4">
        <v>2.4870000000000001</v>
      </c>
      <c r="BK34" s="4">
        <v>0</v>
      </c>
      <c r="BL34" s="4">
        <v>2.4870000000000001</v>
      </c>
      <c r="BM34" s="4">
        <v>0.95140000000000002</v>
      </c>
      <c r="BQ34" s="4">
        <v>326.11500000000001</v>
      </c>
      <c r="BR34" s="4">
        <v>5.7729999999999997E-2</v>
      </c>
      <c r="BS34" s="4">
        <v>0.84709000000000001</v>
      </c>
      <c r="BT34" s="4">
        <v>0.14072999999999999</v>
      </c>
      <c r="BU34" s="4">
        <v>1.4107769999999999</v>
      </c>
      <c r="BV34" s="4">
        <v>2.842746</v>
      </c>
    </row>
    <row r="35" spans="1:74" x14ac:dyDescent="0.25">
      <c r="A35" s="2">
        <v>42067</v>
      </c>
      <c r="B35" s="3">
        <v>3.8410879629629628E-2</v>
      </c>
      <c r="C35" s="4">
        <v>13.656000000000001</v>
      </c>
      <c r="D35" s="4">
        <v>-1E-4</v>
      </c>
      <c r="E35" s="4">
        <v>-0.95813199999999998</v>
      </c>
      <c r="F35" s="4">
        <v>142.1</v>
      </c>
      <c r="G35" s="4">
        <v>-1.7</v>
      </c>
      <c r="H35" s="4">
        <v>172.1</v>
      </c>
      <c r="J35" s="4">
        <v>2.1</v>
      </c>
      <c r="K35" s="4">
        <v>0.88390000000000002</v>
      </c>
      <c r="L35" s="4">
        <v>12.0703</v>
      </c>
      <c r="M35" s="4">
        <v>0</v>
      </c>
      <c r="N35" s="4">
        <v>125.60209999999999</v>
      </c>
      <c r="O35" s="4">
        <v>0</v>
      </c>
      <c r="P35" s="4">
        <v>125.6</v>
      </c>
      <c r="Q35" s="4">
        <v>94.906300000000002</v>
      </c>
      <c r="R35" s="4">
        <v>0</v>
      </c>
      <c r="S35" s="4">
        <v>94.9</v>
      </c>
      <c r="T35" s="4">
        <v>172.14080000000001</v>
      </c>
      <c r="W35" s="4">
        <v>0</v>
      </c>
      <c r="X35" s="4">
        <v>1.8562000000000001</v>
      </c>
      <c r="Y35" s="4">
        <v>12</v>
      </c>
      <c r="Z35" s="4">
        <v>841</v>
      </c>
      <c r="AA35" s="4">
        <v>866</v>
      </c>
      <c r="AB35" s="4">
        <v>877</v>
      </c>
      <c r="AC35" s="4">
        <v>73</v>
      </c>
      <c r="AD35" s="4">
        <v>6.18</v>
      </c>
      <c r="AE35" s="4">
        <v>0.14000000000000001</v>
      </c>
      <c r="AF35" s="4">
        <v>979</v>
      </c>
      <c r="AG35" s="4">
        <v>-15</v>
      </c>
      <c r="AH35" s="4">
        <v>14</v>
      </c>
      <c r="AI35" s="4">
        <v>12</v>
      </c>
      <c r="AJ35" s="4">
        <v>187.1</v>
      </c>
      <c r="AK35" s="4">
        <v>139</v>
      </c>
      <c r="AL35" s="4">
        <v>2.5</v>
      </c>
      <c r="AM35" s="4">
        <v>195</v>
      </c>
      <c r="AN35" s="4" t="s">
        <v>155</v>
      </c>
      <c r="AP35" s="5"/>
      <c r="BA35" s="4">
        <v>14.023</v>
      </c>
      <c r="BB35" s="4">
        <v>15.51</v>
      </c>
      <c r="BC35" s="4">
        <v>1.1100000000000001</v>
      </c>
      <c r="BD35" s="4">
        <v>13.135</v>
      </c>
      <c r="BE35" s="4">
        <v>3029.1460000000002</v>
      </c>
      <c r="BF35" s="4">
        <v>0</v>
      </c>
      <c r="BG35" s="4">
        <v>3.3010000000000002</v>
      </c>
      <c r="BH35" s="4">
        <v>0</v>
      </c>
      <c r="BI35" s="4">
        <v>3.3010000000000002</v>
      </c>
      <c r="BJ35" s="4">
        <v>2.4940000000000002</v>
      </c>
      <c r="BK35" s="4">
        <v>0</v>
      </c>
      <c r="BL35" s="4">
        <v>2.4940000000000002</v>
      </c>
      <c r="BM35" s="4">
        <v>1.4286000000000001</v>
      </c>
      <c r="BQ35" s="4">
        <v>338.70600000000002</v>
      </c>
      <c r="BR35" s="4">
        <v>3.8908999999999999E-2</v>
      </c>
      <c r="BS35" s="4">
        <v>0.84609100000000004</v>
      </c>
      <c r="BT35" s="4">
        <v>0.139182</v>
      </c>
      <c r="BU35" s="4">
        <v>0.95084000000000002</v>
      </c>
      <c r="BV35" s="4">
        <v>2.8114729999999999</v>
      </c>
    </row>
    <row r="36" spans="1:74" x14ac:dyDescent="0.25">
      <c r="A36" s="2">
        <v>42067</v>
      </c>
      <c r="B36" s="3">
        <v>3.8422453703703702E-2</v>
      </c>
      <c r="C36" s="4">
        <v>13.689</v>
      </c>
      <c r="D36" s="4">
        <v>0</v>
      </c>
      <c r="E36" s="4">
        <v>0</v>
      </c>
      <c r="F36" s="4">
        <v>140.80000000000001</v>
      </c>
      <c r="G36" s="4">
        <v>-1.7</v>
      </c>
      <c r="H36" s="4">
        <v>165.6</v>
      </c>
      <c r="J36" s="4">
        <v>2.1</v>
      </c>
      <c r="K36" s="4">
        <v>0.88380000000000003</v>
      </c>
      <c r="L36" s="4">
        <v>12.0984</v>
      </c>
      <c r="M36" s="4">
        <v>0</v>
      </c>
      <c r="N36" s="4">
        <v>124.42100000000001</v>
      </c>
      <c r="O36" s="4">
        <v>0</v>
      </c>
      <c r="P36" s="4">
        <v>124.4</v>
      </c>
      <c r="Q36" s="4">
        <v>94.013900000000007</v>
      </c>
      <c r="R36" s="4">
        <v>0</v>
      </c>
      <c r="S36" s="4">
        <v>94</v>
      </c>
      <c r="T36" s="4">
        <v>165.59460000000001</v>
      </c>
      <c r="W36" s="4">
        <v>0</v>
      </c>
      <c r="X36" s="4">
        <v>1.8560000000000001</v>
      </c>
      <c r="Y36" s="4">
        <v>12.1</v>
      </c>
      <c r="Z36" s="4">
        <v>842</v>
      </c>
      <c r="AA36" s="4">
        <v>865</v>
      </c>
      <c r="AB36" s="4">
        <v>876</v>
      </c>
      <c r="AC36" s="4">
        <v>73</v>
      </c>
      <c r="AD36" s="4">
        <v>6.18</v>
      </c>
      <c r="AE36" s="4">
        <v>0.14000000000000001</v>
      </c>
      <c r="AF36" s="4">
        <v>979</v>
      </c>
      <c r="AG36" s="4">
        <v>-15</v>
      </c>
      <c r="AH36" s="4">
        <v>14.90991</v>
      </c>
      <c r="AI36" s="4">
        <v>12</v>
      </c>
      <c r="AJ36" s="4">
        <v>187</v>
      </c>
      <c r="AK36" s="4">
        <v>139.9</v>
      </c>
      <c r="AL36" s="4">
        <v>3.1</v>
      </c>
      <c r="AM36" s="4">
        <v>195</v>
      </c>
      <c r="AN36" s="4" t="s">
        <v>155</v>
      </c>
      <c r="AP36" s="5"/>
      <c r="BA36" s="4">
        <v>14.023</v>
      </c>
      <c r="BB36" s="4">
        <v>15.47</v>
      </c>
      <c r="BC36" s="4">
        <v>1.1000000000000001</v>
      </c>
      <c r="BD36" s="4">
        <v>13.146000000000001</v>
      </c>
      <c r="BE36" s="4">
        <v>3029.297</v>
      </c>
      <c r="BF36" s="4">
        <v>0</v>
      </c>
      <c r="BG36" s="4">
        <v>3.262</v>
      </c>
      <c r="BH36" s="4">
        <v>0</v>
      </c>
      <c r="BI36" s="4">
        <v>3.262</v>
      </c>
      <c r="BJ36" s="4">
        <v>2.4649999999999999</v>
      </c>
      <c r="BK36" s="4">
        <v>0</v>
      </c>
      <c r="BL36" s="4">
        <v>2.4649999999999999</v>
      </c>
      <c r="BM36" s="4">
        <v>1.3711</v>
      </c>
      <c r="BQ36" s="4">
        <v>337.90100000000001</v>
      </c>
      <c r="BR36" s="4">
        <v>2.8811E-2</v>
      </c>
      <c r="BS36" s="4">
        <v>0.84599999999999997</v>
      </c>
      <c r="BT36" s="4">
        <v>0.14263999999999999</v>
      </c>
      <c r="BU36" s="4">
        <v>0.70406400000000002</v>
      </c>
      <c r="BV36" s="4">
        <v>2.8813209999999998</v>
      </c>
    </row>
    <row r="37" spans="1:74" x14ac:dyDescent="0.25">
      <c r="A37" s="2">
        <v>42067</v>
      </c>
      <c r="B37" s="3">
        <v>3.8434027777777775E-2</v>
      </c>
      <c r="C37" s="4">
        <v>13.638</v>
      </c>
      <c r="D37" s="4">
        <v>-5.9999999999999995E-4</v>
      </c>
      <c r="E37" s="4">
        <v>-5.8514189999999999</v>
      </c>
      <c r="F37" s="4">
        <v>138.1</v>
      </c>
      <c r="G37" s="4">
        <v>-1.7</v>
      </c>
      <c r="H37" s="4">
        <v>87.6</v>
      </c>
      <c r="J37" s="4">
        <v>2</v>
      </c>
      <c r="K37" s="4">
        <v>0.8841</v>
      </c>
      <c r="L37" s="4">
        <v>12.057399999999999</v>
      </c>
      <c r="M37" s="4">
        <v>0</v>
      </c>
      <c r="N37" s="4">
        <v>122.11369999999999</v>
      </c>
      <c r="O37" s="4">
        <v>0</v>
      </c>
      <c r="P37" s="4">
        <v>122.1</v>
      </c>
      <c r="Q37" s="4">
        <v>92.270499999999998</v>
      </c>
      <c r="R37" s="4">
        <v>0</v>
      </c>
      <c r="S37" s="4">
        <v>92.3</v>
      </c>
      <c r="T37" s="4">
        <v>87.630799999999994</v>
      </c>
      <c r="W37" s="4">
        <v>0</v>
      </c>
      <c r="X37" s="4">
        <v>1.7682</v>
      </c>
      <c r="Y37" s="4">
        <v>12.1</v>
      </c>
      <c r="Z37" s="4">
        <v>841</v>
      </c>
      <c r="AA37" s="4">
        <v>866</v>
      </c>
      <c r="AB37" s="4">
        <v>877</v>
      </c>
      <c r="AC37" s="4">
        <v>73</v>
      </c>
      <c r="AD37" s="4">
        <v>6.18</v>
      </c>
      <c r="AE37" s="4">
        <v>0.14000000000000001</v>
      </c>
      <c r="AF37" s="4">
        <v>979</v>
      </c>
      <c r="AG37" s="4">
        <v>-15</v>
      </c>
      <c r="AH37" s="4">
        <v>14.09</v>
      </c>
      <c r="AI37" s="4">
        <v>12</v>
      </c>
      <c r="AJ37" s="4">
        <v>187</v>
      </c>
      <c r="AK37" s="4">
        <v>139.1</v>
      </c>
      <c r="AL37" s="4">
        <v>2.6</v>
      </c>
      <c r="AM37" s="4">
        <v>195</v>
      </c>
      <c r="AN37" s="4" t="s">
        <v>155</v>
      </c>
      <c r="AP37" s="5"/>
      <c r="BA37" s="4">
        <v>14.023</v>
      </c>
      <c r="BB37" s="4">
        <v>15.54</v>
      </c>
      <c r="BC37" s="4">
        <v>1.1100000000000001</v>
      </c>
      <c r="BD37" s="4">
        <v>13.106</v>
      </c>
      <c r="BE37" s="4">
        <v>3031.2809999999999</v>
      </c>
      <c r="BF37" s="4">
        <v>0</v>
      </c>
      <c r="BG37" s="4">
        <v>3.2149999999999999</v>
      </c>
      <c r="BH37" s="4">
        <v>0</v>
      </c>
      <c r="BI37" s="4">
        <v>3.2149999999999999</v>
      </c>
      <c r="BJ37" s="4">
        <v>2.4289999999999998</v>
      </c>
      <c r="BK37" s="4">
        <v>0</v>
      </c>
      <c r="BL37" s="4">
        <v>2.4289999999999998</v>
      </c>
      <c r="BM37" s="4">
        <v>0.72850000000000004</v>
      </c>
      <c r="BQ37" s="4">
        <v>323.23099999999999</v>
      </c>
      <c r="BR37" s="4">
        <v>3.8010000000000002E-2</v>
      </c>
      <c r="BS37" s="4">
        <v>0.84509000000000001</v>
      </c>
      <c r="BT37" s="4">
        <v>0.14118</v>
      </c>
      <c r="BU37" s="4">
        <v>0.92886999999999997</v>
      </c>
      <c r="BV37" s="4">
        <v>2.851836</v>
      </c>
    </row>
    <row r="38" spans="1:74" x14ac:dyDescent="0.25">
      <c r="A38" s="2">
        <v>42067</v>
      </c>
      <c r="B38" s="3">
        <v>3.8445601851851849E-2</v>
      </c>
      <c r="C38" s="4">
        <v>13.38</v>
      </c>
      <c r="D38" s="4">
        <v>-2.0000000000000001E-4</v>
      </c>
      <c r="E38" s="4">
        <v>-1.7743249999999999</v>
      </c>
      <c r="F38" s="4">
        <v>135.1</v>
      </c>
      <c r="G38" s="4">
        <v>-1.7</v>
      </c>
      <c r="H38" s="4">
        <v>90.8</v>
      </c>
      <c r="J38" s="4">
        <v>1.9</v>
      </c>
      <c r="K38" s="4">
        <v>0.8861</v>
      </c>
      <c r="L38" s="4">
        <v>11.8561</v>
      </c>
      <c r="M38" s="4">
        <v>0</v>
      </c>
      <c r="N38" s="4">
        <v>119.6742</v>
      </c>
      <c r="O38" s="4">
        <v>0</v>
      </c>
      <c r="P38" s="4">
        <v>119.7</v>
      </c>
      <c r="Q38" s="4">
        <v>90.427099999999996</v>
      </c>
      <c r="R38" s="4">
        <v>0</v>
      </c>
      <c r="S38" s="4">
        <v>90.4</v>
      </c>
      <c r="T38" s="4">
        <v>90.813999999999993</v>
      </c>
      <c r="W38" s="4">
        <v>0</v>
      </c>
      <c r="X38" s="4">
        <v>1.6836</v>
      </c>
      <c r="Y38" s="4">
        <v>12.1</v>
      </c>
      <c r="Z38" s="4">
        <v>840</v>
      </c>
      <c r="AA38" s="4">
        <v>866</v>
      </c>
      <c r="AB38" s="4">
        <v>876</v>
      </c>
      <c r="AC38" s="4">
        <v>73</v>
      </c>
      <c r="AD38" s="4">
        <v>6.18</v>
      </c>
      <c r="AE38" s="4">
        <v>0.14000000000000001</v>
      </c>
      <c r="AF38" s="4">
        <v>979</v>
      </c>
      <c r="AG38" s="4">
        <v>-15</v>
      </c>
      <c r="AH38" s="4">
        <v>14</v>
      </c>
      <c r="AI38" s="4">
        <v>12</v>
      </c>
      <c r="AJ38" s="4">
        <v>187.9</v>
      </c>
      <c r="AK38" s="4">
        <v>139</v>
      </c>
      <c r="AL38" s="4">
        <v>2.5</v>
      </c>
      <c r="AM38" s="4">
        <v>195</v>
      </c>
      <c r="AN38" s="4" t="s">
        <v>155</v>
      </c>
      <c r="AP38" s="5"/>
      <c r="BA38" s="4">
        <v>14.023</v>
      </c>
      <c r="BB38" s="4">
        <v>15.82</v>
      </c>
      <c r="BC38" s="4">
        <v>1.1299999999999999</v>
      </c>
      <c r="BD38" s="4">
        <v>12.853</v>
      </c>
      <c r="BE38" s="4">
        <v>3031.3330000000001</v>
      </c>
      <c r="BF38" s="4">
        <v>0</v>
      </c>
      <c r="BG38" s="4">
        <v>3.2040000000000002</v>
      </c>
      <c r="BH38" s="4">
        <v>0</v>
      </c>
      <c r="BI38" s="4">
        <v>3.2040000000000002</v>
      </c>
      <c r="BJ38" s="4">
        <v>2.4209999999999998</v>
      </c>
      <c r="BK38" s="4">
        <v>0</v>
      </c>
      <c r="BL38" s="4">
        <v>2.4209999999999998</v>
      </c>
      <c r="BM38" s="4">
        <v>0.76780000000000004</v>
      </c>
      <c r="BQ38" s="4">
        <v>312.98899999999998</v>
      </c>
      <c r="BR38" s="4">
        <v>5.083E-2</v>
      </c>
      <c r="BS38" s="4">
        <v>0.84499999999999997</v>
      </c>
      <c r="BT38" s="4">
        <v>0.14282</v>
      </c>
      <c r="BU38" s="4">
        <v>1.2421580000000001</v>
      </c>
      <c r="BV38" s="4">
        <v>2.8849640000000001</v>
      </c>
    </row>
    <row r="39" spans="1:74" x14ac:dyDescent="0.25">
      <c r="A39" s="2">
        <v>42067</v>
      </c>
      <c r="B39" s="3">
        <v>3.8457175925925922E-2</v>
      </c>
      <c r="C39" s="4">
        <v>13.38</v>
      </c>
      <c r="D39" s="4">
        <v>1E-3</v>
      </c>
      <c r="E39" s="4">
        <v>10</v>
      </c>
      <c r="F39" s="4">
        <v>134.5</v>
      </c>
      <c r="G39" s="4">
        <v>-1.7</v>
      </c>
      <c r="H39" s="4">
        <v>86.8</v>
      </c>
      <c r="J39" s="4">
        <v>1.9</v>
      </c>
      <c r="K39" s="4">
        <v>0.88600000000000001</v>
      </c>
      <c r="L39" s="4">
        <v>11.8545</v>
      </c>
      <c r="M39" s="4">
        <v>8.9999999999999998E-4</v>
      </c>
      <c r="N39" s="4">
        <v>119.1648</v>
      </c>
      <c r="O39" s="4">
        <v>0</v>
      </c>
      <c r="P39" s="4">
        <v>119.2</v>
      </c>
      <c r="Q39" s="4">
        <v>90.042199999999994</v>
      </c>
      <c r="R39" s="4">
        <v>0</v>
      </c>
      <c r="S39" s="4">
        <v>90</v>
      </c>
      <c r="T39" s="4">
        <v>86.807599999999994</v>
      </c>
      <c r="W39" s="4">
        <v>0</v>
      </c>
      <c r="X39" s="4">
        <v>1.6834</v>
      </c>
      <c r="Y39" s="4">
        <v>12.1</v>
      </c>
      <c r="Z39" s="4">
        <v>841</v>
      </c>
      <c r="AA39" s="4">
        <v>865</v>
      </c>
      <c r="AB39" s="4">
        <v>877</v>
      </c>
      <c r="AC39" s="4">
        <v>73</v>
      </c>
      <c r="AD39" s="4">
        <v>6.18</v>
      </c>
      <c r="AE39" s="4">
        <v>0.14000000000000001</v>
      </c>
      <c r="AF39" s="4">
        <v>979</v>
      </c>
      <c r="AG39" s="4">
        <v>-15</v>
      </c>
      <c r="AH39" s="4">
        <v>14</v>
      </c>
      <c r="AI39" s="4">
        <v>12</v>
      </c>
      <c r="AJ39" s="4">
        <v>188</v>
      </c>
      <c r="AK39" s="4">
        <v>139.9</v>
      </c>
      <c r="AL39" s="4">
        <v>2</v>
      </c>
      <c r="AM39" s="4">
        <v>195</v>
      </c>
      <c r="AN39" s="4" t="s">
        <v>155</v>
      </c>
      <c r="AP39" s="5"/>
      <c r="BA39" s="4">
        <v>14.023</v>
      </c>
      <c r="BB39" s="4">
        <v>15.82</v>
      </c>
      <c r="BC39" s="4">
        <v>1.1299999999999999</v>
      </c>
      <c r="BD39" s="4">
        <v>12.869</v>
      </c>
      <c r="BE39" s="4">
        <v>3031.21</v>
      </c>
      <c r="BF39" s="4">
        <v>0.14399999999999999</v>
      </c>
      <c r="BG39" s="4">
        <v>3.1909999999999998</v>
      </c>
      <c r="BH39" s="4">
        <v>0</v>
      </c>
      <c r="BI39" s="4">
        <v>3.1909999999999998</v>
      </c>
      <c r="BJ39" s="4">
        <v>2.411</v>
      </c>
      <c r="BK39" s="4">
        <v>0</v>
      </c>
      <c r="BL39" s="4">
        <v>2.411</v>
      </c>
      <c r="BM39" s="4">
        <v>0.73399999999999999</v>
      </c>
      <c r="BQ39" s="4">
        <v>312.97699999999998</v>
      </c>
      <c r="BR39" s="4">
        <v>3.9260000000000003E-2</v>
      </c>
      <c r="BS39" s="4">
        <v>0.84499999999999997</v>
      </c>
      <c r="BT39" s="4">
        <v>0.14482</v>
      </c>
      <c r="BU39" s="4">
        <v>0.95941600000000005</v>
      </c>
      <c r="BV39" s="4">
        <v>2.9253640000000001</v>
      </c>
    </row>
    <row r="40" spans="1:74" x14ac:dyDescent="0.25">
      <c r="A40" s="2">
        <v>42067</v>
      </c>
      <c r="B40" s="3">
        <v>3.8468750000000003E-2</v>
      </c>
      <c r="C40" s="4">
        <v>13.882999999999999</v>
      </c>
      <c r="D40" s="4">
        <v>8.0000000000000004E-4</v>
      </c>
      <c r="E40" s="4">
        <v>8.1214569999999995</v>
      </c>
      <c r="F40" s="4">
        <v>134.5</v>
      </c>
      <c r="G40" s="4">
        <v>-1.7</v>
      </c>
      <c r="H40" s="4">
        <v>60.1</v>
      </c>
      <c r="J40" s="4">
        <v>1.9</v>
      </c>
      <c r="K40" s="4">
        <v>0.8821</v>
      </c>
      <c r="L40" s="4">
        <v>12.2462</v>
      </c>
      <c r="M40" s="4">
        <v>6.9999999999999999E-4</v>
      </c>
      <c r="N40" s="4">
        <v>118.63809999999999</v>
      </c>
      <c r="O40" s="4">
        <v>0</v>
      </c>
      <c r="P40" s="4">
        <v>118.6</v>
      </c>
      <c r="Q40" s="4">
        <v>89.644300000000001</v>
      </c>
      <c r="R40" s="4">
        <v>0</v>
      </c>
      <c r="S40" s="4">
        <v>89.6</v>
      </c>
      <c r="T40" s="4">
        <v>60.1</v>
      </c>
      <c r="W40" s="4">
        <v>0</v>
      </c>
      <c r="X40" s="4">
        <v>1.6758999999999999</v>
      </c>
      <c r="Y40" s="4">
        <v>12.1</v>
      </c>
      <c r="Z40" s="4">
        <v>840</v>
      </c>
      <c r="AA40" s="4">
        <v>865</v>
      </c>
      <c r="AB40" s="4">
        <v>878</v>
      </c>
      <c r="AC40" s="4">
        <v>73</v>
      </c>
      <c r="AD40" s="4">
        <v>6.18</v>
      </c>
      <c r="AE40" s="4">
        <v>0.14000000000000001</v>
      </c>
      <c r="AF40" s="4">
        <v>979</v>
      </c>
      <c r="AG40" s="4">
        <v>-15</v>
      </c>
      <c r="AH40" s="4">
        <v>14.91</v>
      </c>
      <c r="AI40" s="4">
        <v>12</v>
      </c>
      <c r="AJ40" s="4">
        <v>188</v>
      </c>
      <c r="AK40" s="4">
        <v>138.19999999999999</v>
      </c>
      <c r="AL40" s="4">
        <v>1.9</v>
      </c>
      <c r="AM40" s="4">
        <v>195</v>
      </c>
      <c r="AN40" s="4" t="s">
        <v>155</v>
      </c>
      <c r="AP40" s="5"/>
      <c r="BA40" s="4">
        <v>14.023</v>
      </c>
      <c r="BB40" s="4">
        <v>15.28</v>
      </c>
      <c r="BC40" s="4">
        <v>1.0900000000000001</v>
      </c>
      <c r="BD40" s="4">
        <v>13.37</v>
      </c>
      <c r="BE40" s="4">
        <v>3031.665</v>
      </c>
      <c r="BF40" s="4">
        <v>0.113</v>
      </c>
      <c r="BG40" s="4">
        <v>3.0760000000000001</v>
      </c>
      <c r="BH40" s="4">
        <v>0</v>
      </c>
      <c r="BI40" s="4">
        <v>3.0760000000000001</v>
      </c>
      <c r="BJ40" s="4">
        <v>2.3239999999999998</v>
      </c>
      <c r="BK40" s="4">
        <v>0</v>
      </c>
      <c r="BL40" s="4">
        <v>2.3239999999999998</v>
      </c>
      <c r="BM40" s="4">
        <v>0.49199999999999999</v>
      </c>
      <c r="BQ40" s="4">
        <v>301.67200000000003</v>
      </c>
      <c r="BR40" s="4">
        <v>2.6169999999999999E-2</v>
      </c>
      <c r="BS40" s="4">
        <v>0.84499999999999997</v>
      </c>
      <c r="BT40" s="4">
        <v>0.14227000000000001</v>
      </c>
      <c r="BU40" s="4">
        <v>0.63953000000000004</v>
      </c>
      <c r="BV40" s="4">
        <v>2.8738540000000001</v>
      </c>
    </row>
    <row r="41" spans="1:74" x14ac:dyDescent="0.25">
      <c r="A41" s="2">
        <v>42067</v>
      </c>
      <c r="B41" s="3">
        <v>3.8480324074074077E-2</v>
      </c>
      <c r="C41" s="4">
        <v>14.044</v>
      </c>
      <c r="D41" s="4">
        <v>-8.0000000000000004E-4</v>
      </c>
      <c r="E41" s="4">
        <v>-8.0728740000000005</v>
      </c>
      <c r="F41" s="4">
        <v>132.30000000000001</v>
      </c>
      <c r="G41" s="4">
        <v>-1.7</v>
      </c>
      <c r="H41" s="4">
        <v>68.5</v>
      </c>
      <c r="J41" s="4">
        <v>1.9</v>
      </c>
      <c r="K41" s="4">
        <v>0.88109999999999999</v>
      </c>
      <c r="L41" s="4">
        <v>12.373900000000001</v>
      </c>
      <c r="M41" s="4">
        <v>0</v>
      </c>
      <c r="N41" s="4">
        <v>116.5688</v>
      </c>
      <c r="O41" s="4">
        <v>0</v>
      </c>
      <c r="P41" s="4">
        <v>116.6</v>
      </c>
      <c r="Q41" s="4">
        <v>88.080699999999993</v>
      </c>
      <c r="R41" s="4">
        <v>0</v>
      </c>
      <c r="S41" s="4">
        <v>88.1</v>
      </c>
      <c r="T41" s="4">
        <v>68.527500000000003</v>
      </c>
      <c r="W41" s="4">
        <v>0</v>
      </c>
      <c r="X41" s="4">
        <v>1.6739999999999999</v>
      </c>
      <c r="Y41" s="4">
        <v>12.1</v>
      </c>
      <c r="Z41" s="4">
        <v>841</v>
      </c>
      <c r="AA41" s="4">
        <v>864</v>
      </c>
      <c r="AB41" s="4">
        <v>876</v>
      </c>
      <c r="AC41" s="4">
        <v>73</v>
      </c>
      <c r="AD41" s="4">
        <v>6.18</v>
      </c>
      <c r="AE41" s="4">
        <v>0.14000000000000001</v>
      </c>
      <c r="AF41" s="4">
        <v>979</v>
      </c>
      <c r="AG41" s="4">
        <v>-15</v>
      </c>
      <c r="AH41" s="4">
        <v>15</v>
      </c>
      <c r="AI41" s="4">
        <v>12</v>
      </c>
      <c r="AJ41" s="4">
        <v>188</v>
      </c>
      <c r="AK41" s="4">
        <v>138.9</v>
      </c>
      <c r="AL41" s="4">
        <v>2.8</v>
      </c>
      <c r="AM41" s="4">
        <v>195</v>
      </c>
      <c r="AN41" s="4" t="s">
        <v>155</v>
      </c>
      <c r="AP41" s="5"/>
      <c r="BA41" s="4">
        <v>14.023</v>
      </c>
      <c r="BB41" s="4">
        <v>15.12</v>
      </c>
      <c r="BC41" s="4">
        <v>1.08</v>
      </c>
      <c r="BD41" s="4">
        <v>13.499000000000001</v>
      </c>
      <c r="BE41" s="4">
        <v>3031.549</v>
      </c>
      <c r="BF41" s="4">
        <v>0</v>
      </c>
      <c r="BG41" s="4">
        <v>2.9910000000000001</v>
      </c>
      <c r="BH41" s="4">
        <v>0</v>
      </c>
      <c r="BI41" s="4">
        <v>2.9910000000000001</v>
      </c>
      <c r="BJ41" s="4">
        <v>2.2599999999999998</v>
      </c>
      <c r="BK41" s="4">
        <v>0</v>
      </c>
      <c r="BL41" s="4">
        <v>2.2599999999999998</v>
      </c>
      <c r="BM41" s="4">
        <v>0.55520000000000003</v>
      </c>
      <c r="BQ41" s="4">
        <v>298.20699999999999</v>
      </c>
      <c r="BR41" s="4">
        <v>8.9609999999999995E-2</v>
      </c>
      <c r="BS41" s="4">
        <v>0.84499999999999997</v>
      </c>
      <c r="BT41" s="4">
        <v>0.14473</v>
      </c>
      <c r="BU41" s="4">
        <v>2.1898439999999999</v>
      </c>
      <c r="BV41" s="4">
        <v>2.923546</v>
      </c>
    </row>
    <row r="42" spans="1:74" x14ac:dyDescent="0.25">
      <c r="A42" s="2">
        <v>42067</v>
      </c>
      <c r="B42" s="3">
        <v>3.849189814814815E-2</v>
      </c>
      <c r="C42" s="4">
        <v>13.692</v>
      </c>
      <c r="D42" s="4">
        <v>-1E-3</v>
      </c>
      <c r="E42" s="4">
        <v>-10</v>
      </c>
      <c r="F42" s="4">
        <v>124.7</v>
      </c>
      <c r="G42" s="4">
        <v>-1.7</v>
      </c>
      <c r="H42" s="4">
        <v>33.6</v>
      </c>
      <c r="J42" s="4">
        <v>1.93</v>
      </c>
      <c r="K42" s="4">
        <v>0.88380000000000003</v>
      </c>
      <c r="L42" s="4">
        <v>12.1013</v>
      </c>
      <c r="M42" s="4">
        <v>0</v>
      </c>
      <c r="N42" s="4">
        <v>110.20180000000001</v>
      </c>
      <c r="O42" s="4">
        <v>0</v>
      </c>
      <c r="P42" s="4">
        <v>110.2</v>
      </c>
      <c r="Q42" s="4">
        <v>83.2697</v>
      </c>
      <c r="R42" s="4">
        <v>0</v>
      </c>
      <c r="S42" s="4">
        <v>83.3</v>
      </c>
      <c r="T42" s="4">
        <v>33.636600000000001</v>
      </c>
      <c r="W42" s="4">
        <v>0</v>
      </c>
      <c r="X42" s="4">
        <v>1.7053</v>
      </c>
      <c r="Y42" s="4">
        <v>12.1</v>
      </c>
      <c r="Z42" s="4">
        <v>841</v>
      </c>
      <c r="AA42" s="4">
        <v>866</v>
      </c>
      <c r="AB42" s="4">
        <v>878</v>
      </c>
      <c r="AC42" s="4">
        <v>73</v>
      </c>
      <c r="AD42" s="4">
        <v>6.18</v>
      </c>
      <c r="AE42" s="4">
        <v>0.14000000000000001</v>
      </c>
      <c r="AF42" s="4">
        <v>979</v>
      </c>
      <c r="AG42" s="4">
        <v>-15</v>
      </c>
      <c r="AH42" s="4">
        <v>15</v>
      </c>
      <c r="AI42" s="4">
        <v>12</v>
      </c>
      <c r="AJ42" s="4">
        <v>187.1</v>
      </c>
      <c r="AK42" s="4">
        <v>139</v>
      </c>
      <c r="AL42" s="4">
        <v>2.7</v>
      </c>
      <c r="AM42" s="4">
        <v>195</v>
      </c>
      <c r="AN42" s="4" t="s">
        <v>155</v>
      </c>
      <c r="AP42" s="5"/>
      <c r="BA42" s="4">
        <v>14.023</v>
      </c>
      <c r="BB42" s="4">
        <v>15.48</v>
      </c>
      <c r="BC42" s="4">
        <v>1.1000000000000001</v>
      </c>
      <c r="BD42" s="4">
        <v>13.148999999999999</v>
      </c>
      <c r="BE42" s="4">
        <v>3032.6089999999999</v>
      </c>
      <c r="BF42" s="4">
        <v>0</v>
      </c>
      <c r="BG42" s="4">
        <v>2.8919999999999999</v>
      </c>
      <c r="BH42" s="4">
        <v>0</v>
      </c>
      <c r="BI42" s="4">
        <v>2.8919999999999999</v>
      </c>
      <c r="BJ42" s="4">
        <v>2.1850000000000001</v>
      </c>
      <c r="BK42" s="4">
        <v>0</v>
      </c>
      <c r="BL42" s="4">
        <v>2.1850000000000001</v>
      </c>
      <c r="BM42" s="4">
        <v>0.27879999999999999</v>
      </c>
      <c r="BQ42" s="4">
        <v>310.72399999999999</v>
      </c>
      <c r="BR42" s="4">
        <v>6.5970000000000001E-2</v>
      </c>
      <c r="BS42" s="4">
        <v>0.84499999999999997</v>
      </c>
      <c r="BT42" s="4">
        <v>0.14409</v>
      </c>
      <c r="BU42" s="4">
        <v>1.612141</v>
      </c>
      <c r="BV42" s="4">
        <v>2.9106179999999999</v>
      </c>
    </row>
    <row r="43" spans="1:74" x14ac:dyDescent="0.25">
      <c r="A43" s="2">
        <v>42067</v>
      </c>
      <c r="B43" s="3">
        <v>3.8503472222222224E-2</v>
      </c>
      <c r="C43" s="4">
        <v>12.983000000000001</v>
      </c>
      <c r="D43" s="4">
        <v>-1.6000000000000001E-3</v>
      </c>
      <c r="E43" s="4">
        <v>-15.741196</v>
      </c>
      <c r="F43" s="4">
        <v>117.5</v>
      </c>
      <c r="G43" s="4">
        <v>-1.7</v>
      </c>
      <c r="H43" s="4">
        <v>147.6</v>
      </c>
      <c r="J43" s="4">
        <v>2</v>
      </c>
      <c r="K43" s="4">
        <v>0.88949999999999996</v>
      </c>
      <c r="L43" s="4">
        <v>11.548299999999999</v>
      </c>
      <c r="M43" s="4">
        <v>0</v>
      </c>
      <c r="N43" s="4">
        <v>104.4756</v>
      </c>
      <c r="O43" s="4">
        <v>0</v>
      </c>
      <c r="P43" s="4">
        <v>104.5</v>
      </c>
      <c r="Q43" s="4">
        <v>78.942899999999995</v>
      </c>
      <c r="R43" s="4">
        <v>0</v>
      </c>
      <c r="S43" s="4">
        <v>78.900000000000006</v>
      </c>
      <c r="T43" s="4">
        <v>147.56809999999999</v>
      </c>
      <c r="W43" s="4">
        <v>0</v>
      </c>
      <c r="X43" s="4">
        <v>1.7789999999999999</v>
      </c>
      <c r="Y43" s="4">
        <v>12.1</v>
      </c>
      <c r="Z43" s="4">
        <v>840</v>
      </c>
      <c r="AA43" s="4">
        <v>866</v>
      </c>
      <c r="AB43" s="4">
        <v>875</v>
      </c>
      <c r="AC43" s="4">
        <v>73</v>
      </c>
      <c r="AD43" s="4">
        <v>6.18</v>
      </c>
      <c r="AE43" s="4">
        <v>0.14000000000000001</v>
      </c>
      <c r="AF43" s="4">
        <v>979</v>
      </c>
      <c r="AG43" s="4">
        <v>-15</v>
      </c>
      <c r="AH43" s="4">
        <v>14.09</v>
      </c>
      <c r="AI43" s="4">
        <v>12</v>
      </c>
      <c r="AJ43" s="4">
        <v>187.9</v>
      </c>
      <c r="AK43" s="4">
        <v>139</v>
      </c>
      <c r="AL43" s="4">
        <v>3.7</v>
      </c>
      <c r="AM43" s="4">
        <v>195</v>
      </c>
      <c r="AN43" s="4" t="s">
        <v>155</v>
      </c>
      <c r="AP43" s="5"/>
      <c r="BA43" s="4">
        <v>14.023</v>
      </c>
      <c r="BB43" s="4">
        <v>16.260000000000002</v>
      </c>
      <c r="BC43" s="4">
        <v>1.1599999999999999</v>
      </c>
      <c r="BD43" s="4">
        <v>12.423</v>
      </c>
      <c r="BE43" s="4">
        <v>3030.0509999999999</v>
      </c>
      <c r="BF43" s="4">
        <v>0</v>
      </c>
      <c r="BG43" s="4">
        <v>2.871</v>
      </c>
      <c r="BH43" s="4">
        <v>0</v>
      </c>
      <c r="BI43" s="4">
        <v>2.871</v>
      </c>
      <c r="BJ43" s="4">
        <v>2.169</v>
      </c>
      <c r="BK43" s="4">
        <v>0</v>
      </c>
      <c r="BL43" s="4">
        <v>2.169</v>
      </c>
      <c r="BM43" s="4">
        <v>1.2804</v>
      </c>
      <c r="BQ43" s="4">
        <v>339.39299999999997</v>
      </c>
      <c r="BR43" s="4">
        <v>4.0250000000000001E-2</v>
      </c>
      <c r="BS43" s="4">
        <v>0.84499999999999997</v>
      </c>
      <c r="BT43" s="4">
        <v>0.14673</v>
      </c>
      <c r="BU43" s="4">
        <v>0.98360899999999996</v>
      </c>
      <c r="BV43" s="4">
        <v>2.963946</v>
      </c>
    </row>
    <row r="44" spans="1:74" x14ac:dyDescent="0.25">
      <c r="A44" s="2">
        <v>42067</v>
      </c>
      <c r="B44" s="3">
        <v>3.8515046296296297E-2</v>
      </c>
      <c r="C44" s="4">
        <v>12.441000000000001</v>
      </c>
      <c r="D44" s="4">
        <v>-4.0000000000000002E-4</v>
      </c>
      <c r="E44" s="4">
        <v>-3.6456559999999998</v>
      </c>
      <c r="F44" s="4">
        <v>115</v>
      </c>
      <c r="G44" s="4">
        <v>-1.7</v>
      </c>
      <c r="H44" s="4">
        <v>262.8</v>
      </c>
      <c r="J44" s="4">
        <v>1.97</v>
      </c>
      <c r="K44" s="4">
        <v>0.89370000000000005</v>
      </c>
      <c r="L44" s="4">
        <v>11.118</v>
      </c>
      <c r="M44" s="4">
        <v>0</v>
      </c>
      <c r="N44" s="4">
        <v>102.7492</v>
      </c>
      <c r="O44" s="4">
        <v>0</v>
      </c>
      <c r="P44" s="4">
        <v>102.7</v>
      </c>
      <c r="Q44" s="4">
        <v>77.638499999999993</v>
      </c>
      <c r="R44" s="4">
        <v>0</v>
      </c>
      <c r="S44" s="4">
        <v>77.599999999999994</v>
      </c>
      <c r="T44" s="4">
        <v>262.84570000000002</v>
      </c>
      <c r="W44" s="4">
        <v>0</v>
      </c>
      <c r="X44" s="4">
        <v>1.7629999999999999</v>
      </c>
      <c r="Y44" s="4">
        <v>12.1</v>
      </c>
      <c r="Z44" s="4">
        <v>840</v>
      </c>
      <c r="AA44" s="4">
        <v>865</v>
      </c>
      <c r="AB44" s="4">
        <v>877</v>
      </c>
      <c r="AC44" s="4">
        <v>73</v>
      </c>
      <c r="AD44" s="4">
        <v>6.18</v>
      </c>
      <c r="AE44" s="4">
        <v>0.14000000000000001</v>
      </c>
      <c r="AF44" s="4">
        <v>979</v>
      </c>
      <c r="AG44" s="4">
        <v>-15</v>
      </c>
      <c r="AH44" s="4">
        <v>14.91</v>
      </c>
      <c r="AI44" s="4">
        <v>12</v>
      </c>
      <c r="AJ44" s="4">
        <v>188</v>
      </c>
      <c r="AK44" s="4">
        <v>139</v>
      </c>
      <c r="AL44" s="4">
        <v>3.7</v>
      </c>
      <c r="AM44" s="4">
        <v>195</v>
      </c>
      <c r="AN44" s="4" t="s">
        <v>155</v>
      </c>
      <c r="AP44" s="5"/>
      <c r="BA44" s="4">
        <v>14.023</v>
      </c>
      <c r="BB44" s="4">
        <v>16.91</v>
      </c>
      <c r="BC44" s="4">
        <v>1.21</v>
      </c>
      <c r="BD44" s="4">
        <v>11.898999999999999</v>
      </c>
      <c r="BE44" s="4">
        <v>3027.1610000000001</v>
      </c>
      <c r="BF44" s="4">
        <v>0</v>
      </c>
      <c r="BG44" s="4">
        <v>2.93</v>
      </c>
      <c r="BH44" s="4">
        <v>0</v>
      </c>
      <c r="BI44" s="4">
        <v>2.93</v>
      </c>
      <c r="BJ44" s="4">
        <v>2.214</v>
      </c>
      <c r="BK44" s="4">
        <v>0</v>
      </c>
      <c r="BL44" s="4">
        <v>2.214</v>
      </c>
      <c r="BM44" s="4">
        <v>2.3666</v>
      </c>
      <c r="BQ44" s="4">
        <v>349.02300000000002</v>
      </c>
      <c r="BR44" s="4">
        <v>3.4360000000000002E-2</v>
      </c>
      <c r="BS44" s="4">
        <v>0.84499999999999997</v>
      </c>
      <c r="BT44" s="4">
        <v>0.14791000000000001</v>
      </c>
      <c r="BU44" s="4">
        <v>0.839673</v>
      </c>
      <c r="BV44" s="4">
        <v>2.9877820000000002</v>
      </c>
    </row>
    <row r="45" spans="1:74" x14ac:dyDescent="0.25">
      <c r="A45" s="2">
        <v>42067</v>
      </c>
      <c r="B45" s="3">
        <v>3.8526620370370371E-2</v>
      </c>
      <c r="C45" s="4">
        <v>12.895</v>
      </c>
      <c r="D45" s="4">
        <v>1.6999999999999999E-3</v>
      </c>
      <c r="E45" s="4">
        <v>17.437186000000001</v>
      </c>
      <c r="F45" s="4">
        <v>115.6</v>
      </c>
      <c r="G45" s="4">
        <v>-1.7</v>
      </c>
      <c r="H45" s="4">
        <v>248.6</v>
      </c>
      <c r="J45" s="4">
        <v>1.8</v>
      </c>
      <c r="K45" s="4">
        <v>0.88990000000000002</v>
      </c>
      <c r="L45" s="4">
        <v>11.4762</v>
      </c>
      <c r="M45" s="4">
        <v>1.6000000000000001E-3</v>
      </c>
      <c r="N45" s="4">
        <v>102.8687</v>
      </c>
      <c r="O45" s="4">
        <v>0</v>
      </c>
      <c r="P45" s="4">
        <v>102.9</v>
      </c>
      <c r="Q45" s="4">
        <v>77.728700000000003</v>
      </c>
      <c r="R45" s="4">
        <v>0</v>
      </c>
      <c r="S45" s="4">
        <v>77.7</v>
      </c>
      <c r="T45" s="4">
        <v>248.55789999999999</v>
      </c>
      <c r="W45" s="4">
        <v>0</v>
      </c>
      <c r="X45" s="4">
        <v>1.6019000000000001</v>
      </c>
      <c r="Y45" s="4">
        <v>12</v>
      </c>
      <c r="Z45" s="4">
        <v>841</v>
      </c>
      <c r="AA45" s="4">
        <v>864</v>
      </c>
      <c r="AB45" s="4">
        <v>877</v>
      </c>
      <c r="AC45" s="4">
        <v>73</v>
      </c>
      <c r="AD45" s="4">
        <v>6.18</v>
      </c>
      <c r="AE45" s="4">
        <v>0.14000000000000001</v>
      </c>
      <c r="AF45" s="4">
        <v>979</v>
      </c>
      <c r="AG45" s="4">
        <v>-15</v>
      </c>
      <c r="AH45" s="4">
        <v>14.09</v>
      </c>
      <c r="AI45" s="4">
        <v>12</v>
      </c>
      <c r="AJ45" s="4">
        <v>188</v>
      </c>
      <c r="AK45" s="4">
        <v>138.1</v>
      </c>
      <c r="AL45" s="4">
        <v>3.2</v>
      </c>
      <c r="AM45" s="4">
        <v>195</v>
      </c>
      <c r="AN45" s="4" t="s">
        <v>155</v>
      </c>
      <c r="AP45" s="5"/>
      <c r="BA45" s="4">
        <v>14.023</v>
      </c>
      <c r="BB45" s="4">
        <v>16.350000000000001</v>
      </c>
      <c r="BC45" s="4">
        <v>1.17</v>
      </c>
      <c r="BD45" s="4">
        <v>12.367000000000001</v>
      </c>
      <c r="BE45" s="4">
        <v>3027.0120000000002</v>
      </c>
      <c r="BF45" s="4">
        <v>0.26100000000000001</v>
      </c>
      <c r="BG45" s="4">
        <v>2.8410000000000002</v>
      </c>
      <c r="BH45" s="4">
        <v>0</v>
      </c>
      <c r="BI45" s="4">
        <v>2.8410000000000002</v>
      </c>
      <c r="BJ45" s="4">
        <v>2.1469999999999998</v>
      </c>
      <c r="BK45" s="4">
        <v>0</v>
      </c>
      <c r="BL45" s="4">
        <v>2.1469999999999998</v>
      </c>
      <c r="BM45" s="4">
        <v>2.1680000000000001</v>
      </c>
      <c r="BQ45" s="4">
        <v>307.21899999999999</v>
      </c>
      <c r="BR45" s="4">
        <v>2.035E-2</v>
      </c>
      <c r="BS45" s="4">
        <v>0.84591000000000005</v>
      </c>
      <c r="BT45" s="4">
        <v>0.14527000000000001</v>
      </c>
      <c r="BU45" s="4">
        <v>0.497303</v>
      </c>
      <c r="BV45" s="4">
        <v>2.9344540000000001</v>
      </c>
    </row>
    <row r="46" spans="1:74" x14ac:dyDescent="0.25">
      <c r="A46" s="2">
        <v>42067</v>
      </c>
      <c r="B46" s="3">
        <v>3.8538194444444444E-2</v>
      </c>
      <c r="C46" s="4">
        <v>13.286</v>
      </c>
      <c r="D46" s="4">
        <v>8.9999999999999998E-4</v>
      </c>
      <c r="E46" s="4">
        <v>9.0931169999999995</v>
      </c>
      <c r="F46" s="4">
        <v>118.8</v>
      </c>
      <c r="G46" s="4">
        <v>-1.7</v>
      </c>
      <c r="H46" s="4">
        <v>183.9</v>
      </c>
      <c r="J46" s="4">
        <v>1.83</v>
      </c>
      <c r="K46" s="4">
        <v>0.88690000000000002</v>
      </c>
      <c r="L46" s="4">
        <v>11.783099999999999</v>
      </c>
      <c r="M46" s="4">
        <v>8.0000000000000004E-4</v>
      </c>
      <c r="N46" s="4">
        <v>105.3408</v>
      </c>
      <c r="O46" s="4">
        <v>0</v>
      </c>
      <c r="P46" s="4">
        <v>105.3</v>
      </c>
      <c r="Q46" s="4">
        <v>79.596699999999998</v>
      </c>
      <c r="R46" s="4">
        <v>0</v>
      </c>
      <c r="S46" s="4">
        <v>79.599999999999994</v>
      </c>
      <c r="T46" s="4">
        <v>183.8725</v>
      </c>
      <c r="W46" s="4">
        <v>0</v>
      </c>
      <c r="X46" s="4">
        <v>1.6206</v>
      </c>
      <c r="Y46" s="4">
        <v>12.1</v>
      </c>
      <c r="Z46" s="4">
        <v>841</v>
      </c>
      <c r="AA46" s="4">
        <v>864</v>
      </c>
      <c r="AB46" s="4">
        <v>876</v>
      </c>
      <c r="AC46" s="4">
        <v>73</v>
      </c>
      <c r="AD46" s="4">
        <v>6.18</v>
      </c>
      <c r="AE46" s="4">
        <v>0.14000000000000001</v>
      </c>
      <c r="AF46" s="4">
        <v>979</v>
      </c>
      <c r="AG46" s="4">
        <v>-15</v>
      </c>
      <c r="AH46" s="4">
        <v>14.91</v>
      </c>
      <c r="AI46" s="4">
        <v>12</v>
      </c>
      <c r="AJ46" s="4">
        <v>188</v>
      </c>
      <c r="AK46" s="4">
        <v>138.9</v>
      </c>
      <c r="AL46" s="4">
        <v>3</v>
      </c>
      <c r="AM46" s="4">
        <v>195</v>
      </c>
      <c r="AN46" s="4" t="s">
        <v>155</v>
      </c>
      <c r="AP46" s="5"/>
      <c r="BA46" s="4">
        <v>14.023</v>
      </c>
      <c r="BB46" s="4">
        <v>15.91</v>
      </c>
      <c r="BC46" s="4">
        <v>1.1299999999999999</v>
      </c>
      <c r="BD46" s="4">
        <v>12.754</v>
      </c>
      <c r="BE46" s="4">
        <v>3028.7759999999998</v>
      </c>
      <c r="BF46" s="4">
        <v>0.13200000000000001</v>
      </c>
      <c r="BG46" s="4">
        <v>2.8359999999999999</v>
      </c>
      <c r="BH46" s="4">
        <v>0</v>
      </c>
      <c r="BI46" s="4">
        <v>2.8359999999999999</v>
      </c>
      <c r="BJ46" s="4">
        <v>2.1429999999999998</v>
      </c>
      <c r="BK46" s="4">
        <v>0</v>
      </c>
      <c r="BL46" s="4">
        <v>2.1429999999999998</v>
      </c>
      <c r="BM46" s="4">
        <v>1.5629</v>
      </c>
      <c r="BQ46" s="4">
        <v>302.88200000000001</v>
      </c>
      <c r="BR46" s="4">
        <v>3.083E-2</v>
      </c>
      <c r="BS46" s="4">
        <v>0.84509000000000001</v>
      </c>
      <c r="BT46" s="4">
        <v>0.14773</v>
      </c>
      <c r="BU46" s="4">
        <v>0.75340799999999997</v>
      </c>
      <c r="BV46" s="4">
        <v>2.984146</v>
      </c>
    </row>
    <row r="47" spans="1:74" x14ac:dyDescent="0.25">
      <c r="A47" s="2">
        <v>42067</v>
      </c>
      <c r="B47" s="3">
        <v>3.8549768518518518E-2</v>
      </c>
      <c r="C47" s="4">
        <v>13.347</v>
      </c>
      <c r="D47" s="4">
        <v>1E-4</v>
      </c>
      <c r="E47" s="4">
        <v>0.99595100000000003</v>
      </c>
      <c r="F47" s="4">
        <v>132.9</v>
      </c>
      <c r="G47" s="4">
        <v>-1.6</v>
      </c>
      <c r="H47" s="4">
        <v>79</v>
      </c>
      <c r="J47" s="4">
        <v>2.2400000000000002</v>
      </c>
      <c r="K47" s="4">
        <v>0.88660000000000005</v>
      </c>
      <c r="L47" s="4">
        <v>11.833299999999999</v>
      </c>
      <c r="M47" s="4">
        <v>1E-4</v>
      </c>
      <c r="N47" s="4">
        <v>117.8411</v>
      </c>
      <c r="O47" s="4">
        <v>0</v>
      </c>
      <c r="P47" s="4">
        <v>117.8</v>
      </c>
      <c r="Q47" s="4">
        <v>89.042000000000002</v>
      </c>
      <c r="R47" s="4">
        <v>0</v>
      </c>
      <c r="S47" s="4">
        <v>89</v>
      </c>
      <c r="T47" s="4">
        <v>79.031999999999996</v>
      </c>
      <c r="W47" s="4">
        <v>0</v>
      </c>
      <c r="X47" s="4">
        <v>1.9856</v>
      </c>
      <c r="Y47" s="4">
        <v>12</v>
      </c>
      <c r="Z47" s="4">
        <v>841</v>
      </c>
      <c r="AA47" s="4">
        <v>864</v>
      </c>
      <c r="AB47" s="4">
        <v>878</v>
      </c>
      <c r="AC47" s="4">
        <v>73</v>
      </c>
      <c r="AD47" s="4">
        <v>6.18</v>
      </c>
      <c r="AE47" s="4">
        <v>0.14000000000000001</v>
      </c>
      <c r="AF47" s="4">
        <v>979</v>
      </c>
      <c r="AG47" s="4">
        <v>-15</v>
      </c>
      <c r="AH47" s="4">
        <v>15</v>
      </c>
      <c r="AI47" s="4">
        <v>12</v>
      </c>
      <c r="AJ47" s="4">
        <v>188</v>
      </c>
      <c r="AK47" s="4">
        <v>138.1</v>
      </c>
      <c r="AL47" s="4">
        <v>3.3</v>
      </c>
      <c r="AM47" s="4">
        <v>195</v>
      </c>
      <c r="AN47" s="4" t="s">
        <v>155</v>
      </c>
      <c r="AP47" s="5"/>
      <c r="BA47" s="4">
        <v>14.023</v>
      </c>
      <c r="BB47" s="4">
        <v>15.85</v>
      </c>
      <c r="BC47" s="4">
        <v>1.1299999999999999</v>
      </c>
      <c r="BD47" s="4">
        <v>12.792</v>
      </c>
      <c r="BE47" s="4">
        <v>3031.6280000000002</v>
      </c>
      <c r="BF47" s="4">
        <v>1.4E-2</v>
      </c>
      <c r="BG47" s="4">
        <v>3.1619999999999999</v>
      </c>
      <c r="BH47" s="4">
        <v>0</v>
      </c>
      <c r="BI47" s="4">
        <v>3.1619999999999999</v>
      </c>
      <c r="BJ47" s="4">
        <v>2.3889999999999998</v>
      </c>
      <c r="BK47" s="4">
        <v>0</v>
      </c>
      <c r="BL47" s="4">
        <v>2.3889999999999998</v>
      </c>
      <c r="BM47" s="4">
        <v>0.66959999999999997</v>
      </c>
      <c r="BQ47" s="4">
        <v>369.87400000000002</v>
      </c>
      <c r="BR47" s="4">
        <v>3.109E-2</v>
      </c>
      <c r="BS47" s="4">
        <v>0.84591000000000005</v>
      </c>
      <c r="BT47" s="4">
        <v>0.14618</v>
      </c>
      <c r="BU47" s="4">
        <v>0.75976200000000005</v>
      </c>
      <c r="BV47" s="4">
        <v>2.952836</v>
      </c>
    </row>
    <row r="48" spans="1:74" x14ac:dyDescent="0.25">
      <c r="A48" s="2">
        <v>42067</v>
      </c>
      <c r="B48" s="3">
        <v>3.8561342592592592E-2</v>
      </c>
      <c r="C48" s="4">
        <v>13.26</v>
      </c>
      <c r="D48" s="4">
        <v>6.9999999999999999E-4</v>
      </c>
      <c r="E48" s="4">
        <v>7.4574829999999999</v>
      </c>
      <c r="F48" s="4">
        <v>141.80000000000001</v>
      </c>
      <c r="G48" s="4">
        <v>-1.6</v>
      </c>
      <c r="H48" s="4">
        <v>179.7</v>
      </c>
      <c r="J48" s="4">
        <v>2.73</v>
      </c>
      <c r="K48" s="4">
        <v>0.88729999999999998</v>
      </c>
      <c r="L48" s="4">
        <v>11.7661</v>
      </c>
      <c r="M48" s="4">
        <v>6.9999999999999999E-4</v>
      </c>
      <c r="N48" s="4">
        <v>125.7863</v>
      </c>
      <c r="O48" s="4">
        <v>0</v>
      </c>
      <c r="P48" s="4">
        <v>125.8</v>
      </c>
      <c r="Q48" s="4">
        <v>95.045500000000004</v>
      </c>
      <c r="R48" s="4">
        <v>0</v>
      </c>
      <c r="S48" s="4">
        <v>95</v>
      </c>
      <c r="T48" s="4">
        <v>179.7106</v>
      </c>
      <c r="W48" s="4">
        <v>0</v>
      </c>
      <c r="X48" s="4">
        <v>2.4207000000000001</v>
      </c>
      <c r="Y48" s="4">
        <v>12.1</v>
      </c>
      <c r="Z48" s="4">
        <v>840</v>
      </c>
      <c r="AA48" s="4">
        <v>865</v>
      </c>
      <c r="AB48" s="4">
        <v>876</v>
      </c>
      <c r="AC48" s="4">
        <v>73</v>
      </c>
      <c r="AD48" s="4">
        <v>6.18</v>
      </c>
      <c r="AE48" s="4">
        <v>0.14000000000000001</v>
      </c>
      <c r="AF48" s="4">
        <v>979</v>
      </c>
      <c r="AG48" s="4">
        <v>-15</v>
      </c>
      <c r="AH48" s="4">
        <v>15</v>
      </c>
      <c r="AI48" s="4">
        <v>12</v>
      </c>
      <c r="AJ48" s="4">
        <v>188</v>
      </c>
      <c r="AK48" s="4">
        <v>138.9</v>
      </c>
      <c r="AL48" s="4">
        <v>3.8</v>
      </c>
      <c r="AM48" s="4">
        <v>195</v>
      </c>
      <c r="AN48" s="4" t="s">
        <v>155</v>
      </c>
      <c r="AP48" s="5"/>
      <c r="BA48" s="4">
        <v>14.023</v>
      </c>
      <c r="BB48" s="4">
        <v>15.94</v>
      </c>
      <c r="BC48" s="4">
        <v>1.1399999999999999</v>
      </c>
      <c r="BD48" s="4">
        <v>12.698</v>
      </c>
      <c r="BE48" s="4">
        <v>3028.9279999999999</v>
      </c>
      <c r="BF48" s="4">
        <v>0.108</v>
      </c>
      <c r="BG48" s="4">
        <v>3.391</v>
      </c>
      <c r="BH48" s="4">
        <v>0</v>
      </c>
      <c r="BI48" s="4">
        <v>3.391</v>
      </c>
      <c r="BJ48" s="4">
        <v>2.5619999999999998</v>
      </c>
      <c r="BK48" s="4">
        <v>0</v>
      </c>
      <c r="BL48" s="4">
        <v>2.5619999999999998</v>
      </c>
      <c r="BM48" s="4">
        <v>1.5299</v>
      </c>
      <c r="BQ48" s="4">
        <v>453.11</v>
      </c>
      <c r="BR48" s="4">
        <v>2.3720000000000001E-2</v>
      </c>
      <c r="BS48" s="4">
        <v>0.84782000000000002</v>
      </c>
      <c r="BT48" s="4">
        <v>0.14691000000000001</v>
      </c>
      <c r="BU48" s="4">
        <v>0.57965800000000001</v>
      </c>
      <c r="BV48" s="4">
        <v>2.9675820000000002</v>
      </c>
    </row>
    <row r="49" spans="1:74" x14ac:dyDescent="0.25">
      <c r="A49" s="2">
        <v>42067</v>
      </c>
      <c r="B49" s="3">
        <v>3.8572916666666672E-2</v>
      </c>
      <c r="C49" s="4">
        <v>13.282</v>
      </c>
      <c r="D49" s="4">
        <v>1E-3</v>
      </c>
      <c r="E49" s="4">
        <v>10</v>
      </c>
      <c r="F49" s="4">
        <v>144</v>
      </c>
      <c r="G49" s="4">
        <v>-1.6</v>
      </c>
      <c r="H49" s="4">
        <v>395.4</v>
      </c>
      <c r="J49" s="4">
        <v>2.8</v>
      </c>
      <c r="K49" s="4">
        <v>0.88680000000000003</v>
      </c>
      <c r="L49" s="4">
        <v>11.7781</v>
      </c>
      <c r="M49" s="4">
        <v>8.9999999999999998E-4</v>
      </c>
      <c r="N49" s="4">
        <v>127.7362</v>
      </c>
      <c r="O49" s="4">
        <v>0</v>
      </c>
      <c r="P49" s="4">
        <v>127.7</v>
      </c>
      <c r="Q49" s="4">
        <v>96.518900000000002</v>
      </c>
      <c r="R49" s="4">
        <v>0</v>
      </c>
      <c r="S49" s="4">
        <v>96.5</v>
      </c>
      <c r="T49" s="4">
        <v>395.37189999999998</v>
      </c>
      <c r="W49" s="4">
        <v>0</v>
      </c>
      <c r="X49" s="4">
        <v>2.4830000000000001</v>
      </c>
      <c r="Y49" s="4">
        <v>12.1</v>
      </c>
      <c r="Z49" s="4">
        <v>840</v>
      </c>
      <c r="AA49" s="4">
        <v>865</v>
      </c>
      <c r="AB49" s="4">
        <v>877</v>
      </c>
      <c r="AC49" s="4">
        <v>73</v>
      </c>
      <c r="AD49" s="4">
        <v>6.18</v>
      </c>
      <c r="AE49" s="4">
        <v>0.14000000000000001</v>
      </c>
      <c r="AF49" s="4">
        <v>979</v>
      </c>
      <c r="AG49" s="4">
        <v>-15</v>
      </c>
      <c r="AH49" s="4">
        <v>15</v>
      </c>
      <c r="AI49" s="4">
        <v>12</v>
      </c>
      <c r="AJ49" s="4">
        <v>188</v>
      </c>
      <c r="AK49" s="4">
        <v>139</v>
      </c>
      <c r="AL49" s="4">
        <v>3.3</v>
      </c>
      <c r="AM49" s="4">
        <v>195</v>
      </c>
      <c r="AN49" s="4" t="s">
        <v>155</v>
      </c>
      <c r="AP49" s="5"/>
      <c r="BA49" s="4">
        <v>14.023</v>
      </c>
      <c r="BB49" s="4">
        <v>15.88</v>
      </c>
      <c r="BC49" s="4">
        <v>1.1299999999999999</v>
      </c>
      <c r="BD49" s="4">
        <v>12.766</v>
      </c>
      <c r="BE49" s="4">
        <v>3023.319</v>
      </c>
      <c r="BF49" s="4">
        <v>0.14499999999999999</v>
      </c>
      <c r="BG49" s="4">
        <v>3.4340000000000002</v>
      </c>
      <c r="BH49" s="4">
        <v>0</v>
      </c>
      <c r="BI49" s="4">
        <v>3.4340000000000002</v>
      </c>
      <c r="BJ49" s="4">
        <v>2.5950000000000002</v>
      </c>
      <c r="BK49" s="4">
        <v>0</v>
      </c>
      <c r="BL49" s="4">
        <v>2.5950000000000002</v>
      </c>
      <c r="BM49" s="4">
        <v>3.3561000000000001</v>
      </c>
      <c r="BQ49" s="4">
        <v>463.43200000000002</v>
      </c>
      <c r="BR49" s="4">
        <v>2.2089999999999999E-2</v>
      </c>
      <c r="BS49" s="4">
        <v>0.84891000000000005</v>
      </c>
      <c r="BT49" s="4">
        <v>0.14882000000000001</v>
      </c>
      <c r="BU49" s="4">
        <v>0.53982399999999997</v>
      </c>
      <c r="BV49" s="4">
        <v>3.0061640000000001</v>
      </c>
    </row>
    <row r="50" spans="1:74" x14ac:dyDescent="0.25">
      <c r="A50" s="2">
        <v>42067</v>
      </c>
      <c r="B50" s="3">
        <v>3.8584490740740739E-2</v>
      </c>
      <c r="C50" s="4">
        <v>13.571</v>
      </c>
      <c r="D50" s="4">
        <v>5.9999999999999995E-4</v>
      </c>
      <c r="E50" s="4">
        <v>6.016667</v>
      </c>
      <c r="F50" s="4">
        <v>145.5</v>
      </c>
      <c r="G50" s="4">
        <v>-1.6</v>
      </c>
      <c r="H50" s="4">
        <v>281.89999999999998</v>
      </c>
      <c r="J50" s="4">
        <v>2.77</v>
      </c>
      <c r="K50" s="4">
        <v>0.88470000000000004</v>
      </c>
      <c r="L50" s="4">
        <v>12.0063</v>
      </c>
      <c r="M50" s="4">
        <v>5.0000000000000001E-4</v>
      </c>
      <c r="N50" s="4">
        <v>128.6875</v>
      </c>
      <c r="O50" s="4">
        <v>0</v>
      </c>
      <c r="P50" s="4">
        <v>128.69999999999999</v>
      </c>
      <c r="Q50" s="4">
        <v>97.237700000000004</v>
      </c>
      <c r="R50" s="4">
        <v>0</v>
      </c>
      <c r="S50" s="4">
        <v>97.2</v>
      </c>
      <c r="T50" s="4">
        <v>281.89830000000001</v>
      </c>
      <c r="W50" s="4">
        <v>0</v>
      </c>
      <c r="X50" s="4">
        <v>2.4510000000000001</v>
      </c>
      <c r="Y50" s="4">
        <v>12</v>
      </c>
      <c r="Z50" s="4">
        <v>842</v>
      </c>
      <c r="AA50" s="4">
        <v>864</v>
      </c>
      <c r="AB50" s="4">
        <v>878</v>
      </c>
      <c r="AC50" s="4">
        <v>73</v>
      </c>
      <c r="AD50" s="4">
        <v>6.18</v>
      </c>
      <c r="AE50" s="4">
        <v>0.14000000000000001</v>
      </c>
      <c r="AF50" s="4">
        <v>979</v>
      </c>
      <c r="AG50" s="4">
        <v>-15</v>
      </c>
      <c r="AH50" s="4">
        <v>15</v>
      </c>
      <c r="AI50" s="4">
        <v>12</v>
      </c>
      <c r="AJ50" s="4">
        <v>188</v>
      </c>
      <c r="AK50" s="4">
        <v>139</v>
      </c>
      <c r="AL50" s="4">
        <v>3.5</v>
      </c>
      <c r="AM50" s="4">
        <v>195</v>
      </c>
      <c r="AN50" s="4" t="s">
        <v>155</v>
      </c>
      <c r="AP50" s="5"/>
      <c r="BA50" s="4">
        <v>14.023</v>
      </c>
      <c r="BB50" s="4">
        <v>15.58</v>
      </c>
      <c r="BC50" s="4">
        <v>1.1100000000000001</v>
      </c>
      <c r="BD50" s="4">
        <v>13.032</v>
      </c>
      <c r="BE50" s="4">
        <v>3026.2710000000002</v>
      </c>
      <c r="BF50" s="4">
        <v>8.5000000000000006E-2</v>
      </c>
      <c r="BG50" s="4">
        <v>3.3969999999999998</v>
      </c>
      <c r="BH50" s="4">
        <v>0</v>
      </c>
      <c r="BI50" s="4">
        <v>3.3969999999999998</v>
      </c>
      <c r="BJ50" s="4">
        <v>2.5670000000000002</v>
      </c>
      <c r="BK50" s="4">
        <v>0</v>
      </c>
      <c r="BL50" s="4">
        <v>2.5670000000000002</v>
      </c>
      <c r="BM50" s="4">
        <v>2.3496999999999999</v>
      </c>
      <c r="BQ50" s="4">
        <v>449.20800000000003</v>
      </c>
      <c r="BR50" s="4">
        <v>2.8369999999999999E-2</v>
      </c>
      <c r="BS50" s="4">
        <v>0.84991000000000005</v>
      </c>
      <c r="BT50" s="4">
        <v>0.14627000000000001</v>
      </c>
      <c r="BU50" s="4">
        <v>0.69329200000000002</v>
      </c>
      <c r="BV50" s="4">
        <v>2.9546540000000001</v>
      </c>
    </row>
    <row r="51" spans="1:74" x14ac:dyDescent="0.25">
      <c r="A51" s="2">
        <v>42067</v>
      </c>
      <c r="B51" s="3">
        <v>3.8596064814814819E-2</v>
      </c>
      <c r="C51" s="4">
        <v>13.579000000000001</v>
      </c>
      <c r="D51" s="4">
        <v>0</v>
      </c>
      <c r="E51" s="4">
        <v>0</v>
      </c>
      <c r="F51" s="4">
        <v>149.69999999999999</v>
      </c>
      <c r="G51" s="4">
        <v>-1.6</v>
      </c>
      <c r="H51" s="4">
        <v>194.3</v>
      </c>
      <c r="J51" s="4">
        <v>2.6</v>
      </c>
      <c r="K51" s="4">
        <v>0.88480000000000003</v>
      </c>
      <c r="L51" s="4">
        <v>12.014900000000001</v>
      </c>
      <c r="M51" s="4">
        <v>0</v>
      </c>
      <c r="N51" s="4">
        <v>132.4598</v>
      </c>
      <c r="O51" s="4">
        <v>0</v>
      </c>
      <c r="P51" s="4">
        <v>132.5</v>
      </c>
      <c r="Q51" s="4">
        <v>100.0881</v>
      </c>
      <c r="R51" s="4">
        <v>0</v>
      </c>
      <c r="S51" s="4">
        <v>100.1</v>
      </c>
      <c r="T51" s="4">
        <v>194.34870000000001</v>
      </c>
      <c r="W51" s="4">
        <v>0</v>
      </c>
      <c r="X51" s="4">
        <v>2.3005</v>
      </c>
      <c r="Y51" s="4">
        <v>12.1</v>
      </c>
      <c r="Z51" s="4">
        <v>841</v>
      </c>
      <c r="AA51" s="4">
        <v>864</v>
      </c>
      <c r="AB51" s="4">
        <v>877</v>
      </c>
      <c r="AC51" s="4">
        <v>73</v>
      </c>
      <c r="AD51" s="4">
        <v>6.18</v>
      </c>
      <c r="AE51" s="4">
        <v>0.14000000000000001</v>
      </c>
      <c r="AF51" s="4">
        <v>979</v>
      </c>
      <c r="AG51" s="4">
        <v>-15</v>
      </c>
      <c r="AH51" s="4">
        <v>15</v>
      </c>
      <c r="AI51" s="4">
        <v>12</v>
      </c>
      <c r="AJ51" s="4">
        <v>188</v>
      </c>
      <c r="AK51" s="4">
        <v>138.1</v>
      </c>
      <c r="AL51" s="4">
        <v>3.8</v>
      </c>
      <c r="AM51" s="4">
        <v>195</v>
      </c>
      <c r="AN51" s="4" t="s">
        <v>155</v>
      </c>
      <c r="AP51" s="5"/>
      <c r="BA51" s="4">
        <v>14.023</v>
      </c>
      <c r="BB51" s="4">
        <v>15.58</v>
      </c>
      <c r="BC51" s="4">
        <v>1.1100000000000001</v>
      </c>
      <c r="BD51" s="4">
        <v>13.018000000000001</v>
      </c>
      <c r="BE51" s="4">
        <v>3028.6120000000001</v>
      </c>
      <c r="BF51" s="4">
        <v>0</v>
      </c>
      <c r="BG51" s="4">
        <v>3.4969999999999999</v>
      </c>
      <c r="BH51" s="4">
        <v>0</v>
      </c>
      <c r="BI51" s="4">
        <v>3.4969999999999999</v>
      </c>
      <c r="BJ51" s="4">
        <v>2.6419999999999999</v>
      </c>
      <c r="BK51" s="4">
        <v>0</v>
      </c>
      <c r="BL51" s="4">
        <v>2.6419999999999999</v>
      </c>
      <c r="BM51" s="4">
        <v>1.62</v>
      </c>
      <c r="BQ51" s="4">
        <v>421.64600000000002</v>
      </c>
      <c r="BR51" s="4">
        <v>3.0818000000000002E-2</v>
      </c>
      <c r="BS51" s="4">
        <v>0.84909100000000004</v>
      </c>
      <c r="BT51" s="4">
        <v>0.14963599999999999</v>
      </c>
      <c r="BU51" s="4">
        <v>0.75312000000000001</v>
      </c>
      <c r="BV51" s="4">
        <v>3.0226549999999999</v>
      </c>
    </row>
    <row r="52" spans="1:74" x14ac:dyDescent="0.25">
      <c r="A52" s="2">
        <v>42067</v>
      </c>
      <c r="B52" s="3">
        <v>3.8607638888888886E-2</v>
      </c>
      <c r="C52" s="4">
        <v>13.602</v>
      </c>
      <c r="D52" s="4">
        <v>0</v>
      </c>
      <c r="E52" s="4">
        <v>0</v>
      </c>
      <c r="F52" s="4">
        <v>152.5</v>
      </c>
      <c r="G52" s="4">
        <v>-1.6</v>
      </c>
      <c r="H52" s="4">
        <v>138.19999999999999</v>
      </c>
      <c r="J52" s="4">
        <v>2.5</v>
      </c>
      <c r="K52" s="4">
        <v>0.88449999999999995</v>
      </c>
      <c r="L52" s="4">
        <v>12.031499999999999</v>
      </c>
      <c r="M52" s="4">
        <v>0</v>
      </c>
      <c r="N52" s="4">
        <v>134.86529999999999</v>
      </c>
      <c r="O52" s="4">
        <v>0</v>
      </c>
      <c r="P52" s="4">
        <v>134.9</v>
      </c>
      <c r="Q52" s="4">
        <v>101.9057</v>
      </c>
      <c r="R52" s="4">
        <v>0</v>
      </c>
      <c r="S52" s="4">
        <v>101.9</v>
      </c>
      <c r="T52" s="4">
        <v>138.197</v>
      </c>
      <c r="W52" s="4">
        <v>0</v>
      </c>
      <c r="X52" s="4">
        <v>2.2113</v>
      </c>
      <c r="Y52" s="4">
        <v>12</v>
      </c>
      <c r="Z52" s="4">
        <v>841</v>
      </c>
      <c r="AA52" s="4">
        <v>864</v>
      </c>
      <c r="AB52" s="4">
        <v>877</v>
      </c>
      <c r="AC52" s="4">
        <v>73</v>
      </c>
      <c r="AD52" s="4">
        <v>6.18</v>
      </c>
      <c r="AE52" s="4">
        <v>0.14000000000000001</v>
      </c>
      <c r="AF52" s="4">
        <v>979</v>
      </c>
      <c r="AG52" s="4">
        <v>-15</v>
      </c>
      <c r="AH52" s="4">
        <v>14.09009</v>
      </c>
      <c r="AI52" s="4">
        <v>12</v>
      </c>
      <c r="AJ52" s="4">
        <v>188</v>
      </c>
      <c r="AK52" s="4">
        <v>138.9</v>
      </c>
      <c r="AL52" s="4">
        <v>3.2</v>
      </c>
      <c r="AM52" s="4">
        <v>195</v>
      </c>
      <c r="AN52" s="4" t="s">
        <v>155</v>
      </c>
      <c r="AP52" s="5"/>
      <c r="BA52" s="4">
        <v>14.023</v>
      </c>
      <c r="BB52" s="4">
        <v>15.57</v>
      </c>
      <c r="BC52" s="4">
        <v>1.1100000000000001</v>
      </c>
      <c r="BD52" s="4">
        <v>13.055999999999999</v>
      </c>
      <c r="BE52" s="4">
        <v>3030.0210000000002</v>
      </c>
      <c r="BF52" s="4">
        <v>0</v>
      </c>
      <c r="BG52" s="4">
        <v>3.5569999999999999</v>
      </c>
      <c r="BH52" s="4">
        <v>0</v>
      </c>
      <c r="BI52" s="4">
        <v>3.5569999999999999</v>
      </c>
      <c r="BJ52" s="4">
        <v>2.6880000000000002</v>
      </c>
      <c r="BK52" s="4">
        <v>0</v>
      </c>
      <c r="BL52" s="4">
        <v>2.6880000000000002</v>
      </c>
      <c r="BM52" s="4">
        <v>1.1509</v>
      </c>
      <c r="BQ52" s="4">
        <v>404.92</v>
      </c>
      <c r="BR52" s="4">
        <v>2.6450000000000001E-2</v>
      </c>
      <c r="BS52" s="4">
        <v>0.84899999999999998</v>
      </c>
      <c r="BT52" s="4">
        <v>0.14818000000000001</v>
      </c>
      <c r="BU52" s="4">
        <v>0.64638300000000004</v>
      </c>
      <c r="BV52" s="4">
        <v>2.9932400000000001</v>
      </c>
    </row>
    <row r="53" spans="1:74" x14ac:dyDescent="0.25">
      <c r="A53" s="2">
        <v>42067</v>
      </c>
      <c r="B53" s="3">
        <v>3.8619212962962959E-2</v>
      </c>
      <c r="C53" s="4">
        <v>13.724</v>
      </c>
      <c r="D53" s="4">
        <v>0</v>
      </c>
      <c r="E53" s="4">
        <v>0</v>
      </c>
      <c r="F53" s="4">
        <v>154</v>
      </c>
      <c r="G53" s="4">
        <v>-1.6</v>
      </c>
      <c r="H53" s="4">
        <v>107.9</v>
      </c>
      <c r="J53" s="4">
        <v>2.5</v>
      </c>
      <c r="K53" s="4">
        <v>0.88370000000000004</v>
      </c>
      <c r="L53" s="4">
        <v>12.128</v>
      </c>
      <c r="M53" s="4">
        <v>0</v>
      </c>
      <c r="N53" s="4">
        <v>136.12950000000001</v>
      </c>
      <c r="O53" s="4">
        <v>0</v>
      </c>
      <c r="P53" s="4">
        <v>136.1</v>
      </c>
      <c r="Q53" s="4">
        <v>102.861</v>
      </c>
      <c r="R53" s="4">
        <v>0</v>
      </c>
      <c r="S53" s="4">
        <v>102.9</v>
      </c>
      <c r="T53" s="4">
        <v>107.8938</v>
      </c>
      <c r="W53" s="4">
        <v>0</v>
      </c>
      <c r="X53" s="4">
        <v>2.2092000000000001</v>
      </c>
      <c r="Y53" s="4">
        <v>12.1</v>
      </c>
      <c r="Z53" s="4">
        <v>841</v>
      </c>
      <c r="AA53" s="4">
        <v>866</v>
      </c>
      <c r="AB53" s="4">
        <v>876</v>
      </c>
      <c r="AC53" s="4">
        <v>73</v>
      </c>
      <c r="AD53" s="4">
        <v>6.18</v>
      </c>
      <c r="AE53" s="4">
        <v>0.14000000000000001</v>
      </c>
      <c r="AF53" s="4">
        <v>979</v>
      </c>
      <c r="AG53" s="4">
        <v>-15</v>
      </c>
      <c r="AH53" s="4">
        <v>14</v>
      </c>
      <c r="AI53" s="4">
        <v>12</v>
      </c>
      <c r="AJ53" s="4">
        <v>188</v>
      </c>
      <c r="AK53" s="4">
        <v>139.9</v>
      </c>
      <c r="AL53" s="4">
        <v>3.5</v>
      </c>
      <c r="AM53" s="4">
        <v>195</v>
      </c>
      <c r="AN53" s="4" t="s">
        <v>155</v>
      </c>
      <c r="AP53" s="5"/>
      <c r="BA53" s="4">
        <v>14.023</v>
      </c>
      <c r="BB53" s="4">
        <v>15.44</v>
      </c>
      <c r="BC53" s="4">
        <v>1.1000000000000001</v>
      </c>
      <c r="BD53" s="4">
        <v>13.163</v>
      </c>
      <c r="BE53" s="4">
        <v>3030.7280000000001</v>
      </c>
      <c r="BF53" s="4">
        <v>0</v>
      </c>
      <c r="BG53" s="4">
        <v>3.5619999999999998</v>
      </c>
      <c r="BH53" s="4">
        <v>0</v>
      </c>
      <c r="BI53" s="4">
        <v>3.5619999999999998</v>
      </c>
      <c r="BJ53" s="4">
        <v>2.6920000000000002</v>
      </c>
      <c r="BK53" s="4">
        <v>0</v>
      </c>
      <c r="BL53" s="4">
        <v>2.6920000000000002</v>
      </c>
      <c r="BM53" s="4">
        <v>0.89159999999999995</v>
      </c>
      <c r="BQ53" s="4">
        <v>401.41199999999998</v>
      </c>
      <c r="BR53" s="4">
        <v>4.8750000000000002E-2</v>
      </c>
      <c r="BS53" s="4">
        <v>0.84809000000000001</v>
      </c>
      <c r="BT53" s="4">
        <v>0.14982000000000001</v>
      </c>
      <c r="BU53" s="4">
        <v>1.1913279999999999</v>
      </c>
      <c r="BV53" s="4">
        <v>3.0263640000000001</v>
      </c>
    </row>
    <row r="54" spans="1:74" x14ac:dyDescent="0.25">
      <c r="A54" s="2">
        <v>42067</v>
      </c>
      <c r="B54" s="3">
        <v>3.8630787037037033E-2</v>
      </c>
      <c r="C54" s="4">
        <v>13.667</v>
      </c>
      <c r="D54" s="4">
        <v>-8.0000000000000004E-4</v>
      </c>
      <c r="E54" s="4">
        <v>-7.5328949999999999</v>
      </c>
      <c r="F54" s="4">
        <v>154.5</v>
      </c>
      <c r="G54" s="4">
        <v>-1.6</v>
      </c>
      <c r="H54" s="4">
        <v>50.1</v>
      </c>
      <c r="J54" s="4">
        <v>2.2999999999999998</v>
      </c>
      <c r="K54" s="4">
        <v>0.8841</v>
      </c>
      <c r="L54" s="4">
        <v>12.0832</v>
      </c>
      <c r="M54" s="4">
        <v>0</v>
      </c>
      <c r="N54" s="4">
        <v>136.59569999999999</v>
      </c>
      <c r="O54" s="4">
        <v>0</v>
      </c>
      <c r="P54" s="4">
        <v>136.6</v>
      </c>
      <c r="Q54" s="4">
        <v>103.2132</v>
      </c>
      <c r="R54" s="4">
        <v>0</v>
      </c>
      <c r="S54" s="4">
        <v>103.2</v>
      </c>
      <c r="T54" s="4">
        <v>50.1</v>
      </c>
      <c r="W54" s="4">
        <v>0</v>
      </c>
      <c r="X54" s="4">
        <v>2.0335000000000001</v>
      </c>
      <c r="Y54" s="4">
        <v>12.3</v>
      </c>
      <c r="Z54" s="4">
        <v>838</v>
      </c>
      <c r="AA54" s="4">
        <v>863</v>
      </c>
      <c r="AB54" s="4">
        <v>875</v>
      </c>
      <c r="AC54" s="4">
        <v>73</v>
      </c>
      <c r="AD54" s="4">
        <v>6.18</v>
      </c>
      <c r="AE54" s="4">
        <v>0.14000000000000001</v>
      </c>
      <c r="AF54" s="4">
        <v>979</v>
      </c>
      <c r="AG54" s="4">
        <v>-15</v>
      </c>
      <c r="AH54" s="4">
        <v>14.91</v>
      </c>
      <c r="AI54" s="4">
        <v>12</v>
      </c>
      <c r="AJ54" s="4">
        <v>188</v>
      </c>
      <c r="AK54" s="4">
        <v>140</v>
      </c>
      <c r="AL54" s="4">
        <v>3.2</v>
      </c>
      <c r="AM54" s="4">
        <v>195</v>
      </c>
      <c r="AN54" s="4" t="s">
        <v>155</v>
      </c>
      <c r="AP54" s="5"/>
      <c r="BA54" s="4">
        <v>14.023</v>
      </c>
      <c r="BB54" s="4">
        <v>15.51</v>
      </c>
      <c r="BC54" s="4">
        <v>1.1100000000000001</v>
      </c>
      <c r="BD54" s="4">
        <v>13.108000000000001</v>
      </c>
      <c r="BE54" s="4">
        <v>3032.2089999999998</v>
      </c>
      <c r="BF54" s="4">
        <v>0</v>
      </c>
      <c r="BG54" s="4">
        <v>3.59</v>
      </c>
      <c r="BH54" s="4">
        <v>0</v>
      </c>
      <c r="BI54" s="4">
        <v>3.59</v>
      </c>
      <c r="BJ54" s="4">
        <v>2.7120000000000002</v>
      </c>
      <c r="BK54" s="4">
        <v>0</v>
      </c>
      <c r="BL54" s="4">
        <v>2.7120000000000002</v>
      </c>
      <c r="BM54" s="4">
        <v>0.4158</v>
      </c>
      <c r="BQ54" s="4">
        <v>371.03399999999999</v>
      </c>
      <c r="BR54" s="4">
        <v>6.4649999999999999E-2</v>
      </c>
      <c r="BS54" s="4">
        <v>0.84709000000000001</v>
      </c>
      <c r="BT54" s="4">
        <v>0.15728</v>
      </c>
      <c r="BU54" s="4">
        <v>1.5798840000000001</v>
      </c>
      <c r="BV54" s="4">
        <v>3.1770559999999999</v>
      </c>
    </row>
    <row r="55" spans="1:74" x14ac:dyDescent="0.25">
      <c r="A55" s="2">
        <v>42067</v>
      </c>
      <c r="B55" s="3">
        <v>3.8642361111111113E-2</v>
      </c>
      <c r="C55" s="4">
        <v>13.430999999999999</v>
      </c>
      <c r="D55" s="4">
        <v>-4.0000000000000002E-4</v>
      </c>
      <c r="E55" s="4">
        <v>-4.1324389999999998</v>
      </c>
      <c r="F55" s="4">
        <v>154.6</v>
      </c>
      <c r="G55" s="4">
        <v>-1.6</v>
      </c>
      <c r="H55" s="4">
        <v>84</v>
      </c>
      <c r="J55" s="4">
        <v>2.13</v>
      </c>
      <c r="K55" s="4">
        <v>0.88600000000000001</v>
      </c>
      <c r="L55" s="4">
        <v>11.8993</v>
      </c>
      <c r="M55" s="4">
        <v>0</v>
      </c>
      <c r="N55" s="4">
        <v>136.94759999999999</v>
      </c>
      <c r="O55" s="4">
        <v>0</v>
      </c>
      <c r="P55" s="4">
        <v>136.9</v>
      </c>
      <c r="Q55" s="4">
        <v>103.4791</v>
      </c>
      <c r="R55" s="4">
        <v>0</v>
      </c>
      <c r="S55" s="4">
        <v>103.5</v>
      </c>
      <c r="T55" s="4">
        <v>83.9636</v>
      </c>
      <c r="W55" s="4">
        <v>0</v>
      </c>
      <c r="X55" s="4">
        <v>1.8869</v>
      </c>
      <c r="Y55" s="4">
        <v>12.4</v>
      </c>
      <c r="Z55" s="4">
        <v>838</v>
      </c>
      <c r="AA55" s="4">
        <v>862</v>
      </c>
      <c r="AB55" s="4">
        <v>874</v>
      </c>
      <c r="AC55" s="4">
        <v>73</v>
      </c>
      <c r="AD55" s="4">
        <v>6.18</v>
      </c>
      <c r="AE55" s="4">
        <v>0.14000000000000001</v>
      </c>
      <c r="AF55" s="4">
        <v>979</v>
      </c>
      <c r="AG55" s="4">
        <v>-15</v>
      </c>
      <c r="AH55" s="4">
        <v>15</v>
      </c>
      <c r="AI55" s="4">
        <v>12</v>
      </c>
      <c r="AJ55" s="4">
        <v>188.9</v>
      </c>
      <c r="AK55" s="4">
        <v>140</v>
      </c>
      <c r="AL55" s="4">
        <v>3.4</v>
      </c>
      <c r="AM55" s="4">
        <v>195</v>
      </c>
      <c r="AN55" s="4" t="s">
        <v>155</v>
      </c>
      <c r="AP55" s="5"/>
      <c r="BA55" s="4">
        <v>14.023</v>
      </c>
      <c r="BB55" s="4">
        <v>15.76</v>
      </c>
      <c r="BC55" s="4">
        <v>1.1200000000000001</v>
      </c>
      <c r="BD55" s="4">
        <v>12.872</v>
      </c>
      <c r="BE55" s="4">
        <v>3031.4789999999998</v>
      </c>
      <c r="BF55" s="4">
        <v>0</v>
      </c>
      <c r="BG55" s="4">
        <v>3.6539999999999999</v>
      </c>
      <c r="BH55" s="4">
        <v>0</v>
      </c>
      <c r="BI55" s="4">
        <v>3.6539999999999999</v>
      </c>
      <c r="BJ55" s="4">
        <v>2.7610000000000001</v>
      </c>
      <c r="BK55" s="4">
        <v>0</v>
      </c>
      <c r="BL55" s="4">
        <v>2.7610000000000001</v>
      </c>
      <c r="BM55" s="4">
        <v>0.70740000000000003</v>
      </c>
      <c r="BQ55" s="4">
        <v>349.53100000000001</v>
      </c>
      <c r="BR55" s="4">
        <v>4.9619999999999997E-2</v>
      </c>
      <c r="BS55" s="4">
        <v>0.84699999999999998</v>
      </c>
      <c r="BT55" s="4">
        <v>0.158</v>
      </c>
      <c r="BU55" s="4">
        <v>1.2125889999999999</v>
      </c>
      <c r="BV55" s="4">
        <v>3.1916000000000002</v>
      </c>
    </row>
    <row r="56" spans="1:74" x14ac:dyDescent="0.25">
      <c r="A56" s="2">
        <v>42067</v>
      </c>
      <c r="B56" s="3">
        <v>3.8653935185185187E-2</v>
      </c>
      <c r="C56" s="4">
        <v>13.37</v>
      </c>
      <c r="D56" s="4">
        <v>4.0000000000000002E-4</v>
      </c>
      <c r="E56" s="4">
        <v>4.1219510000000001</v>
      </c>
      <c r="F56" s="4">
        <v>154.1</v>
      </c>
      <c r="G56" s="4">
        <v>-1.7</v>
      </c>
      <c r="H56" s="4">
        <v>110.2</v>
      </c>
      <c r="J56" s="4">
        <v>2</v>
      </c>
      <c r="K56" s="4">
        <v>0.88639999999999997</v>
      </c>
      <c r="L56" s="4">
        <v>11.8513</v>
      </c>
      <c r="M56" s="4">
        <v>4.0000000000000002E-4</v>
      </c>
      <c r="N56" s="4">
        <v>136.5549</v>
      </c>
      <c r="O56" s="4">
        <v>0</v>
      </c>
      <c r="P56" s="4">
        <v>136.6</v>
      </c>
      <c r="Q56" s="4">
        <v>103.1824</v>
      </c>
      <c r="R56" s="4">
        <v>0</v>
      </c>
      <c r="S56" s="4">
        <v>103.2</v>
      </c>
      <c r="T56" s="4">
        <v>110.2</v>
      </c>
      <c r="W56" s="4">
        <v>0</v>
      </c>
      <c r="X56" s="4">
        <v>1.7727999999999999</v>
      </c>
      <c r="Y56" s="4">
        <v>12.3</v>
      </c>
      <c r="Z56" s="4">
        <v>837</v>
      </c>
      <c r="AA56" s="4">
        <v>865</v>
      </c>
      <c r="AB56" s="4">
        <v>875</v>
      </c>
      <c r="AC56" s="4">
        <v>73</v>
      </c>
      <c r="AD56" s="4">
        <v>6.18</v>
      </c>
      <c r="AE56" s="4">
        <v>0.14000000000000001</v>
      </c>
      <c r="AF56" s="4">
        <v>979</v>
      </c>
      <c r="AG56" s="4">
        <v>-15</v>
      </c>
      <c r="AH56" s="4">
        <v>15</v>
      </c>
      <c r="AI56" s="4">
        <v>12</v>
      </c>
      <c r="AJ56" s="4">
        <v>189</v>
      </c>
      <c r="AK56" s="4">
        <v>139.1</v>
      </c>
      <c r="AL56" s="4">
        <v>3.4</v>
      </c>
      <c r="AM56" s="4">
        <v>195</v>
      </c>
      <c r="AN56" s="4" t="s">
        <v>155</v>
      </c>
      <c r="AP56" s="5"/>
      <c r="BA56" s="4">
        <v>14.023</v>
      </c>
      <c r="BB56" s="4">
        <v>15.82</v>
      </c>
      <c r="BC56" s="4">
        <v>1.1299999999999999</v>
      </c>
      <c r="BD56" s="4">
        <v>12.814</v>
      </c>
      <c r="BE56" s="4">
        <v>3030.7449999999999</v>
      </c>
      <c r="BF56" s="4">
        <v>5.8999999999999997E-2</v>
      </c>
      <c r="BG56" s="4">
        <v>3.657</v>
      </c>
      <c r="BH56" s="4">
        <v>0</v>
      </c>
      <c r="BI56" s="4">
        <v>3.657</v>
      </c>
      <c r="BJ56" s="4">
        <v>2.7629999999999999</v>
      </c>
      <c r="BK56" s="4">
        <v>0</v>
      </c>
      <c r="BL56" s="4">
        <v>2.7629999999999999</v>
      </c>
      <c r="BM56" s="4">
        <v>0.93189999999999995</v>
      </c>
      <c r="BQ56" s="4">
        <v>329.64499999999998</v>
      </c>
      <c r="BR56" s="4">
        <v>3.526E-2</v>
      </c>
      <c r="BS56" s="4">
        <v>0.84609000000000001</v>
      </c>
      <c r="BT56" s="4">
        <v>0.15436</v>
      </c>
      <c r="BU56" s="4">
        <v>0.86166600000000004</v>
      </c>
      <c r="BV56" s="4">
        <v>3.1180720000000002</v>
      </c>
    </row>
    <row r="57" spans="1:74" x14ac:dyDescent="0.25">
      <c r="A57" s="2">
        <v>42067</v>
      </c>
      <c r="B57" s="3">
        <v>3.8665509259259261E-2</v>
      </c>
      <c r="C57" s="4">
        <v>13.37</v>
      </c>
      <c r="D57" s="4">
        <v>8.0000000000000004E-4</v>
      </c>
      <c r="E57" s="4">
        <v>7.6100089999999998</v>
      </c>
      <c r="F57" s="4">
        <v>151.69999999999999</v>
      </c>
      <c r="G57" s="4">
        <v>-1.7</v>
      </c>
      <c r="H57" s="4">
        <v>104.2</v>
      </c>
      <c r="J57" s="4">
        <v>1.93</v>
      </c>
      <c r="K57" s="4">
        <v>0.88649999999999995</v>
      </c>
      <c r="L57" s="4">
        <v>11.852399999999999</v>
      </c>
      <c r="M57" s="4">
        <v>6.9999999999999999E-4</v>
      </c>
      <c r="N57" s="4">
        <v>134.51050000000001</v>
      </c>
      <c r="O57" s="4">
        <v>0</v>
      </c>
      <c r="P57" s="4">
        <v>134.5</v>
      </c>
      <c r="Q57" s="4">
        <v>101.63760000000001</v>
      </c>
      <c r="R57" s="4">
        <v>0</v>
      </c>
      <c r="S57" s="4">
        <v>101.6</v>
      </c>
      <c r="T57" s="4">
        <v>104.2415</v>
      </c>
      <c r="W57" s="4">
        <v>0</v>
      </c>
      <c r="X57" s="4">
        <v>1.7113</v>
      </c>
      <c r="Y57" s="4">
        <v>12.1</v>
      </c>
      <c r="Z57" s="4">
        <v>839</v>
      </c>
      <c r="AA57" s="4">
        <v>866</v>
      </c>
      <c r="AB57" s="4">
        <v>876</v>
      </c>
      <c r="AC57" s="4">
        <v>73</v>
      </c>
      <c r="AD57" s="4">
        <v>6.18</v>
      </c>
      <c r="AE57" s="4">
        <v>0.14000000000000001</v>
      </c>
      <c r="AF57" s="4">
        <v>979</v>
      </c>
      <c r="AG57" s="4">
        <v>-15</v>
      </c>
      <c r="AH57" s="4">
        <v>15</v>
      </c>
      <c r="AI57" s="4">
        <v>12</v>
      </c>
      <c r="AJ57" s="4">
        <v>188.1</v>
      </c>
      <c r="AK57" s="4">
        <v>139.9</v>
      </c>
      <c r="AL57" s="4">
        <v>3.7</v>
      </c>
      <c r="AM57" s="4">
        <v>195</v>
      </c>
      <c r="AN57" s="4" t="s">
        <v>155</v>
      </c>
      <c r="AP57" s="5"/>
      <c r="BA57" s="4">
        <v>14.023</v>
      </c>
      <c r="BB57" s="4">
        <v>15.82</v>
      </c>
      <c r="BC57" s="4">
        <v>1.1299999999999999</v>
      </c>
      <c r="BD57" s="4">
        <v>12.804</v>
      </c>
      <c r="BE57" s="4">
        <v>3030.8180000000002</v>
      </c>
      <c r="BF57" s="4">
        <v>0.11</v>
      </c>
      <c r="BG57" s="4">
        <v>3.6019999999999999</v>
      </c>
      <c r="BH57" s="4">
        <v>0</v>
      </c>
      <c r="BI57" s="4">
        <v>3.6019999999999999</v>
      </c>
      <c r="BJ57" s="4">
        <v>2.722</v>
      </c>
      <c r="BK57" s="4">
        <v>0</v>
      </c>
      <c r="BL57" s="4">
        <v>2.722</v>
      </c>
      <c r="BM57" s="4">
        <v>0.88149999999999995</v>
      </c>
      <c r="BQ57" s="4">
        <v>318.18099999999998</v>
      </c>
      <c r="BR57" s="4">
        <v>2.6720000000000001E-2</v>
      </c>
      <c r="BS57" s="4">
        <v>0.84691000000000005</v>
      </c>
      <c r="BT57" s="4">
        <v>0.15035999999999999</v>
      </c>
      <c r="BU57" s="4">
        <v>0.65297000000000005</v>
      </c>
      <c r="BV57" s="4">
        <v>3.0372720000000002</v>
      </c>
    </row>
    <row r="58" spans="1:74" x14ac:dyDescent="0.25">
      <c r="A58" s="2">
        <v>42067</v>
      </c>
      <c r="B58" s="3">
        <v>3.8677083333333334E-2</v>
      </c>
      <c r="C58" s="4">
        <v>12.981999999999999</v>
      </c>
      <c r="D58" s="4">
        <v>2.0000000000000001E-4</v>
      </c>
      <c r="E58" s="4">
        <v>1.900161</v>
      </c>
      <c r="F58" s="4">
        <v>150.19999999999999</v>
      </c>
      <c r="G58" s="4">
        <v>-1.7</v>
      </c>
      <c r="H58" s="4">
        <v>220.8</v>
      </c>
      <c r="J58" s="4">
        <v>1.9</v>
      </c>
      <c r="K58" s="4">
        <v>0.88919999999999999</v>
      </c>
      <c r="L58" s="4">
        <v>11.5441</v>
      </c>
      <c r="M58" s="4">
        <v>2.0000000000000001E-4</v>
      </c>
      <c r="N58" s="4">
        <v>133.5668</v>
      </c>
      <c r="O58" s="4">
        <v>0</v>
      </c>
      <c r="P58" s="4">
        <v>133.6</v>
      </c>
      <c r="Q58" s="4">
        <v>100.8969</v>
      </c>
      <c r="R58" s="4">
        <v>0</v>
      </c>
      <c r="S58" s="4">
        <v>100.9</v>
      </c>
      <c r="T58" s="4">
        <v>220.79499999999999</v>
      </c>
      <c r="W58" s="4">
        <v>0</v>
      </c>
      <c r="X58" s="4">
        <v>1.6896</v>
      </c>
      <c r="Y58" s="4">
        <v>12.1</v>
      </c>
      <c r="Z58" s="4">
        <v>841</v>
      </c>
      <c r="AA58" s="4">
        <v>864</v>
      </c>
      <c r="AB58" s="4">
        <v>876</v>
      </c>
      <c r="AC58" s="4">
        <v>72.099999999999994</v>
      </c>
      <c r="AD58" s="4">
        <v>6.11</v>
      </c>
      <c r="AE58" s="4">
        <v>0.14000000000000001</v>
      </c>
      <c r="AF58" s="4">
        <v>979</v>
      </c>
      <c r="AG58" s="4">
        <v>-15</v>
      </c>
      <c r="AH58" s="4">
        <v>15</v>
      </c>
      <c r="AI58" s="4">
        <v>12</v>
      </c>
      <c r="AJ58" s="4">
        <v>188</v>
      </c>
      <c r="AK58" s="4">
        <v>140</v>
      </c>
      <c r="AL58" s="4">
        <v>3</v>
      </c>
      <c r="AM58" s="4">
        <v>195</v>
      </c>
      <c r="AN58" s="4" t="s">
        <v>155</v>
      </c>
      <c r="AP58" s="5"/>
      <c r="BA58" s="4">
        <v>14.023</v>
      </c>
      <c r="BB58" s="4">
        <v>16.25</v>
      </c>
      <c r="BC58" s="4">
        <v>1.1599999999999999</v>
      </c>
      <c r="BD58" s="4">
        <v>12.455</v>
      </c>
      <c r="BE58" s="4">
        <v>3028.0839999999998</v>
      </c>
      <c r="BF58" s="4">
        <v>2.8000000000000001E-2</v>
      </c>
      <c r="BG58" s="4">
        <v>3.669</v>
      </c>
      <c r="BH58" s="4">
        <v>0</v>
      </c>
      <c r="BI58" s="4">
        <v>3.669</v>
      </c>
      <c r="BJ58" s="4">
        <v>2.7719999999999998</v>
      </c>
      <c r="BK58" s="4">
        <v>0</v>
      </c>
      <c r="BL58" s="4">
        <v>2.7719999999999998</v>
      </c>
      <c r="BM58" s="4">
        <v>1.9152</v>
      </c>
      <c r="BQ58" s="4">
        <v>322.24</v>
      </c>
      <c r="BR58" s="4">
        <v>1.7809999999999999E-2</v>
      </c>
      <c r="BS58" s="4">
        <v>0.84699999999999998</v>
      </c>
      <c r="BT58" s="4">
        <v>0.15090999999999999</v>
      </c>
      <c r="BU58" s="4">
        <v>0.43523200000000001</v>
      </c>
      <c r="BV58" s="4">
        <v>3.0483820000000001</v>
      </c>
    </row>
    <row r="59" spans="1:74" x14ac:dyDescent="0.25">
      <c r="A59" s="2">
        <v>42067</v>
      </c>
      <c r="B59" s="3">
        <v>3.8688657407407408E-2</v>
      </c>
      <c r="C59" s="4">
        <v>13.061</v>
      </c>
      <c r="D59" s="4">
        <v>1.8E-3</v>
      </c>
      <c r="E59" s="4">
        <v>18.003221</v>
      </c>
      <c r="F59" s="4">
        <v>143.19999999999999</v>
      </c>
      <c r="G59" s="4">
        <v>-1.7</v>
      </c>
      <c r="H59" s="4">
        <v>273.60000000000002</v>
      </c>
      <c r="J59" s="4">
        <v>1.97</v>
      </c>
      <c r="K59" s="4">
        <v>0.88870000000000005</v>
      </c>
      <c r="L59" s="4">
        <v>11.607100000000001</v>
      </c>
      <c r="M59" s="4">
        <v>1.6000000000000001E-3</v>
      </c>
      <c r="N59" s="4">
        <v>127.2946</v>
      </c>
      <c r="O59" s="4">
        <v>0</v>
      </c>
      <c r="P59" s="4">
        <v>127.3</v>
      </c>
      <c r="Q59" s="4">
        <v>96.156199999999998</v>
      </c>
      <c r="R59" s="4">
        <v>0</v>
      </c>
      <c r="S59" s="4">
        <v>96.2</v>
      </c>
      <c r="T59" s="4">
        <v>273.62880000000001</v>
      </c>
      <c r="W59" s="4">
        <v>0</v>
      </c>
      <c r="X59" s="4">
        <v>1.7518</v>
      </c>
      <c r="Y59" s="4">
        <v>12.3</v>
      </c>
      <c r="Z59" s="4">
        <v>839</v>
      </c>
      <c r="AA59" s="4">
        <v>862</v>
      </c>
      <c r="AB59" s="4">
        <v>875</v>
      </c>
      <c r="AC59" s="4">
        <v>72</v>
      </c>
      <c r="AD59" s="4">
        <v>6.1</v>
      </c>
      <c r="AE59" s="4">
        <v>0.14000000000000001</v>
      </c>
      <c r="AF59" s="4">
        <v>979</v>
      </c>
      <c r="AG59" s="4">
        <v>-15</v>
      </c>
      <c r="AH59" s="4">
        <v>15.91</v>
      </c>
      <c r="AI59" s="4">
        <v>12</v>
      </c>
      <c r="AJ59" s="4">
        <v>188</v>
      </c>
      <c r="AK59" s="4">
        <v>140</v>
      </c>
      <c r="AL59" s="4">
        <v>3.4</v>
      </c>
      <c r="AM59" s="4">
        <v>195</v>
      </c>
      <c r="AN59" s="4" t="s">
        <v>155</v>
      </c>
      <c r="AP59" s="5"/>
      <c r="BA59" s="4">
        <v>14.023</v>
      </c>
      <c r="BB59" s="4">
        <v>16.149999999999999</v>
      </c>
      <c r="BC59" s="4">
        <v>1.1499999999999999</v>
      </c>
      <c r="BD59" s="4">
        <v>12.525</v>
      </c>
      <c r="BE59" s="4">
        <v>3026.3049999999998</v>
      </c>
      <c r="BF59" s="4">
        <v>0.26600000000000001</v>
      </c>
      <c r="BG59" s="4">
        <v>3.476</v>
      </c>
      <c r="BH59" s="4">
        <v>0</v>
      </c>
      <c r="BI59" s="4">
        <v>3.476</v>
      </c>
      <c r="BJ59" s="4">
        <v>2.625</v>
      </c>
      <c r="BK59" s="4">
        <v>0</v>
      </c>
      <c r="BL59" s="4">
        <v>2.625</v>
      </c>
      <c r="BM59" s="4">
        <v>2.3592</v>
      </c>
      <c r="BQ59" s="4">
        <v>332.096</v>
      </c>
      <c r="BR59" s="4">
        <v>4.2479999999999997E-2</v>
      </c>
      <c r="BS59" s="4">
        <v>0.84518000000000004</v>
      </c>
      <c r="BT59" s="4">
        <v>0.15737000000000001</v>
      </c>
      <c r="BU59" s="4">
        <v>1.0381050000000001</v>
      </c>
      <c r="BV59" s="4">
        <v>3.178874</v>
      </c>
    </row>
    <row r="60" spans="1:74" x14ac:dyDescent="0.25">
      <c r="A60" s="2">
        <v>42067</v>
      </c>
      <c r="B60" s="3">
        <v>3.8700231481481481E-2</v>
      </c>
      <c r="C60" s="4">
        <v>13.288</v>
      </c>
      <c r="D60" s="4">
        <v>1.2999999999999999E-3</v>
      </c>
      <c r="E60" s="4">
        <v>12.544681000000001</v>
      </c>
      <c r="F60" s="4">
        <v>141.5</v>
      </c>
      <c r="G60" s="4">
        <v>-1.7</v>
      </c>
      <c r="H60" s="4">
        <v>156</v>
      </c>
      <c r="J60" s="4">
        <v>2.1</v>
      </c>
      <c r="K60" s="4">
        <v>0.88719999999999999</v>
      </c>
      <c r="L60" s="4">
        <v>11.7888</v>
      </c>
      <c r="M60" s="4">
        <v>1.1000000000000001E-3</v>
      </c>
      <c r="N60" s="4">
        <v>125.5355</v>
      </c>
      <c r="O60" s="4">
        <v>0</v>
      </c>
      <c r="P60" s="4">
        <v>125.5</v>
      </c>
      <c r="Q60" s="4">
        <v>94.827399999999997</v>
      </c>
      <c r="R60" s="4">
        <v>0</v>
      </c>
      <c r="S60" s="4">
        <v>94.8</v>
      </c>
      <c r="T60" s="4">
        <v>156.0454</v>
      </c>
      <c r="W60" s="4">
        <v>0</v>
      </c>
      <c r="X60" s="4">
        <v>1.8631</v>
      </c>
      <c r="Y60" s="4">
        <v>12.4</v>
      </c>
      <c r="Z60" s="4">
        <v>837</v>
      </c>
      <c r="AA60" s="4">
        <v>863</v>
      </c>
      <c r="AB60" s="4">
        <v>874</v>
      </c>
      <c r="AC60" s="4">
        <v>72</v>
      </c>
      <c r="AD60" s="4">
        <v>6.1</v>
      </c>
      <c r="AE60" s="4">
        <v>0.14000000000000001</v>
      </c>
      <c r="AF60" s="4">
        <v>979</v>
      </c>
      <c r="AG60" s="4">
        <v>-15</v>
      </c>
      <c r="AH60" s="4">
        <v>15.09</v>
      </c>
      <c r="AI60" s="4">
        <v>12</v>
      </c>
      <c r="AJ60" s="4">
        <v>188.9</v>
      </c>
      <c r="AK60" s="4">
        <v>140</v>
      </c>
      <c r="AL60" s="4">
        <v>4</v>
      </c>
      <c r="AM60" s="4">
        <v>195</v>
      </c>
      <c r="AN60" s="4" t="s">
        <v>155</v>
      </c>
      <c r="AP60" s="5"/>
      <c r="BA60" s="4">
        <v>14.023</v>
      </c>
      <c r="BB60" s="4">
        <v>15.91</v>
      </c>
      <c r="BC60" s="4">
        <v>1.1299999999999999</v>
      </c>
      <c r="BD60" s="4">
        <v>12.717000000000001</v>
      </c>
      <c r="BE60" s="4">
        <v>3029.4110000000001</v>
      </c>
      <c r="BF60" s="4">
        <v>0.182</v>
      </c>
      <c r="BG60" s="4">
        <v>3.3780000000000001</v>
      </c>
      <c r="BH60" s="4">
        <v>0</v>
      </c>
      <c r="BI60" s="4">
        <v>3.3780000000000001</v>
      </c>
      <c r="BJ60" s="4">
        <v>2.552</v>
      </c>
      <c r="BK60" s="4">
        <v>0</v>
      </c>
      <c r="BL60" s="4">
        <v>2.552</v>
      </c>
      <c r="BM60" s="4">
        <v>1.3260000000000001</v>
      </c>
      <c r="BQ60" s="4">
        <v>348.10899999999998</v>
      </c>
      <c r="BR60" s="4">
        <v>0.1087</v>
      </c>
      <c r="BS60" s="4">
        <v>0.84591000000000005</v>
      </c>
      <c r="BT60" s="4">
        <v>0.15981999999999999</v>
      </c>
      <c r="BU60" s="4">
        <v>2.6563569999999999</v>
      </c>
      <c r="BV60" s="4">
        <v>3.228364</v>
      </c>
    </row>
    <row r="61" spans="1:74" x14ac:dyDescent="0.25">
      <c r="A61" s="2">
        <v>42067</v>
      </c>
      <c r="B61" s="3">
        <v>3.8711805555555555E-2</v>
      </c>
      <c r="C61" s="4">
        <v>13.355</v>
      </c>
      <c r="D61" s="4">
        <v>4.0000000000000002E-4</v>
      </c>
      <c r="E61" s="4">
        <v>4.2775509999999999</v>
      </c>
      <c r="F61" s="4">
        <v>141.4</v>
      </c>
      <c r="G61" s="4">
        <v>-1.7</v>
      </c>
      <c r="H61" s="4">
        <v>116</v>
      </c>
      <c r="J61" s="4">
        <v>2.2000000000000002</v>
      </c>
      <c r="K61" s="4">
        <v>0.88649999999999995</v>
      </c>
      <c r="L61" s="4">
        <v>11.839</v>
      </c>
      <c r="M61" s="4">
        <v>4.0000000000000002E-4</v>
      </c>
      <c r="N61" s="4">
        <v>125.35209999999999</v>
      </c>
      <c r="O61" s="4">
        <v>0</v>
      </c>
      <c r="P61" s="4">
        <v>125.4</v>
      </c>
      <c r="Q61" s="4">
        <v>94.688900000000004</v>
      </c>
      <c r="R61" s="4">
        <v>0</v>
      </c>
      <c r="S61" s="4">
        <v>94.7</v>
      </c>
      <c r="T61" s="4">
        <v>116.0151</v>
      </c>
      <c r="W61" s="4">
        <v>0</v>
      </c>
      <c r="X61" s="4">
        <v>1.9502999999999999</v>
      </c>
      <c r="Y61" s="4">
        <v>12.2</v>
      </c>
      <c r="Z61" s="4">
        <v>839</v>
      </c>
      <c r="AA61" s="4">
        <v>863</v>
      </c>
      <c r="AB61" s="4">
        <v>874</v>
      </c>
      <c r="AC61" s="4">
        <v>72</v>
      </c>
      <c r="AD61" s="4">
        <v>6.1</v>
      </c>
      <c r="AE61" s="4">
        <v>0.14000000000000001</v>
      </c>
      <c r="AF61" s="4">
        <v>979</v>
      </c>
      <c r="AG61" s="4">
        <v>-15</v>
      </c>
      <c r="AH61" s="4">
        <v>15.91</v>
      </c>
      <c r="AI61" s="4">
        <v>12</v>
      </c>
      <c r="AJ61" s="4">
        <v>188.1</v>
      </c>
      <c r="AK61" s="4">
        <v>140</v>
      </c>
      <c r="AL61" s="4">
        <v>3.3</v>
      </c>
      <c r="AM61" s="4">
        <v>195</v>
      </c>
      <c r="AN61" s="4" t="s">
        <v>155</v>
      </c>
      <c r="AP61" s="5"/>
      <c r="BA61" s="4">
        <v>14.023</v>
      </c>
      <c r="BB61" s="4">
        <v>15.84</v>
      </c>
      <c r="BC61" s="4">
        <v>1.1299999999999999</v>
      </c>
      <c r="BD61" s="4">
        <v>12.802</v>
      </c>
      <c r="BE61" s="4">
        <v>3030.6</v>
      </c>
      <c r="BF61" s="4">
        <v>6.2E-2</v>
      </c>
      <c r="BG61" s="4">
        <v>3.36</v>
      </c>
      <c r="BH61" s="4">
        <v>0</v>
      </c>
      <c r="BI61" s="4">
        <v>3.36</v>
      </c>
      <c r="BJ61" s="4">
        <v>2.5379999999999998</v>
      </c>
      <c r="BK61" s="4">
        <v>0</v>
      </c>
      <c r="BL61" s="4">
        <v>2.5379999999999998</v>
      </c>
      <c r="BM61" s="4">
        <v>0.98209999999999997</v>
      </c>
      <c r="BQ61" s="4">
        <v>363.00700000000001</v>
      </c>
      <c r="BR61" s="4">
        <v>0.12864999999999999</v>
      </c>
      <c r="BS61" s="4">
        <v>0.84599999999999997</v>
      </c>
      <c r="BT61" s="4">
        <v>0.15636</v>
      </c>
      <c r="BU61" s="4">
        <v>3.1438839999999999</v>
      </c>
      <c r="BV61" s="4">
        <v>3.1584720000000002</v>
      </c>
    </row>
    <row r="62" spans="1:74" x14ac:dyDescent="0.25">
      <c r="A62" s="2">
        <v>42067</v>
      </c>
      <c r="B62" s="3">
        <v>3.8723379629629635E-2</v>
      </c>
      <c r="C62" s="4">
        <v>13.173999999999999</v>
      </c>
      <c r="D62" s="4">
        <v>4.0000000000000002E-4</v>
      </c>
      <c r="E62" s="4">
        <v>3.9633639999999999</v>
      </c>
      <c r="F62" s="4">
        <v>142.1</v>
      </c>
      <c r="G62" s="4">
        <v>-1.7</v>
      </c>
      <c r="H62" s="4">
        <v>86.4</v>
      </c>
      <c r="J62" s="4">
        <v>2.4</v>
      </c>
      <c r="K62" s="4">
        <v>0.88800000000000001</v>
      </c>
      <c r="L62" s="4">
        <v>11.6981</v>
      </c>
      <c r="M62" s="4">
        <v>4.0000000000000002E-4</v>
      </c>
      <c r="N62" s="4">
        <v>126.2017</v>
      </c>
      <c r="O62" s="4">
        <v>0</v>
      </c>
      <c r="P62" s="4">
        <v>126.2</v>
      </c>
      <c r="Q62" s="4">
        <v>95.330699999999993</v>
      </c>
      <c r="R62" s="4">
        <v>0</v>
      </c>
      <c r="S62" s="4">
        <v>95.3</v>
      </c>
      <c r="T62" s="4">
        <v>86.413200000000003</v>
      </c>
      <c r="W62" s="4">
        <v>0</v>
      </c>
      <c r="X62" s="4">
        <v>2.1311</v>
      </c>
      <c r="Y62" s="4">
        <v>12.3</v>
      </c>
      <c r="Z62" s="4">
        <v>837</v>
      </c>
      <c r="AA62" s="4">
        <v>862</v>
      </c>
      <c r="AB62" s="4">
        <v>874</v>
      </c>
      <c r="AC62" s="4">
        <v>72</v>
      </c>
      <c r="AD62" s="4">
        <v>6.1</v>
      </c>
      <c r="AE62" s="4">
        <v>0.14000000000000001</v>
      </c>
      <c r="AF62" s="4">
        <v>979</v>
      </c>
      <c r="AG62" s="4">
        <v>-15</v>
      </c>
      <c r="AH62" s="4">
        <v>15.09</v>
      </c>
      <c r="AI62" s="4">
        <v>12</v>
      </c>
      <c r="AJ62" s="4">
        <v>188.9</v>
      </c>
      <c r="AK62" s="4">
        <v>140</v>
      </c>
      <c r="AL62" s="4">
        <v>3.4</v>
      </c>
      <c r="AM62" s="4">
        <v>195</v>
      </c>
      <c r="AN62" s="4" t="s">
        <v>155</v>
      </c>
      <c r="AP62" s="5"/>
      <c r="BA62" s="4">
        <v>14.023</v>
      </c>
      <c r="BB62" s="4">
        <v>16.05</v>
      </c>
      <c r="BC62" s="4">
        <v>1.1399999999999999</v>
      </c>
      <c r="BD62" s="4">
        <v>12.615</v>
      </c>
      <c r="BE62" s="4">
        <v>3031.4630000000002</v>
      </c>
      <c r="BF62" s="4">
        <v>5.8000000000000003E-2</v>
      </c>
      <c r="BG62" s="4">
        <v>3.4249999999999998</v>
      </c>
      <c r="BH62" s="4">
        <v>0</v>
      </c>
      <c r="BI62" s="4">
        <v>3.4249999999999998</v>
      </c>
      <c r="BJ62" s="4">
        <v>2.5870000000000002</v>
      </c>
      <c r="BK62" s="4">
        <v>0</v>
      </c>
      <c r="BL62" s="4">
        <v>2.5870000000000002</v>
      </c>
      <c r="BM62" s="4">
        <v>0.74050000000000005</v>
      </c>
      <c r="BQ62" s="4">
        <v>401.55799999999999</v>
      </c>
      <c r="BR62" s="4">
        <v>8.0860000000000001E-2</v>
      </c>
      <c r="BS62" s="4">
        <v>0.84599999999999997</v>
      </c>
      <c r="BT62" s="4">
        <v>0.15964</v>
      </c>
      <c r="BU62" s="4">
        <v>1.976016</v>
      </c>
      <c r="BV62" s="4">
        <v>3.2247279999999998</v>
      </c>
    </row>
    <row r="63" spans="1:74" x14ac:dyDescent="0.25">
      <c r="A63" s="2">
        <v>42067</v>
      </c>
      <c r="B63" s="3">
        <v>3.8734953703703702E-2</v>
      </c>
      <c r="C63" s="4">
        <v>12.86</v>
      </c>
      <c r="D63" s="4">
        <v>1.1999999999999999E-3</v>
      </c>
      <c r="E63" s="4">
        <v>12.360514999999999</v>
      </c>
      <c r="F63" s="4">
        <v>145.69999999999999</v>
      </c>
      <c r="G63" s="4">
        <v>-1.7</v>
      </c>
      <c r="H63" s="4">
        <v>185.1</v>
      </c>
      <c r="J63" s="4">
        <v>2.5</v>
      </c>
      <c r="K63" s="4">
        <v>0.89019999999999999</v>
      </c>
      <c r="L63" s="4">
        <v>11.4481</v>
      </c>
      <c r="M63" s="4">
        <v>1.1000000000000001E-3</v>
      </c>
      <c r="N63" s="4">
        <v>129.72499999999999</v>
      </c>
      <c r="O63" s="4">
        <v>0</v>
      </c>
      <c r="P63" s="4">
        <v>129.69999999999999</v>
      </c>
      <c r="Q63" s="4">
        <v>97.992099999999994</v>
      </c>
      <c r="R63" s="4">
        <v>0</v>
      </c>
      <c r="S63" s="4">
        <v>98</v>
      </c>
      <c r="T63" s="4">
        <v>185.10589999999999</v>
      </c>
      <c r="W63" s="4">
        <v>0</v>
      </c>
      <c r="X63" s="4">
        <v>2.2256</v>
      </c>
      <c r="Y63" s="4">
        <v>12.2</v>
      </c>
      <c r="Z63" s="4">
        <v>839</v>
      </c>
      <c r="AA63" s="4">
        <v>864</v>
      </c>
      <c r="AB63" s="4">
        <v>874</v>
      </c>
      <c r="AC63" s="4">
        <v>72</v>
      </c>
      <c r="AD63" s="4">
        <v>6.1</v>
      </c>
      <c r="AE63" s="4">
        <v>0.14000000000000001</v>
      </c>
      <c r="AF63" s="4">
        <v>979</v>
      </c>
      <c r="AG63" s="4">
        <v>-15</v>
      </c>
      <c r="AH63" s="4">
        <v>15</v>
      </c>
      <c r="AI63" s="4">
        <v>12</v>
      </c>
      <c r="AJ63" s="4">
        <v>188.1</v>
      </c>
      <c r="AK63" s="4">
        <v>140</v>
      </c>
      <c r="AL63" s="4">
        <v>2.9</v>
      </c>
      <c r="AM63" s="4">
        <v>195</v>
      </c>
      <c r="AN63" s="4" t="s">
        <v>155</v>
      </c>
      <c r="AP63" s="5"/>
      <c r="BA63" s="4">
        <v>14.023</v>
      </c>
      <c r="BB63" s="4">
        <v>16.399999999999999</v>
      </c>
      <c r="BC63" s="4">
        <v>1.17</v>
      </c>
      <c r="BD63" s="4">
        <v>12.332000000000001</v>
      </c>
      <c r="BE63" s="4">
        <v>3028.8220000000001</v>
      </c>
      <c r="BF63" s="4">
        <v>0.185</v>
      </c>
      <c r="BG63" s="4">
        <v>3.5939999999999999</v>
      </c>
      <c r="BH63" s="4">
        <v>0</v>
      </c>
      <c r="BI63" s="4">
        <v>3.5939999999999999</v>
      </c>
      <c r="BJ63" s="4">
        <v>2.7149999999999999</v>
      </c>
      <c r="BK63" s="4">
        <v>0</v>
      </c>
      <c r="BL63" s="4">
        <v>2.7149999999999999</v>
      </c>
      <c r="BM63" s="4">
        <v>1.6194999999999999</v>
      </c>
      <c r="BQ63" s="4">
        <v>428.13</v>
      </c>
      <c r="BR63" s="4">
        <v>3.9600000000000003E-2</v>
      </c>
      <c r="BS63" s="4">
        <v>0.84509000000000001</v>
      </c>
      <c r="BT63" s="4">
        <v>0.15636</v>
      </c>
      <c r="BU63" s="4">
        <v>0.96772499999999995</v>
      </c>
      <c r="BV63" s="4">
        <v>3.1584720000000002</v>
      </c>
    </row>
    <row r="64" spans="1:74" x14ac:dyDescent="0.25">
      <c r="A64" s="2">
        <v>42067</v>
      </c>
      <c r="B64" s="3">
        <v>3.8746527777777783E-2</v>
      </c>
      <c r="C64" s="4">
        <v>12.954000000000001</v>
      </c>
      <c r="D64" s="4">
        <v>2E-3</v>
      </c>
      <c r="E64" s="4">
        <v>20</v>
      </c>
      <c r="F64" s="4">
        <v>146.5</v>
      </c>
      <c r="G64" s="4">
        <v>-1.6</v>
      </c>
      <c r="H64" s="4">
        <v>226.4</v>
      </c>
      <c r="J64" s="4">
        <v>2.5</v>
      </c>
      <c r="K64" s="4">
        <v>0.88959999999999995</v>
      </c>
      <c r="L64" s="4">
        <v>11.523999999999999</v>
      </c>
      <c r="M64" s="4">
        <v>1.8E-3</v>
      </c>
      <c r="N64" s="4">
        <v>130.30289999999999</v>
      </c>
      <c r="O64" s="4">
        <v>0</v>
      </c>
      <c r="P64" s="4">
        <v>130.30000000000001</v>
      </c>
      <c r="Q64" s="4">
        <v>98.428600000000003</v>
      </c>
      <c r="R64" s="4">
        <v>0</v>
      </c>
      <c r="S64" s="4">
        <v>98.4</v>
      </c>
      <c r="T64" s="4">
        <v>226.3792</v>
      </c>
      <c r="W64" s="4">
        <v>0</v>
      </c>
      <c r="X64" s="4">
        <v>2.2240000000000002</v>
      </c>
      <c r="Y64" s="4">
        <v>12.3</v>
      </c>
      <c r="Z64" s="4">
        <v>838</v>
      </c>
      <c r="AA64" s="4">
        <v>861</v>
      </c>
      <c r="AB64" s="4">
        <v>875</v>
      </c>
      <c r="AC64" s="4">
        <v>72</v>
      </c>
      <c r="AD64" s="4">
        <v>6.1</v>
      </c>
      <c r="AE64" s="4">
        <v>0.14000000000000001</v>
      </c>
      <c r="AF64" s="4">
        <v>979</v>
      </c>
      <c r="AG64" s="4">
        <v>-15</v>
      </c>
      <c r="AH64" s="4">
        <v>15</v>
      </c>
      <c r="AI64" s="4">
        <v>12</v>
      </c>
      <c r="AJ64" s="4">
        <v>188.9</v>
      </c>
      <c r="AK64" s="4">
        <v>139.1</v>
      </c>
      <c r="AL64" s="4">
        <v>3.5</v>
      </c>
      <c r="AM64" s="4">
        <v>195</v>
      </c>
      <c r="AN64" s="4" t="s">
        <v>155</v>
      </c>
      <c r="AP64" s="5"/>
      <c r="BA64" s="4">
        <v>14.023</v>
      </c>
      <c r="BB64" s="4">
        <v>16.28</v>
      </c>
      <c r="BC64" s="4">
        <v>1.1599999999999999</v>
      </c>
      <c r="BD64" s="4">
        <v>12.41</v>
      </c>
      <c r="BE64" s="4">
        <v>3027.5210000000002</v>
      </c>
      <c r="BF64" s="4">
        <v>0.29799999999999999</v>
      </c>
      <c r="BG64" s="4">
        <v>3.585</v>
      </c>
      <c r="BH64" s="4">
        <v>0</v>
      </c>
      <c r="BI64" s="4">
        <v>3.585</v>
      </c>
      <c r="BJ64" s="4">
        <v>2.7080000000000002</v>
      </c>
      <c r="BK64" s="4">
        <v>0</v>
      </c>
      <c r="BL64" s="4">
        <v>2.7080000000000002</v>
      </c>
      <c r="BM64" s="4">
        <v>1.9666999999999999</v>
      </c>
      <c r="BQ64" s="4">
        <v>424.834</v>
      </c>
      <c r="BR64" s="4">
        <v>2.963E-2</v>
      </c>
      <c r="BS64" s="4">
        <v>0.84499999999999997</v>
      </c>
      <c r="BT64" s="4">
        <v>0.16055</v>
      </c>
      <c r="BU64" s="4">
        <v>0.72408399999999995</v>
      </c>
      <c r="BV64" s="4">
        <v>3.2431100000000002</v>
      </c>
    </row>
    <row r="65" spans="1:74" x14ac:dyDescent="0.25">
      <c r="A65" s="2">
        <v>42067</v>
      </c>
      <c r="B65" s="3">
        <v>3.8758101851851849E-2</v>
      </c>
      <c r="C65" s="4">
        <v>13.086</v>
      </c>
      <c r="D65" s="4">
        <v>2E-3</v>
      </c>
      <c r="E65" s="4">
        <v>20</v>
      </c>
      <c r="F65" s="4">
        <v>147.9</v>
      </c>
      <c r="G65" s="4">
        <v>-1.6</v>
      </c>
      <c r="H65" s="4">
        <v>158.4</v>
      </c>
      <c r="J65" s="4">
        <v>2.4300000000000002</v>
      </c>
      <c r="K65" s="4">
        <v>0.88859999999999995</v>
      </c>
      <c r="L65" s="4">
        <v>11.628299999999999</v>
      </c>
      <c r="M65" s="4">
        <v>1.8E-3</v>
      </c>
      <c r="N65" s="4">
        <v>131.4667</v>
      </c>
      <c r="O65" s="4">
        <v>0</v>
      </c>
      <c r="P65" s="4">
        <v>131.5</v>
      </c>
      <c r="Q65" s="4">
        <v>99.3078</v>
      </c>
      <c r="R65" s="4">
        <v>0</v>
      </c>
      <c r="S65" s="4">
        <v>99.3</v>
      </c>
      <c r="T65" s="4">
        <v>158.429</v>
      </c>
      <c r="W65" s="4">
        <v>0</v>
      </c>
      <c r="X65" s="4">
        <v>2.1602999999999999</v>
      </c>
      <c r="Y65" s="4">
        <v>12.1</v>
      </c>
      <c r="Z65" s="4">
        <v>840</v>
      </c>
      <c r="AA65" s="4">
        <v>863</v>
      </c>
      <c r="AB65" s="4">
        <v>875</v>
      </c>
      <c r="AC65" s="4">
        <v>72</v>
      </c>
      <c r="AD65" s="4">
        <v>6.1</v>
      </c>
      <c r="AE65" s="4">
        <v>0.14000000000000001</v>
      </c>
      <c r="AF65" s="4">
        <v>979</v>
      </c>
      <c r="AG65" s="4">
        <v>-15</v>
      </c>
      <c r="AH65" s="4">
        <v>14.09</v>
      </c>
      <c r="AI65" s="4">
        <v>12</v>
      </c>
      <c r="AJ65" s="4">
        <v>189</v>
      </c>
      <c r="AK65" s="4">
        <v>139.9</v>
      </c>
      <c r="AL65" s="4">
        <v>3.5</v>
      </c>
      <c r="AM65" s="4">
        <v>195</v>
      </c>
      <c r="AN65" s="4" t="s">
        <v>155</v>
      </c>
      <c r="AP65" s="5"/>
      <c r="BA65" s="4">
        <v>14.023</v>
      </c>
      <c r="BB65" s="4">
        <v>16.14</v>
      </c>
      <c r="BC65" s="4">
        <v>1.1499999999999999</v>
      </c>
      <c r="BD65" s="4">
        <v>12.534000000000001</v>
      </c>
      <c r="BE65" s="4">
        <v>3029.2579999999998</v>
      </c>
      <c r="BF65" s="4">
        <v>0.29499999999999998</v>
      </c>
      <c r="BG65" s="4">
        <v>3.5870000000000002</v>
      </c>
      <c r="BH65" s="4">
        <v>0</v>
      </c>
      <c r="BI65" s="4">
        <v>3.5870000000000002</v>
      </c>
      <c r="BJ65" s="4">
        <v>2.7090000000000001</v>
      </c>
      <c r="BK65" s="4">
        <v>0</v>
      </c>
      <c r="BL65" s="4">
        <v>2.7090000000000001</v>
      </c>
      <c r="BM65" s="4">
        <v>1.3648</v>
      </c>
      <c r="BQ65" s="4">
        <v>409.20699999999999</v>
      </c>
      <c r="BR65" s="4">
        <v>4.0829999999999998E-2</v>
      </c>
      <c r="BS65" s="4">
        <v>0.84591000000000005</v>
      </c>
      <c r="BT65" s="4">
        <v>0.15554000000000001</v>
      </c>
      <c r="BU65" s="4">
        <v>0.99778299999999998</v>
      </c>
      <c r="BV65" s="4">
        <v>3.1419079999999999</v>
      </c>
    </row>
    <row r="66" spans="1:74" x14ac:dyDescent="0.25">
      <c r="A66" s="2">
        <v>42067</v>
      </c>
      <c r="B66" s="3">
        <v>3.876967592592593E-2</v>
      </c>
      <c r="C66" s="4">
        <v>12.948</v>
      </c>
      <c r="D66" s="4">
        <v>1.2999999999999999E-3</v>
      </c>
      <c r="E66" s="4">
        <v>12.549020000000001</v>
      </c>
      <c r="F66" s="4">
        <v>158.30000000000001</v>
      </c>
      <c r="G66" s="4">
        <v>-1.6</v>
      </c>
      <c r="H66" s="4">
        <v>85.7</v>
      </c>
      <c r="J66" s="4">
        <v>2.4</v>
      </c>
      <c r="K66" s="4">
        <v>0.88970000000000005</v>
      </c>
      <c r="L66" s="4">
        <v>11.5207</v>
      </c>
      <c r="M66" s="4">
        <v>1.1000000000000001E-3</v>
      </c>
      <c r="N66" s="4">
        <v>140.8432</v>
      </c>
      <c r="O66" s="4">
        <v>0</v>
      </c>
      <c r="P66" s="4">
        <v>140.80000000000001</v>
      </c>
      <c r="Q66" s="4">
        <v>106.39060000000001</v>
      </c>
      <c r="R66" s="4">
        <v>0</v>
      </c>
      <c r="S66" s="4">
        <v>106.4</v>
      </c>
      <c r="T66" s="4">
        <v>85.71</v>
      </c>
      <c r="W66" s="4">
        <v>0</v>
      </c>
      <c r="X66" s="4">
        <v>2.1354000000000002</v>
      </c>
      <c r="Y66" s="4">
        <v>12.1</v>
      </c>
      <c r="Z66" s="4">
        <v>841</v>
      </c>
      <c r="AA66" s="4">
        <v>862</v>
      </c>
      <c r="AB66" s="4">
        <v>876</v>
      </c>
      <c r="AC66" s="4">
        <v>72</v>
      </c>
      <c r="AD66" s="4">
        <v>6.1</v>
      </c>
      <c r="AE66" s="4">
        <v>0.14000000000000001</v>
      </c>
      <c r="AF66" s="4">
        <v>979</v>
      </c>
      <c r="AG66" s="4">
        <v>-15</v>
      </c>
      <c r="AH66" s="4">
        <v>14.91</v>
      </c>
      <c r="AI66" s="4">
        <v>12</v>
      </c>
      <c r="AJ66" s="4">
        <v>189</v>
      </c>
      <c r="AK66" s="4">
        <v>140</v>
      </c>
      <c r="AL66" s="4">
        <v>3.4</v>
      </c>
      <c r="AM66" s="4">
        <v>195</v>
      </c>
      <c r="AN66" s="4" t="s">
        <v>155</v>
      </c>
      <c r="AP66" s="5"/>
      <c r="BA66" s="4">
        <v>14.023</v>
      </c>
      <c r="BB66" s="4">
        <v>16.309999999999999</v>
      </c>
      <c r="BC66" s="4">
        <v>1.1599999999999999</v>
      </c>
      <c r="BD66" s="4">
        <v>12.391</v>
      </c>
      <c r="BE66" s="4">
        <v>3031.404</v>
      </c>
      <c r="BF66" s="4">
        <v>0.187</v>
      </c>
      <c r="BG66" s="4">
        <v>3.8809999999999998</v>
      </c>
      <c r="BH66" s="4">
        <v>0</v>
      </c>
      <c r="BI66" s="4">
        <v>3.8809999999999998</v>
      </c>
      <c r="BJ66" s="4">
        <v>2.9319999999999999</v>
      </c>
      <c r="BK66" s="4">
        <v>0</v>
      </c>
      <c r="BL66" s="4">
        <v>2.9319999999999999</v>
      </c>
      <c r="BM66" s="4">
        <v>0.74580000000000002</v>
      </c>
      <c r="BQ66" s="4">
        <v>408.54899999999998</v>
      </c>
      <c r="BR66" s="4">
        <v>0.12662999999999999</v>
      </c>
      <c r="BS66" s="4">
        <v>0.83781000000000005</v>
      </c>
      <c r="BT66" s="4">
        <v>0.15409</v>
      </c>
      <c r="BU66" s="4">
        <v>3.0945209999999999</v>
      </c>
      <c r="BV66" s="4">
        <v>3.1126179999999999</v>
      </c>
    </row>
    <row r="67" spans="1:74" x14ac:dyDescent="0.25">
      <c r="A67" s="2">
        <v>42067</v>
      </c>
      <c r="B67" s="3">
        <v>3.8781249999999996E-2</v>
      </c>
      <c r="C67" s="4">
        <v>11.763</v>
      </c>
      <c r="D67" s="4">
        <v>-3.5999999999999999E-3</v>
      </c>
      <c r="E67" s="4">
        <v>-35.667752</v>
      </c>
      <c r="F67" s="4">
        <v>197</v>
      </c>
      <c r="G67" s="4">
        <v>-1.6</v>
      </c>
      <c r="H67" s="4">
        <v>54.9</v>
      </c>
      <c r="J67" s="4">
        <v>2.57</v>
      </c>
      <c r="K67" s="4">
        <v>0.89929999999999999</v>
      </c>
      <c r="L67" s="4">
        <v>10.5777</v>
      </c>
      <c r="M67" s="4">
        <v>0</v>
      </c>
      <c r="N67" s="4">
        <v>177.1765</v>
      </c>
      <c r="O67" s="4">
        <v>0</v>
      </c>
      <c r="P67" s="4">
        <v>177.2</v>
      </c>
      <c r="Q67" s="4">
        <v>133.7996</v>
      </c>
      <c r="R67" s="4">
        <v>0</v>
      </c>
      <c r="S67" s="4">
        <v>133.80000000000001</v>
      </c>
      <c r="T67" s="4">
        <v>54.9054</v>
      </c>
      <c r="W67" s="4">
        <v>0</v>
      </c>
      <c r="X67" s="4">
        <v>2.3105000000000002</v>
      </c>
      <c r="Y67" s="4">
        <v>12.2</v>
      </c>
      <c r="Z67" s="4">
        <v>838</v>
      </c>
      <c r="AA67" s="4">
        <v>861</v>
      </c>
      <c r="AB67" s="4">
        <v>873</v>
      </c>
      <c r="AC67" s="4">
        <v>71.099999999999994</v>
      </c>
      <c r="AD67" s="4">
        <v>6.02</v>
      </c>
      <c r="AE67" s="4">
        <v>0.14000000000000001</v>
      </c>
      <c r="AF67" s="4">
        <v>979</v>
      </c>
      <c r="AG67" s="4">
        <v>-15</v>
      </c>
      <c r="AH67" s="4">
        <v>15.909091</v>
      </c>
      <c r="AI67" s="4">
        <v>12</v>
      </c>
      <c r="AJ67" s="4">
        <v>189.9</v>
      </c>
      <c r="AK67" s="4">
        <v>140.9</v>
      </c>
      <c r="AL67" s="4">
        <v>3.6</v>
      </c>
      <c r="AM67" s="4">
        <v>195</v>
      </c>
      <c r="AN67" s="4" t="s">
        <v>155</v>
      </c>
      <c r="AP67" s="5"/>
      <c r="BA67" s="4">
        <v>14.023</v>
      </c>
      <c r="BB67" s="4">
        <v>17.86</v>
      </c>
      <c r="BC67" s="4">
        <v>1.27</v>
      </c>
      <c r="BD67" s="4">
        <v>11.202</v>
      </c>
      <c r="BE67" s="4">
        <v>3033.3229999999999</v>
      </c>
      <c r="BF67" s="4">
        <v>0</v>
      </c>
      <c r="BG67" s="4">
        <v>5.3209999999999997</v>
      </c>
      <c r="BH67" s="4">
        <v>0</v>
      </c>
      <c r="BI67" s="4">
        <v>5.3209999999999997</v>
      </c>
      <c r="BJ67" s="4">
        <v>4.0179999999999998</v>
      </c>
      <c r="BK67" s="4">
        <v>0</v>
      </c>
      <c r="BL67" s="4">
        <v>4.0179999999999998</v>
      </c>
      <c r="BM67" s="4">
        <v>0.52070000000000005</v>
      </c>
      <c r="BQ67" s="4">
        <v>481.76299999999998</v>
      </c>
      <c r="BR67" s="4">
        <v>0.25681799999999999</v>
      </c>
      <c r="BS67" s="4">
        <v>0.82790900000000001</v>
      </c>
      <c r="BT67" s="4">
        <v>0.15672700000000001</v>
      </c>
      <c r="BU67" s="4">
        <v>6.275995</v>
      </c>
      <c r="BV67" s="4">
        <v>3.1658909999999998</v>
      </c>
    </row>
    <row r="68" spans="1:74" x14ac:dyDescent="0.25">
      <c r="A68" s="2">
        <v>42067</v>
      </c>
      <c r="B68" s="3">
        <v>3.8792824074074077E-2</v>
      </c>
      <c r="C68" s="4">
        <v>9.1679999999999993</v>
      </c>
      <c r="D68" s="4">
        <v>1.2999999999999999E-3</v>
      </c>
      <c r="E68" s="4">
        <v>12.706078</v>
      </c>
      <c r="F68" s="4">
        <v>335.5</v>
      </c>
      <c r="G68" s="4">
        <v>-1.6</v>
      </c>
      <c r="H68" s="4">
        <v>138.4</v>
      </c>
      <c r="J68" s="4">
        <v>2.7</v>
      </c>
      <c r="K68" s="4">
        <v>0.92049999999999998</v>
      </c>
      <c r="L68" s="4">
        <v>8.4390999999999998</v>
      </c>
      <c r="M68" s="4">
        <v>1.1999999999999999E-3</v>
      </c>
      <c r="N68" s="4">
        <v>308.83640000000003</v>
      </c>
      <c r="O68" s="4">
        <v>0</v>
      </c>
      <c r="P68" s="4">
        <v>308.8</v>
      </c>
      <c r="Q68" s="4">
        <v>233.21969999999999</v>
      </c>
      <c r="R68" s="4">
        <v>0</v>
      </c>
      <c r="S68" s="4">
        <v>233.2</v>
      </c>
      <c r="T68" s="4">
        <v>138.4426</v>
      </c>
      <c r="W68" s="4">
        <v>0</v>
      </c>
      <c r="X68" s="4">
        <v>2.4853000000000001</v>
      </c>
      <c r="Y68" s="4">
        <v>12.4</v>
      </c>
      <c r="Z68" s="4">
        <v>834</v>
      </c>
      <c r="AA68" s="4">
        <v>859</v>
      </c>
      <c r="AB68" s="4">
        <v>871</v>
      </c>
      <c r="AC68" s="4">
        <v>71</v>
      </c>
      <c r="AD68" s="4">
        <v>6.01</v>
      </c>
      <c r="AE68" s="4">
        <v>0.14000000000000001</v>
      </c>
      <c r="AF68" s="4">
        <v>979</v>
      </c>
      <c r="AG68" s="4">
        <v>-15</v>
      </c>
      <c r="AH68" s="4">
        <v>16</v>
      </c>
      <c r="AI68" s="4">
        <v>12</v>
      </c>
      <c r="AJ68" s="4">
        <v>189.1</v>
      </c>
      <c r="AK68" s="4">
        <v>140.1</v>
      </c>
      <c r="AL68" s="4">
        <v>3.7</v>
      </c>
      <c r="AM68" s="4">
        <v>195</v>
      </c>
      <c r="AN68" s="4" t="s">
        <v>155</v>
      </c>
      <c r="AP68" s="5"/>
      <c r="BA68" s="4">
        <v>14.023</v>
      </c>
      <c r="BB68" s="4">
        <v>22.62</v>
      </c>
      <c r="BC68" s="4">
        <v>1.61</v>
      </c>
      <c r="BD68" s="4">
        <v>8.6370000000000005</v>
      </c>
      <c r="BE68" s="4">
        <v>3032.4009999999998</v>
      </c>
      <c r="BF68" s="4">
        <v>0.26700000000000002</v>
      </c>
      <c r="BG68" s="4">
        <v>11.621</v>
      </c>
      <c r="BH68" s="4">
        <v>0</v>
      </c>
      <c r="BI68" s="4">
        <v>11.621</v>
      </c>
      <c r="BJ68" s="4">
        <v>8.7759999999999998</v>
      </c>
      <c r="BK68" s="4">
        <v>0</v>
      </c>
      <c r="BL68" s="4">
        <v>8.7759999999999998</v>
      </c>
      <c r="BM68" s="4">
        <v>1.6451</v>
      </c>
      <c r="BQ68" s="4">
        <v>649.34500000000003</v>
      </c>
      <c r="BR68" s="4">
        <v>0.147982</v>
      </c>
      <c r="BS68" s="4">
        <v>0.82882</v>
      </c>
      <c r="BT68" s="4">
        <v>0.16155</v>
      </c>
      <c r="BU68" s="4">
        <v>3.6163099999999999</v>
      </c>
      <c r="BV68" s="4">
        <v>3.2633009999999998</v>
      </c>
    </row>
    <row r="69" spans="1:74" x14ac:dyDescent="0.25">
      <c r="A69" s="2">
        <v>42067</v>
      </c>
      <c r="B69" s="3">
        <v>3.8804398148148143E-2</v>
      </c>
      <c r="C69" s="4">
        <v>11.204000000000001</v>
      </c>
      <c r="D69" s="4">
        <v>1.4500000000000001E-2</v>
      </c>
      <c r="E69" s="4">
        <v>144.54090199999999</v>
      </c>
      <c r="F69" s="4">
        <v>515.6</v>
      </c>
      <c r="G69" s="4">
        <v>-1.6</v>
      </c>
      <c r="H69" s="4">
        <v>108.4</v>
      </c>
      <c r="J69" s="4">
        <v>2.7</v>
      </c>
      <c r="K69" s="4">
        <v>0.90339999999999998</v>
      </c>
      <c r="L69" s="4">
        <v>10.121700000000001</v>
      </c>
      <c r="M69" s="4">
        <v>1.3100000000000001E-2</v>
      </c>
      <c r="N69" s="4">
        <v>465.8005</v>
      </c>
      <c r="O69" s="4">
        <v>0</v>
      </c>
      <c r="P69" s="4">
        <v>465.8</v>
      </c>
      <c r="Q69" s="4">
        <v>351.75200000000001</v>
      </c>
      <c r="R69" s="4">
        <v>0</v>
      </c>
      <c r="S69" s="4">
        <v>351.8</v>
      </c>
      <c r="T69" s="4">
        <v>108.3557</v>
      </c>
      <c r="W69" s="4">
        <v>0</v>
      </c>
      <c r="X69" s="4">
        <v>2.4392999999999998</v>
      </c>
      <c r="Y69" s="4">
        <v>12.2</v>
      </c>
      <c r="Z69" s="4">
        <v>835</v>
      </c>
      <c r="AA69" s="4">
        <v>861</v>
      </c>
      <c r="AB69" s="4">
        <v>873</v>
      </c>
      <c r="AC69" s="4">
        <v>71</v>
      </c>
      <c r="AD69" s="4">
        <v>6.01</v>
      </c>
      <c r="AE69" s="4">
        <v>0.14000000000000001</v>
      </c>
      <c r="AF69" s="4">
        <v>979</v>
      </c>
      <c r="AG69" s="4">
        <v>-15</v>
      </c>
      <c r="AH69" s="4">
        <v>16</v>
      </c>
      <c r="AI69" s="4">
        <v>12</v>
      </c>
      <c r="AJ69" s="4">
        <v>189.9</v>
      </c>
      <c r="AK69" s="4">
        <v>140</v>
      </c>
      <c r="AL69" s="4">
        <v>3.1</v>
      </c>
      <c r="AM69" s="4">
        <v>195</v>
      </c>
      <c r="AN69" s="4" t="s">
        <v>155</v>
      </c>
      <c r="AP69" s="5"/>
      <c r="BA69" s="4">
        <v>14.023</v>
      </c>
      <c r="BB69" s="4">
        <v>18.670000000000002</v>
      </c>
      <c r="BC69" s="4">
        <v>1.33</v>
      </c>
      <c r="BD69" s="4">
        <v>10.688000000000001</v>
      </c>
      <c r="BE69" s="4">
        <v>3028.2440000000001</v>
      </c>
      <c r="BF69" s="4">
        <v>2.4870000000000001</v>
      </c>
      <c r="BG69" s="4">
        <v>14.593999999999999</v>
      </c>
      <c r="BH69" s="4">
        <v>0</v>
      </c>
      <c r="BI69" s="4">
        <v>14.593999999999999</v>
      </c>
      <c r="BJ69" s="4">
        <v>11.021000000000001</v>
      </c>
      <c r="BK69" s="4">
        <v>0</v>
      </c>
      <c r="BL69" s="4">
        <v>11.021000000000001</v>
      </c>
      <c r="BM69" s="4">
        <v>1.0720000000000001</v>
      </c>
      <c r="BQ69" s="4">
        <v>530.63800000000003</v>
      </c>
      <c r="BR69" s="4">
        <v>6.6839999999999997E-2</v>
      </c>
      <c r="BS69" s="4">
        <v>0.83809999999999996</v>
      </c>
      <c r="BT69" s="4">
        <v>0.15926999999999999</v>
      </c>
      <c r="BU69" s="4">
        <v>1.6334029999999999</v>
      </c>
      <c r="BV69" s="4">
        <v>3.2172540000000001</v>
      </c>
    </row>
    <row r="70" spans="1:74" x14ac:dyDescent="0.25">
      <c r="A70" s="2">
        <v>42067</v>
      </c>
      <c r="B70" s="3">
        <v>3.8815972222222224E-2</v>
      </c>
      <c r="C70" s="4">
        <v>12.718999999999999</v>
      </c>
      <c r="D70" s="4">
        <v>1.55E-2</v>
      </c>
      <c r="E70" s="4">
        <v>155.07487499999999</v>
      </c>
      <c r="F70" s="4">
        <v>563.1</v>
      </c>
      <c r="G70" s="4">
        <v>-1.6</v>
      </c>
      <c r="H70" s="4">
        <v>93.9</v>
      </c>
      <c r="J70" s="4">
        <v>2.76</v>
      </c>
      <c r="K70" s="4">
        <v>0.89119999999999999</v>
      </c>
      <c r="L70" s="4">
        <v>11.335000000000001</v>
      </c>
      <c r="M70" s="4">
        <v>1.38E-2</v>
      </c>
      <c r="N70" s="4">
        <v>501.79750000000001</v>
      </c>
      <c r="O70" s="4">
        <v>0</v>
      </c>
      <c r="P70" s="4">
        <v>501.8</v>
      </c>
      <c r="Q70" s="4">
        <v>378.93540000000002</v>
      </c>
      <c r="R70" s="4">
        <v>0</v>
      </c>
      <c r="S70" s="4">
        <v>378.9</v>
      </c>
      <c r="T70" s="4">
        <v>93.872299999999996</v>
      </c>
      <c r="W70" s="4">
        <v>0</v>
      </c>
      <c r="X70" s="4">
        <v>2.4592000000000001</v>
      </c>
      <c r="Y70" s="4">
        <v>12.1</v>
      </c>
      <c r="Z70" s="4">
        <v>838</v>
      </c>
      <c r="AA70" s="4">
        <v>864</v>
      </c>
      <c r="AB70" s="4">
        <v>874</v>
      </c>
      <c r="AC70" s="4">
        <v>71</v>
      </c>
      <c r="AD70" s="4">
        <v>6.01</v>
      </c>
      <c r="AE70" s="4">
        <v>0.14000000000000001</v>
      </c>
      <c r="AF70" s="4">
        <v>979</v>
      </c>
      <c r="AG70" s="4">
        <v>-15</v>
      </c>
      <c r="AH70" s="4">
        <v>16</v>
      </c>
      <c r="AI70" s="4">
        <v>12</v>
      </c>
      <c r="AJ70" s="4">
        <v>189.1</v>
      </c>
      <c r="AK70" s="4">
        <v>140</v>
      </c>
      <c r="AL70" s="4">
        <v>2.5</v>
      </c>
      <c r="AM70" s="4">
        <v>195</v>
      </c>
      <c r="AN70" s="4" t="s">
        <v>155</v>
      </c>
      <c r="AP70" s="5"/>
      <c r="BA70" s="4">
        <v>14.023</v>
      </c>
      <c r="BB70" s="4">
        <v>16.57</v>
      </c>
      <c r="BC70" s="4">
        <v>1.18</v>
      </c>
      <c r="BD70" s="4">
        <v>12.212</v>
      </c>
      <c r="BE70" s="4">
        <v>3027.913</v>
      </c>
      <c r="BF70" s="4">
        <v>2.35</v>
      </c>
      <c r="BG70" s="4">
        <v>14.037000000000001</v>
      </c>
      <c r="BH70" s="4">
        <v>0</v>
      </c>
      <c r="BI70" s="4">
        <v>14.037000000000001</v>
      </c>
      <c r="BJ70" s="4">
        <v>10.6</v>
      </c>
      <c r="BK70" s="4">
        <v>0</v>
      </c>
      <c r="BL70" s="4">
        <v>10.6</v>
      </c>
      <c r="BM70" s="4">
        <v>0.82920000000000005</v>
      </c>
      <c r="BQ70" s="4">
        <v>477.65499999999997</v>
      </c>
      <c r="BR70" s="4">
        <v>0.48224</v>
      </c>
      <c r="BS70" s="4">
        <v>0.84445999999999999</v>
      </c>
      <c r="BT70" s="4">
        <v>0.15717999999999999</v>
      </c>
      <c r="BU70" s="4">
        <v>11.784739999999999</v>
      </c>
      <c r="BV70" s="4">
        <v>3.175036</v>
      </c>
    </row>
    <row r="71" spans="1:74" x14ac:dyDescent="0.25">
      <c r="A71" s="2">
        <v>42067</v>
      </c>
      <c r="B71" s="3">
        <v>3.8827546296296298E-2</v>
      </c>
      <c r="C71" s="4">
        <v>13.156000000000001</v>
      </c>
      <c r="D71" s="4">
        <v>8.8999999999999999E-3</v>
      </c>
      <c r="E71" s="4">
        <v>88.519135000000006</v>
      </c>
      <c r="F71" s="4">
        <v>517.20000000000005</v>
      </c>
      <c r="G71" s="4">
        <v>-1.5</v>
      </c>
      <c r="H71" s="4">
        <v>119.4</v>
      </c>
      <c r="J71" s="4">
        <v>3.81</v>
      </c>
      <c r="K71" s="4">
        <v>0.88790000000000002</v>
      </c>
      <c r="L71" s="4">
        <v>11.6808</v>
      </c>
      <c r="M71" s="4">
        <v>7.9000000000000008E-3</v>
      </c>
      <c r="N71" s="4">
        <v>459.18599999999998</v>
      </c>
      <c r="O71" s="4">
        <v>0</v>
      </c>
      <c r="P71" s="4">
        <v>459.2</v>
      </c>
      <c r="Q71" s="4">
        <v>346.75700000000001</v>
      </c>
      <c r="R71" s="4">
        <v>0</v>
      </c>
      <c r="S71" s="4">
        <v>346.8</v>
      </c>
      <c r="T71" s="4">
        <v>119.3545</v>
      </c>
      <c r="W71" s="4">
        <v>0</v>
      </c>
      <c r="X71" s="4">
        <v>3.3828</v>
      </c>
      <c r="Y71" s="4">
        <v>12.4</v>
      </c>
      <c r="Z71" s="4">
        <v>837</v>
      </c>
      <c r="AA71" s="4">
        <v>861</v>
      </c>
      <c r="AB71" s="4">
        <v>873</v>
      </c>
      <c r="AC71" s="4">
        <v>71</v>
      </c>
      <c r="AD71" s="4">
        <v>6.01</v>
      </c>
      <c r="AE71" s="4">
        <v>0.14000000000000001</v>
      </c>
      <c r="AF71" s="4">
        <v>979</v>
      </c>
      <c r="AG71" s="4">
        <v>-15</v>
      </c>
      <c r="AH71" s="4">
        <v>16</v>
      </c>
      <c r="AI71" s="4">
        <v>12</v>
      </c>
      <c r="AJ71" s="4">
        <v>189</v>
      </c>
      <c r="AK71" s="4">
        <v>140.9</v>
      </c>
      <c r="AL71" s="4">
        <v>2.9</v>
      </c>
      <c r="AM71" s="4">
        <v>195</v>
      </c>
      <c r="AN71" s="4" t="s">
        <v>155</v>
      </c>
      <c r="AP71" s="5"/>
      <c r="BA71" s="4">
        <v>14.023</v>
      </c>
      <c r="BB71" s="4">
        <v>16.05</v>
      </c>
      <c r="BC71" s="4">
        <v>1.1399999999999999</v>
      </c>
      <c r="BD71" s="4">
        <v>12.627000000000001</v>
      </c>
      <c r="BE71" s="4">
        <v>3028.6660000000002</v>
      </c>
      <c r="BF71" s="4">
        <v>1.2969999999999999</v>
      </c>
      <c r="BG71" s="4">
        <v>12.468</v>
      </c>
      <c r="BH71" s="4">
        <v>0</v>
      </c>
      <c r="BI71" s="4">
        <v>12.468</v>
      </c>
      <c r="BJ71" s="4">
        <v>9.4149999999999991</v>
      </c>
      <c r="BK71" s="4">
        <v>0</v>
      </c>
      <c r="BL71" s="4">
        <v>9.4149999999999991</v>
      </c>
      <c r="BM71" s="4">
        <v>1.0234000000000001</v>
      </c>
      <c r="BQ71" s="4">
        <v>637.74800000000005</v>
      </c>
      <c r="BR71" s="4">
        <v>0.67415000000000003</v>
      </c>
      <c r="BS71" s="4">
        <v>0.84682000000000002</v>
      </c>
      <c r="BT71" s="4">
        <v>0.1661</v>
      </c>
      <c r="BU71" s="4">
        <v>16.474540999999999</v>
      </c>
      <c r="BV71" s="4">
        <v>3.3552200000000001</v>
      </c>
    </row>
    <row r="72" spans="1:74" x14ac:dyDescent="0.25">
      <c r="A72" s="2">
        <v>42067</v>
      </c>
      <c r="B72" s="3">
        <v>3.8839120370370371E-2</v>
      </c>
      <c r="C72" s="4">
        <v>13.436</v>
      </c>
      <c r="D72" s="4">
        <v>8.0000000000000002E-3</v>
      </c>
      <c r="E72" s="4">
        <v>80</v>
      </c>
      <c r="F72" s="4">
        <v>404.6</v>
      </c>
      <c r="G72" s="4">
        <v>-0.6</v>
      </c>
      <c r="H72" s="4">
        <v>100.2</v>
      </c>
      <c r="J72" s="4">
        <v>5.31</v>
      </c>
      <c r="K72" s="4">
        <v>0.88590000000000002</v>
      </c>
      <c r="L72" s="4">
        <v>11.902799999999999</v>
      </c>
      <c r="M72" s="4">
        <v>7.1000000000000004E-3</v>
      </c>
      <c r="N72" s="4">
        <v>358.3956</v>
      </c>
      <c r="O72" s="4">
        <v>0</v>
      </c>
      <c r="P72" s="4">
        <v>358.4</v>
      </c>
      <c r="Q72" s="4">
        <v>270.64460000000003</v>
      </c>
      <c r="R72" s="4">
        <v>0</v>
      </c>
      <c r="S72" s="4">
        <v>270.60000000000002</v>
      </c>
      <c r="T72" s="4">
        <v>100.2</v>
      </c>
      <c r="W72" s="4">
        <v>0</v>
      </c>
      <c r="X72" s="4">
        <v>4.7057000000000002</v>
      </c>
      <c r="Y72" s="4">
        <v>12.4</v>
      </c>
      <c r="Z72" s="4">
        <v>837</v>
      </c>
      <c r="AA72" s="4">
        <v>862</v>
      </c>
      <c r="AB72" s="4">
        <v>873</v>
      </c>
      <c r="AC72" s="4">
        <v>71</v>
      </c>
      <c r="AD72" s="4">
        <v>6.01</v>
      </c>
      <c r="AE72" s="4">
        <v>0.14000000000000001</v>
      </c>
      <c r="AF72" s="4">
        <v>979</v>
      </c>
      <c r="AG72" s="4">
        <v>-15</v>
      </c>
      <c r="AH72" s="4">
        <v>16</v>
      </c>
      <c r="AI72" s="4">
        <v>12</v>
      </c>
      <c r="AJ72" s="4">
        <v>189</v>
      </c>
      <c r="AK72" s="4">
        <v>140.1</v>
      </c>
      <c r="AL72" s="4">
        <v>3.4</v>
      </c>
      <c r="AM72" s="4">
        <v>195</v>
      </c>
      <c r="AN72" s="4" t="s">
        <v>155</v>
      </c>
      <c r="AP72" s="5"/>
      <c r="BA72" s="4">
        <v>14.023</v>
      </c>
      <c r="BB72" s="4">
        <v>15.74</v>
      </c>
      <c r="BC72" s="4">
        <v>1.1200000000000001</v>
      </c>
      <c r="BD72" s="4">
        <v>12.881</v>
      </c>
      <c r="BE72" s="4">
        <v>3029.2539999999999</v>
      </c>
      <c r="BF72" s="4">
        <v>1.1479999999999999</v>
      </c>
      <c r="BG72" s="4">
        <v>9.5519999999999996</v>
      </c>
      <c r="BH72" s="4">
        <v>0</v>
      </c>
      <c r="BI72" s="4">
        <v>9.5519999999999996</v>
      </c>
      <c r="BJ72" s="4">
        <v>7.2130000000000001</v>
      </c>
      <c r="BK72" s="4">
        <v>0</v>
      </c>
      <c r="BL72" s="4">
        <v>7.2130000000000001</v>
      </c>
      <c r="BM72" s="4">
        <v>0.84330000000000005</v>
      </c>
      <c r="BQ72" s="4">
        <v>870.774</v>
      </c>
      <c r="BR72" s="4">
        <v>0.38596999999999998</v>
      </c>
      <c r="BS72" s="4">
        <v>0.84609000000000001</v>
      </c>
      <c r="BT72" s="4">
        <v>0.16517999999999999</v>
      </c>
      <c r="BU72" s="4">
        <v>9.4321420000000007</v>
      </c>
      <c r="BV72" s="4">
        <v>3.3366359999999999</v>
      </c>
    </row>
    <row r="73" spans="1:74" x14ac:dyDescent="0.25">
      <c r="A73" s="2">
        <v>42067</v>
      </c>
      <c r="B73" s="3">
        <v>3.8850694444444445E-2</v>
      </c>
      <c r="C73" s="4">
        <v>14.058</v>
      </c>
      <c r="D73" s="4">
        <v>1.26E-2</v>
      </c>
      <c r="E73" s="4">
        <v>125.66775199999999</v>
      </c>
      <c r="F73" s="4">
        <v>631</v>
      </c>
      <c r="G73" s="4">
        <v>1.1000000000000001</v>
      </c>
      <c r="H73" s="4">
        <v>110.2</v>
      </c>
      <c r="J73" s="4">
        <v>5.66</v>
      </c>
      <c r="K73" s="4">
        <v>0.88109999999999999</v>
      </c>
      <c r="L73" s="4">
        <v>12.3865</v>
      </c>
      <c r="M73" s="4">
        <v>1.11E-2</v>
      </c>
      <c r="N73" s="4">
        <v>555.94029999999998</v>
      </c>
      <c r="O73" s="4">
        <v>0.99119999999999997</v>
      </c>
      <c r="P73" s="4">
        <v>556.9</v>
      </c>
      <c r="Q73" s="4">
        <v>419.82170000000002</v>
      </c>
      <c r="R73" s="4">
        <v>0.74850000000000005</v>
      </c>
      <c r="S73" s="4">
        <v>420.6</v>
      </c>
      <c r="T73" s="4">
        <v>110.2</v>
      </c>
      <c r="W73" s="4">
        <v>0</v>
      </c>
      <c r="X73" s="4">
        <v>4.9885000000000002</v>
      </c>
      <c r="Y73" s="4">
        <v>12.5</v>
      </c>
      <c r="Z73" s="4">
        <v>836</v>
      </c>
      <c r="AA73" s="4">
        <v>861</v>
      </c>
      <c r="AB73" s="4">
        <v>872</v>
      </c>
      <c r="AC73" s="4">
        <v>71</v>
      </c>
      <c r="AD73" s="4">
        <v>6.01</v>
      </c>
      <c r="AE73" s="4">
        <v>0.14000000000000001</v>
      </c>
      <c r="AF73" s="4">
        <v>979</v>
      </c>
      <c r="AG73" s="4">
        <v>-15</v>
      </c>
      <c r="AH73" s="4">
        <v>16.91</v>
      </c>
      <c r="AI73" s="4">
        <v>12</v>
      </c>
      <c r="AJ73" s="4">
        <v>189.9</v>
      </c>
      <c r="AK73" s="4">
        <v>140.9</v>
      </c>
      <c r="AL73" s="4">
        <v>3.8</v>
      </c>
      <c r="AM73" s="4">
        <v>195</v>
      </c>
      <c r="AN73" s="4" t="s">
        <v>155</v>
      </c>
      <c r="AP73" s="5"/>
      <c r="BA73" s="4">
        <v>14.023</v>
      </c>
      <c r="BB73" s="4">
        <v>15.08</v>
      </c>
      <c r="BC73" s="4">
        <v>1.08</v>
      </c>
      <c r="BD73" s="4">
        <v>13.493</v>
      </c>
      <c r="BE73" s="4">
        <v>3027.806</v>
      </c>
      <c r="BF73" s="4">
        <v>1.7230000000000001</v>
      </c>
      <c r="BG73" s="4">
        <v>14.231</v>
      </c>
      <c r="BH73" s="4">
        <v>2.5000000000000001E-2</v>
      </c>
      <c r="BI73" s="4">
        <v>14.257</v>
      </c>
      <c r="BJ73" s="4">
        <v>10.747</v>
      </c>
      <c r="BK73" s="4">
        <v>1.9E-2</v>
      </c>
      <c r="BL73" s="4">
        <v>10.766</v>
      </c>
      <c r="BM73" s="4">
        <v>0.89080000000000004</v>
      </c>
      <c r="BQ73" s="4">
        <v>886.64</v>
      </c>
      <c r="BR73" s="4">
        <v>0.16854</v>
      </c>
      <c r="BS73" s="4">
        <v>0.84326999999999996</v>
      </c>
      <c r="BT73" s="4">
        <v>0.16772999999999999</v>
      </c>
      <c r="BU73" s="4">
        <v>4.1186959999999999</v>
      </c>
      <c r="BV73" s="4">
        <v>3.3881459999999999</v>
      </c>
    </row>
    <row r="74" spans="1:74" x14ac:dyDescent="0.25">
      <c r="A74" s="2">
        <v>42067</v>
      </c>
      <c r="B74" s="3">
        <v>3.8862268518518518E-2</v>
      </c>
      <c r="C74" s="4">
        <v>14.709</v>
      </c>
      <c r="D74" s="4">
        <v>0.1678</v>
      </c>
      <c r="E74" s="4">
        <v>1677.6891109999999</v>
      </c>
      <c r="F74" s="4">
        <v>1009.3</v>
      </c>
      <c r="G74" s="4">
        <v>1.6</v>
      </c>
      <c r="H74" s="4">
        <v>111.4</v>
      </c>
      <c r="J74" s="4">
        <v>4.57</v>
      </c>
      <c r="K74" s="4">
        <v>0.87490000000000001</v>
      </c>
      <c r="L74" s="4">
        <v>12.8688</v>
      </c>
      <c r="M74" s="4">
        <v>0.14680000000000001</v>
      </c>
      <c r="N74" s="4">
        <v>882.98620000000005</v>
      </c>
      <c r="O74" s="4">
        <v>1.3751</v>
      </c>
      <c r="P74" s="4">
        <v>884.4</v>
      </c>
      <c r="Q74" s="4">
        <v>666.79229999999995</v>
      </c>
      <c r="R74" s="4">
        <v>1.0384</v>
      </c>
      <c r="S74" s="4">
        <v>667.8</v>
      </c>
      <c r="T74" s="4">
        <v>111.3789</v>
      </c>
      <c r="W74" s="4">
        <v>0</v>
      </c>
      <c r="X74" s="4">
        <v>3.9998999999999998</v>
      </c>
      <c r="Y74" s="4">
        <v>12.5</v>
      </c>
      <c r="Z74" s="4">
        <v>836</v>
      </c>
      <c r="AA74" s="4">
        <v>861</v>
      </c>
      <c r="AB74" s="4">
        <v>873</v>
      </c>
      <c r="AC74" s="4">
        <v>71</v>
      </c>
      <c r="AD74" s="4">
        <v>6.01</v>
      </c>
      <c r="AE74" s="4">
        <v>0.14000000000000001</v>
      </c>
      <c r="AF74" s="4">
        <v>979</v>
      </c>
      <c r="AG74" s="4">
        <v>-15</v>
      </c>
      <c r="AH74" s="4">
        <v>16.09</v>
      </c>
      <c r="AI74" s="4">
        <v>12</v>
      </c>
      <c r="AJ74" s="4">
        <v>189.1</v>
      </c>
      <c r="AK74" s="4">
        <v>141</v>
      </c>
      <c r="AL74" s="4">
        <v>4.2</v>
      </c>
      <c r="AM74" s="4">
        <v>195</v>
      </c>
      <c r="AN74" s="4" t="s">
        <v>155</v>
      </c>
      <c r="AP74" s="5"/>
      <c r="BA74" s="4">
        <v>14.023</v>
      </c>
      <c r="BB74" s="4">
        <v>14.3</v>
      </c>
      <c r="BC74" s="4">
        <v>1.02</v>
      </c>
      <c r="BD74" s="4">
        <v>14.301</v>
      </c>
      <c r="BE74" s="4">
        <v>2995.971</v>
      </c>
      <c r="BF74" s="4">
        <v>21.748999999999999</v>
      </c>
      <c r="BG74" s="4">
        <v>21.527000000000001</v>
      </c>
      <c r="BH74" s="4">
        <v>3.4000000000000002E-2</v>
      </c>
      <c r="BI74" s="4">
        <v>21.561</v>
      </c>
      <c r="BJ74" s="4">
        <v>16.256</v>
      </c>
      <c r="BK74" s="4">
        <v>2.5000000000000001E-2</v>
      </c>
      <c r="BL74" s="4">
        <v>16.282</v>
      </c>
      <c r="BM74" s="4">
        <v>0.85750000000000004</v>
      </c>
      <c r="BQ74" s="4">
        <v>677.08699999999999</v>
      </c>
      <c r="BR74" s="4">
        <v>0.11178</v>
      </c>
      <c r="BS74" s="4">
        <v>0.84118000000000004</v>
      </c>
      <c r="BT74" s="4">
        <v>0.16527</v>
      </c>
      <c r="BU74" s="4">
        <v>2.7316240000000001</v>
      </c>
      <c r="BV74" s="4">
        <v>3.338454</v>
      </c>
    </row>
    <row r="75" spans="1:74" x14ac:dyDescent="0.25">
      <c r="A75" s="2">
        <v>42067</v>
      </c>
      <c r="B75" s="3">
        <v>3.8873842592592592E-2</v>
      </c>
      <c r="C75" s="4">
        <v>14.701000000000001</v>
      </c>
      <c r="D75" s="4">
        <v>0.46439999999999998</v>
      </c>
      <c r="E75" s="4">
        <v>4643.793103</v>
      </c>
      <c r="F75" s="4">
        <v>1508.9</v>
      </c>
      <c r="G75" s="4">
        <v>2.5</v>
      </c>
      <c r="H75" s="4">
        <v>167.1</v>
      </c>
      <c r="J75" s="4">
        <v>3.42</v>
      </c>
      <c r="K75" s="4">
        <v>0.87219999999999998</v>
      </c>
      <c r="L75" s="4">
        <v>12.8222</v>
      </c>
      <c r="M75" s="4">
        <v>0.40500000000000003</v>
      </c>
      <c r="N75" s="4">
        <v>1316.1035999999999</v>
      </c>
      <c r="O75" s="4">
        <v>2.2019000000000002</v>
      </c>
      <c r="P75" s="4">
        <v>1318.3</v>
      </c>
      <c r="Q75" s="4">
        <v>993.86360000000002</v>
      </c>
      <c r="R75" s="4">
        <v>1.6628000000000001</v>
      </c>
      <c r="S75" s="4">
        <v>995.5</v>
      </c>
      <c r="T75" s="4">
        <v>167.0976</v>
      </c>
      <c r="W75" s="4">
        <v>0</v>
      </c>
      <c r="X75" s="4">
        <v>2.9838</v>
      </c>
      <c r="Y75" s="4">
        <v>12.5</v>
      </c>
      <c r="Z75" s="4">
        <v>836</v>
      </c>
      <c r="AA75" s="4">
        <v>861</v>
      </c>
      <c r="AB75" s="4">
        <v>871</v>
      </c>
      <c r="AC75" s="4">
        <v>71</v>
      </c>
      <c r="AD75" s="4">
        <v>6.01</v>
      </c>
      <c r="AE75" s="4">
        <v>0.14000000000000001</v>
      </c>
      <c r="AF75" s="4">
        <v>979</v>
      </c>
      <c r="AG75" s="4">
        <v>-15</v>
      </c>
      <c r="AH75" s="4">
        <v>15.09</v>
      </c>
      <c r="AI75" s="4">
        <v>12</v>
      </c>
      <c r="AJ75" s="4">
        <v>189</v>
      </c>
      <c r="AK75" s="4">
        <v>140.1</v>
      </c>
      <c r="AL75" s="4">
        <v>3.7</v>
      </c>
      <c r="AM75" s="4">
        <v>195</v>
      </c>
      <c r="AN75" s="4" t="s">
        <v>155</v>
      </c>
      <c r="AP75" s="5"/>
      <c r="BA75" s="4">
        <v>14.023</v>
      </c>
      <c r="BB75" s="4">
        <v>14</v>
      </c>
      <c r="BC75" s="4">
        <v>1</v>
      </c>
      <c r="BD75" s="4">
        <v>14.651999999999999</v>
      </c>
      <c r="BE75" s="4">
        <v>2936.0010000000002</v>
      </c>
      <c r="BF75" s="4">
        <v>59.027999999999999</v>
      </c>
      <c r="BG75" s="4">
        <v>31.559000000000001</v>
      </c>
      <c r="BH75" s="4">
        <v>5.2999999999999999E-2</v>
      </c>
      <c r="BI75" s="4">
        <v>31.611000000000001</v>
      </c>
      <c r="BJ75" s="4">
        <v>23.832000000000001</v>
      </c>
      <c r="BK75" s="4">
        <v>0.04</v>
      </c>
      <c r="BL75" s="4">
        <v>23.872</v>
      </c>
      <c r="BM75" s="4">
        <v>1.2653000000000001</v>
      </c>
      <c r="BQ75" s="4">
        <v>496.76799999999997</v>
      </c>
      <c r="BR75" s="4">
        <v>0.17807000000000001</v>
      </c>
      <c r="BS75" s="4">
        <v>0.84191000000000005</v>
      </c>
      <c r="BT75" s="4">
        <v>0.16317999999999999</v>
      </c>
      <c r="BU75" s="4">
        <v>4.351585</v>
      </c>
      <c r="BV75" s="4">
        <v>3.2962359999999999</v>
      </c>
    </row>
    <row r="76" spans="1:74" x14ac:dyDescent="0.25">
      <c r="A76" s="2">
        <v>42067</v>
      </c>
      <c r="B76" s="3">
        <v>3.8885416666666665E-2</v>
      </c>
      <c r="C76" s="4">
        <v>14.7</v>
      </c>
      <c r="D76" s="4">
        <v>0.6593</v>
      </c>
      <c r="E76" s="4">
        <v>6592.5746570000001</v>
      </c>
      <c r="F76" s="4">
        <v>1710.9</v>
      </c>
      <c r="G76" s="4">
        <v>2.6</v>
      </c>
      <c r="H76" s="4">
        <v>250.5</v>
      </c>
      <c r="J76" s="4">
        <v>2.62</v>
      </c>
      <c r="K76" s="4">
        <v>0.87039999999999995</v>
      </c>
      <c r="L76" s="4">
        <v>12.7942</v>
      </c>
      <c r="M76" s="4">
        <v>0.57379999999999998</v>
      </c>
      <c r="N76" s="4">
        <v>1489.1269</v>
      </c>
      <c r="O76" s="4">
        <v>2.2629000000000001</v>
      </c>
      <c r="P76" s="4">
        <v>1491.4</v>
      </c>
      <c r="Q76" s="4">
        <v>1124.5232000000001</v>
      </c>
      <c r="R76" s="4">
        <v>1.7089000000000001</v>
      </c>
      <c r="S76" s="4">
        <v>1126.2</v>
      </c>
      <c r="T76" s="4">
        <v>250.5</v>
      </c>
      <c r="W76" s="4">
        <v>0</v>
      </c>
      <c r="X76" s="4">
        <v>2.2797000000000001</v>
      </c>
      <c r="Y76" s="4">
        <v>12.2</v>
      </c>
      <c r="Z76" s="4">
        <v>837</v>
      </c>
      <c r="AA76" s="4">
        <v>862</v>
      </c>
      <c r="AB76" s="4">
        <v>873</v>
      </c>
      <c r="AC76" s="4">
        <v>71</v>
      </c>
      <c r="AD76" s="4">
        <v>6.01</v>
      </c>
      <c r="AE76" s="4">
        <v>0.14000000000000001</v>
      </c>
      <c r="AF76" s="4">
        <v>979</v>
      </c>
      <c r="AG76" s="4">
        <v>-15</v>
      </c>
      <c r="AH76" s="4">
        <v>15</v>
      </c>
      <c r="AI76" s="4">
        <v>12</v>
      </c>
      <c r="AJ76" s="4">
        <v>189</v>
      </c>
      <c r="AK76" s="4">
        <v>140</v>
      </c>
      <c r="AL76" s="4">
        <v>3.4</v>
      </c>
      <c r="AM76" s="4">
        <v>195</v>
      </c>
      <c r="AN76" s="4" t="s">
        <v>155</v>
      </c>
      <c r="AP76" s="5"/>
      <c r="BA76" s="4">
        <v>14.023</v>
      </c>
      <c r="BB76" s="4">
        <v>13.81</v>
      </c>
      <c r="BC76" s="4">
        <v>0.98</v>
      </c>
      <c r="BD76" s="4">
        <v>14.896000000000001</v>
      </c>
      <c r="BE76" s="4">
        <v>2896.8719999999998</v>
      </c>
      <c r="BF76" s="4">
        <v>82.688000000000002</v>
      </c>
      <c r="BG76" s="4">
        <v>35.308999999999997</v>
      </c>
      <c r="BH76" s="4">
        <v>5.3999999999999999E-2</v>
      </c>
      <c r="BI76" s="4">
        <v>35.363</v>
      </c>
      <c r="BJ76" s="4">
        <v>26.664000000000001</v>
      </c>
      <c r="BK76" s="4">
        <v>4.1000000000000002E-2</v>
      </c>
      <c r="BL76" s="4">
        <v>26.704000000000001</v>
      </c>
      <c r="BM76" s="4">
        <v>1.8755999999999999</v>
      </c>
      <c r="BQ76" s="4">
        <v>375.31700000000001</v>
      </c>
      <c r="BR76" s="4">
        <v>0.34516000000000002</v>
      </c>
      <c r="BS76" s="4">
        <v>0.84109</v>
      </c>
      <c r="BT76" s="4">
        <v>0.15662999999999999</v>
      </c>
      <c r="BU76" s="4">
        <v>8.4348469999999995</v>
      </c>
      <c r="BV76" s="4">
        <v>3.163926</v>
      </c>
    </row>
    <row r="77" spans="1:74" x14ac:dyDescent="0.25">
      <c r="A77" s="2">
        <v>42067</v>
      </c>
      <c r="B77" s="3">
        <v>3.8896990740740739E-2</v>
      </c>
      <c r="C77" s="4">
        <v>14.423</v>
      </c>
      <c r="D77" s="4">
        <v>0.56159999999999999</v>
      </c>
      <c r="E77" s="4">
        <v>5615.98063</v>
      </c>
      <c r="F77" s="4">
        <v>1647.8</v>
      </c>
      <c r="G77" s="4">
        <v>2.6</v>
      </c>
      <c r="H77" s="4">
        <v>251.7</v>
      </c>
      <c r="J77" s="4">
        <v>2</v>
      </c>
      <c r="K77" s="4">
        <v>0.87319999999999998</v>
      </c>
      <c r="L77" s="4">
        <v>12.594200000000001</v>
      </c>
      <c r="M77" s="4">
        <v>0.4904</v>
      </c>
      <c r="N77" s="4">
        <v>1438.8335999999999</v>
      </c>
      <c r="O77" s="4">
        <v>2.2488000000000001</v>
      </c>
      <c r="P77" s="4">
        <v>1441.1</v>
      </c>
      <c r="Q77" s="4">
        <v>1086.5438999999999</v>
      </c>
      <c r="R77" s="4">
        <v>1.6981999999999999</v>
      </c>
      <c r="S77" s="4">
        <v>1088.2</v>
      </c>
      <c r="T77" s="4">
        <v>251.67169999999999</v>
      </c>
      <c r="W77" s="4">
        <v>0</v>
      </c>
      <c r="X77" s="4">
        <v>1.7424999999999999</v>
      </c>
      <c r="Y77" s="4">
        <v>12.3</v>
      </c>
      <c r="Z77" s="4">
        <v>838</v>
      </c>
      <c r="AA77" s="4">
        <v>861</v>
      </c>
      <c r="AB77" s="4">
        <v>873</v>
      </c>
      <c r="AC77" s="4">
        <v>71</v>
      </c>
      <c r="AD77" s="4">
        <v>6.01</v>
      </c>
      <c r="AE77" s="4">
        <v>0.14000000000000001</v>
      </c>
      <c r="AF77" s="4">
        <v>979</v>
      </c>
      <c r="AG77" s="4">
        <v>-15</v>
      </c>
      <c r="AH77" s="4">
        <v>15</v>
      </c>
      <c r="AI77" s="4">
        <v>12</v>
      </c>
      <c r="AJ77" s="4">
        <v>189</v>
      </c>
      <c r="AK77" s="4">
        <v>140.9</v>
      </c>
      <c r="AL77" s="4">
        <v>3</v>
      </c>
      <c r="AM77" s="4">
        <v>195</v>
      </c>
      <c r="AN77" s="4" t="s">
        <v>155</v>
      </c>
      <c r="AP77" s="5"/>
      <c r="BA77" s="4">
        <v>14.023</v>
      </c>
      <c r="BB77" s="4">
        <v>14.14</v>
      </c>
      <c r="BC77" s="4">
        <v>1.01</v>
      </c>
      <c r="BD77" s="4">
        <v>14.522</v>
      </c>
      <c r="BE77" s="4">
        <v>2913.3980000000001</v>
      </c>
      <c r="BF77" s="4">
        <v>72.200999999999993</v>
      </c>
      <c r="BG77" s="4">
        <v>34.856000000000002</v>
      </c>
      <c r="BH77" s="4">
        <v>5.3999999999999999E-2</v>
      </c>
      <c r="BI77" s="4">
        <v>34.909999999999997</v>
      </c>
      <c r="BJ77" s="4">
        <v>26.321999999999999</v>
      </c>
      <c r="BK77" s="4">
        <v>4.1000000000000002E-2</v>
      </c>
      <c r="BL77" s="4">
        <v>26.363</v>
      </c>
      <c r="BM77" s="4">
        <v>1.9252</v>
      </c>
      <c r="BQ77" s="4">
        <v>293.09100000000001</v>
      </c>
      <c r="BR77" s="4">
        <v>0.45200000000000001</v>
      </c>
      <c r="BS77" s="4">
        <v>0.84191000000000005</v>
      </c>
      <c r="BT77" s="4">
        <v>0.15873000000000001</v>
      </c>
      <c r="BU77" s="4">
        <v>11.04575</v>
      </c>
      <c r="BV77" s="4">
        <v>3.2063459999999999</v>
      </c>
    </row>
    <row r="78" spans="1:74" x14ac:dyDescent="0.25">
      <c r="A78" s="2">
        <v>42067</v>
      </c>
      <c r="B78" s="3">
        <v>3.8908564814814812E-2</v>
      </c>
      <c r="C78" s="4">
        <v>13.789</v>
      </c>
      <c r="D78" s="4">
        <v>0.2646</v>
      </c>
      <c r="E78" s="4">
        <v>2646.2222219999999</v>
      </c>
      <c r="F78" s="4">
        <v>1111.9000000000001</v>
      </c>
      <c r="G78" s="4">
        <v>2.5</v>
      </c>
      <c r="H78" s="4">
        <v>218.4</v>
      </c>
      <c r="J78" s="4">
        <v>1.25</v>
      </c>
      <c r="K78" s="4">
        <v>0.88060000000000005</v>
      </c>
      <c r="L78" s="4">
        <v>12.1431</v>
      </c>
      <c r="M78" s="4">
        <v>0.23300000000000001</v>
      </c>
      <c r="N78" s="4">
        <v>979.16849999999999</v>
      </c>
      <c r="O78" s="4">
        <v>2.2014999999999998</v>
      </c>
      <c r="P78" s="4">
        <v>981.4</v>
      </c>
      <c r="Q78" s="4">
        <v>739.22249999999997</v>
      </c>
      <c r="R78" s="4">
        <v>1.6619999999999999</v>
      </c>
      <c r="S78" s="4">
        <v>740.9</v>
      </c>
      <c r="T78" s="4">
        <v>218.375</v>
      </c>
      <c r="W78" s="4">
        <v>0</v>
      </c>
      <c r="X78" s="4">
        <v>1.0971</v>
      </c>
      <c r="Y78" s="4">
        <v>12.4</v>
      </c>
      <c r="Z78" s="4">
        <v>837</v>
      </c>
      <c r="AA78" s="4">
        <v>859</v>
      </c>
      <c r="AB78" s="4">
        <v>874</v>
      </c>
      <c r="AC78" s="4">
        <v>70.099999999999994</v>
      </c>
      <c r="AD78" s="4">
        <v>5.94</v>
      </c>
      <c r="AE78" s="4">
        <v>0.14000000000000001</v>
      </c>
      <c r="AF78" s="4">
        <v>979</v>
      </c>
      <c r="AG78" s="4">
        <v>-15</v>
      </c>
      <c r="AH78" s="4">
        <v>15</v>
      </c>
      <c r="AI78" s="4">
        <v>12</v>
      </c>
      <c r="AJ78" s="4">
        <v>189</v>
      </c>
      <c r="AK78" s="4">
        <v>140.1</v>
      </c>
      <c r="AL78" s="4">
        <v>2.7</v>
      </c>
      <c r="AM78" s="4">
        <v>195</v>
      </c>
      <c r="AN78" s="4" t="s">
        <v>155</v>
      </c>
      <c r="AP78" s="5"/>
      <c r="BA78" s="4">
        <v>14.023</v>
      </c>
      <c r="BB78" s="4">
        <v>15.05</v>
      </c>
      <c r="BC78" s="4">
        <v>1.07</v>
      </c>
      <c r="BD78" s="4">
        <v>13.558</v>
      </c>
      <c r="BE78" s="4">
        <v>2970.85</v>
      </c>
      <c r="BF78" s="4">
        <v>36.286000000000001</v>
      </c>
      <c r="BG78" s="4">
        <v>25.087</v>
      </c>
      <c r="BH78" s="4">
        <v>5.6000000000000001E-2</v>
      </c>
      <c r="BI78" s="4">
        <v>25.143000000000001</v>
      </c>
      <c r="BJ78" s="4">
        <v>18.939</v>
      </c>
      <c r="BK78" s="4">
        <v>4.2999999999999997E-2</v>
      </c>
      <c r="BL78" s="4">
        <v>18.981999999999999</v>
      </c>
      <c r="BM78" s="4">
        <v>1.7667999999999999</v>
      </c>
      <c r="BQ78" s="4">
        <v>195.16399999999999</v>
      </c>
      <c r="BR78" s="4">
        <v>0.41004000000000002</v>
      </c>
      <c r="BS78" s="4">
        <v>0.84199999999999997</v>
      </c>
      <c r="BT78" s="4">
        <v>0.16264000000000001</v>
      </c>
      <c r="BU78" s="4">
        <v>10.020353</v>
      </c>
      <c r="BV78" s="4">
        <v>3.2853279999999998</v>
      </c>
    </row>
    <row r="79" spans="1:74" x14ac:dyDescent="0.25">
      <c r="A79" s="2">
        <v>42067</v>
      </c>
      <c r="B79" s="3">
        <v>3.8920138888888893E-2</v>
      </c>
      <c r="C79" s="4">
        <v>13.118</v>
      </c>
      <c r="D79" s="4">
        <v>9.4700000000000006E-2</v>
      </c>
      <c r="E79" s="4">
        <v>946.79122700000005</v>
      </c>
      <c r="F79" s="4">
        <v>647.6</v>
      </c>
      <c r="G79" s="4">
        <v>2.5</v>
      </c>
      <c r="H79" s="4">
        <v>64.900000000000006</v>
      </c>
      <c r="J79" s="4">
        <v>0.76</v>
      </c>
      <c r="K79" s="4">
        <v>0.88749999999999996</v>
      </c>
      <c r="L79" s="4">
        <v>11.6416</v>
      </c>
      <c r="M79" s="4">
        <v>8.4000000000000005E-2</v>
      </c>
      <c r="N79" s="4">
        <v>574.68110000000001</v>
      </c>
      <c r="O79" s="4">
        <v>2.1970999999999998</v>
      </c>
      <c r="P79" s="4">
        <v>576.9</v>
      </c>
      <c r="Q79" s="4">
        <v>433.8433</v>
      </c>
      <c r="R79" s="4">
        <v>1.6587000000000001</v>
      </c>
      <c r="S79" s="4">
        <v>435.5</v>
      </c>
      <c r="T79" s="4">
        <v>64.903099999999995</v>
      </c>
      <c r="W79" s="4">
        <v>0</v>
      </c>
      <c r="X79" s="4">
        <v>0.67610000000000003</v>
      </c>
      <c r="Y79" s="4">
        <v>12.4</v>
      </c>
      <c r="Z79" s="4">
        <v>836</v>
      </c>
      <c r="AA79" s="4">
        <v>860</v>
      </c>
      <c r="AB79" s="4">
        <v>874</v>
      </c>
      <c r="AC79" s="4">
        <v>70</v>
      </c>
      <c r="AD79" s="4">
        <v>5.93</v>
      </c>
      <c r="AE79" s="4">
        <v>0.14000000000000001</v>
      </c>
      <c r="AF79" s="4">
        <v>979</v>
      </c>
      <c r="AG79" s="4">
        <v>-15</v>
      </c>
      <c r="AH79" s="4">
        <v>15</v>
      </c>
      <c r="AI79" s="4">
        <v>12</v>
      </c>
      <c r="AJ79" s="4">
        <v>189</v>
      </c>
      <c r="AK79" s="4">
        <v>140</v>
      </c>
      <c r="AL79" s="4">
        <v>2.7</v>
      </c>
      <c r="AM79" s="4">
        <v>195</v>
      </c>
      <c r="AN79" s="4" t="s">
        <v>155</v>
      </c>
      <c r="AP79" s="5"/>
      <c r="BA79" s="4">
        <v>14.023</v>
      </c>
      <c r="BB79" s="4">
        <v>15.99</v>
      </c>
      <c r="BC79" s="4">
        <v>1.1399999999999999</v>
      </c>
      <c r="BD79" s="4">
        <v>12.682</v>
      </c>
      <c r="BE79" s="4">
        <v>3010.3620000000001</v>
      </c>
      <c r="BF79" s="4">
        <v>13.829000000000001</v>
      </c>
      <c r="BG79" s="4">
        <v>15.561999999999999</v>
      </c>
      <c r="BH79" s="4">
        <v>5.8999999999999997E-2</v>
      </c>
      <c r="BI79" s="4">
        <v>15.622</v>
      </c>
      <c r="BJ79" s="4">
        <v>11.747999999999999</v>
      </c>
      <c r="BK79" s="4">
        <v>4.4999999999999998E-2</v>
      </c>
      <c r="BL79" s="4">
        <v>11.792999999999999</v>
      </c>
      <c r="BM79" s="4">
        <v>0.55500000000000005</v>
      </c>
      <c r="BQ79" s="4">
        <v>127.128</v>
      </c>
      <c r="BR79" s="4">
        <v>0.25030000000000002</v>
      </c>
      <c r="BS79" s="4">
        <v>0.84291000000000005</v>
      </c>
      <c r="BT79" s="4">
        <v>0.16209000000000001</v>
      </c>
      <c r="BU79" s="4">
        <v>6.1167059999999998</v>
      </c>
      <c r="BV79" s="4">
        <v>3.2742179999999999</v>
      </c>
    </row>
    <row r="80" spans="1:74" x14ac:dyDescent="0.25">
      <c r="A80" s="2">
        <v>42067</v>
      </c>
      <c r="B80" s="3">
        <v>3.893171296296296E-2</v>
      </c>
      <c r="C80" s="4">
        <v>12.945</v>
      </c>
      <c r="D80" s="4">
        <v>3.0599999999999999E-2</v>
      </c>
      <c r="E80" s="4">
        <v>306.32582300000001</v>
      </c>
      <c r="F80" s="4">
        <v>513.6</v>
      </c>
      <c r="G80" s="4">
        <v>2.4</v>
      </c>
      <c r="H80" s="4">
        <v>31.2</v>
      </c>
      <c r="J80" s="4">
        <v>0.47</v>
      </c>
      <c r="K80" s="4">
        <v>0.88939999999999997</v>
      </c>
      <c r="L80" s="4">
        <v>11.5131</v>
      </c>
      <c r="M80" s="4">
        <v>2.7199999999999998E-2</v>
      </c>
      <c r="N80" s="4">
        <v>456.80130000000003</v>
      </c>
      <c r="O80" s="4">
        <v>2.1345000000000001</v>
      </c>
      <c r="P80" s="4">
        <v>458.9</v>
      </c>
      <c r="Q80" s="4">
        <v>344.85239999999999</v>
      </c>
      <c r="R80" s="4">
        <v>1.6113999999999999</v>
      </c>
      <c r="S80" s="4">
        <v>346.5</v>
      </c>
      <c r="T80" s="4">
        <v>31.224499999999999</v>
      </c>
      <c r="W80" s="4">
        <v>0</v>
      </c>
      <c r="X80" s="4">
        <v>0.42059999999999997</v>
      </c>
      <c r="Y80" s="4">
        <v>12.4</v>
      </c>
      <c r="Z80" s="4">
        <v>836</v>
      </c>
      <c r="AA80" s="4">
        <v>860</v>
      </c>
      <c r="AB80" s="4">
        <v>873</v>
      </c>
      <c r="AC80" s="4">
        <v>70</v>
      </c>
      <c r="AD80" s="4">
        <v>5.93</v>
      </c>
      <c r="AE80" s="4">
        <v>0.14000000000000001</v>
      </c>
      <c r="AF80" s="4">
        <v>979</v>
      </c>
      <c r="AG80" s="4">
        <v>-15</v>
      </c>
      <c r="AH80" s="4">
        <v>15</v>
      </c>
      <c r="AI80" s="4">
        <v>12</v>
      </c>
      <c r="AJ80" s="4">
        <v>189</v>
      </c>
      <c r="AK80" s="4">
        <v>140</v>
      </c>
      <c r="AL80" s="4">
        <v>2.6</v>
      </c>
      <c r="AM80" s="4">
        <v>195</v>
      </c>
      <c r="AN80" s="4" t="s">
        <v>155</v>
      </c>
      <c r="AP80" s="5"/>
      <c r="BA80" s="4">
        <v>14.023</v>
      </c>
      <c r="BB80" s="4">
        <v>16.28</v>
      </c>
      <c r="BC80" s="4">
        <v>1.1599999999999999</v>
      </c>
      <c r="BD80" s="4">
        <v>12.438000000000001</v>
      </c>
      <c r="BE80" s="4">
        <v>3025.9589999999998</v>
      </c>
      <c r="BF80" s="4">
        <v>4.5570000000000004</v>
      </c>
      <c r="BG80" s="4">
        <v>12.573</v>
      </c>
      <c r="BH80" s="4">
        <v>5.8999999999999997E-2</v>
      </c>
      <c r="BI80" s="4">
        <v>12.632</v>
      </c>
      <c r="BJ80" s="4">
        <v>9.4920000000000009</v>
      </c>
      <c r="BK80" s="4">
        <v>4.3999999999999997E-2</v>
      </c>
      <c r="BL80" s="4">
        <v>9.5359999999999996</v>
      </c>
      <c r="BM80" s="4">
        <v>0.27139999999999997</v>
      </c>
      <c r="BQ80" s="4">
        <v>80.38</v>
      </c>
      <c r="BR80" s="4">
        <v>0.13580999999999999</v>
      </c>
      <c r="BS80" s="4">
        <v>0.84482000000000002</v>
      </c>
      <c r="BT80" s="4">
        <v>0.16200000000000001</v>
      </c>
      <c r="BU80" s="4">
        <v>3.3188569999999999</v>
      </c>
      <c r="BV80" s="4">
        <v>3.2724000000000002</v>
      </c>
    </row>
    <row r="81" spans="1:74" x14ac:dyDescent="0.25">
      <c r="A81" s="2">
        <v>42067</v>
      </c>
      <c r="B81" s="3">
        <v>3.894328703703704E-2</v>
      </c>
      <c r="C81" s="4">
        <v>12.631</v>
      </c>
      <c r="D81" s="4">
        <v>1.3899999999999999E-2</v>
      </c>
      <c r="E81" s="4">
        <v>138.50498300000001</v>
      </c>
      <c r="F81" s="4">
        <v>668</v>
      </c>
      <c r="G81" s="4">
        <v>2.4</v>
      </c>
      <c r="H81" s="4">
        <v>17.100000000000001</v>
      </c>
      <c r="J81" s="4">
        <v>0.4</v>
      </c>
      <c r="K81" s="4">
        <v>0.89200000000000002</v>
      </c>
      <c r="L81" s="4">
        <v>11.266299999999999</v>
      </c>
      <c r="M81" s="4">
        <v>1.24E-2</v>
      </c>
      <c r="N81" s="4">
        <v>595.8442</v>
      </c>
      <c r="O81" s="4">
        <v>2.1408</v>
      </c>
      <c r="P81" s="4">
        <v>598</v>
      </c>
      <c r="Q81" s="4">
        <v>449.81990000000002</v>
      </c>
      <c r="R81" s="4">
        <v>1.6161000000000001</v>
      </c>
      <c r="S81" s="4">
        <v>451.4</v>
      </c>
      <c r="T81" s="4">
        <v>17.0656</v>
      </c>
      <c r="W81" s="4">
        <v>0</v>
      </c>
      <c r="X81" s="4">
        <v>0.35680000000000001</v>
      </c>
      <c r="Y81" s="4">
        <v>12.5</v>
      </c>
      <c r="Z81" s="4">
        <v>836</v>
      </c>
      <c r="AA81" s="4">
        <v>860</v>
      </c>
      <c r="AB81" s="4">
        <v>873</v>
      </c>
      <c r="AC81" s="4">
        <v>70</v>
      </c>
      <c r="AD81" s="4">
        <v>5.93</v>
      </c>
      <c r="AE81" s="4">
        <v>0.14000000000000001</v>
      </c>
      <c r="AF81" s="4">
        <v>979</v>
      </c>
      <c r="AG81" s="4">
        <v>-15</v>
      </c>
      <c r="AH81" s="4">
        <v>15.91</v>
      </c>
      <c r="AI81" s="4">
        <v>12</v>
      </c>
      <c r="AJ81" s="4">
        <v>189</v>
      </c>
      <c r="AK81" s="4">
        <v>139.1</v>
      </c>
      <c r="AL81" s="4">
        <v>2.5</v>
      </c>
      <c r="AM81" s="4">
        <v>195</v>
      </c>
      <c r="AN81" s="4" t="s">
        <v>155</v>
      </c>
      <c r="AP81" s="5"/>
      <c r="BA81" s="4">
        <v>14.023</v>
      </c>
      <c r="BB81" s="4">
        <v>16.690000000000001</v>
      </c>
      <c r="BC81" s="4">
        <v>1.19</v>
      </c>
      <c r="BD81" s="4">
        <v>12.109</v>
      </c>
      <c r="BE81" s="4">
        <v>3030.404</v>
      </c>
      <c r="BF81" s="4">
        <v>2.1150000000000002</v>
      </c>
      <c r="BG81" s="4">
        <v>16.783999999999999</v>
      </c>
      <c r="BH81" s="4">
        <v>0.06</v>
      </c>
      <c r="BI81" s="4">
        <v>16.844000000000001</v>
      </c>
      <c r="BJ81" s="4">
        <v>12.670999999999999</v>
      </c>
      <c r="BK81" s="4">
        <v>4.5999999999999999E-2</v>
      </c>
      <c r="BL81" s="4">
        <v>12.715999999999999</v>
      </c>
      <c r="BM81" s="4">
        <v>0.15179999999999999</v>
      </c>
      <c r="BQ81" s="4">
        <v>69.781000000000006</v>
      </c>
      <c r="BR81" s="4">
        <v>0.25430999999999998</v>
      </c>
      <c r="BS81" s="4">
        <v>0.84591000000000005</v>
      </c>
      <c r="BT81" s="4">
        <v>0.16200000000000001</v>
      </c>
      <c r="BU81" s="4">
        <v>6.2147009999999998</v>
      </c>
      <c r="BV81" s="4">
        <v>3.2724000000000002</v>
      </c>
    </row>
    <row r="82" spans="1:74" x14ac:dyDescent="0.25">
      <c r="A82" s="2">
        <v>42067</v>
      </c>
      <c r="B82" s="3">
        <v>3.8954861111111107E-2</v>
      </c>
      <c r="C82" s="4">
        <v>12.694000000000001</v>
      </c>
      <c r="D82" s="4">
        <v>5.0000000000000001E-3</v>
      </c>
      <c r="E82" s="4">
        <v>50</v>
      </c>
      <c r="F82" s="4">
        <v>786.6</v>
      </c>
      <c r="G82" s="4">
        <v>2.2999999999999998</v>
      </c>
      <c r="H82" s="4">
        <v>7.7</v>
      </c>
      <c r="J82" s="4">
        <v>0.78</v>
      </c>
      <c r="K82" s="4">
        <v>0.89149999999999996</v>
      </c>
      <c r="L82" s="4">
        <v>11.316800000000001</v>
      </c>
      <c r="M82" s="4">
        <v>4.4999999999999997E-3</v>
      </c>
      <c r="N82" s="4">
        <v>701.245</v>
      </c>
      <c r="O82" s="4">
        <v>2.0945</v>
      </c>
      <c r="P82" s="4">
        <v>703.3</v>
      </c>
      <c r="Q82" s="4">
        <v>529.39</v>
      </c>
      <c r="R82" s="4">
        <v>1.5811999999999999</v>
      </c>
      <c r="S82" s="4">
        <v>531</v>
      </c>
      <c r="T82" s="4">
        <v>7.7382999999999997</v>
      </c>
      <c r="W82" s="4">
        <v>0</v>
      </c>
      <c r="X82" s="4">
        <v>0.69689999999999996</v>
      </c>
      <c r="Y82" s="4">
        <v>12.2</v>
      </c>
      <c r="Z82" s="4">
        <v>838</v>
      </c>
      <c r="AA82" s="4">
        <v>863</v>
      </c>
      <c r="AB82" s="4">
        <v>875</v>
      </c>
      <c r="AC82" s="4">
        <v>70</v>
      </c>
      <c r="AD82" s="4">
        <v>5.93</v>
      </c>
      <c r="AE82" s="4">
        <v>0.14000000000000001</v>
      </c>
      <c r="AF82" s="4">
        <v>979</v>
      </c>
      <c r="AG82" s="4">
        <v>-15</v>
      </c>
      <c r="AH82" s="4">
        <v>15.09</v>
      </c>
      <c r="AI82" s="4">
        <v>12</v>
      </c>
      <c r="AJ82" s="4">
        <v>189</v>
      </c>
      <c r="AK82" s="4">
        <v>139</v>
      </c>
      <c r="AL82" s="4">
        <v>2.2000000000000002</v>
      </c>
      <c r="AM82" s="4">
        <v>195</v>
      </c>
      <c r="AN82" s="4" t="s">
        <v>155</v>
      </c>
      <c r="AP82" s="5"/>
      <c r="BA82" s="4">
        <v>14.023</v>
      </c>
      <c r="BB82" s="4">
        <v>16.62</v>
      </c>
      <c r="BC82" s="4">
        <v>1.19</v>
      </c>
      <c r="BD82" s="4">
        <v>12.170999999999999</v>
      </c>
      <c r="BE82" s="4">
        <v>3032.7449999999999</v>
      </c>
      <c r="BF82" s="4">
        <v>0.76</v>
      </c>
      <c r="BG82" s="4">
        <v>19.68</v>
      </c>
      <c r="BH82" s="4">
        <v>5.8999999999999997E-2</v>
      </c>
      <c r="BI82" s="4">
        <v>19.738</v>
      </c>
      <c r="BJ82" s="4">
        <v>14.856999999999999</v>
      </c>
      <c r="BK82" s="4">
        <v>4.3999999999999997E-2</v>
      </c>
      <c r="BL82" s="4">
        <v>14.901</v>
      </c>
      <c r="BM82" s="4">
        <v>6.8599999999999994E-2</v>
      </c>
      <c r="BQ82" s="4">
        <v>135.79900000000001</v>
      </c>
      <c r="BR82" s="4">
        <v>0.37802000000000002</v>
      </c>
      <c r="BS82" s="4">
        <v>0.84691000000000005</v>
      </c>
      <c r="BT82" s="4">
        <v>0.15562999999999999</v>
      </c>
      <c r="BU82" s="4">
        <v>9.2378640000000001</v>
      </c>
      <c r="BV82" s="4">
        <v>3.143726</v>
      </c>
    </row>
    <row r="83" spans="1:74" x14ac:dyDescent="0.25">
      <c r="A83" s="2">
        <v>42067</v>
      </c>
      <c r="B83" s="3">
        <v>3.8966435185185187E-2</v>
      </c>
      <c r="C83" s="4">
        <v>12.855</v>
      </c>
      <c r="D83" s="4">
        <v>5.0000000000000001E-3</v>
      </c>
      <c r="E83" s="4">
        <v>50</v>
      </c>
      <c r="F83" s="4">
        <v>1056.5</v>
      </c>
      <c r="G83" s="4">
        <v>2.2000000000000002</v>
      </c>
      <c r="H83" s="4">
        <v>27.6</v>
      </c>
      <c r="J83" s="4">
        <v>1.45</v>
      </c>
      <c r="K83" s="4">
        <v>0.89019999999999999</v>
      </c>
      <c r="L83" s="4">
        <v>11.443300000000001</v>
      </c>
      <c r="M83" s="4">
        <v>4.4999999999999997E-3</v>
      </c>
      <c r="N83" s="4">
        <v>940.47619999999995</v>
      </c>
      <c r="O83" s="4">
        <v>1.9355</v>
      </c>
      <c r="P83" s="4">
        <v>942.4</v>
      </c>
      <c r="Q83" s="4">
        <v>709.99249999999995</v>
      </c>
      <c r="R83" s="4">
        <v>1.4611000000000001</v>
      </c>
      <c r="S83" s="4">
        <v>711.5</v>
      </c>
      <c r="T83" s="4">
        <v>27.557700000000001</v>
      </c>
      <c r="W83" s="4">
        <v>0</v>
      </c>
      <c r="X83" s="4">
        <v>1.292</v>
      </c>
      <c r="Y83" s="4">
        <v>12.2</v>
      </c>
      <c r="Z83" s="4">
        <v>840</v>
      </c>
      <c r="AA83" s="4">
        <v>863</v>
      </c>
      <c r="AB83" s="4">
        <v>877</v>
      </c>
      <c r="AC83" s="4">
        <v>70</v>
      </c>
      <c r="AD83" s="4">
        <v>5.93</v>
      </c>
      <c r="AE83" s="4">
        <v>0.14000000000000001</v>
      </c>
      <c r="AF83" s="4">
        <v>979</v>
      </c>
      <c r="AG83" s="4">
        <v>-15</v>
      </c>
      <c r="AH83" s="4">
        <v>15</v>
      </c>
      <c r="AI83" s="4">
        <v>12</v>
      </c>
      <c r="AJ83" s="4">
        <v>189</v>
      </c>
      <c r="AK83" s="4">
        <v>139</v>
      </c>
      <c r="AL83" s="4">
        <v>2.1</v>
      </c>
      <c r="AM83" s="4">
        <v>195</v>
      </c>
      <c r="AN83" s="4" t="s">
        <v>155</v>
      </c>
      <c r="AP83" s="5"/>
      <c r="BA83" s="4">
        <v>14.023</v>
      </c>
      <c r="BB83" s="4">
        <v>16.420000000000002</v>
      </c>
      <c r="BC83" s="4">
        <v>1.17</v>
      </c>
      <c r="BD83" s="4">
        <v>12.337</v>
      </c>
      <c r="BE83" s="4">
        <v>3032.1170000000002</v>
      </c>
      <c r="BF83" s="4">
        <v>0.751</v>
      </c>
      <c r="BG83" s="4">
        <v>26.096</v>
      </c>
      <c r="BH83" s="4">
        <v>5.3999999999999999E-2</v>
      </c>
      <c r="BI83" s="4">
        <v>26.15</v>
      </c>
      <c r="BJ83" s="4">
        <v>19.701000000000001</v>
      </c>
      <c r="BK83" s="4">
        <v>4.1000000000000002E-2</v>
      </c>
      <c r="BL83" s="4">
        <v>19.741</v>
      </c>
      <c r="BM83" s="4">
        <v>0.24149999999999999</v>
      </c>
      <c r="BQ83" s="4">
        <v>248.91499999999999</v>
      </c>
      <c r="BR83" s="4">
        <v>0.38081799999999999</v>
      </c>
      <c r="BS83" s="4">
        <v>0.84609100000000004</v>
      </c>
      <c r="BT83" s="4">
        <v>0.155</v>
      </c>
      <c r="BU83" s="4">
        <v>9.3062439999999995</v>
      </c>
      <c r="BV83" s="4">
        <v>3.1309999999999998</v>
      </c>
    </row>
    <row r="84" spans="1:74" x14ac:dyDescent="0.25">
      <c r="A84" s="2">
        <v>42067</v>
      </c>
      <c r="B84" s="3">
        <v>3.8978009259259254E-2</v>
      </c>
      <c r="C84" s="4">
        <v>12.954000000000001</v>
      </c>
      <c r="D84" s="4">
        <v>4.1999999999999997E-3</v>
      </c>
      <c r="E84" s="4">
        <v>42.469034000000001</v>
      </c>
      <c r="F84" s="4">
        <v>1161</v>
      </c>
      <c r="G84" s="4">
        <v>1.9</v>
      </c>
      <c r="H84" s="4">
        <v>0</v>
      </c>
      <c r="J84" s="4">
        <v>2.08</v>
      </c>
      <c r="K84" s="4">
        <v>0.88949999999999996</v>
      </c>
      <c r="L84" s="4">
        <v>11.5229</v>
      </c>
      <c r="M84" s="4">
        <v>3.8E-3</v>
      </c>
      <c r="N84" s="4">
        <v>1032.7195999999999</v>
      </c>
      <c r="O84" s="4">
        <v>1.6900999999999999</v>
      </c>
      <c r="P84" s="4">
        <v>1034.4000000000001</v>
      </c>
      <c r="Q84" s="4">
        <v>779.62969999999996</v>
      </c>
      <c r="R84" s="4">
        <v>1.2759</v>
      </c>
      <c r="S84" s="4">
        <v>780.9</v>
      </c>
      <c r="T84" s="4">
        <v>0</v>
      </c>
      <c r="W84" s="4">
        <v>0</v>
      </c>
      <c r="X84" s="4">
        <v>1.8527</v>
      </c>
      <c r="Y84" s="4">
        <v>12.1</v>
      </c>
      <c r="Z84" s="4">
        <v>840</v>
      </c>
      <c r="AA84" s="4">
        <v>863</v>
      </c>
      <c r="AB84" s="4">
        <v>876</v>
      </c>
      <c r="AC84" s="4">
        <v>70</v>
      </c>
      <c r="AD84" s="4">
        <v>5.93</v>
      </c>
      <c r="AE84" s="4">
        <v>0.14000000000000001</v>
      </c>
      <c r="AF84" s="4">
        <v>979</v>
      </c>
      <c r="AG84" s="4">
        <v>-15</v>
      </c>
      <c r="AH84" s="4">
        <v>15</v>
      </c>
      <c r="AI84" s="4">
        <v>12</v>
      </c>
      <c r="AJ84" s="4">
        <v>189</v>
      </c>
      <c r="AK84" s="4">
        <v>139</v>
      </c>
      <c r="AL84" s="4">
        <v>2.5</v>
      </c>
      <c r="AM84" s="4">
        <v>195</v>
      </c>
      <c r="AN84" s="4" t="s">
        <v>155</v>
      </c>
      <c r="AP84" s="5"/>
      <c r="BA84" s="4">
        <v>14.023</v>
      </c>
      <c r="BB84" s="4">
        <v>16.309999999999999</v>
      </c>
      <c r="BC84" s="4">
        <v>1.1599999999999999</v>
      </c>
      <c r="BD84" s="4">
        <v>12.419</v>
      </c>
      <c r="BE84" s="4">
        <v>3032.962</v>
      </c>
      <c r="BF84" s="4">
        <v>0.63300000000000001</v>
      </c>
      <c r="BG84" s="4">
        <v>28.466000000000001</v>
      </c>
      <c r="BH84" s="4">
        <v>4.7E-2</v>
      </c>
      <c r="BI84" s="4">
        <v>28.512</v>
      </c>
      <c r="BJ84" s="4">
        <v>21.49</v>
      </c>
      <c r="BK84" s="4">
        <v>3.5000000000000003E-2</v>
      </c>
      <c r="BL84" s="4">
        <v>21.524999999999999</v>
      </c>
      <c r="BM84" s="4">
        <v>0</v>
      </c>
      <c r="BQ84" s="4">
        <v>354.58</v>
      </c>
      <c r="BR84" s="4">
        <v>0.38909899999999997</v>
      </c>
      <c r="BS84" s="4">
        <v>0.84691000000000005</v>
      </c>
      <c r="BT84" s="4">
        <v>0.15409</v>
      </c>
      <c r="BU84" s="4">
        <v>9.5086089999999999</v>
      </c>
      <c r="BV84" s="4">
        <v>3.1126200000000002</v>
      </c>
    </row>
    <row r="85" spans="1:74" x14ac:dyDescent="0.25">
      <c r="A85" s="2">
        <v>42067</v>
      </c>
      <c r="B85" s="3">
        <v>3.8989583333333334E-2</v>
      </c>
      <c r="C85" s="4">
        <v>13.009</v>
      </c>
      <c r="D85" s="4">
        <v>4.0000000000000001E-3</v>
      </c>
      <c r="E85" s="4">
        <v>40</v>
      </c>
      <c r="F85" s="4">
        <v>1197.5</v>
      </c>
      <c r="G85" s="4">
        <v>1.8</v>
      </c>
      <c r="H85" s="4">
        <v>11.9</v>
      </c>
      <c r="J85" s="4">
        <v>2.54</v>
      </c>
      <c r="K85" s="4">
        <v>0.8891</v>
      </c>
      <c r="L85" s="4">
        <v>11.5669</v>
      </c>
      <c r="M85" s="4">
        <v>3.5999999999999999E-3</v>
      </c>
      <c r="N85" s="4">
        <v>1064.7534000000001</v>
      </c>
      <c r="O85" s="4">
        <v>1.6005</v>
      </c>
      <c r="P85" s="4">
        <v>1066.4000000000001</v>
      </c>
      <c r="Q85" s="4">
        <v>803.81290000000001</v>
      </c>
      <c r="R85" s="4">
        <v>1.2081999999999999</v>
      </c>
      <c r="S85" s="4">
        <v>805</v>
      </c>
      <c r="T85" s="4">
        <v>11.9123</v>
      </c>
      <c r="W85" s="4">
        <v>0</v>
      </c>
      <c r="X85" s="4">
        <v>2.2555000000000001</v>
      </c>
      <c r="Y85" s="4">
        <v>12.1</v>
      </c>
      <c r="Z85" s="4">
        <v>840</v>
      </c>
      <c r="AA85" s="4">
        <v>864</v>
      </c>
      <c r="AB85" s="4">
        <v>876</v>
      </c>
      <c r="AC85" s="4">
        <v>70</v>
      </c>
      <c r="AD85" s="4">
        <v>5.93</v>
      </c>
      <c r="AE85" s="4">
        <v>0.14000000000000001</v>
      </c>
      <c r="AF85" s="4">
        <v>979</v>
      </c>
      <c r="AG85" s="4">
        <v>-15</v>
      </c>
      <c r="AH85" s="4">
        <v>15</v>
      </c>
      <c r="AI85" s="4">
        <v>12</v>
      </c>
      <c r="AJ85" s="4">
        <v>189</v>
      </c>
      <c r="AK85" s="4">
        <v>139</v>
      </c>
      <c r="AL85" s="4">
        <v>2.7</v>
      </c>
      <c r="AM85" s="4">
        <v>195</v>
      </c>
      <c r="AN85" s="4" t="s">
        <v>155</v>
      </c>
      <c r="AP85" s="5"/>
      <c r="BA85" s="4">
        <v>14.023</v>
      </c>
      <c r="BB85" s="4">
        <v>16.25</v>
      </c>
      <c r="BC85" s="4">
        <v>1.1599999999999999</v>
      </c>
      <c r="BD85" s="4">
        <v>12.467000000000001</v>
      </c>
      <c r="BE85" s="4">
        <v>3032.67</v>
      </c>
      <c r="BF85" s="4">
        <v>0.59299999999999997</v>
      </c>
      <c r="BG85" s="4">
        <v>29.234000000000002</v>
      </c>
      <c r="BH85" s="4">
        <v>4.3999999999999997E-2</v>
      </c>
      <c r="BI85" s="4">
        <v>29.277999999999999</v>
      </c>
      <c r="BJ85" s="4">
        <v>22.07</v>
      </c>
      <c r="BK85" s="4">
        <v>3.3000000000000002E-2</v>
      </c>
      <c r="BL85" s="4">
        <v>22.103000000000002</v>
      </c>
      <c r="BM85" s="4">
        <v>0.1033</v>
      </c>
      <c r="BQ85" s="4">
        <v>429.983</v>
      </c>
      <c r="BR85" s="4">
        <v>0.50739000000000001</v>
      </c>
      <c r="BS85" s="4">
        <v>0.84699999999999998</v>
      </c>
      <c r="BT85" s="4">
        <v>0.15309</v>
      </c>
      <c r="BU85" s="4">
        <v>12.399343999999999</v>
      </c>
      <c r="BV85" s="4">
        <v>3.0924179999999999</v>
      </c>
    </row>
    <row r="86" spans="1:74" x14ac:dyDescent="0.25">
      <c r="A86" s="2">
        <v>42067</v>
      </c>
      <c r="B86" s="3">
        <v>3.9001157407407408E-2</v>
      </c>
      <c r="C86" s="4">
        <v>13.199</v>
      </c>
      <c r="D86" s="4">
        <v>3.5999999999999999E-3</v>
      </c>
      <c r="E86" s="4">
        <v>36.080067</v>
      </c>
      <c r="F86" s="4">
        <v>1271.5999999999999</v>
      </c>
      <c r="G86" s="4">
        <v>1.8</v>
      </c>
      <c r="H86" s="4">
        <v>0</v>
      </c>
      <c r="J86" s="4">
        <v>2.83</v>
      </c>
      <c r="K86" s="4">
        <v>0.88770000000000004</v>
      </c>
      <c r="L86" s="4">
        <v>11.7164</v>
      </c>
      <c r="M86" s="4">
        <v>3.2000000000000002E-3</v>
      </c>
      <c r="N86" s="4">
        <v>1128.8096</v>
      </c>
      <c r="O86" s="4">
        <v>1.5978000000000001</v>
      </c>
      <c r="P86" s="4">
        <v>1130.4000000000001</v>
      </c>
      <c r="Q86" s="4">
        <v>852.17079999999999</v>
      </c>
      <c r="R86" s="4">
        <v>1.2061999999999999</v>
      </c>
      <c r="S86" s="4">
        <v>853.4</v>
      </c>
      <c r="T86" s="4">
        <v>0</v>
      </c>
      <c r="W86" s="4">
        <v>0</v>
      </c>
      <c r="X86" s="4">
        <v>2.5097</v>
      </c>
      <c r="Y86" s="4">
        <v>12.1</v>
      </c>
      <c r="Z86" s="4">
        <v>841</v>
      </c>
      <c r="AA86" s="4">
        <v>863</v>
      </c>
      <c r="AB86" s="4">
        <v>877</v>
      </c>
      <c r="AC86" s="4">
        <v>70</v>
      </c>
      <c r="AD86" s="4">
        <v>5.93</v>
      </c>
      <c r="AE86" s="4">
        <v>0.14000000000000001</v>
      </c>
      <c r="AF86" s="4">
        <v>979</v>
      </c>
      <c r="AG86" s="4">
        <v>-15</v>
      </c>
      <c r="AH86" s="4">
        <v>15</v>
      </c>
      <c r="AI86" s="4">
        <v>12</v>
      </c>
      <c r="AJ86" s="4">
        <v>189</v>
      </c>
      <c r="AK86" s="4">
        <v>139</v>
      </c>
      <c r="AL86" s="4">
        <v>2.7</v>
      </c>
      <c r="AM86" s="4">
        <v>195</v>
      </c>
      <c r="AN86" s="4" t="s">
        <v>155</v>
      </c>
      <c r="AP86" s="5"/>
      <c r="BA86" s="4">
        <v>14.023</v>
      </c>
      <c r="BB86" s="4">
        <v>16.03</v>
      </c>
      <c r="BC86" s="4">
        <v>1.1399999999999999</v>
      </c>
      <c r="BD86" s="4">
        <v>12.653</v>
      </c>
      <c r="BE86" s="4">
        <v>3032.9540000000002</v>
      </c>
      <c r="BF86" s="4">
        <v>0.52800000000000002</v>
      </c>
      <c r="BG86" s="4">
        <v>30.600999999999999</v>
      </c>
      <c r="BH86" s="4">
        <v>4.2999999999999997E-2</v>
      </c>
      <c r="BI86" s="4">
        <v>30.643999999999998</v>
      </c>
      <c r="BJ86" s="4">
        <v>23.100999999999999</v>
      </c>
      <c r="BK86" s="4">
        <v>3.3000000000000002E-2</v>
      </c>
      <c r="BL86" s="4">
        <v>23.134</v>
      </c>
      <c r="BM86" s="4">
        <v>0</v>
      </c>
      <c r="BQ86" s="4">
        <v>472.38</v>
      </c>
      <c r="BR86" s="4">
        <v>0.38431999999999999</v>
      </c>
      <c r="BS86" s="4">
        <v>0.84518000000000004</v>
      </c>
      <c r="BT86" s="4">
        <v>0.153</v>
      </c>
      <c r="BU86" s="4">
        <v>9.3918199999999992</v>
      </c>
      <c r="BV86" s="4">
        <v>3.0905999999999998</v>
      </c>
    </row>
    <row r="87" spans="1:74" x14ac:dyDescent="0.25">
      <c r="A87" s="2">
        <v>42067</v>
      </c>
      <c r="B87" s="3">
        <v>3.9012731481481482E-2</v>
      </c>
      <c r="C87" s="4">
        <v>13.457000000000001</v>
      </c>
      <c r="D87" s="4">
        <v>2.8E-3</v>
      </c>
      <c r="E87" s="4">
        <v>27.665804999999999</v>
      </c>
      <c r="F87" s="4">
        <v>1332.4</v>
      </c>
      <c r="G87" s="4">
        <v>1.8</v>
      </c>
      <c r="H87" s="4">
        <v>0</v>
      </c>
      <c r="J87" s="4">
        <v>2.9</v>
      </c>
      <c r="K87" s="4">
        <v>0.88570000000000004</v>
      </c>
      <c r="L87" s="4">
        <v>11.917999999999999</v>
      </c>
      <c r="M87" s="4">
        <v>2.5000000000000001E-3</v>
      </c>
      <c r="N87" s="4">
        <v>1180.0217</v>
      </c>
      <c r="O87" s="4">
        <v>1.5942000000000001</v>
      </c>
      <c r="P87" s="4">
        <v>1181.5999999999999</v>
      </c>
      <c r="Q87" s="4">
        <v>890.83230000000003</v>
      </c>
      <c r="R87" s="4">
        <v>1.2035</v>
      </c>
      <c r="S87" s="4">
        <v>892</v>
      </c>
      <c r="T87" s="4">
        <v>0</v>
      </c>
      <c r="W87" s="4">
        <v>0</v>
      </c>
      <c r="X87" s="4">
        <v>2.5684</v>
      </c>
      <c r="Y87" s="4">
        <v>12.1</v>
      </c>
      <c r="Z87" s="4">
        <v>841</v>
      </c>
      <c r="AA87" s="4">
        <v>866</v>
      </c>
      <c r="AB87" s="4">
        <v>877</v>
      </c>
      <c r="AC87" s="4">
        <v>70</v>
      </c>
      <c r="AD87" s="4">
        <v>5.93</v>
      </c>
      <c r="AE87" s="4">
        <v>0.14000000000000001</v>
      </c>
      <c r="AF87" s="4">
        <v>979</v>
      </c>
      <c r="AG87" s="4">
        <v>-15</v>
      </c>
      <c r="AH87" s="4">
        <v>15</v>
      </c>
      <c r="AI87" s="4">
        <v>12</v>
      </c>
      <c r="AJ87" s="4">
        <v>189</v>
      </c>
      <c r="AK87" s="4">
        <v>139</v>
      </c>
      <c r="AL87" s="4">
        <v>2.6</v>
      </c>
      <c r="AM87" s="4">
        <v>195</v>
      </c>
      <c r="AN87" s="4" t="s">
        <v>155</v>
      </c>
      <c r="AP87" s="5"/>
      <c r="BA87" s="4">
        <v>14.023</v>
      </c>
      <c r="BB87" s="4">
        <v>15.74</v>
      </c>
      <c r="BC87" s="4">
        <v>1.1200000000000001</v>
      </c>
      <c r="BD87" s="4">
        <v>12.911</v>
      </c>
      <c r="BE87" s="4">
        <v>3032.9839999999999</v>
      </c>
      <c r="BF87" s="4">
        <v>0.39700000000000002</v>
      </c>
      <c r="BG87" s="4">
        <v>31.448</v>
      </c>
      <c r="BH87" s="4">
        <v>4.2000000000000003E-2</v>
      </c>
      <c r="BI87" s="4">
        <v>31.491</v>
      </c>
      <c r="BJ87" s="4">
        <v>23.741</v>
      </c>
      <c r="BK87" s="4">
        <v>3.2000000000000001E-2</v>
      </c>
      <c r="BL87" s="4">
        <v>23.773</v>
      </c>
      <c r="BM87" s="4">
        <v>0</v>
      </c>
      <c r="BQ87" s="4">
        <v>475.255</v>
      </c>
      <c r="BR87" s="4">
        <v>0.25179000000000001</v>
      </c>
      <c r="BS87" s="4">
        <v>0.84409000000000001</v>
      </c>
      <c r="BT87" s="4">
        <v>0.15118000000000001</v>
      </c>
      <c r="BU87" s="4">
        <v>6.1531180000000001</v>
      </c>
      <c r="BV87" s="4">
        <v>3.053836</v>
      </c>
    </row>
    <row r="88" spans="1:74" x14ac:dyDescent="0.25">
      <c r="A88" s="2">
        <v>42067</v>
      </c>
      <c r="B88" s="3">
        <v>3.9024305555555555E-2</v>
      </c>
      <c r="C88" s="4">
        <v>13.483000000000001</v>
      </c>
      <c r="D88" s="4">
        <v>1.9E-3</v>
      </c>
      <c r="E88" s="4">
        <v>19.112902999999999</v>
      </c>
      <c r="F88" s="4">
        <v>1365.6</v>
      </c>
      <c r="G88" s="4">
        <v>1.8</v>
      </c>
      <c r="H88" s="4">
        <v>57.4</v>
      </c>
      <c r="J88" s="4">
        <v>2.87</v>
      </c>
      <c r="K88" s="4">
        <v>0.88539999999999996</v>
      </c>
      <c r="L88" s="4">
        <v>11.9368</v>
      </c>
      <c r="M88" s="4">
        <v>1.6999999999999999E-3</v>
      </c>
      <c r="N88" s="4">
        <v>1209.06</v>
      </c>
      <c r="O88" s="4">
        <v>1.5935999999999999</v>
      </c>
      <c r="P88" s="4">
        <v>1210.7</v>
      </c>
      <c r="Q88" s="4">
        <v>912.75409999999999</v>
      </c>
      <c r="R88" s="4">
        <v>1.2031000000000001</v>
      </c>
      <c r="S88" s="4">
        <v>914</v>
      </c>
      <c r="T88" s="4">
        <v>57.441299999999998</v>
      </c>
      <c r="W88" s="4">
        <v>0</v>
      </c>
      <c r="X88" s="4">
        <v>2.5436999999999999</v>
      </c>
      <c r="Y88" s="4">
        <v>12.1</v>
      </c>
      <c r="Z88" s="4">
        <v>842</v>
      </c>
      <c r="AA88" s="4">
        <v>865</v>
      </c>
      <c r="AB88" s="4">
        <v>877</v>
      </c>
      <c r="AC88" s="4">
        <v>70</v>
      </c>
      <c r="AD88" s="4">
        <v>5.93</v>
      </c>
      <c r="AE88" s="4">
        <v>0.14000000000000001</v>
      </c>
      <c r="AF88" s="4">
        <v>979</v>
      </c>
      <c r="AG88" s="4">
        <v>-15</v>
      </c>
      <c r="AH88" s="4">
        <v>15</v>
      </c>
      <c r="AI88" s="4">
        <v>12</v>
      </c>
      <c r="AJ88" s="4">
        <v>189</v>
      </c>
      <c r="AK88" s="4">
        <v>139</v>
      </c>
      <c r="AL88" s="4">
        <v>2.4</v>
      </c>
      <c r="AM88" s="4">
        <v>195</v>
      </c>
      <c r="AN88" s="4" t="s">
        <v>155</v>
      </c>
      <c r="AP88" s="5"/>
      <c r="BA88" s="4">
        <v>14.023</v>
      </c>
      <c r="BB88" s="4">
        <v>15.7</v>
      </c>
      <c r="BC88" s="4">
        <v>1.1200000000000001</v>
      </c>
      <c r="BD88" s="4">
        <v>12.949</v>
      </c>
      <c r="BE88" s="4">
        <v>3031.6990000000001</v>
      </c>
      <c r="BF88" s="4">
        <v>0.27400000000000002</v>
      </c>
      <c r="BG88" s="4">
        <v>32.158000000000001</v>
      </c>
      <c r="BH88" s="4">
        <v>4.2000000000000003E-2</v>
      </c>
      <c r="BI88" s="4">
        <v>32.200000000000003</v>
      </c>
      <c r="BJ88" s="4">
        <v>24.277000000000001</v>
      </c>
      <c r="BK88" s="4">
        <v>3.2000000000000001E-2</v>
      </c>
      <c r="BL88" s="4">
        <v>24.309000000000001</v>
      </c>
      <c r="BM88" s="4">
        <v>0.4824</v>
      </c>
      <c r="BQ88" s="4">
        <v>469.74700000000001</v>
      </c>
      <c r="BR88" s="4">
        <v>0.26639000000000002</v>
      </c>
      <c r="BS88" s="4">
        <v>0.84309000000000001</v>
      </c>
      <c r="BT88" s="4">
        <v>0.15282000000000001</v>
      </c>
      <c r="BU88" s="4">
        <v>6.509906</v>
      </c>
      <c r="BV88" s="4">
        <v>3.086964</v>
      </c>
    </row>
    <row r="89" spans="1:74" x14ac:dyDescent="0.25">
      <c r="A89" s="2">
        <v>42067</v>
      </c>
      <c r="B89" s="3">
        <v>3.9035879629629629E-2</v>
      </c>
      <c r="C89" s="4">
        <v>12.933</v>
      </c>
      <c r="D89" s="4">
        <v>1.1000000000000001E-3</v>
      </c>
      <c r="E89" s="4">
        <v>11.048387</v>
      </c>
      <c r="F89" s="4">
        <v>1436.1</v>
      </c>
      <c r="G89" s="4">
        <v>1.8</v>
      </c>
      <c r="H89" s="4">
        <v>12.6</v>
      </c>
      <c r="J89" s="4">
        <v>2.73</v>
      </c>
      <c r="K89" s="4">
        <v>0.88970000000000005</v>
      </c>
      <c r="L89" s="4">
        <v>11.507</v>
      </c>
      <c r="M89" s="4">
        <v>1E-3</v>
      </c>
      <c r="N89" s="4">
        <v>1277.7565999999999</v>
      </c>
      <c r="O89" s="4">
        <v>1.6014999999999999</v>
      </c>
      <c r="P89" s="4">
        <v>1279.4000000000001</v>
      </c>
      <c r="Q89" s="4">
        <v>964.61509999999998</v>
      </c>
      <c r="R89" s="4">
        <v>1.2090000000000001</v>
      </c>
      <c r="S89" s="4">
        <v>965.8</v>
      </c>
      <c r="T89" s="4">
        <v>12.6159</v>
      </c>
      <c r="W89" s="4">
        <v>0</v>
      </c>
      <c r="X89" s="4">
        <v>2.4300999999999999</v>
      </c>
      <c r="Y89" s="4">
        <v>12</v>
      </c>
      <c r="Z89" s="4">
        <v>843</v>
      </c>
      <c r="AA89" s="4">
        <v>866</v>
      </c>
      <c r="AB89" s="4">
        <v>878</v>
      </c>
      <c r="AC89" s="4">
        <v>70</v>
      </c>
      <c r="AD89" s="4">
        <v>5.93</v>
      </c>
      <c r="AE89" s="4">
        <v>0.14000000000000001</v>
      </c>
      <c r="AF89" s="4">
        <v>979</v>
      </c>
      <c r="AG89" s="4">
        <v>-15</v>
      </c>
      <c r="AH89" s="4">
        <v>15</v>
      </c>
      <c r="AI89" s="4">
        <v>12</v>
      </c>
      <c r="AJ89" s="4">
        <v>189</v>
      </c>
      <c r="AK89" s="4">
        <v>139</v>
      </c>
      <c r="AL89" s="4">
        <v>2.5</v>
      </c>
      <c r="AM89" s="4">
        <v>195</v>
      </c>
      <c r="AN89" s="4" t="s">
        <v>155</v>
      </c>
      <c r="AP89" s="5"/>
      <c r="BA89" s="4">
        <v>14.023</v>
      </c>
      <c r="BB89" s="4">
        <v>16.34</v>
      </c>
      <c r="BC89" s="4">
        <v>1.17</v>
      </c>
      <c r="BD89" s="4">
        <v>12.396000000000001</v>
      </c>
      <c r="BE89" s="4">
        <v>3033.3809999999999</v>
      </c>
      <c r="BF89" s="4">
        <v>0.16500000000000001</v>
      </c>
      <c r="BG89" s="4">
        <v>35.274000000000001</v>
      </c>
      <c r="BH89" s="4">
        <v>4.3999999999999997E-2</v>
      </c>
      <c r="BI89" s="4">
        <v>35.317999999999998</v>
      </c>
      <c r="BJ89" s="4">
        <v>26.629000000000001</v>
      </c>
      <c r="BK89" s="4">
        <v>3.3000000000000002E-2</v>
      </c>
      <c r="BL89" s="4">
        <v>26.661999999999999</v>
      </c>
      <c r="BM89" s="4">
        <v>0.11</v>
      </c>
      <c r="BQ89" s="4">
        <v>465.78899999999999</v>
      </c>
      <c r="BR89" s="4">
        <v>0.19164999999999999</v>
      </c>
      <c r="BS89" s="4">
        <v>0.84299999999999997</v>
      </c>
      <c r="BT89" s="4">
        <v>0.14935999999999999</v>
      </c>
      <c r="BU89" s="4">
        <v>4.6834470000000001</v>
      </c>
      <c r="BV89" s="4">
        <v>3.0170720000000002</v>
      </c>
    </row>
    <row r="90" spans="1:74" x14ac:dyDescent="0.25">
      <c r="A90" s="2">
        <v>42067</v>
      </c>
      <c r="B90" s="3">
        <v>3.9047453703703702E-2</v>
      </c>
      <c r="C90" s="4">
        <v>12.664999999999999</v>
      </c>
      <c r="D90" s="4">
        <v>1.6999999999999999E-3</v>
      </c>
      <c r="E90" s="4">
        <v>17.442257999999999</v>
      </c>
      <c r="F90" s="4">
        <v>1525.8</v>
      </c>
      <c r="G90" s="4">
        <v>1.8</v>
      </c>
      <c r="H90" s="4">
        <v>43.1</v>
      </c>
      <c r="J90" s="4">
        <v>2.58</v>
      </c>
      <c r="K90" s="4">
        <v>0.89180000000000004</v>
      </c>
      <c r="L90" s="4">
        <v>11.294700000000001</v>
      </c>
      <c r="M90" s="4">
        <v>1.6000000000000001E-3</v>
      </c>
      <c r="N90" s="4">
        <v>1360.7554</v>
      </c>
      <c r="O90" s="4">
        <v>1.6052999999999999</v>
      </c>
      <c r="P90" s="4">
        <v>1362.4</v>
      </c>
      <c r="Q90" s="4">
        <v>1027.2734</v>
      </c>
      <c r="R90" s="4">
        <v>1.2119</v>
      </c>
      <c r="S90" s="4">
        <v>1028.5</v>
      </c>
      <c r="T90" s="4">
        <v>43.103099999999998</v>
      </c>
      <c r="W90" s="4">
        <v>0</v>
      </c>
      <c r="X90" s="4">
        <v>2.3010000000000002</v>
      </c>
      <c r="Y90" s="4">
        <v>12</v>
      </c>
      <c r="Z90" s="4">
        <v>843</v>
      </c>
      <c r="AA90" s="4">
        <v>866</v>
      </c>
      <c r="AB90" s="4">
        <v>878</v>
      </c>
      <c r="AC90" s="4">
        <v>70</v>
      </c>
      <c r="AD90" s="4">
        <v>5.93</v>
      </c>
      <c r="AE90" s="4">
        <v>0.14000000000000001</v>
      </c>
      <c r="AF90" s="4">
        <v>979</v>
      </c>
      <c r="AG90" s="4">
        <v>-15</v>
      </c>
      <c r="AH90" s="4">
        <v>15</v>
      </c>
      <c r="AI90" s="4">
        <v>12</v>
      </c>
      <c r="AJ90" s="4">
        <v>189</v>
      </c>
      <c r="AK90" s="4">
        <v>139.9</v>
      </c>
      <c r="AL90" s="4">
        <v>2.6</v>
      </c>
      <c r="AM90" s="4">
        <v>195</v>
      </c>
      <c r="AN90" s="4" t="s">
        <v>155</v>
      </c>
      <c r="AP90" s="5"/>
      <c r="BA90" s="4">
        <v>14.023</v>
      </c>
      <c r="BB90" s="4">
        <v>16.66</v>
      </c>
      <c r="BC90" s="4">
        <v>1.19</v>
      </c>
      <c r="BD90" s="4">
        <v>12.13</v>
      </c>
      <c r="BE90" s="4">
        <v>3032.5920000000001</v>
      </c>
      <c r="BF90" s="4">
        <v>0.26600000000000001</v>
      </c>
      <c r="BG90" s="4">
        <v>38.261000000000003</v>
      </c>
      <c r="BH90" s="4">
        <v>4.4999999999999998E-2</v>
      </c>
      <c r="BI90" s="4">
        <v>38.305999999999997</v>
      </c>
      <c r="BJ90" s="4">
        <v>28.884</v>
      </c>
      <c r="BK90" s="4">
        <v>3.4000000000000002E-2</v>
      </c>
      <c r="BL90" s="4">
        <v>28.917999999999999</v>
      </c>
      <c r="BM90" s="4">
        <v>0.38269999999999998</v>
      </c>
      <c r="BQ90" s="4">
        <v>449.22199999999998</v>
      </c>
      <c r="BR90" s="4">
        <v>8.7540000000000007E-2</v>
      </c>
      <c r="BS90" s="4">
        <v>0.84299999999999997</v>
      </c>
      <c r="BT90" s="4">
        <v>0.14809</v>
      </c>
      <c r="BU90" s="4">
        <v>2.139259</v>
      </c>
      <c r="BV90" s="4">
        <v>2.9914179999999999</v>
      </c>
    </row>
    <row r="91" spans="1:74" x14ac:dyDescent="0.25">
      <c r="A91" s="2">
        <v>42067</v>
      </c>
      <c r="B91" s="3">
        <v>3.9059027777777776E-2</v>
      </c>
      <c r="C91" s="4">
        <v>13.085000000000001</v>
      </c>
      <c r="D91" s="4">
        <v>4.3E-3</v>
      </c>
      <c r="E91" s="4">
        <v>43.444816000000003</v>
      </c>
      <c r="F91" s="4">
        <v>1574.2</v>
      </c>
      <c r="G91" s="4">
        <v>1.8</v>
      </c>
      <c r="H91" s="4">
        <v>22.2</v>
      </c>
      <c r="J91" s="4">
        <v>2.4</v>
      </c>
      <c r="K91" s="4">
        <v>0.88859999999999995</v>
      </c>
      <c r="L91" s="4">
        <v>11.6274</v>
      </c>
      <c r="M91" s="4">
        <v>3.8999999999999998E-3</v>
      </c>
      <c r="N91" s="4">
        <v>1398.8045999999999</v>
      </c>
      <c r="O91" s="4">
        <v>1.5994999999999999</v>
      </c>
      <c r="P91" s="4">
        <v>1400.4</v>
      </c>
      <c r="Q91" s="4">
        <v>1055.9978000000001</v>
      </c>
      <c r="R91" s="4">
        <v>1.2075</v>
      </c>
      <c r="S91" s="4">
        <v>1057.2</v>
      </c>
      <c r="T91" s="4">
        <v>22.238800000000001</v>
      </c>
      <c r="W91" s="4">
        <v>0</v>
      </c>
      <c r="X91" s="4">
        <v>2.1326000000000001</v>
      </c>
      <c r="Y91" s="4">
        <v>12.3</v>
      </c>
      <c r="Z91" s="4">
        <v>840</v>
      </c>
      <c r="AA91" s="4">
        <v>864</v>
      </c>
      <c r="AB91" s="4">
        <v>877</v>
      </c>
      <c r="AC91" s="4">
        <v>70</v>
      </c>
      <c r="AD91" s="4">
        <v>5.93</v>
      </c>
      <c r="AE91" s="4">
        <v>0.14000000000000001</v>
      </c>
      <c r="AF91" s="4">
        <v>979</v>
      </c>
      <c r="AG91" s="4">
        <v>-15</v>
      </c>
      <c r="AH91" s="4">
        <v>15.91</v>
      </c>
      <c r="AI91" s="4">
        <v>12</v>
      </c>
      <c r="AJ91" s="4">
        <v>189</v>
      </c>
      <c r="AK91" s="4">
        <v>140</v>
      </c>
      <c r="AL91" s="4">
        <v>2.9</v>
      </c>
      <c r="AM91" s="4">
        <v>195</v>
      </c>
      <c r="AN91" s="4" t="s">
        <v>155</v>
      </c>
      <c r="AP91" s="5"/>
      <c r="BA91" s="4">
        <v>14.023</v>
      </c>
      <c r="BB91" s="4">
        <v>16.149999999999999</v>
      </c>
      <c r="BC91" s="4">
        <v>1.1499999999999999</v>
      </c>
      <c r="BD91" s="4">
        <v>12.538</v>
      </c>
      <c r="BE91" s="4">
        <v>3032.2730000000001</v>
      </c>
      <c r="BF91" s="4">
        <v>0.64100000000000001</v>
      </c>
      <c r="BG91" s="4">
        <v>38.201999999999998</v>
      </c>
      <c r="BH91" s="4">
        <v>4.3999999999999997E-2</v>
      </c>
      <c r="BI91" s="4">
        <v>38.244999999999997</v>
      </c>
      <c r="BJ91" s="4">
        <v>28.838999999999999</v>
      </c>
      <c r="BK91" s="4">
        <v>3.3000000000000002E-2</v>
      </c>
      <c r="BL91" s="4">
        <v>28.872</v>
      </c>
      <c r="BM91" s="4">
        <v>0.1918</v>
      </c>
      <c r="BQ91" s="4">
        <v>404.38799999999998</v>
      </c>
      <c r="BR91" s="4">
        <v>0.21085999999999999</v>
      </c>
      <c r="BS91" s="4">
        <v>0.84299999999999997</v>
      </c>
      <c r="BT91" s="4">
        <v>0.15254999999999999</v>
      </c>
      <c r="BU91" s="4">
        <v>5.1528910000000003</v>
      </c>
      <c r="BV91" s="4">
        <v>3.0815100000000002</v>
      </c>
    </row>
    <row r="92" spans="1:74" x14ac:dyDescent="0.25">
      <c r="A92" s="2">
        <v>42067</v>
      </c>
      <c r="B92" s="3">
        <v>3.9070601851851849E-2</v>
      </c>
      <c r="C92" s="4">
        <v>13.744</v>
      </c>
      <c r="D92" s="4">
        <v>4.7999999999999996E-3</v>
      </c>
      <c r="E92" s="4">
        <v>47.752626999999997</v>
      </c>
      <c r="F92" s="4">
        <v>1475.2</v>
      </c>
      <c r="G92" s="4">
        <v>1.9</v>
      </c>
      <c r="H92" s="4">
        <v>1.7</v>
      </c>
      <c r="J92" s="4">
        <v>2.2999999999999998</v>
      </c>
      <c r="K92" s="4">
        <v>0.88349999999999995</v>
      </c>
      <c r="L92" s="4">
        <v>12.1426</v>
      </c>
      <c r="M92" s="4">
        <v>4.1999999999999997E-3</v>
      </c>
      <c r="N92" s="4">
        <v>1303.3813</v>
      </c>
      <c r="O92" s="4">
        <v>1.6787000000000001</v>
      </c>
      <c r="P92" s="4">
        <v>1305.0999999999999</v>
      </c>
      <c r="Q92" s="4">
        <v>983.96</v>
      </c>
      <c r="R92" s="4">
        <v>1.2673000000000001</v>
      </c>
      <c r="S92" s="4">
        <v>985.2</v>
      </c>
      <c r="T92" s="4">
        <v>1.732</v>
      </c>
      <c r="W92" s="4">
        <v>0</v>
      </c>
      <c r="X92" s="4">
        <v>2.0320999999999998</v>
      </c>
      <c r="Y92" s="4">
        <v>12.2</v>
      </c>
      <c r="Z92" s="4">
        <v>841</v>
      </c>
      <c r="AA92" s="4">
        <v>867</v>
      </c>
      <c r="AB92" s="4">
        <v>876</v>
      </c>
      <c r="AC92" s="4">
        <v>70</v>
      </c>
      <c r="AD92" s="4">
        <v>5.93</v>
      </c>
      <c r="AE92" s="4">
        <v>0.14000000000000001</v>
      </c>
      <c r="AF92" s="4">
        <v>979</v>
      </c>
      <c r="AG92" s="4">
        <v>-15</v>
      </c>
      <c r="AH92" s="4">
        <v>15.09</v>
      </c>
      <c r="AI92" s="4">
        <v>12</v>
      </c>
      <c r="AJ92" s="4">
        <v>189</v>
      </c>
      <c r="AK92" s="4">
        <v>139.1</v>
      </c>
      <c r="AL92" s="4">
        <v>3</v>
      </c>
      <c r="AM92" s="4">
        <v>195</v>
      </c>
      <c r="AN92" s="4" t="s">
        <v>155</v>
      </c>
      <c r="AP92" s="5"/>
      <c r="BA92" s="4">
        <v>14.023</v>
      </c>
      <c r="BB92" s="4">
        <v>15.43</v>
      </c>
      <c r="BC92" s="4">
        <v>1.1000000000000001</v>
      </c>
      <c r="BD92" s="4">
        <v>13.185</v>
      </c>
      <c r="BE92" s="4">
        <v>3032.3209999999999</v>
      </c>
      <c r="BF92" s="4">
        <v>0.67100000000000004</v>
      </c>
      <c r="BG92" s="4">
        <v>34.085999999999999</v>
      </c>
      <c r="BH92" s="4">
        <v>4.3999999999999997E-2</v>
      </c>
      <c r="BI92" s="4">
        <v>34.128999999999998</v>
      </c>
      <c r="BJ92" s="4">
        <v>25.731999999999999</v>
      </c>
      <c r="BK92" s="4">
        <v>3.3000000000000002E-2</v>
      </c>
      <c r="BL92" s="4">
        <v>25.765000000000001</v>
      </c>
      <c r="BM92" s="4">
        <v>1.43E-2</v>
      </c>
      <c r="BQ92" s="4">
        <v>368.97699999999998</v>
      </c>
      <c r="BR92" s="4">
        <v>0.41237000000000001</v>
      </c>
      <c r="BS92" s="4">
        <v>0.84391000000000005</v>
      </c>
      <c r="BT92" s="4">
        <v>0.14754</v>
      </c>
      <c r="BU92" s="4">
        <v>10.077291000000001</v>
      </c>
      <c r="BV92" s="4">
        <v>2.980308</v>
      </c>
    </row>
    <row r="93" spans="1:74" x14ac:dyDescent="0.25">
      <c r="A93" s="2">
        <v>42067</v>
      </c>
      <c r="B93" s="3">
        <v>3.908217592592593E-2</v>
      </c>
      <c r="C93" s="4">
        <v>13.51</v>
      </c>
      <c r="D93" s="4">
        <v>2.8E-3</v>
      </c>
      <c r="E93" s="4">
        <v>27.683665000000001</v>
      </c>
      <c r="F93" s="4">
        <v>1319.1</v>
      </c>
      <c r="G93" s="4">
        <v>1.9</v>
      </c>
      <c r="H93" s="4">
        <v>22.5</v>
      </c>
      <c r="J93" s="4">
        <v>2.4700000000000002</v>
      </c>
      <c r="K93" s="4">
        <v>0.88529999999999998</v>
      </c>
      <c r="L93" s="4">
        <v>11.9613</v>
      </c>
      <c r="M93" s="4">
        <v>2.5000000000000001E-3</v>
      </c>
      <c r="N93" s="4">
        <v>1167.8340000000001</v>
      </c>
      <c r="O93" s="4">
        <v>1.6821999999999999</v>
      </c>
      <c r="P93" s="4">
        <v>1169.5</v>
      </c>
      <c r="Q93" s="4">
        <v>881.63139999999999</v>
      </c>
      <c r="R93" s="4">
        <v>1.2699</v>
      </c>
      <c r="S93" s="4">
        <v>882.9</v>
      </c>
      <c r="T93" s="4">
        <v>22.512</v>
      </c>
      <c r="W93" s="4">
        <v>0</v>
      </c>
      <c r="X93" s="4">
        <v>2.1844000000000001</v>
      </c>
      <c r="Y93" s="4">
        <v>12.2</v>
      </c>
      <c r="Z93" s="4">
        <v>843</v>
      </c>
      <c r="AA93" s="4">
        <v>867</v>
      </c>
      <c r="AB93" s="4">
        <v>877</v>
      </c>
      <c r="AC93" s="4">
        <v>70</v>
      </c>
      <c r="AD93" s="4">
        <v>5.93</v>
      </c>
      <c r="AE93" s="4">
        <v>0.14000000000000001</v>
      </c>
      <c r="AF93" s="4">
        <v>979</v>
      </c>
      <c r="AG93" s="4">
        <v>-15</v>
      </c>
      <c r="AH93" s="4">
        <v>15</v>
      </c>
      <c r="AI93" s="4">
        <v>12</v>
      </c>
      <c r="AJ93" s="4">
        <v>189</v>
      </c>
      <c r="AK93" s="4">
        <v>139.9</v>
      </c>
      <c r="AL93" s="4">
        <v>3.1</v>
      </c>
      <c r="AM93" s="4">
        <v>195</v>
      </c>
      <c r="AN93" s="4" t="s">
        <v>155</v>
      </c>
      <c r="AP93" s="5"/>
      <c r="BA93" s="4">
        <v>14.023</v>
      </c>
      <c r="BB93" s="4">
        <v>15.68</v>
      </c>
      <c r="BC93" s="4">
        <v>1.1200000000000001</v>
      </c>
      <c r="BD93" s="4">
        <v>12.95</v>
      </c>
      <c r="BE93" s="4">
        <v>3032.377</v>
      </c>
      <c r="BF93" s="4">
        <v>0.39500000000000002</v>
      </c>
      <c r="BG93" s="4">
        <v>31.004000000000001</v>
      </c>
      <c r="BH93" s="4">
        <v>4.4999999999999998E-2</v>
      </c>
      <c r="BI93" s="4">
        <v>31.048999999999999</v>
      </c>
      <c r="BJ93" s="4">
        <v>23.405999999999999</v>
      </c>
      <c r="BK93" s="4">
        <v>3.4000000000000002E-2</v>
      </c>
      <c r="BL93" s="4">
        <v>23.44</v>
      </c>
      <c r="BM93" s="4">
        <v>0.18870000000000001</v>
      </c>
      <c r="BQ93" s="4">
        <v>402.66500000000002</v>
      </c>
      <c r="BR93" s="4">
        <v>0.39278000000000002</v>
      </c>
      <c r="BS93" s="4">
        <v>0.84491000000000005</v>
      </c>
      <c r="BT93" s="4">
        <v>0.14791000000000001</v>
      </c>
      <c r="BU93" s="4">
        <v>9.5985619999999994</v>
      </c>
      <c r="BV93" s="4">
        <v>2.9877820000000002</v>
      </c>
    </row>
    <row r="94" spans="1:74" x14ac:dyDescent="0.25">
      <c r="A94" s="2">
        <v>42067</v>
      </c>
      <c r="B94" s="3">
        <v>3.9093750000000003E-2</v>
      </c>
      <c r="C94" s="4">
        <v>13.503</v>
      </c>
      <c r="D94" s="4">
        <v>2E-3</v>
      </c>
      <c r="E94" s="4">
        <v>20</v>
      </c>
      <c r="F94" s="4">
        <v>1242.2</v>
      </c>
      <c r="G94" s="4">
        <v>1.9</v>
      </c>
      <c r="H94" s="4">
        <v>0</v>
      </c>
      <c r="J94" s="4">
        <v>2.7</v>
      </c>
      <c r="K94" s="4">
        <v>0.88519999999999999</v>
      </c>
      <c r="L94" s="4">
        <v>11.9526</v>
      </c>
      <c r="M94" s="4">
        <v>1.8E-3</v>
      </c>
      <c r="N94" s="4">
        <v>1099.5789</v>
      </c>
      <c r="O94" s="4">
        <v>1.7039</v>
      </c>
      <c r="P94" s="4">
        <v>1101.3</v>
      </c>
      <c r="Q94" s="4">
        <v>830.1037</v>
      </c>
      <c r="R94" s="4">
        <v>1.2864</v>
      </c>
      <c r="S94" s="4">
        <v>831.4</v>
      </c>
      <c r="T94" s="4">
        <v>0</v>
      </c>
      <c r="W94" s="4">
        <v>0</v>
      </c>
      <c r="X94" s="4">
        <v>2.3900999999999999</v>
      </c>
      <c r="Y94" s="4">
        <v>12.1</v>
      </c>
      <c r="Z94" s="4">
        <v>843</v>
      </c>
      <c r="AA94" s="4">
        <v>867</v>
      </c>
      <c r="AB94" s="4">
        <v>878</v>
      </c>
      <c r="AC94" s="4">
        <v>70</v>
      </c>
      <c r="AD94" s="4">
        <v>5.93</v>
      </c>
      <c r="AE94" s="4">
        <v>0.14000000000000001</v>
      </c>
      <c r="AF94" s="4">
        <v>979</v>
      </c>
      <c r="AG94" s="4">
        <v>-15</v>
      </c>
      <c r="AH94" s="4">
        <v>15.91</v>
      </c>
      <c r="AI94" s="4">
        <v>12</v>
      </c>
      <c r="AJ94" s="4">
        <v>189</v>
      </c>
      <c r="AK94" s="4">
        <v>140</v>
      </c>
      <c r="AL94" s="4">
        <v>2.2999999999999998</v>
      </c>
      <c r="AM94" s="4">
        <v>195</v>
      </c>
      <c r="AN94" s="4" t="s">
        <v>155</v>
      </c>
      <c r="AP94" s="5"/>
      <c r="BA94" s="4">
        <v>14.023</v>
      </c>
      <c r="BB94" s="4">
        <v>15.69</v>
      </c>
      <c r="BC94" s="4">
        <v>1.1200000000000001</v>
      </c>
      <c r="BD94" s="4">
        <v>12.967000000000001</v>
      </c>
      <c r="BE94" s="4">
        <v>3033.13</v>
      </c>
      <c r="BF94" s="4">
        <v>0.28599999999999998</v>
      </c>
      <c r="BG94" s="4">
        <v>29.221</v>
      </c>
      <c r="BH94" s="4">
        <v>4.4999999999999998E-2</v>
      </c>
      <c r="BI94" s="4">
        <v>29.265999999999998</v>
      </c>
      <c r="BJ94" s="4">
        <v>22.06</v>
      </c>
      <c r="BK94" s="4">
        <v>3.4000000000000002E-2</v>
      </c>
      <c r="BL94" s="4">
        <v>22.094000000000001</v>
      </c>
      <c r="BM94" s="4">
        <v>0</v>
      </c>
      <c r="BQ94" s="4">
        <v>440.99900000000002</v>
      </c>
      <c r="BR94" s="4">
        <v>0.21337</v>
      </c>
      <c r="BS94" s="4">
        <v>0.84499999999999997</v>
      </c>
      <c r="BT94" s="4">
        <v>0.14618</v>
      </c>
      <c r="BU94" s="4">
        <v>5.2142289999999996</v>
      </c>
      <c r="BV94" s="4">
        <v>2.952836</v>
      </c>
    </row>
    <row r="95" spans="1:74" x14ac:dyDescent="0.25">
      <c r="A95" s="2">
        <v>42067</v>
      </c>
      <c r="B95" s="3">
        <v>3.910532407407407E-2</v>
      </c>
      <c r="C95" s="4">
        <v>13.579000000000001</v>
      </c>
      <c r="D95" s="4">
        <v>2E-3</v>
      </c>
      <c r="E95" s="4">
        <v>20</v>
      </c>
      <c r="F95" s="4">
        <v>1272.7</v>
      </c>
      <c r="G95" s="4">
        <v>2.1</v>
      </c>
      <c r="H95" s="4">
        <v>20</v>
      </c>
      <c r="J95" s="4">
        <v>2.7</v>
      </c>
      <c r="K95" s="4">
        <v>0.88460000000000005</v>
      </c>
      <c r="L95" s="4">
        <v>12.0124</v>
      </c>
      <c r="M95" s="4">
        <v>1.8E-3</v>
      </c>
      <c r="N95" s="4">
        <v>1125.8655000000001</v>
      </c>
      <c r="O95" s="4">
        <v>1.8795999999999999</v>
      </c>
      <c r="P95" s="4">
        <v>1127.7</v>
      </c>
      <c r="Q95" s="4">
        <v>849.71550000000002</v>
      </c>
      <c r="R95" s="4">
        <v>1.4186000000000001</v>
      </c>
      <c r="S95" s="4">
        <v>851.1</v>
      </c>
      <c r="T95" s="4">
        <v>20</v>
      </c>
      <c r="W95" s="4">
        <v>0</v>
      </c>
      <c r="X95" s="4">
        <v>2.3885000000000001</v>
      </c>
      <c r="Y95" s="4">
        <v>12.1</v>
      </c>
      <c r="Z95" s="4">
        <v>843</v>
      </c>
      <c r="AA95" s="4">
        <v>868</v>
      </c>
      <c r="AB95" s="4">
        <v>879</v>
      </c>
      <c r="AC95" s="4">
        <v>69.099999999999994</v>
      </c>
      <c r="AD95" s="4">
        <v>5.85</v>
      </c>
      <c r="AE95" s="4">
        <v>0.13</v>
      </c>
      <c r="AF95" s="4">
        <v>979</v>
      </c>
      <c r="AG95" s="4">
        <v>-15</v>
      </c>
      <c r="AH95" s="4">
        <v>16</v>
      </c>
      <c r="AI95" s="4">
        <v>12</v>
      </c>
      <c r="AJ95" s="4">
        <v>189</v>
      </c>
      <c r="AK95" s="4">
        <v>139.1</v>
      </c>
      <c r="AL95" s="4">
        <v>2.4</v>
      </c>
      <c r="AM95" s="4">
        <v>195</v>
      </c>
      <c r="AN95" s="4" t="s">
        <v>155</v>
      </c>
      <c r="AP95" s="5"/>
      <c r="BA95" s="4">
        <v>14.023</v>
      </c>
      <c r="BB95" s="4">
        <v>15.61</v>
      </c>
      <c r="BC95" s="4">
        <v>1.1100000000000001</v>
      </c>
      <c r="BD95" s="4">
        <v>13.04</v>
      </c>
      <c r="BE95" s="4">
        <v>3032.5749999999998</v>
      </c>
      <c r="BF95" s="4">
        <v>0.28399999999999997</v>
      </c>
      <c r="BG95" s="4">
        <v>29.765000000000001</v>
      </c>
      <c r="BH95" s="4">
        <v>0.05</v>
      </c>
      <c r="BI95" s="4">
        <v>29.815000000000001</v>
      </c>
      <c r="BJ95" s="4">
        <v>22.463999999999999</v>
      </c>
      <c r="BK95" s="4">
        <v>3.7999999999999999E-2</v>
      </c>
      <c r="BL95" s="4">
        <v>22.501999999999999</v>
      </c>
      <c r="BM95" s="4">
        <v>0.16700000000000001</v>
      </c>
      <c r="BQ95" s="4">
        <v>438.44299999999998</v>
      </c>
      <c r="BR95" s="4">
        <v>0.21693000000000001</v>
      </c>
      <c r="BS95" s="4">
        <v>0.84409000000000001</v>
      </c>
      <c r="BT95" s="4">
        <v>0.14599999999999999</v>
      </c>
      <c r="BU95" s="4">
        <v>5.3012269999999999</v>
      </c>
      <c r="BV95" s="4">
        <v>2.9491999999999998</v>
      </c>
    </row>
    <row r="96" spans="1:74" x14ac:dyDescent="0.25">
      <c r="A96" s="2">
        <v>42067</v>
      </c>
      <c r="B96" s="3">
        <v>3.9116898148148151E-2</v>
      </c>
      <c r="C96" s="4">
        <v>13.680999999999999</v>
      </c>
      <c r="D96" s="4">
        <v>1.2999999999999999E-3</v>
      </c>
      <c r="E96" s="4">
        <v>12.566523999999999</v>
      </c>
      <c r="F96" s="4">
        <v>1397.8</v>
      </c>
      <c r="G96" s="4">
        <v>2.2999999999999998</v>
      </c>
      <c r="H96" s="4">
        <v>0</v>
      </c>
      <c r="J96" s="4">
        <v>2.37</v>
      </c>
      <c r="K96" s="4">
        <v>0.8841</v>
      </c>
      <c r="L96" s="4">
        <v>12.0946</v>
      </c>
      <c r="M96" s="4">
        <v>1.1000000000000001E-3</v>
      </c>
      <c r="N96" s="4">
        <v>1235.6882000000001</v>
      </c>
      <c r="O96" s="4">
        <v>2.0333000000000001</v>
      </c>
      <c r="P96" s="4">
        <v>1237.7</v>
      </c>
      <c r="Q96" s="4">
        <v>932.57579999999996</v>
      </c>
      <c r="R96" s="4">
        <v>1.5346</v>
      </c>
      <c r="S96" s="4">
        <v>934.1</v>
      </c>
      <c r="T96" s="4">
        <v>0</v>
      </c>
      <c r="W96" s="4">
        <v>0</v>
      </c>
      <c r="X96" s="4">
        <v>2.0985999999999998</v>
      </c>
      <c r="Y96" s="4">
        <v>12.1</v>
      </c>
      <c r="Z96" s="4">
        <v>842</v>
      </c>
      <c r="AA96" s="4">
        <v>867</v>
      </c>
      <c r="AB96" s="4">
        <v>878</v>
      </c>
      <c r="AC96" s="4">
        <v>69</v>
      </c>
      <c r="AD96" s="4">
        <v>5.85</v>
      </c>
      <c r="AE96" s="4">
        <v>0.13</v>
      </c>
      <c r="AF96" s="4">
        <v>979</v>
      </c>
      <c r="AG96" s="4">
        <v>-15</v>
      </c>
      <c r="AH96" s="4">
        <v>15.09</v>
      </c>
      <c r="AI96" s="4">
        <v>12</v>
      </c>
      <c r="AJ96" s="4">
        <v>189.9</v>
      </c>
      <c r="AK96" s="4">
        <v>139</v>
      </c>
      <c r="AL96" s="4">
        <v>3</v>
      </c>
      <c r="AM96" s="4">
        <v>195</v>
      </c>
      <c r="AN96" s="4" t="s">
        <v>155</v>
      </c>
      <c r="AP96" s="5"/>
      <c r="BA96" s="4">
        <v>14.023</v>
      </c>
      <c r="BB96" s="4">
        <v>15.5</v>
      </c>
      <c r="BC96" s="4">
        <v>1.1100000000000001</v>
      </c>
      <c r="BD96" s="4">
        <v>13.115</v>
      </c>
      <c r="BE96" s="4">
        <v>3033.1819999999998</v>
      </c>
      <c r="BF96" s="4">
        <v>0.17699999999999999</v>
      </c>
      <c r="BG96" s="4">
        <v>32.453000000000003</v>
      </c>
      <c r="BH96" s="4">
        <v>5.2999999999999999E-2</v>
      </c>
      <c r="BI96" s="4">
        <v>32.506</v>
      </c>
      <c r="BJ96" s="4">
        <v>24.492000000000001</v>
      </c>
      <c r="BK96" s="4">
        <v>0.04</v>
      </c>
      <c r="BL96" s="4">
        <v>24.532</v>
      </c>
      <c r="BM96" s="4">
        <v>0</v>
      </c>
      <c r="BQ96" s="4">
        <v>382.678</v>
      </c>
      <c r="BR96" s="4">
        <v>0.15257000000000001</v>
      </c>
      <c r="BS96" s="4">
        <v>0.84309000000000001</v>
      </c>
      <c r="BT96" s="4">
        <v>0.14599999999999999</v>
      </c>
      <c r="BU96" s="4">
        <v>3.7284290000000002</v>
      </c>
      <c r="BV96" s="4">
        <v>2.9491999999999998</v>
      </c>
    </row>
    <row r="97" spans="1:74" x14ac:dyDescent="0.25">
      <c r="A97" s="2">
        <v>42067</v>
      </c>
      <c r="B97" s="3">
        <v>3.9128472222222217E-2</v>
      </c>
      <c r="C97" s="4">
        <v>13.747999999999999</v>
      </c>
      <c r="D97" s="4">
        <v>1E-3</v>
      </c>
      <c r="E97" s="4">
        <v>10</v>
      </c>
      <c r="F97" s="4">
        <v>1500.4</v>
      </c>
      <c r="G97" s="4">
        <v>2.4</v>
      </c>
      <c r="H97" s="4">
        <v>1</v>
      </c>
      <c r="J97" s="4">
        <v>2.2000000000000002</v>
      </c>
      <c r="K97" s="4">
        <v>0.88370000000000004</v>
      </c>
      <c r="L97" s="4">
        <v>12.149100000000001</v>
      </c>
      <c r="M97" s="4">
        <v>8.9999999999999998E-4</v>
      </c>
      <c r="N97" s="4">
        <v>1325.8524</v>
      </c>
      <c r="O97" s="4">
        <v>2.1208</v>
      </c>
      <c r="P97" s="4">
        <v>1328</v>
      </c>
      <c r="Q97" s="4">
        <v>1000.6228</v>
      </c>
      <c r="R97" s="4">
        <v>1.6006</v>
      </c>
      <c r="S97" s="4">
        <v>1002.2</v>
      </c>
      <c r="T97" s="4">
        <v>0.99170000000000003</v>
      </c>
      <c r="W97" s="4">
        <v>0</v>
      </c>
      <c r="X97" s="4">
        <v>1.9440999999999999</v>
      </c>
      <c r="Y97" s="4">
        <v>12.1</v>
      </c>
      <c r="Z97" s="4">
        <v>843</v>
      </c>
      <c r="AA97" s="4">
        <v>867</v>
      </c>
      <c r="AB97" s="4">
        <v>879</v>
      </c>
      <c r="AC97" s="4">
        <v>69</v>
      </c>
      <c r="AD97" s="4">
        <v>5.85</v>
      </c>
      <c r="AE97" s="4">
        <v>0.13</v>
      </c>
      <c r="AF97" s="4">
        <v>979</v>
      </c>
      <c r="AG97" s="4">
        <v>-15</v>
      </c>
      <c r="AH97" s="4">
        <v>15.91</v>
      </c>
      <c r="AI97" s="4">
        <v>12</v>
      </c>
      <c r="AJ97" s="4">
        <v>189.1</v>
      </c>
      <c r="AK97" s="4">
        <v>138.1</v>
      </c>
      <c r="AL97" s="4">
        <v>3.6</v>
      </c>
      <c r="AM97" s="4">
        <v>195</v>
      </c>
      <c r="AN97" s="4" t="s">
        <v>155</v>
      </c>
      <c r="AP97" s="5"/>
      <c r="BA97" s="4">
        <v>14.023</v>
      </c>
      <c r="BB97" s="4">
        <v>15.43</v>
      </c>
      <c r="BC97" s="4">
        <v>1.1000000000000001</v>
      </c>
      <c r="BD97" s="4">
        <v>13.164</v>
      </c>
      <c r="BE97" s="4">
        <v>3033.17</v>
      </c>
      <c r="BF97" s="4">
        <v>0.14000000000000001</v>
      </c>
      <c r="BG97" s="4">
        <v>34.664000000000001</v>
      </c>
      <c r="BH97" s="4">
        <v>5.5E-2</v>
      </c>
      <c r="BI97" s="4">
        <v>34.72</v>
      </c>
      <c r="BJ97" s="4">
        <v>26.161000000000001</v>
      </c>
      <c r="BK97" s="4">
        <v>4.2000000000000003E-2</v>
      </c>
      <c r="BL97" s="4">
        <v>26.202999999999999</v>
      </c>
      <c r="BM97" s="4">
        <v>8.2000000000000007E-3</v>
      </c>
      <c r="BQ97" s="4">
        <v>352.911</v>
      </c>
      <c r="BR97" s="4">
        <v>0.23699999999999999</v>
      </c>
      <c r="BS97" s="4">
        <v>0.84299999999999997</v>
      </c>
      <c r="BT97" s="4">
        <v>0.14509</v>
      </c>
      <c r="BU97" s="4">
        <v>5.7916879999999997</v>
      </c>
      <c r="BV97" s="4">
        <v>2.9308179999999999</v>
      </c>
    </row>
    <row r="98" spans="1:74" x14ac:dyDescent="0.25">
      <c r="A98" s="2">
        <v>42067</v>
      </c>
      <c r="B98" s="3">
        <v>3.9140046296296298E-2</v>
      </c>
      <c r="C98" s="4">
        <v>13.709</v>
      </c>
      <c r="D98" s="4">
        <v>1E-3</v>
      </c>
      <c r="E98" s="4">
        <v>10</v>
      </c>
      <c r="F98" s="4">
        <v>1577.5</v>
      </c>
      <c r="G98" s="4">
        <v>2.4</v>
      </c>
      <c r="H98" s="4">
        <v>8.9</v>
      </c>
      <c r="J98" s="4">
        <v>2.1</v>
      </c>
      <c r="K98" s="4">
        <v>0.88390000000000002</v>
      </c>
      <c r="L98" s="4">
        <v>12.1173</v>
      </c>
      <c r="M98" s="4">
        <v>8.9999999999999998E-4</v>
      </c>
      <c r="N98" s="4">
        <v>1394.2860000000001</v>
      </c>
      <c r="O98" s="4">
        <v>2.1431</v>
      </c>
      <c r="P98" s="4">
        <v>1396.4</v>
      </c>
      <c r="Q98" s="4">
        <v>1052.2699</v>
      </c>
      <c r="R98" s="4">
        <v>1.6173999999999999</v>
      </c>
      <c r="S98" s="4">
        <v>1053.9000000000001</v>
      </c>
      <c r="T98" s="4">
        <v>8.875</v>
      </c>
      <c r="W98" s="4">
        <v>0</v>
      </c>
      <c r="X98" s="4">
        <v>1.8562000000000001</v>
      </c>
      <c r="Y98" s="4">
        <v>12.1</v>
      </c>
      <c r="Z98" s="4">
        <v>843</v>
      </c>
      <c r="AA98" s="4">
        <v>867</v>
      </c>
      <c r="AB98" s="4">
        <v>878</v>
      </c>
      <c r="AC98" s="4">
        <v>69</v>
      </c>
      <c r="AD98" s="4">
        <v>5.85</v>
      </c>
      <c r="AE98" s="4">
        <v>0.13</v>
      </c>
      <c r="AF98" s="4">
        <v>979</v>
      </c>
      <c r="AG98" s="4">
        <v>-15</v>
      </c>
      <c r="AH98" s="4">
        <v>15.09</v>
      </c>
      <c r="AI98" s="4">
        <v>12</v>
      </c>
      <c r="AJ98" s="4">
        <v>189.9</v>
      </c>
      <c r="AK98" s="4">
        <v>139.80000000000001</v>
      </c>
      <c r="AL98" s="4">
        <v>3.2</v>
      </c>
      <c r="AM98" s="4">
        <v>195</v>
      </c>
      <c r="AN98" s="4" t="s">
        <v>155</v>
      </c>
      <c r="AP98" s="5"/>
      <c r="BA98" s="4">
        <v>14.023</v>
      </c>
      <c r="BB98" s="4">
        <v>15.47</v>
      </c>
      <c r="BC98" s="4">
        <v>1.1000000000000001</v>
      </c>
      <c r="BD98" s="4">
        <v>13.137</v>
      </c>
      <c r="BE98" s="4">
        <v>3032.998</v>
      </c>
      <c r="BF98" s="4">
        <v>0.14099999999999999</v>
      </c>
      <c r="BG98" s="4">
        <v>36.546999999999997</v>
      </c>
      <c r="BH98" s="4">
        <v>5.6000000000000001E-2</v>
      </c>
      <c r="BI98" s="4">
        <v>36.603999999999999</v>
      </c>
      <c r="BJ98" s="4">
        <v>27.582000000000001</v>
      </c>
      <c r="BK98" s="4">
        <v>4.2000000000000003E-2</v>
      </c>
      <c r="BL98" s="4">
        <v>27.625</v>
      </c>
      <c r="BM98" s="4">
        <v>7.3499999999999996E-2</v>
      </c>
      <c r="BQ98" s="4">
        <v>337.81700000000001</v>
      </c>
      <c r="BR98" s="4">
        <v>0.18321000000000001</v>
      </c>
      <c r="BS98" s="4">
        <v>0.84299999999999997</v>
      </c>
      <c r="BT98" s="4">
        <v>0.14591000000000001</v>
      </c>
      <c r="BU98" s="4">
        <v>4.4771939999999999</v>
      </c>
      <c r="BV98" s="4">
        <v>2.9473820000000002</v>
      </c>
    </row>
    <row r="99" spans="1:74" x14ac:dyDescent="0.25">
      <c r="A99" s="2">
        <v>42067</v>
      </c>
      <c r="B99" s="3">
        <v>3.9151620370370364E-2</v>
      </c>
      <c r="C99" s="4">
        <v>13.701000000000001</v>
      </c>
      <c r="D99" s="4">
        <v>1E-3</v>
      </c>
      <c r="E99" s="4">
        <v>10</v>
      </c>
      <c r="F99" s="4">
        <v>1621.4</v>
      </c>
      <c r="G99" s="4">
        <v>2.5</v>
      </c>
      <c r="H99" s="4">
        <v>0</v>
      </c>
      <c r="J99" s="4">
        <v>2</v>
      </c>
      <c r="K99" s="4">
        <v>0.88390000000000002</v>
      </c>
      <c r="L99" s="4">
        <v>12.1106</v>
      </c>
      <c r="M99" s="4">
        <v>8.9999999999999998E-4</v>
      </c>
      <c r="N99" s="4">
        <v>1433.1468</v>
      </c>
      <c r="O99" s="4">
        <v>2.2098</v>
      </c>
      <c r="P99" s="4">
        <v>1435.4</v>
      </c>
      <c r="Q99" s="4">
        <v>1081.5981999999999</v>
      </c>
      <c r="R99" s="4">
        <v>1.6677</v>
      </c>
      <c r="S99" s="4">
        <v>1083.3</v>
      </c>
      <c r="T99" s="4">
        <v>0</v>
      </c>
      <c r="W99" s="4">
        <v>0</v>
      </c>
      <c r="X99" s="4">
        <v>1.7678</v>
      </c>
      <c r="Y99" s="4">
        <v>12</v>
      </c>
      <c r="Z99" s="4">
        <v>844</v>
      </c>
      <c r="AA99" s="4">
        <v>867</v>
      </c>
      <c r="AB99" s="4">
        <v>879</v>
      </c>
      <c r="AC99" s="4">
        <v>69</v>
      </c>
      <c r="AD99" s="4">
        <v>5.85</v>
      </c>
      <c r="AE99" s="4">
        <v>0.13</v>
      </c>
      <c r="AF99" s="4">
        <v>979</v>
      </c>
      <c r="AG99" s="4">
        <v>-15</v>
      </c>
      <c r="AH99" s="4">
        <v>15</v>
      </c>
      <c r="AI99" s="4">
        <v>12</v>
      </c>
      <c r="AJ99" s="4">
        <v>189.1</v>
      </c>
      <c r="AK99" s="4">
        <v>140</v>
      </c>
      <c r="AL99" s="4">
        <v>3.1</v>
      </c>
      <c r="AM99" s="4">
        <v>195</v>
      </c>
      <c r="AN99" s="4" t="s">
        <v>155</v>
      </c>
      <c r="AP99" s="5"/>
      <c r="BA99" s="4">
        <v>14.023</v>
      </c>
      <c r="BB99" s="4">
        <v>15.48</v>
      </c>
      <c r="BC99" s="4">
        <v>1.1000000000000001</v>
      </c>
      <c r="BD99" s="4">
        <v>13.132</v>
      </c>
      <c r="BE99" s="4">
        <v>3033.2260000000001</v>
      </c>
      <c r="BF99" s="4">
        <v>0.14099999999999999</v>
      </c>
      <c r="BG99" s="4">
        <v>37.588999999999999</v>
      </c>
      <c r="BH99" s="4">
        <v>5.8000000000000003E-2</v>
      </c>
      <c r="BI99" s="4">
        <v>37.646999999999998</v>
      </c>
      <c r="BJ99" s="4">
        <v>28.369</v>
      </c>
      <c r="BK99" s="4">
        <v>4.3999999999999997E-2</v>
      </c>
      <c r="BL99" s="4">
        <v>28.411999999999999</v>
      </c>
      <c r="BM99" s="4">
        <v>0</v>
      </c>
      <c r="BQ99" s="4">
        <v>321.94299999999998</v>
      </c>
      <c r="BR99" s="4">
        <v>9.4272999999999996E-2</v>
      </c>
      <c r="BS99" s="4">
        <v>0.84299999999999997</v>
      </c>
      <c r="BT99" s="4">
        <v>0.14327300000000001</v>
      </c>
      <c r="BU99" s="4">
        <v>2.3037899999999998</v>
      </c>
      <c r="BV99" s="4">
        <v>2.8941089999999998</v>
      </c>
    </row>
    <row r="100" spans="1:74" x14ac:dyDescent="0.25">
      <c r="A100" s="2">
        <v>42067</v>
      </c>
      <c r="B100" s="3">
        <v>3.9163194444444445E-2</v>
      </c>
      <c r="C100" s="4">
        <v>12.888999999999999</v>
      </c>
      <c r="D100" s="4">
        <v>8.0000000000000004E-4</v>
      </c>
      <c r="E100" s="4">
        <v>8.2755840000000003</v>
      </c>
      <c r="F100" s="4">
        <v>1638</v>
      </c>
      <c r="G100" s="4">
        <v>2.5</v>
      </c>
      <c r="H100" s="4">
        <v>40.1</v>
      </c>
      <c r="J100" s="4">
        <v>1.87</v>
      </c>
      <c r="K100" s="4">
        <v>0.89019999999999999</v>
      </c>
      <c r="L100" s="4">
        <v>11.473800000000001</v>
      </c>
      <c r="M100" s="4">
        <v>6.9999999999999999E-4</v>
      </c>
      <c r="N100" s="4">
        <v>1458.1515999999999</v>
      </c>
      <c r="O100" s="4">
        <v>2.2254999999999998</v>
      </c>
      <c r="P100" s="4">
        <v>1460.4</v>
      </c>
      <c r="Q100" s="4">
        <v>1100.4693</v>
      </c>
      <c r="R100" s="4">
        <v>1.6796</v>
      </c>
      <c r="S100" s="4">
        <v>1102.0999999999999</v>
      </c>
      <c r="T100" s="4">
        <v>40.1</v>
      </c>
      <c r="W100" s="4">
        <v>0</v>
      </c>
      <c r="X100" s="4">
        <v>1.6678999999999999</v>
      </c>
      <c r="Y100" s="4">
        <v>12.1</v>
      </c>
      <c r="Z100" s="4">
        <v>844</v>
      </c>
      <c r="AA100" s="4">
        <v>869</v>
      </c>
      <c r="AB100" s="4">
        <v>880</v>
      </c>
      <c r="AC100" s="4">
        <v>69</v>
      </c>
      <c r="AD100" s="4">
        <v>5.85</v>
      </c>
      <c r="AE100" s="4">
        <v>0.13</v>
      </c>
      <c r="AF100" s="4">
        <v>979</v>
      </c>
      <c r="AG100" s="4">
        <v>-15</v>
      </c>
      <c r="AH100" s="4">
        <v>15.90991</v>
      </c>
      <c r="AI100" s="4">
        <v>12</v>
      </c>
      <c r="AJ100" s="4">
        <v>189</v>
      </c>
      <c r="AK100" s="4">
        <v>140</v>
      </c>
      <c r="AL100" s="4">
        <v>3</v>
      </c>
      <c r="AM100" s="4">
        <v>195</v>
      </c>
      <c r="AN100" s="4" t="s">
        <v>155</v>
      </c>
      <c r="AP100" s="5"/>
      <c r="BA100" s="4">
        <v>14.023</v>
      </c>
      <c r="BB100" s="4">
        <v>16.39</v>
      </c>
      <c r="BC100" s="4">
        <v>1.17</v>
      </c>
      <c r="BD100" s="4">
        <v>12.335000000000001</v>
      </c>
      <c r="BE100" s="4">
        <v>3032.7460000000001</v>
      </c>
      <c r="BF100" s="4">
        <v>0.124</v>
      </c>
      <c r="BG100" s="4">
        <v>40.362000000000002</v>
      </c>
      <c r="BH100" s="4">
        <v>6.2E-2</v>
      </c>
      <c r="BI100" s="4">
        <v>40.423000000000002</v>
      </c>
      <c r="BJ100" s="4">
        <v>30.460999999999999</v>
      </c>
      <c r="BK100" s="4">
        <v>4.5999999999999999E-2</v>
      </c>
      <c r="BL100" s="4">
        <v>30.507000000000001</v>
      </c>
      <c r="BM100" s="4">
        <v>0.35049999999999998</v>
      </c>
      <c r="BQ100" s="4">
        <v>320.55399999999997</v>
      </c>
      <c r="BR100" s="4">
        <v>0.174261</v>
      </c>
      <c r="BS100" s="4">
        <v>0.84391000000000005</v>
      </c>
      <c r="BT100" s="4">
        <v>0.14391000000000001</v>
      </c>
      <c r="BU100" s="4">
        <v>4.2585090000000001</v>
      </c>
      <c r="BV100" s="4">
        <v>2.9069799999999999</v>
      </c>
    </row>
    <row r="101" spans="1:74" x14ac:dyDescent="0.25">
      <c r="A101" s="2">
        <v>42067</v>
      </c>
      <c r="B101" s="3">
        <v>3.9174768518518518E-2</v>
      </c>
      <c r="C101" s="4">
        <v>12.61</v>
      </c>
      <c r="D101" s="4">
        <v>-8.0000000000000004E-4</v>
      </c>
      <c r="E101" s="4">
        <v>-7.8404509999999998</v>
      </c>
      <c r="F101" s="4">
        <v>1730.1</v>
      </c>
      <c r="G101" s="4">
        <v>2.4</v>
      </c>
      <c r="H101" s="4">
        <v>31.1</v>
      </c>
      <c r="J101" s="4">
        <v>1.8</v>
      </c>
      <c r="K101" s="4">
        <v>0.89239999999999997</v>
      </c>
      <c r="L101" s="4">
        <v>11.253</v>
      </c>
      <c r="M101" s="4">
        <v>0</v>
      </c>
      <c r="N101" s="4">
        <v>1543.9038</v>
      </c>
      <c r="O101" s="4">
        <v>2.1417000000000002</v>
      </c>
      <c r="P101" s="4">
        <v>1546</v>
      </c>
      <c r="Q101" s="4">
        <v>1165.1866</v>
      </c>
      <c r="R101" s="4">
        <v>1.6164000000000001</v>
      </c>
      <c r="S101" s="4">
        <v>1166.8</v>
      </c>
      <c r="T101" s="4">
        <v>31.1</v>
      </c>
      <c r="W101" s="4">
        <v>0</v>
      </c>
      <c r="X101" s="4">
        <v>1.6063000000000001</v>
      </c>
      <c r="Y101" s="4">
        <v>12.1</v>
      </c>
      <c r="Z101" s="4">
        <v>843</v>
      </c>
      <c r="AA101" s="4">
        <v>868</v>
      </c>
      <c r="AB101" s="4">
        <v>879</v>
      </c>
      <c r="AC101" s="4">
        <v>69</v>
      </c>
      <c r="AD101" s="4">
        <v>5.85</v>
      </c>
      <c r="AE101" s="4">
        <v>0.13</v>
      </c>
      <c r="AF101" s="4">
        <v>979</v>
      </c>
      <c r="AG101" s="4">
        <v>-15</v>
      </c>
      <c r="AH101" s="4">
        <v>16</v>
      </c>
      <c r="AI101" s="4">
        <v>12</v>
      </c>
      <c r="AJ101" s="4">
        <v>188.1</v>
      </c>
      <c r="AK101" s="4">
        <v>140</v>
      </c>
      <c r="AL101" s="4">
        <v>2.9</v>
      </c>
      <c r="AM101" s="4">
        <v>195</v>
      </c>
      <c r="AN101" s="4" t="s">
        <v>155</v>
      </c>
      <c r="AP101" s="5"/>
      <c r="BA101" s="4">
        <v>14.023</v>
      </c>
      <c r="BB101" s="4">
        <v>16.73</v>
      </c>
      <c r="BC101" s="4">
        <v>1.19</v>
      </c>
      <c r="BD101" s="4">
        <v>12.058999999999999</v>
      </c>
      <c r="BE101" s="4">
        <v>3033.3719999999998</v>
      </c>
      <c r="BF101" s="4">
        <v>0</v>
      </c>
      <c r="BG101" s="4">
        <v>43.582999999999998</v>
      </c>
      <c r="BH101" s="4">
        <v>0.06</v>
      </c>
      <c r="BI101" s="4">
        <v>43.643000000000001</v>
      </c>
      <c r="BJ101" s="4">
        <v>32.892000000000003</v>
      </c>
      <c r="BK101" s="4">
        <v>4.5999999999999999E-2</v>
      </c>
      <c r="BL101" s="4">
        <v>32.938000000000002</v>
      </c>
      <c r="BM101" s="4">
        <v>0.2772</v>
      </c>
      <c r="BQ101" s="4">
        <v>314.834</v>
      </c>
      <c r="BR101" s="4">
        <v>0.15842999999999999</v>
      </c>
      <c r="BS101" s="4">
        <v>0.84309000000000001</v>
      </c>
      <c r="BT101" s="4">
        <v>0.14308999999999999</v>
      </c>
      <c r="BU101" s="4">
        <v>3.8716330000000001</v>
      </c>
      <c r="BV101" s="4">
        <v>2.8904179999999999</v>
      </c>
    </row>
    <row r="102" spans="1:74" x14ac:dyDescent="0.25">
      <c r="A102" s="2">
        <v>42067</v>
      </c>
      <c r="B102" s="3">
        <v>3.9186342592592592E-2</v>
      </c>
      <c r="C102" s="4">
        <v>13.295999999999999</v>
      </c>
      <c r="D102" s="4">
        <v>3.7699999999999997E-2</v>
      </c>
      <c r="E102" s="4">
        <v>376.540773</v>
      </c>
      <c r="F102" s="4">
        <v>1832.7</v>
      </c>
      <c r="G102" s="4">
        <v>2.2999999999999998</v>
      </c>
      <c r="H102" s="4">
        <v>22.1</v>
      </c>
      <c r="J102" s="4">
        <v>1.8</v>
      </c>
      <c r="K102" s="4">
        <v>0.88660000000000005</v>
      </c>
      <c r="L102" s="4">
        <v>11.788399999999999</v>
      </c>
      <c r="M102" s="4">
        <v>3.3399999999999999E-2</v>
      </c>
      <c r="N102" s="4">
        <v>1624.8731</v>
      </c>
      <c r="O102" s="4">
        <v>2.0392000000000001</v>
      </c>
      <c r="P102" s="4">
        <v>1626.9</v>
      </c>
      <c r="Q102" s="4">
        <v>1226.2942</v>
      </c>
      <c r="R102" s="4">
        <v>1.5389999999999999</v>
      </c>
      <c r="S102" s="4">
        <v>1227.8</v>
      </c>
      <c r="T102" s="4">
        <v>22.067</v>
      </c>
      <c r="W102" s="4">
        <v>0</v>
      </c>
      <c r="X102" s="4">
        <v>1.5959000000000001</v>
      </c>
      <c r="Y102" s="4">
        <v>12</v>
      </c>
      <c r="Z102" s="4">
        <v>844</v>
      </c>
      <c r="AA102" s="4">
        <v>869</v>
      </c>
      <c r="AB102" s="4">
        <v>879</v>
      </c>
      <c r="AC102" s="4">
        <v>69</v>
      </c>
      <c r="AD102" s="4">
        <v>5.85</v>
      </c>
      <c r="AE102" s="4">
        <v>0.13</v>
      </c>
      <c r="AF102" s="4">
        <v>979</v>
      </c>
      <c r="AG102" s="4">
        <v>-15</v>
      </c>
      <c r="AH102" s="4">
        <v>16</v>
      </c>
      <c r="AI102" s="4">
        <v>12</v>
      </c>
      <c r="AJ102" s="4">
        <v>188.9</v>
      </c>
      <c r="AK102" s="4">
        <v>140</v>
      </c>
      <c r="AL102" s="4">
        <v>2.7</v>
      </c>
      <c r="AM102" s="4">
        <v>195</v>
      </c>
      <c r="AN102" s="4" t="s">
        <v>155</v>
      </c>
      <c r="AP102" s="5"/>
      <c r="BA102" s="4">
        <v>14.023</v>
      </c>
      <c r="BB102" s="4">
        <v>15.87</v>
      </c>
      <c r="BC102" s="4">
        <v>1.1299999999999999</v>
      </c>
      <c r="BD102" s="4">
        <v>12.787000000000001</v>
      </c>
      <c r="BE102" s="4">
        <v>3024.558</v>
      </c>
      <c r="BF102" s="4">
        <v>5.452</v>
      </c>
      <c r="BG102" s="4">
        <v>43.658000000000001</v>
      </c>
      <c r="BH102" s="4">
        <v>5.5E-2</v>
      </c>
      <c r="BI102" s="4">
        <v>43.713000000000001</v>
      </c>
      <c r="BJ102" s="4">
        <v>32.948999999999998</v>
      </c>
      <c r="BK102" s="4">
        <v>4.1000000000000002E-2</v>
      </c>
      <c r="BL102" s="4">
        <v>32.99</v>
      </c>
      <c r="BM102" s="4">
        <v>0.18720000000000001</v>
      </c>
      <c r="BQ102" s="4">
        <v>297.72500000000002</v>
      </c>
      <c r="BR102" s="4">
        <v>0.15236</v>
      </c>
      <c r="BS102" s="4">
        <v>0.84299999999999997</v>
      </c>
      <c r="BT102" s="4">
        <v>0.14208999999999999</v>
      </c>
      <c r="BU102" s="4">
        <v>3.7232980000000002</v>
      </c>
      <c r="BV102" s="4">
        <v>2.8702179999999999</v>
      </c>
    </row>
    <row r="103" spans="1:74" x14ac:dyDescent="0.25">
      <c r="A103" s="2">
        <v>42067</v>
      </c>
      <c r="B103" s="3">
        <v>3.9197916666666666E-2</v>
      </c>
      <c r="C103" s="4">
        <v>14.395</v>
      </c>
      <c r="D103" s="4">
        <v>7.9799999999999996E-2</v>
      </c>
      <c r="E103" s="4">
        <v>798.40470200000004</v>
      </c>
      <c r="F103" s="4">
        <v>1810</v>
      </c>
      <c r="G103" s="4">
        <v>2.2999999999999998</v>
      </c>
      <c r="H103" s="4">
        <v>48.8</v>
      </c>
      <c r="J103" s="4">
        <v>1.87</v>
      </c>
      <c r="K103" s="4">
        <v>0.87790000000000001</v>
      </c>
      <c r="L103" s="4">
        <v>12.6371</v>
      </c>
      <c r="M103" s="4">
        <v>7.0099999999999996E-2</v>
      </c>
      <c r="N103" s="4">
        <v>1588.9801</v>
      </c>
      <c r="O103" s="4">
        <v>2.0190999999999999</v>
      </c>
      <c r="P103" s="4">
        <v>1591</v>
      </c>
      <c r="Q103" s="4">
        <v>1199.1826000000001</v>
      </c>
      <c r="R103" s="4">
        <v>1.5238</v>
      </c>
      <c r="S103" s="4">
        <v>1200.7</v>
      </c>
      <c r="T103" s="4">
        <v>48.840200000000003</v>
      </c>
      <c r="W103" s="4">
        <v>0</v>
      </c>
      <c r="X103" s="4">
        <v>1.6422000000000001</v>
      </c>
      <c r="Y103" s="4">
        <v>12.4</v>
      </c>
      <c r="Z103" s="4">
        <v>841</v>
      </c>
      <c r="AA103" s="4">
        <v>867</v>
      </c>
      <c r="AB103" s="4">
        <v>877</v>
      </c>
      <c r="AC103" s="4">
        <v>69</v>
      </c>
      <c r="AD103" s="4">
        <v>5.84</v>
      </c>
      <c r="AE103" s="4">
        <v>0.13</v>
      </c>
      <c r="AF103" s="4">
        <v>980</v>
      </c>
      <c r="AG103" s="4">
        <v>-15</v>
      </c>
      <c r="AH103" s="4">
        <v>16</v>
      </c>
      <c r="AI103" s="4">
        <v>12</v>
      </c>
      <c r="AJ103" s="4">
        <v>189</v>
      </c>
      <c r="AK103" s="4">
        <v>140.9</v>
      </c>
      <c r="AL103" s="4">
        <v>3.2</v>
      </c>
      <c r="AM103" s="4">
        <v>195</v>
      </c>
      <c r="AN103" s="4" t="s">
        <v>155</v>
      </c>
      <c r="AP103" s="5"/>
      <c r="BA103" s="4">
        <v>14.023</v>
      </c>
      <c r="BB103" s="4">
        <v>14.69</v>
      </c>
      <c r="BC103" s="4">
        <v>1.05</v>
      </c>
      <c r="BD103" s="4">
        <v>13.912000000000001</v>
      </c>
      <c r="BE103" s="4">
        <v>3015.0819999999999</v>
      </c>
      <c r="BF103" s="4">
        <v>10.643000000000001</v>
      </c>
      <c r="BG103" s="4">
        <v>39.701000000000001</v>
      </c>
      <c r="BH103" s="4">
        <v>0.05</v>
      </c>
      <c r="BI103" s="4">
        <v>39.752000000000002</v>
      </c>
      <c r="BJ103" s="4">
        <v>29.962</v>
      </c>
      <c r="BK103" s="4">
        <v>3.7999999999999999E-2</v>
      </c>
      <c r="BL103" s="4">
        <v>30</v>
      </c>
      <c r="BM103" s="4">
        <v>0.38529999999999998</v>
      </c>
      <c r="BQ103" s="4">
        <v>284.892</v>
      </c>
      <c r="BR103" s="4">
        <v>0.41316999999999998</v>
      </c>
      <c r="BS103" s="4">
        <v>0.84209000000000001</v>
      </c>
      <c r="BT103" s="4">
        <v>0.15018999999999999</v>
      </c>
      <c r="BU103" s="4">
        <v>10.096842000000001</v>
      </c>
      <c r="BV103" s="4">
        <v>3.0338379999999998</v>
      </c>
    </row>
    <row r="104" spans="1:74" x14ac:dyDescent="0.25">
      <c r="A104" s="2">
        <v>42067</v>
      </c>
      <c r="B104" s="3">
        <v>3.9209490740740739E-2</v>
      </c>
      <c r="C104" s="4">
        <v>14.644</v>
      </c>
      <c r="D104" s="4">
        <v>7.8700000000000006E-2</v>
      </c>
      <c r="E104" s="4">
        <v>787.15890899999999</v>
      </c>
      <c r="F104" s="4">
        <v>1606.3</v>
      </c>
      <c r="G104" s="4">
        <v>2.2999999999999998</v>
      </c>
      <c r="H104" s="4">
        <v>26.2</v>
      </c>
      <c r="J104" s="4">
        <v>2.25</v>
      </c>
      <c r="K104" s="4">
        <v>0.876</v>
      </c>
      <c r="L104" s="4">
        <v>12.828099999999999</v>
      </c>
      <c r="M104" s="4">
        <v>6.9000000000000006E-2</v>
      </c>
      <c r="N104" s="4">
        <v>1407.145</v>
      </c>
      <c r="O104" s="4">
        <v>2.0148000000000001</v>
      </c>
      <c r="P104" s="4">
        <v>1409.2</v>
      </c>
      <c r="Q104" s="4">
        <v>1061.952</v>
      </c>
      <c r="R104" s="4">
        <v>1.5206</v>
      </c>
      <c r="S104" s="4">
        <v>1063.5</v>
      </c>
      <c r="T104" s="4">
        <v>26.229800000000001</v>
      </c>
      <c r="W104" s="4">
        <v>0</v>
      </c>
      <c r="X104" s="4">
        <v>1.9731000000000001</v>
      </c>
      <c r="Y104" s="4">
        <v>12.4</v>
      </c>
      <c r="Z104" s="4">
        <v>841</v>
      </c>
      <c r="AA104" s="4">
        <v>866</v>
      </c>
      <c r="AB104" s="4">
        <v>878</v>
      </c>
      <c r="AC104" s="4">
        <v>69</v>
      </c>
      <c r="AD104" s="4">
        <v>5.84</v>
      </c>
      <c r="AE104" s="4">
        <v>0.13</v>
      </c>
      <c r="AF104" s="4">
        <v>980</v>
      </c>
      <c r="AG104" s="4">
        <v>-15</v>
      </c>
      <c r="AH104" s="4">
        <v>16</v>
      </c>
      <c r="AI104" s="4">
        <v>12</v>
      </c>
      <c r="AJ104" s="4">
        <v>189.9</v>
      </c>
      <c r="AK104" s="4">
        <v>140.1</v>
      </c>
      <c r="AL104" s="4">
        <v>3.3</v>
      </c>
      <c r="AM104" s="4">
        <v>195</v>
      </c>
      <c r="AN104" s="4" t="s">
        <v>155</v>
      </c>
      <c r="AP104" s="5"/>
      <c r="BA104" s="4">
        <v>14.023</v>
      </c>
      <c r="BB104" s="4">
        <v>14.46</v>
      </c>
      <c r="BC104" s="4">
        <v>1.03</v>
      </c>
      <c r="BD104" s="4">
        <v>14.153</v>
      </c>
      <c r="BE104" s="4">
        <v>3016.002</v>
      </c>
      <c r="BF104" s="4">
        <v>10.319000000000001</v>
      </c>
      <c r="BG104" s="4">
        <v>34.645000000000003</v>
      </c>
      <c r="BH104" s="4">
        <v>0.05</v>
      </c>
      <c r="BI104" s="4">
        <v>34.695</v>
      </c>
      <c r="BJ104" s="4">
        <v>26.146000000000001</v>
      </c>
      <c r="BK104" s="4">
        <v>3.6999999999999998E-2</v>
      </c>
      <c r="BL104" s="4">
        <v>26.184000000000001</v>
      </c>
      <c r="BM104" s="4">
        <v>0.2039</v>
      </c>
      <c r="BQ104" s="4">
        <v>337.30200000000002</v>
      </c>
      <c r="BR104" s="4">
        <v>0.33617000000000002</v>
      </c>
      <c r="BS104" s="4">
        <v>0.84199999999999997</v>
      </c>
      <c r="BT104" s="4">
        <v>0.15282000000000001</v>
      </c>
      <c r="BU104" s="4">
        <v>8.2151540000000001</v>
      </c>
      <c r="BV104" s="4">
        <v>3.086964</v>
      </c>
    </row>
    <row r="105" spans="1:74" x14ac:dyDescent="0.25">
      <c r="A105" s="2">
        <v>42067</v>
      </c>
      <c r="B105" s="3">
        <v>3.9221064814814813E-2</v>
      </c>
      <c r="C105" s="4">
        <v>14.677</v>
      </c>
      <c r="D105" s="4">
        <v>4.41E-2</v>
      </c>
      <c r="E105" s="4">
        <v>441.10918500000002</v>
      </c>
      <c r="F105" s="4">
        <v>1245.4000000000001</v>
      </c>
      <c r="G105" s="4">
        <v>2.2000000000000002</v>
      </c>
      <c r="H105" s="4">
        <v>60.1</v>
      </c>
      <c r="J105" s="4">
        <v>2.67</v>
      </c>
      <c r="K105" s="4">
        <v>0.87609999999999999</v>
      </c>
      <c r="L105" s="4">
        <v>12.858000000000001</v>
      </c>
      <c r="M105" s="4">
        <v>3.8600000000000002E-2</v>
      </c>
      <c r="N105" s="4">
        <v>1091.0079000000001</v>
      </c>
      <c r="O105" s="4">
        <v>1.9052</v>
      </c>
      <c r="P105" s="4">
        <v>1092.9000000000001</v>
      </c>
      <c r="Q105" s="4">
        <v>823.36789999999996</v>
      </c>
      <c r="R105" s="4">
        <v>1.4378</v>
      </c>
      <c r="S105" s="4">
        <v>824.8</v>
      </c>
      <c r="T105" s="4">
        <v>60.1</v>
      </c>
      <c r="W105" s="4">
        <v>0</v>
      </c>
      <c r="X105" s="4">
        <v>2.3435000000000001</v>
      </c>
      <c r="Y105" s="4">
        <v>12.2</v>
      </c>
      <c r="Z105" s="4">
        <v>844</v>
      </c>
      <c r="AA105" s="4">
        <v>866</v>
      </c>
      <c r="AB105" s="4">
        <v>881</v>
      </c>
      <c r="AC105" s="4">
        <v>69</v>
      </c>
      <c r="AD105" s="4">
        <v>5.84</v>
      </c>
      <c r="AE105" s="4">
        <v>0.13</v>
      </c>
      <c r="AF105" s="4">
        <v>980</v>
      </c>
      <c r="AG105" s="4">
        <v>-15</v>
      </c>
      <c r="AH105" s="4">
        <v>16</v>
      </c>
      <c r="AI105" s="4">
        <v>12</v>
      </c>
      <c r="AJ105" s="4">
        <v>190</v>
      </c>
      <c r="AK105" s="4">
        <v>139.1</v>
      </c>
      <c r="AL105" s="4">
        <v>3.4</v>
      </c>
      <c r="AM105" s="4">
        <v>195</v>
      </c>
      <c r="AN105" s="4" t="s">
        <v>155</v>
      </c>
      <c r="AP105" s="5"/>
      <c r="BA105" s="4">
        <v>14.023</v>
      </c>
      <c r="BB105" s="4">
        <v>14.46</v>
      </c>
      <c r="BC105" s="4">
        <v>1.03</v>
      </c>
      <c r="BD105" s="4">
        <v>14.148</v>
      </c>
      <c r="BE105" s="4">
        <v>3022.3339999999998</v>
      </c>
      <c r="BF105" s="4">
        <v>5.7809999999999997</v>
      </c>
      <c r="BG105" s="4">
        <v>26.856000000000002</v>
      </c>
      <c r="BH105" s="4">
        <v>4.7E-2</v>
      </c>
      <c r="BI105" s="4">
        <v>26.902000000000001</v>
      </c>
      <c r="BJ105" s="4">
        <v>20.268000000000001</v>
      </c>
      <c r="BK105" s="4">
        <v>3.5000000000000003E-2</v>
      </c>
      <c r="BL105" s="4">
        <v>20.303000000000001</v>
      </c>
      <c r="BM105" s="4">
        <v>0.4672</v>
      </c>
      <c r="BQ105" s="4">
        <v>400.52199999999999</v>
      </c>
      <c r="BR105" s="4">
        <v>0.31325999999999998</v>
      </c>
      <c r="BS105" s="4">
        <v>0.84291000000000005</v>
      </c>
      <c r="BT105" s="4">
        <v>0.14845</v>
      </c>
      <c r="BU105" s="4">
        <v>7.6552910000000001</v>
      </c>
      <c r="BV105" s="4">
        <v>2.9986899999999999</v>
      </c>
    </row>
    <row r="106" spans="1:74" x14ac:dyDescent="0.25">
      <c r="A106" s="2">
        <v>42067</v>
      </c>
      <c r="B106" s="3">
        <v>3.9232638888888886E-2</v>
      </c>
      <c r="C106" s="4">
        <v>14.340999999999999</v>
      </c>
      <c r="D106" s="4">
        <v>2.8899999999999999E-2</v>
      </c>
      <c r="E106" s="4">
        <v>288.81219900000002</v>
      </c>
      <c r="F106" s="4">
        <v>1018.3</v>
      </c>
      <c r="G106" s="4">
        <v>2.1</v>
      </c>
      <c r="H106" s="4">
        <v>59</v>
      </c>
      <c r="J106" s="4">
        <v>2.62</v>
      </c>
      <c r="K106" s="4">
        <v>0.87870000000000004</v>
      </c>
      <c r="L106" s="4">
        <v>12.6021</v>
      </c>
      <c r="M106" s="4">
        <v>2.5399999999999999E-2</v>
      </c>
      <c r="N106" s="4">
        <v>894.84130000000005</v>
      </c>
      <c r="O106" s="4">
        <v>1.8453999999999999</v>
      </c>
      <c r="P106" s="4">
        <v>896.7</v>
      </c>
      <c r="Q106" s="4">
        <v>675.32380000000001</v>
      </c>
      <c r="R106" s="4">
        <v>1.3927</v>
      </c>
      <c r="S106" s="4">
        <v>676.7</v>
      </c>
      <c r="T106" s="4">
        <v>59.021900000000002</v>
      </c>
      <c r="W106" s="4">
        <v>0</v>
      </c>
      <c r="X106" s="4">
        <v>2.3016999999999999</v>
      </c>
      <c r="Y106" s="4">
        <v>12.1</v>
      </c>
      <c r="Z106" s="4">
        <v>845</v>
      </c>
      <c r="AA106" s="4">
        <v>867</v>
      </c>
      <c r="AB106" s="4">
        <v>882</v>
      </c>
      <c r="AC106" s="4">
        <v>69</v>
      </c>
      <c r="AD106" s="4">
        <v>5.84</v>
      </c>
      <c r="AE106" s="4">
        <v>0.13</v>
      </c>
      <c r="AF106" s="4">
        <v>980</v>
      </c>
      <c r="AG106" s="4">
        <v>-15</v>
      </c>
      <c r="AH106" s="4">
        <v>15.09</v>
      </c>
      <c r="AI106" s="4">
        <v>12</v>
      </c>
      <c r="AJ106" s="4">
        <v>190</v>
      </c>
      <c r="AK106" s="4">
        <v>139.9</v>
      </c>
      <c r="AL106" s="4">
        <v>3.3</v>
      </c>
      <c r="AM106" s="4">
        <v>195</v>
      </c>
      <c r="AN106" s="4" t="s">
        <v>155</v>
      </c>
      <c r="AP106" s="5"/>
      <c r="BA106" s="4">
        <v>14.023</v>
      </c>
      <c r="BB106" s="4">
        <v>14.79</v>
      </c>
      <c r="BC106" s="4">
        <v>1.05</v>
      </c>
      <c r="BD106" s="4">
        <v>13.8</v>
      </c>
      <c r="BE106" s="4">
        <v>3025.5210000000002</v>
      </c>
      <c r="BF106" s="4">
        <v>3.8780000000000001</v>
      </c>
      <c r="BG106" s="4">
        <v>22.498000000000001</v>
      </c>
      <c r="BH106" s="4">
        <v>4.5999999999999999E-2</v>
      </c>
      <c r="BI106" s="4">
        <v>22.544</v>
      </c>
      <c r="BJ106" s="4">
        <v>16.978999999999999</v>
      </c>
      <c r="BK106" s="4">
        <v>3.5000000000000003E-2</v>
      </c>
      <c r="BL106" s="4">
        <v>17.013999999999999</v>
      </c>
      <c r="BM106" s="4">
        <v>0.46860000000000002</v>
      </c>
      <c r="BQ106" s="4">
        <v>401.79399999999998</v>
      </c>
      <c r="BR106" s="4">
        <v>0.33474999999999999</v>
      </c>
      <c r="BS106" s="4">
        <v>0.84299999999999997</v>
      </c>
      <c r="BT106" s="4">
        <v>0.14709</v>
      </c>
      <c r="BU106" s="4">
        <v>8.180453</v>
      </c>
      <c r="BV106" s="4">
        <v>2.9712179999999999</v>
      </c>
    </row>
    <row r="107" spans="1:74" x14ac:dyDescent="0.25">
      <c r="A107" s="2">
        <v>42067</v>
      </c>
      <c r="B107" s="3">
        <v>3.924421296296296E-2</v>
      </c>
      <c r="C107" s="4">
        <v>14.128</v>
      </c>
      <c r="D107" s="4">
        <v>9.5999999999999992E-3</v>
      </c>
      <c r="E107" s="4">
        <v>96.195826999999994</v>
      </c>
      <c r="F107" s="4">
        <v>724.4</v>
      </c>
      <c r="G107" s="4">
        <v>2.1</v>
      </c>
      <c r="H107" s="4">
        <v>53.6</v>
      </c>
      <c r="J107" s="4">
        <v>1.9</v>
      </c>
      <c r="K107" s="4">
        <v>0.88039999999999996</v>
      </c>
      <c r="L107" s="4">
        <v>12.4381</v>
      </c>
      <c r="M107" s="4">
        <v>8.5000000000000006E-3</v>
      </c>
      <c r="N107" s="4">
        <v>637.73770000000002</v>
      </c>
      <c r="O107" s="4">
        <v>1.827</v>
      </c>
      <c r="P107" s="4">
        <v>639.6</v>
      </c>
      <c r="Q107" s="4">
        <v>481.30070000000001</v>
      </c>
      <c r="R107" s="4">
        <v>1.3788</v>
      </c>
      <c r="S107" s="4">
        <v>482.7</v>
      </c>
      <c r="T107" s="4">
        <v>53.622300000000003</v>
      </c>
      <c r="W107" s="4">
        <v>0</v>
      </c>
      <c r="X107" s="4">
        <v>1.673</v>
      </c>
      <c r="Y107" s="4">
        <v>12</v>
      </c>
      <c r="Z107" s="4">
        <v>845</v>
      </c>
      <c r="AA107" s="4">
        <v>868</v>
      </c>
      <c r="AB107" s="4">
        <v>880</v>
      </c>
      <c r="AC107" s="4">
        <v>69</v>
      </c>
      <c r="AD107" s="4">
        <v>5.84</v>
      </c>
      <c r="AE107" s="4">
        <v>0.13</v>
      </c>
      <c r="AF107" s="4">
        <v>979</v>
      </c>
      <c r="AG107" s="4">
        <v>-15</v>
      </c>
      <c r="AH107" s="4">
        <v>15</v>
      </c>
      <c r="AI107" s="4">
        <v>12</v>
      </c>
      <c r="AJ107" s="4">
        <v>190</v>
      </c>
      <c r="AK107" s="4">
        <v>140</v>
      </c>
      <c r="AL107" s="4">
        <v>2.8</v>
      </c>
      <c r="AM107" s="4">
        <v>195</v>
      </c>
      <c r="AN107" s="4" t="s">
        <v>155</v>
      </c>
      <c r="AP107" s="5"/>
      <c r="BA107" s="4">
        <v>14.023</v>
      </c>
      <c r="BB107" s="4">
        <v>15.02</v>
      </c>
      <c r="BC107" s="4">
        <v>1.07</v>
      </c>
      <c r="BD107" s="4">
        <v>13.585000000000001</v>
      </c>
      <c r="BE107" s="4">
        <v>3029.8029999999999</v>
      </c>
      <c r="BF107" s="4">
        <v>1.3129999999999999</v>
      </c>
      <c r="BG107" s="4">
        <v>16.268000000000001</v>
      </c>
      <c r="BH107" s="4">
        <v>4.7E-2</v>
      </c>
      <c r="BI107" s="4">
        <v>16.315000000000001</v>
      </c>
      <c r="BJ107" s="4">
        <v>12.278</v>
      </c>
      <c r="BK107" s="4">
        <v>3.5000000000000003E-2</v>
      </c>
      <c r="BL107" s="4">
        <v>12.313000000000001</v>
      </c>
      <c r="BM107" s="4">
        <v>0.43190000000000001</v>
      </c>
      <c r="BQ107" s="4">
        <v>296.31200000000001</v>
      </c>
      <c r="BR107" s="4">
        <v>0.23416999999999999</v>
      </c>
      <c r="BS107" s="4">
        <v>0.84391000000000005</v>
      </c>
      <c r="BT107" s="4">
        <v>0.14427000000000001</v>
      </c>
      <c r="BU107" s="4">
        <v>5.7225289999999998</v>
      </c>
      <c r="BV107" s="4">
        <v>2.9142540000000001</v>
      </c>
    </row>
    <row r="108" spans="1:74" x14ac:dyDescent="0.25">
      <c r="A108" s="2">
        <v>42067</v>
      </c>
      <c r="B108" s="3">
        <v>3.925578703703704E-2</v>
      </c>
      <c r="C108" s="4">
        <v>14.247999999999999</v>
      </c>
      <c r="D108" s="4">
        <v>9.1999999999999998E-3</v>
      </c>
      <c r="E108" s="4">
        <v>92.287188</v>
      </c>
      <c r="F108" s="4">
        <v>600.4</v>
      </c>
      <c r="G108" s="4">
        <v>2</v>
      </c>
      <c r="H108" s="4">
        <v>80.099999999999994</v>
      </c>
      <c r="J108" s="4">
        <v>1.1499999999999999</v>
      </c>
      <c r="K108" s="4">
        <v>0.87960000000000005</v>
      </c>
      <c r="L108" s="4">
        <v>12.5326</v>
      </c>
      <c r="M108" s="4">
        <v>8.0999999999999996E-3</v>
      </c>
      <c r="N108" s="4">
        <v>528.10910000000001</v>
      </c>
      <c r="O108" s="4">
        <v>1.7375</v>
      </c>
      <c r="P108" s="4">
        <v>529.79999999999995</v>
      </c>
      <c r="Q108" s="4">
        <v>398.56479999999999</v>
      </c>
      <c r="R108" s="4">
        <v>1.3112999999999999</v>
      </c>
      <c r="S108" s="4">
        <v>399.9</v>
      </c>
      <c r="T108" s="4">
        <v>80.099999999999994</v>
      </c>
      <c r="W108" s="4">
        <v>0</v>
      </c>
      <c r="X108" s="4">
        <v>1.0076000000000001</v>
      </c>
      <c r="Y108" s="4">
        <v>12.3</v>
      </c>
      <c r="Z108" s="4">
        <v>842</v>
      </c>
      <c r="AA108" s="4">
        <v>865</v>
      </c>
      <c r="AB108" s="4">
        <v>879</v>
      </c>
      <c r="AC108" s="4">
        <v>69</v>
      </c>
      <c r="AD108" s="4">
        <v>5.85</v>
      </c>
      <c r="AE108" s="4">
        <v>0.13</v>
      </c>
      <c r="AF108" s="4">
        <v>979</v>
      </c>
      <c r="AG108" s="4">
        <v>-15</v>
      </c>
      <c r="AH108" s="4">
        <v>15.91</v>
      </c>
      <c r="AI108" s="4">
        <v>12</v>
      </c>
      <c r="AJ108" s="4">
        <v>190</v>
      </c>
      <c r="AK108" s="4">
        <v>140</v>
      </c>
      <c r="AL108" s="4">
        <v>3.2</v>
      </c>
      <c r="AM108" s="4">
        <v>195</v>
      </c>
      <c r="AN108" s="4" t="s">
        <v>155</v>
      </c>
      <c r="AP108" s="5"/>
      <c r="BA108" s="4">
        <v>14.023</v>
      </c>
      <c r="BB108" s="4">
        <v>14.9</v>
      </c>
      <c r="BC108" s="4">
        <v>1.06</v>
      </c>
      <c r="BD108" s="4">
        <v>13.69</v>
      </c>
      <c r="BE108" s="4">
        <v>3029.1990000000001</v>
      </c>
      <c r="BF108" s="4">
        <v>1.2490000000000001</v>
      </c>
      <c r="BG108" s="4">
        <v>13.367000000000001</v>
      </c>
      <c r="BH108" s="4">
        <v>4.3999999999999997E-2</v>
      </c>
      <c r="BI108" s="4">
        <v>13.411</v>
      </c>
      <c r="BJ108" s="4">
        <v>10.087999999999999</v>
      </c>
      <c r="BK108" s="4">
        <v>3.3000000000000002E-2</v>
      </c>
      <c r="BL108" s="4">
        <v>10.122</v>
      </c>
      <c r="BM108" s="4">
        <v>0.64019999999999999</v>
      </c>
      <c r="BQ108" s="4">
        <v>177.07499999999999</v>
      </c>
      <c r="BR108" s="4">
        <v>0.20762</v>
      </c>
      <c r="BS108" s="4">
        <v>0.84126999999999996</v>
      </c>
      <c r="BT108" s="4">
        <v>0.14946000000000001</v>
      </c>
      <c r="BU108" s="4">
        <v>5.0737139999999998</v>
      </c>
      <c r="BV108" s="4">
        <v>3.0190920000000001</v>
      </c>
    </row>
    <row r="109" spans="1:74" x14ac:dyDescent="0.25">
      <c r="A109" s="2">
        <v>42067</v>
      </c>
      <c r="B109" s="3">
        <v>3.9267361111111114E-2</v>
      </c>
      <c r="C109" s="4">
        <v>14.47</v>
      </c>
      <c r="D109" s="4">
        <v>1.23E-2</v>
      </c>
      <c r="E109" s="4">
        <v>122.704453</v>
      </c>
      <c r="F109" s="4">
        <v>958</v>
      </c>
      <c r="G109" s="4">
        <v>1.6</v>
      </c>
      <c r="H109" s="4">
        <v>80.099999999999994</v>
      </c>
      <c r="J109" s="4">
        <v>0.73</v>
      </c>
      <c r="K109" s="4">
        <v>0.87770000000000004</v>
      </c>
      <c r="L109" s="4">
        <v>12.700900000000001</v>
      </c>
      <c r="M109" s="4">
        <v>1.0800000000000001E-2</v>
      </c>
      <c r="N109" s="4">
        <v>840.82090000000005</v>
      </c>
      <c r="O109" s="4">
        <v>1.3653</v>
      </c>
      <c r="P109" s="4">
        <v>842.2</v>
      </c>
      <c r="Q109" s="4">
        <v>634.5566</v>
      </c>
      <c r="R109" s="4">
        <v>1.0304</v>
      </c>
      <c r="S109" s="4">
        <v>635.6</v>
      </c>
      <c r="T109" s="4">
        <v>80.111199999999997</v>
      </c>
      <c r="W109" s="4">
        <v>0</v>
      </c>
      <c r="X109" s="4">
        <v>0.64290000000000003</v>
      </c>
      <c r="Y109" s="4">
        <v>12.4</v>
      </c>
      <c r="Z109" s="4">
        <v>842</v>
      </c>
      <c r="AA109" s="4">
        <v>865</v>
      </c>
      <c r="AB109" s="4">
        <v>878</v>
      </c>
      <c r="AC109" s="4">
        <v>69</v>
      </c>
      <c r="AD109" s="4">
        <v>5.84</v>
      </c>
      <c r="AE109" s="4">
        <v>0.13</v>
      </c>
      <c r="AF109" s="4">
        <v>980</v>
      </c>
      <c r="AG109" s="4">
        <v>-15</v>
      </c>
      <c r="AH109" s="4">
        <v>15.09</v>
      </c>
      <c r="AI109" s="4">
        <v>12</v>
      </c>
      <c r="AJ109" s="4">
        <v>190</v>
      </c>
      <c r="AK109" s="4">
        <v>140.9</v>
      </c>
      <c r="AL109" s="4">
        <v>2.8</v>
      </c>
      <c r="AM109" s="4">
        <v>195</v>
      </c>
      <c r="AN109" s="4" t="s">
        <v>155</v>
      </c>
      <c r="AP109" s="5"/>
      <c r="BA109" s="4">
        <v>14.023</v>
      </c>
      <c r="BB109" s="4">
        <v>14.68</v>
      </c>
      <c r="BC109" s="4">
        <v>1.05</v>
      </c>
      <c r="BD109" s="4">
        <v>13.930999999999999</v>
      </c>
      <c r="BE109" s="4">
        <v>3028.489</v>
      </c>
      <c r="BF109" s="4">
        <v>1.635</v>
      </c>
      <c r="BG109" s="4">
        <v>20.995999999999999</v>
      </c>
      <c r="BH109" s="4">
        <v>3.4000000000000002E-2</v>
      </c>
      <c r="BI109" s="4">
        <v>21.03</v>
      </c>
      <c r="BJ109" s="4">
        <v>15.845000000000001</v>
      </c>
      <c r="BK109" s="4">
        <v>2.5999999999999999E-2</v>
      </c>
      <c r="BL109" s="4">
        <v>15.871</v>
      </c>
      <c r="BM109" s="4">
        <v>0.63170000000000004</v>
      </c>
      <c r="BQ109" s="4">
        <v>111.468</v>
      </c>
      <c r="BR109" s="4">
        <v>0.27606999999999998</v>
      </c>
      <c r="BS109" s="4">
        <v>0.84099999999999997</v>
      </c>
      <c r="BT109" s="4">
        <v>0.15182000000000001</v>
      </c>
      <c r="BU109" s="4">
        <v>6.7464599999999999</v>
      </c>
      <c r="BV109" s="4">
        <v>3.066764</v>
      </c>
    </row>
    <row r="110" spans="1:74" x14ac:dyDescent="0.25">
      <c r="A110" s="2">
        <v>42067</v>
      </c>
      <c r="B110" s="3">
        <v>3.9278935185185188E-2</v>
      </c>
      <c r="C110" s="4">
        <v>14.118</v>
      </c>
      <c r="D110" s="4">
        <v>9.5999999999999992E-3</v>
      </c>
      <c r="E110" s="4">
        <v>95.580589000000003</v>
      </c>
      <c r="F110" s="4">
        <v>1612.5</v>
      </c>
      <c r="G110" s="4">
        <v>0.3</v>
      </c>
      <c r="H110" s="4">
        <v>87.5</v>
      </c>
      <c r="J110" s="4">
        <v>0.7</v>
      </c>
      <c r="K110" s="4">
        <v>0.88060000000000005</v>
      </c>
      <c r="L110" s="4">
        <v>12.432600000000001</v>
      </c>
      <c r="M110" s="4">
        <v>8.3999999999999995E-3</v>
      </c>
      <c r="N110" s="4">
        <v>1420.0265999999999</v>
      </c>
      <c r="O110" s="4">
        <v>0.29349999999999998</v>
      </c>
      <c r="P110" s="4">
        <v>1420.3</v>
      </c>
      <c r="Q110" s="4">
        <v>1071.6943000000001</v>
      </c>
      <c r="R110" s="4">
        <v>0.2215</v>
      </c>
      <c r="S110" s="4">
        <v>1071.9000000000001</v>
      </c>
      <c r="T110" s="4">
        <v>87.466399999999993</v>
      </c>
      <c r="W110" s="4">
        <v>0</v>
      </c>
      <c r="X110" s="4">
        <v>0.61639999999999995</v>
      </c>
      <c r="Y110" s="4">
        <v>12.5</v>
      </c>
      <c r="Z110" s="4">
        <v>842</v>
      </c>
      <c r="AA110" s="4">
        <v>866</v>
      </c>
      <c r="AB110" s="4">
        <v>879</v>
      </c>
      <c r="AC110" s="4">
        <v>69</v>
      </c>
      <c r="AD110" s="4">
        <v>5.84</v>
      </c>
      <c r="AE110" s="4">
        <v>0.13</v>
      </c>
      <c r="AF110" s="4">
        <v>979</v>
      </c>
      <c r="AG110" s="4">
        <v>-15</v>
      </c>
      <c r="AH110" s="4">
        <v>15.91</v>
      </c>
      <c r="AI110" s="4">
        <v>12</v>
      </c>
      <c r="AJ110" s="4">
        <v>190.9</v>
      </c>
      <c r="AK110" s="4">
        <v>140.1</v>
      </c>
      <c r="AL110" s="4">
        <v>3.4</v>
      </c>
      <c r="AM110" s="4">
        <v>195</v>
      </c>
      <c r="AN110" s="4" t="s">
        <v>155</v>
      </c>
      <c r="AP110" s="5"/>
      <c r="BA110" s="4">
        <v>14.023</v>
      </c>
      <c r="BB110" s="4">
        <v>15.03</v>
      </c>
      <c r="BC110" s="4">
        <v>1.07</v>
      </c>
      <c r="BD110" s="4">
        <v>13.555</v>
      </c>
      <c r="BE110" s="4">
        <v>3028.9920000000002</v>
      </c>
      <c r="BF110" s="4">
        <v>1.3049999999999999</v>
      </c>
      <c r="BG110" s="4">
        <v>36.229999999999997</v>
      </c>
      <c r="BH110" s="4">
        <v>7.0000000000000001E-3</v>
      </c>
      <c r="BI110" s="4">
        <v>36.237000000000002</v>
      </c>
      <c r="BJ110" s="4">
        <v>27.343</v>
      </c>
      <c r="BK110" s="4">
        <v>6.0000000000000001E-3</v>
      </c>
      <c r="BL110" s="4">
        <v>27.347999999999999</v>
      </c>
      <c r="BM110" s="4">
        <v>0.70469999999999999</v>
      </c>
      <c r="BQ110" s="4">
        <v>109.20099999999999</v>
      </c>
      <c r="BR110" s="4">
        <v>0.38583000000000001</v>
      </c>
      <c r="BS110" s="4">
        <v>0.84099999999999997</v>
      </c>
      <c r="BT110" s="4">
        <v>0.15473000000000001</v>
      </c>
      <c r="BU110" s="4">
        <v>9.4287209999999995</v>
      </c>
      <c r="BV110" s="4">
        <v>3.1255459999999999</v>
      </c>
    </row>
    <row r="111" spans="1:74" x14ac:dyDescent="0.25">
      <c r="A111" s="2">
        <v>42067</v>
      </c>
      <c r="B111" s="3">
        <v>3.9290509259259261E-2</v>
      </c>
      <c r="C111" s="4">
        <v>13.644</v>
      </c>
      <c r="D111" s="4">
        <v>3.5000000000000001E-3</v>
      </c>
      <c r="E111" s="4">
        <v>35.182724</v>
      </c>
      <c r="F111" s="4">
        <v>2050.5</v>
      </c>
      <c r="G111" s="4">
        <v>-0.6</v>
      </c>
      <c r="H111" s="4">
        <v>49.2</v>
      </c>
      <c r="J111" s="4">
        <v>0.8</v>
      </c>
      <c r="K111" s="4">
        <v>0.88439999999999996</v>
      </c>
      <c r="L111" s="4">
        <v>12.0661</v>
      </c>
      <c r="M111" s="4">
        <v>3.0999999999999999E-3</v>
      </c>
      <c r="N111" s="4">
        <v>1813.3981000000001</v>
      </c>
      <c r="O111" s="4">
        <v>0</v>
      </c>
      <c r="P111" s="4">
        <v>1813.4</v>
      </c>
      <c r="Q111" s="4">
        <v>1368.5744</v>
      </c>
      <c r="R111" s="4">
        <v>0</v>
      </c>
      <c r="S111" s="4">
        <v>1368.6</v>
      </c>
      <c r="T111" s="4">
        <v>49.1965</v>
      </c>
      <c r="W111" s="4">
        <v>0</v>
      </c>
      <c r="X111" s="4">
        <v>0.70750000000000002</v>
      </c>
      <c r="Y111" s="4">
        <v>12.5</v>
      </c>
      <c r="Z111" s="4">
        <v>842</v>
      </c>
      <c r="AA111" s="4">
        <v>865</v>
      </c>
      <c r="AB111" s="4">
        <v>878</v>
      </c>
      <c r="AC111" s="4">
        <v>69</v>
      </c>
      <c r="AD111" s="4">
        <v>5.85</v>
      </c>
      <c r="AE111" s="4">
        <v>0.13</v>
      </c>
      <c r="AF111" s="4">
        <v>979</v>
      </c>
      <c r="AG111" s="4">
        <v>-15</v>
      </c>
      <c r="AH111" s="4">
        <v>15.09</v>
      </c>
      <c r="AI111" s="4">
        <v>12</v>
      </c>
      <c r="AJ111" s="4">
        <v>191</v>
      </c>
      <c r="AK111" s="4">
        <v>140</v>
      </c>
      <c r="AL111" s="4">
        <v>3.3</v>
      </c>
      <c r="AM111" s="4">
        <v>195</v>
      </c>
      <c r="AN111" s="4" t="s">
        <v>155</v>
      </c>
      <c r="AP111" s="5"/>
      <c r="BA111" s="4">
        <v>14.023</v>
      </c>
      <c r="BB111" s="4">
        <v>15.53</v>
      </c>
      <c r="BC111" s="4">
        <v>1.1100000000000001</v>
      </c>
      <c r="BD111" s="4">
        <v>13.077</v>
      </c>
      <c r="BE111" s="4">
        <v>3031.46</v>
      </c>
      <c r="BF111" s="4">
        <v>0.498</v>
      </c>
      <c r="BG111" s="4">
        <v>47.710999999999999</v>
      </c>
      <c r="BH111" s="4">
        <v>0</v>
      </c>
      <c r="BI111" s="4">
        <v>47.710999999999999</v>
      </c>
      <c r="BJ111" s="4">
        <v>36.006999999999998</v>
      </c>
      <c r="BK111" s="4">
        <v>0</v>
      </c>
      <c r="BL111" s="4">
        <v>36.006999999999998</v>
      </c>
      <c r="BM111" s="4">
        <v>0.40870000000000001</v>
      </c>
      <c r="BQ111" s="4">
        <v>129.24100000000001</v>
      </c>
      <c r="BR111" s="4">
        <v>0.29135</v>
      </c>
      <c r="BS111" s="4">
        <v>0.84191000000000005</v>
      </c>
      <c r="BT111" s="4">
        <v>0.15409</v>
      </c>
      <c r="BU111" s="4">
        <v>7.119866</v>
      </c>
      <c r="BV111" s="4">
        <v>3.1126179999999999</v>
      </c>
    </row>
    <row r="112" spans="1:74" x14ac:dyDescent="0.25">
      <c r="A112" s="2">
        <v>42067</v>
      </c>
      <c r="B112" s="3">
        <v>3.9302083333333335E-2</v>
      </c>
      <c r="C112" s="4">
        <v>13.573</v>
      </c>
      <c r="D112" s="4">
        <v>5.0000000000000001E-3</v>
      </c>
      <c r="E112" s="4">
        <v>50</v>
      </c>
      <c r="F112" s="4">
        <v>2081.5</v>
      </c>
      <c r="G112" s="4">
        <v>-0.7</v>
      </c>
      <c r="H112" s="4">
        <v>54</v>
      </c>
      <c r="J112" s="4">
        <v>0.9</v>
      </c>
      <c r="K112" s="4">
        <v>0.88480000000000003</v>
      </c>
      <c r="L112" s="4">
        <v>12.0085</v>
      </c>
      <c r="M112" s="4">
        <v>4.4000000000000003E-3</v>
      </c>
      <c r="N112" s="4">
        <v>1841.627</v>
      </c>
      <c r="O112" s="4">
        <v>0</v>
      </c>
      <c r="P112" s="4">
        <v>1841.6</v>
      </c>
      <c r="Q112" s="4">
        <v>1389.8788</v>
      </c>
      <c r="R112" s="4">
        <v>0</v>
      </c>
      <c r="S112" s="4">
        <v>1389.9</v>
      </c>
      <c r="T112" s="4">
        <v>54.0366</v>
      </c>
      <c r="W112" s="4">
        <v>0</v>
      </c>
      <c r="X112" s="4">
        <v>0.79630000000000001</v>
      </c>
      <c r="Y112" s="4">
        <v>12.4</v>
      </c>
      <c r="Z112" s="4">
        <v>842</v>
      </c>
      <c r="AA112" s="4">
        <v>866</v>
      </c>
      <c r="AB112" s="4">
        <v>877</v>
      </c>
      <c r="AC112" s="4">
        <v>69</v>
      </c>
      <c r="AD112" s="4">
        <v>5.85</v>
      </c>
      <c r="AE112" s="4">
        <v>0.13</v>
      </c>
      <c r="AF112" s="4">
        <v>979</v>
      </c>
      <c r="AG112" s="4">
        <v>-15</v>
      </c>
      <c r="AH112" s="4">
        <v>15.91</v>
      </c>
      <c r="AI112" s="4">
        <v>12</v>
      </c>
      <c r="AJ112" s="4">
        <v>190.1</v>
      </c>
      <c r="AK112" s="4">
        <v>140.9</v>
      </c>
      <c r="AL112" s="4">
        <v>2.8</v>
      </c>
      <c r="AM112" s="4">
        <v>195</v>
      </c>
      <c r="AN112" s="4" t="s">
        <v>155</v>
      </c>
      <c r="AP112" s="5"/>
      <c r="BA112" s="4">
        <v>14.023</v>
      </c>
      <c r="BB112" s="4">
        <v>15.6</v>
      </c>
      <c r="BC112" s="4">
        <v>1.1100000000000001</v>
      </c>
      <c r="BD112" s="4">
        <v>13.025</v>
      </c>
      <c r="BE112" s="4">
        <v>3031.0439999999999</v>
      </c>
      <c r="BF112" s="4">
        <v>0.71099999999999997</v>
      </c>
      <c r="BG112" s="4">
        <v>48.679000000000002</v>
      </c>
      <c r="BH112" s="4">
        <v>0</v>
      </c>
      <c r="BI112" s="4">
        <v>48.679000000000002</v>
      </c>
      <c r="BJ112" s="4">
        <v>36.738</v>
      </c>
      <c r="BK112" s="4">
        <v>0</v>
      </c>
      <c r="BL112" s="4">
        <v>36.738</v>
      </c>
      <c r="BM112" s="4">
        <v>0.45100000000000001</v>
      </c>
      <c r="BQ112" s="4">
        <v>146.14099999999999</v>
      </c>
      <c r="BR112" s="4">
        <v>0.28100000000000003</v>
      </c>
      <c r="BS112" s="4">
        <v>0.84199999999999997</v>
      </c>
      <c r="BT112" s="4">
        <v>0.15309</v>
      </c>
      <c r="BU112" s="4">
        <v>6.8669380000000002</v>
      </c>
      <c r="BV112" s="4">
        <v>3.0924179999999999</v>
      </c>
    </row>
    <row r="113" spans="1:74" x14ac:dyDescent="0.25">
      <c r="A113" s="2">
        <v>42067</v>
      </c>
      <c r="B113" s="3">
        <v>3.9313657407407408E-2</v>
      </c>
      <c r="C113" s="4">
        <v>13.611000000000001</v>
      </c>
      <c r="D113" s="4">
        <v>5.0000000000000001E-3</v>
      </c>
      <c r="E113" s="4">
        <v>50</v>
      </c>
      <c r="F113" s="4">
        <v>2009.3</v>
      </c>
      <c r="G113" s="4">
        <v>-0.7</v>
      </c>
      <c r="H113" s="4">
        <v>47.2</v>
      </c>
      <c r="J113" s="4">
        <v>0.9</v>
      </c>
      <c r="K113" s="4">
        <v>0.88449999999999995</v>
      </c>
      <c r="L113" s="4">
        <v>12.039400000000001</v>
      </c>
      <c r="M113" s="4">
        <v>4.4000000000000003E-3</v>
      </c>
      <c r="N113" s="4">
        <v>1777.2655</v>
      </c>
      <c r="O113" s="4">
        <v>0</v>
      </c>
      <c r="P113" s="4">
        <v>1777.3</v>
      </c>
      <c r="Q113" s="4">
        <v>1341.3050000000001</v>
      </c>
      <c r="R113" s="4">
        <v>0</v>
      </c>
      <c r="S113" s="4">
        <v>1341.3</v>
      </c>
      <c r="T113" s="4">
        <v>47.2042</v>
      </c>
      <c r="W113" s="4">
        <v>0</v>
      </c>
      <c r="X113" s="4">
        <v>0.79610000000000003</v>
      </c>
      <c r="Y113" s="4">
        <v>12.5</v>
      </c>
      <c r="Z113" s="4">
        <v>841</v>
      </c>
      <c r="AA113" s="4">
        <v>866</v>
      </c>
      <c r="AB113" s="4">
        <v>876</v>
      </c>
      <c r="AC113" s="4">
        <v>69</v>
      </c>
      <c r="AD113" s="4">
        <v>5.85</v>
      </c>
      <c r="AE113" s="4">
        <v>0.13</v>
      </c>
      <c r="AF113" s="4">
        <v>979</v>
      </c>
      <c r="AG113" s="4">
        <v>-15</v>
      </c>
      <c r="AH113" s="4">
        <v>16</v>
      </c>
      <c r="AI113" s="4">
        <v>12</v>
      </c>
      <c r="AJ113" s="4">
        <v>190.9</v>
      </c>
      <c r="AK113" s="4">
        <v>141</v>
      </c>
      <c r="AL113" s="4">
        <v>3.1</v>
      </c>
      <c r="AM113" s="4">
        <v>195</v>
      </c>
      <c r="AN113" s="4" t="s">
        <v>155</v>
      </c>
      <c r="AP113" s="5"/>
      <c r="BA113" s="4">
        <v>14.023</v>
      </c>
      <c r="BB113" s="4">
        <v>15.56</v>
      </c>
      <c r="BC113" s="4">
        <v>1.1100000000000001</v>
      </c>
      <c r="BD113" s="4">
        <v>13.055</v>
      </c>
      <c r="BE113" s="4">
        <v>3031.1970000000001</v>
      </c>
      <c r="BF113" s="4">
        <v>0.70899999999999996</v>
      </c>
      <c r="BG113" s="4">
        <v>46.859000000000002</v>
      </c>
      <c r="BH113" s="4">
        <v>0</v>
      </c>
      <c r="BI113" s="4">
        <v>46.859000000000002</v>
      </c>
      <c r="BJ113" s="4">
        <v>35.365000000000002</v>
      </c>
      <c r="BK113" s="4">
        <v>0</v>
      </c>
      <c r="BL113" s="4">
        <v>35.365000000000002</v>
      </c>
      <c r="BM113" s="4">
        <v>0.39300000000000002</v>
      </c>
      <c r="BQ113" s="4">
        <v>145.73400000000001</v>
      </c>
      <c r="BR113" s="4">
        <v>0.31648999999999999</v>
      </c>
      <c r="BS113" s="4">
        <v>0.84199999999999997</v>
      </c>
      <c r="BT113" s="4">
        <v>0.15482000000000001</v>
      </c>
      <c r="BU113" s="4">
        <v>7.7342240000000002</v>
      </c>
      <c r="BV113" s="4">
        <v>3.127364</v>
      </c>
    </row>
    <row r="114" spans="1:74" x14ac:dyDescent="0.25">
      <c r="A114" s="2">
        <v>42067</v>
      </c>
      <c r="B114" s="3">
        <v>3.9325231481481475E-2</v>
      </c>
      <c r="C114" s="4">
        <v>13.754</v>
      </c>
      <c r="D114" s="4">
        <v>5.0000000000000001E-3</v>
      </c>
      <c r="E114" s="4">
        <v>50</v>
      </c>
      <c r="F114" s="4">
        <v>2054.9</v>
      </c>
      <c r="G114" s="4">
        <v>-0.7</v>
      </c>
      <c r="H114" s="4">
        <v>41.2</v>
      </c>
      <c r="J114" s="4">
        <v>1.02</v>
      </c>
      <c r="K114" s="4">
        <v>0.88339999999999996</v>
      </c>
      <c r="L114" s="4">
        <v>12.150700000000001</v>
      </c>
      <c r="M114" s="4">
        <v>4.4000000000000003E-3</v>
      </c>
      <c r="N114" s="4">
        <v>1815.2802999999999</v>
      </c>
      <c r="O114" s="4">
        <v>0</v>
      </c>
      <c r="P114" s="4">
        <v>1815.3</v>
      </c>
      <c r="Q114" s="4">
        <v>1369.9948999999999</v>
      </c>
      <c r="R114" s="4">
        <v>0</v>
      </c>
      <c r="S114" s="4">
        <v>1370</v>
      </c>
      <c r="T114" s="4">
        <v>41.170699999999997</v>
      </c>
      <c r="W114" s="4">
        <v>0</v>
      </c>
      <c r="X114" s="4">
        <v>0.9</v>
      </c>
      <c r="Y114" s="4">
        <v>12.5</v>
      </c>
      <c r="Z114" s="4">
        <v>841</v>
      </c>
      <c r="AA114" s="4">
        <v>866</v>
      </c>
      <c r="AB114" s="4">
        <v>877</v>
      </c>
      <c r="AC114" s="4">
        <v>69</v>
      </c>
      <c r="AD114" s="4">
        <v>5.85</v>
      </c>
      <c r="AE114" s="4">
        <v>0.13</v>
      </c>
      <c r="AF114" s="4">
        <v>979</v>
      </c>
      <c r="AG114" s="4">
        <v>-15</v>
      </c>
      <c r="AH114" s="4">
        <v>15.09</v>
      </c>
      <c r="AI114" s="4">
        <v>12</v>
      </c>
      <c r="AJ114" s="4">
        <v>191</v>
      </c>
      <c r="AK114" s="4">
        <v>141</v>
      </c>
      <c r="AL114" s="4">
        <v>3</v>
      </c>
      <c r="AM114" s="4">
        <v>195</v>
      </c>
      <c r="AN114" s="4" t="s">
        <v>155</v>
      </c>
      <c r="AP114" s="5"/>
      <c r="BA114" s="4">
        <v>14.023</v>
      </c>
      <c r="BB114" s="4">
        <v>15.41</v>
      </c>
      <c r="BC114" s="4">
        <v>1.1000000000000001</v>
      </c>
      <c r="BD114" s="4">
        <v>13.198</v>
      </c>
      <c r="BE114" s="4">
        <v>3031.279</v>
      </c>
      <c r="BF114" s="4">
        <v>0.70099999999999996</v>
      </c>
      <c r="BG114" s="4">
        <v>47.424999999999997</v>
      </c>
      <c r="BH114" s="4">
        <v>0</v>
      </c>
      <c r="BI114" s="4">
        <v>47.424999999999997</v>
      </c>
      <c r="BJ114" s="4">
        <v>35.790999999999997</v>
      </c>
      <c r="BK114" s="4">
        <v>0</v>
      </c>
      <c r="BL114" s="4">
        <v>35.790999999999997</v>
      </c>
      <c r="BM114" s="4">
        <v>0.3397</v>
      </c>
      <c r="BQ114" s="4">
        <v>163.249</v>
      </c>
      <c r="BR114" s="4">
        <v>0.29088000000000003</v>
      </c>
      <c r="BS114" s="4">
        <v>0.84109</v>
      </c>
      <c r="BT114" s="4">
        <v>0.15318000000000001</v>
      </c>
      <c r="BU114" s="4">
        <v>7.1083800000000004</v>
      </c>
      <c r="BV114" s="4">
        <v>3.094236</v>
      </c>
    </row>
    <row r="115" spans="1:74" x14ac:dyDescent="0.25">
      <c r="A115" s="2">
        <v>42067</v>
      </c>
      <c r="B115" s="3">
        <v>3.9336805555555555E-2</v>
      </c>
      <c r="C115" s="4">
        <v>14.009</v>
      </c>
      <c r="D115" s="4">
        <v>1.6299999999999999E-2</v>
      </c>
      <c r="E115" s="4">
        <v>163.33872299999999</v>
      </c>
      <c r="F115" s="4">
        <v>2276.3000000000002</v>
      </c>
      <c r="G115" s="4">
        <v>-0.6</v>
      </c>
      <c r="H115" s="4">
        <v>66.5</v>
      </c>
      <c r="J115" s="4">
        <v>1.33</v>
      </c>
      <c r="K115" s="4">
        <v>0.88129999999999997</v>
      </c>
      <c r="L115" s="4">
        <v>12.346299999999999</v>
      </c>
      <c r="M115" s="4">
        <v>1.44E-2</v>
      </c>
      <c r="N115" s="4">
        <v>2006.0417</v>
      </c>
      <c r="O115" s="4">
        <v>0</v>
      </c>
      <c r="P115" s="4">
        <v>2006</v>
      </c>
      <c r="Q115" s="4">
        <v>1513.9628</v>
      </c>
      <c r="R115" s="4">
        <v>0</v>
      </c>
      <c r="S115" s="4">
        <v>1514</v>
      </c>
      <c r="T115" s="4">
        <v>66.516199999999998</v>
      </c>
      <c r="W115" s="4">
        <v>0</v>
      </c>
      <c r="X115" s="4">
        <v>1.1760999999999999</v>
      </c>
      <c r="Y115" s="4">
        <v>12.5</v>
      </c>
      <c r="Z115" s="4">
        <v>841</v>
      </c>
      <c r="AA115" s="4">
        <v>866</v>
      </c>
      <c r="AB115" s="4">
        <v>877</v>
      </c>
      <c r="AC115" s="4">
        <v>69</v>
      </c>
      <c r="AD115" s="4">
        <v>5.85</v>
      </c>
      <c r="AE115" s="4">
        <v>0.13</v>
      </c>
      <c r="AF115" s="4">
        <v>979</v>
      </c>
      <c r="AG115" s="4">
        <v>-15</v>
      </c>
      <c r="AH115" s="4">
        <v>15</v>
      </c>
      <c r="AI115" s="4">
        <v>12</v>
      </c>
      <c r="AJ115" s="4">
        <v>191</v>
      </c>
      <c r="AK115" s="4">
        <v>140.1</v>
      </c>
      <c r="AL115" s="4">
        <v>2.9</v>
      </c>
      <c r="AM115" s="4">
        <v>195</v>
      </c>
      <c r="AN115" s="4" t="s">
        <v>155</v>
      </c>
      <c r="AP115" s="5"/>
      <c r="BA115" s="4">
        <v>14.023</v>
      </c>
      <c r="BB115" s="4">
        <v>15.13</v>
      </c>
      <c r="BC115" s="4">
        <v>1.08</v>
      </c>
      <c r="BD115" s="4">
        <v>13.471</v>
      </c>
      <c r="BE115" s="4">
        <v>3028.0770000000002</v>
      </c>
      <c r="BF115" s="4">
        <v>2.2469999999999999</v>
      </c>
      <c r="BG115" s="4">
        <v>51.523000000000003</v>
      </c>
      <c r="BH115" s="4">
        <v>0</v>
      </c>
      <c r="BI115" s="4">
        <v>51.523000000000003</v>
      </c>
      <c r="BJ115" s="4">
        <v>38.884999999999998</v>
      </c>
      <c r="BK115" s="4">
        <v>0</v>
      </c>
      <c r="BL115" s="4">
        <v>38.884999999999998</v>
      </c>
      <c r="BM115" s="4">
        <v>0.53949999999999998</v>
      </c>
      <c r="BQ115" s="4">
        <v>209.73400000000001</v>
      </c>
      <c r="BR115" s="4">
        <v>0.25709100000000001</v>
      </c>
      <c r="BS115" s="4">
        <v>0.84009100000000003</v>
      </c>
      <c r="BT115" s="4">
        <v>0.15481800000000001</v>
      </c>
      <c r="BU115" s="4">
        <v>6.2826589999999998</v>
      </c>
      <c r="BV115" s="4">
        <v>3.1273270000000002</v>
      </c>
    </row>
    <row r="116" spans="1:74" x14ac:dyDescent="0.25">
      <c r="A116" s="2">
        <v>42067</v>
      </c>
      <c r="B116" s="3">
        <v>3.9348379629629629E-2</v>
      </c>
      <c r="C116" s="4">
        <v>14.303000000000001</v>
      </c>
      <c r="D116" s="4">
        <v>1.9599999999999999E-2</v>
      </c>
      <c r="E116" s="4">
        <v>195.91174000000001</v>
      </c>
      <c r="F116" s="4">
        <v>2417.4</v>
      </c>
      <c r="G116" s="4">
        <v>-0.2</v>
      </c>
      <c r="H116" s="4">
        <v>50.1</v>
      </c>
      <c r="J116" s="4">
        <v>1.6</v>
      </c>
      <c r="K116" s="4">
        <v>0.879</v>
      </c>
      <c r="L116" s="4">
        <v>12.572100000000001</v>
      </c>
      <c r="M116" s="4">
        <v>1.72E-2</v>
      </c>
      <c r="N116" s="4">
        <v>2124.8658999999998</v>
      </c>
      <c r="O116" s="4">
        <v>0</v>
      </c>
      <c r="P116" s="4">
        <v>2124.9</v>
      </c>
      <c r="Q116" s="4">
        <v>1603.6396</v>
      </c>
      <c r="R116" s="4">
        <v>0</v>
      </c>
      <c r="S116" s="4">
        <v>1603.6</v>
      </c>
      <c r="T116" s="4">
        <v>50.1</v>
      </c>
      <c r="W116" s="4">
        <v>0</v>
      </c>
      <c r="X116" s="4">
        <v>1.4064000000000001</v>
      </c>
      <c r="Y116" s="4">
        <v>12.3</v>
      </c>
      <c r="Z116" s="4">
        <v>842</v>
      </c>
      <c r="AA116" s="4">
        <v>867</v>
      </c>
      <c r="AB116" s="4">
        <v>879</v>
      </c>
      <c r="AC116" s="4">
        <v>69</v>
      </c>
      <c r="AD116" s="4">
        <v>5.85</v>
      </c>
      <c r="AE116" s="4">
        <v>0.13</v>
      </c>
      <c r="AF116" s="4">
        <v>979</v>
      </c>
      <c r="AG116" s="4">
        <v>-15</v>
      </c>
      <c r="AH116" s="4">
        <v>15.90991</v>
      </c>
      <c r="AI116" s="4">
        <v>12</v>
      </c>
      <c r="AJ116" s="4">
        <v>191</v>
      </c>
      <c r="AK116" s="4">
        <v>140.9</v>
      </c>
      <c r="AL116" s="4">
        <v>2.8</v>
      </c>
      <c r="AM116" s="4">
        <v>195</v>
      </c>
      <c r="AN116" s="4" t="s">
        <v>155</v>
      </c>
      <c r="AP116" s="5"/>
      <c r="BA116" s="4">
        <v>14.023</v>
      </c>
      <c r="BB116" s="4">
        <v>14.84</v>
      </c>
      <c r="BC116" s="4">
        <v>1.06</v>
      </c>
      <c r="BD116" s="4">
        <v>13.766999999999999</v>
      </c>
      <c r="BE116" s="4">
        <v>3027.7080000000001</v>
      </c>
      <c r="BF116" s="4">
        <v>2.64</v>
      </c>
      <c r="BG116" s="4">
        <v>53.588999999999999</v>
      </c>
      <c r="BH116" s="4">
        <v>0</v>
      </c>
      <c r="BI116" s="4">
        <v>53.588999999999999</v>
      </c>
      <c r="BJ116" s="4">
        <v>40.444000000000003</v>
      </c>
      <c r="BK116" s="4">
        <v>0</v>
      </c>
      <c r="BL116" s="4">
        <v>40.444000000000003</v>
      </c>
      <c r="BM116" s="4">
        <v>0.39900000000000002</v>
      </c>
      <c r="BQ116" s="4">
        <v>246.268</v>
      </c>
      <c r="BR116" s="4">
        <v>0.33225199999999999</v>
      </c>
      <c r="BS116" s="4">
        <v>0.84</v>
      </c>
      <c r="BT116" s="4">
        <v>0.146811</v>
      </c>
      <c r="BU116" s="4">
        <v>8.1194140000000008</v>
      </c>
      <c r="BV116" s="4">
        <v>2.9655779999999998</v>
      </c>
    </row>
    <row r="117" spans="1:74" x14ac:dyDescent="0.25">
      <c r="A117" s="2">
        <v>42067</v>
      </c>
      <c r="B117" s="3">
        <v>3.9359953703703703E-2</v>
      </c>
      <c r="C117" s="4">
        <v>14.239000000000001</v>
      </c>
      <c r="D117" s="4">
        <v>9.9000000000000008E-3</v>
      </c>
      <c r="E117" s="4">
        <v>98.585069000000004</v>
      </c>
      <c r="F117" s="4">
        <v>2440.1</v>
      </c>
      <c r="G117" s="4">
        <v>0.6</v>
      </c>
      <c r="H117" s="4">
        <v>61</v>
      </c>
      <c r="J117" s="4">
        <v>1.7</v>
      </c>
      <c r="K117" s="4">
        <v>0.87960000000000005</v>
      </c>
      <c r="L117" s="4">
        <v>12.5237</v>
      </c>
      <c r="M117" s="4">
        <v>8.6999999999999994E-3</v>
      </c>
      <c r="N117" s="4">
        <v>2146.1684</v>
      </c>
      <c r="O117" s="4">
        <v>0.54959999999999998</v>
      </c>
      <c r="P117" s="4">
        <v>2146.6999999999998</v>
      </c>
      <c r="Q117" s="4">
        <v>1619.7166</v>
      </c>
      <c r="R117" s="4">
        <v>0.4148</v>
      </c>
      <c r="S117" s="4">
        <v>1620.1</v>
      </c>
      <c r="T117" s="4">
        <v>61.0289</v>
      </c>
      <c r="W117" s="4">
        <v>0</v>
      </c>
      <c r="X117" s="4">
        <v>1.4952000000000001</v>
      </c>
      <c r="Y117" s="4">
        <v>12.4</v>
      </c>
      <c r="Z117" s="4">
        <v>842</v>
      </c>
      <c r="AA117" s="4">
        <v>868</v>
      </c>
      <c r="AB117" s="4">
        <v>878</v>
      </c>
      <c r="AC117" s="4">
        <v>69</v>
      </c>
      <c r="AD117" s="4">
        <v>5.85</v>
      </c>
      <c r="AE117" s="4">
        <v>0.13</v>
      </c>
      <c r="AF117" s="4">
        <v>979</v>
      </c>
      <c r="AG117" s="4">
        <v>-15</v>
      </c>
      <c r="AH117" s="4">
        <v>16</v>
      </c>
      <c r="AI117" s="4">
        <v>12</v>
      </c>
      <c r="AJ117" s="4">
        <v>191</v>
      </c>
      <c r="AK117" s="4">
        <v>141</v>
      </c>
      <c r="AL117" s="4">
        <v>2.8</v>
      </c>
      <c r="AM117" s="4">
        <v>195</v>
      </c>
      <c r="AN117" s="4" t="s">
        <v>155</v>
      </c>
      <c r="AP117" s="5"/>
      <c r="BA117" s="4">
        <v>14.023</v>
      </c>
      <c r="BB117" s="4">
        <v>14.91</v>
      </c>
      <c r="BC117" s="4">
        <v>1.06</v>
      </c>
      <c r="BD117" s="4">
        <v>13.694000000000001</v>
      </c>
      <c r="BE117" s="4">
        <v>3029.5309999999999</v>
      </c>
      <c r="BF117" s="4">
        <v>1.335</v>
      </c>
      <c r="BG117" s="4">
        <v>54.368000000000002</v>
      </c>
      <c r="BH117" s="4">
        <v>1.4E-2</v>
      </c>
      <c r="BI117" s="4">
        <v>54.381999999999998</v>
      </c>
      <c r="BJ117" s="4">
        <v>41.031999999999996</v>
      </c>
      <c r="BK117" s="4">
        <v>1.0999999999999999E-2</v>
      </c>
      <c r="BL117" s="4">
        <v>41.042000000000002</v>
      </c>
      <c r="BM117" s="4">
        <v>0.48820000000000002</v>
      </c>
      <c r="BQ117" s="4">
        <v>262.99900000000002</v>
      </c>
      <c r="BR117" s="4">
        <v>0.32179999999999997</v>
      </c>
      <c r="BS117" s="4">
        <v>0.84</v>
      </c>
      <c r="BT117" s="4">
        <v>0.14782000000000001</v>
      </c>
      <c r="BU117" s="4">
        <v>7.863988</v>
      </c>
      <c r="BV117" s="4">
        <v>2.9859640000000001</v>
      </c>
    </row>
    <row r="118" spans="1:74" x14ac:dyDescent="0.25">
      <c r="A118" s="2">
        <v>42067</v>
      </c>
      <c r="B118" s="3">
        <v>3.9371527777777776E-2</v>
      </c>
      <c r="C118" s="4">
        <v>14.23</v>
      </c>
      <c r="D118" s="4">
        <v>6.0000000000000001E-3</v>
      </c>
      <c r="E118" s="4">
        <v>60</v>
      </c>
      <c r="F118" s="4">
        <v>2318.5</v>
      </c>
      <c r="G118" s="4">
        <v>0.7</v>
      </c>
      <c r="H118" s="4">
        <v>59</v>
      </c>
      <c r="J118" s="4">
        <v>1.7</v>
      </c>
      <c r="K118" s="4">
        <v>0.87970000000000004</v>
      </c>
      <c r="L118" s="4">
        <v>12.5182</v>
      </c>
      <c r="M118" s="4">
        <v>5.3E-3</v>
      </c>
      <c r="N118" s="4">
        <v>2039.6044999999999</v>
      </c>
      <c r="O118" s="4">
        <v>0.63749999999999996</v>
      </c>
      <c r="P118" s="4">
        <v>2040.2</v>
      </c>
      <c r="Q118" s="4">
        <v>1539.2927</v>
      </c>
      <c r="R118" s="4">
        <v>0.48110000000000003</v>
      </c>
      <c r="S118" s="4">
        <v>1539.8</v>
      </c>
      <c r="T118" s="4">
        <v>58.9803</v>
      </c>
      <c r="W118" s="4">
        <v>0</v>
      </c>
      <c r="X118" s="4">
        <v>1.4955000000000001</v>
      </c>
      <c r="Y118" s="4">
        <v>12.5</v>
      </c>
      <c r="Z118" s="4">
        <v>841</v>
      </c>
      <c r="AA118" s="4">
        <v>867</v>
      </c>
      <c r="AB118" s="4">
        <v>878</v>
      </c>
      <c r="AC118" s="4">
        <v>69</v>
      </c>
      <c r="AD118" s="4">
        <v>5.85</v>
      </c>
      <c r="AE118" s="4">
        <v>0.13</v>
      </c>
      <c r="AF118" s="4">
        <v>979</v>
      </c>
      <c r="AG118" s="4">
        <v>-15</v>
      </c>
      <c r="AH118" s="4">
        <v>16</v>
      </c>
      <c r="AI118" s="4">
        <v>12</v>
      </c>
      <c r="AJ118" s="4">
        <v>191</v>
      </c>
      <c r="AK118" s="4">
        <v>141</v>
      </c>
      <c r="AL118" s="4">
        <v>3</v>
      </c>
      <c r="AM118" s="4">
        <v>195</v>
      </c>
      <c r="AN118" s="4" t="s">
        <v>155</v>
      </c>
      <c r="AP118" s="5"/>
      <c r="BA118" s="4">
        <v>14.023</v>
      </c>
      <c r="BB118" s="4">
        <v>14.93</v>
      </c>
      <c r="BC118" s="4">
        <v>1.06</v>
      </c>
      <c r="BD118" s="4">
        <v>13.675000000000001</v>
      </c>
      <c r="BE118" s="4">
        <v>3030.4070000000002</v>
      </c>
      <c r="BF118" s="4">
        <v>0.81299999999999994</v>
      </c>
      <c r="BG118" s="4">
        <v>51.706000000000003</v>
      </c>
      <c r="BH118" s="4">
        <v>1.6E-2</v>
      </c>
      <c r="BI118" s="4">
        <v>51.722000000000001</v>
      </c>
      <c r="BJ118" s="4">
        <v>39.023000000000003</v>
      </c>
      <c r="BK118" s="4">
        <v>1.2E-2</v>
      </c>
      <c r="BL118" s="4">
        <v>39.034999999999997</v>
      </c>
      <c r="BM118" s="4">
        <v>0.47220000000000001</v>
      </c>
      <c r="BQ118" s="4">
        <v>263.23500000000001</v>
      </c>
      <c r="BR118" s="4">
        <v>0.31545499999999999</v>
      </c>
      <c r="BS118" s="4">
        <v>0.83909100000000003</v>
      </c>
      <c r="BT118" s="4">
        <v>0.150727</v>
      </c>
      <c r="BU118" s="4">
        <v>7.7089210000000001</v>
      </c>
      <c r="BV118" s="4">
        <v>3.0446909999999998</v>
      </c>
    </row>
    <row r="119" spans="1:74" x14ac:dyDescent="0.25">
      <c r="A119" s="2">
        <v>42067</v>
      </c>
      <c r="B119" s="3">
        <v>3.938310185185185E-2</v>
      </c>
      <c r="C119" s="4">
        <v>14.292</v>
      </c>
      <c r="D119" s="4">
        <v>6.0000000000000001E-3</v>
      </c>
      <c r="E119" s="4">
        <v>60</v>
      </c>
      <c r="F119" s="4">
        <v>2095.4</v>
      </c>
      <c r="G119" s="4">
        <v>0.8</v>
      </c>
      <c r="H119" s="4">
        <v>42</v>
      </c>
      <c r="J119" s="4">
        <v>1.53</v>
      </c>
      <c r="K119" s="4">
        <v>0.87919999999999998</v>
      </c>
      <c r="L119" s="4">
        <v>12.5665</v>
      </c>
      <c r="M119" s="4">
        <v>5.3E-3</v>
      </c>
      <c r="N119" s="4">
        <v>1842.3475000000001</v>
      </c>
      <c r="O119" s="4">
        <v>0.72489999999999999</v>
      </c>
      <c r="P119" s="4">
        <v>1843.1</v>
      </c>
      <c r="Q119" s="4">
        <v>1390.4224999999999</v>
      </c>
      <c r="R119" s="4">
        <v>0.54710000000000003</v>
      </c>
      <c r="S119" s="4">
        <v>1391</v>
      </c>
      <c r="T119" s="4">
        <v>42.049199999999999</v>
      </c>
      <c r="W119" s="4">
        <v>0</v>
      </c>
      <c r="X119" s="4">
        <v>1.3440000000000001</v>
      </c>
      <c r="Y119" s="4">
        <v>12.5</v>
      </c>
      <c r="Z119" s="4">
        <v>841</v>
      </c>
      <c r="AA119" s="4">
        <v>868</v>
      </c>
      <c r="AB119" s="4">
        <v>878</v>
      </c>
      <c r="AC119" s="4">
        <v>69</v>
      </c>
      <c r="AD119" s="4">
        <v>5.85</v>
      </c>
      <c r="AE119" s="4">
        <v>0.13</v>
      </c>
      <c r="AF119" s="4">
        <v>979</v>
      </c>
      <c r="AG119" s="4">
        <v>-15</v>
      </c>
      <c r="AH119" s="4">
        <v>16</v>
      </c>
      <c r="AI119" s="4">
        <v>12</v>
      </c>
      <c r="AJ119" s="4">
        <v>190.1</v>
      </c>
      <c r="AK119" s="4">
        <v>141</v>
      </c>
      <c r="AL119" s="4">
        <v>3</v>
      </c>
      <c r="AM119" s="4">
        <v>195</v>
      </c>
      <c r="AN119" s="4" t="s">
        <v>155</v>
      </c>
      <c r="AP119" s="5"/>
      <c r="BA119" s="4">
        <v>14.023</v>
      </c>
      <c r="BB119" s="4">
        <v>14.87</v>
      </c>
      <c r="BC119" s="4">
        <v>1.06</v>
      </c>
      <c r="BD119" s="4">
        <v>13.734</v>
      </c>
      <c r="BE119" s="4">
        <v>3030.79</v>
      </c>
      <c r="BF119" s="4">
        <v>0.81</v>
      </c>
      <c r="BG119" s="4">
        <v>46.531999999999996</v>
      </c>
      <c r="BH119" s="4">
        <v>1.7999999999999999E-2</v>
      </c>
      <c r="BI119" s="4">
        <v>46.55</v>
      </c>
      <c r="BJ119" s="4">
        <v>35.118000000000002</v>
      </c>
      <c r="BK119" s="4">
        <v>1.4E-2</v>
      </c>
      <c r="BL119" s="4">
        <v>35.131</v>
      </c>
      <c r="BM119" s="4">
        <v>0.33539999999999998</v>
      </c>
      <c r="BQ119" s="4">
        <v>235.69300000000001</v>
      </c>
      <c r="BR119" s="4">
        <v>0.30772100000000002</v>
      </c>
      <c r="BS119" s="4">
        <v>0.83991000000000005</v>
      </c>
      <c r="BT119" s="4">
        <v>0.14918000000000001</v>
      </c>
      <c r="BU119" s="4">
        <v>7.5199249999999997</v>
      </c>
      <c r="BV119" s="4">
        <v>3.0134400000000001</v>
      </c>
    </row>
    <row r="120" spans="1:74" x14ac:dyDescent="0.25">
      <c r="A120" s="2">
        <v>42067</v>
      </c>
      <c r="B120" s="3">
        <v>3.9394675925925923E-2</v>
      </c>
      <c r="C120" s="4">
        <v>14.250999999999999</v>
      </c>
      <c r="D120" s="4">
        <v>5.3E-3</v>
      </c>
      <c r="E120" s="4">
        <v>52.508389000000001</v>
      </c>
      <c r="F120" s="4">
        <v>2101.6</v>
      </c>
      <c r="G120" s="4">
        <v>0.9</v>
      </c>
      <c r="H120" s="4">
        <v>77.7</v>
      </c>
      <c r="J120" s="4">
        <v>1.27</v>
      </c>
      <c r="K120" s="4">
        <v>0.87960000000000005</v>
      </c>
      <c r="L120" s="4">
        <v>12.5351</v>
      </c>
      <c r="M120" s="4">
        <v>4.5999999999999999E-3</v>
      </c>
      <c r="N120" s="4">
        <v>1848.5295000000001</v>
      </c>
      <c r="O120" s="4">
        <v>0.77029999999999998</v>
      </c>
      <c r="P120" s="4">
        <v>1849.3</v>
      </c>
      <c r="Q120" s="4">
        <v>1395.0880999999999</v>
      </c>
      <c r="R120" s="4">
        <v>0.58130000000000004</v>
      </c>
      <c r="S120" s="4">
        <v>1395.7</v>
      </c>
      <c r="T120" s="4">
        <v>77.748199999999997</v>
      </c>
      <c r="W120" s="4">
        <v>0</v>
      </c>
      <c r="X120" s="4">
        <v>1.1197999999999999</v>
      </c>
      <c r="Y120" s="4">
        <v>12.5</v>
      </c>
      <c r="Z120" s="4">
        <v>842</v>
      </c>
      <c r="AA120" s="4">
        <v>867</v>
      </c>
      <c r="AB120" s="4">
        <v>878</v>
      </c>
      <c r="AC120" s="4">
        <v>69</v>
      </c>
      <c r="AD120" s="4">
        <v>5.85</v>
      </c>
      <c r="AE120" s="4">
        <v>0.13</v>
      </c>
      <c r="AF120" s="4">
        <v>979</v>
      </c>
      <c r="AG120" s="4">
        <v>-15</v>
      </c>
      <c r="AH120" s="4">
        <v>16</v>
      </c>
      <c r="AI120" s="4">
        <v>12</v>
      </c>
      <c r="AJ120" s="4">
        <v>190</v>
      </c>
      <c r="AK120" s="4">
        <v>141</v>
      </c>
      <c r="AL120" s="4">
        <v>3.2</v>
      </c>
      <c r="AM120" s="4">
        <v>195</v>
      </c>
      <c r="AN120" s="4" t="s">
        <v>155</v>
      </c>
      <c r="AP120" s="5"/>
      <c r="BA120" s="4">
        <v>14.023</v>
      </c>
      <c r="BB120" s="4">
        <v>14.9</v>
      </c>
      <c r="BC120" s="4">
        <v>1.06</v>
      </c>
      <c r="BD120" s="4">
        <v>13.69</v>
      </c>
      <c r="BE120" s="4">
        <v>3030.1019999999999</v>
      </c>
      <c r="BF120" s="4">
        <v>0.71099999999999997</v>
      </c>
      <c r="BG120" s="4">
        <v>46.793999999999997</v>
      </c>
      <c r="BH120" s="4">
        <v>1.9E-2</v>
      </c>
      <c r="BI120" s="4">
        <v>46.814</v>
      </c>
      <c r="BJ120" s="4">
        <v>35.316000000000003</v>
      </c>
      <c r="BK120" s="4">
        <v>1.4999999999999999E-2</v>
      </c>
      <c r="BL120" s="4">
        <v>35.331000000000003</v>
      </c>
      <c r="BM120" s="4">
        <v>0.62150000000000005</v>
      </c>
      <c r="BQ120" s="4">
        <v>196.821</v>
      </c>
      <c r="BR120" s="4">
        <v>0.34431</v>
      </c>
      <c r="BS120" s="4">
        <v>0.84091000000000005</v>
      </c>
      <c r="BT120" s="4">
        <v>0.14899999999999999</v>
      </c>
      <c r="BU120" s="4">
        <v>8.4140759999999997</v>
      </c>
      <c r="BV120" s="4">
        <v>3.0097999999999998</v>
      </c>
    </row>
    <row r="121" spans="1:74" x14ac:dyDescent="0.25">
      <c r="A121" s="2">
        <v>42067</v>
      </c>
      <c r="B121" s="3">
        <v>3.9406249999999997E-2</v>
      </c>
      <c r="C121" s="4">
        <v>14.007</v>
      </c>
      <c r="D121" s="4">
        <v>5.5999999999999999E-3</v>
      </c>
      <c r="E121" s="4">
        <v>55.798180000000002</v>
      </c>
      <c r="F121" s="4">
        <v>2414.9</v>
      </c>
      <c r="G121" s="4">
        <v>0.8</v>
      </c>
      <c r="H121" s="4">
        <v>40.1</v>
      </c>
      <c r="J121" s="4">
        <v>1.1299999999999999</v>
      </c>
      <c r="K121" s="4">
        <v>0.88160000000000005</v>
      </c>
      <c r="L121" s="4">
        <v>12.348800000000001</v>
      </c>
      <c r="M121" s="4">
        <v>4.8999999999999998E-3</v>
      </c>
      <c r="N121" s="4">
        <v>2129.0250999999998</v>
      </c>
      <c r="O121" s="4">
        <v>0.70530000000000004</v>
      </c>
      <c r="P121" s="4">
        <v>2129.6999999999998</v>
      </c>
      <c r="Q121" s="4">
        <v>1606.7786000000001</v>
      </c>
      <c r="R121" s="4">
        <v>0.5323</v>
      </c>
      <c r="S121" s="4">
        <v>1607.3</v>
      </c>
      <c r="T121" s="4">
        <v>40.1</v>
      </c>
      <c r="W121" s="4">
        <v>0</v>
      </c>
      <c r="X121" s="4">
        <v>0.99929999999999997</v>
      </c>
      <c r="Y121" s="4">
        <v>12.5</v>
      </c>
      <c r="Z121" s="4">
        <v>841</v>
      </c>
      <c r="AA121" s="4">
        <v>868</v>
      </c>
      <c r="AB121" s="4">
        <v>878</v>
      </c>
      <c r="AC121" s="4">
        <v>69</v>
      </c>
      <c r="AD121" s="4">
        <v>5.85</v>
      </c>
      <c r="AE121" s="4">
        <v>0.13</v>
      </c>
      <c r="AF121" s="4">
        <v>979</v>
      </c>
      <c r="AG121" s="4">
        <v>-15</v>
      </c>
      <c r="AH121" s="4">
        <v>16</v>
      </c>
      <c r="AI121" s="4">
        <v>12</v>
      </c>
      <c r="AJ121" s="4">
        <v>190.9</v>
      </c>
      <c r="AK121" s="4">
        <v>141</v>
      </c>
      <c r="AL121" s="4">
        <v>3.7</v>
      </c>
      <c r="AM121" s="4">
        <v>195</v>
      </c>
      <c r="AN121" s="4" t="s">
        <v>155</v>
      </c>
      <c r="AP121" s="5"/>
      <c r="BA121" s="4">
        <v>14.023</v>
      </c>
      <c r="BB121" s="4">
        <v>15.15</v>
      </c>
      <c r="BC121" s="4">
        <v>1.08</v>
      </c>
      <c r="BD121" s="4">
        <v>13.426</v>
      </c>
      <c r="BE121" s="4">
        <v>3031.0549999999998</v>
      </c>
      <c r="BF121" s="4">
        <v>0.76900000000000002</v>
      </c>
      <c r="BG121" s="4">
        <v>54.725000000000001</v>
      </c>
      <c r="BH121" s="4">
        <v>1.7999999999999999E-2</v>
      </c>
      <c r="BI121" s="4">
        <v>54.743000000000002</v>
      </c>
      <c r="BJ121" s="4">
        <v>41.301000000000002</v>
      </c>
      <c r="BK121" s="4">
        <v>1.4E-2</v>
      </c>
      <c r="BL121" s="4">
        <v>41.314999999999998</v>
      </c>
      <c r="BM121" s="4">
        <v>0.32550000000000001</v>
      </c>
      <c r="BQ121" s="4">
        <v>178.352</v>
      </c>
      <c r="BR121" s="4">
        <v>0.35709999999999997</v>
      </c>
      <c r="BS121" s="4">
        <v>0.84191000000000005</v>
      </c>
      <c r="BT121" s="4">
        <v>0.14627000000000001</v>
      </c>
      <c r="BU121" s="4">
        <v>8.7266309999999994</v>
      </c>
      <c r="BV121" s="4">
        <v>2.9546540000000001</v>
      </c>
    </row>
    <row r="122" spans="1:74" x14ac:dyDescent="0.25">
      <c r="A122" s="2">
        <v>42067</v>
      </c>
      <c r="B122" s="3">
        <v>3.9417824074074077E-2</v>
      </c>
      <c r="C122" s="4">
        <v>13.68</v>
      </c>
      <c r="D122" s="4">
        <v>6.4000000000000003E-3</v>
      </c>
      <c r="E122" s="4">
        <v>64</v>
      </c>
      <c r="F122" s="4">
        <v>2664.5</v>
      </c>
      <c r="G122" s="4">
        <v>0.8</v>
      </c>
      <c r="H122" s="4">
        <v>41.3</v>
      </c>
      <c r="J122" s="4">
        <v>1.1000000000000001</v>
      </c>
      <c r="K122" s="4">
        <v>0.8841</v>
      </c>
      <c r="L122" s="4">
        <v>12.094900000000001</v>
      </c>
      <c r="M122" s="4">
        <v>5.7000000000000002E-3</v>
      </c>
      <c r="N122" s="4">
        <v>2355.7521000000002</v>
      </c>
      <c r="O122" s="4">
        <v>0.70730000000000004</v>
      </c>
      <c r="P122" s="4">
        <v>2356.5</v>
      </c>
      <c r="Q122" s="4">
        <v>1777.4032</v>
      </c>
      <c r="R122" s="4">
        <v>0.53369999999999995</v>
      </c>
      <c r="S122" s="4">
        <v>1777.9</v>
      </c>
      <c r="T122" s="4">
        <v>41.3264</v>
      </c>
      <c r="W122" s="4">
        <v>0</v>
      </c>
      <c r="X122" s="4">
        <v>0.97250000000000003</v>
      </c>
      <c r="Y122" s="4">
        <v>12.5</v>
      </c>
      <c r="Z122" s="4">
        <v>841</v>
      </c>
      <c r="AA122" s="4">
        <v>868</v>
      </c>
      <c r="AB122" s="4">
        <v>877</v>
      </c>
      <c r="AC122" s="4">
        <v>68.099999999999994</v>
      </c>
      <c r="AD122" s="4">
        <v>5.77</v>
      </c>
      <c r="AE122" s="4">
        <v>0.13</v>
      </c>
      <c r="AF122" s="4">
        <v>979</v>
      </c>
      <c r="AG122" s="4">
        <v>-15</v>
      </c>
      <c r="AH122" s="4">
        <v>16</v>
      </c>
      <c r="AI122" s="4">
        <v>12</v>
      </c>
      <c r="AJ122" s="4">
        <v>190.1</v>
      </c>
      <c r="AK122" s="4">
        <v>141</v>
      </c>
      <c r="AL122" s="4">
        <v>3.5</v>
      </c>
      <c r="AM122" s="4">
        <v>195</v>
      </c>
      <c r="AN122" s="4" t="s">
        <v>155</v>
      </c>
      <c r="AP122" s="5"/>
      <c r="BA122" s="4">
        <v>14.023</v>
      </c>
      <c r="BB122" s="4">
        <v>15.49</v>
      </c>
      <c r="BC122" s="4">
        <v>1.1000000000000001</v>
      </c>
      <c r="BD122" s="4">
        <v>13.106</v>
      </c>
      <c r="BE122" s="4">
        <v>3030.9989999999998</v>
      </c>
      <c r="BF122" s="4">
        <v>0.90300000000000002</v>
      </c>
      <c r="BG122" s="4">
        <v>61.823</v>
      </c>
      <c r="BH122" s="4">
        <v>1.9E-2</v>
      </c>
      <c r="BI122" s="4">
        <v>61.841999999999999</v>
      </c>
      <c r="BJ122" s="4">
        <v>46.645000000000003</v>
      </c>
      <c r="BK122" s="4">
        <v>1.4E-2</v>
      </c>
      <c r="BL122" s="4">
        <v>46.658999999999999</v>
      </c>
      <c r="BM122" s="4">
        <v>0.34250000000000003</v>
      </c>
      <c r="BQ122" s="4">
        <v>177.21100000000001</v>
      </c>
      <c r="BR122" s="4">
        <v>0.27883000000000002</v>
      </c>
      <c r="BS122" s="4">
        <v>0.84291000000000005</v>
      </c>
      <c r="BT122" s="4">
        <v>0.14599999999999999</v>
      </c>
      <c r="BU122" s="4">
        <v>6.8139089999999998</v>
      </c>
      <c r="BV122" s="4">
        <v>2.9491999999999998</v>
      </c>
    </row>
    <row r="123" spans="1:74" x14ac:dyDescent="0.25">
      <c r="A123" s="2">
        <v>42067</v>
      </c>
      <c r="B123" s="3">
        <v>3.9429398148148151E-2</v>
      </c>
      <c r="C123" s="4">
        <v>13.996</v>
      </c>
      <c r="D123" s="4">
        <v>1.0999999999999999E-2</v>
      </c>
      <c r="E123" s="4">
        <v>110.204604</v>
      </c>
      <c r="F123" s="4">
        <v>2735</v>
      </c>
      <c r="G123" s="4">
        <v>0.8</v>
      </c>
      <c r="H123" s="4">
        <v>8.3000000000000007</v>
      </c>
      <c r="J123" s="4">
        <v>1</v>
      </c>
      <c r="K123" s="4">
        <v>0.88160000000000005</v>
      </c>
      <c r="L123" s="4">
        <v>12.338699999999999</v>
      </c>
      <c r="M123" s="4">
        <v>9.7000000000000003E-3</v>
      </c>
      <c r="N123" s="4">
        <v>2411.1032</v>
      </c>
      <c r="O123" s="4">
        <v>0.72609999999999997</v>
      </c>
      <c r="P123" s="4">
        <v>2411.8000000000002</v>
      </c>
      <c r="Q123" s="4">
        <v>1819.116</v>
      </c>
      <c r="R123" s="4">
        <v>0.54779999999999995</v>
      </c>
      <c r="S123" s="4">
        <v>1819.7</v>
      </c>
      <c r="T123" s="4">
        <v>8.2726000000000006</v>
      </c>
      <c r="W123" s="4">
        <v>0</v>
      </c>
      <c r="X123" s="4">
        <v>0.88160000000000005</v>
      </c>
      <c r="Y123" s="4">
        <v>12.5</v>
      </c>
      <c r="Z123" s="4">
        <v>841</v>
      </c>
      <c r="AA123" s="4">
        <v>866</v>
      </c>
      <c r="AB123" s="4">
        <v>878</v>
      </c>
      <c r="AC123" s="4">
        <v>68</v>
      </c>
      <c r="AD123" s="4">
        <v>5.76</v>
      </c>
      <c r="AE123" s="4">
        <v>0.13</v>
      </c>
      <c r="AF123" s="4">
        <v>979</v>
      </c>
      <c r="AG123" s="4">
        <v>-15</v>
      </c>
      <c r="AH123" s="4">
        <v>16</v>
      </c>
      <c r="AI123" s="4">
        <v>12</v>
      </c>
      <c r="AJ123" s="4">
        <v>190.9</v>
      </c>
      <c r="AK123" s="4">
        <v>140.1</v>
      </c>
      <c r="AL123" s="4">
        <v>3.1</v>
      </c>
      <c r="AM123" s="4">
        <v>195</v>
      </c>
      <c r="AN123" s="4" t="s">
        <v>155</v>
      </c>
      <c r="AP123" s="5"/>
      <c r="BA123" s="4">
        <v>14.023</v>
      </c>
      <c r="BB123" s="4">
        <v>15.16</v>
      </c>
      <c r="BC123" s="4">
        <v>1.08</v>
      </c>
      <c r="BD123" s="4">
        <v>13.435</v>
      </c>
      <c r="BE123" s="4">
        <v>3030.6640000000002</v>
      </c>
      <c r="BF123" s="4">
        <v>1.5189999999999999</v>
      </c>
      <c r="BG123" s="4">
        <v>62.018000000000001</v>
      </c>
      <c r="BH123" s="4">
        <v>1.9E-2</v>
      </c>
      <c r="BI123" s="4">
        <v>62.036999999999999</v>
      </c>
      <c r="BJ123" s="4">
        <v>46.790999999999997</v>
      </c>
      <c r="BK123" s="4">
        <v>1.4E-2</v>
      </c>
      <c r="BL123" s="4">
        <v>46.805</v>
      </c>
      <c r="BM123" s="4">
        <v>6.7199999999999996E-2</v>
      </c>
      <c r="BQ123" s="4">
        <v>157.44200000000001</v>
      </c>
      <c r="BR123" s="4">
        <v>0.24188000000000001</v>
      </c>
      <c r="BS123" s="4">
        <v>0.84299999999999997</v>
      </c>
      <c r="BT123" s="4">
        <v>0.14327000000000001</v>
      </c>
      <c r="BU123" s="4">
        <v>5.9109420000000004</v>
      </c>
      <c r="BV123" s="4">
        <v>2.8940540000000001</v>
      </c>
    </row>
    <row r="124" spans="1:74" x14ac:dyDescent="0.25">
      <c r="A124" s="2">
        <v>42067</v>
      </c>
      <c r="B124" s="3">
        <v>3.9440972222222224E-2</v>
      </c>
      <c r="C124" s="4">
        <v>14.619</v>
      </c>
      <c r="D124" s="4">
        <v>2.69E-2</v>
      </c>
      <c r="E124" s="4">
        <v>268.85900600000002</v>
      </c>
      <c r="F124" s="4">
        <v>2746.1</v>
      </c>
      <c r="G124" s="4">
        <v>0.9</v>
      </c>
      <c r="H124" s="4">
        <v>2.4</v>
      </c>
      <c r="J124" s="4">
        <v>1</v>
      </c>
      <c r="K124" s="4">
        <v>0.87670000000000003</v>
      </c>
      <c r="L124" s="4">
        <v>12.8157</v>
      </c>
      <c r="M124" s="4">
        <v>2.3599999999999999E-2</v>
      </c>
      <c r="N124" s="4">
        <v>2407.4301999999998</v>
      </c>
      <c r="O124" s="4">
        <v>0.78900000000000003</v>
      </c>
      <c r="P124" s="4">
        <v>2408.1999999999998</v>
      </c>
      <c r="Q124" s="4">
        <v>1816.3448000000001</v>
      </c>
      <c r="R124" s="4">
        <v>0.59530000000000005</v>
      </c>
      <c r="S124" s="4">
        <v>1816.9</v>
      </c>
      <c r="T124" s="4">
        <v>2.4409000000000001</v>
      </c>
      <c r="W124" s="4">
        <v>0</v>
      </c>
      <c r="X124" s="4">
        <v>0.87670000000000003</v>
      </c>
      <c r="Y124" s="4">
        <v>12.4</v>
      </c>
      <c r="Z124" s="4">
        <v>842</v>
      </c>
      <c r="AA124" s="4">
        <v>866</v>
      </c>
      <c r="AB124" s="4">
        <v>879</v>
      </c>
      <c r="AC124" s="4">
        <v>68</v>
      </c>
      <c r="AD124" s="4">
        <v>5.76</v>
      </c>
      <c r="AE124" s="4">
        <v>0.13</v>
      </c>
      <c r="AF124" s="4">
        <v>979</v>
      </c>
      <c r="AG124" s="4">
        <v>-15</v>
      </c>
      <c r="AH124" s="4">
        <v>15.09</v>
      </c>
      <c r="AI124" s="4">
        <v>12</v>
      </c>
      <c r="AJ124" s="4">
        <v>190.1</v>
      </c>
      <c r="AK124" s="4">
        <v>140</v>
      </c>
      <c r="AL124" s="4">
        <v>3.2</v>
      </c>
      <c r="AM124" s="4">
        <v>195</v>
      </c>
      <c r="AN124" s="4" t="s">
        <v>155</v>
      </c>
      <c r="AP124" s="5"/>
      <c r="BA124" s="4">
        <v>14.023</v>
      </c>
      <c r="BB124" s="4">
        <v>14.54</v>
      </c>
      <c r="BC124" s="4">
        <v>1.04</v>
      </c>
      <c r="BD124" s="4">
        <v>14.068</v>
      </c>
      <c r="BE124" s="4">
        <v>3027.252</v>
      </c>
      <c r="BF124" s="4">
        <v>3.544</v>
      </c>
      <c r="BG124" s="4">
        <v>59.552</v>
      </c>
      <c r="BH124" s="4">
        <v>0.02</v>
      </c>
      <c r="BI124" s="4">
        <v>59.570999999999998</v>
      </c>
      <c r="BJ124" s="4">
        <v>44.93</v>
      </c>
      <c r="BK124" s="4">
        <v>1.4999999999999999E-2</v>
      </c>
      <c r="BL124" s="4">
        <v>44.945</v>
      </c>
      <c r="BM124" s="4">
        <v>1.9099999999999999E-2</v>
      </c>
      <c r="BQ124" s="4">
        <v>150.571</v>
      </c>
      <c r="BR124" s="4">
        <v>0.43829000000000001</v>
      </c>
      <c r="BS124" s="4">
        <v>0.84482000000000002</v>
      </c>
      <c r="BT124" s="4">
        <v>0.14118</v>
      </c>
      <c r="BU124" s="4">
        <v>10.710711999999999</v>
      </c>
      <c r="BV124" s="4">
        <v>2.851836</v>
      </c>
    </row>
    <row r="125" spans="1:74" x14ac:dyDescent="0.25">
      <c r="A125" s="2">
        <v>42067</v>
      </c>
      <c r="B125" s="3">
        <v>3.9452546296296298E-2</v>
      </c>
      <c r="C125" s="4">
        <v>14.82</v>
      </c>
      <c r="D125" s="4">
        <v>4.8099999999999997E-2</v>
      </c>
      <c r="E125" s="4">
        <v>480.757946</v>
      </c>
      <c r="F125" s="4">
        <v>2638.7</v>
      </c>
      <c r="G125" s="4">
        <v>1.1000000000000001</v>
      </c>
      <c r="H125" s="4">
        <v>38.9</v>
      </c>
      <c r="J125" s="4">
        <v>1.07</v>
      </c>
      <c r="K125" s="4">
        <v>0.87490000000000001</v>
      </c>
      <c r="L125" s="4">
        <v>12.966699999999999</v>
      </c>
      <c r="M125" s="4">
        <v>4.2099999999999999E-2</v>
      </c>
      <c r="N125" s="4">
        <v>2308.723</v>
      </c>
      <c r="O125" s="4">
        <v>0.96240000000000003</v>
      </c>
      <c r="P125" s="4">
        <v>2309.6999999999998</v>
      </c>
      <c r="Q125" s="4">
        <v>1741.8728000000001</v>
      </c>
      <c r="R125" s="4">
        <v>0.72609999999999997</v>
      </c>
      <c r="S125" s="4">
        <v>1742.6</v>
      </c>
      <c r="T125" s="4">
        <v>38.940600000000003</v>
      </c>
      <c r="W125" s="4">
        <v>0</v>
      </c>
      <c r="X125" s="4">
        <v>0.93510000000000004</v>
      </c>
      <c r="Y125" s="4">
        <v>12.5</v>
      </c>
      <c r="Z125" s="4">
        <v>841</v>
      </c>
      <c r="AA125" s="4">
        <v>866</v>
      </c>
      <c r="AB125" s="4">
        <v>878</v>
      </c>
      <c r="AC125" s="4">
        <v>68</v>
      </c>
      <c r="AD125" s="4">
        <v>5.76</v>
      </c>
      <c r="AE125" s="4">
        <v>0.13</v>
      </c>
      <c r="AF125" s="4">
        <v>979</v>
      </c>
      <c r="AG125" s="4">
        <v>-15</v>
      </c>
      <c r="AH125" s="4">
        <v>15</v>
      </c>
      <c r="AI125" s="4">
        <v>12</v>
      </c>
      <c r="AJ125" s="4">
        <v>190</v>
      </c>
      <c r="AK125" s="4">
        <v>140</v>
      </c>
      <c r="AL125" s="4">
        <v>3.3</v>
      </c>
      <c r="AM125" s="4">
        <v>195</v>
      </c>
      <c r="AN125" s="4" t="s">
        <v>155</v>
      </c>
      <c r="AP125" s="5"/>
      <c r="BA125" s="4">
        <v>14.023</v>
      </c>
      <c r="BB125" s="4">
        <v>14.33</v>
      </c>
      <c r="BC125" s="4">
        <v>1.02</v>
      </c>
      <c r="BD125" s="4">
        <v>14.292</v>
      </c>
      <c r="BE125" s="4">
        <v>3022.0390000000002</v>
      </c>
      <c r="BF125" s="4">
        <v>6.24</v>
      </c>
      <c r="BG125" s="4">
        <v>56.347999999999999</v>
      </c>
      <c r="BH125" s="4">
        <v>2.3E-2</v>
      </c>
      <c r="BI125" s="4">
        <v>56.371000000000002</v>
      </c>
      <c r="BJ125" s="4">
        <v>42.512999999999998</v>
      </c>
      <c r="BK125" s="4">
        <v>1.7999999999999999E-2</v>
      </c>
      <c r="BL125" s="4">
        <v>42.530999999999999</v>
      </c>
      <c r="BM125" s="4">
        <v>0.30009999999999998</v>
      </c>
      <c r="BQ125" s="4">
        <v>158.45599999999999</v>
      </c>
      <c r="BR125" s="4">
        <v>0.45890999999999998</v>
      </c>
      <c r="BS125" s="4">
        <v>0.84499999999999997</v>
      </c>
      <c r="BT125" s="4">
        <v>0.14373</v>
      </c>
      <c r="BU125" s="4">
        <v>11.214613999999999</v>
      </c>
      <c r="BV125" s="4">
        <v>2.903346</v>
      </c>
    </row>
    <row r="126" spans="1:74" x14ac:dyDescent="0.25">
      <c r="A126" s="2">
        <v>42067</v>
      </c>
      <c r="B126" s="3">
        <v>3.9464120370370372E-2</v>
      </c>
      <c r="C126" s="4">
        <v>14.782999999999999</v>
      </c>
      <c r="D126" s="4">
        <v>2.9499999999999998E-2</v>
      </c>
      <c r="E126" s="4">
        <v>294.68561599999998</v>
      </c>
      <c r="F126" s="4">
        <v>2271.9</v>
      </c>
      <c r="G126" s="4">
        <v>1.2</v>
      </c>
      <c r="H126" s="4">
        <v>20.100000000000001</v>
      </c>
      <c r="J126" s="4">
        <v>1.33</v>
      </c>
      <c r="K126" s="4">
        <v>0.87529999999999997</v>
      </c>
      <c r="L126" s="4">
        <v>12.9396</v>
      </c>
      <c r="M126" s="4">
        <v>2.58E-2</v>
      </c>
      <c r="N126" s="4">
        <v>1988.5926999999999</v>
      </c>
      <c r="O126" s="4">
        <v>1.0720000000000001</v>
      </c>
      <c r="P126" s="4">
        <v>1989.7</v>
      </c>
      <c r="Q126" s="4">
        <v>1500.3712</v>
      </c>
      <c r="R126" s="4">
        <v>0.80879999999999996</v>
      </c>
      <c r="S126" s="4">
        <v>1501.2</v>
      </c>
      <c r="T126" s="4">
        <v>20.100000000000001</v>
      </c>
      <c r="W126" s="4">
        <v>0</v>
      </c>
      <c r="X126" s="4">
        <v>1.1614</v>
      </c>
      <c r="Y126" s="4">
        <v>12.2</v>
      </c>
      <c r="Z126" s="4">
        <v>843</v>
      </c>
      <c r="AA126" s="4">
        <v>868</v>
      </c>
      <c r="AB126" s="4">
        <v>879</v>
      </c>
      <c r="AC126" s="4">
        <v>68</v>
      </c>
      <c r="AD126" s="4">
        <v>5.77</v>
      </c>
      <c r="AE126" s="4">
        <v>0.13</v>
      </c>
      <c r="AF126" s="4">
        <v>978</v>
      </c>
      <c r="AG126" s="4">
        <v>-15</v>
      </c>
      <c r="AH126" s="4">
        <v>15</v>
      </c>
      <c r="AI126" s="4">
        <v>12</v>
      </c>
      <c r="AJ126" s="4">
        <v>190</v>
      </c>
      <c r="AK126" s="4">
        <v>139.1</v>
      </c>
      <c r="AL126" s="4">
        <v>2.8</v>
      </c>
      <c r="AM126" s="4">
        <v>195</v>
      </c>
      <c r="AN126" s="4" t="s">
        <v>155</v>
      </c>
      <c r="AP126" s="5"/>
      <c r="BA126" s="4">
        <v>14.023</v>
      </c>
      <c r="BB126" s="4">
        <v>14.38</v>
      </c>
      <c r="BC126" s="4">
        <v>1.03</v>
      </c>
      <c r="BD126" s="4">
        <v>14.247999999999999</v>
      </c>
      <c r="BE126" s="4">
        <v>3026.2809999999999</v>
      </c>
      <c r="BF126" s="4">
        <v>3.84</v>
      </c>
      <c r="BG126" s="4">
        <v>48.704999999999998</v>
      </c>
      <c r="BH126" s="4">
        <v>2.5999999999999999E-2</v>
      </c>
      <c r="BI126" s="4">
        <v>48.731000000000002</v>
      </c>
      <c r="BJ126" s="4">
        <v>36.747</v>
      </c>
      <c r="BK126" s="4">
        <v>0.02</v>
      </c>
      <c r="BL126" s="4">
        <v>36.767000000000003</v>
      </c>
      <c r="BM126" s="4">
        <v>0.1555</v>
      </c>
      <c r="BQ126" s="4">
        <v>197.50299999999999</v>
      </c>
      <c r="BR126" s="4">
        <v>0.38711000000000001</v>
      </c>
      <c r="BS126" s="4">
        <v>0.84499999999999997</v>
      </c>
      <c r="BT126" s="4">
        <v>0.13489999999999999</v>
      </c>
      <c r="BU126" s="4">
        <v>9.4600010000000001</v>
      </c>
      <c r="BV126" s="4">
        <v>2.72498</v>
      </c>
    </row>
    <row r="127" spans="1:74" x14ac:dyDescent="0.25">
      <c r="A127" s="2">
        <v>42067</v>
      </c>
      <c r="B127" s="3">
        <v>3.9475694444444445E-2</v>
      </c>
      <c r="C127" s="4">
        <v>14.73</v>
      </c>
      <c r="D127" s="4">
        <v>1.7999999999999999E-2</v>
      </c>
      <c r="E127" s="4">
        <v>180.39547999999999</v>
      </c>
      <c r="F127" s="4">
        <v>1793.7</v>
      </c>
      <c r="G127" s="4">
        <v>1.4</v>
      </c>
      <c r="H127" s="4">
        <v>41.7</v>
      </c>
      <c r="J127" s="4">
        <v>1.4</v>
      </c>
      <c r="K127" s="4">
        <v>0.87580000000000002</v>
      </c>
      <c r="L127" s="4">
        <v>12.9003</v>
      </c>
      <c r="M127" s="4">
        <v>1.5800000000000002E-2</v>
      </c>
      <c r="N127" s="4">
        <v>1570.9223999999999</v>
      </c>
      <c r="O127" s="4">
        <v>1.2261</v>
      </c>
      <c r="P127" s="4">
        <v>1572.1</v>
      </c>
      <c r="Q127" s="4">
        <v>1185.2456999999999</v>
      </c>
      <c r="R127" s="4">
        <v>0.92510000000000003</v>
      </c>
      <c r="S127" s="4">
        <v>1186.2</v>
      </c>
      <c r="T127" s="4">
        <v>41.673000000000002</v>
      </c>
      <c r="W127" s="4">
        <v>0</v>
      </c>
      <c r="X127" s="4">
        <v>1.2261</v>
      </c>
      <c r="Y127" s="4">
        <v>12.1</v>
      </c>
      <c r="Z127" s="4">
        <v>844</v>
      </c>
      <c r="AA127" s="4">
        <v>870</v>
      </c>
      <c r="AB127" s="4">
        <v>880</v>
      </c>
      <c r="AC127" s="4">
        <v>68</v>
      </c>
      <c r="AD127" s="4">
        <v>5.77</v>
      </c>
      <c r="AE127" s="4">
        <v>0.13</v>
      </c>
      <c r="AF127" s="4">
        <v>978</v>
      </c>
      <c r="AG127" s="4">
        <v>-15</v>
      </c>
      <c r="AH127" s="4">
        <v>15</v>
      </c>
      <c r="AI127" s="4">
        <v>12</v>
      </c>
      <c r="AJ127" s="4">
        <v>190</v>
      </c>
      <c r="AK127" s="4">
        <v>139</v>
      </c>
      <c r="AL127" s="4">
        <v>2.9</v>
      </c>
      <c r="AM127" s="4">
        <v>195</v>
      </c>
      <c r="AN127" s="4" t="s">
        <v>155</v>
      </c>
      <c r="AP127" s="5"/>
      <c r="BA127" s="4">
        <v>14.023</v>
      </c>
      <c r="BB127" s="4">
        <v>14.44</v>
      </c>
      <c r="BC127" s="4">
        <v>1.03</v>
      </c>
      <c r="BD127" s="4">
        <v>14.183</v>
      </c>
      <c r="BE127" s="4">
        <v>3028.1320000000001</v>
      </c>
      <c r="BF127" s="4">
        <v>2.36</v>
      </c>
      <c r="BG127" s="4">
        <v>38.616</v>
      </c>
      <c r="BH127" s="4">
        <v>0.03</v>
      </c>
      <c r="BI127" s="4">
        <v>38.646000000000001</v>
      </c>
      <c r="BJ127" s="4">
        <v>29.135000000000002</v>
      </c>
      <c r="BK127" s="4">
        <v>2.3E-2</v>
      </c>
      <c r="BL127" s="4">
        <v>29.158000000000001</v>
      </c>
      <c r="BM127" s="4">
        <v>0.32350000000000001</v>
      </c>
      <c r="BQ127" s="4">
        <v>209.26599999999999</v>
      </c>
      <c r="BR127" s="4">
        <v>0.32267000000000001</v>
      </c>
      <c r="BS127" s="4">
        <v>0.84499999999999997</v>
      </c>
      <c r="BT127" s="4">
        <v>0.13127</v>
      </c>
      <c r="BU127" s="4">
        <v>7.885249</v>
      </c>
      <c r="BV127" s="4">
        <v>2.6516540000000002</v>
      </c>
    </row>
    <row r="128" spans="1:74" x14ac:dyDescent="0.25">
      <c r="A128" s="2">
        <v>42067</v>
      </c>
      <c r="B128" s="3">
        <v>3.9487268518518519E-2</v>
      </c>
      <c r="C128" s="4">
        <v>14.73</v>
      </c>
      <c r="D128" s="4">
        <v>1.35E-2</v>
      </c>
      <c r="E128" s="4">
        <v>134.61282299999999</v>
      </c>
      <c r="F128" s="4">
        <v>1446.7</v>
      </c>
      <c r="G128" s="4">
        <v>1.4</v>
      </c>
      <c r="H128" s="4">
        <v>28.9</v>
      </c>
      <c r="J128" s="4">
        <v>1.05</v>
      </c>
      <c r="K128" s="4">
        <v>0.87580000000000002</v>
      </c>
      <c r="L128" s="4">
        <v>12.9011</v>
      </c>
      <c r="M128" s="4">
        <v>1.18E-2</v>
      </c>
      <c r="N128" s="4">
        <v>1267.0906</v>
      </c>
      <c r="O128" s="4">
        <v>1.2479</v>
      </c>
      <c r="P128" s="4">
        <v>1268.3</v>
      </c>
      <c r="Q128" s="4">
        <v>956.00760000000002</v>
      </c>
      <c r="R128" s="4">
        <v>0.94159999999999999</v>
      </c>
      <c r="S128" s="4">
        <v>956.9</v>
      </c>
      <c r="T128" s="4">
        <v>28.944600000000001</v>
      </c>
      <c r="W128" s="4">
        <v>0</v>
      </c>
      <c r="X128" s="4">
        <v>0.91890000000000005</v>
      </c>
      <c r="Y128" s="4">
        <v>12.1</v>
      </c>
      <c r="Z128" s="4">
        <v>843</v>
      </c>
      <c r="AA128" s="4">
        <v>869</v>
      </c>
      <c r="AB128" s="4">
        <v>877</v>
      </c>
      <c r="AC128" s="4">
        <v>68</v>
      </c>
      <c r="AD128" s="4">
        <v>5.77</v>
      </c>
      <c r="AE128" s="4">
        <v>0.13</v>
      </c>
      <c r="AF128" s="4">
        <v>978</v>
      </c>
      <c r="AG128" s="4">
        <v>-15</v>
      </c>
      <c r="AH128" s="4">
        <v>15</v>
      </c>
      <c r="AI128" s="4">
        <v>12</v>
      </c>
      <c r="AJ128" s="4">
        <v>190</v>
      </c>
      <c r="AK128" s="4">
        <v>139</v>
      </c>
      <c r="AL128" s="4">
        <v>2.9</v>
      </c>
      <c r="AM128" s="4">
        <v>195</v>
      </c>
      <c r="AN128" s="4" t="s">
        <v>155</v>
      </c>
      <c r="AP128" s="5"/>
      <c r="BA128" s="4">
        <v>14.023</v>
      </c>
      <c r="BB128" s="4">
        <v>14.45</v>
      </c>
      <c r="BC128" s="4">
        <v>1.03</v>
      </c>
      <c r="BD128" s="4">
        <v>14.176</v>
      </c>
      <c r="BE128" s="4">
        <v>3029.3739999999998</v>
      </c>
      <c r="BF128" s="4">
        <v>1.762</v>
      </c>
      <c r="BG128" s="4">
        <v>31.158000000000001</v>
      </c>
      <c r="BH128" s="4">
        <v>3.1E-2</v>
      </c>
      <c r="BI128" s="4">
        <v>31.189</v>
      </c>
      <c r="BJ128" s="4">
        <v>23.507999999999999</v>
      </c>
      <c r="BK128" s="4">
        <v>2.3E-2</v>
      </c>
      <c r="BL128" s="4">
        <v>23.532</v>
      </c>
      <c r="BM128" s="4">
        <v>0.2248</v>
      </c>
      <c r="BQ128" s="4">
        <v>156.88300000000001</v>
      </c>
      <c r="BR128" s="4">
        <v>0.35976999999999998</v>
      </c>
      <c r="BS128" s="4">
        <v>0.84499999999999997</v>
      </c>
      <c r="BT128" s="4">
        <v>0.13009000000000001</v>
      </c>
      <c r="BU128" s="4">
        <v>8.7918789999999998</v>
      </c>
      <c r="BV128" s="4">
        <v>2.627818</v>
      </c>
    </row>
    <row r="129" spans="1:74" x14ac:dyDescent="0.25">
      <c r="A129" s="2">
        <v>42067</v>
      </c>
      <c r="B129" s="3">
        <v>3.9498842592592592E-2</v>
      </c>
      <c r="C129" s="4">
        <v>14.73</v>
      </c>
      <c r="D129" s="4">
        <v>1.3899999999999999E-2</v>
      </c>
      <c r="E129" s="4">
        <v>139.453125</v>
      </c>
      <c r="F129" s="4">
        <v>1349.3</v>
      </c>
      <c r="G129" s="4">
        <v>1.5</v>
      </c>
      <c r="H129" s="4">
        <v>22.5</v>
      </c>
      <c r="J129" s="4">
        <v>0.67</v>
      </c>
      <c r="K129" s="4">
        <v>0.87580000000000002</v>
      </c>
      <c r="L129" s="4">
        <v>12.9011</v>
      </c>
      <c r="M129" s="4">
        <v>1.2200000000000001E-2</v>
      </c>
      <c r="N129" s="4">
        <v>1181.7769000000001</v>
      </c>
      <c r="O129" s="4">
        <v>1.3138000000000001</v>
      </c>
      <c r="P129" s="4">
        <v>1183.0999999999999</v>
      </c>
      <c r="Q129" s="4">
        <v>891.63919999999996</v>
      </c>
      <c r="R129" s="4">
        <v>0.99119999999999997</v>
      </c>
      <c r="S129" s="4">
        <v>892.6</v>
      </c>
      <c r="T129" s="4">
        <v>22.496700000000001</v>
      </c>
      <c r="W129" s="4">
        <v>0</v>
      </c>
      <c r="X129" s="4">
        <v>0.58609999999999995</v>
      </c>
      <c r="Y129" s="4">
        <v>12</v>
      </c>
      <c r="Z129" s="4">
        <v>844</v>
      </c>
      <c r="AA129" s="4">
        <v>870</v>
      </c>
      <c r="AB129" s="4">
        <v>879</v>
      </c>
      <c r="AC129" s="4">
        <v>68</v>
      </c>
      <c r="AD129" s="4">
        <v>5.77</v>
      </c>
      <c r="AE129" s="4">
        <v>0.13</v>
      </c>
      <c r="AF129" s="4">
        <v>978</v>
      </c>
      <c r="AG129" s="4">
        <v>-15</v>
      </c>
      <c r="AH129" s="4">
        <v>15</v>
      </c>
      <c r="AI129" s="4">
        <v>12</v>
      </c>
      <c r="AJ129" s="4">
        <v>190</v>
      </c>
      <c r="AK129" s="4">
        <v>139</v>
      </c>
      <c r="AL129" s="4">
        <v>2.9</v>
      </c>
      <c r="AM129" s="4">
        <v>195</v>
      </c>
      <c r="AN129" s="4" t="s">
        <v>155</v>
      </c>
      <c r="AP129" s="5"/>
      <c r="BA129" s="4">
        <v>14.023</v>
      </c>
      <c r="BB129" s="4">
        <v>14.45</v>
      </c>
      <c r="BC129" s="4">
        <v>1.03</v>
      </c>
      <c r="BD129" s="4">
        <v>14.176</v>
      </c>
      <c r="BE129" s="4">
        <v>3029.4259999999999</v>
      </c>
      <c r="BF129" s="4">
        <v>1.825</v>
      </c>
      <c r="BG129" s="4">
        <v>29.061</v>
      </c>
      <c r="BH129" s="4">
        <v>3.2000000000000001E-2</v>
      </c>
      <c r="BI129" s="4">
        <v>29.093</v>
      </c>
      <c r="BJ129" s="4">
        <v>21.925999999999998</v>
      </c>
      <c r="BK129" s="4">
        <v>2.4E-2</v>
      </c>
      <c r="BL129" s="4">
        <v>21.95</v>
      </c>
      <c r="BM129" s="4">
        <v>0.17469999999999999</v>
      </c>
      <c r="BQ129" s="4">
        <v>100.068</v>
      </c>
      <c r="BR129" s="4">
        <v>0.48320999999999997</v>
      </c>
      <c r="BS129" s="4">
        <v>0.84591000000000005</v>
      </c>
      <c r="BT129" s="4">
        <v>0.12909000000000001</v>
      </c>
      <c r="BU129" s="4">
        <v>11.808444</v>
      </c>
      <c r="BV129" s="4">
        <v>2.607618</v>
      </c>
    </row>
    <row r="130" spans="1:74" x14ac:dyDescent="0.25">
      <c r="A130" s="2">
        <v>42067</v>
      </c>
      <c r="B130" s="3">
        <v>3.9510416666666666E-2</v>
      </c>
      <c r="C130" s="4">
        <v>14.766999999999999</v>
      </c>
      <c r="D130" s="4">
        <v>2.3400000000000001E-2</v>
      </c>
      <c r="E130" s="4">
        <v>233.881315</v>
      </c>
      <c r="F130" s="4">
        <v>1529.7</v>
      </c>
      <c r="G130" s="4">
        <v>1.5</v>
      </c>
      <c r="H130" s="4">
        <v>47.9</v>
      </c>
      <c r="J130" s="4">
        <v>0.47</v>
      </c>
      <c r="K130" s="4">
        <v>0.87529999999999997</v>
      </c>
      <c r="L130" s="4">
        <v>12.9261</v>
      </c>
      <c r="M130" s="4">
        <v>2.0500000000000001E-2</v>
      </c>
      <c r="N130" s="4">
        <v>1338.9689000000001</v>
      </c>
      <c r="O130" s="4">
        <v>1.3129999999999999</v>
      </c>
      <c r="P130" s="4">
        <v>1340.3</v>
      </c>
      <c r="Q130" s="4">
        <v>1010.2391</v>
      </c>
      <c r="R130" s="4">
        <v>0.99060000000000004</v>
      </c>
      <c r="S130" s="4">
        <v>1011.2</v>
      </c>
      <c r="T130" s="4">
        <v>47.868600000000001</v>
      </c>
      <c r="W130" s="4">
        <v>0</v>
      </c>
      <c r="X130" s="4">
        <v>0.4143</v>
      </c>
      <c r="Y130" s="4">
        <v>12.1</v>
      </c>
      <c r="Z130" s="4">
        <v>844</v>
      </c>
      <c r="AA130" s="4">
        <v>867</v>
      </c>
      <c r="AB130" s="4">
        <v>880</v>
      </c>
      <c r="AC130" s="4">
        <v>68</v>
      </c>
      <c r="AD130" s="4">
        <v>5.77</v>
      </c>
      <c r="AE130" s="4">
        <v>0.13</v>
      </c>
      <c r="AF130" s="4">
        <v>978</v>
      </c>
      <c r="AG130" s="4">
        <v>-15</v>
      </c>
      <c r="AH130" s="4">
        <v>15</v>
      </c>
      <c r="AI130" s="4">
        <v>12</v>
      </c>
      <c r="AJ130" s="4">
        <v>190</v>
      </c>
      <c r="AK130" s="4">
        <v>138.1</v>
      </c>
      <c r="AL130" s="4">
        <v>2.4</v>
      </c>
      <c r="AM130" s="4">
        <v>195</v>
      </c>
      <c r="AN130" s="4" t="s">
        <v>155</v>
      </c>
      <c r="AP130" s="5"/>
      <c r="BA130" s="4">
        <v>14.023</v>
      </c>
      <c r="BB130" s="4">
        <v>14.4</v>
      </c>
      <c r="BC130" s="4">
        <v>1.03</v>
      </c>
      <c r="BD130" s="4">
        <v>14.242000000000001</v>
      </c>
      <c r="BE130" s="4">
        <v>3026.8809999999999</v>
      </c>
      <c r="BF130" s="4">
        <v>3.0510000000000002</v>
      </c>
      <c r="BG130" s="4">
        <v>32.835000000000001</v>
      </c>
      <c r="BH130" s="4">
        <v>3.2000000000000001E-2</v>
      </c>
      <c r="BI130" s="4">
        <v>32.866999999999997</v>
      </c>
      <c r="BJ130" s="4">
        <v>24.774000000000001</v>
      </c>
      <c r="BK130" s="4">
        <v>2.4E-2</v>
      </c>
      <c r="BL130" s="4">
        <v>24.797999999999998</v>
      </c>
      <c r="BM130" s="4">
        <v>0.37069999999999997</v>
      </c>
      <c r="BQ130" s="4">
        <v>70.537999999999997</v>
      </c>
      <c r="BR130" s="4">
        <v>0.54232000000000002</v>
      </c>
      <c r="BS130" s="4">
        <v>0.84509000000000001</v>
      </c>
      <c r="BT130" s="4">
        <v>0.12991</v>
      </c>
      <c r="BU130" s="4">
        <v>13.252945</v>
      </c>
      <c r="BV130" s="4">
        <v>2.6241819999999998</v>
      </c>
    </row>
    <row r="131" spans="1:74" x14ac:dyDescent="0.25">
      <c r="A131" s="2">
        <v>42067</v>
      </c>
      <c r="B131" s="3">
        <v>3.9521990740740746E-2</v>
      </c>
      <c r="C131" s="4">
        <v>14.622</v>
      </c>
      <c r="D131" s="4">
        <v>1.78E-2</v>
      </c>
      <c r="E131" s="4">
        <v>177.74659199999999</v>
      </c>
      <c r="F131" s="4">
        <v>1906.6</v>
      </c>
      <c r="G131" s="4">
        <v>1.5</v>
      </c>
      <c r="H131" s="4">
        <v>10</v>
      </c>
      <c r="J131" s="4">
        <v>0.4</v>
      </c>
      <c r="K131" s="4">
        <v>0.87649999999999995</v>
      </c>
      <c r="L131" s="4">
        <v>12.8156</v>
      </c>
      <c r="M131" s="4">
        <v>1.5599999999999999E-2</v>
      </c>
      <c r="N131" s="4">
        <v>1671.0990999999999</v>
      </c>
      <c r="O131" s="4">
        <v>1.3572</v>
      </c>
      <c r="P131" s="4">
        <v>1672.5</v>
      </c>
      <c r="Q131" s="4">
        <v>1260.8280999999999</v>
      </c>
      <c r="R131" s="4">
        <v>1.024</v>
      </c>
      <c r="S131" s="4">
        <v>1261.9000000000001</v>
      </c>
      <c r="T131" s="4">
        <v>10</v>
      </c>
      <c r="W131" s="4">
        <v>0</v>
      </c>
      <c r="X131" s="4">
        <v>0.35060000000000002</v>
      </c>
      <c r="Y131" s="4">
        <v>12</v>
      </c>
      <c r="Z131" s="4">
        <v>844</v>
      </c>
      <c r="AA131" s="4">
        <v>867</v>
      </c>
      <c r="AB131" s="4">
        <v>879</v>
      </c>
      <c r="AC131" s="4">
        <v>68</v>
      </c>
      <c r="AD131" s="4">
        <v>5.77</v>
      </c>
      <c r="AE131" s="4">
        <v>0.13</v>
      </c>
      <c r="AF131" s="4">
        <v>978</v>
      </c>
      <c r="AG131" s="4">
        <v>-15</v>
      </c>
      <c r="AH131" s="4">
        <v>15</v>
      </c>
      <c r="AI131" s="4">
        <v>12</v>
      </c>
      <c r="AJ131" s="4">
        <v>190</v>
      </c>
      <c r="AK131" s="4">
        <v>138</v>
      </c>
      <c r="AL131" s="4">
        <v>2.2999999999999998</v>
      </c>
      <c r="AM131" s="4">
        <v>195</v>
      </c>
      <c r="AN131" s="4" t="s">
        <v>155</v>
      </c>
      <c r="AP131" s="5"/>
      <c r="BA131" s="4">
        <v>14.023</v>
      </c>
      <c r="BB131" s="4">
        <v>14.55</v>
      </c>
      <c r="BC131" s="4">
        <v>1.04</v>
      </c>
      <c r="BD131" s="4">
        <v>14.092000000000001</v>
      </c>
      <c r="BE131" s="4">
        <v>3028.9639999999999</v>
      </c>
      <c r="BF131" s="4">
        <v>2.3439999999999999</v>
      </c>
      <c r="BG131" s="4">
        <v>41.360999999999997</v>
      </c>
      <c r="BH131" s="4">
        <v>3.4000000000000002E-2</v>
      </c>
      <c r="BI131" s="4">
        <v>41.395000000000003</v>
      </c>
      <c r="BJ131" s="4">
        <v>31.207000000000001</v>
      </c>
      <c r="BK131" s="4">
        <v>2.5000000000000001E-2</v>
      </c>
      <c r="BL131" s="4">
        <v>31.231999999999999</v>
      </c>
      <c r="BM131" s="4">
        <v>7.8200000000000006E-2</v>
      </c>
      <c r="BQ131" s="4">
        <v>60.25</v>
      </c>
      <c r="BR131" s="4">
        <v>0.43052000000000001</v>
      </c>
      <c r="BS131" s="4">
        <v>0.84409000000000001</v>
      </c>
      <c r="BT131" s="4">
        <v>0.12545000000000001</v>
      </c>
      <c r="BU131" s="4">
        <v>10.520833</v>
      </c>
      <c r="BV131" s="4">
        <v>2.53409</v>
      </c>
    </row>
    <row r="132" spans="1:74" x14ac:dyDescent="0.25">
      <c r="A132" s="2">
        <v>42067</v>
      </c>
      <c r="B132" s="3">
        <v>3.9533564814814813E-2</v>
      </c>
      <c r="C132" s="4">
        <v>14.194000000000001</v>
      </c>
      <c r="D132" s="4">
        <v>9.5999999999999992E-3</v>
      </c>
      <c r="E132" s="4">
        <v>95.753660999999994</v>
      </c>
      <c r="F132" s="4">
        <v>2204.1</v>
      </c>
      <c r="G132" s="4">
        <v>1.8</v>
      </c>
      <c r="H132" s="4">
        <v>30.1</v>
      </c>
      <c r="J132" s="4">
        <v>0.4</v>
      </c>
      <c r="K132" s="4">
        <v>0.87980000000000003</v>
      </c>
      <c r="L132" s="4">
        <v>12.488099999999999</v>
      </c>
      <c r="M132" s="4">
        <v>8.3999999999999995E-3</v>
      </c>
      <c r="N132" s="4">
        <v>1939.2956999999999</v>
      </c>
      <c r="O132" s="4">
        <v>1.6049</v>
      </c>
      <c r="P132" s="4">
        <v>1940.9</v>
      </c>
      <c r="Q132" s="4">
        <v>1463.1797999999999</v>
      </c>
      <c r="R132" s="4">
        <v>1.2109000000000001</v>
      </c>
      <c r="S132" s="4">
        <v>1464.4</v>
      </c>
      <c r="T132" s="4">
        <v>30.1</v>
      </c>
      <c r="W132" s="4">
        <v>0</v>
      </c>
      <c r="X132" s="4">
        <v>0.35189999999999999</v>
      </c>
      <c r="Y132" s="4">
        <v>12</v>
      </c>
      <c r="Z132" s="4">
        <v>845</v>
      </c>
      <c r="AA132" s="4">
        <v>868</v>
      </c>
      <c r="AB132" s="4">
        <v>880</v>
      </c>
      <c r="AC132" s="4">
        <v>68</v>
      </c>
      <c r="AD132" s="4">
        <v>5.77</v>
      </c>
      <c r="AE132" s="4">
        <v>0.13</v>
      </c>
      <c r="AF132" s="4">
        <v>978</v>
      </c>
      <c r="AG132" s="4">
        <v>-15</v>
      </c>
      <c r="AH132" s="4">
        <v>15</v>
      </c>
      <c r="AI132" s="4">
        <v>12</v>
      </c>
      <c r="AJ132" s="4">
        <v>190</v>
      </c>
      <c r="AK132" s="4">
        <v>138</v>
      </c>
      <c r="AL132" s="4">
        <v>2.4</v>
      </c>
      <c r="AM132" s="4">
        <v>195</v>
      </c>
      <c r="AN132" s="4" t="s">
        <v>155</v>
      </c>
      <c r="AP132" s="5"/>
      <c r="BA132" s="4">
        <v>14.023</v>
      </c>
      <c r="BB132" s="4">
        <v>14.96</v>
      </c>
      <c r="BC132" s="4">
        <v>1.07</v>
      </c>
      <c r="BD132" s="4">
        <v>13.657</v>
      </c>
      <c r="BE132" s="4">
        <v>3030.3609999999999</v>
      </c>
      <c r="BF132" s="4">
        <v>1.3009999999999999</v>
      </c>
      <c r="BG132" s="4">
        <v>49.280999999999999</v>
      </c>
      <c r="BH132" s="4">
        <v>4.1000000000000002E-2</v>
      </c>
      <c r="BI132" s="4">
        <v>49.322000000000003</v>
      </c>
      <c r="BJ132" s="4">
        <v>37.182000000000002</v>
      </c>
      <c r="BK132" s="4">
        <v>3.1E-2</v>
      </c>
      <c r="BL132" s="4">
        <v>37.213000000000001</v>
      </c>
      <c r="BM132" s="4">
        <v>0.24149999999999999</v>
      </c>
      <c r="BQ132" s="4">
        <v>62.095999999999997</v>
      </c>
      <c r="BR132" s="4">
        <v>0.44539000000000001</v>
      </c>
      <c r="BS132" s="4">
        <v>0.84399999999999997</v>
      </c>
      <c r="BT132" s="4">
        <v>0.125</v>
      </c>
      <c r="BU132" s="4">
        <v>10.884218000000001</v>
      </c>
      <c r="BV132" s="4">
        <v>2.5249999999999999</v>
      </c>
    </row>
    <row r="133" spans="1:74" x14ac:dyDescent="0.25">
      <c r="A133" s="2">
        <v>42067</v>
      </c>
      <c r="B133" s="3">
        <v>3.9545138888888894E-2</v>
      </c>
      <c r="C133" s="4">
        <v>13.73</v>
      </c>
      <c r="D133" s="4">
        <v>4.1999999999999997E-3</v>
      </c>
      <c r="E133" s="4">
        <v>41.802092000000002</v>
      </c>
      <c r="F133" s="4">
        <v>1974.8</v>
      </c>
      <c r="G133" s="4">
        <v>1.9</v>
      </c>
      <c r="H133" s="4">
        <v>-1.5</v>
      </c>
      <c r="J133" s="4">
        <v>0.4</v>
      </c>
      <c r="K133" s="4">
        <v>0.88339999999999996</v>
      </c>
      <c r="L133" s="4">
        <v>12.1287</v>
      </c>
      <c r="M133" s="4">
        <v>3.7000000000000002E-3</v>
      </c>
      <c r="N133" s="4">
        <v>1744.508</v>
      </c>
      <c r="O133" s="4">
        <v>1.6783999999999999</v>
      </c>
      <c r="P133" s="4">
        <v>1746.2</v>
      </c>
      <c r="Q133" s="4">
        <v>1316.2144000000001</v>
      </c>
      <c r="R133" s="4">
        <v>1.2663</v>
      </c>
      <c r="S133" s="4">
        <v>1317.5</v>
      </c>
      <c r="T133" s="4">
        <v>0</v>
      </c>
      <c r="W133" s="4">
        <v>0</v>
      </c>
      <c r="X133" s="4">
        <v>0.35339999999999999</v>
      </c>
      <c r="Y133" s="4">
        <v>12</v>
      </c>
      <c r="Z133" s="4">
        <v>844</v>
      </c>
      <c r="AA133" s="4">
        <v>868</v>
      </c>
      <c r="AB133" s="4">
        <v>880</v>
      </c>
      <c r="AC133" s="4">
        <v>68</v>
      </c>
      <c r="AD133" s="4">
        <v>5.77</v>
      </c>
      <c r="AE133" s="4">
        <v>0.13</v>
      </c>
      <c r="AF133" s="4">
        <v>978</v>
      </c>
      <c r="AG133" s="4">
        <v>-15</v>
      </c>
      <c r="AH133" s="4">
        <v>15</v>
      </c>
      <c r="AI133" s="4">
        <v>12</v>
      </c>
      <c r="AJ133" s="4">
        <v>190</v>
      </c>
      <c r="AK133" s="4">
        <v>138.9</v>
      </c>
      <c r="AL133" s="4">
        <v>1.9</v>
      </c>
      <c r="AM133" s="4">
        <v>195</v>
      </c>
      <c r="AN133" s="4" t="s">
        <v>155</v>
      </c>
      <c r="AP133" s="5"/>
      <c r="BA133" s="4">
        <v>14.023</v>
      </c>
      <c r="BB133" s="4">
        <v>15.44</v>
      </c>
      <c r="BC133" s="4">
        <v>1.1000000000000001</v>
      </c>
      <c r="BD133" s="4">
        <v>13.202</v>
      </c>
      <c r="BE133" s="4">
        <v>3032.5070000000001</v>
      </c>
      <c r="BF133" s="4">
        <v>0.58799999999999997</v>
      </c>
      <c r="BG133" s="4">
        <v>45.677</v>
      </c>
      <c r="BH133" s="4">
        <v>4.3999999999999997E-2</v>
      </c>
      <c r="BI133" s="4">
        <v>45.720999999999997</v>
      </c>
      <c r="BJ133" s="4">
        <v>34.463000000000001</v>
      </c>
      <c r="BK133" s="4">
        <v>3.3000000000000002E-2</v>
      </c>
      <c r="BL133" s="4">
        <v>34.496000000000002</v>
      </c>
      <c r="BM133" s="4">
        <v>0</v>
      </c>
      <c r="BQ133" s="4">
        <v>64.238</v>
      </c>
      <c r="BR133" s="4">
        <v>0.41887999999999997</v>
      </c>
      <c r="BS133" s="4">
        <v>0.84399999999999997</v>
      </c>
      <c r="BT133" s="4">
        <v>0.125</v>
      </c>
      <c r="BU133" s="4">
        <v>10.23638</v>
      </c>
      <c r="BV133" s="4">
        <v>2.5249999999999999</v>
      </c>
    </row>
    <row r="134" spans="1:74" x14ac:dyDescent="0.25">
      <c r="A134" s="2">
        <v>42067</v>
      </c>
      <c r="B134" s="3">
        <v>3.955671296296296E-2</v>
      </c>
      <c r="C134" s="4">
        <v>13.792</v>
      </c>
      <c r="D134" s="4">
        <v>3.8999999999999998E-3</v>
      </c>
      <c r="E134" s="4">
        <v>39.099249</v>
      </c>
      <c r="F134" s="4">
        <v>1767.3</v>
      </c>
      <c r="G134" s="4">
        <v>1.9</v>
      </c>
      <c r="H134" s="4">
        <v>-8.9</v>
      </c>
      <c r="J134" s="4">
        <v>0.3</v>
      </c>
      <c r="K134" s="4">
        <v>0.88290000000000002</v>
      </c>
      <c r="L134" s="4">
        <v>12.177300000000001</v>
      </c>
      <c r="M134" s="4">
        <v>3.5000000000000001E-3</v>
      </c>
      <c r="N134" s="4">
        <v>1560.3780999999999</v>
      </c>
      <c r="O134" s="4">
        <v>1.6775</v>
      </c>
      <c r="P134" s="4">
        <v>1562.1</v>
      </c>
      <c r="Q134" s="4">
        <v>1177.2901999999999</v>
      </c>
      <c r="R134" s="4">
        <v>1.2657</v>
      </c>
      <c r="S134" s="4">
        <v>1178.5999999999999</v>
      </c>
      <c r="T134" s="4">
        <v>0</v>
      </c>
      <c r="W134" s="4">
        <v>0</v>
      </c>
      <c r="X134" s="4">
        <v>0.26490000000000002</v>
      </c>
      <c r="Y134" s="4">
        <v>12</v>
      </c>
      <c r="Z134" s="4">
        <v>843</v>
      </c>
      <c r="AA134" s="4">
        <v>868</v>
      </c>
      <c r="AB134" s="4">
        <v>879</v>
      </c>
      <c r="AC134" s="4">
        <v>68</v>
      </c>
      <c r="AD134" s="4">
        <v>5.77</v>
      </c>
      <c r="AE134" s="4">
        <v>0.13</v>
      </c>
      <c r="AF134" s="4">
        <v>978</v>
      </c>
      <c r="AG134" s="4">
        <v>-15</v>
      </c>
      <c r="AH134" s="4">
        <v>14.090909</v>
      </c>
      <c r="AI134" s="4">
        <v>12</v>
      </c>
      <c r="AJ134" s="4">
        <v>189.1</v>
      </c>
      <c r="AK134" s="4">
        <v>138.1</v>
      </c>
      <c r="AL134" s="4">
        <v>2</v>
      </c>
      <c r="AM134" s="4">
        <v>195</v>
      </c>
      <c r="AN134" s="4" t="s">
        <v>155</v>
      </c>
      <c r="AP134" s="5"/>
      <c r="BA134" s="4">
        <v>14.023</v>
      </c>
      <c r="BB134" s="4">
        <v>15.38</v>
      </c>
      <c r="BC134" s="4">
        <v>1.1000000000000001</v>
      </c>
      <c r="BD134" s="4">
        <v>13.262</v>
      </c>
      <c r="BE134" s="4">
        <v>3032.53</v>
      </c>
      <c r="BF134" s="4">
        <v>0.54700000000000004</v>
      </c>
      <c r="BG134" s="4">
        <v>40.692999999999998</v>
      </c>
      <c r="BH134" s="4">
        <v>4.3999999999999997E-2</v>
      </c>
      <c r="BI134" s="4">
        <v>40.737000000000002</v>
      </c>
      <c r="BJ134" s="4">
        <v>30.702000000000002</v>
      </c>
      <c r="BK134" s="4">
        <v>3.3000000000000002E-2</v>
      </c>
      <c r="BL134" s="4">
        <v>30.734999999999999</v>
      </c>
      <c r="BM134" s="4">
        <v>0</v>
      </c>
      <c r="BQ134" s="4">
        <v>47.960999999999999</v>
      </c>
      <c r="BR134" s="4">
        <v>0.37145499999999998</v>
      </c>
      <c r="BS134" s="4">
        <v>0.84399999999999997</v>
      </c>
      <c r="BT134" s="4">
        <v>0.123182</v>
      </c>
      <c r="BU134" s="4">
        <v>9.07742</v>
      </c>
      <c r="BV134" s="4">
        <v>2.488273</v>
      </c>
    </row>
    <row r="135" spans="1:74" x14ac:dyDescent="0.25">
      <c r="A135" s="2">
        <v>42067</v>
      </c>
      <c r="B135" s="3">
        <v>3.9568287037037034E-2</v>
      </c>
      <c r="C135" s="4">
        <v>14.385999999999999</v>
      </c>
      <c r="D135" s="4">
        <v>8.8999999999999999E-3</v>
      </c>
      <c r="E135" s="4">
        <v>89.392679000000001</v>
      </c>
      <c r="F135" s="4">
        <v>2036.8</v>
      </c>
      <c r="G135" s="4">
        <v>2.1</v>
      </c>
      <c r="H135" s="4">
        <v>8.6999999999999993</v>
      </c>
      <c r="J135" s="4">
        <v>0.3</v>
      </c>
      <c r="K135" s="4">
        <v>0.87839999999999996</v>
      </c>
      <c r="L135" s="4">
        <v>12.6358</v>
      </c>
      <c r="M135" s="4">
        <v>7.9000000000000008E-3</v>
      </c>
      <c r="N135" s="4">
        <v>1789.0713000000001</v>
      </c>
      <c r="O135" s="4">
        <v>1.8666</v>
      </c>
      <c r="P135" s="4">
        <v>1790.9</v>
      </c>
      <c r="Q135" s="4">
        <v>1349.837</v>
      </c>
      <c r="R135" s="4">
        <v>1.4083000000000001</v>
      </c>
      <c r="S135" s="4">
        <v>1351.2</v>
      </c>
      <c r="T135" s="4">
        <v>8.7401999999999997</v>
      </c>
      <c r="W135" s="4">
        <v>0</v>
      </c>
      <c r="X135" s="4">
        <v>0.26350000000000001</v>
      </c>
      <c r="Y135" s="4">
        <v>12.1</v>
      </c>
      <c r="Z135" s="4">
        <v>843</v>
      </c>
      <c r="AA135" s="4">
        <v>869</v>
      </c>
      <c r="AB135" s="4">
        <v>878</v>
      </c>
      <c r="AC135" s="4">
        <v>68</v>
      </c>
      <c r="AD135" s="4">
        <v>5.77</v>
      </c>
      <c r="AE135" s="4">
        <v>0.13</v>
      </c>
      <c r="AF135" s="4">
        <v>978</v>
      </c>
      <c r="AG135" s="4">
        <v>-15</v>
      </c>
      <c r="AH135" s="4">
        <v>14.90991</v>
      </c>
      <c r="AI135" s="4">
        <v>12</v>
      </c>
      <c r="AJ135" s="4">
        <v>189.9</v>
      </c>
      <c r="AK135" s="4">
        <v>138</v>
      </c>
      <c r="AL135" s="4">
        <v>2.2999999999999998</v>
      </c>
      <c r="AM135" s="4">
        <v>195</v>
      </c>
      <c r="AN135" s="4" t="s">
        <v>155</v>
      </c>
      <c r="AP135" s="5"/>
      <c r="BA135" s="4">
        <v>14.023</v>
      </c>
      <c r="BB135" s="4">
        <v>14.78</v>
      </c>
      <c r="BC135" s="4">
        <v>1.05</v>
      </c>
      <c r="BD135" s="4">
        <v>13.849</v>
      </c>
      <c r="BE135" s="4">
        <v>3030.931</v>
      </c>
      <c r="BF135" s="4">
        <v>1.1990000000000001</v>
      </c>
      <c r="BG135" s="4">
        <v>44.94</v>
      </c>
      <c r="BH135" s="4">
        <v>4.7E-2</v>
      </c>
      <c r="BI135" s="4">
        <v>44.987000000000002</v>
      </c>
      <c r="BJ135" s="4">
        <v>33.906999999999996</v>
      </c>
      <c r="BK135" s="4">
        <v>3.5000000000000003E-2</v>
      </c>
      <c r="BL135" s="4">
        <v>33.942</v>
      </c>
      <c r="BM135" s="4">
        <v>6.93E-2</v>
      </c>
      <c r="BQ135" s="4">
        <v>45.957999999999998</v>
      </c>
      <c r="BR135" s="4">
        <v>0.33151399999999998</v>
      </c>
      <c r="BS135" s="4">
        <v>0.84218000000000004</v>
      </c>
      <c r="BT135" s="4">
        <v>0.12573000000000001</v>
      </c>
      <c r="BU135" s="4">
        <v>8.1013610000000007</v>
      </c>
      <c r="BV135" s="4">
        <v>2.5397409999999998</v>
      </c>
    </row>
    <row r="136" spans="1:74" x14ac:dyDescent="0.25">
      <c r="A136" s="2">
        <v>42067</v>
      </c>
      <c r="B136" s="3">
        <v>3.9579861111111107E-2</v>
      </c>
      <c r="C136" s="4">
        <v>14.507</v>
      </c>
      <c r="D136" s="4">
        <v>1.5599999999999999E-2</v>
      </c>
      <c r="E136" s="4">
        <v>155.71428599999999</v>
      </c>
      <c r="F136" s="4">
        <v>2274.6999999999998</v>
      </c>
      <c r="G136" s="4">
        <v>2.2999999999999998</v>
      </c>
      <c r="H136" s="4">
        <v>0</v>
      </c>
      <c r="J136" s="4">
        <v>0.62</v>
      </c>
      <c r="K136" s="4">
        <v>0.87729999999999997</v>
      </c>
      <c r="L136" s="4">
        <v>12.7277</v>
      </c>
      <c r="M136" s="4">
        <v>1.37E-2</v>
      </c>
      <c r="N136" s="4">
        <v>1995.702</v>
      </c>
      <c r="O136" s="4">
        <v>2.0179</v>
      </c>
      <c r="P136" s="4">
        <v>1997.7</v>
      </c>
      <c r="Q136" s="4">
        <v>1505.7379000000001</v>
      </c>
      <c r="R136" s="4">
        <v>1.5225</v>
      </c>
      <c r="S136" s="4">
        <v>1507.3</v>
      </c>
      <c r="T136" s="4">
        <v>0</v>
      </c>
      <c r="W136" s="4">
        <v>0</v>
      </c>
      <c r="X136" s="4">
        <v>0.54049999999999998</v>
      </c>
      <c r="Y136" s="4">
        <v>12</v>
      </c>
      <c r="Z136" s="4">
        <v>844</v>
      </c>
      <c r="AA136" s="4">
        <v>869</v>
      </c>
      <c r="AB136" s="4">
        <v>880</v>
      </c>
      <c r="AC136" s="4">
        <v>68</v>
      </c>
      <c r="AD136" s="4">
        <v>5.77</v>
      </c>
      <c r="AE136" s="4">
        <v>0.13</v>
      </c>
      <c r="AF136" s="4">
        <v>978</v>
      </c>
      <c r="AG136" s="4">
        <v>-15</v>
      </c>
      <c r="AH136" s="4">
        <v>14.09</v>
      </c>
      <c r="AI136" s="4">
        <v>12</v>
      </c>
      <c r="AJ136" s="4">
        <v>190</v>
      </c>
      <c r="AK136" s="4">
        <v>138</v>
      </c>
      <c r="AL136" s="4">
        <v>2.1</v>
      </c>
      <c r="AM136" s="4">
        <v>195</v>
      </c>
      <c r="AN136" s="4" t="s">
        <v>155</v>
      </c>
      <c r="AP136" s="5"/>
      <c r="BA136" s="4">
        <v>14.023</v>
      </c>
      <c r="BB136" s="4">
        <v>14.66</v>
      </c>
      <c r="BC136" s="4">
        <v>1.05</v>
      </c>
      <c r="BD136" s="4">
        <v>13.981</v>
      </c>
      <c r="BE136" s="4">
        <v>3029.6990000000001</v>
      </c>
      <c r="BF136" s="4">
        <v>2.0699999999999998</v>
      </c>
      <c r="BG136" s="4">
        <v>49.749000000000002</v>
      </c>
      <c r="BH136" s="4">
        <v>0.05</v>
      </c>
      <c r="BI136" s="4">
        <v>49.798999999999999</v>
      </c>
      <c r="BJ136" s="4">
        <v>37.534999999999997</v>
      </c>
      <c r="BK136" s="4">
        <v>3.7999999999999999E-2</v>
      </c>
      <c r="BL136" s="4">
        <v>37.573</v>
      </c>
      <c r="BM136" s="4">
        <v>0</v>
      </c>
      <c r="BQ136" s="4">
        <v>93.542000000000002</v>
      </c>
      <c r="BR136" s="4">
        <v>0.40899000000000002</v>
      </c>
      <c r="BS136" s="4">
        <v>0.84382000000000001</v>
      </c>
      <c r="BT136" s="4">
        <v>0.12327</v>
      </c>
      <c r="BU136" s="4">
        <v>9.9946940000000009</v>
      </c>
      <c r="BV136" s="4">
        <v>2.4900540000000002</v>
      </c>
    </row>
    <row r="137" spans="1:74" x14ac:dyDescent="0.25">
      <c r="A137" s="2">
        <v>42067</v>
      </c>
      <c r="B137" s="3">
        <v>3.9591435185185181E-2</v>
      </c>
      <c r="C137" s="4">
        <v>14.351000000000001</v>
      </c>
      <c r="D137" s="4">
        <v>8.0999999999999996E-3</v>
      </c>
      <c r="E137" s="4">
        <v>80.526315999999994</v>
      </c>
      <c r="F137" s="4">
        <v>2396</v>
      </c>
      <c r="G137" s="4">
        <v>2.2999999999999998</v>
      </c>
      <c r="H137" s="4">
        <v>17.600000000000001</v>
      </c>
      <c r="J137" s="4">
        <v>1.03</v>
      </c>
      <c r="K137" s="4">
        <v>0.87839999999999996</v>
      </c>
      <c r="L137" s="4">
        <v>12.606199999999999</v>
      </c>
      <c r="M137" s="4">
        <v>7.1000000000000004E-3</v>
      </c>
      <c r="N137" s="4">
        <v>2104.7449999999999</v>
      </c>
      <c r="O137" s="4">
        <v>2.0204</v>
      </c>
      <c r="P137" s="4">
        <v>2106.8000000000002</v>
      </c>
      <c r="Q137" s="4">
        <v>1588.0097000000001</v>
      </c>
      <c r="R137" s="4">
        <v>1.5244</v>
      </c>
      <c r="S137" s="4">
        <v>1589.5</v>
      </c>
      <c r="T137" s="4">
        <v>17.583300000000001</v>
      </c>
      <c r="W137" s="4">
        <v>0</v>
      </c>
      <c r="X137" s="4">
        <v>0.90539999999999998</v>
      </c>
      <c r="Y137" s="4">
        <v>12</v>
      </c>
      <c r="Z137" s="4">
        <v>845</v>
      </c>
      <c r="AA137" s="4">
        <v>868</v>
      </c>
      <c r="AB137" s="4">
        <v>881</v>
      </c>
      <c r="AC137" s="4">
        <v>68</v>
      </c>
      <c r="AD137" s="4">
        <v>5.77</v>
      </c>
      <c r="AE137" s="4">
        <v>0.13</v>
      </c>
      <c r="AF137" s="4">
        <v>978</v>
      </c>
      <c r="AG137" s="4">
        <v>-15</v>
      </c>
      <c r="AH137" s="4">
        <v>14</v>
      </c>
      <c r="AI137" s="4">
        <v>12</v>
      </c>
      <c r="AJ137" s="4">
        <v>189.1</v>
      </c>
      <c r="AK137" s="4">
        <v>138</v>
      </c>
      <c r="AL137" s="4">
        <v>1.6</v>
      </c>
      <c r="AM137" s="4">
        <v>195</v>
      </c>
      <c r="AN137" s="4" t="s">
        <v>155</v>
      </c>
      <c r="AP137" s="5"/>
      <c r="BA137" s="4">
        <v>14.023</v>
      </c>
      <c r="BB137" s="4">
        <v>14.81</v>
      </c>
      <c r="BC137" s="4">
        <v>1.06</v>
      </c>
      <c r="BD137" s="4">
        <v>13.837999999999999</v>
      </c>
      <c r="BE137" s="4">
        <v>3030.9229999999998</v>
      </c>
      <c r="BF137" s="4">
        <v>1.0820000000000001</v>
      </c>
      <c r="BG137" s="4">
        <v>52.994</v>
      </c>
      <c r="BH137" s="4">
        <v>5.0999999999999997E-2</v>
      </c>
      <c r="BI137" s="4">
        <v>53.045000000000002</v>
      </c>
      <c r="BJ137" s="4">
        <v>39.982999999999997</v>
      </c>
      <c r="BK137" s="4">
        <v>3.7999999999999999E-2</v>
      </c>
      <c r="BL137" s="4">
        <v>40.021999999999998</v>
      </c>
      <c r="BM137" s="4">
        <v>0.13980000000000001</v>
      </c>
      <c r="BQ137" s="4">
        <v>158.28200000000001</v>
      </c>
      <c r="BR137" s="4">
        <v>0.39971000000000001</v>
      </c>
      <c r="BS137" s="4">
        <v>0.84399999999999997</v>
      </c>
      <c r="BT137" s="4">
        <v>0.12027</v>
      </c>
      <c r="BU137" s="4">
        <v>9.7679130000000001</v>
      </c>
      <c r="BV137" s="4">
        <v>2.4294539999999998</v>
      </c>
    </row>
    <row r="138" spans="1:74" x14ac:dyDescent="0.25">
      <c r="A138" s="2">
        <v>42067</v>
      </c>
      <c r="B138" s="3">
        <v>3.9603009259259261E-2</v>
      </c>
      <c r="C138" s="4">
        <v>13.589</v>
      </c>
      <c r="D138" s="4">
        <v>4.7999999999999996E-3</v>
      </c>
      <c r="E138" s="4">
        <v>47.739431000000003</v>
      </c>
      <c r="F138" s="4">
        <v>2348.6</v>
      </c>
      <c r="G138" s="4">
        <v>2.4</v>
      </c>
      <c r="H138" s="4">
        <v>0</v>
      </c>
      <c r="J138" s="4">
        <v>1.2</v>
      </c>
      <c r="K138" s="4">
        <v>0.88429999999999997</v>
      </c>
      <c r="L138" s="4">
        <v>12.0161</v>
      </c>
      <c r="M138" s="4">
        <v>4.1999999999999997E-3</v>
      </c>
      <c r="N138" s="4">
        <v>2076.7368000000001</v>
      </c>
      <c r="O138" s="4">
        <v>2.1221999999999999</v>
      </c>
      <c r="P138" s="4">
        <v>2078.9</v>
      </c>
      <c r="Q138" s="4">
        <v>1566.8779</v>
      </c>
      <c r="R138" s="4">
        <v>1.6012</v>
      </c>
      <c r="S138" s="4">
        <v>1568.5</v>
      </c>
      <c r="T138" s="4">
        <v>0</v>
      </c>
      <c r="W138" s="4">
        <v>0</v>
      </c>
      <c r="X138" s="4">
        <v>1.0610999999999999</v>
      </c>
      <c r="Y138" s="4">
        <v>12</v>
      </c>
      <c r="Z138" s="4">
        <v>844</v>
      </c>
      <c r="AA138" s="4">
        <v>869</v>
      </c>
      <c r="AB138" s="4">
        <v>878</v>
      </c>
      <c r="AC138" s="4">
        <v>68</v>
      </c>
      <c r="AD138" s="4">
        <v>5.77</v>
      </c>
      <c r="AE138" s="4">
        <v>0.13</v>
      </c>
      <c r="AF138" s="4">
        <v>978</v>
      </c>
      <c r="AG138" s="4">
        <v>-15</v>
      </c>
      <c r="AH138" s="4">
        <v>14.91</v>
      </c>
      <c r="AI138" s="4">
        <v>12</v>
      </c>
      <c r="AJ138" s="4">
        <v>189.9</v>
      </c>
      <c r="AK138" s="4">
        <v>138</v>
      </c>
      <c r="AL138" s="4">
        <v>1.1000000000000001</v>
      </c>
      <c r="AM138" s="4">
        <v>195</v>
      </c>
      <c r="AN138" s="4" t="s">
        <v>155</v>
      </c>
      <c r="AP138" s="5"/>
      <c r="BA138" s="4">
        <v>14.023</v>
      </c>
      <c r="BB138" s="4">
        <v>15.59</v>
      </c>
      <c r="BC138" s="4">
        <v>1.1100000000000001</v>
      </c>
      <c r="BD138" s="4">
        <v>13.089</v>
      </c>
      <c r="BE138" s="4">
        <v>3032.4580000000001</v>
      </c>
      <c r="BF138" s="4">
        <v>0.67800000000000005</v>
      </c>
      <c r="BG138" s="4">
        <v>54.884999999999998</v>
      </c>
      <c r="BH138" s="4">
        <v>5.6000000000000001E-2</v>
      </c>
      <c r="BI138" s="4">
        <v>54.941000000000003</v>
      </c>
      <c r="BJ138" s="4">
        <v>41.41</v>
      </c>
      <c r="BK138" s="4">
        <v>4.2000000000000003E-2</v>
      </c>
      <c r="BL138" s="4">
        <v>41.451999999999998</v>
      </c>
      <c r="BM138" s="4">
        <v>0</v>
      </c>
      <c r="BQ138" s="4">
        <v>194.71100000000001</v>
      </c>
      <c r="BR138" s="4">
        <v>0.42438999999999999</v>
      </c>
      <c r="BS138" s="4">
        <v>0.84309000000000001</v>
      </c>
      <c r="BT138" s="4">
        <v>0.11909</v>
      </c>
      <c r="BU138" s="4">
        <v>10.371031</v>
      </c>
      <c r="BV138" s="4">
        <v>2.405618</v>
      </c>
    </row>
    <row r="139" spans="1:74" x14ac:dyDescent="0.25">
      <c r="A139" s="2">
        <v>42067</v>
      </c>
      <c r="B139" s="3">
        <v>3.9614583333333335E-2</v>
      </c>
      <c r="C139" s="4">
        <v>12.41</v>
      </c>
      <c r="D139" s="4">
        <v>1.1999999999999999E-3</v>
      </c>
      <c r="E139" s="4">
        <v>11.824759</v>
      </c>
      <c r="F139" s="4">
        <v>2232.5</v>
      </c>
      <c r="G139" s="4">
        <v>2.5</v>
      </c>
      <c r="H139" s="4">
        <v>0</v>
      </c>
      <c r="J139" s="4">
        <v>1.1299999999999999</v>
      </c>
      <c r="K139" s="4">
        <v>0.89359999999999995</v>
      </c>
      <c r="L139" s="4">
        <v>11.09</v>
      </c>
      <c r="M139" s="4">
        <v>1.1000000000000001E-3</v>
      </c>
      <c r="N139" s="4">
        <v>1995.0842</v>
      </c>
      <c r="O139" s="4">
        <v>2.2341000000000002</v>
      </c>
      <c r="P139" s="4">
        <v>1997.3</v>
      </c>
      <c r="Q139" s="4">
        <v>1505.2717</v>
      </c>
      <c r="R139" s="4">
        <v>1.6856</v>
      </c>
      <c r="S139" s="4">
        <v>1507</v>
      </c>
      <c r="T139" s="4">
        <v>0</v>
      </c>
      <c r="W139" s="4">
        <v>0</v>
      </c>
      <c r="X139" s="4">
        <v>1.0141</v>
      </c>
      <c r="Y139" s="4">
        <v>12</v>
      </c>
      <c r="Z139" s="4">
        <v>845</v>
      </c>
      <c r="AA139" s="4">
        <v>868</v>
      </c>
      <c r="AB139" s="4">
        <v>880</v>
      </c>
      <c r="AC139" s="4">
        <v>68</v>
      </c>
      <c r="AD139" s="4">
        <v>5.77</v>
      </c>
      <c r="AE139" s="4">
        <v>0.13</v>
      </c>
      <c r="AF139" s="4">
        <v>978</v>
      </c>
      <c r="AG139" s="4">
        <v>-15</v>
      </c>
      <c r="AH139" s="4">
        <v>15</v>
      </c>
      <c r="AI139" s="4">
        <v>12</v>
      </c>
      <c r="AJ139" s="4">
        <v>190</v>
      </c>
      <c r="AK139" s="4">
        <v>138</v>
      </c>
      <c r="AL139" s="4">
        <v>1.6</v>
      </c>
      <c r="AM139" s="4">
        <v>195</v>
      </c>
      <c r="AN139" s="4" t="s">
        <v>155</v>
      </c>
      <c r="AP139" s="5"/>
      <c r="BA139" s="4">
        <v>14.023</v>
      </c>
      <c r="BB139" s="4">
        <v>16.989999999999998</v>
      </c>
      <c r="BC139" s="4">
        <v>1.21</v>
      </c>
      <c r="BD139" s="4">
        <v>11.901</v>
      </c>
      <c r="BE139" s="4">
        <v>3034.0819999999999</v>
      </c>
      <c r="BF139" s="4">
        <v>0.184</v>
      </c>
      <c r="BG139" s="4">
        <v>57.16</v>
      </c>
      <c r="BH139" s="4">
        <v>6.4000000000000001E-2</v>
      </c>
      <c r="BI139" s="4">
        <v>57.223999999999997</v>
      </c>
      <c r="BJ139" s="4">
        <v>43.127000000000002</v>
      </c>
      <c r="BK139" s="4">
        <v>4.8000000000000001E-2</v>
      </c>
      <c r="BL139" s="4">
        <v>43.174999999999997</v>
      </c>
      <c r="BM139" s="4">
        <v>0</v>
      </c>
      <c r="BQ139" s="4">
        <v>201.726</v>
      </c>
      <c r="BR139" s="4">
        <v>0.29959999999999998</v>
      </c>
      <c r="BS139" s="4">
        <v>0.84209000000000001</v>
      </c>
      <c r="BT139" s="4">
        <v>0.11809</v>
      </c>
      <c r="BU139" s="4">
        <v>7.3214750000000004</v>
      </c>
      <c r="BV139" s="4">
        <v>2.385418</v>
      </c>
    </row>
    <row r="140" spans="1:74" x14ac:dyDescent="0.25">
      <c r="A140" s="2">
        <v>42067</v>
      </c>
      <c r="B140" s="3">
        <v>3.9626157407407409E-2</v>
      </c>
      <c r="C140" s="4">
        <v>11.869</v>
      </c>
      <c r="D140" s="4">
        <v>5.0000000000000001E-4</v>
      </c>
      <c r="E140" s="4">
        <v>5.233333</v>
      </c>
      <c r="F140" s="4">
        <v>2353.5</v>
      </c>
      <c r="G140" s="4">
        <v>2.6</v>
      </c>
      <c r="H140" s="4">
        <v>-2.2999999999999998</v>
      </c>
      <c r="J140" s="4">
        <v>0.88</v>
      </c>
      <c r="K140" s="4">
        <v>0.89810000000000001</v>
      </c>
      <c r="L140" s="4">
        <v>10.659700000000001</v>
      </c>
      <c r="M140" s="4">
        <v>5.0000000000000001E-4</v>
      </c>
      <c r="N140" s="4">
        <v>2113.7217000000001</v>
      </c>
      <c r="O140" s="4">
        <v>2.3572000000000002</v>
      </c>
      <c r="P140" s="4">
        <v>2116.1</v>
      </c>
      <c r="Q140" s="4">
        <v>1594.7826</v>
      </c>
      <c r="R140" s="4">
        <v>1.7785</v>
      </c>
      <c r="S140" s="4">
        <v>1596.6</v>
      </c>
      <c r="T140" s="4">
        <v>0</v>
      </c>
      <c r="W140" s="4">
        <v>0</v>
      </c>
      <c r="X140" s="4">
        <v>0.79290000000000005</v>
      </c>
      <c r="Y140" s="4">
        <v>12.1</v>
      </c>
      <c r="Z140" s="4">
        <v>843</v>
      </c>
      <c r="AA140" s="4">
        <v>868</v>
      </c>
      <c r="AB140" s="4">
        <v>878</v>
      </c>
      <c r="AC140" s="4">
        <v>68</v>
      </c>
      <c r="AD140" s="4">
        <v>5.77</v>
      </c>
      <c r="AE140" s="4">
        <v>0.13</v>
      </c>
      <c r="AF140" s="4">
        <v>978</v>
      </c>
      <c r="AG140" s="4">
        <v>-15</v>
      </c>
      <c r="AH140" s="4">
        <v>15.91</v>
      </c>
      <c r="AI140" s="4">
        <v>12</v>
      </c>
      <c r="AJ140" s="4">
        <v>190</v>
      </c>
      <c r="AK140" s="4">
        <v>137.1</v>
      </c>
      <c r="AL140" s="4">
        <v>2.1</v>
      </c>
      <c r="AM140" s="4">
        <v>195</v>
      </c>
      <c r="AN140" s="4" t="s">
        <v>155</v>
      </c>
      <c r="AP140" s="5"/>
      <c r="BA140" s="4">
        <v>14.023</v>
      </c>
      <c r="BB140" s="4">
        <v>17.72</v>
      </c>
      <c r="BC140" s="4">
        <v>1.26</v>
      </c>
      <c r="BD140" s="4">
        <v>11.345000000000001</v>
      </c>
      <c r="BE140" s="4">
        <v>3034.681</v>
      </c>
      <c r="BF140" s="4">
        <v>8.5000000000000006E-2</v>
      </c>
      <c r="BG140" s="4">
        <v>63.015999999999998</v>
      </c>
      <c r="BH140" s="4">
        <v>7.0000000000000007E-2</v>
      </c>
      <c r="BI140" s="4">
        <v>63.085999999999999</v>
      </c>
      <c r="BJ140" s="4">
        <v>47.545000000000002</v>
      </c>
      <c r="BK140" s="4">
        <v>5.2999999999999999E-2</v>
      </c>
      <c r="BL140" s="4">
        <v>47.597999999999999</v>
      </c>
      <c r="BM140" s="4">
        <v>0</v>
      </c>
      <c r="BQ140" s="4">
        <v>164.13200000000001</v>
      </c>
      <c r="BR140" s="4">
        <v>0.12684000000000001</v>
      </c>
      <c r="BS140" s="4">
        <v>0.84199999999999997</v>
      </c>
      <c r="BT140" s="4">
        <v>0.11799999999999999</v>
      </c>
      <c r="BU140" s="4">
        <v>3.099653</v>
      </c>
      <c r="BV140" s="4">
        <v>2.3835999999999999</v>
      </c>
    </row>
    <row r="141" spans="1:74" x14ac:dyDescent="0.25">
      <c r="A141" s="2">
        <v>42067</v>
      </c>
      <c r="B141" s="3">
        <v>3.9637731481481482E-2</v>
      </c>
      <c r="C141" s="4">
        <v>12.499000000000001</v>
      </c>
      <c r="D141" s="4">
        <v>2.8E-3</v>
      </c>
      <c r="E141" s="4">
        <v>27.823878000000001</v>
      </c>
      <c r="F141" s="4">
        <v>2368.5</v>
      </c>
      <c r="G141" s="4">
        <v>2.7</v>
      </c>
      <c r="H141" s="4">
        <v>-30.1</v>
      </c>
      <c r="J141" s="4">
        <v>0.8</v>
      </c>
      <c r="K141" s="4">
        <v>0.89319999999999999</v>
      </c>
      <c r="L141" s="4">
        <v>11.163600000000001</v>
      </c>
      <c r="M141" s="4">
        <v>2.5000000000000001E-3</v>
      </c>
      <c r="N141" s="4">
        <v>2115.4672999999998</v>
      </c>
      <c r="O141" s="4">
        <v>2.4333999999999998</v>
      </c>
      <c r="P141" s="4">
        <v>2117.9</v>
      </c>
      <c r="Q141" s="4">
        <v>1596.0996</v>
      </c>
      <c r="R141" s="4">
        <v>1.8360000000000001</v>
      </c>
      <c r="S141" s="4">
        <v>1597.9</v>
      </c>
      <c r="T141" s="4">
        <v>0</v>
      </c>
      <c r="W141" s="4">
        <v>0</v>
      </c>
      <c r="X141" s="4">
        <v>0.71450000000000002</v>
      </c>
      <c r="Y141" s="4">
        <v>12</v>
      </c>
      <c r="Z141" s="4">
        <v>843</v>
      </c>
      <c r="AA141" s="4">
        <v>867</v>
      </c>
      <c r="AB141" s="4">
        <v>880</v>
      </c>
      <c r="AC141" s="4">
        <v>68</v>
      </c>
      <c r="AD141" s="4">
        <v>5.77</v>
      </c>
      <c r="AE141" s="4">
        <v>0.13</v>
      </c>
      <c r="AF141" s="4">
        <v>978</v>
      </c>
      <c r="AG141" s="4">
        <v>-15</v>
      </c>
      <c r="AH141" s="4">
        <v>15.09</v>
      </c>
      <c r="AI141" s="4">
        <v>12</v>
      </c>
      <c r="AJ141" s="4">
        <v>190</v>
      </c>
      <c r="AK141" s="4">
        <v>137.9</v>
      </c>
      <c r="AL141" s="4">
        <v>2.5</v>
      </c>
      <c r="AM141" s="4">
        <v>195</v>
      </c>
      <c r="AN141" s="4" t="s">
        <v>155</v>
      </c>
      <c r="AP141" s="5"/>
      <c r="BA141" s="4">
        <v>14.023</v>
      </c>
      <c r="BB141" s="4">
        <v>16.87</v>
      </c>
      <c r="BC141" s="4">
        <v>1.2</v>
      </c>
      <c r="BD141" s="4">
        <v>11.961</v>
      </c>
      <c r="BE141" s="4">
        <v>3033.6219999999998</v>
      </c>
      <c r="BF141" s="4">
        <v>0.43</v>
      </c>
      <c r="BG141" s="4">
        <v>60.201000000000001</v>
      </c>
      <c r="BH141" s="4">
        <v>6.9000000000000006E-2</v>
      </c>
      <c r="BI141" s="4">
        <v>60.27</v>
      </c>
      <c r="BJ141" s="4">
        <v>45.420999999999999</v>
      </c>
      <c r="BK141" s="4">
        <v>5.1999999999999998E-2</v>
      </c>
      <c r="BL141" s="4">
        <v>45.472999999999999</v>
      </c>
      <c r="BM141" s="4">
        <v>0</v>
      </c>
      <c r="BQ141" s="4">
        <v>141.18199999999999</v>
      </c>
      <c r="BR141" s="4">
        <v>5.731E-2</v>
      </c>
      <c r="BS141" s="4">
        <v>0.84199999999999997</v>
      </c>
      <c r="BT141" s="4">
        <v>0.11527</v>
      </c>
      <c r="BU141" s="4">
        <v>1.4005129999999999</v>
      </c>
      <c r="BV141" s="4">
        <v>2.3284539999999998</v>
      </c>
    </row>
    <row r="142" spans="1:74" x14ac:dyDescent="0.25">
      <c r="A142" s="2">
        <v>42067</v>
      </c>
      <c r="B142" s="3">
        <v>3.9649305555555556E-2</v>
      </c>
      <c r="C142" s="4">
        <v>13.071</v>
      </c>
      <c r="D142" s="4">
        <v>1.9E-3</v>
      </c>
      <c r="E142" s="4">
        <v>18.754097999999999</v>
      </c>
      <c r="F142" s="4">
        <v>2061.8000000000002</v>
      </c>
      <c r="G142" s="4">
        <v>2.8</v>
      </c>
      <c r="H142" s="4">
        <v>0</v>
      </c>
      <c r="J142" s="4">
        <v>1.38</v>
      </c>
      <c r="K142" s="4">
        <v>0.88859999999999995</v>
      </c>
      <c r="L142" s="4">
        <v>11.6153</v>
      </c>
      <c r="M142" s="4">
        <v>1.6999999999999999E-3</v>
      </c>
      <c r="N142" s="4">
        <v>1832.1741999999999</v>
      </c>
      <c r="O142" s="4">
        <v>2.4882</v>
      </c>
      <c r="P142" s="4">
        <v>1834.7</v>
      </c>
      <c r="Q142" s="4">
        <v>1382.3577</v>
      </c>
      <c r="R142" s="4">
        <v>1.8773</v>
      </c>
      <c r="S142" s="4">
        <v>1384.2</v>
      </c>
      <c r="T142" s="4">
        <v>0</v>
      </c>
      <c r="W142" s="4">
        <v>0</v>
      </c>
      <c r="X142" s="4">
        <v>1.2273000000000001</v>
      </c>
      <c r="Y142" s="4">
        <v>12.1</v>
      </c>
      <c r="Z142" s="4">
        <v>843</v>
      </c>
      <c r="AA142" s="4">
        <v>868</v>
      </c>
      <c r="AB142" s="4">
        <v>877</v>
      </c>
      <c r="AC142" s="4">
        <v>68</v>
      </c>
      <c r="AD142" s="4">
        <v>5.77</v>
      </c>
      <c r="AE142" s="4">
        <v>0.13</v>
      </c>
      <c r="AF142" s="4">
        <v>978</v>
      </c>
      <c r="AG142" s="4">
        <v>-15</v>
      </c>
      <c r="AH142" s="4">
        <v>15</v>
      </c>
      <c r="AI142" s="4">
        <v>12</v>
      </c>
      <c r="AJ142" s="4">
        <v>190</v>
      </c>
      <c r="AK142" s="4">
        <v>138</v>
      </c>
      <c r="AL142" s="4">
        <v>2.2999999999999998</v>
      </c>
      <c r="AM142" s="4">
        <v>195</v>
      </c>
      <c r="AN142" s="4" t="s">
        <v>155</v>
      </c>
      <c r="AP142" s="5"/>
      <c r="BA142" s="4">
        <v>14.023</v>
      </c>
      <c r="BB142" s="4">
        <v>16.18</v>
      </c>
      <c r="BC142" s="4">
        <v>1.1499999999999999</v>
      </c>
      <c r="BD142" s="4">
        <v>12.532999999999999</v>
      </c>
      <c r="BE142" s="4">
        <v>3033.4389999999999</v>
      </c>
      <c r="BF142" s="4">
        <v>0.27700000000000002</v>
      </c>
      <c r="BG142" s="4">
        <v>50.107999999999997</v>
      </c>
      <c r="BH142" s="4">
        <v>6.8000000000000005E-2</v>
      </c>
      <c r="BI142" s="4">
        <v>50.176000000000002</v>
      </c>
      <c r="BJ142" s="4">
        <v>37.805999999999997</v>
      </c>
      <c r="BK142" s="4">
        <v>5.0999999999999997E-2</v>
      </c>
      <c r="BL142" s="4">
        <v>37.856999999999999</v>
      </c>
      <c r="BM142" s="4">
        <v>0</v>
      </c>
      <c r="BQ142" s="4">
        <v>233.04300000000001</v>
      </c>
      <c r="BR142" s="4">
        <v>0.24218999999999999</v>
      </c>
      <c r="BS142" s="4">
        <v>0.84199999999999997</v>
      </c>
      <c r="BT142" s="4">
        <v>0.115</v>
      </c>
      <c r="BU142" s="4">
        <v>5.9185189999999999</v>
      </c>
      <c r="BV142" s="4">
        <v>2.323</v>
      </c>
    </row>
    <row r="143" spans="1:74" x14ac:dyDescent="0.25">
      <c r="A143" s="2">
        <v>42067</v>
      </c>
      <c r="B143" s="3">
        <v>3.9660879629629629E-2</v>
      </c>
      <c r="C143" s="4">
        <v>12.952999999999999</v>
      </c>
      <c r="D143" s="4">
        <v>2.0000000000000001E-4</v>
      </c>
      <c r="E143" s="4">
        <v>2.3606560000000001</v>
      </c>
      <c r="F143" s="4">
        <v>1567</v>
      </c>
      <c r="G143" s="4">
        <v>2.7</v>
      </c>
      <c r="H143" s="4">
        <v>-11.3</v>
      </c>
      <c r="J143" s="4">
        <v>2.36</v>
      </c>
      <c r="K143" s="4">
        <v>0.88939999999999997</v>
      </c>
      <c r="L143" s="4">
        <v>11.521000000000001</v>
      </c>
      <c r="M143" s="4">
        <v>2.0000000000000001E-4</v>
      </c>
      <c r="N143" s="4">
        <v>1393.7562</v>
      </c>
      <c r="O143" s="4">
        <v>2.4015</v>
      </c>
      <c r="P143" s="4">
        <v>1396.2</v>
      </c>
      <c r="Q143" s="4">
        <v>1051.5755999999999</v>
      </c>
      <c r="R143" s="4">
        <v>1.8119000000000001</v>
      </c>
      <c r="S143" s="4">
        <v>1053.4000000000001</v>
      </c>
      <c r="T143" s="4">
        <v>0</v>
      </c>
      <c r="W143" s="4">
        <v>0</v>
      </c>
      <c r="X143" s="4">
        <v>2.0973999999999999</v>
      </c>
      <c r="Y143" s="4">
        <v>12</v>
      </c>
      <c r="Z143" s="4">
        <v>844</v>
      </c>
      <c r="AA143" s="4">
        <v>868</v>
      </c>
      <c r="AB143" s="4">
        <v>879</v>
      </c>
      <c r="AC143" s="4">
        <v>68</v>
      </c>
      <c r="AD143" s="4">
        <v>5.77</v>
      </c>
      <c r="AE143" s="4">
        <v>0.13</v>
      </c>
      <c r="AF143" s="4">
        <v>978</v>
      </c>
      <c r="AG143" s="4">
        <v>-15</v>
      </c>
      <c r="AH143" s="4">
        <v>14.09</v>
      </c>
      <c r="AI143" s="4">
        <v>12</v>
      </c>
      <c r="AJ143" s="4">
        <v>190</v>
      </c>
      <c r="AK143" s="4">
        <v>138</v>
      </c>
      <c r="AL143" s="4">
        <v>1.8</v>
      </c>
      <c r="AM143" s="4">
        <v>195</v>
      </c>
      <c r="AN143" s="4" t="s">
        <v>155</v>
      </c>
      <c r="AP143" s="5"/>
      <c r="BA143" s="4">
        <v>14.023</v>
      </c>
      <c r="BB143" s="4">
        <v>16.32</v>
      </c>
      <c r="BC143" s="4">
        <v>1.1599999999999999</v>
      </c>
      <c r="BD143" s="4">
        <v>12.43</v>
      </c>
      <c r="BE143" s="4">
        <v>3033.9059999999999</v>
      </c>
      <c r="BF143" s="4">
        <v>3.5000000000000003E-2</v>
      </c>
      <c r="BG143" s="4">
        <v>38.436</v>
      </c>
      <c r="BH143" s="4">
        <v>6.6000000000000003E-2</v>
      </c>
      <c r="BI143" s="4">
        <v>38.502000000000002</v>
      </c>
      <c r="BJ143" s="4">
        <v>28.998999999999999</v>
      </c>
      <c r="BK143" s="4">
        <v>0.05</v>
      </c>
      <c r="BL143" s="4">
        <v>29.048999999999999</v>
      </c>
      <c r="BM143" s="4">
        <v>0</v>
      </c>
      <c r="BQ143" s="4">
        <v>401.60300000000001</v>
      </c>
      <c r="BR143" s="4">
        <v>0.47939999999999999</v>
      </c>
      <c r="BS143" s="4">
        <v>0.84199999999999997</v>
      </c>
      <c r="BT143" s="4">
        <v>0.11318</v>
      </c>
      <c r="BU143" s="4">
        <v>11.715337</v>
      </c>
      <c r="BV143" s="4">
        <v>2.2862360000000002</v>
      </c>
    </row>
    <row r="144" spans="1:74" x14ac:dyDescent="0.25">
      <c r="A144" s="2">
        <v>42067</v>
      </c>
      <c r="B144" s="3">
        <v>3.9672453703703703E-2</v>
      </c>
      <c r="C144" s="4">
        <v>12.766</v>
      </c>
      <c r="D144" s="4">
        <v>1.5E-3</v>
      </c>
      <c r="E144" s="4">
        <v>14.822511</v>
      </c>
      <c r="F144" s="4">
        <v>1368.8</v>
      </c>
      <c r="G144" s="4">
        <v>2.7</v>
      </c>
      <c r="H144" s="4">
        <v>-27.2</v>
      </c>
      <c r="J144" s="4">
        <v>3.15</v>
      </c>
      <c r="K144" s="4">
        <v>0.8911</v>
      </c>
      <c r="L144" s="4">
        <v>11.375999999999999</v>
      </c>
      <c r="M144" s="4">
        <v>1.2999999999999999E-3</v>
      </c>
      <c r="N144" s="4">
        <v>1219.7251000000001</v>
      </c>
      <c r="O144" s="4">
        <v>2.3835000000000002</v>
      </c>
      <c r="P144" s="4">
        <v>1222.0999999999999</v>
      </c>
      <c r="Q144" s="4">
        <v>920.27080000000001</v>
      </c>
      <c r="R144" s="4">
        <v>1.7983</v>
      </c>
      <c r="S144" s="4">
        <v>922.1</v>
      </c>
      <c r="T144" s="4">
        <v>0</v>
      </c>
      <c r="W144" s="4">
        <v>0</v>
      </c>
      <c r="X144" s="4">
        <v>2.8026</v>
      </c>
      <c r="Y144" s="4">
        <v>12</v>
      </c>
      <c r="Z144" s="4">
        <v>843</v>
      </c>
      <c r="AA144" s="4">
        <v>869</v>
      </c>
      <c r="AB144" s="4">
        <v>877</v>
      </c>
      <c r="AC144" s="4">
        <v>68</v>
      </c>
      <c r="AD144" s="4">
        <v>5.77</v>
      </c>
      <c r="AE144" s="4">
        <v>0.13</v>
      </c>
      <c r="AF144" s="4">
        <v>978</v>
      </c>
      <c r="AG144" s="4">
        <v>-15</v>
      </c>
      <c r="AH144" s="4">
        <v>14</v>
      </c>
      <c r="AI144" s="4">
        <v>12</v>
      </c>
      <c r="AJ144" s="4">
        <v>189.1</v>
      </c>
      <c r="AK144" s="4">
        <v>137.1</v>
      </c>
      <c r="AL144" s="4">
        <v>2.6</v>
      </c>
      <c r="AM144" s="4">
        <v>195</v>
      </c>
      <c r="AN144" s="4" t="s">
        <v>155</v>
      </c>
      <c r="AP144" s="5"/>
      <c r="BA144" s="4">
        <v>14.023</v>
      </c>
      <c r="BB144" s="4">
        <v>16.54</v>
      </c>
      <c r="BC144" s="4">
        <v>1.18</v>
      </c>
      <c r="BD144" s="4">
        <v>12.22</v>
      </c>
      <c r="BE144" s="4">
        <v>3033.7429999999999</v>
      </c>
      <c r="BF144" s="4">
        <v>0.224</v>
      </c>
      <c r="BG144" s="4">
        <v>34.063000000000002</v>
      </c>
      <c r="BH144" s="4">
        <v>6.7000000000000004E-2</v>
      </c>
      <c r="BI144" s="4">
        <v>34.130000000000003</v>
      </c>
      <c r="BJ144" s="4">
        <v>25.7</v>
      </c>
      <c r="BK144" s="4">
        <v>0.05</v>
      </c>
      <c r="BL144" s="4">
        <v>25.751000000000001</v>
      </c>
      <c r="BM144" s="4">
        <v>0</v>
      </c>
      <c r="BQ144" s="4">
        <v>543.43700000000001</v>
      </c>
      <c r="BR144" s="4">
        <v>0.28169</v>
      </c>
      <c r="BS144" s="4">
        <v>0.84018000000000004</v>
      </c>
      <c r="BT144" s="4">
        <v>0.11391</v>
      </c>
      <c r="BU144" s="4">
        <v>6.8837989999999998</v>
      </c>
      <c r="BV144" s="4">
        <v>2.3009819999999999</v>
      </c>
    </row>
    <row r="145" spans="1:74" x14ac:dyDescent="0.25">
      <c r="A145" s="2">
        <v>42067</v>
      </c>
      <c r="B145" s="3">
        <v>3.9684027777777776E-2</v>
      </c>
      <c r="C145" s="4">
        <v>12.867000000000001</v>
      </c>
      <c r="D145" s="4">
        <v>2E-3</v>
      </c>
      <c r="E145" s="4">
        <v>20</v>
      </c>
      <c r="F145" s="4">
        <v>1568.9</v>
      </c>
      <c r="G145" s="4">
        <v>2.6</v>
      </c>
      <c r="H145" s="4">
        <v>-10.8</v>
      </c>
      <c r="J145" s="4">
        <v>3.3</v>
      </c>
      <c r="K145" s="4">
        <v>0.89039999999999997</v>
      </c>
      <c r="L145" s="4">
        <v>11.456899999999999</v>
      </c>
      <c r="M145" s="4">
        <v>1.8E-3</v>
      </c>
      <c r="N145" s="4">
        <v>1396.8807999999999</v>
      </c>
      <c r="O145" s="4">
        <v>2.2926000000000002</v>
      </c>
      <c r="P145" s="4">
        <v>1399.2</v>
      </c>
      <c r="Q145" s="4">
        <v>1053.9331</v>
      </c>
      <c r="R145" s="4">
        <v>1.7298</v>
      </c>
      <c r="S145" s="4">
        <v>1055.7</v>
      </c>
      <c r="T145" s="4">
        <v>0</v>
      </c>
      <c r="W145" s="4">
        <v>0</v>
      </c>
      <c r="X145" s="4">
        <v>2.9382999999999999</v>
      </c>
      <c r="Y145" s="4">
        <v>12.1</v>
      </c>
      <c r="Z145" s="4">
        <v>843</v>
      </c>
      <c r="AA145" s="4">
        <v>868</v>
      </c>
      <c r="AB145" s="4">
        <v>877</v>
      </c>
      <c r="AC145" s="4">
        <v>68</v>
      </c>
      <c r="AD145" s="4">
        <v>5.77</v>
      </c>
      <c r="AE145" s="4">
        <v>0.13</v>
      </c>
      <c r="AF145" s="4">
        <v>978</v>
      </c>
      <c r="AG145" s="4">
        <v>-15</v>
      </c>
      <c r="AH145" s="4">
        <v>14</v>
      </c>
      <c r="AI145" s="4">
        <v>12</v>
      </c>
      <c r="AJ145" s="4">
        <v>189.9</v>
      </c>
      <c r="AK145" s="4">
        <v>137.9</v>
      </c>
      <c r="AL145" s="4">
        <v>2.9</v>
      </c>
      <c r="AM145" s="4">
        <v>195</v>
      </c>
      <c r="AN145" s="4" t="s">
        <v>155</v>
      </c>
      <c r="AP145" s="5"/>
      <c r="BA145" s="4">
        <v>14.023</v>
      </c>
      <c r="BB145" s="4">
        <v>16.420000000000002</v>
      </c>
      <c r="BC145" s="4">
        <v>1.17</v>
      </c>
      <c r="BD145" s="4">
        <v>12.311999999999999</v>
      </c>
      <c r="BE145" s="4">
        <v>3033.5479999999998</v>
      </c>
      <c r="BF145" s="4">
        <v>0.3</v>
      </c>
      <c r="BG145" s="4">
        <v>38.732999999999997</v>
      </c>
      <c r="BH145" s="4">
        <v>6.4000000000000001E-2</v>
      </c>
      <c r="BI145" s="4">
        <v>38.796999999999997</v>
      </c>
      <c r="BJ145" s="4">
        <v>29.224</v>
      </c>
      <c r="BK145" s="4">
        <v>4.8000000000000001E-2</v>
      </c>
      <c r="BL145" s="4">
        <v>29.271999999999998</v>
      </c>
      <c r="BM145" s="4">
        <v>0</v>
      </c>
      <c r="BQ145" s="4">
        <v>565.68200000000002</v>
      </c>
      <c r="BR145" s="4">
        <v>0.21177000000000001</v>
      </c>
      <c r="BS145" s="4">
        <v>0.83909</v>
      </c>
      <c r="BT145" s="4">
        <v>0.11673</v>
      </c>
      <c r="BU145" s="4">
        <v>5.1751290000000001</v>
      </c>
      <c r="BV145" s="4">
        <v>2.3579460000000001</v>
      </c>
    </row>
    <row r="146" spans="1:74" x14ac:dyDescent="0.25">
      <c r="A146" s="2">
        <v>42067</v>
      </c>
      <c r="B146" s="3">
        <v>3.9695601851851857E-2</v>
      </c>
      <c r="C146" s="4">
        <v>13.161</v>
      </c>
      <c r="D146" s="4">
        <v>2E-3</v>
      </c>
      <c r="E146" s="4">
        <v>20</v>
      </c>
      <c r="F146" s="4">
        <v>1774.5</v>
      </c>
      <c r="G146" s="4">
        <v>2.5</v>
      </c>
      <c r="H146" s="4">
        <v>-30.1</v>
      </c>
      <c r="J146" s="4">
        <v>3.07</v>
      </c>
      <c r="K146" s="4">
        <v>0.8881</v>
      </c>
      <c r="L146" s="4">
        <v>11.688000000000001</v>
      </c>
      <c r="M146" s="4">
        <v>1.8E-3</v>
      </c>
      <c r="N146" s="4">
        <v>1575.8733</v>
      </c>
      <c r="O146" s="4">
        <v>2.198</v>
      </c>
      <c r="P146" s="4">
        <v>1578.1</v>
      </c>
      <c r="Q146" s="4">
        <v>1188.9811</v>
      </c>
      <c r="R146" s="4">
        <v>1.6584000000000001</v>
      </c>
      <c r="S146" s="4">
        <v>1190.5999999999999</v>
      </c>
      <c r="T146" s="4">
        <v>0</v>
      </c>
      <c r="W146" s="4">
        <v>0</v>
      </c>
      <c r="X146" s="4">
        <v>2.7303999999999999</v>
      </c>
      <c r="Y146" s="4">
        <v>12</v>
      </c>
      <c r="Z146" s="4">
        <v>843</v>
      </c>
      <c r="AA146" s="4">
        <v>869</v>
      </c>
      <c r="AB146" s="4">
        <v>879</v>
      </c>
      <c r="AC146" s="4">
        <v>68</v>
      </c>
      <c r="AD146" s="4">
        <v>5.77</v>
      </c>
      <c r="AE146" s="4">
        <v>0.13</v>
      </c>
      <c r="AF146" s="4">
        <v>978</v>
      </c>
      <c r="AG146" s="4">
        <v>-15</v>
      </c>
      <c r="AH146" s="4">
        <v>14.91</v>
      </c>
      <c r="AI146" s="4">
        <v>12</v>
      </c>
      <c r="AJ146" s="4">
        <v>190</v>
      </c>
      <c r="AK146" s="4">
        <v>138</v>
      </c>
      <c r="AL146" s="4">
        <v>2.8</v>
      </c>
      <c r="AM146" s="4">
        <v>195</v>
      </c>
      <c r="AN146" s="4" t="s">
        <v>155</v>
      </c>
      <c r="AP146" s="5"/>
      <c r="BA146" s="4">
        <v>14.023</v>
      </c>
      <c r="BB146" s="4">
        <v>16.07</v>
      </c>
      <c r="BC146" s="4">
        <v>1.1499999999999999</v>
      </c>
      <c r="BD146" s="4">
        <v>12.606</v>
      </c>
      <c r="BE146" s="4">
        <v>3033.3490000000002</v>
      </c>
      <c r="BF146" s="4">
        <v>0.29299999999999998</v>
      </c>
      <c r="BG146" s="4">
        <v>42.829000000000001</v>
      </c>
      <c r="BH146" s="4">
        <v>0.06</v>
      </c>
      <c r="BI146" s="4">
        <v>42.889000000000003</v>
      </c>
      <c r="BJ146" s="4">
        <v>32.314</v>
      </c>
      <c r="BK146" s="4">
        <v>4.4999999999999998E-2</v>
      </c>
      <c r="BL146" s="4">
        <v>32.359000000000002</v>
      </c>
      <c r="BM146" s="4">
        <v>0</v>
      </c>
      <c r="BQ146" s="4">
        <v>515.23400000000004</v>
      </c>
      <c r="BR146" s="4">
        <v>0.17788000000000001</v>
      </c>
      <c r="BS146" s="4">
        <v>0.83899999999999997</v>
      </c>
      <c r="BT146" s="4">
        <v>0.11427</v>
      </c>
      <c r="BU146" s="4">
        <v>4.3469420000000003</v>
      </c>
      <c r="BV146" s="4">
        <v>2.3082539999999998</v>
      </c>
    </row>
    <row r="147" spans="1:74" x14ac:dyDescent="0.25">
      <c r="A147" s="2">
        <v>42067</v>
      </c>
      <c r="B147" s="3">
        <v>3.9707175925925924E-2</v>
      </c>
      <c r="C147" s="4">
        <v>13.371</v>
      </c>
      <c r="D147" s="4">
        <v>1.8E-3</v>
      </c>
      <c r="E147" s="4">
        <v>17.610168999999999</v>
      </c>
      <c r="F147" s="4">
        <v>1774.8</v>
      </c>
      <c r="G147" s="4">
        <v>2.4</v>
      </c>
      <c r="H147" s="4">
        <v>0</v>
      </c>
      <c r="J147" s="4">
        <v>2.93</v>
      </c>
      <c r="K147" s="4">
        <v>0.88660000000000005</v>
      </c>
      <c r="L147" s="4">
        <v>11.853899999999999</v>
      </c>
      <c r="M147" s="4">
        <v>1.6000000000000001E-3</v>
      </c>
      <c r="N147" s="4">
        <v>1573.4947999999999</v>
      </c>
      <c r="O147" s="4">
        <v>2.1278000000000001</v>
      </c>
      <c r="P147" s="4">
        <v>1575.6</v>
      </c>
      <c r="Q147" s="4">
        <v>1187.1866</v>
      </c>
      <c r="R147" s="4">
        <v>1.6053999999999999</v>
      </c>
      <c r="S147" s="4">
        <v>1188.8</v>
      </c>
      <c r="T147" s="4">
        <v>0</v>
      </c>
      <c r="W147" s="4">
        <v>0</v>
      </c>
      <c r="X147" s="4">
        <v>2.6006</v>
      </c>
      <c r="Y147" s="4">
        <v>12</v>
      </c>
      <c r="Z147" s="4">
        <v>843</v>
      </c>
      <c r="AA147" s="4">
        <v>868</v>
      </c>
      <c r="AB147" s="4">
        <v>878</v>
      </c>
      <c r="AC147" s="4">
        <v>68</v>
      </c>
      <c r="AD147" s="4">
        <v>5.77</v>
      </c>
      <c r="AE147" s="4">
        <v>0.13</v>
      </c>
      <c r="AF147" s="4">
        <v>978</v>
      </c>
      <c r="AG147" s="4">
        <v>-15</v>
      </c>
      <c r="AH147" s="4">
        <v>15</v>
      </c>
      <c r="AI147" s="4">
        <v>12</v>
      </c>
      <c r="AJ147" s="4">
        <v>190</v>
      </c>
      <c r="AK147" s="4">
        <v>138</v>
      </c>
      <c r="AL147" s="4">
        <v>3.3</v>
      </c>
      <c r="AM147" s="4">
        <v>195</v>
      </c>
      <c r="AN147" s="4" t="s">
        <v>155</v>
      </c>
      <c r="AP147" s="5"/>
      <c r="BA147" s="4">
        <v>14.023</v>
      </c>
      <c r="BB147" s="4">
        <v>15.84</v>
      </c>
      <c r="BC147" s="4">
        <v>1.1299999999999999</v>
      </c>
      <c r="BD147" s="4">
        <v>12.794</v>
      </c>
      <c r="BE147" s="4">
        <v>3033.2649999999999</v>
      </c>
      <c r="BF147" s="4">
        <v>0.254</v>
      </c>
      <c r="BG147" s="4">
        <v>42.164999999999999</v>
      </c>
      <c r="BH147" s="4">
        <v>5.7000000000000002E-2</v>
      </c>
      <c r="BI147" s="4">
        <v>42.222000000000001</v>
      </c>
      <c r="BJ147" s="4">
        <v>31.812999999999999</v>
      </c>
      <c r="BK147" s="4">
        <v>4.2999999999999997E-2</v>
      </c>
      <c r="BL147" s="4">
        <v>31.856000000000002</v>
      </c>
      <c r="BM147" s="4">
        <v>0</v>
      </c>
      <c r="BQ147" s="4">
        <v>483.863</v>
      </c>
      <c r="BR147" s="4">
        <v>0.19592999999999999</v>
      </c>
      <c r="BS147" s="4">
        <v>0.83991000000000005</v>
      </c>
      <c r="BT147" s="4">
        <v>0.114</v>
      </c>
      <c r="BU147" s="4">
        <v>4.7880390000000004</v>
      </c>
      <c r="BV147" s="4">
        <v>2.3028</v>
      </c>
    </row>
    <row r="148" spans="1:74" x14ac:dyDescent="0.25">
      <c r="A148" s="2">
        <v>42067</v>
      </c>
      <c r="B148" s="3">
        <v>3.9718750000000004E-2</v>
      </c>
      <c r="C148" s="4">
        <v>12.814</v>
      </c>
      <c r="D148" s="4">
        <v>1.1000000000000001E-3</v>
      </c>
      <c r="E148" s="4">
        <v>10.850709</v>
      </c>
      <c r="F148" s="4">
        <v>1750.9</v>
      </c>
      <c r="G148" s="4">
        <v>2.2999999999999998</v>
      </c>
      <c r="H148" s="4">
        <v>-13.8</v>
      </c>
      <c r="J148" s="4">
        <v>2.9</v>
      </c>
      <c r="K148" s="4">
        <v>0.89080000000000004</v>
      </c>
      <c r="L148" s="4">
        <v>11.414400000000001</v>
      </c>
      <c r="M148" s="4">
        <v>1E-3</v>
      </c>
      <c r="N148" s="4">
        <v>1559.6368</v>
      </c>
      <c r="O148" s="4">
        <v>2.0488</v>
      </c>
      <c r="P148" s="4">
        <v>1561.7</v>
      </c>
      <c r="Q148" s="4">
        <v>1176.7309</v>
      </c>
      <c r="R148" s="4">
        <v>1.5458000000000001</v>
      </c>
      <c r="S148" s="4">
        <v>1178.3</v>
      </c>
      <c r="T148" s="4">
        <v>0</v>
      </c>
      <c r="W148" s="4">
        <v>0</v>
      </c>
      <c r="X148" s="4">
        <v>2.5832000000000002</v>
      </c>
      <c r="Y148" s="4">
        <v>12</v>
      </c>
      <c r="Z148" s="4">
        <v>844</v>
      </c>
      <c r="AA148" s="4">
        <v>867</v>
      </c>
      <c r="AB148" s="4">
        <v>879</v>
      </c>
      <c r="AC148" s="4">
        <v>68</v>
      </c>
      <c r="AD148" s="4">
        <v>5.77</v>
      </c>
      <c r="AE148" s="4">
        <v>0.13</v>
      </c>
      <c r="AF148" s="4">
        <v>978</v>
      </c>
      <c r="AG148" s="4">
        <v>-15</v>
      </c>
      <c r="AH148" s="4">
        <v>15</v>
      </c>
      <c r="AI148" s="4">
        <v>12</v>
      </c>
      <c r="AJ148" s="4">
        <v>190</v>
      </c>
      <c r="AK148" s="4">
        <v>138</v>
      </c>
      <c r="AL148" s="4">
        <v>2.8</v>
      </c>
      <c r="AM148" s="4">
        <v>195</v>
      </c>
      <c r="AN148" s="4" t="s">
        <v>155</v>
      </c>
      <c r="AP148" s="5"/>
      <c r="BA148" s="4">
        <v>14.023</v>
      </c>
      <c r="BB148" s="4">
        <v>16.48</v>
      </c>
      <c r="BC148" s="4">
        <v>1.18</v>
      </c>
      <c r="BD148" s="4">
        <v>12.262</v>
      </c>
      <c r="BE148" s="4">
        <v>3033.8029999999999</v>
      </c>
      <c r="BF148" s="4">
        <v>0.16400000000000001</v>
      </c>
      <c r="BG148" s="4">
        <v>43.411000000000001</v>
      </c>
      <c r="BH148" s="4">
        <v>5.7000000000000002E-2</v>
      </c>
      <c r="BI148" s="4">
        <v>43.468000000000004</v>
      </c>
      <c r="BJ148" s="4">
        <v>32.753</v>
      </c>
      <c r="BK148" s="4">
        <v>4.2999999999999997E-2</v>
      </c>
      <c r="BL148" s="4">
        <v>32.795999999999999</v>
      </c>
      <c r="BM148" s="4">
        <v>0</v>
      </c>
      <c r="BQ148" s="4">
        <v>499.22899999999998</v>
      </c>
      <c r="BR148" s="4">
        <v>0.15432000000000001</v>
      </c>
      <c r="BS148" s="4">
        <v>0.84</v>
      </c>
      <c r="BT148" s="4">
        <v>0.11309</v>
      </c>
      <c r="BU148" s="4">
        <v>3.7711950000000001</v>
      </c>
      <c r="BV148" s="4">
        <v>2.2844180000000001</v>
      </c>
    </row>
    <row r="149" spans="1:74" x14ac:dyDescent="0.25">
      <c r="A149" s="2">
        <v>42067</v>
      </c>
      <c r="B149" s="3">
        <v>3.9730324074074071E-2</v>
      </c>
      <c r="C149" s="4">
        <v>12.61</v>
      </c>
      <c r="D149" s="4">
        <v>1.9E-3</v>
      </c>
      <c r="E149" s="4">
        <v>19.190992000000001</v>
      </c>
      <c r="F149" s="4">
        <v>1828.4</v>
      </c>
      <c r="G149" s="4">
        <v>2.1</v>
      </c>
      <c r="H149" s="4">
        <v>2.4</v>
      </c>
      <c r="J149" s="4">
        <v>2.9</v>
      </c>
      <c r="K149" s="4">
        <v>0.89239999999999997</v>
      </c>
      <c r="L149" s="4">
        <v>11.2529</v>
      </c>
      <c r="M149" s="4">
        <v>1.6999999999999999E-3</v>
      </c>
      <c r="N149" s="4">
        <v>1631.6123</v>
      </c>
      <c r="O149" s="4">
        <v>1.8517999999999999</v>
      </c>
      <c r="P149" s="4">
        <v>1633.5</v>
      </c>
      <c r="Q149" s="4">
        <v>1231.0356999999999</v>
      </c>
      <c r="R149" s="4">
        <v>1.3972</v>
      </c>
      <c r="S149" s="4">
        <v>1232.4000000000001</v>
      </c>
      <c r="T149" s="4">
        <v>2.3599000000000001</v>
      </c>
      <c r="W149" s="4">
        <v>0</v>
      </c>
      <c r="X149" s="4">
        <v>2.5878999999999999</v>
      </c>
      <c r="Y149" s="4">
        <v>12</v>
      </c>
      <c r="Z149" s="4">
        <v>843</v>
      </c>
      <c r="AA149" s="4">
        <v>867</v>
      </c>
      <c r="AB149" s="4">
        <v>876</v>
      </c>
      <c r="AC149" s="4">
        <v>68</v>
      </c>
      <c r="AD149" s="4">
        <v>5.77</v>
      </c>
      <c r="AE149" s="4">
        <v>0.13</v>
      </c>
      <c r="AF149" s="4">
        <v>978</v>
      </c>
      <c r="AG149" s="4">
        <v>-15</v>
      </c>
      <c r="AH149" s="4">
        <v>15</v>
      </c>
      <c r="AI149" s="4">
        <v>12</v>
      </c>
      <c r="AJ149" s="4">
        <v>190</v>
      </c>
      <c r="AK149" s="4">
        <v>138</v>
      </c>
      <c r="AL149" s="4">
        <v>2.8</v>
      </c>
      <c r="AM149" s="4">
        <v>195</v>
      </c>
      <c r="AN149" s="4" t="s">
        <v>155</v>
      </c>
      <c r="AP149" s="5"/>
      <c r="BA149" s="4">
        <v>14.023</v>
      </c>
      <c r="BB149" s="4">
        <v>16.73</v>
      </c>
      <c r="BC149" s="4">
        <v>1.19</v>
      </c>
      <c r="BD149" s="4">
        <v>12.06</v>
      </c>
      <c r="BE149" s="4">
        <v>3033.6860000000001</v>
      </c>
      <c r="BF149" s="4">
        <v>0.29399999999999998</v>
      </c>
      <c r="BG149" s="4">
        <v>46.064</v>
      </c>
      <c r="BH149" s="4">
        <v>5.1999999999999998E-2</v>
      </c>
      <c r="BI149" s="4">
        <v>46.116</v>
      </c>
      <c r="BJ149" s="4">
        <v>34.755000000000003</v>
      </c>
      <c r="BK149" s="4">
        <v>3.9E-2</v>
      </c>
      <c r="BL149" s="4">
        <v>34.793999999999997</v>
      </c>
      <c r="BM149" s="4">
        <v>2.1000000000000001E-2</v>
      </c>
      <c r="BQ149" s="4">
        <v>507.28500000000003</v>
      </c>
      <c r="BR149" s="4">
        <v>0.12816</v>
      </c>
      <c r="BS149" s="4">
        <v>0.84</v>
      </c>
      <c r="BT149" s="4">
        <v>0.11209</v>
      </c>
      <c r="BU149" s="4">
        <v>3.13191</v>
      </c>
      <c r="BV149" s="4">
        <v>2.2642180000000001</v>
      </c>
    </row>
    <row r="150" spans="1:74" x14ac:dyDescent="0.25">
      <c r="A150" s="2">
        <v>42067</v>
      </c>
      <c r="B150" s="3">
        <v>3.9741898148148151E-2</v>
      </c>
      <c r="C150" s="4">
        <v>12.222</v>
      </c>
      <c r="D150" s="4">
        <v>5.0000000000000001E-4</v>
      </c>
      <c r="E150" s="4">
        <v>4.9750420000000002</v>
      </c>
      <c r="F150" s="4">
        <v>1996.8</v>
      </c>
      <c r="G150" s="4">
        <v>2</v>
      </c>
      <c r="H150" s="4">
        <v>-1.1000000000000001</v>
      </c>
      <c r="J150" s="4">
        <v>2.7</v>
      </c>
      <c r="K150" s="4">
        <v>0.89539999999999997</v>
      </c>
      <c r="L150" s="4">
        <v>10.9435</v>
      </c>
      <c r="M150" s="4">
        <v>4.0000000000000002E-4</v>
      </c>
      <c r="N150" s="4">
        <v>1788.0358000000001</v>
      </c>
      <c r="O150" s="4">
        <v>1.7908999999999999</v>
      </c>
      <c r="P150" s="4">
        <v>1789.8</v>
      </c>
      <c r="Q150" s="4">
        <v>1349.0558000000001</v>
      </c>
      <c r="R150" s="4">
        <v>1.3512</v>
      </c>
      <c r="S150" s="4">
        <v>1350.4</v>
      </c>
      <c r="T150" s="4">
        <v>0</v>
      </c>
      <c r="W150" s="4">
        <v>0</v>
      </c>
      <c r="X150" s="4">
        <v>2.4177</v>
      </c>
      <c r="Y150" s="4">
        <v>12.1</v>
      </c>
      <c r="Z150" s="4">
        <v>843</v>
      </c>
      <c r="AA150" s="4">
        <v>865</v>
      </c>
      <c r="AB150" s="4">
        <v>878</v>
      </c>
      <c r="AC150" s="4">
        <v>68</v>
      </c>
      <c r="AD150" s="4">
        <v>5.77</v>
      </c>
      <c r="AE150" s="4">
        <v>0.13</v>
      </c>
      <c r="AF150" s="4">
        <v>978</v>
      </c>
      <c r="AG150" s="4">
        <v>-15</v>
      </c>
      <c r="AH150" s="4">
        <v>15</v>
      </c>
      <c r="AI150" s="4">
        <v>12</v>
      </c>
      <c r="AJ150" s="4">
        <v>190</v>
      </c>
      <c r="AK150" s="4">
        <v>138.9</v>
      </c>
      <c r="AL150" s="4">
        <v>2.6</v>
      </c>
      <c r="AM150" s="4">
        <v>195</v>
      </c>
      <c r="AN150" s="4" t="s">
        <v>155</v>
      </c>
      <c r="AP150" s="5"/>
      <c r="BA150" s="4">
        <v>14.023</v>
      </c>
      <c r="BB150" s="4">
        <v>17.239999999999998</v>
      </c>
      <c r="BC150" s="4">
        <v>1.23</v>
      </c>
      <c r="BD150" s="4">
        <v>11.678000000000001</v>
      </c>
      <c r="BE150" s="4">
        <v>3034.395</v>
      </c>
      <c r="BF150" s="4">
        <v>7.9000000000000001E-2</v>
      </c>
      <c r="BG150" s="4">
        <v>51.918999999999997</v>
      </c>
      <c r="BH150" s="4">
        <v>5.1999999999999998E-2</v>
      </c>
      <c r="BI150" s="4">
        <v>51.970999999999997</v>
      </c>
      <c r="BJ150" s="4">
        <v>39.171999999999997</v>
      </c>
      <c r="BK150" s="4">
        <v>3.9E-2</v>
      </c>
      <c r="BL150" s="4">
        <v>39.212000000000003</v>
      </c>
      <c r="BM150" s="4">
        <v>0</v>
      </c>
      <c r="BQ150" s="4">
        <v>487.42500000000001</v>
      </c>
      <c r="BR150" s="4">
        <v>0.189636</v>
      </c>
      <c r="BS150" s="4">
        <v>0.83818199999999998</v>
      </c>
      <c r="BT150" s="4">
        <v>0.112</v>
      </c>
      <c r="BU150" s="4">
        <v>4.634239</v>
      </c>
      <c r="BV150" s="4">
        <v>2.2624</v>
      </c>
    </row>
    <row r="151" spans="1:74" x14ac:dyDescent="0.25">
      <c r="A151" s="2">
        <v>42067</v>
      </c>
      <c r="B151" s="3">
        <v>3.9753472222222218E-2</v>
      </c>
      <c r="C151" s="4">
        <v>11.843</v>
      </c>
      <c r="D151" s="4">
        <v>2.8E-3</v>
      </c>
      <c r="E151" s="4">
        <v>28.130016000000001</v>
      </c>
      <c r="F151" s="4">
        <v>1999</v>
      </c>
      <c r="G151" s="4">
        <v>1.9</v>
      </c>
      <c r="H151" s="4">
        <v>0</v>
      </c>
      <c r="J151" s="4">
        <v>2.6</v>
      </c>
      <c r="K151" s="4">
        <v>0.89829999999999999</v>
      </c>
      <c r="L151" s="4">
        <v>10.6388</v>
      </c>
      <c r="M151" s="4">
        <v>2.5000000000000001E-3</v>
      </c>
      <c r="N151" s="4">
        <v>1795.6660999999999</v>
      </c>
      <c r="O151" s="4">
        <v>1.7068000000000001</v>
      </c>
      <c r="P151" s="4">
        <v>1797.4</v>
      </c>
      <c r="Q151" s="4">
        <v>1354.8126999999999</v>
      </c>
      <c r="R151" s="4">
        <v>1.2877000000000001</v>
      </c>
      <c r="S151" s="4">
        <v>1356.1</v>
      </c>
      <c r="T151" s="4">
        <v>0</v>
      </c>
      <c r="W151" s="4">
        <v>0</v>
      </c>
      <c r="X151" s="4">
        <v>2.3355999999999999</v>
      </c>
      <c r="Y151" s="4">
        <v>12</v>
      </c>
      <c r="Z151" s="4">
        <v>842</v>
      </c>
      <c r="AA151" s="4">
        <v>868</v>
      </c>
      <c r="AB151" s="4">
        <v>876</v>
      </c>
      <c r="AC151" s="4">
        <v>68</v>
      </c>
      <c r="AD151" s="4">
        <v>5.77</v>
      </c>
      <c r="AE151" s="4">
        <v>0.13</v>
      </c>
      <c r="AF151" s="4">
        <v>978</v>
      </c>
      <c r="AG151" s="4">
        <v>-15</v>
      </c>
      <c r="AH151" s="4">
        <v>13.18018</v>
      </c>
      <c r="AI151" s="4">
        <v>12</v>
      </c>
      <c r="AJ151" s="4">
        <v>190</v>
      </c>
      <c r="AK151" s="4">
        <v>138.1</v>
      </c>
      <c r="AL151" s="4">
        <v>2.1</v>
      </c>
      <c r="AM151" s="4">
        <v>195</v>
      </c>
      <c r="AN151" s="4" t="s">
        <v>155</v>
      </c>
      <c r="AP151" s="5"/>
      <c r="BA151" s="4">
        <v>14.023</v>
      </c>
      <c r="BB151" s="4">
        <v>17.75</v>
      </c>
      <c r="BC151" s="4">
        <v>1.27</v>
      </c>
      <c r="BD151" s="4">
        <v>11.321</v>
      </c>
      <c r="BE151" s="4">
        <v>3034.114</v>
      </c>
      <c r="BF151" s="4">
        <v>0.45900000000000002</v>
      </c>
      <c r="BG151" s="4">
        <v>53.628999999999998</v>
      </c>
      <c r="BH151" s="4">
        <v>5.0999999999999997E-2</v>
      </c>
      <c r="BI151" s="4">
        <v>53.68</v>
      </c>
      <c r="BJ151" s="4">
        <v>40.463000000000001</v>
      </c>
      <c r="BK151" s="4">
        <v>3.7999999999999999E-2</v>
      </c>
      <c r="BL151" s="4">
        <v>40.500999999999998</v>
      </c>
      <c r="BM151" s="4">
        <v>0</v>
      </c>
      <c r="BQ151" s="4">
        <v>484.322</v>
      </c>
      <c r="BR151" s="4">
        <v>0.10227899999999999</v>
      </c>
      <c r="BS151" s="4">
        <v>0.83799999999999997</v>
      </c>
      <c r="BT151" s="4">
        <v>0.11108999999999999</v>
      </c>
      <c r="BU151" s="4">
        <v>2.4994499999999999</v>
      </c>
      <c r="BV151" s="4">
        <v>2.2440199999999999</v>
      </c>
    </row>
    <row r="152" spans="1:74" x14ac:dyDescent="0.25">
      <c r="A152" s="2">
        <v>42067</v>
      </c>
      <c r="B152" s="3">
        <v>3.9765046296296298E-2</v>
      </c>
      <c r="C152" s="4">
        <v>12.773</v>
      </c>
      <c r="D152" s="4">
        <v>3.0999999999999999E-3</v>
      </c>
      <c r="E152" s="4">
        <v>31.025855</v>
      </c>
      <c r="F152" s="4">
        <v>1793.4</v>
      </c>
      <c r="G152" s="4">
        <v>2</v>
      </c>
      <c r="H152" s="4">
        <v>0</v>
      </c>
      <c r="J152" s="4">
        <v>2.63</v>
      </c>
      <c r="K152" s="4">
        <v>0.89090000000000003</v>
      </c>
      <c r="L152" s="4">
        <v>11.3795</v>
      </c>
      <c r="M152" s="4">
        <v>2.8E-3</v>
      </c>
      <c r="N152" s="4">
        <v>1597.7238</v>
      </c>
      <c r="O152" s="4">
        <v>1.7817000000000001</v>
      </c>
      <c r="P152" s="4">
        <v>1599.5</v>
      </c>
      <c r="Q152" s="4">
        <v>1205.4671000000001</v>
      </c>
      <c r="R152" s="4">
        <v>1.3443000000000001</v>
      </c>
      <c r="S152" s="4">
        <v>1206.8</v>
      </c>
      <c r="T152" s="4">
        <v>0</v>
      </c>
      <c r="W152" s="4">
        <v>0</v>
      </c>
      <c r="X152" s="4">
        <v>2.3386</v>
      </c>
      <c r="Y152" s="4">
        <v>12.1</v>
      </c>
      <c r="Z152" s="4">
        <v>843</v>
      </c>
      <c r="AA152" s="4">
        <v>867</v>
      </c>
      <c r="AB152" s="4">
        <v>878</v>
      </c>
      <c r="AC152" s="4">
        <v>68</v>
      </c>
      <c r="AD152" s="4">
        <v>5.77</v>
      </c>
      <c r="AE152" s="4">
        <v>0.13</v>
      </c>
      <c r="AF152" s="4">
        <v>978</v>
      </c>
      <c r="AG152" s="4">
        <v>-15</v>
      </c>
      <c r="AH152" s="4">
        <v>13.91</v>
      </c>
      <c r="AI152" s="4">
        <v>12</v>
      </c>
      <c r="AJ152" s="4">
        <v>190.9</v>
      </c>
      <c r="AK152" s="4">
        <v>138</v>
      </c>
      <c r="AL152" s="4">
        <v>2</v>
      </c>
      <c r="AM152" s="4">
        <v>195</v>
      </c>
      <c r="AN152" s="4" t="s">
        <v>155</v>
      </c>
      <c r="AP152" s="5"/>
      <c r="BA152" s="4">
        <v>14.023</v>
      </c>
      <c r="BB152" s="4">
        <v>16.53</v>
      </c>
      <c r="BC152" s="4">
        <v>1.18</v>
      </c>
      <c r="BD152" s="4">
        <v>12.249000000000001</v>
      </c>
      <c r="BE152" s="4">
        <v>3033.3539999999998</v>
      </c>
      <c r="BF152" s="4">
        <v>0.46899999999999997</v>
      </c>
      <c r="BG152" s="4">
        <v>44.6</v>
      </c>
      <c r="BH152" s="4">
        <v>0.05</v>
      </c>
      <c r="BI152" s="4">
        <v>44.65</v>
      </c>
      <c r="BJ152" s="4">
        <v>33.651000000000003</v>
      </c>
      <c r="BK152" s="4">
        <v>3.7999999999999999E-2</v>
      </c>
      <c r="BL152" s="4">
        <v>33.688000000000002</v>
      </c>
      <c r="BM152" s="4">
        <v>0</v>
      </c>
      <c r="BQ152" s="4">
        <v>453.267</v>
      </c>
      <c r="BR152" s="4">
        <v>0.15851999999999999</v>
      </c>
      <c r="BS152" s="4">
        <v>0.83799999999999997</v>
      </c>
      <c r="BT152" s="4">
        <v>0.11282</v>
      </c>
      <c r="BU152" s="4">
        <v>3.8738329999999999</v>
      </c>
      <c r="BV152" s="4">
        <v>2.2789640000000002</v>
      </c>
    </row>
    <row r="153" spans="1:74" x14ac:dyDescent="0.25">
      <c r="A153" s="2">
        <v>42067</v>
      </c>
      <c r="B153" s="3">
        <v>3.9776620370370372E-2</v>
      </c>
      <c r="C153" s="4">
        <v>13.207000000000001</v>
      </c>
      <c r="D153" s="4">
        <v>0</v>
      </c>
      <c r="E153" s="4">
        <v>0</v>
      </c>
      <c r="F153" s="4">
        <v>1517.4</v>
      </c>
      <c r="G153" s="4">
        <v>2</v>
      </c>
      <c r="H153" s="4">
        <v>-20.100000000000001</v>
      </c>
      <c r="J153" s="4">
        <v>2.93</v>
      </c>
      <c r="K153" s="4">
        <v>0.88739999999999997</v>
      </c>
      <c r="L153" s="4">
        <v>11.72</v>
      </c>
      <c r="M153" s="4">
        <v>0</v>
      </c>
      <c r="N153" s="4">
        <v>1346.5318</v>
      </c>
      <c r="O153" s="4">
        <v>1.7961</v>
      </c>
      <c r="P153" s="4">
        <v>1348.3</v>
      </c>
      <c r="Q153" s="4">
        <v>1015.9452</v>
      </c>
      <c r="R153" s="4">
        <v>1.3551</v>
      </c>
      <c r="S153" s="4">
        <v>1017.3</v>
      </c>
      <c r="T153" s="4">
        <v>0</v>
      </c>
      <c r="W153" s="4">
        <v>0</v>
      </c>
      <c r="X153" s="4">
        <v>2.5981999999999998</v>
      </c>
      <c r="Y153" s="4">
        <v>12</v>
      </c>
      <c r="Z153" s="4">
        <v>844</v>
      </c>
      <c r="AA153" s="4">
        <v>866</v>
      </c>
      <c r="AB153" s="4">
        <v>878</v>
      </c>
      <c r="AC153" s="4">
        <v>68</v>
      </c>
      <c r="AD153" s="4">
        <v>5.77</v>
      </c>
      <c r="AE153" s="4">
        <v>0.13</v>
      </c>
      <c r="AF153" s="4">
        <v>978</v>
      </c>
      <c r="AG153" s="4">
        <v>-15</v>
      </c>
      <c r="AH153" s="4">
        <v>14</v>
      </c>
      <c r="AI153" s="4">
        <v>12</v>
      </c>
      <c r="AJ153" s="4">
        <v>191</v>
      </c>
      <c r="AK153" s="4">
        <v>138.9</v>
      </c>
      <c r="AL153" s="4">
        <v>1.5</v>
      </c>
      <c r="AM153" s="4">
        <v>195</v>
      </c>
      <c r="AN153" s="4" t="s">
        <v>155</v>
      </c>
      <c r="AP153" s="5"/>
      <c r="BA153" s="4">
        <v>14.023</v>
      </c>
      <c r="BB153" s="4">
        <v>16.02</v>
      </c>
      <c r="BC153" s="4">
        <v>1.1399999999999999</v>
      </c>
      <c r="BD153" s="4">
        <v>12.692</v>
      </c>
      <c r="BE153" s="4">
        <v>3033.7829999999999</v>
      </c>
      <c r="BF153" s="4">
        <v>0</v>
      </c>
      <c r="BG153" s="4">
        <v>36.500999999999998</v>
      </c>
      <c r="BH153" s="4">
        <v>4.9000000000000002E-2</v>
      </c>
      <c r="BI153" s="4">
        <v>36.549999999999997</v>
      </c>
      <c r="BJ153" s="4">
        <v>27.54</v>
      </c>
      <c r="BK153" s="4">
        <v>3.6999999999999998E-2</v>
      </c>
      <c r="BL153" s="4">
        <v>27.577000000000002</v>
      </c>
      <c r="BM153" s="4">
        <v>0</v>
      </c>
      <c r="BQ153" s="4">
        <v>489.02800000000002</v>
      </c>
      <c r="BR153" s="4">
        <v>0.16227</v>
      </c>
      <c r="BS153" s="4">
        <v>0.83891000000000004</v>
      </c>
      <c r="BT153" s="4">
        <v>0.11209</v>
      </c>
      <c r="BU153" s="4">
        <v>3.9654729999999998</v>
      </c>
      <c r="BV153" s="4">
        <v>2.2642180000000001</v>
      </c>
    </row>
    <row r="154" spans="1:74" x14ac:dyDescent="0.25">
      <c r="A154" s="2">
        <v>42067</v>
      </c>
      <c r="B154" s="3">
        <v>3.9788194444444445E-2</v>
      </c>
      <c r="C154" s="4">
        <v>13.343999999999999</v>
      </c>
      <c r="D154" s="4">
        <v>0</v>
      </c>
      <c r="E154" s="4">
        <v>0.44240400000000002</v>
      </c>
      <c r="F154" s="4">
        <v>1403.5</v>
      </c>
      <c r="G154" s="4">
        <v>2.1</v>
      </c>
      <c r="H154" s="4">
        <v>-17.8</v>
      </c>
      <c r="J154" s="4">
        <v>3.33</v>
      </c>
      <c r="K154" s="4">
        <v>0.88639999999999997</v>
      </c>
      <c r="L154" s="4">
        <v>11.8284</v>
      </c>
      <c r="M154" s="4">
        <v>0</v>
      </c>
      <c r="N154" s="4">
        <v>1244.0818999999999</v>
      </c>
      <c r="O154" s="4">
        <v>1.8614999999999999</v>
      </c>
      <c r="P154" s="4">
        <v>1245.9000000000001</v>
      </c>
      <c r="Q154" s="4">
        <v>938.64779999999996</v>
      </c>
      <c r="R154" s="4">
        <v>1.4045000000000001</v>
      </c>
      <c r="S154" s="4">
        <v>940.1</v>
      </c>
      <c r="T154" s="4">
        <v>0</v>
      </c>
      <c r="W154" s="4">
        <v>0</v>
      </c>
      <c r="X154" s="4">
        <v>2.9519000000000002</v>
      </c>
      <c r="Y154" s="4">
        <v>12</v>
      </c>
      <c r="Z154" s="4">
        <v>843</v>
      </c>
      <c r="AA154" s="4">
        <v>869</v>
      </c>
      <c r="AB154" s="4">
        <v>879</v>
      </c>
      <c r="AC154" s="4">
        <v>68</v>
      </c>
      <c r="AD154" s="4">
        <v>5.77</v>
      </c>
      <c r="AE154" s="4">
        <v>0.13</v>
      </c>
      <c r="AF154" s="4">
        <v>978</v>
      </c>
      <c r="AG154" s="4">
        <v>-15</v>
      </c>
      <c r="AH154" s="4">
        <v>14</v>
      </c>
      <c r="AI154" s="4">
        <v>12</v>
      </c>
      <c r="AJ154" s="4">
        <v>190.1</v>
      </c>
      <c r="AK154" s="4">
        <v>138.1</v>
      </c>
      <c r="AL154" s="4">
        <v>2</v>
      </c>
      <c r="AM154" s="4">
        <v>195</v>
      </c>
      <c r="AN154" s="4" t="s">
        <v>155</v>
      </c>
      <c r="AP154" s="5"/>
      <c r="BA154" s="4">
        <v>14.023</v>
      </c>
      <c r="BB154" s="4">
        <v>15.87</v>
      </c>
      <c r="BC154" s="4">
        <v>1.1299999999999999</v>
      </c>
      <c r="BD154" s="4">
        <v>12.814</v>
      </c>
      <c r="BE154" s="4">
        <v>3033.6779999999999</v>
      </c>
      <c r="BF154" s="4">
        <v>6.0000000000000001E-3</v>
      </c>
      <c r="BG154" s="4">
        <v>33.414000000000001</v>
      </c>
      <c r="BH154" s="4">
        <v>0.05</v>
      </c>
      <c r="BI154" s="4">
        <v>33.463999999999999</v>
      </c>
      <c r="BJ154" s="4">
        <v>25.210999999999999</v>
      </c>
      <c r="BK154" s="4">
        <v>3.7999999999999999E-2</v>
      </c>
      <c r="BL154" s="4">
        <v>25.248000000000001</v>
      </c>
      <c r="BM154" s="4">
        <v>0</v>
      </c>
      <c r="BQ154" s="4">
        <v>550.47500000000002</v>
      </c>
      <c r="BR154" s="4">
        <v>0.13561000000000001</v>
      </c>
      <c r="BS154" s="4">
        <v>0.83991000000000005</v>
      </c>
      <c r="BT154" s="4">
        <v>0.112</v>
      </c>
      <c r="BU154" s="4">
        <v>3.3139699999999999</v>
      </c>
      <c r="BV154" s="4">
        <v>2.2624</v>
      </c>
    </row>
    <row r="155" spans="1:74" x14ac:dyDescent="0.25">
      <c r="A155" s="2">
        <v>42067</v>
      </c>
      <c r="B155" s="3">
        <v>3.9799768518518519E-2</v>
      </c>
      <c r="C155" s="4">
        <v>13.505000000000001</v>
      </c>
      <c r="D155" s="4">
        <v>8.9999999999999998E-4</v>
      </c>
      <c r="E155" s="4">
        <v>8.7896490000000007</v>
      </c>
      <c r="F155" s="4">
        <v>1389.9</v>
      </c>
      <c r="G155" s="4">
        <v>2.2000000000000002</v>
      </c>
      <c r="H155" s="4">
        <v>-11.1</v>
      </c>
      <c r="J155" s="4">
        <v>3.6</v>
      </c>
      <c r="K155" s="4">
        <v>0.8851</v>
      </c>
      <c r="L155" s="4">
        <v>11.9536</v>
      </c>
      <c r="M155" s="4">
        <v>8.0000000000000004E-4</v>
      </c>
      <c r="N155" s="4">
        <v>1230.2091</v>
      </c>
      <c r="O155" s="4">
        <v>1.9473</v>
      </c>
      <c r="P155" s="4">
        <v>1232.2</v>
      </c>
      <c r="Q155" s="4">
        <v>928.18089999999995</v>
      </c>
      <c r="R155" s="4">
        <v>1.4692000000000001</v>
      </c>
      <c r="S155" s="4">
        <v>929.7</v>
      </c>
      <c r="T155" s="4">
        <v>0</v>
      </c>
      <c r="W155" s="4">
        <v>0</v>
      </c>
      <c r="X155" s="4">
        <v>3.1863999999999999</v>
      </c>
      <c r="Y155" s="4">
        <v>12.1</v>
      </c>
      <c r="Z155" s="4">
        <v>843</v>
      </c>
      <c r="AA155" s="4">
        <v>868</v>
      </c>
      <c r="AB155" s="4">
        <v>877</v>
      </c>
      <c r="AC155" s="4">
        <v>68</v>
      </c>
      <c r="AD155" s="4">
        <v>5.77</v>
      </c>
      <c r="AE155" s="4">
        <v>0.13</v>
      </c>
      <c r="AF155" s="4">
        <v>978</v>
      </c>
      <c r="AG155" s="4">
        <v>-15</v>
      </c>
      <c r="AH155" s="4">
        <v>14</v>
      </c>
      <c r="AI155" s="4">
        <v>12</v>
      </c>
      <c r="AJ155" s="4">
        <v>190.9</v>
      </c>
      <c r="AK155" s="4">
        <v>138.9</v>
      </c>
      <c r="AL155" s="4">
        <v>1.8</v>
      </c>
      <c r="AM155" s="4">
        <v>195</v>
      </c>
      <c r="AN155" s="4" t="s">
        <v>155</v>
      </c>
      <c r="AP155" s="5"/>
      <c r="BA155" s="4">
        <v>14.023</v>
      </c>
      <c r="BB155" s="4">
        <v>15.69</v>
      </c>
      <c r="BC155" s="4">
        <v>1.1200000000000001</v>
      </c>
      <c r="BD155" s="4">
        <v>12.978999999999999</v>
      </c>
      <c r="BE155" s="4">
        <v>3033.3820000000001</v>
      </c>
      <c r="BF155" s="4">
        <v>0.126</v>
      </c>
      <c r="BG155" s="4">
        <v>32.692</v>
      </c>
      <c r="BH155" s="4">
        <v>5.1999999999999998E-2</v>
      </c>
      <c r="BI155" s="4">
        <v>32.744</v>
      </c>
      <c r="BJ155" s="4">
        <v>24.666</v>
      </c>
      <c r="BK155" s="4">
        <v>3.9E-2</v>
      </c>
      <c r="BL155" s="4">
        <v>24.704999999999998</v>
      </c>
      <c r="BM155" s="4">
        <v>0</v>
      </c>
      <c r="BQ155" s="4">
        <v>587.93499999999995</v>
      </c>
      <c r="BR155" s="4">
        <v>8.8410000000000002E-2</v>
      </c>
      <c r="BS155" s="4">
        <v>0.84</v>
      </c>
      <c r="BT155" s="4">
        <v>0.11382</v>
      </c>
      <c r="BU155" s="4">
        <v>2.1605189999999999</v>
      </c>
      <c r="BV155" s="4">
        <v>2.2991640000000002</v>
      </c>
    </row>
    <row r="156" spans="1:74" x14ac:dyDescent="0.25">
      <c r="A156" s="2">
        <v>42067</v>
      </c>
      <c r="B156" s="3">
        <v>3.9811342592592593E-2</v>
      </c>
      <c r="C156" s="4">
        <v>13.614000000000001</v>
      </c>
      <c r="D156" s="4">
        <v>1E-3</v>
      </c>
      <c r="E156" s="4">
        <v>10</v>
      </c>
      <c r="F156" s="4">
        <v>1572.2</v>
      </c>
      <c r="G156" s="4">
        <v>2.2000000000000002</v>
      </c>
      <c r="H156" s="4">
        <v>-18.600000000000001</v>
      </c>
      <c r="J156" s="4">
        <v>3.45</v>
      </c>
      <c r="K156" s="4">
        <v>0.88419999999999999</v>
      </c>
      <c r="L156" s="4">
        <v>12.037599999999999</v>
      </c>
      <c r="M156" s="4">
        <v>8.9999999999999998E-4</v>
      </c>
      <c r="N156" s="4">
        <v>1390.1286</v>
      </c>
      <c r="O156" s="4">
        <v>1.9453</v>
      </c>
      <c r="P156" s="4">
        <v>1392.1</v>
      </c>
      <c r="Q156" s="4">
        <v>1048.8386</v>
      </c>
      <c r="R156" s="4">
        <v>1.4677</v>
      </c>
      <c r="S156" s="4">
        <v>1050.3</v>
      </c>
      <c r="T156" s="4">
        <v>0</v>
      </c>
      <c r="W156" s="4">
        <v>0</v>
      </c>
      <c r="X156" s="4">
        <v>3.0516000000000001</v>
      </c>
      <c r="Y156" s="4">
        <v>12</v>
      </c>
      <c r="Z156" s="4">
        <v>844</v>
      </c>
      <c r="AA156" s="4">
        <v>868</v>
      </c>
      <c r="AB156" s="4">
        <v>881</v>
      </c>
      <c r="AC156" s="4">
        <v>68</v>
      </c>
      <c r="AD156" s="4">
        <v>5.77</v>
      </c>
      <c r="AE156" s="4">
        <v>0.13</v>
      </c>
      <c r="AF156" s="4">
        <v>978</v>
      </c>
      <c r="AG156" s="4">
        <v>-15</v>
      </c>
      <c r="AH156" s="4">
        <v>14</v>
      </c>
      <c r="AI156" s="4">
        <v>12</v>
      </c>
      <c r="AJ156" s="4">
        <v>190.1</v>
      </c>
      <c r="AK156" s="4">
        <v>138.1</v>
      </c>
      <c r="AL156" s="4">
        <v>1.6</v>
      </c>
      <c r="AM156" s="4">
        <v>195</v>
      </c>
      <c r="AN156" s="4" t="s">
        <v>155</v>
      </c>
      <c r="AP156" s="5"/>
      <c r="BA156" s="4">
        <v>14.023</v>
      </c>
      <c r="BB156" s="4">
        <v>15.57</v>
      </c>
      <c r="BC156" s="4">
        <v>1.1100000000000001</v>
      </c>
      <c r="BD156" s="4">
        <v>13.093999999999999</v>
      </c>
      <c r="BE156" s="4">
        <v>3033.2849999999999</v>
      </c>
      <c r="BF156" s="4">
        <v>0.14199999999999999</v>
      </c>
      <c r="BG156" s="4">
        <v>36.683</v>
      </c>
      <c r="BH156" s="4">
        <v>5.0999999999999997E-2</v>
      </c>
      <c r="BI156" s="4">
        <v>36.734000000000002</v>
      </c>
      <c r="BJ156" s="4">
        <v>27.677</v>
      </c>
      <c r="BK156" s="4">
        <v>3.9E-2</v>
      </c>
      <c r="BL156" s="4">
        <v>27.716000000000001</v>
      </c>
      <c r="BM156" s="4">
        <v>0</v>
      </c>
      <c r="BQ156" s="4">
        <v>559.10599999999999</v>
      </c>
      <c r="BR156" s="4">
        <v>6.6710000000000005E-2</v>
      </c>
      <c r="BS156" s="4">
        <v>0.84</v>
      </c>
      <c r="BT156" s="4">
        <v>0.11309</v>
      </c>
      <c r="BU156" s="4">
        <v>1.630225</v>
      </c>
      <c r="BV156" s="4">
        <v>2.2844180000000001</v>
      </c>
    </row>
    <row r="157" spans="1:74" x14ac:dyDescent="0.25">
      <c r="A157" s="2">
        <v>42067</v>
      </c>
      <c r="B157" s="3">
        <v>3.9822916666666666E-2</v>
      </c>
      <c r="C157" s="4">
        <v>13.098000000000001</v>
      </c>
      <c r="D157" s="4">
        <v>-6.9999999999999999E-4</v>
      </c>
      <c r="E157" s="4">
        <v>-7.2555459999999998</v>
      </c>
      <c r="F157" s="4">
        <v>1688</v>
      </c>
      <c r="G157" s="4">
        <v>2.2000000000000002</v>
      </c>
      <c r="H157" s="4">
        <v>0</v>
      </c>
      <c r="J157" s="4">
        <v>2.97</v>
      </c>
      <c r="K157" s="4">
        <v>0.88839999999999997</v>
      </c>
      <c r="L157" s="4">
        <v>11.6356</v>
      </c>
      <c r="M157" s="4">
        <v>0</v>
      </c>
      <c r="N157" s="4">
        <v>1499.5422000000001</v>
      </c>
      <c r="O157" s="4">
        <v>1.9543999999999999</v>
      </c>
      <c r="P157" s="4">
        <v>1501.5</v>
      </c>
      <c r="Q157" s="4">
        <v>1131.3901000000001</v>
      </c>
      <c r="R157" s="4">
        <v>1.4745999999999999</v>
      </c>
      <c r="S157" s="4">
        <v>1132.9000000000001</v>
      </c>
      <c r="T157" s="4">
        <v>0</v>
      </c>
      <c r="W157" s="4">
        <v>0</v>
      </c>
      <c r="X157" s="4">
        <v>2.6394000000000002</v>
      </c>
      <c r="Y157" s="4">
        <v>12</v>
      </c>
      <c r="Z157" s="4">
        <v>844</v>
      </c>
      <c r="AA157" s="4">
        <v>868</v>
      </c>
      <c r="AB157" s="4">
        <v>880</v>
      </c>
      <c r="AC157" s="4">
        <v>68</v>
      </c>
      <c r="AD157" s="4">
        <v>5.77</v>
      </c>
      <c r="AE157" s="4">
        <v>0.13</v>
      </c>
      <c r="AF157" s="4">
        <v>978</v>
      </c>
      <c r="AG157" s="4">
        <v>-15</v>
      </c>
      <c r="AH157" s="4">
        <v>14</v>
      </c>
      <c r="AI157" s="4">
        <v>12</v>
      </c>
      <c r="AJ157" s="4">
        <v>190</v>
      </c>
      <c r="AK157" s="4">
        <v>138</v>
      </c>
      <c r="AL157" s="4">
        <v>2.1</v>
      </c>
      <c r="AM157" s="4">
        <v>195</v>
      </c>
      <c r="AN157" s="4" t="s">
        <v>155</v>
      </c>
      <c r="AP157" s="5"/>
      <c r="BA157" s="4">
        <v>14.023</v>
      </c>
      <c r="BB157" s="4">
        <v>16.149999999999999</v>
      </c>
      <c r="BC157" s="4">
        <v>1.1499999999999999</v>
      </c>
      <c r="BD157" s="4">
        <v>12.566000000000001</v>
      </c>
      <c r="BE157" s="4">
        <v>3033.8580000000002</v>
      </c>
      <c r="BF157" s="4">
        <v>0</v>
      </c>
      <c r="BG157" s="4">
        <v>40.945</v>
      </c>
      <c r="BH157" s="4">
        <v>5.2999999999999999E-2</v>
      </c>
      <c r="BI157" s="4">
        <v>40.997999999999998</v>
      </c>
      <c r="BJ157" s="4">
        <v>30.893000000000001</v>
      </c>
      <c r="BK157" s="4">
        <v>0.04</v>
      </c>
      <c r="BL157" s="4">
        <v>30.933</v>
      </c>
      <c r="BM157" s="4">
        <v>0</v>
      </c>
      <c r="BQ157" s="4">
        <v>500.38499999999999</v>
      </c>
      <c r="BR157" s="4">
        <v>0.21060000000000001</v>
      </c>
      <c r="BS157" s="4">
        <v>0.84091000000000005</v>
      </c>
      <c r="BT157" s="4">
        <v>0.11391</v>
      </c>
      <c r="BU157" s="4">
        <v>5.1465379999999996</v>
      </c>
      <c r="BV157" s="4">
        <v>2.3009819999999999</v>
      </c>
    </row>
    <row r="158" spans="1:74" x14ac:dyDescent="0.25">
      <c r="A158" s="2">
        <v>42067</v>
      </c>
      <c r="B158" s="3">
        <v>3.983449074074074E-2</v>
      </c>
      <c r="C158" s="4">
        <v>11.199</v>
      </c>
      <c r="D158" s="4">
        <v>-4.0000000000000002E-4</v>
      </c>
      <c r="E158" s="4">
        <v>-4.3054430000000004</v>
      </c>
      <c r="F158" s="4">
        <v>1833.1</v>
      </c>
      <c r="G158" s="4">
        <v>2.2000000000000002</v>
      </c>
      <c r="H158" s="4">
        <v>-10</v>
      </c>
      <c r="J158" s="4">
        <v>2.58</v>
      </c>
      <c r="K158" s="4">
        <v>0.90339999999999998</v>
      </c>
      <c r="L158" s="4">
        <v>10.118</v>
      </c>
      <c r="M158" s="4">
        <v>0</v>
      </c>
      <c r="N158" s="4">
        <v>1656.1538</v>
      </c>
      <c r="O158" s="4">
        <v>1.9876</v>
      </c>
      <c r="P158" s="4">
        <v>1658.1</v>
      </c>
      <c r="Q158" s="4">
        <v>1249.5519999999999</v>
      </c>
      <c r="R158" s="4">
        <v>1.4996</v>
      </c>
      <c r="S158" s="4">
        <v>1251.0999999999999</v>
      </c>
      <c r="T158" s="4">
        <v>0</v>
      </c>
      <c r="W158" s="4">
        <v>0</v>
      </c>
      <c r="X158" s="4">
        <v>2.3349000000000002</v>
      </c>
      <c r="Y158" s="4">
        <v>12</v>
      </c>
      <c r="Z158" s="4">
        <v>844</v>
      </c>
      <c r="AA158" s="4">
        <v>868</v>
      </c>
      <c r="AB158" s="4">
        <v>881</v>
      </c>
      <c r="AC158" s="4">
        <v>68</v>
      </c>
      <c r="AD158" s="4">
        <v>5.77</v>
      </c>
      <c r="AE158" s="4">
        <v>0.13</v>
      </c>
      <c r="AF158" s="4">
        <v>978</v>
      </c>
      <c r="AG158" s="4">
        <v>-15</v>
      </c>
      <c r="AH158" s="4">
        <v>14.91</v>
      </c>
      <c r="AI158" s="4">
        <v>12</v>
      </c>
      <c r="AJ158" s="4">
        <v>190</v>
      </c>
      <c r="AK158" s="4">
        <v>138.9</v>
      </c>
      <c r="AL158" s="4">
        <v>1.9</v>
      </c>
      <c r="AM158" s="4">
        <v>195</v>
      </c>
      <c r="AN158" s="4" t="s">
        <v>155</v>
      </c>
      <c r="AP158" s="5"/>
      <c r="BA158" s="4">
        <v>14.023</v>
      </c>
      <c r="BB158" s="4">
        <v>18.72</v>
      </c>
      <c r="BC158" s="4">
        <v>1.34</v>
      </c>
      <c r="BD158" s="4">
        <v>10.686999999999999</v>
      </c>
      <c r="BE158" s="4">
        <v>3035.4270000000001</v>
      </c>
      <c r="BF158" s="4">
        <v>0</v>
      </c>
      <c r="BG158" s="4">
        <v>52.030999999999999</v>
      </c>
      <c r="BH158" s="4">
        <v>6.2E-2</v>
      </c>
      <c r="BI158" s="4">
        <v>52.094000000000001</v>
      </c>
      <c r="BJ158" s="4">
        <v>39.256999999999998</v>
      </c>
      <c r="BK158" s="4">
        <v>4.7E-2</v>
      </c>
      <c r="BL158" s="4">
        <v>39.304000000000002</v>
      </c>
      <c r="BM158" s="4">
        <v>0</v>
      </c>
      <c r="BQ158" s="4">
        <v>509.32900000000001</v>
      </c>
      <c r="BR158" s="4">
        <v>0.17130999999999999</v>
      </c>
      <c r="BS158" s="4">
        <v>0.84009</v>
      </c>
      <c r="BT158" s="4">
        <v>0.11491</v>
      </c>
      <c r="BU158" s="4">
        <v>4.186388</v>
      </c>
      <c r="BV158" s="4">
        <v>2.3211819999999999</v>
      </c>
    </row>
    <row r="159" spans="1:74" x14ac:dyDescent="0.25">
      <c r="A159" s="2">
        <v>42067</v>
      </c>
      <c r="B159" s="3">
        <v>3.9846064814814813E-2</v>
      </c>
      <c r="C159" s="4">
        <v>11.731999999999999</v>
      </c>
      <c r="D159" s="4">
        <v>3.0999999999999999E-3</v>
      </c>
      <c r="E159" s="4">
        <v>30.956522</v>
      </c>
      <c r="F159" s="4">
        <v>1963</v>
      </c>
      <c r="G159" s="4">
        <v>2.2000000000000002</v>
      </c>
      <c r="H159" s="4">
        <v>1.2</v>
      </c>
      <c r="J159" s="4">
        <v>2.27</v>
      </c>
      <c r="K159" s="4">
        <v>0.89910000000000001</v>
      </c>
      <c r="L159" s="4">
        <v>10.548</v>
      </c>
      <c r="M159" s="4">
        <v>2.8E-3</v>
      </c>
      <c r="N159" s="4">
        <v>1764.9549</v>
      </c>
      <c r="O159" s="4">
        <v>1.978</v>
      </c>
      <c r="P159" s="4">
        <v>1766.9</v>
      </c>
      <c r="Q159" s="4">
        <v>1331.6414</v>
      </c>
      <c r="R159" s="4">
        <v>1.4923999999999999</v>
      </c>
      <c r="S159" s="4">
        <v>1333.1</v>
      </c>
      <c r="T159" s="4">
        <v>1.1626000000000001</v>
      </c>
      <c r="W159" s="4">
        <v>0</v>
      </c>
      <c r="X159" s="4">
        <v>2.0442999999999998</v>
      </c>
      <c r="Y159" s="4">
        <v>12</v>
      </c>
      <c r="Z159" s="4">
        <v>845</v>
      </c>
      <c r="AA159" s="4">
        <v>869</v>
      </c>
      <c r="AB159" s="4">
        <v>878</v>
      </c>
      <c r="AC159" s="4">
        <v>68</v>
      </c>
      <c r="AD159" s="4">
        <v>5.77</v>
      </c>
      <c r="AE159" s="4">
        <v>0.13</v>
      </c>
      <c r="AF159" s="4">
        <v>978</v>
      </c>
      <c r="AG159" s="4">
        <v>-15</v>
      </c>
      <c r="AH159" s="4">
        <v>14.09</v>
      </c>
      <c r="AI159" s="4">
        <v>12</v>
      </c>
      <c r="AJ159" s="4">
        <v>190</v>
      </c>
      <c r="AK159" s="4">
        <v>139</v>
      </c>
      <c r="AL159" s="4">
        <v>1.8</v>
      </c>
      <c r="AM159" s="4">
        <v>195</v>
      </c>
      <c r="AN159" s="4" t="s">
        <v>155</v>
      </c>
      <c r="AP159" s="5"/>
      <c r="BA159" s="4">
        <v>14.023</v>
      </c>
      <c r="BB159" s="4">
        <v>17.91</v>
      </c>
      <c r="BC159" s="4">
        <v>1.28</v>
      </c>
      <c r="BD159" s="4">
        <v>11.222</v>
      </c>
      <c r="BE159" s="4">
        <v>3034.0990000000002</v>
      </c>
      <c r="BF159" s="4">
        <v>0.51</v>
      </c>
      <c r="BG159" s="4">
        <v>53.165999999999997</v>
      </c>
      <c r="BH159" s="4">
        <v>0.06</v>
      </c>
      <c r="BI159" s="4">
        <v>53.225000000000001</v>
      </c>
      <c r="BJ159" s="4">
        <v>40.113</v>
      </c>
      <c r="BK159" s="4">
        <v>4.4999999999999998E-2</v>
      </c>
      <c r="BL159" s="4">
        <v>40.158000000000001</v>
      </c>
      <c r="BM159" s="4">
        <v>1.11E-2</v>
      </c>
      <c r="BQ159" s="4">
        <v>427.55900000000003</v>
      </c>
      <c r="BR159" s="4">
        <v>9.8659999999999998E-2</v>
      </c>
      <c r="BS159" s="4">
        <v>0.84</v>
      </c>
      <c r="BT159" s="4">
        <v>0.115</v>
      </c>
      <c r="BU159" s="4">
        <v>2.4110040000000001</v>
      </c>
      <c r="BV159" s="4">
        <v>2.323</v>
      </c>
    </row>
    <row r="160" spans="1:74" x14ac:dyDescent="0.25">
      <c r="A160" s="2">
        <v>42067</v>
      </c>
      <c r="B160" s="3">
        <v>3.9857638888888887E-2</v>
      </c>
      <c r="C160" s="4">
        <v>12.914</v>
      </c>
      <c r="D160" s="4">
        <v>1.1299999999999999E-2</v>
      </c>
      <c r="E160" s="4">
        <v>113.28262599999999</v>
      </c>
      <c r="F160" s="4">
        <v>1987.4</v>
      </c>
      <c r="G160" s="4">
        <v>2.2000000000000002</v>
      </c>
      <c r="H160" s="4">
        <v>0</v>
      </c>
      <c r="J160" s="4">
        <v>2.1</v>
      </c>
      <c r="K160" s="4">
        <v>0.88959999999999995</v>
      </c>
      <c r="L160" s="4">
        <v>11.489000000000001</v>
      </c>
      <c r="M160" s="4">
        <v>1.01E-2</v>
      </c>
      <c r="N160" s="4">
        <v>1768.0994000000001</v>
      </c>
      <c r="O160" s="4">
        <v>1.9572000000000001</v>
      </c>
      <c r="P160" s="4">
        <v>1770.1</v>
      </c>
      <c r="Q160" s="4">
        <v>1334.0138999999999</v>
      </c>
      <c r="R160" s="4">
        <v>1.4766999999999999</v>
      </c>
      <c r="S160" s="4">
        <v>1335.5</v>
      </c>
      <c r="T160" s="4">
        <v>0</v>
      </c>
      <c r="W160" s="4">
        <v>0</v>
      </c>
      <c r="X160" s="4">
        <v>1.8682000000000001</v>
      </c>
      <c r="Y160" s="4">
        <v>12</v>
      </c>
      <c r="Z160" s="4">
        <v>844</v>
      </c>
      <c r="AA160" s="4">
        <v>869</v>
      </c>
      <c r="AB160" s="4">
        <v>880</v>
      </c>
      <c r="AC160" s="4">
        <v>68</v>
      </c>
      <c r="AD160" s="4">
        <v>5.77</v>
      </c>
      <c r="AE160" s="4">
        <v>0.13</v>
      </c>
      <c r="AF160" s="4">
        <v>978</v>
      </c>
      <c r="AG160" s="4">
        <v>-15</v>
      </c>
      <c r="AH160" s="4">
        <v>14</v>
      </c>
      <c r="AI160" s="4">
        <v>12</v>
      </c>
      <c r="AJ160" s="4">
        <v>190</v>
      </c>
      <c r="AK160" s="4">
        <v>139</v>
      </c>
      <c r="AL160" s="4">
        <v>1.8</v>
      </c>
      <c r="AM160" s="4">
        <v>195</v>
      </c>
      <c r="AN160" s="4" t="s">
        <v>155</v>
      </c>
      <c r="AP160" s="5"/>
      <c r="BA160" s="4">
        <v>14.023</v>
      </c>
      <c r="BB160" s="4">
        <v>16.350000000000001</v>
      </c>
      <c r="BC160" s="4">
        <v>1.17</v>
      </c>
      <c r="BD160" s="4">
        <v>12.404999999999999</v>
      </c>
      <c r="BE160" s="4">
        <v>3031.3229999999999</v>
      </c>
      <c r="BF160" s="4">
        <v>1.6919999999999999</v>
      </c>
      <c r="BG160" s="4">
        <v>48.853000000000002</v>
      </c>
      <c r="BH160" s="4">
        <v>5.3999999999999999E-2</v>
      </c>
      <c r="BI160" s="4">
        <v>48.906999999999996</v>
      </c>
      <c r="BJ160" s="4">
        <v>36.859000000000002</v>
      </c>
      <c r="BK160" s="4">
        <v>4.1000000000000002E-2</v>
      </c>
      <c r="BL160" s="4">
        <v>36.9</v>
      </c>
      <c r="BM160" s="4">
        <v>0</v>
      </c>
      <c r="BQ160" s="4">
        <v>358.411</v>
      </c>
      <c r="BR160" s="4">
        <v>8.1079999999999999E-2</v>
      </c>
      <c r="BS160" s="4">
        <v>0.83818000000000004</v>
      </c>
      <c r="BT160" s="4">
        <v>0.11773</v>
      </c>
      <c r="BU160" s="4">
        <v>1.981392</v>
      </c>
      <c r="BV160" s="4">
        <v>2.3781460000000001</v>
      </c>
    </row>
    <row r="161" spans="1:74" x14ac:dyDescent="0.25">
      <c r="A161" s="2">
        <v>42067</v>
      </c>
      <c r="B161" s="3">
        <v>3.9869212962962967E-2</v>
      </c>
      <c r="C161" s="4">
        <v>13.862</v>
      </c>
      <c r="D161" s="4">
        <v>5.3800000000000001E-2</v>
      </c>
      <c r="E161" s="4">
        <v>537.62209800000005</v>
      </c>
      <c r="F161" s="4">
        <v>1760.5</v>
      </c>
      <c r="G161" s="4">
        <v>2.2000000000000002</v>
      </c>
      <c r="H161" s="4">
        <v>0</v>
      </c>
      <c r="J161" s="4">
        <v>2.4900000000000002</v>
      </c>
      <c r="K161" s="4">
        <v>0.88190000000000002</v>
      </c>
      <c r="L161" s="4">
        <v>12.224399999999999</v>
      </c>
      <c r="M161" s="4">
        <v>4.7399999999999998E-2</v>
      </c>
      <c r="N161" s="4">
        <v>1552.5519999999999</v>
      </c>
      <c r="O161" s="4">
        <v>1.9401999999999999</v>
      </c>
      <c r="P161" s="4">
        <v>1554.5</v>
      </c>
      <c r="Q161" s="4">
        <v>1171.3855000000001</v>
      </c>
      <c r="R161" s="4">
        <v>1.4638</v>
      </c>
      <c r="S161" s="4">
        <v>1172.8</v>
      </c>
      <c r="T161" s="4">
        <v>0</v>
      </c>
      <c r="W161" s="4">
        <v>0</v>
      </c>
      <c r="X161" s="4">
        <v>2.1970999999999998</v>
      </c>
      <c r="Y161" s="4">
        <v>12</v>
      </c>
      <c r="Z161" s="4">
        <v>845</v>
      </c>
      <c r="AA161" s="4">
        <v>868</v>
      </c>
      <c r="AB161" s="4">
        <v>878</v>
      </c>
      <c r="AC161" s="4">
        <v>68</v>
      </c>
      <c r="AD161" s="4">
        <v>5.77</v>
      </c>
      <c r="AE161" s="4">
        <v>0.13</v>
      </c>
      <c r="AF161" s="4">
        <v>978</v>
      </c>
      <c r="AG161" s="4">
        <v>-15</v>
      </c>
      <c r="AH161" s="4">
        <v>14</v>
      </c>
      <c r="AI161" s="4">
        <v>12</v>
      </c>
      <c r="AJ161" s="4">
        <v>190</v>
      </c>
      <c r="AK161" s="4">
        <v>139</v>
      </c>
      <c r="AL161" s="4">
        <v>1.8</v>
      </c>
      <c r="AM161" s="4">
        <v>195</v>
      </c>
      <c r="AN161" s="4" t="s">
        <v>155</v>
      </c>
      <c r="AP161" s="5"/>
      <c r="BA161" s="4">
        <v>14.023</v>
      </c>
      <c r="BB161" s="4">
        <v>15.25</v>
      </c>
      <c r="BC161" s="4">
        <v>1.0900000000000001</v>
      </c>
      <c r="BD161" s="4">
        <v>13.393000000000001</v>
      </c>
      <c r="BE161" s="4">
        <v>3021.5949999999998</v>
      </c>
      <c r="BF161" s="4">
        <v>7.4589999999999996</v>
      </c>
      <c r="BG161" s="4">
        <v>40.188000000000002</v>
      </c>
      <c r="BH161" s="4">
        <v>0.05</v>
      </c>
      <c r="BI161" s="4">
        <v>40.238</v>
      </c>
      <c r="BJ161" s="4">
        <v>30.321000000000002</v>
      </c>
      <c r="BK161" s="4">
        <v>3.7999999999999999E-2</v>
      </c>
      <c r="BL161" s="4">
        <v>30.359000000000002</v>
      </c>
      <c r="BM161" s="4">
        <v>0</v>
      </c>
      <c r="BQ161" s="4">
        <v>394.87700000000001</v>
      </c>
      <c r="BR161" s="4">
        <v>0.14005999999999999</v>
      </c>
      <c r="BS161" s="4">
        <v>0.83799999999999997</v>
      </c>
      <c r="BT161" s="4">
        <v>0.11799999999999999</v>
      </c>
      <c r="BU161" s="4">
        <v>3.4227159999999999</v>
      </c>
      <c r="BV161" s="4">
        <v>2.3835999999999999</v>
      </c>
    </row>
    <row r="162" spans="1:74" x14ac:dyDescent="0.25">
      <c r="A162" s="2">
        <v>42067</v>
      </c>
      <c r="B162" s="3">
        <v>3.9880787037037034E-2</v>
      </c>
      <c r="C162" s="4">
        <v>14.417</v>
      </c>
      <c r="D162" s="4">
        <v>0.48470000000000002</v>
      </c>
      <c r="E162" s="4">
        <v>4847.1548119999998</v>
      </c>
      <c r="F162" s="4">
        <v>1330.9</v>
      </c>
      <c r="G162" s="4">
        <v>2.1</v>
      </c>
      <c r="H162" s="4">
        <v>73.3</v>
      </c>
      <c r="J162" s="4">
        <v>3.37</v>
      </c>
      <c r="K162" s="4">
        <v>0.87390000000000001</v>
      </c>
      <c r="L162" s="4">
        <v>12.598100000000001</v>
      </c>
      <c r="M162" s="4">
        <v>0.42359999999999998</v>
      </c>
      <c r="N162" s="4">
        <v>1162.9818</v>
      </c>
      <c r="O162" s="4">
        <v>1.8139000000000001</v>
      </c>
      <c r="P162" s="4">
        <v>1164.8</v>
      </c>
      <c r="Q162" s="4">
        <v>876.14930000000004</v>
      </c>
      <c r="R162" s="4">
        <v>1.3665</v>
      </c>
      <c r="S162" s="4">
        <v>877.5</v>
      </c>
      <c r="T162" s="4">
        <v>73.264799999999994</v>
      </c>
      <c r="W162" s="4">
        <v>0</v>
      </c>
      <c r="X162" s="4">
        <v>2.9453</v>
      </c>
      <c r="Y162" s="4">
        <v>12.1</v>
      </c>
      <c r="Z162" s="4">
        <v>845</v>
      </c>
      <c r="AA162" s="4">
        <v>868</v>
      </c>
      <c r="AB162" s="4">
        <v>880</v>
      </c>
      <c r="AC162" s="4">
        <v>68</v>
      </c>
      <c r="AD162" s="4">
        <v>5.34</v>
      </c>
      <c r="AE162" s="4">
        <v>0.12</v>
      </c>
      <c r="AF162" s="4">
        <v>978</v>
      </c>
      <c r="AG162" s="4">
        <v>-15.9</v>
      </c>
      <c r="AH162" s="4">
        <v>14.91</v>
      </c>
      <c r="AI162" s="4">
        <v>12</v>
      </c>
      <c r="AJ162" s="4">
        <v>190</v>
      </c>
      <c r="AK162" s="4">
        <v>139</v>
      </c>
      <c r="AL162" s="4">
        <v>2</v>
      </c>
      <c r="AM162" s="4">
        <v>195</v>
      </c>
      <c r="AN162" s="4" t="s">
        <v>155</v>
      </c>
      <c r="AP162" s="5"/>
      <c r="BA162" s="4">
        <v>14.023</v>
      </c>
      <c r="BB162" s="4">
        <v>14.24</v>
      </c>
      <c r="BC162" s="4">
        <v>1.02</v>
      </c>
      <c r="BD162" s="4">
        <v>14.436</v>
      </c>
      <c r="BE162" s="4">
        <v>2932.4229999999998</v>
      </c>
      <c r="BF162" s="4">
        <v>62.750999999999998</v>
      </c>
      <c r="BG162" s="4">
        <v>28.347999999999999</v>
      </c>
      <c r="BH162" s="4">
        <v>4.3999999999999997E-2</v>
      </c>
      <c r="BI162" s="4">
        <v>28.393000000000001</v>
      </c>
      <c r="BJ162" s="4">
        <v>21.356999999999999</v>
      </c>
      <c r="BK162" s="4">
        <v>3.3000000000000002E-2</v>
      </c>
      <c r="BL162" s="4">
        <v>21.39</v>
      </c>
      <c r="BM162" s="4">
        <v>0.56389999999999996</v>
      </c>
      <c r="BQ162" s="4">
        <v>498.48</v>
      </c>
      <c r="BR162" s="4">
        <v>0.31344</v>
      </c>
      <c r="BS162" s="4">
        <v>0.83799999999999997</v>
      </c>
      <c r="BT162" s="4">
        <v>0.11982</v>
      </c>
      <c r="BU162" s="4">
        <v>7.6596900000000003</v>
      </c>
      <c r="BV162" s="4">
        <v>2.4203640000000002</v>
      </c>
    </row>
    <row r="163" spans="1:74" x14ac:dyDescent="0.25">
      <c r="A163" s="2">
        <v>42067</v>
      </c>
      <c r="B163" s="3">
        <v>3.9892361111111115E-2</v>
      </c>
      <c r="C163" s="4">
        <v>14.612</v>
      </c>
      <c r="D163" s="4">
        <v>0.46439999999999998</v>
      </c>
      <c r="E163" s="4">
        <v>4643.5430459999998</v>
      </c>
      <c r="F163" s="4">
        <v>1265</v>
      </c>
      <c r="G163" s="4">
        <v>1.9</v>
      </c>
      <c r="H163" s="4">
        <v>89.3</v>
      </c>
      <c r="J163" s="4">
        <v>3.8</v>
      </c>
      <c r="K163" s="4">
        <v>0.87260000000000004</v>
      </c>
      <c r="L163" s="4">
        <v>12.750299999999999</v>
      </c>
      <c r="M163" s="4">
        <v>0.4052</v>
      </c>
      <c r="N163" s="4">
        <v>1103.8347000000001</v>
      </c>
      <c r="O163" s="4">
        <v>1.6369</v>
      </c>
      <c r="P163" s="4">
        <v>1105.5</v>
      </c>
      <c r="Q163" s="4">
        <v>832.70579999999995</v>
      </c>
      <c r="R163" s="4">
        <v>1.2349000000000001</v>
      </c>
      <c r="S163" s="4">
        <v>833.9</v>
      </c>
      <c r="T163" s="4">
        <v>89.258600000000001</v>
      </c>
      <c r="W163" s="4">
        <v>0</v>
      </c>
      <c r="X163" s="4">
        <v>3.3157999999999999</v>
      </c>
      <c r="Y163" s="4">
        <v>12.1</v>
      </c>
      <c r="Z163" s="4">
        <v>844</v>
      </c>
      <c r="AA163" s="4">
        <v>868</v>
      </c>
      <c r="AB163" s="4">
        <v>879</v>
      </c>
      <c r="AC163" s="4">
        <v>68</v>
      </c>
      <c r="AD163" s="4">
        <v>5.72</v>
      </c>
      <c r="AE163" s="4">
        <v>0.13</v>
      </c>
      <c r="AF163" s="4">
        <v>978</v>
      </c>
      <c r="AG163" s="4">
        <v>-15.1</v>
      </c>
      <c r="AH163" s="4">
        <v>15</v>
      </c>
      <c r="AI163" s="4">
        <v>12</v>
      </c>
      <c r="AJ163" s="4">
        <v>190.9</v>
      </c>
      <c r="AK163" s="4">
        <v>139</v>
      </c>
      <c r="AL163" s="4">
        <v>2.2000000000000002</v>
      </c>
      <c r="AM163" s="4">
        <v>195</v>
      </c>
      <c r="AN163" s="4" t="s">
        <v>155</v>
      </c>
      <c r="AP163" s="5"/>
      <c r="BA163" s="4">
        <v>14.023</v>
      </c>
      <c r="BB163" s="4">
        <v>14.09</v>
      </c>
      <c r="BC163" s="4">
        <v>1</v>
      </c>
      <c r="BD163" s="4">
        <v>14.603</v>
      </c>
      <c r="BE163" s="4">
        <v>2937.2289999999998</v>
      </c>
      <c r="BF163" s="4">
        <v>59.408999999999999</v>
      </c>
      <c r="BG163" s="4">
        <v>26.629000000000001</v>
      </c>
      <c r="BH163" s="4">
        <v>3.9E-2</v>
      </c>
      <c r="BI163" s="4">
        <v>26.669</v>
      </c>
      <c r="BJ163" s="4">
        <v>20.088000000000001</v>
      </c>
      <c r="BK163" s="4">
        <v>0.03</v>
      </c>
      <c r="BL163" s="4">
        <v>20.117999999999999</v>
      </c>
      <c r="BM163" s="4">
        <v>0.68</v>
      </c>
      <c r="BQ163" s="4">
        <v>555.4</v>
      </c>
      <c r="BR163" s="4">
        <v>0.29269000000000001</v>
      </c>
      <c r="BS163" s="4">
        <v>0.83709</v>
      </c>
      <c r="BT163" s="4">
        <v>0.11909</v>
      </c>
      <c r="BU163" s="4">
        <v>7.1526110000000003</v>
      </c>
      <c r="BV163" s="4">
        <v>2.405618</v>
      </c>
    </row>
    <row r="164" spans="1:74" x14ac:dyDescent="0.25">
      <c r="A164" s="2">
        <v>42067</v>
      </c>
      <c r="B164" s="3">
        <v>3.9903935185185181E-2</v>
      </c>
      <c r="C164" s="4">
        <v>14.596</v>
      </c>
      <c r="D164" s="4">
        <v>0.23019999999999999</v>
      </c>
      <c r="E164" s="4">
        <v>2301.8796990000001</v>
      </c>
      <c r="F164" s="4">
        <v>1309.0999999999999</v>
      </c>
      <c r="G164" s="4">
        <v>1.7</v>
      </c>
      <c r="H164" s="4">
        <v>92.6</v>
      </c>
      <c r="J164" s="4">
        <v>3.44</v>
      </c>
      <c r="K164" s="4">
        <v>0.87480000000000002</v>
      </c>
      <c r="L164" s="4">
        <v>12.769</v>
      </c>
      <c r="M164" s="4">
        <v>0.2014</v>
      </c>
      <c r="N164" s="4">
        <v>1145.2141999999999</v>
      </c>
      <c r="O164" s="4">
        <v>1.4662999999999999</v>
      </c>
      <c r="P164" s="4">
        <v>1146.7</v>
      </c>
      <c r="Q164" s="4">
        <v>862.76379999999995</v>
      </c>
      <c r="R164" s="4">
        <v>1.1047</v>
      </c>
      <c r="S164" s="4">
        <v>863.9</v>
      </c>
      <c r="T164" s="4">
        <v>92.598699999999994</v>
      </c>
      <c r="W164" s="4">
        <v>0</v>
      </c>
      <c r="X164" s="4">
        <v>3.0085999999999999</v>
      </c>
      <c r="Y164" s="4">
        <v>12.1</v>
      </c>
      <c r="Z164" s="4">
        <v>844</v>
      </c>
      <c r="AA164" s="4">
        <v>869</v>
      </c>
      <c r="AB164" s="4">
        <v>881</v>
      </c>
      <c r="AC164" s="4">
        <v>68</v>
      </c>
      <c r="AD164" s="4">
        <v>5.34</v>
      </c>
      <c r="AE164" s="4">
        <v>0.12</v>
      </c>
      <c r="AF164" s="4">
        <v>978</v>
      </c>
      <c r="AG164" s="4">
        <v>-15.9</v>
      </c>
      <c r="AH164" s="4">
        <v>14.09</v>
      </c>
      <c r="AI164" s="4">
        <v>12</v>
      </c>
      <c r="AJ164" s="4">
        <v>191</v>
      </c>
      <c r="AK164" s="4">
        <v>138.1</v>
      </c>
      <c r="AL164" s="4">
        <v>2.5</v>
      </c>
      <c r="AM164" s="4">
        <v>195</v>
      </c>
      <c r="AN164" s="4" t="s">
        <v>155</v>
      </c>
      <c r="AP164" s="5"/>
      <c r="BA164" s="4">
        <v>14.023</v>
      </c>
      <c r="BB164" s="4">
        <v>14.34</v>
      </c>
      <c r="BC164" s="4">
        <v>1.02</v>
      </c>
      <c r="BD164" s="4">
        <v>14.311</v>
      </c>
      <c r="BE164" s="4">
        <v>2983.5529999999999</v>
      </c>
      <c r="BF164" s="4">
        <v>29.946999999999999</v>
      </c>
      <c r="BG164" s="4">
        <v>28.021999999999998</v>
      </c>
      <c r="BH164" s="4">
        <v>3.5999999999999997E-2</v>
      </c>
      <c r="BI164" s="4">
        <v>28.058</v>
      </c>
      <c r="BJ164" s="4">
        <v>21.111000000000001</v>
      </c>
      <c r="BK164" s="4">
        <v>2.7E-2</v>
      </c>
      <c r="BL164" s="4">
        <v>21.138000000000002</v>
      </c>
      <c r="BM164" s="4">
        <v>0.71550000000000002</v>
      </c>
      <c r="BQ164" s="4">
        <v>511.14600000000002</v>
      </c>
      <c r="BR164" s="4">
        <v>0.21711</v>
      </c>
      <c r="BS164" s="4">
        <v>0.83699999999999997</v>
      </c>
      <c r="BT164" s="4">
        <v>0.11991</v>
      </c>
      <c r="BU164" s="4">
        <v>5.3056260000000002</v>
      </c>
      <c r="BV164" s="4">
        <v>2.4221819999999998</v>
      </c>
    </row>
    <row r="165" spans="1:74" x14ac:dyDescent="0.25">
      <c r="A165" s="2">
        <v>42067</v>
      </c>
      <c r="B165" s="3">
        <v>3.9915509259259262E-2</v>
      </c>
      <c r="C165" s="4">
        <v>14.285</v>
      </c>
      <c r="D165" s="4">
        <v>8.9499999999999996E-2</v>
      </c>
      <c r="E165" s="4">
        <v>894.95279000000005</v>
      </c>
      <c r="F165" s="4">
        <v>1087.2</v>
      </c>
      <c r="G165" s="4">
        <v>1.4</v>
      </c>
      <c r="H165" s="4">
        <v>56</v>
      </c>
      <c r="J165" s="4">
        <v>2.5499999999999998</v>
      </c>
      <c r="K165" s="4">
        <v>0.87849999999999995</v>
      </c>
      <c r="L165" s="4">
        <v>12.55</v>
      </c>
      <c r="M165" s="4">
        <v>7.8600000000000003E-2</v>
      </c>
      <c r="N165" s="4">
        <v>955.10730000000001</v>
      </c>
      <c r="O165" s="4">
        <v>1.2299</v>
      </c>
      <c r="P165" s="4">
        <v>956.3</v>
      </c>
      <c r="Q165" s="4">
        <v>719.44179999999994</v>
      </c>
      <c r="R165" s="4">
        <v>0.9264</v>
      </c>
      <c r="S165" s="4">
        <v>720.4</v>
      </c>
      <c r="T165" s="4">
        <v>56.019399999999997</v>
      </c>
      <c r="W165" s="4">
        <v>0</v>
      </c>
      <c r="X165" s="4">
        <v>2.2370000000000001</v>
      </c>
      <c r="Y165" s="4">
        <v>12.1</v>
      </c>
      <c r="Z165" s="4">
        <v>843</v>
      </c>
      <c r="AA165" s="4">
        <v>869</v>
      </c>
      <c r="AB165" s="4">
        <v>880</v>
      </c>
      <c r="AC165" s="4">
        <v>68</v>
      </c>
      <c r="AD165" s="4">
        <v>5.3</v>
      </c>
      <c r="AE165" s="4">
        <v>0.12</v>
      </c>
      <c r="AF165" s="4">
        <v>978</v>
      </c>
      <c r="AG165" s="4">
        <v>-16</v>
      </c>
      <c r="AH165" s="4">
        <v>14.91</v>
      </c>
      <c r="AI165" s="4">
        <v>12</v>
      </c>
      <c r="AJ165" s="4">
        <v>191</v>
      </c>
      <c r="AK165" s="4">
        <v>139.80000000000001</v>
      </c>
      <c r="AL165" s="4">
        <v>2.8</v>
      </c>
      <c r="AM165" s="4">
        <v>195</v>
      </c>
      <c r="AN165" s="4" t="s">
        <v>155</v>
      </c>
      <c r="AP165" s="5"/>
      <c r="BA165" s="4">
        <v>14.023</v>
      </c>
      <c r="BB165" s="4">
        <v>14.78</v>
      </c>
      <c r="BC165" s="4">
        <v>1.05</v>
      </c>
      <c r="BD165" s="4">
        <v>13.827999999999999</v>
      </c>
      <c r="BE165" s="4">
        <v>3012.81</v>
      </c>
      <c r="BF165" s="4">
        <v>12.013</v>
      </c>
      <c r="BG165" s="4">
        <v>24.010999999999999</v>
      </c>
      <c r="BH165" s="4">
        <v>3.1E-2</v>
      </c>
      <c r="BI165" s="4">
        <v>24.042000000000002</v>
      </c>
      <c r="BJ165" s="4">
        <v>18.087</v>
      </c>
      <c r="BK165" s="4">
        <v>2.3E-2</v>
      </c>
      <c r="BL165" s="4">
        <v>18.11</v>
      </c>
      <c r="BM165" s="4">
        <v>0.44469999999999998</v>
      </c>
      <c r="BQ165" s="4">
        <v>390.48</v>
      </c>
      <c r="BR165" s="4">
        <v>0.2009</v>
      </c>
      <c r="BS165" s="4">
        <v>0.83609</v>
      </c>
      <c r="BT165" s="4">
        <v>0.12182</v>
      </c>
      <c r="BU165" s="4">
        <v>4.9094939999999996</v>
      </c>
      <c r="BV165" s="4">
        <v>2.4607640000000002</v>
      </c>
    </row>
    <row r="166" spans="1:74" x14ac:dyDescent="0.25">
      <c r="A166" s="2">
        <v>42067</v>
      </c>
      <c r="B166" s="3">
        <v>3.9927083333333328E-2</v>
      </c>
      <c r="C166" s="4">
        <v>14.218</v>
      </c>
      <c r="D166" s="4">
        <v>2.87E-2</v>
      </c>
      <c r="E166" s="4">
        <v>287.18446599999999</v>
      </c>
      <c r="F166" s="4">
        <v>846.6</v>
      </c>
      <c r="G166" s="4">
        <v>1.3</v>
      </c>
      <c r="H166" s="4">
        <v>20.100000000000001</v>
      </c>
      <c r="J166" s="4">
        <v>1.63</v>
      </c>
      <c r="K166" s="4">
        <v>0.87980000000000003</v>
      </c>
      <c r="L166" s="4">
        <v>12.508100000000001</v>
      </c>
      <c r="M166" s="4">
        <v>2.53E-2</v>
      </c>
      <c r="N166" s="4">
        <v>744.798</v>
      </c>
      <c r="O166" s="4">
        <v>1.1436999999999999</v>
      </c>
      <c r="P166" s="4">
        <v>745.9</v>
      </c>
      <c r="Q166" s="4">
        <v>561.02470000000005</v>
      </c>
      <c r="R166" s="4">
        <v>0.86150000000000004</v>
      </c>
      <c r="S166" s="4">
        <v>561.9</v>
      </c>
      <c r="T166" s="4">
        <v>20.100000000000001</v>
      </c>
      <c r="W166" s="4">
        <v>0</v>
      </c>
      <c r="X166" s="4">
        <v>1.4356</v>
      </c>
      <c r="Y166" s="4">
        <v>12.1</v>
      </c>
      <c r="Z166" s="4">
        <v>844</v>
      </c>
      <c r="AA166" s="4">
        <v>869</v>
      </c>
      <c r="AB166" s="4">
        <v>879</v>
      </c>
      <c r="AC166" s="4">
        <v>68</v>
      </c>
      <c r="AD166" s="4">
        <v>5.3</v>
      </c>
      <c r="AE166" s="4">
        <v>0.12</v>
      </c>
      <c r="AF166" s="4">
        <v>978</v>
      </c>
      <c r="AG166" s="4">
        <v>-16</v>
      </c>
      <c r="AH166" s="4">
        <v>14.090909</v>
      </c>
      <c r="AI166" s="4">
        <v>12</v>
      </c>
      <c r="AJ166" s="4">
        <v>191</v>
      </c>
      <c r="AK166" s="4">
        <v>139.1</v>
      </c>
      <c r="AL166" s="4">
        <v>3.3</v>
      </c>
      <c r="AM166" s="4">
        <v>195</v>
      </c>
      <c r="AN166" s="4" t="s">
        <v>155</v>
      </c>
      <c r="AP166" s="5"/>
      <c r="BA166" s="4">
        <v>14.023</v>
      </c>
      <c r="BB166" s="4">
        <v>14.92</v>
      </c>
      <c r="BC166" s="4">
        <v>1.06</v>
      </c>
      <c r="BD166" s="4">
        <v>13.667999999999999</v>
      </c>
      <c r="BE166" s="4">
        <v>3026.5079999999998</v>
      </c>
      <c r="BF166" s="4">
        <v>3.891</v>
      </c>
      <c r="BG166" s="4">
        <v>18.872</v>
      </c>
      <c r="BH166" s="4">
        <v>2.9000000000000001E-2</v>
      </c>
      <c r="BI166" s="4">
        <v>18.901</v>
      </c>
      <c r="BJ166" s="4">
        <v>14.215999999999999</v>
      </c>
      <c r="BK166" s="4">
        <v>2.1999999999999999E-2</v>
      </c>
      <c r="BL166" s="4">
        <v>14.238</v>
      </c>
      <c r="BM166" s="4">
        <v>0.1608</v>
      </c>
      <c r="BQ166" s="4">
        <v>252.56399999999999</v>
      </c>
      <c r="BR166" s="4">
        <v>0.19</v>
      </c>
      <c r="BS166" s="4">
        <v>0.83690900000000001</v>
      </c>
      <c r="BT166" s="4">
        <v>0.121091</v>
      </c>
      <c r="BU166" s="4">
        <v>4.6431250000000004</v>
      </c>
      <c r="BV166" s="4">
        <v>2.4460359999999999</v>
      </c>
    </row>
    <row r="167" spans="1:74" x14ac:dyDescent="0.25">
      <c r="A167" s="2">
        <v>42067</v>
      </c>
      <c r="B167" s="3">
        <v>3.9938657407407409E-2</v>
      </c>
      <c r="C167" s="4">
        <v>14.064</v>
      </c>
      <c r="D167" s="4">
        <v>1.4200000000000001E-2</v>
      </c>
      <c r="E167" s="4">
        <v>141.55339799999999</v>
      </c>
      <c r="F167" s="4">
        <v>614.1</v>
      </c>
      <c r="G167" s="4">
        <v>1.1000000000000001</v>
      </c>
      <c r="H167" s="4">
        <v>38.6</v>
      </c>
      <c r="J167" s="4">
        <v>0.97</v>
      </c>
      <c r="K167" s="4">
        <v>0.88100000000000001</v>
      </c>
      <c r="L167" s="4">
        <v>12.3902</v>
      </c>
      <c r="M167" s="4">
        <v>1.2500000000000001E-2</v>
      </c>
      <c r="N167" s="4">
        <v>541.00609999999995</v>
      </c>
      <c r="O167" s="4">
        <v>0.94710000000000005</v>
      </c>
      <c r="P167" s="4">
        <v>542</v>
      </c>
      <c r="Q167" s="4">
        <v>407.51690000000002</v>
      </c>
      <c r="R167" s="4">
        <v>0.71340000000000003</v>
      </c>
      <c r="S167" s="4">
        <v>408.2</v>
      </c>
      <c r="T167" s="4">
        <v>38.6</v>
      </c>
      <c r="W167" s="4">
        <v>0</v>
      </c>
      <c r="X167" s="4">
        <v>0.85729999999999995</v>
      </c>
      <c r="Y167" s="4">
        <v>12.1</v>
      </c>
      <c r="Z167" s="4">
        <v>844</v>
      </c>
      <c r="AA167" s="4">
        <v>869</v>
      </c>
      <c r="AB167" s="4">
        <v>879</v>
      </c>
      <c r="AC167" s="4">
        <v>68</v>
      </c>
      <c r="AD167" s="4">
        <v>5.3</v>
      </c>
      <c r="AE167" s="4">
        <v>0.12</v>
      </c>
      <c r="AF167" s="4">
        <v>978</v>
      </c>
      <c r="AG167" s="4">
        <v>-16</v>
      </c>
      <c r="AH167" s="4">
        <v>14.90991</v>
      </c>
      <c r="AI167" s="4">
        <v>12</v>
      </c>
      <c r="AJ167" s="4">
        <v>191</v>
      </c>
      <c r="AK167" s="4">
        <v>139</v>
      </c>
      <c r="AL167" s="4">
        <v>3.1</v>
      </c>
      <c r="AM167" s="4">
        <v>195</v>
      </c>
      <c r="AN167" s="4" t="s">
        <v>155</v>
      </c>
      <c r="AP167" s="5"/>
      <c r="BA167" s="4">
        <v>14.023</v>
      </c>
      <c r="BB167" s="4">
        <v>15.08</v>
      </c>
      <c r="BC167" s="4">
        <v>1.08</v>
      </c>
      <c r="BD167" s="4">
        <v>13.509</v>
      </c>
      <c r="BE167" s="4">
        <v>3029.2159999999999</v>
      </c>
      <c r="BF167" s="4">
        <v>1.9410000000000001</v>
      </c>
      <c r="BG167" s="4">
        <v>13.851000000000001</v>
      </c>
      <c r="BH167" s="4">
        <v>2.4E-2</v>
      </c>
      <c r="BI167" s="4">
        <v>13.875999999999999</v>
      </c>
      <c r="BJ167" s="4">
        <v>10.433999999999999</v>
      </c>
      <c r="BK167" s="4">
        <v>1.7999999999999999E-2</v>
      </c>
      <c r="BL167" s="4">
        <v>10.452</v>
      </c>
      <c r="BM167" s="4">
        <v>0.31209999999999999</v>
      </c>
      <c r="BQ167" s="4">
        <v>152.39400000000001</v>
      </c>
      <c r="BR167" s="4">
        <v>0.163523</v>
      </c>
      <c r="BS167" s="4">
        <v>0.83699999999999997</v>
      </c>
      <c r="BT167" s="4">
        <v>0.121</v>
      </c>
      <c r="BU167" s="4">
        <v>3.9960819999999999</v>
      </c>
      <c r="BV167" s="4">
        <v>2.4441999999999999</v>
      </c>
    </row>
    <row r="168" spans="1:74" x14ac:dyDescent="0.25">
      <c r="A168" s="2">
        <v>42067</v>
      </c>
      <c r="B168" s="3">
        <v>3.9950231481481482E-2</v>
      </c>
      <c r="C168" s="4">
        <v>13.86</v>
      </c>
      <c r="D168" s="4">
        <v>8.3000000000000001E-3</v>
      </c>
      <c r="E168" s="4">
        <v>82.988704999999996</v>
      </c>
      <c r="F168" s="4">
        <v>692.6</v>
      </c>
      <c r="G168" s="4">
        <v>0.9</v>
      </c>
      <c r="H168" s="4">
        <v>8.8000000000000007</v>
      </c>
      <c r="J168" s="4">
        <v>0.67</v>
      </c>
      <c r="K168" s="4">
        <v>0.88249999999999995</v>
      </c>
      <c r="L168" s="4">
        <v>12.2311</v>
      </c>
      <c r="M168" s="4">
        <v>7.3000000000000001E-3</v>
      </c>
      <c r="N168" s="4">
        <v>611.17819999999995</v>
      </c>
      <c r="O168" s="4">
        <v>0.77239999999999998</v>
      </c>
      <c r="P168" s="4">
        <v>612</v>
      </c>
      <c r="Q168" s="4">
        <v>460.37459999999999</v>
      </c>
      <c r="R168" s="4">
        <v>0.58179999999999998</v>
      </c>
      <c r="S168" s="4">
        <v>461</v>
      </c>
      <c r="T168" s="4">
        <v>8.8234999999999992</v>
      </c>
      <c r="W168" s="4">
        <v>0</v>
      </c>
      <c r="X168" s="4">
        <v>0.59550000000000003</v>
      </c>
      <c r="Y168" s="4">
        <v>12</v>
      </c>
      <c r="Z168" s="4">
        <v>845</v>
      </c>
      <c r="AA168" s="4">
        <v>869</v>
      </c>
      <c r="AB168" s="4">
        <v>877</v>
      </c>
      <c r="AC168" s="4">
        <v>68</v>
      </c>
      <c r="AD168" s="4">
        <v>5.3</v>
      </c>
      <c r="AE168" s="4">
        <v>0.12</v>
      </c>
      <c r="AF168" s="4">
        <v>978</v>
      </c>
      <c r="AG168" s="4">
        <v>-16</v>
      </c>
      <c r="AH168" s="4">
        <v>15</v>
      </c>
      <c r="AI168" s="4">
        <v>12</v>
      </c>
      <c r="AJ168" s="4">
        <v>191</v>
      </c>
      <c r="AK168" s="4">
        <v>139</v>
      </c>
      <c r="AL168" s="4">
        <v>2.6</v>
      </c>
      <c r="AM168" s="4">
        <v>195</v>
      </c>
      <c r="AN168" s="4" t="s">
        <v>155</v>
      </c>
      <c r="AP168" s="5"/>
      <c r="BA168" s="4">
        <v>14.023</v>
      </c>
      <c r="BB168" s="4">
        <v>15.3</v>
      </c>
      <c r="BC168" s="4">
        <v>1.0900000000000001</v>
      </c>
      <c r="BD168" s="4">
        <v>13.316000000000001</v>
      </c>
      <c r="BE168" s="4">
        <v>3031.3090000000002</v>
      </c>
      <c r="BF168" s="4">
        <v>1.155</v>
      </c>
      <c r="BG168" s="4">
        <v>15.862</v>
      </c>
      <c r="BH168" s="4">
        <v>0.02</v>
      </c>
      <c r="BI168" s="4">
        <v>15.882999999999999</v>
      </c>
      <c r="BJ168" s="4">
        <v>11.949</v>
      </c>
      <c r="BK168" s="4">
        <v>1.4999999999999999E-2</v>
      </c>
      <c r="BL168" s="4">
        <v>11.964</v>
      </c>
      <c r="BM168" s="4">
        <v>7.2300000000000003E-2</v>
      </c>
      <c r="BQ168" s="4">
        <v>107.304</v>
      </c>
      <c r="BR168" s="4">
        <v>0.23562</v>
      </c>
      <c r="BS168" s="4">
        <v>0.83699999999999997</v>
      </c>
      <c r="BT168" s="4">
        <v>0.12009</v>
      </c>
      <c r="BU168" s="4">
        <v>5.7579630000000002</v>
      </c>
      <c r="BV168" s="4">
        <v>2.425818</v>
      </c>
    </row>
    <row r="169" spans="1:74" x14ac:dyDescent="0.25">
      <c r="A169" s="2">
        <v>42067</v>
      </c>
      <c r="B169" s="3">
        <v>3.9961805555555556E-2</v>
      </c>
      <c r="C169" s="4">
        <v>13.72</v>
      </c>
      <c r="D169" s="4">
        <v>6.4000000000000003E-3</v>
      </c>
      <c r="E169" s="4">
        <v>64.163196999999997</v>
      </c>
      <c r="F169" s="4">
        <v>1070.4000000000001</v>
      </c>
      <c r="G169" s="4">
        <v>0.8</v>
      </c>
      <c r="H169" s="4">
        <v>12.6</v>
      </c>
      <c r="J169" s="4">
        <v>0.6</v>
      </c>
      <c r="K169" s="4">
        <v>0.88360000000000005</v>
      </c>
      <c r="L169" s="4">
        <v>12.1225</v>
      </c>
      <c r="M169" s="4">
        <v>5.7000000000000002E-3</v>
      </c>
      <c r="N169" s="4">
        <v>945.78139999999996</v>
      </c>
      <c r="O169" s="4">
        <v>0.70689999999999997</v>
      </c>
      <c r="P169" s="4">
        <v>946.5</v>
      </c>
      <c r="Q169" s="4">
        <v>712.41690000000006</v>
      </c>
      <c r="R169" s="4">
        <v>0.53239999999999998</v>
      </c>
      <c r="S169" s="4">
        <v>712.9</v>
      </c>
      <c r="T169" s="4">
        <v>12.5985</v>
      </c>
      <c r="W169" s="4">
        <v>0</v>
      </c>
      <c r="X169" s="4">
        <v>0.53010000000000002</v>
      </c>
      <c r="Y169" s="4">
        <v>12.1</v>
      </c>
      <c r="Z169" s="4">
        <v>844</v>
      </c>
      <c r="AA169" s="4">
        <v>871</v>
      </c>
      <c r="AB169" s="4">
        <v>878</v>
      </c>
      <c r="AC169" s="4">
        <v>68</v>
      </c>
      <c r="AD169" s="4">
        <v>5.3</v>
      </c>
      <c r="AE169" s="4">
        <v>0.12</v>
      </c>
      <c r="AF169" s="4">
        <v>978</v>
      </c>
      <c r="AG169" s="4">
        <v>-16</v>
      </c>
      <c r="AH169" s="4">
        <v>15</v>
      </c>
      <c r="AI169" s="4">
        <v>12</v>
      </c>
      <c r="AJ169" s="4">
        <v>191.9</v>
      </c>
      <c r="AK169" s="4">
        <v>139</v>
      </c>
      <c r="AL169" s="4">
        <v>2.5</v>
      </c>
      <c r="AM169" s="4">
        <v>195</v>
      </c>
      <c r="AN169" s="4" t="s">
        <v>155</v>
      </c>
      <c r="AP169" s="5"/>
      <c r="BA169" s="4">
        <v>14.023</v>
      </c>
      <c r="BB169" s="4">
        <v>15.45</v>
      </c>
      <c r="BC169" s="4">
        <v>1.1000000000000001</v>
      </c>
      <c r="BD169" s="4">
        <v>13.178000000000001</v>
      </c>
      <c r="BE169" s="4">
        <v>3031.7</v>
      </c>
      <c r="BF169" s="4">
        <v>0.90200000000000002</v>
      </c>
      <c r="BG169" s="4">
        <v>24.77</v>
      </c>
      <c r="BH169" s="4">
        <v>1.9E-2</v>
      </c>
      <c r="BI169" s="4">
        <v>24.788</v>
      </c>
      <c r="BJ169" s="4">
        <v>18.658000000000001</v>
      </c>
      <c r="BK169" s="4">
        <v>1.4E-2</v>
      </c>
      <c r="BL169" s="4">
        <v>18.672000000000001</v>
      </c>
      <c r="BM169" s="4">
        <v>0.1042</v>
      </c>
      <c r="BQ169" s="4">
        <v>96.400999999999996</v>
      </c>
      <c r="BR169" s="4">
        <v>0.19932</v>
      </c>
      <c r="BS169" s="4">
        <v>0.83699999999999997</v>
      </c>
      <c r="BT169" s="4">
        <v>0.12091</v>
      </c>
      <c r="BU169" s="4">
        <v>4.8708830000000001</v>
      </c>
      <c r="BV169" s="4">
        <v>2.4423819999999998</v>
      </c>
    </row>
    <row r="170" spans="1:74" x14ac:dyDescent="0.25">
      <c r="A170" s="2">
        <v>42067</v>
      </c>
      <c r="B170" s="3">
        <v>3.997337962962963E-2</v>
      </c>
      <c r="C170" s="4">
        <v>13.72</v>
      </c>
      <c r="D170" s="4">
        <v>6.0000000000000001E-3</v>
      </c>
      <c r="E170" s="4">
        <v>60</v>
      </c>
      <c r="F170" s="4">
        <v>1318</v>
      </c>
      <c r="G170" s="4">
        <v>0.8</v>
      </c>
      <c r="H170" s="4">
        <v>18.8</v>
      </c>
      <c r="J170" s="4">
        <v>0.72</v>
      </c>
      <c r="K170" s="4">
        <v>0.88360000000000005</v>
      </c>
      <c r="L170" s="4">
        <v>12.1228</v>
      </c>
      <c r="M170" s="4">
        <v>5.3E-3</v>
      </c>
      <c r="N170" s="4">
        <v>1164.5979</v>
      </c>
      <c r="O170" s="4">
        <v>0.75080000000000002</v>
      </c>
      <c r="P170" s="4">
        <v>1165.3</v>
      </c>
      <c r="Q170" s="4">
        <v>877.24220000000003</v>
      </c>
      <c r="R170" s="4">
        <v>0.5655</v>
      </c>
      <c r="S170" s="4">
        <v>877.8</v>
      </c>
      <c r="T170" s="4">
        <v>18.817799999999998</v>
      </c>
      <c r="W170" s="4">
        <v>0</v>
      </c>
      <c r="X170" s="4">
        <v>0.63180000000000003</v>
      </c>
      <c r="Y170" s="4">
        <v>12.1</v>
      </c>
      <c r="Z170" s="4">
        <v>844</v>
      </c>
      <c r="AA170" s="4">
        <v>870</v>
      </c>
      <c r="AB170" s="4">
        <v>879</v>
      </c>
      <c r="AC170" s="4">
        <v>68</v>
      </c>
      <c r="AD170" s="4">
        <v>5.3</v>
      </c>
      <c r="AE170" s="4">
        <v>0.12</v>
      </c>
      <c r="AF170" s="4">
        <v>978</v>
      </c>
      <c r="AG170" s="4">
        <v>-16</v>
      </c>
      <c r="AH170" s="4">
        <v>15</v>
      </c>
      <c r="AI170" s="4">
        <v>12</v>
      </c>
      <c r="AJ170" s="4">
        <v>192</v>
      </c>
      <c r="AK170" s="4">
        <v>139</v>
      </c>
      <c r="AL170" s="4">
        <v>2.6</v>
      </c>
      <c r="AM170" s="4">
        <v>195</v>
      </c>
      <c r="AN170" s="4" t="s">
        <v>155</v>
      </c>
      <c r="AP170" s="5"/>
      <c r="BA170" s="4">
        <v>14.023</v>
      </c>
      <c r="BB170" s="4">
        <v>15.45</v>
      </c>
      <c r="BC170" s="4">
        <v>1.1000000000000001</v>
      </c>
      <c r="BD170" s="4">
        <v>13.175000000000001</v>
      </c>
      <c r="BE170" s="4">
        <v>3031.636</v>
      </c>
      <c r="BF170" s="4">
        <v>0.84399999999999997</v>
      </c>
      <c r="BG170" s="4">
        <v>30.498999999999999</v>
      </c>
      <c r="BH170" s="4">
        <v>0.02</v>
      </c>
      <c r="BI170" s="4">
        <v>30.518999999999998</v>
      </c>
      <c r="BJ170" s="4">
        <v>22.974</v>
      </c>
      <c r="BK170" s="4">
        <v>1.4999999999999999E-2</v>
      </c>
      <c r="BL170" s="4">
        <v>22.988</v>
      </c>
      <c r="BM170" s="4">
        <v>0.15559999999999999</v>
      </c>
      <c r="BQ170" s="4">
        <v>114.88500000000001</v>
      </c>
      <c r="BR170" s="4">
        <v>0.31602999999999998</v>
      </c>
      <c r="BS170" s="4">
        <v>0.83699999999999997</v>
      </c>
      <c r="BT170" s="4">
        <v>0.12282</v>
      </c>
      <c r="BU170" s="4">
        <v>7.7229830000000002</v>
      </c>
      <c r="BV170" s="4">
        <v>2.4809640000000002</v>
      </c>
    </row>
    <row r="171" spans="1:74" x14ac:dyDescent="0.25">
      <c r="A171" s="2">
        <v>42067</v>
      </c>
      <c r="B171" s="3">
        <v>3.9984953703703703E-2</v>
      </c>
      <c r="C171" s="4">
        <v>13.72</v>
      </c>
      <c r="D171" s="4">
        <v>5.5999999999999999E-3</v>
      </c>
      <c r="E171" s="4">
        <v>55.689948999999999</v>
      </c>
      <c r="F171" s="4">
        <v>1581.4</v>
      </c>
      <c r="G171" s="4">
        <v>1.1000000000000001</v>
      </c>
      <c r="H171" s="4">
        <v>11.1</v>
      </c>
      <c r="J171" s="4">
        <v>0.97</v>
      </c>
      <c r="K171" s="4">
        <v>0.88360000000000005</v>
      </c>
      <c r="L171" s="4">
        <v>12.1234</v>
      </c>
      <c r="M171" s="4">
        <v>4.8999999999999998E-3</v>
      </c>
      <c r="N171" s="4">
        <v>1397.3314</v>
      </c>
      <c r="O171" s="4">
        <v>0.99380000000000002</v>
      </c>
      <c r="P171" s="4">
        <v>1398.3</v>
      </c>
      <c r="Q171" s="4">
        <v>1052.5504000000001</v>
      </c>
      <c r="R171" s="4">
        <v>0.74860000000000004</v>
      </c>
      <c r="S171" s="4">
        <v>1053.3</v>
      </c>
      <c r="T171" s="4">
        <v>11.1153</v>
      </c>
      <c r="W171" s="4">
        <v>0</v>
      </c>
      <c r="X171" s="4">
        <v>0.85489999999999999</v>
      </c>
      <c r="Y171" s="4">
        <v>12.1</v>
      </c>
      <c r="Z171" s="4">
        <v>845</v>
      </c>
      <c r="AA171" s="4">
        <v>870</v>
      </c>
      <c r="AB171" s="4">
        <v>879</v>
      </c>
      <c r="AC171" s="4">
        <v>68</v>
      </c>
      <c r="AD171" s="4">
        <v>5.3</v>
      </c>
      <c r="AE171" s="4">
        <v>0.12</v>
      </c>
      <c r="AF171" s="4">
        <v>978</v>
      </c>
      <c r="AG171" s="4">
        <v>-16</v>
      </c>
      <c r="AH171" s="4">
        <v>14.09</v>
      </c>
      <c r="AI171" s="4">
        <v>12</v>
      </c>
      <c r="AJ171" s="4">
        <v>192</v>
      </c>
      <c r="AK171" s="4">
        <v>139</v>
      </c>
      <c r="AL171" s="4">
        <v>2.7</v>
      </c>
      <c r="AM171" s="4">
        <v>195</v>
      </c>
      <c r="AN171" s="4" t="s">
        <v>155</v>
      </c>
      <c r="AP171" s="5"/>
      <c r="BA171" s="4">
        <v>14.023</v>
      </c>
      <c r="BB171" s="4">
        <v>15.45</v>
      </c>
      <c r="BC171" s="4">
        <v>1.1000000000000001</v>
      </c>
      <c r="BD171" s="4">
        <v>13.17</v>
      </c>
      <c r="BE171" s="4">
        <v>3031.9250000000002</v>
      </c>
      <c r="BF171" s="4">
        <v>0.78300000000000003</v>
      </c>
      <c r="BG171" s="4">
        <v>36.595999999999997</v>
      </c>
      <c r="BH171" s="4">
        <v>2.5999999999999999E-2</v>
      </c>
      <c r="BI171" s="4">
        <v>36.622</v>
      </c>
      <c r="BJ171" s="4">
        <v>27.565999999999999</v>
      </c>
      <c r="BK171" s="4">
        <v>0.02</v>
      </c>
      <c r="BL171" s="4">
        <v>27.585999999999999</v>
      </c>
      <c r="BM171" s="4">
        <v>9.1899999999999996E-2</v>
      </c>
      <c r="BQ171" s="4">
        <v>155.453</v>
      </c>
      <c r="BR171" s="4">
        <v>0.27704000000000001</v>
      </c>
      <c r="BS171" s="4">
        <v>0.83699999999999997</v>
      </c>
      <c r="BT171" s="4">
        <v>0.12209</v>
      </c>
      <c r="BU171" s="4">
        <v>6.7701650000000004</v>
      </c>
      <c r="BV171" s="4">
        <v>2.466218</v>
      </c>
    </row>
    <row r="172" spans="1:74" x14ac:dyDescent="0.25">
      <c r="A172" s="2">
        <v>42067</v>
      </c>
      <c r="B172" s="3">
        <v>3.9996527777777777E-2</v>
      </c>
      <c r="C172" s="4">
        <v>13.534000000000001</v>
      </c>
      <c r="D172" s="4">
        <v>4.1000000000000003E-3</v>
      </c>
      <c r="E172" s="4">
        <v>40.643321999999998</v>
      </c>
      <c r="F172" s="4">
        <v>1840.7</v>
      </c>
      <c r="G172" s="4">
        <v>1.2</v>
      </c>
      <c r="H172" s="4">
        <v>27.3</v>
      </c>
      <c r="J172" s="4">
        <v>1.22</v>
      </c>
      <c r="K172" s="4">
        <v>0.8851</v>
      </c>
      <c r="L172" s="4">
        <v>11.9786</v>
      </c>
      <c r="M172" s="4">
        <v>3.5999999999999999E-3</v>
      </c>
      <c r="N172" s="4">
        <v>1629.2008000000001</v>
      </c>
      <c r="O172" s="4">
        <v>1.0621</v>
      </c>
      <c r="P172" s="4">
        <v>1630.3</v>
      </c>
      <c r="Q172" s="4">
        <v>1227.2077999999999</v>
      </c>
      <c r="R172" s="4">
        <v>0.8</v>
      </c>
      <c r="S172" s="4">
        <v>1228</v>
      </c>
      <c r="T172" s="4">
        <v>27.317599999999999</v>
      </c>
      <c r="W172" s="4">
        <v>0</v>
      </c>
      <c r="X172" s="4">
        <v>1.0806</v>
      </c>
      <c r="Y172" s="4">
        <v>12.2</v>
      </c>
      <c r="Z172" s="4">
        <v>844</v>
      </c>
      <c r="AA172" s="4">
        <v>870</v>
      </c>
      <c r="AB172" s="4">
        <v>880</v>
      </c>
      <c r="AC172" s="4">
        <v>68</v>
      </c>
      <c r="AD172" s="4">
        <v>5.3</v>
      </c>
      <c r="AE172" s="4">
        <v>0.12</v>
      </c>
      <c r="AF172" s="4">
        <v>978</v>
      </c>
      <c r="AG172" s="4">
        <v>-16</v>
      </c>
      <c r="AH172" s="4">
        <v>14</v>
      </c>
      <c r="AI172" s="4">
        <v>12</v>
      </c>
      <c r="AJ172" s="4">
        <v>192</v>
      </c>
      <c r="AK172" s="4">
        <v>139.9</v>
      </c>
      <c r="AL172" s="4">
        <v>2.8</v>
      </c>
      <c r="AM172" s="4">
        <v>195</v>
      </c>
      <c r="AN172" s="4" t="s">
        <v>155</v>
      </c>
      <c r="AP172" s="5"/>
      <c r="BA172" s="4">
        <v>14.023</v>
      </c>
      <c r="BB172" s="4">
        <v>15.65</v>
      </c>
      <c r="BC172" s="4">
        <v>1.1200000000000001</v>
      </c>
      <c r="BD172" s="4">
        <v>12.981999999999999</v>
      </c>
      <c r="BE172" s="4">
        <v>3031.9520000000002</v>
      </c>
      <c r="BF172" s="4">
        <v>0.57999999999999996</v>
      </c>
      <c r="BG172" s="4">
        <v>43.183999999999997</v>
      </c>
      <c r="BH172" s="4">
        <v>2.8000000000000001E-2</v>
      </c>
      <c r="BI172" s="4">
        <v>43.213000000000001</v>
      </c>
      <c r="BJ172" s="4">
        <v>32.529000000000003</v>
      </c>
      <c r="BK172" s="4">
        <v>2.1000000000000001E-2</v>
      </c>
      <c r="BL172" s="4">
        <v>32.549999999999997</v>
      </c>
      <c r="BM172" s="4">
        <v>0.22869999999999999</v>
      </c>
      <c r="BQ172" s="4">
        <v>198.86799999999999</v>
      </c>
      <c r="BR172" s="4">
        <v>0.24925</v>
      </c>
      <c r="BS172" s="4">
        <v>0.83699999999999997</v>
      </c>
      <c r="BT172" s="4">
        <v>0.12291000000000001</v>
      </c>
      <c r="BU172" s="4">
        <v>6.0910460000000004</v>
      </c>
      <c r="BV172" s="4">
        <v>2.4827819999999998</v>
      </c>
    </row>
    <row r="173" spans="1:74" x14ac:dyDescent="0.25">
      <c r="A173" s="2">
        <v>42067</v>
      </c>
      <c r="B173" s="3">
        <v>4.000810185185185E-2</v>
      </c>
      <c r="C173" s="4">
        <v>13.548999999999999</v>
      </c>
      <c r="D173" s="4">
        <v>4.8999999999999998E-3</v>
      </c>
      <c r="E173" s="4">
        <v>48.786645</v>
      </c>
      <c r="F173" s="4">
        <v>2039</v>
      </c>
      <c r="G173" s="4">
        <v>1.9</v>
      </c>
      <c r="H173" s="4">
        <v>1.5</v>
      </c>
      <c r="J173" s="4">
        <v>1.46</v>
      </c>
      <c r="K173" s="4">
        <v>0.88500000000000001</v>
      </c>
      <c r="L173" s="4">
        <v>11.9899</v>
      </c>
      <c r="M173" s="4">
        <v>4.3E-3</v>
      </c>
      <c r="N173" s="4">
        <v>1804.4411</v>
      </c>
      <c r="O173" s="4">
        <v>1.6438999999999999</v>
      </c>
      <c r="P173" s="4">
        <v>1806.1</v>
      </c>
      <c r="Q173" s="4">
        <v>1359.2088000000001</v>
      </c>
      <c r="R173" s="4">
        <v>1.2383</v>
      </c>
      <c r="S173" s="4">
        <v>1360.4</v>
      </c>
      <c r="T173" s="4">
        <v>1.5446</v>
      </c>
      <c r="W173" s="4">
        <v>0</v>
      </c>
      <c r="X173" s="4">
        <v>1.2948999999999999</v>
      </c>
      <c r="Y173" s="4">
        <v>12.1</v>
      </c>
      <c r="Z173" s="4">
        <v>845</v>
      </c>
      <c r="AA173" s="4">
        <v>871</v>
      </c>
      <c r="AB173" s="4">
        <v>878</v>
      </c>
      <c r="AC173" s="4">
        <v>68</v>
      </c>
      <c r="AD173" s="4">
        <v>5.3</v>
      </c>
      <c r="AE173" s="4">
        <v>0.12</v>
      </c>
      <c r="AF173" s="4">
        <v>978</v>
      </c>
      <c r="AG173" s="4">
        <v>-16</v>
      </c>
      <c r="AH173" s="4">
        <v>14</v>
      </c>
      <c r="AI173" s="4">
        <v>12</v>
      </c>
      <c r="AJ173" s="4">
        <v>192</v>
      </c>
      <c r="AK173" s="4">
        <v>139.1</v>
      </c>
      <c r="AL173" s="4">
        <v>2.6</v>
      </c>
      <c r="AM173" s="4">
        <v>194.8</v>
      </c>
      <c r="AN173" s="4" t="s">
        <v>155</v>
      </c>
      <c r="AP173" s="5"/>
      <c r="BA173" s="4">
        <v>14.023</v>
      </c>
      <c r="BB173" s="4">
        <v>15.64</v>
      </c>
      <c r="BC173" s="4">
        <v>1.1200000000000001</v>
      </c>
      <c r="BD173" s="4">
        <v>13</v>
      </c>
      <c r="BE173" s="4">
        <v>3032.415</v>
      </c>
      <c r="BF173" s="4">
        <v>0.69499999999999995</v>
      </c>
      <c r="BG173" s="4">
        <v>47.792000000000002</v>
      </c>
      <c r="BH173" s="4">
        <v>4.3999999999999997E-2</v>
      </c>
      <c r="BI173" s="4">
        <v>47.835000000000001</v>
      </c>
      <c r="BJ173" s="4">
        <v>36</v>
      </c>
      <c r="BK173" s="4">
        <v>3.3000000000000002E-2</v>
      </c>
      <c r="BL173" s="4">
        <v>36.031999999999996</v>
      </c>
      <c r="BM173" s="4">
        <v>1.29E-2</v>
      </c>
      <c r="BQ173" s="4">
        <v>238.12200000000001</v>
      </c>
      <c r="BR173" s="4">
        <v>0.19968</v>
      </c>
      <c r="BS173" s="4">
        <v>0.83882000000000001</v>
      </c>
      <c r="BT173" s="4">
        <v>0.12027</v>
      </c>
      <c r="BU173" s="4">
        <v>4.8796799999999996</v>
      </c>
      <c r="BV173" s="4">
        <v>2.4294539999999998</v>
      </c>
    </row>
    <row r="174" spans="1:74" x14ac:dyDescent="0.25">
      <c r="A174" s="2">
        <v>42067</v>
      </c>
      <c r="B174" s="3">
        <v>4.0019675925925924E-2</v>
      </c>
      <c r="C174" s="4">
        <v>13.602</v>
      </c>
      <c r="D174" s="4">
        <v>4.3E-3</v>
      </c>
      <c r="E174" s="4">
        <v>42.908332999999999</v>
      </c>
      <c r="F174" s="4">
        <v>2392.1999999999998</v>
      </c>
      <c r="G174" s="4">
        <v>7.2</v>
      </c>
      <c r="H174" s="4">
        <v>32.9</v>
      </c>
      <c r="J174" s="4">
        <v>1.6</v>
      </c>
      <c r="K174" s="4">
        <v>0.88449999999999995</v>
      </c>
      <c r="L174" s="4">
        <v>12.031499999999999</v>
      </c>
      <c r="M174" s="4">
        <v>3.8E-3</v>
      </c>
      <c r="N174" s="4">
        <v>2115.9063000000001</v>
      </c>
      <c r="O174" s="4">
        <v>6.4109999999999996</v>
      </c>
      <c r="P174" s="4">
        <v>2122.3000000000002</v>
      </c>
      <c r="Q174" s="4">
        <v>1593.8223</v>
      </c>
      <c r="R174" s="4">
        <v>4.8291000000000004</v>
      </c>
      <c r="S174" s="4">
        <v>1598.7</v>
      </c>
      <c r="T174" s="4">
        <v>32.863</v>
      </c>
      <c r="W174" s="4">
        <v>0</v>
      </c>
      <c r="X174" s="4">
        <v>1.4152</v>
      </c>
      <c r="Y174" s="4">
        <v>12.1</v>
      </c>
      <c r="Z174" s="4">
        <v>845</v>
      </c>
      <c r="AA174" s="4">
        <v>870</v>
      </c>
      <c r="AB174" s="4">
        <v>880</v>
      </c>
      <c r="AC174" s="4">
        <v>68</v>
      </c>
      <c r="AD174" s="4">
        <v>5.3</v>
      </c>
      <c r="AE174" s="4">
        <v>0.12</v>
      </c>
      <c r="AF174" s="4">
        <v>978</v>
      </c>
      <c r="AG174" s="4">
        <v>-16</v>
      </c>
      <c r="AH174" s="4">
        <v>14.91</v>
      </c>
      <c r="AI174" s="4">
        <v>12</v>
      </c>
      <c r="AJ174" s="4">
        <v>192</v>
      </c>
      <c r="AK174" s="4">
        <v>139.9</v>
      </c>
      <c r="AL174" s="4">
        <v>2.6</v>
      </c>
      <c r="AM174" s="4">
        <v>194.4</v>
      </c>
      <c r="AN174" s="4" t="s">
        <v>155</v>
      </c>
      <c r="AP174" s="5"/>
      <c r="BA174" s="4">
        <v>14.023</v>
      </c>
      <c r="BB174" s="4">
        <v>15.58</v>
      </c>
      <c r="BC174" s="4">
        <v>1.1100000000000001</v>
      </c>
      <c r="BD174" s="4">
        <v>13.057</v>
      </c>
      <c r="BE174" s="4">
        <v>3031.7249999999999</v>
      </c>
      <c r="BF174" s="4">
        <v>0.60899999999999999</v>
      </c>
      <c r="BG174" s="4">
        <v>55.835000000000001</v>
      </c>
      <c r="BH174" s="4">
        <v>0.16900000000000001</v>
      </c>
      <c r="BI174" s="4">
        <v>56.003999999999998</v>
      </c>
      <c r="BJ174" s="4">
        <v>42.058</v>
      </c>
      <c r="BK174" s="4">
        <v>0.127</v>
      </c>
      <c r="BL174" s="4">
        <v>42.185000000000002</v>
      </c>
      <c r="BM174" s="4">
        <v>0.27379999999999999</v>
      </c>
      <c r="BQ174" s="4">
        <v>259.29300000000001</v>
      </c>
      <c r="BR174" s="4">
        <v>0.24323</v>
      </c>
      <c r="BS174" s="4">
        <v>0.83899999999999997</v>
      </c>
      <c r="BT174" s="4">
        <v>0.11909</v>
      </c>
      <c r="BU174" s="4">
        <v>5.9439330000000004</v>
      </c>
      <c r="BV174" s="4">
        <v>2.405618</v>
      </c>
    </row>
    <row r="175" spans="1:74" x14ac:dyDescent="0.25">
      <c r="A175" s="2">
        <v>42067</v>
      </c>
      <c r="B175" s="3">
        <v>4.0031250000000004E-2</v>
      </c>
      <c r="C175" s="4">
        <v>13.641</v>
      </c>
      <c r="D175" s="4">
        <v>4.0000000000000001E-3</v>
      </c>
      <c r="E175" s="4">
        <v>40</v>
      </c>
      <c r="F175" s="4">
        <v>2471.9</v>
      </c>
      <c r="G175" s="4">
        <v>7.4</v>
      </c>
      <c r="H175" s="4">
        <v>17.8</v>
      </c>
      <c r="J175" s="4">
        <v>1.6</v>
      </c>
      <c r="K175" s="4">
        <v>0.88429999999999997</v>
      </c>
      <c r="L175" s="4">
        <v>12.0625</v>
      </c>
      <c r="M175" s="4">
        <v>3.5000000000000001E-3</v>
      </c>
      <c r="N175" s="4">
        <v>2185.8092000000001</v>
      </c>
      <c r="O175" s="4">
        <v>6.5435999999999996</v>
      </c>
      <c r="P175" s="4">
        <v>2192.4</v>
      </c>
      <c r="Q175" s="4">
        <v>1646.4772</v>
      </c>
      <c r="R175" s="4">
        <v>4.9290000000000003</v>
      </c>
      <c r="S175" s="4">
        <v>1651.4</v>
      </c>
      <c r="T175" s="4">
        <v>17.811399999999999</v>
      </c>
      <c r="W175" s="4">
        <v>0</v>
      </c>
      <c r="X175" s="4">
        <v>1.4148000000000001</v>
      </c>
      <c r="Y175" s="4">
        <v>12.2</v>
      </c>
      <c r="Z175" s="4">
        <v>843</v>
      </c>
      <c r="AA175" s="4">
        <v>872</v>
      </c>
      <c r="AB175" s="4">
        <v>876</v>
      </c>
      <c r="AC175" s="4">
        <v>68</v>
      </c>
      <c r="AD175" s="4">
        <v>5.3</v>
      </c>
      <c r="AE175" s="4">
        <v>0.12</v>
      </c>
      <c r="AF175" s="4">
        <v>978</v>
      </c>
      <c r="AG175" s="4">
        <v>-16</v>
      </c>
      <c r="AH175" s="4">
        <v>15</v>
      </c>
      <c r="AI175" s="4">
        <v>12</v>
      </c>
      <c r="AJ175" s="4">
        <v>191.1</v>
      </c>
      <c r="AK175" s="4">
        <v>140</v>
      </c>
      <c r="AL175" s="4">
        <v>2.8</v>
      </c>
      <c r="AM175" s="4">
        <v>194.1</v>
      </c>
      <c r="AN175" s="4" t="s">
        <v>155</v>
      </c>
      <c r="AP175" s="5"/>
      <c r="BA175" s="4">
        <v>14.023</v>
      </c>
      <c r="BB175" s="4">
        <v>15.54</v>
      </c>
      <c r="BC175" s="4">
        <v>1.1100000000000001</v>
      </c>
      <c r="BD175" s="4">
        <v>13.087999999999999</v>
      </c>
      <c r="BE175" s="4">
        <v>3032.1480000000001</v>
      </c>
      <c r="BF175" s="4">
        <v>0.56599999999999995</v>
      </c>
      <c r="BG175" s="4">
        <v>57.539000000000001</v>
      </c>
      <c r="BH175" s="4">
        <v>0.17199999999999999</v>
      </c>
      <c r="BI175" s="4">
        <v>57.710999999999999</v>
      </c>
      <c r="BJ175" s="4">
        <v>43.341000000000001</v>
      </c>
      <c r="BK175" s="4">
        <v>0.13</v>
      </c>
      <c r="BL175" s="4">
        <v>43.470999999999997</v>
      </c>
      <c r="BM175" s="4">
        <v>0.14810000000000001</v>
      </c>
      <c r="BQ175" s="4">
        <v>258.59199999999998</v>
      </c>
      <c r="BR175" s="4">
        <v>0.21706</v>
      </c>
      <c r="BS175" s="4">
        <v>0.83809</v>
      </c>
      <c r="BT175" s="4">
        <v>0.12082</v>
      </c>
      <c r="BU175" s="4">
        <v>5.3044039999999999</v>
      </c>
      <c r="BV175" s="4">
        <v>2.4405640000000002</v>
      </c>
    </row>
    <row r="176" spans="1:74" x14ac:dyDescent="0.25">
      <c r="A176" s="2">
        <v>42067</v>
      </c>
      <c r="B176" s="3">
        <v>4.0042824074074078E-2</v>
      </c>
      <c r="C176" s="4">
        <v>13.851000000000001</v>
      </c>
      <c r="D176" s="4">
        <v>3.5999999999999999E-3</v>
      </c>
      <c r="E176" s="4">
        <v>36.236469999999997</v>
      </c>
      <c r="F176" s="4">
        <v>2478</v>
      </c>
      <c r="G176" s="4">
        <v>7.4</v>
      </c>
      <c r="H176" s="4">
        <v>1.8</v>
      </c>
      <c r="J176" s="4">
        <v>1.72</v>
      </c>
      <c r="K176" s="4">
        <v>0.88260000000000005</v>
      </c>
      <c r="L176" s="4">
        <v>12.2242</v>
      </c>
      <c r="M176" s="4">
        <v>3.2000000000000002E-3</v>
      </c>
      <c r="N176" s="4">
        <v>2187.0212000000001</v>
      </c>
      <c r="O176" s="4">
        <v>6.5309999999999997</v>
      </c>
      <c r="P176" s="4">
        <v>2193.6</v>
      </c>
      <c r="Q176" s="4">
        <v>1647.3901000000001</v>
      </c>
      <c r="R176" s="4">
        <v>4.9196</v>
      </c>
      <c r="S176" s="4">
        <v>1652.3</v>
      </c>
      <c r="T176" s="4">
        <v>1.7722</v>
      </c>
      <c r="W176" s="4">
        <v>0</v>
      </c>
      <c r="X176" s="4">
        <v>1.5175000000000001</v>
      </c>
      <c r="Y176" s="4">
        <v>12.1</v>
      </c>
      <c r="Z176" s="4">
        <v>844</v>
      </c>
      <c r="AA176" s="4">
        <v>871</v>
      </c>
      <c r="AB176" s="4">
        <v>878</v>
      </c>
      <c r="AC176" s="4">
        <v>68</v>
      </c>
      <c r="AD176" s="4">
        <v>5.3</v>
      </c>
      <c r="AE176" s="4">
        <v>0.12</v>
      </c>
      <c r="AF176" s="4">
        <v>978</v>
      </c>
      <c r="AG176" s="4">
        <v>-16</v>
      </c>
      <c r="AH176" s="4">
        <v>14.09</v>
      </c>
      <c r="AI176" s="4">
        <v>12</v>
      </c>
      <c r="AJ176" s="4">
        <v>191</v>
      </c>
      <c r="AK176" s="4">
        <v>140</v>
      </c>
      <c r="AL176" s="4">
        <v>2.4</v>
      </c>
      <c r="AM176" s="4">
        <v>194.3</v>
      </c>
      <c r="AN176" s="4" t="s">
        <v>155</v>
      </c>
      <c r="AP176" s="5"/>
      <c r="BA176" s="4">
        <v>14.023</v>
      </c>
      <c r="BB176" s="4">
        <v>15.32</v>
      </c>
      <c r="BC176" s="4">
        <v>1.0900000000000001</v>
      </c>
      <c r="BD176" s="4">
        <v>13.305</v>
      </c>
      <c r="BE176" s="4">
        <v>3032.5160000000001</v>
      </c>
      <c r="BF176" s="4">
        <v>0.505</v>
      </c>
      <c r="BG176" s="4">
        <v>56.816000000000003</v>
      </c>
      <c r="BH176" s="4">
        <v>0.17</v>
      </c>
      <c r="BI176" s="4">
        <v>56.985999999999997</v>
      </c>
      <c r="BJ176" s="4">
        <v>42.796999999999997</v>
      </c>
      <c r="BK176" s="4">
        <v>0.128</v>
      </c>
      <c r="BL176" s="4">
        <v>42.924999999999997</v>
      </c>
      <c r="BM176" s="4">
        <v>1.4500000000000001E-2</v>
      </c>
      <c r="BQ176" s="4">
        <v>273.72199999999998</v>
      </c>
      <c r="BR176" s="4">
        <v>0.29863000000000001</v>
      </c>
      <c r="BS176" s="4">
        <v>0.83799999999999997</v>
      </c>
      <c r="BT176" s="4">
        <v>0.11827</v>
      </c>
      <c r="BU176" s="4">
        <v>7.2977699999999999</v>
      </c>
      <c r="BV176" s="4">
        <v>2.3890539999999998</v>
      </c>
    </row>
    <row r="177" spans="1:74" x14ac:dyDescent="0.25">
      <c r="A177" s="2">
        <v>42067</v>
      </c>
      <c r="B177" s="3">
        <v>4.0054398148148145E-2</v>
      </c>
      <c r="C177" s="4">
        <v>14.138</v>
      </c>
      <c r="D177" s="4">
        <v>4.7000000000000002E-3</v>
      </c>
      <c r="E177" s="4">
        <v>46.988155999999996</v>
      </c>
      <c r="F177" s="4">
        <v>2475.4</v>
      </c>
      <c r="G177" s="4">
        <v>7.3</v>
      </c>
      <c r="H177" s="4">
        <v>37.6</v>
      </c>
      <c r="J177" s="4">
        <v>1.8</v>
      </c>
      <c r="K177" s="4">
        <v>0.88049999999999995</v>
      </c>
      <c r="L177" s="4">
        <v>12.448499999999999</v>
      </c>
      <c r="M177" s="4">
        <v>4.1000000000000003E-3</v>
      </c>
      <c r="N177" s="4">
        <v>2179.6574000000001</v>
      </c>
      <c r="O177" s="4">
        <v>6.4278000000000004</v>
      </c>
      <c r="P177" s="4">
        <v>2186.1</v>
      </c>
      <c r="Q177" s="4">
        <v>1641.8433</v>
      </c>
      <c r="R177" s="4">
        <v>4.8418000000000001</v>
      </c>
      <c r="S177" s="4">
        <v>1646.7</v>
      </c>
      <c r="T177" s="4">
        <v>37.559699999999999</v>
      </c>
      <c r="W177" s="4">
        <v>0</v>
      </c>
      <c r="X177" s="4">
        <v>1.5849</v>
      </c>
      <c r="Y177" s="4">
        <v>12.4</v>
      </c>
      <c r="Z177" s="4">
        <v>842</v>
      </c>
      <c r="AA177" s="4">
        <v>870</v>
      </c>
      <c r="AB177" s="4">
        <v>876</v>
      </c>
      <c r="AC177" s="4">
        <v>68</v>
      </c>
      <c r="AD177" s="4">
        <v>5.3</v>
      </c>
      <c r="AE177" s="4">
        <v>0.12</v>
      </c>
      <c r="AF177" s="4">
        <v>978</v>
      </c>
      <c r="AG177" s="4">
        <v>-16</v>
      </c>
      <c r="AH177" s="4">
        <v>14.91</v>
      </c>
      <c r="AI177" s="4">
        <v>12</v>
      </c>
      <c r="AJ177" s="4">
        <v>191.9</v>
      </c>
      <c r="AK177" s="4">
        <v>140</v>
      </c>
      <c r="AL177" s="4">
        <v>3.2</v>
      </c>
      <c r="AM177" s="4">
        <v>194.7</v>
      </c>
      <c r="AN177" s="4" t="s">
        <v>155</v>
      </c>
      <c r="AP177" s="5"/>
      <c r="BA177" s="4">
        <v>14.023</v>
      </c>
      <c r="BB177" s="4">
        <v>15.02</v>
      </c>
      <c r="BC177" s="4">
        <v>1.07</v>
      </c>
      <c r="BD177" s="4">
        <v>13.568</v>
      </c>
      <c r="BE177" s="4">
        <v>3031.248</v>
      </c>
      <c r="BF177" s="4">
        <v>0.64100000000000001</v>
      </c>
      <c r="BG177" s="4">
        <v>55.581000000000003</v>
      </c>
      <c r="BH177" s="4">
        <v>0.16400000000000001</v>
      </c>
      <c r="BI177" s="4">
        <v>55.744999999999997</v>
      </c>
      <c r="BJ177" s="4">
        <v>41.866999999999997</v>
      </c>
      <c r="BK177" s="4">
        <v>0.123</v>
      </c>
      <c r="BL177" s="4">
        <v>41.991</v>
      </c>
      <c r="BM177" s="4">
        <v>0.3024</v>
      </c>
      <c r="BQ177" s="4">
        <v>280.62</v>
      </c>
      <c r="BR177" s="4">
        <v>0.40164</v>
      </c>
      <c r="BS177" s="4">
        <v>0.83709</v>
      </c>
      <c r="BT177" s="4">
        <v>0.12528</v>
      </c>
      <c r="BU177" s="4">
        <v>9.8150779999999997</v>
      </c>
      <c r="BV177" s="4">
        <v>2.530656</v>
      </c>
    </row>
    <row r="178" spans="1:74" x14ac:dyDescent="0.25">
      <c r="A178" s="2">
        <v>42067</v>
      </c>
      <c r="B178" s="3">
        <v>4.0065972222222225E-2</v>
      </c>
      <c r="C178" s="4">
        <v>14.473000000000001</v>
      </c>
      <c r="D178" s="4">
        <v>1.12E-2</v>
      </c>
      <c r="E178" s="4">
        <v>112.260442</v>
      </c>
      <c r="F178" s="4">
        <v>2475.6999999999998</v>
      </c>
      <c r="G178" s="4">
        <v>7.3</v>
      </c>
      <c r="H178" s="4">
        <v>10</v>
      </c>
      <c r="J178" s="4">
        <v>1.8</v>
      </c>
      <c r="K178" s="4">
        <v>0.87790000000000001</v>
      </c>
      <c r="L178" s="4">
        <v>12.705399999999999</v>
      </c>
      <c r="M178" s="4">
        <v>9.9000000000000008E-3</v>
      </c>
      <c r="N178" s="4">
        <v>2173.4023000000002</v>
      </c>
      <c r="O178" s="4">
        <v>6.4085999999999999</v>
      </c>
      <c r="P178" s="4">
        <v>2179.8000000000002</v>
      </c>
      <c r="Q178" s="4">
        <v>1637.1030000000001</v>
      </c>
      <c r="R178" s="4">
        <v>4.8273000000000001</v>
      </c>
      <c r="S178" s="4">
        <v>1641.9</v>
      </c>
      <c r="T178" s="4">
        <v>10</v>
      </c>
      <c r="W178" s="4">
        <v>0</v>
      </c>
      <c r="X178" s="4">
        <v>1.5802</v>
      </c>
      <c r="Y178" s="4">
        <v>12.2</v>
      </c>
      <c r="Z178" s="4">
        <v>843</v>
      </c>
      <c r="AA178" s="4">
        <v>870</v>
      </c>
      <c r="AB178" s="4">
        <v>877</v>
      </c>
      <c r="AC178" s="4">
        <v>68</v>
      </c>
      <c r="AD178" s="4">
        <v>5.3</v>
      </c>
      <c r="AE178" s="4">
        <v>0.12</v>
      </c>
      <c r="AF178" s="4">
        <v>979</v>
      </c>
      <c r="AG178" s="4">
        <v>-16</v>
      </c>
      <c r="AH178" s="4">
        <v>15</v>
      </c>
      <c r="AI178" s="4">
        <v>12</v>
      </c>
      <c r="AJ178" s="4">
        <v>192</v>
      </c>
      <c r="AK178" s="4">
        <v>139.1</v>
      </c>
      <c r="AL178" s="4">
        <v>3.1</v>
      </c>
      <c r="AM178" s="4">
        <v>195</v>
      </c>
      <c r="AN178" s="4" t="s">
        <v>155</v>
      </c>
      <c r="AP178" s="5"/>
      <c r="BA178" s="4">
        <v>14.023</v>
      </c>
      <c r="BB178" s="4">
        <v>14.69</v>
      </c>
      <c r="BC178" s="4">
        <v>1.05</v>
      </c>
      <c r="BD178" s="4">
        <v>13.909000000000001</v>
      </c>
      <c r="BE178" s="4">
        <v>3030.3809999999999</v>
      </c>
      <c r="BF178" s="4">
        <v>1.496</v>
      </c>
      <c r="BG178" s="4">
        <v>54.286000000000001</v>
      </c>
      <c r="BH178" s="4">
        <v>0.16</v>
      </c>
      <c r="BI178" s="4">
        <v>54.445999999999998</v>
      </c>
      <c r="BJ178" s="4">
        <v>40.89</v>
      </c>
      <c r="BK178" s="4">
        <v>0.121</v>
      </c>
      <c r="BL178" s="4">
        <v>41.011000000000003</v>
      </c>
      <c r="BM178" s="4">
        <v>7.8899999999999998E-2</v>
      </c>
      <c r="BQ178" s="4">
        <v>274.04599999999999</v>
      </c>
      <c r="BR178" s="4">
        <v>0.38279000000000002</v>
      </c>
      <c r="BS178" s="4">
        <v>0.83699999999999997</v>
      </c>
      <c r="BT178" s="4">
        <v>0.12053999999999999</v>
      </c>
      <c r="BU178" s="4">
        <v>9.3544309999999999</v>
      </c>
      <c r="BV178" s="4">
        <v>2.4349080000000001</v>
      </c>
    </row>
    <row r="179" spans="1:74" x14ac:dyDescent="0.25">
      <c r="A179" s="2">
        <v>42067</v>
      </c>
      <c r="B179" s="3">
        <v>4.0077546296296292E-2</v>
      </c>
      <c r="C179" s="4">
        <v>14.584</v>
      </c>
      <c r="D179" s="4">
        <v>1.4500000000000001E-2</v>
      </c>
      <c r="E179" s="4">
        <v>145.020475</v>
      </c>
      <c r="F179" s="4">
        <v>2498.6</v>
      </c>
      <c r="G179" s="4">
        <v>7.3</v>
      </c>
      <c r="H179" s="4">
        <v>32.9</v>
      </c>
      <c r="J179" s="4">
        <v>1.8</v>
      </c>
      <c r="K179" s="4">
        <v>0.87670000000000003</v>
      </c>
      <c r="L179" s="4">
        <v>12.786799999999999</v>
      </c>
      <c r="M179" s="4">
        <v>1.2699999999999999E-2</v>
      </c>
      <c r="N179" s="4">
        <v>2190.6788999999999</v>
      </c>
      <c r="O179" s="4">
        <v>6.4002999999999997</v>
      </c>
      <c r="P179" s="4">
        <v>2197.1</v>
      </c>
      <c r="Q179" s="4">
        <v>1650.1424999999999</v>
      </c>
      <c r="R179" s="4">
        <v>4.8209999999999997</v>
      </c>
      <c r="S179" s="4">
        <v>1655</v>
      </c>
      <c r="T179" s="4">
        <v>32.893500000000003</v>
      </c>
      <c r="W179" s="4">
        <v>0</v>
      </c>
      <c r="X179" s="4">
        <v>1.5781000000000001</v>
      </c>
      <c r="Y179" s="4">
        <v>12.1</v>
      </c>
      <c r="Z179" s="4">
        <v>844</v>
      </c>
      <c r="AA179" s="4">
        <v>870</v>
      </c>
      <c r="AB179" s="4">
        <v>878</v>
      </c>
      <c r="AC179" s="4">
        <v>68</v>
      </c>
      <c r="AD179" s="4">
        <v>5.3</v>
      </c>
      <c r="AE179" s="4">
        <v>0.12</v>
      </c>
      <c r="AF179" s="4">
        <v>978</v>
      </c>
      <c r="AG179" s="4">
        <v>-16</v>
      </c>
      <c r="AH179" s="4">
        <v>15</v>
      </c>
      <c r="AI179" s="4">
        <v>12</v>
      </c>
      <c r="AJ179" s="4">
        <v>191.1</v>
      </c>
      <c r="AK179" s="4">
        <v>139</v>
      </c>
      <c r="AL179" s="4">
        <v>2.2000000000000002</v>
      </c>
      <c r="AM179" s="4">
        <v>195</v>
      </c>
      <c r="AN179" s="4" t="s">
        <v>155</v>
      </c>
      <c r="AP179" s="5"/>
      <c r="BA179" s="4">
        <v>14.023</v>
      </c>
      <c r="BB179" s="4">
        <v>14.58</v>
      </c>
      <c r="BC179" s="4">
        <v>1.04</v>
      </c>
      <c r="BD179" s="4">
        <v>14.058</v>
      </c>
      <c r="BE179" s="4">
        <v>3029.1149999999998</v>
      </c>
      <c r="BF179" s="4">
        <v>1.917</v>
      </c>
      <c r="BG179" s="4">
        <v>54.345999999999997</v>
      </c>
      <c r="BH179" s="4">
        <v>0.159</v>
      </c>
      <c r="BI179" s="4">
        <v>54.505000000000003</v>
      </c>
      <c r="BJ179" s="4">
        <v>40.936999999999998</v>
      </c>
      <c r="BK179" s="4">
        <v>0.12</v>
      </c>
      <c r="BL179" s="4">
        <v>41.055999999999997</v>
      </c>
      <c r="BM179" s="4">
        <v>0.25769999999999998</v>
      </c>
      <c r="BQ179" s="4">
        <v>271.83100000000002</v>
      </c>
      <c r="BR179" s="4">
        <v>0.37545000000000001</v>
      </c>
      <c r="BS179" s="4">
        <v>0.83699999999999997</v>
      </c>
      <c r="BT179" s="4">
        <v>0.11727</v>
      </c>
      <c r="BU179" s="4">
        <v>9.1750600000000002</v>
      </c>
      <c r="BV179" s="4">
        <v>2.3688539999999998</v>
      </c>
    </row>
    <row r="180" spans="1:74" x14ac:dyDescent="0.25">
      <c r="A180" s="2">
        <v>42067</v>
      </c>
      <c r="B180" s="3">
        <v>4.0089120370370372E-2</v>
      </c>
      <c r="C180" s="4">
        <v>14.263</v>
      </c>
      <c r="D180" s="4">
        <v>9.2999999999999992E-3</v>
      </c>
      <c r="E180" s="4">
        <v>92.991596999999999</v>
      </c>
      <c r="F180" s="4">
        <v>2316.6</v>
      </c>
      <c r="G180" s="4">
        <v>7.2</v>
      </c>
      <c r="H180" s="4">
        <v>29.1</v>
      </c>
      <c r="J180" s="4">
        <v>1.79</v>
      </c>
      <c r="K180" s="4">
        <v>0.87929999999999997</v>
      </c>
      <c r="L180" s="4">
        <v>12.5419</v>
      </c>
      <c r="M180" s="4">
        <v>8.2000000000000007E-3</v>
      </c>
      <c r="N180" s="4">
        <v>2037.0346999999999</v>
      </c>
      <c r="O180" s="4">
        <v>6.3093000000000004</v>
      </c>
      <c r="P180" s="4">
        <v>2043.3</v>
      </c>
      <c r="Q180" s="4">
        <v>1534.4117000000001</v>
      </c>
      <c r="R180" s="4">
        <v>4.7525000000000004</v>
      </c>
      <c r="S180" s="4">
        <v>1539.2</v>
      </c>
      <c r="T180" s="4">
        <v>29.1083</v>
      </c>
      <c r="W180" s="4">
        <v>0</v>
      </c>
      <c r="X180" s="4">
        <v>1.571</v>
      </c>
      <c r="Y180" s="4">
        <v>12.1</v>
      </c>
      <c r="Z180" s="4">
        <v>845</v>
      </c>
      <c r="AA180" s="4">
        <v>871</v>
      </c>
      <c r="AB180" s="4">
        <v>878</v>
      </c>
      <c r="AC180" s="4">
        <v>68</v>
      </c>
      <c r="AD180" s="4">
        <v>5.3</v>
      </c>
      <c r="AE180" s="4">
        <v>0.12</v>
      </c>
      <c r="AF180" s="4">
        <v>978</v>
      </c>
      <c r="AG180" s="4">
        <v>-16</v>
      </c>
      <c r="AH180" s="4">
        <v>15</v>
      </c>
      <c r="AI180" s="4">
        <v>12</v>
      </c>
      <c r="AJ180" s="4">
        <v>191.9</v>
      </c>
      <c r="AK180" s="4">
        <v>139.9</v>
      </c>
      <c r="AL180" s="4">
        <v>2.5</v>
      </c>
      <c r="AM180" s="4">
        <v>195</v>
      </c>
      <c r="AN180" s="4" t="s">
        <v>155</v>
      </c>
      <c r="AP180" s="5"/>
      <c r="BA180" s="4">
        <v>14.023</v>
      </c>
      <c r="BB180" s="4">
        <v>14.89</v>
      </c>
      <c r="BC180" s="4">
        <v>1.06</v>
      </c>
      <c r="BD180" s="4">
        <v>13.723000000000001</v>
      </c>
      <c r="BE180" s="4">
        <v>3030.4160000000002</v>
      </c>
      <c r="BF180" s="4">
        <v>1.258</v>
      </c>
      <c r="BG180" s="4">
        <v>51.542999999999999</v>
      </c>
      <c r="BH180" s="4">
        <v>0.16</v>
      </c>
      <c r="BI180" s="4">
        <v>51.703000000000003</v>
      </c>
      <c r="BJ180" s="4">
        <v>38.825000000000003</v>
      </c>
      <c r="BK180" s="4">
        <v>0.12</v>
      </c>
      <c r="BL180" s="4">
        <v>38.945999999999998</v>
      </c>
      <c r="BM180" s="4">
        <v>0.2326</v>
      </c>
      <c r="BQ180" s="4">
        <v>276.00099999999998</v>
      </c>
      <c r="BR180" s="4">
        <v>0.37681999999999999</v>
      </c>
      <c r="BS180" s="4">
        <v>0.83699999999999997</v>
      </c>
      <c r="BT180" s="4">
        <v>0.11700000000000001</v>
      </c>
      <c r="BU180" s="4">
        <v>9.208539</v>
      </c>
      <c r="BV180" s="4">
        <v>2.3633999999999999</v>
      </c>
    </row>
    <row r="181" spans="1:74" x14ac:dyDescent="0.25">
      <c r="A181" s="2">
        <v>42067</v>
      </c>
      <c r="B181" s="3">
        <v>4.0100694444444439E-2</v>
      </c>
      <c r="C181" s="4">
        <v>13.778</v>
      </c>
      <c r="D181" s="4">
        <v>4.3E-3</v>
      </c>
      <c r="E181" s="4">
        <v>42.832369999999997</v>
      </c>
      <c r="F181" s="4">
        <v>1880.8</v>
      </c>
      <c r="G181" s="4">
        <v>6.9</v>
      </c>
      <c r="H181" s="4">
        <v>13.7</v>
      </c>
      <c r="J181" s="4">
        <v>1.54</v>
      </c>
      <c r="K181" s="4">
        <v>0.8831</v>
      </c>
      <c r="L181" s="4">
        <v>12.167199999999999</v>
      </c>
      <c r="M181" s="4">
        <v>3.8E-3</v>
      </c>
      <c r="N181" s="4">
        <v>1660.9654</v>
      </c>
      <c r="O181" s="4">
        <v>6.0933999999999999</v>
      </c>
      <c r="P181" s="4">
        <v>1667.1</v>
      </c>
      <c r="Q181" s="4">
        <v>1251.4495999999999</v>
      </c>
      <c r="R181" s="4">
        <v>4.5910000000000002</v>
      </c>
      <c r="S181" s="4">
        <v>1256</v>
      </c>
      <c r="T181" s="4">
        <v>13.687799999999999</v>
      </c>
      <c r="W181" s="4">
        <v>0</v>
      </c>
      <c r="X181" s="4">
        <v>1.3572</v>
      </c>
      <c r="Y181" s="4">
        <v>12.1</v>
      </c>
      <c r="Z181" s="4">
        <v>845</v>
      </c>
      <c r="AA181" s="4">
        <v>872</v>
      </c>
      <c r="AB181" s="4">
        <v>880</v>
      </c>
      <c r="AC181" s="4">
        <v>68.900000000000006</v>
      </c>
      <c r="AD181" s="4">
        <v>5.38</v>
      </c>
      <c r="AE181" s="4">
        <v>0.12</v>
      </c>
      <c r="AF181" s="4">
        <v>978</v>
      </c>
      <c r="AG181" s="4">
        <v>-16</v>
      </c>
      <c r="AH181" s="4">
        <v>15.91</v>
      </c>
      <c r="AI181" s="4">
        <v>12</v>
      </c>
      <c r="AJ181" s="4">
        <v>192</v>
      </c>
      <c r="AK181" s="4">
        <v>140</v>
      </c>
      <c r="AL181" s="4">
        <v>2.4</v>
      </c>
      <c r="AM181" s="4">
        <v>195</v>
      </c>
      <c r="AN181" s="4" t="s">
        <v>155</v>
      </c>
      <c r="AP181" s="5"/>
      <c r="BA181" s="4">
        <v>14.023</v>
      </c>
      <c r="BB181" s="4">
        <v>15.39</v>
      </c>
      <c r="BC181" s="4">
        <v>1.1000000000000001</v>
      </c>
      <c r="BD181" s="4">
        <v>13.237</v>
      </c>
      <c r="BE181" s="4">
        <v>3032.114</v>
      </c>
      <c r="BF181" s="4">
        <v>0.6</v>
      </c>
      <c r="BG181" s="4">
        <v>43.345999999999997</v>
      </c>
      <c r="BH181" s="4">
        <v>0.159</v>
      </c>
      <c r="BI181" s="4">
        <v>43.505000000000003</v>
      </c>
      <c r="BJ181" s="4">
        <v>32.658999999999999</v>
      </c>
      <c r="BK181" s="4">
        <v>0.12</v>
      </c>
      <c r="BL181" s="4">
        <v>32.779000000000003</v>
      </c>
      <c r="BM181" s="4">
        <v>0.1128</v>
      </c>
      <c r="BQ181" s="4">
        <v>245.92400000000001</v>
      </c>
      <c r="BR181" s="4">
        <v>0.39883999999999997</v>
      </c>
      <c r="BS181" s="4">
        <v>0.83791000000000004</v>
      </c>
      <c r="BT181" s="4">
        <v>0.11700000000000001</v>
      </c>
      <c r="BU181" s="4">
        <v>9.7466519999999992</v>
      </c>
      <c r="BV181" s="4">
        <v>2.3633999999999999</v>
      </c>
    </row>
    <row r="182" spans="1:74" x14ac:dyDescent="0.25">
      <c r="A182" s="2">
        <v>42067</v>
      </c>
      <c r="B182" s="3">
        <v>4.0112268518518519E-2</v>
      </c>
      <c r="C182" s="4">
        <v>13.814</v>
      </c>
      <c r="D182" s="4">
        <v>3.8999999999999998E-3</v>
      </c>
      <c r="E182" s="4">
        <v>38.656092999999998</v>
      </c>
      <c r="F182" s="4">
        <v>1633.1</v>
      </c>
      <c r="G182" s="4">
        <v>6.8</v>
      </c>
      <c r="H182" s="4">
        <v>28.1</v>
      </c>
      <c r="J182" s="4">
        <v>1.17</v>
      </c>
      <c r="K182" s="4">
        <v>0.88290000000000002</v>
      </c>
      <c r="L182" s="4">
        <v>12.196099999999999</v>
      </c>
      <c r="M182" s="4">
        <v>3.3999999999999998E-3</v>
      </c>
      <c r="N182" s="4">
        <v>1441.8154999999999</v>
      </c>
      <c r="O182" s="4">
        <v>5.9603999999999999</v>
      </c>
      <c r="P182" s="4">
        <v>1447.8</v>
      </c>
      <c r="Q182" s="4">
        <v>1086.3588</v>
      </c>
      <c r="R182" s="4">
        <v>4.4909999999999997</v>
      </c>
      <c r="S182" s="4">
        <v>1090.8</v>
      </c>
      <c r="T182" s="4">
        <v>28.148099999999999</v>
      </c>
      <c r="W182" s="4">
        <v>0</v>
      </c>
      <c r="X182" s="4">
        <v>1.0373000000000001</v>
      </c>
      <c r="Y182" s="4">
        <v>12.2</v>
      </c>
      <c r="Z182" s="4">
        <v>844</v>
      </c>
      <c r="AA182" s="4">
        <v>870</v>
      </c>
      <c r="AB182" s="4">
        <v>878</v>
      </c>
      <c r="AC182" s="4">
        <v>69</v>
      </c>
      <c r="AD182" s="4">
        <v>5.38</v>
      </c>
      <c r="AE182" s="4">
        <v>0.12</v>
      </c>
      <c r="AF182" s="4">
        <v>978</v>
      </c>
      <c r="AG182" s="4">
        <v>-16</v>
      </c>
      <c r="AH182" s="4">
        <v>16</v>
      </c>
      <c r="AI182" s="4">
        <v>12</v>
      </c>
      <c r="AJ182" s="4">
        <v>192</v>
      </c>
      <c r="AK182" s="4">
        <v>140</v>
      </c>
      <c r="AL182" s="4">
        <v>2.7</v>
      </c>
      <c r="AM182" s="4">
        <v>195</v>
      </c>
      <c r="AN182" s="4" t="s">
        <v>155</v>
      </c>
      <c r="AP182" s="5"/>
      <c r="BA182" s="4">
        <v>14.023</v>
      </c>
      <c r="BB182" s="4">
        <v>15.35</v>
      </c>
      <c r="BC182" s="4">
        <v>1.0900000000000001</v>
      </c>
      <c r="BD182" s="4">
        <v>13.266</v>
      </c>
      <c r="BE182" s="4">
        <v>3031.8249999999998</v>
      </c>
      <c r="BF182" s="4">
        <v>0.54</v>
      </c>
      <c r="BG182" s="4">
        <v>37.534999999999997</v>
      </c>
      <c r="BH182" s="4">
        <v>0.155</v>
      </c>
      <c r="BI182" s="4">
        <v>37.69</v>
      </c>
      <c r="BJ182" s="4">
        <v>28.280999999999999</v>
      </c>
      <c r="BK182" s="4">
        <v>0.11700000000000001</v>
      </c>
      <c r="BL182" s="4">
        <v>28.398</v>
      </c>
      <c r="BM182" s="4">
        <v>0.23139999999999999</v>
      </c>
      <c r="BQ182" s="4">
        <v>187.499</v>
      </c>
      <c r="BR182" s="4">
        <v>0.26554499999999998</v>
      </c>
      <c r="BS182" s="4">
        <v>0.83618199999999998</v>
      </c>
      <c r="BT182" s="4">
        <v>0.11881800000000001</v>
      </c>
      <c r="BU182" s="4">
        <v>6.4892669999999999</v>
      </c>
      <c r="BV182" s="4">
        <v>2.4001269999999999</v>
      </c>
    </row>
    <row r="183" spans="1:74" x14ac:dyDescent="0.25">
      <c r="A183" s="2">
        <v>42067</v>
      </c>
      <c r="B183" s="3">
        <v>4.0123842592592593E-2</v>
      </c>
      <c r="C183" s="4">
        <v>14.254</v>
      </c>
      <c r="D183" s="4">
        <v>6.4000000000000003E-3</v>
      </c>
      <c r="E183" s="4">
        <v>63.780183000000001</v>
      </c>
      <c r="F183" s="4">
        <v>1632.1</v>
      </c>
      <c r="G183" s="4">
        <v>6.6</v>
      </c>
      <c r="H183" s="4">
        <v>10.7</v>
      </c>
      <c r="J183" s="4">
        <v>0.94</v>
      </c>
      <c r="K183" s="4">
        <v>0.87949999999999995</v>
      </c>
      <c r="L183" s="4">
        <v>12.536300000000001</v>
      </c>
      <c r="M183" s="4">
        <v>5.5999999999999999E-3</v>
      </c>
      <c r="N183" s="4">
        <v>1435.4887000000001</v>
      </c>
      <c r="O183" s="4">
        <v>5.7835000000000001</v>
      </c>
      <c r="P183" s="4">
        <v>1441.3</v>
      </c>
      <c r="Q183" s="4">
        <v>1081.5916999999999</v>
      </c>
      <c r="R183" s="4">
        <v>4.3577000000000004</v>
      </c>
      <c r="S183" s="4">
        <v>1085.9000000000001</v>
      </c>
      <c r="T183" s="4">
        <v>10.7042</v>
      </c>
      <c r="W183" s="4">
        <v>0</v>
      </c>
      <c r="X183" s="4">
        <v>0.82479999999999998</v>
      </c>
      <c r="Y183" s="4">
        <v>12.1</v>
      </c>
      <c r="Z183" s="4">
        <v>844</v>
      </c>
      <c r="AA183" s="4">
        <v>870</v>
      </c>
      <c r="AB183" s="4">
        <v>879</v>
      </c>
      <c r="AC183" s="4">
        <v>69</v>
      </c>
      <c r="AD183" s="4">
        <v>5.38</v>
      </c>
      <c r="AE183" s="4">
        <v>0.12</v>
      </c>
      <c r="AF183" s="4">
        <v>978</v>
      </c>
      <c r="AG183" s="4">
        <v>-16</v>
      </c>
      <c r="AH183" s="4">
        <v>16</v>
      </c>
      <c r="AI183" s="4">
        <v>12</v>
      </c>
      <c r="AJ183" s="4">
        <v>192</v>
      </c>
      <c r="AK183" s="4">
        <v>139.1</v>
      </c>
      <c r="AL183" s="4">
        <v>2.8</v>
      </c>
      <c r="AM183" s="4">
        <v>195</v>
      </c>
      <c r="AN183" s="4" t="s">
        <v>155</v>
      </c>
      <c r="AP183" s="5"/>
      <c r="BA183" s="4">
        <v>14.023</v>
      </c>
      <c r="BB183" s="4">
        <v>14.91</v>
      </c>
      <c r="BC183" s="4">
        <v>1.06</v>
      </c>
      <c r="BD183" s="4">
        <v>13.699</v>
      </c>
      <c r="BE183" s="4">
        <v>3031.4870000000001</v>
      </c>
      <c r="BF183" s="4">
        <v>0.86299999999999999</v>
      </c>
      <c r="BG183" s="4">
        <v>36.351999999999997</v>
      </c>
      <c r="BH183" s="4">
        <v>0.14599999999999999</v>
      </c>
      <c r="BI183" s="4">
        <v>36.497999999999998</v>
      </c>
      <c r="BJ183" s="4">
        <v>27.39</v>
      </c>
      <c r="BK183" s="4">
        <v>0.11</v>
      </c>
      <c r="BL183" s="4">
        <v>27.5</v>
      </c>
      <c r="BM183" s="4">
        <v>8.5599999999999996E-2</v>
      </c>
      <c r="BQ183" s="4">
        <v>145.01599999999999</v>
      </c>
      <c r="BR183" s="4">
        <v>0.34481099999999998</v>
      </c>
      <c r="BS183" s="4">
        <v>0.83599999999999997</v>
      </c>
      <c r="BT183" s="4">
        <v>0.11627</v>
      </c>
      <c r="BU183" s="4">
        <v>8.4263139999999996</v>
      </c>
      <c r="BV183" s="4">
        <v>2.3486590000000001</v>
      </c>
    </row>
    <row r="184" spans="1:74" x14ac:dyDescent="0.25">
      <c r="A184" s="2">
        <v>42067</v>
      </c>
      <c r="B184" s="3">
        <v>4.0135416666666666E-2</v>
      </c>
      <c r="C184" s="4">
        <v>14.327</v>
      </c>
      <c r="D184" s="4">
        <v>4.1000000000000003E-3</v>
      </c>
      <c r="E184" s="4">
        <v>40.819811999999999</v>
      </c>
      <c r="F184" s="4">
        <v>1834</v>
      </c>
      <c r="G184" s="4">
        <v>6.5</v>
      </c>
      <c r="H184" s="4">
        <v>41.4</v>
      </c>
      <c r="J184" s="4">
        <v>0.9</v>
      </c>
      <c r="K184" s="4">
        <v>0.87890000000000001</v>
      </c>
      <c r="L184" s="4">
        <v>12.591699999999999</v>
      </c>
      <c r="M184" s="4">
        <v>3.5999999999999999E-3</v>
      </c>
      <c r="N184" s="4">
        <v>1611.8522</v>
      </c>
      <c r="O184" s="4">
        <v>5.7126999999999999</v>
      </c>
      <c r="P184" s="4">
        <v>1617.6</v>
      </c>
      <c r="Q184" s="4">
        <v>1214.4756</v>
      </c>
      <c r="R184" s="4">
        <v>4.3042999999999996</v>
      </c>
      <c r="S184" s="4">
        <v>1218.8</v>
      </c>
      <c r="T184" s="4">
        <v>41.359400000000001</v>
      </c>
      <c r="W184" s="4">
        <v>0</v>
      </c>
      <c r="X184" s="4">
        <v>0.79100000000000004</v>
      </c>
      <c r="Y184" s="4">
        <v>12.2</v>
      </c>
      <c r="Z184" s="4">
        <v>844</v>
      </c>
      <c r="AA184" s="4">
        <v>872</v>
      </c>
      <c r="AB184" s="4">
        <v>879</v>
      </c>
      <c r="AC184" s="4">
        <v>69</v>
      </c>
      <c r="AD184" s="4">
        <v>5.38</v>
      </c>
      <c r="AE184" s="4">
        <v>0.12</v>
      </c>
      <c r="AF184" s="4">
        <v>978</v>
      </c>
      <c r="AG184" s="4">
        <v>-16</v>
      </c>
      <c r="AH184" s="4">
        <v>16</v>
      </c>
      <c r="AI184" s="4">
        <v>12</v>
      </c>
      <c r="AJ184" s="4">
        <v>192</v>
      </c>
      <c r="AK184" s="4">
        <v>139</v>
      </c>
      <c r="AL184" s="4">
        <v>2.5</v>
      </c>
      <c r="AM184" s="4">
        <v>195</v>
      </c>
      <c r="AN184" s="4" t="s">
        <v>155</v>
      </c>
      <c r="AP184" s="5"/>
      <c r="BA184" s="4">
        <v>14.023</v>
      </c>
      <c r="BB184" s="4">
        <v>14.84</v>
      </c>
      <c r="BC184" s="4">
        <v>1.06</v>
      </c>
      <c r="BD184" s="4">
        <v>13.782</v>
      </c>
      <c r="BE184" s="4">
        <v>3031.2</v>
      </c>
      <c r="BF184" s="4">
        <v>0.55000000000000004</v>
      </c>
      <c r="BG184" s="4">
        <v>40.634</v>
      </c>
      <c r="BH184" s="4">
        <v>0.14399999999999999</v>
      </c>
      <c r="BI184" s="4">
        <v>40.777999999999999</v>
      </c>
      <c r="BJ184" s="4">
        <v>30.616</v>
      </c>
      <c r="BK184" s="4">
        <v>0.109</v>
      </c>
      <c r="BL184" s="4">
        <v>30.725000000000001</v>
      </c>
      <c r="BM184" s="4">
        <v>0.32919999999999999</v>
      </c>
      <c r="BQ184" s="4">
        <v>138.45099999999999</v>
      </c>
      <c r="BR184" s="4">
        <v>0.50141999999999998</v>
      </c>
      <c r="BS184" s="4">
        <v>0.83599999999999997</v>
      </c>
      <c r="BT184" s="4">
        <v>0.11691</v>
      </c>
      <c r="BU184" s="4">
        <v>12.253451</v>
      </c>
      <c r="BV184" s="4">
        <v>2.3615819999999998</v>
      </c>
    </row>
    <row r="185" spans="1:74" x14ac:dyDescent="0.25">
      <c r="A185" s="2">
        <v>42067</v>
      </c>
      <c r="B185" s="3">
        <v>4.014699074074074E-2</v>
      </c>
      <c r="C185" s="4">
        <v>14.39</v>
      </c>
      <c r="D185" s="4">
        <v>5.7999999999999996E-3</v>
      </c>
      <c r="E185" s="4">
        <v>57.899231</v>
      </c>
      <c r="F185" s="4">
        <v>1947.2</v>
      </c>
      <c r="G185" s="4">
        <v>6.5</v>
      </c>
      <c r="H185" s="4">
        <v>60.1</v>
      </c>
      <c r="J185" s="4">
        <v>1.17</v>
      </c>
      <c r="K185" s="4">
        <v>0.87829999999999997</v>
      </c>
      <c r="L185" s="4">
        <v>12.638999999999999</v>
      </c>
      <c r="M185" s="4">
        <v>5.1000000000000004E-3</v>
      </c>
      <c r="N185" s="4">
        <v>1710.2619</v>
      </c>
      <c r="O185" s="4">
        <v>5.6882000000000001</v>
      </c>
      <c r="P185" s="4">
        <v>1716</v>
      </c>
      <c r="Q185" s="4">
        <v>1288.624</v>
      </c>
      <c r="R185" s="4">
        <v>4.2858999999999998</v>
      </c>
      <c r="S185" s="4">
        <v>1292.9000000000001</v>
      </c>
      <c r="T185" s="4">
        <v>60.1</v>
      </c>
      <c r="W185" s="4">
        <v>0</v>
      </c>
      <c r="X185" s="4">
        <v>1.0253000000000001</v>
      </c>
      <c r="Y185" s="4">
        <v>12.2</v>
      </c>
      <c r="Z185" s="4">
        <v>844</v>
      </c>
      <c r="AA185" s="4">
        <v>872</v>
      </c>
      <c r="AB185" s="4">
        <v>879</v>
      </c>
      <c r="AC185" s="4">
        <v>69</v>
      </c>
      <c r="AD185" s="4">
        <v>5.38</v>
      </c>
      <c r="AE185" s="4">
        <v>0.12</v>
      </c>
      <c r="AF185" s="4">
        <v>978</v>
      </c>
      <c r="AG185" s="4">
        <v>-16</v>
      </c>
      <c r="AH185" s="4">
        <v>15.09</v>
      </c>
      <c r="AI185" s="4">
        <v>12</v>
      </c>
      <c r="AJ185" s="4">
        <v>192</v>
      </c>
      <c r="AK185" s="4">
        <v>139</v>
      </c>
      <c r="AL185" s="4">
        <v>2.4</v>
      </c>
      <c r="AM185" s="4">
        <v>195</v>
      </c>
      <c r="AN185" s="4" t="s">
        <v>155</v>
      </c>
      <c r="AP185" s="5"/>
      <c r="BA185" s="4">
        <v>14.023</v>
      </c>
      <c r="BB185" s="4">
        <v>14.77</v>
      </c>
      <c r="BC185" s="4">
        <v>1.05</v>
      </c>
      <c r="BD185" s="4">
        <v>13.853</v>
      </c>
      <c r="BE185" s="4">
        <v>3030.36</v>
      </c>
      <c r="BF185" s="4">
        <v>0.77600000000000002</v>
      </c>
      <c r="BG185" s="4">
        <v>42.942</v>
      </c>
      <c r="BH185" s="4">
        <v>0.14299999999999999</v>
      </c>
      <c r="BI185" s="4">
        <v>43.085000000000001</v>
      </c>
      <c r="BJ185" s="4">
        <v>32.354999999999997</v>
      </c>
      <c r="BK185" s="4">
        <v>0.108</v>
      </c>
      <c r="BL185" s="4">
        <v>32.463000000000001</v>
      </c>
      <c r="BM185" s="4">
        <v>0.47649999999999998</v>
      </c>
      <c r="BQ185" s="4">
        <v>178.75</v>
      </c>
      <c r="BR185" s="4">
        <v>0.46049000000000001</v>
      </c>
      <c r="BS185" s="4">
        <v>0.83509</v>
      </c>
      <c r="BT185" s="4">
        <v>0.11609</v>
      </c>
      <c r="BU185" s="4">
        <v>11.253225</v>
      </c>
      <c r="BV185" s="4">
        <v>2.345018</v>
      </c>
    </row>
    <row r="186" spans="1:74" x14ac:dyDescent="0.25">
      <c r="A186" s="2">
        <v>42067</v>
      </c>
      <c r="B186" s="3">
        <v>4.0158564814814814E-2</v>
      </c>
      <c r="C186" s="4">
        <v>14.301</v>
      </c>
      <c r="D186" s="4">
        <v>6.0000000000000001E-3</v>
      </c>
      <c r="E186" s="4">
        <v>60</v>
      </c>
      <c r="F186" s="4">
        <v>2228.6</v>
      </c>
      <c r="G186" s="4">
        <v>6.2</v>
      </c>
      <c r="H186" s="4">
        <v>63.7</v>
      </c>
      <c r="J186" s="4">
        <v>1.4</v>
      </c>
      <c r="K186" s="4">
        <v>0.879</v>
      </c>
      <c r="L186" s="4">
        <v>12.571</v>
      </c>
      <c r="M186" s="4">
        <v>5.3E-3</v>
      </c>
      <c r="N186" s="4">
        <v>1958.9135000000001</v>
      </c>
      <c r="O186" s="4">
        <v>5.4931999999999999</v>
      </c>
      <c r="P186" s="4">
        <v>1964.4</v>
      </c>
      <c r="Q186" s="4">
        <v>1475.9744000000001</v>
      </c>
      <c r="R186" s="4">
        <v>4.1390000000000002</v>
      </c>
      <c r="S186" s="4">
        <v>1480.1</v>
      </c>
      <c r="T186" s="4">
        <v>63.7423</v>
      </c>
      <c r="W186" s="4">
        <v>0</v>
      </c>
      <c r="X186" s="4">
        <v>1.2305999999999999</v>
      </c>
      <c r="Y186" s="4">
        <v>12.1</v>
      </c>
      <c r="Z186" s="4">
        <v>844</v>
      </c>
      <c r="AA186" s="4">
        <v>872</v>
      </c>
      <c r="AB186" s="4">
        <v>879</v>
      </c>
      <c r="AC186" s="4">
        <v>69</v>
      </c>
      <c r="AD186" s="4">
        <v>5.38</v>
      </c>
      <c r="AE186" s="4">
        <v>0.12</v>
      </c>
      <c r="AF186" s="4">
        <v>978</v>
      </c>
      <c r="AG186" s="4">
        <v>-16</v>
      </c>
      <c r="AH186" s="4">
        <v>15.91</v>
      </c>
      <c r="AI186" s="4">
        <v>12</v>
      </c>
      <c r="AJ186" s="4">
        <v>191.1</v>
      </c>
      <c r="AK186" s="4">
        <v>139</v>
      </c>
      <c r="AL186" s="4">
        <v>2.4</v>
      </c>
      <c r="AM186" s="4">
        <v>195</v>
      </c>
      <c r="AN186" s="4" t="s">
        <v>155</v>
      </c>
      <c r="AP186" s="5"/>
      <c r="BA186" s="4">
        <v>14.023</v>
      </c>
      <c r="BB186" s="4">
        <v>14.86</v>
      </c>
      <c r="BC186" s="4">
        <v>1.06</v>
      </c>
      <c r="BD186" s="4">
        <v>13.766</v>
      </c>
      <c r="BE186" s="4">
        <v>3030.2640000000001</v>
      </c>
      <c r="BF186" s="4">
        <v>0.80900000000000005</v>
      </c>
      <c r="BG186" s="4">
        <v>49.45</v>
      </c>
      <c r="BH186" s="4">
        <v>0.13900000000000001</v>
      </c>
      <c r="BI186" s="4">
        <v>49.588000000000001</v>
      </c>
      <c r="BJ186" s="4">
        <v>37.259</v>
      </c>
      <c r="BK186" s="4">
        <v>0.104</v>
      </c>
      <c r="BL186" s="4">
        <v>37.363</v>
      </c>
      <c r="BM186" s="4">
        <v>0.5081</v>
      </c>
      <c r="BQ186" s="4">
        <v>215.68899999999999</v>
      </c>
      <c r="BR186" s="4">
        <v>0.38674999999999998</v>
      </c>
      <c r="BS186" s="4">
        <v>0.83499999999999996</v>
      </c>
      <c r="BT186" s="4">
        <v>0.11327</v>
      </c>
      <c r="BU186" s="4">
        <v>9.4512029999999996</v>
      </c>
      <c r="BV186" s="4">
        <v>2.2880539999999998</v>
      </c>
    </row>
    <row r="187" spans="1:74" x14ac:dyDescent="0.25">
      <c r="A187" s="2">
        <v>42067</v>
      </c>
      <c r="B187" s="3">
        <v>4.0170138888888887E-2</v>
      </c>
      <c r="C187" s="4">
        <v>13.573</v>
      </c>
      <c r="D187" s="4">
        <v>1E-3</v>
      </c>
      <c r="E187" s="4">
        <v>10.277077999999999</v>
      </c>
      <c r="F187" s="4">
        <v>2483.3000000000002</v>
      </c>
      <c r="G187" s="4">
        <v>3.8</v>
      </c>
      <c r="H187" s="4">
        <v>67.599999999999994</v>
      </c>
      <c r="J187" s="4">
        <v>1.34</v>
      </c>
      <c r="K187" s="4">
        <v>0.88470000000000004</v>
      </c>
      <c r="L187" s="4">
        <v>12.008800000000001</v>
      </c>
      <c r="M187" s="4">
        <v>8.9999999999999998E-4</v>
      </c>
      <c r="N187" s="4">
        <v>2197.0173</v>
      </c>
      <c r="O187" s="4">
        <v>3.3355999999999999</v>
      </c>
      <c r="P187" s="4">
        <v>2200.4</v>
      </c>
      <c r="Q187" s="4">
        <v>1655.3776</v>
      </c>
      <c r="R187" s="4">
        <v>2.5131999999999999</v>
      </c>
      <c r="S187" s="4">
        <v>1657.9</v>
      </c>
      <c r="T187" s="4">
        <v>67.611699999999999</v>
      </c>
      <c r="W187" s="4">
        <v>0</v>
      </c>
      <c r="X187" s="4">
        <v>1.1828000000000001</v>
      </c>
      <c r="Y187" s="4">
        <v>12.2</v>
      </c>
      <c r="Z187" s="4">
        <v>844</v>
      </c>
      <c r="AA187" s="4">
        <v>872</v>
      </c>
      <c r="AB187" s="4">
        <v>879</v>
      </c>
      <c r="AC187" s="4">
        <v>69</v>
      </c>
      <c r="AD187" s="4">
        <v>5.38</v>
      </c>
      <c r="AE187" s="4">
        <v>0.12</v>
      </c>
      <c r="AF187" s="4">
        <v>978</v>
      </c>
      <c r="AG187" s="4">
        <v>-16</v>
      </c>
      <c r="AH187" s="4">
        <v>16</v>
      </c>
      <c r="AI187" s="4">
        <v>12</v>
      </c>
      <c r="AJ187" s="4">
        <v>191</v>
      </c>
      <c r="AK187" s="4">
        <v>139.9</v>
      </c>
      <c r="AL187" s="4">
        <v>2.7</v>
      </c>
      <c r="AM187" s="4">
        <v>195</v>
      </c>
      <c r="AN187" s="4" t="s">
        <v>155</v>
      </c>
      <c r="AP187" s="5"/>
      <c r="BA187" s="4">
        <v>14.023</v>
      </c>
      <c r="BB187" s="4">
        <v>15.61</v>
      </c>
      <c r="BC187" s="4">
        <v>1.1100000000000001</v>
      </c>
      <c r="BD187" s="4">
        <v>13.028</v>
      </c>
      <c r="BE187" s="4">
        <v>3031.5909999999999</v>
      </c>
      <c r="BF187" s="4">
        <v>0.14599999999999999</v>
      </c>
      <c r="BG187" s="4">
        <v>58.082000000000001</v>
      </c>
      <c r="BH187" s="4">
        <v>8.7999999999999995E-2</v>
      </c>
      <c r="BI187" s="4">
        <v>58.17</v>
      </c>
      <c r="BJ187" s="4">
        <v>43.762999999999998</v>
      </c>
      <c r="BK187" s="4">
        <v>6.6000000000000003E-2</v>
      </c>
      <c r="BL187" s="4">
        <v>43.829000000000001</v>
      </c>
      <c r="BM187" s="4">
        <v>0.56440000000000001</v>
      </c>
      <c r="BQ187" s="4">
        <v>217.10599999999999</v>
      </c>
      <c r="BR187" s="4">
        <v>0.39911000000000002</v>
      </c>
      <c r="BS187" s="4">
        <v>0.83499999999999996</v>
      </c>
      <c r="BT187" s="4">
        <v>0.113</v>
      </c>
      <c r="BU187" s="4">
        <v>9.7532499999999995</v>
      </c>
      <c r="BV187" s="4">
        <v>2.2826</v>
      </c>
    </row>
    <row r="188" spans="1:74" x14ac:dyDescent="0.25">
      <c r="A188" s="2">
        <v>42067</v>
      </c>
      <c r="B188" s="3">
        <v>4.0181712962962961E-2</v>
      </c>
      <c r="C188" s="4">
        <v>11.695</v>
      </c>
      <c r="D188" s="4">
        <v>1E-4</v>
      </c>
      <c r="E188" s="4">
        <v>0.57283099999999998</v>
      </c>
      <c r="F188" s="4">
        <v>2615.3000000000002</v>
      </c>
      <c r="G188" s="4">
        <v>0</v>
      </c>
      <c r="H188" s="4">
        <v>72.3</v>
      </c>
      <c r="J188" s="4">
        <v>1.0900000000000001</v>
      </c>
      <c r="K188" s="4">
        <v>0.89949999999999997</v>
      </c>
      <c r="L188" s="4">
        <v>10.519299999999999</v>
      </c>
      <c r="M188" s="4">
        <v>1E-4</v>
      </c>
      <c r="N188" s="4">
        <v>2352.4331999999999</v>
      </c>
      <c r="O188" s="4">
        <v>0</v>
      </c>
      <c r="P188" s="4">
        <v>2352.4</v>
      </c>
      <c r="Q188" s="4">
        <v>1772.4467</v>
      </c>
      <c r="R188" s="4">
        <v>0</v>
      </c>
      <c r="S188" s="4">
        <v>1772.4</v>
      </c>
      <c r="T188" s="4">
        <v>72.288399999999996</v>
      </c>
      <c r="W188" s="4">
        <v>0</v>
      </c>
      <c r="X188" s="4">
        <v>0.97860000000000003</v>
      </c>
      <c r="Y188" s="4">
        <v>12.4</v>
      </c>
      <c r="Z188" s="4">
        <v>842</v>
      </c>
      <c r="AA188" s="4">
        <v>870</v>
      </c>
      <c r="AB188" s="4">
        <v>878</v>
      </c>
      <c r="AC188" s="4">
        <v>69</v>
      </c>
      <c r="AD188" s="4">
        <v>5.38</v>
      </c>
      <c r="AE188" s="4">
        <v>0.12</v>
      </c>
      <c r="AF188" s="4">
        <v>979</v>
      </c>
      <c r="AG188" s="4">
        <v>-16</v>
      </c>
      <c r="AH188" s="4">
        <v>16</v>
      </c>
      <c r="AI188" s="4">
        <v>12</v>
      </c>
      <c r="AJ188" s="4">
        <v>191</v>
      </c>
      <c r="AK188" s="4">
        <v>140</v>
      </c>
      <c r="AL188" s="4">
        <v>2.2999999999999998</v>
      </c>
      <c r="AM188" s="4">
        <v>195</v>
      </c>
      <c r="AN188" s="4" t="s">
        <v>155</v>
      </c>
      <c r="AP188" s="5"/>
      <c r="BA188" s="4">
        <v>14.023</v>
      </c>
      <c r="BB188" s="4">
        <v>17.96</v>
      </c>
      <c r="BC188" s="4">
        <v>1.28</v>
      </c>
      <c r="BD188" s="4">
        <v>11.176</v>
      </c>
      <c r="BE188" s="4">
        <v>3032.8609999999999</v>
      </c>
      <c r="BF188" s="4">
        <v>8.9999999999999993E-3</v>
      </c>
      <c r="BG188" s="4">
        <v>71.025999999999996</v>
      </c>
      <c r="BH188" s="4">
        <v>0</v>
      </c>
      <c r="BI188" s="4">
        <v>71.025999999999996</v>
      </c>
      <c r="BJ188" s="4">
        <v>53.515000000000001</v>
      </c>
      <c r="BK188" s="4">
        <v>0</v>
      </c>
      <c r="BL188" s="4">
        <v>53.515000000000001</v>
      </c>
      <c r="BM188" s="4">
        <v>0.68920000000000003</v>
      </c>
      <c r="BQ188" s="4">
        <v>205.14599999999999</v>
      </c>
      <c r="BR188" s="4">
        <v>0.26905000000000001</v>
      </c>
      <c r="BS188" s="4">
        <v>0.83499999999999996</v>
      </c>
      <c r="BT188" s="4">
        <v>0.11663999999999999</v>
      </c>
      <c r="BU188" s="4">
        <v>6.5749089999999999</v>
      </c>
      <c r="BV188" s="4">
        <v>2.356128</v>
      </c>
    </row>
    <row r="189" spans="1:74" x14ac:dyDescent="0.25">
      <c r="A189" s="2">
        <v>42067</v>
      </c>
      <c r="B189" s="3">
        <v>4.0193287037037034E-2</v>
      </c>
      <c r="C189" s="4">
        <v>12.012</v>
      </c>
      <c r="D189" s="4">
        <v>4.5999999999999999E-3</v>
      </c>
      <c r="E189" s="4">
        <v>45.847458000000003</v>
      </c>
      <c r="F189" s="4">
        <v>2743.6</v>
      </c>
      <c r="G189" s="4">
        <v>-0.2</v>
      </c>
      <c r="H189" s="4">
        <v>94.9</v>
      </c>
      <c r="J189" s="4">
        <v>0.94</v>
      </c>
      <c r="K189" s="4">
        <v>0.89690000000000003</v>
      </c>
      <c r="L189" s="4">
        <v>10.773099999999999</v>
      </c>
      <c r="M189" s="4">
        <v>4.1000000000000003E-3</v>
      </c>
      <c r="N189" s="4">
        <v>2460.7563</v>
      </c>
      <c r="O189" s="4">
        <v>0</v>
      </c>
      <c r="P189" s="4">
        <v>2460.8000000000002</v>
      </c>
      <c r="Q189" s="4">
        <v>1854.0597</v>
      </c>
      <c r="R189" s="4">
        <v>0</v>
      </c>
      <c r="S189" s="4">
        <v>1854.1</v>
      </c>
      <c r="T189" s="4">
        <v>94.862200000000001</v>
      </c>
      <c r="W189" s="4">
        <v>0</v>
      </c>
      <c r="X189" s="4">
        <v>0.8417</v>
      </c>
      <c r="Y189" s="4">
        <v>12.5</v>
      </c>
      <c r="Z189" s="4">
        <v>841</v>
      </c>
      <c r="AA189" s="4">
        <v>868</v>
      </c>
      <c r="AB189" s="4">
        <v>876</v>
      </c>
      <c r="AC189" s="4">
        <v>69</v>
      </c>
      <c r="AD189" s="4">
        <v>5.38</v>
      </c>
      <c r="AE189" s="4">
        <v>0.12</v>
      </c>
      <c r="AF189" s="4">
        <v>979</v>
      </c>
      <c r="AG189" s="4">
        <v>-16</v>
      </c>
      <c r="AH189" s="4">
        <v>15.09</v>
      </c>
      <c r="AI189" s="4">
        <v>12</v>
      </c>
      <c r="AJ189" s="4">
        <v>191.9</v>
      </c>
      <c r="AK189" s="4">
        <v>140</v>
      </c>
      <c r="AL189" s="4">
        <v>2.4</v>
      </c>
      <c r="AM189" s="4">
        <v>195</v>
      </c>
      <c r="AN189" s="4" t="s">
        <v>155</v>
      </c>
      <c r="AP189" s="5"/>
      <c r="BA189" s="4">
        <v>14.023</v>
      </c>
      <c r="BB189" s="4">
        <v>17.5</v>
      </c>
      <c r="BC189" s="4">
        <v>1.25</v>
      </c>
      <c r="BD189" s="4">
        <v>11.496</v>
      </c>
      <c r="BE189" s="4">
        <v>3030.8560000000002</v>
      </c>
      <c r="BF189" s="4">
        <v>0.73599999999999999</v>
      </c>
      <c r="BG189" s="4">
        <v>72.498999999999995</v>
      </c>
      <c r="BH189" s="4">
        <v>0</v>
      </c>
      <c r="BI189" s="4">
        <v>72.498999999999995</v>
      </c>
      <c r="BJ189" s="4">
        <v>54.624000000000002</v>
      </c>
      <c r="BK189" s="4">
        <v>0</v>
      </c>
      <c r="BL189" s="4">
        <v>54.624000000000002</v>
      </c>
      <c r="BM189" s="4">
        <v>0.88249999999999995</v>
      </c>
      <c r="BQ189" s="4">
        <v>172.17599999999999</v>
      </c>
      <c r="BR189" s="4">
        <v>0.14680000000000001</v>
      </c>
      <c r="BS189" s="4">
        <v>0.83499999999999996</v>
      </c>
      <c r="BT189" s="4">
        <v>0.11973</v>
      </c>
      <c r="BU189" s="4">
        <v>3.5874250000000001</v>
      </c>
      <c r="BV189" s="4">
        <v>2.4185460000000001</v>
      </c>
    </row>
    <row r="190" spans="1:74" x14ac:dyDescent="0.25">
      <c r="A190" s="2">
        <v>42067</v>
      </c>
      <c r="B190" s="3">
        <v>4.0204861111111115E-2</v>
      </c>
      <c r="C190" s="4">
        <v>12.616</v>
      </c>
      <c r="D190" s="4">
        <v>2.8999999999999998E-3</v>
      </c>
      <c r="E190" s="4">
        <v>28.933551999999999</v>
      </c>
      <c r="F190" s="4">
        <v>2727.5</v>
      </c>
      <c r="G190" s="4">
        <v>-0.3</v>
      </c>
      <c r="H190" s="4">
        <v>52.7</v>
      </c>
      <c r="J190" s="4">
        <v>0.93</v>
      </c>
      <c r="K190" s="4">
        <v>0.89219999999999999</v>
      </c>
      <c r="L190" s="4">
        <v>11.255100000000001</v>
      </c>
      <c r="M190" s="4">
        <v>2.5999999999999999E-3</v>
      </c>
      <c r="N190" s="4">
        <v>2433.3679000000002</v>
      </c>
      <c r="O190" s="4">
        <v>0</v>
      </c>
      <c r="P190" s="4">
        <v>2433.4</v>
      </c>
      <c r="Q190" s="4">
        <v>1833.4239</v>
      </c>
      <c r="R190" s="4">
        <v>0</v>
      </c>
      <c r="S190" s="4">
        <v>1833.4</v>
      </c>
      <c r="T190" s="4">
        <v>52.749299999999998</v>
      </c>
      <c r="W190" s="4">
        <v>0</v>
      </c>
      <c r="X190" s="4">
        <v>0.83140000000000003</v>
      </c>
      <c r="Y190" s="4">
        <v>12.3</v>
      </c>
      <c r="Z190" s="4">
        <v>841</v>
      </c>
      <c r="AA190" s="4">
        <v>869</v>
      </c>
      <c r="AB190" s="4">
        <v>875</v>
      </c>
      <c r="AC190" s="4">
        <v>69</v>
      </c>
      <c r="AD190" s="4">
        <v>5.38</v>
      </c>
      <c r="AE190" s="4">
        <v>0.12</v>
      </c>
      <c r="AF190" s="4">
        <v>979</v>
      </c>
      <c r="AG190" s="4">
        <v>-16</v>
      </c>
      <c r="AH190" s="4">
        <v>15</v>
      </c>
      <c r="AI190" s="4">
        <v>12</v>
      </c>
      <c r="AJ190" s="4">
        <v>191.1</v>
      </c>
      <c r="AK190" s="4">
        <v>140</v>
      </c>
      <c r="AL190" s="4">
        <v>2.4</v>
      </c>
      <c r="AM190" s="4">
        <v>195</v>
      </c>
      <c r="AN190" s="4" t="s">
        <v>155</v>
      </c>
      <c r="AP190" s="5"/>
      <c r="BA190" s="4">
        <v>14.023</v>
      </c>
      <c r="BB190" s="4">
        <v>16.72</v>
      </c>
      <c r="BC190" s="4">
        <v>1.19</v>
      </c>
      <c r="BD190" s="4">
        <v>12.087999999999999</v>
      </c>
      <c r="BE190" s="4">
        <v>3032.0880000000002</v>
      </c>
      <c r="BF190" s="4">
        <v>0.443</v>
      </c>
      <c r="BG190" s="4">
        <v>68.649000000000001</v>
      </c>
      <c r="BH190" s="4">
        <v>0</v>
      </c>
      <c r="BI190" s="4">
        <v>68.649000000000001</v>
      </c>
      <c r="BJ190" s="4">
        <v>51.723999999999997</v>
      </c>
      <c r="BK190" s="4">
        <v>0</v>
      </c>
      <c r="BL190" s="4">
        <v>51.723999999999997</v>
      </c>
      <c r="BM190" s="4">
        <v>0.46989999999999998</v>
      </c>
      <c r="BQ190" s="4">
        <v>162.86199999999999</v>
      </c>
      <c r="BR190" s="4">
        <v>0.21972</v>
      </c>
      <c r="BS190" s="4">
        <v>0.83409</v>
      </c>
      <c r="BT190" s="4">
        <v>0.11362999999999999</v>
      </c>
      <c r="BU190" s="4">
        <v>5.369408</v>
      </c>
      <c r="BV190" s="4">
        <v>2.2953260000000002</v>
      </c>
    </row>
    <row r="191" spans="1:74" x14ac:dyDescent="0.25">
      <c r="A191" s="2">
        <v>42067</v>
      </c>
      <c r="B191" s="3">
        <v>4.0216435185185188E-2</v>
      </c>
      <c r="C191" s="4">
        <v>13.15</v>
      </c>
      <c r="D191" s="4">
        <v>1.2999999999999999E-3</v>
      </c>
      <c r="E191" s="4">
        <v>12.526661000000001</v>
      </c>
      <c r="F191" s="4">
        <v>2283.4</v>
      </c>
      <c r="G191" s="4">
        <v>-0.3</v>
      </c>
      <c r="H191" s="4">
        <v>23.4</v>
      </c>
      <c r="J191" s="4">
        <v>1.66</v>
      </c>
      <c r="K191" s="4">
        <v>0.8881</v>
      </c>
      <c r="L191" s="4">
        <v>11.678000000000001</v>
      </c>
      <c r="M191" s="4">
        <v>1.1000000000000001E-3</v>
      </c>
      <c r="N191" s="4">
        <v>2027.8311000000001</v>
      </c>
      <c r="O191" s="4">
        <v>0</v>
      </c>
      <c r="P191" s="4">
        <v>2027.8</v>
      </c>
      <c r="Q191" s="4">
        <v>1527.8716999999999</v>
      </c>
      <c r="R191" s="4">
        <v>0</v>
      </c>
      <c r="S191" s="4">
        <v>1527.9</v>
      </c>
      <c r="T191" s="4">
        <v>23.3965</v>
      </c>
      <c r="W191" s="4">
        <v>0</v>
      </c>
      <c r="X191" s="4">
        <v>1.4731000000000001</v>
      </c>
      <c r="Y191" s="4">
        <v>12.4</v>
      </c>
      <c r="Z191" s="4">
        <v>841</v>
      </c>
      <c r="AA191" s="4">
        <v>868</v>
      </c>
      <c r="AB191" s="4">
        <v>875</v>
      </c>
      <c r="AC191" s="4">
        <v>69</v>
      </c>
      <c r="AD191" s="4">
        <v>5.38</v>
      </c>
      <c r="AE191" s="4">
        <v>0.12</v>
      </c>
      <c r="AF191" s="4">
        <v>979</v>
      </c>
      <c r="AG191" s="4">
        <v>-16</v>
      </c>
      <c r="AH191" s="4">
        <v>15.91</v>
      </c>
      <c r="AI191" s="4">
        <v>12</v>
      </c>
      <c r="AJ191" s="4">
        <v>191</v>
      </c>
      <c r="AK191" s="4">
        <v>140</v>
      </c>
      <c r="AL191" s="4">
        <v>2.7</v>
      </c>
      <c r="AM191" s="4">
        <v>195</v>
      </c>
      <c r="AN191" s="4" t="s">
        <v>155</v>
      </c>
      <c r="AP191" s="5"/>
      <c r="BA191" s="4">
        <v>14.023</v>
      </c>
      <c r="BB191" s="4">
        <v>16.079999999999998</v>
      </c>
      <c r="BC191" s="4">
        <v>1.1499999999999999</v>
      </c>
      <c r="BD191" s="4">
        <v>12.603999999999999</v>
      </c>
      <c r="BE191" s="4">
        <v>3032.9209999999998</v>
      </c>
      <c r="BF191" s="4">
        <v>0.184</v>
      </c>
      <c r="BG191" s="4">
        <v>55.152000000000001</v>
      </c>
      <c r="BH191" s="4">
        <v>0</v>
      </c>
      <c r="BI191" s="4">
        <v>55.152000000000001</v>
      </c>
      <c r="BJ191" s="4">
        <v>41.554000000000002</v>
      </c>
      <c r="BK191" s="4">
        <v>0</v>
      </c>
      <c r="BL191" s="4">
        <v>41.554000000000002</v>
      </c>
      <c r="BM191" s="4">
        <v>0.2009</v>
      </c>
      <c r="BQ191" s="4">
        <v>278.17</v>
      </c>
      <c r="BR191" s="4">
        <v>0.29988999999999999</v>
      </c>
      <c r="BS191" s="4">
        <v>0.83399999999999996</v>
      </c>
      <c r="BT191" s="4">
        <v>0.11573</v>
      </c>
      <c r="BU191" s="4">
        <v>7.3285609999999997</v>
      </c>
      <c r="BV191" s="4">
        <v>2.3377460000000001</v>
      </c>
    </row>
    <row r="192" spans="1:74" x14ac:dyDescent="0.25">
      <c r="A192" s="2">
        <v>42067</v>
      </c>
      <c r="B192" s="3">
        <v>4.0228009259259262E-2</v>
      </c>
      <c r="C192" s="4">
        <v>13.523999999999999</v>
      </c>
      <c r="D192" s="4">
        <v>3.0999999999999999E-3</v>
      </c>
      <c r="E192" s="4">
        <v>31.363636</v>
      </c>
      <c r="F192" s="4">
        <v>1518.7</v>
      </c>
      <c r="G192" s="4">
        <v>-0.3</v>
      </c>
      <c r="H192" s="4">
        <v>56.7</v>
      </c>
      <c r="J192" s="4">
        <v>2.87</v>
      </c>
      <c r="K192" s="4">
        <v>0.8851</v>
      </c>
      <c r="L192" s="4">
        <v>11.9704</v>
      </c>
      <c r="M192" s="4">
        <v>2.8E-3</v>
      </c>
      <c r="N192" s="4">
        <v>1344.2762</v>
      </c>
      <c r="O192" s="4">
        <v>0</v>
      </c>
      <c r="P192" s="4">
        <v>1344.3</v>
      </c>
      <c r="Q192" s="4">
        <v>1012.8465</v>
      </c>
      <c r="R192" s="4">
        <v>0</v>
      </c>
      <c r="S192" s="4">
        <v>1012.8</v>
      </c>
      <c r="T192" s="4">
        <v>56.663899999999998</v>
      </c>
      <c r="W192" s="4">
        <v>0</v>
      </c>
      <c r="X192" s="4">
        <v>2.5392999999999999</v>
      </c>
      <c r="Y192" s="4">
        <v>12.6</v>
      </c>
      <c r="Z192" s="4">
        <v>840</v>
      </c>
      <c r="AA192" s="4">
        <v>866</v>
      </c>
      <c r="AB192" s="4">
        <v>875</v>
      </c>
      <c r="AC192" s="4">
        <v>69</v>
      </c>
      <c r="AD192" s="4">
        <v>5.38</v>
      </c>
      <c r="AE192" s="4">
        <v>0.12</v>
      </c>
      <c r="AF192" s="4">
        <v>979</v>
      </c>
      <c r="AG192" s="4">
        <v>-16</v>
      </c>
      <c r="AH192" s="4">
        <v>16</v>
      </c>
      <c r="AI192" s="4">
        <v>12</v>
      </c>
      <c r="AJ192" s="4">
        <v>191.9</v>
      </c>
      <c r="AK192" s="4">
        <v>140.9</v>
      </c>
      <c r="AL192" s="4">
        <v>2.8</v>
      </c>
      <c r="AM192" s="4">
        <v>195</v>
      </c>
      <c r="AN192" s="4" t="s">
        <v>155</v>
      </c>
      <c r="AP192" s="5"/>
      <c r="BA192" s="4">
        <v>14.023</v>
      </c>
      <c r="BB192" s="4">
        <v>15.66</v>
      </c>
      <c r="BC192" s="4">
        <v>1.1200000000000001</v>
      </c>
      <c r="BD192" s="4">
        <v>12.977</v>
      </c>
      <c r="BE192" s="4">
        <v>3031.4209999999998</v>
      </c>
      <c r="BF192" s="4">
        <v>0.44700000000000001</v>
      </c>
      <c r="BG192" s="4">
        <v>35.65</v>
      </c>
      <c r="BH192" s="4">
        <v>0</v>
      </c>
      <c r="BI192" s="4">
        <v>35.65</v>
      </c>
      <c r="BJ192" s="4">
        <v>26.861000000000001</v>
      </c>
      <c r="BK192" s="4">
        <v>0</v>
      </c>
      <c r="BL192" s="4">
        <v>26.861000000000001</v>
      </c>
      <c r="BM192" s="4">
        <v>0.47449999999999998</v>
      </c>
      <c r="BQ192" s="4">
        <v>467.56400000000002</v>
      </c>
      <c r="BR192" s="4">
        <v>0.34249000000000002</v>
      </c>
      <c r="BS192" s="4">
        <v>0.83309</v>
      </c>
      <c r="BT192" s="4">
        <v>0.12055</v>
      </c>
      <c r="BU192" s="4">
        <v>8.3695989999999991</v>
      </c>
      <c r="BV192" s="4">
        <v>2.4351099999999999</v>
      </c>
    </row>
    <row r="193" spans="1:74" x14ac:dyDescent="0.25">
      <c r="A193" s="2">
        <v>42067</v>
      </c>
      <c r="B193" s="3">
        <v>4.0239583333333336E-2</v>
      </c>
      <c r="C193" s="4">
        <v>13.682</v>
      </c>
      <c r="D193" s="4">
        <v>3.5000000000000001E-3</v>
      </c>
      <c r="E193" s="4">
        <v>34.561982999999998</v>
      </c>
      <c r="F193" s="4">
        <v>1440.7</v>
      </c>
      <c r="G193" s="4">
        <v>-0.2</v>
      </c>
      <c r="H193" s="4">
        <v>40.1</v>
      </c>
      <c r="J193" s="4">
        <v>3.46</v>
      </c>
      <c r="K193" s="4">
        <v>0.88400000000000001</v>
      </c>
      <c r="L193" s="4">
        <v>12.0946</v>
      </c>
      <c r="M193" s="4">
        <v>3.0999999999999999E-3</v>
      </c>
      <c r="N193" s="4">
        <v>1273.5395000000001</v>
      </c>
      <c r="O193" s="4">
        <v>0</v>
      </c>
      <c r="P193" s="4">
        <v>1273.5</v>
      </c>
      <c r="Q193" s="4">
        <v>959.5498</v>
      </c>
      <c r="R193" s="4">
        <v>0</v>
      </c>
      <c r="S193" s="4">
        <v>959.5</v>
      </c>
      <c r="T193" s="4">
        <v>40.1</v>
      </c>
      <c r="W193" s="4">
        <v>0</v>
      </c>
      <c r="X193" s="4">
        <v>3.0619000000000001</v>
      </c>
      <c r="Y193" s="4">
        <v>12.5</v>
      </c>
      <c r="Z193" s="4">
        <v>840</v>
      </c>
      <c r="AA193" s="4">
        <v>866</v>
      </c>
      <c r="AB193" s="4">
        <v>876</v>
      </c>
      <c r="AC193" s="4">
        <v>69</v>
      </c>
      <c r="AD193" s="4">
        <v>5.38</v>
      </c>
      <c r="AE193" s="4">
        <v>0.12</v>
      </c>
      <c r="AF193" s="4">
        <v>979</v>
      </c>
      <c r="AG193" s="4">
        <v>-16</v>
      </c>
      <c r="AH193" s="4">
        <v>15.09</v>
      </c>
      <c r="AI193" s="4">
        <v>12</v>
      </c>
      <c r="AJ193" s="4">
        <v>192</v>
      </c>
      <c r="AK193" s="4">
        <v>141</v>
      </c>
      <c r="AL193" s="4">
        <v>3.1</v>
      </c>
      <c r="AM193" s="4">
        <v>195</v>
      </c>
      <c r="AN193" s="4" t="s">
        <v>155</v>
      </c>
      <c r="AP193" s="5"/>
      <c r="BA193" s="4">
        <v>14.023</v>
      </c>
      <c r="BB193" s="4">
        <v>15.49</v>
      </c>
      <c r="BC193" s="4">
        <v>1.1000000000000001</v>
      </c>
      <c r="BD193" s="4">
        <v>13.122</v>
      </c>
      <c r="BE193" s="4">
        <v>3031.6849999999999</v>
      </c>
      <c r="BF193" s="4">
        <v>0.48699999999999999</v>
      </c>
      <c r="BG193" s="4">
        <v>33.430999999999997</v>
      </c>
      <c r="BH193" s="4">
        <v>0</v>
      </c>
      <c r="BI193" s="4">
        <v>33.430999999999997</v>
      </c>
      <c r="BJ193" s="4">
        <v>25.187999999999999</v>
      </c>
      <c r="BK193" s="4">
        <v>0</v>
      </c>
      <c r="BL193" s="4">
        <v>25.187999999999999</v>
      </c>
      <c r="BM193" s="4">
        <v>0.33239999999999997</v>
      </c>
      <c r="BQ193" s="4">
        <v>558.05499999999995</v>
      </c>
      <c r="BR193" s="4">
        <v>0.35965000000000003</v>
      </c>
      <c r="BS193" s="4">
        <v>0.83391000000000004</v>
      </c>
      <c r="BT193" s="4">
        <v>0.11736000000000001</v>
      </c>
      <c r="BU193" s="4">
        <v>8.7889459999999993</v>
      </c>
      <c r="BV193" s="4">
        <v>2.3706719999999999</v>
      </c>
    </row>
    <row r="194" spans="1:74" x14ac:dyDescent="0.25">
      <c r="A194" s="2">
        <v>42067</v>
      </c>
      <c r="B194" s="3">
        <v>4.0251157407407409E-2</v>
      </c>
      <c r="C194" s="4">
        <v>13.5</v>
      </c>
      <c r="D194" s="4">
        <v>3.0000000000000001E-3</v>
      </c>
      <c r="E194" s="4">
        <v>30</v>
      </c>
      <c r="F194" s="4">
        <v>1678.3</v>
      </c>
      <c r="G194" s="4">
        <v>0.2</v>
      </c>
      <c r="H194" s="4">
        <v>60.1</v>
      </c>
      <c r="J194" s="4">
        <v>3.38</v>
      </c>
      <c r="K194" s="4">
        <v>0.88549999999999995</v>
      </c>
      <c r="L194" s="4">
        <v>11.9536</v>
      </c>
      <c r="M194" s="4">
        <v>2.7000000000000001E-3</v>
      </c>
      <c r="N194" s="4">
        <v>1486.0887</v>
      </c>
      <c r="O194" s="4">
        <v>0.16900000000000001</v>
      </c>
      <c r="P194" s="4">
        <v>1486.3</v>
      </c>
      <c r="Q194" s="4">
        <v>1119.6953000000001</v>
      </c>
      <c r="R194" s="4">
        <v>0.12740000000000001</v>
      </c>
      <c r="S194" s="4">
        <v>1119.8</v>
      </c>
      <c r="T194" s="4">
        <v>60.1</v>
      </c>
      <c r="W194" s="4">
        <v>0</v>
      </c>
      <c r="X194" s="4">
        <v>2.9918999999999998</v>
      </c>
      <c r="Y194" s="4">
        <v>12.6</v>
      </c>
      <c r="Z194" s="4">
        <v>840</v>
      </c>
      <c r="AA194" s="4">
        <v>866</v>
      </c>
      <c r="AB194" s="4">
        <v>875</v>
      </c>
      <c r="AC194" s="4">
        <v>69</v>
      </c>
      <c r="AD194" s="4">
        <v>5.38</v>
      </c>
      <c r="AE194" s="4">
        <v>0.12</v>
      </c>
      <c r="AF194" s="4">
        <v>979</v>
      </c>
      <c r="AG194" s="4">
        <v>-16</v>
      </c>
      <c r="AH194" s="4">
        <v>15.91</v>
      </c>
      <c r="AI194" s="4">
        <v>12</v>
      </c>
      <c r="AJ194" s="4">
        <v>192</v>
      </c>
      <c r="AK194" s="4">
        <v>141</v>
      </c>
      <c r="AL194" s="4">
        <v>3.3</v>
      </c>
      <c r="AM194" s="4">
        <v>195</v>
      </c>
      <c r="AN194" s="4" t="s">
        <v>155</v>
      </c>
      <c r="AP194" s="5"/>
      <c r="BA194" s="4">
        <v>14.023</v>
      </c>
      <c r="BB194" s="4">
        <v>15.68</v>
      </c>
      <c r="BC194" s="4">
        <v>1.1200000000000001</v>
      </c>
      <c r="BD194" s="4">
        <v>12.936</v>
      </c>
      <c r="BE194" s="4">
        <v>3031.3760000000002</v>
      </c>
      <c r="BF194" s="4">
        <v>0.42899999999999999</v>
      </c>
      <c r="BG194" s="4">
        <v>39.466000000000001</v>
      </c>
      <c r="BH194" s="4">
        <v>4.0000000000000001E-3</v>
      </c>
      <c r="BI194" s="4">
        <v>39.47</v>
      </c>
      <c r="BJ194" s="4">
        <v>29.736000000000001</v>
      </c>
      <c r="BK194" s="4">
        <v>3.0000000000000001E-3</v>
      </c>
      <c r="BL194" s="4">
        <v>29.739000000000001</v>
      </c>
      <c r="BM194" s="4">
        <v>0.504</v>
      </c>
      <c r="BQ194" s="4">
        <v>551.66899999999998</v>
      </c>
      <c r="BR194" s="4">
        <v>0.30367</v>
      </c>
      <c r="BS194" s="4">
        <v>0.83491000000000004</v>
      </c>
      <c r="BT194" s="4">
        <v>0.11973</v>
      </c>
      <c r="BU194" s="4">
        <v>7.4209360000000002</v>
      </c>
      <c r="BV194" s="4">
        <v>2.4185460000000001</v>
      </c>
    </row>
    <row r="195" spans="1:74" x14ac:dyDescent="0.25">
      <c r="A195" s="2">
        <v>42067</v>
      </c>
      <c r="B195" s="3">
        <v>4.0262731481481483E-2</v>
      </c>
      <c r="C195" s="4">
        <v>13.5</v>
      </c>
      <c r="D195" s="4">
        <v>3.0000000000000001E-3</v>
      </c>
      <c r="E195" s="4">
        <v>30</v>
      </c>
      <c r="F195" s="4">
        <v>1905.4</v>
      </c>
      <c r="G195" s="4">
        <v>4.5999999999999996</v>
      </c>
      <c r="H195" s="4">
        <v>38.700000000000003</v>
      </c>
      <c r="J195" s="4">
        <v>2.98</v>
      </c>
      <c r="K195" s="4">
        <v>0.88549999999999995</v>
      </c>
      <c r="L195" s="4">
        <v>11.9543</v>
      </c>
      <c r="M195" s="4">
        <v>2.7000000000000001E-3</v>
      </c>
      <c r="N195" s="4">
        <v>1687.2508</v>
      </c>
      <c r="O195" s="4">
        <v>4.0945999999999998</v>
      </c>
      <c r="P195" s="4">
        <v>1691.3</v>
      </c>
      <c r="Q195" s="4">
        <v>1271.2610999999999</v>
      </c>
      <c r="R195" s="4">
        <v>3.0851000000000002</v>
      </c>
      <c r="S195" s="4">
        <v>1274.3</v>
      </c>
      <c r="T195" s="4">
        <v>38.676699999999997</v>
      </c>
      <c r="W195" s="4">
        <v>0</v>
      </c>
      <c r="X195" s="4">
        <v>2.6358999999999999</v>
      </c>
      <c r="Y195" s="4">
        <v>12.6</v>
      </c>
      <c r="Z195" s="4">
        <v>839</v>
      </c>
      <c r="AA195" s="4">
        <v>867</v>
      </c>
      <c r="AB195" s="4">
        <v>876</v>
      </c>
      <c r="AC195" s="4">
        <v>69</v>
      </c>
      <c r="AD195" s="4">
        <v>5.38</v>
      </c>
      <c r="AE195" s="4">
        <v>0.12</v>
      </c>
      <c r="AF195" s="4">
        <v>979</v>
      </c>
      <c r="AG195" s="4">
        <v>-16</v>
      </c>
      <c r="AH195" s="4">
        <v>16</v>
      </c>
      <c r="AI195" s="4">
        <v>12</v>
      </c>
      <c r="AJ195" s="4">
        <v>192</v>
      </c>
      <c r="AK195" s="4">
        <v>141</v>
      </c>
      <c r="AL195" s="4">
        <v>3.4</v>
      </c>
      <c r="AM195" s="4">
        <v>195</v>
      </c>
      <c r="AN195" s="4" t="s">
        <v>155</v>
      </c>
      <c r="AP195" s="5"/>
      <c r="BA195" s="4">
        <v>14.023</v>
      </c>
      <c r="BB195" s="4">
        <v>15.69</v>
      </c>
      <c r="BC195" s="4">
        <v>1.1200000000000001</v>
      </c>
      <c r="BD195" s="4">
        <v>12.93</v>
      </c>
      <c r="BE195" s="4">
        <v>3031.92</v>
      </c>
      <c r="BF195" s="4">
        <v>0.42899999999999999</v>
      </c>
      <c r="BG195" s="4">
        <v>44.814</v>
      </c>
      <c r="BH195" s="4">
        <v>0.109</v>
      </c>
      <c r="BI195" s="4">
        <v>44.921999999999997</v>
      </c>
      <c r="BJ195" s="4">
        <v>33.765000000000001</v>
      </c>
      <c r="BK195" s="4">
        <v>8.2000000000000003E-2</v>
      </c>
      <c r="BL195" s="4">
        <v>33.847000000000001</v>
      </c>
      <c r="BM195" s="4">
        <v>0.32440000000000002</v>
      </c>
      <c r="BQ195" s="4">
        <v>486.09</v>
      </c>
      <c r="BR195" s="4">
        <v>0.24431</v>
      </c>
      <c r="BS195" s="4">
        <v>0.83499999999999996</v>
      </c>
      <c r="BT195" s="4">
        <v>0.12</v>
      </c>
      <c r="BU195" s="4">
        <v>5.9703249999999999</v>
      </c>
      <c r="BV195" s="4">
        <v>2.4239999999999999</v>
      </c>
    </row>
    <row r="196" spans="1:74" x14ac:dyDescent="0.25">
      <c r="A196" s="2">
        <v>42067</v>
      </c>
      <c r="B196" s="3">
        <v>4.0274305555555549E-2</v>
      </c>
      <c r="C196" s="4">
        <v>13.683999999999999</v>
      </c>
      <c r="D196" s="4">
        <v>2.8999999999999998E-3</v>
      </c>
      <c r="E196" s="4">
        <v>29.389748000000001</v>
      </c>
      <c r="F196" s="4">
        <v>2114.4</v>
      </c>
      <c r="G196" s="4">
        <v>4.7</v>
      </c>
      <c r="H196" s="4">
        <v>33.200000000000003</v>
      </c>
      <c r="J196" s="4">
        <v>2.46</v>
      </c>
      <c r="K196" s="4">
        <v>0.88400000000000001</v>
      </c>
      <c r="L196" s="4">
        <v>12.0966</v>
      </c>
      <c r="M196" s="4">
        <v>2.5999999999999999E-3</v>
      </c>
      <c r="N196" s="4">
        <v>1869.1478</v>
      </c>
      <c r="O196" s="4">
        <v>4.1547999999999998</v>
      </c>
      <c r="P196" s="4">
        <v>1873.3</v>
      </c>
      <c r="Q196" s="4">
        <v>1408.3116</v>
      </c>
      <c r="R196" s="4">
        <v>3.1305000000000001</v>
      </c>
      <c r="S196" s="4">
        <v>1411.4</v>
      </c>
      <c r="T196" s="4">
        <v>33.221400000000003</v>
      </c>
      <c r="W196" s="4">
        <v>0</v>
      </c>
      <c r="X196" s="4">
        <v>2.1789000000000001</v>
      </c>
      <c r="Y196" s="4">
        <v>12.5</v>
      </c>
      <c r="Z196" s="4">
        <v>841</v>
      </c>
      <c r="AA196" s="4">
        <v>866</v>
      </c>
      <c r="AB196" s="4">
        <v>877</v>
      </c>
      <c r="AC196" s="4">
        <v>69</v>
      </c>
      <c r="AD196" s="4">
        <v>5.38</v>
      </c>
      <c r="AE196" s="4">
        <v>0.12</v>
      </c>
      <c r="AF196" s="4">
        <v>979</v>
      </c>
      <c r="AG196" s="4">
        <v>-16</v>
      </c>
      <c r="AH196" s="4">
        <v>16.91</v>
      </c>
      <c r="AI196" s="4">
        <v>12</v>
      </c>
      <c r="AJ196" s="4">
        <v>192</v>
      </c>
      <c r="AK196" s="4">
        <v>141</v>
      </c>
      <c r="AL196" s="4">
        <v>3.1</v>
      </c>
      <c r="AM196" s="4">
        <v>195</v>
      </c>
      <c r="AN196" s="4" t="s">
        <v>155</v>
      </c>
      <c r="AP196" s="5"/>
      <c r="BA196" s="4">
        <v>14.023</v>
      </c>
      <c r="BB196" s="4">
        <v>15.49</v>
      </c>
      <c r="BC196" s="4">
        <v>1.1000000000000001</v>
      </c>
      <c r="BD196" s="4">
        <v>13.121</v>
      </c>
      <c r="BE196" s="4">
        <v>3031.9720000000002</v>
      </c>
      <c r="BF196" s="4">
        <v>0.41399999999999998</v>
      </c>
      <c r="BG196" s="4">
        <v>49.061999999999998</v>
      </c>
      <c r="BH196" s="4">
        <v>0.109</v>
      </c>
      <c r="BI196" s="4">
        <v>49.170999999999999</v>
      </c>
      <c r="BJ196" s="4">
        <v>36.965000000000003</v>
      </c>
      <c r="BK196" s="4">
        <v>8.2000000000000003E-2</v>
      </c>
      <c r="BL196" s="4">
        <v>37.048000000000002</v>
      </c>
      <c r="BM196" s="4">
        <v>0.27539999999999998</v>
      </c>
      <c r="BQ196" s="4">
        <v>397.096</v>
      </c>
      <c r="BR196" s="4">
        <v>0.17985000000000001</v>
      </c>
      <c r="BS196" s="4">
        <v>0.83499999999999996</v>
      </c>
      <c r="BT196" s="4">
        <v>0.11909</v>
      </c>
      <c r="BU196" s="4">
        <v>4.3950839999999998</v>
      </c>
      <c r="BV196" s="4">
        <v>2.405618</v>
      </c>
    </row>
    <row r="197" spans="1:74" x14ac:dyDescent="0.25">
      <c r="A197" s="2">
        <v>42067</v>
      </c>
      <c r="B197" s="3">
        <v>4.028587962962963E-2</v>
      </c>
      <c r="C197" s="4">
        <v>13.76</v>
      </c>
      <c r="D197" s="4">
        <v>2.0999999999999999E-3</v>
      </c>
      <c r="E197" s="4">
        <v>21.253050999999999</v>
      </c>
      <c r="F197" s="4">
        <v>2216.8000000000002</v>
      </c>
      <c r="G197" s="4">
        <v>4.7</v>
      </c>
      <c r="H197" s="4">
        <v>67.599999999999994</v>
      </c>
      <c r="J197" s="4">
        <v>2.14</v>
      </c>
      <c r="K197" s="4">
        <v>0.88349999999999995</v>
      </c>
      <c r="L197" s="4">
        <v>12.1571</v>
      </c>
      <c r="M197" s="4">
        <v>1.9E-3</v>
      </c>
      <c r="N197" s="4">
        <v>1958.59</v>
      </c>
      <c r="O197" s="4">
        <v>4.1524999999999999</v>
      </c>
      <c r="P197" s="4">
        <v>1962.7</v>
      </c>
      <c r="Q197" s="4">
        <v>1475.702</v>
      </c>
      <c r="R197" s="4">
        <v>3.1286999999999998</v>
      </c>
      <c r="S197" s="4">
        <v>1478.8</v>
      </c>
      <c r="T197" s="4">
        <v>67.583200000000005</v>
      </c>
      <c r="W197" s="4">
        <v>0</v>
      </c>
      <c r="X197" s="4">
        <v>1.8889</v>
      </c>
      <c r="Y197" s="4">
        <v>12.6</v>
      </c>
      <c r="Z197" s="4">
        <v>840</v>
      </c>
      <c r="AA197" s="4">
        <v>865</v>
      </c>
      <c r="AB197" s="4">
        <v>877</v>
      </c>
      <c r="AC197" s="4">
        <v>69</v>
      </c>
      <c r="AD197" s="4">
        <v>5.38</v>
      </c>
      <c r="AE197" s="4">
        <v>0.12</v>
      </c>
      <c r="AF197" s="4">
        <v>979</v>
      </c>
      <c r="AG197" s="4">
        <v>-16</v>
      </c>
      <c r="AH197" s="4">
        <v>17</v>
      </c>
      <c r="AI197" s="4">
        <v>12</v>
      </c>
      <c r="AJ197" s="4">
        <v>192</v>
      </c>
      <c r="AK197" s="4">
        <v>141</v>
      </c>
      <c r="AL197" s="4">
        <v>3.6</v>
      </c>
      <c r="AM197" s="4">
        <v>195</v>
      </c>
      <c r="AN197" s="4" t="s">
        <v>155</v>
      </c>
      <c r="AP197" s="5"/>
      <c r="BA197" s="4">
        <v>14.023</v>
      </c>
      <c r="BB197" s="4">
        <v>15.41</v>
      </c>
      <c r="BC197" s="4">
        <v>1.1000000000000001</v>
      </c>
      <c r="BD197" s="4">
        <v>13.185</v>
      </c>
      <c r="BE197" s="4">
        <v>3031.25</v>
      </c>
      <c r="BF197" s="4">
        <v>0.29799999999999999</v>
      </c>
      <c r="BG197" s="4">
        <v>51.140999999999998</v>
      </c>
      <c r="BH197" s="4">
        <v>0.108</v>
      </c>
      <c r="BI197" s="4">
        <v>51.25</v>
      </c>
      <c r="BJ197" s="4">
        <v>38.531999999999996</v>
      </c>
      <c r="BK197" s="4">
        <v>8.2000000000000003E-2</v>
      </c>
      <c r="BL197" s="4">
        <v>38.613999999999997</v>
      </c>
      <c r="BM197" s="4">
        <v>0.55730000000000002</v>
      </c>
      <c r="BQ197" s="4">
        <v>342.44900000000001</v>
      </c>
      <c r="BR197" s="4">
        <v>0.18765000000000001</v>
      </c>
      <c r="BS197" s="4">
        <v>0.83499999999999996</v>
      </c>
      <c r="BT197" s="4">
        <v>0.12082</v>
      </c>
      <c r="BU197" s="4">
        <v>4.5856969999999997</v>
      </c>
      <c r="BV197" s="4">
        <v>2.4405640000000002</v>
      </c>
    </row>
    <row r="198" spans="1:74" x14ac:dyDescent="0.25">
      <c r="A198" s="2">
        <v>42067</v>
      </c>
      <c r="B198" s="3">
        <v>4.0297453703703703E-2</v>
      </c>
      <c r="C198" s="4">
        <v>13.756</v>
      </c>
      <c r="D198" s="4">
        <v>2E-3</v>
      </c>
      <c r="E198" s="4">
        <v>20</v>
      </c>
      <c r="F198" s="4">
        <v>2273.1999999999998</v>
      </c>
      <c r="G198" s="4">
        <v>4.7</v>
      </c>
      <c r="H198" s="4">
        <v>40.1</v>
      </c>
      <c r="J198" s="4">
        <v>2</v>
      </c>
      <c r="K198" s="4">
        <v>0.88349999999999995</v>
      </c>
      <c r="L198" s="4">
        <v>12.1533</v>
      </c>
      <c r="M198" s="4">
        <v>1.8E-3</v>
      </c>
      <c r="N198" s="4">
        <v>2008.3459</v>
      </c>
      <c r="O198" s="4">
        <v>4.1524000000000001</v>
      </c>
      <c r="P198" s="4">
        <v>2012.5</v>
      </c>
      <c r="Q198" s="4">
        <v>1513.1905999999999</v>
      </c>
      <c r="R198" s="4">
        <v>3.1286</v>
      </c>
      <c r="S198" s="4">
        <v>1516.3</v>
      </c>
      <c r="T198" s="4">
        <v>40.1</v>
      </c>
      <c r="W198" s="4">
        <v>0</v>
      </c>
      <c r="X198" s="4">
        <v>1.7669999999999999</v>
      </c>
      <c r="Y198" s="4">
        <v>12.5</v>
      </c>
      <c r="Z198" s="4">
        <v>842</v>
      </c>
      <c r="AA198" s="4">
        <v>866</v>
      </c>
      <c r="AB198" s="4">
        <v>878</v>
      </c>
      <c r="AC198" s="4">
        <v>69</v>
      </c>
      <c r="AD198" s="4">
        <v>5.38</v>
      </c>
      <c r="AE198" s="4">
        <v>0.12</v>
      </c>
      <c r="AF198" s="4">
        <v>979</v>
      </c>
      <c r="AG198" s="4">
        <v>-16</v>
      </c>
      <c r="AH198" s="4">
        <v>16.090909</v>
      </c>
      <c r="AI198" s="4">
        <v>12</v>
      </c>
      <c r="AJ198" s="4">
        <v>192</v>
      </c>
      <c r="AK198" s="4">
        <v>141</v>
      </c>
      <c r="AL198" s="4">
        <v>3.2</v>
      </c>
      <c r="AM198" s="4">
        <v>195</v>
      </c>
      <c r="AN198" s="4" t="s">
        <v>155</v>
      </c>
      <c r="AP198" s="5"/>
      <c r="BA198" s="4">
        <v>14.023</v>
      </c>
      <c r="BB198" s="4">
        <v>15.41</v>
      </c>
      <c r="BC198" s="4">
        <v>1.1000000000000001</v>
      </c>
      <c r="BD198" s="4">
        <v>13.189</v>
      </c>
      <c r="BE198" s="4">
        <v>3031.9679999999998</v>
      </c>
      <c r="BF198" s="4">
        <v>0.28100000000000003</v>
      </c>
      <c r="BG198" s="4">
        <v>52.469000000000001</v>
      </c>
      <c r="BH198" s="4">
        <v>0.108</v>
      </c>
      <c r="BI198" s="4">
        <v>52.578000000000003</v>
      </c>
      <c r="BJ198" s="4">
        <v>39.533000000000001</v>
      </c>
      <c r="BK198" s="4">
        <v>8.2000000000000003E-2</v>
      </c>
      <c r="BL198" s="4">
        <v>39.615000000000002</v>
      </c>
      <c r="BM198" s="4">
        <v>0.33079999999999998</v>
      </c>
      <c r="BQ198" s="4">
        <v>320.52100000000002</v>
      </c>
      <c r="BR198" s="4">
        <v>0.334455</v>
      </c>
      <c r="BS198" s="4">
        <v>0.83499999999999996</v>
      </c>
      <c r="BT198" s="4">
        <v>0.118273</v>
      </c>
      <c r="BU198" s="4">
        <v>8.1732329999999997</v>
      </c>
      <c r="BV198" s="4">
        <v>2.3891089999999999</v>
      </c>
    </row>
    <row r="199" spans="1:74" x14ac:dyDescent="0.25">
      <c r="A199" s="2">
        <v>42067</v>
      </c>
      <c r="B199" s="3">
        <v>4.0309027777777777E-2</v>
      </c>
      <c r="C199" s="4">
        <v>13.673999999999999</v>
      </c>
      <c r="D199" s="4">
        <v>2E-3</v>
      </c>
      <c r="E199" s="4">
        <v>20</v>
      </c>
      <c r="F199" s="4">
        <v>2369.5</v>
      </c>
      <c r="G199" s="4">
        <v>4.7</v>
      </c>
      <c r="H199" s="4">
        <v>48.8</v>
      </c>
      <c r="J199" s="4">
        <v>2</v>
      </c>
      <c r="K199" s="4">
        <v>0.88419999999999999</v>
      </c>
      <c r="L199" s="4">
        <v>12.09</v>
      </c>
      <c r="M199" s="4">
        <v>1.8E-3</v>
      </c>
      <c r="N199" s="4">
        <v>2095.0816</v>
      </c>
      <c r="O199" s="4">
        <v>4.1555999999999997</v>
      </c>
      <c r="P199" s="4">
        <v>2099.1999999999998</v>
      </c>
      <c r="Q199" s="4">
        <v>1578.5417</v>
      </c>
      <c r="R199" s="4">
        <v>3.1311</v>
      </c>
      <c r="S199" s="4">
        <v>1581.7</v>
      </c>
      <c r="T199" s="4">
        <v>48.8324</v>
      </c>
      <c r="W199" s="4">
        <v>0</v>
      </c>
      <c r="X199" s="4">
        <v>1.7684</v>
      </c>
      <c r="Y199" s="4">
        <v>12.6</v>
      </c>
      <c r="Z199" s="4">
        <v>840</v>
      </c>
      <c r="AA199" s="4">
        <v>867</v>
      </c>
      <c r="AB199" s="4">
        <v>876</v>
      </c>
      <c r="AC199" s="4">
        <v>69</v>
      </c>
      <c r="AD199" s="4">
        <v>5.38</v>
      </c>
      <c r="AE199" s="4">
        <v>0.12</v>
      </c>
      <c r="AF199" s="4">
        <v>979</v>
      </c>
      <c r="AG199" s="4">
        <v>-16</v>
      </c>
      <c r="AH199" s="4">
        <v>16</v>
      </c>
      <c r="AI199" s="4">
        <v>12</v>
      </c>
      <c r="AJ199" s="4">
        <v>192</v>
      </c>
      <c r="AK199" s="4">
        <v>141.9</v>
      </c>
      <c r="AL199" s="4">
        <v>3.5</v>
      </c>
      <c r="AM199" s="4">
        <v>195</v>
      </c>
      <c r="AN199" s="4" t="s">
        <v>155</v>
      </c>
      <c r="AP199" s="5"/>
      <c r="BA199" s="4">
        <v>14.023</v>
      </c>
      <c r="BB199" s="4">
        <v>15.5</v>
      </c>
      <c r="BC199" s="4">
        <v>1.1100000000000001</v>
      </c>
      <c r="BD199" s="4">
        <v>13.1</v>
      </c>
      <c r="BE199" s="4">
        <v>3031.7919999999999</v>
      </c>
      <c r="BF199" s="4">
        <v>0.28199999999999997</v>
      </c>
      <c r="BG199" s="4">
        <v>55.018999999999998</v>
      </c>
      <c r="BH199" s="4">
        <v>0.109</v>
      </c>
      <c r="BI199" s="4">
        <v>55.128</v>
      </c>
      <c r="BJ199" s="4">
        <v>41.454000000000001</v>
      </c>
      <c r="BK199" s="4">
        <v>8.2000000000000003E-2</v>
      </c>
      <c r="BL199" s="4">
        <v>41.536000000000001</v>
      </c>
      <c r="BM199" s="4">
        <v>0.40500000000000003</v>
      </c>
      <c r="BQ199" s="4">
        <v>322.43400000000003</v>
      </c>
      <c r="BR199" s="4">
        <v>0.38630599999999998</v>
      </c>
      <c r="BS199" s="4">
        <v>0.83409</v>
      </c>
      <c r="BT199" s="4">
        <v>0.11891</v>
      </c>
      <c r="BU199" s="4">
        <v>9.4403600000000001</v>
      </c>
      <c r="BV199" s="4">
        <v>2.40198</v>
      </c>
    </row>
    <row r="200" spans="1:74" x14ac:dyDescent="0.25">
      <c r="A200" s="2">
        <v>42067</v>
      </c>
      <c r="B200" s="3">
        <v>4.0320601851851851E-2</v>
      </c>
      <c r="C200" s="4">
        <v>13.412000000000001</v>
      </c>
      <c r="D200" s="4">
        <v>1.6000000000000001E-3</v>
      </c>
      <c r="E200" s="4">
        <v>16.286428000000001</v>
      </c>
      <c r="F200" s="4">
        <v>2451.5</v>
      </c>
      <c r="G200" s="4">
        <v>4.5999999999999996</v>
      </c>
      <c r="H200" s="4">
        <v>19</v>
      </c>
      <c r="J200" s="4">
        <v>1.9</v>
      </c>
      <c r="K200" s="4">
        <v>0.88619999999999999</v>
      </c>
      <c r="L200" s="4">
        <v>11.8848</v>
      </c>
      <c r="M200" s="4">
        <v>1.4E-3</v>
      </c>
      <c r="N200" s="4">
        <v>2172.3995</v>
      </c>
      <c r="O200" s="4">
        <v>4.0544000000000002</v>
      </c>
      <c r="P200" s="4">
        <v>2176.5</v>
      </c>
      <c r="Q200" s="4">
        <v>1636.797</v>
      </c>
      <c r="R200" s="4">
        <v>3.0548000000000002</v>
      </c>
      <c r="S200" s="4">
        <v>1639.9</v>
      </c>
      <c r="T200" s="4">
        <v>19.020800000000001</v>
      </c>
      <c r="W200" s="4">
        <v>0</v>
      </c>
      <c r="X200" s="4">
        <v>1.6837</v>
      </c>
      <c r="Y200" s="4">
        <v>12.5</v>
      </c>
      <c r="Z200" s="4">
        <v>840</v>
      </c>
      <c r="AA200" s="4">
        <v>866</v>
      </c>
      <c r="AB200" s="4">
        <v>877</v>
      </c>
      <c r="AC200" s="4">
        <v>69</v>
      </c>
      <c r="AD200" s="4">
        <v>5.38</v>
      </c>
      <c r="AE200" s="4">
        <v>0.12</v>
      </c>
      <c r="AF200" s="4">
        <v>979</v>
      </c>
      <c r="AG200" s="4">
        <v>-16</v>
      </c>
      <c r="AH200" s="4">
        <v>16.91</v>
      </c>
      <c r="AI200" s="4">
        <v>12</v>
      </c>
      <c r="AJ200" s="4">
        <v>191.1</v>
      </c>
      <c r="AK200" s="4">
        <v>141.1</v>
      </c>
      <c r="AL200" s="4">
        <v>3.1</v>
      </c>
      <c r="AM200" s="4">
        <v>195</v>
      </c>
      <c r="AN200" s="4" t="s">
        <v>155</v>
      </c>
      <c r="AP200" s="5"/>
      <c r="BA200" s="4">
        <v>14.023</v>
      </c>
      <c r="BB200" s="4">
        <v>15.79</v>
      </c>
      <c r="BC200" s="4">
        <v>1.1299999999999999</v>
      </c>
      <c r="BD200" s="4">
        <v>12.848000000000001</v>
      </c>
      <c r="BE200" s="4">
        <v>3032.7829999999999</v>
      </c>
      <c r="BF200" s="4">
        <v>0.23400000000000001</v>
      </c>
      <c r="BG200" s="4">
        <v>58.052999999999997</v>
      </c>
      <c r="BH200" s="4">
        <v>0.108</v>
      </c>
      <c r="BI200" s="4">
        <v>58.161000000000001</v>
      </c>
      <c r="BJ200" s="4">
        <v>43.74</v>
      </c>
      <c r="BK200" s="4">
        <v>8.2000000000000003E-2</v>
      </c>
      <c r="BL200" s="4">
        <v>43.822000000000003</v>
      </c>
      <c r="BM200" s="4">
        <v>0.1605</v>
      </c>
      <c r="BQ200" s="4">
        <v>312.399</v>
      </c>
      <c r="BR200" s="4">
        <v>0.35632999999999998</v>
      </c>
      <c r="BS200" s="4">
        <v>0.83399999999999996</v>
      </c>
      <c r="BT200" s="4">
        <v>0.11627</v>
      </c>
      <c r="BU200" s="4">
        <v>8.7078140000000008</v>
      </c>
      <c r="BV200" s="4">
        <v>2.3486539999999998</v>
      </c>
    </row>
    <row r="201" spans="1:74" x14ac:dyDescent="0.25">
      <c r="A201" s="2">
        <v>42067</v>
      </c>
      <c r="B201" s="3">
        <v>4.0332175925925924E-2</v>
      </c>
      <c r="C201" s="4">
        <v>13.15</v>
      </c>
      <c r="D201" s="4">
        <v>1.4E-3</v>
      </c>
      <c r="E201" s="4">
        <v>14.086739</v>
      </c>
      <c r="F201" s="4">
        <v>2473.6</v>
      </c>
      <c r="G201" s="4">
        <v>4.5</v>
      </c>
      <c r="H201" s="4">
        <v>2.7</v>
      </c>
      <c r="J201" s="4">
        <v>1.8</v>
      </c>
      <c r="K201" s="4">
        <v>0.8881</v>
      </c>
      <c r="L201" s="4">
        <v>11.679600000000001</v>
      </c>
      <c r="M201" s="4">
        <v>1.2999999999999999E-3</v>
      </c>
      <c r="N201" s="4">
        <v>2196.9252999999999</v>
      </c>
      <c r="O201" s="4">
        <v>3.9967000000000001</v>
      </c>
      <c r="P201" s="4">
        <v>2200.9</v>
      </c>
      <c r="Q201" s="4">
        <v>1655.2760000000001</v>
      </c>
      <c r="R201" s="4">
        <v>3.0112999999999999</v>
      </c>
      <c r="S201" s="4">
        <v>1658.3</v>
      </c>
      <c r="T201" s="4">
        <v>2.6743999999999999</v>
      </c>
      <c r="W201" s="4">
        <v>0</v>
      </c>
      <c r="X201" s="4">
        <v>1.5987</v>
      </c>
      <c r="Y201" s="4">
        <v>12.5</v>
      </c>
      <c r="Z201" s="4">
        <v>840</v>
      </c>
      <c r="AA201" s="4">
        <v>868</v>
      </c>
      <c r="AB201" s="4">
        <v>876</v>
      </c>
      <c r="AC201" s="4">
        <v>69</v>
      </c>
      <c r="AD201" s="4">
        <v>5.38</v>
      </c>
      <c r="AE201" s="4">
        <v>0.12</v>
      </c>
      <c r="AF201" s="4">
        <v>979</v>
      </c>
      <c r="AG201" s="4">
        <v>-16</v>
      </c>
      <c r="AH201" s="4">
        <v>16.090909</v>
      </c>
      <c r="AI201" s="4">
        <v>12</v>
      </c>
      <c r="AJ201" s="4">
        <v>191</v>
      </c>
      <c r="AK201" s="4">
        <v>141</v>
      </c>
      <c r="AL201" s="4">
        <v>2.9</v>
      </c>
      <c r="AM201" s="4">
        <v>195</v>
      </c>
      <c r="AN201" s="4" t="s">
        <v>155</v>
      </c>
      <c r="AP201" s="5"/>
      <c r="BA201" s="4">
        <v>14.023</v>
      </c>
      <c r="BB201" s="4">
        <v>16.09</v>
      </c>
      <c r="BC201" s="4">
        <v>1.1499999999999999</v>
      </c>
      <c r="BD201" s="4">
        <v>12.593999999999999</v>
      </c>
      <c r="BE201" s="4">
        <v>3033.424</v>
      </c>
      <c r="BF201" s="4">
        <v>0.20699999999999999</v>
      </c>
      <c r="BG201" s="4">
        <v>59.753</v>
      </c>
      <c r="BH201" s="4">
        <v>0.109</v>
      </c>
      <c r="BI201" s="4">
        <v>59.860999999999997</v>
      </c>
      <c r="BJ201" s="4">
        <v>45.021000000000001</v>
      </c>
      <c r="BK201" s="4">
        <v>8.2000000000000003E-2</v>
      </c>
      <c r="BL201" s="4">
        <v>45.103000000000002</v>
      </c>
      <c r="BM201" s="4">
        <v>2.3E-2</v>
      </c>
      <c r="BQ201" s="4">
        <v>301.899</v>
      </c>
      <c r="BR201" s="4">
        <v>0.263909</v>
      </c>
      <c r="BS201" s="4">
        <v>0.83399999999999996</v>
      </c>
      <c r="BT201" s="4">
        <v>0.11600000000000001</v>
      </c>
      <c r="BU201" s="4">
        <v>6.4492779999999996</v>
      </c>
      <c r="BV201" s="4">
        <v>2.3431999999999999</v>
      </c>
    </row>
    <row r="202" spans="1:74" x14ac:dyDescent="0.25">
      <c r="A202" s="2">
        <v>42067</v>
      </c>
      <c r="B202" s="3">
        <v>4.0343749999999998E-2</v>
      </c>
      <c r="C202" s="4">
        <v>13.523</v>
      </c>
      <c r="D202" s="4">
        <v>2.8999999999999998E-3</v>
      </c>
      <c r="E202" s="4">
        <v>28.852868000000001</v>
      </c>
      <c r="F202" s="4">
        <v>2461.4</v>
      </c>
      <c r="G202" s="4">
        <v>4.4000000000000004</v>
      </c>
      <c r="H202" s="4">
        <v>28.7</v>
      </c>
      <c r="J202" s="4">
        <v>1.7</v>
      </c>
      <c r="K202" s="4">
        <v>0.88519999999999999</v>
      </c>
      <c r="L202" s="4">
        <v>11.970800000000001</v>
      </c>
      <c r="M202" s="4">
        <v>2.5999999999999999E-3</v>
      </c>
      <c r="N202" s="4">
        <v>2178.8962000000001</v>
      </c>
      <c r="O202" s="4">
        <v>3.895</v>
      </c>
      <c r="P202" s="4">
        <v>2182.8000000000002</v>
      </c>
      <c r="Q202" s="4">
        <v>1641.6919</v>
      </c>
      <c r="R202" s="4">
        <v>2.9346999999999999</v>
      </c>
      <c r="S202" s="4">
        <v>1644.6</v>
      </c>
      <c r="T202" s="4">
        <v>28.7227</v>
      </c>
      <c r="W202" s="4">
        <v>0</v>
      </c>
      <c r="X202" s="4">
        <v>1.5048999999999999</v>
      </c>
      <c r="Y202" s="4">
        <v>12.5</v>
      </c>
      <c r="Z202" s="4">
        <v>840</v>
      </c>
      <c r="AA202" s="4">
        <v>866</v>
      </c>
      <c r="AB202" s="4">
        <v>876</v>
      </c>
      <c r="AC202" s="4">
        <v>69</v>
      </c>
      <c r="AD202" s="4">
        <v>5.38</v>
      </c>
      <c r="AE202" s="4">
        <v>0.12</v>
      </c>
      <c r="AF202" s="4">
        <v>979</v>
      </c>
      <c r="AG202" s="4">
        <v>-16</v>
      </c>
      <c r="AH202" s="4">
        <v>16</v>
      </c>
      <c r="AI202" s="4">
        <v>12</v>
      </c>
      <c r="AJ202" s="4">
        <v>191</v>
      </c>
      <c r="AK202" s="4">
        <v>141</v>
      </c>
      <c r="AL202" s="4">
        <v>3</v>
      </c>
      <c r="AM202" s="4">
        <v>195</v>
      </c>
      <c r="AN202" s="4" t="s">
        <v>155</v>
      </c>
      <c r="AP202" s="5"/>
      <c r="BA202" s="4">
        <v>14.023</v>
      </c>
      <c r="BB202" s="4">
        <v>15.66</v>
      </c>
      <c r="BC202" s="4">
        <v>1.1200000000000001</v>
      </c>
      <c r="BD202" s="4">
        <v>12.965</v>
      </c>
      <c r="BE202" s="4">
        <v>3032.1869999999999</v>
      </c>
      <c r="BF202" s="4">
        <v>0.41199999999999998</v>
      </c>
      <c r="BG202" s="4">
        <v>57.796999999999997</v>
      </c>
      <c r="BH202" s="4">
        <v>0.10299999999999999</v>
      </c>
      <c r="BI202" s="4">
        <v>57.9</v>
      </c>
      <c r="BJ202" s="4">
        <v>43.546999999999997</v>
      </c>
      <c r="BK202" s="4">
        <v>7.8E-2</v>
      </c>
      <c r="BL202" s="4">
        <v>43.625</v>
      </c>
      <c r="BM202" s="4">
        <v>0.24060000000000001</v>
      </c>
      <c r="BQ202" s="4">
        <v>277.16199999999998</v>
      </c>
      <c r="BR202" s="4">
        <v>0.18675700000000001</v>
      </c>
      <c r="BS202" s="4">
        <v>0.83399999999999996</v>
      </c>
      <c r="BT202" s="4">
        <v>0.11600000000000001</v>
      </c>
      <c r="BU202" s="4">
        <v>4.5638680000000003</v>
      </c>
      <c r="BV202" s="4">
        <v>2.3431999999999999</v>
      </c>
    </row>
    <row r="203" spans="1:74" x14ac:dyDescent="0.25">
      <c r="A203" s="2">
        <v>42067</v>
      </c>
      <c r="B203" s="3">
        <v>4.0355324074074071E-2</v>
      </c>
      <c r="C203" s="4">
        <v>13.685</v>
      </c>
      <c r="D203" s="4">
        <v>4.0000000000000002E-4</v>
      </c>
      <c r="E203" s="4">
        <v>3.9152119999999999</v>
      </c>
      <c r="F203" s="4">
        <v>2370.9</v>
      </c>
      <c r="G203" s="4">
        <v>4.4000000000000004</v>
      </c>
      <c r="H203" s="4">
        <v>16.100000000000001</v>
      </c>
      <c r="J203" s="4">
        <v>1.7</v>
      </c>
      <c r="K203" s="4">
        <v>0.88400000000000001</v>
      </c>
      <c r="L203" s="4">
        <v>12.0976</v>
      </c>
      <c r="M203" s="4">
        <v>2.9999999999999997E-4</v>
      </c>
      <c r="N203" s="4">
        <v>2095.9160999999999</v>
      </c>
      <c r="O203" s="4">
        <v>3.8896999999999999</v>
      </c>
      <c r="P203" s="4">
        <v>2099.8000000000002</v>
      </c>
      <c r="Q203" s="4">
        <v>1579.1704</v>
      </c>
      <c r="R203" s="4">
        <v>2.9306999999999999</v>
      </c>
      <c r="S203" s="4">
        <v>1582.1</v>
      </c>
      <c r="T203" s="4">
        <v>16.147200000000002</v>
      </c>
      <c r="W203" s="4">
        <v>0</v>
      </c>
      <c r="X203" s="4">
        <v>1.5028999999999999</v>
      </c>
      <c r="Y203" s="4">
        <v>12.4</v>
      </c>
      <c r="Z203" s="4">
        <v>841</v>
      </c>
      <c r="AA203" s="4">
        <v>867</v>
      </c>
      <c r="AB203" s="4">
        <v>877</v>
      </c>
      <c r="AC203" s="4">
        <v>69</v>
      </c>
      <c r="AD203" s="4">
        <v>5.38</v>
      </c>
      <c r="AE203" s="4">
        <v>0.12</v>
      </c>
      <c r="AF203" s="4">
        <v>979</v>
      </c>
      <c r="AG203" s="4">
        <v>-16</v>
      </c>
      <c r="AH203" s="4">
        <v>16</v>
      </c>
      <c r="AI203" s="4">
        <v>12</v>
      </c>
      <c r="AJ203" s="4">
        <v>190.1</v>
      </c>
      <c r="AK203" s="4">
        <v>141</v>
      </c>
      <c r="AL203" s="4">
        <v>3.1</v>
      </c>
      <c r="AM203" s="4">
        <v>195</v>
      </c>
      <c r="AN203" s="4" t="s">
        <v>155</v>
      </c>
      <c r="AP203" s="5"/>
      <c r="BA203" s="4">
        <v>14.023</v>
      </c>
      <c r="BB203" s="4">
        <v>15.49</v>
      </c>
      <c r="BC203" s="4">
        <v>1.1000000000000001</v>
      </c>
      <c r="BD203" s="4">
        <v>13.118</v>
      </c>
      <c r="BE203" s="4">
        <v>3032.9670000000001</v>
      </c>
      <c r="BF203" s="4">
        <v>5.5E-2</v>
      </c>
      <c r="BG203" s="4">
        <v>55.027000000000001</v>
      </c>
      <c r="BH203" s="4">
        <v>0.10199999999999999</v>
      </c>
      <c r="BI203" s="4">
        <v>55.13</v>
      </c>
      <c r="BJ203" s="4">
        <v>41.46</v>
      </c>
      <c r="BK203" s="4">
        <v>7.6999999999999999E-2</v>
      </c>
      <c r="BL203" s="4">
        <v>41.536999999999999</v>
      </c>
      <c r="BM203" s="4">
        <v>0.13389999999999999</v>
      </c>
      <c r="BQ203" s="4">
        <v>273.95800000000003</v>
      </c>
      <c r="BR203" s="4">
        <v>0.21276</v>
      </c>
      <c r="BS203" s="4">
        <v>0.83491000000000004</v>
      </c>
      <c r="BT203" s="4">
        <v>0.11418</v>
      </c>
      <c r="BU203" s="4">
        <v>5.1993229999999997</v>
      </c>
      <c r="BV203" s="4">
        <v>2.3064360000000002</v>
      </c>
    </row>
    <row r="204" spans="1:74" x14ac:dyDescent="0.25">
      <c r="A204" s="2">
        <v>42067</v>
      </c>
      <c r="B204" s="3">
        <v>4.0366898148148145E-2</v>
      </c>
      <c r="C204" s="4">
        <v>13.691000000000001</v>
      </c>
      <c r="D204" s="4">
        <v>0</v>
      </c>
      <c r="E204" s="4">
        <v>0</v>
      </c>
      <c r="F204" s="4">
        <v>2069.8000000000002</v>
      </c>
      <c r="G204" s="4">
        <v>6.4</v>
      </c>
      <c r="H204" s="4">
        <v>38.9</v>
      </c>
      <c r="J204" s="4">
        <v>1.92</v>
      </c>
      <c r="K204" s="4">
        <v>0.88390000000000002</v>
      </c>
      <c r="L204" s="4">
        <v>12.1021</v>
      </c>
      <c r="M204" s="4">
        <v>0</v>
      </c>
      <c r="N204" s="4">
        <v>1829.5639000000001</v>
      </c>
      <c r="O204" s="4">
        <v>5.6760000000000002</v>
      </c>
      <c r="P204" s="4">
        <v>1835.2</v>
      </c>
      <c r="Q204" s="4">
        <v>1378.4871000000001</v>
      </c>
      <c r="R204" s="4">
        <v>4.2766000000000002</v>
      </c>
      <c r="S204" s="4">
        <v>1382.8</v>
      </c>
      <c r="T204" s="4">
        <v>38.943899999999999</v>
      </c>
      <c r="W204" s="4">
        <v>0</v>
      </c>
      <c r="X204" s="4">
        <v>1.6948000000000001</v>
      </c>
      <c r="Y204" s="4">
        <v>12.4</v>
      </c>
      <c r="Z204" s="4">
        <v>841</v>
      </c>
      <c r="AA204" s="4">
        <v>865</v>
      </c>
      <c r="AB204" s="4">
        <v>877</v>
      </c>
      <c r="AC204" s="4">
        <v>69</v>
      </c>
      <c r="AD204" s="4">
        <v>5.38</v>
      </c>
      <c r="AE204" s="4">
        <v>0.12</v>
      </c>
      <c r="AF204" s="4">
        <v>979</v>
      </c>
      <c r="AG204" s="4">
        <v>-16</v>
      </c>
      <c r="AH204" s="4">
        <v>16</v>
      </c>
      <c r="AI204" s="4">
        <v>12</v>
      </c>
      <c r="AJ204" s="4">
        <v>190.9</v>
      </c>
      <c r="AK204" s="4">
        <v>141</v>
      </c>
      <c r="AL204" s="4">
        <v>3</v>
      </c>
      <c r="AM204" s="4">
        <v>195</v>
      </c>
      <c r="AN204" s="4" t="s">
        <v>155</v>
      </c>
      <c r="AP204" s="5"/>
      <c r="BA204" s="4">
        <v>14.023</v>
      </c>
      <c r="BB204" s="4">
        <v>15.49</v>
      </c>
      <c r="BC204" s="4">
        <v>1.1000000000000001</v>
      </c>
      <c r="BD204" s="4">
        <v>13.13</v>
      </c>
      <c r="BE204" s="4">
        <v>3032.4769999999999</v>
      </c>
      <c r="BF204" s="4">
        <v>0</v>
      </c>
      <c r="BG204" s="4">
        <v>48.009</v>
      </c>
      <c r="BH204" s="4">
        <v>0.14899999999999999</v>
      </c>
      <c r="BI204" s="4">
        <v>48.158000000000001</v>
      </c>
      <c r="BJ204" s="4">
        <v>36.171999999999997</v>
      </c>
      <c r="BK204" s="4">
        <v>0.112</v>
      </c>
      <c r="BL204" s="4">
        <v>36.283999999999999</v>
      </c>
      <c r="BM204" s="4">
        <v>0.32269999999999999</v>
      </c>
      <c r="BQ204" s="4">
        <v>308.779</v>
      </c>
      <c r="BR204" s="4">
        <v>0.26513999999999999</v>
      </c>
      <c r="BS204" s="4">
        <v>0.83409</v>
      </c>
      <c r="BT204" s="4">
        <v>0.11582000000000001</v>
      </c>
      <c r="BU204" s="4">
        <v>6.4793589999999996</v>
      </c>
      <c r="BV204" s="4">
        <v>2.3395640000000002</v>
      </c>
    </row>
    <row r="205" spans="1:74" x14ac:dyDescent="0.25">
      <c r="A205" s="2">
        <v>42067</v>
      </c>
      <c r="B205" s="3">
        <v>4.0378472222222225E-2</v>
      </c>
      <c r="C205" s="4">
        <v>13.897</v>
      </c>
      <c r="D205" s="4">
        <v>3.0700000000000002E-2</v>
      </c>
      <c r="E205" s="4">
        <v>307.31707299999999</v>
      </c>
      <c r="F205" s="4">
        <v>1912.1</v>
      </c>
      <c r="G205" s="4">
        <v>9.3000000000000007</v>
      </c>
      <c r="H205" s="4">
        <v>20</v>
      </c>
      <c r="J205" s="4">
        <v>2.16</v>
      </c>
      <c r="K205" s="4">
        <v>0.88190000000000002</v>
      </c>
      <c r="L205" s="4">
        <v>12.256500000000001</v>
      </c>
      <c r="M205" s="4">
        <v>2.7099999999999999E-2</v>
      </c>
      <c r="N205" s="4">
        <v>1686.3351</v>
      </c>
      <c r="O205" s="4">
        <v>8.2020999999999997</v>
      </c>
      <c r="P205" s="4">
        <v>1694.5</v>
      </c>
      <c r="Q205" s="4">
        <v>1270.5712000000001</v>
      </c>
      <c r="R205" s="4">
        <v>6.1798999999999999</v>
      </c>
      <c r="S205" s="4">
        <v>1276.8</v>
      </c>
      <c r="T205" s="4">
        <v>20</v>
      </c>
      <c r="W205" s="4">
        <v>0</v>
      </c>
      <c r="X205" s="4">
        <v>1.9065000000000001</v>
      </c>
      <c r="Y205" s="4">
        <v>12.4</v>
      </c>
      <c r="Z205" s="4">
        <v>840</v>
      </c>
      <c r="AA205" s="4">
        <v>865</v>
      </c>
      <c r="AB205" s="4">
        <v>877</v>
      </c>
      <c r="AC205" s="4">
        <v>69</v>
      </c>
      <c r="AD205" s="4">
        <v>5.38</v>
      </c>
      <c r="AE205" s="4">
        <v>0.12</v>
      </c>
      <c r="AF205" s="4">
        <v>979</v>
      </c>
      <c r="AG205" s="4">
        <v>-16</v>
      </c>
      <c r="AH205" s="4">
        <v>15.09</v>
      </c>
      <c r="AI205" s="4">
        <v>12</v>
      </c>
      <c r="AJ205" s="4">
        <v>190.1</v>
      </c>
      <c r="AK205" s="4">
        <v>141</v>
      </c>
      <c r="AL205" s="4">
        <v>2.5</v>
      </c>
      <c r="AM205" s="4">
        <v>195</v>
      </c>
      <c r="AN205" s="4" t="s">
        <v>155</v>
      </c>
      <c r="AP205" s="5"/>
      <c r="BA205" s="4">
        <v>14.023</v>
      </c>
      <c r="BB205" s="4">
        <v>15.24</v>
      </c>
      <c r="BC205" s="4">
        <v>1.0900000000000001</v>
      </c>
      <c r="BD205" s="4">
        <v>13.385</v>
      </c>
      <c r="BE205" s="4">
        <v>3026.1190000000001</v>
      </c>
      <c r="BF205" s="4">
        <v>4.2590000000000003</v>
      </c>
      <c r="BG205" s="4">
        <v>43.600999999999999</v>
      </c>
      <c r="BH205" s="4">
        <v>0.21199999999999999</v>
      </c>
      <c r="BI205" s="4">
        <v>43.813000000000002</v>
      </c>
      <c r="BJ205" s="4">
        <v>32.850999999999999</v>
      </c>
      <c r="BK205" s="4">
        <v>0.16</v>
      </c>
      <c r="BL205" s="4">
        <v>33.011000000000003</v>
      </c>
      <c r="BM205" s="4">
        <v>0.1633</v>
      </c>
      <c r="BQ205" s="4">
        <v>342.25599999999997</v>
      </c>
      <c r="BR205" s="4">
        <v>0.26362999999999998</v>
      </c>
      <c r="BS205" s="4">
        <v>0.83491000000000004</v>
      </c>
      <c r="BT205" s="4">
        <v>0.11418</v>
      </c>
      <c r="BU205" s="4">
        <v>6.4424580000000002</v>
      </c>
      <c r="BV205" s="4">
        <v>2.3064360000000002</v>
      </c>
    </row>
    <row r="206" spans="1:74" x14ac:dyDescent="0.25">
      <c r="A206" s="2">
        <v>42067</v>
      </c>
      <c r="B206" s="3">
        <v>4.0390046296296299E-2</v>
      </c>
      <c r="C206" s="4">
        <v>14.6</v>
      </c>
      <c r="D206" s="4">
        <v>4.6699999999999998E-2</v>
      </c>
      <c r="E206" s="4">
        <v>467.36885899999999</v>
      </c>
      <c r="F206" s="4">
        <v>2078.8000000000002</v>
      </c>
      <c r="G206" s="4">
        <v>9.3000000000000007</v>
      </c>
      <c r="H206" s="4">
        <v>42.8</v>
      </c>
      <c r="J206" s="4">
        <v>2.1</v>
      </c>
      <c r="K206" s="4">
        <v>0.87639999999999996</v>
      </c>
      <c r="L206" s="4">
        <v>12.7951</v>
      </c>
      <c r="M206" s="4">
        <v>4.1000000000000002E-2</v>
      </c>
      <c r="N206" s="4">
        <v>1821.7920999999999</v>
      </c>
      <c r="O206" s="4">
        <v>8.1502999999999997</v>
      </c>
      <c r="P206" s="4">
        <v>1829.9</v>
      </c>
      <c r="Q206" s="4">
        <v>1372.6315</v>
      </c>
      <c r="R206" s="4">
        <v>6.1409000000000002</v>
      </c>
      <c r="S206" s="4">
        <v>1378.8</v>
      </c>
      <c r="T206" s="4">
        <v>42.7804</v>
      </c>
      <c r="W206" s="4">
        <v>0</v>
      </c>
      <c r="X206" s="4">
        <v>1.8404</v>
      </c>
      <c r="Y206" s="4">
        <v>12.3</v>
      </c>
      <c r="Z206" s="4">
        <v>842</v>
      </c>
      <c r="AA206" s="4">
        <v>866</v>
      </c>
      <c r="AB206" s="4">
        <v>878</v>
      </c>
      <c r="AC206" s="4">
        <v>69</v>
      </c>
      <c r="AD206" s="4">
        <v>5.38</v>
      </c>
      <c r="AE206" s="4">
        <v>0.12</v>
      </c>
      <c r="AF206" s="4">
        <v>979</v>
      </c>
      <c r="AG206" s="4">
        <v>-16</v>
      </c>
      <c r="AH206" s="4">
        <v>15</v>
      </c>
      <c r="AI206" s="4">
        <v>12</v>
      </c>
      <c r="AJ206" s="4">
        <v>190</v>
      </c>
      <c r="AK206" s="4">
        <v>140.1</v>
      </c>
      <c r="AL206" s="4">
        <v>2.4</v>
      </c>
      <c r="AM206" s="4">
        <v>195</v>
      </c>
      <c r="AN206" s="4" t="s">
        <v>155</v>
      </c>
      <c r="AP206" s="5"/>
      <c r="BA206" s="4">
        <v>14.023</v>
      </c>
      <c r="BB206" s="4">
        <v>14.53</v>
      </c>
      <c r="BC206" s="4">
        <v>1.04</v>
      </c>
      <c r="BD206" s="4">
        <v>14.106</v>
      </c>
      <c r="BE206" s="4">
        <v>3022.192</v>
      </c>
      <c r="BF206" s="4">
        <v>6.1580000000000004</v>
      </c>
      <c r="BG206" s="4">
        <v>45.061999999999998</v>
      </c>
      <c r="BH206" s="4">
        <v>0.20200000000000001</v>
      </c>
      <c r="BI206" s="4">
        <v>45.264000000000003</v>
      </c>
      <c r="BJ206" s="4">
        <v>33.951999999999998</v>
      </c>
      <c r="BK206" s="4">
        <v>0.152</v>
      </c>
      <c r="BL206" s="4">
        <v>34.103999999999999</v>
      </c>
      <c r="BM206" s="4">
        <v>0.3342</v>
      </c>
      <c r="BQ206" s="4">
        <v>316.07299999999998</v>
      </c>
      <c r="BR206" s="4">
        <v>0.25117</v>
      </c>
      <c r="BS206" s="4">
        <v>0.83591000000000004</v>
      </c>
      <c r="BT206" s="4">
        <v>0.11218</v>
      </c>
      <c r="BU206" s="4">
        <v>6.1379669999999997</v>
      </c>
      <c r="BV206" s="4">
        <v>2.2660360000000002</v>
      </c>
    </row>
    <row r="207" spans="1:74" x14ac:dyDescent="0.25">
      <c r="A207" s="2">
        <v>42067</v>
      </c>
      <c r="B207" s="3">
        <v>4.0401620370370372E-2</v>
      </c>
      <c r="C207" s="4">
        <v>14.6</v>
      </c>
      <c r="D207" s="4">
        <v>2.6599999999999999E-2</v>
      </c>
      <c r="E207" s="4">
        <v>265.78947399999998</v>
      </c>
      <c r="F207" s="4">
        <v>2210.6</v>
      </c>
      <c r="G207" s="4">
        <v>9.3000000000000007</v>
      </c>
      <c r="H207" s="4">
        <v>57.5</v>
      </c>
      <c r="J207" s="4">
        <v>2</v>
      </c>
      <c r="K207" s="4">
        <v>0.87649999999999995</v>
      </c>
      <c r="L207" s="4">
        <v>12.7974</v>
      </c>
      <c r="M207" s="4">
        <v>2.3300000000000001E-2</v>
      </c>
      <c r="N207" s="4">
        <v>1937.6447000000001</v>
      </c>
      <c r="O207" s="4">
        <v>8.1739999999999995</v>
      </c>
      <c r="P207" s="4">
        <v>1945.8</v>
      </c>
      <c r="Q207" s="4">
        <v>1459.9206999999999</v>
      </c>
      <c r="R207" s="4">
        <v>6.1586999999999996</v>
      </c>
      <c r="S207" s="4">
        <v>1466.1</v>
      </c>
      <c r="T207" s="4">
        <v>57.462000000000003</v>
      </c>
      <c r="W207" s="4">
        <v>0</v>
      </c>
      <c r="X207" s="4">
        <v>1.7531000000000001</v>
      </c>
      <c r="Y207" s="4">
        <v>12.4</v>
      </c>
      <c r="Z207" s="4">
        <v>842</v>
      </c>
      <c r="AA207" s="4">
        <v>868</v>
      </c>
      <c r="AB207" s="4">
        <v>878</v>
      </c>
      <c r="AC207" s="4">
        <v>69</v>
      </c>
      <c r="AD207" s="4">
        <v>5.38</v>
      </c>
      <c r="AE207" s="4">
        <v>0.12</v>
      </c>
      <c r="AF207" s="4">
        <v>979</v>
      </c>
      <c r="AG207" s="4">
        <v>-16</v>
      </c>
      <c r="AH207" s="4">
        <v>15</v>
      </c>
      <c r="AI207" s="4">
        <v>12</v>
      </c>
      <c r="AJ207" s="4">
        <v>190</v>
      </c>
      <c r="AK207" s="4">
        <v>140</v>
      </c>
      <c r="AL207" s="4">
        <v>2.4</v>
      </c>
      <c r="AM207" s="4">
        <v>195</v>
      </c>
      <c r="AN207" s="4" t="s">
        <v>155</v>
      </c>
      <c r="AP207" s="5"/>
      <c r="BA207" s="4">
        <v>14.023</v>
      </c>
      <c r="BB207" s="4">
        <v>14.55</v>
      </c>
      <c r="BC207" s="4">
        <v>1.04</v>
      </c>
      <c r="BD207" s="4">
        <v>14.085000000000001</v>
      </c>
      <c r="BE207" s="4">
        <v>3026.02</v>
      </c>
      <c r="BF207" s="4">
        <v>3.5059999999999998</v>
      </c>
      <c r="BG207" s="4">
        <v>47.98</v>
      </c>
      <c r="BH207" s="4">
        <v>0.20200000000000001</v>
      </c>
      <c r="BI207" s="4">
        <v>48.182000000000002</v>
      </c>
      <c r="BJ207" s="4">
        <v>36.15</v>
      </c>
      <c r="BK207" s="4">
        <v>0.153</v>
      </c>
      <c r="BL207" s="4">
        <v>36.302999999999997</v>
      </c>
      <c r="BM207" s="4">
        <v>0.44929999999999998</v>
      </c>
      <c r="BQ207" s="4">
        <v>301.40300000000002</v>
      </c>
      <c r="BR207" s="4">
        <v>0.32007000000000002</v>
      </c>
      <c r="BS207" s="4">
        <v>0.83418000000000003</v>
      </c>
      <c r="BT207" s="4">
        <v>0.11473</v>
      </c>
      <c r="BU207" s="4">
        <v>7.8217109999999996</v>
      </c>
      <c r="BV207" s="4">
        <v>2.3175460000000001</v>
      </c>
    </row>
    <row r="208" spans="1:74" x14ac:dyDescent="0.25">
      <c r="A208" s="2">
        <v>42067</v>
      </c>
      <c r="B208" s="3">
        <v>4.0413194444444446E-2</v>
      </c>
      <c r="C208" s="4">
        <v>14.031000000000001</v>
      </c>
      <c r="D208" s="4">
        <v>9.4999999999999998E-3</v>
      </c>
      <c r="E208" s="4">
        <v>94.524959999999993</v>
      </c>
      <c r="F208" s="4">
        <v>2204.5</v>
      </c>
      <c r="G208" s="4">
        <v>10.5</v>
      </c>
      <c r="H208" s="4">
        <v>18.3</v>
      </c>
      <c r="J208" s="4">
        <v>1.88</v>
      </c>
      <c r="K208" s="4">
        <v>0.88109999999999999</v>
      </c>
      <c r="L208" s="4">
        <v>12.363</v>
      </c>
      <c r="M208" s="4">
        <v>8.3000000000000001E-3</v>
      </c>
      <c r="N208" s="4">
        <v>1942.4666999999999</v>
      </c>
      <c r="O208" s="4">
        <v>9.2518999999999991</v>
      </c>
      <c r="P208" s="4">
        <v>1951.7</v>
      </c>
      <c r="Q208" s="4">
        <v>1463.5537999999999</v>
      </c>
      <c r="R208" s="4">
        <v>6.9709000000000003</v>
      </c>
      <c r="S208" s="4">
        <v>1470.5</v>
      </c>
      <c r="T208" s="4">
        <v>18.290299999999998</v>
      </c>
      <c r="W208" s="4">
        <v>0</v>
      </c>
      <c r="X208" s="4">
        <v>1.6566000000000001</v>
      </c>
      <c r="Y208" s="4">
        <v>12.4</v>
      </c>
      <c r="Z208" s="4">
        <v>842</v>
      </c>
      <c r="AA208" s="4">
        <v>869</v>
      </c>
      <c r="AB208" s="4">
        <v>879</v>
      </c>
      <c r="AC208" s="4">
        <v>69</v>
      </c>
      <c r="AD208" s="4">
        <v>5.38</v>
      </c>
      <c r="AE208" s="4">
        <v>0.12</v>
      </c>
      <c r="AF208" s="4">
        <v>979</v>
      </c>
      <c r="AG208" s="4">
        <v>-16</v>
      </c>
      <c r="AH208" s="4">
        <v>15.91</v>
      </c>
      <c r="AI208" s="4">
        <v>12</v>
      </c>
      <c r="AJ208" s="4">
        <v>190</v>
      </c>
      <c r="AK208" s="4">
        <v>140</v>
      </c>
      <c r="AL208" s="4">
        <v>2.6</v>
      </c>
      <c r="AM208" s="4">
        <v>195</v>
      </c>
      <c r="AN208" s="4" t="s">
        <v>155</v>
      </c>
      <c r="AP208" s="5"/>
      <c r="BA208" s="4">
        <v>14.023</v>
      </c>
      <c r="BB208" s="4">
        <v>15.13</v>
      </c>
      <c r="BC208" s="4">
        <v>1.08</v>
      </c>
      <c r="BD208" s="4">
        <v>13.49</v>
      </c>
      <c r="BE208" s="4">
        <v>3030.7449999999999</v>
      </c>
      <c r="BF208" s="4">
        <v>1.3</v>
      </c>
      <c r="BG208" s="4">
        <v>49.866999999999997</v>
      </c>
      <c r="BH208" s="4">
        <v>0.23799999999999999</v>
      </c>
      <c r="BI208" s="4">
        <v>50.104999999999997</v>
      </c>
      <c r="BJ208" s="4">
        <v>37.573</v>
      </c>
      <c r="BK208" s="4">
        <v>0.17899999999999999</v>
      </c>
      <c r="BL208" s="4">
        <v>37.752000000000002</v>
      </c>
      <c r="BM208" s="4">
        <v>0.14829999999999999</v>
      </c>
      <c r="BQ208" s="4">
        <v>295.28899999999999</v>
      </c>
      <c r="BR208" s="4">
        <v>0.30152000000000001</v>
      </c>
      <c r="BS208" s="4">
        <v>0.83491000000000004</v>
      </c>
      <c r="BT208" s="4">
        <v>0.11318</v>
      </c>
      <c r="BU208" s="4">
        <v>7.3683949999999996</v>
      </c>
      <c r="BV208" s="4">
        <v>2.2862360000000002</v>
      </c>
    </row>
    <row r="209" spans="1:74" x14ac:dyDescent="0.25">
      <c r="A209" s="2">
        <v>42067</v>
      </c>
      <c r="B209" s="3">
        <v>4.042476851851852E-2</v>
      </c>
      <c r="C209" s="4">
        <v>13.443</v>
      </c>
      <c r="D209" s="4">
        <v>3.0000000000000001E-3</v>
      </c>
      <c r="E209" s="4">
        <v>30.112721000000001</v>
      </c>
      <c r="F209" s="4">
        <v>1812.9</v>
      </c>
      <c r="G209" s="4">
        <v>10.6</v>
      </c>
      <c r="H209" s="4">
        <v>28</v>
      </c>
      <c r="J209" s="4">
        <v>1.64</v>
      </c>
      <c r="K209" s="4">
        <v>0.88580000000000003</v>
      </c>
      <c r="L209" s="4">
        <v>11.908300000000001</v>
      </c>
      <c r="M209" s="4">
        <v>2.7000000000000001E-3</v>
      </c>
      <c r="N209" s="4">
        <v>1605.9386999999999</v>
      </c>
      <c r="O209" s="4">
        <v>9.3899000000000008</v>
      </c>
      <c r="P209" s="4">
        <v>1615.3</v>
      </c>
      <c r="Q209" s="4">
        <v>1209.9964</v>
      </c>
      <c r="R209" s="4">
        <v>7.0747999999999998</v>
      </c>
      <c r="S209" s="4">
        <v>1217.0999999999999</v>
      </c>
      <c r="T209" s="4">
        <v>27.997</v>
      </c>
      <c r="W209" s="4">
        <v>0</v>
      </c>
      <c r="X209" s="4">
        <v>1.4517</v>
      </c>
      <c r="Y209" s="4">
        <v>12.4</v>
      </c>
      <c r="Z209" s="4">
        <v>843</v>
      </c>
      <c r="AA209" s="4">
        <v>869</v>
      </c>
      <c r="AB209" s="4">
        <v>878</v>
      </c>
      <c r="AC209" s="4">
        <v>69</v>
      </c>
      <c r="AD209" s="4">
        <v>5.38</v>
      </c>
      <c r="AE209" s="4">
        <v>0.12</v>
      </c>
      <c r="AF209" s="4">
        <v>979</v>
      </c>
      <c r="AG209" s="4">
        <v>-16</v>
      </c>
      <c r="AH209" s="4">
        <v>16</v>
      </c>
      <c r="AI209" s="4">
        <v>12</v>
      </c>
      <c r="AJ209" s="4">
        <v>190.9</v>
      </c>
      <c r="AK209" s="4">
        <v>140.9</v>
      </c>
      <c r="AL209" s="4">
        <v>3</v>
      </c>
      <c r="AM209" s="4">
        <v>195</v>
      </c>
      <c r="AN209" s="4" t="s">
        <v>155</v>
      </c>
      <c r="AP209" s="5"/>
      <c r="BA209" s="4">
        <v>14.023</v>
      </c>
      <c r="BB209" s="4">
        <v>15.75</v>
      </c>
      <c r="BC209" s="4">
        <v>1.1200000000000001</v>
      </c>
      <c r="BD209" s="4">
        <v>12.887</v>
      </c>
      <c r="BE209" s="4">
        <v>3032.223</v>
      </c>
      <c r="BF209" s="4">
        <v>0.432</v>
      </c>
      <c r="BG209" s="4">
        <v>42.823</v>
      </c>
      <c r="BH209" s="4">
        <v>0.25</v>
      </c>
      <c r="BI209" s="4">
        <v>43.073</v>
      </c>
      <c r="BJ209" s="4">
        <v>32.265000000000001</v>
      </c>
      <c r="BK209" s="4">
        <v>0.189</v>
      </c>
      <c r="BL209" s="4">
        <v>32.454000000000001</v>
      </c>
      <c r="BM209" s="4">
        <v>0.23569999999999999</v>
      </c>
      <c r="BQ209" s="4">
        <v>268.77100000000002</v>
      </c>
      <c r="BR209" s="4">
        <v>0.32539000000000001</v>
      </c>
      <c r="BS209" s="4">
        <v>0.83499999999999996</v>
      </c>
      <c r="BT209" s="4">
        <v>0.11573</v>
      </c>
      <c r="BU209" s="4">
        <v>7.9517179999999996</v>
      </c>
      <c r="BV209" s="4">
        <v>2.3377460000000001</v>
      </c>
    </row>
    <row r="210" spans="1:74" x14ac:dyDescent="0.25">
      <c r="A210" s="2">
        <v>42067</v>
      </c>
      <c r="B210" s="3">
        <v>4.0436342592592593E-2</v>
      </c>
      <c r="C210" s="4">
        <v>13.253</v>
      </c>
      <c r="D210" s="4">
        <v>4.1000000000000003E-3</v>
      </c>
      <c r="E210" s="4">
        <v>41.341771999999999</v>
      </c>
      <c r="F210" s="4">
        <v>1412.4</v>
      </c>
      <c r="G210" s="4">
        <v>5.4</v>
      </c>
      <c r="H210" s="4">
        <v>0</v>
      </c>
      <c r="J210" s="4">
        <v>1.1599999999999999</v>
      </c>
      <c r="K210" s="4">
        <v>0.88739999999999997</v>
      </c>
      <c r="L210" s="4">
        <v>11.7606</v>
      </c>
      <c r="M210" s="4">
        <v>3.7000000000000002E-3</v>
      </c>
      <c r="N210" s="4">
        <v>1253.3288</v>
      </c>
      <c r="O210" s="4">
        <v>4.7481</v>
      </c>
      <c r="P210" s="4">
        <v>1258.0999999999999</v>
      </c>
      <c r="Q210" s="4">
        <v>944.32209999999998</v>
      </c>
      <c r="R210" s="4">
        <v>3.5775000000000001</v>
      </c>
      <c r="S210" s="4">
        <v>947.9</v>
      </c>
      <c r="T210" s="4">
        <v>0</v>
      </c>
      <c r="W210" s="4">
        <v>0</v>
      </c>
      <c r="X210" s="4">
        <v>1.0279</v>
      </c>
      <c r="Y210" s="4">
        <v>12.4</v>
      </c>
      <c r="Z210" s="4">
        <v>842</v>
      </c>
      <c r="AA210" s="4">
        <v>868</v>
      </c>
      <c r="AB210" s="4">
        <v>876</v>
      </c>
      <c r="AC210" s="4">
        <v>69</v>
      </c>
      <c r="AD210" s="4">
        <v>5.38</v>
      </c>
      <c r="AE210" s="4">
        <v>0.12</v>
      </c>
      <c r="AF210" s="4">
        <v>979</v>
      </c>
      <c r="AG210" s="4">
        <v>-16</v>
      </c>
      <c r="AH210" s="4">
        <v>16</v>
      </c>
      <c r="AI210" s="4">
        <v>12</v>
      </c>
      <c r="AJ210" s="4">
        <v>191</v>
      </c>
      <c r="AK210" s="4">
        <v>141</v>
      </c>
      <c r="AL210" s="4">
        <v>3.2</v>
      </c>
      <c r="AM210" s="4">
        <v>195</v>
      </c>
      <c r="AN210" s="4" t="s">
        <v>155</v>
      </c>
      <c r="AP210" s="5"/>
      <c r="BA210" s="4">
        <v>14.023</v>
      </c>
      <c r="BB210" s="4">
        <v>15.97</v>
      </c>
      <c r="BC210" s="4">
        <v>1.1399999999999999</v>
      </c>
      <c r="BD210" s="4">
        <v>12.689</v>
      </c>
      <c r="BE210" s="4">
        <v>3032.7979999999998</v>
      </c>
      <c r="BF210" s="4">
        <v>0.60199999999999998</v>
      </c>
      <c r="BG210" s="4">
        <v>33.847000000000001</v>
      </c>
      <c r="BH210" s="4">
        <v>0.128</v>
      </c>
      <c r="BI210" s="4">
        <v>33.975000000000001</v>
      </c>
      <c r="BJ210" s="4">
        <v>25.501999999999999</v>
      </c>
      <c r="BK210" s="4">
        <v>9.7000000000000003E-2</v>
      </c>
      <c r="BL210" s="4">
        <v>25.597999999999999</v>
      </c>
      <c r="BM210" s="4">
        <v>0</v>
      </c>
      <c r="BQ210" s="4">
        <v>192.73599999999999</v>
      </c>
      <c r="BR210" s="4">
        <v>0.29160000000000003</v>
      </c>
      <c r="BS210" s="4">
        <v>0.83409</v>
      </c>
      <c r="BT210" s="4">
        <v>0.11509</v>
      </c>
      <c r="BU210" s="4">
        <v>7.1259750000000004</v>
      </c>
      <c r="BV210" s="4">
        <v>2.3248180000000001</v>
      </c>
    </row>
    <row r="211" spans="1:74" x14ac:dyDescent="0.25">
      <c r="A211" s="2">
        <v>42067</v>
      </c>
      <c r="B211" s="3">
        <v>4.0447916666666667E-2</v>
      </c>
      <c r="C211" s="4">
        <v>13.448</v>
      </c>
      <c r="D211" s="4">
        <v>4.4999999999999997E-3</v>
      </c>
      <c r="E211" s="4">
        <v>44.588816000000001</v>
      </c>
      <c r="F211" s="4">
        <v>1369.6</v>
      </c>
      <c r="G211" s="4">
        <v>5.2</v>
      </c>
      <c r="H211" s="4">
        <v>4.4000000000000004</v>
      </c>
      <c r="J211" s="4">
        <v>0.9</v>
      </c>
      <c r="K211" s="4">
        <v>0.88590000000000002</v>
      </c>
      <c r="L211" s="4">
        <v>11.913399999999999</v>
      </c>
      <c r="M211" s="4">
        <v>4.0000000000000001E-3</v>
      </c>
      <c r="N211" s="4">
        <v>1213.3354999999999</v>
      </c>
      <c r="O211" s="4">
        <v>4.5848000000000004</v>
      </c>
      <c r="P211" s="4">
        <v>1217.9000000000001</v>
      </c>
      <c r="Q211" s="4">
        <v>914.18910000000005</v>
      </c>
      <c r="R211" s="4">
        <v>3.4544000000000001</v>
      </c>
      <c r="S211" s="4">
        <v>917.6</v>
      </c>
      <c r="T211" s="4">
        <v>4.4363999999999999</v>
      </c>
      <c r="W211" s="4">
        <v>0</v>
      </c>
      <c r="X211" s="4">
        <v>0.79730000000000001</v>
      </c>
      <c r="Y211" s="4">
        <v>12.4</v>
      </c>
      <c r="Z211" s="4">
        <v>842</v>
      </c>
      <c r="AA211" s="4">
        <v>869</v>
      </c>
      <c r="AB211" s="4">
        <v>875</v>
      </c>
      <c r="AC211" s="4">
        <v>69</v>
      </c>
      <c r="AD211" s="4">
        <v>5.38</v>
      </c>
      <c r="AE211" s="4">
        <v>0.12</v>
      </c>
      <c r="AF211" s="4">
        <v>979</v>
      </c>
      <c r="AG211" s="4">
        <v>-16</v>
      </c>
      <c r="AH211" s="4">
        <v>16</v>
      </c>
      <c r="AI211" s="4">
        <v>12</v>
      </c>
      <c r="AJ211" s="4">
        <v>190.1</v>
      </c>
      <c r="AK211" s="4">
        <v>140.1</v>
      </c>
      <c r="AL211" s="4">
        <v>3.2</v>
      </c>
      <c r="AM211" s="4">
        <v>195</v>
      </c>
      <c r="AN211" s="4" t="s">
        <v>155</v>
      </c>
      <c r="AP211" s="5"/>
      <c r="BA211" s="4">
        <v>14.023</v>
      </c>
      <c r="BB211" s="4">
        <v>15.75</v>
      </c>
      <c r="BC211" s="4">
        <v>1.1200000000000001</v>
      </c>
      <c r="BD211" s="4">
        <v>12.882999999999999</v>
      </c>
      <c r="BE211" s="4">
        <v>3032.4929999999999</v>
      </c>
      <c r="BF211" s="4">
        <v>0.64</v>
      </c>
      <c r="BG211" s="4">
        <v>32.343000000000004</v>
      </c>
      <c r="BH211" s="4">
        <v>0.122</v>
      </c>
      <c r="BI211" s="4">
        <v>32.465000000000003</v>
      </c>
      <c r="BJ211" s="4">
        <v>24.369</v>
      </c>
      <c r="BK211" s="4">
        <v>9.1999999999999998E-2</v>
      </c>
      <c r="BL211" s="4">
        <v>24.460999999999999</v>
      </c>
      <c r="BM211" s="4">
        <v>3.73E-2</v>
      </c>
      <c r="BQ211" s="4">
        <v>147.56200000000001</v>
      </c>
      <c r="BR211" s="4">
        <v>0.30710999999999999</v>
      </c>
      <c r="BS211" s="4">
        <v>0.83491000000000004</v>
      </c>
      <c r="BT211" s="4">
        <v>0.11409</v>
      </c>
      <c r="BU211" s="4">
        <v>7.505001</v>
      </c>
      <c r="BV211" s="4">
        <v>2.3046180000000001</v>
      </c>
    </row>
    <row r="212" spans="1:74" x14ac:dyDescent="0.25">
      <c r="A212" s="2">
        <v>42067</v>
      </c>
      <c r="B212" s="3">
        <v>4.045949074074074E-2</v>
      </c>
      <c r="C212" s="4">
        <v>13.503</v>
      </c>
      <c r="D212" s="4">
        <v>4.0000000000000001E-3</v>
      </c>
      <c r="E212" s="4">
        <v>40</v>
      </c>
      <c r="F212" s="4">
        <v>1587.1</v>
      </c>
      <c r="G212" s="4">
        <v>5.0999999999999996</v>
      </c>
      <c r="H212" s="4">
        <v>17.600000000000001</v>
      </c>
      <c r="J212" s="4">
        <v>1.03</v>
      </c>
      <c r="K212" s="4">
        <v>0.88539999999999996</v>
      </c>
      <c r="L212" s="4">
        <v>11.955399999999999</v>
      </c>
      <c r="M212" s="4">
        <v>3.5000000000000001E-3</v>
      </c>
      <c r="N212" s="4">
        <v>1405.2582</v>
      </c>
      <c r="O212" s="4">
        <v>4.4935999999999998</v>
      </c>
      <c r="P212" s="4">
        <v>1409.8</v>
      </c>
      <c r="Q212" s="4">
        <v>1058.7934</v>
      </c>
      <c r="R212" s="4">
        <v>3.3856999999999999</v>
      </c>
      <c r="S212" s="4">
        <v>1062.2</v>
      </c>
      <c r="T212" s="4">
        <v>17.598299999999998</v>
      </c>
      <c r="W212" s="4">
        <v>0</v>
      </c>
      <c r="X212" s="4">
        <v>0.9133</v>
      </c>
      <c r="Y212" s="4">
        <v>12.4</v>
      </c>
      <c r="Z212" s="4">
        <v>842</v>
      </c>
      <c r="AA212" s="4">
        <v>867</v>
      </c>
      <c r="AB212" s="4">
        <v>876</v>
      </c>
      <c r="AC212" s="4">
        <v>69</v>
      </c>
      <c r="AD212" s="4">
        <v>5.38</v>
      </c>
      <c r="AE212" s="4">
        <v>0.12</v>
      </c>
      <c r="AF212" s="4">
        <v>979</v>
      </c>
      <c r="AG212" s="4">
        <v>-16</v>
      </c>
      <c r="AH212" s="4">
        <v>16.91</v>
      </c>
      <c r="AI212" s="4">
        <v>12</v>
      </c>
      <c r="AJ212" s="4">
        <v>190</v>
      </c>
      <c r="AK212" s="4">
        <v>140.9</v>
      </c>
      <c r="AL212" s="4">
        <v>3.1</v>
      </c>
      <c r="AM212" s="4">
        <v>195</v>
      </c>
      <c r="AN212" s="4" t="s">
        <v>155</v>
      </c>
      <c r="AP212" s="5"/>
      <c r="BA212" s="4">
        <v>14.023</v>
      </c>
      <c r="BB212" s="4">
        <v>15.69</v>
      </c>
      <c r="BC212" s="4">
        <v>1.1200000000000001</v>
      </c>
      <c r="BD212" s="4">
        <v>12.941000000000001</v>
      </c>
      <c r="BE212" s="4">
        <v>3032.23</v>
      </c>
      <c r="BF212" s="4">
        <v>0.57199999999999995</v>
      </c>
      <c r="BG212" s="4">
        <v>37.323999999999998</v>
      </c>
      <c r="BH212" s="4">
        <v>0.11899999999999999</v>
      </c>
      <c r="BI212" s="4">
        <v>37.444000000000003</v>
      </c>
      <c r="BJ212" s="4">
        <v>28.122</v>
      </c>
      <c r="BK212" s="4">
        <v>0.09</v>
      </c>
      <c r="BL212" s="4">
        <v>28.212</v>
      </c>
      <c r="BM212" s="4">
        <v>0.14760000000000001</v>
      </c>
      <c r="BQ212" s="4">
        <v>168.43299999999999</v>
      </c>
      <c r="BR212" s="4">
        <v>0.36359999999999998</v>
      </c>
      <c r="BS212" s="4">
        <v>0.83409</v>
      </c>
      <c r="BT212" s="4">
        <v>0.11582000000000001</v>
      </c>
      <c r="BU212" s="4">
        <v>8.8854749999999996</v>
      </c>
      <c r="BV212" s="4">
        <v>2.3395640000000002</v>
      </c>
    </row>
    <row r="213" spans="1:74" x14ac:dyDescent="0.25">
      <c r="A213" s="2">
        <v>42067</v>
      </c>
      <c r="B213" s="3">
        <v>4.0471064814814821E-2</v>
      </c>
      <c r="C213" s="4">
        <v>13.855</v>
      </c>
      <c r="D213" s="4">
        <v>3.5999999999999999E-3</v>
      </c>
      <c r="E213" s="4">
        <v>35.514333999999998</v>
      </c>
      <c r="F213" s="4">
        <v>1637.1</v>
      </c>
      <c r="G213" s="4">
        <v>4.9000000000000004</v>
      </c>
      <c r="H213" s="4">
        <v>2.2000000000000002</v>
      </c>
      <c r="J213" s="4">
        <v>1.53</v>
      </c>
      <c r="K213" s="4">
        <v>0.88260000000000005</v>
      </c>
      <c r="L213" s="4">
        <v>12.228199999999999</v>
      </c>
      <c r="M213" s="4">
        <v>3.0999999999999999E-3</v>
      </c>
      <c r="N213" s="4">
        <v>1444.8928000000001</v>
      </c>
      <c r="O213" s="4">
        <v>4.3247</v>
      </c>
      <c r="P213" s="4">
        <v>1449.2</v>
      </c>
      <c r="Q213" s="4">
        <v>1088.6369999999999</v>
      </c>
      <c r="R213" s="4">
        <v>3.2584</v>
      </c>
      <c r="S213" s="4">
        <v>1091.9000000000001</v>
      </c>
      <c r="T213" s="4">
        <v>2.2481</v>
      </c>
      <c r="W213" s="4">
        <v>0</v>
      </c>
      <c r="X213" s="4">
        <v>1.3466</v>
      </c>
      <c r="Y213" s="4">
        <v>12.4</v>
      </c>
      <c r="Z213" s="4">
        <v>842</v>
      </c>
      <c r="AA213" s="4">
        <v>868</v>
      </c>
      <c r="AB213" s="4">
        <v>877</v>
      </c>
      <c r="AC213" s="4">
        <v>69</v>
      </c>
      <c r="AD213" s="4">
        <v>5.37</v>
      </c>
      <c r="AE213" s="4">
        <v>0.12</v>
      </c>
      <c r="AF213" s="4">
        <v>980</v>
      </c>
      <c r="AG213" s="4">
        <v>-16</v>
      </c>
      <c r="AH213" s="4">
        <v>17</v>
      </c>
      <c r="AI213" s="4">
        <v>12</v>
      </c>
      <c r="AJ213" s="4">
        <v>190</v>
      </c>
      <c r="AK213" s="4">
        <v>141</v>
      </c>
      <c r="AL213" s="4">
        <v>2.7</v>
      </c>
      <c r="AM213" s="4">
        <v>195</v>
      </c>
      <c r="AN213" s="4" t="s">
        <v>155</v>
      </c>
      <c r="AP213" s="5"/>
      <c r="BA213" s="4">
        <v>14.023</v>
      </c>
      <c r="BB213" s="4">
        <v>15.31</v>
      </c>
      <c r="BC213" s="4">
        <v>1.0900000000000001</v>
      </c>
      <c r="BD213" s="4">
        <v>13.302</v>
      </c>
      <c r="BE213" s="4">
        <v>3032.5160000000001</v>
      </c>
      <c r="BF213" s="4">
        <v>0.495</v>
      </c>
      <c r="BG213" s="4">
        <v>37.524000000000001</v>
      </c>
      <c r="BH213" s="4">
        <v>0.112</v>
      </c>
      <c r="BI213" s="4">
        <v>37.637</v>
      </c>
      <c r="BJ213" s="4">
        <v>28.271999999999998</v>
      </c>
      <c r="BK213" s="4">
        <v>8.5000000000000006E-2</v>
      </c>
      <c r="BL213" s="4">
        <v>28.356999999999999</v>
      </c>
      <c r="BM213" s="4">
        <v>1.84E-2</v>
      </c>
      <c r="BQ213" s="4">
        <v>242.82499999999999</v>
      </c>
      <c r="BR213" s="4">
        <v>0.28892000000000001</v>
      </c>
      <c r="BS213" s="4">
        <v>0.83491000000000004</v>
      </c>
      <c r="BT213" s="4">
        <v>0.11600000000000001</v>
      </c>
      <c r="BU213" s="4">
        <v>7.0604829999999996</v>
      </c>
      <c r="BV213" s="4">
        <v>2.3431999999999999</v>
      </c>
    </row>
    <row r="214" spans="1:74" x14ac:dyDescent="0.25">
      <c r="A214" s="2">
        <v>42067</v>
      </c>
      <c r="B214" s="3">
        <v>4.0482638888888887E-2</v>
      </c>
      <c r="C214" s="4">
        <v>13.632999999999999</v>
      </c>
      <c r="D214" s="4">
        <v>2.0999999999999999E-3</v>
      </c>
      <c r="E214" s="4">
        <v>21.296596000000001</v>
      </c>
      <c r="F214" s="4">
        <v>1732.8</v>
      </c>
      <c r="G214" s="4">
        <v>4.7</v>
      </c>
      <c r="H214" s="4">
        <v>22.6</v>
      </c>
      <c r="J214" s="4">
        <v>1.92</v>
      </c>
      <c r="K214" s="4">
        <v>0.88429999999999997</v>
      </c>
      <c r="L214" s="4">
        <v>12.055</v>
      </c>
      <c r="M214" s="4">
        <v>1.9E-3</v>
      </c>
      <c r="N214" s="4">
        <v>1532.2810999999999</v>
      </c>
      <c r="O214" s="4">
        <v>4.1561000000000003</v>
      </c>
      <c r="P214" s="4">
        <v>1536.4</v>
      </c>
      <c r="Q214" s="4">
        <v>1154.4766</v>
      </c>
      <c r="R214" s="4">
        <v>3.1314000000000002</v>
      </c>
      <c r="S214" s="4">
        <v>1157.5999999999999</v>
      </c>
      <c r="T214" s="4">
        <v>22.584599999999998</v>
      </c>
      <c r="W214" s="4">
        <v>0</v>
      </c>
      <c r="X214" s="4">
        <v>1.6969000000000001</v>
      </c>
      <c r="Y214" s="4">
        <v>12.5</v>
      </c>
      <c r="Z214" s="4">
        <v>841</v>
      </c>
      <c r="AA214" s="4">
        <v>867</v>
      </c>
      <c r="AB214" s="4">
        <v>877</v>
      </c>
      <c r="AC214" s="4">
        <v>69</v>
      </c>
      <c r="AD214" s="4">
        <v>5.37</v>
      </c>
      <c r="AE214" s="4">
        <v>0.12</v>
      </c>
      <c r="AF214" s="4">
        <v>980</v>
      </c>
      <c r="AG214" s="4">
        <v>-16</v>
      </c>
      <c r="AH214" s="4">
        <v>17</v>
      </c>
      <c r="AI214" s="4">
        <v>12</v>
      </c>
      <c r="AJ214" s="4">
        <v>190</v>
      </c>
      <c r="AK214" s="4">
        <v>140.1</v>
      </c>
      <c r="AL214" s="4">
        <v>2.6</v>
      </c>
      <c r="AM214" s="4">
        <v>195</v>
      </c>
      <c r="AN214" s="4" t="s">
        <v>155</v>
      </c>
      <c r="AP214" s="5"/>
      <c r="BA214" s="4">
        <v>14.023</v>
      </c>
      <c r="BB214" s="4">
        <v>15.55</v>
      </c>
      <c r="BC214" s="4">
        <v>1.1100000000000001</v>
      </c>
      <c r="BD214" s="4">
        <v>13.086</v>
      </c>
      <c r="BE214" s="4">
        <v>3032.45</v>
      </c>
      <c r="BF214" s="4">
        <v>0.30199999999999999</v>
      </c>
      <c r="BG214" s="4">
        <v>40.365000000000002</v>
      </c>
      <c r="BH214" s="4">
        <v>0.109</v>
      </c>
      <c r="BI214" s="4">
        <v>40.473999999999997</v>
      </c>
      <c r="BJ214" s="4">
        <v>30.411999999999999</v>
      </c>
      <c r="BK214" s="4">
        <v>8.2000000000000003E-2</v>
      </c>
      <c r="BL214" s="4">
        <v>30.495000000000001</v>
      </c>
      <c r="BM214" s="4">
        <v>0.18790000000000001</v>
      </c>
      <c r="BQ214" s="4">
        <v>310.37</v>
      </c>
      <c r="BR214" s="4">
        <v>0.38291999999999998</v>
      </c>
      <c r="BS214" s="4">
        <v>0.83409</v>
      </c>
      <c r="BT214" s="4">
        <v>0.11600000000000001</v>
      </c>
      <c r="BU214" s="4">
        <v>9.3576080000000008</v>
      </c>
      <c r="BV214" s="4">
        <v>2.3431999999999999</v>
      </c>
    </row>
    <row r="215" spans="1:74" x14ac:dyDescent="0.25">
      <c r="A215" s="2">
        <v>42067</v>
      </c>
      <c r="B215" s="3">
        <v>4.0494212962962968E-2</v>
      </c>
      <c r="C215" s="4">
        <v>13.497999999999999</v>
      </c>
      <c r="D215" s="4">
        <v>3.8E-3</v>
      </c>
      <c r="E215" s="4">
        <v>37.504052000000001</v>
      </c>
      <c r="F215" s="4">
        <v>1818.2</v>
      </c>
      <c r="G215" s="4">
        <v>4.5999999999999996</v>
      </c>
      <c r="H215" s="4">
        <v>-20.5</v>
      </c>
      <c r="J215" s="4">
        <v>2</v>
      </c>
      <c r="K215" s="4">
        <v>0.88529999999999998</v>
      </c>
      <c r="L215" s="4">
        <v>11.9495</v>
      </c>
      <c r="M215" s="4">
        <v>3.3E-3</v>
      </c>
      <c r="N215" s="4">
        <v>1609.5866000000001</v>
      </c>
      <c r="O215" s="4">
        <v>4.0293000000000001</v>
      </c>
      <c r="P215" s="4">
        <v>1613.6</v>
      </c>
      <c r="Q215" s="4">
        <v>1212.7428</v>
      </c>
      <c r="R215" s="4">
        <v>3.0358999999999998</v>
      </c>
      <c r="S215" s="4">
        <v>1215.8</v>
      </c>
      <c r="T215" s="4">
        <v>0</v>
      </c>
      <c r="W215" s="4">
        <v>0</v>
      </c>
      <c r="X215" s="4">
        <v>1.7705</v>
      </c>
      <c r="Y215" s="4">
        <v>12.4</v>
      </c>
      <c r="Z215" s="4">
        <v>841</v>
      </c>
      <c r="AA215" s="4">
        <v>867</v>
      </c>
      <c r="AB215" s="4">
        <v>876</v>
      </c>
      <c r="AC215" s="4">
        <v>69</v>
      </c>
      <c r="AD215" s="4">
        <v>5.38</v>
      </c>
      <c r="AE215" s="4">
        <v>0.12</v>
      </c>
      <c r="AF215" s="4">
        <v>979</v>
      </c>
      <c r="AG215" s="4">
        <v>-16</v>
      </c>
      <c r="AH215" s="4">
        <v>17</v>
      </c>
      <c r="AI215" s="4">
        <v>12</v>
      </c>
      <c r="AJ215" s="4">
        <v>190</v>
      </c>
      <c r="AK215" s="4">
        <v>140.9</v>
      </c>
      <c r="AL215" s="4">
        <v>2.2999999999999998</v>
      </c>
      <c r="AM215" s="4">
        <v>195</v>
      </c>
      <c r="AN215" s="4" t="s">
        <v>155</v>
      </c>
      <c r="AP215" s="5"/>
      <c r="BA215" s="4">
        <v>14.023</v>
      </c>
      <c r="BB215" s="4">
        <v>15.69</v>
      </c>
      <c r="BC215" s="4">
        <v>1.1200000000000001</v>
      </c>
      <c r="BD215" s="4">
        <v>12.961</v>
      </c>
      <c r="BE215" s="4">
        <v>3032.739</v>
      </c>
      <c r="BF215" s="4">
        <v>0.53600000000000003</v>
      </c>
      <c r="BG215" s="4">
        <v>42.779000000000003</v>
      </c>
      <c r="BH215" s="4">
        <v>0.107</v>
      </c>
      <c r="BI215" s="4">
        <v>42.886000000000003</v>
      </c>
      <c r="BJ215" s="4">
        <v>32.231999999999999</v>
      </c>
      <c r="BK215" s="4">
        <v>8.1000000000000003E-2</v>
      </c>
      <c r="BL215" s="4">
        <v>32.313000000000002</v>
      </c>
      <c r="BM215" s="4">
        <v>0</v>
      </c>
      <c r="BQ215" s="4">
        <v>326.72500000000002</v>
      </c>
      <c r="BR215" s="4">
        <v>0.25741000000000003</v>
      </c>
      <c r="BS215" s="4">
        <v>0.83218000000000003</v>
      </c>
      <c r="BT215" s="4">
        <v>0.11600000000000001</v>
      </c>
      <c r="BU215" s="4">
        <v>6.290457</v>
      </c>
      <c r="BV215" s="4">
        <v>2.3431999999999999</v>
      </c>
    </row>
    <row r="216" spans="1:74" x14ac:dyDescent="0.25">
      <c r="A216" s="2">
        <v>42067</v>
      </c>
      <c r="B216" s="3">
        <v>4.0505787037037035E-2</v>
      </c>
      <c r="C216" s="4">
        <v>13.48</v>
      </c>
      <c r="D216" s="4">
        <v>4.0000000000000001E-3</v>
      </c>
      <c r="E216" s="4">
        <v>40</v>
      </c>
      <c r="F216" s="4">
        <v>1919.1</v>
      </c>
      <c r="G216" s="4">
        <v>3.4</v>
      </c>
      <c r="H216" s="4">
        <v>-18.899999999999999</v>
      </c>
      <c r="J216" s="4">
        <v>1.99</v>
      </c>
      <c r="K216" s="4">
        <v>0.88539999999999996</v>
      </c>
      <c r="L216" s="4">
        <v>11.9351</v>
      </c>
      <c r="M216" s="4">
        <v>3.5000000000000001E-3</v>
      </c>
      <c r="N216" s="4">
        <v>1699.1108999999999</v>
      </c>
      <c r="O216" s="4">
        <v>2.9889999999999999</v>
      </c>
      <c r="P216" s="4">
        <v>1702.1</v>
      </c>
      <c r="Q216" s="4">
        <v>1280.1745000000001</v>
      </c>
      <c r="R216" s="4">
        <v>2.2521</v>
      </c>
      <c r="S216" s="4">
        <v>1282.4000000000001</v>
      </c>
      <c r="T216" s="4">
        <v>0</v>
      </c>
      <c r="W216" s="4">
        <v>0</v>
      </c>
      <c r="X216" s="4">
        <v>1.7578</v>
      </c>
      <c r="Y216" s="4">
        <v>12.4</v>
      </c>
      <c r="Z216" s="4">
        <v>840</v>
      </c>
      <c r="AA216" s="4">
        <v>866</v>
      </c>
      <c r="AB216" s="4">
        <v>877</v>
      </c>
      <c r="AC216" s="4">
        <v>69</v>
      </c>
      <c r="AD216" s="4">
        <v>5.37</v>
      </c>
      <c r="AE216" s="4">
        <v>0.12</v>
      </c>
      <c r="AF216" s="4">
        <v>980</v>
      </c>
      <c r="AG216" s="4">
        <v>-16</v>
      </c>
      <c r="AH216" s="4">
        <v>17</v>
      </c>
      <c r="AI216" s="4">
        <v>12</v>
      </c>
      <c r="AJ216" s="4">
        <v>190</v>
      </c>
      <c r="AK216" s="4">
        <v>140.1</v>
      </c>
      <c r="AL216" s="4">
        <v>2.2999999999999998</v>
      </c>
      <c r="AM216" s="4">
        <v>195</v>
      </c>
      <c r="AN216" s="4" t="s">
        <v>155</v>
      </c>
      <c r="AP216" s="5"/>
      <c r="BA216" s="4">
        <v>14.023</v>
      </c>
      <c r="BB216" s="4">
        <v>15.71</v>
      </c>
      <c r="BC216" s="4">
        <v>1.1200000000000001</v>
      </c>
      <c r="BD216" s="4">
        <v>12.945</v>
      </c>
      <c r="BE216" s="4">
        <v>3032.694</v>
      </c>
      <c r="BF216" s="4">
        <v>0.57299999999999995</v>
      </c>
      <c r="BG216" s="4">
        <v>45.213000000000001</v>
      </c>
      <c r="BH216" s="4">
        <v>0.08</v>
      </c>
      <c r="BI216" s="4">
        <v>45.292000000000002</v>
      </c>
      <c r="BJ216" s="4">
        <v>34.064999999999998</v>
      </c>
      <c r="BK216" s="4">
        <v>0.06</v>
      </c>
      <c r="BL216" s="4">
        <v>34.125</v>
      </c>
      <c r="BM216" s="4">
        <v>0</v>
      </c>
      <c r="BQ216" s="4">
        <v>324.75799999999998</v>
      </c>
      <c r="BR216" s="4">
        <v>0.32954</v>
      </c>
      <c r="BS216" s="4">
        <v>0.83199999999999996</v>
      </c>
      <c r="BT216" s="4">
        <v>0.11600000000000001</v>
      </c>
      <c r="BU216" s="4">
        <v>8.053134</v>
      </c>
      <c r="BV216" s="4">
        <v>2.3431999999999999</v>
      </c>
    </row>
    <row r="217" spans="1:74" x14ac:dyDescent="0.25">
      <c r="A217" s="2">
        <v>42067</v>
      </c>
      <c r="B217" s="3">
        <v>4.0517361111111108E-2</v>
      </c>
      <c r="C217" s="4">
        <v>13.391</v>
      </c>
      <c r="D217" s="4">
        <v>4.0000000000000001E-3</v>
      </c>
      <c r="E217" s="4">
        <v>40</v>
      </c>
      <c r="F217" s="4">
        <v>1922.8</v>
      </c>
      <c r="G217" s="4">
        <v>3.2</v>
      </c>
      <c r="H217" s="4">
        <v>-21.1</v>
      </c>
      <c r="J217" s="4">
        <v>1.84</v>
      </c>
      <c r="K217" s="4">
        <v>0.8861</v>
      </c>
      <c r="L217" s="4">
        <v>11.865500000000001</v>
      </c>
      <c r="M217" s="4">
        <v>3.5000000000000001E-3</v>
      </c>
      <c r="N217" s="4">
        <v>1703.7601999999999</v>
      </c>
      <c r="O217" s="4">
        <v>2.8355000000000001</v>
      </c>
      <c r="P217" s="4">
        <v>1706.6</v>
      </c>
      <c r="Q217" s="4">
        <v>1283.6750999999999</v>
      </c>
      <c r="R217" s="4">
        <v>2.1362999999999999</v>
      </c>
      <c r="S217" s="4">
        <v>1285.8</v>
      </c>
      <c r="T217" s="4">
        <v>0</v>
      </c>
      <c r="W217" s="4">
        <v>0</v>
      </c>
      <c r="X217" s="4">
        <v>1.6294</v>
      </c>
      <c r="Y217" s="4">
        <v>12.4</v>
      </c>
      <c r="Z217" s="4">
        <v>840</v>
      </c>
      <c r="AA217" s="4">
        <v>865</v>
      </c>
      <c r="AB217" s="4">
        <v>877</v>
      </c>
      <c r="AC217" s="4">
        <v>69</v>
      </c>
      <c r="AD217" s="4">
        <v>5.37</v>
      </c>
      <c r="AE217" s="4">
        <v>0.12</v>
      </c>
      <c r="AF217" s="4">
        <v>980</v>
      </c>
      <c r="AG217" s="4">
        <v>-16</v>
      </c>
      <c r="AH217" s="4">
        <v>17</v>
      </c>
      <c r="AI217" s="4">
        <v>12</v>
      </c>
      <c r="AJ217" s="4">
        <v>189.1</v>
      </c>
      <c r="AK217" s="4">
        <v>140</v>
      </c>
      <c r="AL217" s="4">
        <v>2.2999999999999998</v>
      </c>
      <c r="AM217" s="4">
        <v>195</v>
      </c>
      <c r="AN217" s="4" t="s">
        <v>155</v>
      </c>
      <c r="AP217" s="5"/>
      <c r="BA217" s="4">
        <v>14.023</v>
      </c>
      <c r="BB217" s="4">
        <v>15.81</v>
      </c>
      <c r="BC217" s="4">
        <v>1.1299999999999999</v>
      </c>
      <c r="BD217" s="4">
        <v>12.856</v>
      </c>
      <c r="BE217" s="4">
        <v>3032.7469999999998</v>
      </c>
      <c r="BF217" s="4">
        <v>0.57699999999999996</v>
      </c>
      <c r="BG217" s="4">
        <v>45.603000000000002</v>
      </c>
      <c r="BH217" s="4">
        <v>7.5999999999999998E-2</v>
      </c>
      <c r="BI217" s="4">
        <v>45.679000000000002</v>
      </c>
      <c r="BJ217" s="4">
        <v>34.359000000000002</v>
      </c>
      <c r="BK217" s="4">
        <v>5.7000000000000002E-2</v>
      </c>
      <c r="BL217" s="4">
        <v>34.415999999999997</v>
      </c>
      <c r="BM217" s="4">
        <v>0</v>
      </c>
      <c r="BQ217" s="4">
        <v>302.80599999999998</v>
      </c>
      <c r="BR217" s="4">
        <v>0.33527299999999999</v>
      </c>
      <c r="BS217" s="4">
        <v>0.83199999999999996</v>
      </c>
      <c r="BT217" s="4">
        <v>0.11600000000000001</v>
      </c>
      <c r="BU217" s="4">
        <v>8.1932279999999995</v>
      </c>
      <c r="BV217" s="4">
        <v>2.3431999999999999</v>
      </c>
    </row>
    <row r="218" spans="1:74" x14ac:dyDescent="0.25">
      <c r="A218" s="2">
        <v>42067</v>
      </c>
      <c r="B218" s="3">
        <v>4.0528935185185182E-2</v>
      </c>
      <c r="C218" s="4">
        <v>13.016</v>
      </c>
      <c r="D218" s="4">
        <v>2.5000000000000001E-3</v>
      </c>
      <c r="E218" s="4">
        <v>25.387823000000001</v>
      </c>
      <c r="F218" s="4">
        <v>1931.7</v>
      </c>
      <c r="G218" s="4">
        <v>3.2</v>
      </c>
      <c r="H218" s="4">
        <v>-28.6</v>
      </c>
      <c r="J218" s="4">
        <v>1.8</v>
      </c>
      <c r="K218" s="4">
        <v>0.88900000000000001</v>
      </c>
      <c r="L218" s="4">
        <v>11.5708</v>
      </c>
      <c r="M218" s="4">
        <v>2.3E-3</v>
      </c>
      <c r="N218" s="4">
        <v>1717.2873999999999</v>
      </c>
      <c r="O218" s="4">
        <v>2.8448000000000002</v>
      </c>
      <c r="P218" s="4">
        <v>1720.1</v>
      </c>
      <c r="Q218" s="4">
        <v>1293.8900000000001</v>
      </c>
      <c r="R218" s="4">
        <v>2.1434000000000002</v>
      </c>
      <c r="S218" s="4">
        <v>1296</v>
      </c>
      <c r="T218" s="4">
        <v>0</v>
      </c>
      <c r="W218" s="4">
        <v>0</v>
      </c>
      <c r="X218" s="4">
        <v>1.6002000000000001</v>
      </c>
      <c r="Y218" s="4">
        <v>12.2</v>
      </c>
      <c r="Z218" s="4">
        <v>842</v>
      </c>
      <c r="AA218" s="4">
        <v>869</v>
      </c>
      <c r="AB218" s="4">
        <v>880</v>
      </c>
      <c r="AC218" s="4">
        <v>69</v>
      </c>
      <c r="AD218" s="4">
        <v>5.38</v>
      </c>
      <c r="AE218" s="4">
        <v>0.12</v>
      </c>
      <c r="AF218" s="4">
        <v>979</v>
      </c>
      <c r="AG218" s="4">
        <v>-16</v>
      </c>
      <c r="AH218" s="4">
        <v>16.09009</v>
      </c>
      <c r="AI218" s="4">
        <v>12.90991</v>
      </c>
      <c r="AJ218" s="4">
        <v>189</v>
      </c>
      <c r="AK218" s="4">
        <v>140</v>
      </c>
      <c r="AL218" s="4">
        <v>2.1</v>
      </c>
      <c r="AM218" s="4">
        <v>195</v>
      </c>
      <c r="AN218" s="4" t="s">
        <v>155</v>
      </c>
      <c r="AP218" s="5"/>
      <c r="BA218" s="4">
        <v>14.023</v>
      </c>
      <c r="BB218" s="4">
        <v>16.239999999999998</v>
      </c>
      <c r="BC218" s="4">
        <v>1.1599999999999999</v>
      </c>
      <c r="BD218" s="4">
        <v>12.488</v>
      </c>
      <c r="BE218" s="4">
        <v>3033.3240000000001</v>
      </c>
      <c r="BF218" s="4">
        <v>0.377</v>
      </c>
      <c r="BG218" s="4">
        <v>47.145000000000003</v>
      </c>
      <c r="BH218" s="4">
        <v>7.8E-2</v>
      </c>
      <c r="BI218" s="4">
        <v>47.222999999999999</v>
      </c>
      <c r="BJ218" s="4">
        <v>35.521000000000001</v>
      </c>
      <c r="BK218" s="4">
        <v>5.8999999999999997E-2</v>
      </c>
      <c r="BL218" s="4">
        <v>35.58</v>
      </c>
      <c r="BM218" s="4">
        <v>0</v>
      </c>
      <c r="BQ218" s="4">
        <v>305.01400000000001</v>
      </c>
      <c r="BR218" s="4">
        <v>0.30406300000000003</v>
      </c>
      <c r="BS218" s="4">
        <v>0.83199999999999996</v>
      </c>
      <c r="BT218" s="4">
        <v>0.107811</v>
      </c>
      <c r="BU218" s="4">
        <v>7.430542</v>
      </c>
      <c r="BV218" s="4">
        <v>2.177778</v>
      </c>
    </row>
    <row r="219" spans="1:74" x14ac:dyDescent="0.25">
      <c r="A219" s="2">
        <v>42067</v>
      </c>
      <c r="B219" s="3">
        <v>4.0540509259259255E-2</v>
      </c>
      <c r="C219" s="4">
        <v>12.571</v>
      </c>
      <c r="D219" s="4">
        <v>-8.0000000000000004E-4</v>
      </c>
      <c r="E219" s="4">
        <v>-8.1361699999999999</v>
      </c>
      <c r="F219" s="4">
        <v>1995.4</v>
      </c>
      <c r="G219" s="4">
        <v>3.2</v>
      </c>
      <c r="H219" s="4">
        <v>-2.7</v>
      </c>
      <c r="J219" s="4">
        <v>1.86</v>
      </c>
      <c r="K219" s="4">
        <v>0.89249999999999996</v>
      </c>
      <c r="L219" s="4">
        <v>11.219799999999999</v>
      </c>
      <c r="M219" s="4">
        <v>0</v>
      </c>
      <c r="N219" s="4">
        <v>1780.8672999999999</v>
      </c>
      <c r="O219" s="4">
        <v>2.8559999999999999</v>
      </c>
      <c r="P219" s="4">
        <v>1783.7</v>
      </c>
      <c r="Q219" s="4">
        <v>1341.7965999999999</v>
      </c>
      <c r="R219" s="4">
        <v>2.1518999999999999</v>
      </c>
      <c r="S219" s="4">
        <v>1343.9</v>
      </c>
      <c r="T219" s="4">
        <v>0</v>
      </c>
      <c r="W219" s="4">
        <v>0</v>
      </c>
      <c r="X219" s="4">
        <v>1.66</v>
      </c>
      <c r="Y219" s="4">
        <v>12.1</v>
      </c>
      <c r="Z219" s="4">
        <v>843</v>
      </c>
      <c r="AA219" s="4">
        <v>868</v>
      </c>
      <c r="AB219" s="4">
        <v>879</v>
      </c>
      <c r="AC219" s="4">
        <v>69</v>
      </c>
      <c r="AD219" s="4">
        <v>5.38</v>
      </c>
      <c r="AE219" s="4">
        <v>0.12</v>
      </c>
      <c r="AF219" s="4">
        <v>979</v>
      </c>
      <c r="AG219" s="4">
        <v>-16</v>
      </c>
      <c r="AH219" s="4">
        <v>16</v>
      </c>
      <c r="AI219" s="4">
        <v>13</v>
      </c>
      <c r="AJ219" s="4">
        <v>189</v>
      </c>
      <c r="AK219" s="4">
        <v>140</v>
      </c>
      <c r="AL219" s="4">
        <v>2.1</v>
      </c>
      <c r="AM219" s="4">
        <v>195</v>
      </c>
      <c r="AN219" s="4" t="s">
        <v>155</v>
      </c>
      <c r="AP219" s="5"/>
      <c r="BA219" s="4">
        <v>14.023</v>
      </c>
      <c r="BB219" s="4">
        <v>16.79</v>
      </c>
      <c r="BC219" s="4">
        <v>1.2</v>
      </c>
      <c r="BD219" s="4">
        <v>12.044</v>
      </c>
      <c r="BE219" s="4">
        <v>3034.2460000000001</v>
      </c>
      <c r="BF219" s="4">
        <v>0</v>
      </c>
      <c r="BG219" s="4">
        <v>50.435000000000002</v>
      </c>
      <c r="BH219" s="4">
        <v>8.1000000000000003E-2</v>
      </c>
      <c r="BI219" s="4">
        <v>50.515999999999998</v>
      </c>
      <c r="BJ219" s="4">
        <v>38</v>
      </c>
      <c r="BK219" s="4">
        <v>6.0999999999999999E-2</v>
      </c>
      <c r="BL219" s="4">
        <v>38.061</v>
      </c>
      <c r="BM219" s="4">
        <v>0</v>
      </c>
      <c r="BQ219" s="4">
        <v>326.411</v>
      </c>
      <c r="BR219" s="4">
        <v>0.23638999999999999</v>
      </c>
      <c r="BS219" s="4">
        <v>0.83291000000000004</v>
      </c>
      <c r="BT219" s="4">
        <v>0.10609</v>
      </c>
      <c r="BU219" s="4">
        <v>5.7767809999999997</v>
      </c>
      <c r="BV219" s="4">
        <v>2.1430180000000001</v>
      </c>
    </row>
    <row r="220" spans="1:74" x14ac:dyDescent="0.25">
      <c r="A220" s="2">
        <v>42067</v>
      </c>
      <c r="B220" s="3">
        <v>4.0552083333333336E-2</v>
      </c>
      <c r="C220" s="4">
        <v>9.8729999999999993</v>
      </c>
      <c r="D220" s="4">
        <v>-4.4999999999999997E-3</v>
      </c>
      <c r="E220" s="4">
        <v>-45.237316</v>
      </c>
      <c r="F220" s="4">
        <v>2014.8</v>
      </c>
      <c r="G220" s="4">
        <v>3.2</v>
      </c>
      <c r="H220" s="4">
        <v>-16.3</v>
      </c>
      <c r="J220" s="4">
        <v>1.9</v>
      </c>
      <c r="K220" s="4">
        <v>0.91439999999999999</v>
      </c>
      <c r="L220" s="4">
        <v>9.0273000000000003</v>
      </c>
      <c r="M220" s="4">
        <v>0</v>
      </c>
      <c r="N220" s="4">
        <v>1842.2628</v>
      </c>
      <c r="O220" s="4">
        <v>2.9260000000000002</v>
      </c>
      <c r="P220" s="4">
        <v>1845.2</v>
      </c>
      <c r="Q220" s="4">
        <v>1388.0305000000001</v>
      </c>
      <c r="R220" s="4">
        <v>2.2044999999999999</v>
      </c>
      <c r="S220" s="4">
        <v>1390.2</v>
      </c>
      <c r="T220" s="4">
        <v>0</v>
      </c>
      <c r="W220" s="4">
        <v>0</v>
      </c>
      <c r="X220" s="4">
        <v>1.7373000000000001</v>
      </c>
      <c r="Y220" s="4">
        <v>12.1</v>
      </c>
      <c r="Z220" s="4">
        <v>843</v>
      </c>
      <c r="AA220" s="4">
        <v>869</v>
      </c>
      <c r="AB220" s="4">
        <v>879</v>
      </c>
      <c r="AC220" s="4">
        <v>69</v>
      </c>
      <c r="AD220" s="4">
        <v>5.37</v>
      </c>
      <c r="AE220" s="4">
        <v>0.12</v>
      </c>
      <c r="AF220" s="4">
        <v>980</v>
      </c>
      <c r="AG220" s="4">
        <v>-16</v>
      </c>
      <c r="AH220" s="4">
        <v>16</v>
      </c>
      <c r="AI220" s="4">
        <v>13</v>
      </c>
      <c r="AJ220" s="4">
        <v>188.1</v>
      </c>
      <c r="AK220" s="4">
        <v>140</v>
      </c>
      <c r="AL220" s="4">
        <v>2.2000000000000002</v>
      </c>
      <c r="AM220" s="4">
        <v>195</v>
      </c>
      <c r="AN220" s="4" t="s">
        <v>155</v>
      </c>
      <c r="AP220" s="5"/>
      <c r="BA220" s="4">
        <v>14.023</v>
      </c>
      <c r="BB220" s="4">
        <v>21.11</v>
      </c>
      <c r="BC220" s="4">
        <v>1.51</v>
      </c>
      <c r="BD220" s="4">
        <v>9.3659999999999997</v>
      </c>
      <c r="BE220" s="4">
        <v>3036.8820000000001</v>
      </c>
      <c r="BF220" s="4">
        <v>0</v>
      </c>
      <c r="BG220" s="4">
        <v>64.902000000000001</v>
      </c>
      <c r="BH220" s="4">
        <v>0.10299999999999999</v>
      </c>
      <c r="BI220" s="4">
        <v>65.004999999999995</v>
      </c>
      <c r="BJ220" s="4">
        <v>48.899000000000001</v>
      </c>
      <c r="BK220" s="4">
        <v>7.8E-2</v>
      </c>
      <c r="BL220" s="4">
        <v>48.976999999999997</v>
      </c>
      <c r="BM220" s="4">
        <v>0</v>
      </c>
      <c r="BQ220" s="4">
        <v>424.95299999999997</v>
      </c>
      <c r="BR220" s="4">
        <v>0.15811</v>
      </c>
      <c r="BS220" s="4">
        <v>0.83299999999999996</v>
      </c>
      <c r="BT220" s="4">
        <v>0.10417999999999999</v>
      </c>
      <c r="BU220" s="4">
        <v>3.8638129999999999</v>
      </c>
      <c r="BV220" s="4">
        <v>2.1044360000000002</v>
      </c>
    </row>
    <row r="221" spans="1:74" x14ac:dyDescent="0.25">
      <c r="A221" s="2">
        <v>42067</v>
      </c>
      <c r="B221" s="3">
        <v>4.0563657407407409E-2</v>
      </c>
      <c r="C221" s="4">
        <v>6.1230000000000002</v>
      </c>
      <c r="D221" s="4">
        <v>-1.2699999999999999E-2</v>
      </c>
      <c r="E221" s="4">
        <v>-127.070376</v>
      </c>
      <c r="F221" s="4">
        <v>1883.2</v>
      </c>
      <c r="G221" s="4">
        <v>3.2</v>
      </c>
      <c r="H221" s="4">
        <v>41.2</v>
      </c>
      <c r="J221" s="4">
        <v>2</v>
      </c>
      <c r="K221" s="4">
        <v>0.94640000000000002</v>
      </c>
      <c r="L221" s="4">
        <v>5.7953999999999999</v>
      </c>
      <c r="M221" s="4">
        <v>0</v>
      </c>
      <c r="N221" s="4">
        <v>1782.3137999999999</v>
      </c>
      <c r="O221" s="4">
        <v>3.0286</v>
      </c>
      <c r="P221" s="4">
        <v>1785.3</v>
      </c>
      <c r="Q221" s="4">
        <v>1342.8841</v>
      </c>
      <c r="R221" s="4">
        <v>2.2818999999999998</v>
      </c>
      <c r="S221" s="4">
        <v>1345.2</v>
      </c>
      <c r="T221" s="4">
        <v>41.228400000000001</v>
      </c>
      <c r="W221" s="4">
        <v>0</v>
      </c>
      <c r="X221" s="4">
        <v>1.8929</v>
      </c>
      <c r="Y221" s="4">
        <v>12</v>
      </c>
      <c r="Z221" s="4">
        <v>843</v>
      </c>
      <c r="AA221" s="4">
        <v>869</v>
      </c>
      <c r="AB221" s="4">
        <v>874</v>
      </c>
      <c r="AC221" s="4">
        <v>69</v>
      </c>
      <c r="AD221" s="4">
        <v>5.38</v>
      </c>
      <c r="AE221" s="4">
        <v>0.12</v>
      </c>
      <c r="AF221" s="4">
        <v>979</v>
      </c>
      <c r="AG221" s="4">
        <v>-16</v>
      </c>
      <c r="AH221" s="4">
        <v>16</v>
      </c>
      <c r="AI221" s="4">
        <v>13</v>
      </c>
      <c r="AJ221" s="4">
        <v>188</v>
      </c>
      <c r="AK221" s="4">
        <v>139.1</v>
      </c>
      <c r="AL221" s="4">
        <v>2.1</v>
      </c>
      <c r="AM221" s="4">
        <v>195</v>
      </c>
      <c r="AN221" s="4" t="s">
        <v>155</v>
      </c>
      <c r="AP221" s="5"/>
      <c r="BA221" s="4">
        <v>14.023</v>
      </c>
      <c r="BB221" s="4">
        <v>33.43</v>
      </c>
      <c r="BC221" s="4">
        <v>2.38</v>
      </c>
      <c r="BD221" s="4">
        <v>5.6580000000000004</v>
      </c>
      <c r="BE221" s="4">
        <v>3042.25</v>
      </c>
      <c r="BF221" s="4">
        <v>0</v>
      </c>
      <c r="BG221" s="4">
        <v>97.978999999999999</v>
      </c>
      <c r="BH221" s="4">
        <v>0.16600000000000001</v>
      </c>
      <c r="BI221" s="4">
        <v>98.144999999999996</v>
      </c>
      <c r="BJ221" s="4">
        <v>73.822000000000003</v>
      </c>
      <c r="BK221" s="4">
        <v>0.125</v>
      </c>
      <c r="BL221" s="4">
        <v>73.947000000000003</v>
      </c>
      <c r="BM221" s="4">
        <v>0.7157</v>
      </c>
      <c r="BQ221" s="4">
        <v>722.49599999999998</v>
      </c>
      <c r="BR221" s="4">
        <v>9.0029999999999999E-2</v>
      </c>
      <c r="BS221" s="4">
        <v>0.83299999999999996</v>
      </c>
      <c r="BT221" s="4">
        <v>0.104</v>
      </c>
      <c r="BU221" s="4">
        <v>2.2001080000000002</v>
      </c>
      <c r="BV221" s="4">
        <v>2.1008</v>
      </c>
    </row>
    <row r="222" spans="1:74" x14ac:dyDescent="0.25">
      <c r="A222" s="2">
        <v>42067</v>
      </c>
      <c r="B222" s="3">
        <v>4.0575231481481483E-2</v>
      </c>
      <c r="C222" s="4">
        <v>4.6070000000000002</v>
      </c>
      <c r="D222" s="4">
        <v>-1.4E-3</v>
      </c>
      <c r="E222" s="4">
        <v>-14.224066000000001</v>
      </c>
      <c r="F222" s="4">
        <v>1364.6</v>
      </c>
      <c r="G222" s="4">
        <v>3.2</v>
      </c>
      <c r="H222" s="4">
        <v>38.200000000000003</v>
      </c>
      <c r="J222" s="4">
        <v>2.35</v>
      </c>
      <c r="K222" s="4">
        <v>0.96009999999999995</v>
      </c>
      <c r="L222" s="4">
        <v>4.4229000000000003</v>
      </c>
      <c r="M222" s="4">
        <v>0</v>
      </c>
      <c r="N222" s="4">
        <v>1310.1181999999999</v>
      </c>
      <c r="O222" s="4">
        <v>3.0722</v>
      </c>
      <c r="P222" s="4">
        <v>1313.2</v>
      </c>
      <c r="Q222" s="4">
        <v>987.11009999999999</v>
      </c>
      <c r="R222" s="4">
        <v>2.3147000000000002</v>
      </c>
      <c r="S222" s="4">
        <v>989.4</v>
      </c>
      <c r="T222" s="4">
        <v>38.181699999999999</v>
      </c>
      <c r="W222" s="4">
        <v>0</v>
      </c>
      <c r="X222" s="4">
        <v>2.2606999999999999</v>
      </c>
      <c r="Y222" s="4">
        <v>12.1</v>
      </c>
      <c r="Z222" s="4">
        <v>843</v>
      </c>
      <c r="AA222" s="4">
        <v>869</v>
      </c>
      <c r="AB222" s="4">
        <v>875</v>
      </c>
      <c r="AC222" s="4">
        <v>69</v>
      </c>
      <c r="AD222" s="4">
        <v>5.38</v>
      </c>
      <c r="AE222" s="4">
        <v>0.12</v>
      </c>
      <c r="AF222" s="4">
        <v>979</v>
      </c>
      <c r="AG222" s="4">
        <v>-16</v>
      </c>
      <c r="AH222" s="4">
        <v>16</v>
      </c>
      <c r="AI222" s="4">
        <v>13</v>
      </c>
      <c r="AJ222" s="4">
        <v>188.9</v>
      </c>
      <c r="AK222" s="4">
        <v>139</v>
      </c>
      <c r="AL222" s="4">
        <v>2</v>
      </c>
      <c r="AM222" s="4">
        <v>195</v>
      </c>
      <c r="AN222" s="4" t="s">
        <v>155</v>
      </c>
      <c r="AP222" s="5"/>
      <c r="BA222" s="4">
        <v>14.023</v>
      </c>
      <c r="BB222" s="4">
        <v>44.12</v>
      </c>
      <c r="BC222" s="4">
        <v>3.15</v>
      </c>
      <c r="BD222" s="4">
        <v>4.16</v>
      </c>
      <c r="BE222" s="4">
        <v>3048.346</v>
      </c>
      <c r="BF222" s="4">
        <v>0</v>
      </c>
      <c r="BG222" s="4">
        <v>94.56</v>
      </c>
      <c r="BH222" s="4">
        <v>0.222</v>
      </c>
      <c r="BI222" s="4">
        <v>94.781999999999996</v>
      </c>
      <c r="BJ222" s="4">
        <v>71.245999999999995</v>
      </c>
      <c r="BK222" s="4">
        <v>0.16700000000000001</v>
      </c>
      <c r="BL222" s="4">
        <v>71.412999999999997</v>
      </c>
      <c r="BM222" s="4">
        <v>0.87019999999999997</v>
      </c>
      <c r="BQ222" s="4">
        <v>1132.915</v>
      </c>
      <c r="BR222" s="4">
        <v>4.2139999999999997E-2</v>
      </c>
      <c r="BS222" s="4">
        <v>0.83299999999999996</v>
      </c>
      <c r="BT222" s="4">
        <v>0.10673000000000001</v>
      </c>
      <c r="BU222" s="4">
        <v>1.0297959999999999</v>
      </c>
      <c r="BV222" s="4">
        <v>2.1559460000000001</v>
      </c>
    </row>
    <row r="223" spans="1:74" x14ac:dyDescent="0.25">
      <c r="A223" s="2">
        <v>42067</v>
      </c>
      <c r="B223" s="3">
        <v>4.0586805555555557E-2</v>
      </c>
      <c r="C223" s="4">
        <v>6.569</v>
      </c>
      <c r="D223" s="4">
        <v>1.2E-2</v>
      </c>
      <c r="E223" s="4">
        <v>119.625</v>
      </c>
      <c r="F223" s="4">
        <v>1014.3</v>
      </c>
      <c r="G223" s="4">
        <v>3.2</v>
      </c>
      <c r="H223" s="4">
        <v>0.8</v>
      </c>
      <c r="J223" s="4">
        <v>3.26</v>
      </c>
      <c r="K223" s="4">
        <v>0.9425</v>
      </c>
      <c r="L223" s="4">
        <v>6.1910999999999996</v>
      </c>
      <c r="M223" s="4">
        <v>1.1299999999999999E-2</v>
      </c>
      <c r="N223" s="4">
        <v>956.01070000000004</v>
      </c>
      <c r="O223" s="4">
        <v>3.016</v>
      </c>
      <c r="P223" s="4">
        <v>959</v>
      </c>
      <c r="Q223" s="4">
        <v>720.30740000000003</v>
      </c>
      <c r="R223" s="4">
        <v>2.2724000000000002</v>
      </c>
      <c r="S223" s="4">
        <v>722.6</v>
      </c>
      <c r="T223" s="4">
        <v>0.77380000000000004</v>
      </c>
      <c r="W223" s="4">
        <v>0</v>
      </c>
      <c r="X223" s="4">
        <v>3.0754999999999999</v>
      </c>
      <c r="Y223" s="4">
        <v>12</v>
      </c>
      <c r="Z223" s="4">
        <v>843</v>
      </c>
      <c r="AA223" s="4">
        <v>867</v>
      </c>
      <c r="AB223" s="4">
        <v>877</v>
      </c>
      <c r="AC223" s="4">
        <v>69</v>
      </c>
      <c r="AD223" s="4">
        <v>5.38</v>
      </c>
      <c r="AE223" s="4">
        <v>0.12</v>
      </c>
      <c r="AF223" s="4">
        <v>979</v>
      </c>
      <c r="AG223" s="4">
        <v>-16</v>
      </c>
      <c r="AH223" s="4">
        <v>16</v>
      </c>
      <c r="AI223" s="4">
        <v>13</v>
      </c>
      <c r="AJ223" s="4">
        <v>188.1</v>
      </c>
      <c r="AK223" s="4">
        <v>139</v>
      </c>
      <c r="AL223" s="4">
        <v>2.4</v>
      </c>
      <c r="AM223" s="4">
        <v>195</v>
      </c>
      <c r="AN223" s="4" t="s">
        <v>155</v>
      </c>
      <c r="AP223" s="5"/>
      <c r="BA223" s="4">
        <v>14.023</v>
      </c>
      <c r="BB223" s="4">
        <v>31.19</v>
      </c>
      <c r="BC223" s="4">
        <v>2.2200000000000002</v>
      </c>
      <c r="BD223" s="4">
        <v>6.0990000000000002</v>
      </c>
      <c r="BE223" s="4">
        <v>3037.4720000000002</v>
      </c>
      <c r="BF223" s="4">
        <v>3.5209999999999999</v>
      </c>
      <c r="BG223" s="4">
        <v>49.119</v>
      </c>
      <c r="BH223" s="4">
        <v>0.155</v>
      </c>
      <c r="BI223" s="4">
        <v>49.273000000000003</v>
      </c>
      <c r="BJ223" s="4">
        <v>37.008000000000003</v>
      </c>
      <c r="BK223" s="4">
        <v>0.11700000000000001</v>
      </c>
      <c r="BL223" s="4">
        <v>37.125</v>
      </c>
      <c r="BM223" s="4">
        <v>1.26E-2</v>
      </c>
      <c r="BQ223" s="4">
        <v>1097.1199999999999</v>
      </c>
      <c r="BR223" s="4">
        <v>2.0709999999999999E-2</v>
      </c>
      <c r="BS223" s="4">
        <v>0.83299999999999996</v>
      </c>
      <c r="BT223" s="4">
        <v>0.10609</v>
      </c>
      <c r="BU223" s="4">
        <v>0.50609999999999999</v>
      </c>
      <c r="BV223" s="4">
        <v>2.1430180000000001</v>
      </c>
    </row>
    <row r="224" spans="1:74" x14ac:dyDescent="0.25">
      <c r="A224" s="2">
        <v>42067</v>
      </c>
      <c r="B224" s="3">
        <v>4.059837962962963E-2</v>
      </c>
      <c r="C224" s="4">
        <v>9.2319999999999993</v>
      </c>
      <c r="D224" s="4">
        <v>1.35E-2</v>
      </c>
      <c r="E224" s="4">
        <v>135.42048299999999</v>
      </c>
      <c r="F224" s="4">
        <v>612.6</v>
      </c>
      <c r="G224" s="4">
        <v>3.2</v>
      </c>
      <c r="H224" s="4">
        <v>8.8000000000000007</v>
      </c>
      <c r="J224" s="4">
        <v>5.43</v>
      </c>
      <c r="K224" s="4">
        <v>0.91969999999999996</v>
      </c>
      <c r="L224" s="4">
        <v>8.4908000000000001</v>
      </c>
      <c r="M224" s="4">
        <v>1.2500000000000001E-2</v>
      </c>
      <c r="N224" s="4">
        <v>563.40679999999998</v>
      </c>
      <c r="O224" s="4">
        <v>2.9430000000000001</v>
      </c>
      <c r="P224" s="4">
        <v>566.29999999999995</v>
      </c>
      <c r="Q224" s="4">
        <v>424.49200000000002</v>
      </c>
      <c r="R224" s="4">
        <v>2.2172999999999998</v>
      </c>
      <c r="S224" s="4">
        <v>426.7</v>
      </c>
      <c r="T224" s="4">
        <v>8.8330000000000002</v>
      </c>
      <c r="W224" s="4">
        <v>0</v>
      </c>
      <c r="X224" s="4">
        <v>4.9938000000000002</v>
      </c>
      <c r="Y224" s="4">
        <v>12.1</v>
      </c>
      <c r="Z224" s="4">
        <v>844</v>
      </c>
      <c r="AA224" s="4">
        <v>868</v>
      </c>
      <c r="AB224" s="4">
        <v>879</v>
      </c>
      <c r="AC224" s="4">
        <v>69</v>
      </c>
      <c r="AD224" s="4">
        <v>5.37</v>
      </c>
      <c r="AE224" s="4">
        <v>0.12</v>
      </c>
      <c r="AF224" s="4">
        <v>980</v>
      </c>
      <c r="AG224" s="4">
        <v>-16</v>
      </c>
      <c r="AH224" s="4">
        <v>16</v>
      </c>
      <c r="AI224" s="4">
        <v>13</v>
      </c>
      <c r="AJ224" s="4">
        <v>188</v>
      </c>
      <c r="AK224" s="4">
        <v>139</v>
      </c>
      <c r="AL224" s="4">
        <v>2.6</v>
      </c>
      <c r="AM224" s="4">
        <v>195</v>
      </c>
      <c r="AN224" s="4" t="s">
        <v>155</v>
      </c>
      <c r="AP224" s="5"/>
      <c r="BA224" s="4">
        <v>14.023</v>
      </c>
      <c r="BB224" s="4">
        <v>22.47</v>
      </c>
      <c r="BC224" s="4">
        <v>1.6</v>
      </c>
      <c r="BD224" s="4">
        <v>8.734</v>
      </c>
      <c r="BE224" s="4">
        <v>3032.9479999999999</v>
      </c>
      <c r="BF224" s="4">
        <v>2.831</v>
      </c>
      <c r="BG224" s="4">
        <v>21.074999999999999</v>
      </c>
      <c r="BH224" s="4">
        <v>0.11</v>
      </c>
      <c r="BI224" s="4">
        <v>21.184999999999999</v>
      </c>
      <c r="BJ224" s="4">
        <v>15.879</v>
      </c>
      <c r="BK224" s="4">
        <v>8.3000000000000004E-2</v>
      </c>
      <c r="BL224" s="4">
        <v>15.962</v>
      </c>
      <c r="BM224" s="4">
        <v>0.1043</v>
      </c>
      <c r="BQ224" s="4">
        <v>1297.03</v>
      </c>
      <c r="BR224" s="4">
        <v>0.10909000000000001</v>
      </c>
      <c r="BS224" s="4">
        <v>0.83209</v>
      </c>
      <c r="BT224" s="4">
        <v>0.10691000000000001</v>
      </c>
      <c r="BU224" s="4">
        <v>2.6658870000000001</v>
      </c>
      <c r="BV224" s="4">
        <v>2.1595819999999999</v>
      </c>
    </row>
    <row r="225" spans="1:74" x14ac:dyDescent="0.25">
      <c r="A225" s="2">
        <v>42067</v>
      </c>
      <c r="B225" s="3">
        <v>4.0609953703703704E-2</v>
      </c>
      <c r="C225" s="4">
        <v>9.5579999999999998</v>
      </c>
      <c r="D225" s="4">
        <v>3.5999999999999999E-3</v>
      </c>
      <c r="E225" s="4">
        <v>35.934539000000001</v>
      </c>
      <c r="F225" s="4">
        <v>383.5</v>
      </c>
      <c r="G225" s="4">
        <v>3.2</v>
      </c>
      <c r="H225" s="4">
        <v>-3.7</v>
      </c>
      <c r="J225" s="4">
        <v>8.77</v>
      </c>
      <c r="K225" s="4">
        <v>0.91690000000000005</v>
      </c>
      <c r="L225" s="4">
        <v>8.7637999999999998</v>
      </c>
      <c r="M225" s="4">
        <v>3.3E-3</v>
      </c>
      <c r="N225" s="4">
        <v>351.6386</v>
      </c>
      <c r="O225" s="4">
        <v>2.9340999999999999</v>
      </c>
      <c r="P225" s="4">
        <v>354.6</v>
      </c>
      <c r="Q225" s="4">
        <v>264.93740000000003</v>
      </c>
      <c r="R225" s="4">
        <v>2.2107000000000001</v>
      </c>
      <c r="S225" s="4">
        <v>267.10000000000002</v>
      </c>
      <c r="T225" s="4">
        <v>0</v>
      </c>
      <c r="W225" s="4">
        <v>0</v>
      </c>
      <c r="X225" s="4">
        <v>8.0457000000000001</v>
      </c>
      <c r="Y225" s="4">
        <v>12</v>
      </c>
      <c r="Z225" s="4">
        <v>844</v>
      </c>
      <c r="AA225" s="4">
        <v>866</v>
      </c>
      <c r="AB225" s="4">
        <v>880</v>
      </c>
      <c r="AC225" s="4">
        <v>69</v>
      </c>
      <c r="AD225" s="4">
        <v>5.37</v>
      </c>
      <c r="AE225" s="4">
        <v>0.12</v>
      </c>
      <c r="AF225" s="4">
        <v>980</v>
      </c>
      <c r="AG225" s="4">
        <v>-16</v>
      </c>
      <c r="AH225" s="4">
        <v>16</v>
      </c>
      <c r="AI225" s="4">
        <v>13</v>
      </c>
      <c r="AJ225" s="4">
        <v>188</v>
      </c>
      <c r="AK225" s="4">
        <v>139</v>
      </c>
      <c r="AL225" s="4">
        <v>2.1</v>
      </c>
      <c r="AM225" s="4">
        <v>195</v>
      </c>
      <c r="AN225" s="4" t="s">
        <v>155</v>
      </c>
      <c r="AP225" s="5"/>
      <c r="BA225" s="4">
        <v>14.023</v>
      </c>
      <c r="BB225" s="4">
        <v>21.77</v>
      </c>
      <c r="BC225" s="4">
        <v>1.55</v>
      </c>
      <c r="BD225" s="4">
        <v>9.0619999999999994</v>
      </c>
      <c r="BE225" s="4">
        <v>3036.1410000000001</v>
      </c>
      <c r="BF225" s="4">
        <v>0.72699999999999998</v>
      </c>
      <c r="BG225" s="4">
        <v>12.757</v>
      </c>
      <c r="BH225" s="4">
        <v>0.106</v>
      </c>
      <c r="BI225" s="4">
        <v>12.864000000000001</v>
      </c>
      <c r="BJ225" s="4">
        <v>9.6120000000000001</v>
      </c>
      <c r="BK225" s="4">
        <v>0.08</v>
      </c>
      <c r="BL225" s="4">
        <v>9.6920000000000002</v>
      </c>
      <c r="BM225" s="4">
        <v>0</v>
      </c>
      <c r="BQ225" s="4">
        <v>2026.712</v>
      </c>
      <c r="BR225" s="4">
        <v>8.7059999999999998E-2</v>
      </c>
      <c r="BS225" s="4">
        <v>0.83109</v>
      </c>
      <c r="BT225" s="4">
        <v>0.107</v>
      </c>
      <c r="BU225" s="4">
        <v>2.127529</v>
      </c>
      <c r="BV225" s="4">
        <v>2.1614</v>
      </c>
    </row>
    <row r="226" spans="1:74" x14ac:dyDescent="0.25">
      <c r="A226" s="2">
        <v>42067</v>
      </c>
      <c r="B226" s="3">
        <v>4.0621527777777777E-2</v>
      </c>
      <c r="C226" s="4">
        <v>9.2590000000000003</v>
      </c>
      <c r="D226" s="4">
        <v>2.0999999999999999E-3</v>
      </c>
      <c r="E226" s="4">
        <v>21.211632000000002</v>
      </c>
      <c r="F226" s="4">
        <v>360.8</v>
      </c>
      <c r="G226" s="4">
        <v>3.2</v>
      </c>
      <c r="H226" s="4">
        <v>0</v>
      </c>
      <c r="J226" s="4">
        <v>11.03</v>
      </c>
      <c r="K226" s="4">
        <v>0.91949999999999998</v>
      </c>
      <c r="L226" s="4">
        <v>8.5134000000000007</v>
      </c>
      <c r="M226" s="4">
        <v>2E-3</v>
      </c>
      <c r="N226" s="4">
        <v>331.74119999999999</v>
      </c>
      <c r="O226" s="4">
        <v>2.9422999999999999</v>
      </c>
      <c r="P226" s="4">
        <v>334.7</v>
      </c>
      <c r="Q226" s="4">
        <v>249.9503</v>
      </c>
      <c r="R226" s="4">
        <v>2.2168999999999999</v>
      </c>
      <c r="S226" s="4">
        <v>252.2</v>
      </c>
      <c r="T226" s="4">
        <v>0</v>
      </c>
      <c r="W226" s="4">
        <v>0</v>
      </c>
      <c r="X226" s="4">
        <v>10.146000000000001</v>
      </c>
      <c r="Y226" s="4">
        <v>12</v>
      </c>
      <c r="Z226" s="4">
        <v>845</v>
      </c>
      <c r="AA226" s="4">
        <v>865</v>
      </c>
      <c r="AB226" s="4">
        <v>881</v>
      </c>
      <c r="AC226" s="4">
        <v>69</v>
      </c>
      <c r="AD226" s="4">
        <v>5.38</v>
      </c>
      <c r="AE226" s="4">
        <v>0.12</v>
      </c>
      <c r="AF226" s="4">
        <v>979</v>
      </c>
      <c r="AG226" s="4">
        <v>-16</v>
      </c>
      <c r="AH226" s="4">
        <v>16.91</v>
      </c>
      <c r="AI226" s="4">
        <v>13</v>
      </c>
      <c r="AJ226" s="4">
        <v>188</v>
      </c>
      <c r="AK226" s="4">
        <v>139</v>
      </c>
      <c r="AL226" s="4">
        <v>2.2000000000000002</v>
      </c>
      <c r="AM226" s="4">
        <v>195</v>
      </c>
      <c r="AN226" s="4" t="s">
        <v>155</v>
      </c>
      <c r="AP226" s="5"/>
      <c r="BA226" s="4">
        <v>14.023</v>
      </c>
      <c r="BB226" s="4">
        <v>22.44</v>
      </c>
      <c r="BC226" s="4">
        <v>1.6</v>
      </c>
      <c r="BD226" s="4">
        <v>8.7590000000000003</v>
      </c>
      <c r="BE226" s="4">
        <v>3036.998</v>
      </c>
      <c r="BF226" s="4">
        <v>0.443</v>
      </c>
      <c r="BG226" s="4">
        <v>12.393000000000001</v>
      </c>
      <c r="BH226" s="4">
        <v>0.11</v>
      </c>
      <c r="BI226" s="4">
        <v>12.503</v>
      </c>
      <c r="BJ226" s="4">
        <v>9.3379999999999992</v>
      </c>
      <c r="BK226" s="4">
        <v>8.3000000000000004E-2</v>
      </c>
      <c r="BL226" s="4">
        <v>9.42</v>
      </c>
      <c r="BM226" s="4">
        <v>0</v>
      </c>
      <c r="BQ226" s="4">
        <v>2631.69</v>
      </c>
      <c r="BR226" s="4">
        <v>9.2189999999999994E-2</v>
      </c>
      <c r="BS226" s="4">
        <v>0.83008999999999999</v>
      </c>
      <c r="BT226" s="4">
        <v>0.10518</v>
      </c>
      <c r="BU226" s="4">
        <v>2.252894</v>
      </c>
      <c r="BV226" s="4">
        <v>2.1246360000000002</v>
      </c>
    </row>
    <row r="227" spans="1:74" x14ac:dyDescent="0.25">
      <c r="A227" s="2">
        <v>42067</v>
      </c>
      <c r="B227" s="3">
        <v>4.0633101851851851E-2</v>
      </c>
      <c r="C227" s="4">
        <v>9.3130000000000006</v>
      </c>
      <c r="D227" s="4">
        <v>3.7000000000000002E-3</v>
      </c>
      <c r="E227" s="4">
        <v>37.366720999999998</v>
      </c>
      <c r="F227" s="4">
        <v>396.5</v>
      </c>
      <c r="G227" s="4">
        <v>3.2</v>
      </c>
      <c r="H227" s="4">
        <v>-11.3</v>
      </c>
      <c r="J227" s="4">
        <v>10.96</v>
      </c>
      <c r="K227" s="4">
        <v>0.91900000000000004</v>
      </c>
      <c r="L227" s="4">
        <v>8.5579999999999998</v>
      </c>
      <c r="M227" s="4">
        <v>3.3999999999999998E-3</v>
      </c>
      <c r="N227" s="4">
        <v>364.37700000000001</v>
      </c>
      <c r="O227" s="4">
        <v>2.9405999999999999</v>
      </c>
      <c r="P227" s="4">
        <v>367.3</v>
      </c>
      <c r="Q227" s="4">
        <v>274.5403</v>
      </c>
      <c r="R227" s="4">
        <v>2.2155999999999998</v>
      </c>
      <c r="S227" s="4">
        <v>276.8</v>
      </c>
      <c r="T227" s="4">
        <v>0</v>
      </c>
      <c r="W227" s="4">
        <v>0</v>
      </c>
      <c r="X227" s="4">
        <v>10.073</v>
      </c>
      <c r="Y227" s="4">
        <v>12</v>
      </c>
      <c r="Z227" s="4">
        <v>844</v>
      </c>
      <c r="AA227" s="4">
        <v>867</v>
      </c>
      <c r="AB227" s="4">
        <v>878</v>
      </c>
      <c r="AC227" s="4">
        <v>69</v>
      </c>
      <c r="AD227" s="4">
        <v>5.38</v>
      </c>
      <c r="AE227" s="4">
        <v>0.12</v>
      </c>
      <c r="AF227" s="4">
        <v>979</v>
      </c>
      <c r="AG227" s="4">
        <v>-16</v>
      </c>
      <c r="AH227" s="4">
        <v>16.09</v>
      </c>
      <c r="AI227" s="4">
        <v>13</v>
      </c>
      <c r="AJ227" s="4">
        <v>188</v>
      </c>
      <c r="AK227" s="4">
        <v>139</v>
      </c>
      <c r="AL227" s="4">
        <v>2</v>
      </c>
      <c r="AM227" s="4">
        <v>195</v>
      </c>
      <c r="AN227" s="4" t="s">
        <v>155</v>
      </c>
      <c r="AP227" s="5"/>
      <c r="BA227" s="4">
        <v>14.023</v>
      </c>
      <c r="BB227" s="4">
        <v>22.31</v>
      </c>
      <c r="BC227" s="4">
        <v>1.59</v>
      </c>
      <c r="BD227" s="4">
        <v>8.82</v>
      </c>
      <c r="BE227" s="4">
        <v>3036.3980000000001</v>
      </c>
      <c r="BF227" s="4">
        <v>0.77500000000000002</v>
      </c>
      <c r="BG227" s="4">
        <v>13.539</v>
      </c>
      <c r="BH227" s="4">
        <v>0.109</v>
      </c>
      <c r="BI227" s="4">
        <v>13.648</v>
      </c>
      <c r="BJ227" s="4">
        <v>10.201000000000001</v>
      </c>
      <c r="BK227" s="4">
        <v>8.2000000000000003E-2</v>
      </c>
      <c r="BL227" s="4">
        <v>10.282999999999999</v>
      </c>
      <c r="BM227" s="4">
        <v>0</v>
      </c>
      <c r="BQ227" s="4">
        <v>2598.6260000000002</v>
      </c>
      <c r="BR227" s="4">
        <v>8.1170000000000006E-2</v>
      </c>
      <c r="BS227" s="4">
        <v>0.83</v>
      </c>
      <c r="BT227" s="4">
        <v>0.10773000000000001</v>
      </c>
      <c r="BU227" s="4">
        <v>1.983592</v>
      </c>
      <c r="BV227" s="4">
        <v>2.1761460000000001</v>
      </c>
    </row>
    <row r="228" spans="1:74" x14ac:dyDescent="0.25">
      <c r="A228" s="2">
        <v>42067</v>
      </c>
      <c r="B228" s="3">
        <v>4.0644675925925931E-2</v>
      </c>
      <c r="C228" s="4">
        <v>10.426</v>
      </c>
      <c r="D228" s="4">
        <v>9.7000000000000003E-3</v>
      </c>
      <c r="E228" s="4">
        <v>96.793892999999997</v>
      </c>
      <c r="F228" s="4">
        <v>487.6</v>
      </c>
      <c r="G228" s="4">
        <v>3.2</v>
      </c>
      <c r="H228" s="4">
        <v>-18.8</v>
      </c>
      <c r="J228" s="4">
        <v>9.5500000000000007</v>
      </c>
      <c r="K228" s="4">
        <v>0.90969999999999995</v>
      </c>
      <c r="L228" s="4">
        <v>9.4847000000000001</v>
      </c>
      <c r="M228" s="4">
        <v>8.8000000000000005E-3</v>
      </c>
      <c r="N228" s="4">
        <v>443.54700000000003</v>
      </c>
      <c r="O228" s="4">
        <v>2.9112</v>
      </c>
      <c r="P228" s="4">
        <v>446.5</v>
      </c>
      <c r="Q228" s="4">
        <v>334.19099999999997</v>
      </c>
      <c r="R228" s="4">
        <v>2.1934</v>
      </c>
      <c r="S228" s="4">
        <v>336.4</v>
      </c>
      <c r="T228" s="4">
        <v>0</v>
      </c>
      <c r="W228" s="4">
        <v>0</v>
      </c>
      <c r="X228" s="4">
        <v>8.6837999999999997</v>
      </c>
      <c r="Y228" s="4">
        <v>12</v>
      </c>
      <c r="Z228" s="4">
        <v>844</v>
      </c>
      <c r="AA228" s="4">
        <v>867</v>
      </c>
      <c r="AB228" s="4">
        <v>877</v>
      </c>
      <c r="AC228" s="4">
        <v>69</v>
      </c>
      <c r="AD228" s="4">
        <v>5.38</v>
      </c>
      <c r="AE228" s="4">
        <v>0.12</v>
      </c>
      <c r="AF228" s="4">
        <v>979</v>
      </c>
      <c r="AG228" s="4">
        <v>-16</v>
      </c>
      <c r="AH228" s="4">
        <v>16</v>
      </c>
      <c r="AI228" s="4">
        <v>13</v>
      </c>
      <c r="AJ228" s="4">
        <v>188</v>
      </c>
      <c r="AK228" s="4">
        <v>139</v>
      </c>
      <c r="AL228" s="4">
        <v>2.2999999999999998</v>
      </c>
      <c r="AM228" s="4">
        <v>195</v>
      </c>
      <c r="AN228" s="4" t="s">
        <v>155</v>
      </c>
      <c r="AP228" s="5"/>
      <c r="BA228" s="4">
        <v>14.023</v>
      </c>
      <c r="BB228" s="4">
        <v>20.02</v>
      </c>
      <c r="BC228" s="4">
        <v>1.43</v>
      </c>
      <c r="BD228" s="4">
        <v>9.9209999999999994</v>
      </c>
      <c r="BE228" s="4">
        <v>3033.402</v>
      </c>
      <c r="BF228" s="4">
        <v>1.792</v>
      </c>
      <c r="BG228" s="4">
        <v>14.855</v>
      </c>
      <c r="BH228" s="4">
        <v>9.8000000000000004E-2</v>
      </c>
      <c r="BI228" s="4">
        <v>14.952999999999999</v>
      </c>
      <c r="BJ228" s="4">
        <v>11.193</v>
      </c>
      <c r="BK228" s="4">
        <v>7.2999999999999995E-2</v>
      </c>
      <c r="BL228" s="4">
        <v>11.266</v>
      </c>
      <c r="BM228" s="4">
        <v>0</v>
      </c>
      <c r="BQ228" s="4">
        <v>2019.357</v>
      </c>
      <c r="BR228" s="4">
        <v>0.10366</v>
      </c>
      <c r="BS228" s="4">
        <v>0.83091000000000004</v>
      </c>
      <c r="BT228" s="4">
        <v>0.10709</v>
      </c>
      <c r="BU228" s="4">
        <v>2.533191</v>
      </c>
      <c r="BV228" s="4">
        <v>2.1632180000000001</v>
      </c>
    </row>
    <row r="229" spans="1:74" x14ac:dyDescent="0.25">
      <c r="A229" s="2">
        <v>42067</v>
      </c>
      <c r="B229" s="3">
        <v>4.0656249999999998E-2</v>
      </c>
      <c r="C229" s="4">
        <v>12.351000000000001</v>
      </c>
      <c r="D229" s="4">
        <v>9.2999999999999992E-3</v>
      </c>
      <c r="E229" s="4">
        <v>93.054873000000001</v>
      </c>
      <c r="F229" s="4">
        <v>551.79999999999995</v>
      </c>
      <c r="G229" s="4">
        <v>3.2</v>
      </c>
      <c r="H229" s="4">
        <v>-1.2</v>
      </c>
      <c r="J229" s="4">
        <v>8.5</v>
      </c>
      <c r="K229" s="4">
        <v>0.89419999999999999</v>
      </c>
      <c r="L229" s="4">
        <v>11.0442</v>
      </c>
      <c r="M229" s="4">
        <v>8.3000000000000001E-3</v>
      </c>
      <c r="N229" s="4">
        <v>493.4024</v>
      </c>
      <c r="O229" s="4">
        <v>2.8614999999999999</v>
      </c>
      <c r="P229" s="4">
        <v>496.3</v>
      </c>
      <c r="Q229" s="4">
        <v>371.74799999999999</v>
      </c>
      <c r="R229" s="4">
        <v>2.1560000000000001</v>
      </c>
      <c r="S229" s="4">
        <v>373.9</v>
      </c>
      <c r="T229" s="4">
        <v>0</v>
      </c>
      <c r="W229" s="4">
        <v>0</v>
      </c>
      <c r="X229" s="4">
        <v>7.6031000000000004</v>
      </c>
      <c r="Y229" s="4">
        <v>12.1</v>
      </c>
      <c r="Z229" s="4">
        <v>843</v>
      </c>
      <c r="AA229" s="4">
        <v>869</v>
      </c>
      <c r="AB229" s="4">
        <v>878</v>
      </c>
      <c r="AC229" s="4">
        <v>69</v>
      </c>
      <c r="AD229" s="4">
        <v>5.37</v>
      </c>
      <c r="AE229" s="4">
        <v>0.12</v>
      </c>
      <c r="AF229" s="4">
        <v>980</v>
      </c>
      <c r="AG229" s="4">
        <v>-16</v>
      </c>
      <c r="AH229" s="4">
        <v>16</v>
      </c>
      <c r="AI229" s="4">
        <v>13</v>
      </c>
      <c r="AJ229" s="4">
        <v>188</v>
      </c>
      <c r="AK229" s="4">
        <v>139</v>
      </c>
      <c r="AL229" s="4">
        <v>2.2999999999999998</v>
      </c>
      <c r="AM229" s="4">
        <v>195</v>
      </c>
      <c r="AN229" s="4" t="s">
        <v>155</v>
      </c>
      <c r="AP229" s="5"/>
      <c r="BA229" s="4">
        <v>14.023</v>
      </c>
      <c r="BB229" s="4">
        <v>17.05</v>
      </c>
      <c r="BC229" s="4">
        <v>1.22</v>
      </c>
      <c r="BD229" s="4">
        <v>11.83</v>
      </c>
      <c r="BE229" s="4">
        <v>3032.125</v>
      </c>
      <c r="BF229" s="4">
        <v>1.454</v>
      </c>
      <c r="BG229" s="4">
        <v>14.186</v>
      </c>
      <c r="BH229" s="4">
        <v>8.2000000000000003E-2</v>
      </c>
      <c r="BI229" s="4">
        <v>14.268000000000001</v>
      </c>
      <c r="BJ229" s="4">
        <v>10.688000000000001</v>
      </c>
      <c r="BK229" s="4">
        <v>6.2E-2</v>
      </c>
      <c r="BL229" s="4">
        <v>10.75</v>
      </c>
      <c r="BM229" s="4">
        <v>0</v>
      </c>
      <c r="BQ229" s="4">
        <v>1517.7529999999999</v>
      </c>
      <c r="BR229" s="4">
        <v>0.106</v>
      </c>
      <c r="BS229" s="4">
        <v>0.83008999999999999</v>
      </c>
      <c r="BT229" s="4">
        <v>0.10972999999999999</v>
      </c>
      <c r="BU229" s="4">
        <v>2.5903749999999999</v>
      </c>
      <c r="BV229" s="4">
        <v>2.2165460000000001</v>
      </c>
    </row>
    <row r="230" spans="1:74" x14ac:dyDescent="0.25">
      <c r="A230" s="2">
        <v>42067</v>
      </c>
      <c r="B230" s="3">
        <v>4.0667824074074078E-2</v>
      </c>
      <c r="C230" s="4">
        <v>13.521000000000001</v>
      </c>
      <c r="D230" s="4">
        <v>5.1999999999999998E-3</v>
      </c>
      <c r="E230" s="4">
        <v>51.791666999999997</v>
      </c>
      <c r="F230" s="4">
        <v>602.29999999999995</v>
      </c>
      <c r="G230" s="4">
        <v>3.3</v>
      </c>
      <c r="H230" s="4">
        <v>-30.1</v>
      </c>
      <c r="J230" s="4">
        <v>8.08</v>
      </c>
      <c r="K230" s="4">
        <v>0.88519999999999999</v>
      </c>
      <c r="L230" s="4">
        <v>11.968299999999999</v>
      </c>
      <c r="M230" s="4">
        <v>4.5999999999999999E-3</v>
      </c>
      <c r="N230" s="4">
        <v>533.13710000000003</v>
      </c>
      <c r="O230" s="4">
        <v>2.9211</v>
      </c>
      <c r="P230" s="4">
        <v>536.1</v>
      </c>
      <c r="Q230" s="4">
        <v>401.68490000000003</v>
      </c>
      <c r="R230" s="4">
        <v>2.2008999999999999</v>
      </c>
      <c r="S230" s="4">
        <v>403.9</v>
      </c>
      <c r="T230" s="4">
        <v>0</v>
      </c>
      <c r="W230" s="4">
        <v>0</v>
      </c>
      <c r="X230" s="4">
        <v>7.1547999999999998</v>
      </c>
      <c r="Y230" s="4">
        <v>12.1</v>
      </c>
      <c r="Z230" s="4">
        <v>843</v>
      </c>
      <c r="AA230" s="4">
        <v>870</v>
      </c>
      <c r="AB230" s="4">
        <v>879</v>
      </c>
      <c r="AC230" s="4">
        <v>69</v>
      </c>
      <c r="AD230" s="4">
        <v>5.37</v>
      </c>
      <c r="AE230" s="4">
        <v>0.12</v>
      </c>
      <c r="AF230" s="4">
        <v>980</v>
      </c>
      <c r="AG230" s="4">
        <v>-16</v>
      </c>
      <c r="AH230" s="4">
        <v>16</v>
      </c>
      <c r="AI230" s="4">
        <v>13</v>
      </c>
      <c r="AJ230" s="4">
        <v>188.9</v>
      </c>
      <c r="AK230" s="4">
        <v>139</v>
      </c>
      <c r="AL230" s="4">
        <v>2.8</v>
      </c>
      <c r="AM230" s="4">
        <v>195</v>
      </c>
      <c r="AN230" s="4" t="s">
        <v>155</v>
      </c>
      <c r="AP230" s="5"/>
      <c r="BA230" s="4">
        <v>14.023</v>
      </c>
      <c r="BB230" s="4">
        <v>15.67</v>
      </c>
      <c r="BC230" s="4">
        <v>1.1200000000000001</v>
      </c>
      <c r="BD230" s="4">
        <v>12.971</v>
      </c>
      <c r="BE230" s="4">
        <v>3032.4029999999998</v>
      </c>
      <c r="BF230" s="4">
        <v>0.73899999999999999</v>
      </c>
      <c r="BG230" s="4">
        <v>14.146000000000001</v>
      </c>
      <c r="BH230" s="4">
        <v>7.8E-2</v>
      </c>
      <c r="BI230" s="4">
        <v>14.223000000000001</v>
      </c>
      <c r="BJ230" s="4">
        <v>10.657999999999999</v>
      </c>
      <c r="BK230" s="4">
        <v>5.8000000000000003E-2</v>
      </c>
      <c r="BL230" s="4">
        <v>10.715999999999999</v>
      </c>
      <c r="BM230" s="4">
        <v>0</v>
      </c>
      <c r="BQ230" s="4">
        <v>1318.098</v>
      </c>
      <c r="BR230" s="4">
        <v>8.9620000000000005E-2</v>
      </c>
      <c r="BS230" s="4">
        <v>0.82908999999999999</v>
      </c>
      <c r="BT230" s="4">
        <v>0.10909000000000001</v>
      </c>
      <c r="BU230" s="4">
        <v>2.190089</v>
      </c>
      <c r="BV230" s="4">
        <v>2.2036180000000001</v>
      </c>
    </row>
    <row r="231" spans="1:74" x14ac:dyDescent="0.25">
      <c r="A231" s="2">
        <v>42067</v>
      </c>
      <c r="B231" s="3">
        <v>4.0679398148148145E-2</v>
      </c>
      <c r="C231" s="4">
        <v>13.813000000000001</v>
      </c>
      <c r="D231" s="4">
        <v>1.6000000000000001E-3</v>
      </c>
      <c r="E231" s="4">
        <v>16.059850000000001</v>
      </c>
      <c r="F231" s="4">
        <v>638.9</v>
      </c>
      <c r="G231" s="4">
        <v>3.3</v>
      </c>
      <c r="H231" s="4">
        <v>-8.6</v>
      </c>
      <c r="J231" s="4">
        <v>7.84</v>
      </c>
      <c r="K231" s="4">
        <v>0.88290000000000002</v>
      </c>
      <c r="L231" s="4">
        <v>12.1957</v>
      </c>
      <c r="M231" s="4">
        <v>1.4E-3</v>
      </c>
      <c r="N231" s="4">
        <v>564.14710000000002</v>
      </c>
      <c r="O231" s="4">
        <v>2.9137</v>
      </c>
      <c r="P231" s="4">
        <v>567.1</v>
      </c>
      <c r="Q231" s="4">
        <v>425.04910000000001</v>
      </c>
      <c r="R231" s="4">
        <v>2.1953</v>
      </c>
      <c r="S231" s="4">
        <v>427.2</v>
      </c>
      <c r="T231" s="4">
        <v>0</v>
      </c>
      <c r="W231" s="4">
        <v>0</v>
      </c>
      <c r="X231" s="4">
        <v>6.9227999999999996</v>
      </c>
      <c r="Y231" s="4">
        <v>12.1</v>
      </c>
      <c r="Z231" s="4">
        <v>843</v>
      </c>
      <c r="AA231" s="4">
        <v>871</v>
      </c>
      <c r="AB231" s="4">
        <v>878</v>
      </c>
      <c r="AC231" s="4">
        <v>69</v>
      </c>
      <c r="AD231" s="4">
        <v>5.37</v>
      </c>
      <c r="AE231" s="4">
        <v>0.12</v>
      </c>
      <c r="AF231" s="4">
        <v>980</v>
      </c>
      <c r="AG231" s="4">
        <v>-16</v>
      </c>
      <c r="AH231" s="4">
        <v>16</v>
      </c>
      <c r="AI231" s="4">
        <v>13</v>
      </c>
      <c r="AJ231" s="4">
        <v>189</v>
      </c>
      <c r="AK231" s="4">
        <v>139</v>
      </c>
      <c r="AL231" s="4">
        <v>2.7</v>
      </c>
      <c r="AM231" s="4">
        <v>195</v>
      </c>
      <c r="AN231" s="4" t="s">
        <v>155</v>
      </c>
      <c r="AP231" s="5"/>
      <c r="BA231" s="4">
        <v>14.023</v>
      </c>
      <c r="BB231" s="4">
        <v>15.36</v>
      </c>
      <c r="BC231" s="4">
        <v>1.1000000000000001</v>
      </c>
      <c r="BD231" s="4">
        <v>13.257999999999999</v>
      </c>
      <c r="BE231" s="4">
        <v>3033.0250000000001</v>
      </c>
      <c r="BF231" s="4">
        <v>0.224</v>
      </c>
      <c r="BG231" s="4">
        <v>14.693</v>
      </c>
      <c r="BH231" s="4">
        <v>7.5999999999999998E-2</v>
      </c>
      <c r="BI231" s="4">
        <v>14.768000000000001</v>
      </c>
      <c r="BJ231" s="4">
        <v>11.07</v>
      </c>
      <c r="BK231" s="4">
        <v>5.7000000000000002E-2</v>
      </c>
      <c r="BL231" s="4">
        <v>11.127000000000001</v>
      </c>
      <c r="BM231" s="4">
        <v>0</v>
      </c>
      <c r="BQ231" s="4">
        <v>1251.83</v>
      </c>
      <c r="BR231" s="4">
        <v>0.11075</v>
      </c>
      <c r="BS231" s="4">
        <v>0.82808999999999999</v>
      </c>
      <c r="BT231" s="4">
        <v>0.11082</v>
      </c>
      <c r="BU231" s="4">
        <v>2.7064539999999999</v>
      </c>
      <c r="BV231" s="4">
        <v>2.2385640000000002</v>
      </c>
    </row>
    <row r="232" spans="1:74" x14ac:dyDescent="0.25">
      <c r="A232" s="2">
        <v>42067</v>
      </c>
      <c r="B232" s="3">
        <v>4.0690972222222226E-2</v>
      </c>
      <c r="C232" s="4">
        <v>13.896000000000001</v>
      </c>
      <c r="D232" s="4">
        <v>0</v>
      </c>
      <c r="E232" s="4">
        <v>0</v>
      </c>
      <c r="F232" s="4">
        <v>728.9</v>
      </c>
      <c r="G232" s="4">
        <v>3.3</v>
      </c>
      <c r="H232" s="4">
        <v>-21.4</v>
      </c>
      <c r="J232" s="4">
        <v>7.05</v>
      </c>
      <c r="K232" s="4">
        <v>0.88239999999999996</v>
      </c>
      <c r="L232" s="4">
        <v>12.2608</v>
      </c>
      <c r="M232" s="4">
        <v>0</v>
      </c>
      <c r="N232" s="4">
        <v>643.14940000000001</v>
      </c>
      <c r="O232" s="4">
        <v>2.9117999999999999</v>
      </c>
      <c r="P232" s="4">
        <v>646.1</v>
      </c>
      <c r="Q232" s="4">
        <v>484.57229999999998</v>
      </c>
      <c r="R232" s="4">
        <v>2.1938</v>
      </c>
      <c r="S232" s="4">
        <v>486.8</v>
      </c>
      <c r="T232" s="4">
        <v>0</v>
      </c>
      <c r="W232" s="4">
        <v>0</v>
      </c>
      <c r="X232" s="4">
        <v>6.2168999999999999</v>
      </c>
      <c r="Y232" s="4">
        <v>12</v>
      </c>
      <c r="Z232" s="4">
        <v>843</v>
      </c>
      <c r="AA232" s="4">
        <v>869</v>
      </c>
      <c r="AB232" s="4">
        <v>878</v>
      </c>
      <c r="AC232" s="4">
        <v>69</v>
      </c>
      <c r="AD232" s="4">
        <v>5.37</v>
      </c>
      <c r="AE232" s="4">
        <v>0.12</v>
      </c>
      <c r="AF232" s="4">
        <v>980</v>
      </c>
      <c r="AG232" s="4">
        <v>-16</v>
      </c>
      <c r="AH232" s="4">
        <v>16</v>
      </c>
      <c r="AI232" s="4">
        <v>13</v>
      </c>
      <c r="AJ232" s="4">
        <v>189</v>
      </c>
      <c r="AK232" s="4">
        <v>139</v>
      </c>
      <c r="AL232" s="4">
        <v>2.9</v>
      </c>
      <c r="AM232" s="4">
        <v>195</v>
      </c>
      <c r="AN232" s="4" t="s">
        <v>155</v>
      </c>
      <c r="AP232" s="5"/>
      <c r="BA232" s="4">
        <v>14.023</v>
      </c>
      <c r="BB232" s="4">
        <v>15.28</v>
      </c>
      <c r="BC232" s="4">
        <v>1.0900000000000001</v>
      </c>
      <c r="BD232" s="4">
        <v>13.333</v>
      </c>
      <c r="BE232" s="4">
        <v>3033.326</v>
      </c>
      <c r="BF232" s="4">
        <v>0</v>
      </c>
      <c r="BG232" s="4">
        <v>16.663</v>
      </c>
      <c r="BH232" s="4">
        <v>7.4999999999999997E-2</v>
      </c>
      <c r="BI232" s="4">
        <v>16.738</v>
      </c>
      <c r="BJ232" s="4">
        <v>12.554</v>
      </c>
      <c r="BK232" s="4">
        <v>5.7000000000000002E-2</v>
      </c>
      <c r="BL232" s="4">
        <v>12.611000000000001</v>
      </c>
      <c r="BM232" s="4">
        <v>0</v>
      </c>
      <c r="BQ232" s="4">
        <v>1118.33</v>
      </c>
      <c r="BR232" s="4">
        <v>9.4799999999999995E-2</v>
      </c>
      <c r="BS232" s="4">
        <v>0.82891000000000004</v>
      </c>
      <c r="BT232" s="4">
        <v>0.111</v>
      </c>
      <c r="BU232" s="4">
        <v>2.3166760000000002</v>
      </c>
      <c r="BV232" s="4">
        <v>2.2422</v>
      </c>
    </row>
    <row r="233" spans="1:74" x14ac:dyDescent="0.25">
      <c r="A233" s="2">
        <v>42067</v>
      </c>
      <c r="B233" s="3">
        <v>4.0702546296296292E-2</v>
      </c>
      <c r="C233" s="4">
        <v>13.91</v>
      </c>
      <c r="D233" s="4">
        <v>0</v>
      </c>
      <c r="E233" s="4">
        <v>0</v>
      </c>
      <c r="F233" s="4">
        <v>824.5</v>
      </c>
      <c r="G233" s="4">
        <v>3.3</v>
      </c>
      <c r="H233" s="4">
        <v>-26.6</v>
      </c>
      <c r="J233" s="4">
        <v>5.48</v>
      </c>
      <c r="K233" s="4">
        <v>0.88219999999999998</v>
      </c>
      <c r="L233" s="4">
        <v>12.2715</v>
      </c>
      <c r="M233" s="4">
        <v>0</v>
      </c>
      <c r="N233" s="4">
        <v>727.40769999999998</v>
      </c>
      <c r="O233" s="4">
        <v>2.9113000000000002</v>
      </c>
      <c r="P233" s="4">
        <v>730.3</v>
      </c>
      <c r="Q233" s="4">
        <v>548.0652</v>
      </c>
      <c r="R233" s="4">
        <v>2.1934999999999998</v>
      </c>
      <c r="S233" s="4">
        <v>550.29999999999995</v>
      </c>
      <c r="T233" s="4">
        <v>0</v>
      </c>
      <c r="W233" s="4">
        <v>0</v>
      </c>
      <c r="X233" s="4">
        <v>4.8369</v>
      </c>
      <c r="Y233" s="4">
        <v>12</v>
      </c>
      <c r="Z233" s="4">
        <v>843</v>
      </c>
      <c r="AA233" s="4">
        <v>870</v>
      </c>
      <c r="AB233" s="4">
        <v>875</v>
      </c>
      <c r="AC233" s="4">
        <v>69</v>
      </c>
      <c r="AD233" s="4">
        <v>5.38</v>
      </c>
      <c r="AE233" s="4">
        <v>0.12</v>
      </c>
      <c r="AF233" s="4">
        <v>979</v>
      </c>
      <c r="AG233" s="4">
        <v>-16</v>
      </c>
      <c r="AH233" s="4">
        <v>16</v>
      </c>
      <c r="AI233" s="4">
        <v>13</v>
      </c>
      <c r="AJ233" s="4">
        <v>189</v>
      </c>
      <c r="AK233" s="4">
        <v>139</v>
      </c>
      <c r="AL233" s="4">
        <v>2.7</v>
      </c>
      <c r="AM233" s="4">
        <v>195</v>
      </c>
      <c r="AN233" s="4" t="s">
        <v>155</v>
      </c>
      <c r="AP233" s="5"/>
      <c r="BA233" s="4">
        <v>14.023</v>
      </c>
      <c r="BB233" s="4">
        <v>15.26</v>
      </c>
      <c r="BC233" s="4">
        <v>1.0900000000000001</v>
      </c>
      <c r="BD233" s="4">
        <v>13.352</v>
      </c>
      <c r="BE233" s="4">
        <v>3033.317</v>
      </c>
      <c r="BF233" s="4">
        <v>0</v>
      </c>
      <c r="BG233" s="4">
        <v>18.829000000000001</v>
      </c>
      <c r="BH233" s="4">
        <v>7.4999999999999997E-2</v>
      </c>
      <c r="BI233" s="4">
        <v>18.905000000000001</v>
      </c>
      <c r="BJ233" s="4">
        <v>14.186999999999999</v>
      </c>
      <c r="BK233" s="4">
        <v>5.7000000000000002E-2</v>
      </c>
      <c r="BL233" s="4">
        <v>14.244</v>
      </c>
      <c r="BM233" s="4">
        <v>0</v>
      </c>
      <c r="BQ233" s="4">
        <v>869.33799999999997</v>
      </c>
      <c r="BR233" s="4">
        <v>8.0272999999999997E-2</v>
      </c>
      <c r="BS233" s="4">
        <v>0.82718199999999997</v>
      </c>
      <c r="BT233" s="4">
        <v>0.11190899999999999</v>
      </c>
      <c r="BU233" s="4">
        <v>1.961665</v>
      </c>
      <c r="BV233" s="4">
        <v>2.260564</v>
      </c>
    </row>
    <row r="234" spans="1:74" x14ac:dyDescent="0.25">
      <c r="A234" s="2">
        <v>42067</v>
      </c>
      <c r="B234" s="3">
        <v>4.0714120370370373E-2</v>
      </c>
      <c r="C234" s="4">
        <v>14.000999999999999</v>
      </c>
      <c r="D234" s="4">
        <v>0</v>
      </c>
      <c r="E234" s="4">
        <v>0</v>
      </c>
      <c r="F234" s="4">
        <v>1287.4000000000001</v>
      </c>
      <c r="G234" s="4">
        <v>3.3</v>
      </c>
      <c r="H234" s="4">
        <v>-1.9</v>
      </c>
      <c r="J234" s="4">
        <v>3.92</v>
      </c>
      <c r="K234" s="4">
        <v>0.88149999999999995</v>
      </c>
      <c r="L234" s="4">
        <v>12.341799999999999</v>
      </c>
      <c r="M234" s="4">
        <v>0</v>
      </c>
      <c r="N234" s="4">
        <v>1134.8443</v>
      </c>
      <c r="O234" s="4">
        <v>2.9089999999999998</v>
      </c>
      <c r="P234" s="4">
        <v>1137.8</v>
      </c>
      <c r="Q234" s="4">
        <v>855.03470000000004</v>
      </c>
      <c r="R234" s="4">
        <v>2.1918000000000002</v>
      </c>
      <c r="S234" s="4">
        <v>857.2</v>
      </c>
      <c r="T234" s="4">
        <v>0</v>
      </c>
      <c r="W234" s="4">
        <v>0</v>
      </c>
      <c r="X234" s="4">
        <v>3.4548000000000001</v>
      </c>
      <c r="Y234" s="4">
        <v>12.1</v>
      </c>
      <c r="Z234" s="4">
        <v>842</v>
      </c>
      <c r="AA234" s="4">
        <v>869</v>
      </c>
      <c r="AB234" s="4">
        <v>877</v>
      </c>
      <c r="AC234" s="4">
        <v>69</v>
      </c>
      <c r="AD234" s="4">
        <v>5.37</v>
      </c>
      <c r="AE234" s="4">
        <v>0.12</v>
      </c>
      <c r="AF234" s="4">
        <v>980</v>
      </c>
      <c r="AG234" s="4">
        <v>-16</v>
      </c>
      <c r="AH234" s="4">
        <v>16.90991</v>
      </c>
      <c r="AI234" s="4">
        <v>13</v>
      </c>
      <c r="AJ234" s="4">
        <v>189</v>
      </c>
      <c r="AK234" s="4">
        <v>139</v>
      </c>
      <c r="AL234" s="4">
        <v>2.8</v>
      </c>
      <c r="AM234" s="4">
        <v>195</v>
      </c>
      <c r="AN234" s="4" t="s">
        <v>155</v>
      </c>
      <c r="AP234" s="5"/>
      <c r="BA234" s="4">
        <v>14.023</v>
      </c>
      <c r="BB234" s="4">
        <v>15.17</v>
      </c>
      <c r="BC234" s="4">
        <v>1.08</v>
      </c>
      <c r="BD234" s="4">
        <v>13.44</v>
      </c>
      <c r="BE234" s="4">
        <v>3033.261</v>
      </c>
      <c r="BF234" s="4">
        <v>0</v>
      </c>
      <c r="BG234" s="4">
        <v>29.207999999999998</v>
      </c>
      <c r="BH234" s="4">
        <v>7.4999999999999997E-2</v>
      </c>
      <c r="BI234" s="4">
        <v>29.283000000000001</v>
      </c>
      <c r="BJ234" s="4">
        <v>22.006</v>
      </c>
      <c r="BK234" s="4">
        <v>5.6000000000000001E-2</v>
      </c>
      <c r="BL234" s="4">
        <v>22.062999999999999</v>
      </c>
      <c r="BM234" s="4">
        <v>0</v>
      </c>
      <c r="BQ234" s="4">
        <v>617.375</v>
      </c>
      <c r="BR234" s="4">
        <v>0.123586</v>
      </c>
      <c r="BS234" s="4">
        <v>0.82608999999999999</v>
      </c>
      <c r="BT234" s="4">
        <v>0.11382</v>
      </c>
      <c r="BU234" s="4">
        <v>3.0201229999999999</v>
      </c>
      <c r="BV234" s="4">
        <v>2.2991600000000001</v>
      </c>
    </row>
    <row r="235" spans="1:74" x14ac:dyDescent="0.25">
      <c r="A235" s="2">
        <v>42067</v>
      </c>
      <c r="B235" s="3">
        <v>4.0725694444444446E-2</v>
      </c>
      <c r="C235" s="4">
        <v>14.202999999999999</v>
      </c>
      <c r="D235" s="4">
        <v>2.8E-3</v>
      </c>
      <c r="E235" s="4">
        <v>28</v>
      </c>
      <c r="F235" s="4">
        <v>1691.6</v>
      </c>
      <c r="G235" s="4">
        <v>3.3</v>
      </c>
      <c r="H235" s="4">
        <v>-30.1</v>
      </c>
      <c r="J235" s="4">
        <v>2.81</v>
      </c>
      <c r="K235" s="4">
        <v>0.87990000000000002</v>
      </c>
      <c r="L235" s="4">
        <v>12.497199999999999</v>
      </c>
      <c r="M235" s="4">
        <v>2.5000000000000001E-3</v>
      </c>
      <c r="N235" s="4">
        <v>1488.5074999999999</v>
      </c>
      <c r="O235" s="4">
        <v>2.9037000000000002</v>
      </c>
      <c r="P235" s="4">
        <v>1491.4</v>
      </c>
      <c r="Q235" s="4">
        <v>1121.4958999999999</v>
      </c>
      <c r="R235" s="4">
        <v>2.1878000000000002</v>
      </c>
      <c r="S235" s="4">
        <v>1123.7</v>
      </c>
      <c r="T235" s="4">
        <v>0</v>
      </c>
      <c r="W235" s="4">
        <v>0</v>
      </c>
      <c r="X235" s="4">
        <v>2.4718</v>
      </c>
      <c r="Y235" s="4">
        <v>12</v>
      </c>
      <c r="Z235" s="4">
        <v>843</v>
      </c>
      <c r="AA235" s="4">
        <v>867</v>
      </c>
      <c r="AB235" s="4">
        <v>877</v>
      </c>
      <c r="AC235" s="4">
        <v>69</v>
      </c>
      <c r="AD235" s="4">
        <v>5.37</v>
      </c>
      <c r="AE235" s="4">
        <v>0.12</v>
      </c>
      <c r="AF235" s="4">
        <v>980</v>
      </c>
      <c r="AG235" s="4">
        <v>-16</v>
      </c>
      <c r="AH235" s="4">
        <v>16.09</v>
      </c>
      <c r="AI235" s="4">
        <v>13</v>
      </c>
      <c r="AJ235" s="4">
        <v>189</v>
      </c>
      <c r="AK235" s="4">
        <v>139</v>
      </c>
      <c r="AL235" s="4">
        <v>2.7</v>
      </c>
      <c r="AM235" s="4">
        <v>195</v>
      </c>
      <c r="AN235" s="4" t="s">
        <v>155</v>
      </c>
      <c r="AP235" s="5"/>
      <c r="BA235" s="4">
        <v>14.023</v>
      </c>
      <c r="BB235" s="4">
        <v>14.96</v>
      </c>
      <c r="BC235" s="4">
        <v>1.07</v>
      </c>
      <c r="BD235" s="4">
        <v>13.647</v>
      </c>
      <c r="BE235" s="4">
        <v>3032.5390000000002</v>
      </c>
      <c r="BF235" s="4">
        <v>0.38100000000000001</v>
      </c>
      <c r="BG235" s="4">
        <v>37.825000000000003</v>
      </c>
      <c r="BH235" s="4">
        <v>7.3999999999999996E-2</v>
      </c>
      <c r="BI235" s="4">
        <v>37.899000000000001</v>
      </c>
      <c r="BJ235" s="4">
        <v>28.498999999999999</v>
      </c>
      <c r="BK235" s="4">
        <v>5.6000000000000001E-2</v>
      </c>
      <c r="BL235" s="4">
        <v>28.555</v>
      </c>
      <c r="BM235" s="4">
        <v>0</v>
      </c>
      <c r="BQ235" s="4">
        <v>436.12599999999998</v>
      </c>
      <c r="BR235" s="4">
        <v>0.11071</v>
      </c>
      <c r="BS235" s="4">
        <v>0.82691000000000003</v>
      </c>
      <c r="BT235" s="4">
        <v>0.11309</v>
      </c>
      <c r="BU235" s="4">
        <v>2.705476</v>
      </c>
      <c r="BV235" s="4">
        <v>2.2844180000000001</v>
      </c>
    </row>
    <row r="236" spans="1:74" x14ac:dyDescent="0.25">
      <c r="A236" s="2">
        <v>42067</v>
      </c>
      <c r="B236" s="3">
        <v>4.073726851851852E-2</v>
      </c>
      <c r="C236" s="4">
        <v>14.38</v>
      </c>
      <c r="D236" s="4">
        <v>4.5999999999999999E-3</v>
      </c>
      <c r="E236" s="4">
        <v>46.129807999999997</v>
      </c>
      <c r="F236" s="4">
        <v>1869.7</v>
      </c>
      <c r="G236" s="4">
        <v>3.2</v>
      </c>
      <c r="H236" s="4">
        <v>-6.2</v>
      </c>
      <c r="J236" s="4">
        <v>2.17</v>
      </c>
      <c r="K236" s="4">
        <v>0.87849999999999995</v>
      </c>
      <c r="L236" s="4">
        <v>12.6328</v>
      </c>
      <c r="M236" s="4">
        <v>4.1000000000000003E-3</v>
      </c>
      <c r="N236" s="4">
        <v>1642.4939999999999</v>
      </c>
      <c r="O236" s="4">
        <v>2.8111999999999999</v>
      </c>
      <c r="P236" s="4">
        <v>1645.3</v>
      </c>
      <c r="Q236" s="4">
        <v>1237.5369000000001</v>
      </c>
      <c r="R236" s="4">
        <v>2.1181000000000001</v>
      </c>
      <c r="S236" s="4">
        <v>1239.7</v>
      </c>
      <c r="T236" s="4">
        <v>0</v>
      </c>
      <c r="W236" s="4">
        <v>0</v>
      </c>
      <c r="X236" s="4">
        <v>1.9054</v>
      </c>
      <c r="Y236" s="4">
        <v>12</v>
      </c>
      <c r="Z236" s="4">
        <v>844</v>
      </c>
      <c r="AA236" s="4">
        <v>865</v>
      </c>
      <c r="AB236" s="4">
        <v>878</v>
      </c>
      <c r="AC236" s="4">
        <v>69</v>
      </c>
      <c r="AD236" s="4">
        <v>5.38</v>
      </c>
      <c r="AE236" s="4">
        <v>0.12</v>
      </c>
      <c r="AF236" s="4">
        <v>979</v>
      </c>
      <c r="AG236" s="4">
        <v>-16</v>
      </c>
      <c r="AH236" s="4">
        <v>16</v>
      </c>
      <c r="AI236" s="4">
        <v>13</v>
      </c>
      <c r="AJ236" s="4">
        <v>189</v>
      </c>
      <c r="AK236" s="4">
        <v>139</v>
      </c>
      <c r="AL236" s="4">
        <v>2.5</v>
      </c>
      <c r="AM236" s="4">
        <v>195</v>
      </c>
      <c r="AN236" s="4" t="s">
        <v>155</v>
      </c>
      <c r="AP236" s="5"/>
      <c r="BA236" s="4">
        <v>14.023</v>
      </c>
      <c r="BB236" s="4">
        <v>14.79</v>
      </c>
      <c r="BC236" s="4">
        <v>1.05</v>
      </c>
      <c r="BD236" s="4">
        <v>13.831</v>
      </c>
      <c r="BE236" s="4">
        <v>3032.058</v>
      </c>
      <c r="BF236" s="4">
        <v>0.61899999999999999</v>
      </c>
      <c r="BG236" s="4">
        <v>41.283999999999999</v>
      </c>
      <c r="BH236" s="4">
        <v>7.0999999999999994E-2</v>
      </c>
      <c r="BI236" s="4">
        <v>41.353999999999999</v>
      </c>
      <c r="BJ236" s="4">
        <v>31.105</v>
      </c>
      <c r="BK236" s="4">
        <v>5.2999999999999999E-2</v>
      </c>
      <c r="BL236" s="4">
        <v>31.158999999999999</v>
      </c>
      <c r="BM236" s="4">
        <v>0</v>
      </c>
      <c r="BQ236" s="4">
        <v>332.529</v>
      </c>
      <c r="BR236" s="4">
        <v>0.15176999999999999</v>
      </c>
      <c r="BS236" s="4">
        <v>0.82699999999999996</v>
      </c>
      <c r="BT236" s="4">
        <v>0.11391</v>
      </c>
      <c r="BU236" s="4">
        <v>3.708879</v>
      </c>
      <c r="BV236" s="4">
        <v>2.3009819999999999</v>
      </c>
    </row>
    <row r="237" spans="1:74" x14ac:dyDescent="0.25">
      <c r="A237" s="2">
        <v>42067</v>
      </c>
      <c r="B237" s="3">
        <v>4.0748842592592593E-2</v>
      </c>
      <c r="C237" s="4">
        <v>14.38</v>
      </c>
      <c r="D237" s="4">
        <v>8.9999999999999993E-3</v>
      </c>
      <c r="E237" s="4">
        <v>90.429185000000004</v>
      </c>
      <c r="F237" s="4">
        <v>1947</v>
      </c>
      <c r="G237" s="4">
        <v>3.2</v>
      </c>
      <c r="H237" s="4">
        <v>-1.1000000000000001</v>
      </c>
      <c r="J237" s="4">
        <v>1.84</v>
      </c>
      <c r="K237" s="4">
        <v>0.87849999999999995</v>
      </c>
      <c r="L237" s="4">
        <v>12.6335</v>
      </c>
      <c r="M237" s="4">
        <v>7.9000000000000008E-3</v>
      </c>
      <c r="N237" s="4">
        <v>1710.5008</v>
      </c>
      <c r="O237" s="4">
        <v>2.8113000000000001</v>
      </c>
      <c r="P237" s="4">
        <v>1713.3</v>
      </c>
      <c r="Q237" s="4">
        <v>1288.7561000000001</v>
      </c>
      <c r="R237" s="4">
        <v>2.1181999999999999</v>
      </c>
      <c r="S237" s="4">
        <v>1290.9000000000001</v>
      </c>
      <c r="T237" s="4">
        <v>0</v>
      </c>
      <c r="W237" s="4">
        <v>0</v>
      </c>
      <c r="X237" s="4">
        <v>1.6164000000000001</v>
      </c>
      <c r="Y237" s="4">
        <v>12</v>
      </c>
      <c r="Z237" s="4">
        <v>843</v>
      </c>
      <c r="AA237" s="4">
        <v>866</v>
      </c>
      <c r="AB237" s="4">
        <v>878</v>
      </c>
      <c r="AC237" s="4">
        <v>69</v>
      </c>
      <c r="AD237" s="4">
        <v>5.37</v>
      </c>
      <c r="AE237" s="4">
        <v>0.12</v>
      </c>
      <c r="AF237" s="4">
        <v>980</v>
      </c>
      <c r="AG237" s="4">
        <v>-16</v>
      </c>
      <c r="AH237" s="4">
        <v>16</v>
      </c>
      <c r="AI237" s="4">
        <v>13</v>
      </c>
      <c r="AJ237" s="4">
        <v>189</v>
      </c>
      <c r="AK237" s="4">
        <v>139</v>
      </c>
      <c r="AL237" s="4">
        <v>2.9</v>
      </c>
      <c r="AM237" s="4">
        <v>195</v>
      </c>
      <c r="AN237" s="4" t="s">
        <v>155</v>
      </c>
      <c r="AP237" s="5"/>
      <c r="BA237" s="4">
        <v>14.023</v>
      </c>
      <c r="BB237" s="4">
        <v>14.78</v>
      </c>
      <c r="BC237" s="4">
        <v>1.05</v>
      </c>
      <c r="BD237" s="4">
        <v>13.824999999999999</v>
      </c>
      <c r="BE237" s="4">
        <v>3031.1210000000001</v>
      </c>
      <c r="BF237" s="4">
        <v>1.2130000000000001</v>
      </c>
      <c r="BG237" s="4">
        <v>42.976999999999997</v>
      </c>
      <c r="BH237" s="4">
        <v>7.0999999999999994E-2</v>
      </c>
      <c r="BI237" s="4">
        <v>43.048000000000002</v>
      </c>
      <c r="BJ237" s="4">
        <v>32.381</v>
      </c>
      <c r="BK237" s="4">
        <v>5.2999999999999999E-2</v>
      </c>
      <c r="BL237" s="4">
        <v>32.433999999999997</v>
      </c>
      <c r="BM237" s="4">
        <v>0</v>
      </c>
      <c r="BQ237" s="4">
        <v>281.99200000000002</v>
      </c>
      <c r="BR237" s="4">
        <v>0.17874999999999999</v>
      </c>
      <c r="BS237" s="4">
        <v>0.82608999999999999</v>
      </c>
      <c r="BT237" s="4">
        <v>0.11582000000000001</v>
      </c>
      <c r="BU237" s="4">
        <v>4.3682040000000004</v>
      </c>
      <c r="BV237" s="4">
        <v>2.3395640000000002</v>
      </c>
    </row>
    <row r="238" spans="1:74" x14ac:dyDescent="0.25">
      <c r="A238" s="2">
        <v>42067</v>
      </c>
      <c r="B238" s="3">
        <v>4.0760416666666667E-2</v>
      </c>
      <c r="C238" s="4">
        <v>14.414999999999999</v>
      </c>
      <c r="D238" s="4">
        <v>2.8199999999999999E-2</v>
      </c>
      <c r="E238" s="4">
        <v>282.06477699999999</v>
      </c>
      <c r="F238" s="4">
        <v>1947.2</v>
      </c>
      <c r="G238" s="4">
        <v>3.2</v>
      </c>
      <c r="H238" s="4">
        <v>-4.2</v>
      </c>
      <c r="J238" s="4">
        <v>1.68</v>
      </c>
      <c r="K238" s="4">
        <v>0.878</v>
      </c>
      <c r="L238" s="4">
        <v>12.6564</v>
      </c>
      <c r="M238" s="4">
        <v>2.4799999999999999E-2</v>
      </c>
      <c r="N238" s="4">
        <v>1709.6469</v>
      </c>
      <c r="O238" s="4">
        <v>2.8096000000000001</v>
      </c>
      <c r="P238" s="4">
        <v>1712.5</v>
      </c>
      <c r="Q238" s="4">
        <v>1288.1332</v>
      </c>
      <c r="R238" s="4">
        <v>2.1168999999999998</v>
      </c>
      <c r="S238" s="4">
        <v>1290.3</v>
      </c>
      <c r="T238" s="4">
        <v>0</v>
      </c>
      <c r="W238" s="4">
        <v>0</v>
      </c>
      <c r="X238" s="4">
        <v>1.4783999999999999</v>
      </c>
      <c r="Y238" s="4">
        <v>12</v>
      </c>
      <c r="Z238" s="4">
        <v>843</v>
      </c>
      <c r="AA238" s="4">
        <v>866</v>
      </c>
      <c r="AB238" s="4">
        <v>877</v>
      </c>
      <c r="AC238" s="4">
        <v>69</v>
      </c>
      <c r="AD238" s="4">
        <v>5.38</v>
      </c>
      <c r="AE238" s="4">
        <v>0.12</v>
      </c>
      <c r="AF238" s="4">
        <v>979</v>
      </c>
      <c r="AG238" s="4">
        <v>-16</v>
      </c>
      <c r="AH238" s="4">
        <v>16.91</v>
      </c>
      <c r="AI238" s="4">
        <v>13</v>
      </c>
      <c r="AJ238" s="4">
        <v>189</v>
      </c>
      <c r="AK238" s="4">
        <v>138.1</v>
      </c>
      <c r="AL238" s="4">
        <v>2.4</v>
      </c>
      <c r="AM238" s="4">
        <v>195</v>
      </c>
      <c r="AN238" s="4" t="s">
        <v>155</v>
      </c>
      <c r="AP238" s="5"/>
      <c r="BA238" s="4">
        <v>14.023</v>
      </c>
      <c r="BB238" s="4">
        <v>14.73</v>
      </c>
      <c r="BC238" s="4">
        <v>1.05</v>
      </c>
      <c r="BD238" s="4">
        <v>13.895</v>
      </c>
      <c r="BE238" s="4">
        <v>3027.0729999999999</v>
      </c>
      <c r="BF238" s="4">
        <v>3.77</v>
      </c>
      <c r="BG238" s="4">
        <v>42.820999999999998</v>
      </c>
      <c r="BH238" s="4">
        <v>7.0000000000000007E-2</v>
      </c>
      <c r="BI238" s="4">
        <v>42.890999999999998</v>
      </c>
      <c r="BJ238" s="4">
        <v>32.262999999999998</v>
      </c>
      <c r="BK238" s="4">
        <v>5.2999999999999999E-2</v>
      </c>
      <c r="BL238" s="4">
        <v>32.316000000000003</v>
      </c>
      <c r="BM238" s="4">
        <v>0</v>
      </c>
      <c r="BQ238" s="4">
        <v>257.10300000000001</v>
      </c>
      <c r="BR238" s="4">
        <v>0.19101000000000001</v>
      </c>
      <c r="BS238" s="4">
        <v>0.82599999999999996</v>
      </c>
      <c r="BT238" s="4">
        <v>0.11509</v>
      </c>
      <c r="BU238" s="4">
        <v>4.6678069999999998</v>
      </c>
      <c r="BV238" s="4">
        <v>2.3248180000000001</v>
      </c>
    </row>
    <row r="239" spans="1:74" x14ac:dyDescent="0.25">
      <c r="A239" s="2">
        <v>42067</v>
      </c>
      <c r="B239" s="3">
        <v>4.0771990740740741E-2</v>
      </c>
      <c r="C239" s="4">
        <v>14.228</v>
      </c>
      <c r="D239" s="4">
        <v>1.6899999999999998E-2</v>
      </c>
      <c r="E239" s="4">
        <v>168.704453</v>
      </c>
      <c r="F239" s="4">
        <v>1998.9</v>
      </c>
      <c r="G239" s="4">
        <v>3.2</v>
      </c>
      <c r="H239" s="4">
        <v>18.2</v>
      </c>
      <c r="J239" s="4">
        <v>1.44</v>
      </c>
      <c r="K239" s="4">
        <v>0.87929999999999997</v>
      </c>
      <c r="L239" s="4">
        <v>12.5114</v>
      </c>
      <c r="M239" s="4">
        <v>1.4800000000000001E-2</v>
      </c>
      <c r="N239" s="4">
        <v>1757.6858999999999</v>
      </c>
      <c r="O239" s="4">
        <v>2.8138999999999998</v>
      </c>
      <c r="P239" s="4">
        <v>1760.5</v>
      </c>
      <c r="Q239" s="4">
        <v>1324.3305</v>
      </c>
      <c r="R239" s="4">
        <v>2.1200999999999999</v>
      </c>
      <c r="S239" s="4">
        <v>1326.5</v>
      </c>
      <c r="T239" s="4">
        <v>18.1739</v>
      </c>
      <c r="W239" s="4">
        <v>0</v>
      </c>
      <c r="X239" s="4">
        <v>1.2668999999999999</v>
      </c>
      <c r="Y239" s="4">
        <v>12.1</v>
      </c>
      <c r="Z239" s="4">
        <v>843</v>
      </c>
      <c r="AA239" s="4">
        <v>869</v>
      </c>
      <c r="AB239" s="4">
        <v>879</v>
      </c>
      <c r="AC239" s="4">
        <v>69</v>
      </c>
      <c r="AD239" s="4">
        <v>5.38</v>
      </c>
      <c r="AE239" s="4">
        <v>0.12</v>
      </c>
      <c r="AF239" s="4">
        <v>979</v>
      </c>
      <c r="AG239" s="4">
        <v>-16</v>
      </c>
      <c r="AH239" s="4">
        <v>17</v>
      </c>
      <c r="AI239" s="4">
        <v>13</v>
      </c>
      <c r="AJ239" s="4">
        <v>189</v>
      </c>
      <c r="AK239" s="4">
        <v>138.9</v>
      </c>
      <c r="AL239" s="4">
        <v>1.8</v>
      </c>
      <c r="AM239" s="4">
        <v>195</v>
      </c>
      <c r="AN239" s="4" t="s">
        <v>155</v>
      </c>
      <c r="AP239" s="5"/>
      <c r="BA239" s="4">
        <v>14.023</v>
      </c>
      <c r="BB239" s="4">
        <v>14.92</v>
      </c>
      <c r="BC239" s="4">
        <v>1.06</v>
      </c>
      <c r="BD239" s="4">
        <v>13.721</v>
      </c>
      <c r="BE239" s="4">
        <v>3029.0819999999999</v>
      </c>
      <c r="BF239" s="4">
        <v>2.286</v>
      </c>
      <c r="BG239" s="4">
        <v>44.564</v>
      </c>
      <c r="BH239" s="4">
        <v>7.0999999999999994E-2</v>
      </c>
      <c r="BI239" s="4">
        <v>44.634999999999998</v>
      </c>
      <c r="BJ239" s="4">
        <v>33.576999999999998</v>
      </c>
      <c r="BK239" s="4">
        <v>5.3999999999999999E-2</v>
      </c>
      <c r="BL239" s="4">
        <v>33.631</v>
      </c>
      <c r="BM239" s="4">
        <v>0.14549999999999999</v>
      </c>
      <c r="BQ239" s="4">
        <v>223.02199999999999</v>
      </c>
      <c r="BR239" s="4">
        <v>0.26297999999999999</v>
      </c>
      <c r="BS239" s="4">
        <v>0.82599999999999996</v>
      </c>
      <c r="BT239" s="4">
        <v>0.11773</v>
      </c>
      <c r="BU239" s="4">
        <v>6.4265739999999996</v>
      </c>
      <c r="BV239" s="4">
        <v>2.3781460000000001</v>
      </c>
    </row>
    <row r="240" spans="1:74" x14ac:dyDescent="0.25">
      <c r="A240" s="2">
        <v>42067</v>
      </c>
      <c r="B240" s="3">
        <v>4.0783564814814814E-2</v>
      </c>
      <c r="C240" s="4">
        <v>14.119</v>
      </c>
      <c r="D240" s="4">
        <v>1.01E-2</v>
      </c>
      <c r="E240" s="4">
        <v>101.251043</v>
      </c>
      <c r="F240" s="4">
        <v>2225.6999999999998</v>
      </c>
      <c r="G240" s="4">
        <v>3.1</v>
      </c>
      <c r="H240" s="4">
        <v>-10</v>
      </c>
      <c r="J240" s="4">
        <v>1.2</v>
      </c>
      <c r="K240" s="4">
        <v>0.88029999999999997</v>
      </c>
      <c r="L240" s="4">
        <v>12.4292</v>
      </c>
      <c r="M240" s="4">
        <v>8.8999999999999999E-3</v>
      </c>
      <c r="N240" s="4">
        <v>1959.3397</v>
      </c>
      <c r="O240" s="4">
        <v>2.7290000000000001</v>
      </c>
      <c r="P240" s="4">
        <v>1962.1</v>
      </c>
      <c r="Q240" s="4">
        <v>1476.2668000000001</v>
      </c>
      <c r="R240" s="4">
        <v>2.0560999999999998</v>
      </c>
      <c r="S240" s="4">
        <v>1478.3</v>
      </c>
      <c r="T240" s="4">
        <v>0</v>
      </c>
      <c r="W240" s="4">
        <v>0</v>
      </c>
      <c r="X240" s="4">
        <v>1.0564</v>
      </c>
      <c r="Y240" s="4">
        <v>12</v>
      </c>
      <c r="Z240" s="4">
        <v>843</v>
      </c>
      <c r="AA240" s="4">
        <v>870</v>
      </c>
      <c r="AB240" s="4">
        <v>874</v>
      </c>
      <c r="AC240" s="4">
        <v>69</v>
      </c>
      <c r="AD240" s="4">
        <v>5.38</v>
      </c>
      <c r="AE240" s="4">
        <v>0.12</v>
      </c>
      <c r="AF240" s="4">
        <v>979</v>
      </c>
      <c r="AG240" s="4">
        <v>-16</v>
      </c>
      <c r="AH240" s="4">
        <v>17</v>
      </c>
      <c r="AI240" s="4">
        <v>13</v>
      </c>
      <c r="AJ240" s="4">
        <v>189</v>
      </c>
      <c r="AK240" s="4">
        <v>139</v>
      </c>
      <c r="AL240" s="4">
        <v>2</v>
      </c>
      <c r="AM240" s="4">
        <v>195</v>
      </c>
      <c r="AN240" s="4" t="s">
        <v>155</v>
      </c>
      <c r="AP240" s="5"/>
      <c r="BA240" s="4">
        <v>14.023</v>
      </c>
      <c r="BB240" s="4">
        <v>15.04</v>
      </c>
      <c r="BC240" s="4">
        <v>1.07</v>
      </c>
      <c r="BD240" s="4">
        <v>13.596</v>
      </c>
      <c r="BE240" s="4">
        <v>3031.011</v>
      </c>
      <c r="BF240" s="4">
        <v>1.383</v>
      </c>
      <c r="BG240" s="4">
        <v>50.036999999999999</v>
      </c>
      <c r="BH240" s="4">
        <v>7.0000000000000007E-2</v>
      </c>
      <c r="BI240" s="4">
        <v>50.106999999999999</v>
      </c>
      <c r="BJ240" s="4">
        <v>37.700000000000003</v>
      </c>
      <c r="BK240" s="4">
        <v>5.2999999999999999E-2</v>
      </c>
      <c r="BL240" s="4">
        <v>37.753</v>
      </c>
      <c r="BM240" s="4">
        <v>0</v>
      </c>
      <c r="BQ240" s="4">
        <v>187.309</v>
      </c>
      <c r="BR240" s="4">
        <v>0.18264</v>
      </c>
      <c r="BS240" s="4">
        <v>0.82599999999999996</v>
      </c>
      <c r="BT240" s="4">
        <v>0.11527</v>
      </c>
      <c r="BU240" s="4">
        <v>4.4632649999999998</v>
      </c>
      <c r="BV240" s="4">
        <v>2.3284539999999998</v>
      </c>
    </row>
    <row r="241" spans="1:74" x14ac:dyDescent="0.25">
      <c r="A241" s="2">
        <v>42067</v>
      </c>
      <c r="B241" s="3">
        <v>4.0795138888888888E-2</v>
      </c>
      <c r="C241" s="4">
        <v>14.163</v>
      </c>
      <c r="D241" s="4">
        <v>6.4000000000000003E-3</v>
      </c>
      <c r="E241" s="4">
        <v>64.099999999999994</v>
      </c>
      <c r="F241" s="4">
        <v>2134.8000000000002</v>
      </c>
      <c r="G241" s="4">
        <v>3.1</v>
      </c>
      <c r="H241" s="4">
        <v>11.2</v>
      </c>
      <c r="J241" s="4">
        <v>1.04</v>
      </c>
      <c r="K241" s="4">
        <v>0.88</v>
      </c>
      <c r="L241" s="4">
        <v>12.4643</v>
      </c>
      <c r="M241" s="4">
        <v>5.5999999999999999E-3</v>
      </c>
      <c r="N241" s="4">
        <v>1878.6865</v>
      </c>
      <c r="O241" s="4">
        <v>2.7281</v>
      </c>
      <c r="P241" s="4">
        <v>1881.4</v>
      </c>
      <c r="Q241" s="4">
        <v>1415.4985999999999</v>
      </c>
      <c r="R241" s="4">
        <v>2.0554999999999999</v>
      </c>
      <c r="S241" s="4">
        <v>1417.6</v>
      </c>
      <c r="T241" s="4">
        <v>11.163500000000001</v>
      </c>
      <c r="W241" s="4">
        <v>0</v>
      </c>
      <c r="X241" s="4">
        <v>0.91569999999999996</v>
      </c>
      <c r="Y241" s="4">
        <v>12</v>
      </c>
      <c r="Z241" s="4">
        <v>845</v>
      </c>
      <c r="AA241" s="4">
        <v>870</v>
      </c>
      <c r="AB241" s="4">
        <v>874</v>
      </c>
      <c r="AC241" s="4">
        <v>69</v>
      </c>
      <c r="AD241" s="4">
        <v>5.38</v>
      </c>
      <c r="AE241" s="4">
        <v>0.12</v>
      </c>
      <c r="AF241" s="4">
        <v>979</v>
      </c>
      <c r="AG241" s="4">
        <v>-16</v>
      </c>
      <c r="AH241" s="4">
        <v>17</v>
      </c>
      <c r="AI241" s="4">
        <v>13</v>
      </c>
      <c r="AJ241" s="4">
        <v>189</v>
      </c>
      <c r="AK241" s="4">
        <v>139</v>
      </c>
      <c r="AL241" s="4">
        <v>2.2000000000000002</v>
      </c>
      <c r="AM241" s="4">
        <v>195</v>
      </c>
      <c r="AN241" s="4" t="s">
        <v>155</v>
      </c>
      <c r="AP241" s="5"/>
      <c r="BA241" s="4">
        <v>14.023</v>
      </c>
      <c r="BB241" s="4">
        <v>15</v>
      </c>
      <c r="BC241" s="4">
        <v>1.07</v>
      </c>
      <c r="BD241" s="4">
        <v>13.631</v>
      </c>
      <c r="BE241" s="4">
        <v>3031.5149999999999</v>
      </c>
      <c r="BF241" s="4">
        <v>0.873</v>
      </c>
      <c r="BG241" s="4">
        <v>47.85</v>
      </c>
      <c r="BH241" s="4">
        <v>6.9000000000000006E-2</v>
      </c>
      <c r="BI241" s="4">
        <v>47.92</v>
      </c>
      <c r="BJ241" s="4">
        <v>36.052999999999997</v>
      </c>
      <c r="BK241" s="4">
        <v>5.1999999999999998E-2</v>
      </c>
      <c r="BL241" s="4">
        <v>36.104999999999997</v>
      </c>
      <c r="BM241" s="4">
        <v>8.9800000000000005E-2</v>
      </c>
      <c r="BQ241" s="4">
        <v>161.92699999999999</v>
      </c>
      <c r="BR241" s="4">
        <v>0.20402999999999999</v>
      </c>
      <c r="BS241" s="4">
        <v>0.82599999999999996</v>
      </c>
      <c r="BT241" s="4">
        <v>0.11864</v>
      </c>
      <c r="BU241" s="4">
        <v>4.9859830000000001</v>
      </c>
      <c r="BV241" s="4">
        <v>2.396528</v>
      </c>
    </row>
    <row r="242" spans="1:74" x14ac:dyDescent="0.25">
      <c r="A242" s="2">
        <v>42067</v>
      </c>
      <c r="B242" s="3">
        <v>4.0806712962962961E-2</v>
      </c>
      <c r="C242" s="4">
        <v>13.862</v>
      </c>
      <c r="D242" s="4">
        <v>5.0000000000000001E-3</v>
      </c>
      <c r="E242" s="4">
        <v>50</v>
      </c>
      <c r="F242" s="4">
        <v>1794.1</v>
      </c>
      <c r="G242" s="4">
        <v>3</v>
      </c>
      <c r="H242" s="4">
        <v>0</v>
      </c>
      <c r="J242" s="4">
        <v>1</v>
      </c>
      <c r="K242" s="4">
        <v>0.88249999999999995</v>
      </c>
      <c r="L242" s="4">
        <v>12.233000000000001</v>
      </c>
      <c r="M242" s="4">
        <v>4.4000000000000003E-3</v>
      </c>
      <c r="N242" s="4">
        <v>1583.2496000000001</v>
      </c>
      <c r="O242" s="4">
        <v>2.6257999999999999</v>
      </c>
      <c r="P242" s="4">
        <v>1585.9</v>
      </c>
      <c r="Q242" s="4">
        <v>1192.9013</v>
      </c>
      <c r="R242" s="4">
        <v>1.9783999999999999</v>
      </c>
      <c r="S242" s="4">
        <v>1194.9000000000001</v>
      </c>
      <c r="T242" s="4">
        <v>0</v>
      </c>
      <c r="W242" s="4">
        <v>0</v>
      </c>
      <c r="X242" s="4">
        <v>0.88249999999999995</v>
      </c>
      <c r="Y242" s="4">
        <v>12</v>
      </c>
      <c r="Z242" s="4">
        <v>844</v>
      </c>
      <c r="AA242" s="4">
        <v>871</v>
      </c>
      <c r="AB242" s="4">
        <v>877</v>
      </c>
      <c r="AC242" s="4">
        <v>69</v>
      </c>
      <c r="AD242" s="4">
        <v>5.38</v>
      </c>
      <c r="AE242" s="4">
        <v>0.12</v>
      </c>
      <c r="AF242" s="4">
        <v>979</v>
      </c>
      <c r="AG242" s="4">
        <v>-16</v>
      </c>
      <c r="AH242" s="4">
        <v>17</v>
      </c>
      <c r="AI242" s="4">
        <v>13</v>
      </c>
      <c r="AJ242" s="4">
        <v>189</v>
      </c>
      <c r="AK242" s="4">
        <v>139</v>
      </c>
      <c r="AL242" s="4">
        <v>2.5</v>
      </c>
      <c r="AM242" s="4">
        <v>195</v>
      </c>
      <c r="AN242" s="4" t="s">
        <v>155</v>
      </c>
      <c r="AP242" s="5"/>
      <c r="BA242" s="4">
        <v>14.023</v>
      </c>
      <c r="BB242" s="4">
        <v>15.3</v>
      </c>
      <c r="BC242" s="4">
        <v>1.0900000000000001</v>
      </c>
      <c r="BD242" s="4">
        <v>13.319000000000001</v>
      </c>
      <c r="BE242" s="4">
        <v>3032.2510000000002</v>
      </c>
      <c r="BF242" s="4">
        <v>0.69599999999999995</v>
      </c>
      <c r="BG242" s="4">
        <v>41.097999999999999</v>
      </c>
      <c r="BH242" s="4">
        <v>6.8000000000000005E-2</v>
      </c>
      <c r="BI242" s="4">
        <v>41.165999999999997</v>
      </c>
      <c r="BJ242" s="4">
        <v>30.965</v>
      </c>
      <c r="BK242" s="4">
        <v>5.0999999999999997E-2</v>
      </c>
      <c r="BL242" s="4">
        <v>31.016999999999999</v>
      </c>
      <c r="BM242" s="4">
        <v>0</v>
      </c>
      <c r="BQ242" s="4">
        <v>159.048</v>
      </c>
      <c r="BR242" s="4">
        <v>0.37808000000000003</v>
      </c>
      <c r="BS242" s="4">
        <v>0.82599999999999996</v>
      </c>
      <c r="BT242" s="4">
        <v>0.11991</v>
      </c>
      <c r="BU242" s="4">
        <v>9.2393300000000007</v>
      </c>
      <c r="BV242" s="4">
        <v>2.4221819999999998</v>
      </c>
    </row>
    <row r="243" spans="1:74" x14ac:dyDescent="0.25">
      <c r="A243" s="2">
        <v>42067</v>
      </c>
      <c r="B243" s="3">
        <v>4.0818287037037042E-2</v>
      </c>
      <c r="C243" s="4">
        <v>14.135</v>
      </c>
      <c r="D243" s="4">
        <v>1.14E-2</v>
      </c>
      <c r="E243" s="4">
        <v>113.993399</v>
      </c>
      <c r="F243" s="4">
        <v>1546.8</v>
      </c>
      <c r="G243" s="4">
        <v>-0.6</v>
      </c>
      <c r="H243" s="4">
        <v>-8.4</v>
      </c>
      <c r="J243" s="4">
        <v>1</v>
      </c>
      <c r="K243" s="4">
        <v>0.88029999999999997</v>
      </c>
      <c r="L243" s="4">
        <v>12.4429</v>
      </c>
      <c r="M243" s="4">
        <v>0.01</v>
      </c>
      <c r="N243" s="4">
        <v>1361.6315999999999</v>
      </c>
      <c r="O243" s="4">
        <v>0</v>
      </c>
      <c r="P243" s="4">
        <v>1361.6</v>
      </c>
      <c r="Q243" s="4">
        <v>1025.9229</v>
      </c>
      <c r="R243" s="4">
        <v>0</v>
      </c>
      <c r="S243" s="4">
        <v>1025.9000000000001</v>
      </c>
      <c r="T243" s="4">
        <v>0</v>
      </c>
      <c r="W243" s="4">
        <v>0</v>
      </c>
      <c r="X243" s="4">
        <v>0.88029999999999997</v>
      </c>
      <c r="Y243" s="4">
        <v>11.9</v>
      </c>
      <c r="Z243" s="4">
        <v>845</v>
      </c>
      <c r="AA243" s="4">
        <v>872</v>
      </c>
      <c r="AB243" s="4">
        <v>874</v>
      </c>
      <c r="AC243" s="4">
        <v>69</v>
      </c>
      <c r="AD243" s="4">
        <v>5.38</v>
      </c>
      <c r="AE243" s="4">
        <v>0.12</v>
      </c>
      <c r="AF243" s="4">
        <v>979</v>
      </c>
      <c r="AG243" s="4">
        <v>-16</v>
      </c>
      <c r="AH243" s="4">
        <v>17</v>
      </c>
      <c r="AI243" s="4">
        <v>13</v>
      </c>
      <c r="AJ243" s="4">
        <v>189</v>
      </c>
      <c r="AK243" s="4">
        <v>139</v>
      </c>
      <c r="AL243" s="4">
        <v>2.4</v>
      </c>
      <c r="AM243" s="4">
        <v>195</v>
      </c>
      <c r="AN243" s="4" t="s">
        <v>155</v>
      </c>
      <c r="AP243" s="5"/>
      <c r="BA243" s="4">
        <v>14.023</v>
      </c>
      <c r="BB243" s="4">
        <v>15.02</v>
      </c>
      <c r="BC243" s="4">
        <v>1.07</v>
      </c>
      <c r="BD243" s="4">
        <v>13.599</v>
      </c>
      <c r="BE243" s="4">
        <v>3030.7280000000001</v>
      </c>
      <c r="BF243" s="4">
        <v>1.556</v>
      </c>
      <c r="BG243" s="4">
        <v>34.731000000000002</v>
      </c>
      <c r="BH243" s="4">
        <v>0</v>
      </c>
      <c r="BI243" s="4">
        <v>34.731000000000002</v>
      </c>
      <c r="BJ243" s="4">
        <v>26.167999999999999</v>
      </c>
      <c r="BK243" s="4">
        <v>0</v>
      </c>
      <c r="BL243" s="4">
        <v>26.167999999999999</v>
      </c>
      <c r="BM243" s="4">
        <v>0</v>
      </c>
      <c r="BQ243" s="4">
        <v>155.90100000000001</v>
      </c>
      <c r="BR243" s="4">
        <v>0.25758999999999999</v>
      </c>
      <c r="BS243" s="4">
        <v>0.82691000000000003</v>
      </c>
      <c r="BT243" s="4">
        <v>0.11909</v>
      </c>
      <c r="BU243" s="4">
        <v>6.2948560000000002</v>
      </c>
      <c r="BV243" s="4">
        <v>2.405618</v>
      </c>
    </row>
    <row r="244" spans="1:74" x14ac:dyDescent="0.25">
      <c r="A244" s="2">
        <v>42067</v>
      </c>
      <c r="B244" s="3">
        <v>4.0829861111111108E-2</v>
      </c>
      <c r="C244" s="4">
        <v>13.925000000000001</v>
      </c>
      <c r="D244" s="4">
        <v>3.1800000000000002E-2</v>
      </c>
      <c r="E244" s="4">
        <v>317.85540200000003</v>
      </c>
      <c r="F244" s="4">
        <v>1538.6</v>
      </c>
      <c r="G244" s="4">
        <v>-0.7</v>
      </c>
      <c r="H244" s="4">
        <v>8.4</v>
      </c>
      <c r="J244" s="4">
        <v>1.1000000000000001</v>
      </c>
      <c r="K244" s="4">
        <v>0.88180000000000003</v>
      </c>
      <c r="L244" s="4">
        <v>12.278600000000001</v>
      </c>
      <c r="M244" s="4">
        <v>2.8000000000000001E-2</v>
      </c>
      <c r="N244" s="4">
        <v>1356.729</v>
      </c>
      <c r="O244" s="4">
        <v>0</v>
      </c>
      <c r="P244" s="4">
        <v>1356.7</v>
      </c>
      <c r="Q244" s="4">
        <v>1022.2291</v>
      </c>
      <c r="R244" s="4">
        <v>0</v>
      </c>
      <c r="S244" s="4">
        <v>1022.2</v>
      </c>
      <c r="T244" s="4">
        <v>8.4415999999999993</v>
      </c>
      <c r="W244" s="4">
        <v>0</v>
      </c>
      <c r="X244" s="4">
        <v>0.97</v>
      </c>
      <c r="Y244" s="4">
        <v>12</v>
      </c>
      <c r="Z244" s="4">
        <v>845</v>
      </c>
      <c r="AA244" s="4">
        <v>871</v>
      </c>
      <c r="AB244" s="4">
        <v>877</v>
      </c>
      <c r="AC244" s="4">
        <v>69</v>
      </c>
      <c r="AD244" s="4">
        <v>5.38</v>
      </c>
      <c r="AE244" s="4">
        <v>0.12</v>
      </c>
      <c r="AF244" s="4">
        <v>979</v>
      </c>
      <c r="AG244" s="4">
        <v>-16</v>
      </c>
      <c r="AH244" s="4">
        <v>17</v>
      </c>
      <c r="AI244" s="4">
        <v>13</v>
      </c>
      <c r="AJ244" s="4">
        <v>189</v>
      </c>
      <c r="AK244" s="4">
        <v>139</v>
      </c>
      <c r="AL244" s="4">
        <v>2.7</v>
      </c>
      <c r="AM244" s="4">
        <v>195</v>
      </c>
      <c r="AN244" s="4" t="s">
        <v>155</v>
      </c>
      <c r="AP244" s="5"/>
      <c r="BA244" s="4">
        <v>14.023</v>
      </c>
      <c r="BB244" s="4">
        <v>15.21</v>
      </c>
      <c r="BC244" s="4">
        <v>1.08</v>
      </c>
      <c r="BD244" s="4">
        <v>13.404999999999999</v>
      </c>
      <c r="BE244" s="4">
        <v>3026.1709999999998</v>
      </c>
      <c r="BF244" s="4">
        <v>4.3970000000000002</v>
      </c>
      <c r="BG244" s="4">
        <v>35.017000000000003</v>
      </c>
      <c r="BH244" s="4">
        <v>0</v>
      </c>
      <c r="BI244" s="4">
        <v>35.017000000000003</v>
      </c>
      <c r="BJ244" s="4">
        <v>26.382999999999999</v>
      </c>
      <c r="BK244" s="4">
        <v>0</v>
      </c>
      <c r="BL244" s="4">
        <v>26.382999999999999</v>
      </c>
      <c r="BM244" s="4">
        <v>6.88E-2</v>
      </c>
      <c r="BQ244" s="4">
        <v>173.821</v>
      </c>
      <c r="BR244" s="4">
        <v>0.29587000000000002</v>
      </c>
      <c r="BS244" s="4">
        <v>0.82608999999999999</v>
      </c>
      <c r="BT244" s="4">
        <v>0.12173</v>
      </c>
      <c r="BU244" s="4">
        <v>7.2303240000000004</v>
      </c>
      <c r="BV244" s="4">
        <v>2.4589460000000001</v>
      </c>
    </row>
    <row r="245" spans="1:74" x14ac:dyDescent="0.25">
      <c r="A245" s="2">
        <v>42067</v>
      </c>
      <c r="B245" s="3">
        <v>4.0841435185185189E-2</v>
      </c>
      <c r="C245" s="4">
        <v>13.718</v>
      </c>
      <c r="D245" s="4">
        <v>1.3100000000000001E-2</v>
      </c>
      <c r="E245" s="4">
        <v>131.015435</v>
      </c>
      <c r="F245" s="4">
        <v>1623.2</v>
      </c>
      <c r="G245" s="4">
        <v>-0.7</v>
      </c>
      <c r="H245" s="4">
        <v>-11.1</v>
      </c>
      <c r="J245" s="4">
        <v>1.1000000000000001</v>
      </c>
      <c r="K245" s="4">
        <v>0.88339999999999996</v>
      </c>
      <c r="L245" s="4">
        <v>12.117900000000001</v>
      </c>
      <c r="M245" s="4">
        <v>1.1599999999999999E-2</v>
      </c>
      <c r="N245" s="4">
        <v>1433.8348000000001</v>
      </c>
      <c r="O245" s="4">
        <v>0</v>
      </c>
      <c r="P245" s="4">
        <v>1433.8</v>
      </c>
      <c r="Q245" s="4">
        <v>1080.3245999999999</v>
      </c>
      <c r="R245" s="4">
        <v>0</v>
      </c>
      <c r="S245" s="4">
        <v>1080.3</v>
      </c>
      <c r="T245" s="4">
        <v>0</v>
      </c>
      <c r="W245" s="4">
        <v>0</v>
      </c>
      <c r="X245" s="4">
        <v>0.97170000000000001</v>
      </c>
      <c r="Y245" s="4">
        <v>11.9</v>
      </c>
      <c r="Z245" s="4">
        <v>845</v>
      </c>
      <c r="AA245" s="4">
        <v>870</v>
      </c>
      <c r="AB245" s="4">
        <v>875</v>
      </c>
      <c r="AC245" s="4">
        <v>69</v>
      </c>
      <c r="AD245" s="4">
        <v>5.38</v>
      </c>
      <c r="AE245" s="4">
        <v>0.12</v>
      </c>
      <c r="AF245" s="4">
        <v>979</v>
      </c>
      <c r="AG245" s="4">
        <v>-16</v>
      </c>
      <c r="AH245" s="4">
        <v>16.09</v>
      </c>
      <c r="AI245" s="4">
        <v>13</v>
      </c>
      <c r="AJ245" s="4">
        <v>189</v>
      </c>
      <c r="AK245" s="4">
        <v>139</v>
      </c>
      <c r="AL245" s="4">
        <v>1.9</v>
      </c>
      <c r="AM245" s="4">
        <v>195</v>
      </c>
      <c r="AN245" s="4" t="s">
        <v>155</v>
      </c>
      <c r="AP245" s="5"/>
      <c r="BA245" s="4">
        <v>14.023</v>
      </c>
      <c r="BB245" s="4">
        <v>15.45</v>
      </c>
      <c r="BC245" s="4">
        <v>1.1000000000000001</v>
      </c>
      <c r="BD245" s="4">
        <v>13.204000000000001</v>
      </c>
      <c r="BE245" s="4">
        <v>3030.538</v>
      </c>
      <c r="BF245" s="4">
        <v>1.8420000000000001</v>
      </c>
      <c r="BG245" s="4">
        <v>37.552</v>
      </c>
      <c r="BH245" s="4">
        <v>0</v>
      </c>
      <c r="BI245" s="4">
        <v>37.552</v>
      </c>
      <c r="BJ245" s="4">
        <v>28.292999999999999</v>
      </c>
      <c r="BK245" s="4">
        <v>0</v>
      </c>
      <c r="BL245" s="4">
        <v>28.292999999999999</v>
      </c>
      <c r="BM245" s="4">
        <v>0</v>
      </c>
      <c r="BQ245" s="4">
        <v>176.69399999999999</v>
      </c>
      <c r="BR245" s="4">
        <v>0.22273999999999999</v>
      </c>
      <c r="BS245" s="4">
        <v>0.82599999999999996</v>
      </c>
      <c r="BT245" s="4">
        <v>0.11927</v>
      </c>
      <c r="BU245" s="4">
        <v>5.4432080000000003</v>
      </c>
      <c r="BV245" s="4">
        <v>2.4092539999999998</v>
      </c>
    </row>
    <row r="246" spans="1:74" x14ac:dyDescent="0.25">
      <c r="A246" s="2">
        <v>42067</v>
      </c>
      <c r="B246" s="3">
        <v>4.0853009259259256E-2</v>
      </c>
      <c r="C246" s="4">
        <v>13.637</v>
      </c>
      <c r="D246" s="4">
        <v>5.7000000000000002E-3</v>
      </c>
      <c r="E246" s="4">
        <v>57.448979999999999</v>
      </c>
      <c r="F246" s="4">
        <v>1917</v>
      </c>
      <c r="G246" s="4">
        <v>-0.7</v>
      </c>
      <c r="H246" s="4">
        <v>0</v>
      </c>
      <c r="J246" s="4">
        <v>1.21</v>
      </c>
      <c r="K246" s="4">
        <v>0.88400000000000001</v>
      </c>
      <c r="L246" s="4">
        <v>12.0557</v>
      </c>
      <c r="M246" s="4">
        <v>5.1000000000000004E-3</v>
      </c>
      <c r="N246" s="4">
        <v>1694.664</v>
      </c>
      <c r="O246" s="4">
        <v>0</v>
      </c>
      <c r="P246" s="4">
        <v>1694.7</v>
      </c>
      <c r="Q246" s="4">
        <v>1276.8466000000001</v>
      </c>
      <c r="R246" s="4">
        <v>0</v>
      </c>
      <c r="S246" s="4">
        <v>1276.8</v>
      </c>
      <c r="T246" s="4">
        <v>0</v>
      </c>
      <c r="W246" s="4">
        <v>0</v>
      </c>
      <c r="X246" s="4">
        <v>1.0703</v>
      </c>
      <c r="Y246" s="4">
        <v>12.1</v>
      </c>
      <c r="Z246" s="4">
        <v>844</v>
      </c>
      <c r="AA246" s="4">
        <v>870</v>
      </c>
      <c r="AB246" s="4">
        <v>878</v>
      </c>
      <c r="AC246" s="4">
        <v>69</v>
      </c>
      <c r="AD246" s="4">
        <v>5.38</v>
      </c>
      <c r="AE246" s="4">
        <v>0.12</v>
      </c>
      <c r="AF246" s="4">
        <v>979</v>
      </c>
      <c r="AG246" s="4">
        <v>-16</v>
      </c>
      <c r="AH246" s="4">
        <v>16.91</v>
      </c>
      <c r="AI246" s="4">
        <v>13</v>
      </c>
      <c r="AJ246" s="4">
        <v>189</v>
      </c>
      <c r="AK246" s="4">
        <v>138.1</v>
      </c>
      <c r="AL246" s="4">
        <v>1.8</v>
      </c>
      <c r="AM246" s="4">
        <v>195</v>
      </c>
      <c r="AN246" s="4" t="s">
        <v>155</v>
      </c>
      <c r="AP246" s="5"/>
      <c r="BA246" s="4">
        <v>14.023</v>
      </c>
      <c r="BB246" s="4">
        <v>15.54</v>
      </c>
      <c r="BC246" s="4">
        <v>1.1100000000000001</v>
      </c>
      <c r="BD246" s="4">
        <v>13.119</v>
      </c>
      <c r="BE246" s="4">
        <v>3032.2130000000002</v>
      </c>
      <c r="BF246" s="4">
        <v>0.81299999999999994</v>
      </c>
      <c r="BG246" s="4">
        <v>44.636000000000003</v>
      </c>
      <c r="BH246" s="4">
        <v>0</v>
      </c>
      <c r="BI246" s="4">
        <v>44.636000000000003</v>
      </c>
      <c r="BJ246" s="4">
        <v>33.631</v>
      </c>
      <c r="BK246" s="4">
        <v>0</v>
      </c>
      <c r="BL246" s="4">
        <v>33.631</v>
      </c>
      <c r="BM246" s="4">
        <v>0</v>
      </c>
      <c r="BQ246" s="4">
        <v>195.73599999999999</v>
      </c>
      <c r="BR246" s="4">
        <v>0.22774</v>
      </c>
      <c r="BS246" s="4">
        <v>0.82508999999999999</v>
      </c>
      <c r="BT246" s="4">
        <v>0.11899999999999999</v>
      </c>
      <c r="BU246" s="4">
        <v>5.5653969999999999</v>
      </c>
      <c r="BV246" s="4">
        <v>2.4037999999999999</v>
      </c>
    </row>
    <row r="247" spans="1:74" x14ac:dyDescent="0.25">
      <c r="A247" s="2">
        <v>42067</v>
      </c>
      <c r="B247" s="3">
        <v>4.0864583333333336E-2</v>
      </c>
      <c r="C247" s="4">
        <v>13.651999999999999</v>
      </c>
      <c r="D247" s="4">
        <v>4.0000000000000001E-3</v>
      </c>
      <c r="E247" s="4">
        <v>40</v>
      </c>
      <c r="F247" s="4">
        <v>1881.8</v>
      </c>
      <c r="G247" s="4">
        <v>3.1</v>
      </c>
      <c r="H247" s="4">
        <v>-3.8</v>
      </c>
      <c r="J247" s="4">
        <v>1.3</v>
      </c>
      <c r="K247" s="4">
        <v>0.88390000000000002</v>
      </c>
      <c r="L247" s="4">
        <v>12.066800000000001</v>
      </c>
      <c r="M247" s="4">
        <v>3.5000000000000001E-3</v>
      </c>
      <c r="N247" s="4">
        <v>1663.2681</v>
      </c>
      <c r="O247" s="4">
        <v>2.74</v>
      </c>
      <c r="P247" s="4">
        <v>1666</v>
      </c>
      <c r="Q247" s="4">
        <v>1253.1913</v>
      </c>
      <c r="R247" s="4">
        <v>2.0644999999999998</v>
      </c>
      <c r="S247" s="4">
        <v>1255.3</v>
      </c>
      <c r="T247" s="4">
        <v>0</v>
      </c>
      <c r="W247" s="4">
        <v>0</v>
      </c>
      <c r="X247" s="4">
        <v>1.149</v>
      </c>
      <c r="Y247" s="4">
        <v>12</v>
      </c>
      <c r="Z247" s="4">
        <v>844</v>
      </c>
      <c r="AA247" s="4">
        <v>869</v>
      </c>
      <c r="AB247" s="4">
        <v>879</v>
      </c>
      <c r="AC247" s="4">
        <v>69</v>
      </c>
      <c r="AD247" s="4">
        <v>5.38</v>
      </c>
      <c r="AE247" s="4">
        <v>0.12</v>
      </c>
      <c r="AF247" s="4">
        <v>979</v>
      </c>
      <c r="AG247" s="4">
        <v>-16</v>
      </c>
      <c r="AH247" s="4">
        <v>17</v>
      </c>
      <c r="AI247" s="4">
        <v>13</v>
      </c>
      <c r="AJ247" s="4">
        <v>189</v>
      </c>
      <c r="AK247" s="4">
        <v>138</v>
      </c>
      <c r="AL247" s="4">
        <v>1.6</v>
      </c>
      <c r="AM247" s="4">
        <v>195</v>
      </c>
      <c r="AN247" s="4" t="s">
        <v>155</v>
      </c>
      <c r="AP247" s="5"/>
      <c r="BA247" s="4">
        <v>14.023</v>
      </c>
      <c r="BB247" s="4">
        <v>15.53</v>
      </c>
      <c r="BC247" s="4">
        <v>1.1100000000000001</v>
      </c>
      <c r="BD247" s="4">
        <v>13.137</v>
      </c>
      <c r="BE247" s="4">
        <v>3032.5940000000001</v>
      </c>
      <c r="BF247" s="4">
        <v>0.56599999999999995</v>
      </c>
      <c r="BG247" s="4">
        <v>43.774999999999999</v>
      </c>
      <c r="BH247" s="4">
        <v>7.1999999999999995E-2</v>
      </c>
      <c r="BI247" s="4">
        <v>43.847000000000001</v>
      </c>
      <c r="BJ247" s="4">
        <v>32.981999999999999</v>
      </c>
      <c r="BK247" s="4">
        <v>5.3999999999999999E-2</v>
      </c>
      <c r="BL247" s="4">
        <v>33.036000000000001</v>
      </c>
      <c r="BM247" s="4">
        <v>0</v>
      </c>
      <c r="BQ247" s="4">
        <v>209.971</v>
      </c>
      <c r="BR247" s="4">
        <v>0.21079999999999999</v>
      </c>
      <c r="BS247" s="4">
        <v>0.82499999999999996</v>
      </c>
      <c r="BT247" s="4">
        <v>0.11809</v>
      </c>
      <c r="BU247" s="4">
        <v>5.1514249999999997</v>
      </c>
      <c r="BV247" s="4">
        <v>2.385418</v>
      </c>
    </row>
    <row r="248" spans="1:74" x14ac:dyDescent="0.25">
      <c r="A248" s="2">
        <v>42067</v>
      </c>
      <c r="B248" s="3">
        <v>4.0876157407407403E-2</v>
      </c>
      <c r="C248" s="4">
        <v>13.662000000000001</v>
      </c>
      <c r="D248" s="4">
        <v>4.0000000000000001E-3</v>
      </c>
      <c r="E248" s="4">
        <v>40</v>
      </c>
      <c r="F248" s="4">
        <v>1912.6</v>
      </c>
      <c r="G248" s="4">
        <v>3.1</v>
      </c>
      <c r="H248" s="4">
        <v>0.7</v>
      </c>
      <c r="J248" s="4">
        <v>1.32</v>
      </c>
      <c r="K248" s="4">
        <v>0.88380000000000003</v>
      </c>
      <c r="L248" s="4">
        <v>12.074400000000001</v>
      </c>
      <c r="M248" s="4">
        <v>3.5000000000000001E-3</v>
      </c>
      <c r="N248" s="4">
        <v>1690.3341</v>
      </c>
      <c r="O248" s="4">
        <v>2.7397999999999998</v>
      </c>
      <c r="P248" s="4">
        <v>1693.1</v>
      </c>
      <c r="Q248" s="4">
        <v>1273.5842</v>
      </c>
      <c r="R248" s="4">
        <v>2.0642999999999998</v>
      </c>
      <c r="S248" s="4">
        <v>1275.5999999999999</v>
      </c>
      <c r="T248" s="4">
        <v>0.69330000000000003</v>
      </c>
      <c r="W248" s="4">
        <v>0</v>
      </c>
      <c r="X248" s="4">
        <v>1.1662999999999999</v>
      </c>
      <c r="Y248" s="4">
        <v>11.9</v>
      </c>
      <c r="Z248" s="4">
        <v>845</v>
      </c>
      <c r="AA248" s="4">
        <v>870</v>
      </c>
      <c r="AB248" s="4">
        <v>878</v>
      </c>
      <c r="AC248" s="4">
        <v>69</v>
      </c>
      <c r="AD248" s="4">
        <v>5.38</v>
      </c>
      <c r="AE248" s="4">
        <v>0.12</v>
      </c>
      <c r="AF248" s="4">
        <v>979</v>
      </c>
      <c r="AG248" s="4">
        <v>-16</v>
      </c>
      <c r="AH248" s="4">
        <v>17</v>
      </c>
      <c r="AI248" s="4">
        <v>13</v>
      </c>
      <c r="AJ248" s="4">
        <v>189</v>
      </c>
      <c r="AK248" s="4">
        <v>138.9</v>
      </c>
      <c r="AL248" s="4">
        <v>1.6</v>
      </c>
      <c r="AM248" s="4">
        <v>195</v>
      </c>
      <c r="AN248" s="4" t="s">
        <v>155</v>
      </c>
      <c r="AP248" s="5"/>
      <c r="BA248" s="4">
        <v>14.023</v>
      </c>
      <c r="BB248" s="4">
        <v>15.52</v>
      </c>
      <c r="BC248" s="4">
        <v>1.1100000000000001</v>
      </c>
      <c r="BD248" s="4">
        <v>13.148</v>
      </c>
      <c r="BE248" s="4">
        <v>3032.5709999999999</v>
      </c>
      <c r="BF248" s="4">
        <v>0.56499999999999995</v>
      </c>
      <c r="BG248" s="4">
        <v>44.459000000000003</v>
      </c>
      <c r="BH248" s="4">
        <v>7.1999999999999995E-2</v>
      </c>
      <c r="BI248" s="4">
        <v>44.530999999999999</v>
      </c>
      <c r="BJ248" s="4">
        <v>33.497</v>
      </c>
      <c r="BK248" s="4">
        <v>5.3999999999999999E-2</v>
      </c>
      <c r="BL248" s="4">
        <v>33.552</v>
      </c>
      <c r="BM248" s="4">
        <v>5.7999999999999996E-3</v>
      </c>
      <c r="BQ248" s="4">
        <v>212.98099999999999</v>
      </c>
      <c r="BR248" s="4">
        <v>0.28726000000000002</v>
      </c>
      <c r="BS248" s="4">
        <v>0.82682</v>
      </c>
      <c r="BT248" s="4">
        <v>0.11618000000000001</v>
      </c>
      <c r="BU248" s="4">
        <v>7.0199160000000003</v>
      </c>
      <c r="BV248" s="4">
        <v>2.3468360000000001</v>
      </c>
    </row>
    <row r="249" spans="1:74" x14ac:dyDescent="0.25">
      <c r="A249" s="2">
        <v>42067</v>
      </c>
      <c r="B249" s="3">
        <v>4.0887731481481483E-2</v>
      </c>
      <c r="C249" s="4">
        <v>13.686</v>
      </c>
      <c r="D249" s="4">
        <v>4.0000000000000001E-3</v>
      </c>
      <c r="E249" s="4">
        <v>40</v>
      </c>
      <c r="F249" s="4">
        <v>2076.9</v>
      </c>
      <c r="G249" s="4">
        <v>3.1</v>
      </c>
      <c r="H249" s="4">
        <v>16.899999999999999</v>
      </c>
      <c r="J249" s="4">
        <v>1.46</v>
      </c>
      <c r="K249" s="4">
        <v>0.88360000000000005</v>
      </c>
      <c r="L249" s="4">
        <v>12.0936</v>
      </c>
      <c r="M249" s="4">
        <v>3.5000000000000001E-3</v>
      </c>
      <c r="N249" s="4">
        <v>1835.2023999999999</v>
      </c>
      <c r="O249" s="4">
        <v>2.7616000000000001</v>
      </c>
      <c r="P249" s="4">
        <v>1838</v>
      </c>
      <c r="Q249" s="4">
        <v>1382.7354</v>
      </c>
      <c r="R249" s="4">
        <v>2.0808</v>
      </c>
      <c r="S249" s="4">
        <v>1384.8</v>
      </c>
      <c r="T249" s="4">
        <v>16.926200000000001</v>
      </c>
      <c r="W249" s="4">
        <v>0</v>
      </c>
      <c r="X249" s="4">
        <v>1.2890999999999999</v>
      </c>
      <c r="Y249" s="4">
        <v>12.1</v>
      </c>
      <c r="Z249" s="4">
        <v>843</v>
      </c>
      <c r="AA249" s="4">
        <v>870</v>
      </c>
      <c r="AB249" s="4">
        <v>877</v>
      </c>
      <c r="AC249" s="4">
        <v>69</v>
      </c>
      <c r="AD249" s="4">
        <v>5.38</v>
      </c>
      <c r="AE249" s="4">
        <v>0.12</v>
      </c>
      <c r="AF249" s="4">
        <v>979</v>
      </c>
      <c r="AG249" s="4">
        <v>-16</v>
      </c>
      <c r="AH249" s="4">
        <v>17</v>
      </c>
      <c r="AI249" s="4">
        <v>13</v>
      </c>
      <c r="AJ249" s="4">
        <v>189</v>
      </c>
      <c r="AK249" s="4">
        <v>139</v>
      </c>
      <c r="AL249" s="4">
        <v>1.8</v>
      </c>
      <c r="AM249" s="4">
        <v>195</v>
      </c>
      <c r="AN249" s="4" t="s">
        <v>155</v>
      </c>
      <c r="AP249" s="5"/>
      <c r="BA249" s="4">
        <v>14.023</v>
      </c>
      <c r="BB249" s="4">
        <v>15.49</v>
      </c>
      <c r="BC249" s="4">
        <v>1.1000000000000001</v>
      </c>
      <c r="BD249" s="4">
        <v>13.167999999999999</v>
      </c>
      <c r="BE249" s="4">
        <v>3032.1480000000001</v>
      </c>
      <c r="BF249" s="4">
        <v>0.56399999999999995</v>
      </c>
      <c r="BG249" s="4">
        <v>48.185000000000002</v>
      </c>
      <c r="BH249" s="4">
        <v>7.2999999999999995E-2</v>
      </c>
      <c r="BI249" s="4">
        <v>48.258000000000003</v>
      </c>
      <c r="BJ249" s="4">
        <v>36.305</v>
      </c>
      <c r="BK249" s="4">
        <v>5.5E-2</v>
      </c>
      <c r="BL249" s="4">
        <v>36.36</v>
      </c>
      <c r="BM249" s="4">
        <v>0.14030000000000001</v>
      </c>
      <c r="BQ249" s="4">
        <v>235.005</v>
      </c>
      <c r="BR249" s="4">
        <v>0.26136399999999999</v>
      </c>
      <c r="BS249" s="4">
        <v>0.82699999999999996</v>
      </c>
      <c r="BT249" s="4">
        <v>0.11781800000000001</v>
      </c>
      <c r="BU249" s="4">
        <v>6.3870740000000001</v>
      </c>
      <c r="BV249" s="4">
        <v>2.3799269999999999</v>
      </c>
    </row>
    <row r="250" spans="1:74" x14ac:dyDescent="0.25">
      <c r="A250" s="2">
        <v>42067</v>
      </c>
      <c r="B250" s="3">
        <v>4.0899305555555557E-2</v>
      </c>
      <c r="C250" s="4">
        <v>13.548</v>
      </c>
      <c r="D250" s="4">
        <v>4.0000000000000001E-3</v>
      </c>
      <c r="E250" s="4">
        <v>40</v>
      </c>
      <c r="F250" s="4">
        <v>2246.3000000000002</v>
      </c>
      <c r="G250" s="4">
        <v>3.2</v>
      </c>
      <c r="H250" s="4">
        <v>-10</v>
      </c>
      <c r="J250" s="4">
        <v>1.6</v>
      </c>
      <c r="K250" s="4">
        <v>0.88480000000000003</v>
      </c>
      <c r="L250" s="4">
        <v>11.987</v>
      </c>
      <c r="M250" s="4">
        <v>3.5000000000000001E-3</v>
      </c>
      <c r="N250" s="4">
        <v>1987.4855</v>
      </c>
      <c r="O250" s="4">
        <v>2.8313000000000001</v>
      </c>
      <c r="P250" s="4">
        <v>1990.3</v>
      </c>
      <c r="Q250" s="4">
        <v>1497.4733000000001</v>
      </c>
      <c r="R250" s="4">
        <v>2.1332</v>
      </c>
      <c r="S250" s="4">
        <v>1499.6</v>
      </c>
      <c r="T250" s="4">
        <v>0</v>
      </c>
      <c r="W250" s="4">
        <v>0</v>
      </c>
      <c r="X250" s="4">
        <v>1.4157</v>
      </c>
      <c r="Y250" s="4">
        <v>12</v>
      </c>
      <c r="Z250" s="4">
        <v>843</v>
      </c>
      <c r="AA250" s="4">
        <v>868</v>
      </c>
      <c r="AB250" s="4">
        <v>878</v>
      </c>
      <c r="AC250" s="4">
        <v>69</v>
      </c>
      <c r="AD250" s="4">
        <v>5.38</v>
      </c>
      <c r="AE250" s="4">
        <v>0.12</v>
      </c>
      <c r="AF250" s="4">
        <v>979</v>
      </c>
      <c r="AG250" s="4">
        <v>-16</v>
      </c>
      <c r="AH250" s="4">
        <v>16.09009</v>
      </c>
      <c r="AI250" s="4">
        <v>13</v>
      </c>
      <c r="AJ250" s="4">
        <v>189</v>
      </c>
      <c r="AK250" s="4">
        <v>139</v>
      </c>
      <c r="AL250" s="4">
        <v>2</v>
      </c>
      <c r="AM250" s="4">
        <v>195</v>
      </c>
      <c r="AN250" s="4" t="s">
        <v>155</v>
      </c>
      <c r="AP250" s="5"/>
      <c r="BA250" s="4">
        <v>14.023</v>
      </c>
      <c r="BB250" s="4">
        <v>15.64</v>
      </c>
      <c r="BC250" s="4">
        <v>1.1200000000000001</v>
      </c>
      <c r="BD250" s="4">
        <v>13.022</v>
      </c>
      <c r="BE250" s="4">
        <v>3032.654</v>
      </c>
      <c r="BF250" s="4">
        <v>0.56999999999999995</v>
      </c>
      <c r="BG250" s="4">
        <v>52.655999999999999</v>
      </c>
      <c r="BH250" s="4">
        <v>7.4999999999999997E-2</v>
      </c>
      <c r="BI250" s="4">
        <v>52.731000000000002</v>
      </c>
      <c r="BJ250" s="4">
        <v>39.673999999999999</v>
      </c>
      <c r="BK250" s="4">
        <v>5.7000000000000002E-2</v>
      </c>
      <c r="BL250" s="4">
        <v>39.731000000000002</v>
      </c>
      <c r="BM250" s="4">
        <v>0</v>
      </c>
      <c r="BQ250" s="4">
        <v>260.41500000000002</v>
      </c>
      <c r="BR250" s="4">
        <v>0.29075699999999999</v>
      </c>
      <c r="BS250" s="4">
        <v>0.82699999999999996</v>
      </c>
      <c r="BT250" s="4">
        <v>0.11527</v>
      </c>
      <c r="BU250" s="4">
        <v>7.1053680000000004</v>
      </c>
      <c r="BV250" s="4">
        <v>2.3284590000000001</v>
      </c>
    </row>
    <row r="251" spans="1:74" x14ac:dyDescent="0.25">
      <c r="A251" s="2">
        <v>42067</v>
      </c>
      <c r="B251" s="3">
        <v>4.091087962962963E-2</v>
      </c>
      <c r="C251" s="4">
        <v>13.49</v>
      </c>
      <c r="D251" s="4">
        <v>4.0000000000000001E-3</v>
      </c>
      <c r="E251" s="4">
        <v>40</v>
      </c>
      <c r="F251" s="4">
        <v>2295.1999999999998</v>
      </c>
      <c r="G251" s="4">
        <v>3.2</v>
      </c>
      <c r="H251" s="4">
        <v>0</v>
      </c>
      <c r="J251" s="4">
        <v>1.7</v>
      </c>
      <c r="K251" s="4">
        <v>0.88519999999999999</v>
      </c>
      <c r="L251" s="4">
        <v>11.9415</v>
      </c>
      <c r="M251" s="4">
        <v>3.5000000000000001E-3</v>
      </c>
      <c r="N251" s="4">
        <v>2031.7605000000001</v>
      </c>
      <c r="O251" s="4">
        <v>2.8327</v>
      </c>
      <c r="P251" s="4">
        <v>2034.6</v>
      </c>
      <c r="Q251" s="4">
        <v>1530.8323</v>
      </c>
      <c r="R251" s="4">
        <v>2.1343000000000001</v>
      </c>
      <c r="S251" s="4">
        <v>1533</v>
      </c>
      <c r="T251" s="4">
        <v>0</v>
      </c>
      <c r="W251" s="4">
        <v>0</v>
      </c>
      <c r="X251" s="4">
        <v>1.5048999999999999</v>
      </c>
      <c r="Y251" s="4">
        <v>12</v>
      </c>
      <c r="Z251" s="4">
        <v>843</v>
      </c>
      <c r="AA251" s="4">
        <v>869</v>
      </c>
      <c r="AB251" s="4">
        <v>878</v>
      </c>
      <c r="AC251" s="4">
        <v>69</v>
      </c>
      <c r="AD251" s="4">
        <v>5.38</v>
      </c>
      <c r="AE251" s="4">
        <v>0.12</v>
      </c>
      <c r="AF251" s="4">
        <v>979</v>
      </c>
      <c r="AG251" s="4">
        <v>-16</v>
      </c>
      <c r="AH251" s="4">
        <v>16</v>
      </c>
      <c r="AI251" s="4">
        <v>13</v>
      </c>
      <c r="AJ251" s="4">
        <v>188.1</v>
      </c>
      <c r="AK251" s="4">
        <v>139</v>
      </c>
      <c r="AL251" s="4">
        <v>1.9</v>
      </c>
      <c r="AM251" s="4">
        <v>195</v>
      </c>
      <c r="AN251" s="4" t="s">
        <v>155</v>
      </c>
      <c r="AP251" s="5"/>
      <c r="BA251" s="4">
        <v>14.023</v>
      </c>
      <c r="BB251" s="4">
        <v>15.7</v>
      </c>
      <c r="BC251" s="4">
        <v>1.1200000000000001</v>
      </c>
      <c r="BD251" s="4">
        <v>12.967000000000001</v>
      </c>
      <c r="BE251" s="4">
        <v>3032.6889999999999</v>
      </c>
      <c r="BF251" s="4">
        <v>0.57199999999999995</v>
      </c>
      <c r="BG251" s="4">
        <v>54.034999999999997</v>
      </c>
      <c r="BH251" s="4">
        <v>7.4999999999999997E-2</v>
      </c>
      <c r="BI251" s="4">
        <v>54.110999999999997</v>
      </c>
      <c r="BJ251" s="4">
        <v>40.713000000000001</v>
      </c>
      <c r="BK251" s="4">
        <v>5.7000000000000002E-2</v>
      </c>
      <c r="BL251" s="4">
        <v>40.770000000000003</v>
      </c>
      <c r="BM251" s="4">
        <v>0</v>
      </c>
      <c r="BQ251" s="4">
        <v>277.88400000000001</v>
      </c>
      <c r="BR251" s="4">
        <v>0.29399999999999998</v>
      </c>
      <c r="BS251" s="4">
        <v>0.82791000000000003</v>
      </c>
      <c r="BT251" s="4">
        <v>0.11773</v>
      </c>
      <c r="BU251" s="4">
        <v>7.1846249999999996</v>
      </c>
      <c r="BV251" s="4">
        <v>2.3781460000000001</v>
      </c>
    </row>
    <row r="252" spans="1:74" x14ac:dyDescent="0.25">
      <c r="A252" s="2">
        <v>42067</v>
      </c>
      <c r="B252" s="3">
        <v>4.0922453703703704E-2</v>
      </c>
      <c r="C252" s="4">
        <v>13.57</v>
      </c>
      <c r="D252" s="4">
        <v>4.0000000000000001E-3</v>
      </c>
      <c r="E252" s="4">
        <v>40</v>
      </c>
      <c r="F252" s="4">
        <v>2290.1</v>
      </c>
      <c r="G252" s="4">
        <v>3.2</v>
      </c>
      <c r="H252" s="4">
        <v>-11.8</v>
      </c>
      <c r="J252" s="4">
        <v>1.7</v>
      </c>
      <c r="K252" s="4">
        <v>0.88480000000000003</v>
      </c>
      <c r="L252" s="4">
        <v>12.0062</v>
      </c>
      <c r="M252" s="4">
        <v>3.5000000000000001E-3</v>
      </c>
      <c r="N252" s="4">
        <v>2026.2335</v>
      </c>
      <c r="O252" s="4">
        <v>2.8532000000000002</v>
      </c>
      <c r="P252" s="4">
        <v>2029.1</v>
      </c>
      <c r="Q252" s="4">
        <v>1526.6679999999999</v>
      </c>
      <c r="R252" s="4">
        <v>2.1497000000000002</v>
      </c>
      <c r="S252" s="4">
        <v>1528.8</v>
      </c>
      <c r="T252" s="4">
        <v>0</v>
      </c>
      <c r="W252" s="4">
        <v>0</v>
      </c>
      <c r="X252" s="4">
        <v>1.5041</v>
      </c>
      <c r="Y252" s="4">
        <v>12</v>
      </c>
      <c r="Z252" s="4">
        <v>842</v>
      </c>
      <c r="AA252" s="4">
        <v>870</v>
      </c>
      <c r="AB252" s="4">
        <v>878</v>
      </c>
      <c r="AC252" s="4">
        <v>69</v>
      </c>
      <c r="AD252" s="4">
        <v>5.38</v>
      </c>
      <c r="AE252" s="4">
        <v>0.12</v>
      </c>
      <c r="AF252" s="4">
        <v>979</v>
      </c>
      <c r="AG252" s="4">
        <v>-16</v>
      </c>
      <c r="AH252" s="4">
        <v>16</v>
      </c>
      <c r="AI252" s="4">
        <v>13</v>
      </c>
      <c r="AJ252" s="4">
        <v>188.9</v>
      </c>
      <c r="AK252" s="4">
        <v>139</v>
      </c>
      <c r="AL252" s="4">
        <v>2.6</v>
      </c>
      <c r="AM252" s="4">
        <v>195</v>
      </c>
      <c r="AN252" s="4" t="s">
        <v>155</v>
      </c>
      <c r="AP252" s="5"/>
      <c r="BA252" s="4">
        <v>14.023</v>
      </c>
      <c r="BB252" s="4">
        <v>15.62</v>
      </c>
      <c r="BC252" s="4">
        <v>1.1100000000000001</v>
      </c>
      <c r="BD252" s="4">
        <v>13.022</v>
      </c>
      <c r="BE252" s="4">
        <v>3032.6390000000001</v>
      </c>
      <c r="BF252" s="4">
        <v>0.56899999999999995</v>
      </c>
      <c r="BG252" s="4">
        <v>53.597000000000001</v>
      </c>
      <c r="BH252" s="4">
        <v>7.4999999999999997E-2</v>
      </c>
      <c r="BI252" s="4">
        <v>53.671999999999997</v>
      </c>
      <c r="BJ252" s="4">
        <v>40.383000000000003</v>
      </c>
      <c r="BK252" s="4">
        <v>5.7000000000000002E-2</v>
      </c>
      <c r="BL252" s="4">
        <v>40.44</v>
      </c>
      <c r="BM252" s="4">
        <v>0</v>
      </c>
      <c r="BQ252" s="4">
        <v>276.24799999999999</v>
      </c>
      <c r="BR252" s="4">
        <v>0.32039000000000001</v>
      </c>
      <c r="BS252" s="4">
        <v>0.82799999999999996</v>
      </c>
      <c r="BT252" s="4">
        <v>0.11891</v>
      </c>
      <c r="BU252" s="4">
        <v>7.8295310000000002</v>
      </c>
      <c r="BV252" s="4">
        <v>2.4019819999999998</v>
      </c>
    </row>
    <row r="253" spans="1:74" x14ac:dyDescent="0.25">
      <c r="A253" s="2">
        <v>42067</v>
      </c>
      <c r="B253" s="3">
        <v>4.0934027777777778E-2</v>
      </c>
      <c r="C253" s="4">
        <v>13.76</v>
      </c>
      <c r="D253" s="4">
        <v>3.3999999999999998E-3</v>
      </c>
      <c r="E253" s="4">
        <v>34.408510999999997</v>
      </c>
      <c r="F253" s="4">
        <v>2234.6</v>
      </c>
      <c r="G253" s="4">
        <v>3.3</v>
      </c>
      <c r="H253" s="4">
        <v>-7.4</v>
      </c>
      <c r="J253" s="4">
        <v>1.7</v>
      </c>
      <c r="K253" s="4">
        <v>0.88329999999999997</v>
      </c>
      <c r="L253" s="4">
        <v>12.1539</v>
      </c>
      <c r="M253" s="4">
        <v>3.0000000000000001E-3</v>
      </c>
      <c r="N253" s="4">
        <v>1973.7710999999999</v>
      </c>
      <c r="O253" s="4">
        <v>2.9148000000000001</v>
      </c>
      <c r="P253" s="4">
        <v>1976.7</v>
      </c>
      <c r="Q253" s="4">
        <v>1487.1666</v>
      </c>
      <c r="R253" s="4">
        <v>2.1962000000000002</v>
      </c>
      <c r="S253" s="4">
        <v>1489.4</v>
      </c>
      <c r="T253" s="4">
        <v>0</v>
      </c>
      <c r="W253" s="4">
        <v>0</v>
      </c>
      <c r="X253" s="4">
        <v>1.5016</v>
      </c>
      <c r="Y253" s="4">
        <v>12</v>
      </c>
      <c r="Z253" s="4">
        <v>843</v>
      </c>
      <c r="AA253" s="4">
        <v>870</v>
      </c>
      <c r="AB253" s="4">
        <v>876</v>
      </c>
      <c r="AC253" s="4">
        <v>69</v>
      </c>
      <c r="AD253" s="4">
        <v>5.38</v>
      </c>
      <c r="AE253" s="4">
        <v>0.12</v>
      </c>
      <c r="AF253" s="4">
        <v>978</v>
      </c>
      <c r="AG253" s="4">
        <v>-16</v>
      </c>
      <c r="AH253" s="4">
        <v>16.91</v>
      </c>
      <c r="AI253" s="4">
        <v>13</v>
      </c>
      <c r="AJ253" s="4">
        <v>188.1</v>
      </c>
      <c r="AK253" s="4">
        <v>139</v>
      </c>
      <c r="AL253" s="4">
        <v>2.5</v>
      </c>
      <c r="AM253" s="4">
        <v>195</v>
      </c>
      <c r="AN253" s="4" t="s">
        <v>155</v>
      </c>
      <c r="AP253" s="5"/>
      <c r="BA253" s="4">
        <v>14.023</v>
      </c>
      <c r="BB253" s="4">
        <v>15.41</v>
      </c>
      <c r="BC253" s="4">
        <v>1.1000000000000001</v>
      </c>
      <c r="BD253" s="4">
        <v>13.214</v>
      </c>
      <c r="BE253" s="4">
        <v>3032.652</v>
      </c>
      <c r="BF253" s="4">
        <v>0.48299999999999998</v>
      </c>
      <c r="BG253" s="4">
        <v>51.575000000000003</v>
      </c>
      <c r="BH253" s="4">
        <v>7.5999999999999998E-2</v>
      </c>
      <c r="BI253" s="4">
        <v>51.651000000000003</v>
      </c>
      <c r="BJ253" s="4">
        <v>38.86</v>
      </c>
      <c r="BK253" s="4">
        <v>5.7000000000000002E-2</v>
      </c>
      <c r="BL253" s="4">
        <v>38.917000000000002</v>
      </c>
      <c r="BM253" s="4">
        <v>0</v>
      </c>
      <c r="BQ253" s="4">
        <v>272.43</v>
      </c>
      <c r="BR253" s="4">
        <v>0.25202000000000002</v>
      </c>
      <c r="BS253" s="4">
        <v>0.82708999999999999</v>
      </c>
      <c r="BT253" s="4">
        <v>0.11627</v>
      </c>
      <c r="BU253" s="4">
        <v>6.1587389999999997</v>
      </c>
      <c r="BV253" s="4">
        <v>2.3486539999999998</v>
      </c>
    </row>
    <row r="254" spans="1:74" x14ac:dyDescent="0.25">
      <c r="A254" s="2">
        <v>42067</v>
      </c>
      <c r="B254" s="3">
        <v>4.0945601851851851E-2</v>
      </c>
      <c r="C254" s="4">
        <v>13.972</v>
      </c>
      <c r="D254" s="4">
        <v>3.0000000000000001E-3</v>
      </c>
      <c r="E254" s="4">
        <v>30</v>
      </c>
      <c r="F254" s="4">
        <v>2182.9</v>
      </c>
      <c r="G254" s="4">
        <v>3.3</v>
      </c>
      <c r="H254" s="4">
        <v>4.5</v>
      </c>
      <c r="J254" s="4">
        <v>1.72</v>
      </c>
      <c r="K254" s="4">
        <v>0.88170000000000004</v>
      </c>
      <c r="L254" s="4">
        <v>12.319000000000001</v>
      </c>
      <c r="M254" s="4">
        <v>2.5999999999999999E-3</v>
      </c>
      <c r="N254" s="4">
        <v>1924.5878</v>
      </c>
      <c r="O254" s="4">
        <v>2.8656999999999999</v>
      </c>
      <c r="P254" s="4">
        <v>1927.5</v>
      </c>
      <c r="Q254" s="4">
        <v>1450.0854999999999</v>
      </c>
      <c r="R254" s="4">
        <v>2.1591999999999998</v>
      </c>
      <c r="S254" s="4">
        <v>1452.2</v>
      </c>
      <c r="T254" s="4">
        <v>4.4995000000000003</v>
      </c>
      <c r="W254" s="4">
        <v>0</v>
      </c>
      <c r="X254" s="4">
        <v>1.5124</v>
      </c>
      <c r="Y254" s="4">
        <v>12.1</v>
      </c>
      <c r="Z254" s="4">
        <v>842</v>
      </c>
      <c r="AA254" s="4">
        <v>869</v>
      </c>
      <c r="AB254" s="4">
        <v>877</v>
      </c>
      <c r="AC254" s="4">
        <v>69</v>
      </c>
      <c r="AD254" s="4">
        <v>5.38</v>
      </c>
      <c r="AE254" s="4">
        <v>0.12</v>
      </c>
      <c r="AF254" s="4">
        <v>979</v>
      </c>
      <c r="AG254" s="4">
        <v>-16</v>
      </c>
      <c r="AH254" s="4">
        <v>16.09</v>
      </c>
      <c r="AI254" s="4">
        <v>13</v>
      </c>
      <c r="AJ254" s="4">
        <v>188.9</v>
      </c>
      <c r="AK254" s="4">
        <v>139</v>
      </c>
      <c r="AL254" s="4">
        <v>2.7</v>
      </c>
      <c r="AM254" s="4">
        <v>195</v>
      </c>
      <c r="AN254" s="4" t="s">
        <v>155</v>
      </c>
      <c r="AP254" s="5"/>
      <c r="BA254" s="4">
        <v>14.023</v>
      </c>
      <c r="BB254" s="4">
        <v>15.19</v>
      </c>
      <c r="BC254" s="4">
        <v>1.08</v>
      </c>
      <c r="BD254" s="4">
        <v>13.419</v>
      </c>
      <c r="BE254" s="4">
        <v>3032.5149999999999</v>
      </c>
      <c r="BF254" s="4">
        <v>0.41399999999999998</v>
      </c>
      <c r="BG254" s="4">
        <v>49.613999999999997</v>
      </c>
      <c r="BH254" s="4">
        <v>7.3999999999999996E-2</v>
      </c>
      <c r="BI254" s="4">
        <v>49.688000000000002</v>
      </c>
      <c r="BJ254" s="4">
        <v>37.381999999999998</v>
      </c>
      <c r="BK254" s="4">
        <v>5.6000000000000001E-2</v>
      </c>
      <c r="BL254" s="4">
        <v>37.436999999999998</v>
      </c>
      <c r="BM254" s="4">
        <v>3.6600000000000001E-2</v>
      </c>
      <c r="BQ254" s="4">
        <v>270.702</v>
      </c>
      <c r="BR254" s="4">
        <v>0.28777000000000003</v>
      </c>
      <c r="BS254" s="4">
        <v>0.82608999999999999</v>
      </c>
      <c r="BT254" s="4">
        <v>0.11781999999999999</v>
      </c>
      <c r="BU254" s="4">
        <v>7.0323789999999997</v>
      </c>
      <c r="BV254" s="4">
        <v>2.3799640000000002</v>
      </c>
    </row>
    <row r="255" spans="1:74" x14ac:dyDescent="0.25">
      <c r="A255" s="2">
        <v>42067</v>
      </c>
      <c r="B255" s="3">
        <v>4.0957175925925925E-2</v>
      </c>
      <c r="C255" s="4">
        <v>14.167</v>
      </c>
      <c r="D255" s="4">
        <v>4.0000000000000001E-3</v>
      </c>
      <c r="E255" s="4">
        <v>39.620148999999998</v>
      </c>
      <c r="F255" s="4">
        <v>2212.3000000000002</v>
      </c>
      <c r="G255" s="4">
        <v>2</v>
      </c>
      <c r="H255" s="4">
        <v>0</v>
      </c>
      <c r="J255" s="4">
        <v>1.86</v>
      </c>
      <c r="K255" s="4">
        <v>0.88009999999999999</v>
      </c>
      <c r="L255" s="4">
        <v>12.4689</v>
      </c>
      <c r="M255" s="4">
        <v>3.5000000000000001E-3</v>
      </c>
      <c r="N255" s="4">
        <v>1947.0640000000001</v>
      </c>
      <c r="O255" s="4">
        <v>1.7602</v>
      </c>
      <c r="P255" s="4">
        <v>1948.8</v>
      </c>
      <c r="Q255" s="4">
        <v>1467.0436999999999</v>
      </c>
      <c r="R255" s="4">
        <v>1.3263</v>
      </c>
      <c r="S255" s="4">
        <v>1468.4</v>
      </c>
      <c r="T255" s="4">
        <v>0</v>
      </c>
      <c r="W255" s="4">
        <v>0</v>
      </c>
      <c r="X255" s="4">
        <v>1.6355</v>
      </c>
      <c r="Y255" s="4">
        <v>12</v>
      </c>
      <c r="Z255" s="4">
        <v>843</v>
      </c>
      <c r="AA255" s="4">
        <v>871</v>
      </c>
      <c r="AB255" s="4">
        <v>880</v>
      </c>
      <c r="AC255" s="4">
        <v>69</v>
      </c>
      <c r="AD255" s="4">
        <v>5.38</v>
      </c>
      <c r="AE255" s="4">
        <v>0.12</v>
      </c>
      <c r="AF255" s="4">
        <v>978</v>
      </c>
      <c r="AG255" s="4">
        <v>-16</v>
      </c>
      <c r="AH255" s="4">
        <v>16</v>
      </c>
      <c r="AI255" s="4">
        <v>13</v>
      </c>
      <c r="AJ255" s="4">
        <v>188.1</v>
      </c>
      <c r="AK255" s="4">
        <v>139</v>
      </c>
      <c r="AL255" s="4">
        <v>2.4</v>
      </c>
      <c r="AM255" s="4">
        <v>195</v>
      </c>
      <c r="AN255" s="4" t="s">
        <v>155</v>
      </c>
      <c r="AP255" s="5"/>
      <c r="BA255" s="4">
        <v>14.023</v>
      </c>
      <c r="BB255" s="4">
        <v>15</v>
      </c>
      <c r="BC255" s="4">
        <v>1.07</v>
      </c>
      <c r="BD255" s="4">
        <v>13.622</v>
      </c>
      <c r="BE255" s="4">
        <v>3032.31</v>
      </c>
      <c r="BF255" s="4">
        <v>0.54</v>
      </c>
      <c r="BG255" s="4">
        <v>49.585999999999999</v>
      </c>
      <c r="BH255" s="4">
        <v>4.4999999999999998E-2</v>
      </c>
      <c r="BI255" s="4">
        <v>49.631</v>
      </c>
      <c r="BJ255" s="4">
        <v>37.362000000000002</v>
      </c>
      <c r="BK255" s="4">
        <v>3.4000000000000002E-2</v>
      </c>
      <c r="BL255" s="4">
        <v>37.395000000000003</v>
      </c>
      <c r="BM255" s="4">
        <v>0</v>
      </c>
      <c r="BQ255" s="4">
        <v>289.19200000000001</v>
      </c>
      <c r="BR255" s="4">
        <v>0.29199999999999998</v>
      </c>
      <c r="BS255" s="4">
        <v>0.82508999999999999</v>
      </c>
      <c r="BT255" s="4">
        <v>0.11527</v>
      </c>
      <c r="BU255" s="4">
        <v>7.1357499999999998</v>
      </c>
      <c r="BV255" s="4">
        <v>2.3284539999999998</v>
      </c>
    </row>
    <row r="256" spans="1:74" x14ac:dyDescent="0.25">
      <c r="A256" s="2">
        <v>42067</v>
      </c>
      <c r="B256" s="3">
        <v>4.0968749999999998E-2</v>
      </c>
      <c r="C256" s="4">
        <v>14.512</v>
      </c>
      <c r="D256" s="4">
        <v>8.9999999999999993E-3</v>
      </c>
      <c r="E256" s="4">
        <v>90.458715999999995</v>
      </c>
      <c r="F256" s="4">
        <v>2283.9</v>
      </c>
      <c r="G256" s="4">
        <v>2</v>
      </c>
      <c r="H256" s="4">
        <v>31.4</v>
      </c>
      <c r="J256" s="4">
        <v>1.9</v>
      </c>
      <c r="K256" s="4">
        <v>0.87739999999999996</v>
      </c>
      <c r="L256" s="4">
        <v>12.732200000000001</v>
      </c>
      <c r="M256" s="4">
        <v>7.9000000000000008E-3</v>
      </c>
      <c r="N256" s="4">
        <v>2003.8096</v>
      </c>
      <c r="O256" s="4">
        <v>1.7546999999999999</v>
      </c>
      <c r="P256" s="4">
        <v>2005.6</v>
      </c>
      <c r="Q256" s="4">
        <v>1509.7754</v>
      </c>
      <c r="R256" s="4">
        <v>1.3221000000000001</v>
      </c>
      <c r="S256" s="4">
        <v>1511.1</v>
      </c>
      <c r="T256" s="4">
        <v>31.443899999999999</v>
      </c>
      <c r="W256" s="4">
        <v>0</v>
      </c>
      <c r="X256" s="4">
        <v>1.667</v>
      </c>
      <c r="Y256" s="4">
        <v>12</v>
      </c>
      <c r="Z256" s="4">
        <v>843</v>
      </c>
      <c r="AA256" s="4">
        <v>871</v>
      </c>
      <c r="AB256" s="4">
        <v>879</v>
      </c>
      <c r="AC256" s="4">
        <v>69</v>
      </c>
      <c r="AD256" s="4">
        <v>5.38</v>
      </c>
      <c r="AE256" s="4">
        <v>0.12</v>
      </c>
      <c r="AF256" s="4">
        <v>979</v>
      </c>
      <c r="AG256" s="4">
        <v>-16</v>
      </c>
      <c r="AH256" s="4">
        <v>16</v>
      </c>
      <c r="AI256" s="4">
        <v>13</v>
      </c>
      <c r="AJ256" s="4">
        <v>188</v>
      </c>
      <c r="AK256" s="4">
        <v>139</v>
      </c>
      <c r="AL256" s="4">
        <v>2.2999999999999998</v>
      </c>
      <c r="AM256" s="4">
        <v>195</v>
      </c>
      <c r="AN256" s="4" t="s">
        <v>155</v>
      </c>
      <c r="AP256" s="5"/>
      <c r="BA256" s="4">
        <v>14.023</v>
      </c>
      <c r="BB256" s="4">
        <v>14.65</v>
      </c>
      <c r="BC256" s="4">
        <v>1.05</v>
      </c>
      <c r="BD256" s="4">
        <v>13.978</v>
      </c>
      <c r="BE256" s="4">
        <v>3030.3130000000001</v>
      </c>
      <c r="BF256" s="4">
        <v>1.202</v>
      </c>
      <c r="BG256" s="4">
        <v>49.942999999999998</v>
      </c>
      <c r="BH256" s="4">
        <v>4.3999999999999997E-2</v>
      </c>
      <c r="BI256" s="4">
        <v>49.987000000000002</v>
      </c>
      <c r="BJ256" s="4">
        <v>37.630000000000003</v>
      </c>
      <c r="BK256" s="4">
        <v>3.3000000000000002E-2</v>
      </c>
      <c r="BL256" s="4">
        <v>37.662999999999997</v>
      </c>
      <c r="BM256" s="4">
        <v>0.2475</v>
      </c>
      <c r="BQ256" s="4">
        <v>288.47899999999998</v>
      </c>
      <c r="BR256" s="4">
        <v>0.36570999999999998</v>
      </c>
      <c r="BS256" s="4">
        <v>0.82591000000000003</v>
      </c>
      <c r="BT256" s="4">
        <v>0.115</v>
      </c>
      <c r="BU256" s="4">
        <v>8.9370379999999994</v>
      </c>
      <c r="BV256" s="4">
        <v>2.323</v>
      </c>
    </row>
    <row r="257" spans="1:74" x14ac:dyDescent="0.25">
      <c r="A257" s="2">
        <v>42067</v>
      </c>
      <c r="B257" s="3">
        <v>4.0980324074074072E-2</v>
      </c>
      <c r="C257" s="4">
        <v>14.519</v>
      </c>
      <c r="D257" s="4">
        <v>5.6599999999999998E-2</v>
      </c>
      <c r="E257" s="4">
        <v>565.85487899999998</v>
      </c>
      <c r="F257" s="4">
        <v>2263.1</v>
      </c>
      <c r="G257" s="4">
        <v>2</v>
      </c>
      <c r="H257" s="4">
        <v>23.5</v>
      </c>
      <c r="J257" s="4">
        <v>1.84</v>
      </c>
      <c r="K257" s="4">
        <v>0.87690000000000001</v>
      </c>
      <c r="L257" s="4">
        <v>12.732200000000001</v>
      </c>
      <c r="M257" s="4">
        <v>4.9599999999999998E-2</v>
      </c>
      <c r="N257" s="4">
        <v>1984.6024</v>
      </c>
      <c r="O257" s="4">
        <v>1.7539</v>
      </c>
      <c r="P257" s="4">
        <v>1986.4</v>
      </c>
      <c r="Q257" s="4">
        <v>1495.3276000000001</v>
      </c>
      <c r="R257" s="4">
        <v>1.3214999999999999</v>
      </c>
      <c r="S257" s="4">
        <v>1496.6</v>
      </c>
      <c r="T257" s="4">
        <v>23.450199999999999</v>
      </c>
      <c r="W257" s="4">
        <v>0</v>
      </c>
      <c r="X257" s="4">
        <v>1.6127</v>
      </c>
      <c r="Y257" s="4">
        <v>12</v>
      </c>
      <c r="Z257" s="4">
        <v>844</v>
      </c>
      <c r="AA257" s="4">
        <v>870</v>
      </c>
      <c r="AB257" s="4">
        <v>878</v>
      </c>
      <c r="AC257" s="4">
        <v>69</v>
      </c>
      <c r="AD257" s="4">
        <v>5.38</v>
      </c>
      <c r="AE257" s="4">
        <v>0.12</v>
      </c>
      <c r="AF257" s="4">
        <v>978</v>
      </c>
      <c r="AG257" s="4">
        <v>-16</v>
      </c>
      <c r="AH257" s="4">
        <v>16</v>
      </c>
      <c r="AI257" s="4">
        <v>13</v>
      </c>
      <c r="AJ257" s="4">
        <v>188.9</v>
      </c>
      <c r="AK257" s="4">
        <v>139</v>
      </c>
      <c r="AL257" s="4">
        <v>2.4</v>
      </c>
      <c r="AM257" s="4">
        <v>195</v>
      </c>
      <c r="AN257" s="4" t="s">
        <v>155</v>
      </c>
      <c r="AP257" s="5"/>
      <c r="BA257" s="4">
        <v>14.023</v>
      </c>
      <c r="BB257" s="4">
        <v>14.6</v>
      </c>
      <c r="BC257" s="4">
        <v>1.04</v>
      </c>
      <c r="BD257" s="4">
        <v>14.034000000000001</v>
      </c>
      <c r="BE257" s="4">
        <v>3020.5889999999999</v>
      </c>
      <c r="BF257" s="4">
        <v>7.4930000000000003</v>
      </c>
      <c r="BG257" s="4">
        <v>49.305999999999997</v>
      </c>
      <c r="BH257" s="4">
        <v>4.3999999999999997E-2</v>
      </c>
      <c r="BI257" s="4">
        <v>49.348999999999997</v>
      </c>
      <c r="BJ257" s="4">
        <v>37.15</v>
      </c>
      <c r="BK257" s="4">
        <v>3.3000000000000002E-2</v>
      </c>
      <c r="BL257" s="4">
        <v>37.183</v>
      </c>
      <c r="BM257" s="4">
        <v>0.184</v>
      </c>
      <c r="BQ257" s="4">
        <v>278.19600000000003</v>
      </c>
      <c r="BR257" s="4">
        <v>0.33387</v>
      </c>
      <c r="BS257" s="4">
        <v>0.82599999999999996</v>
      </c>
      <c r="BT257" s="4">
        <v>0.115</v>
      </c>
      <c r="BU257" s="4">
        <v>8.1589480000000005</v>
      </c>
      <c r="BV257" s="4">
        <v>2.323</v>
      </c>
    </row>
    <row r="258" spans="1:74" x14ac:dyDescent="0.25">
      <c r="A258" s="2">
        <v>42067</v>
      </c>
      <c r="B258" s="3">
        <v>4.0991898148148152E-2</v>
      </c>
      <c r="C258" s="4">
        <v>14.443</v>
      </c>
      <c r="D258" s="4">
        <v>4.0300000000000002E-2</v>
      </c>
      <c r="E258" s="4">
        <v>402.746781</v>
      </c>
      <c r="F258" s="4">
        <v>2153.1999999999998</v>
      </c>
      <c r="G258" s="4">
        <v>2.1</v>
      </c>
      <c r="H258" s="4">
        <v>6.6</v>
      </c>
      <c r="J258" s="4">
        <v>1.6</v>
      </c>
      <c r="K258" s="4">
        <v>0.87760000000000005</v>
      </c>
      <c r="L258" s="4">
        <v>12.6755</v>
      </c>
      <c r="M258" s="4">
        <v>3.5299999999999998E-2</v>
      </c>
      <c r="N258" s="4">
        <v>1889.7793999999999</v>
      </c>
      <c r="O258" s="4">
        <v>1.8431</v>
      </c>
      <c r="P258" s="4">
        <v>1891.6</v>
      </c>
      <c r="Q258" s="4">
        <v>1423.8842999999999</v>
      </c>
      <c r="R258" s="4">
        <v>1.3887</v>
      </c>
      <c r="S258" s="4">
        <v>1425.3</v>
      </c>
      <c r="T258" s="4">
        <v>6.6494</v>
      </c>
      <c r="W258" s="4">
        <v>0</v>
      </c>
      <c r="X258" s="4">
        <v>1.4041999999999999</v>
      </c>
      <c r="Y258" s="4">
        <v>12</v>
      </c>
      <c r="Z258" s="4">
        <v>845</v>
      </c>
      <c r="AA258" s="4">
        <v>871</v>
      </c>
      <c r="AB258" s="4">
        <v>881</v>
      </c>
      <c r="AC258" s="4">
        <v>69</v>
      </c>
      <c r="AD258" s="4">
        <v>5.38</v>
      </c>
      <c r="AE258" s="4">
        <v>0.12</v>
      </c>
      <c r="AF258" s="4">
        <v>978</v>
      </c>
      <c r="AG258" s="4">
        <v>-16</v>
      </c>
      <c r="AH258" s="4">
        <v>16</v>
      </c>
      <c r="AI258" s="4">
        <v>13</v>
      </c>
      <c r="AJ258" s="4">
        <v>188.1</v>
      </c>
      <c r="AK258" s="4">
        <v>139</v>
      </c>
      <c r="AL258" s="4">
        <v>2.2999999999999998</v>
      </c>
      <c r="AM258" s="4">
        <v>195</v>
      </c>
      <c r="AN258" s="4" t="s">
        <v>155</v>
      </c>
      <c r="AP258" s="5"/>
      <c r="BA258" s="4">
        <v>14.023</v>
      </c>
      <c r="BB258" s="4">
        <v>14.69</v>
      </c>
      <c r="BC258" s="4">
        <v>1.05</v>
      </c>
      <c r="BD258" s="4">
        <v>13.941000000000001</v>
      </c>
      <c r="BE258" s="4">
        <v>3024.38</v>
      </c>
      <c r="BF258" s="4">
        <v>5.3680000000000003</v>
      </c>
      <c r="BG258" s="4">
        <v>47.219000000000001</v>
      </c>
      <c r="BH258" s="4">
        <v>4.5999999999999999E-2</v>
      </c>
      <c r="BI258" s="4">
        <v>47.265000000000001</v>
      </c>
      <c r="BJ258" s="4">
        <v>35.578000000000003</v>
      </c>
      <c r="BK258" s="4">
        <v>3.5000000000000003E-2</v>
      </c>
      <c r="BL258" s="4">
        <v>35.613</v>
      </c>
      <c r="BM258" s="4">
        <v>5.2499999999999998E-2</v>
      </c>
      <c r="BQ258" s="4">
        <v>243.619</v>
      </c>
      <c r="BR258" s="4">
        <v>0.45557999999999998</v>
      </c>
      <c r="BS258" s="4">
        <v>0.82691000000000003</v>
      </c>
      <c r="BT258" s="4">
        <v>0.11409</v>
      </c>
      <c r="BU258" s="4">
        <v>11.133236</v>
      </c>
      <c r="BV258" s="4">
        <v>2.3046180000000001</v>
      </c>
    </row>
    <row r="259" spans="1:74" x14ac:dyDescent="0.25">
      <c r="A259" s="2">
        <v>42067</v>
      </c>
      <c r="B259" s="3">
        <v>4.1003472222222219E-2</v>
      </c>
      <c r="C259" s="4">
        <v>14.558</v>
      </c>
      <c r="D259" s="4">
        <v>2.5700000000000001E-2</v>
      </c>
      <c r="E259" s="4">
        <v>257.30738000000002</v>
      </c>
      <c r="F259" s="4">
        <v>2193</v>
      </c>
      <c r="G259" s="4">
        <v>2.1</v>
      </c>
      <c r="H259" s="4">
        <v>19</v>
      </c>
      <c r="J259" s="4">
        <v>1.44</v>
      </c>
      <c r="K259" s="4">
        <v>0.87690000000000001</v>
      </c>
      <c r="L259" s="4">
        <v>12.765700000000001</v>
      </c>
      <c r="M259" s="4">
        <v>2.2599999999999999E-2</v>
      </c>
      <c r="N259" s="4">
        <v>1923.0143</v>
      </c>
      <c r="O259" s="4">
        <v>1.8623000000000001</v>
      </c>
      <c r="P259" s="4">
        <v>1924.9</v>
      </c>
      <c r="Q259" s="4">
        <v>1448.9257</v>
      </c>
      <c r="R259" s="4">
        <v>1.4032</v>
      </c>
      <c r="S259" s="4">
        <v>1450.3</v>
      </c>
      <c r="T259" s="4">
        <v>19.002600000000001</v>
      </c>
      <c r="W259" s="4">
        <v>0</v>
      </c>
      <c r="X259" s="4">
        <v>1.2612000000000001</v>
      </c>
      <c r="Y259" s="4">
        <v>12</v>
      </c>
      <c r="Z259" s="4">
        <v>844</v>
      </c>
      <c r="AA259" s="4">
        <v>870</v>
      </c>
      <c r="AB259" s="4">
        <v>879</v>
      </c>
      <c r="AC259" s="4">
        <v>69</v>
      </c>
      <c r="AD259" s="4">
        <v>5.38</v>
      </c>
      <c r="AE259" s="4">
        <v>0.12</v>
      </c>
      <c r="AF259" s="4">
        <v>978</v>
      </c>
      <c r="AG259" s="4">
        <v>-16</v>
      </c>
      <c r="AH259" s="4">
        <v>16</v>
      </c>
      <c r="AI259" s="4">
        <v>13</v>
      </c>
      <c r="AJ259" s="4">
        <v>188.9</v>
      </c>
      <c r="AK259" s="4">
        <v>139</v>
      </c>
      <c r="AL259" s="4">
        <v>2.2999999999999998</v>
      </c>
      <c r="AM259" s="4">
        <v>195</v>
      </c>
      <c r="AN259" s="4" t="s">
        <v>155</v>
      </c>
      <c r="AP259" s="5"/>
      <c r="BA259" s="4">
        <v>14.023</v>
      </c>
      <c r="BB259" s="4">
        <v>14.59</v>
      </c>
      <c r="BC259" s="4">
        <v>1.04</v>
      </c>
      <c r="BD259" s="4">
        <v>14.041</v>
      </c>
      <c r="BE259" s="4">
        <v>3027.114</v>
      </c>
      <c r="BF259" s="4">
        <v>3.4049999999999998</v>
      </c>
      <c r="BG259" s="4">
        <v>47.753</v>
      </c>
      <c r="BH259" s="4">
        <v>4.5999999999999999E-2</v>
      </c>
      <c r="BI259" s="4">
        <v>47.798999999999999</v>
      </c>
      <c r="BJ259" s="4">
        <v>35.979999999999997</v>
      </c>
      <c r="BK259" s="4">
        <v>3.5000000000000003E-2</v>
      </c>
      <c r="BL259" s="4">
        <v>36.015000000000001</v>
      </c>
      <c r="BM259" s="4">
        <v>0.14899999999999999</v>
      </c>
      <c r="BQ259" s="4">
        <v>217.459</v>
      </c>
      <c r="BR259" s="4">
        <v>0.40521000000000001</v>
      </c>
      <c r="BS259" s="4">
        <v>0.82699999999999996</v>
      </c>
      <c r="BT259" s="4">
        <v>0.11582000000000001</v>
      </c>
      <c r="BU259" s="4">
        <v>9.9023199999999996</v>
      </c>
      <c r="BV259" s="4">
        <v>2.3395640000000002</v>
      </c>
    </row>
    <row r="260" spans="1:74" x14ac:dyDescent="0.25">
      <c r="A260" s="2">
        <v>42067</v>
      </c>
      <c r="B260" s="3">
        <v>4.1015046296296299E-2</v>
      </c>
      <c r="C260" s="4">
        <v>14.868</v>
      </c>
      <c r="D260" s="4">
        <v>5.3499999999999999E-2</v>
      </c>
      <c r="E260" s="4">
        <v>535.471226</v>
      </c>
      <c r="F260" s="4">
        <v>2033.4</v>
      </c>
      <c r="G260" s="4">
        <v>2.2999999999999998</v>
      </c>
      <c r="H260" s="4">
        <v>11.7</v>
      </c>
      <c r="J260" s="4">
        <v>1.08</v>
      </c>
      <c r="K260" s="4">
        <v>0.87419999999999998</v>
      </c>
      <c r="L260" s="4">
        <v>12.9985</v>
      </c>
      <c r="M260" s="4">
        <v>4.6800000000000001E-2</v>
      </c>
      <c r="N260" s="4">
        <v>1777.6251</v>
      </c>
      <c r="O260" s="4">
        <v>2.0106999999999999</v>
      </c>
      <c r="P260" s="4">
        <v>1779.6</v>
      </c>
      <c r="Q260" s="4">
        <v>1339.3798999999999</v>
      </c>
      <c r="R260" s="4">
        <v>1.5149999999999999</v>
      </c>
      <c r="S260" s="4">
        <v>1340.9</v>
      </c>
      <c r="T260" s="4">
        <v>11.7355</v>
      </c>
      <c r="W260" s="4">
        <v>0</v>
      </c>
      <c r="X260" s="4">
        <v>0.94820000000000004</v>
      </c>
      <c r="Y260" s="4">
        <v>12</v>
      </c>
      <c r="Z260" s="4">
        <v>845</v>
      </c>
      <c r="AA260" s="4">
        <v>868</v>
      </c>
      <c r="AB260" s="4">
        <v>878</v>
      </c>
      <c r="AC260" s="4">
        <v>69</v>
      </c>
      <c r="AD260" s="4">
        <v>5.38</v>
      </c>
      <c r="AE260" s="4">
        <v>0.12</v>
      </c>
      <c r="AF260" s="4">
        <v>978</v>
      </c>
      <c r="AG260" s="4">
        <v>-16</v>
      </c>
      <c r="AH260" s="4">
        <v>16</v>
      </c>
      <c r="AI260" s="4">
        <v>13</v>
      </c>
      <c r="AJ260" s="4">
        <v>189</v>
      </c>
      <c r="AK260" s="4">
        <v>139.9</v>
      </c>
      <c r="AL260" s="4">
        <v>2.1</v>
      </c>
      <c r="AM260" s="4">
        <v>195</v>
      </c>
      <c r="AN260" s="4" t="s">
        <v>155</v>
      </c>
      <c r="AP260" s="5"/>
      <c r="BA260" s="4">
        <v>14.023</v>
      </c>
      <c r="BB260" s="4">
        <v>14.28</v>
      </c>
      <c r="BC260" s="4">
        <v>1.02</v>
      </c>
      <c r="BD260" s="4">
        <v>14.385999999999999</v>
      </c>
      <c r="BE260" s="4">
        <v>3021.5720000000001</v>
      </c>
      <c r="BF260" s="4">
        <v>6.9260000000000002</v>
      </c>
      <c r="BG260" s="4">
        <v>43.273000000000003</v>
      </c>
      <c r="BH260" s="4">
        <v>4.9000000000000002E-2</v>
      </c>
      <c r="BI260" s="4">
        <v>43.322000000000003</v>
      </c>
      <c r="BJ260" s="4">
        <v>32.604999999999997</v>
      </c>
      <c r="BK260" s="4">
        <v>3.6999999999999998E-2</v>
      </c>
      <c r="BL260" s="4">
        <v>32.640999999999998</v>
      </c>
      <c r="BM260" s="4">
        <v>9.0200000000000002E-2</v>
      </c>
      <c r="BQ260" s="4">
        <v>160.27099999999999</v>
      </c>
      <c r="BR260" s="4">
        <v>0.43448999999999999</v>
      </c>
      <c r="BS260" s="4">
        <v>0.82608999999999999</v>
      </c>
      <c r="BT260" s="4">
        <v>0.11418</v>
      </c>
      <c r="BU260" s="4">
        <v>10.617849</v>
      </c>
      <c r="BV260" s="4">
        <v>2.3064360000000002</v>
      </c>
    </row>
    <row r="261" spans="1:74" x14ac:dyDescent="0.25">
      <c r="A261" s="2">
        <v>42067</v>
      </c>
      <c r="B261" s="3">
        <v>4.1026620370370366E-2</v>
      </c>
      <c r="C261" s="4">
        <v>14.843999999999999</v>
      </c>
      <c r="D261" s="4">
        <v>9.8500000000000004E-2</v>
      </c>
      <c r="E261" s="4">
        <v>984.77056300000004</v>
      </c>
      <c r="F261" s="4">
        <v>1754.9</v>
      </c>
      <c r="G261" s="4">
        <v>2.4</v>
      </c>
      <c r="H261" s="4">
        <v>58</v>
      </c>
      <c r="J261" s="4">
        <v>0.9</v>
      </c>
      <c r="K261" s="4">
        <v>0.87409999999999999</v>
      </c>
      <c r="L261" s="4">
        <v>12.974600000000001</v>
      </c>
      <c r="M261" s="4">
        <v>8.6099999999999996E-2</v>
      </c>
      <c r="N261" s="4">
        <v>1533.8874000000001</v>
      </c>
      <c r="O261" s="4">
        <v>2.0977000000000001</v>
      </c>
      <c r="P261" s="4">
        <v>1536</v>
      </c>
      <c r="Q261" s="4">
        <v>1155.7318</v>
      </c>
      <c r="R261" s="4">
        <v>1.5806</v>
      </c>
      <c r="S261" s="4">
        <v>1157.3</v>
      </c>
      <c r="T261" s="4">
        <v>57.999000000000002</v>
      </c>
      <c r="W261" s="4">
        <v>0</v>
      </c>
      <c r="X261" s="4">
        <v>0.78659999999999997</v>
      </c>
      <c r="Y261" s="4">
        <v>12</v>
      </c>
      <c r="Z261" s="4">
        <v>845</v>
      </c>
      <c r="AA261" s="4">
        <v>870</v>
      </c>
      <c r="AB261" s="4">
        <v>880</v>
      </c>
      <c r="AC261" s="4">
        <v>69</v>
      </c>
      <c r="AD261" s="4">
        <v>5.38</v>
      </c>
      <c r="AE261" s="4">
        <v>0.12</v>
      </c>
      <c r="AF261" s="4">
        <v>978</v>
      </c>
      <c r="AG261" s="4">
        <v>-16</v>
      </c>
      <c r="AH261" s="4">
        <v>16</v>
      </c>
      <c r="AI261" s="4">
        <v>13</v>
      </c>
      <c r="AJ261" s="4">
        <v>188.1</v>
      </c>
      <c r="AK261" s="4">
        <v>140</v>
      </c>
      <c r="AL261" s="4">
        <v>2.4</v>
      </c>
      <c r="AM261" s="4">
        <v>195</v>
      </c>
      <c r="AN261" s="4" t="s">
        <v>155</v>
      </c>
      <c r="AP261" s="5"/>
      <c r="BA261" s="4">
        <v>14.023</v>
      </c>
      <c r="BB261" s="4">
        <v>14.25</v>
      </c>
      <c r="BC261" s="4">
        <v>1.02</v>
      </c>
      <c r="BD261" s="4">
        <v>14.41</v>
      </c>
      <c r="BE261" s="4">
        <v>3011.3870000000002</v>
      </c>
      <c r="BF261" s="4">
        <v>12.715</v>
      </c>
      <c r="BG261" s="4">
        <v>37.281999999999996</v>
      </c>
      <c r="BH261" s="4">
        <v>5.0999999999999997E-2</v>
      </c>
      <c r="BI261" s="4">
        <v>37.332999999999998</v>
      </c>
      <c r="BJ261" s="4">
        <v>28.091000000000001</v>
      </c>
      <c r="BK261" s="4">
        <v>3.7999999999999999E-2</v>
      </c>
      <c r="BL261" s="4">
        <v>28.129000000000001</v>
      </c>
      <c r="BM261" s="4">
        <v>0.44519999999999998</v>
      </c>
      <c r="BQ261" s="4">
        <v>132.756</v>
      </c>
      <c r="BR261" s="4">
        <v>0.39432</v>
      </c>
      <c r="BS261" s="4">
        <v>0.82508999999999999</v>
      </c>
      <c r="BT261" s="4">
        <v>0.114</v>
      </c>
      <c r="BU261" s="4">
        <v>9.6361950000000007</v>
      </c>
      <c r="BV261" s="4">
        <v>2.3028</v>
      </c>
    </row>
    <row r="262" spans="1:74" x14ac:dyDescent="0.25">
      <c r="A262" s="2">
        <v>42067</v>
      </c>
      <c r="B262" s="3">
        <v>4.1038194444444447E-2</v>
      </c>
      <c r="C262" s="4">
        <v>14.701000000000001</v>
      </c>
      <c r="D262" s="4">
        <v>4.8899999999999999E-2</v>
      </c>
      <c r="E262" s="4">
        <v>489.405145</v>
      </c>
      <c r="F262" s="4">
        <v>1736.2</v>
      </c>
      <c r="G262" s="4">
        <v>2.4</v>
      </c>
      <c r="H262" s="4">
        <v>19.2</v>
      </c>
      <c r="J262" s="4">
        <v>0.78</v>
      </c>
      <c r="K262" s="4">
        <v>0.87549999999999994</v>
      </c>
      <c r="L262" s="4">
        <v>12.8714</v>
      </c>
      <c r="M262" s="4">
        <v>4.2799999999999998E-2</v>
      </c>
      <c r="N262" s="4">
        <v>1520.0890999999999</v>
      </c>
      <c r="O262" s="4">
        <v>2.1013000000000002</v>
      </c>
      <c r="P262" s="4">
        <v>1522.2</v>
      </c>
      <c r="Q262" s="4">
        <v>1145.3352</v>
      </c>
      <c r="R262" s="4">
        <v>1.5832999999999999</v>
      </c>
      <c r="S262" s="4">
        <v>1146.9000000000001</v>
      </c>
      <c r="T262" s="4">
        <v>19.224499999999999</v>
      </c>
      <c r="W262" s="4">
        <v>0</v>
      </c>
      <c r="X262" s="4">
        <v>0.68620000000000003</v>
      </c>
      <c r="Y262" s="4">
        <v>12</v>
      </c>
      <c r="Z262" s="4">
        <v>844</v>
      </c>
      <c r="AA262" s="4">
        <v>868</v>
      </c>
      <c r="AB262" s="4">
        <v>879</v>
      </c>
      <c r="AC262" s="4">
        <v>69</v>
      </c>
      <c r="AD262" s="4">
        <v>5.38</v>
      </c>
      <c r="AE262" s="4">
        <v>0.12</v>
      </c>
      <c r="AF262" s="4">
        <v>978</v>
      </c>
      <c r="AG262" s="4">
        <v>-16</v>
      </c>
      <c r="AH262" s="4">
        <v>15.09</v>
      </c>
      <c r="AI262" s="4">
        <v>13</v>
      </c>
      <c r="AJ262" s="4">
        <v>188</v>
      </c>
      <c r="AK262" s="4">
        <v>140</v>
      </c>
      <c r="AL262" s="4">
        <v>2.1</v>
      </c>
      <c r="AM262" s="4">
        <v>195</v>
      </c>
      <c r="AN262" s="4" t="s">
        <v>155</v>
      </c>
      <c r="AP262" s="5"/>
      <c r="BA262" s="4">
        <v>14.023</v>
      </c>
      <c r="BB262" s="4">
        <v>14.44</v>
      </c>
      <c r="BC262" s="4">
        <v>1.03</v>
      </c>
      <c r="BD262" s="4">
        <v>14.215</v>
      </c>
      <c r="BE262" s="4">
        <v>3022.308</v>
      </c>
      <c r="BF262" s="4">
        <v>6.4039999999999999</v>
      </c>
      <c r="BG262" s="4">
        <v>37.378</v>
      </c>
      <c r="BH262" s="4">
        <v>5.1999999999999998E-2</v>
      </c>
      <c r="BI262" s="4">
        <v>37.43</v>
      </c>
      <c r="BJ262" s="4">
        <v>28.163</v>
      </c>
      <c r="BK262" s="4">
        <v>3.9E-2</v>
      </c>
      <c r="BL262" s="4">
        <v>28.202000000000002</v>
      </c>
      <c r="BM262" s="4">
        <v>0.14929999999999999</v>
      </c>
      <c r="BQ262" s="4">
        <v>117.151</v>
      </c>
      <c r="BR262" s="4">
        <v>0.36452000000000001</v>
      </c>
      <c r="BS262" s="4">
        <v>0.82408999999999999</v>
      </c>
      <c r="BT262" s="4">
        <v>0.11218</v>
      </c>
      <c r="BU262" s="4">
        <v>8.9079580000000007</v>
      </c>
      <c r="BV262" s="4">
        <v>2.2660360000000002</v>
      </c>
    </row>
    <row r="263" spans="1:74" x14ac:dyDescent="0.25">
      <c r="A263" s="2">
        <v>42067</v>
      </c>
      <c r="B263" s="3">
        <v>4.1049768518518513E-2</v>
      </c>
      <c r="C263" s="4">
        <v>14.64</v>
      </c>
      <c r="D263" s="4">
        <v>7.6300000000000007E-2</v>
      </c>
      <c r="E263" s="4">
        <v>762.71704199999999</v>
      </c>
      <c r="F263" s="4">
        <v>1741</v>
      </c>
      <c r="G263" s="4">
        <v>2.4</v>
      </c>
      <c r="H263" s="4">
        <v>34.700000000000003</v>
      </c>
      <c r="J263" s="4">
        <v>0.64</v>
      </c>
      <c r="K263" s="4">
        <v>0.87570000000000003</v>
      </c>
      <c r="L263" s="4">
        <v>12.821</v>
      </c>
      <c r="M263" s="4">
        <v>6.6799999999999998E-2</v>
      </c>
      <c r="N263" s="4">
        <v>1524.6569999999999</v>
      </c>
      <c r="O263" s="4">
        <v>2.1017999999999999</v>
      </c>
      <c r="P263" s="4">
        <v>1526.8</v>
      </c>
      <c r="Q263" s="4">
        <v>1148.777</v>
      </c>
      <c r="R263" s="4">
        <v>1.5835999999999999</v>
      </c>
      <c r="S263" s="4">
        <v>1150.4000000000001</v>
      </c>
      <c r="T263" s="4">
        <v>34.700000000000003</v>
      </c>
      <c r="W263" s="4">
        <v>0</v>
      </c>
      <c r="X263" s="4">
        <v>0.5625</v>
      </c>
      <c r="Y263" s="4">
        <v>11.9</v>
      </c>
      <c r="Z263" s="4">
        <v>845</v>
      </c>
      <c r="AA263" s="4">
        <v>867</v>
      </c>
      <c r="AB263" s="4">
        <v>879</v>
      </c>
      <c r="AC263" s="4">
        <v>69</v>
      </c>
      <c r="AD263" s="4">
        <v>5.38</v>
      </c>
      <c r="AE263" s="4">
        <v>0.12</v>
      </c>
      <c r="AF263" s="4">
        <v>978</v>
      </c>
      <c r="AG263" s="4">
        <v>-16</v>
      </c>
      <c r="AH263" s="4">
        <v>15</v>
      </c>
      <c r="AI263" s="4">
        <v>13</v>
      </c>
      <c r="AJ263" s="4">
        <v>188</v>
      </c>
      <c r="AK263" s="4">
        <v>139.1</v>
      </c>
      <c r="AL263" s="4">
        <v>2.1</v>
      </c>
      <c r="AM263" s="4">
        <v>195</v>
      </c>
      <c r="AN263" s="4" t="s">
        <v>155</v>
      </c>
      <c r="AP263" s="5"/>
      <c r="BA263" s="4">
        <v>14.023</v>
      </c>
      <c r="BB263" s="4">
        <v>14.46</v>
      </c>
      <c r="BC263" s="4">
        <v>1.03</v>
      </c>
      <c r="BD263" s="4">
        <v>14.188000000000001</v>
      </c>
      <c r="BE263" s="4">
        <v>3016.3069999999998</v>
      </c>
      <c r="BF263" s="4">
        <v>10.002000000000001</v>
      </c>
      <c r="BG263" s="4">
        <v>37.563000000000002</v>
      </c>
      <c r="BH263" s="4">
        <v>5.1999999999999998E-2</v>
      </c>
      <c r="BI263" s="4">
        <v>37.615000000000002</v>
      </c>
      <c r="BJ263" s="4">
        <v>28.303000000000001</v>
      </c>
      <c r="BK263" s="4">
        <v>3.9E-2</v>
      </c>
      <c r="BL263" s="4">
        <v>28.341999999999999</v>
      </c>
      <c r="BM263" s="4">
        <v>0.27</v>
      </c>
      <c r="BQ263" s="4">
        <v>96.221000000000004</v>
      </c>
      <c r="BR263" s="4">
        <v>0.39294000000000001</v>
      </c>
      <c r="BS263" s="4">
        <v>0.82491000000000003</v>
      </c>
      <c r="BT263" s="4">
        <v>0.11018</v>
      </c>
      <c r="BU263" s="4">
        <v>9.6024709999999995</v>
      </c>
      <c r="BV263" s="4">
        <v>2.2256360000000002</v>
      </c>
    </row>
    <row r="264" spans="1:74" x14ac:dyDescent="0.25">
      <c r="A264" s="2">
        <v>42067</v>
      </c>
      <c r="B264" s="3">
        <v>4.1061342592592594E-2</v>
      </c>
      <c r="C264" s="4">
        <v>14.612</v>
      </c>
      <c r="D264" s="4">
        <v>4.3499999999999997E-2</v>
      </c>
      <c r="E264" s="4">
        <v>435.05560300000002</v>
      </c>
      <c r="F264" s="4">
        <v>1403.3</v>
      </c>
      <c r="G264" s="4">
        <v>2.4</v>
      </c>
      <c r="H264" s="4">
        <v>58.9</v>
      </c>
      <c r="J264" s="4">
        <v>0.48</v>
      </c>
      <c r="K264" s="4">
        <v>0.87619999999999998</v>
      </c>
      <c r="L264" s="4">
        <v>12.803100000000001</v>
      </c>
      <c r="M264" s="4">
        <v>3.8100000000000002E-2</v>
      </c>
      <c r="N264" s="4">
        <v>1229.5835999999999</v>
      </c>
      <c r="O264" s="4">
        <v>2.1246999999999998</v>
      </c>
      <c r="P264" s="4">
        <v>1231.7</v>
      </c>
      <c r="Q264" s="4">
        <v>926.44929999999999</v>
      </c>
      <c r="R264" s="4">
        <v>1.6009</v>
      </c>
      <c r="S264" s="4">
        <v>928.1</v>
      </c>
      <c r="T264" s="4">
        <v>58.880099999999999</v>
      </c>
      <c r="W264" s="4">
        <v>0</v>
      </c>
      <c r="X264" s="4">
        <v>0.42380000000000001</v>
      </c>
      <c r="Y264" s="4">
        <v>12.1</v>
      </c>
      <c r="Z264" s="4">
        <v>844</v>
      </c>
      <c r="AA264" s="4">
        <v>870</v>
      </c>
      <c r="AB264" s="4">
        <v>877</v>
      </c>
      <c r="AC264" s="4">
        <v>69</v>
      </c>
      <c r="AD264" s="4">
        <v>5.38</v>
      </c>
      <c r="AE264" s="4">
        <v>0.12</v>
      </c>
      <c r="AF264" s="4">
        <v>978</v>
      </c>
      <c r="AG264" s="4">
        <v>-16</v>
      </c>
      <c r="AH264" s="4">
        <v>15.91</v>
      </c>
      <c r="AI264" s="4">
        <v>13</v>
      </c>
      <c r="AJ264" s="4">
        <v>188.9</v>
      </c>
      <c r="AK264" s="4">
        <v>139</v>
      </c>
      <c r="AL264" s="4">
        <v>2.1</v>
      </c>
      <c r="AM264" s="4">
        <v>195</v>
      </c>
      <c r="AN264" s="4" t="s">
        <v>155</v>
      </c>
      <c r="AP264" s="5"/>
      <c r="BA264" s="4">
        <v>14.023</v>
      </c>
      <c r="BB264" s="4">
        <v>14.52</v>
      </c>
      <c r="BC264" s="4">
        <v>1.04</v>
      </c>
      <c r="BD264" s="4">
        <v>14.125999999999999</v>
      </c>
      <c r="BE264" s="4">
        <v>3022.482</v>
      </c>
      <c r="BF264" s="4">
        <v>5.7279999999999998</v>
      </c>
      <c r="BG264" s="4">
        <v>30.398</v>
      </c>
      <c r="BH264" s="4">
        <v>5.2999999999999999E-2</v>
      </c>
      <c r="BI264" s="4">
        <v>30.45</v>
      </c>
      <c r="BJ264" s="4">
        <v>22.904</v>
      </c>
      <c r="BK264" s="4">
        <v>0.04</v>
      </c>
      <c r="BL264" s="4">
        <v>22.943000000000001</v>
      </c>
      <c r="BM264" s="4">
        <v>0.4597</v>
      </c>
      <c r="BQ264" s="4">
        <v>72.739000000000004</v>
      </c>
      <c r="BR264" s="4">
        <v>0.45423999999999998</v>
      </c>
      <c r="BS264" s="4">
        <v>0.82499999999999996</v>
      </c>
      <c r="BT264" s="4">
        <v>0.11090999999999999</v>
      </c>
      <c r="BU264" s="4">
        <v>11.100490000000001</v>
      </c>
      <c r="BV264" s="4">
        <v>2.2403819999999999</v>
      </c>
    </row>
    <row r="265" spans="1:74" x14ac:dyDescent="0.25">
      <c r="A265" s="2">
        <v>42067</v>
      </c>
      <c r="B265" s="3">
        <v>4.1072916666666667E-2</v>
      </c>
      <c r="C265" s="4">
        <v>14.502000000000001</v>
      </c>
      <c r="D265" s="4">
        <v>2.3699999999999999E-2</v>
      </c>
      <c r="E265" s="4">
        <v>237.16843</v>
      </c>
      <c r="F265" s="4">
        <v>1297.4000000000001</v>
      </c>
      <c r="G265" s="4">
        <v>2.5</v>
      </c>
      <c r="H265" s="4">
        <v>20.100000000000001</v>
      </c>
      <c r="J265" s="4">
        <v>0.4</v>
      </c>
      <c r="K265" s="4">
        <v>0.87729999999999997</v>
      </c>
      <c r="L265" s="4">
        <v>12.722300000000001</v>
      </c>
      <c r="M265" s="4">
        <v>2.0799999999999999E-2</v>
      </c>
      <c r="N265" s="4">
        <v>1138.1723</v>
      </c>
      <c r="O265" s="4">
        <v>2.2164000000000001</v>
      </c>
      <c r="P265" s="4">
        <v>1140.4000000000001</v>
      </c>
      <c r="Q265" s="4">
        <v>857.57399999999996</v>
      </c>
      <c r="R265" s="4">
        <v>1.67</v>
      </c>
      <c r="S265" s="4">
        <v>859.2</v>
      </c>
      <c r="T265" s="4">
        <v>20.100000000000001</v>
      </c>
      <c r="W265" s="4">
        <v>0</v>
      </c>
      <c r="X265" s="4">
        <v>0.35089999999999999</v>
      </c>
      <c r="Y265" s="4">
        <v>11.9</v>
      </c>
      <c r="Z265" s="4">
        <v>844</v>
      </c>
      <c r="AA265" s="4">
        <v>872</v>
      </c>
      <c r="AB265" s="4">
        <v>880</v>
      </c>
      <c r="AC265" s="4">
        <v>69</v>
      </c>
      <c r="AD265" s="4">
        <v>5.38</v>
      </c>
      <c r="AE265" s="4">
        <v>0.12</v>
      </c>
      <c r="AF265" s="4">
        <v>978</v>
      </c>
      <c r="AG265" s="4">
        <v>-16</v>
      </c>
      <c r="AH265" s="4">
        <v>16</v>
      </c>
      <c r="AI265" s="4">
        <v>13</v>
      </c>
      <c r="AJ265" s="4">
        <v>189</v>
      </c>
      <c r="AK265" s="4">
        <v>139.9</v>
      </c>
      <c r="AL265" s="4">
        <v>2.2000000000000002</v>
      </c>
      <c r="AM265" s="4">
        <v>195</v>
      </c>
      <c r="AN265" s="4" t="s">
        <v>155</v>
      </c>
      <c r="AP265" s="5"/>
      <c r="BA265" s="4">
        <v>14.023</v>
      </c>
      <c r="BB265" s="4">
        <v>14.65</v>
      </c>
      <c r="BC265" s="4">
        <v>1.04</v>
      </c>
      <c r="BD265" s="4">
        <v>13.986000000000001</v>
      </c>
      <c r="BE265" s="4">
        <v>3027.5189999999998</v>
      </c>
      <c r="BF265" s="4">
        <v>3.1509999999999998</v>
      </c>
      <c r="BG265" s="4">
        <v>28.364000000000001</v>
      </c>
      <c r="BH265" s="4">
        <v>5.5E-2</v>
      </c>
      <c r="BI265" s="4">
        <v>28.419</v>
      </c>
      <c r="BJ265" s="4">
        <v>21.370999999999999</v>
      </c>
      <c r="BK265" s="4">
        <v>4.2000000000000003E-2</v>
      </c>
      <c r="BL265" s="4">
        <v>21.413</v>
      </c>
      <c r="BM265" s="4">
        <v>0.15820000000000001</v>
      </c>
      <c r="BQ265" s="4">
        <v>60.719000000000001</v>
      </c>
      <c r="BR265" s="4">
        <v>0.488182</v>
      </c>
      <c r="BS265" s="4">
        <v>0.82499999999999996</v>
      </c>
      <c r="BT265" s="4">
        <v>0.10827299999999999</v>
      </c>
      <c r="BU265" s="4">
        <v>11.929944000000001</v>
      </c>
      <c r="BV265" s="4">
        <v>2.187109</v>
      </c>
    </row>
    <row r="266" spans="1:74" x14ac:dyDescent="0.25">
      <c r="A266" s="2">
        <v>42067</v>
      </c>
      <c r="B266" s="3">
        <v>4.1084490740740741E-2</v>
      </c>
      <c r="C266" s="4">
        <v>14.252000000000001</v>
      </c>
      <c r="D266" s="4">
        <v>1.5699999999999999E-2</v>
      </c>
      <c r="E266" s="4">
        <v>157.454545</v>
      </c>
      <c r="F266" s="4">
        <v>1422.2</v>
      </c>
      <c r="G266" s="4">
        <v>2.7</v>
      </c>
      <c r="H266" s="4">
        <v>26.7</v>
      </c>
      <c r="J266" s="4">
        <v>0.4</v>
      </c>
      <c r="K266" s="4">
        <v>0.87929999999999997</v>
      </c>
      <c r="L266" s="4">
        <v>12.5321</v>
      </c>
      <c r="M266" s="4">
        <v>1.38E-2</v>
      </c>
      <c r="N266" s="4">
        <v>1250.5606</v>
      </c>
      <c r="O266" s="4">
        <v>2.3742000000000001</v>
      </c>
      <c r="P266" s="4">
        <v>1252.9000000000001</v>
      </c>
      <c r="Q266" s="4">
        <v>942.25469999999996</v>
      </c>
      <c r="R266" s="4">
        <v>1.7888999999999999</v>
      </c>
      <c r="S266" s="4">
        <v>944</v>
      </c>
      <c r="T266" s="4">
        <v>26.699000000000002</v>
      </c>
      <c r="W266" s="4">
        <v>0</v>
      </c>
      <c r="X266" s="4">
        <v>0.35170000000000001</v>
      </c>
      <c r="Y266" s="4">
        <v>12</v>
      </c>
      <c r="Z266" s="4">
        <v>845</v>
      </c>
      <c r="AA266" s="4">
        <v>871</v>
      </c>
      <c r="AB266" s="4">
        <v>879</v>
      </c>
      <c r="AC266" s="4">
        <v>69</v>
      </c>
      <c r="AD266" s="4">
        <v>5.38</v>
      </c>
      <c r="AE266" s="4">
        <v>0.12</v>
      </c>
      <c r="AF266" s="4">
        <v>978</v>
      </c>
      <c r="AG266" s="4">
        <v>-16</v>
      </c>
      <c r="AH266" s="4">
        <v>16</v>
      </c>
      <c r="AI266" s="4">
        <v>13</v>
      </c>
      <c r="AJ266" s="4">
        <v>189</v>
      </c>
      <c r="AK266" s="4">
        <v>140</v>
      </c>
      <c r="AL266" s="4">
        <v>2.4</v>
      </c>
      <c r="AM266" s="4">
        <v>195</v>
      </c>
      <c r="AN266" s="4" t="s">
        <v>155</v>
      </c>
      <c r="AP266" s="5"/>
      <c r="BA266" s="4">
        <v>14.023</v>
      </c>
      <c r="BB266" s="4">
        <v>14.9</v>
      </c>
      <c r="BC266" s="4">
        <v>1.06</v>
      </c>
      <c r="BD266" s="4">
        <v>13.724</v>
      </c>
      <c r="BE266" s="4">
        <v>3029.1060000000002</v>
      </c>
      <c r="BF266" s="4">
        <v>2.13</v>
      </c>
      <c r="BG266" s="4">
        <v>31.654</v>
      </c>
      <c r="BH266" s="4">
        <v>0.06</v>
      </c>
      <c r="BI266" s="4">
        <v>31.713999999999999</v>
      </c>
      <c r="BJ266" s="4">
        <v>23.85</v>
      </c>
      <c r="BK266" s="4">
        <v>4.4999999999999998E-2</v>
      </c>
      <c r="BL266" s="4">
        <v>23.896000000000001</v>
      </c>
      <c r="BM266" s="4">
        <v>0.21340000000000001</v>
      </c>
      <c r="BQ266" s="4">
        <v>61.816000000000003</v>
      </c>
      <c r="BR266" s="4">
        <v>0.48281099999999999</v>
      </c>
      <c r="BS266" s="4">
        <v>0.82499999999999996</v>
      </c>
      <c r="BT266" s="4">
        <v>0.10891000000000001</v>
      </c>
      <c r="BU266" s="4">
        <v>11.798689</v>
      </c>
      <c r="BV266" s="4">
        <v>2.19998</v>
      </c>
    </row>
    <row r="267" spans="1:74" x14ac:dyDescent="0.25">
      <c r="A267" s="2">
        <v>42067</v>
      </c>
      <c r="B267" s="3">
        <v>4.1096064814814814E-2</v>
      </c>
      <c r="C267" s="4">
        <v>13.978</v>
      </c>
      <c r="D267" s="4">
        <v>6.8999999999999999E-3</v>
      </c>
      <c r="E267" s="4">
        <v>69.040867000000006</v>
      </c>
      <c r="F267" s="4">
        <v>1732.5</v>
      </c>
      <c r="G267" s="4">
        <v>2.8</v>
      </c>
      <c r="H267" s="4">
        <v>0</v>
      </c>
      <c r="J267" s="4">
        <v>0.4</v>
      </c>
      <c r="K267" s="4">
        <v>0.88160000000000005</v>
      </c>
      <c r="L267" s="4">
        <v>12.3231</v>
      </c>
      <c r="M267" s="4">
        <v>6.1000000000000004E-3</v>
      </c>
      <c r="N267" s="4">
        <v>1527.365</v>
      </c>
      <c r="O267" s="4">
        <v>2.4683999999999999</v>
      </c>
      <c r="P267" s="4">
        <v>1529.8</v>
      </c>
      <c r="Q267" s="4">
        <v>1150.8173999999999</v>
      </c>
      <c r="R267" s="4">
        <v>1.8599000000000001</v>
      </c>
      <c r="S267" s="4">
        <v>1152.7</v>
      </c>
      <c r="T267" s="4">
        <v>0</v>
      </c>
      <c r="W267" s="4">
        <v>0</v>
      </c>
      <c r="X267" s="4">
        <v>0.35260000000000002</v>
      </c>
      <c r="Y267" s="4">
        <v>12.2</v>
      </c>
      <c r="Z267" s="4">
        <v>843</v>
      </c>
      <c r="AA267" s="4">
        <v>869</v>
      </c>
      <c r="AB267" s="4">
        <v>878</v>
      </c>
      <c r="AC267" s="4">
        <v>69</v>
      </c>
      <c r="AD267" s="4">
        <v>5.38</v>
      </c>
      <c r="AE267" s="4">
        <v>0.12</v>
      </c>
      <c r="AF267" s="4">
        <v>978</v>
      </c>
      <c r="AG267" s="4">
        <v>-16</v>
      </c>
      <c r="AH267" s="4">
        <v>16</v>
      </c>
      <c r="AI267" s="4">
        <v>13</v>
      </c>
      <c r="AJ267" s="4">
        <v>189</v>
      </c>
      <c r="AK267" s="4">
        <v>140</v>
      </c>
      <c r="AL267" s="4">
        <v>2.6</v>
      </c>
      <c r="AM267" s="4">
        <v>195</v>
      </c>
      <c r="AN267" s="4" t="s">
        <v>155</v>
      </c>
      <c r="AP267" s="5"/>
      <c r="BA267" s="4">
        <v>14.023</v>
      </c>
      <c r="BB267" s="4">
        <v>15.18</v>
      </c>
      <c r="BC267" s="4">
        <v>1.08</v>
      </c>
      <c r="BD267" s="4">
        <v>13.432</v>
      </c>
      <c r="BE267" s="4">
        <v>3031.7730000000001</v>
      </c>
      <c r="BF267" s="4">
        <v>0.95299999999999996</v>
      </c>
      <c r="BG267" s="4">
        <v>39.350999999999999</v>
      </c>
      <c r="BH267" s="4">
        <v>6.4000000000000001E-2</v>
      </c>
      <c r="BI267" s="4">
        <v>39.414000000000001</v>
      </c>
      <c r="BJ267" s="4">
        <v>29.65</v>
      </c>
      <c r="BK267" s="4">
        <v>4.8000000000000001E-2</v>
      </c>
      <c r="BL267" s="4">
        <v>29.696999999999999</v>
      </c>
      <c r="BM267" s="4">
        <v>0</v>
      </c>
      <c r="BQ267" s="4">
        <v>63.081000000000003</v>
      </c>
      <c r="BR267" s="4">
        <v>0.43103999999999998</v>
      </c>
      <c r="BS267" s="4">
        <v>0.82408999999999999</v>
      </c>
      <c r="BT267" s="4">
        <v>0.11264</v>
      </c>
      <c r="BU267" s="4">
        <v>10.53354</v>
      </c>
      <c r="BV267" s="4">
        <v>2.275328</v>
      </c>
    </row>
    <row r="268" spans="1:74" x14ac:dyDescent="0.25">
      <c r="A268" s="2">
        <v>42067</v>
      </c>
      <c r="B268" s="3">
        <v>4.1107638888888888E-2</v>
      </c>
      <c r="C268" s="4">
        <v>13.648</v>
      </c>
      <c r="D268" s="4">
        <v>2E-3</v>
      </c>
      <c r="E268" s="4">
        <v>20.333611000000001</v>
      </c>
      <c r="F268" s="4">
        <v>2120.1999999999998</v>
      </c>
      <c r="G268" s="4">
        <v>2.8</v>
      </c>
      <c r="H268" s="4">
        <v>0</v>
      </c>
      <c r="J268" s="4">
        <v>0.41</v>
      </c>
      <c r="K268" s="4">
        <v>0.88429999999999997</v>
      </c>
      <c r="L268" s="4">
        <v>12.068099999999999</v>
      </c>
      <c r="M268" s="4">
        <v>1.8E-3</v>
      </c>
      <c r="N268" s="4">
        <v>1874.8150000000001</v>
      </c>
      <c r="O268" s="4">
        <v>2.4759000000000002</v>
      </c>
      <c r="P268" s="4">
        <v>1877.3</v>
      </c>
      <c r="Q268" s="4">
        <v>1412.6090999999999</v>
      </c>
      <c r="R268" s="4">
        <v>1.8654999999999999</v>
      </c>
      <c r="S268" s="4">
        <v>1414.5</v>
      </c>
      <c r="T268" s="4">
        <v>0</v>
      </c>
      <c r="W268" s="4">
        <v>0</v>
      </c>
      <c r="X268" s="4">
        <v>0.35859999999999997</v>
      </c>
      <c r="Y268" s="4">
        <v>12</v>
      </c>
      <c r="Z268" s="4">
        <v>844</v>
      </c>
      <c r="AA268" s="4">
        <v>870</v>
      </c>
      <c r="AB268" s="4">
        <v>878</v>
      </c>
      <c r="AC268" s="4">
        <v>69</v>
      </c>
      <c r="AD268" s="4">
        <v>5.38</v>
      </c>
      <c r="AE268" s="4">
        <v>0.12</v>
      </c>
      <c r="AF268" s="4">
        <v>978</v>
      </c>
      <c r="AG268" s="4">
        <v>-16</v>
      </c>
      <c r="AH268" s="4">
        <v>15.09</v>
      </c>
      <c r="AI268" s="4">
        <v>13</v>
      </c>
      <c r="AJ268" s="4">
        <v>189</v>
      </c>
      <c r="AK268" s="4">
        <v>140</v>
      </c>
      <c r="AL268" s="4">
        <v>2.9</v>
      </c>
      <c r="AM268" s="4">
        <v>195</v>
      </c>
      <c r="AN268" s="4" t="s">
        <v>155</v>
      </c>
      <c r="AP268" s="5"/>
      <c r="BA268" s="4">
        <v>14.023</v>
      </c>
      <c r="BB268" s="4">
        <v>15.53</v>
      </c>
      <c r="BC268" s="4">
        <v>1.1100000000000001</v>
      </c>
      <c r="BD268" s="4">
        <v>13.087999999999999</v>
      </c>
      <c r="BE268" s="4">
        <v>3033.0309999999999</v>
      </c>
      <c r="BF268" s="4">
        <v>0.28799999999999998</v>
      </c>
      <c r="BG268" s="4">
        <v>49.344000000000001</v>
      </c>
      <c r="BH268" s="4">
        <v>6.5000000000000002E-2</v>
      </c>
      <c r="BI268" s="4">
        <v>49.408999999999999</v>
      </c>
      <c r="BJ268" s="4">
        <v>37.179000000000002</v>
      </c>
      <c r="BK268" s="4">
        <v>4.9000000000000002E-2</v>
      </c>
      <c r="BL268" s="4">
        <v>37.228000000000002</v>
      </c>
      <c r="BM268" s="4">
        <v>0</v>
      </c>
      <c r="BQ268" s="4">
        <v>65.527000000000001</v>
      </c>
      <c r="BR268" s="4">
        <v>0.41416999999999998</v>
      </c>
      <c r="BS268" s="4">
        <v>0.82399999999999995</v>
      </c>
      <c r="BT268" s="4">
        <v>0.10845</v>
      </c>
      <c r="BU268" s="4">
        <v>10.12128</v>
      </c>
      <c r="BV268" s="4">
        <v>2.19069</v>
      </c>
    </row>
    <row r="269" spans="1:74" x14ac:dyDescent="0.25">
      <c r="A269" s="2">
        <v>42067</v>
      </c>
      <c r="B269" s="3">
        <v>4.1119212962962962E-2</v>
      </c>
      <c r="C269" s="4">
        <v>13.551</v>
      </c>
      <c r="D269" s="4">
        <v>3.7000000000000002E-3</v>
      </c>
      <c r="E269" s="4">
        <v>37.014178000000001</v>
      </c>
      <c r="F269" s="4">
        <v>2150.5</v>
      </c>
      <c r="G269" s="4">
        <v>2.8</v>
      </c>
      <c r="H269" s="4">
        <v>-4.0999999999999996</v>
      </c>
      <c r="J269" s="4">
        <v>0.5</v>
      </c>
      <c r="K269" s="4">
        <v>0.88480000000000003</v>
      </c>
      <c r="L269" s="4">
        <v>11.990500000000001</v>
      </c>
      <c r="M269" s="4">
        <v>3.3E-3</v>
      </c>
      <c r="N269" s="4">
        <v>1902.7835</v>
      </c>
      <c r="O269" s="4">
        <v>2.4775</v>
      </c>
      <c r="P269" s="4">
        <v>1905.3</v>
      </c>
      <c r="Q269" s="4">
        <v>1433.6823999999999</v>
      </c>
      <c r="R269" s="4">
        <v>1.8667</v>
      </c>
      <c r="S269" s="4">
        <v>1435.5</v>
      </c>
      <c r="T269" s="4">
        <v>0</v>
      </c>
      <c r="W269" s="4">
        <v>0</v>
      </c>
      <c r="X269" s="4">
        <v>0.44240000000000002</v>
      </c>
      <c r="Y269" s="4">
        <v>12.1</v>
      </c>
      <c r="Z269" s="4">
        <v>843</v>
      </c>
      <c r="AA269" s="4">
        <v>869</v>
      </c>
      <c r="AB269" s="4">
        <v>877</v>
      </c>
      <c r="AC269" s="4">
        <v>69</v>
      </c>
      <c r="AD269" s="4">
        <v>5.38</v>
      </c>
      <c r="AE269" s="4">
        <v>0.12</v>
      </c>
      <c r="AF269" s="4">
        <v>978</v>
      </c>
      <c r="AG269" s="4">
        <v>-16</v>
      </c>
      <c r="AH269" s="4">
        <v>15</v>
      </c>
      <c r="AI269" s="4">
        <v>13</v>
      </c>
      <c r="AJ269" s="4">
        <v>189</v>
      </c>
      <c r="AK269" s="4">
        <v>140</v>
      </c>
      <c r="AL269" s="4">
        <v>2.2000000000000002</v>
      </c>
      <c r="AM269" s="4">
        <v>195</v>
      </c>
      <c r="AN269" s="4" t="s">
        <v>155</v>
      </c>
      <c r="AP269" s="5"/>
      <c r="BA269" s="4">
        <v>14.023</v>
      </c>
      <c r="BB269" s="4">
        <v>15.64</v>
      </c>
      <c r="BC269" s="4">
        <v>1.1100000000000001</v>
      </c>
      <c r="BD269" s="4">
        <v>13.019</v>
      </c>
      <c r="BE269" s="4">
        <v>3032.7179999999998</v>
      </c>
      <c r="BF269" s="4">
        <v>0.52700000000000002</v>
      </c>
      <c r="BG269" s="4">
        <v>50.399000000000001</v>
      </c>
      <c r="BH269" s="4">
        <v>6.6000000000000003E-2</v>
      </c>
      <c r="BI269" s="4">
        <v>50.463999999999999</v>
      </c>
      <c r="BJ269" s="4">
        <v>37.973999999999997</v>
      </c>
      <c r="BK269" s="4">
        <v>4.9000000000000002E-2</v>
      </c>
      <c r="BL269" s="4">
        <v>38.023000000000003</v>
      </c>
      <c r="BM269" s="4">
        <v>0</v>
      </c>
      <c r="BQ269" s="4">
        <v>81.361000000000004</v>
      </c>
      <c r="BR269" s="4">
        <v>0.30198000000000003</v>
      </c>
      <c r="BS269" s="4">
        <v>0.82399999999999995</v>
      </c>
      <c r="BT269" s="4">
        <v>0.10709</v>
      </c>
      <c r="BU269" s="4">
        <v>7.3796359999999996</v>
      </c>
      <c r="BV269" s="4">
        <v>2.1632180000000001</v>
      </c>
    </row>
    <row r="270" spans="1:74" x14ac:dyDescent="0.25">
      <c r="A270" s="2">
        <v>42067</v>
      </c>
      <c r="B270" s="3">
        <v>4.1130787037037035E-2</v>
      </c>
      <c r="C270" s="4">
        <v>13.574</v>
      </c>
      <c r="D270" s="4">
        <v>4.0000000000000001E-3</v>
      </c>
      <c r="E270" s="4">
        <v>40</v>
      </c>
      <c r="F270" s="4">
        <v>2112.8000000000002</v>
      </c>
      <c r="G270" s="4">
        <v>2.8</v>
      </c>
      <c r="H270" s="4">
        <v>-4.4000000000000004</v>
      </c>
      <c r="J270" s="4">
        <v>0.7</v>
      </c>
      <c r="K270" s="4">
        <v>0.88470000000000004</v>
      </c>
      <c r="L270" s="4">
        <v>12.0084</v>
      </c>
      <c r="M270" s="4">
        <v>3.5000000000000001E-3</v>
      </c>
      <c r="N270" s="4">
        <v>1869.2031999999999</v>
      </c>
      <c r="O270" s="4">
        <v>2.4771000000000001</v>
      </c>
      <c r="P270" s="4">
        <v>1871.7</v>
      </c>
      <c r="Q270" s="4">
        <v>1408.3809000000001</v>
      </c>
      <c r="R270" s="4">
        <v>1.8664000000000001</v>
      </c>
      <c r="S270" s="4">
        <v>1410.2</v>
      </c>
      <c r="T270" s="4">
        <v>0</v>
      </c>
      <c r="W270" s="4">
        <v>0</v>
      </c>
      <c r="X270" s="4">
        <v>0.61929999999999996</v>
      </c>
      <c r="Y270" s="4">
        <v>11.9</v>
      </c>
      <c r="Z270" s="4">
        <v>845</v>
      </c>
      <c r="AA270" s="4">
        <v>868</v>
      </c>
      <c r="AB270" s="4">
        <v>877</v>
      </c>
      <c r="AC270" s="4">
        <v>69</v>
      </c>
      <c r="AD270" s="4">
        <v>5.38</v>
      </c>
      <c r="AE270" s="4">
        <v>0.12</v>
      </c>
      <c r="AF270" s="4">
        <v>978</v>
      </c>
      <c r="AG270" s="4">
        <v>-16</v>
      </c>
      <c r="AH270" s="4">
        <v>15.91</v>
      </c>
      <c r="AI270" s="4">
        <v>13</v>
      </c>
      <c r="AJ270" s="4">
        <v>189</v>
      </c>
      <c r="AK270" s="4">
        <v>140</v>
      </c>
      <c r="AL270" s="4">
        <v>2.4</v>
      </c>
      <c r="AM270" s="4">
        <v>195</v>
      </c>
      <c r="AN270" s="4" t="s">
        <v>155</v>
      </c>
      <c r="AP270" s="5"/>
      <c r="BA270" s="4">
        <v>14.023</v>
      </c>
      <c r="BB270" s="4">
        <v>15.61</v>
      </c>
      <c r="BC270" s="4">
        <v>1.1100000000000001</v>
      </c>
      <c r="BD270" s="4">
        <v>13.034000000000001</v>
      </c>
      <c r="BE270" s="4">
        <v>3032.6379999999999</v>
      </c>
      <c r="BF270" s="4">
        <v>0.56899999999999995</v>
      </c>
      <c r="BG270" s="4">
        <v>49.433999999999997</v>
      </c>
      <c r="BH270" s="4">
        <v>6.6000000000000003E-2</v>
      </c>
      <c r="BI270" s="4">
        <v>49.5</v>
      </c>
      <c r="BJ270" s="4">
        <v>37.247</v>
      </c>
      <c r="BK270" s="4">
        <v>4.9000000000000002E-2</v>
      </c>
      <c r="BL270" s="4">
        <v>37.295999999999999</v>
      </c>
      <c r="BM270" s="4">
        <v>0</v>
      </c>
      <c r="BQ270" s="4">
        <v>113.71599999999999</v>
      </c>
      <c r="BR270" s="4">
        <v>0.35105999999999998</v>
      </c>
      <c r="BS270" s="4">
        <v>0.82399999999999995</v>
      </c>
      <c r="BT270" s="4">
        <v>0.10427</v>
      </c>
      <c r="BU270" s="4">
        <v>8.5790279999999992</v>
      </c>
      <c r="BV270" s="4">
        <v>2.1062539999999998</v>
      </c>
    </row>
    <row r="271" spans="1:74" x14ac:dyDescent="0.25">
      <c r="A271" s="2">
        <v>42067</v>
      </c>
      <c r="B271" s="3">
        <v>4.1142361111111109E-2</v>
      </c>
      <c r="C271" s="4">
        <v>13.491</v>
      </c>
      <c r="D271" s="4">
        <v>3.5000000000000001E-3</v>
      </c>
      <c r="E271" s="4">
        <v>34.710203999999997</v>
      </c>
      <c r="F271" s="4">
        <v>2282.1</v>
      </c>
      <c r="G271" s="4">
        <v>2.8</v>
      </c>
      <c r="H271" s="4">
        <v>8.6</v>
      </c>
      <c r="J271" s="4">
        <v>1.02</v>
      </c>
      <c r="K271" s="4">
        <v>0.88539999999999996</v>
      </c>
      <c r="L271" s="4">
        <v>11.945</v>
      </c>
      <c r="M271" s="4">
        <v>3.0999999999999999E-3</v>
      </c>
      <c r="N271" s="4">
        <v>2020.5037</v>
      </c>
      <c r="O271" s="4">
        <v>2.5013000000000001</v>
      </c>
      <c r="P271" s="4">
        <v>2023</v>
      </c>
      <c r="Q271" s="4">
        <v>1522.3806</v>
      </c>
      <c r="R271" s="4">
        <v>1.8846000000000001</v>
      </c>
      <c r="S271" s="4">
        <v>1524.3</v>
      </c>
      <c r="T271" s="4">
        <v>8.6236999999999995</v>
      </c>
      <c r="W271" s="4">
        <v>0</v>
      </c>
      <c r="X271" s="4">
        <v>0.8992</v>
      </c>
      <c r="Y271" s="4">
        <v>12</v>
      </c>
      <c r="Z271" s="4">
        <v>844</v>
      </c>
      <c r="AA271" s="4">
        <v>868</v>
      </c>
      <c r="AB271" s="4">
        <v>876</v>
      </c>
      <c r="AC271" s="4">
        <v>69</v>
      </c>
      <c r="AD271" s="4">
        <v>5.38</v>
      </c>
      <c r="AE271" s="4">
        <v>0.12</v>
      </c>
      <c r="AF271" s="4">
        <v>978</v>
      </c>
      <c r="AG271" s="4">
        <v>-16</v>
      </c>
      <c r="AH271" s="4">
        <v>16</v>
      </c>
      <c r="AI271" s="4">
        <v>13</v>
      </c>
      <c r="AJ271" s="4">
        <v>189</v>
      </c>
      <c r="AK271" s="4">
        <v>139.1</v>
      </c>
      <c r="AL271" s="4">
        <v>2.6</v>
      </c>
      <c r="AM271" s="4">
        <v>195</v>
      </c>
      <c r="AN271" s="4" t="s">
        <v>155</v>
      </c>
      <c r="AP271" s="5"/>
      <c r="BA271" s="4">
        <v>14.023</v>
      </c>
      <c r="BB271" s="4">
        <v>15.7</v>
      </c>
      <c r="BC271" s="4">
        <v>1.1200000000000001</v>
      </c>
      <c r="BD271" s="4">
        <v>12.946</v>
      </c>
      <c r="BE271" s="4">
        <v>3032.585</v>
      </c>
      <c r="BF271" s="4">
        <v>0.497</v>
      </c>
      <c r="BG271" s="4">
        <v>53.718000000000004</v>
      </c>
      <c r="BH271" s="4">
        <v>6.7000000000000004E-2</v>
      </c>
      <c r="BI271" s="4">
        <v>53.784999999999997</v>
      </c>
      <c r="BJ271" s="4">
        <v>40.475000000000001</v>
      </c>
      <c r="BK271" s="4">
        <v>0.05</v>
      </c>
      <c r="BL271" s="4">
        <v>40.524999999999999</v>
      </c>
      <c r="BM271" s="4">
        <v>7.2400000000000006E-2</v>
      </c>
      <c r="BQ271" s="4">
        <v>165.988</v>
      </c>
      <c r="BR271" s="4">
        <v>0.37247000000000002</v>
      </c>
      <c r="BS271" s="4">
        <v>0.82399999999999995</v>
      </c>
      <c r="BT271" s="4">
        <v>0.104</v>
      </c>
      <c r="BU271" s="4">
        <v>9.1022359999999995</v>
      </c>
      <c r="BV271" s="4">
        <v>2.1008</v>
      </c>
    </row>
    <row r="272" spans="1:74" x14ac:dyDescent="0.25">
      <c r="A272" s="2">
        <v>42067</v>
      </c>
      <c r="B272" s="3">
        <v>4.1153935185185182E-2</v>
      </c>
      <c r="C272" s="4">
        <v>13.089</v>
      </c>
      <c r="D272" s="4">
        <v>1.6000000000000001E-3</v>
      </c>
      <c r="E272" s="4">
        <v>15.88824</v>
      </c>
      <c r="F272" s="4">
        <v>2382</v>
      </c>
      <c r="G272" s="4">
        <v>3.1</v>
      </c>
      <c r="H272" s="4">
        <v>-21</v>
      </c>
      <c r="J272" s="4">
        <v>1.31</v>
      </c>
      <c r="K272" s="4">
        <v>0.88849999999999996</v>
      </c>
      <c r="L272" s="4">
        <v>11.63</v>
      </c>
      <c r="M272" s="4">
        <v>1.4E-3</v>
      </c>
      <c r="N272" s="4">
        <v>2116.4557</v>
      </c>
      <c r="O272" s="4">
        <v>2.7766000000000002</v>
      </c>
      <c r="P272" s="4">
        <v>2119.1999999999998</v>
      </c>
      <c r="Q272" s="4">
        <v>1594.6771000000001</v>
      </c>
      <c r="R272" s="4">
        <v>2.0920000000000001</v>
      </c>
      <c r="S272" s="4">
        <v>1596.8</v>
      </c>
      <c r="T272" s="4">
        <v>0</v>
      </c>
      <c r="W272" s="4">
        <v>0</v>
      </c>
      <c r="X272" s="4">
        <v>1.1616</v>
      </c>
      <c r="Y272" s="4">
        <v>12</v>
      </c>
      <c r="Z272" s="4">
        <v>843</v>
      </c>
      <c r="AA272" s="4">
        <v>869</v>
      </c>
      <c r="AB272" s="4">
        <v>877</v>
      </c>
      <c r="AC272" s="4">
        <v>69</v>
      </c>
      <c r="AD272" s="4">
        <v>5.38</v>
      </c>
      <c r="AE272" s="4">
        <v>0.12</v>
      </c>
      <c r="AF272" s="4">
        <v>978</v>
      </c>
      <c r="AG272" s="4">
        <v>-16</v>
      </c>
      <c r="AH272" s="4">
        <v>16</v>
      </c>
      <c r="AI272" s="4">
        <v>13</v>
      </c>
      <c r="AJ272" s="4">
        <v>189</v>
      </c>
      <c r="AK272" s="4">
        <v>139.9</v>
      </c>
      <c r="AL272" s="4">
        <v>2.5</v>
      </c>
      <c r="AM272" s="4">
        <v>195</v>
      </c>
      <c r="AN272" s="4" t="s">
        <v>155</v>
      </c>
      <c r="AP272" s="5"/>
      <c r="BA272" s="4">
        <v>14.023</v>
      </c>
      <c r="BB272" s="4">
        <v>16.16</v>
      </c>
      <c r="BC272" s="4">
        <v>1.1499999999999999</v>
      </c>
      <c r="BD272" s="4">
        <v>12.545999999999999</v>
      </c>
      <c r="BE272" s="4">
        <v>3033.4940000000001</v>
      </c>
      <c r="BF272" s="4">
        <v>0.23400000000000001</v>
      </c>
      <c r="BG272" s="4">
        <v>57.811</v>
      </c>
      <c r="BH272" s="4">
        <v>7.5999999999999998E-2</v>
      </c>
      <c r="BI272" s="4">
        <v>57.886000000000003</v>
      </c>
      <c r="BJ272" s="4">
        <v>43.558</v>
      </c>
      <c r="BK272" s="4">
        <v>5.7000000000000002E-2</v>
      </c>
      <c r="BL272" s="4">
        <v>43.615000000000002</v>
      </c>
      <c r="BM272" s="4">
        <v>0</v>
      </c>
      <c r="BQ272" s="4">
        <v>220.298</v>
      </c>
      <c r="BR272" s="4">
        <v>0.25661</v>
      </c>
      <c r="BS272" s="4">
        <v>0.82491000000000003</v>
      </c>
      <c r="BT272" s="4">
        <v>0.104</v>
      </c>
      <c r="BU272" s="4">
        <v>6.2709070000000002</v>
      </c>
      <c r="BV272" s="4">
        <v>2.1008</v>
      </c>
    </row>
    <row r="273" spans="1:74" x14ac:dyDescent="0.25">
      <c r="A273" s="2">
        <v>42067</v>
      </c>
      <c r="B273" s="3">
        <v>4.1165509259259263E-2</v>
      </c>
      <c r="C273" s="4">
        <v>12.317</v>
      </c>
      <c r="D273" s="4">
        <v>-1.4E-3</v>
      </c>
      <c r="E273" s="4">
        <v>-13.872083</v>
      </c>
      <c r="F273" s="4">
        <v>2407.1999999999998</v>
      </c>
      <c r="G273" s="4">
        <v>5.5</v>
      </c>
      <c r="H273" s="4">
        <v>-18.600000000000001</v>
      </c>
      <c r="J273" s="4">
        <v>1.56</v>
      </c>
      <c r="K273" s="4">
        <v>0.89459999999999995</v>
      </c>
      <c r="L273" s="4">
        <v>11.018700000000001</v>
      </c>
      <c r="M273" s="4">
        <v>0</v>
      </c>
      <c r="N273" s="4">
        <v>2153.4461999999999</v>
      </c>
      <c r="O273" s="4">
        <v>4.9423000000000004</v>
      </c>
      <c r="P273" s="4">
        <v>2158.4</v>
      </c>
      <c r="Q273" s="4">
        <v>1622.5482</v>
      </c>
      <c r="R273" s="4">
        <v>3.7238000000000002</v>
      </c>
      <c r="S273" s="4">
        <v>1626.3</v>
      </c>
      <c r="T273" s="4">
        <v>0</v>
      </c>
      <c r="W273" s="4">
        <v>0</v>
      </c>
      <c r="X273" s="4">
        <v>1.3991</v>
      </c>
      <c r="Y273" s="4">
        <v>12</v>
      </c>
      <c r="Z273" s="4">
        <v>843</v>
      </c>
      <c r="AA273" s="4">
        <v>867</v>
      </c>
      <c r="AB273" s="4">
        <v>874</v>
      </c>
      <c r="AC273" s="4">
        <v>69</v>
      </c>
      <c r="AD273" s="4">
        <v>5.38</v>
      </c>
      <c r="AE273" s="4">
        <v>0.12</v>
      </c>
      <c r="AF273" s="4">
        <v>978</v>
      </c>
      <c r="AG273" s="4">
        <v>-16</v>
      </c>
      <c r="AH273" s="4">
        <v>16</v>
      </c>
      <c r="AI273" s="4">
        <v>13</v>
      </c>
      <c r="AJ273" s="4">
        <v>189.9</v>
      </c>
      <c r="AK273" s="4">
        <v>139.1</v>
      </c>
      <c r="AL273" s="4">
        <v>2.2999999999999998</v>
      </c>
      <c r="AM273" s="4">
        <v>195</v>
      </c>
      <c r="AN273" s="4" t="s">
        <v>155</v>
      </c>
      <c r="AP273" s="5"/>
      <c r="BA273" s="4">
        <v>14.023</v>
      </c>
      <c r="BB273" s="4">
        <v>17.11</v>
      </c>
      <c r="BC273" s="4">
        <v>1.22</v>
      </c>
      <c r="BD273" s="4">
        <v>11.785</v>
      </c>
      <c r="BE273" s="4">
        <v>3034.444</v>
      </c>
      <c r="BF273" s="4">
        <v>0</v>
      </c>
      <c r="BG273" s="4">
        <v>62.103999999999999</v>
      </c>
      <c r="BH273" s="4">
        <v>0.14299999999999999</v>
      </c>
      <c r="BI273" s="4">
        <v>62.246000000000002</v>
      </c>
      <c r="BJ273" s="4">
        <v>46.792999999999999</v>
      </c>
      <c r="BK273" s="4">
        <v>0.107</v>
      </c>
      <c r="BL273" s="4">
        <v>46.9</v>
      </c>
      <c r="BM273" s="4">
        <v>0</v>
      </c>
      <c r="BQ273" s="4">
        <v>280.15600000000001</v>
      </c>
      <c r="BR273" s="4">
        <v>0.20222999999999999</v>
      </c>
      <c r="BS273" s="4">
        <v>0.82499999999999996</v>
      </c>
      <c r="BT273" s="4">
        <v>0.10218000000000001</v>
      </c>
      <c r="BU273" s="4">
        <v>4.9419959999999996</v>
      </c>
      <c r="BV273" s="4">
        <v>2.0640360000000002</v>
      </c>
    </row>
    <row r="274" spans="1:74" x14ac:dyDescent="0.25">
      <c r="A274" s="2">
        <v>42067</v>
      </c>
      <c r="B274" s="3">
        <v>4.1177083333333336E-2</v>
      </c>
      <c r="C274" s="4">
        <v>11.422000000000001</v>
      </c>
      <c r="D274" s="4">
        <v>-2.5000000000000001E-3</v>
      </c>
      <c r="E274" s="4">
        <v>-25.141014999999999</v>
      </c>
      <c r="F274" s="4">
        <v>2342.9</v>
      </c>
      <c r="G274" s="4">
        <v>6.6</v>
      </c>
      <c r="H274" s="4">
        <v>-12.1</v>
      </c>
      <c r="J274" s="4">
        <v>1.62</v>
      </c>
      <c r="K274" s="4">
        <v>0.90169999999999995</v>
      </c>
      <c r="L274" s="4">
        <v>10.2995</v>
      </c>
      <c r="M274" s="4">
        <v>0</v>
      </c>
      <c r="N274" s="4">
        <v>2112.6143999999999</v>
      </c>
      <c r="O274" s="4">
        <v>5.9733999999999998</v>
      </c>
      <c r="P274" s="4">
        <v>2118.6</v>
      </c>
      <c r="Q274" s="4">
        <v>1591.7828</v>
      </c>
      <c r="R274" s="4">
        <v>4.5007000000000001</v>
      </c>
      <c r="S274" s="4">
        <v>1596.3</v>
      </c>
      <c r="T274" s="4">
        <v>0</v>
      </c>
      <c r="W274" s="4">
        <v>0</v>
      </c>
      <c r="X274" s="4">
        <v>1.4575</v>
      </c>
      <c r="Y274" s="4">
        <v>12</v>
      </c>
      <c r="Z274" s="4">
        <v>842</v>
      </c>
      <c r="AA274" s="4">
        <v>868</v>
      </c>
      <c r="AB274" s="4">
        <v>876</v>
      </c>
      <c r="AC274" s="4">
        <v>69</v>
      </c>
      <c r="AD274" s="4">
        <v>5.38</v>
      </c>
      <c r="AE274" s="4">
        <v>0.12</v>
      </c>
      <c r="AF274" s="4">
        <v>978</v>
      </c>
      <c r="AG274" s="4">
        <v>-16</v>
      </c>
      <c r="AH274" s="4">
        <v>16</v>
      </c>
      <c r="AI274" s="4">
        <v>13</v>
      </c>
      <c r="AJ274" s="4">
        <v>189.1</v>
      </c>
      <c r="AK274" s="4">
        <v>139</v>
      </c>
      <c r="AL274" s="4">
        <v>2.2000000000000002</v>
      </c>
      <c r="AM274" s="4">
        <v>195</v>
      </c>
      <c r="AN274" s="4" t="s">
        <v>155</v>
      </c>
      <c r="AP274" s="5"/>
      <c r="BA274" s="4">
        <v>14.023</v>
      </c>
      <c r="BB274" s="4">
        <v>18.38</v>
      </c>
      <c r="BC274" s="4">
        <v>1.31</v>
      </c>
      <c r="BD274" s="4">
        <v>10.9</v>
      </c>
      <c r="BE274" s="4">
        <v>3035.2150000000001</v>
      </c>
      <c r="BF274" s="4">
        <v>0</v>
      </c>
      <c r="BG274" s="4">
        <v>65.197000000000003</v>
      </c>
      <c r="BH274" s="4">
        <v>0.184</v>
      </c>
      <c r="BI274" s="4">
        <v>65.382000000000005</v>
      </c>
      <c r="BJ274" s="4">
        <v>49.124000000000002</v>
      </c>
      <c r="BK274" s="4">
        <v>0.13900000000000001</v>
      </c>
      <c r="BL274" s="4">
        <v>49.262999999999998</v>
      </c>
      <c r="BM274" s="4">
        <v>0</v>
      </c>
      <c r="BQ274" s="4">
        <v>312.30799999999999</v>
      </c>
      <c r="BR274" s="4">
        <v>0.11519</v>
      </c>
      <c r="BS274" s="4">
        <v>0.82408999999999999</v>
      </c>
      <c r="BT274" s="4">
        <v>0.10199999999999999</v>
      </c>
      <c r="BU274" s="4">
        <v>2.8149549999999999</v>
      </c>
      <c r="BV274" s="4">
        <v>2.0604</v>
      </c>
    </row>
    <row r="275" spans="1:74" x14ac:dyDescent="0.25">
      <c r="A275" s="2">
        <v>42067</v>
      </c>
      <c r="B275" s="3">
        <v>4.118865740740741E-2</v>
      </c>
      <c r="C275" s="4">
        <v>12.108000000000001</v>
      </c>
      <c r="D275" s="4">
        <v>4.7000000000000002E-3</v>
      </c>
      <c r="E275" s="4">
        <v>47.381143999999999</v>
      </c>
      <c r="F275" s="4">
        <v>2131.1</v>
      </c>
      <c r="G275" s="4">
        <v>6.8</v>
      </c>
      <c r="H275" s="4">
        <v>-17.7</v>
      </c>
      <c r="J275" s="4">
        <v>1.81</v>
      </c>
      <c r="K275" s="4">
        <v>0.8962</v>
      </c>
      <c r="L275" s="4">
        <v>10.8513</v>
      </c>
      <c r="M275" s="4">
        <v>4.1999999999999997E-3</v>
      </c>
      <c r="N275" s="4">
        <v>1909.8377</v>
      </c>
      <c r="O275" s="4">
        <v>6.0940000000000003</v>
      </c>
      <c r="P275" s="4">
        <v>1915.9</v>
      </c>
      <c r="Q275" s="4">
        <v>1438.6353999999999</v>
      </c>
      <c r="R275" s="4">
        <v>4.5904999999999996</v>
      </c>
      <c r="S275" s="4">
        <v>1443.2</v>
      </c>
      <c r="T275" s="4">
        <v>0</v>
      </c>
      <c r="W275" s="4">
        <v>0</v>
      </c>
      <c r="X275" s="4">
        <v>1.6240000000000001</v>
      </c>
      <c r="Y275" s="4">
        <v>11.9</v>
      </c>
      <c r="Z275" s="4">
        <v>844</v>
      </c>
      <c r="AA275" s="4">
        <v>867</v>
      </c>
      <c r="AB275" s="4">
        <v>874</v>
      </c>
      <c r="AC275" s="4">
        <v>68.099999999999994</v>
      </c>
      <c r="AD275" s="4">
        <v>5.31</v>
      </c>
      <c r="AE275" s="4">
        <v>0.12</v>
      </c>
      <c r="AF275" s="4">
        <v>978</v>
      </c>
      <c r="AG275" s="4">
        <v>-16</v>
      </c>
      <c r="AH275" s="4">
        <v>15.09</v>
      </c>
      <c r="AI275" s="4">
        <v>13</v>
      </c>
      <c r="AJ275" s="4">
        <v>189</v>
      </c>
      <c r="AK275" s="4">
        <v>139.9</v>
      </c>
      <c r="AL275" s="4">
        <v>2.2000000000000002</v>
      </c>
      <c r="AM275" s="4">
        <v>195</v>
      </c>
      <c r="AN275" s="4" t="s">
        <v>155</v>
      </c>
      <c r="AP275" s="5"/>
      <c r="BA275" s="4">
        <v>14.023</v>
      </c>
      <c r="BB275" s="4">
        <v>17.38</v>
      </c>
      <c r="BC275" s="4">
        <v>1.24</v>
      </c>
      <c r="BD275" s="4">
        <v>11.585000000000001</v>
      </c>
      <c r="BE275" s="4">
        <v>3033.4229999999998</v>
      </c>
      <c r="BF275" s="4">
        <v>0.755</v>
      </c>
      <c r="BG275" s="4">
        <v>55.908999999999999</v>
      </c>
      <c r="BH275" s="4">
        <v>0.17799999999999999</v>
      </c>
      <c r="BI275" s="4">
        <v>56.088000000000001</v>
      </c>
      <c r="BJ275" s="4">
        <v>42.115000000000002</v>
      </c>
      <c r="BK275" s="4">
        <v>0.13400000000000001</v>
      </c>
      <c r="BL275" s="4">
        <v>42.25</v>
      </c>
      <c r="BM275" s="4">
        <v>0</v>
      </c>
      <c r="BQ275" s="4">
        <v>330.089</v>
      </c>
      <c r="BR275" s="4">
        <v>5.604E-2</v>
      </c>
      <c r="BS275" s="4">
        <v>0.82491000000000003</v>
      </c>
      <c r="BT275" s="4">
        <v>0.10018000000000001</v>
      </c>
      <c r="BU275" s="4">
        <v>1.3694770000000001</v>
      </c>
      <c r="BV275" s="4">
        <v>2.0236360000000002</v>
      </c>
    </row>
    <row r="276" spans="1:74" x14ac:dyDescent="0.25">
      <c r="A276" s="2">
        <v>42067</v>
      </c>
      <c r="B276" s="3">
        <v>4.1200231481481484E-2</v>
      </c>
      <c r="C276" s="4">
        <v>13.207000000000001</v>
      </c>
      <c r="D276" s="4">
        <v>6.7000000000000002E-3</v>
      </c>
      <c r="E276" s="4">
        <v>67.071917999999997</v>
      </c>
      <c r="F276" s="4">
        <v>1437.6</v>
      </c>
      <c r="G276" s="4">
        <v>6.8</v>
      </c>
      <c r="H276" s="4">
        <v>0</v>
      </c>
      <c r="J276" s="4">
        <v>2.2200000000000002</v>
      </c>
      <c r="K276" s="4">
        <v>0.88749999999999996</v>
      </c>
      <c r="L276" s="4">
        <v>11.721500000000001</v>
      </c>
      <c r="M276" s="4">
        <v>6.0000000000000001E-3</v>
      </c>
      <c r="N276" s="4">
        <v>1275.9317000000001</v>
      </c>
      <c r="O276" s="4">
        <v>6.0353000000000003</v>
      </c>
      <c r="P276" s="4">
        <v>1282</v>
      </c>
      <c r="Q276" s="4">
        <v>961.10509999999999</v>
      </c>
      <c r="R276" s="4">
        <v>4.5461</v>
      </c>
      <c r="S276" s="4">
        <v>965.7</v>
      </c>
      <c r="T276" s="4">
        <v>0</v>
      </c>
      <c r="W276" s="4">
        <v>0</v>
      </c>
      <c r="X276" s="4">
        <v>1.9694</v>
      </c>
      <c r="Y276" s="4">
        <v>12</v>
      </c>
      <c r="Z276" s="4">
        <v>844</v>
      </c>
      <c r="AA276" s="4">
        <v>869</v>
      </c>
      <c r="AB276" s="4">
        <v>873</v>
      </c>
      <c r="AC276" s="4">
        <v>68</v>
      </c>
      <c r="AD276" s="4">
        <v>5.3</v>
      </c>
      <c r="AE276" s="4">
        <v>0.12</v>
      </c>
      <c r="AF276" s="4">
        <v>978</v>
      </c>
      <c r="AG276" s="4">
        <v>-16</v>
      </c>
      <c r="AH276" s="4">
        <v>15</v>
      </c>
      <c r="AI276" s="4">
        <v>13</v>
      </c>
      <c r="AJ276" s="4">
        <v>189</v>
      </c>
      <c r="AK276" s="4">
        <v>140</v>
      </c>
      <c r="AL276" s="4">
        <v>2.4</v>
      </c>
      <c r="AM276" s="4">
        <v>195</v>
      </c>
      <c r="AN276" s="4" t="s">
        <v>155</v>
      </c>
      <c r="AP276" s="5"/>
      <c r="BA276" s="4">
        <v>14.023</v>
      </c>
      <c r="BB276" s="4">
        <v>16.010000000000002</v>
      </c>
      <c r="BC276" s="4">
        <v>1.1399999999999999</v>
      </c>
      <c r="BD276" s="4">
        <v>12.670999999999999</v>
      </c>
      <c r="BE276" s="4">
        <v>3032.2370000000001</v>
      </c>
      <c r="BF276" s="4">
        <v>0.98</v>
      </c>
      <c r="BG276" s="4">
        <v>34.566000000000003</v>
      </c>
      <c r="BH276" s="4">
        <v>0.16300000000000001</v>
      </c>
      <c r="BI276" s="4">
        <v>34.728999999999999</v>
      </c>
      <c r="BJ276" s="4">
        <v>26.036999999999999</v>
      </c>
      <c r="BK276" s="4">
        <v>0.123</v>
      </c>
      <c r="BL276" s="4">
        <v>26.16</v>
      </c>
      <c r="BM276" s="4">
        <v>0</v>
      </c>
      <c r="BQ276" s="4">
        <v>370.43099999999998</v>
      </c>
      <c r="BR276" s="4">
        <v>0.13381000000000001</v>
      </c>
      <c r="BS276" s="4">
        <v>0.82318000000000002</v>
      </c>
      <c r="BT276" s="4">
        <v>0.10091</v>
      </c>
      <c r="BU276" s="4">
        <v>3.2699820000000002</v>
      </c>
      <c r="BV276" s="4">
        <v>2.0383819999999999</v>
      </c>
    </row>
    <row r="277" spans="1:74" x14ac:dyDescent="0.25">
      <c r="A277" s="2">
        <v>42067</v>
      </c>
      <c r="B277" s="3">
        <v>4.1211805555555557E-2</v>
      </c>
      <c r="C277" s="4">
        <v>13.468999999999999</v>
      </c>
      <c r="D277" s="4">
        <v>4.8999999999999998E-3</v>
      </c>
      <c r="E277" s="4">
        <v>48.791297</v>
      </c>
      <c r="F277" s="4">
        <v>1123.3</v>
      </c>
      <c r="G277" s="4">
        <v>6.8</v>
      </c>
      <c r="H277" s="4">
        <v>-0.5</v>
      </c>
      <c r="J277" s="4">
        <v>3.02</v>
      </c>
      <c r="K277" s="4">
        <v>0.88539999999999996</v>
      </c>
      <c r="L277" s="4">
        <v>11.924899999999999</v>
      </c>
      <c r="M277" s="4">
        <v>4.3E-3</v>
      </c>
      <c r="N277" s="4">
        <v>994.57500000000005</v>
      </c>
      <c r="O277" s="4">
        <v>5.9988999999999999</v>
      </c>
      <c r="P277" s="4">
        <v>1000.6</v>
      </c>
      <c r="Q277" s="4">
        <v>749.17110000000002</v>
      </c>
      <c r="R277" s="4">
        <v>4.5186999999999999</v>
      </c>
      <c r="S277" s="4">
        <v>753.7</v>
      </c>
      <c r="T277" s="4">
        <v>0</v>
      </c>
      <c r="W277" s="4">
        <v>0</v>
      </c>
      <c r="X277" s="4">
        <v>2.6758000000000002</v>
      </c>
      <c r="Y277" s="4">
        <v>12</v>
      </c>
      <c r="Z277" s="4">
        <v>844</v>
      </c>
      <c r="AA277" s="4">
        <v>869</v>
      </c>
      <c r="AB277" s="4">
        <v>873</v>
      </c>
      <c r="AC277" s="4">
        <v>68</v>
      </c>
      <c r="AD277" s="4">
        <v>5.3</v>
      </c>
      <c r="AE277" s="4">
        <v>0.12</v>
      </c>
      <c r="AF277" s="4">
        <v>978</v>
      </c>
      <c r="AG277" s="4">
        <v>-16</v>
      </c>
      <c r="AH277" s="4">
        <v>15</v>
      </c>
      <c r="AI277" s="4">
        <v>13</v>
      </c>
      <c r="AJ277" s="4">
        <v>189</v>
      </c>
      <c r="AK277" s="4">
        <v>140</v>
      </c>
      <c r="AL277" s="4">
        <v>1.9</v>
      </c>
      <c r="AM277" s="4">
        <v>195</v>
      </c>
      <c r="AN277" s="4" t="s">
        <v>155</v>
      </c>
      <c r="AP277" s="5"/>
      <c r="BA277" s="4">
        <v>14.023</v>
      </c>
      <c r="BB277" s="4">
        <v>15.72</v>
      </c>
      <c r="BC277" s="4">
        <v>1.1200000000000001</v>
      </c>
      <c r="BD277" s="4">
        <v>12.946</v>
      </c>
      <c r="BE277" s="4">
        <v>3032.5030000000002</v>
      </c>
      <c r="BF277" s="4">
        <v>0.69899999999999995</v>
      </c>
      <c r="BG277" s="4">
        <v>26.486000000000001</v>
      </c>
      <c r="BH277" s="4">
        <v>0.16</v>
      </c>
      <c r="BI277" s="4">
        <v>26.646000000000001</v>
      </c>
      <c r="BJ277" s="4">
        <v>19.951000000000001</v>
      </c>
      <c r="BK277" s="4">
        <v>0.12</v>
      </c>
      <c r="BL277" s="4">
        <v>20.071000000000002</v>
      </c>
      <c r="BM277" s="4">
        <v>0</v>
      </c>
      <c r="BQ277" s="4">
        <v>494.76600000000002</v>
      </c>
      <c r="BR277" s="4">
        <v>0.31672</v>
      </c>
      <c r="BS277" s="4">
        <v>0.82391000000000003</v>
      </c>
      <c r="BT277" s="4">
        <v>0.10100000000000001</v>
      </c>
      <c r="BU277" s="4">
        <v>7.7398449999999999</v>
      </c>
      <c r="BV277" s="4">
        <v>2.0402</v>
      </c>
    </row>
    <row r="278" spans="1:74" x14ac:dyDescent="0.25">
      <c r="A278" s="2">
        <v>42067</v>
      </c>
      <c r="B278" s="3">
        <v>4.1223379629629624E-2</v>
      </c>
      <c r="C278" s="4">
        <v>12.84</v>
      </c>
      <c r="D278" s="4">
        <v>2.7000000000000001E-3</v>
      </c>
      <c r="E278" s="4">
        <v>26.524999999999999</v>
      </c>
      <c r="F278" s="4">
        <v>1139.9000000000001</v>
      </c>
      <c r="G278" s="4">
        <v>6.5</v>
      </c>
      <c r="H278" s="4">
        <v>-8.9</v>
      </c>
      <c r="J278" s="4">
        <v>3.81</v>
      </c>
      <c r="K278" s="4">
        <v>0.89029999999999998</v>
      </c>
      <c r="L278" s="4">
        <v>11.4321</v>
      </c>
      <c r="M278" s="4">
        <v>2.3999999999999998E-3</v>
      </c>
      <c r="N278" s="4">
        <v>1014.8925</v>
      </c>
      <c r="O278" s="4">
        <v>5.7441000000000004</v>
      </c>
      <c r="P278" s="4">
        <v>1020.6</v>
      </c>
      <c r="Q278" s="4">
        <v>764.47540000000004</v>
      </c>
      <c r="R278" s="4">
        <v>4.3268000000000004</v>
      </c>
      <c r="S278" s="4">
        <v>768.8</v>
      </c>
      <c r="T278" s="4">
        <v>0</v>
      </c>
      <c r="W278" s="4">
        <v>0</v>
      </c>
      <c r="X278" s="4">
        <v>3.3936000000000002</v>
      </c>
      <c r="Y278" s="4">
        <v>12</v>
      </c>
      <c r="Z278" s="4">
        <v>843</v>
      </c>
      <c r="AA278" s="4">
        <v>870</v>
      </c>
      <c r="AB278" s="4">
        <v>873</v>
      </c>
      <c r="AC278" s="4">
        <v>68</v>
      </c>
      <c r="AD278" s="4">
        <v>5.3</v>
      </c>
      <c r="AE278" s="4">
        <v>0.12</v>
      </c>
      <c r="AF278" s="4">
        <v>978</v>
      </c>
      <c r="AG278" s="4">
        <v>-16</v>
      </c>
      <c r="AH278" s="4">
        <v>15</v>
      </c>
      <c r="AI278" s="4">
        <v>13</v>
      </c>
      <c r="AJ278" s="4">
        <v>189</v>
      </c>
      <c r="AK278" s="4">
        <v>139.1</v>
      </c>
      <c r="AL278" s="4">
        <v>2</v>
      </c>
      <c r="AM278" s="4">
        <v>195</v>
      </c>
      <c r="AN278" s="4" t="s">
        <v>155</v>
      </c>
      <c r="AP278" s="5"/>
      <c r="BA278" s="4">
        <v>14.023</v>
      </c>
      <c r="BB278" s="4">
        <v>16.45</v>
      </c>
      <c r="BC278" s="4">
        <v>1.17</v>
      </c>
      <c r="BD278" s="4">
        <v>12.316000000000001</v>
      </c>
      <c r="BE278" s="4">
        <v>3033.4160000000002</v>
      </c>
      <c r="BF278" s="4">
        <v>0.39900000000000002</v>
      </c>
      <c r="BG278" s="4">
        <v>28.201000000000001</v>
      </c>
      <c r="BH278" s="4">
        <v>0.16</v>
      </c>
      <c r="BI278" s="4">
        <v>28.361000000000001</v>
      </c>
      <c r="BJ278" s="4">
        <v>21.242999999999999</v>
      </c>
      <c r="BK278" s="4">
        <v>0.12</v>
      </c>
      <c r="BL278" s="4">
        <v>21.363</v>
      </c>
      <c r="BM278" s="4">
        <v>0</v>
      </c>
      <c r="BQ278" s="4">
        <v>654.74099999999999</v>
      </c>
      <c r="BR278" s="4">
        <v>0.20022999999999999</v>
      </c>
      <c r="BS278" s="4">
        <v>0.82308999999999999</v>
      </c>
      <c r="BT278" s="4">
        <v>0.10100000000000001</v>
      </c>
      <c r="BU278" s="4">
        <v>4.8931209999999998</v>
      </c>
      <c r="BV278" s="4">
        <v>2.0402</v>
      </c>
    </row>
    <row r="279" spans="1:74" x14ac:dyDescent="0.25">
      <c r="A279" s="2">
        <v>42067</v>
      </c>
      <c r="B279" s="3">
        <v>4.1234953703703704E-2</v>
      </c>
      <c r="C279" s="4">
        <v>12.84</v>
      </c>
      <c r="D279" s="4">
        <v>2E-3</v>
      </c>
      <c r="E279" s="4">
        <v>20</v>
      </c>
      <c r="F279" s="4">
        <v>1534.3</v>
      </c>
      <c r="G279" s="4">
        <v>6.3</v>
      </c>
      <c r="H279" s="4">
        <v>-21.6</v>
      </c>
      <c r="J279" s="4">
        <v>3.95</v>
      </c>
      <c r="K279" s="4">
        <v>0.89039999999999997</v>
      </c>
      <c r="L279" s="4">
        <v>11.432499999999999</v>
      </c>
      <c r="M279" s="4">
        <v>1.8E-3</v>
      </c>
      <c r="N279" s="4">
        <v>1366.0889999999999</v>
      </c>
      <c r="O279" s="4">
        <v>5.5881999999999996</v>
      </c>
      <c r="P279" s="4">
        <v>1371.7</v>
      </c>
      <c r="Q279" s="4">
        <v>1029.0168000000001</v>
      </c>
      <c r="R279" s="4">
        <v>4.2092999999999998</v>
      </c>
      <c r="S279" s="4">
        <v>1033.2</v>
      </c>
      <c r="T279" s="4">
        <v>0</v>
      </c>
      <c r="W279" s="4">
        <v>0</v>
      </c>
      <c r="X279" s="4">
        <v>3.5127000000000002</v>
      </c>
      <c r="Y279" s="4">
        <v>12</v>
      </c>
      <c r="Z279" s="4">
        <v>843</v>
      </c>
      <c r="AA279" s="4">
        <v>870</v>
      </c>
      <c r="AB279" s="4">
        <v>871</v>
      </c>
      <c r="AC279" s="4">
        <v>68</v>
      </c>
      <c r="AD279" s="4">
        <v>5.3</v>
      </c>
      <c r="AE279" s="4">
        <v>0.12</v>
      </c>
      <c r="AF279" s="4">
        <v>978</v>
      </c>
      <c r="AG279" s="4">
        <v>-16</v>
      </c>
      <c r="AH279" s="4">
        <v>15.91</v>
      </c>
      <c r="AI279" s="4">
        <v>13</v>
      </c>
      <c r="AJ279" s="4">
        <v>189</v>
      </c>
      <c r="AK279" s="4">
        <v>139.9</v>
      </c>
      <c r="AL279" s="4">
        <v>2.1</v>
      </c>
      <c r="AM279" s="4">
        <v>195</v>
      </c>
      <c r="AN279" s="4" t="s">
        <v>155</v>
      </c>
      <c r="AP279" s="5"/>
      <c r="BA279" s="4">
        <v>14.023</v>
      </c>
      <c r="BB279" s="4">
        <v>16.45</v>
      </c>
      <c r="BC279" s="4">
        <v>1.17</v>
      </c>
      <c r="BD279" s="4">
        <v>12.311</v>
      </c>
      <c r="BE279" s="4">
        <v>3033.57</v>
      </c>
      <c r="BF279" s="4">
        <v>0.30099999999999999</v>
      </c>
      <c r="BG279" s="4">
        <v>37.96</v>
      </c>
      <c r="BH279" s="4">
        <v>0.155</v>
      </c>
      <c r="BI279" s="4">
        <v>38.115000000000002</v>
      </c>
      <c r="BJ279" s="4">
        <v>28.594000000000001</v>
      </c>
      <c r="BK279" s="4">
        <v>0.11700000000000001</v>
      </c>
      <c r="BL279" s="4">
        <v>28.710999999999999</v>
      </c>
      <c r="BM279" s="4">
        <v>0</v>
      </c>
      <c r="BQ279" s="4">
        <v>677.73</v>
      </c>
      <c r="BR279" s="4">
        <v>0.13786000000000001</v>
      </c>
      <c r="BS279" s="4">
        <v>0.82299999999999995</v>
      </c>
      <c r="BT279" s="4">
        <v>0.10191</v>
      </c>
      <c r="BU279" s="4">
        <v>3.368954</v>
      </c>
      <c r="BV279" s="4">
        <v>2.0585819999999999</v>
      </c>
    </row>
    <row r="280" spans="1:74" x14ac:dyDescent="0.25">
      <c r="A280" s="2">
        <v>42067</v>
      </c>
      <c r="B280" s="3">
        <v>4.1246527777777778E-2</v>
      </c>
      <c r="C280" s="4">
        <v>13.122</v>
      </c>
      <c r="D280" s="4">
        <v>1.9E-3</v>
      </c>
      <c r="E280" s="4">
        <v>18.900915999999999</v>
      </c>
      <c r="F280" s="4">
        <v>1838.4</v>
      </c>
      <c r="G280" s="4">
        <v>6.2</v>
      </c>
      <c r="H280" s="4">
        <v>-22.4</v>
      </c>
      <c r="J280" s="4">
        <v>3.15</v>
      </c>
      <c r="K280" s="4">
        <v>0.8881</v>
      </c>
      <c r="L280" s="4">
        <v>11.653700000000001</v>
      </c>
      <c r="M280" s="4">
        <v>1.6999999999999999E-3</v>
      </c>
      <c r="N280" s="4">
        <v>1632.6391000000001</v>
      </c>
      <c r="O280" s="4">
        <v>5.5061</v>
      </c>
      <c r="P280" s="4">
        <v>1638.1</v>
      </c>
      <c r="Q280" s="4">
        <v>1229.7977000000001</v>
      </c>
      <c r="R280" s="4">
        <v>4.1475</v>
      </c>
      <c r="S280" s="4">
        <v>1233.9000000000001</v>
      </c>
      <c r="T280" s="4">
        <v>0</v>
      </c>
      <c r="W280" s="4">
        <v>0</v>
      </c>
      <c r="X280" s="4">
        <v>2.7987000000000002</v>
      </c>
      <c r="Y280" s="4">
        <v>12</v>
      </c>
      <c r="Z280" s="4">
        <v>844</v>
      </c>
      <c r="AA280" s="4">
        <v>869</v>
      </c>
      <c r="AB280" s="4">
        <v>872</v>
      </c>
      <c r="AC280" s="4">
        <v>68</v>
      </c>
      <c r="AD280" s="4">
        <v>5.3</v>
      </c>
      <c r="AE280" s="4">
        <v>0.12</v>
      </c>
      <c r="AF280" s="4">
        <v>978</v>
      </c>
      <c r="AG280" s="4">
        <v>-16</v>
      </c>
      <c r="AH280" s="4">
        <v>16</v>
      </c>
      <c r="AI280" s="4">
        <v>13</v>
      </c>
      <c r="AJ280" s="4">
        <v>189</v>
      </c>
      <c r="AK280" s="4">
        <v>140</v>
      </c>
      <c r="AL280" s="4">
        <v>1.7</v>
      </c>
      <c r="AM280" s="4">
        <v>195</v>
      </c>
      <c r="AN280" s="4" t="s">
        <v>155</v>
      </c>
      <c r="AP280" s="5"/>
      <c r="BA280" s="4">
        <v>14.023</v>
      </c>
      <c r="BB280" s="4">
        <v>16.12</v>
      </c>
      <c r="BC280" s="4">
        <v>1.1499999999999999</v>
      </c>
      <c r="BD280" s="4">
        <v>12.603</v>
      </c>
      <c r="BE280" s="4">
        <v>3033.404</v>
      </c>
      <c r="BF280" s="4">
        <v>0.27800000000000002</v>
      </c>
      <c r="BG280" s="4">
        <v>44.503999999999998</v>
      </c>
      <c r="BH280" s="4">
        <v>0.15</v>
      </c>
      <c r="BI280" s="4">
        <v>44.654000000000003</v>
      </c>
      <c r="BJ280" s="4">
        <v>33.523000000000003</v>
      </c>
      <c r="BK280" s="4">
        <v>0.113</v>
      </c>
      <c r="BL280" s="4">
        <v>33.636000000000003</v>
      </c>
      <c r="BM280" s="4">
        <v>0</v>
      </c>
      <c r="BQ280" s="4">
        <v>529.70000000000005</v>
      </c>
      <c r="BR280" s="4">
        <v>0.14574000000000001</v>
      </c>
      <c r="BS280" s="4">
        <v>0.82391000000000003</v>
      </c>
      <c r="BT280" s="4">
        <v>0.10109</v>
      </c>
      <c r="BU280" s="4">
        <v>3.5615209999999999</v>
      </c>
      <c r="BV280" s="4">
        <v>2.0420180000000001</v>
      </c>
    </row>
    <row r="281" spans="1:74" x14ac:dyDescent="0.25">
      <c r="A281" s="2">
        <v>42067</v>
      </c>
      <c r="B281" s="3">
        <v>4.1258101851851851E-2</v>
      </c>
      <c r="C281" s="4">
        <v>13.304</v>
      </c>
      <c r="D281" s="4">
        <v>2.0000000000000001E-4</v>
      </c>
      <c r="E281" s="4">
        <v>2.2481270000000002</v>
      </c>
      <c r="F281" s="4">
        <v>1844.1</v>
      </c>
      <c r="G281" s="4">
        <v>6.2</v>
      </c>
      <c r="H281" s="4">
        <v>-1.2</v>
      </c>
      <c r="J281" s="4">
        <v>2.74</v>
      </c>
      <c r="K281" s="4">
        <v>0.88680000000000003</v>
      </c>
      <c r="L281" s="4">
        <v>11.797700000000001</v>
      </c>
      <c r="M281" s="4">
        <v>2.0000000000000001E-4</v>
      </c>
      <c r="N281" s="4">
        <v>1635.2918</v>
      </c>
      <c r="O281" s="4">
        <v>5.4757999999999996</v>
      </c>
      <c r="P281" s="4">
        <v>1640.8</v>
      </c>
      <c r="Q281" s="4">
        <v>1231.7959000000001</v>
      </c>
      <c r="R281" s="4">
        <v>4.1246999999999998</v>
      </c>
      <c r="S281" s="4">
        <v>1235.9000000000001</v>
      </c>
      <c r="T281" s="4">
        <v>0</v>
      </c>
      <c r="W281" s="4">
        <v>0</v>
      </c>
      <c r="X281" s="4">
        <v>2.4275000000000002</v>
      </c>
      <c r="Y281" s="4">
        <v>12</v>
      </c>
      <c r="Z281" s="4">
        <v>844</v>
      </c>
      <c r="AA281" s="4">
        <v>870</v>
      </c>
      <c r="AB281" s="4">
        <v>875</v>
      </c>
      <c r="AC281" s="4">
        <v>68</v>
      </c>
      <c r="AD281" s="4">
        <v>5.3</v>
      </c>
      <c r="AE281" s="4">
        <v>0.12</v>
      </c>
      <c r="AF281" s="4">
        <v>978</v>
      </c>
      <c r="AG281" s="4">
        <v>-16</v>
      </c>
      <c r="AH281" s="4">
        <v>16</v>
      </c>
      <c r="AI281" s="4">
        <v>13</v>
      </c>
      <c r="AJ281" s="4">
        <v>189</v>
      </c>
      <c r="AK281" s="4">
        <v>140</v>
      </c>
      <c r="AL281" s="4">
        <v>2.2000000000000002</v>
      </c>
      <c r="AM281" s="4">
        <v>195</v>
      </c>
      <c r="AN281" s="4" t="s">
        <v>155</v>
      </c>
      <c r="AP281" s="5"/>
      <c r="BA281" s="4">
        <v>14.023</v>
      </c>
      <c r="BB281" s="4">
        <v>15.91</v>
      </c>
      <c r="BC281" s="4">
        <v>1.1299999999999999</v>
      </c>
      <c r="BD281" s="4">
        <v>12.768000000000001</v>
      </c>
      <c r="BE281" s="4">
        <v>3033.6640000000002</v>
      </c>
      <c r="BF281" s="4">
        <v>3.3000000000000002E-2</v>
      </c>
      <c r="BG281" s="4">
        <v>44.036000000000001</v>
      </c>
      <c r="BH281" s="4">
        <v>0.14699999999999999</v>
      </c>
      <c r="BI281" s="4">
        <v>44.183</v>
      </c>
      <c r="BJ281" s="4">
        <v>33.17</v>
      </c>
      <c r="BK281" s="4">
        <v>0.111</v>
      </c>
      <c r="BL281" s="4">
        <v>33.280999999999999</v>
      </c>
      <c r="BM281" s="4">
        <v>0</v>
      </c>
      <c r="BQ281" s="4">
        <v>453.86200000000002</v>
      </c>
      <c r="BR281" s="4">
        <v>0.16972699999999999</v>
      </c>
      <c r="BS281" s="4">
        <v>0.824909</v>
      </c>
      <c r="BT281" s="4">
        <v>0.101909</v>
      </c>
      <c r="BU281" s="4">
        <v>4.14771</v>
      </c>
      <c r="BV281" s="4">
        <v>2.0585640000000001</v>
      </c>
    </row>
    <row r="282" spans="1:74" x14ac:dyDescent="0.25">
      <c r="A282" s="2">
        <v>42067</v>
      </c>
      <c r="B282" s="3">
        <v>4.1269675925925925E-2</v>
      </c>
      <c r="C282" s="4">
        <v>12.972</v>
      </c>
      <c r="D282" s="4">
        <v>0</v>
      </c>
      <c r="E282" s="4">
        <v>0</v>
      </c>
      <c r="F282" s="4">
        <v>1654.6</v>
      </c>
      <c r="G282" s="4">
        <v>6.1</v>
      </c>
      <c r="H282" s="4">
        <v>-10</v>
      </c>
      <c r="J282" s="4">
        <v>2.7</v>
      </c>
      <c r="K282" s="4">
        <v>0.88949999999999996</v>
      </c>
      <c r="L282" s="4">
        <v>11.5381</v>
      </c>
      <c r="M282" s="4">
        <v>0</v>
      </c>
      <c r="N282" s="4">
        <v>1471.7440999999999</v>
      </c>
      <c r="O282" s="4">
        <v>5.3814000000000002</v>
      </c>
      <c r="P282" s="4">
        <v>1477.1</v>
      </c>
      <c r="Q282" s="4">
        <v>1108.6023</v>
      </c>
      <c r="R282" s="4">
        <v>4.0536000000000003</v>
      </c>
      <c r="S282" s="4">
        <v>1112.7</v>
      </c>
      <c r="T282" s="4">
        <v>0</v>
      </c>
      <c r="W282" s="4">
        <v>0</v>
      </c>
      <c r="X282" s="4">
        <v>2.4016000000000002</v>
      </c>
      <c r="Y282" s="4">
        <v>12</v>
      </c>
      <c r="Z282" s="4">
        <v>843</v>
      </c>
      <c r="AA282" s="4">
        <v>869</v>
      </c>
      <c r="AB282" s="4">
        <v>873</v>
      </c>
      <c r="AC282" s="4">
        <v>68</v>
      </c>
      <c r="AD282" s="4">
        <v>5.3</v>
      </c>
      <c r="AE282" s="4">
        <v>0.12</v>
      </c>
      <c r="AF282" s="4">
        <v>978</v>
      </c>
      <c r="AG282" s="4">
        <v>-16</v>
      </c>
      <c r="AH282" s="4">
        <v>16</v>
      </c>
      <c r="AI282" s="4">
        <v>13</v>
      </c>
      <c r="AJ282" s="4">
        <v>189</v>
      </c>
      <c r="AK282" s="4">
        <v>140</v>
      </c>
      <c r="AL282" s="4">
        <v>2.5</v>
      </c>
      <c r="AM282" s="4">
        <v>195</v>
      </c>
      <c r="AN282" s="4" t="s">
        <v>155</v>
      </c>
      <c r="AP282" s="5"/>
      <c r="BA282" s="4">
        <v>14.023</v>
      </c>
      <c r="BB282" s="4">
        <v>16.3</v>
      </c>
      <c r="BC282" s="4">
        <v>1.1599999999999999</v>
      </c>
      <c r="BD282" s="4">
        <v>12.427</v>
      </c>
      <c r="BE282" s="4">
        <v>3033.9470000000001</v>
      </c>
      <c r="BF282" s="4">
        <v>0</v>
      </c>
      <c r="BG282" s="4">
        <v>40.527000000000001</v>
      </c>
      <c r="BH282" s="4">
        <v>0.14799999999999999</v>
      </c>
      <c r="BI282" s="4">
        <v>40.674999999999997</v>
      </c>
      <c r="BJ282" s="4">
        <v>30.527000000000001</v>
      </c>
      <c r="BK282" s="4">
        <v>0.112</v>
      </c>
      <c r="BL282" s="4">
        <v>30.638999999999999</v>
      </c>
      <c r="BM282" s="4">
        <v>0</v>
      </c>
      <c r="BQ282" s="4">
        <v>459.16199999999998</v>
      </c>
      <c r="BR282" s="4">
        <v>0.136514</v>
      </c>
      <c r="BS282" s="4">
        <v>0.82499999999999996</v>
      </c>
      <c r="BT282" s="4">
        <v>0.10018000000000001</v>
      </c>
      <c r="BU282" s="4">
        <v>3.336049</v>
      </c>
      <c r="BV282" s="4">
        <v>2.0236399999999999</v>
      </c>
    </row>
    <row r="283" spans="1:74" x14ac:dyDescent="0.25">
      <c r="A283" s="2">
        <v>42067</v>
      </c>
      <c r="B283" s="3">
        <v>4.1281249999999999E-2</v>
      </c>
      <c r="C283" s="4">
        <v>12.289</v>
      </c>
      <c r="D283" s="4">
        <v>1.6000000000000001E-3</v>
      </c>
      <c r="E283" s="4">
        <v>15.957962999999999</v>
      </c>
      <c r="F283" s="4">
        <v>1618.1</v>
      </c>
      <c r="G283" s="4">
        <v>3.6</v>
      </c>
      <c r="H283" s="4">
        <v>32.4</v>
      </c>
      <c r="J283" s="4">
        <v>2.8</v>
      </c>
      <c r="K283" s="4">
        <v>0.89470000000000005</v>
      </c>
      <c r="L283" s="4">
        <v>10.995200000000001</v>
      </c>
      <c r="M283" s="4">
        <v>1.4E-3</v>
      </c>
      <c r="N283" s="4">
        <v>1447.7691</v>
      </c>
      <c r="O283" s="4">
        <v>3.2210000000000001</v>
      </c>
      <c r="P283" s="4">
        <v>1451</v>
      </c>
      <c r="Q283" s="4">
        <v>1090.5429999999999</v>
      </c>
      <c r="R283" s="4">
        <v>2.4262000000000001</v>
      </c>
      <c r="S283" s="4">
        <v>1093</v>
      </c>
      <c r="T283" s="4">
        <v>32.3568</v>
      </c>
      <c r="W283" s="4">
        <v>0</v>
      </c>
      <c r="X283" s="4">
        <v>2.5051999999999999</v>
      </c>
      <c r="Y283" s="4">
        <v>12</v>
      </c>
      <c r="Z283" s="4">
        <v>843</v>
      </c>
      <c r="AA283" s="4">
        <v>868</v>
      </c>
      <c r="AB283" s="4">
        <v>873</v>
      </c>
      <c r="AC283" s="4">
        <v>68</v>
      </c>
      <c r="AD283" s="4">
        <v>5.3</v>
      </c>
      <c r="AE283" s="4">
        <v>0.12</v>
      </c>
      <c r="AF283" s="4">
        <v>978</v>
      </c>
      <c r="AG283" s="4">
        <v>-16</v>
      </c>
      <c r="AH283" s="4">
        <v>15.09</v>
      </c>
      <c r="AI283" s="4">
        <v>13</v>
      </c>
      <c r="AJ283" s="4">
        <v>189</v>
      </c>
      <c r="AK283" s="4">
        <v>140</v>
      </c>
      <c r="AL283" s="4">
        <v>2.1</v>
      </c>
      <c r="AM283" s="4">
        <v>195</v>
      </c>
      <c r="AN283" s="4" t="s">
        <v>155</v>
      </c>
      <c r="AP283" s="5"/>
      <c r="BA283" s="4">
        <v>14.023</v>
      </c>
      <c r="BB283" s="4">
        <v>17.14</v>
      </c>
      <c r="BC283" s="4">
        <v>1.22</v>
      </c>
      <c r="BD283" s="4">
        <v>11.766</v>
      </c>
      <c r="BE283" s="4">
        <v>3033.1770000000001</v>
      </c>
      <c r="BF283" s="4">
        <v>0.251</v>
      </c>
      <c r="BG283" s="4">
        <v>41.825000000000003</v>
      </c>
      <c r="BH283" s="4">
        <v>9.2999999999999999E-2</v>
      </c>
      <c r="BI283" s="4">
        <v>41.917999999999999</v>
      </c>
      <c r="BJ283" s="4">
        <v>31.504999999999999</v>
      </c>
      <c r="BK283" s="4">
        <v>7.0000000000000007E-2</v>
      </c>
      <c r="BL283" s="4">
        <v>31.574999999999999</v>
      </c>
      <c r="BM283" s="4">
        <v>0.29520000000000002</v>
      </c>
      <c r="BQ283" s="4">
        <v>502.50599999999997</v>
      </c>
      <c r="BR283" s="4">
        <v>0.11115999999999999</v>
      </c>
      <c r="BS283" s="4">
        <v>0.82591000000000003</v>
      </c>
      <c r="BT283" s="4">
        <v>0.10091</v>
      </c>
      <c r="BU283" s="4">
        <v>2.7164730000000001</v>
      </c>
      <c r="BV283" s="4">
        <v>2.0383819999999999</v>
      </c>
    </row>
    <row r="284" spans="1:74" x14ac:dyDescent="0.25">
      <c r="A284" s="2">
        <v>42067</v>
      </c>
      <c r="B284" s="3">
        <v>4.1292824074074072E-2</v>
      </c>
      <c r="C284" s="4">
        <v>12.454000000000001</v>
      </c>
      <c r="D284" s="4">
        <v>2.5999999999999999E-3</v>
      </c>
      <c r="E284" s="4">
        <v>26.488741000000001</v>
      </c>
      <c r="F284" s="4">
        <v>1740.2</v>
      </c>
      <c r="G284" s="4">
        <v>2.4</v>
      </c>
      <c r="H284" s="4">
        <v>27.4</v>
      </c>
      <c r="J284" s="4">
        <v>2.7</v>
      </c>
      <c r="K284" s="4">
        <v>0.89339999999999997</v>
      </c>
      <c r="L284" s="4">
        <v>11.1267</v>
      </c>
      <c r="M284" s="4">
        <v>2.3999999999999998E-3</v>
      </c>
      <c r="N284" s="4">
        <v>1554.7527</v>
      </c>
      <c r="O284" s="4">
        <v>2.1223000000000001</v>
      </c>
      <c r="P284" s="4">
        <v>1556.9</v>
      </c>
      <c r="Q284" s="4">
        <v>1171.1292000000001</v>
      </c>
      <c r="R284" s="4">
        <v>1.5987</v>
      </c>
      <c r="S284" s="4">
        <v>1172.7</v>
      </c>
      <c r="T284" s="4">
        <v>27.388100000000001</v>
      </c>
      <c r="W284" s="4">
        <v>0</v>
      </c>
      <c r="X284" s="4">
        <v>2.4121999999999999</v>
      </c>
      <c r="Y284" s="4">
        <v>12</v>
      </c>
      <c r="Z284" s="4">
        <v>843</v>
      </c>
      <c r="AA284" s="4">
        <v>867</v>
      </c>
      <c r="AB284" s="4">
        <v>873</v>
      </c>
      <c r="AC284" s="4">
        <v>68</v>
      </c>
      <c r="AD284" s="4">
        <v>5.3</v>
      </c>
      <c r="AE284" s="4">
        <v>0.12</v>
      </c>
      <c r="AF284" s="4">
        <v>978</v>
      </c>
      <c r="AG284" s="4">
        <v>-16</v>
      </c>
      <c r="AH284" s="4">
        <v>15</v>
      </c>
      <c r="AI284" s="4">
        <v>13</v>
      </c>
      <c r="AJ284" s="4">
        <v>189</v>
      </c>
      <c r="AK284" s="4">
        <v>140</v>
      </c>
      <c r="AL284" s="4">
        <v>2.2000000000000002</v>
      </c>
      <c r="AM284" s="4">
        <v>195</v>
      </c>
      <c r="AN284" s="4" t="s">
        <v>155</v>
      </c>
      <c r="AP284" s="5"/>
      <c r="BA284" s="4">
        <v>14.023</v>
      </c>
      <c r="BB284" s="4">
        <v>16.93</v>
      </c>
      <c r="BC284" s="4">
        <v>1.21</v>
      </c>
      <c r="BD284" s="4">
        <v>11.929</v>
      </c>
      <c r="BE284" s="4">
        <v>3032.94</v>
      </c>
      <c r="BF284" s="4">
        <v>0.41099999999999998</v>
      </c>
      <c r="BG284" s="4">
        <v>44.381</v>
      </c>
      <c r="BH284" s="4">
        <v>6.0999999999999999E-2</v>
      </c>
      <c r="BI284" s="4">
        <v>44.441000000000003</v>
      </c>
      <c r="BJ284" s="4">
        <v>33.43</v>
      </c>
      <c r="BK284" s="4">
        <v>4.5999999999999999E-2</v>
      </c>
      <c r="BL284" s="4">
        <v>33.475999999999999</v>
      </c>
      <c r="BM284" s="4">
        <v>0.24690000000000001</v>
      </c>
      <c r="BQ284" s="4">
        <v>478.1</v>
      </c>
      <c r="BR284" s="4">
        <v>0.105364</v>
      </c>
      <c r="BS284" s="4">
        <v>0.82599999999999996</v>
      </c>
      <c r="BT284" s="4">
        <v>0.10100000000000001</v>
      </c>
      <c r="BU284" s="4">
        <v>2.574824</v>
      </c>
      <c r="BV284" s="4">
        <v>2.0402</v>
      </c>
    </row>
    <row r="285" spans="1:74" x14ac:dyDescent="0.25">
      <c r="A285" s="2">
        <v>42067</v>
      </c>
      <c r="B285" s="3">
        <v>4.1304398148148146E-2</v>
      </c>
      <c r="C285" s="4">
        <v>13.175000000000001</v>
      </c>
      <c r="D285" s="4">
        <v>2.5999999999999999E-3</v>
      </c>
      <c r="E285" s="4">
        <v>25.554628999999998</v>
      </c>
      <c r="F285" s="4">
        <v>1736.4</v>
      </c>
      <c r="G285" s="4">
        <v>2.2999999999999998</v>
      </c>
      <c r="H285" s="4">
        <v>2</v>
      </c>
      <c r="J285" s="4">
        <v>2.54</v>
      </c>
      <c r="K285" s="4">
        <v>0.88790000000000002</v>
      </c>
      <c r="L285" s="4">
        <v>11.697100000000001</v>
      </c>
      <c r="M285" s="4">
        <v>2.3E-3</v>
      </c>
      <c r="N285" s="4">
        <v>1541.6627000000001</v>
      </c>
      <c r="O285" s="4">
        <v>2.0421</v>
      </c>
      <c r="P285" s="4">
        <v>1543.7</v>
      </c>
      <c r="Q285" s="4">
        <v>1161.269</v>
      </c>
      <c r="R285" s="4">
        <v>1.5382</v>
      </c>
      <c r="S285" s="4">
        <v>1162.8</v>
      </c>
      <c r="T285" s="4">
        <v>2.0345</v>
      </c>
      <c r="W285" s="4">
        <v>0</v>
      </c>
      <c r="X285" s="4">
        <v>2.2585999999999999</v>
      </c>
      <c r="Y285" s="4">
        <v>12.2</v>
      </c>
      <c r="Z285" s="4">
        <v>842</v>
      </c>
      <c r="AA285" s="4">
        <v>867</v>
      </c>
      <c r="AB285" s="4">
        <v>871</v>
      </c>
      <c r="AC285" s="4">
        <v>68</v>
      </c>
      <c r="AD285" s="4">
        <v>5.3</v>
      </c>
      <c r="AE285" s="4">
        <v>0.12</v>
      </c>
      <c r="AF285" s="4">
        <v>978</v>
      </c>
      <c r="AG285" s="4">
        <v>-16</v>
      </c>
      <c r="AH285" s="4">
        <v>15</v>
      </c>
      <c r="AI285" s="4">
        <v>13</v>
      </c>
      <c r="AJ285" s="4">
        <v>189</v>
      </c>
      <c r="AK285" s="4">
        <v>140</v>
      </c>
      <c r="AL285" s="4">
        <v>2.5</v>
      </c>
      <c r="AM285" s="4">
        <v>195</v>
      </c>
      <c r="AN285" s="4" t="s">
        <v>155</v>
      </c>
      <c r="AP285" s="5"/>
      <c r="BA285" s="4">
        <v>14.023</v>
      </c>
      <c r="BB285" s="4">
        <v>16.059999999999999</v>
      </c>
      <c r="BC285" s="4">
        <v>1.1399999999999999</v>
      </c>
      <c r="BD285" s="4">
        <v>12.631</v>
      </c>
      <c r="BE285" s="4">
        <v>3033.1610000000001</v>
      </c>
      <c r="BF285" s="4">
        <v>0.374</v>
      </c>
      <c r="BG285" s="4">
        <v>41.863999999999997</v>
      </c>
      <c r="BH285" s="4">
        <v>5.5E-2</v>
      </c>
      <c r="BI285" s="4">
        <v>41.92</v>
      </c>
      <c r="BJ285" s="4">
        <v>31.535</v>
      </c>
      <c r="BK285" s="4">
        <v>4.2000000000000003E-2</v>
      </c>
      <c r="BL285" s="4">
        <v>31.576000000000001</v>
      </c>
      <c r="BM285" s="4">
        <v>1.7399999999999999E-2</v>
      </c>
      <c r="BQ285" s="4">
        <v>425.85599999999999</v>
      </c>
      <c r="BR285" s="4">
        <v>0.10954999999999999</v>
      </c>
      <c r="BS285" s="4">
        <v>0.82691000000000003</v>
      </c>
      <c r="BT285" s="4">
        <v>0.10555</v>
      </c>
      <c r="BU285" s="4">
        <v>2.677117</v>
      </c>
      <c r="BV285" s="4">
        <v>2.132101</v>
      </c>
    </row>
    <row r="286" spans="1:74" x14ac:dyDescent="0.25">
      <c r="A286" s="2">
        <v>42067</v>
      </c>
      <c r="B286" s="3">
        <v>4.1315972222222219E-2</v>
      </c>
      <c r="C286" s="4">
        <v>13.265000000000001</v>
      </c>
      <c r="D286" s="4">
        <v>4.8999999999999998E-3</v>
      </c>
      <c r="E286" s="4">
        <v>49.232694000000002</v>
      </c>
      <c r="F286" s="4">
        <v>1572.4</v>
      </c>
      <c r="G286" s="4">
        <v>2.2999999999999998</v>
      </c>
      <c r="H286" s="4">
        <v>36</v>
      </c>
      <c r="J286" s="4">
        <v>2.61</v>
      </c>
      <c r="K286" s="4">
        <v>0.88719999999999999</v>
      </c>
      <c r="L286" s="4">
        <v>11.7684</v>
      </c>
      <c r="M286" s="4">
        <v>4.4000000000000003E-3</v>
      </c>
      <c r="N286" s="4">
        <v>1395.0320999999999</v>
      </c>
      <c r="O286" s="4">
        <v>2.0406</v>
      </c>
      <c r="P286" s="4">
        <v>1397.1</v>
      </c>
      <c r="Q286" s="4">
        <v>1050.8184000000001</v>
      </c>
      <c r="R286" s="4">
        <v>1.5370999999999999</v>
      </c>
      <c r="S286" s="4">
        <v>1052.4000000000001</v>
      </c>
      <c r="T286" s="4">
        <v>36.038899999999998</v>
      </c>
      <c r="W286" s="4">
        <v>0</v>
      </c>
      <c r="X286" s="4">
        <v>2.3123</v>
      </c>
      <c r="Y286" s="4">
        <v>12.3</v>
      </c>
      <c r="Z286" s="4">
        <v>840</v>
      </c>
      <c r="AA286" s="4">
        <v>866</v>
      </c>
      <c r="AB286" s="4">
        <v>866</v>
      </c>
      <c r="AC286" s="4">
        <v>68</v>
      </c>
      <c r="AD286" s="4">
        <v>5.3</v>
      </c>
      <c r="AE286" s="4">
        <v>0.12</v>
      </c>
      <c r="AF286" s="4">
        <v>978</v>
      </c>
      <c r="AG286" s="4">
        <v>-16</v>
      </c>
      <c r="AH286" s="4">
        <v>15</v>
      </c>
      <c r="AI286" s="4">
        <v>13</v>
      </c>
      <c r="AJ286" s="4">
        <v>189.9</v>
      </c>
      <c r="AK286" s="4">
        <v>140.9</v>
      </c>
      <c r="AL286" s="4">
        <v>2.9</v>
      </c>
      <c r="AM286" s="4">
        <v>195</v>
      </c>
      <c r="AN286" s="4" t="s">
        <v>155</v>
      </c>
      <c r="AP286" s="5"/>
      <c r="BA286" s="4">
        <v>14.023</v>
      </c>
      <c r="BB286" s="4">
        <v>15.95</v>
      </c>
      <c r="BC286" s="4">
        <v>1.1399999999999999</v>
      </c>
      <c r="BD286" s="4">
        <v>12.714</v>
      </c>
      <c r="BE286" s="4">
        <v>3031.68</v>
      </c>
      <c r="BF286" s="4">
        <v>0.71599999999999997</v>
      </c>
      <c r="BG286" s="4">
        <v>37.634999999999998</v>
      </c>
      <c r="BH286" s="4">
        <v>5.5E-2</v>
      </c>
      <c r="BI286" s="4">
        <v>37.69</v>
      </c>
      <c r="BJ286" s="4">
        <v>28.349</v>
      </c>
      <c r="BK286" s="4">
        <v>4.1000000000000002E-2</v>
      </c>
      <c r="BL286" s="4">
        <v>28.39</v>
      </c>
      <c r="BM286" s="4">
        <v>0.307</v>
      </c>
      <c r="BQ286" s="4">
        <v>433.12299999999999</v>
      </c>
      <c r="BR286" s="4">
        <v>0.17734</v>
      </c>
      <c r="BS286" s="4">
        <v>0.82699999999999996</v>
      </c>
      <c r="BT286" s="4">
        <v>0.11055</v>
      </c>
      <c r="BU286" s="4">
        <v>4.3337459999999997</v>
      </c>
      <c r="BV286" s="4">
        <v>2.2331099999999999</v>
      </c>
    </row>
    <row r="287" spans="1:74" x14ac:dyDescent="0.25">
      <c r="A287" s="2">
        <v>42067</v>
      </c>
      <c r="B287" s="3">
        <v>4.1327546296296293E-2</v>
      </c>
      <c r="C287" s="4">
        <v>13.102</v>
      </c>
      <c r="D287" s="4">
        <v>1.6000000000000001E-3</v>
      </c>
      <c r="E287" s="4">
        <v>15.871560000000001</v>
      </c>
      <c r="F287" s="4">
        <v>1496.2</v>
      </c>
      <c r="G287" s="4">
        <v>2.2999999999999998</v>
      </c>
      <c r="H287" s="4">
        <v>21.5</v>
      </c>
      <c r="J287" s="4">
        <v>3.02</v>
      </c>
      <c r="K287" s="4">
        <v>0.88849999999999996</v>
      </c>
      <c r="L287" s="4">
        <v>11.6408</v>
      </c>
      <c r="M287" s="4">
        <v>1.4E-3</v>
      </c>
      <c r="N287" s="4">
        <v>1329.4082000000001</v>
      </c>
      <c r="O287" s="4">
        <v>2.0436000000000001</v>
      </c>
      <c r="P287" s="4">
        <v>1331.5</v>
      </c>
      <c r="Q287" s="4">
        <v>1001.3868</v>
      </c>
      <c r="R287" s="4">
        <v>1.5392999999999999</v>
      </c>
      <c r="S287" s="4">
        <v>1002.9</v>
      </c>
      <c r="T287" s="4">
        <v>21.494700000000002</v>
      </c>
      <c r="W287" s="4">
        <v>0</v>
      </c>
      <c r="X287" s="4">
        <v>2.6850000000000001</v>
      </c>
      <c r="Y287" s="4">
        <v>12.3</v>
      </c>
      <c r="Z287" s="4">
        <v>841</v>
      </c>
      <c r="AA287" s="4">
        <v>865</v>
      </c>
      <c r="AB287" s="4">
        <v>866</v>
      </c>
      <c r="AC287" s="4">
        <v>68</v>
      </c>
      <c r="AD287" s="4">
        <v>5.3</v>
      </c>
      <c r="AE287" s="4">
        <v>0.12</v>
      </c>
      <c r="AF287" s="4">
        <v>978</v>
      </c>
      <c r="AG287" s="4">
        <v>-16</v>
      </c>
      <c r="AH287" s="4">
        <v>15.91</v>
      </c>
      <c r="AI287" s="4">
        <v>13</v>
      </c>
      <c r="AJ287" s="4">
        <v>190</v>
      </c>
      <c r="AK287" s="4">
        <v>141</v>
      </c>
      <c r="AL287" s="4">
        <v>2.8</v>
      </c>
      <c r="AM287" s="4">
        <v>195</v>
      </c>
      <c r="AN287" s="4" t="s">
        <v>155</v>
      </c>
      <c r="AP287" s="5"/>
      <c r="BA287" s="4">
        <v>14.023</v>
      </c>
      <c r="BB287" s="4">
        <v>16.14</v>
      </c>
      <c r="BC287" s="4">
        <v>1.1499999999999999</v>
      </c>
      <c r="BD287" s="4">
        <v>12.548999999999999</v>
      </c>
      <c r="BE287" s="4">
        <v>3032.924</v>
      </c>
      <c r="BF287" s="4">
        <v>0.23400000000000001</v>
      </c>
      <c r="BG287" s="4">
        <v>36.271999999999998</v>
      </c>
      <c r="BH287" s="4">
        <v>5.6000000000000001E-2</v>
      </c>
      <c r="BI287" s="4">
        <v>36.328000000000003</v>
      </c>
      <c r="BJ287" s="4">
        <v>27.321999999999999</v>
      </c>
      <c r="BK287" s="4">
        <v>4.2000000000000003E-2</v>
      </c>
      <c r="BL287" s="4">
        <v>27.364000000000001</v>
      </c>
      <c r="BM287" s="4">
        <v>0.1852</v>
      </c>
      <c r="BQ287" s="4">
        <v>508.65699999999998</v>
      </c>
      <c r="BR287" s="4">
        <v>0.21767</v>
      </c>
      <c r="BS287" s="4">
        <v>0.82699999999999996</v>
      </c>
      <c r="BT287" s="4">
        <v>0.10918</v>
      </c>
      <c r="BU287" s="4">
        <v>5.3193109999999999</v>
      </c>
      <c r="BV287" s="4">
        <v>2.2054360000000002</v>
      </c>
    </row>
    <row r="288" spans="1:74" x14ac:dyDescent="0.25">
      <c r="A288" s="2">
        <v>42067</v>
      </c>
      <c r="B288" s="3">
        <v>4.1339120370370373E-2</v>
      </c>
      <c r="C288" s="4">
        <v>13.087999999999999</v>
      </c>
      <c r="D288" s="4">
        <v>1.6999999999999999E-3</v>
      </c>
      <c r="E288" s="4">
        <v>17.066894999999999</v>
      </c>
      <c r="F288" s="4">
        <v>1508.2</v>
      </c>
      <c r="G288" s="4">
        <v>2.4</v>
      </c>
      <c r="H288" s="4">
        <v>40.1</v>
      </c>
      <c r="J288" s="4">
        <v>3.2</v>
      </c>
      <c r="K288" s="4">
        <v>0.88870000000000005</v>
      </c>
      <c r="L288" s="4">
        <v>11.6319</v>
      </c>
      <c r="M288" s="4">
        <v>1.5E-3</v>
      </c>
      <c r="N288" s="4">
        <v>1340.4258</v>
      </c>
      <c r="O288" s="4">
        <v>2.133</v>
      </c>
      <c r="P288" s="4">
        <v>1342.6</v>
      </c>
      <c r="Q288" s="4">
        <v>1009.6682</v>
      </c>
      <c r="R288" s="4">
        <v>1.6066</v>
      </c>
      <c r="S288" s="4">
        <v>1011.3</v>
      </c>
      <c r="T288" s="4">
        <v>40.1</v>
      </c>
      <c r="W288" s="4">
        <v>0</v>
      </c>
      <c r="X288" s="4">
        <v>2.8439000000000001</v>
      </c>
      <c r="Y288" s="4">
        <v>12.4</v>
      </c>
      <c r="Z288" s="4">
        <v>841</v>
      </c>
      <c r="AA288" s="4">
        <v>867</v>
      </c>
      <c r="AB288" s="4">
        <v>864</v>
      </c>
      <c r="AC288" s="4">
        <v>68</v>
      </c>
      <c r="AD288" s="4">
        <v>5.3</v>
      </c>
      <c r="AE288" s="4">
        <v>0.12</v>
      </c>
      <c r="AF288" s="4">
        <v>979</v>
      </c>
      <c r="AG288" s="4">
        <v>-16</v>
      </c>
      <c r="AH288" s="4">
        <v>15.09</v>
      </c>
      <c r="AI288" s="4">
        <v>13</v>
      </c>
      <c r="AJ288" s="4">
        <v>190</v>
      </c>
      <c r="AK288" s="4">
        <v>141.9</v>
      </c>
      <c r="AL288" s="4">
        <v>3.3</v>
      </c>
      <c r="AM288" s="4">
        <v>195</v>
      </c>
      <c r="AN288" s="4" t="s">
        <v>155</v>
      </c>
      <c r="AP288" s="5"/>
      <c r="BA288" s="4">
        <v>14.023</v>
      </c>
      <c r="BB288" s="4">
        <v>16.149999999999999</v>
      </c>
      <c r="BC288" s="4">
        <v>1.1499999999999999</v>
      </c>
      <c r="BD288" s="4">
        <v>12.52</v>
      </c>
      <c r="BE288" s="4">
        <v>3032.4160000000002</v>
      </c>
      <c r="BF288" s="4">
        <v>0.252</v>
      </c>
      <c r="BG288" s="4">
        <v>36.594999999999999</v>
      </c>
      <c r="BH288" s="4">
        <v>5.8000000000000003E-2</v>
      </c>
      <c r="BI288" s="4">
        <v>36.652999999999999</v>
      </c>
      <c r="BJ288" s="4">
        <v>27.565000000000001</v>
      </c>
      <c r="BK288" s="4">
        <v>4.3999999999999997E-2</v>
      </c>
      <c r="BL288" s="4">
        <v>27.608000000000001</v>
      </c>
      <c r="BM288" s="4">
        <v>0.34570000000000001</v>
      </c>
      <c r="BQ288" s="4">
        <v>539.08299999999997</v>
      </c>
      <c r="BR288" s="4">
        <v>0.16184999999999999</v>
      </c>
      <c r="BS288" s="4">
        <v>0.82699999999999996</v>
      </c>
      <c r="BT288" s="4">
        <v>0.10990999999999999</v>
      </c>
      <c r="BU288" s="4">
        <v>3.955209</v>
      </c>
      <c r="BV288" s="4">
        <v>2.2201819999999999</v>
      </c>
    </row>
    <row r="289" spans="1:74" x14ac:dyDescent="0.25">
      <c r="A289" s="2">
        <v>42067</v>
      </c>
      <c r="B289" s="3">
        <v>4.1350694444444447E-2</v>
      </c>
      <c r="C289" s="4">
        <v>13.323</v>
      </c>
      <c r="D289" s="4">
        <v>1.4E-3</v>
      </c>
      <c r="E289" s="4">
        <v>14.456613000000001</v>
      </c>
      <c r="F289" s="4">
        <v>1704.3</v>
      </c>
      <c r="G289" s="4">
        <v>2.4</v>
      </c>
      <c r="H289" s="4">
        <v>17.7</v>
      </c>
      <c r="J289" s="4">
        <v>2.93</v>
      </c>
      <c r="K289" s="4">
        <v>0.88690000000000002</v>
      </c>
      <c r="L289" s="4">
        <v>11.8161</v>
      </c>
      <c r="M289" s="4">
        <v>1.2999999999999999E-3</v>
      </c>
      <c r="N289" s="4">
        <v>1511.5273</v>
      </c>
      <c r="O289" s="4">
        <v>2.1286</v>
      </c>
      <c r="P289" s="4">
        <v>1513.7</v>
      </c>
      <c r="Q289" s="4">
        <v>1138.5474999999999</v>
      </c>
      <c r="R289" s="4">
        <v>1.6032999999999999</v>
      </c>
      <c r="S289" s="4">
        <v>1140.2</v>
      </c>
      <c r="T289" s="4">
        <v>17.691199999999998</v>
      </c>
      <c r="W289" s="4">
        <v>0</v>
      </c>
      <c r="X289" s="4">
        <v>2.5988000000000002</v>
      </c>
      <c r="Y289" s="4">
        <v>12.4</v>
      </c>
      <c r="Z289" s="4">
        <v>840</v>
      </c>
      <c r="AA289" s="4">
        <v>868</v>
      </c>
      <c r="AB289" s="4">
        <v>863</v>
      </c>
      <c r="AC289" s="4">
        <v>68</v>
      </c>
      <c r="AD289" s="4">
        <v>5.3</v>
      </c>
      <c r="AE289" s="4">
        <v>0.12</v>
      </c>
      <c r="AF289" s="4">
        <v>979</v>
      </c>
      <c r="AG289" s="4">
        <v>-16</v>
      </c>
      <c r="AH289" s="4">
        <v>15.91</v>
      </c>
      <c r="AI289" s="4">
        <v>13</v>
      </c>
      <c r="AJ289" s="4">
        <v>190</v>
      </c>
      <c r="AK289" s="4">
        <v>141.1</v>
      </c>
      <c r="AL289" s="4">
        <v>3.3</v>
      </c>
      <c r="AM289" s="4">
        <v>195</v>
      </c>
      <c r="AN289" s="4" t="s">
        <v>155</v>
      </c>
      <c r="AP289" s="5"/>
      <c r="BA289" s="4">
        <v>14.023</v>
      </c>
      <c r="BB289" s="4">
        <v>15.89</v>
      </c>
      <c r="BC289" s="4">
        <v>1.1299999999999999</v>
      </c>
      <c r="BD289" s="4">
        <v>12.750999999999999</v>
      </c>
      <c r="BE289" s="4">
        <v>3032.9140000000002</v>
      </c>
      <c r="BF289" s="4">
        <v>0.20899999999999999</v>
      </c>
      <c r="BG289" s="4">
        <v>40.628999999999998</v>
      </c>
      <c r="BH289" s="4">
        <v>5.7000000000000002E-2</v>
      </c>
      <c r="BI289" s="4">
        <v>40.686999999999998</v>
      </c>
      <c r="BJ289" s="4">
        <v>30.603999999999999</v>
      </c>
      <c r="BK289" s="4">
        <v>4.2999999999999997E-2</v>
      </c>
      <c r="BL289" s="4">
        <v>30.646999999999998</v>
      </c>
      <c r="BM289" s="4">
        <v>0.1502</v>
      </c>
      <c r="BQ289" s="4">
        <v>485.012</v>
      </c>
      <c r="BR289" s="4">
        <v>0.15781999999999999</v>
      </c>
      <c r="BS289" s="4">
        <v>0.82608999999999999</v>
      </c>
      <c r="BT289" s="4">
        <v>0.11182</v>
      </c>
      <c r="BU289" s="4">
        <v>3.8567260000000001</v>
      </c>
      <c r="BV289" s="4">
        <v>2.2587640000000002</v>
      </c>
    </row>
    <row r="290" spans="1:74" x14ac:dyDescent="0.25">
      <c r="A290" s="2">
        <v>42067</v>
      </c>
      <c r="B290" s="3">
        <v>4.136226851851852E-2</v>
      </c>
      <c r="C290" s="4">
        <v>13.382999999999999</v>
      </c>
      <c r="D290" s="4">
        <v>1E-3</v>
      </c>
      <c r="E290" s="4">
        <v>10</v>
      </c>
      <c r="F290" s="4">
        <v>1696.3</v>
      </c>
      <c r="G290" s="4">
        <v>2.4</v>
      </c>
      <c r="H290" s="4">
        <v>3.2</v>
      </c>
      <c r="J290" s="4">
        <v>2.69</v>
      </c>
      <c r="K290" s="4">
        <v>0.88639999999999997</v>
      </c>
      <c r="L290" s="4">
        <v>11.863099999999999</v>
      </c>
      <c r="M290" s="4">
        <v>8.9999999999999998E-4</v>
      </c>
      <c r="N290" s="4">
        <v>1503.5938000000001</v>
      </c>
      <c r="O290" s="4">
        <v>2.1274000000000002</v>
      </c>
      <c r="P290" s="4">
        <v>1505.7</v>
      </c>
      <c r="Q290" s="4">
        <v>1132.5716</v>
      </c>
      <c r="R290" s="4">
        <v>1.6024</v>
      </c>
      <c r="S290" s="4">
        <v>1134.2</v>
      </c>
      <c r="T290" s="4">
        <v>3.1837</v>
      </c>
      <c r="W290" s="4">
        <v>0</v>
      </c>
      <c r="X290" s="4">
        <v>2.3885999999999998</v>
      </c>
      <c r="Y290" s="4">
        <v>12.4</v>
      </c>
      <c r="Z290" s="4">
        <v>841</v>
      </c>
      <c r="AA290" s="4">
        <v>868</v>
      </c>
      <c r="AB290" s="4">
        <v>863</v>
      </c>
      <c r="AC290" s="4">
        <v>68</v>
      </c>
      <c r="AD290" s="4">
        <v>5.3</v>
      </c>
      <c r="AE290" s="4">
        <v>0.12</v>
      </c>
      <c r="AF290" s="4">
        <v>979</v>
      </c>
      <c r="AG290" s="4">
        <v>-16</v>
      </c>
      <c r="AH290" s="4">
        <v>16</v>
      </c>
      <c r="AI290" s="4">
        <v>13</v>
      </c>
      <c r="AJ290" s="4">
        <v>190</v>
      </c>
      <c r="AK290" s="4">
        <v>141</v>
      </c>
      <c r="AL290" s="4">
        <v>3.1</v>
      </c>
      <c r="AM290" s="4">
        <v>195</v>
      </c>
      <c r="AN290" s="4" t="s">
        <v>155</v>
      </c>
      <c r="AP290" s="5"/>
      <c r="BA290" s="4">
        <v>14.023</v>
      </c>
      <c r="BB290" s="4">
        <v>15.82</v>
      </c>
      <c r="BC290" s="4">
        <v>1.1299999999999999</v>
      </c>
      <c r="BD290" s="4">
        <v>12.816000000000001</v>
      </c>
      <c r="BE290" s="4">
        <v>3033.3490000000002</v>
      </c>
      <c r="BF290" s="4">
        <v>0.14399999999999999</v>
      </c>
      <c r="BG290" s="4">
        <v>40.261000000000003</v>
      </c>
      <c r="BH290" s="4">
        <v>5.7000000000000002E-2</v>
      </c>
      <c r="BI290" s="4">
        <v>40.317999999999998</v>
      </c>
      <c r="BJ290" s="4">
        <v>30.327000000000002</v>
      </c>
      <c r="BK290" s="4">
        <v>4.2999999999999997E-2</v>
      </c>
      <c r="BL290" s="4">
        <v>30.37</v>
      </c>
      <c r="BM290" s="4">
        <v>2.69E-2</v>
      </c>
      <c r="BQ290" s="4">
        <v>444.08699999999999</v>
      </c>
      <c r="BR290" s="4">
        <v>0.11705</v>
      </c>
      <c r="BS290" s="4">
        <v>0.82508999999999999</v>
      </c>
      <c r="BT290" s="4">
        <v>0.11108999999999999</v>
      </c>
      <c r="BU290" s="4">
        <v>2.8604099999999999</v>
      </c>
      <c r="BV290" s="4">
        <v>2.2440180000000001</v>
      </c>
    </row>
    <row r="291" spans="1:74" x14ac:dyDescent="0.25">
      <c r="A291" s="2">
        <v>42067</v>
      </c>
      <c r="B291" s="3">
        <v>4.1373842592592594E-2</v>
      </c>
      <c r="C291" s="4">
        <v>13.567</v>
      </c>
      <c r="D291" s="4">
        <v>8.0000000000000004E-4</v>
      </c>
      <c r="E291" s="4">
        <v>8.1282499999999995</v>
      </c>
      <c r="F291" s="4">
        <v>1521.8</v>
      </c>
      <c r="G291" s="4">
        <v>2.4</v>
      </c>
      <c r="H291" s="4">
        <v>22.5</v>
      </c>
      <c r="J291" s="4">
        <v>2.6</v>
      </c>
      <c r="K291" s="4">
        <v>0.88500000000000001</v>
      </c>
      <c r="L291" s="4">
        <v>12.0068</v>
      </c>
      <c r="M291" s="4">
        <v>6.9999999999999999E-4</v>
      </c>
      <c r="N291" s="4">
        <v>1346.8135</v>
      </c>
      <c r="O291" s="4">
        <v>2.1240000000000001</v>
      </c>
      <c r="P291" s="4">
        <v>1348.9</v>
      </c>
      <c r="Q291" s="4">
        <v>1014.4779</v>
      </c>
      <c r="R291" s="4">
        <v>1.5999000000000001</v>
      </c>
      <c r="S291" s="4">
        <v>1016.1</v>
      </c>
      <c r="T291" s="4">
        <v>22.4575</v>
      </c>
      <c r="W291" s="4">
        <v>0</v>
      </c>
      <c r="X291" s="4">
        <v>2.3010000000000002</v>
      </c>
      <c r="Y291" s="4">
        <v>12.4</v>
      </c>
      <c r="Z291" s="4">
        <v>842</v>
      </c>
      <c r="AA291" s="4">
        <v>867</v>
      </c>
      <c r="AB291" s="4">
        <v>863</v>
      </c>
      <c r="AC291" s="4">
        <v>68</v>
      </c>
      <c r="AD291" s="4">
        <v>5.3</v>
      </c>
      <c r="AE291" s="4">
        <v>0.12</v>
      </c>
      <c r="AF291" s="4">
        <v>979</v>
      </c>
      <c r="AG291" s="4">
        <v>-16</v>
      </c>
      <c r="AH291" s="4">
        <v>15.09</v>
      </c>
      <c r="AI291" s="4">
        <v>13</v>
      </c>
      <c r="AJ291" s="4">
        <v>190.9</v>
      </c>
      <c r="AK291" s="4">
        <v>141</v>
      </c>
      <c r="AL291" s="4">
        <v>3.3</v>
      </c>
      <c r="AM291" s="4">
        <v>195</v>
      </c>
      <c r="AN291" s="4" t="s">
        <v>155</v>
      </c>
      <c r="AP291" s="5"/>
      <c r="BA291" s="4">
        <v>14.023</v>
      </c>
      <c r="BB291" s="4">
        <v>15.62</v>
      </c>
      <c r="BC291" s="4">
        <v>1.1100000000000001</v>
      </c>
      <c r="BD291" s="4">
        <v>12.994</v>
      </c>
      <c r="BE291" s="4">
        <v>3032.7840000000001</v>
      </c>
      <c r="BF291" s="4">
        <v>0.11600000000000001</v>
      </c>
      <c r="BG291" s="4">
        <v>35.625</v>
      </c>
      <c r="BH291" s="4">
        <v>5.6000000000000001E-2</v>
      </c>
      <c r="BI291" s="4">
        <v>35.680999999999997</v>
      </c>
      <c r="BJ291" s="4">
        <v>26.835000000000001</v>
      </c>
      <c r="BK291" s="4">
        <v>4.2000000000000003E-2</v>
      </c>
      <c r="BL291" s="4">
        <v>26.876999999999999</v>
      </c>
      <c r="BM291" s="4">
        <v>0.18759999999999999</v>
      </c>
      <c r="BQ291" s="4">
        <v>422.601</v>
      </c>
      <c r="BR291" s="4">
        <v>0.13120000000000001</v>
      </c>
      <c r="BS291" s="4">
        <v>0.82408999999999999</v>
      </c>
      <c r="BT291" s="4">
        <v>0.11373</v>
      </c>
      <c r="BU291" s="4">
        <v>3.2062010000000001</v>
      </c>
      <c r="BV291" s="4">
        <v>2.2973460000000001</v>
      </c>
    </row>
    <row r="292" spans="1:74" x14ac:dyDescent="0.25">
      <c r="A292" s="2">
        <v>42067</v>
      </c>
      <c r="B292" s="3">
        <v>4.1385416666666668E-2</v>
      </c>
      <c r="C292" s="4">
        <v>13.53</v>
      </c>
      <c r="D292" s="4">
        <v>0</v>
      </c>
      <c r="E292" s="4">
        <v>0.498392</v>
      </c>
      <c r="F292" s="4">
        <v>1479.4</v>
      </c>
      <c r="G292" s="4">
        <v>2.4</v>
      </c>
      <c r="H292" s="4">
        <v>0</v>
      </c>
      <c r="J292" s="4">
        <v>2.6</v>
      </c>
      <c r="K292" s="4">
        <v>0.88529999999999998</v>
      </c>
      <c r="L292" s="4">
        <v>11.977499999999999</v>
      </c>
      <c r="M292" s="4">
        <v>0</v>
      </c>
      <c r="N292" s="4">
        <v>1309.6828</v>
      </c>
      <c r="O292" s="4">
        <v>2.1469</v>
      </c>
      <c r="P292" s="4">
        <v>1311.8</v>
      </c>
      <c r="Q292" s="4">
        <v>986.50940000000003</v>
      </c>
      <c r="R292" s="4">
        <v>1.6171</v>
      </c>
      <c r="S292" s="4">
        <v>988.1</v>
      </c>
      <c r="T292" s="4">
        <v>0</v>
      </c>
      <c r="W292" s="4">
        <v>0</v>
      </c>
      <c r="X292" s="4">
        <v>2.3016999999999999</v>
      </c>
      <c r="Y292" s="4">
        <v>12.4</v>
      </c>
      <c r="Z292" s="4">
        <v>841</v>
      </c>
      <c r="AA292" s="4">
        <v>868</v>
      </c>
      <c r="AB292" s="4">
        <v>864</v>
      </c>
      <c r="AC292" s="4">
        <v>68</v>
      </c>
      <c r="AD292" s="4">
        <v>5.3</v>
      </c>
      <c r="AE292" s="4">
        <v>0.12</v>
      </c>
      <c r="AF292" s="4">
        <v>979</v>
      </c>
      <c r="AG292" s="4">
        <v>-16</v>
      </c>
      <c r="AH292" s="4">
        <v>15.91</v>
      </c>
      <c r="AI292" s="4">
        <v>13</v>
      </c>
      <c r="AJ292" s="4">
        <v>191</v>
      </c>
      <c r="AK292" s="4">
        <v>141</v>
      </c>
      <c r="AL292" s="4">
        <v>3.1</v>
      </c>
      <c r="AM292" s="4">
        <v>195</v>
      </c>
      <c r="AN292" s="4" t="s">
        <v>155</v>
      </c>
      <c r="AP292" s="5"/>
      <c r="BA292" s="4">
        <v>14.023</v>
      </c>
      <c r="BB292" s="4">
        <v>15.66</v>
      </c>
      <c r="BC292" s="4">
        <v>1.1200000000000001</v>
      </c>
      <c r="BD292" s="4">
        <v>12.959</v>
      </c>
      <c r="BE292" s="4">
        <v>3033.55</v>
      </c>
      <c r="BF292" s="4">
        <v>7.0000000000000001E-3</v>
      </c>
      <c r="BG292" s="4">
        <v>34.737000000000002</v>
      </c>
      <c r="BH292" s="4">
        <v>5.7000000000000002E-2</v>
      </c>
      <c r="BI292" s="4">
        <v>34.793999999999997</v>
      </c>
      <c r="BJ292" s="4">
        <v>26.164999999999999</v>
      </c>
      <c r="BK292" s="4">
        <v>4.2999999999999997E-2</v>
      </c>
      <c r="BL292" s="4">
        <v>26.207999999999998</v>
      </c>
      <c r="BM292" s="4">
        <v>0</v>
      </c>
      <c r="BQ292" s="4">
        <v>423.87299999999999</v>
      </c>
      <c r="BR292" s="4">
        <v>0.21854000000000001</v>
      </c>
      <c r="BS292" s="4">
        <v>0.82399999999999995</v>
      </c>
      <c r="BT292" s="4">
        <v>0.114</v>
      </c>
      <c r="BU292" s="4">
        <v>5.3405719999999999</v>
      </c>
      <c r="BV292" s="4">
        <v>2.3028</v>
      </c>
    </row>
    <row r="293" spans="1:74" x14ac:dyDescent="0.25">
      <c r="A293" s="2">
        <v>42067</v>
      </c>
      <c r="B293" s="3">
        <v>4.1396990740740741E-2</v>
      </c>
      <c r="C293" s="4">
        <v>13.574</v>
      </c>
      <c r="D293" s="4">
        <v>8.9999999999999998E-4</v>
      </c>
      <c r="E293" s="4">
        <v>8.5369770000000003</v>
      </c>
      <c r="F293" s="4">
        <v>1533.2</v>
      </c>
      <c r="G293" s="4">
        <v>2.5</v>
      </c>
      <c r="H293" s="4">
        <v>30.1</v>
      </c>
      <c r="J293" s="4">
        <v>2.54</v>
      </c>
      <c r="K293" s="4">
        <v>0.88490000000000002</v>
      </c>
      <c r="L293" s="4">
        <v>12.0121</v>
      </c>
      <c r="M293" s="4">
        <v>8.0000000000000004E-4</v>
      </c>
      <c r="N293" s="4">
        <v>1356.7143000000001</v>
      </c>
      <c r="O293" s="4">
        <v>2.2122999999999999</v>
      </c>
      <c r="P293" s="4">
        <v>1358.9</v>
      </c>
      <c r="Q293" s="4">
        <v>1021.9356</v>
      </c>
      <c r="R293" s="4">
        <v>1.6664000000000001</v>
      </c>
      <c r="S293" s="4">
        <v>1023.6</v>
      </c>
      <c r="T293" s="4">
        <v>30.1</v>
      </c>
      <c r="W293" s="4">
        <v>0</v>
      </c>
      <c r="X293" s="4">
        <v>2.2519</v>
      </c>
      <c r="Y293" s="4">
        <v>12.4</v>
      </c>
      <c r="Z293" s="4">
        <v>840</v>
      </c>
      <c r="AA293" s="4">
        <v>868</v>
      </c>
      <c r="AB293" s="4">
        <v>863</v>
      </c>
      <c r="AC293" s="4">
        <v>68</v>
      </c>
      <c r="AD293" s="4">
        <v>5.3</v>
      </c>
      <c r="AE293" s="4">
        <v>0.12</v>
      </c>
      <c r="AF293" s="4">
        <v>979</v>
      </c>
      <c r="AG293" s="4">
        <v>-16</v>
      </c>
      <c r="AH293" s="4">
        <v>16</v>
      </c>
      <c r="AI293" s="4">
        <v>13</v>
      </c>
      <c r="AJ293" s="4">
        <v>191</v>
      </c>
      <c r="AK293" s="4">
        <v>141.9</v>
      </c>
      <c r="AL293" s="4">
        <v>3.2</v>
      </c>
      <c r="AM293" s="4">
        <v>195</v>
      </c>
      <c r="AN293" s="4" t="s">
        <v>155</v>
      </c>
      <c r="AP293" s="5"/>
      <c r="BA293" s="4">
        <v>14.023</v>
      </c>
      <c r="BB293" s="4">
        <v>15.61</v>
      </c>
      <c r="BC293" s="4">
        <v>1.1100000000000001</v>
      </c>
      <c r="BD293" s="4">
        <v>13.006</v>
      </c>
      <c r="BE293" s="4">
        <v>3032.578</v>
      </c>
      <c r="BF293" s="4">
        <v>0.121</v>
      </c>
      <c r="BG293" s="4">
        <v>35.869</v>
      </c>
      <c r="BH293" s="4">
        <v>5.8000000000000003E-2</v>
      </c>
      <c r="BI293" s="4">
        <v>35.927</v>
      </c>
      <c r="BJ293" s="4">
        <v>27.018000000000001</v>
      </c>
      <c r="BK293" s="4">
        <v>4.3999999999999997E-2</v>
      </c>
      <c r="BL293" s="4">
        <v>27.062000000000001</v>
      </c>
      <c r="BM293" s="4">
        <v>0.25130000000000002</v>
      </c>
      <c r="BQ293" s="4">
        <v>413.363</v>
      </c>
      <c r="BR293" s="4">
        <v>0.14146</v>
      </c>
      <c r="BS293" s="4">
        <v>0.82308999999999999</v>
      </c>
      <c r="BT293" s="4">
        <v>0.11491</v>
      </c>
      <c r="BU293" s="4">
        <v>3.4569290000000001</v>
      </c>
      <c r="BV293" s="4">
        <v>2.3211819999999999</v>
      </c>
    </row>
    <row r="294" spans="1:74" x14ac:dyDescent="0.25">
      <c r="A294" s="2">
        <v>42067</v>
      </c>
      <c r="B294" s="3">
        <v>4.1408564814814815E-2</v>
      </c>
      <c r="C294" s="4">
        <v>13.661</v>
      </c>
      <c r="D294" s="4">
        <v>1E-3</v>
      </c>
      <c r="E294" s="4">
        <v>10</v>
      </c>
      <c r="F294" s="4">
        <v>1721.5</v>
      </c>
      <c r="G294" s="4">
        <v>2.5</v>
      </c>
      <c r="H294" s="4">
        <v>8.8000000000000007</v>
      </c>
      <c r="J294" s="4">
        <v>2.2799999999999998</v>
      </c>
      <c r="K294" s="4">
        <v>0.88419999999999999</v>
      </c>
      <c r="L294" s="4">
        <v>12.0793</v>
      </c>
      <c r="M294" s="4">
        <v>8.9999999999999998E-4</v>
      </c>
      <c r="N294" s="4">
        <v>1522.1305</v>
      </c>
      <c r="O294" s="4">
        <v>2.2105000000000001</v>
      </c>
      <c r="P294" s="4">
        <v>1524.3</v>
      </c>
      <c r="Q294" s="4">
        <v>1146.5342000000001</v>
      </c>
      <c r="R294" s="4">
        <v>1.6651</v>
      </c>
      <c r="S294" s="4">
        <v>1148.2</v>
      </c>
      <c r="T294" s="4">
        <v>8.8234999999999992</v>
      </c>
      <c r="W294" s="4">
        <v>0</v>
      </c>
      <c r="X294" s="4">
        <v>2.0192000000000001</v>
      </c>
      <c r="Y294" s="4">
        <v>12.4</v>
      </c>
      <c r="Z294" s="4">
        <v>841</v>
      </c>
      <c r="AA294" s="4">
        <v>867</v>
      </c>
      <c r="AB294" s="4">
        <v>863</v>
      </c>
      <c r="AC294" s="4">
        <v>68</v>
      </c>
      <c r="AD294" s="4">
        <v>5.3</v>
      </c>
      <c r="AE294" s="4">
        <v>0.12</v>
      </c>
      <c r="AF294" s="4">
        <v>979</v>
      </c>
      <c r="AG294" s="4">
        <v>-16</v>
      </c>
      <c r="AH294" s="4">
        <v>16</v>
      </c>
      <c r="AI294" s="4">
        <v>13</v>
      </c>
      <c r="AJ294" s="4">
        <v>191</v>
      </c>
      <c r="AK294" s="4">
        <v>141.1</v>
      </c>
      <c r="AL294" s="4">
        <v>3</v>
      </c>
      <c r="AM294" s="4">
        <v>195</v>
      </c>
      <c r="AN294" s="4" t="s">
        <v>155</v>
      </c>
      <c r="AP294" s="5"/>
      <c r="BA294" s="4">
        <v>14.023</v>
      </c>
      <c r="BB294" s="4">
        <v>15.52</v>
      </c>
      <c r="BC294" s="4">
        <v>1.1100000000000001</v>
      </c>
      <c r="BD294" s="4">
        <v>13.095000000000001</v>
      </c>
      <c r="BE294" s="4">
        <v>3033.03</v>
      </c>
      <c r="BF294" s="4">
        <v>0.14099999999999999</v>
      </c>
      <c r="BG294" s="4">
        <v>40.024000000000001</v>
      </c>
      <c r="BH294" s="4">
        <v>5.8000000000000003E-2</v>
      </c>
      <c r="BI294" s="4">
        <v>40.082000000000001</v>
      </c>
      <c r="BJ294" s="4">
        <v>30.148</v>
      </c>
      <c r="BK294" s="4">
        <v>4.3999999999999997E-2</v>
      </c>
      <c r="BL294" s="4">
        <v>30.192</v>
      </c>
      <c r="BM294" s="4">
        <v>7.3300000000000004E-2</v>
      </c>
      <c r="BQ294" s="4">
        <v>368.649</v>
      </c>
      <c r="BR294" s="4">
        <v>0.15484000000000001</v>
      </c>
      <c r="BS294" s="4">
        <v>0.82299999999999995</v>
      </c>
      <c r="BT294" s="4">
        <v>0.11591</v>
      </c>
      <c r="BU294" s="4">
        <v>3.783903</v>
      </c>
      <c r="BV294" s="4">
        <v>2.3413819999999999</v>
      </c>
    </row>
    <row r="295" spans="1:74" x14ac:dyDescent="0.25">
      <c r="A295" s="2">
        <v>42067</v>
      </c>
      <c r="B295" s="3">
        <v>4.1420138888888895E-2</v>
      </c>
      <c r="C295" s="4">
        <v>13.725</v>
      </c>
      <c r="D295" s="4">
        <v>5.0000000000000001E-4</v>
      </c>
      <c r="E295" s="4">
        <v>4.6892659999999999</v>
      </c>
      <c r="F295" s="4">
        <v>1834.8</v>
      </c>
      <c r="G295" s="4">
        <v>2.5</v>
      </c>
      <c r="H295" s="4">
        <v>3.5</v>
      </c>
      <c r="J295" s="4">
        <v>2.2000000000000002</v>
      </c>
      <c r="K295" s="4">
        <v>0.88370000000000004</v>
      </c>
      <c r="L295" s="4">
        <v>12.128500000000001</v>
      </c>
      <c r="M295" s="4">
        <v>4.0000000000000002E-4</v>
      </c>
      <c r="N295" s="4">
        <v>1621.4248</v>
      </c>
      <c r="O295" s="4">
        <v>2.2092000000000001</v>
      </c>
      <c r="P295" s="4">
        <v>1623.6</v>
      </c>
      <c r="Q295" s="4">
        <v>1221.327</v>
      </c>
      <c r="R295" s="4">
        <v>1.6640999999999999</v>
      </c>
      <c r="S295" s="4">
        <v>1223</v>
      </c>
      <c r="T295" s="4">
        <v>3.4639000000000002</v>
      </c>
      <c r="W295" s="4">
        <v>0</v>
      </c>
      <c r="X295" s="4">
        <v>1.9440999999999999</v>
      </c>
      <c r="Y295" s="4">
        <v>12.4</v>
      </c>
      <c r="Z295" s="4">
        <v>841</v>
      </c>
      <c r="AA295" s="4">
        <v>868</v>
      </c>
      <c r="AB295" s="4">
        <v>863</v>
      </c>
      <c r="AC295" s="4">
        <v>68</v>
      </c>
      <c r="AD295" s="4">
        <v>5.3</v>
      </c>
      <c r="AE295" s="4">
        <v>0.12</v>
      </c>
      <c r="AF295" s="4">
        <v>979</v>
      </c>
      <c r="AG295" s="4">
        <v>-16</v>
      </c>
      <c r="AH295" s="4">
        <v>16</v>
      </c>
      <c r="AI295" s="4">
        <v>13</v>
      </c>
      <c r="AJ295" s="4">
        <v>191</v>
      </c>
      <c r="AK295" s="4">
        <v>141.9</v>
      </c>
      <c r="AL295" s="4">
        <v>2.9</v>
      </c>
      <c r="AM295" s="4">
        <v>195</v>
      </c>
      <c r="AN295" s="4" t="s">
        <v>155</v>
      </c>
      <c r="AP295" s="5"/>
      <c r="BA295" s="4">
        <v>14.023</v>
      </c>
      <c r="BB295" s="4">
        <v>15.45</v>
      </c>
      <c r="BC295" s="4">
        <v>1.1000000000000001</v>
      </c>
      <c r="BD295" s="4">
        <v>13.161</v>
      </c>
      <c r="BE295" s="4">
        <v>3033.2429999999999</v>
      </c>
      <c r="BF295" s="4">
        <v>6.6000000000000003E-2</v>
      </c>
      <c r="BG295" s="4">
        <v>42.465000000000003</v>
      </c>
      <c r="BH295" s="4">
        <v>5.8000000000000003E-2</v>
      </c>
      <c r="BI295" s="4">
        <v>42.523000000000003</v>
      </c>
      <c r="BJ295" s="4">
        <v>31.986999999999998</v>
      </c>
      <c r="BK295" s="4">
        <v>4.3999999999999997E-2</v>
      </c>
      <c r="BL295" s="4">
        <v>32.03</v>
      </c>
      <c r="BM295" s="4">
        <v>2.86E-2</v>
      </c>
      <c r="BQ295" s="4">
        <v>353.529</v>
      </c>
      <c r="BR295" s="4">
        <v>0.19522</v>
      </c>
      <c r="BS295" s="4">
        <v>0.82299999999999995</v>
      </c>
      <c r="BT295" s="4">
        <v>0.11418</v>
      </c>
      <c r="BU295" s="4">
        <v>4.7706879999999998</v>
      </c>
      <c r="BV295" s="4">
        <v>2.3064360000000002</v>
      </c>
    </row>
    <row r="296" spans="1:74" x14ac:dyDescent="0.25">
      <c r="A296" s="2">
        <v>42067</v>
      </c>
      <c r="B296" s="3">
        <v>4.1431712962962962E-2</v>
      </c>
      <c r="C296" s="4">
        <v>13.842000000000001</v>
      </c>
      <c r="D296" s="4">
        <v>2.9999999999999997E-4</v>
      </c>
      <c r="E296" s="4">
        <v>3.4945789999999999</v>
      </c>
      <c r="F296" s="4">
        <v>1845.1</v>
      </c>
      <c r="G296" s="4">
        <v>2.5</v>
      </c>
      <c r="H296" s="4">
        <v>28.1</v>
      </c>
      <c r="J296" s="4">
        <v>2.1</v>
      </c>
      <c r="K296" s="4">
        <v>0.88280000000000003</v>
      </c>
      <c r="L296" s="4">
        <v>12.2196</v>
      </c>
      <c r="M296" s="4">
        <v>2.9999999999999997E-4</v>
      </c>
      <c r="N296" s="4">
        <v>1628.9070999999999</v>
      </c>
      <c r="O296" s="4">
        <v>2.2069999999999999</v>
      </c>
      <c r="P296" s="4">
        <v>1631.1</v>
      </c>
      <c r="Q296" s="4">
        <v>1226.963</v>
      </c>
      <c r="R296" s="4">
        <v>1.6624000000000001</v>
      </c>
      <c r="S296" s="4">
        <v>1228.5999999999999</v>
      </c>
      <c r="T296" s="4">
        <v>28.1342</v>
      </c>
      <c r="W296" s="4">
        <v>0</v>
      </c>
      <c r="X296" s="4">
        <v>1.8539000000000001</v>
      </c>
      <c r="Y296" s="4">
        <v>12.5</v>
      </c>
      <c r="Z296" s="4">
        <v>840</v>
      </c>
      <c r="AA296" s="4">
        <v>867</v>
      </c>
      <c r="AB296" s="4">
        <v>863</v>
      </c>
      <c r="AC296" s="4">
        <v>68</v>
      </c>
      <c r="AD296" s="4">
        <v>5.3</v>
      </c>
      <c r="AE296" s="4">
        <v>0.12</v>
      </c>
      <c r="AF296" s="4">
        <v>979</v>
      </c>
      <c r="AG296" s="4">
        <v>-16</v>
      </c>
      <c r="AH296" s="4">
        <v>16</v>
      </c>
      <c r="AI296" s="4">
        <v>12.09</v>
      </c>
      <c r="AJ296" s="4">
        <v>190.1</v>
      </c>
      <c r="AK296" s="4">
        <v>142</v>
      </c>
      <c r="AL296" s="4">
        <v>3.1</v>
      </c>
      <c r="AM296" s="4">
        <v>195</v>
      </c>
      <c r="AN296" s="4" t="s">
        <v>155</v>
      </c>
      <c r="AP296" s="5"/>
      <c r="BA296" s="4">
        <v>14.023</v>
      </c>
      <c r="BB296" s="4">
        <v>15.33</v>
      </c>
      <c r="BC296" s="4">
        <v>1.0900000000000001</v>
      </c>
      <c r="BD296" s="4">
        <v>13.273999999999999</v>
      </c>
      <c r="BE296" s="4">
        <v>3032.5819999999999</v>
      </c>
      <c r="BF296" s="4">
        <v>4.9000000000000002E-2</v>
      </c>
      <c r="BG296" s="4">
        <v>42.334000000000003</v>
      </c>
      <c r="BH296" s="4">
        <v>5.7000000000000002E-2</v>
      </c>
      <c r="BI296" s="4">
        <v>42.390999999999998</v>
      </c>
      <c r="BJ296" s="4">
        <v>31.888000000000002</v>
      </c>
      <c r="BK296" s="4">
        <v>4.2999999999999997E-2</v>
      </c>
      <c r="BL296" s="4">
        <v>31.931000000000001</v>
      </c>
      <c r="BM296" s="4">
        <v>0.23089999999999999</v>
      </c>
      <c r="BQ296" s="4">
        <v>334.53699999999998</v>
      </c>
      <c r="BR296" s="4">
        <v>0.14804</v>
      </c>
      <c r="BS296" s="4">
        <v>0.82208999999999999</v>
      </c>
      <c r="BT296" s="4">
        <v>0.11763999999999999</v>
      </c>
      <c r="BU296" s="4">
        <v>3.6177269999999999</v>
      </c>
      <c r="BV296" s="4">
        <v>2.376328</v>
      </c>
    </row>
    <row r="297" spans="1:74" x14ac:dyDescent="0.25">
      <c r="A297" s="2">
        <v>42067</v>
      </c>
      <c r="B297" s="3">
        <v>4.1443287037037042E-2</v>
      </c>
      <c r="C297" s="4">
        <v>14.053000000000001</v>
      </c>
      <c r="D297" s="4">
        <v>1.6999999999999999E-3</v>
      </c>
      <c r="E297" s="4">
        <v>17.339449999999999</v>
      </c>
      <c r="F297" s="4">
        <v>1921</v>
      </c>
      <c r="G297" s="4">
        <v>2.5</v>
      </c>
      <c r="H297" s="4">
        <v>21</v>
      </c>
      <c r="J297" s="4">
        <v>2.04</v>
      </c>
      <c r="K297" s="4">
        <v>0.88119999999999998</v>
      </c>
      <c r="L297" s="4">
        <v>12.3835</v>
      </c>
      <c r="M297" s="4">
        <v>1.5E-3</v>
      </c>
      <c r="N297" s="4">
        <v>1692.8230000000001</v>
      </c>
      <c r="O297" s="4">
        <v>2.2029999999999998</v>
      </c>
      <c r="P297" s="4">
        <v>1695</v>
      </c>
      <c r="Q297" s="4">
        <v>1275.1071999999999</v>
      </c>
      <c r="R297" s="4">
        <v>1.6594</v>
      </c>
      <c r="S297" s="4">
        <v>1276.8</v>
      </c>
      <c r="T297" s="4">
        <v>20.957100000000001</v>
      </c>
      <c r="W297" s="4">
        <v>0</v>
      </c>
      <c r="X297" s="4">
        <v>1.8016000000000001</v>
      </c>
      <c r="Y297" s="4">
        <v>12.4</v>
      </c>
      <c r="Z297" s="4">
        <v>840</v>
      </c>
      <c r="AA297" s="4">
        <v>868</v>
      </c>
      <c r="AB297" s="4">
        <v>864</v>
      </c>
      <c r="AC297" s="4">
        <v>68</v>
      </c>
      <c r="AD297" s="4">
        <v>5.3</v>
      </c>
      <c r="AE297" s="4">
        <v>0.12</v>
      </c>
      <c r="AF297" s="4">
        <v>979</v>
      </c>
      <c r="AG297" s="4">
        <v>-16</v>
      </c>
      <c r="AH297" s="4">
        <v>16</v>
      </c>
      <c r="AI297" s="4">
        <v>12</v>
      </c>
      <c r="AJ297" s="4">
        <v>190</v>
      </c>
      <c r="AK297" s="4">
        <v>141.1</v>
      </c>
      <c r="AL297" s="4">
        <v>3.2</v>
      </c>
      <c r="AM297" s="4">
        <v>195</v>
      </c>
      <c r="AN297" s="4" t="s">
        <v>155</v>
      </c>
      <c r="AP297" s="5"/>
      <c r="BA297" s="4">
        <v>14.023</v>
      </c>
      <c r="BB297" s="4">
        <v>15.11</v>
      </c>
      <c r="BC297" s="4">
        <v>1.08</v>
      </c>
      <c r="BD297" s="4">
        <v>13.48</v>
      </c>
      <c r="BE297" s="4">
        <v>3032.3380000000002</v>
      </c>
      <c r="BF297" s="4">
        <v>0.23799999999999999</v>
      </c>
      <c r="BG297" s="4">
        <v>43.408999999999999</v>
      </c>
      <c r="BH297" s="4">
        <v>5.6000000000000001E-2</v>
      </c>
      <c r="BI297" s="4">
        <v>43.466000000000001</v>
      </c>
      <c r="BJ297" s="4">
        <v>32.698</v>
      </c>
      <c r="BK297" s="4">
        <v>4.2999999999999997E-2</v>
      </c>
      <c r="BL297" s="4">
        <v>32.74</v>
      </c>
      <c r="BM297" s="4">
        <v>0.16969999999999999</v>
      </c>
      <c r="BQ297" s="4">
        <v>320.76600000000002</v>
      </c>
      <c r="BR297" s="4">
        <v>0.12754499999999999</v>
      </c>
      <c r="BS297" s="4">
        <v>0.82199999999999995</v>
      </c>
      <c r="BT297" s="4">
        <v>0.117091</v>
      </c>
      <c r="BU297" s="4">
        <v>3.116892</v>
      </c>
      <c r="BV297" s="4">
        <v>2.3652359999999999</v>
      </c>
    </row>
    <row r="298" spans="1:74" x14ac:dyDescent="0.25">
      <c r="A298" s="2">
        <v>42067</v>
      </c>
      <c r="B298" s="3">
        <v>4.1454861111111109E-2</v>
      </c>
      <c r="C298" s="4">
        <v>14.577999999999999</v>
      </c>
      <c r="D298" s="4">
        <v>5.0000000000000001E-3</v>
      </c>
      <c r="E298" s="4">
        <v>49.649707999999997</v>
      </c>
      <c r="F298" s="4">
        <v>2007.1</v>
      </c>
      <c r="G298" s="4">
        <v>2.5</v>
      </c>
      <c r="H298" s="4">
        <v>60.1</v>
      </c>
      <c r="J298" s="4">
        <v>1.9</v>
      </c>
      <c r="K298" s="4">
        <v>0.87709999999999999</v>
      </c>
      <c r="L298" s="4">
        <v>12.785600000000001</v>
      </c>
      <c r="M298" s="4">
        <v>4.4000000000000003E-3</v>
      </c>
      <c r="N298" s="4">
        <v>1760.3698999999999</v>
      </c>
      <c r="O298" s="4">
        <v>2.1926999999999999</v>
      </c>
      <c r="P298" s="4">
        <v>1762.6</v>
      </c>
      <c r="Q298" s="4">
        <v>1325.9864</v>
      </c>
      <c r="R298" s="4">
        <v>1.6516</v>
      </c>
      <c r="S298" s="4">
        <v>1327.6</v>
      </c>
      <c r="T298" s="4">
        <v>60.1</v>
      </c>
      <c r="W298" s="4">
        <v>0</v>
      </c>
      <c r="X298" s="4">
        <v>1.6664000000000001</v>
      </c>
      <c r="Y298" s="4">
        <v>12.4</v>
      </c>
      <c r="Z298" s="4">
        <v>841</v>
      </c>
      <c r="AA298" s="4">
        <v>869</v>
      </c>
      <c r="AB298" s="4">
        <v>862</v>
      </c>
      <c r="AC298" s="4">
        <v>68</v>
      </c>
      <c r="AD298" s="4">
        <v>5.3</v>
      </c>
      <c r="AE298" s="4">
        <v>0.12</v>
      </c>
      <c r="AF298" s="4">
        <v>979</v>
      </c>
      <c r="AG298" s="4">
        <v>-16</v>
      </c>
      <c r="AH298" s="4">
        <v>15.09009</v>
      </c>
      <c r="AI298" s="4">
        <v>12.90991</v>
      </c>
      <c r="AJ298" s="4">
        <v>190.9</v>
      </c>
      <c r="AK298" s="4">
        <v>141</v>
      </c>
      <c r="AL298" s="4">
        <v>3</v>
      </c>
      <c r="AM298" s="4">
        <v>195</v>
      </c>
      <c r="AN298" s="4" t="s">
        <v>155</v>
      </c>
      <c r="AP298" s="5"/>
      <c r="BA298" s="4">
        <v>14.023</v>
      </c>
      <c r="BB298" s="4">
        <v>14.59</v>
      </c>
      <c r="BC298" s="4">
        <v>1.04</v>
      </c>
      <c r="BD298" s="4">
        <v>14.016</v>
      </c>
      <c r="BE298" s="4">
        <v>3030.4549999999999</v>
      </c>
      <c r="BF298" s="4">
        <v>0.65700000000000003</v>
      </c>
      <c r="BG298" s="4">
        <v>43.695</v>
      </c>
      <c r="BH298" s="4">
        <v>5.3999999999999999E-2</v>
      </c>
      <c r="BI298" s="4">
        <v>43.749000000000002</v>
      </c>
      <c r="BJ298" s="4">
        <v>32.912999999999997</v>
      </c>
      <c r="BK298" s="4">
        <v>4.1000000000000002E-2</v>
      </c>
      <c r="BL298" s="4">
        <v>32.954000000000001</v>
      </c>
      <c r="BM298" s="4">
        <v>0.47110000000000002</v>
      </c>
      <c r="BQ298" s="4">
        <v>287.19299999999998</v>
      </c>
      <c r="BR298" s="4">
        <v>0.189694</v>
      </c>
      <c r="BS298" s="4">
        <v>0.82108999999999999</v>
      </c>
      <c r="BT298" s="4">
        <v>0.11791</v>
      </c>
      <c r="BU298" s="4">
        <v>4.6356400000000004</v>
      </c>
      <c r="BV298" s="4">
        <v>2.38178</v>
      </c>
    </row>
    <row r="299" spans="1:74" x14ac:dyDescent="0.25">
      <c r="A299" s="2">
        <v>42067</v>
      </c>
      <c r="B299" s="3">
        <v>4.1466435185185183E-2</v>
      </c>
      <c r="C299" s="4">
        <v>14.563000000000001</v>
      </c>
      <c r="D299" s="4">
        <v>3.3E-3</v>
      </c>
      <c r="E299" s="4">
        <v>32.969141</v>
      </c>
      <c r="F299" s="4">
        <v>2045.6</v>
      </c>
      <c r="G299" s="4">
        <v>2.5</v>
      </c>
      <c r="H299" s="4">
        <v>40.1</v>
      </c>
      <c r="J299" s="4">
        <v>1.84</v>
      </c>
      <c r="K299" s="4">
        <v>0.87729999999999997</v>
      </c>
      <c r="L299" s="4">
        <v>12.775499999999999</v>
      </c>
      <c r="M299" s="4">
        <v>2.8999999999999998E-3</v>
      </c>
      <c r="N299" s="4">
        <v>1794.5341000000001</v>
      </c>
      <c r="O299" s="4">
        <v>2.1720999999999999</v>
      </c>
      <c r="P299" s="4">
        <v>1796.7</v>
      </c>
      <c r="Q299" s="4">
        <v>1351.7203999999999</v>
      </c>
      <c r="R299" s="4">
        <v>1.6361000000000001</v>
      </c>
      <c r="S299" s="4">
        <v>1353.4</v>
      </c>
      <c r="T299" s="4">
        <v>40.1</v>
      </c>
      <c r="W299" s="4">
        <v>0</v>
      </c>
      <c r="X299" s="4">
        <v>1.6185</v>
      </c>
      <c r="Y299" s="4">
        <v>12.4</v>
      </c>
      <c r="Z299" s="4">
        <v>841</v>
      </c>
      <c r="AA299" s="4">
        <v>869</v>
      </c>
      <c r="AB299" s="4">
        <v>862</v>
      </c>
      <c r="AC299" s="4">
        <v>68</v>
      </c>
      <c r="AD299" s="4">
        <v>5.3</v>
      </c>
      <c r="AE299" s="4">
        <v>0.12</v>
      </c>
      <c r="AF299" s="4">
        <v>979</v>
      </c>
      <c r="AG299" s="4">
        <v>-16</v>
      </c>
      <c r="AH299" s="4">
        <v>15</v>
      </c>
      <c r="AI299" s="4">
        <v>13</v>
      </c>
      <c r="AJ299" s="4">
        <v>191</v>
      </c>
      <c r="AK299" s="4">
        <v>141</v>
      </c>
      <c r="AL299" s="4">
        <v>3.2</v>
      </c>
      <c r="AM299" s="4">
        <v>195</v>
      </c>
      <c r="AN299" s="4" t="s">
        <v>155</v>
      </c>
      <c r="AP299" s="5"/>
      <c r="BA299" s="4">
        <v>14.023</v>
      </c>
      <c r="BB299" s="4">
        <v>14.61</v>
      </c>
      <c r="BC299" s="4">
        <v>1.04</v>
      </c>
      <c r="BD299" s="4">
        <v>13.991</v>
      </c>
      <c r="BE299" s="4">
        <v>3031.2840000000001</v>
      </c>
      <c r="BF299" s="4">
        <v>0.437</v>
      </c>
      <c r="BG299" s="4">
        <v>44.59</v>
      </c>
      <c r="BH299" s="4">
        <v>5.3999999999999999E-2</v>
      </c>
      <c r="BI299" s="4">
        <v>44.643999999999998</v>
      </c>
      <c r="BJ299" s="4">
        <v>33.587000000000003</v>
      </c>
      <c r="BK299" s="4">
        <v>4.1000000000000002E-2</v>
      </c>
      <c r="BL299" s="4">
        <v>33.628</v>
      </c>
      <c r="BM299" s="4">
        <v>0.31459999999999999</v>
      </c>
      <c r="BQ299" s="4">
        <v>279.22899999999998</v>
      </c>
      <c r="BR299" s="4">
        <v>0.26061000000000001</v>
      </c>
      <c r="BS299" s="4">
        <v>0.82008999999999999</v>
      </c>
      <c r="BT299" s="4">
        <v>0.11709</v>
      </c>
      <c r="BU299" s="4">
        <v>6.3686569999999998</v>
      </c>
      <c r="BV299" s="4">
        <v>2.365218</v>
      </c>
    </row>
    <row r="300" spans="1:74" x14ac:dyDescent="0.25">
      <c r="A300" s="2">
        <v>42067</v>
      </c>
      <c r="B300" s="3">
        <v>4.1478009259259256E-2</v>
      </c>
      <c r="C300" s="4">
        <v>14.297000000000001</v>
      </c>
      <c r="D300" s="4">
        <v>3.7000000000000002E-3</v>
      </c>
      <c r="E300" s="4">
        <v>37.061855999999999</v>
      </c>
      <c r="F300" s="4">
        <v>2093.6999999999998</v>
      </c>
      <c r="G300" s="4">
        <v>2.2999999999999998</v>
      </c>
      <c r="H300" s="4">
        <v>43</v>
      </c>
      <c r="J300" s="4">
        <v>1.69</v>
      </c>
      <c r="K300" s="4">
        <v>0.87939999999999996</v>
      </c>
      <c r="L300" s="4">
        <v>12.5733</v>
      </c>
      <c r="M300" s="4">
        <v>3.3E-3</v>
      </c>
      <c r="N300" s="4">
        <v>1841.2117000000001</v>
      </c>
      <c r="O300" s="4">
        <v>2.0017</v>
      </c>
      <c r="P300" s="4">
        <v>1843.2</v>
      </c>
      <c r="Q300" s="4">
        <v>1386.8798999999999</v>
      </c>
      <c r="R300" s="4">
        <v>1.5078</v>
      </c>
      <c r="S300" s="4">
        <v>1388.4</v>
      </c>
      <c r="T300" s="4">
        <v>42.9679</v>
      </c>
      <c r="W300" s="4">
        <v>0</v>
      </c>
      <c r="X300" s="4">
        <v>1.4819</v>
      </c>
      <c r="Y300" s="4">
        <v>12.5</v>
      </c>
      <c r="Z300" s="4">
        <v>840</v>
      </c>
      <c r="AA300" s="4">
        <v>869</v>
      </c>
      <c r="AB300" s="4">
        <v>862</v>
      </c>
      <c r="AC300" s="4">
        <v>68</v>
      </c>
      <c r="AD300" s="4">
        <v>5.3</v>
      </c>
      <c r="AE300" s="4">
        <v>0.12</v>
      </c>
      <c r="AF300" s="4">
        <v>979</v>
      </c>
      <c r="AG300" s="4">
        <v>-16</v>
      </c>
      <c r="AH300" s="4">
        <v>15</v>
      </c>
      <c r="AI300" s="4">
        <v>12.090909</v>
      </c>
      <c r="AJ300" s="4">
        <v>191</v>
      </c>
      <c r="AK300" s="4">
        <v>141</v>
      </c>
      <c r="AL300" s="4">
        <v>3.7</v>
      </c>
      <c r="AM300" s="4">
        <v>195</v>
      </c>
      <c r="AN300" s="4" t="s">
        <v>155</v>
      </c>
      <c r="AP300" s="5"/>
      <c r="BA300" s="4">
        <v>14.023</v>
      </c>
      <c r="BB300" s="4">
        <v>14.86</v>
      </c>
      <c r="BC300" s="4">
        <v>1.06</v>
      </c>
      <c r="BD300" s="4">
        <v>13.712</v>
      </c>
      <c r="BE300" s="4">
        <v>3031.252</v>
      </c>
      <c r="BF300" s="4">
        <v>0.5</v>
      </c>
      <c r="BG300" s="4">
        <v>46.484999999999999</v>
      </c>
      <c r="BH300" s="4">
        <v>5.0999999999999997E-2</v>
      </c>
      <c r="BI300" s="4">
        <v>46.534999999999997</v>
      </c>
      <c r="BJ300" s="4">
        <v>35.014000000000003</v>
      </c>
      <c r="BK300" s="4">
        <v>3.7999999999999999E-2</v>
      </c>
      <c r="BL300" s="4">
        <v>35.052999999999997</v>
      </c>
      <c r="BM300" s="4">
        <v>0.34260000000000002</v>
      </c>
      <c r="BQ300" s="4">
        <v>259.76799999999997</v>
      </c>
      <c r="BR300" s="4">
        <v>0.24518200000000001</v>
      </c>
      <c r="BS300" s="4">
        <v>0.82</v>
      </c>
      <c r="BT300" s="4">
        <v>0.116091</v>
      </c>
      <c r="BU300" s="4">
        <v>5.9916299999999998</v>
      </c>
      <c r="BV300" s="4">
        <v>2.3450359999999999</v>
      </c>
    </row>
    <row r="301" spans="1:74" x14ac:dyDescent="0.25">
      <c r="A301" s="2">
        <v>42067</v>
      </c>
      <c r="B301" s="3">
        <v>4.148958333333333E-2</v>
      </c>
      <c r="C301" s="4">
        <v>14.077</v>
      </c>
      <c r="D301" s="4">
        <v>1.8E-3</v>
      </c>
      <c r="E301" s="4">
        <v>18.084928999999999</v>
      </c>
      <c r="F301" s="4">
        <v>1789.9</v>
      </c>
      <c r="G301" s="4">
        <v>2.1</v>
      </c>
      <c r="H301" s="4">
        <v>59</v>
      </c>
      <c r="J301" s="4">
        <v>1.49</v>
      </c>
      <c r="K301" s="4">
        <v>0.88109999999999999</v>
      </c>
      <c r="L301" s="4">
        <v>12.4031</v>
      </c>
      <c r="M301" s="4">
        <v>1.6000000000000001E-3</v>
      </c>
      <c r="N301" s="4">
        <v>1576.9919</v>
      </c>
      <c r="O301" s="4">
        <v>1.8280000000000001</v>
      </c>
      <c r="P301" s="4">
        <v>1578.8</v>
      </c>
      <c r="Q301" s="4">
        <v>1187.8581999999999</v>
      </c>
      <c r="R301" s="4">
        <v>1.3769</v>
      </c>
      <c r="S301" s="4">
        <v>1189.2</v>
      </c>
      <c r="T301" s="4">
        <v>58.988900000000001</v>
      </c>
      <c r="W301" s="4">
        <v>0</v>
      </c>
      <c r="X301" s="4">
        <v>1.3136000000000001</v>
      </c>
      <c r="Y301" s="4">
        <v>12.6</v>
      </c>
      <c r="Z301" s="4">
        <v>840</v>
      </c>
      <c r="AA301" s="4">
        <v>868</v>
      </c>
      <c r="AB301" s="4">
        <v>862</v>
      </c>
      <c r="AC301" s="4">
        <v>68</v>
      </c>
      <c r="AD301" s="4">
        <v>5.3</v>
      </c>
      <c r="AE301" s="4">
        <v>0.12</v>
      </c>
      <c r="AF301" s="4">
        <v>979</v>
      </c>
      <c r="AG301" s="4">
        <v>-16</v>
      </c>
      <c r="AH301" s="4">
        <v>15.90991</v>
      </c>
      <c r="AI301" s="4">
        <v>12</v>
      </c>
      <c r="AJ301" s="4">
        <v>191</v>
      </c>
      <c r="AK301" s="4">
        <v>141</v>
      </c>
      <c r="AL301" s="4">
        <v>3.5</v>
      </c>
      <c r="AM301" s="4">
        <v>195</v>
      </c>
      <c r="AN301" s="4" t="s">
        <v>155</v>
      </c>
      <c r="AP301" s="5"/>
      <c r="BA301" s="4">
        <v>14.023</v>
      </c>
      <c r="BB301" s="4">
        <v>15.08</v>
      </c>
      <c r="BC301" s="4">
        <v>1.08</v>
      </c>
      <c r="BD301" s="4">
        <v>13.497999999999999</v>
      </c>
      <c r="BE301" s="4">
        <v>3031.375</v>
      </c>
      <c r="BF301" s="4">
        <v>0.248</v>
      </c>
      <c r="BG301" s="4">
        <v>40.362000000000002</v>
      </c>
      <c r="BH301" s="4">
        <v>4.7E-2</v>
      </c>
      <c r="BI301" s="4">
        <v>40.408999999999999</v>
      </c>
      <c r="BJ301" s="4">
        <v>30.402000000000001</v>
      </c>
      <c r="BK301" s="4">
        <v>3.5000000000000003E-2</v>
      </c>
      <c r="BL301" s="4">
        <v>30.437999999999999</v>
      </c>
      <c r="BM301" s="4">
        <v>0.4768</v>
      </c>
      <c r="BQ301" s="4">
        <v>233.43700000000001</v>
      </c>
      <c r="BR301" s="4">
        <v>0.233901</v>
      </c>
      <c r="BS301" s="4">
        <v>0.81908999999999998</v>
      </c>
      <c r="BT301" s="4">
        <v>0.11964</v>
      </c>
      <c r="BU301" s="4">
        <v>5.715954</v>
      </c>
      <c r="BV301" s="4">
        <v>2.4167209999999999</v>
      </c>
    </row>
    <row r="302" spans="1:74" x14ac:dyDescent="0.25">
      <c r="A302" s="2">
        <v>42067</v>
      </c>
      <c r="B302" s="3">
        <v>4.150115740740741E-2</v>
      </c>
      <c r="C302" s="4">
        <v>13.718999999999999</v>
      </c>
      <c r="D302" s="4">
        <v>6.9999999999999999E-4</v>
      </c>
      <c r="E302" s="4">
        <v>7.3531779999999998</v>
      </c>
      <c r="F302" s="4">
        <v>1302.7</v>
      </c>
      <c r="G302" s="4">
        <v>2</v>
      </c>
      <c r="H302" s="4">
        <v>36.299999999999997</v>
      </c>
      <c r="J302" s="4">
        <v>1.08</v>
      </c>
      <c r="K302" s="4">
        <v>0.88390000000000002</v>
      </c>
      <c r="L302" s="4">
        <v>12.126300000000001</v>
      </c>
      <c r="M302" s="4">
        <v>5.9999999999999995E-4</v>
      </c>
      <c r="N302" s="4">
        <v>1151.3887</v>
      </c>
      <c r="O302" s="4">
        <v>1.7456</v>
      </c>
      <c r="P302" s="4">
        <v>1153.0999999999999</v>
      </c>
      <c r="Q302" s="4">
        <v>867.05759999999998</v>
      </c>
      <c r="R302" s="4">
        <v>1.3145</v>
      </c>
      <c r="S302" s="4">
        <v>868.4</v>
      </c>
      <c r="T302" s="4">
        <v>36.250599999999999</v>
      </c>
      <c r="W302" s="4">
        <v>0</v>
      </c>
      <c r="X302" s="4">
        <v>0.95860000000000001</v>
      </c>
      <c r="Y302" s="4">
        <v>12.5</v>
      </c>
      <c r="Z302" s="4">
        <v>840</v>
      </c>
      <c r="AA302" s="4">
        <v>868</v>
      </c>
      <c r="AB302" s="4">
        <v>863</v>
      </c>
      <c r="AC302" s="4">
        <v>67.099999999999994</v>
      </c>
      <c r="AD302" s="4">
        <v>5.23</v>
      </c>
      <c r="AE302" s="4">
        <v>0.12</v>
      </c>
      <c r="AF302" s="4">
        <v>979</v>
      </c>
      <c r="AG302" s="4">
        <v>-16</v>
      </c>
      <c r="AH302" s="4">
        <v>16</v>
      </c>
      <c r="AI302" s="4">
        <v>12</v>
      </c>
      <c r="AJ302" s="4">
        <v>191</v>
      </c>
      <c r="AK302" s="4">
        <v>141</v>
      </c>
      <c r="AL302" s="4">
        <v>3.5</v>
      </c>
      <c r="AM302" s="4">
        <v>195</v>
      </c>
      <c r="AN302" s="4" t="s">
        <v>155</v>
      </c>
      <c r="AP302" s="5"/>
      <c r="BA302" s="4">
        <v>14.023</v>
      </c>
      <c r="BB302" s="4">
        <v>15.45</v>
      </c>
      <c r="BC302" s="4">
        <v>1.1000000000000001</v>
      </c>
      <c r="BD302" s="4">
        <v>13.138</v>
      </c>
      <c r="BE302" s="4">
        <v>3032.364</v>
      </c>
      <c r="BF302" s="4">
        <v>0.10299999999999999</v>
      </c>
      <c r="BG302" s="4">
        <v>30.152000000000001</v>
      </c>
      <c r="BH302" s="4">
        <v>4.5999999999999999E-2</v>
      </c>
      <c r="BI302" s="4">
        <v>30.196999999999999</v>
      </c>
      <c r="BJ302" s="4">
        <v>22.706</v>
      </c>
      <c r="BK302" s="4">
        <v>3.4000000000000002E-2</v>
      </c>
      <c r="BL302" s="4">
        <v>22.74</v>
      </c>
      <c r="BM302" s="4">
        <v>0.29980000000000001</v>
      </c>
      <c r="BQ302" s="4">
        <v>174.28899999999999</v>
      </c>
      <c r="BR302" s="4">
        <v>0.27577000000000002</v>
      </c>
      <c r="BS302" s="4">
        <v>0.81899999999999995</v>
      </c>
      <c r="BT302" s="4">
        <v>0.11817999999999999</v>
      </c>
      <c r="BU302" s="4">
        <v>6.7391290000000001</v>
      </c>
      <c r="BV302" s="4">
        <v>2.3872360000000001</v>
      </c>
    </row>
    <row r="303" spans="1:74" x14ac:dyDescent="0.25">
      <c r="A303" s="2">
        <v>42067</v>
      </c>
      <c r="B303" s="3">
        <v>4.1512731481481484E-2</v>
      </c>
      <c r="C303" s="4">
        <v>13.711</v>
      </c>
      <c r="D303" s="4">
        <v>2E-3</v>
      </c>
      <c r="E303" s="4">
        <v>20</v>
      </c>
      <c r="F303" s="4">
        <v>1216.0999999999999</v>
      </c>
      <c r="G303" s="4">
        <v>1.9</v>
      </c>
      <c r="H303" s="4">
        <v>58.9</v>
      </c>
      <c r="J303" s="4">
        <v>0.84</v>
      </c>
      <c r="K303" s="4">
        <v>0.88390000000000002</v>
      </c>
      <c r="L303" s="4">
        <v>12.1198</v>
      </c>
      <c r="M303" s="4">
        <v>1.8E-3</v>
      </c>
      <c r="N303" s="4">
        <v>1074.9540999999999</v>
      </c>
      <c r="O303" s="4">
        <v>1.6575</v>
      </c>
      <c r="P303" s="4">
        <v>1076.5999999999999</v>
      </c>
      <c r="Q303" s="4">
        <v>809.47810000000004</v>
      </c>
      <c r="R303" s="4">
        <v>1.2481</v>
      </c>
      <c r="S303" s="4">
        <v>810.7</v>
      </c>
      <c r="T303" s="4">
        <v>58.8598</v>
      </c>
      <c r="W303" s="4">
        <v>0</v>
      </c>
      <c r="X303" s="4">
        <v>0.74170000000000003</v>
      </c>
      <c r="Y303" s="4">
        <v>12.5</v>
      </c>
      <c r="Z303" s="4">
        <v>841</v>
      </c>
      <c r="AA303" s="4">
        <v>868</v>
      </c>
      <c r="AB303" s="4">
        <v>863</v>
      </c>
      <c r="AC303" s="4">
        <v>67</v>
      </c>
      <c r="AD303" s="4">
        <v>5.22</v>
      </c>
      <c r="AE303" s="4">
        <v>0.12</v>
      </c>
      <c r="AF303" s="4">
        <v>979</v>
      </c>
      <c r="AG303" s="4">
        <v>-16</v>
      </c>
      <c r="AH303" s="4">
        <v>16</v>
      </c>
      <c r="AI303" s="4">
        <v>12</v>
      </c>
      <c r="AJ303" s="4">
        <v>191</v>
      </c>
      <c r="AK303" s="4">
        <v>141</v>
      </c>
      <c r="AL303" s="4">
        <v>3.6</v>
      </c>
      <c r="AM303" s="4">
        <v>195</v>
      </c>
      <c r="AN303" s="4" t="s">
        <v>155</v>
      </c>
      <c r="AP303" s="5"/>
      <c r="BA303" s="4">
        <v>14.023</v>
      </c>
      <c r="BB303" s="4">
        <v>15.46</v>
      </c>
      <c r="BC303" s="4">
        <v>1.1000000000000001</v>
      </c>
      <c r="BD303" s="4">
        <v>13.13</v>
      </c>
      <c r="BE303" s="4">
        <v>3031.5210000000002</v>
      </c>
      <c r="BF303" s="4">
        <v>0.28100000000000003</v>
      </c>
      <c r="BG303" s="4">
        <v>28.157</v>
      </c>
      <c r="BH303" s="4">
        <v>4.2999999999999997E-2</v>
      </c>
      <c r="BI303" s="4">
        <v>28.201000000000001</v>
      </c>
      <c r="BJ303" s="4">
        <v>21.202999999999999</v>
      </c>
      <c r="BK303" s="4">
        <v>3.3000000000000002E-2</v>
      </c>
      <c r="BL303" s="4">
        <v>21.236000000000001</v>
      </c>
      <c r="BM303" s="4">
        <v>0.4869</v>
      </c>
      <c r="BQ303" s="4">
        <v>134.88499999999999</v>
      </c>
      <c r="BR303" s="4">
        <v>0.32732</v>
      </c>
      <c r="BS303" s="4">
        <v>0.81991000000000003</v>
      </c>
      <c r="BT303" s="4">
        <v>0.12073</v>
      </c>
      <c r="BU303" s="4">
        <v>7.998882</v>
      </c>
      <c r="BV303" s="4">
        <v>2.4387460000000001</v>
      </c>
    </row>
    <row r="304" spans="1:74" x14ac:dyDescent="0.25">
      <c r="A304" s="2">
        <v>42067</v>
      </c>
      <c r="B304" s="3">
        <v>4.1524305555555557E-2</v>
      </c>
      <c r="C304" s="4">
        <v>13.653</v>
      </c>
      <c r="D304" s="4">
        <v>2E-3</v>
      </c>
      <c r="E304" s="4">
        <v>20</v>
      </c>
      <c r="F304" s="4">
        <v>1452.4</v>
      </c>
      <c r="G304" s="4">
        <v>1.8</v>
      </c>
      <c r="H304" s="4">
        <v>40.1</v>
      </c>
      <c r="J304" s="4">
        <v>0.82</v>
      </c>
      <c r="K304" s="4">
        <v>0.88429999999999997</v>
      </c>
      <c r="L304" s="4">
        <v>12.073600000000001</v>
      </c>
      <c r="M304" s="4">
        <v>1.8E-3</v>
      </c>
      <c r="N304" s="4">
        <v>1284.3902</v>
      </c>
      <c r="O304" s="4">
        <v>1.5918000000000001</v>
      </c>
      <c r="P304" s="4">
        <v>1286</v>
      </c>
      <c r="Q304" s="4">
        <v>967.19090000000006</v>
      </c>
      <c r="R304" s="4">
        <v>1.1987000000000001</v>
      </c>
      <c r="S304" s="4">
        <v>968.4</v>
      </c>
      <c r="T304" s="4">
        <v>40.1</v>
      </c>
      <c r="W304" s="4">
        <v>0</v>
      </c>
      <c r="X304" s="4">
        <v>0.72199999999999998</v>
      </c>
      <c r="Y304" s="4">
        <v>12.5</v>
      </c>
      <c r="Z304" s="4">
        <v>841</v>
      </c>
      <c r="AA304" s="4">
        <v>867</v>
      </c>
      <c r="AB304" s="4">
        <v>864</v>
      </c>
      <c r="AC304" s="4">
        <v>67</v>
      </c>
      <c r="AD304" s="4">
        <v>5.22</v>
      </c>
      <c r="AE304" s="4">
        <v>0.12</v>
      </c>
      <c r="AF304" s="4">
        <v>979</v>
      </c>
      <c r="AG304" s="4">
        <v>-16</v>
      </c>
      <c r="AH304" s="4">
        <v>15.09</v>
      </c>
      <c r="AI304" s="4">
        <v>12</v>
      </c>
      <c r="AJ304" s="4">
        <v>191</v>
      </c>
      <c r="AK304" s="4">
        <v>141.9</v>
      </c>
      <c r="AL304" s="4">
        <v>3.3</v>
      </c>
      <c r="AM304" s="4">
        <v>195</v>
      </c>
      <c r="AN304" s="4" t="s">
        <v>155</v>
      </c>
      <c r="AP304" s="5"/>
      <c r="BA304" s="4">
        <v>14.023</v>
      </c>
      <c r="BB304" s="4">
        <v>15.52</v>
      </c>
      <c r="BC304" s="4">
        <v>1.1100000000000001</v>
      </c>
      <c r="BD304" s="4">
        <v>13.079000000000001</v>
      </c>
      <c r="BE304" s="4">
        <v>3032.0239999999999</v>
      </c>
      <c r="BF304" s="4">
        <v>0.28299999999999997</v>
      </c>
      <c r="BG304" s="4">
        <v>33.777999999999999</v>
      </c>
      <c r="BH304" s="4">
        <v>4.2000000000000003E-2</v>
      </c>
      <c r="BI304" s="4">
        <v>33.82</v>
      </c>
      <c r="BJ304" s="4">
        <v>25.436</v>
      </c>
      <c r="BK304" s="4">
        <v>3.2000000000000001E-2</v>
      </c>
      <c r="BL304" s="4">
        <v>25.466999999999999</v>
      </c>
      <c r="BM304" s="4">
        <v>0.33300000000000002</v>
      </c>
      <c r="BQ304" s="4">
        <v>131.827</v>
      </c>
      <c r="BR304" s="4">
        <v>0.27557999999999999</v>
      </c>
      <c r="BS304" s="4">
        <v>0.82</v>
      </c>
      <c r="BT304" s="4">
        <v>0.11917999999999999</v>
      </c>
      <c r="BU304" s="4">
        <v>6.7344860000000004</v>
      </c>
      <c r="BV304" s="4">
        <v>2.4074360000000001</v>
      </c>
    </row>
    <row r="305" spans="1:74" x14ac:dyDescent="0.25">
      <c r="A305" s="2">
        <v>42067</v>
      </c>
      <c r="B305" s="3">
        <v>4.1535879629629631E-2</v>
      </c>
      <c r="C305" s="4">
        <v>13.614000000000001</v>
      </c>
      <c r="D305" s="4">
        <v>2E-3</v>
      </c>
      <c r="E305" s="4">
        <v>20</v>
      </c>
      <c r="F305" s="4">
        <v>1780.3</v>
      </c>
      <c r="G305" s="4">
        <v>1.8</v>
      </c>
      <c r="H305" s="4">
        <v>42.4</v>
      </c>
      <c r="J305" s="4">
        <v>1.05</v>
      </c>
      <c r="K305" s="4">
        <v>0.88460000000000005</v>
      </c>
      <c r="L305" s="4">
        <v>12.0427</v>
      </c>
      <c r="M305" s="4">
        <v>1.8E-3</v>
      </c>
      <c r="N305" s="4">
        <v>1574.8544999999999</v>
      </c>
      <c r="O305" s="4">
        <v>1.5922000000000001</v>
      </c>
      <c r="P305" s="4">
        <v>1576.4</v>
      </c>
      <c r="Q305" s="4">
        <v>1185.9205999999999</v>
      </c>
      <c r="R305" s="4">
        <v>1.1990000000000001</v>
      </c>
      <c r="S305" s="4">
        <v>1187.0999999999999</v>
      </c>
      <c r="T305" s="4">
        <v>42.401600000000002</v>
      </c>
      <c r="W305" s="4">
        <v>0</v>
      </c>
      <c r="X305" s="4">
        <v>0.93300000000000005</v>
      </c>
      <c r="Y305" s="4">
        <v>12.4</v>
      </c>
      <c r="Z305" s="4">
        <v>842</v>
      </c>
      <c r="AA305" s="4">
        <v>868</v>
      </c>
      <c r="AB305" s="4">
        <v>864</v>
      </c>
      <c r="AC305" s="4">
        <v>67</v>
      </c>
      <c r="AD305" s="4">
        <v>5.22</v>
      </c>
      <c r="AE305" s="4">
        <v>0.12</v>
      </c>
      <c r="AF305" s="4">
        <v>979</v>
      </c>
      <c r="AG305" s="4">
        <v>-16</v>
      </c>
      <c r="AH305" s="4">
        <v>15</v>
      </c>
      <c r="AI305" s="4">
        <v>12</v>
      </c>
      <c r="AJ305" s="4">
        <v>191</v>
      </c>
      <c r="AK305" s="4">
        <v>142</v>
      </c>
      <c r="AL305" s="4">
        <v>3.1</v>
      </c>
      <c r="AM305" s="4">
        <v>195</v>
      </c>
      <c r="AN305" s="4" t="s">
        <v>155</v>
      </c>
      <c r="AP305" s="5"/>
      <c r="BA305" s="4">
        <v>14.023</v>
      </c>
      <c r="BB305" s="4">
        <v>15.56</v>
      </c>
      <c r="BC305" s="4">
        <v>1.1100000000000001</v>
      </c>
      <c r="BD305" s="4">
        <v>13.048</v>
      </c>
      <c r="BE305" s="4">
        <v>3031.9879999999998</v>
      </c>
      <c r="BF305" s="4">
        <v>0.28299999999999997</v>
      </c>
      <c r="BG305" s="4">
        <v>41.521999999999998</v>
      </c>
      <c r="BH305" s="4">
        <v>4.2000000000000003E-2</v>
      </c>
      <c r="BI305" s="4">
        <v>41.564</v>
      </c>
      <c r="BJ305" s="4">
        <v>31.268000000000001</v>
      </c>
      <c r="BK305" s="4">
        <v>3.2000000000000001E-2</v>
      </c>
      <c r="BL305" s="4">
        <v>31.298999999999999</v>
      </c>
      <c r="BM305" s="4">
        <v>0.35299999999999998</v>
      </c>
      <c r="BQ305" s="4">
        <v>170.80699999999999</v>
      </c>
      <c r="BR305" s="4">
        <v>0.27637</v>
      </c>
      <c r="BS305" s="4">
        <v>0.82091000000000003</v>
      </c>
      <c r="BT305" s="4">
        <v>0.11536</v>
      </c>
      <c r="BU305" s="4">
        <v>6.7537919999999998</v>
      </c>
      <c r="BV305" s="4">
        <v>2.3302719999999999</v>
      </c>
    </row>
    <row r="306" spans="1:74" x14ac:dyDescent="0.25">
      <c r="A306" s="2">
        <v>42067</v>
      </c>
      <c r="B306" s="3">
        <v>4.1547453703703704E-2</v>
      </c>
      <c r="C306" s="4">
        <v>13.596</v>
      </c>
      <c r="D306" s="4">
        <v>2.7000000000000001E-3</v>
      </c>
      <c r="E306" s="4">
        <v>26.903552999999999</v>
      </c>
      <c r="F306" s="4">
        <v>2156.3000000000002</v>
      </c>
      <c r="G306" s="4">
        <v>1.9</v>
      </c>
      <c r="H306" s="4">
        <v>48</v>
      </c>
      <c r="J306" s="4">
        <v>1.32</v>
      </c>
      <c r="K306" s="4">
        <v>0.88470000000000004</v>
      </c>
      <c r="L306" s="4">
        <v>12.0288</v>
      </c>
      <c r="M306" s="4">
        <v>2.3999999999999998E-3</v>
      </c>
      <c r="N306" s="4">
        <v>1907.6963000000001</v>
      </c>
      <c r="O306" s="4">
        <v>1.7239</v>
      </c>
      <c r="P306" s="4">
        <v>1909.4</v>
      </c>
      <c r="Q306" s="4">
        <v>1436.5622000000001</v>
      </c>
      <c r="R306" s="4">
        <v>1.2982</v>
      </c>
      <c r="S306" s="4">
        <v>1437.9</v>
      </c>
      <c r="T306" s="4">
        <v>48.023099999999999</v>
      </c>
      <c r="W306" s="4">
        <v>0</v>
      </c>
      <c r="X306" s="4">
        <v>1.1646000000000001</v>
      </c>
      <c r="Y306" s="4">
        <v>12.5</v>
      </c>
      <c r="Z306" s="4">
        <v>841</v>
      </c>
      <c r="AA306" s="4">
        <v>868</v>
      </c>
      <c r="AB306" s="4">
        <v>863</v>
      </c>
      <c r="AC306" s="4">
        <v>67</v>
      </c>
      <c r="AD306" s="4">
        <v>5.22</v>
      </c>
      <c r="AE306" s="4">
        <v>0.12</v>
      </c>
      <c r="AF306" s="4">
        <v>979</v>
      </c>
      <c r="AG306" s="4">
        <v>-16</v>
      </c>
      <c r="AH306" s="4">
        <v>15.91</v>
      </c>
      <c r="AI306" s="4">
        <v>12</v>
      </c>
      <c r="AJ306" s="4">
        <v>191</v>
      </c>
      <c r="AK306" s="4">
        <v>141.1</v>
      </c>
      <c r="AL306" s="4">
        <v>3.1</v>
      </c>
      <c r="AM306" s="4">
        <v>195</v>
      </c>
      <c r="AN306" s="4" t="s">
        <v>155</v>
      </c>
      <c r="AP306" s="5"/>
      <c r="BA306" s="4">
        <v>14.023</v>
      </c>
      <c r="BB306" s="4">
        <v>15.58</v>
      </c>
      <c r="BC306" s="4">
        <v>1.1100000000000001</v>
      </c>
      <c r="BD306" s="4">
        <v>13.032999999999999</v>
      </c>
      <c r="BE306" s="4">
        <v>3031.701</v>
      </c>
      <c r="BF306" s="4">
        <v>0.38200000000000001</v>
      </c>
      <c r="BG306" s="4">
        <v>50.350999999999999</v>
      </c>
      <c r="BH306" s="4">
        <v>4.5999999999999999E-2</v>
      </c>
      <c r="BI306" s="4">
        <v>50.396999999999998</v>
      </c>
      <c r="BJ306" s="4">
        <v>37.915999999999997</v>
      </c>
      <c r="BK306" s="4">
        <v>3.4000000000000002E-2</v>
      </c>
      <c r="BL306" s="4">
        <v>37.951000000000001</v>
      </c>
      <c r="BM306" s="4">
        <v>0.40029999999999999</v>
      </c>
      <c r="BQ306" s="4">
        <v>213.43100000000001</v>
      </c>
      <c r="BR306" s="4">
        <v>0.23058999999999999</v>
      </c>
      <c r="BS306" s="4">
        <v>0.82099999999999995</v>
      </c>
      <c r="BT306" s="4">
        <v>0.11864</v>
      </c>
      <c r="BU306" s="4">
        <v>5.6350429999999996</v>
      </c>
      <c r="BV306" s="4">
        <v>2.396528</v>
      </c>
    </row>
    <row r="307" spans="1:74" x14ac:dyDescent="0.25">
      <c r="A307" s="2">
        <v>42067</v>
      </c>
      <c r="B307" s="3">
        <v>4.1559027777777778E-2</v>
      </c>
      <c r="C307" s="4">
        <v>13.59</v>
      </c>
      <c r="D307" s="4">
        <v>3.0000000000000001E-3</v>
      </c>
      <c r="E307" s="4">
        <v>30</v>
      </c>
      <c r="F307" s="4">
        <v>2378.4</v>
      </c>
      <c r="G307" s="4">
        <v>2.2000000000000002</v>
      </c>
      <c r="H307" s="4">
        <v>20</v>
      </c>
      <c r="J307" s="4">
        <v>1.56</v>
      </c>
      <c r="K307" s="4">
        <v>0.88460000000000005</v>
      </c>
      <c r="L307" s="4">
        <v>12.0221</v>
      </c>
      <c r="M307" s="4">
        <v>2.7000000000000001E-3</v>
      </c>
      <c r="N307" s="4">
        <v>2103.9641000000001</v>
      </c>
      <c r="O307" s="4">
        <v>1.9898</v>
      </c>
      <c r="P307" s="4">
        <v>2106</v>
      </c>
      <c r="Q307" s="4">
        <v>1584.3587</v>
      </c>
      <c r="R307" s="4">
        <v>1.4984</v>
      </c>
      <c r="S307" s="4">
        <v>1585.9</v>
      </c>
      <c r="T307" s="4">
        <v>20</v>
      </c>
      <c r="W307" s="4">
        <v>0</v>
      </c>
      <c r="X307" s="4">
        <v>1.3763000000000001</v>
      </c>
      <c r="Y307" s="4">
        <v>12.5</v>
      </c>
      <c r="Z307" s="4">
        <v>841</v>
      </c>
      <c r="AA307" s="4">
        <v>868</v>
      </c>
      <c r="AB307" s="4">
        <v>863</v>
      </c>
      <c r="AC307" s="4">
        <v>67</v>
      </c>
      <c r="AD307" s="4">
        <v>5.22</v>
      </c>
      <c r="AE307" s="4">
        <v>0.12</v>
      </c>
      <c r="AF307" s="4">
        <v>979</v>
      </c>
      <c r="AG307" s="4">
        <v>-16</v>
      </c>
      <c r="AH307" s="4">
        <v>16</v>
      </c>
      <c r="AI307" s="4">
        <v>12</v>
      </c>
      <c r="AJ307" s="4">
        <v>191</v>
      </c>
      <c r="AK307" s="4">
        <v>141</v>
      </c>
      <c r="AL307" s="4">
        <v>2.6</v>
      </c>
      <c r="AM307" s="4">
        <v>195</v>
      </c>
      <c r="AN307" s="4" t="s">
        <v>155</v>
      </c>
      <c r="AP307" s="5"/>
      <c r="BA307" s="4">
        <v>14.023</v>
      </c>
      <c r="BB307" s="4">
        <v>15.59</v>
      </c>
      <c r="BC307" s="4">
        <v>1.1100000000000001</v>
      </c>
      <c r="BD307" s="4">
        <v>13.042</v>
      </c>
      <c r="BE307" s="4">
        <v>3032.3449999999998</v>
      </c>
      <c r="BF307" s="4">
        <v>0.42599999999999999</v>
      </c>
      <c r="BG307" s="4">
        <v>55.573999999999998</v>
      </c>
      <c r="BH307" s="4">
        <v>5.2999999999999999E-2</v>
      </c>
      <c r="BI307" s="4">
        <v>55.627000000000002</v>
      </c>
      <c r="BJ307" s="4">
        <v>41.848999999999997</v>
      </c>
      <c r="BK307" s="4">
        <v>0.04</v>
      </c>
      <c r="BL307" s="4">
        <v>41.889000000000003</v>
      </c>
      <c r="BM307" s="4">
        <v>0.1668</v>
      </c>
      <c r="BQ307" s="4">
        <v>252.41399999999999</v>
      </c>
      <c r="BR307" s="4">
        <v>0.17413000000000001</v>
      </c>
      <c r="BS307" s="4">
        <v>0.82099999999999995</v>
      </c>
      <c r="BT307" s="4">
        <v>0.11809</v>
      </c>
      <c r="BU307" s="4">
        <v>4.2553020000000004</v>
      </c>
      <c r="BV307" s="4">
        <v>2.385418</v>
      </c>
    </row>
    <row r="308" spans="1:74" x14ac:dyDescent="0.25">
      <c r="A308" s="2">
        <v>42067</v>
      </c>
      <c r="B308" s="3">
        <v>4.1570601851851852E-2</v>
      </c>
      <c r="C308" s="4">
        <v>13.593</v>
      </c>
      <c r="D308" s="4">
        <v>2.7000000000000001E-3</v>
      </c>
      <c r="E308" s="4">
        <v>26.513760999999999</v>
      </c>
      <c r="F308" s="4">
        <v>2437.6999999999998</v>
      </c>
      <c r="G308" s="4">
        <v>2.5</v>
      </c>
      <c r="H308" s="4">
        <v>49.2</v>
      </c>
      <c r="J308" s="4">
        <v>1.7</v>
      </c>
      <c r="K308" s="4">
        <v>0.88470000000000004</v>
      </c>
      <c r="L308" s="4">
        <v>12.0258</v>
      </c>
      <c r="M308" s="4">
        <v>2.3E-3</v>
      </c>
      <c r="N308" s="4">
        <v>2156.6271999999999</v>
      </c>
      <c r="O308" s="4">
        <v>2.2334000000000001</v>
      </c>
      <c r="P308" s="4">
        <v>2158.9</v>
      </c>
      <c r="Q308" s="4">
        <v>1624.0159000000001</v>
      </c>
      <c r="R308" s="4">
        <v>1.6818</v>
      </c>
      <c r="S308" s="4">
        <v>1625.7</v>
      </c>
      <c r="T308" s="4">
        <v>49.150500000000001</v>
      </c>
      <c r="W308" s="4">
        <v>0</v>
      </c>
      <c r="X308" s="4">
        <v>1.504</v>
      </c>
      <c r="Y308" s="4">
        <v>12.5</v>
      </c>
      <c r="Z308" s="4">
        <v>840</v>
      </c>
      <c r="AA308" s="4">
        <v>868</v>
      </c>
      <c r="AB308" s="4">
        <v>863</v>
      </c>
      <c r="AC308" s="4">
        <v>67</v>
      </c>
      <c r="AD308" s="4">
        <v>5.22</v>
      </c>
      <c r="AE308" s="4">
        <v>0.12</v>
      </c>
      <c r="AF308" s="4">
        <v>979</v>
      </c>
      <c r="AG308" s="4">
        <v>-16</v>
      </c>
      <c r="AH308" s="4">
        <v>16</v>
      </c>
      <c r="AI308" s="4">
        <v>12</v>
      </c>
      <c r="AJ308" s="4">
        <v>191</v>
      </c>
      <c r="AK308" s="4">
        <v>141</v>
      </c>
      <c r="AL308" s="4">
        <v>3</v>
      </c>
      <c r="AM308" s="4">
        <v>195</v>
      </c>
      <c r="AN308" s="4" t="s">
        <v>155</v>
      </c>
      <c r="AP308" s="5"/>
      <c r="BA308" s="4">
        <v>14.023</v>
      </c>
      <c r="BB308" s="4">
        <v>15.59</v>
      </c>
      <c r="BC308" s="4">
        <v>1.1100000000000001</v>
      </c>
      <c r="BD308" s="4">
        <v>13.031000000000001</v>
      </c>
      <c r="BE308" s="4">
        <v>3031.683</v>
      </c>
      <c r="BF308" s="4">
        <v>0.376</v>
      </c>
      <c r="BG308" s="4">
        <v>56.935000000000002</v>
      </c>
      <c r="BH308" s="4">
        <v>5.8999999999999997E-2</v>
      </c>
      <c r="BI308" s="4">
        <v>56.994</v>
      </c>
      <c r="BJ308" s="4">
        <v>42.874000000000002</v>
      </c>
      <c r="BK308" s="4">
        <v>4.3999999999999997E-2</v>
      </c>
      <c r="BL308" s="4">
        <v>42.918999999999997</v>
      </c>
      <c r="BM308" s="4">
        <v>0.40970000000000001</v>
      </c>
      <c r="BQ308" s="4">
        <v>275.68799999999999</v>
      </c>
      <c r="BR308" s="4">
        <v>0.23998</v>
      </c>
      <c r="BS308" s="4">
        <v>0.82008999999999999</v>
      </c>
      <c r="BT308" s="4">
        <v>0.11799999999999999</v>
      </c>
      <c r="BU308" s="4">
        <v>5.8645110000000003</v>
      </c>
      <c r="BV308" s="4">
        <v>2.3835999999999999</v>
      </c>
    </row>
    <row r="309" spans="1:74" x14ac:dyDescent="0.25">
      <c r="A309" s="2">
        <v>42067</v>
      </c>
      <c r="B309" s="3">
        <v>4.1582175925925925E-2</v>
      </c>
      <c r="C309" s="4">
        <v>13.818</v>
      </c>
      <c r="D309" s="4">
        <v>1.8E-3</v>
      </c>
      <c r="E309" s="4">
        <v>18.184080000000002</v>
      </c>
      <c r="F309" s="4">
        <v>2490.6999999999998</v>
      </c>
      <c r="G309" s="4">
        <v>8</v>
      </c>
      <c r="H309" s="4">
        <v>30.1</v>
      </c>
      <c r="J309" s="4">
        <v>1.75</v>
      </c>
      <c r="K309" s="4">
        <v>0.88300000000000001</v>
      </c>
      <c r="L309" s="4">
        <v>12.201499999999999</v>
      </c>
      <c r="M309" s="4">
        <v>1.6000000000000001E-3</v>
      </c>
      <c r="N309" s="4">
        <v>2199.3267999999998</v>
      </c>
      <c r="O309" s="4">
        <v>7.0536000000000003</v>
      </c>
      <c r="P309" s="4">
        <v>2206.4</v>
      </c>
      <c r="Q309" s="4">
        <v>1656.1701</v>
      </c>
      <c r="R309" s="4">
        <v>5.3116000000000003</v>
      </c>
      <c r="S309" s="4">
        <v>1661.5</v>
      </c>
      <c r="T309" s="4">
        <v>30.1</v>
      </c>
      <c r="W309" s="4">
        <v>0</v>
      </c>
      <c r="X309" s="4">
        <v>1.5487</v>
      </c>
      <c r="Y309" s="4">
        <v>12.5</v>
      </c>
      <c r="Z309" s="4">
        <v>840</v>
      </c>
      <c r="AA309" s="4">
        <v>868</v>
      </c>
      <c r="AB309" s="4">
        <v>861</v>
      </c>
      <c r="AC309" s="4">
        <v>67</v>
      </c>
      <c r="AD309" s="4">
        <v>5.22</v>
      </c>
      <c r="AE309" s="4">
        <v>0.12</v>
      </c>
      <c r="AF309" s="4">
        <v>979</v>
      </c>
      <c r="AG309" s="4">
        <v>-16</v>
      </c>
      <c r="AH309" s="4">
        <v>16</v>
      </c>
      <c r="AI309" s="4">
        <v>12</v>
      </c>
      <c r="AJ309" s="4">
        <v>191</v>
      </c>
      <c r="AK309" s="4">
        <v>141</v>
      </c>
      <c r="AL309" s="4">
        <v>3.2</v>
      </c>
      <c r="AM309" s="4">
        <v>195</v>
      </c>
      <c r="AN309" s="4" t="s">
        <v>155</v>
      </c>
      <c r="AP309" s="5"/>
      <c r="BA309" s="4">
        <v>14.023</v>
      </c>
      <c r="BB309" s="4">
        <v>15.35</v>
      </c>
      <c r="BC309" s="4">
        <v>1.0900000000000001</v>
      </c>
      <c r="BD309" s="4">
        <v>13.246</v>
      </c>
      <c r="BE309" s="4">
        <v>3032.2240000000002</v>
      </c>
      <c r="BF309" s="4">
        <v>0.254</v>
      </c>
      <c r="BG309" s="4">
        <v>57.237000000000002</v>
      </c>
      <c r="BH309" s="4">
        <v>0.184</v>
      </c>
      <c r="BI309" s="4">
        <v>57.42</v>
      </c>
      <c r="BJ309" s="4">
        <v>43.100999999999999</v>
      </c>
      <c r="BK309" s="4">
        <v>0.13800000000000001</v>
      </c>
      <c r="BL309" s="4">
        <v>43.238999999999997</v>
      </c>
      <c r="BM309" s="4">
        <v>0.24740000000000001</v>
      </c>
      <c r="BQ309" s="4">
        <v>279.83699999999999</v>
      </c>
      <c r="BR309" s="4">
        <v>0.19694999999999999</v>
      </c>
      <c r="BS309" s="4">
        <v>0.82</v>
      </c>
      <c r="BT309" s="4">
        <v>0.11799999999999999</v>
      </c>
      <c r="BU309" s="4">
        <v>4.8129660000000003</v>
      </c>
      <c r="BV309" s="4">
        <v>2.3835999999999999</v>
      </c>
    </row>
    <row r="310" spans="1:74" x14ac:dyDescent="0.25">
      <c r="A310" s="2">
        <v>42067</v>
      </c>
      <c r="B310" s="3">
        <v>4.1593750000000006E-2</v>
      </c>
      <c r="C310" s="4">
        <v>13.839</v>
      </c>
      <c r="D310" s="4">
        <v>1E-3</v>
      </c>
      <c r="E310" s="4">
        <v>10.108243</v>
      </c>
      <c r="F310" s="4">
        <v>2514.1999999999998</v>
      </c>
      <c r="G310" s="4">
        <v>8.9</v>
      </c>
      <c r="H310" s="4">
        <v>43.5</v>
      </c>
      <c r="J310" s="4">
        <v>1.8</v>
      </c>
      <c r="K310" s="4">
        <v>0.88280000000000003</v>
      </c>
      <c r="L310" s="4">
        <v>12.216799999999999</v>
      </c>
      <c r="M310" s="4">
        <v>8.9999999999999998E-4</v>
      </c>
      <c r="N310" s="4">
        <v>2219.5113000000001</v>
      </c>
      <c r="O310" s="4">
        <v>7.8567999999999998</v>
      </c>
      <c r="P310" s="4">
        <v>2227.4</v>
      </c>
      <c r="Q310" s="4">
        <v>1671.3697999999999</v>
      </c>
      <c r="R310" s="4">
        <v>5.9165000000000001</v>
      </c>
      <c r="S310" s="4">
        <v>1677.3</v>
      </c>
      <c r="T310" s="4">
        <v>43.488100000000003</v>
      </c>
      <c r="W310" s="4">
        <v>0</v>
      </c>
      <c r="X310" s="4">
        <v>1.5923</v>
      </c>
      <c r="Y310" s="4">
        <v>12.4</v>
      </c>
      <c r="Z310" s="4">
        <v>842</v>
      </c>
      <c r="AA310" s="4">
        <v>868</v>
      </c>
      <c r="AB310" s="4">
        <v>862</v>
      </c>
      <c r="AC310" s="4">
        <v>67</v>
      </c>
      <c r="AD310" s="4">
        <v>5.22</v>
      </c>
      <c r="AE310" s="4">
        <v>0.12</v>
      </c>
      <c r="AF310" s="4">
        <v>979</v>
      </c>
      <c r="AG310" s="4">
        <v>-16</v>
      </c>
      <c r="AH310" s="4">
        <v>16</v>
      </c>
      <c r="AI310" s="4">
        <v>12</v>
      </c>
      <c r="AJ310" s="4">
        <v>191</v>
      </c>
      <c r="AK310" s="4">
        <v>141</v>
      </c>
      <c r="AL310" s="4">
        <v>2.9</v>
      </c>
      <c r="AM310" s="4">
        <v>195</v>
      </c>
      <c r="AN310" s="4" t="s">
        <v>155</v>
      </c>
      <c r="AP310" s="5"/>
      <c r="BA310" s="4">
        <v>14.023</v>
      </c>
      <c r="BB310" s="4">
        <v>15.33</v>
      </c>
      <c r="BC310" s="4">
        <v>1.0900000000000001</v>
      </c>
      <c r="BD310" s="4">
        <v>13.276999999999999</v>
      </c>
      <c r="BE310" s="4">
        <v>3032.0569999999998</v>
      </c>
      <c r="BF310" s="4">
        <v>0.14099999999999999</v>
      </c>
      <c r="BG310" s="4">
        <v>57.686</v>
      </c>
      <c r="BH310" s="4">
        <v>0.20399999999999999</v>
      </c>
      <c r="BI310" s="4">
        <v>57.89</v>
      </c>
      <c r="BJ310" s="4">
        <v>43.44</v>
      </c>
      <c r="BK310" s="4">
        <v>0.154</v>
      </c>
      <c r="BL310" s="4">
        <v>43.594000000000001</v>
      </c>
      <c r="BM310" s="4">
        <v>0.3569</v>
      </c>
      <c r="BQ310" s="4">
        <v>287.33600000000001</v>
      </c>
      <c r="BR310" s="4">
        <v>0.24387</v>
      </c>
      <c r="BS310" s="4">
        <v>0.82091000000000003</v>
      </c>
      <c r="BT310" s="4">
        <v>0.11618000000000001</v>
      </c>
      <c r="BU310" s="4">
        <v>5.9595729999999998</v>
      </c>
      <c r="BV310" s="4">
        <v>2.3468360000000001</v>
      </c>
    </row>
    <row r="311" spans="1:74" x14ac:dyDescent="0.25">
      <c r="A311" s="2">
        <v>42067</v>
      </c>
      <c r="B311" s="3">
        <v>4.1605324074074072E-2</v>
      </c>
      <c r="C311" s="4">
        <v>13.894</v>
      </c>
      <c r="D311" s="4">
        <v>1.8E-3</v>
      </c>
      <c r="E311" s="4">
        <v>18.434638</v>
      </c>
      <c r="F311" s="4">
        <v>2534.1</v>
      </c>
      <c r="G311" s="4">
        <v>9</v>
      </c>
      <c r="H311" s="4">
        <v>58.6</v>
      </c>
      <c r="J311" s="4">
        <v>1.9</v>
      </c>
      <c r="K311" s="4">
        <v>0.88229999999999997</v>
      </c>
      <c r="L311" s="4">
        <v>12.258800000000001</v>
      </c>
      <c r="M311" s="4">
        <v>1.6000000000000001E-3</v>
      </c>
      <c r="N311" s="4">
        <v>2235.8314999999998</v>
      </c>
      <c r="O311" s="4">
        <v>7.9408000000000003</v>
      </c>
      <c r="P311" s="4">
        <v>2243.8000000000002</v>
      </c>
      <c r="Q311" s="4">
        <v>1683.6595</v>
      </c>
      <c r="R311" s="4">
        <v>5.9797000000000002</v>
      </c>
      <c r="S311" s="4">
        <v>1689.6</v>
      </c>
      <c r="T311" s="4">
        <v>58.635599999999997</v>
      </c>
      <c r="W311" s="4">
        <v>0</v>
      </c>
      <c r="X311" s="4">
        <v>1.6763999999999999</v>
      </c>
      <c r="Y311" s="4">
        <v>12.5</v>
      </c>
      <c r="Z311" s="4">
        <v>842</v>
      </c>
      <c r="AA311" s="4">
        <v>867</v>
      </c>
      <c r="AB311" s="4">
        <v>862</v>
      </c>
      <c r="AC311" s="4">
        <v>67</v>
      </c>
      <c r="AD311" s="4">
        <v>5.22</v>
      </c>
      <c r="AE311" s="4">
        <v>0.12</v>
      </c>
      <c r="AF311" s="4">
        <v>979</v>
      </c>
      <c r="AG311" s="4">
        <v>-16</v>
      </c>
      <c r="AH311" s="4">
        <v>15.09</v>
      </c>
      <c r="AI311" s="4">
        <v>12</v>
      </c>
      <c r="AJ311" s="4">
        <v>191</v>
      </c>
      <c r="AK311" s="4">
        <v>141</v>
      </c>
      <c r="AL311" s="4">
        <v>2.8</v>
      </c>
      <c r="AM311" s="4">
        <v>195</v>
      </c>
      <c r="AN311" s="4" t="s">
        <v>155</v>
      </c>
      <c r="AP311" s="5"/>
      <c r="BA311" s="4">
        <v>14.023</v>
      </c>
      <c r="BB311" s="4">
        <v>15.27</v>
      </c>
      <c r="BC311" s="4">
        <v>1.0900000000000001</v>
      </c>
      <c r="BD311" s="4">
        <v>13.339</v>
      </c>
      <c r="BE311" s="4">
        <v>3031.47</v>
      </c>
      <c r="BF311" s="4">
        <v>0.25600000000000001</v>
      </c>
      <c r="BG311" s="4">
        <v>57.9</v>
      </c>
      <c r="BH311" s="4">
        <v>0.20599999999999999</v>
      </c>
      <c r="BI311" s="4">
        <v>58.106000000000002</v>
      </c>
      <c r="BJ311" s="4">
        <v>43.600999999999999</v>
      </c>
      <c r="BK311" s="4">
        <v>0.155</v>
      </c>
      <c r="BL311" s="4">
        <v>43.756</v>
      </c>
      <c r="BM311" s="4">
        <v>0.47949999999999998</v>
      </c>
      <c r="BQ311" s="4">
        <v>301.42399999999998</v>
      </c>
      <c r="BR311" s="4">
        <v>0.31179000000000001</v>
      </c>
      <c r="BS311" s="4">
        <v>0.82008999999999999</v>
      </c>
      <c r="BT311" s="4">
        <v>0.11691</v>
      </c>
      <c r="BU311" s="4">
        <v>7.6193679999999997</v>
      </c>
      <c r="BV311" s="4">
        <v>2.3615819999999998</v>
      </c>
    </row>
    <row r="312" spans="1:74" x14ac:dyDescent="0.25">
      <c r="A312" s="2">
        <v>42067</v>
      </c>
      <c r="B312" s="3">
        <v>4.1616898148148153E-2</v>
      </c>
      <c r="C312" s="4">
        <v>13.778</v>
      </c>
      <c r="D312" s="4">
        <v>2E-3</v>
      </c>
      <c r="E312" s="4">
        <v>20</v>
      </c>
      <c r="F312" s="4">
        <v>2602</v>
      </c>
      <c r="G312" s="4">
        <v>9</v>
      </c>
      <c r="H312" s="4">
        <v>40.1</v>
      </c>
      <c r="J312" s="4">
        <v>1.9</v>
      </c>
      <c r="K312" s="4">
        <v>0.88319999999999999</v>
      </c>
      <c r="L312" s="4">
        <v>12.168900000000001</v>
      </c>
      <c r="M312" s="4">
        <v>1.8E-3</v>
      </c>
      <c r="N312" s="4">
        <v>2298.1051000000002</v>
      </c>
      <c r="O312" s="4">
        <v>7.9488000000000003</v>
      </c>
      <c r="P312" s="4">
        <v>2306.1</v>
      </c>
      <c r="Q312" s="4">
        <v>1730.5536999999999</v>
      </c>
      <c r="R312" s="4">
        <v>5.9856999999999996</v>
      </c>
      <c r="S312" s="4">
        <v>1736.5</v>
      </c>
      <c r="T312" s="4">
        <v>40.1</v>
      </c>
      <c r="W312" s="4">
        <v>0</v>
      </c>
      <c r="X312" s="4">
        <v>1.6780999999999999</v>
      </c>
      <c r="Y312" s="4">
        <v>12.5</v>
      </c>
      <c r="Z312" s="4">
        <v>842</v>
      </c>
      <c r="AA312" s="4">
        <v>868</v>
      </c>
      <c r="AB312" s="4">
        <v>862</v>
      </c>
      <c r="AC312" s="4">
        <v>67</v>
      </c>
      <c r="AD312" s="4">
        <v>5.22</v>
      </c>
      <c r="AE312" s="4">
        <v>0.12</v>
      </c>
      <c r="AF312" s="4">
        <v>979</v>
      </c>
      <c r="AG312" s="4">
        <v>-16</v>
      </c>
      <c r="AH312" s="4">
        <v>15</v>
      </c>
      <c r="AI312" s="4">
        <v>12</v>
      </c>
      <c r="AJ312" s="4">
        <v>191</v>
      </c>
      <c r="AK312" s="4">
        <v>141</v>
      </c>
      <c r="AL312" s="4">
        <v>2.7</v>
      </c>
      <c r="AM312" s="4">
        <v>195</v>
      </c>
      <c r="AN312" s="4" t="s">
        <v>155</v>
      </c>
      <c r="AP312" s="5"/>
      <c r="BA312" s="4">
        <v>14.023</v>
      </c>
      <c r="BB312" s="4">
        <v>15.39</v>
      </c>
      <c r="BC312" s="4">
        <v>1.1000000000000001</v>
      </c>
      <c r="BD312" s="4">
        <v>13.225</v>
      </c>
      <c r="BE312" s="4">
        <v>3031.9569999999999</v>
      </c>
      <c r="BF312" s="4">
        <v>0.28000000000000003</v>
      </c>
      <c r="BG312" s="4">
        <v>59.962000000000003</v>
      </c>
      <c r="BH312" s="4">
        <v>0.20699999999999999</v>
      </c>
      <c r="BI312" s="4">
        <v>60.17</v>
      </c>
      <c r="BJ312" s="4">
        <v>45.154000000000003</v>
      </c>
      <c r="BK312" s="4">
        <v>0.156</v>
      </c>
      <c r="BL312" s="4">
        <v>45.31</v>
      </c>
      <c r="BM312" s="4">
        <v>0.33040000000000003</v>
      </c>
      <c r="BQ312" s="4">
        <v>304.00400000000002</v>
      </c>
      <c r="BR312" s="4">
        <v>0.36531999999999998</v>
      </c>
      <c r="BS312" s="4">
        <v>0.81908999999999998</v>
      </c>
      <c r="BT312" s="4">
        <v>0.11518</v>
      </c>
      <c r="BU312" s="4">
        <v>8.9275079999999996</v>
      </c>
      <c r="BV312" s="4">
        <v>2.3266360000000001</v>
      </c>
    </row>
    <row r="313" spans="1:74" x14ac:dyDescent="0.25">
      <c r="A313" s="2">
        <v>42067</v>
      </c>
      <c r="B313" s="3">
        <v>4.1628472222222219E-2</v>
      </c>
      <c r="C313" s="4">
        <v>13.414999999999999</v>
      </c>
      <c r="D313" s="4">
        <v>2.5000000000000001E-3</v>
      </c>
      <c r="E313" s="4">
        <v>25.280899000000002</v>
      </c>
      <c r="F313" s="4">
        <v>2596.4</v>
      </c>
      <c r="G313" s="4">
        <v>8.8000000000000007</v>
      </c>
      <c r="H313" s="4">
        <v>46.4</v>
      </c>
      <c r="J313" s="4">
        <v>1.75</v>
      </c>
      <c r="K313" s="4">
        <v>0.8861</v>
      </c>
      <c r="L313" s="4">
        <v>11.8872</v>
      </c>
      <c r="M313" s="4">
        <v>2.2000000000000001E-3</v>
      </c>
      <c r="N313" s="4">
        <v>2300.6725999999999</v>
      </c>
      <c r="O313" s="4">
        <v>7.7755999999999998</v>
      </c>
      <c r="P313" s="4">
        <v>2308.4</v>
      </c>
      <c r="Q313" s="4">
        <v>1732.4871000000001</v>
      </c>
      <c r="R313" s="4">
        <v>5.8552999999999997</v>
      </c>
      <c r="S313" s="4">
        <v>1738.3</v>
      </c>
      <c r="T313" s="4">
        <v>46.43</v>
      </c>
      <c r="W313" s="4">
        <v>0</v>
      </c>
      <c r="X313" s="4">
        <v>1.5470999999999999</v>
      </c>
      <c r="Y313" s="4">
        <v>12.5</v>
      </c>
      <c r="Z313" s="4">
        <v>841</v>
      </c>
      <c r="AA313" s="4">
        <v>868</v>
      </c>
      <c r="AB313" s="4">
        <v>863</v>
      </c>
      <c r="AC313" s="4">
        <v>67</v>
      </c>
      <c r="AD313" s="4">
        <v>5.22</v>
      </c>
      <c r="AE313" s="4">
        <v>0.12</v>
      </c>
      <c r="AF313" s="4">
        <v>979</v>
      </c>
      <c r="AG313" s="4">
        <v>-16</v>
      </c>
      <c r="AH313" s="4">
        <v>15</v>
      </c>
      <c r="AI313" s="4">
        <v>12</v>
      </c>
      <c r="AJ313" s="4">
        <v>191</v>
      </c>
      <c r="AK313" s="4">
        <v>140.1</v>
      </c>
      <c r="AL313" s="4">
        <v>3.1</v>
      </c>
      <c r="AM313" s="4">
        <v>195</v>
      </c>
      <c r="AN313" s="4" t="s">
        <v>155</v>
      </c>
      <c r="AP313" s="5"/>
      <c r="BA313" s="4">
        <v>14.023</v>
      </c>
      <c r="BB313" s="4">
        <v>15.78</v>
      </c>
      <c r="BC313" s="4">
        <v>1.1299999999999999</v>
      </c>
      <c r="BD313" s="4">
        <v>12.853999999999999</v>
      </c>
      <c r="BE313" s="4">
        <v>3031.8760000000002</v>
      </c>
      <c r="BF313" s="4">
        <v>0.36399999999999999</v>
      </c>
      <c r="BG313" s="4">
        <v>61.45</v>
      </c>
      <c r="BH313" s="4">
        <v>0.20799999999999999</v>
      </c>
      <c r="BI313" s="4">
        <v>61.658000000000001</v>
      </c>
      <c r="BJ313" s="4">
        <v>46.274000000000001</v>
      </c>
      <c r="BK313" s="4">
        <v>0.156</v>
      </c>
      <c r="BL313" s="4">
        <v>46.430999999999997</v>
      </c>
      <c r="BM313" s="4">
        <v>0.3916</v>
      </c>
      <c r="BQ313" s="4">
        <v>286.911</v>
      </c>
      <c r="BR313" s="4">
        <v>0.31813000000000002</v>
      </c>
      <c r="BS313" s="4">
        <v>0.81808999999999998</v>
      </c>
      <c r="BT313" s="4">
        <v>0.11681999999999999</v>
      </c>
      <c r="BU313" s="4">
        <v>7.7743010000000004</v>
      </c>
      <c r="BV313" s="4">
        <v>2.3597640000000002</v>
      </c>
    </row>
    <row r="314" spans="1:74" x14ac:dyDescent="0.25">
      <c r="A314" s="2">
        <v>42067</v>
      </c>
      <c r="B314" s="3">
        <v>4.16400462962963E-2</v>
      </c>
      <c r="C314" s="4">
        <v>13.236000000000001</v>
      </c>
      <c r="D314" s="4">
        <v>3.3E-3</v>
      </c>
      <c r="E314" s="4">
        <v>33.433332999999998</v>
      </c>
      <c r="F314" s="4">
        <v>2388.3000000000002</v>
      </c>
      <c r="G314" s="4">
        <v>8.6999999999999993</v>
      </c>
      <c r="H314" s="4">
        <v>8.6999999999999993</v>
      </c>
      <c r="J314" s="4">
        <v>1.68</v>
      </c>
      <c r="K314" s="4">
        <v>0.88759999999999994</v>
      </c>
      <c r="L314" s="4">
        <v>11.7476</v>
      </c>
      <c r="M314" s="4">
        <v>3.0000000000000001E-3</v>
      </c>
      <c r="N314" s="4">
        <v>2119.7928000000002</v>
      </c>
      <c r="O314" s="4">
        <v>7.6999000000000004</v>
      </c>
      <c r="P314" s="4">
        <v>2127.5</v>
      </c>
      <c r="Q314" s="4">
        <v>1596.2782</v>
      </c>
      <c r="R314" s="4">
        <v>5.7983000000000002</v>
      </c>
      <c r="S314" s="4">
        <v>1602.1</v>
      </c>
      <c r="T314" s="4">
        <v>8.6601999999999997</v>
      </c>
      <c r="W314" s="4">
        <v>0</v>
      </c>
      <c r="X314" s="4">
        <v>1.4946999999999999</v>
      </c>
      <c r="Y314" s="4">
        <v>12.5</v>
      </c>
      <c r="Z314" s="4">
        <v>841</v>
      </c>
      <c r="AA314" s="4">
        <v>868</v>
      </c>
      <c r="AB314" s="4">
        <v>862</v>
      </c>
      <c r="AC314" s="4">
        <v>67</v>
      </c>
      <c r="AD314" s="4">
        <v>5.22</v>
      </c>
      <c r="AE314" s="4">
        <v>0.12</v>
      </c>
      <c r="AF314" s="4">
        <v>979</v>
      </c>
      <c r="AG314" s="4">
        <v>-16</v>
      </c>
      <c r="AH314" s="4">
        <v>15</v>
      </c>
      <c r="AI314" s="4">
        <v>12</v>
      </c>
      <c r="AJ314" s="4">
        <v>191.9</v>
      </c>
      <c r="AK314" s="4">
        <v>140.9</v>
      </c>
      <c r="AL314" s="4">
        <v>3.2</v>
      </c>
      <c r="AM314" s="4">
        <v>195</v>
      </c>
      <c r="AN314" s="4" t="s">
        <v>155</v>
      </c>
      <c r="AP314" s="5"/>
      <c r="BA314" s="4">
        <v>14.023</v>
      </c>
      <c r="BB314" s="4">
        <v>15.98</v>
      </c>
      <c r="BC314" s="4">
        <v>1.1399999999999999</v>
      </c>
      <c r="BD314" s="4">
        <v>12.667999999999999</v>
      </c>
      <c r="BE314" s="4">
        <v>3032.7660000000001</v>
      </c>
      <c r="BF314" s="4">
        <v>0.48799999999999999</v>
      </c>
      <c r="BG314" s="4">
        <v>57.308999999999997</v>
      </c>
      <c r="BH314" s="4">
        <v>0.20799999999999999</v>
      </c>
      <c r="BI314" s="4">
        <v>57.517000000000003</v>
      </c>
      <c r="BJ314" s="4">
        <v>43.155000000000001</v>
      </c>
      <c r="BK314" s="4">
        <v>0.157</v>
      </c>
      <c r="BL314" s="4">
        <v>43.311999999999998</v>
      </c>
      <c r="BM314" s="4">
        <v>7.3899999999999993E-2</v>
      </c>
      <c r="BQ314" s="4">
        <v>280.56299999999999</v>
      </c>
      <c r="BR314" s="4">
        <v>0.25475999999999999</v>
      </c>
      <c r="BS314" s="4">
        <v>0.81708999999999998</v>
      </c>
      <c r="BT314" s="4">
        <v>0.11427</v>
      </c>
      <c r="BU314" s="4">
        <v>6.2256970000000003</v>
      </c>
      <c r="BV314" s="4">
        <v>2.3082539999999998</v>
      </c>
    </row>
    <row r="315" spans="1:74" x14ac:dyDescent="0.25">
      <c r="A315" s="2">
        <v>42067</v>
      </c>
      <c r="B315" s="3">
        <v>4.1651620370370367E-2</v>
      </c>
      <c r="C315" s="4">
        <v>13.467000000000001</v>
      </c>
      <c r="D315" s="4">
        <v>3.8E-3</v>
      </c>
      <c r="E315" s="4">
        <v>38.231859999999998</v>
      </c>
      <c r="F315" s="4">
        <v>2196.1</v>
      </c>
      <c r="G315" s="4">
        <v>8.6</v>
      </c>
      <c r="H315" s="4">
        <v>1.4</v>
      </c>
      <c r="J315" s="4">
        <v>1.6</v>
      </c>
      <c r="K315" s="4">
        <v>0.88580000000000003</v>
      </c>
      <c r="L315" s="4">
        <v>11.929600000000001</v>
      </c>
      <c r="M315" s="4">
        <v>3.3999999999999998E-3</v>
      </c>
      <c r="N315" s="4">
        <v>1945.3023000000001</v>
      </c>
      <c r="O315" s="4">
        <v>7.5963000000000003</v>
      </c>
      <c r="P315" s="4">
        <v>1952.9</v>
      </c>
      <c r="Q315" s="4">
        <v>1464.8807999999999</v>
      </c>
      <c r="R315" s="4">
        <v>5.7202999999999999</v>
      </c>
      <c r="S315" s="4">
        <v>1470.6</v>
      </c>
      <c r="T315" s="4">
        <v>1.3938999999999999</v>
      </c>
      <c r="W315" s="4">
        <v>0</v>
      </c>
      <c r="X315" s="4">
        <v>1.4173</v>
      </c>
      <c r="Y315" s="4">
        <v>12.4</v>
      </c>
      <c r="Z315" s="4">
        <v>841</v>
      </c>
      <c r="AA315" s="4">
        <v>867</v>
      </c>
      <c r="AB315" s="4">
        <v>864</v>
      </c>
      <c r="AC315" s="4">
        <v>67</v>
      </c>
      <c r="AD315" s="4">
        <v>5.22</v>
      </c>
      <c r="AE315" s="4">
        <v>0.12</v>
      </c>
      <c r="AF315" s="4">
        <v>979</v>
      </c>
      <c r="AG315" s="4">
        <v>-16</v>
      </c>
      <c r="AH315" s="4">
        <v>15.91</v>
      </c>
      <c r="AI315" s="4">
        <v>12</v>
      </c>
      <c r="AJ315" s="4">
        <v>191.1</v>
      </c>
      <c r="AK315" s="4">
        <v>141</v>
      </c>
      <c r="AL315" s="4">
        <v>3.4</v>
      </c>
      <c r="AM315" s="4">
        <v>195</v>
      </c>
      <c r="AN315" s="4" t="s">
        <v>155</v>
      </c>
      <c r="AP315" s="5"/>
      <c r="BA315" s="4">
        <v>14.023</v>
      </c>
      <c r="BB315" s="4">
        <v>15.73</v>
      </c>
      <c r="BC315" s="4">
        <v>1.1200000000000001</v>
      </c>
      <c r="BD315" s="4">
        <v>12.891</v>
      </c>
      <c r="BE315" s="4">
        <v>3032.7020000000002</v>
      </c>
      <c r="BF315" s="4">
        <v>0.54800000000000004</v>
      </c>
      <c r="BG315" s="4">
        <v>51.787999999999997</v>
      </c>
      <c r="BH315" s="4">
        <v>0.20200000000000001</v>
      </c>
      <c r="BI315" s="4">
        <v>51.99</v>
      </c>
      <c r="BJ315" s="4">
        <v>38.997999999999998</v>
      </c>
      <c r="BK315" s="4">
        <v>0.152</v>
      </c>
      <c r="BL315" s="4">
        <v>39.15</v>
      </c>
      <c r="BM315" s="4">
        <v>1.17E-2</v>
      </c>
      <c r="BQ315" s="4">
        <v>261.97800000000001</v>
      </c>
      <c r="BR315" s="4">
        <v>0.23261999999999999</v>
      </c>
      <c r="BS315" s="4">
        <v>0.81608999999999998</v>
      </c>
      <c r="BT315" s="4">
        <v>0.11582000000000001</v>
      </c>
      <c r="BU315" s="4">
        <v>5.6846509999999997</v>
      </c>
      <c r="BV315" s="4">
        <v>2.3395640000000002</v>
      </c>
    </row>
    <row r="316" spans="1:74" x14ac:dyDescent="0.25">
      <c r="A316" s="2">
        <v>42067</v>
      </c>
      <c r="B316" s="3">
        <v>4.1663194444444447E-2</v>
      </c>
      <c r="C316" s="4">
        <v>13.566000000000001</v>
      </c>
      <c r="D316" s="4">
        <v>3.0000000000000001E-3</v>
      </c>
      <c r="E316" s="4">
        <v>30</v>
      </c>
      <c r="F316" s="4">
        <v>2051.8000000000002</v>
      </c>
      <c r="G316" s="4">
        <v>7.4</v>
      </c>
      <c r="H316" s="4">
        <v>-0.9</v>
      </c>
      <c r="J316" s="4">
        <v>1.6</v>
      </c>
      <c r="K316" s="4">
        <v>0.88500000000000001</v>
      </c>
      <c r="L316" s="4">
        <v>12.0063</v>
      </c>
      <c r="M316" s="4">
        <v>2.7000000000000001E-3</v>
      </c>
      <c r="N316" s="4">
        <v>1815.8942999999999</v>
      </c>
      <c r="O316" s="4">
        <v>6.5270999999999999</v>
      </c>
      <c r="P316" s="4">
        <v>1822.4</v>
      </c>
      <c r="Q316" s="4">
        <v>1367.4321</v>
      </c>
      <c r="R316" s="4">
        <v>4.9150999999999998</v>
      </c>
      <c r="S316" s="4">
        <v>1372.3</v>
      </c>
      <c r="T316" s="4">
        <v>0</v>
      </c>
      <c r="W316" s="4">
        <v>0</v>
      </c>
      <c r="X316" s="4">
        <v>1.4159999999999999</v>
      </c>
      <c r="Y316" s="4">
        <v>12.5</v>
      </c>
      <c r="Z316" s="4">
        <v>840</v>
      </c>
      <c r="AA316" s="4">
        <v>867</v>
      </c>
      <c r="AB316" s="4">
        <v>864</v>
      </c>
      <c r="AC316" s="4">
        <v>67</v>
      </c>
      <c r="AD316" s="4">
        <v>5.22</v>
      </c>
      <c r="AE316" s="4">
        <v>0.12</v>
      </c>
      <c r="AF316" s="4">
        <v>979</v>
      </c>
      <c r="AG316" s="4">
        <v>-16</v>
      </c>
      <c r="AH316" s="4">
        <v>16</v>
      </c>
      <c r="AI316" s="4">
        <v>12</v>
      </c>
      <c r="AJ316" s="4">
        <v>191</v>
      </c>
      <c r="AK316" s="4">
        <v>140.1</v>
      </c>
      <c r="AL316" s="4">
        <v>3.2</v>
      </c>
      <c r="AM316" s="4">
        <v>195</v>
      </c>
      <c r="AN316" s="4" t="s">
        <v>155</v>
      </c>
      <c r="AP316" s="5"/>
      <c r="BA316" s="4">
        <v>14.023</v>
      </c>
      <c r="BB316" s="4">
        <v>15.62</v>
      </c>
      <c r="BC316" s="4">
        <v>1.1100000000000001</v>
      </c>
      <c r="BD316" s="4">
        <v>12.994</v>
      </c>
      <c r="BE316" s="4">
        <v>3032.8629999999998</v>
      </c>
      <c r="BF316" s="4">
        <v>0.42699999999999999</v>
      </c>
      <c r="BG316" s="4">
        <v>48.036000000000001</v>
      </c>
      <c r="BH316" s="4">
        <v>0.17299999999999999</v>
      </c>
      <c r="BI316" s="4">
        <v>48.209000000000003</v>
      </c>
      <c r="BJ316" s="4">
        <v>36.173000000000002</v>
      </c>
      <c r="BK316" s="4">
        <v>0.13</v>
      </c>
      <c r="BL316" s="4">
        <v>36.302999999999997</v>
      </c>
      <c r="BM316" s="4">
        <v>0</v>
      </c>
      <c r="BQ316" s="4">
        <v>260.08</v>
      </c>
      <c r="BR316" s="4">
        <v>0.273727</v>
      </c>
      <c r="BS316" s="4">
        <v>0.81599999999999995</v>
      </c>
      <c r="BT316" s="4">
        <v>0.116909</v>
      </c>
      <c r="BU316" s="4">
        <v>6.6892100000000001</v>
      </c>
      <c r="BV316" s="4">
        <v>2.361564</v>
      </c>
    </row>
    <row r="317" spans="1:74" x14ac:dyDescent="0.25">
      <c r="A317" s="2">
        <v>42067</v>
      </c>
      <c r="B317" s="3">
        <v>8.101851851851852E-6</v>
      </c>
      <c r="C317" s="4">
        <v>13.68</v>
      </c>
      <c r="D317" s="4">
        <v>3.0000000000000001E-3</v>
      </c>
      <c r="E317" s="4">
        <v>30</v>
      </c>
      <c r="F317" s="4">
        <v>2040.3</v>
      </c>
      <c r="G317" s="4">
        <v>7.2</v>
      </c>
      <c r="H317" s="4">
        <v>-8.5</v>
      </c>
      <c r="J317" s="4">
        <v>1.76</v>
      </c>
      <c r="K317" s="4">
        <v>0.88400000000000001</v>
      </c>
      <c r="L317" s="4">
        <v>12.093299999999999</v>
      </c>
      <c r="M317" s="4">
        <v>2.7000000000000001E-3</v>
      </c>
      <c r="N317" s="4">
        <v>1803.6573000000001</v>
      </c>
      <c r="O317" s="4">
        <v>6.3647999999999998</v>
      </c>
      <c r="P317" s="4">
        <v>1810</v>
      </c>
      <c r="Q317" s="4">
        <v>1358.2406000000001</v>
      </c>
      <c r="R317" s="4">
        <v>4.7930000000000001</v>
      </c>
      <c r="S317" s="4">
        <v>1363</v>
      </c>
      <c r="T317" s="4">
        <v>0</v>
      </c>
      <c r="W317" s="4">
        <v>0</v>
      </c>
      <c r="X317" s="4">
        <v>1.556</v>
      </c>
      <c r="Y317" s="4">
        <v>12.2</v>
      </c>
      <c r="Z317" s="4">
        <v>843</v>
      </c>
      <c r="AA317" s="4">
        <v>870</v>
      </c>
      <c r="AB317" s="4">
        <v>866</v>
      </c>
      <c r="AC317" s="4">
        <v>67</v>
      </c>
      <c r="AD317" s="4">
        <v>5.23</v>
      </c>
      <c r="AE317" s="4">
        <v>0.12</v>
      </c>
      <c r="AF317" s="4">
        <v>978</v>
      </c>
      <c r="AG317" s="4">
        <v>-16</v>
      </c>
      <c r="AH317" s="4">
        <v>15.09009</v>
      </c>
      <c r="AI317" s="4">
        <v>12</v>
      </c>
      <c r="AJ317" s="4">
        <v>191</v>
      </c>
      <c r="AK317" s="4">
        <v>140</v>
      </c>
      <c r="AL317" s="4">
        <v>2.7</v>
      </c>
      <c r="AM317" s="4">
        <v>195</v>
      </c>
      <c r="AN317" s="4" t="s">
        <v>155</v>
      </c>
      <c r="AP317" s="5"/>
      <c r="BA317" s="4">
        <v>14.023</v>
      </c>
      <c r="BB317" s="4">
        <v>15.5</v>
      </c>
      <c r="BC317" s="4">
        <v>1.1100000000000001</v>
      </c>
      <c r="BD317" s="4">
        <v>13.122</v>
      </c>
      <c r="BE317" s="4">
        <v>3032.7959999999998</v>
      </c>
      <c r="BF317" s="4">
        <v>0.42299999999999999</v>
      </c>
      <c r="BG317" s="4">
        <v>47.369</v>
      </c>
      <c r="BH317" s="4">
        <v>0.16700000000000001</v>
      </c>
      <c r="BI317" s="4">
        <v>47.536000000000001</v>
      </c>
      <c r="BJ317" s="4">
        <v>35.670999999999999</v>
      </c>
      <c r="BK317" s="4">
        <v>0.126</v>
      </c>
      <c r="BL317" s="4">
        <v>35.796999999999997</v>
      </c>
      <c r="BM317" s="4">
        <v>0</v>
      </c>
      <c r="BQ317" s="4">
        <v>283.73700000000002</v>
      </c>
      <c r="BR317" s="4">
        <v>0.33623399999999998</v>
      </c>
      <c r="BS317" s="4">
        <v>0.81691000000000003</v>
      </c>
      <c r="BT317" s="4">
        <v>0.108811</v>
      </c>
      <c r="BU317" s="4">
        <v>8.2167239999999993</v>
      </c>
      <c r="BV317" s="4">
        <v>2.197978</v>
      </c>
    </row>
    <row r="318" spans="1:74" x14ac:dyDescent="0.25">
      <c r="A318" s="2">
        <v>42067</v>
      </c>
      <c r="B318" s="3">
        <v>1.9675925925925925E-5</v>
      </c>
      <c r="C318" s="4">
        <v>13.92</v>
      </c>
      <c r="D318" s="4">
        <v>6.6E-3</v>
      </c>
      <c r="E318" s="4">
        <v>65.702341000000004</v>
      </c>
      <c r="F318" s="4">
        <v>2107.1999999999998</v>
      </c>
      <c r="G318" s="4">
        <v>7.1</v>
      </c>
      <c r="H318" s="4">
        <v>1.8</v>
      </c>
      <c r="J318" s="4">
        <v>2</v>
      </c>
      <c r="K318" s="4">
        <v>0.8821</v>
      </c>
      <c r="L318" s="4">
        <v>12.279</v>
      </c>
      <c r="M318" s="4">
        <v>5.7999999999999996E-3</v>
      </c>
      <c r="N318" s="4">
        <v>1858.7233000000001</v>
      </c>
      <c r="O318" s="4">
        <v>6.2628000000000004</v>
      </c>
      <c r="P318" s="4">
        <v>1865</v>
      </c>
      <c r="Q318" s="4">
        <v>1399.6862000000001</v>
      </c>
      <c r="R318" s="4">
        <v>4.7161</v>
      </c>
      <c r="S318" s="4">
        <v>1404.4</v>
      </c>
      <c r="T318" s="4">
        <v>1.8387</v>
      </c>
      <c r="W318" s="4">
        <v>0</v>
      </c>
      <c r="X318" s="4">
        <v>1.7642</v>
      </c>
      <c r="Y318" s="4">
        <v>12.1</v>
      </c>
      <c r="Z318" s="4">
        <v>845</v>
      </c>
      <c r="AA318" s="4">
        <v>870</v>
      </c>
      <c r="AB318" s="4">
        <v>863</v>
      </c>
      <c r="AC318" s="4">
        <v>67</v>
      </c>
      <c r="AD318" s="4">
        <v>5.22</v>
      </c>
      <c r="AE318" s="4">
        <v>0.12</v>
      </c>
      <c r="AF318" s="4">
        <v>979</v>
      </c>
      <c r="AG318" s="4">
        <v>-16</v>
      </c>
      <c r="AH318" s="4">
        <v>15</v>
      </c>
      <c r="AI318" s="4">
        <v>12.91</v>
      </c>
      <c r="AJ318" s="4">
        <v>191</v>
      </c>
      <c r="AK318" s="4">
        <v>140</v>
      </c>
      <c r="AL318" s="4">
        <v>2.7</v>
      </c>
      <c r="AM318" s="4">
        <v>195</v>
      </c>
      <c r="AN318" s="4" t="s">
        <v>155</v>
      </c>
      <c r="AP318" s="5"/>
      <c r="BA318" s="4">
        <v>14.023</v>
      </c>
      <c r="BB318" s="4">
        <v>15.24</v>
      </c>
      <c r="BC318" s="4">
        <v>1.0900000000000001</v>
      </c>
      <c r="BD318" s="4">
        <v>13.367000000000001</v>
      </c>
      <c r="BE318" s="4">
        <v>3031.83</v>
      </c>
      <c r="BF318" s="4">
        <v>0.91100000000000003</v>
      </c>
      <c r="BG318" s="4">
        <v>48.061</v>
      </c>
      <c r="BH318" s="4">
        <v>0.16200000000000001</v>
      </c>
      <c r="BI318" s="4">
        <v>48.222999999999999</v>
      </c>
      <c r="BJ318" s="4">
        <v>36.192</v>
      </c>
      <c r="BK318" s="4">
        <v>0.122</v>
      </c>
      <c r="BL318" s="4">
        <v>36.314</v>
      </c>
      <c r="BM318" s="4">
        <v>1.4999999999999999E-2</v>
      </c>
      <c r="BQ318" s="4">
        <v>316.72500000000002</v>
      </c>
      <c r="BR318" s="4">
        <v>0.29104000000000002</v>
      </c>
      <c r="BS318" s="4">
        <v>0.81699999999999995</v>
      </c>
      <c r="BT318" s="4">
        <v>0.10618</v>
      </c>
      <c r="BU318" s="4">
        <v>7.1122899999999998</v>
      </c>
      <c r="BV318" s="4">
        <v>2.1448360000000002</v>
      </c>
    </row>
    <row r="319" spans="1:74" x14ac:dyDescent="0.25">
      <c r="A319" s="2">
        <v>42067</v>
      </c>
      <c r="B319" s="3">
        <v>3.1250000000000007E-5</v>
      </c>
      <c r="C319" s="4">
        <v>14.269</v>
      </c>
      <c r="D319" s="4">
        <v>2.18E-2</v>
      </c>
      <c r="E319" s="4">
        <v>217.74557200000001</v>
      </c>
      <c r="F319" s="4">
        <v>2193.3000000000002</v>
      </c>
      <c r="G319" s="4">
        <v>7</v>
      </c>
      <c r="H319" s="4">
        <v>0</v>
      </c>
      <c r="J319" s="4">
        <v>2</v>
      </c>
      <c r="K319" s="4">
        <v>0.87929999999999997</v>
      </c>
      <c r="L319" s="4">
        <v>12.546799999999999</v>
      </c>
      <c r="M319" s="4">
        <v>1.9099999999999999E-2</v>
      </c>
      <c r="N319" s="4">
        <v>1928.5998999999999</v>
      </c>
      <c r="O319" s="4">
        <v>6.1764000000000001</v>
      </c>
      <c r="P319" s="4">
        <v>1934.8</v>
      </c>
      <c r="Q319" s="4">
        <v>1452.3282999999999</v>
      </c>
      <c r="R319" s="4">
        <v>4.6510999999999996</v>
      </c>
      <c r="S319" s="4">
        <v>1457</v>
      </c>
      <c r="T319" s="4">
        <v>0</v>
      </c>
      <c r="W319" s="4">
        <v>0</v>
      </c>
      <c r="X319" s="4">
        <v>1.7585999999999999</v>
      </c>
      <c r="Y319" s="4">
        <v>12</v>
      </c>
      <c r="Z319" s="4">
        <v>846</v>
      </c>
      <c r="AA319" s="4">
        <v>871</v>
      </c>
      <c r="AB319" s="4">
        <v>866</v>
      </c>
      <c r="AC319" s="4">
        <v>67</v>
      </c>
      <c r="AD319" s="4">
        <v>5.23</v>
      </c>
      <c r="AE319" s="4">
        <v>0.12</v>
      </c>
      <c r="AF319" s="4">
        <v>978</v>
      </c>
      <c r="AG319" s="4">
        <v>-16</v>
      </c>
      <c r="AH319" s="4">
        <v>15</v>
      </c>
      <c r="AI319" s="4">
        <v>13</v>
      </c>
      <c r="AJ319" s="4">
        <v>191</v>
      </c>
      <c r="AK319" s="4">
        <v>139.1</v>
      </c>
      <c r="AL319" s="4">
        <v>2.8</v>
      </c>
      <c r="AM319" s="4">
        <v>195</v>
      </c>
      <c r="AN319" s="4" t="s">
        <v>155</v>
      </c>
      <c r="AP319" s="5"/>
      <c r="BA319" s="4">
        <v>14.023</v>
      </c>
      <c r="BB319" s="4">
        <v>14.88</v>
      </c>
      <c r="BC319" s="4">
        <v>1.06</v>
      </c>
      <c r="BD319" s="4">
        <v>13.727</v>
      </c>
      <c r="BE319" s="4">
        <v>3028.4630000000002</v>
      </c>
      <c r="BF319" s="4">
        <v>2.9409999999999998</v>
      </c>
      <c r="BG319" s="4">
        <v>48.749000000000002</v>
      </c>
      <c r="BH319" s="4">
        <v>0.156</v>
      </c>
      <c r="BI319" s="4">
        <v>48.905000000000001</v>
      </c>
      <c r="BJ319" s="4">
        <v>36.710999999999999</v>
      </c>
      <c r="BK319" s="4">
        <v>0.11799999999999999</v>
      </c>
      <c r="BL319" s="4">
        <v>36.828000000000003</v>
      </c>
      <c r="BM319" s="4">
        <v>0</v>
      </c>
      <c r="BQ319" s="4">
        <v>308.64299999999997</v>
      </c>
      <c r="BR319" s="4">
        <v>0.34788000000000002</v>
      </c>
      <c r="BS319" s="4">
        <v>0.81699999999999995</v>
      </c>
      <c r="BT319" s="4">
        <v>0.10327</v>
      </c>
      <c r="BU319" s="4">
        <v>8.5013179999999995</v>
      </c>
      <c r="BV319" s="4">
        <v>2.0860539999999999</v>
      </c>
    </row>
    <row r="320" spans="1:74" x14ac:dyDescent="0.25">
      <c r="A320" s="2">
        <v>42067</v>
      </c>
      <c r="B320" s="3">
        <v>4.2824074074074079E-5</v>
      </c>
      <c r="C320" s="4">
        <v>14.488</v>
      </c>
      <c r="D320" s="4">
        <v>2.7799999999999998E-2</v>
      </c>
      <c r="E320" s="4">
        <v>277.85892100000001</v>
      </c>
      <c r="F320" s="4">
        <v>2213.8000000000002</v>
      </c>
      <c r="G320" s="4">
        <v>7.1</v>
      </c>
      <c r="H320" s="4">
        <v>2.8</v>
      </c>
      <c r="J320" s="4">
        <v>2</v>
      </c>
      <c r="K320" s="4">
        <v>0.87760000000000005</v>
      </c>
      <c r="L320" s="4">
        <v>12.715299999999999</v>
      </c>
      <c r="M320" s="4">
        <v>2.4400000000000002E-2</v>
      </c>
      <c r="N320" s="4">
        <v>1942.8861999999999</v>
      </c>
      <c r="O320" s="4">
        <v>6.21</v>
      </c>
      <c r="P320" s="4">
        <v>1949.1</v>
      </c>
      <c r="Q320" s="4">
        <v>1463.0890999999999</v>
      </c>
      <c r="R320" s="4">
        <v>4.6764000000000001</v>
      </c>
      <c r="S320" s="4">
        <v>1467.8</v>
      </c>
      <c r="T320" s="4">
        <v>2.7698999999999998</v>
      </c>
      <c r="W320" s="4">
        <v>0</v>
      </c>
      <c r="X320" s="4">
        <v>1.7552000000000001</v>
      </c>
      <c r="Y320" s="4">
        <v>12</v>
      </c>
      <c r="Z320" s="4">
        <v>847</v>
      </c>
      <c r="AA320" s="4">
        <v>872</v>
      </c>
      <c r="AB320" s="4">
        <v>868</v>
      </c>
      <c r="AC320" s="4">
        <v>67</v>
      </c>
      <c r="AD320" s="4">
        <v>5.23</v>
      </c>
      <c r="AE320" s="4">
        <v>0.12</v>
      </c>
      <c r="AF320" s="4">
        <v>978</v>
      </c>
      <c r="AG320" s="4">
        <v>-16</v>
      </c>
      <c r="AH320" s="4">
        <v>15</v>
      </c>
      <c r="AI320" s="4">
        <v>13</v>
      </c>
      <c r="AJ320" s="4">
        <v>190.1</v>
      </c>
      <c r="AK320" s="4">
        <v>139</v>
      </c>
      <c r="AL320" s="4">
        <v>3</v>
      </c>
      <c r="AM320" s="4">
        <v>195</v>
      </c>
      <c r="AN320" s="4" t="s">
        <v>155</v>
      </c>
      <c r="AP320" s="5"/>
      <c r="BA320" s="4">
        <v>14.023</v>
      </c>
      <c r="BB320" s="4">
        <v>14.66</v>
      </c>
      <c r="BC320" s="4">
        <v>1.05</v>
      </c>
      <c r="BD320" s="4">
        <v>13.945</v>
      </c>
      <c r="BE320" s="4">
        <v>3027.0810000000001</v>
      </c>
      <c r="BF320" s="4">
        <v>3.6949999999999998</v>
      </c>
      <c r="BG320" s="4">
        <v>48.436999999999998</v>
      </c>
      <c r="BH320" s="4">
        <v>0.155</v>
      </c>
      <c r="BI320" s="4">
        <v>48.591999999999999</v>
      </c>
      <c r="BJ320" s="4">
        <v>36.475999999999999</v>
      </c>
      <c r="BK320" s="4">
        <v>0.11700000000000001</v>
      </c>
      <c r="BL320" s="4">
        <v>36.591999999999999</v>
      </c>
      <c r="BM320" s="4">
        <v>2.18E-2</v>
      </c>
      <c r="BQ320" s="4">
        <v>303.82900000000001</v>
      </c>
      <c r="BR320" s="4">
        <v>0.36947000000000002</v>
      </c>
      <c r="BS320" s="4">
        <v>0.81791000000000003</v>
      </c>
      <c r="BT320" s="4">
        <v>0.10209</v>
      </c>
      <c r="BU320" s="4">
        <v>9.0289239999999999</v>
      </c>
      <c r="BV320" s="4">
        <v>2.0622180000000001</v>
      </c>
    </row>
    <row r="321" spans="1:74" x14ac:dyDescent="0.25">
      <c r="A321" s="2">
        <v>42067</v>
      </c>
      <c r="B321" s="3">
        <v>5.4398148148148151E-5</v>
      </c>
      <c r="C321" s="4">
        <v>14.372</v>
      </c>
      <c r="D321" s="4">
        <v>1.6E-2</v>
      </c>
      <c r="E321" s="4">
        <v>160</v>
      </c>
      <c r="F321" s="4">
        <v>2202.6999999999998</v>
      </c>
      <c r="G321" s="4">
        <v>7</v>
      </c>
      <c r="H321" s="4">
        <v>17.2</v>
      </c>
      <c r="J321" s="4">
        <v>1.85</v>
      </c>
      <c r="K321" s="4">
        <v>0.87849999999999995</v>
      </c>
      <c r="L321" s="4">
        <v>12.6257</v>
      </c>
      <c r="M321" s="4">
        <v>1.41E-2</v>
      </c>
      <c r="N321" s="4">
        <v>1935.1279</v>
      </c>
      <c r="O321" s="4">
        <v>6.1494999999999997</v>
      </c>
      <c r="P321" s="4">
        <v>1941.3</v>
      </c>
      <c r="Q321" s="4">
        <v>1457.2466999999999</v>
      </c>
      <c r="R321" s="4">
        <v>4.6308999999999996</v>
      </c>
      <c r="S321" s="4">
        <v>1461.9</v>
      </c>
      <c r="T321" s="4">
        <v>17.189800000000002</v>
      </c>
      <c r="W321" s="4">
        <v>0</v>
      </c>
      <c r="X321" s="4">
        <v>1.6226</v>
      </c>
      <c r="Y321" s="4">
        <v>12</v>
      </c>
      <c r="Z321" s="4">
        <v>846</v>
      </c>
      <c r="AA321" s="4">
        <v>871</v>
      </c>
      <c r="AB321" s="4">
        <v>869</v>
      </c>
      <c r="AC321" s="4">
        <v>67</v>
      </c>
      <c r="AD321" s="4">
        <v>5.23</v>
      </c>
      <c r="AE321" s="4">
        <v>0.12</v>
      </c>
      <c r="AF321" s="4">
        <v>978</v>
      </c>
      <c r="AG321" s="4">
        <v>-16</v>
      </c>
      <c r="AH321" s="4">
        <v>15</v>
      </c>
      <c r="AI321" s="4">
        <v>13</v>
      </c>
      <c r="AJ321" s="4">
        <v>190</v>
      </c>
      <c r="AK321" s="4">
        <v>139</v>
      </c>
      <c r="AL321" s="4">
        <v>2.6</v>
      </c>
      <c r="AM321" s="4">
        <v>195</v>
      </c>
      <c r="AN321" s="4" t="s">
        <v>155</v>
      </c>
      <c r="AP321" s="5"/>
      <c r="BA321" s="4">
        <v>14.023</v>
      </c>
      <c r="BB321" s="4">
        <v>14.78</v>
      </c>
      <c r="BC321" s="4">
        <v>1.05</v>
      </c>
      <c r="BD321" s="4">
        <v>13.829000000000001</v>
      </c>
      <c r="BE321" s="4">
        <v>3029.2420000000002</v>
      </c>
      <c r="BF321" s="4">
        <v>2.1459999999999999</v>
      </c>
      <c r="BG321" s="4">
        <v>48.621000000000002</v>
      </c>
      <c r="BH321" s="4">
        <v>0.155</v>
      </c>
      <c r="BI321" s="4">
        <v>48.774999999999999</v>
      </c>
      <c r="BJ321" s="4">
        <v>36.613999999999997</v>
      </c>
      <c r="BK321" s="4">
        <v>0.11600000000000001</v>
      </c>
      <c r="BL321" s="4">
        <v>36.729999999999997</v>
      </c>
      <c r="BM321" s="4">
        <v>0.13639999999999999</v>
      </c>
      <c r="BQ321" s="4">
        <v>283.06400000000002</v>
      </c>
      <c r="BR321" s="4">
        <v>0.35553000000000001</v>
      </c>
      <c r="BS321" s="4">
        <v>0.81891000000000003</v>
      </c>
      <c r="BT321" s="4">
        <v>0.10199999999999999</v>
      </c>
      <c r="BU321" s="4">
        <v>8.6882640000000002</v>
      </c>
      <c r="BV321" s="4">
        <v>2.0604</v>
      </c>
    </row>
    <row r="322" spans="1:74" x14ac:dyDescent="0.25">
      <c r="A322" s="2">
        <v>42067</v>
      </c>
      <c r="B322" s="3">
        <v>6.5972222222222216E-5</v>
      </c>
      <c r="C322" s="4">
        <v>14.167</v>
      </c>
      <c r="D322" s="4">
        <v>1.55E-2</v>
      </c>
      <c r="E322" s="4">
        <v>155.12882400000001</v>
      </c>
      <c r="F322" s="4">
        <v>2045.6</v>
      </c>
      <c r="G322" s="4">
        <v>6.6</v>
      </c>
      <c r="H322" s="4">
        <v>0.5</v>
      </c>
      <c r="J322" s="4">
        <v>1.69</v>
      </c>
      <c r="K322" s="4">
        <v>0.88009999999999999</v>
      </c>
      <c r="L322" s="4">
        <v>12.4679</v>
      </c>
      <c r="M322" s="4">
        <v>1.37E-2</v>
      </c>
      <c r="N322" s="4">
        <v>1800.2909999999999</v>
      </c>
      <c r="O322" s="4">
        <v>5.8276000000000003</v>
      </c>
      <c r="P322" s="4">
        <v>1806.1</v>
      </c>
      <c r="Q322" s="4">
        <v>1355.7077999999999</v>
      </c>
      <c r="R322" s="4">
        <v>4.3883999999999999</v>
      </c>
      <c r="S322" s="4">
        <v>1360.1</v>
      </c>
      <c r="T322" s="4">
        <v>0.53949999999999998</v>
      </c>
      <c r="W322" s="4">
        <v>0</v>
      </c>
      <c r="X322" s="4">
        <v>1.4839</v>
      </c>
      <c r="Y322" s="4">
        <v>12</v>
      </c>
      <c r="Z322" s="4">
        <v>847</v>
      </c>
      <c r="AA322" s="4">
        <v>872</v>
      </c>
      <c r="AB322" s="4">
        <v>868</v>
      </c>
      <c r="AC322" s="4">
        <v>67</v>
      </c>
      <c r="AD322" s="4">
        <v>5.23</v>
      </c>
      <c r="AE322" s="4">
        <v>0.12</v>
      </c>
      <c r="AF322" s="4">
        <v>978</v>
      </c>
      <c r="AG322" s="4">
        <v>-16</v>
      </c>
      <c r="AH322" s="4">
        <v>14.09</v>
      </c>
      <c r="AI322" s="4">
        <v>13</v>
      </c>
      <c r="AJ322" s="4">
        <v>190</v>
      </c>
      <c r="AK322" s="4">
        <v>139</v>
      </c>
      <c r="AL322" s="4">
        <v>2.5</v>
      </c>
      <c r="AM322" s="4">
        <v>195</v>
      </c>
      <c r="AN322" s="4" t="s">
        <v>155</v>
      </c>
      <c r="AP322" s="5"/>
      <c r="BA322" s="4">
        <v>14.023</v>
      </c>
      <c r="BB322" s="4">
        <v>14.98</v>
      </c>
      <c r="BC322" s="4">
        <v>1.07</v>
      </c>
      <c r="BD322" s="4">
        <v>13.628</v>
      </c>
      <c r="BE322" s="4">
        <v>3029.819</v>
      </c>
      <c r="BF322" s="4">
        <v>2.1120000000000001</v>
      </c>
      <c r="BG322" s="4">
        <v>45.814999999999998</v>
      </c>
      <c r="BH322" s="4">
        <v>0.14799999999999999</v>
      </c>
      <c r="BI322" s="4">
        <v>45.963000000000001</v>
      </c>
      <c r="BJ322" s="4">
        <v>34.500999999999998</v>
      </c>
      <c r="BK322" s="4">
        <v>0.112</v>
      </c>
      <c r="BL322" s="4">
        <v>34.612000000000002</v>
      </c>
      <c r="BM322" s="4">
        <v>4.3E-3</v>
      </c>
      <c r="BQ322" s="4">
        <v>262.2</v>
      </c>
      <c r="BR322" s="4">
        <v>0.38767000000000001</v>
      </c>
      <c r="BS322" s="4">
        <v>0.81899999999999995</v>
      </c>
      <c r="BT322" s="4">
        <v>9.9269999999999997E-2</v>
      </c>
      <c r="BU322" s="4">
        <v>9.4736860000000007</v>
      </c>
      <c r="BV322" s="4">
        <v>2.0052539999999999</v>
      </c>
    </row>
    <row r="323" spans="1:74" x14ac:dyDescent="0.25">
      <c r="A323" s="2">
        <v>42067</v>
      </c>
      <c r="B323" s="3">
        <v>7.7546296296296301E-5</v>
      </c>
      <c r="C323" s="4">
        <v>13.355</v>
      </c>
      <c r="D323" s="4">
        <v>6.7000000000000002E-3</v>
      </c>
      <c r="E323" s="4">
        <v>66.561997000000005</v>
      </c>
      <c r="F323" s="4">
        <v>1985.3</v>
      </c>
      <c r="G323" s="4">
        <v>5.8</v>
      </c>
      <c r="H323" s="4">
        <v>8.9</v>
      </c>
      <c r="J323" s="4">
        <v>1.35</v>
      </c>
      <c r="K323" s="4">
        <v>0.88629999999999998</v>
      </c>
      <c r="L323" s="4">
        <v>11.8368</v>
      </c>
      <c r="M323" s="4">
        <v>5.8999999999999999E-3</v>
      </c>
      <c r="N323" s="4">
        <v>1759.5762999999999</v>
      </c>
      <c r="O323" s="4">
        <v>5.1182999999999996</v>
      </c>
      <c r="P323" s="4">
        <v>1764.7</v>
      </c>
      <c r="Q323" s="4">
        <v>1325.0477000000001</v>
      </c>
      <c r="R323" s="4">
        <v>3.8542999999999998</v>
      </c>
      <c r="S323" s="4">
        <v>1328.9</v>
      </c>
      <c r="T323" s="4">
        <v>8.9071999999999996</v>
      </c>
      <c r="W323" s="4">
        <v>0</v>
      </c>
      <c r="X323" s="4">
        <v>1.1934</v>
      </c>
      <c r="Y323" s="4">
        <v>12</v>
      </c>
      <c r="Z323" s="4">
        <v>846</v>
      </c>
      <c r="AA323" s="4">
        <v>874</v>
      </c>
      <c r="AB323" s="4">
        <v>868</v>
      </c>
      <c r="AC323" s="4">
        <v>67</v>
      </c>
      <c r="AD323" s="4">
        <v>5.23</v>
      </c>
      <c r="AE323" s="4">
        <v>0.12</v>
      </c>
      <c r="AF323" s="4">
        <v>978</v>
      </c>
      <c r="AG323" s="4">
        <v>-16</v>
      </c>
      <c r="AH323" s="4">
        <v>14.91</v>
      </c>
      <c r="AI323" s="4">
        <v>13</v>
      </c>
      <c r="AJ323" s="4">
        <v>189.1</v>
      </c>
      <c r="AK323" s="4">
        <v>139</v>
      </c>
      <c r="AL323" s="4">
        <v>2</v>
      </c>
      <c r="AM323" s="4">
        <v>195</v>
      </c>
      <c r="AN323" s="4" t="s">
        <v>155</v>
      </c>
      <c r="AP323" s="5"/>
      <c r="BA323" s="4">
        <v>14.023</v>
      </c>
      <c r="BB323" s="4">
        <v>15.85</v>
      </c>
      <c r="BC323" s="4">
        <v>1.1299999999999999</v>
      </c>
      <c r="BD323" s="4">
        <v>12.829000000000001</v>
      </c>
      <c r="BE323" s="4">
        <v>3031.9360000000001</v>
      </c>
      <c r="BF323" s="4">
        <v>0.96199999999999997</v>
      </c>
      <c r="BG323" s="4">
        <v>47.198999999999998</v>
      </c>
      <c r="BH323" s="4">
        <v>0.13700000000000001</v>
      </c>
      <c r="BI323" s="4">
        <v>47.335999999999999</v>
      </c>
      <c r="BJ323" s="4">
        <v>35.542999999999999</v>
      </c>
      <c r="BK323" s="4">
        <v>0.10299999999999999</v>
      </c>
      <c r="BL323" s="4">
        <v>35.646000000000001</v>
      </c>
      <c r="BM323" s="4">
        <v>7.5399999999999995E-2</v>
      </c>
      <c r="BQ323" s="4">
        <v>222.26900000000001</v>
      </c>
      <c r="BR323" s="4">
        <v>0.44105</v>
      </c>
      <c r="BS323" s="4">
        <v>0.81808999999999998</v>
      </c>
      <c r="BT323" s="4">
        <v>9.9000000000000005E-2</v>
      </c>
      <c r="BU323" s="4">
        <v>10.778159</v>
      </c>
      <c r="BV323" s="4">
        <v>1.9998</v>
      </c>
    </row>
    <row r="324" spans="1:74" x14ac:dyDescent="0.25">
      <c r="A324" s="2">
        <v>42067</v>
      </c>
      <c r="B324" s="3">
        <v>8.9120370370370373E-5</v>
      </c>
      <c r="C324" s="4">
        <v>12.468</v>
      </c>
      <c r="D324" s="4">
        <v>2.8999999999999998E-3</v>
      </c>
      <c r="E324" s="4">
        <v>28.883116999999999</v>
      </c>
      <c r="F324" s="4">
        <v>2016.1</v>
      </c>
      <c r="G324" s="4">
        <v>5.6</v>
      </c>
      <c r="H324" s="4">
        <v>-8</v>
      </c>
      <c r="J324" s="4">
        <v>1.1000000000000001</v>
      </c>
      <c r="K324" s="4">
        <v>0.89329999999999998</v>
      </c>
      <c r="L324" s="4">
        <v>11.1373</v>
      </c>
      <c r="M324" s="4">
        <v>2.5999999999999999E-3</v>
      </c>
      <c r="N324" s="4">
        <v>1800.9862000000001</v>
      </c>
      <c r="O324" s="4">
        <v>4.9802999999999997</v>
      </c>
      <c r="P324" s="4">
        <v>1806</v>
      </c>
      <c r="Q324" s="4">
        <v>1356.2313999999999</v>
      </c>
      <c r="R324" s="4">
        <v>3.7504</v>
      </c>
      <c r="S324" s="4">
        <v>1360</v>
      </c>
      <c r="T324" s="4">
        <v>0</v>
      </c>
      <c r="W324" s="4">
        <v>0</v>
      </c>
      <c r="X324" s="4">
        <v>0.97860000000000003</v>
      </c>
      <c r="Y324" s="4">
        <v>12</v>
      </c>
      <c r="Z324" s="4">
        <v>846</v>
      </c>
      <c r="AA324" s="4">
        <v>872</v>
      </c>
      <c r="AB324" s="4">
        <v>867</v>
      </c>
      <c r="AC324" s="4">
        <v>67</v>
      </c>
      <c r="AD324" s="4">
        <v>5.23</v>
      </c>
      <c r="AE324" s="4">
        <v>0.12</v>
      </c>
      <c r="AF324" s="4">
        <v>978</v>
      </c>
      <c r="AG324" s="4">
        <v>-16</v>
      </c>
      <c r="AH324" s="4">
        <v>15</v>
      </c>
      <c r="AI324" s="4">
        <v>13</v>
      </c>
      <c r="AJ324" s="4">
        <v>189</v>
      </c>
      <c r="AK324" s="4">
        <v>139</v>
      </c>
      <c r="AL324" s="4">
        <v>2</v>
      </c>
      <c r="AM324" s="4">
        <v>195</v>
      </c>
      <c r="AN324" s="4" t="s">
        <v>155</v>
      </c>
      <c r="AP324" s="5"/>
      <c r="BA324" s="4">
        <v>14.023</v>
      </c>
      <c r="BB324" s="4">
        <v>16.91</v>
      </c>
      <c r="BC324" s="4">
        <v>1.21</v>
      </c>
      <c r="BD324" s="4">
        <v>11.944000000000001</v>
      </c>
      <c r="BE324" s="4">
        <v>3033.6210000000001</v>
      </c>
      <c r="BF324" s="4">
        <v>0.44700000000000001</v>
      </c>
      <c r="BG324" s="4">
        <v>51.372</v>
      </c>
      <c r="BH324" s="4">
        <v>0.14199999999999999</v>
      </c>
      <c r="BI324" s="4">
        <v>51.514000000000003</v>
      </c>
      <c r="BJ324" s="4">
        <v>38.686</v>
      </c>
      <c r="BK324" s="4">
        <v>0.107</v>
      </c>
      <c r="BL324" s="4">
        <v>38.792999999999999</v>
      </c>
      <c r="BM324" s="4">
        <v>0</v>
      </c>
      <c r="BQ324" s="4">
        <v>193.822</v>
      </c>
      <c r="BR324" s="4">
        <v>0.23579</v>
      </c>
      <c r="BS324" s="4">
        <v>0.81891000000000003</v>
      </c>
      <c r="BT324" s="4">
        <v>9.536E-2</v>
      </c>
      <c r="BU324" s="4">
        <v>5.7621180000000001</v>
      </c>
      <c r="BV324" s="4">
        <v>1.926272</v>
      </c>
    </row>
    <row r="325" spans="1:74" x14ac:dyDescent="0.25">
      <c r="A325" s="2">
        <v>42067</v>
      </c>
      <c r="B325" s="3">
        <v>1.0069444444444443E-4</v>
      </c>
      <c r="C325" s="4">
        <v>11.741</v>
      </c>
      <c r="D325" s="4">
        <v>-1E-4</v>
      </c>
      <c r="E325" s="4">
        <v>-1.1405620000000001</v>
      </c>
      <c r="F325" s="4">
        <v>2088.6999999999998</v>
      </c>
      <c r="G325" s="4">
        <v>5.4</v>
      </c>
      <c r="H325" s="4">
        <v>-9.9</v>
      </c>
      <c r="J325" s="4">
        <v>1</v>
      </c>
      <c r="K325" s="4">
        <v>0.89910000000000001</v>
      </c>
      <c r="L325" s="4">
        <v>10.5571</v>
      </c>
      <c r="M325" s="4">
        <v>0</v>
      </c>
      <c r="N325" s="4">
        <v>1877.9992</v>
      </c>
      <c r="O325" s="4">
        <v>4.8331</v>
      </c>
      <c r="P325" s="4">
        <v>1882.8</v>
      </c>
      <c r="Q325" s="4">
        <v>1414.2016000000001</v>
      </c>
      <c r="R325" s="4">
        <v>3.6395</v>
      </c>
      <c r="S325" s="4">
        <v>1417.8</v>
      </c>
      <c r="T325" s="4">
        <v>0</v>
      </c>
      <c r="W325" s="4">
        <v>0</v>
      </c>
      <c r="X325" s="4">
        <v>0.89910000000000001</v>
      </c>
      <c r="Y325" s="4">
        <v>12</v>
      </c>
      <c r="Z325" s="4">
        <v>846</v>
      </c>
      <c r="AA325" s="4">
        <v>871</v>
      </c>
      <c r="AB325" s="4">
        <v>866</v>
      </c>
      <c r="AC325" s="4">
        <v>67</v>
      </c>
      <c r="AD325" s="4">
        <v>5.22</v>
      </c>
      <c r="AE325" s="4">
        <v>0.12</v>
      </c>
      <c r="AF325" s="4">
        <v>979</v>
      </c>
      <c r="AG325" s="4">
        <v>-16</v>
      </c>
      <c r="AH325" s="4">
        <v>15</v>
      </c>
      <c r="AI325" s="4">
        <v>13</v>
      </c>
      <c r="AJ325" s="4">
        <v>189</v>
      </c>
      <c r="AK325" s="4">
        <v>139</v>
      </c>
      <c r="AL325" s="4">
        <v>2.1</v>
      </c>
      <c r="AM325" s="4">
        <v>195</v>
      </c>
      <c r="AN325" s="4" t="s">
        <v>155</v>
      </c>
      <c r="AP325" s="5"/>
      <c r="BA325" s="4">
        <v>14.023</v>
      </c>
      <c r="BB325" s="4">
        <v>17.899999999999999</v>
      </c>
      <c r="BC325" s="4">
        <v>1.28</v>
      </c>
      <c r="BD325" s="4">
        <v>11.217000000000001</v>
      </c>
      <c r="BE325" s="4">
        <v>3034.9279999999999</v>
      </c>
      <c r="BF325" s="4">
        <v>0</v>
      </c>
      <c r="BG325" s="4">
        <v>56.537999999999997</v>
      </c>
      <c r="BH325" s="4">
        <v>0.14599999999999999</v>
      </c>
      <c r="BI325" s="4">
        <v>56.683</v>
      </c>
      <c r="BJ325" s="4">
        <v>42.575000000000003</v>
      </c>
      <c r="BK325" s="4">
        <v>0.11</v>
      </c>
      <c r="BL325" s="4">
        <v>42.683999999999997</v>
      </c>
      <c r="BM325" s="4">
        <v>0</v>
      </c>
      <c r="BQ325" s="4">
        <v>187.94499999999999</v>
      </c>
      <c r="BR325" s="4">
        <v>0.17132</v>
      </c>
      <c r="BS325" s="4">
        <v>0.81899999999999995</v>
      </c>
      <c r="BT325" s="4">
        <v>9.4089999999999993E-2</v>
      </c>
      <c r="BU325" s="4">
        <v>4.1866320000000004</v>
      </c>
      <c r="BV325" s="4">
        <v>1.9006179999999999</v>
      </c>
    </row>
    <row r="326" spans="1:74" x14ac:dyDescent="0.25">
      <c r="A326" s="2">
        <v>42067</v>
      </c>
      <c r="B326" s="3">
        <v>1.122685185185185E-4</v>
      </c>
      <c r="C326" s="4">
        <v>10.615</v>
      </c>
      <c r="D326" s="4">
        <v>8.0000000000000004E-4</v>
      </c>
      <c r="E326" s="4">
        <v>7.510408</v>
      </c>
      <c r="F326" s="4">
        <v>1818.6</v>
      </c>
      <c r="G326" s="4">
        <v>3.2</v>
      </c>
      <c r="H326" s="4">
        <v>-11.1</v>
      </c>
      <c r="J326" s="4">
        <v>1.1000000000000001</v>
      </c>
      <c r="K326" s="4">
        <v>0.9083</v>
      </c>
      <c r="L326" s="4">
        <v>9.6416000000000004</v>
      </c>
      <c r="M326" s="4">
        <v>6.9999999999999999E-4</v>
      </c>
      <c r="N326" s="4">
        <v>1651.9126000000001</v>
      </c>
      <c r="O326" s="4">
        <v>2.8843999999999999</v>
      </c>
      <c r="P326" s="4">
        <v>1654.8</v>
      </c>
      <c r="Q326" s="4">
        <v>1243.9481000000001</v>
      </c>
      <c r="R326" s="4">
        <v>2.1720999999999999</v>
      </c>
      <c r="S326" s="4">
        <v>1246.0999999999999</v>
      </c>
      <c r="T326" s="4">
        <v>0</v>
      </c>
      <c r="W326" s="4">
        <v>0</v>
      </c>
      <c r="X326" s="4">
        <v>1.0026999999999999</v>
      </c>
      <c r="Y326" s="4">
        <v>12</v>
      </c>
      <c r="Z326" s="4">
        <v>844</v>
      </c>
      <c r="AA326" s="4">
        <v>869</v>
      </c>
      <c r="AB326" s="4">
        <v>864</v>
      </c>
      <c r="AC326" s="4">
        <v>67</v>
      </c>
      <c r="AD326" s="4">
        <v>5.22</v>
      </c>
      <c r="AE326" s="4">
        <v>0.12</v>
      </c>
      <c r="AF326" s="4">
        <v>979</v>
      </c>
      <c r="AG326" s="4">
        <v>-16</v>
      </c>
      <c r="AH326" s="4">
        <v>15</v>
      </c>
      <c r="AI326" s="4">
        <v>13</v>
      </c>
      <c r="AJ326" s="4">
        <v>189</v>
      </c>
      <c r="AK326" s="4">
        <v>139</v>
      </c>
      <c r="AL326" s="4">
        <v>2.4</v>
      </c>
      <c r="AM326" s="4">
        <v>195</v>
      </c>
      <c r="AN326" s="4" t="s">
        <v>155</v>
      </c>
      <c r="AP326" s="5"/>
      <c r="BA326" s="4">
        <v>14.023</v>
      </c>
      <c r="BB326" s="4">
        <v>19.7</v>
      </c>
      <c r="BC326" s="4">
        <v>1.4</v>
      </c>
      <c r="BD326" s="4">
        <v>10.092000000000001</v>
      </c>
      <c r="BE326" s="4">
        <v>3035.8069999999998</v>
      </c>
      <c r="BF326" s="4">
        <v>0.13700000000000001</v>
      </c>
      <c r="BG326" s="4">
        <v>54.469000000000001</v>
      </c>
      <c r="BH326" s="4">
        <v>9.5000000000000001E-2</v>
      </c>
      <c r="BI326" s="4">
        <v>54.564</v>
      </c>
      <c r="BJ326" s="4">
        <v>41.017000000000003</v>
      </c>
      <c r="BK326" s="4">
        <v>7.1999999999999995E-2</v>
      </c>
      <c r="BL326" s="4">
        <v>41.088999999999999</v>
      </c>
      <c r="BM326" s="4">
        <v>0</v>
      </c>
      <c r="BQ326" s="4">
        <v>229.56800000000001</v>
      </c>
      <c r="BR326" s="4">
        <v>0.12514</v>
      </c>
      <c r="BS326" s="4">
        <v>0.81899999999999995</v>
      </c>
      <c r="BT326" s="4">
        <v>9.4E-2</v>
      </c>
      <c r="BU326" s="4">
        <v>3.058109</v>
      </c>
      <c r="BV326" s="4">
        <v>1.8988</v>
      </c>
    </row>
    <row r="327" spans="1:74" x14ac:dyDescent="0.25">
      <c r="A327" s="2">
        <v>42067</v>
      </c>
      <c r="B327" s="3">
        <v>1.2384259259259258E-4</v>
      </c>
      <c r="C327" s="4">
        <v>12.371</v>
      </c>
      <c r="D327" s="4">
        <v>6.0000000000000001E-3</v>
      </c>
      <c r="E327" s="4">
        <v>60</v>
      </c>
      <c r="F327" s="4">
        <v>1438.5</v>
      </c>
      <c r="G327" s="4">
        <v>1</v>
      </c>
      <c r="H327" s="4">
        <v>-17.7</v>
      </c>
      <c r="J327" s="4">
        <v>1.66</v>
      </c>
      <c r="K327" s="4">
        <v>0.89410000000000001</v>
      </c>
      <c r="L327" s="4">
        <v>11.061199999999999</v>
      </c>
      <c r="M327" s="4">
        <v>5.4000000000000003E-3</v>
      </c>
      <c r="N327" s="4">
        <v>1286.1867999999999</v>
      </c>
      <c r="O327" s="4">
        <v>0.89410000000000001</v>
      </c>
      <c r="P327" s="4">
        <v>1287.0999999999999</v>
      </c>
      <c r="Q327" s="4">
        <v>968.54369999999994</v>
      </c>
      <c r="R327" s="4">
        <v>0.67330000000000001</v>
      </c>
      <c r="S327" s="4">
        <v>969.2</v>
      </c>
      <c r="T327" s="4">
        <v>0</v>
      </c>
      <c r="W327" s="4">
        <v>0</v>
      </c>
      <c r="X327" s="4">
        <v>1.4837</v>
      </c>
      <c r="Y327" s="4">
        <v>11.9</v>
      </c>
      <c r="Z327" s="4">
        <v>845</v>
      </c>
      <c r="AA327" s="4">
        <v>870</v>
      </c>
      <c r="AB327" s="4">
        <v>865</v>
      </c>
      <c r="AC327" s="4">
        <v>67</v>
      </c>
      <c r="AD327" s="4">
        <v>5.22</v>
      </c>
      <c r="AE327" s="4">
        <v>0.12</v>
      </c>
      <c r="AF327" s="4">
        <v>979</v>
      </c>
      <c r="AG327" s="4">
        <v>-16</v>
      </c>
      <c r="AH327" s="4">
        <v>15</v>
      </c>
      <c r="AI327" s="4">
        <v>13</v>
      </c>
      <c r="AJ327" s="4">
        <v>189</v>
      </c>
      <c r="AK327" s="4">
        <v>138.1</v>
      </c>
      <c r="AL327" s="4">
        <v>2.2000000000000002</v>
      </c>
      <c r="AM327" s="4">
        <v>195</v>
      </c>
      <c r="AN327" s="4" t="s">
        <v>155</v>
      </c>
      <c r="AP327" s="5"/>
      <c r="BA327" s="4">
        <v>14.023</v>
      </c>
      <c r="BB327" s="4">
        <v>17.03</v>
      </c>
      <c r="BC327" s="4">
        <v>1.21</v>
      </c>
      <c r="BD327" s="4">
        <v>11.845000000000001</v>
      </c>
      <c r="BE327" s="4">
        <v>3032.9259999999999</v>
      </c>
      <c r="BF327" s="4">
        <v>0.93600000000000005</v>
      </c>
      <c r="BG327" s="4">
        <v>36.932000000000002</v>
      </c>
      <c r="BH327" s="4">
        <v>2.5999999999999999E-2</v>
      </c>
      <c r="BI327" s="4">
        <v>36.957000000000001</v>
      </c>
      <c r="BJ327" s="4">
        <v>27.811</v>
      </c>
      <c r="BK327" s="4">
        <v>1.9E-2</v>
      </c>
      <c r="BL327" s="4">
        <v>27.83</v>
      </c>
      <c r="BM327" s="4">
        <v>0</v>
      </c>
      <c r="BQ327" s="4">
        <v>295.79399999999998</v>
      </c>
      <c r="BR327" s="4">
        <v>0.2666</v>
      </c>
      <c r="BS327" s="4">
        <v>0.81991000000000003</v>
      </c>
      <c r="BT327" s="4">
        <v>9.2179999999999998E-2</v>
      </c>
      <c r="BU327" s="4">
        <v>6.5150379999999997</v>
      </c>
      <c r="BV327" s="4">
        <v>1.862036</v>
      </c>
    </row>
    <row r="328" spans="1:74" x14ac:dyDescent="0.25">
      <c r="A328" s="2">
        <v>42067</v>
      </c>
      <c r="B328" s="3">
        <v>1.3541666666666666E-4</v>
      </c>
      <c r="C328" s="4">
        <v>13.141999999999999</v>
      </c>
      <c r="D328" s="4">
        <v>5.8999999999999999E-3</v>
      </c>
      <c r="E328" s="4">
        <v>58.533653999999999</v>
      </c>
      <c r="F328" s="4">
        <v>1171.5999999999999</v>
      </c>
      <c r="G328" s="4">
        <v>1</v>
      </c>
      <c r="H328" s="4">
        <v>0</v>
      </c>
      <c r="J328" s="4">
        <v>2.66</v>
      </c>
      <c r="K328" s="4">
        <v>0.88800000000000001</v>
      </c>
      <c r="L328" s="4">
        <v>11.670400000000001</v>
      </c>
      <c r="M328" s="4">
        <v>5.1999999999999998E-3</v>
      </c>
      <c r="N328" s="4">
        <v>1040.4593</v>
      </c>
      <c r="O328" s="4">
        <v>0.88800000000000001</v>
      </c>
      <c r="P328" s="4">
        <v>1041.3</v>
      </c>
      <c r="Q328" s="4">
        <v>783.50229999999999</v>
      </c>
      <c r="R328" s="4">
        <v>0.66869999999999996</v>
      </c>
      <c r="S328" s="4">
        <v>784.2</v>
      </c>
      <c r="T328" s="4">
        <v>0</v>
      </c>
      <c r="W328" s="4">
        <v>0</v>
      </c>
      <c r="X328" s="4">
        <v>2.3597999999999999</v>
      </c>
      <c r="Y328" s="4">
        <v>12</v>
      </c>
      <c r="Z328" s="4">
        <v>846</v>
      </c>
      <c r="AA328" s="4">
        <v>871</v>
      </c>
      <c r="AB328" s="4">
        <v>869</v>
      </c>
      <c r="AC328" s="4">
        <v>67</v>
      </c>
      <c r="AD328" s="4">
        <v>5.22</v>
      </c>
      <c r="AE328" s="4">
        <v>0.12</v>
      </c>
      <c r="AF328" s="4">
        <v>979</v>
      </c>
      <c r="AG328" s="4">
        <v>-16</v>
      </c>
      <c r="AH328" s="4">
        <v>15</v>
      </c>
      <c r="AI328" s="4">
        <v>13</v>
      </c>
      <c r="AJ328" s="4">
        <v>189</v>
      </c>
      <c r="AK328" s="4">
        <v>138.9</v>
      </c>
      <c r="AL328" s="4">
        <v>2.2999999999999998</v>
      </c>
      <c r="AM328" s="4">
        <v>195</v>
      </c>
      <c r="AN328" s="4" t="s">
        <v>155</v>
      </c>
      <c r="AP328" s="5"/>
      <c r="BA328" s="4">
        <v>14.023</v>
      </c>
      <c r="BB328" s="4">
        <v>16.09</v>
      </c>
      <c r="BC328" s="4">
        <v>1.1499999999999999</v>
      </c>
      <c r="BD328" s="4">
        <v>12.606999999999999</v>
      </c>
      <c r="BE328" s="4">
        <v>3032.4720000000002</v>
      </c>
      <c r="BF328" s="4">
        <v>0.86</v>
      </c>
      <c r="BG328" s="4">
        <v>28.312000000000001</v>
      </c>
      <c r="BH328" s="4">
        <v>2.4E-2</v>
      </c>
      <c r="BI328" s="4">
        <v>28.335999999999999</v>
      </c>
      <c r="BJ328" s="4">
        <v>21.32</v>
      </c>
      <c r="BK328" s="4">
        <v>1.7999999999999999E-2</v>
      </c>
      <c r="BL328" s="4">
        <v>21.338000000000001</v>
      </c>
      <c r="BM328" s="4">
        <v>0</v>
      </c>
      <c r="BQ328" s="4">
        <v>445.84199999999998</v>
      </c>
      <c r="BR328" s="4">
        <v>0.31467000000000001</v>
      </c>
      <c r="BS328" s="4">
        <v>0.81908999999999998</v>
      </c>
      <c r="BT328" s="4">
        <v>9.4729999999999995E-2</v>
      </c>
      <c r="BU328" s="4">
        <v>7.6897479999999998</v>
      </c>
      <c r="BV328" s="4">
        <v>1.913546</v>
      </c>
    </row>
    <row r="329" spans="1:74" x14ac:dyDescent="0.25">
      <c r="A329" s="2">
        <v>42067</v>
      </c>
      <c r="B329" s="3">
        <v>1.4699074074074072E-4</v>
      </c>
      <c r="C329" s="4">
        <v>13.413</v>
      </c>
      <c r="D329" s="4">
        <v>3.3999999999999998E-3</v>
      </c>
      <c r="E329" s="4">
        <v>34.495192000000003</v>
      </c>
      <c r="F329" s="4">
        <v>1012.8</v>
      </c>
      <c r="G329" s="4">
        <v>1</v>
      </c>
      <c r="H329" s="4">
        <v>-20</v>
      </c>
      <c r="J329" s="4">
        <v>3.61</v>
      </c>
      <c r="K329" s="4">
        <v>0.88590000000000002</v>
      </c>
      <c r="L329" s="4">
        <v>11.8827</v>
      </c>
      <c r="M329" s="4">
        <v>3.0999999999999999E-3</v>
      </c>
      <c r="N329" s="4">
        <v>897.28589999999997</v>
      </c>
      <c r="O329" s="4">
        <v>0.88590000000000002</v>
      </c>
      <c r="P329" s="4">
        <v>898.2</v>
      </c>
      <c r="Q329" s="4">
        <v>675.68769999999995</v>
      </c>
      <c r="R329" s="4">
        <v>0.66710000000000003</v>
      </c>
      <c r="S329" s="4">
        <v>676.4</v>
      </c>
      <c r="T329" s="4">
        <v>0</v>
      </c>
      <c r="W329" s="4">
        <v>0</v>
      </c>
      <c r="X329" s="4">
        <v>3.2004000000000001</v>
      </c>
      <c r="Y329" s="4">
        <v>11.9</v>
      </c>
      <c r="Z329" s="4">
        <v>846</v>
      </c>
      <c r="AA329" s="4">
        <v>870</v>
      </c>
      <c r="AB329" s="4">
        <v>867</v>
      </c>
      <c r="AC329" s="4">
        <v>67</v>
      </c>
      <c r="AD329" s="4">
        <v>5.22</v>
      </c>
      <c r="AE329" s="4">
        <v>0.12</v>
      </c>
      <c r="AF329" s="4">
        <v>979</v>
      </c>
      <c r="AG329" s="4">
        <v>-16</v>
      </c>
      <c r="AH329" s="4">
        <v>15</v>
      </c>
      <c r="AI329" s="4">
        <v>13</v>
      </c>
      <c r="AJ329" s="4">
        <v>189</v>
      </c>
      <c r="AK329" s="4">
        <v>139</v>
      </c>
      <c r="AL329" s="4">
        <v>2.2000000000000002</v>
      </c>
      <c r="AM329" s="4">
        <v>195</v>
      </c>
      <c r="AN329" s="4" t="s">
        <v>155</v>
      </c>
      <c r="AP329" s="5"/>
      <c r="BA329" s="4">
        <v>14.023</v>
      </c>
      <c r="BB329" s="4">
        <v>15.79</v>
      </c>
      <c r="BC329" s="4">
        <v>1.1299999999999999</v>
      </c>
      <c r="BD329" s="4">
        <v>12.875999999999999</v>
      </c>
      <c r="BE329" s="4">
        <v>3032.8589999999999</v>
      </c>
      <c r="BF329" s="4">
        <v>0.496</v>
      </c>
      <c r="BG329" s="4">
        <v>23.983000000000001</v>
      </c>
      <c r="BH329" s="4">
        <v>2.4E-2</v>
      </c>
      <c r="BI329" s="4">
        <v>24.007000000000001</v>
      </c>
      <c r="BJ329" s="4">
        <v>18.059999999999999</v>
      </c>
      <c r="BK329" s="4">
        <v>1.7999999999999999E-2</v>
      </c>
      <c r="BL329" s="4">
        <v>18.077999999999999</v>
      </c>
      <c r="BM329" s="4">
        <v>0</v>
      </c>
      <c r="BQ329" s="4">
        <v>593.94500000000005</v>
      </c>
      <c r="BR329" s="4">
        <v>0.25612000000000001</v>
      </c>
      <c r="BS329" s="4">
        <v>0.81808999999999998</v>
      </c>
      <c r="BT329" s="4">
        <v>9.3179999999999999E-2</v>
      </c>
      <c r="BU329" s="4">
        <v>6.2589329999999999</v>
      </c>
      <c r="BV329" s="4">
        <v>1.882236</v>
      </c>
    </row>
    <row r="330" spans="1:74" x14ac:dyDescent="0.25">
      <c r="A330" s="2">
        <v>42067</v>
      </c>
      <c r="B330" s="3">
        <v>1.585648148148148E-4</v>
      </c>
      <c r="C330" s="4">
        <v>13.500999999999999</v>
      </c>
      <c r="D330" s="4">
        <v>2.3E-3</v>
      </c>
      <c r="E330" s="4">
        <v>22.961039</v>
      </c>
      <c r="F330" s="4">
        <v>1310.2</v>
      </c>
      <c r="G330" s="4">
        <v>1.1000000000000001</v>
      </c>
      <c r="H330" s="4">
        <v>-8.9</v>
      </c>
      <c r="J330" s="4">
        <v>4.4000000000000004</v>
      </c>
      <c r="K330" s="4">
        <v>0.88529999999999998</v>
      </c>
      <c r="L330" s="4">
        <v>11.951499999999999</v>
      </c>
      <c r="M330" s="4">
        <v>2E-3</v>
      </c>
      <c r="N330" s="4">
        <v>1159.8690999999999</v>
      </c>
      <c r="O330" s="4">
        <v>0.99519999999999997</v>
      </c>
      <c r="P330" s="4">
        <v>1160.9000000000001</v>
      </c>
      <c r="Q330" s="4">
        <v>873.4221</v>
      </c>
      <c r="R330" s="4">
        <v>0.74939999999999996</v>
      </c>
      <c r="S330" s="4">
        <v>874.2</v>
      </c>
      <c r="T330" s="4">
        <v>0</v>
      </c>
      <c r="W330" s="4">
        <v>0</v>
      </c>
      <c r="X330" s="4">
        <v>3.8950999999999998</v>
      </c>
      <c r="Y330" s="4">
        <v>11.9</v>
      </c>
      <c r="Z330" s="4">
        <v>847</v>
      </c>
      <c r="AA330" s="4">
        <v>871</v>
      </c>
      <c r="AB330" s="4">
        <v>867</v>
      </c>
      <c r="AC330" s="4">
        <v>67</v>
      </c>
      <c r="AD330" s="4">
        <v>5.22</v>
      </c>
      <c r="AE330" s="4">
        <v>0.12</v>
      </c>
      <c r="AF330" s="4">
        <v>979</v>
      </c>
      <c r="AG330" s="4">
        <v>-16</v>
      </c>
      <c r="AH330" s="4">
        <v>15</v>
      </c>
      <c r="AI330" s="4">
        <v>13</v>
      </c>
      <c r="AJ330" s="4">
        <v>189</v>
      </c>
      <c r="AK330" s="4">
        <v>139</v>
      </c>
      <c r="AL330" s="4">
        <v>2.2000000000000002</v>
      </c>
      <c r="AM330" s="4">
        <v>195</v>
      </c>
      <c r="AN330" s="4" t="s">
        <v>155</v>
      </c>
      <c r="AP330" s="5"/>
      <c r="BA330" s="4">
        <v>14.023</v>
      </c>
      <c r="BB330" s="4">
        <v>15.69</v>
      </c>
      <c r="BC330" s="4">
        <v>1.1200000000000001</v>
      </c>
      <c r="BD330" s="4">
        <v>12.962</v>
      </c>
      <c r="BE330" s="4">
        <v>3033.0650000000001</v>
      </c>
      <c r="BF330" s="4">
        <v>0.32800000000000001</v>
      </c>
      <c r="BG330" s="4">
        <v>30.824999999999999</v>
      </c>
      <c r="BH330" s="4">
        <v>2.5999999999999999E-2</v>
      </c>
      <c r="BI330" s="4">
        <v>30.852</v>
      </c>
      <c r="BJ330" s="4">
        <v>23.212</v>
      </c>
      <c r="BK330" s="4">
        <v>0.02</v>
      </c>
      <c r="BL330" s="4">
        <v>23.231999999999999</v>
      </c>
      <c r="BM330" s="4">
        <v>0</v>
      </c>
      <c r="BQ330" s="4">
        <v>718.74800000000005</v>
      </c>
      <c r="BR330" s="4">
        <v>0.19813</v>
      </c>
      <c r="BS330" s="4">
        <v>0.81891000000000003</v>
      </c>
      <c r="BT330" s="4">
        <v>9.2999999999999999E-2</v>
      </c>
      <c r="BU330" s="4">
        <v>4.8418020000000004</v>
      </c>
      <c r="BV330" s="4">
        <v>1.8786</v>
      </c>
    </row>
    <row r="331" spans="1:74" x14ac:dyDescent="0.25">
      <c r="A331" s="2">
        <v>42067</v>
      </c>
      <c r="B331" s="3">
        <v>1.7013888888888886E-4</v>
      </c>
      <c r="C331" s="4">
        <v>13.553000000000001</v>
      </c>
      <c r="D331" s="4">
        <v>2E-3</v>
      </c>
      <c r="E331" s="4">
        <v>20</v>
      </c>
      <c r="F331" s="4">
        <v>1704.5</v>
      </c>
      <c r="G331" s="4">
        <v>1.2</v>
      </c>
      <c r="H331" s="4">
        <v>-10.5</v>
      </c>
      <c r="J331" s="4">
        <v>4.1399999999999997</v>
      </c>
      <c r="K331" s="4">
        <v>0.88490000000000002</v>
      </c>
      <c r="L331" s="4">
        <v>11.9924</v>
      </c>
      <c r="M331" s="4">
        <v>1.8E-3</v>
      </c>
      <c r="N331" s="4">
        <v>1508.2265</v>
      </c>
      <c r="O331" s="4">
        <v>1.1044</v>
      </c>
      <c r="P331" s="4">
        <v>1509.3</v>
      </c>
      <c r="Q331" s="4">
        <v>1135.7474</v>
      </c>
      <c r="R331" s="4">
        <v>0.83160000000000001</v>
      </c>
      <c r="S331" s="4">
        <v>1136.5999999999999</v>
      </c>
      <c r="T331" s="4">
        <v>0</v>
      </c>
      <c r="W331" s="4">
        <v>0</v>
      </c>
      <c r="X331" s="4">
        <v>3.6623999999999999</v>
      </c>
      <c r="Y331" s="4">
        <v>12</v>
      </c>
      <c r="Z331" s="4">
        <v>845</v>
      </c>
      <c r="AA331" s="4">
        <v>869</v>
      </c>
      <c r="AB331" s="4">
        <v>866</v>
      </c>
      <c r="AC331" s="4">
        <v>67</v>
      </c>
      <c r="AD331" s="4">
        <v>5.22</v>
      </c>
      <c r="AE331" s="4">
        <v>0.12</v>
      </c>
      <c r="AF331" s="4">
        <v>979</v>
      </c>
      <c r="AG331" s="4">
        <v>-16</v>
      </c>
      <c r="AH331" s="4">
        <v>15</v>
      </c>
      <c r="AI331" s="4">
        <v>13</v>
      </c>
      <c r="AJ331" s="4">
        <v>189</v>
      </c>
      <c r="AK331" s="4">
        <v>138.1</v>
      </c>
      <c r="AL331" s="4">
        <v>2.2999999999999998</v>
      </c>
      <c r="AM331" s="4">
        <v>195</v>
      </c>
      <c r="AN331" s="4" t="s">
        <v>155</v>
      </c>
      <c r="AP331" s="5"/>
      <c r="BA331" s="4">
        <v>14.023</v>
      </c>
      <c r="BB331" s="4">
        <v>15.64</v>
      </c>
      <c r="BC331" s="4">
        <v>1.1200000000000001</v>
      </c>
      <c r="BD331" s="4">
        <v>13.010999999999999</v>
      </c>
      <c r="BE331" s="4">
        <v>3033.0990000000002</v>
      </c>
      <c r="BF331" s="4">
        <v>0.28499999999999998</v>
      </c>
      <c r="BG331" s="4">
        <v>39.947000000000003</v>
      </c>
      <c r="BH331" s="4">
        <v>2.9000000000000001E-2</v>
      </c>
      <c r="BI331" s="4">
        <v>39.975999999999999</v>
      </c>
      <c r="BJ331" s="4">
        <v>30.081</v>
      </c>
      <c r="BK331" s="4">
        <v>2.1999999999999999E-2</v>
      </c>
      <c r="BL331" s="4">
        <v>30.103999999999999</v>
      </c>
      <c r="BM331" s="4">
        <v>0</v>
      </c>
      <c r="BQ331" s="4">
        <v>673.51499999999999</v>
      </c>
      <c r="BR331" s="4">
        <v>0.16933999999999999</v>
      </c>
      <c r="BS331" s="4">
        <v>0.81808999999999998</v>
      </c>
      <c r="BT331" s="4">
        <v>9.5729999999999996E-2</v>
      </c>
      <c r="BU331" s="4">
        <v>4.1382459999999996</v>
      </c>
      <c r="BV331" s="4">
        <v>1.933746</v>
      </c>
    </row>
    <row r="332" spans="1:74" x14ac:dyDescent="0.25">
      <c r="A332" s="2">
        <v>42067</v>
      </c>
      <c r="B332" s="3">
        <v>1.8171296296296295E-4</v>
      </c>
      <c r="C332" s="4">
        <v>13.61</v>
      </c>
      <c r="D332" s="4">
        <v>1.6999999999999999E-3</v>
      </c>
      <c r="E332" s="4">
        <v>16.550291000000001</v>
      </c>
      <c r="F332" s="4">
        <v>2103.4</v>
      </c>
      <c r="G332" s="4">
        <v>1.5</v>
      </c>
      <c r="H332" s="4">
        <v>-17.7</v>
      </c>
      <c r="J332" s="4">
        <v>3.29</v>
      </c>
      <c r="K332" s="4">
        <v>0.88449999999999995</v>
      </c>
      <c r="L332" s="4">
        <v>12.038</v>
      </c>
      <c r="M332" s="4">
        <v>1.5E-3</v>
      </c>
      <c r="N332" s="4">
        <v>1860.4087</v>
      </c>
      <c r="O332" s="4">
        <v>1.3478000000000001</v>
      </c>
      <c r="P332" s="4">
        <v>1861.8</v>
      </c>
      <c r="Q332" s="4">
        <v>1400.9529</v>
      </c>
      <c r="R332" s="4">
        <v>1.0148999999999999</v>
      </c>
      <c r="S332" s="4">
        <v>1402</v>
      </c>
      <c r="T332" s="4">
        <v>0</v>
      </c>
      <c r="W332" s="4">
        <v>0</v>
      </c>
      <c r="X332" s="4">
        <v>2.9098000000000002</v>
      </c>
      <c r="Y332" s="4">
        <v>11.9</v>
      </c>
      <c r="Z332" s="4">
        <v>846</v>
      </c>
      <c r="AA332" s="4">
        <v>870</v>
      </c>
      <c r="AB332" s="4">
        <v>867</v>
      </c>
      <c r="AC332" s="4">
        <v>67</v>
      </c>
      <c r="AD332" s="4">
        <v>5.22</v>
      </c>
      <c r="AE332" s="4">
        <v>0.12</v>
      </c>
      <c r="AF332" s="4">
        <v>979</v>
      </c>
      <c r="AG332" s="4">
        <v>-16</v>
      </c>
      <c r="AH332" s="4">
        <v>15</v>
      </c>
      <c r="AI332" s="4">
        <v>13</v>
      </c>
      <c r="AJ332" s="4">
        <v>189</v>
      </c>
      <c r="AK332" s="4">
        <v>138.9</v>
      </c>
      <c r="AL332" s="4">
        <v>2.5</v>
      </c>
      <c r="AM332" s="4">
        <v>195</v>
      </c>
      <c r="AN332" s="4" t="s">
        <v>155</v>
      </c>
      <c r="AP332" s="5"/>
      <c r="BA332" s="4">
        <v>14.023</v>
      </c>
      <c r="BB332" s="4">
        <v>15.57</v>
      </c>
      <c r="BC332" s="4">
        <v>1.1100000000000001</v>
      </c>
      <c r="BD332" s="4">
        <v>13.061</v>
      </c>
      <c r="BE332" s="4">
        <v>3033.14</v>
      </c>
      <c r="BF332" s="4">
        <v>0.23499999999999999</v>
      </c>
      <c r="BG332" s="4">
        <v>49.088999999999999</v>
      </c>
      <c r="BH332" s="4">
        <v>3.5999999999999997E-2</v>
      </c>
      <c r="BI332" s="4">
        <v>49.124000000000002</v>
      </c>
      <c r="BJ332" s="4">
        <v>36.966000000000001</v>
      </c>
      <c r="BK332" s="4">
        <v>2.7E-2</v>
      </c>
      <c r="BL332" s="4">
        <v>36.991999999999997</v>
      </c>
      <c r="BM332" s="4">
        <v>0</v>
      </c>
      <c r="BQ332" s="4">
        <v>533.08500000000004</v>
      </c>
      <c r="BR332" s="4">
        <v>0.167909</v>
      </c>
      <c r="BS332" s="4">
        <v>0.81799999999999995</v>
      </c>
      <c r="BT332" s="4">
        <v>9.5090999999999995E-2</v>
      </c>
      <c r="BU332" s="4">
        <v>4.1032780000000004</v>
      </c>
      <c r="BV332" s="4">
        <v>1.920836</v>
      </c>
    </row>
    <row r="333" spans="1:74" x14ac:dyDescent="0.25">
      <c r="A333" s="2">
        <v>42067</v>
      </c>
      <c r="B333" s="3">
        <v>1.9328703703703703E-4</v>
      </c>
      <c r="C333" s="4">
        <v>13.635</v>
      </c>
      <c r="D333" s="4">
        <v>1.1999999999999999E-3</v>
      </c>
      <c r="E333" s="4">
        <v>11.766667</v>
      </c>
      <c r="F333" s="4">
        <v>2308.5</v>
      </c>
      <c r="G333" s="4">
        <v>1.7</v>
      </c>
      <c r="H333" s="4">
        <v>8.5</v>
      </c>
      <c r="J333" s="4">
        <v>2.65</v>
      </c>
      <c r="K333" s="4">
        <v>0.88429999999999997</v>
      </c>
      <c r="L333" s="4">
        <v>12.057499999999999</v>
      </c>
      <c r="M333" s="4">
        <v>1E-3</v>
      </c>
      <c r="N333" s="4">
        <v>2041.3615</v>
      </c>
      <c r="O333" s="4">
        <v>1.5257000000000001</v>
      </c>
      <c r="P333" s="4">
        <v>2042.9</v>
      </c>
      <c r="Q333" s="4">
        <v>1537.2167999999999</v>
      </c>
      <c r="R333" s="4">
        <v>1.1489</v>
      </c>
      <c r="S333" s="4">
        <v>1538.4</v>
      </c>
      <c r="T333" s="4">
        <v>8.5206999999999997</v>
      </c>
      <c r="W333" s="4">
        <v>0</v>
      </c>
      <c r="X333" s="4">
        <v>2.3405999999999998</v>
      </c>
      <c r="Y333" s="4">
        <v>12</v>
      </c>
      <c r="Z333" s="4">
        <v>846</v>
      </c>
      <c r="AA333" s="4">
        <v>872</v>
      </c>
      <c r="AB333" s="4">
        <v>869</v>
      </c>
      <c r="AC333" s="4">
        <v>67</v>
      </c>
      <c r="AD333" s="4">
        <v>5.22</v>
      </c>
      <c r="AE333" s="4">
        <v>0.12</v>
      </c>
      <c r="AF333" s="4">
        <v>979</v>
      </c>
      <c r="AG333" s="4">
        <v>-16</v>
      </c>
      <c r="AH333" s="4">
        <v>15</v>
      </c>
      <c r="AI333" s="4">
        <v>13</v>
      </c>
      <c r="AJ333" s="4">
        <v>189</v>
      </c>
      <c r="AK333" s="4">
        <v>138.1</v>
      </c>
      <c r="AL333" s="4">
        <v>2.5</v>
      </c>
      <c r="AM333" s="4">
        <v>195</v>
      </c>
      <c r="AN333" s="4" t="s">
        <v>155</v>
      </c>
      <c r="AP333" s="5"/>
      <c r="BA333" s="4">
        <v>14.023</v>
      </c>
      <c r="BB333" s="4">
        <v>15.55</v>
      </c>
      <c r="BC333" s="4">
        <v>1.1100000000000001</v>
      </c>
      <c r="BD333" s="4">
        <v>13.086</v>
      </c>
      <c r="BE333" s="4">
        <v>3033.0160000000001</v>
      </c>
      <c r="BF333" s="4">
        <v>0.16700000000000001</v>
      </c>
      <c r="BG333" s="4">
        <v>53.774000000000001</v>
      </c>
      <c r="BH333" s="4">
        <v>0.04</v>
      </c>
      <c r="BI333" s="4">
        <v>53.814</v>
      </c>
      <c r="BJ333" s="4">
        <v>40.494</v>
      </c>
      <c r="BK333" s="4">
        <v>0.03</v>
      </c>
      <c r="BL333" s="4">
        <v>40.524000000000001</v>
      </c>
      <c r="BM333" s="4">
        <v>7.0900000000000005E-2</v>
      </c>
      <c r="BQ333" s="4">
        <v>428.09500000000003</v>
      </c>
      <c r="BR333" s="4">
        <v>0.19802700000000001</v>
      </c>
      <c r="BS333" s="4">
        <v>0.81618000000000002</v>
      </c>
      <c r="BT333" s="4">
        <v>9.6820000000000003E-2</v>
      </c>
      <c r="BU333" s="4">
        <v>4.8392860000000004</v>
      </c>
      <c r="BV333" s="4">
        <v>1.9557599999999999</v>
      </c>
    </row>
    <row r="334" spans="1:74" x14ac:dyDescent="0.25">
      <c r="A334" s="2">
        <v>42067</v>
      </c>
      <c r="B334" s="3">
        <v>2.0486111111111109E-4</v>
      </c>
      <c r="C334" s="4">
        <v>13.64</v>
      </c>
      <c r="D334" s="4">
        <v>2E-3</v>
      </c>
      <c r="E334" s="4">
        <v>20</v>
      </c>
      <c r="F334" s="4">
        <v>2396.9</v>
      </c>
      <c r="G334" s="4">
        <v>4.0999999999999996</v>
      </c>
      <c r="H334" s="4">
        <v>-11.2</v>
      </c>
      <c r="J334" s="4">
        <v>2.2999999999999998</v>
      </c>
      <c r="K334" s="4">
        <v>0.8841</v>
      </c>
      <c r="L334" s="4">
        <v>12.0589</v>
      </c>
      <c r="M334" s="4">
        <v>1.8E-3</v>
      </c>
      <c r="N334" s="4">
        <v>2119.0853000000002</v>
      </c>
      <c r="O334" s="4">
        <v>3.6246999999999998</v>
      </c>
      <c r="P334" s="4">
        <v>2122.6999999999998</v>
      </c>
      <c r="Q334" s="4">
        <v>1595.7455</v>
      </c>
      <c r="R334" s="4">
        <v>2.7296</v>
      </c>
      <c r="S334" s="4">
        <v>1598.5</v>
      </c>
      <c r="T334" s="4">
        <v>0</v>
      </c>
      <c r="W334" s="4">
        <v>0</v>
      </c>
      <c r="X334" s="4">
        <v>2.0304000000000002</v>
      </c>
      <c r="Y334" s="4">
        <v>11.9</v>
      </c>
      <c r="Z334" s="4">
        <v>846</v>
      </c>
      <c r="AA334" s="4">
        <v>872</v>
      </c>
      <c r="AB334" s="4">
        <v>868</v>
      </c>
      <c r="AC334" s="4">
        <v>67</v>
      </c>
      <c r="AD334" s="4">
        <v>5.22</v>
      </c>
      <c r="AE334" s="4">
        <v>0.12</v>
      </c>
      <c r="AF334" s="4">
        <v>979</v>
      </c>
      <c r="AG334" s="4">
        <v>-16</v>
      </c>
      <c r="AH334" s="4">
        <v>14.09</v>
      </c>
      <c r="AI334" s="4">
        <v>13</v>
      </c>
      <c r="AJ334" s="4">
        <v>189</v>
      </c>
      <c r="AK334" s="4">
        <v>138.9</v>
      </c>
      <c r="AL334" s="4">
        <v>1.9</v>
      </c>
      <c r="AM334" s="4">
        <v>195</v>
      </c>
      <c r="AN334" s="4" t="s">
        <v>155</v>
      </c>
      <c r="AP334" s="5"/>
      <c r="BA334" s="4">
        <v>14.023</v>
      </c>
      <c r="BB334" s="4">
        <v>15.54</v>
      </c>
      <c r="BC334" s="4">
        <v>1.1100000000000001</v>
      </c>
      <c r="BD334" s="4">
        <v>13.111000000000001</v>
      </c>
      <c r="BE334" s="4">
        <v>3033.0459999999998</v>
      </c>
      <c r="BF334" s="4">
        <v>0.28299999999999997</v>
      </c>
      <c r="BG334" s="4">
        <v>55.816000000000003</v>
      </c>
      <c r="BH334" s="4">
        <v>9.5000000000000001E-2</v>
      </c>
      <c r="BI334" s="4">
        <v>55.911000000000001</v>
      </c>
      <c r="BJ334" s="4">
        <v>42.030999999999999</v>
      </c>
      <c r="BK334" s="4">
        <v>7.1999999999999995E-2</v>
      </c>
      <c r="BL334" s="4">
        <v>42.103000000000002</v>
      </c>
      <c r="BM334" s="4">
        <v>0</v>
      </c>
      <c r="BQ334" s="4">
        <v>371.322</v>
      </c>
      <c r="BR334" s="4">
        <v>0.39118999999999998</v>
      </c>
      <c r="BS334" s="4">
        <v>0.81691000000000003</v>
      </c>
      <c r="BT334" s="4">
        <v>9.4270000000000007E-2</v>
      </c>
      <c r="BU334" s="4">
        <v>9.5597060000000003</v>
      </c>
      <c r="BV334" s="4">
        <v>1.9042539999999999</v>
      </c>
    </row>
    <row r="335" spans="1:74" x14ac:dyDescent="0.25">
      <c r="A335" s="2">
        <v>42067</v>
      </c>
      <c r="B335" s="3">
        <v>2.1643518518518518E-4</v>
      </c>
      <c r="C335" s="4">
        <v>13.64</v>
      </c>
      <c r="D335" s="4">
        <v>2E-3</v>
      </c>
      <c r="E335" s="4">
        <v>20</v>
      </c>
      <c r="F335" s="4">
        <v>2428.6999999999998</v>
      </c>
      <c r="G335" s="4">
        <v>4.0999999999999996</v>
      </c>
      <c r="H335" s="4">
        <v>-6.5</v>
      </c>
      <c r="J335" s="4">
        <v>2.1</v>
      </c>
      <c r="K335" s="4">
        <v>0.88400000000000001</v>
      </c>
      <c r="L335" s="4">
        <v>12.0571</v>
      </c>
      <c r="M335" s="4">
        <v>1.8E-3</v>
      </c>
      <c r="N335" s="4">
        <v>2146.8843000000002</v>
      </c>
      <c r="O335" s="4">
        <v>3.6242000000000001</v>
      </c>
      <c r="P335" s="4">
        <v>2150.5</v>
      </c>
      <c r="Q335" s="4">
        <v>1616.6791000000001</v>
      </c>
      <c r="R335" s="4">
        <v>2.7292000000000001</v>
      </c>
      <c r="S335" s="4">
        <v>1619.4</v>
      </c>
      <c r="T335" s="4">
        <v>0</v>
      </c>
      <c r="W335" s="4">
        <v>0</v>
      </c>
      <c r="X335" s="4">
        <v>1.8563000000000001</v>
      </c>
      <c r="Y335" s="4">
        <v>12</v>
      </c>
      <c r="Z335" s="4">
        <v>846</v>
      </c>
      <c r="AA335" s="4">
        <v>873</v>
      </c>
      <c r="AB335" s="4">
        <v>868</v>
      </c>
      <c r="AC335" s="4">
        <v>67</v>
      </c>
      <c r="AD335" s="4">
        <v>5.22</v>
      </c>
      <c r="AE335" s="4">
        <v>0.12</v>
      </c>
      <c r="AF335" s="4">
        <v>979</v>
      </c>
      <c r="AG335" s="4">
        <v>-16</v>
      </c>
      <c r="AH335" s="4">
        <v>14</v>
      </c>
      <c r="AI335" s="4">
        <v>13</v>
      </c>
      <c r="AJ335" s="4">
        <v>189</v>
      </c>
      <c r="AK335" s="4">
        <v>138.1</v>
      </c>
      <c r="AL335" s="4">
        <v>1.3</v>
      </c>
      <c r="AM335" s="4">
        <v>195</v>
      </c>
      <c r="AN335" s="4" t="s">
        <v>155</v>
      </c>
      <c r="AP335" s="5"/>
      <c r="BA335" s="4">
        <v>14.023</v>
      </c>
      <c r="BB335" s="4">
        <v>15.54</v>
      </c>
      <c r="BC335" s="4">
        <v>1.1100000000000001</v>
      </c>
      <c r="BD335" s="4">
        <v>13.128</v>
      </c>
      <c r="BE335" s="4">
        <v>3033.0479999999998</v>
      </c>
      <c r="BF335" s="4">
        <v>0.28299999999999997</v>
      </c>
      <c r="BG335" s="4">
        <v>56.555999999999997</v>
      </c>
      <c r="BH335" s="4">
        <v>9.5000000000000001E-2</v>
      </c>
      <c r="BI335" s="4">
        <v>56.652000000000001</v>
      </c>
      <c r="BJ335" s="4">
        <v>42.588999999999999</v>
      </c>
      <c r="BK335" s="4">
        <v>7.1999999999999995E-2</v>
      </c>
      <c r="BL335" s="4">
        <v>42.661000000000001</v>
      </c>
      <c r="BM335" s="4">
        <v>0</v>
      </c>
      <c r="BQ335" s="4">
        <v>339.53399999999999</v>
      </c>
      <c r="BR335" s="4">
        <v>0.32901000000000002</v>
      </c>
      <c r="BS335" s="4">
        <v>0.81699999999999995</v>
      </c>
      <c r="BT335" s="4">
        <v>9.4909999999999994E-2</v>
      </c>
      <c r="BU335" s="4">
        <v>8.0401819999999997</v>
      </c>
      <c r="BV335" s="4">
        <v>1.9171819999999999</v>
      </c>
    </row>
    <row r="336" spans="1:74" x14ac:dyDescent="0.25">
      <c r="A336" s="2">
        <v>42067</v>
      </c>
      <c r="B336" s="3">
        <v>2.2800925925925926E-4</v>
      </c>
      <c r="C336" s="4">
        <v>13.63</v>
      </c>
      <c r="D336" s="4">
        <v>2E-3</v>
      </c>
      <c r="E336" s="4">
        <v>20</v>
      </c>
      <c r="F336" s="4">
        <v>2467.9</v>
      </c>
      <c r="G336" s="4">
        <v>4.0999999999999996</v>
      </c>
      <c r="H336" s="4">
        <v>-11.1</v>
      </c>
      <c r="J336" s="4">
        <v>2</v>
      </c>
      <c r="K336" s="4">
        <v>0.8841</v>
      </c>
      <c r="L336" s="4">
        <v>12.0505</v>
      </c>
      <c r="M336" s="4">
        <v>1.8E-3</v>
      </c>
      <c r="N336" s="4">
        <v>2182.0048999999999</v>
      </c>
      <c r="O336" s="4">
        <v>3.625</v>
      </c>
      <c r="P336" s="4">
        <v>2185.6</v>
      </c>
      <c r="Q336" s="4">
        <v>1643.1261</v>
      </c>
      <c r="R336" s="4">
        <v>2.7296999999999998</v>
      </c>
      <c r="S336" s="4">
        <v>1645.9</v>
      </c>
      <c r="T336" s="4">
        <v>0</v>
      </c>
      <c r="W336" s="4">
        <v>0</v>
      </c>
      <c r="X336" s="4">
        <v>1.7648999999999999</v>
      </c>
      <c r="Y336" s="4">
        <v>12</v>
      </c>
      <c r="Z336" s="4">
        <v>847</v>
      </c>
      <c r="AA336" s="4">
        <v>872</v>
      </c>
      <c r="AB336" s="4">
        <v>868</v>
      </c>
      <c r="AC336" s="4">
        <v>67</v>
      </c>
      <c r="AD336" s="4">
        <v>5.22</v>
      </c>
      <c r="AE336" s="4">
        <v>0.12</v>
      </c>
      <c r="AF336" s="4">
        <v>979</v>
      </c>
      <c r="AG336" s="4">
        <v>-16</v>
      </c>
      <c r="AH336" s="4">
        <v>14</v>
      </c>
      <c r="AI336" s="4">
        <v>13</v>
      </c>
      <c r="AJ336" s="4">
        <v>189</v>
      </c>
      <c r="AK336" s="4">
        <v>138</v>
      </c>
      <c r="AL336" s="4">
        <v>1.8</v>
      </c>
      <c r="AM336" s="4">
        <v>195</v>
      </c>
      <c r="AN336" s="4" t="s">
        <v>155</v>
      </c>
      <c r="AP336" s="5"/>
      <c r="BA336" s="4">
        <v>14.023</v>
      </c>
      <c r="BB336" s="4">
        <v>15.55</v>
      </c>
      <c r="BC336" s="4">
        <v>1.1100000000000001</v>
      </c>
      <c r="BD336" s="4">
        <v>13.105</v>
      </c>
      <c r="BE336" s="4">
        <v>3033.0529999999999</v>
      </c>
      <c r="BF336" s="4">
        <v>0.28299999999999997</v>
      </c>
      <c r="BG336" s="4">
        <v>57.512999999999998</v>
      </c>
      <c r="BH336" s="4">
        <v>9.6000000000000002E-2</v>
      </c>
      <c r="BI336" s="4">
        <v>57.609000000000002</v>
      </c>
      <c r="BJ336" s="4">
        <v>43.308999999999997</v>
      </c>
      <c r="BK336" s="4">
        <v>7.1999999999999995E-2</v>
      </c>
      <c r="BL336" s="4">
        <v>43.381</v>
      </c>
      <c r="BM336" s="4">
        <v>0</v>
      </c>
      <c r="BQ336" s="4">
        <v>322.99799999999999</v>
      </c>
      <c r="BR336" s="4">
        <v>0.35648999999999997</v>
      </c>
      <c r="BS336" s="4">
        <v>0.81699999999999995</v>
      </c>
      <c r="BT336" s="4">
        <v>9.5000000000000001E-2</v>
      </c>
      <c r="BU336" s="4">
        <v>8.7117240000000002</v>
      </c>
      <c r="BV336" s="4">
        <v>1.919</v>
      </c>
    </row>
    <row r="337" spans="1:74" x14ac:dyDescent="0.25">
      <c r="A337" s="2">
        <v>42067</v>
      </c>
      <c r="B337" s="3">
        <v>2.3958333333333332E-4</v>
      </c>
      <c r="C337" s="4">
        <v>13.61</v>
      </c>
      <c r="D337" s="4">
        <v>2E-3</v>
      </c>
      <c r="E337" s="4">
        <v>20</v>
      </c>
      <c r="F337" s="4">
        <v>2467.1</v>
      </c>
      <c r="G337" s="4">
        <v>4.0999999999999996</v>
      </c>
      <c r="H337" s="4">
        <v>-13.9</v>
      </c>
      <c r="J337" s="4">
        <v>1.9</v>
      </c>
      <c r="K337" s="4">
        <v>0.88429999999999997</v>
      </c>
      <c r="L337" s="4">
        <v>12.0357</v>
      </c>
      <c r="M337" s="4">
        <v>1.8E-3</v>
      </c>
      <c r="N337" s="4">
        <v>2181.7503000000002</v>
      </c>
      <c r="O337" s="4">
        <v>3.6257000000000001</v>
      </c>
      <c r="P337" s="4">
        <v>2185.4</v>
      </c>
      <c r="Q337" s="4">
        <v>1642.9344000000001</v>
      </c>
      <c r="R337" s="4">
        <v>2.7303000000000002</v>
      </c>
      <c r="S337" s="4">
        <v>1645.7</v>
      </c>
      <c r="T337" s="4">
        <v>0</v>
      </c>
      <c r="W337" s="4">
        <v>0</v>
      </c>
      <c r="X337" s="4">
        <v>1.6801999999999999</v>
      </c>
      <c r="Y337" s="4">
        <v>11.9</v>
      </c>
      <c r="Z337" s="4">
        <v>847</v>
      </c>
      <c r="AA337" s="4">
        <v>871</v>
      </c>
      <c r="AB337" s="4">
        <v>867</v>
      </c>
      <c r="AC337" s="4">
        <v>67</v>
      </c>
      <c r="AD337" s="4">
        <v>5.22</v>
      </c>
      <c r="AE337" s="4">
        <v>0.12</v>
      </c>
      <c r="AF337" s="4">
        <v>979</v>
      </c>
      <c r="AG337" s="4">
        <v>-16</v>
      </c>
      <c r="AH337" s="4">
        <v>14.91</v>
      </c>
      <c r="AI337" s="4">
        <v>13</v>
      </c>
      <c r="AJ337" s="4">
        <v>189</v>
      </c>
      <c r="AK337" s="4">
        <v>138.9</v>
      </c>
      <c r="AL337" s="4">
        <v>1.9</v>
      </c>
      <c r="AM337" s="4">
        <v>195</v>
      </c>
      <c r="AN337" s="4" t="s">
        <v>155</v>
      </c>
      <c r="AP337" s="5"/>
      <c r="BA337" s="4">
        <v>14.023</v>
      </c>
      <c r="BB337" s="4">
        <v>15.57</v>
      </c>
      <c r="BC337" s="4">
        <v>1.1100000000000001</v>
      </c>
      <c r="BD337" s="4">
        <v>13.081</v>
      </c>
      <c r="BE337" s="4">
        <v>3033.0650000000001</v>
      </c>
      <c r="BF337" s="4">
        <v>0.28399999999999997</v>
      </c>
      <c r="BG337" s="4">
        <v>57.578000000000003</v>
      </c>
      <c r="BH337" s="4">
        <v>9.6000000000000002E-2</v>
      </c>
      <c r="BI337" s="4">
        <v>57.673000000000002</v>
      </c>
      <c r="BJ337" s="4">
        <v>43.357999999999997</v>
      </c>
      <c r="BK337" s="4">
        <v>7.1999999999999995E-2</v>
      </c>
      <c r="BL337" s="4">
        <v>43.43</v>
      </c>
      <c r="BM337" s="4">
        <v>0</v>
      </c>
      <c r="BQ337" s="4">
        <v>307.87599999999998</v>
      </c>
      <c r="BR337" s="4">
        <v>0.30995</v>
      </c>
      <c r="BS337" s="4">
        <v>0.81699999999999995</v>
      </c>
      <c r="BT337" s="4">
        <v>9.3179999999999999E-2</v>
      </c>
      <c r="BU337" s="4">
        <v>7.5744030000000002</v>
      </c>
      <c r="BV337" s="4">
        <v>1.882236</v>
      </c>
    </row>
    <row r="338" spans="1:74" x14ac:dyDescent="0.25">
      <c r="A338" s="2">
        <v>42067</v>
      </c>
      <c r="B338" s="3">
        <v>2.5115740740740735E-4</v>
      </c>
      <c r="C338" s="4">
        <v>13.608000000000001</v>
      </c>
      <c r="D338" s="4">
        <v>2E-3</v>
      </c>
      <c r="E338" s="4">
        <v>20</v>
      </c>
      <c r="F338" s="4">
        <v>2465</v>
      </c>
      <c r="G338" s="4">
        <v>4.0999999999999996</v>
      </c>
      <c r="H338" s="4">
        <v>-1.4</v>
      </c>
      <c r="J338" s="4">
        <v>1.8</v>
      </c>
      <c r="K338" s="4">
        <v>0.88439999999999996</v>
      </c>
      <c r="L338" s="4">
        <v>12.0345</v>
      </c>
      <c r="M338" s="4">
        <v>1.8E-3</v>
      </c>
      <c r="N338" s="4">
        <v>2180.0699</v>
      </c>
      <c r="O338" s="4">
        <v>3.6478999999999999</v>
      </c>
      <c r="P338" s="4">
        <v>2183.6999999999998</v>
      </c>
      <c r="Q338" s="4">
        <v>1641.6690000000001</v>
      </c>
      <c r="R338" s="4">
        <v>2.7469999999999999</v>
      </c>
      <c r="S338" s="4">
        <v>1644.4</v>
      </c>
      <c r="T338" s="4">
        <v>0</v>
      </c>
      <c r="W338" s="4">
        <v>0</v>
      </c>
      <c r="X338" s="4">
        <v>1.5919000000000001</v>
      </c>
      <c r="Y338" s="4">
        <v>12</v>
      </c>
      <c r="Z338" s="4">
        <v>847</v>
      </c>
      <c r="AA338" s="4">
        <v>872</v>
      </c>
      <c r="AB338" s="4">
        <v>869</v>
      </c>
      <c r="AC338" s="4">
        <v>67</v>
      </c>
      <c r="AD338" s="4">
        <v>5.22</v>
      </c>
      <c r="AE338" s="4">
        <v>0.12</v>
      </c>
      <c r="AF338" s="4">
        <v>979</v>
      </c>
      <c r="AG338" s="4">
        <v>-16</v>
      </c>
      <c r="AH338" s="4">
        <v>15</v>
      </c>
      <c r="AI338" s="4">
        <v>13</v>
      </c>
      <c r="AJ338" s="4">
        <v>189</v>
      </c>
      <c r="AK338" s="4">
        <v>139</v>
      </c>
      <c r="AL338" s="4">
        <v>2.1</v>
      </c>
      <c r="AM338" s="4">
        <v>195</v>
      </c>
      <c r="AN338" s="4" t="s">
        <v>155</v>
      </c>
      <c r="AP338" s="5"/>
      <c r="BA338" s="4">
        <v>14.023</v>
      </c>
      <c r="BB338" s="4">
        <v>15.58</v>
      </c>
      <c r="BC338" s="4">
        <v>1.1100000000000001</v>
      </c>
      <c r="BD338" s="4">
        <v>13.071999999999999</v>
      </c>
      <c r="BE338" s="4">
        <v>3033.0650000000001</v>
      </c>
      <c r="BF338" s="4">
        <v>0.28399999999999997</v>
      </c>
      <c r="BG338" s="4">
        <v>57.539000000000001</v>
      </c>
      <c r="BH338" s="4">
        <v>9.6000000000000002E-2</v>
      </c>
      <c r="BI338" s="4">
        <v>57.634999999999998</v>
      </c>
      <c r="BJ338" s="4">
        <v>43.329000000000001</v>
      </c>
      <c r="BK338" s="4">
        <v>7.2999999999999995E-2</v>
      </c>
      <c r="BL338" s="4">
        <v>43.401000000000003</v>
      </c>
      <c r="BM338" s="4">
        <v>0</v>
      </c>
      <c r="BQ338" s="4">
        <v>291.72300000000001</v>
      </c>
      <c r="BR338" s="4">
        <v>0.19216</v>
      </c>
      <c r="BS338" s="4">
        <v>0.81608999999999998</v>
      </c>
      <c r="BT338" s="4">
        <v>9.5729999999999996E-2</v>
      </c>
      <c r="BU338" s="4">
        <v>4.6959099999999996</v>
      </c>
      <c r="BV338" s="4">
        <v>1.933746</v>
      </c>
    </row>
    <row r="339" spans="1:74" x14ac:dyDescent="0.25">
      <c r="A339" s="2">
        <v>42067</v>
      </c>
      <c r="B339" s="3">
        <v>2.6273148148148146E-4</v>
      </c>
      <c r="C339" s="4">
        <v>13.423999999999999</v>
      </c>
      <c r="D339" s="4">
        <v>2.2000000000000001E-3</v>
      </c>
      <c r="E339" s="4">
        <v>21.766667000000002</v>
      </c>
      <c r="F339" s="4">
        <v>2471.1999999999998</v>
      </c>
      <c r="G339" s="4">
        <v>5.2</v>
      </c>
      <c r="H339" s="4">
        <v>-21.3</v>
      </c>
      <c r="J339" s="4">
        <v>1.8</v>
      </c>
      <c r="K339" s="4">
        <v>0.88600000000000001</v>
      </c>
      <c r="L339" s="4">
        <v>11.8934</v>
      </c>
      <c r="M339" s="4">
        <v>1.9E-3</v>
      </c>
      <c r="N339" s="4">
        <v>2189.4144000000001</v>
      </c>
      <c r="O339" s="4">
        <v>4.6287000000000003</v>
      </c>
      <c r="P339" s="4">
        <v>2194</v>
      </c>
      <c r="Q339" s="4">
        <v>1648.7058</v>
      </c>
      <c r="R339" s="4">
        <v>3.4855999999999998</v>
      </c>
      <c r="S339" s="4">
        <v>1652.2</v>
      </c>
      <c r="T339" s="4">
        <v>0</v>
      </c>
      <c r="W339" s="4">
        <v>0</v>
      </c>
      <c r="X339" s="4">
        <v>1.5947</v>
      </c>
      <c r="Y339" s="4">
        <v>11.9</v>
      </c>
      <c r="Z339" s="4">
        <v>847</v>
      </c>
      <c r="AA339" s="4">
        <v>872</v>
      </c>
      <c r="AB339" s="4">
        <v>868</v>
      </c>
      <c r="AC339" s="4">
        <v>67</v>
      </c>
      <c r="AD339" s="4">
        <v>5.22</v>
      </c>
      <c r="AE339" s="4">
        <v>0.12</v>
      </c>
      <c r="AF339" s="4">
        <v>979</v>
      </c>
      <c r="AG339" s="4">
        <v>-16</v>
      </c>
      <c r="AH339" s="4">
        <v>15</v>
      </c>
      <c r="AI339" s="4">
        <v>13</v>
      </c>
      <c r="AJ339" s="4">
        <v>189</v>
      </c>
      <c r="AK339" s="4">
        <v>139</v>
      </c>
      <c r="AL339" s="4">
        <v>2.6</v>
      </c>
      <c r="AM339" s="4">
        <v>195</v>
      </c>
      <c r="AN339" s="4" t="s">
        <v>155</v>
      </c>
      <c r="AP339" s="5"/>
      <c r="BA339" s="4">
        <v>14.023</v>
      </c>
      <c r="BB339" s="4">
        <v>15.78</v>
      </c>
      <c r="BC339" s="4">
        <v>1.1299999999999999</v>
      </c>
      <c r="BD339" s="4">
        <v>12.871</v>
      </c>
      <c r="BE339" s="4">
        <v>3033.1390000000001</v>
      </c>
      <c r="BF339" s="4">
        <v>0.313</v>
      </c>
      <c r="BG339" s="4">
        <v>58.472000000000001</v>
      </c>
      <c r="BH339" s="4">
        <v>0.124</v>
      </c>
      <c r="BI339" s="4">
        <v>58.595999999999997</v>
      </c>
      <c r="BJ339" s="4">
        <v>44.031999999999996</v>
      </c>
      <c r="BK339" s="4">
        <v>9.2999999999999999E-2</v>
      </c>
      <c r="BL339" s="4">
        <v>44.125</v>
      </c>
      <c r="BM339" s="4">
        <v>0</v>
      </c>
      <c r="BQ339" s="4">
        <v>295.714</v>
      </c>
      <c r="BR339" s="4">
        <v>0.26107999999999998</v>
      </c>
      <c r="BS339" s="4">
        <v>0.81599999999999995</v>
      </c>
      <c r="BT339" s="4">
        <v>9.418E-2</v>
      </c>
      <c r="BU339" s="4">
        <v>6.3801430000000003</v>
      </c>
      <c r="BV339" s="4">
        <v>1.902436</v>
      </c>
    </row>
    <row r="340" spans="1:74" x14ac:dyDescent="0.25">
      <c r="A340" s="2">
        <v>42067</v>
      </c>
      <c r="B340" s="3">
        <v>2.7430555555555552E-4</v>
      </c>
      <c r="C340" s="4">
        <v>13.417999999999999</v>
      </c>
      <c r="D340" s="4">
        <v>3.0000000000000001E-3</v>
      </c>
      <c r="E340" s="4">
        <v>30.2</v>
      </c>
      <c r="F340" s="4">
        <v>2473.6</v>
      </c>
      <c r="G340" s="4">
        <v>10.3</v>
      </c>
      <c r="H340" s="4">
        <v>-5</v>
      </c>
      <c r="J340" s="4">
        <v>1.8</v>
      </c>
      <c r="K340" s="4">
        <v>0.88600000000000001</v>
      </c>
      <c r="L340" s="4">
        <v>11.8881</v>
      </c>
      <c r="M340" s="4">
        <v>2.7000000000000001E-3</v>
      </c>
      <c r="N340" s="4">
        <v>2191.5583000000001</v>
      </c>
      <c r="O340" s="4">
        <v>9.1255000000000006</v>
      </c>
      <c r="P340" s="4">
        <v>2200.6999999999998</v>
      </c>
      <c r="Q340" s="4">
        <v>1650.3202000000001</v>
      </c>
      <c r="R340" s="4">
        <v>6.8718000000000004</v>
      </c>
      <c r="S340" s="4">
        <v>1657.2</v>
      </c>
      <c r="T340" s="4">
        <v>0</v>
      </c>
      <c r="W340" s="4">
        <v>0</v>
      </c>
      <c r="X340" s="4">
        <v>1.5947</v>
      </c>
      <c r="Y340" s="4">
        <v>12</v>
      </c>
      <c r="Z340" s="4">
        <v>846</v>
      </c>
      <c r="AA340" s="4">
        <v>873</v>
      </c>
      <c r="AB340" s="4">
        <v>868</v>
      </c>
      <c r="AC340" s="4">
        <v>67</v>
      </c>
      <c r="AD340" s="4">
        <v>5.22</v>
      </c>
      <c r="AE340" s="4">
        <v>0.12</v>
      </c>
      <c r="AF340" s="4">
        <v>979</v>
      </c>
      <c r="AG340" s="4">
        <v>-16</v>
      </c>
      <c r="AH340" s="4">
        <v>15</v>
      </c>
      <c r="AI340" s="4">
        <v>13</v>
      </c>
      <c r="AJ340" s="4">
        <v>189</v>
      </c>
      <c r="AK340" s="4">
        <v>138.1</v>
      </c>
      <c r="AL340" s="4">
        <v>2.5</v>
      </c>
      <c r="AM340" s="4">
        <v>195</v>
      </c>
      <c r="AN340" s="4" t="s">
        <v>155</v>
      </c>
      <c r="AP340" s="5"/>
      <c r="BA340" s="4">
        <v>14.023</v>
      </c>
      <c r="BB340" s="4">
        <v>15.78</v>
      </c>
      <c r="BC340" s="4">
        <v>1.1299999999999999</v>
      </c>
      <c r="BD340" s="4">
        <v>12.871</v>
      </c>
      <c r="BE340" s="4">
        <v>3032.9520000000002</v>
      </c>
      <c r="BF340" s="4">
        <v>0.434</v>
      </c>
      <c r="BG340" s="4">
        <v>58.552</v>
      </c>
      <c r="BH340" s="4">
        <v>0.24399999999999999</v>
      </c>
      <c r="BI340" s="4">
        <v>58.795999999999999</v>
      </c>
      <c r="BJ340" s="4">
        <v>44.091999999999999</v>
      </c>
      <c r="BK340" s="4">
        <v>0.184</v>
      </c>
      <c r="BL340" s="4">
        <v>44.274999999999999</v>
      </c>
      <c r="BM340" s="4">
        <v>0</v>
      </c>
      <c r="BQ340" s="4">
        <v>295.83100000000002</v>
      </c>
      <c r="BR340" s="4">
        <v>0.28538000000000002</v>
      </c>
      <c r="BS340" s="4">
        <v>0.81691000000000003</v>
      </c>
      <c r="BT340" s="4">
        <v>9.3090000000000006E-2</v>
      </c>
      <c r="BU340" s="4">
        <v>6.973973</v>
      </c>
      <c r="BV340" s="4">
        <v>1.8804179999999999</v>
      </c>
    </row>
    <row r="341" spans="1:74" x14ac:dyDescent="0.25">
      <c r="A341" s="2">
        <v>42067</v>
      </c>
      <c r="B341" s="3">
        <v>2.8587962962962963E-4</v>
      </c>
      <c r="C341" s="4">
        <v>13.699</v>
      </c>
      <c r="D341" s="4">
        <v>4.7000000000000002E-3</v>
      </c>
      <c r="E341" s="4">
        <v>46.866667</v>
      </c>
      <c r="F341" s="4">
        <v>2466.8000000000002</v>
      </c>
      <c r="G341" s="4">
        <v>10.3</v>
      </c>
      <c r="H341" s="4">
        <v>-10</v>
      </c>
      <c r="J341" s="4">
        <v>1.8</v>
      </c>
      <c r="K341" s="4">
        <v>0.88370000000000004</v>
      </c>
      <c r="L341" s="4">
        <v>12.1067</v>
      </c>
      <c r="M341" s="4">
        <v>4.1000000000000003E-3</v>
      </c>
      <c r="N341" s="4">
        <v>2180.0151000000001</v>
      </c>
      <c r="O341" s="4">
        <v>9.1024999999999991</v>
      </c>
      <c r="P341" s="4">
        <v>2189.1</v>
      </c>
      <c r="Q341" s="4">
        <v>1641.6278</v>
      </c>
      <c r="R341" s="4">
        <v>6.8544999999999998</v>
      </c>
      <c r="S341" s="4">
        <v>1648.5</v>
      </c>
      <c r="T341" s="4">
        <v>0</v>
      </c>
      <c r="W341" s="4">
        <v>0</v>
      </c>
      <c r="X341" s="4">
        <v>1.5907</v>
      </c>
      <c r="Y341" s="4">
        <v>12</v>
      </c>
      <c r="Z341" s="4">
        <v>846</v>
      </c>
      <c r="AA341" s="4">
        <v>872</v>
      </c>
      <c r="AB341" s="4">
        <v>867</v>
      </c>
      <c r="AC341" s="4">
        <v>67</v>
      </c>
      <c r="AD341" s="4">
        <v>5.22</v>
      </c>
      <c r="AE341" s="4">
        <v>0.12</v>
      </c>
      <c r="AF341" s="4">
        <v>979</v>
      </c>
      <c r="AG341" s="4">
        <v>-16</v>
      </c>
      <c r="AH341" s="4">
        <v>15</v>
      </c>
      <c r="AI341" s="4">
        <v>13</v>
      </c>
      <c r="AJ341" s="4">
        <v>189</v>
      </c>
      <c r="AK341" s="4">
        <v>138.9</v>
      </c>
      <c r="AL341" s="4">
        <v>2.4</v>
      </c>
      <c r="AM341" s="4">
        <v>195</v>
      </c>
      <c r="AN341" s="4" t="s">
        <v>155</v>
      </c>
      <c r="AP341" s="5"/>
      <c r="BA341" s="4">
        <v>14.023</v>
      </c>
      <c r="BB341" s="4">
        <v>15.48</v>
      </c>
      <c r="BC341" s="4">
        <v>1.1000000000000001</v>
      </c>
      <c r="BD341" s="4">
        <v>13.154999999999999</v>
      </c>
      <c r="BE341" s="4">
        <v>3032.4119999999998</v>
      </c>
      <c r="BF341" s="4">
        <v>0.66</v>
      </c>
      <c r="BG341" s="4">
        <v>57.182000000000002</v>
      </c>
      <c r="BH341" s="4">
        <v>0.23899999999999999</v>
      </c>
      <c r="BI341" s="4">
        <v>57.420999999999999</v>
      </c>
      <c r="BJ341" s="4">
        <v>43.06</v>
      </c>
      <c r="BK341" s="4">
        <v>0.18</v>
      </c>
      <c r="BL341" s="4">
        <v>43.24</v>
      </c>
      <c r="BM341" s="4">
        <v>0</v>
      </c>
      <c r="BQ341" s="4">
        <v>289.70800000000003</v>
      </c>
      <c r="BR341" s="4">
        <v>0.2142</v>
      </c>
      <c r="BS341" s="4">
        <v>0.81699999999999995</v>
      </c>
      <c r="BT341" s="4">
        <v>9.1179999999999997E-2</v>
      </c>
      <c r="BU341" s="4">
        <v>5.2345119999999996</v>
      </c>
      <c r="BV341" s="4">
        <v>1.841836</v>
      </c>
    </row>
    <row r="342" spans="1:74" x14ac:dyDescent="0.25">
      <c r="A342" s="2">
        <v>42067</v>
      </c>
      <c r="B342" s="3">
        <v>2.9745370370370369E-4</v>
      </c>
      <c r="C342" s="4">
        <v>13.875</v>
      </c>
      <c r="D342" s="4">
        <v>3.5999999999999999E-3</v>
      </c>
      <c r="E342" s="4">
        <v>35.927210000000002</v>
      </c>
      <c r="F342" s="4">
        <v>2347.3000000000002</v>
      </c>
      <c r="G342" s="4">
        <v>10.3</v>
      </c>
      <c r="H342" s="4">
        <v>-8.6</v>
      </c>
      <c r="J342" s="4">
        <v>1.8</v>
      </c>
      <c r="K342" s="4">
        <v>0.88229999999999997</v>
      </c>
      <c r="L342" s="4">
        <v>12.2423</v>
      </c>
      <c r="M342" s="4">
        <v>3.2000000000000002E-3</v>
      </c>
      <c r="N342" s="4">
        <v>2071.1532999999999</v>
      </c>
      <c r="O342" s="4">
        <v>9.0881000000000007</v>
      </c>
      <c r="P342" s="4">
        <v>2080.1999999999998</v>
      </c>
      <c r="Q342" s="4">
        <v>1559.6510000000001</v>
      </c>
      <c r="R342" s="4">
        <v>6.8437000000000001</v>
      </c>
      <c r="S342" s="4">
        <v>1566.5</v>
      </c>
      <c r="T342" s="4">
        <v>0</v>
      </c>
      <c r="W342" s="4">
        <v>0</v>
      </c>
      <c r="X342" s="4">
        <v>1.5913999999999999</v>
      </c>
      <c r="Y342" s="4">
        <v>11.9</v>
      </c>
      <c r="Z342" s="4">
        <v>847</v>
      </c>
      <c r="AA342" s="4">
        <v>871</v>
      </c>
      <c r="AB342" s="4">
        <v>868</v>
      </c>
      <c r="AC342" s="4">
        <v>67</v>
      </c>
      <c r="AD342" s="4">
        <v>5.22</v>
      </c>
      <c r="AE342" s="4">
        <v>0.12</v>
      </c>
      <c r="AF342" s="4">
        <v>979</v>
      </c>
      <c r="AG342" s="4">
        <v>-16</v>
      </c>
      <c r="AH342" s="4">
        <v>15</v>
      </c>
      <c r="AI342" s="4">
        <v>13</v>
      </c>
      <c r="AJ342" s="4">
        <v>189</v>
      </c>
      <c r="AK342" s="4">
        <v>138.1</v>
      </c>
      <c r="AL342" s="4">
        <v>2.2000000000000002</v>
      </c>
      <c r="AM342" s="4">
        <v>195</v>
      </c>
      <c r="AN342" s="4" t="s">
        <v>155</v>
      </c>
      <c r="AP342" s="5"/>
      <c r="BA342" s="4">
        <v>14.023</v>
      </c>
      <c r="BB342" s="4">
        <v>15.29</v>
      </c>
      <c r="BC342" s="4">
        <v>1.0900000000000001</v>
      </c>
      <c r="BD342" s="4">
        <v>13.335000000000001</v>
      </c>
      <c r="BE342" s="4">
        <v>3032.5529999999999</v>
      </c>
      <c r="BF342" s="4">
        <v>0.5</v>
      </c>
      <c r="BG342" s="4">
        <v>53.726999999999997</v>
      </c>
      <c r="BH342" s="4">
        <v>0.23599999999999999</v>
      </c>
      <c r="BI342" s="4">
        <v>53.963000000000001</v>
      </c>
      <c r="BJ342" s="4">
        <v>40.457999999999998</v>
      </c>
      <c r="BK342" s="4">
        <v>0.17799999999999999</v>
      </c>
      <c r="BL342" s="4">
        <v>40.636000000000003</v>
      </c>
      <c r="BM342" s="4">
        <v>0</v>
      </c>
      <c r="BQ342" s="4">
        <v>286.64</v>
      </c>
      <c r="BR342" s="4">
        <v>0.31256</v>
      </c>
      <c r="BS342" s="4">
        <v>0.81608999999999998</v>
      </c>
      <c r="BT342" s="4">
        <v>9.0090000000000003E-2</v>
      </c>
      <c r="BU342" s="4">
        <v>7.638185</v>
      </c>
      <c r="BV342" s="4">
        <v>1.8198179999999999</v>
      </c>
    </row>
    <row r="343" spans="1:74" x14ac:dyDescent="0.25">
      <c r="A343" s="2">
        <v>42067</v>
      </c>
      <c r="B343" s="3">
        <v>3.0902777777777781E-4</v>
      </c>
      <c r="C343" s="4">
        <v>13.711</v>
      </c>
      <c r="D343" s="4">
        <v>3.0000000000000001E-3</v>
      </c>
      <c r="E343" s="4">
        <v>30</v>
      </c>
      <c r="F343" s="4">
        <v>2304.9</v>
      </c>
      <c r="G343" s="4">
        <v>10.4</v>
      </c>
      <c r="H343" s="4">
        <v>-2.5</v>
      </c>
      <c r="J343" s="4">
        <v>1.95</v>
      </c>
      <c r="K343" s="4">
        <v>0.88360000000000005</v>
      </c>
      <c r="L343" s="4">
        <v>12.115600000000001</v>
      </c>
      <c r="M343" s="4">
        <v>2.7000000000000001E-3</v>
      </c>
      <c r="N343" s="4">
        <v>2036.7089000000001</v>
      </c>
      <c r="O343" s="4">
        <v>9.1461000000000006</v>
      </c>
      <c r="P343" s="4">
        <v>2045.9</v>
      </c>
      <c r="Q343" s="4">
        <v>1533.7131999999999</v>
      </c>
      <c r="R343" s="4">
        <v>6.8874000000000004</v>
      </c>
      <c r="S343" s="4">
        <v>1540.6</v>
      </c>
      <c r="T343" s="4">
        <v>0</v>
      </c>
      <c r="W343" s="4">
        <v>0</v>
      </c>
      <c r="X343" s="4">
        <v>1.7257</v>
      </c>
      <c r="Y343" s="4">
        <v>12</v>
      </c>
      <c r="Z343" s="4">
        <v>847</v>
      </c>
      <c r="AA343" s="4">
        <v>872</v>
      </c>
      <c r="AB343" s="4">
        <v>869</v>
      </c>
      <c r="AC343" s="4">
        <v>67</v>
      </c>
      <c r="AD343" s="4">
        <v>5.22</v>
      </c>
      <c r="AE343" s="4">
        <v>0.12</v>
      </c>
      <c r="AF343" s="4">
        <v>979</v>
      </c>
      <c r="AG343" s="4">
        <v>-16</v>
      </c>
      <c r="AH343" s="4">
        <v>15</v>
      </c>
      <c r="AI343" s="4">
        <v>13</v>
      </c>
      <c r="AJ343" s="4">
        <v>189</v>
      </c>
      <c r="AK343" s="4">
        <v>138</v>
      </c>
      <c r="AL343" s="4">
        <v>2.2999999999999998</v>
      </c>
      <c r="AM343" s="4">
        <v>195</v>
      </c>
      <c r="AN343" s="4" t="s">
        <v>155</v>
      </c>
      <c r="AP343" s="5"/>
      <c r="BA343" s="4">
        <v>14.023</v>
      </c>
      <c r="BB343" s="4">
        <v>15.47</v>
      </c>
      <c r="BC343" s="4">
        <v>1.1000000000000001</v>
      </c>
      <c r="BD343" s="4">
        <v>13.169</v>
      </c>
      <c r="BE343" s="4">
        <v>3032.779</v>
      </c>
      <c r="BF343" s="4">
        <v>0.42199999999999999</v>
      </c>
      <c r="BG343" s="4">
        <v>53.39</v>
      </c>
      <c r="BH343" s="4">
        <v>0.24</v>
      </c>
      <c r="BI343" s="4">
        <v>53.63</v>
      </c>
      <c r="BJ343" s="4">
        <v>40.204999999999998</v>
      </c>
      <c r="BK343" s="4">
        <v>0.18099999999999999</v>
      </c>
      <c r="BL343" s="4">
        <v>40.384999999999998</v>
      </c>
      <c r="BM343" s="4">
        <v>0</v>
      </c>
      <c r="BQ343" s="4">
        <v>314.101</v>
      </c>
      <c r="BR343" s="4">
        <v>0.32937</v>
      </c>
      <c r="BS343" s="4">
        <v>0.81508999999999998</v>
      </c>
      <c r="BT343" s="4">
        <v>9.2730000000000007E-2</v>
      </c>
      <c r="BU343" s="4">
        <v>8.0489789999999992</v>
      </c>
      <c r="BV343" s="4">
        <v>1.873146</v>
      </c>
    </row>
    <row r="344" spans="1:74" x14ac:dyDescent="0.25">
      <c r="A344" s="2">
        <v>42067</v>
      </c>
      <c r="B344" s="3">
        <v>3.2060185185185186E-4</v>
      </c>
      <c r="C344" s="4">
        <v>13.528</v>
      </c>
      <c r="D344" s="4">
        <v>3.3999999999999998E-3</v>
      </c>
      <c r="E344" s="4">
        <v>33.575758</v>
      </c>
      <c r="F344" s="4">
        <v>2300.4</v>
      </c>
      <c r="G344" s="4">
        <v>18.899999999999999</v>
      </c>
      <c r="H344" s="4">
        <v>-30.1</v>
      </c>
      <c r="J344" s="4">
        <v>2</v>
      </c>
      <c r="K344" s="4">
        <v>0.88500000000000001</v>
      </c>
      <c r="L344" s="4">
        <v>11.9727</v>
      </c>
      <c r="M344" s="4">
        <v>3.0000000000000001E-3</v>
      </c>
      <c r="N344" s="4">
        <v>2035.9136000000001</v>
      </c>
      <c r="O344" s="4">
        <v>16.749300000000002</v>
      </c>
      <c r="P344" s="4">
        <v>2052.6999999999998</v>
      </c>
      <c r="Q344" s="4">
        <v>1533.1142</v>
      </c>
      <c r="R344" s="4">
        <v>12.6128</v>
      </c>
      <c r="S344" s="4">
        <v>1545.7</v>
      </c>
      <c r="T344" s="4">
        <v>0</v>
      </c>
      <c r="W344" s="4">
        <v>0</v>
      </c>
      <c r="X344" s="4">
        <v>1.7701</v>
      </c>
      <c r="Y344" s="4">
        <v>11.9</v>
      </c>
      <c r="Z344" s="4">
        <v>846</v>
      </c>
      <c r="AA344" s="4">
        <v>872</v>
      </c>
      <c r="AB344" s="4">
        <v>868</v>
      </c>
      <c r="AC344" s="4">
        <v>67</v>
      </c>
      <c r="AD344" s="4">
        <v>5.22</v>
      </c>
      <c r="AE344" s="4">
        <v>0.12</v>
      </c>
      <c r="AF344" s="4">
        <v>979</v>
      </c>
      <c r="AG344" s="4">
        <v>-16</v>
      </c>
      <c r="AH344" s="4">
        <v>15</v>
      </c>
      <c r="AI344" s="4">
        <v>13</v>
      </c>
      <c r="AJ344" s="4">
        <v>189</v>
      </c>
      <c r="AK344" s="4">
        <v>138</v>
      </c>
      <c r="AL344" s="4">
        <v>2.2000000000000002</v>
      </c>
      <c r="AM344" s="4">
        <v>195</v>
      </c>
      <c r="AN344" s="4" t="s">
        <v>155</v>
      </c>
      <c r="AP344" s="5"/>
      <c r="BA344" s="4">
        <v>14.023</v>
      </c>
      <c r="BB344" s="4">
        <v>15.66</v>
      </c>
      <c r="BC344" s="4">
        <v>1.1200000000000001</v>
      </c>
      <c r="BD344" s="4">
        <v>12.99</v>
      </c>
      <c r="BE344" s="4">
        <v>3032.81</v>
      </c>
      <c r="BF344" s="4">
        <v>0.47899999999999998</v>
      </c>
      <c r="BG344" s="4">
        <v>54.006999999999998</v>
      </c>
      <c r="BH344" s="4">
        <v>0.44400000000000001</v>
      </c>
      <c r="BI344" s="4">
        <v>54.451000000000001</v>
      </c>
      <c r="BJ344" s="4">
        <v>40.668999999999997</v>
      </c>
      <c r="BK344" s="4">
        <v>0.33500000000000002</v>
      </c>
      <c r="BL344" s="4">
        <v>41.003999999999998</v>
      </c>
      <c r="BM344" s="4">
        <v>0</v>
      </c>
      <c r="BQ344" s="4">
        <v>326.01799999999997</v>
      </c>
      <c r="BR344" s="4">
        <v>0.28359000000000001</v>
      </c>
      <c r="BS344" s="4">
        <v>0.81499999999999995</v>
      </c>
      <c r="BT344" s="4">
        <v>9.0270000000000003E-2</v>
      </c>
      <c r="BU344" s="4">
        <v>6.930231</v>
      </c>
      <c r="BV344" s="4">
        <v>1.8234539999999999</v>
      </c>
    </row>
    <row r="345" spans="1:74" x14ac:dyDescent="0.25">
      <c r="A345" s="2">
        <v>42067</v>
      </c>
      <c r="B345" s="3">
        <v>3.3217592592592592E-4</v>
      </c>
      <c r="C345" s="4">
        <v>13.37</v>
      </c>
      <c r="D345" s="4">
        <v>3.3999999999999998E-3</v>
      </c>
      <c r="E345" s="4">
        <v>33.793103000000002</v>
      </c>
      <c r="F345" s="4">
        <v>2344.6</v>
      </c>
      <c r="G345" s="4">
        <v>16.7</v>
      </c>
      <c r="H345" s="4">
        <v>-10</v>
      </c>
      <c r="J345" s="4">
        <v>1.9</v>
      </c>
      <c r="K345" s="4">
        <v>0.88629999999999998</v>
      </c>
      <c r="L345" s="4">
        <v>11.849399999999999</v>
      </c>
      <c r="M345" s="4">
        <v>3.0000000000000001E-3</v>
      </c>
      <c r="N345" s="4">
        <v>2077.9774000000002</v>
      </c>
      <c r="O345" s="4">
        <v>14.817399999999999</v>
      </c>
      <c r="P345" s="4">
        <v>2092.8000000000002</v>
      </c>
      <c r="Q345" s="4">
        <v>1564.7898</v>
      </c>
      <c r="R345" s="4">
        <v>11.157999999999999</v>
      </c>
      <c r="S345" s="4">
        <v>1575.9</v>
      </c>
      <c r="T345" s="4">
        <v>0</v>
      </c>
      <c r="W345" s="4">
        <v>0</v>
      </c>
      <c r="X345" s="4">
        <v>1.6839</v>
      </c>
      <c r="Y345" s="4">
        <v>11.9</v>
      </c>
      <c r="Z345" s="4">
        <v>846</v>
      </c>
      <c r="AA345" s="4">
        <v>871</v>
      </c>
      <c r="AB345" s="4">
        <v>867</v>
      </c>
      <c r="AC345" s="4">
        <v>67</v>
      </c>
      <c r="AD345" s="4">
        <v>5.22</v>
      </c>
      <c r="AE345" s="4">
        <v>0.12</v>
      </c>
      <c r="AF345" s="4">
        <v>979</v>
      </c>
      <c r="AG345" s="4">
        <v>-16</v>
      </c>
      <c r="AH345" s="4">
        <v>15</v>
      </c>
      <c r="AI345" s="4">
        <v>13</v>
      </c>
      <c r="AJ345" s="4">
        <v>189</v>
      </c>
      <c r="AK345" s="4">
        <v>138</v>
      </c>
      <c r="AL345" s="4">
        <v>2.2999999999999998</v>
      </c>
      <c r="AM345" s="4">
        <v>195</v>
      </c>
      <c r="AN345" s="4" t="s">
        <v>155</v>
      </c>
      <c r="AP345" s="5"/>
      <c r="BA345" s="4">
        <v>14.023</v>
      </c>
      <c r="BB345" s="4">
        <v>15.84</v>
      </c>
      <c r="BC345" s="4">
        <v>1.1299999999999999</v>
      </c>
      <c r="BD345" s="4">
        <v>12.831</v>
      </c>
      <c r="BE345" s="4">
        <v>3032.9009999999998</v>
      </c>
      <c r="BF345" s="4">
        <v>0.48799999999999999</v>
      </c>
      <c r="BG345" s="4">
        <v>55.698</v>
      </c>
      <c r="BH345" s="4">
        <v>0.39700000000000002</v>
      </c>
      <c r="BI345" s="4">
        <v>56.094999999999999</v>
      </c>
      <c r="BJ345" s="4">
        <v>41.942999999999998</v>
      </c>
      <c r="BK345" s="4">
        <v>0.29899999999999999</v>
      </c>
      <c r="BL345" s="4">
        <v>42.241999999999997</v>
      </c>
      <c r="BM345" s="4">
        <v>0</v>
      </c>
      <c r="BQ345" s="4">
        <v>313.392</v>
      </c>
      <c r="BR345" s="4">
        <v>0.38456000000000001</v>
      </c>
      <c r="BS345" s="4">
        <v>0.81499999999999995</v>
      </c>
      <c r="BT345" s="4">
        <v>9.0910000000000005E-2</v>
      </c>
      <c r="BU345" s="4">
        <v>9.3976849999999992</v>
      </c>
      <c r="BV345" s="4">
        <v>1.836382</v>
      </c>
    </row>
    <row r="346" spans="1:74" x14ac:dyDescent="0.25">
      <c r="A346" s="2">
        <v>42067</v>
      </c>
      <c r="B346" s="3">
        <v>3.4375000000000003E-4</v>
      </c>
      <c r="C346" s="4">
        <v>13.65</v>
      </c>
      <c r="D346" s="4">
        <v>1E-3</v>
      </c>
      <c r="E346" s="4">
        <v>10.477430999999999</v>
      </c>
      <c r="F346" s="4">
        <v>2359.1999999999998</v>
      </c>
      <c r="G346" s="4">
        <v>10.199999999999999</v>
      </c>
      <c r="H346" s="4">
        <v>-30.1</v>
      </c>
      <c r="J346" s="4">
        <v>1.7</v>
      </c>
      <c r="K346" s="4">
        <v>0.88400000000000001</v>
      </c>
      <c r="L346" s="4">
        <v>12.0661</v>
      </c>
      <c r="M346" s="4">
        <v>8.9999999999999998E-4</v>
      </c>
      <c r="N346" s="4">
        <v>2085.4724999999999</v>
      </c>
      <c r="O346" s="4">
        <v>8.9730000000000008</v>
      </c>
      <c r="P346" s="4">
        <v>2094.4</v>
      </c>
      <c r="Q346" s="4">
        <v>1570.4339</v>
      </c>
      <c r="R346" s="4">
        <v>6.7569999999999997</v>
      </c>
      <c r="S346" s="4">
        <v>1577.2</v>
      </c>
      <c r="T346" s="4">
        <v>0</v>
      </c>
      <c r="W346" s="4">
        <v>0</v>
      </c>
      <c r="X346" s="4">
        <v>1.5027999999999999</v>
      </c>
      <c r="Y346" s="4">
        <v>11.9</v>
      </c>
      <c r="Z346" s="4">
        <v>846</v>
      </c>
      <c r="AA346" s="4">
        <v>871</v>
      </c>
      <c r="AB346" s="4">
        <v>868</v>
      </c>
      <c r="AC346" s="4">
        <v>67</v>
      </c>
      <c r="AD346" s="4">
        <v>5.22</v>
      </c>
      <c r="AE346" s="4">
        <v>0.12</v>
      </c>
      <c r="AF346" s="4">
        <v>979</v>
      </c>
      <c r="AG346" s="4">
        <v>-16</v>
      </c>
      <c r="AH346" s="4">
        <v>15</v>
      </c>
      <c r="AI346" s="4">
        <v>13</v>
      </c>
      <c r="AJ346" s="4">
        <v>188.1</v>
      </c>
      <c r="AK346" s="4">
        <v>138.9</v>
      </c>
      <c r="AL346" s="4">
        <v>1.8</v>
      </c>
      <c r="AM346" s="4">
        <v>195</v>
      </c>
      <c r="AN346" s="4" t="s">
        <v>155</v>
      </c>
      <c r="AP346" s="5"/>
      <c r="BA346" s="4">
        <v>14.023</v>
      </c>
      <c r="BB346" s="4">
        <v>15.53</v>
      </c>
      <c r="BC346" s="4">
        <v>1.1100000000000001</v>
      </c>
      <c r="BD346" s="4">
        <v>13.122999999999999</v>
      </c>
      <c r="BE346" s="4">
        <v>3033.2530000000002</v>
      </c>
      <c r="BF346" s="4">
        <v>0.14799999999999999</v>
      </c>
      <c r="BG346" s="4">
        <v>54.901000000000003</v>
      </c>
      <c r="BH346" s="4">
        <v>0.23599999999999999</v>
      </c>
      <c r="BI346" s="4">
        <v>55.137</v>
      </c>
      <c r="BJ346" s="4">
        <v>41.343000000000004</v>
      </c>
      <c r="BK346" s="4">
        <v>0.17799999999999999</v>
      </c>
      <c r="BL346" s="4">
        <v>41.52</v>
      </c>
      <c r="BM346" s="4">
        <v>0</v>
      </c>
      <c r="BQ346" s="4">
        <v>274.68599999999998</v>
      </c>
      <c r="BR346" s="4">
        <v>0.25395000000000001</v>
      </c>
      <c r="BS346" s="4">
        <v>0.81408999999999998</v>
      </c>
      <c r="BT346" s="4">
        <v>8.9179999999999995E-2</v>
      </c>
      <c r="BU346" s="4">
        <v>6.2059030000000002</v>
      </c>
      <c r="BV346" s="4">
        <v>1.801436</v>
      </c>
    </row>
    <row r="347" spans="1:74" x14ac:dyDescent="0.25">
      <c r="A347" s="2">
        <v>42067</v>
      </c>
      <c r="B347" s="3">
        <v>3.5532407407407404E-4</v>
      </c>
      <c r="C347" s="4">
        <v>13.975</v>
      </c>
      <c r="D347" s="4">
        <v>5.4000000000000003E-3</v>
      </c>
      <c r="E347" s="4">
        <v>53.880208000000003</v>
      </c>
      <c r="F347" s="4">
        <v>2328</v>
      </c>
      <c r="G347" s="4">
        <v>10</v>
      </c>
      <c r="H347" s="4">
        <v>-15.9</v>
      </c>
      <c r="J347" s="4">
        <v>1.7</v>
      </c>
      <c r="K347" s="4">
        <v>0.88149999999999995</v>
      </c>
      <c r="L347" s="4">
        <v>12.319100000000001</v>
      </c>
      <c r="M347" s="4">
        <v>4.7000000000000002E-3</v>
      </c>
      <c r="N347" s="4">
        <v>2052.1149999999998</v>
      </c>
      <c r="O347" s="4">
        <v>8.7933000000000003</v>
      </c>
      <c r="P347" s="4">
        <v>2060.9</v>
      </c>
      <c r="Q347" s="4">
        <v>1545.3145</v>
      </c>
      <c r="R347" s="4">
        <v>6.6215999999999999</v>
      </c>
      <c r="S347" s="4">
        <v>1551.9</v>
      </c>
      <c r="T347" s="4">
        <v>0</v>
      </c>
      <c r="W347" s="4">
        <v>0</v>
      </c>
      <c r="X347" s="4">
        <v>1.4984999999999999</v>
      </c>
      <c r="Y347" s="4">
        <v>11.9</v>
      </c>
      <c r="Z347" s="4">
        <v>846</v>
      </c>
      <c r="AA347" s="4">
        <v>871</v>
      </c>
      <c r="AB347" s="4">
        <v>868</v>
      </c>
      <c r="AC347" s="4">
        <v>67</v>
      </c>
      <c r="AD347" s="4">
        <v>5.22</v>
      </c>
      <c r="AE347" s="4">
        <v>0.12</v>
      </c>
      <c r="AF347" s="4">
        <v>979</v>
      </c>
      <c r="AG347" s="4">
        <v>-16</v>
      </c>
      <c r="AH347" s="4">
        <v>14.09</v>
      </c>
      <c r="AI347" s="4">
        <v>13</v>
      </c>
      <c r="AJ347" s="4">
        <v>188</v>
      </c>
      <c r="AK347" s="4">
        <v>139</v>
      </c>
      <c r="AL347" s="4">
        <v>2</v>
      </c>
      <c r="AM347" s="4">
        <v>195</v>
      </c>
      <c r="AN347" s="4" t="s">
        <v>155</v>
      </c>
      <c r="AP347" s="5"/>
      <c r="BA347" s="4">
        <v>14.023</v>
      </c>
      <c r="BB347" s="4">
        <v>15.19</v>
      </c>
      <c r="BC347" s="4">
        <v>1.08</v>
      </c>
      <c r="BD347" s="4">
        <v>13.445</v>
      </c>
      <c r="BE347" s="4">
        <v>3032.1060000000002</v>
      </c>
      <c r="BF347" s="4">
        <v>0.74399999999999999</v>
      </c>
      <c r="BG347" s="4">
        <v>52.893999999999998</v>
      </c>
      <c r="BH347" s="4">
        <v>0.22700000000000001</v>
      </c>
      <c r="BI347" s="4">
        <v>53.12</v>
      </c>
      <c r="BJ347" s="4">
        <v>39.831000000000003</v>
      </c>
      <c r="BK347" s="4">
        <v>0.17100000000000001</v>
      </c>
      <c r="BL347" s="4">
        <v>40.000999999999998</v>
      </c>
      <c r="BM347" s="4">
        <v>0</v>
      </c>
      <c r="BQ347" s="4">
        <v>268.18099999999998</v>
      </c>
      <c r="BR347" s="4">
        <v>0.18812999999999999</v>
      </c>
      <c r="BS347" s="4">
        <v>0.81491000000000002</v>
      </c>
      <c r="BT347" s="4">
        <v>8.9910000000000004E-2</v>
      </c>
      <c r="BU347" s="4">
        <v>4.5974259999999996</v>
      </c>
      <c r="BV347" s="4">
        <v>1.816182</v>
      </c>
    </row>
    <row r="348" spans="1:74" x14ac:dyDescent="0.25">
      <c r="A348" s="2">
        <v>42067</v>
      </c>
      <c r="B348" s="3">
        <v>3.6689814814814815E-4</v>
      </c>
      <c r="C348" s="4">
        <v>14.054</v>
      </c>
      <c r="D348" s="4">
        <v>4.5999999999999999E-3</v>
      </c>
      <c r="E348" s="4">
        <v>45.695253999999998</v>
      </c>
      <c r="F348" s="4">
        <v>2116.1999999999998</v>
      </c>
      <c r="G348" s="4">
        <v>7.4</v>
      </c>
      <c r="H348" s="4">
        <v>9</v>
      </c>
      <c r="J348" s="4">
        <v>1.81</v>
      </c>
      <c r="K348" s="4">
        <v>0.88100000000000001</v>
      </c>
      <c r="L348" s="4">
        <v>12.382</v>
      </c>
      <c r="M348" s="4">
        <v>4.0000000000000001E-3</v>
      </c>
      <c r="N348" s="4">
        <v>1864.4056</v>
      </c>
      <c r="O348" s="4">
        <v>6.5212000000000003</v>
      </c>
      <c r="P348" s="4">
        <v>1870.9</v>
      </c>
      <c r="Q348" s="4">
        <v>1403.9628</v>
      </c>
      <c r="R348" s="4">
        <v>4.9107000000000003</v>
      </c>
      <c r="S348" s="4">
        <v>1408.9</v>
      </c>
      <c r="T348" s="4">
        <v>9.0408000000000008</v>
      </c>
      <c r="W348" s="4">
        <v>0</v>
      </c>
      <c r="X348" s="4">
        <v>1.5965</v>
      </c>
      <c r="Y348" s="4">
        <v>12</v>
      </c>
      <c r="Z348" s="4">
        <v>845</v>
      </c>
      <c r="AA348" s="4">
        <v>870</v>
      </c>
      <c r="AB348" s="4">
        <v>869</v>
      </c>
      <c r="AC348" s="4">
        <v>67</v>
      </c>
      <c r="AD348" s="4">
        <v>5.22</v>
      </c>
      <c r="AE348" s="4">
        <v>0.12</v>
      </c>
      <c r="AF348" s="4">
        <v>979</v>
      </c>
      <c r="AG348" s="4">
        <v>-16</v>
      </c>
      <c r="AH348" s="4">
        <v>14.909091</v>
      </c>
      <c r="AI348" s="4">
        <v>13</v>
      </c>
      <c r="AJ348" s="4">
        <v>188.9</v>
      </c>
      <c r="AK348" s="4">
        <v>139</v>
      </c>
      <c r="AL348" s="4">
        <v>2.5</v>
      </c>
      <c r="AM348" s="4">
        <v>195</v>
      </c>
      <c r="AN348" s="4" t="s">
        <v>155</v>
      </c>
      <c r="AP348" s="5"/>
      <c r="BA348" s="4">
        <v>14.023</v>
      </c>
      <c r="BB348" s="4">
        <v>15.11</v>
      </c>
      <c r="BC348" s="4">
        <v>1.08</v>
      </c>
      <c r="BD348" s="4">
        <v>13.504</v>
      </c>
      <c r="BE348" s="4">
        <v>3032.018</v>
      </c>
      <c r="BF348" s="4">
        <v>0.627</v>
      </c>
      <c r="BG348" s="4">
        <v>47.81</v>
      </c>
      <c r="BH348" s="4">
        <v>0.16700000000000001</v>
      </c>
      <c r="BI348" s="4">
        <v>47.976999999999997</v>
      </c>
      <c r="BJ348" s="4">
        <v>36.003</v>
      </c>
      <c r="BK348" s="4">
        <v>0.126</v>
      </c>
      <c r="BL348" s="4">
        <v>36.128</v>
      </c>
      <c r="BM348" s="4">
        <v>7.3200000000000001E-2</v>
      </c>
      <c r="BQ348" s="4">
        <v>284.255</v>
      </c>
      <c r="BR348" s="4">
        <v>0.37390899999999999</v>
      </c>
      <c r="BS348" s="4">
        <v>0.81499999999999995</v>
      </c>
      <c r="BT348" s="4">
        <v>9.3635999999999997E-2</v>
      </c>
      <c r="BU348" s="4">
        <v>9.1374040000000001</v>
      </c>
      <c r="BV348" s="4">
        <v>1.8914550000000001</v>
      </c>
    </row>
    <row r="349" spans="1:74" x14ac:dyDescent="0.25">
      <c r="A349" s="2">
        <v>42067</v>
      </c>
      <c r="B349" s="3">
        <v>3.7847222222222226E-4</v>
      </c>
      <c r="C349" s="4">
        <v>13.954000000000001</v>
      </c>
      <c r="D349" s="4">
        <v>4.5699999999999998E-2</v>
      </c>
      <c r="E349" s="4">
        <v>456.85645499999998</v>
      </c>
      <c r="F349" s="4">
        <v>1980.9</v>
      </c>
      <c r="G349" s="4">
        <v>6.5</v>
      </c>
      <c r="H349" s="4">
        <v>-10.7</v>
      </c>
      <c r="J349" s="4">
        <v>1.95</v>
      </c>
      <c r="K349" s="4">
        <v>0.88149999999999995</v>
      </c>
      <c r="L349" s="4">
        <v>12.2997</v>
      </c>
      <c r="M349" s="4">
        <v>4.0300000000000002E-2</v>
      </c>
      <c r="N349" s="4">
        <v>1746.0759</v>
      </c>
      <c r="O349" s="4">
        <v>5.7294999999999998</v>
      </c>
      <c r="P349" s="4">
        <v>1751.8</v>
      </c>
      <c r="Q349" s="4">
        <v>1314.8562999999999</v>
      </c>
      <c r="R349" s="4">
        <v>4.3144999999999998</v>
      </c>
      <c r="S349" s="4">
        <v>1319.2</v>
      </c>
      <c r="T349" s="4">
        <v>0</v>
      </c>
      <c r="W349" s="4">
        <v>0</v>
      </c>
      <c r="X349" s="4">
        <v>1.7215</v>
      </c>
      <c r="Y349" s="4">
        <v>11.9</v>
      </c>
      <c r="Z349" s="4">
        <v>846</v>
      </c>
      <c r="AA349" s="4">
        <v>871</v>
      </c>
      <c r="AB349" s="4">
        <v>869</v>
      </c>
      <c r="AC349" s="4">
        <v>67</v>
      </c>
      <c r="AD349" s="4">
        <v>5.22</v>
      </c>
      <c r="AE349" s="4">
        <v>0.12</v>
      </c>
      <c r="AF349" s="4">
        <v>979</v>
      </c>
      <c r="AG349" s="4">
        <v>-16</v>
      </c>
      <c r="AH349" s="4">
        <v>15</v>
      </c>
      <c r="AI349" s="4">
        <v>13</v>
      </c>
      <c r="AJ349" s="4">
        <v>189</v>
      </c>
      <c r="AK349" s="4">
        <v>139</v>
      </c>
      <c r="AL349" s="4">
        <v>2.6</v>
      </c>
      <c r="AM349" s="4">
        <v>195</v>
      </c>
      <c r="AN349" s="4" t="s">
        <v>155</v>
      </c>
      <c r="AP349" s="5"/>
      <c r="BA349" s="4">
        <v>14.023</v>
      </c>
      <c r="BB349" s="4">
        <v>15.16</v>
      </c>
      <c r="BC349" s="4">
        <v>1.08</v>
      </c>
      <c r="BD349" s="4">
        <v>13.446999999999999</v>
      </c>
      <c r="BE349" s="4">
        <v>3023.3620000000001</v>
      </c>
      <c r="BF349" s="4">
        <v>6.3</v>
      </c>
      <c r="BG349" s="4">
        <v>44.945999999999998</v>
      </c>
      <c r="BH349" s="4">
        <v>0.14699999999999999</v>
      </c>
      <c r="BI349" s="4">
        <v>45.094000000000001</v>
      </c>
      <c r="BJ349" s="4">
        <v>33.845999999999997</v>
      </c>
      <c r="BK349" s="4">
        <v>0.111</v>
      </c>
      <c r="BL349" s="4">
        <v>33.957000000000001</v>
      </c>
      <c r="BM349" s="4">
        <v>0</v>
      </c>
      <c r="BQ349" s="4">
        <v>307.68599999999998</v>
      </c>
      <c r="BR349" s="4">
        <v>0.242865</v>
      </c>
      <c r="BS349" s="4">
        <v>0.81499999999999995</v>
      </c>
      <c r="BT349" s="4">
        <v>9.3090000000000006E-2</v>
      </c>
      <c r="BU349" s="4">
        <v>5.9350100000000001</v>
      </c>
      <c r="BV349" s="4">
        <v>1.88042</v>
      </c>
    </row>
    <row r="350" spans="1:74" x14ac:dyDescent="0.25">
      <c r="A350" s="2">
        <v>42067</v>
      </c>
      <c r="B350" s="3">
        <v>3.9004629629629638E-4</v>
      </c>
      <c r="C350" s="4">
        <v>14.316000000000001</v>
      </c>
      <c r="D350" s="4">
        <v>8.2000000000000003E-2</v>
      </c>
      <c r="E350" s="4">
        <v>819.71642999999995</v>
      </c>
      <c r="F350" s="4">
        <v>2082.4</v>
      </c>
      <c r="G350" s="4">
        <v>6.4</v>
      </c>
      <c r="H350" s="4">
        <v>1.2</v>
      </c>
      <c r="J350" s="4">
        <v>1.99</v>
      </c>
      <c r="K350" s="4">
        <v>0.87839999999999996</v>
      </c>
      <c r="L350" s="4">
        <v>12.574999999999999</v>
      </c>
      <c r="M350" s="4">
        <v>7.1999999999999995E-2</v>
      </c>
      <c r="N350" s="4">
        <v>1829.2375</v>
      </c>
      <c r="O350" s="4">
        <v>5.6219000000000001</v>
      </c>
      <c r="P350" s="4">
        <v>1834.9</v>
      </c>
      <c r="Q350" s="4">
        <v>1377.4799</v>
      </c>
      <c r="R350" s="4">
        <v>4.2335000000000003</v>
      </c>
      <c r="S350" s="4">
        <v>1381.7</v>
      </c>
      <c r="T350" s="4">
        <v>1.1982999999999999</v>
      </c>
      <c r="W350" s="4">
        <v>0</v>
      </c>
      <c r="X350" s="4">
        <v>1.7452000000000001</v>
      </c>
      <c r="Y350" s="4">
        <v>12</v>
      </c>
      <c r="Z350" s="4">
        <v>847</v>
      </c>
      <c r="AA350" s="4">
        <v>872</v>
      </c>
      <c r="AB350" s="4">
        <v>869</v>
      </c>
      <c r="AC350" s="4">
        <v>67</v>
      </c>
      <c r="AD350" s="4">
        <v>5.22</v>
      </c>
      <c r="AE350" s="4">
        <v>0.12</v>
      </c>
      <c r="AF350" s="4">
        <v>979</v>
      </c>
      <c r="AG350" s="4">
        <v>-16</v>
      </c>
      <c r="AH350" s="4">
        <v>15</v>
      </c>
      <c r="AI350" s="4">
        <v>13</v>
      </c>
      <c r="AJ350" s="4">
        <v>189</v>
      </c>
      <c r="AK350" s="4">
        <v>138.1</v>
      </c>
      <c r="AL350" s="4">
        <v>2.8</v>
      </c>
      <c r="AM350" s="4">
        <v>195</v>
      </c>
      <c r="AN350" s="4" t="s">
        <v>155</v>
      </c>
      <c r="AP350" s="5"/>
      <c r="BA350" s="4">
        <v>14.023</v>
      </c>
      <c r="BB350" s="4">
        <v>14.77</v>
      </c>
      <c r="BC350" s="4">
        <v>1.05</v>
      </c>
      <c r="BD350" s="4">
        <v>13.840999999999999</v>
      </c>
      <c r="BE350" s="4">
        <v>3015.723</v>
      </c>
      <c r="BF350" s="4">
        <v>10.991</v>
      </c>
      <c r="BG350" s="4">
        <v>45.94</v>
      </c>
      <c r="BH350" s="4">
        <v>0.14099999999999999</v>
      </c>
      <c r="BI350" s="4">
        <v>46.081000000000003</v>
      </c>
      <c r="BJ350" s="4">
        <v>34.594000000000001</v>
      </c>
      <c r="BK350" s="4">
        <v>0.106</v>
      </c>
      <c r="BL350" s="4">
        <v>34.701000000000001</v>
      </c>
      <c r="BM350" s="4">
        <v>9.4999999999999998E-3</v>
      </c>
      <c r="BQ350" s="4">
        <v>304.322</v>
      </c>
      <c r="BR350" s="4">
        <v>0.27259</v>
      </c>
      <c r="BS350" s="4">
        <v>0.81591000000000002</v>
      </c>
      <c r="BT350" s="4">
        <v>9.2999999999999999E-2</v>
      </c>
      <c r="BU350" s="4">
        <v>6.6614190000000004</v>
      </c>
      <c r="BV350" s="4">
        <v>1.8786</v>
      </c>
    </row>
    <row r="351" spans="1:74" x14ac:dyDescent="0.25">
      <c r="A351" s="2">
        <v>42067</v>
      </c>
      <c r="B351" s="3">
        <v>4.0162037037037038E-4</v>
      </c>
      <c r="C351" s="4">
        <v>14.058</v>
      </c>
      <c r="D351" s="4">
        <v>6.9099999999999995E-2</v>
      </c>
      <c r="E351" s="4">
        <v>690.64891799999998</v>
      </c>
      <c r="F351" s="4">
        <v>2289.6</v>
      </c>
      <c r="G351" s="4">
        <v>6.3</v>
      </c>
      <c r="H351" s="4">
        <v>-11.2</v>
      </c>
      <c r="J351" s="4">
        <v>1.75</v>
      </c>
      <c r="K351" s="4">
        <v>0.88049999999999995</v>
      </c>
      <c r="L351" s="4">
        <v>12.378500000000001</v>
      </c>
      <c r="M351" s="4">
        <v>6.08E-2</v>
      </c>
      <c r="N351" s="4">
        <v>2015.9742000000001</v>
      </c>
      <c r="O351" s="4">
        <v>5.5259</v>
      </c>
      <c r="P351" s="4">
        <v>2021.5</v>
      </c>
      <c r="Q351" s="4">
        <v>1518.0992000000001</v>
      </c>
      <c r="R351" s="4">
        <v>4.1612</v>
      </c>
      <c r="S351" s="4">
        <v>1522.3</v>
      </c>
      <c r="T351" s="4">
        <v>0</v>
      </c>
      <c r="W351" s="4">
        <v>0</v>
      </c>
      <c r="X351" s="4">
        <v>1.5382</v>
      </c>
      <c r="Y351" s="4">
        <v>11.9</v>
      </c>
      <c r="Z351" s="4">
        <v>847</v>
      </c>
      <c r="AA351" s="4">
        <v>872</v>
      </c>
      <c r="AB351" s="4">
        <v>870</v>
      </c>
      <c r="AC351" s="4">
        <v>67</v>
      </c>
      <c r="AD351" s="4">
        <v>5.22</v>
      </c>
      <c r="AE351" s="4">
        <v>0.12</v>
      </c>
      <c r="AF351" s="4">
        <v>979</v>
      </c>
      <c r="AG351" s="4">
        <v>-16</v>
      </c>
      <c r="AH351" s="4">
        <v>15</v>
      </c>
      <c r="AI351" s="4">
        <v>13</v>
      </c>
      <c r="AJ351" s="4">
        <v>189</v>
      </c>
      <c r="AK351" s="4">
        <v>138.9</v>
      </c>
      <c r="AL351" s="4">
        <v>2.8</v>
      </c>
      <c r="AM351" s="4">
        <v>195</v>
      </c>
      <c r="AN351" s="4" t="s">
        <v>155</v>
      </c>
      <c r="AP351" s="5"/>
      <c r="BA351" s="4">
        <v>14.023</v>
      </c>
      <c r="BB351" s="4">
        <v>15.03</v>
      </c>
      <c r="BC351" s="4">
        <v>1.07</v>
      </c>
      <c r="BD351" s="4">
        <v>13.571</v>
      </c>
      <c r="BE351" s="4">
        <v>3018.3530000000001</v>
      </c>
      <c r="BF351" s="4">
        <v>9.4380000000000006</v>
      </c>
      <c r="BG351" s="4">
        <v>51.478000000000002</v>
      </c>
      <c r="BH351" s="4">
        <v>0.14099999999999999</v>
      </c>
      <c r="BI351" s="4">
        <v>51.619</v>
      </c>
      <c r="BJ351" s="4">
        <v>38.765000000000001</v>
      </c>
      <c r="BK351" s="4">
        <v>0.106</v>
      </c>
      <c r="BL351" s="4">
        <v>38.871000000000002</v>
      </c>
      <c r="BM351" s="4">
        <v>0</v>
      </c>
      <c r="BQ351" s="4">
        <v>272.726</v>
      </c>
      <c r="BR351" s="4">
        <v>0.32068000000000002</v>
      </c>
      <c r="BS351" s="4">
        <v>0.81599999999999995</v>
      </c>
      <c r="BT351" s="4">
        <v>9.2999999999999999E-2</v>
      </c>
      <c r="BU351" s="4">
        <v>7.8366179999999996</v>
      </c>
      <c r="BV351" s="4">
        <v>1.8786</v>
      </c>
    </row>
    <row r="352" spans="1:74" x14ac:dyDescent="0.25">
      <c r="A352" s="2">
        <v>42067</v>
      </c>
      <c r="B352" s="3">
        <v>4.1319444444444449E-4</v>
      </c>
      <c r="C352" s="4">
        <v>13.581</v>
      </c>
      <c r="D352" s="4">
        <v>1.7899999999999999E-2</v>
      </c>
      <c r="E352" s="4">
        <v>178.834305</v>
      </c>
      <c r="F352" s="4">
        <v>2314.6</v>
      </c>
      <c r="G352" s="4">
        <v>6</v>
      </c>
      <c r="H352" s="4">
        <v>-19.100000000000001</v>
      </c>
      <c r="J352" s="4">
        <v>1.5</v>
      </c>
      <c r="K352" s="4">
        <v>0.88460000000000005</v>
      </c>
      <c r="L352" s="4">
        <v>12.013299999999999</v>
      </c>
      <c r="M352" s="4">
        <v>1.5800000000000002E-2</v>
      </c>
      <c r="N352" s="4">
        <v>2047.4286</v>
      </c>
      <c r="O352" s="4">
        <v>5.3075000000000001</v>
      </c>
      <c r="P352" s="4">
        <v>2052.6999999999998</v>
      </c>
      <c r="Q352" s="4">
        <v>1541.7855</v>
      </c>
      <c r="R352" s="4">
        <v>3.9967000000000001</v>
      </c>
      <c r="S352" s="4">
        <v>1545.8</v>
      </c>
      <c r="T352" s="4">
        <v>0</v>
      </c>
      <c r="W352" s="4">
        <v>0</v>
      </c>
      <c r="X352" s="4">
        <v>1.3269</v>
      </c>
      <c r="Y352" s="4">
        <v>11.9</v>
      </c>
      <c r="Z352" s="4">
        <v>847</v>
      </c>
      <c r="AA352" s="4">
        <v>872</v>
      </c>
      <c r="AB352" s="4">
        <v>870</v>
      </c>
      <c r="AC352" s="4">
        <v>67</v>
      </c>
      <c r="AD352" s="4">
        <v>5.22</v>
      </c>
      <c r="AE352" s="4">
        <v>0.12</v>
      </c>
      <c r="AF352" s="4">
        <v>979</v>
      </c>
      <c r="AG352" s="4">
        <v>-16</v>
      </c>
      <c r="AH352" s="4">
        <v>15</v>
      </c>
      <c r="AI352" s="4">
        <v>13</v>
      </c>
      <c r="AJ352" s="4">
        <v>189</v>
      </c>
      <c r="AK352" s="4">
        <v>139</v>
      </c>
      <c r="AL352" s="4">
        <v>2.5</v>
      </c>
      <c r="AM352" s="4">
        <v>195</v>
      </c>
      <c r="AN352" s="4" t="s">
        <v>155</v>
      </c>
      <c r="AP352" s="5"/>
      <c r="BA352" s="4">
        <v>14.023</v>
      </c>
      <c r="BB352" s="4">
        <v>15.59</v>
      </c>
      <c r="BC352" s="4">
        <v>1.1100000000000001</v>
      </c>
      <c r="BD352" s="4">
        <v>13.048</v>
      </c>
      <c r="BE352" s="4">
        <v>3029.527</v>
      </c>
      <c r="BF352" s="4">
        <v>2.5390000000000001</v>
      </c>
      <c r="BG352" s="4">
        <v>54.07</v>
      </c>
      <c r="BH352" s="4">
        <v>0.14000000000000001</v>
      </c>
      <c r="BI352" s="4">
        <v>54.210999999999999</v>
      </c>
      <c r="BJ352" s="4">
        <v>40.716999999999999</v>
      </c>
      <c r="BK352" s="4">
        <v>0.106</v>
      </c>
      <c r="BL352" s="4">
        <v>40.822000000000003</v>
      </c>
      <c r="BM352" s="4">
        <v>0</v>
      </c>
      <c r="BQ352" s="4">
        <v>243.29900000000001</v>
      </c>
      <c r="BR352" s="4">
        <v>0.35866999999999999</v>
      </c>
      <c r="BS352" s="4">
        <v>0.81781999999999999</v>
      </c>
      <c r="BT352" s="4">
        <v>9.0270000000000003E-2</v>
      </c>
      <c r="BU352" s="4">
        <v>8.7649980000000003</v>
      </c>
      <c r="BV352" s="4">
        <v>1.8234539999999999</v>
      </c>
    </row>
    <row r="353" spans="1:74" x14ac:dyDescent="0.25">
      <c r="A353" s="2">
        <v>42067</v>
      </c>
      <c r="B353" s="3">
        <v>4.2476851851851855E-4</v>
      </c>
      <c r="C353" s="4">
        <v>12.868</v>
      </c>
      <c r="D353" s="4">
        <v>6.1999999999999998E-3</v>
      </c>
      <c r="E353" s="4">
        <v>62.264778999999997</v>
      </c>
      <c r="F353" s="4">
        <v>2226.8000000000002</v>
      </c>
      <c r="G353" s="4">
        <v>6</v>
      </c>
      <c r="H353" s="4">
        <v>-26.7</v>
      </c>
      <c r="J353" s="4">
        <v>1.4</v>
      </c>
      <c r="K353" s="4">
        <v>0.89029999999999998</v>
      </c>
      <c r="L353" s="4">
        <v>11.4572</v>
      </c>
      <c r="M353" s="4">
        <v>5.4999999999999997E-3</v>
      </c>
      <c r="N353" s="4">
        <v>1982.6347000000001</v>
      </c>
      <c r="O353" s="4">
        <v>5.3419999999999996</v>
      </c>
      <c r="P353" s="4">
        <v>1988</v>
      </c>
      <c r="Q353" s="4">
        <v>1492.9934000000001</v>
      </c>
      <c r="R353" s="4">
        <v>4.0227000000000004</v>
      </c>
      <c r="S353" s="4">
        <v>1497</v>
      </c>
      <c r="T353" s="4">
        <v>0</v>
      </c>
      <c r="W353" s="4">
        <v>0</v>
      </c>
      <c r="X353" s="4">
        <v>1.2464999999999999</v>
      </c>
      <c r="Y353" s="4">
        <v>12</v>
      </c>
      <c r="Z353" s="4">
        <v>846</v>
      </c>
      <c r="AA353" s="4">
        <v>873</v>
      </c>
      <c r="AB353" s="4">
        <v>870</v>
      </c>
      <c r="AC353" s="4">
        <v>67</v>
      </c>
      <c r="AD353" s="4">
        <v>5.22</v>
      </c>
      <c r="AE353" s="4">
        <v>0.12</v>
      </c>
      <c r="AF353" s="4">
        <v>979</v>
      </c>
      <c r="AG353" s="4">
        <v>-16</v>
      </c>
      <c r="AH353" s="4">
        <v>15</v>
      </c>
      <c r="AI353" s="4">
        <v>13</v>
      </c>
      <c r="AJ353" s="4">
        <v>189</v>
      </c>
      <c r="AK353" s="4">
        <v>139</v>
      </c>
      <c r="AL353" s="4">
        <v>2.9</v>
      </c>
      <c r="AM353" s="4">
        <v>195</v>
      </c>
      <c r="AN353" s="4" t="s">
        <v>155</v>
      </c>
      <c r="AP353" s="5"/>
      <c r="BA353" s="4">
        <v>14.023</v>
      </c>
      <c r="BB353" s="4">
        <v>16.41</v>
      </c>
      <c r="BC353" s="4">
        <v>1.17</v>
      </c>
      <c r="BD353" s="4">
        <v>12.317</v>
      </c>
      <c r="BE353" s="4">
        <v>3032.549</v>
      </c>
      <c r="BF353" s="4">
        <v>0.93400000000000005</v>
      </c>
      <c r="BG353" s="4">
        <v>54.954999999999998</v>
      </c>
      <c r="BH353" s="4">
        <v>0.14799999999999999</v>
      </c>
      <c r="BI353" s="4">
        <v>55.103000000000002</v>
      </c>
      <c r="BJ353" s="4">
        <v>41.383000000000003</v>
      </c>
      <c r="BK353" s="4">
        <v>0.112</v>
      </c>
      <c r="BL353" s="4">
        <v>41.494999999999997</v>
      </c>
      <c r="BM353" s="4">
        <v>0</v>
      </c>
      <c r="BQ353" s="4">
        <v>239.89</v>
      </c>
      <c r="BR353" s="4">
        <v>0.37474000000000002</v>
      </c>
      <c r="BS353" s="4">
        <v>0.81981999999999999</v>
      </c>
      <c r="BT353" s="4">
        <v>9.0910000000000005E-2</v>
      </c>
      <c r="BU353" s="4">
        <v>9.1577090000000005</v>
      </c>
      <c r="BV353" s="4">
        <v>1.836382</v>
      </c>
    </row>
    <row r="354" spans="1:74" x14ac:dyDescent="0.25">
      <c r="A354" s="2">
        <v>42067</v>
      </c>
      <c r="B354" s="3">
        <v>4.3634259259259261E-4</v>
      </c>
      <c r="C354" s="4">
        <v>11.968</v>
      </c>
      <c r="D354" s="4">
        <v>1.9E-3</v>
      </c>
      <c r="E354" s="4">
        <v>19.095607000000001</v>
      </c>
      <c r="F354" s="4">
        <v>1932.2</v>
      </c>
      <c r="G354" s="4">
        <v>6</v>
      </c>
      <c r="H354" s="4">
        <v>-39.200000000000003</v>
      </c>
      <c r="J354" s="4">
        <v>1.3</v>
      </c>
      <c r="K354" s="4">
        <v>0.89739999999999998</v>
      </c>
      <c r="L354" s="4">
        <v>10.740399999999999</v>
      </c>
      <c r="M354" s="4">
        <v>1.6999999999999999E-3</v>
      </c>
      <c r="N354" s="4">
        <v>1733.9798000000001</v>
      </c>
      <c r="O354" s="4">
        <v>5.3845999999999998</v>
      </c>
      <c r="P354" s="4">
        <v>1739.4</v>
      </c>
      <c r="Q354" s="4">
        <v>1305.7475999999999</v>
      </c>
      <c r="R354" s="4">
        <v>4.0548000000000002</v>
      </c>
      <c r="S354" s="4">
        <v>1309.8</v>
      </c>
      <c r="T354" s="4">
        <v>0</v>
      </c>
      <c r="W354" s="4">
        <v>0</v>
      </c>
      <c r="X354" s="4">
        <v>1.1667000000000001</v>
      </c>
      <c r="Y354" s="4">
        <v>11.9</v>
      </c>
      <c r="Z354" s="4">
        <v>847</v>
      </c>
      <c r="AA354" s="4">
        <v>871</v>
      </c>
      <c r="AB354" s="4">
        <v>869</v>
      </c>
      <c r="AC354" s="4">
        <v>67</v>
      </c>
      <c r="AD354" s="4">
        <v>5.22</v>
      </c>
      <c r="AE354" s="4">
        <v>0.12</v>
      </c>
      <c r="AF354" s="4">
        <v>979</v>
      </c>
      <c r="AG354" s="4">
        <v>-16</v>
      </c>
      <c r="AH354" s="4">
        <v>14.09</v>
      </c>
      <c r="AI354" s="4">
        <v>13</v>
      </c>
      <c r="AJ354" s="4">
        <v>189.9</v>
      </c>
      <c r="AK354" s="4">
        <v>139.9</v>
      </c>
      <c r="AL354" s="4">
        <v>2.5</v>
      </c>
      <c r="AM354" s="4">
        <v>195</v>
      </c>
      <c r="AN354" s="4" t="s">
        <v>155</v>
      </c>
      <c r="AP354" s="5"/>
      <c r="BA354" s="4">
        <v>14.023</v>
      </c>
      <c r="BB354" s="4">
        <v>17.579999999999998</v>
      </c>
      <c r="BC354" s="4">
        <v>1.25</v>
      </c>
      <c r="BD354" s="4">
        <v>11.43</v>
      </c>
      <c r="BE354" s="4">
        <v>3034.2449999999999</v>
      </c>
      <c r="BF354" s="4">
        <v>0.308</v>
      </c>
      <c r="BG354" s="4">
        <v>51.298999999999999</v>
      </c>
      <c r="BH354" s="4">
        <v>0.159</v>
      </c>
      <c r="BI354" s="4">
        <v>51.457999999999998</v>
      </c>
      <c r="BJ354" s="4">
        <v>38.630000000000003</v>
      </c>
      <c r="BK354" s="4">
        <v>0.12</v>
      </c>
      <c r="BL354" s="4">
        <v>38.75</v>
      </c>
      <c r="BM354" s="4">
        <v>0</v>
      </c>
      <c r="BQ354" s="4">
        <v>239.64500000000001</v>
      </c>
      <c r="BR354" s="4">
        <v>0.23039999999999999</v>
      </c>
      <c r="BS354" s="4">
        <v>0.82</v>
      </c>
      <c r="BT354" s="4">
        <v>8.8270000000000001E-2</v>
      </c>
      <c r="BU354" s="4">
        <v>5.6303999999999998</v>
      </c>
      <c r="BV354" s="4">
        <v>1.7830539999999999</v>
      </c>
    </row>
    <row r="355" spans="1:74" x14ac:dyDescent="0.25">
      <c r="A355" s="2">
        <v>42067</v>
      </c>
      <c r="B355" s="3">
        <v>4.4791666666666672E-4</v>
      </c>
      <c r="C355" s="4">
        <v>10.353</v>
      </c>
      <c r="D355" s="4">
        <v>-4.8999999999999998E-3</v>
      </c>
      <c r="E355" s="4">
        <v>-49.202658</v>
      </c>
      <c r="F355" s="4">
        <v>1957.2</v>
      </c>
      <c r="G355" s="4">
        <v>6</v>
      </c>
      <c r="H355" s="4">
        <v>-10</v>
      </c>
      <c r="J355" s="4">
        <v>1.3</v>
      </c>
      <c r="K355" s="4">
        <v>0.91039999999999999</v>
      </c>
      <c r="L355" s="4">
        <v>9.4258000000000006</v>
      </c>
      <c r="M355" s="4">
        <v>0</v>
      </c>
      <c r="N355" s="4">
        <v>1781.9467999999999</v>
      </c>
      <c r="O355" s="4">
        <v>5.4626999999999999</v>
      </c>
      <c r="P355" s="4">
        <v>1787.4</v>
      </c>
      <c r="Q355" s="4">
        <v>1341.8684000000001</v>
      </c>
      <c r="R355" s="4">
        <v>4.1135999999999999</v>
      </c>
      <c r="S355" s="4">
        <v>1346</v>
      </c>
      <c r="T355" s="4">
        <v>0</v>
      </c>
      <c r="W355" s="4">
        <v>0</v>
      </c>
      <c r="X355" s="4">
        <v>1.1836</v>
      </c>
      <c r="Y355" s="4">
        <v>11.9</v>
      </c>
      <c r="Z355" s="4">
        <v>846</v>
      </c>
      <c r="AA355" s="4">
        <v>869</v>
      </c>
      <c r="AB355" s="4">
        <v>869</v>
      </c>
      <c r="AC355" s="4">
        <v>67</v>
      </c>
      <c r="AD355" s="4">
        <v>5.22</v>
      </c>
      <c r="AE355" s="4">
        <v>0.12</v>
      </c>
      <c r="AF355" s="4">
        <v>979</v>
      </c>
      <c r="AG355" s="4">
        <v>-16</v>
      </c>
      <c r="AH355" s="4">
        <v>14</v>
      </c>
      <c r="AI355" s="4">
        <v>13</v>
      </c>
      <c r="AJ355" s="4">
        <v>190</v>
      </c>
      <c r="AK355" s="4">
        <v>139.1</v>
      </c>
      <c r="AL355" s="4">
        <v>2.2000000000000002</v>
      </c>
      <c r="AM355" s="4">
        <v>195</v>
      </c>
      <c r="AN355" s="4" t="s">
        <v>155</v>
      </c>
      <c r="AP355" s="5"/>
      <c r="BA355" s="4">
        <v>14.023</v>
      </c>
      <c r="BB355" s="4">
        <v>20.18</v>
      </c>
      <c r="BC355" s="4">
        <v>1.44</v>
      </c>
      <c r="BD355" s="4">
        <v>9.8360000000000003</v>
      </c>
      <c r="BE355" s="4">
        <v>3036.3119999999999</v>
      </c>
      <c r="BF355" s="4">
        <v>0</v>
      </c>
      <c r="BG355" s="4">
        <v>60.112000000000002</v>
      </c>
      <c r="BH355" s="4">
        <v>0.184</v>
      </c>
      <c r="BI355" s="4">
        <v>60.295999999999999</v>
      </c>
      <c r="BJ355" s="4">
        <v>45.265999999999998</v>
      </c>
      <c r="BK355" s="4">
        <v>0.13900000000000001</v>
      </c>
      <c r="BL355" s="4">
        <v>45.405000000000001</v>
      </c>
      <c r="BM355" s="4">
        <v>0</v>
      </c>
      <c r="BQ355" s="4">
        <v>277.21899999999999</v>
      </c>
      <c r="BR355" s="4">
        <v>0.14502000000000001</v>
      </c>
      <c r="BS355" s="4">
        <v>0.82</v>
      </c>
      <c r="BT355" s="4">
        <v>8.7999999999999995E-2</v>
      </c>
      <c r="BU355" s="4">
        <v>3.5439259999999999</v>
      </c>
      <c r="BV355" s="4">
        <v>1.7776000000000001</v>
      </c>
    </row>
    <row r="356" spans="1:74" x14ac:dyDescent="0.25">
      <c r="A356" s="2">
        <v>42067</v>
      </c>
      <c r="B356" s="3">
        <v>4.5949074074074078E-4</v>
      </c>
      <c r="C356" s="4">
        <v>6.5860000000000003</v>
      </c>
      <c r="D356" s="4">
        <v>-2.0999999999999999E-3</v>
      </c>
      <c r="E356" s="4">
        <v>-20.906883000000001</v>
      </c>
      <c r="F356" s="4">
        <v>1878</v>
      </c>
      <c r="G356" s="4">
        <v>6</v>
      </c>
      <c r="H356" s="4">
        <v>-21.4</v>
      </c>
      <c r="J356" s="4">
        <v>1.51</v>
      </c>
      <c r="K356" s="4">
        <v>0.9425</v>
      </c>
      <c r="L356" s="4">
        <v>6.2072000000000003</v>
      </c>
      <c r="M356" s="4">
        <v>0</v>
      </c>
      <c r="N356" s="4">
        <v>1769.9086</v>
      </c>
      <c r="O356" s="4">
        <v>5.6779999999999999</v>
      </c>
      <c r="P356" s="4">
        <v>1775.6</v>
      </c>
      <c r="Q356" s="4">
        <v>1332.8032000000001</v>
      </c>
      <c r="R356" s="4">
        <v>4.2758000000000003</v>
      </c>
      <c r="S356" s="4">
        <v>1337.1</v>
      </c>
      <c r="T356" s="4">
        <v>0</v>
      </c>
      <c r="W356" s="4">
        <v>0</v>
      </c>
      <c r="X356" s="4">
        <v>1.4201999999999999</v>
      </c>
      <c r="Y356" s="4">
        <v>11.9</v>
      </c>
      <c r="Z356" s="4">
        <v>845</v>
      </c>
      <c r="AA356" s="4">
        <v>869</v>
      </c>
      <c r="AB356" s="4">
        <v>868</v>
      </c>
      <c r="AC356" s="4">
        <v>67</v>
      </c>
      <c r="AD356" s="4">
        <v>5.22</v>
      </c>
      <c r="AE356" s="4">
        <v>0.12</v>
      </c>
      <c r="AF356" s="4">
        <v>979</v>
      </c>
      <c r="AG356" s="4">
        <v>-16</v>
      </c>
      <c r="AH356" s="4">
        <v>14</v>
      </c>
      <c r="AI356" s="4">
        <v>13</v>
      </c>
      <c r="AJ356" s="4">
        <v>190</v>
      </c>
      <c r="AK356" s="4">
        <v>139</v>
      </c>
      <c r="AL356" s="4">
        <v>2.2000000000000002</v>
      </c>
      <c r="AM356" s="4">
        <v>195</v>
      </c>
      <c r="AN356" s="4" t="s">
        <v>155</v>
      </c>
      <c r="AP356" s="5"/>
      <c r="BA356" s="4">
        <v>14.023</v>
      </c>
      <c r="BB356" s="4">
        <v>31.17</v>
      </c>
      <c r="BC356" s="4">
        <v>2.2200000000000002</v>
      </c>
      <c r="BD356" s="4">
        <v>6.1050000000000004</v>
      </c>
      <c r="BE356" s="4">
        <v>3043.0279999999998</v>
      </c>
      <c r="BF356" s="4">
        <v>0</v>
      </c>
      <c r="BG356" s="4">
        <v>90.866</v>
      </c>
      <c r="BH356" s="4">
        <v>0.29199999999999998</v>
      </c>
      <c r="BI356" s="4">
        <v>91.156999999999996</v>
      </c>
      <c r="BJ356" s="4">
        <v>68.424999999999997</v>
      </c>
      <c r="BK356" s="4">
        <v>0.22</v>
      </c>
      <c r="BL356" s="4">
        <v>68.644999999999996</v>
      </c>
      <c r="BM356" s="4">
        <v>0</v>
      </c>
      <c r="BQ356" s="4">
        <v>506.22800000000001</v>
      </c>
      <c r="BR356" s="4">
        <v>9.1590000000000005E-2</v>
      </c>
      <c r="BS356" s="4">
        <v>0.81908999999999998</v>
      </c>
      <c r="BT356" s="4">
        <v>8.7999999999999995E-2</v>
      </c>
      <c r="BU356" s="4">
        <v>2.2382300000000002</v>
      </c>
      <c r="BV356" s="4">
        <v>1.7776000000000001</v>
      </c>
    </row>
    <row r="357" spans="1:74" x14ac:dyDescent="0.25">
      <c r="A357" s="2">
        <v>42067</v>
      </c>
      <c r="B357" s="3">
        <v>4.7106481481481484E-4</v>
      </c>
      <c r="C357" s="4">
        <v>8.6029999999999998</v>
      </c>
      <c r="D357" s="4">
        <v>1.18E-2</v>
      </c>
      <c r="E357" s="4">
        <v>118.18576400000001</v>
      </c>
      <c r="F357" s="4">
        <v>1446.4</v>
      </c>
      <c r="G357" s="4">
        <v>6.1</v>
      </c>
      <c r="H357" s="4">
        <v>-8</v>
      </c>
      <c r="J357" s="4">
        <v>2.2599999999999998</v>
      </c>
      <c r="K357" s="4">
        <v>0.92510000000000003</v>
      </c>
      <c r="L357" s="4">
        <v>7.9581</v>
      </c>
      <c r="M357" s="4">
        <v>1.09E-2</v>
      </c>
      <c r="N357" s="4">
        <v>1337.9947</v>
      </c>
      <c r="O357" s="4">
        <v>5.6429</v>
      </c>
      <c r="P357" s="4">
        <v>1343.6</v>
      </c>
      <c r="Q357" s="4">
        <v>1007.5569</v>
      </c>
      <c r="R357" s="4">
        <v>4.2492999999999999</v>
      </c>
      <c r="S357" s="4">
        <v>1011.8</v>
      </c>
      <c r="T357" s="4">
        <v>0</v>
      </c>
      <c r="W357" s="4">
        <v>0</v>
      </c>
      <c r="X357" s="4">
        <v>2.0872999999999999</v>
      </c>
      <c r="Y357" s="4">
        <v>11.9</v>
      </c>
      <c r="Z357" s="4">
        <v>844</v>
      </c>
      <c r="AA357" s="4">
        <v>870</v>
      </c>
      <c r="AB357" s="4">
        <v>867</v>
      </c>
      <c r="AC357" s="4">
        <v>67</v>
      </c>
      <c r="AD357" s="4">
        <v>5.22</v>
      </c>
      <c r="AE357" s="4">
        <v>0.12</v>
      </c>
      <c r="AF357" s="4">
        <v>979</v>
      </c>
      <c r="AG357" s="4">
        <v>-16</v>
      </c>
      <c r="AH357" s="4">
        <v>14</v>
      </c>
      <c r="AI357" s="4">
        <v>13</v>
      </c>
      <c r="AJ357" s="4">
        <v>190</v>
      </c>
      <c r="AK357" s="4">
        <v>139</v>
      </c>
      <c r="AL357" s="4">
        <v>2.7</v>
      </c>
      <c r="AM357" s="4">
        <v>195</v>
      </c>
      <c r="AN357" s="4" t="s">
        <v>155</v>
      </c>
      <c r="AP357" s="5"/>
      <c r="BA357" s="4">
        <v>14.023</v>
      </c>
      <c r="BB357" s="4">
        <v>24.05</v>
      </c>
      <c r="BC357" s="4">
        <v>1.72</v>
      </c>
      <c r="BD357" s="4">
        <v>8.1010000000000009</v>
      </c>
      <c r="BE357" s="4">
        <v>3034.5070000000001</v>
      </c>
      <c r="BF357" s="4">
        <v>2.653</v>
      </c>
      <c r="BG357" s="4">
        <v>53.427999999999997</v>
      </c>
      <c r="BH357" s="4">
        <v>0.22500000000000001</v>
      </c>
      <c r="BI357" s="4">
        <v>53.652999999999999</v>
      </c>
      <c r="BJ357" s="4">
        <v>40.232999999999997</v>
      </c>
      <c r="BK357" s="4">
        <v>0.17</v>
      </c>
      <c r="BL357" s="4">
        <v>40.402999999999999</v>
      </c>
      <c r="BM357" s="4">
        <v>0</v>
      </c>
      <c r="BQ357" s="4">
        <v>578.702</v>
      </c>
      <c r="BR357" s="4">
        <v>5.0599999999999999E-2</v>
      </c>
      <c r="BS357" s="4">
        <v>0.81899999999999995</v>
      </c>
      <c r="BT357" s="4">
        <v>8.7999999999999995E-2</v>
      </c>
      <c r="BU357" s="4">
        <v>1.236537</v>
      </c>
      <c r="BV357" s="4">
        <v>1.7776000000000001</v>
      </c>
    </row>
    <row r="358" spans="1:74" x14ac:dyDescent="0.25">
      <c r="A358" s="2">
        <v>42067</v>
      </c>
      <c r="B358" s="3">
        <v>4.8263888888888895E-4</v>
      </c>
      <c r="C358" s="4">
        <v>10.081</v>
      </c>
      <c r="D358" s="4">
        <v>1.06E-2</v>
      </c>
      <c r="E358" s="4">
        <v>105.896</v>
      </c>
      <c r="F358" s="4">
        <v>958.7</v>
      </c>
      <c r="G358" s="4">
        <v>6.1</v>
      </c>
      <c r="H358" s="4">
        <v>-2.2999999999999998</v>
      </c>
      <c r="J358" s="4">
        <v>3.5</v>
      </c>
      <c r="K358" s="4">
        <v>0.91259999999999997</v>
      </c>
      <c r="L358" s="4">
        <v>9.1999999999999993</v>
      </c>
      <c r="M358" s="4">
        <v>9.7000000000000003E-3</v>
      </c>
      <c r="N358" s="4">
        <v>874.86559999999997</v>
      </c>
      <c r="O358" s="4">
        <v>5.5667999999999997</v>
      </c>
      <c r="P358" s="4">
        <v>880.4</v>
      </c>
      <c r="Q358" s="4">
        <v>658.80439999999999</v>
      </c>
      <c r="R358" s="4">
        <v>4.1920000000000002</v>
      </c>
      <c r="S358" s="4">
        <v>663</v>
      </c>
      <c r="T358" s="4">
        <v>0</v>
      </c>
      <c r="W358" s="4">
        <v>0</v>
      </c>
      <c r="X358" s="4">
        <v>3.1897000000000002</v>
      </c>
      <c r="Y358" s="4">
        <v>12</v>
      </c>
      <c r="Z358" s="4">
        <v>844</v>
      </c>
      <c r="AA358" s="4">
        <v>871</v>
      </c>
      <c r="AB358" s="4">
        <v>869</v>
      </c>
      <c r="AC358" s="4">
        <v>67</v>
      </c>
      <c r="AD358" s="4">
        <v>5.22</v>
      </c>
      <c r="AE358" s="4">
        <v>0.12</v>
      </c>
      <c r="AF358" s="4">
        <v>979</v>
      </c>
      <c r="AG358" s="4">
        <v>-16</v>
      </c>
      <c r="AH358" s="4">
        <v>14.91</v>
      </c>
      <c r="AI358" s="4">
        <v>13</v>
      </c>
      <c r="AJ358" s="4">
        <v>190</v>
      </c>
      <c r="AK358" s="4">
        <v>138.1</v>
      </c>
      <c r="AL358" s="4">
        <v>2.2000000000000002</v>
      </c>
      <c r="AM358" s="4">
        <v>195</v>
      </c>
      <c r="AN358" s="4" t="s">
        <v>155</v>
      </c>
      <c r="AP358" s="5"/>
      <c r="BA358" s="4">
        <v>14.023</v>
      </c>
      <c r="BB358" s="4">
        <v>20.67</v>
      </c>
      <c r="BC358" s="4">
        <v>1.47</v>
      </c>
      <c r="BD358" s="4">
        <v>9.5779999999999994</v>
      </c>
      <c r="BE358" s="4">
        <v>3033.4279999999999</v>
      </c>
      <c r="BF358" s="4">
        <v>2.028</v>
      </c>
      <c r="BG358" s="4">
        <v>30.207999999999998</v>
      </c>
      <c r="BH358" s="4">
        <v>0.192</v>
      </c>
      <c r="BI358" s="4">
        <v>30.4</v>
      </c>
      <c r="BJ358" s="4">
        <v>22.748000000000001</v>
      </c>
      <c r="BK358" s="4">
        <v>0.14499999999999999</v>
      </c>
      <c r="BL358" s="4">
        <v>22.893000000000001</v>
      </c>
      <c r="BM358" s="4">
        <v>0</v>
      </c>
      <c r="BQ358" s="4">
        <v>764.71199999999999</v>
      </c>
      <c r="BR358" s="4">
        <v>4.0629999999999999E-2</v>
      </c>
      <c r="BS358" s="4">
        <v>0.81808999999999998</v>
      </c>
      <c r="BT358" s="4">
        <v>8.9819999999999997E-2</v>
      </c>
      <c r="BU358" s="4">
        <v>0.992896</v>
      </c>
      <c r="BV358" s="4">
        <v>1.8143640000000001</v>
      </c>
    </row>
    <row r="359" spans="1:74" x14ac:dyDescent="0.25">
      <c r="A359" s="2">
        <v>42067</v>
      </c>
      <c r="B359" s="3">
        <v>4.942129629629629E-4</v>
      </c>
      <c r="C359" s="4">
        <v>10.103</v>
      </c>
      <c r="D359" s="4">
        <v>3.3999999999999998E-3</v>
      </c>
      <c r="E359" s="4">
        <v>33.896000000000001</v>
      </c>
      <c r="F359" s="4">
        <v>777.2</v>
      </c>
      <c r="G359" s="4">
        <v>6.1</v>
      </c>
      <c r="H359" s="4">
        <v>-28.9</v>
      </c>
      <c r="J359" s="4">
        <v>5.32</v>
      </c>
      <c r="K359" s="4">
        <v>0.91249999999999998</v>
      </c>
      <c r="L359" s="4">
        <v>9.2193000000000005</v>
      </c>
      <c r="M359" s="4">
        <v>3.0999999999999999E-3</v>
      </c>
      <c r="N359" s="4">
        <v>709.18650000000002</v>
      </c>
      <c r="O359" s="4">
        <v>5.5663</v>
      </c>
      <c r="P359" s="4">
        <v>714.8</v>
      </c>
      <c r="Q359" s="4">
        <v>534.04229999999995</v>
      </c>
      <c r="R359" s="4">
        <v>4.1917</v>
      </c>
      <c r="S359" s="4">
        <v>538.20000000000005</v>
      </c>
      <c r="T359" s="4">
        <v>0</v>
      </c>
      <c r="W359" s="4">
        <v>0</v>
      </c>
      <c r="X359" s="4">
        <v>4.8535000000000004</v>
      </c>
      <c r="Y359" s="4">
        <v>12</v>
      </c>
      <c r="Z359" s="4">
        <v>845</v>
      </c>
      <c r="AA359" s="4">
        <v>871</v>
      </c>
      <c r="AB359" s="4">
        <v>867</v>
      </c>
      <c r="AC359" s="4">
        <v>67</v>
      </c>
      <c r="AD359" s="4">
        <v>5.22</v>
      </c>
      <c r="AE359" s="4">
        <v>0.12</v>
      </c>
      <c r="AF359" s="4">
        <v>979</v>
      </c>
      <c r="AG359" s="4">
        <v>-16</v>
      </c>
      <c r="AH359" s="4">
        <v>14.09</v>
      </c>
      <c r="AI359" s="4">
        <v>13</v>
      </c>
      <c r="AJ359" s="4">
        <v>190</v>
      </c>
      <c r="AK359" s="4">
        <v>138</v>
      </c>
      <c r="AL359" s="4">
        <v>2.4</v>
      </c>
      <c r="AM359" s="4">
        <v>195</v>
      </c>
      <c r="AN359" s="4" t="s">
        <v>155</v>
      </c>
      <c r="AP359" s="5"/>
      <c r="BA359" s="4">
        <v>14.023</v>
      </c>
      <c r="BB359" s="4">
        <v>20.65</v>
      </c>
      <c r="BC359" s="4">
        <v>1.47</v>
      </c>
      <c r="BD359" s="4">
        <v>9.5869999999999997</v>
      </c>
      <c r="BE359" s="4">
        <v>3035.578</v>
      </c>
      <c r="BF359" s="4">
        <v>0.64800000000000002</v>
      </c>
      <c r="BG359" s="4">
        <v>24.452999999999999</v>
      </c>
      <c r="BH359" s="4">
        <v>0.192</v>
      </c>
      <c r="BI359" s="4">
        <v>24.645</v>
      </c>
      <c r="BJ359" s="4">
        <v>18.414000000000001</v>
      </c>
      <c r="BK359" s="4">
        <v>0.14499999999999999</v>
      </c>
      <c r="BL359" s="4">
        <v>18.559000000000001</v>
      </c>
      <c r="BM359" s="4">
        <v>0</v>
      </c>
      <c r="BQ359" s="4">
        <v>1161.9649999999999</v>
      </c>
      <c r="BR359" s="4">
        <v>5.5469999999999998E-2</v>
      </c>
      <c r="BS359" s="4">
        <v>0.81799999999999995</v>
      </c>
      <c r="BT359" s="4">
        <v>8.8179999999999994E-2</v>
      </c>
      <c r="BU359" s="4">
        <v>1.355548</v>
      </c>
      <c r="BV359" s="4">
        <v>1.781236</v>
      </c>
    </row>
    <row r="360" spans="1:74" x14ac:dyDescent="0.25">
      <c r="A360" s="2">
        <v>42067</v>
      </c>
      <c r="B360" s="3">
        <v>5.0578703703703712E-4</v>
      </c>
      <c r="C360" s="4">
        <v>9.3770000000000007</v>
      </c>
      <c r="D360" s="4">
        <v>3.3999999999999998E-3</v>
      </c>
      <c r="E360" s="4">
        <v>34.046996999999998</v>
      </c>
      <c r="F360" s="4">
        <v>443.5</v>
      </c>
      <c r="G360" s="4">
        <v>6.1</v>
      </c>
      <c r="H360" s="4">
        <v>-0.9</v>
      </c>
      <c r="J360" s="4">
        <v>7.31</v>
      </c>
      <c r="K360" s="4">
        <v>0.91859999999999997</v>
      </c>
      <c r="L360" s="4">
        <v>8.6143000000000001</v>
      </c>
      <c r="M360" s="4">
        <v>3.0999999999999999E-3</v>
      </c>
      <c r="N360" s="4">
        <v>407.42430000000002</v>
      </c>
      <c r="O360" s="4">
        <v>5.6036000000000001</v>
      </c>
      <c r="P360" s="4">
        <v>413</v>
      </c>
      <c r="Q360" s="4">
        <v>306.8048</v>
      </c>
      <c r="R360" s="4">
        <v>4.2196999999999996</v>
      </c>
      <c r="S360" s="4">
        <v>311</v>
      </c>
      <c r="T360" s="4">
        <v>0</v>
      </c>
      <c r="W360" s="4">
        <v>0</v>
      </c>
      <c r="X360" s="4">
        <v>6.7183999999999999</v>
      </c>
      <c r="Y360" s="4">
        <v>12</v>
      </c>
      <c r="Z360" s="4">
        <v>845</v>
      </c>
      <c r="AA360" s="4">
        <v>869</v>
      </c>
      <c r="AB360" s="4">
        <v>868</v>
      </c>
      <c r="AC360" s="4">
        <v>67</v>
      </c>
      <c r="AD360" s="4">
        <v>5.22</v>
      </c>
      <c r="AE360" s="4">
        <v>0.12</v>
      </c>
      <c r="AF360" s="4">
        <v>979</v>
      </c>
      <c r="AG360" s="4">
        <v>-16</v>
      </c>
      <c r="AH360" s="4">
        <v>14</v>
      </c>
      <c r="AI360" s="4">
        <v>12.09</v>
      </c>
      <c r="AJ360" s="4">
        <v>190</v>
      </c>
      <c r="AK360" s="4">
        <v>138.9</v>
      </c>
      <c r="AL360" s="4">
        <v>2.7</v>
      </c>
      <c r="AM360" s="4">
        <v>195</v>
      </c>
      <c r="AN360" s="4" t="s">
        <v>155</v>
      </c>
      <c r="AP360" s="5"/>
      <c r="BA360" s="4">
        <v>14.023</v>
      </c>
      <c r="BB360" s="4">
        <v>22.17</v>
      </c>
      <c r="BC360" s="4">
        <v>1.58</v>
      </c>
      <c r="BD360" s="4">
        <v>8.8580000000000005</v>
      </c>
      <c r="BE360" s="4">
        <v>3036.422</v>
      </c>
      <c r="BF360" s="4">
        <v>0.70199999999999996</v>
      </c>
      <c r="BG360" s="4">
        <v>15.039</v>
      </c>
      <c r="BH360" s="4">
        <v>0.20699999999999999</v>
      </c>
      <c r="BI360" s="4">
        <v>15.246</v>
      </c>
      <c r="BJ360" s="4">
        <v>11.324999999999999</v>
      </c>
      <c r="BK360" s="4">
        <v>0.156</v>
      </c>
      <c r="BL360" s="4">
        <v>11.481</v>
      </c>
      <c r="BM360" s="4">
        <v>0</v>
      </c>
      <c r="BQ360" s="4">
        <v>1721.905</v>
      </c>
      <c r="BR360" s="4">
        <v>7.7929999999999999E-2</v>
      </c>
      <c r="BS360" s="4">
        <v>0.81891000000000003</v>
      </c>
      <c r="BT360" s="4">
        <v>8.8910000000000003E-2</v>
      </c>
      <c r="BU360" s="4">
        <v>1.9044140000000001</v>
      </c>
      <c r="BV360" s="4">
        <v>1.795982</v>
      </c>
    </row>
    <row r="361" spans="1:74" x14ac:dyDescent="0.25">
      <c r="A361" s="2">
        <v>42067</v>
      </c>
      <c r="B361" s="3">
        <v>5.1736111111111112E-4</v>
      </c>
      <c r="C361" s="4">
        <v>8.2959999999999994</v>
      </c>
      <c r="D361" s="4">
        <v>-1.2999999999999999E-3</v>
      </c>
      <c r="E361" s="4">
        <v>-12.555911</v>
      </c>
      <c r="F361" s="4">
        <v>341.7</v>
      </c>
      <c r="G361" s="4">
        <v>6.1</v>
      </c>
      <c r="H361" s="4">
        <v>0</v>
      </c>
      <c r="J361" s="4">
        <v>7.9</v>
      </c>
      <c r="K361" s="4">
        <v>0.92769999999999997</v>
      </c>
      <c r="L361" s="4">
        <v>7.6962999999999999</v>
      </c>
      <c r="M361" s="4">
        <v>0</v>
      </c>
      <c r="N361" s="4">
        <v>317.00049999999999</v>
      </c>
      <c r="O361" s="4">
        <v>5.6589</v>
      </c>
      <c r="P361" s="4">
        <v>322.7</v>
      </c>
      <c r="Q361" s="4">
        <v>238.71250000000001</v>
      </c>
      <c r="R361" s="4">
        <v>4.2614000000000001</v>
      </c>
      <c r="S361" s="4">
        <v>243</v>
      </c>
      <c r="T361" s="4">
        <v>0</v>
      </c>
      <c r="W361" s="4">
        <v>0</v>
      </c>
      <c r="X361" s="4">
        <v>7.3288000000000002</v>
      </c>
      <c r="Y361" s="4">
        <v>12</v>
      </c>
      <c r="Z361" s="4">
        <v>845</v>
      </c>
      <c r="AA361" s="4">
        <v>869</v>
      </c>
      <c r="AB361" s="4">
        <v>868</v>
      </c>
      <c r="AC361" s="4">
        <v>67</v>
      </c>
      <c r="AD361" s="4">
        <v>5.22</v>
      </c>
      <c r="AE361" s="4">
        <v>0.12</v>
      </c>
      <c r="AF361" s="4">
        <v>979</v>
      </c>
      <c r="AG361" s="4">
        <v>-16</v>
      </c>
      <c r="AH361" s="4">
        <v>14</v>
      </c>
      <c r="AI361" s="4">
        <v>12</v>
      </c>
      <c r="AJ361" s="4">
        <v>190</v>
      </c>
      <c r="AK361" s="4">
        <v>139</v>
      </c>
      <c r="AL361" s="4">
        <v>2.2999999999999998</v>
      </c>
      <c r="AM361" s="4">
        <v>195</v>
      </c>
      <c r="AN361" s="4" t="s">
        <v>155</v>
      </c>
      <c r="AP361" s="5"/>
      <c r="BA361" s="4">
        <v>14.023</v>
      </c>
      <c r="BB361" s="4">
        <v>24.94</v>
      </c>
      <c r="BC361" s="4">
        <v>1.78</v>
      </c>
      <c r="BD361" s="4">
        <v>7.7939999999999996</v>
      </c>
      <c r="BE361" s="4">
        <v>3039.2190000000001</v>
      </c>
      <c r="BF361" s="4">
        <v>0</v>
      </c>
      <c r="BG361" s="4">
        <v>13.109</v>
      </c>
      <c r="BH361" s="4">
        <v>0.23400000000000001</v>
      </c>
      <c r="BI361" s="4">
        <v>13.343</v>
      </c>
      <c r="BJ361" s="4">
        <v>9.8719999999999999</v>
      </c>
      <c r="BK361" s="4">
        <v>0.17599999999999999</v>
      </c>
      <c r="BL361" s="4">
        <v>10.048</v>
      </c>
      <c r="BM361" s="4">
        <v>0</v>
      </c>
      <c r="BQ361" s="4">
        <v>2104.3020000000001</v>
      </c>
      <c r="BR361" s="4">
        <v>0.13642000000000001</v>
      </c>
      <c r="BS361" s="4">
        <v>0.81808999999999998</v>
      </c>
      <c r="BT361" s="4">
        <v>8.8090000000000002E-2</v>
      </c>
      <c r="BU361" s="4">
        <v>3.3337639999999999</v>
      </c>
      <c r="BV361" s="4">
        <v>1.7794179999999999</v>
      </c>
    </row>
    <row r="362" spans="1:74" x14ac:dyDescent="0.25">
      <c r="A362" s="2">
        <v>42067</v>
      </c>
      <c r="B362" s="3">
        <v>5.2893518518518524E-4</v>
      </c>
      <c r="C362" s="4">
        <v>5.8890000000000002</v>
      </c>
      <c r="D362" s="4">
        <v>1.5E-3</v>
      </c>
      <c r="E362" s="4">
        <v>14.557596</v>
      </c>
      <c r="F362" s="4">
        <v>368.3</v>
      </c>
      <c r="G362" s="4">
        <v>6.1</v>
      </c>
      <c r="H362" s="4">
        <v>3.6</v>
      </c>
      <c r="J362" s="4">
        <v>7.49</v>
      </c>
      <c r="K362" s="4">
        <v>0.9486</v>
      </c>
      <c r="L362" s="4">
        <v>5.5868000000000002</v>
      </c>
      <c r="M362" s="4">
        <v>1.4E-3</v>
      </c>
      <c r="N362" s="4">
        <v>349.40859999999998</v>
      </c>
      <c r="O362" s="4">
        <v>5.7866999999999997</v>
      </c>
      <c r="P362" s="4">
        <v>355.2</v>
      </c>
      <c r="Q362" s="4">
        <v>263.11689999999999</v>
      </c>
      <c r="R362" s="4">
        <v>4.3575999999999997</v>
      </c>
      <c r="S362" s="4">
        <v>267.5</v>
      </c>
      <c r="T362" s="4">
        <v>3.5638000000000001</v>
      </c>
      <c r="W362" s="4">
        <v>0</v>
      </c>
      <c r="X362" s="4">
        <v>7.1074999999999999</v>
      </c>
      <c r="Y362" s="4">
        <v>11.9</v>
      </c>
      <c r="Z362" s="4">
        <v>846</v>
      </c>
      <c r="AA362" s="4">
        <v>870</v>
      </c>
      <c r="AB362" s="4">
        <v>868</v>
      </c>
      <c r="AC362" s="4">
        <v>67</v>
      </c>
      <c r="AD362" s="4">
        <v>5.22</v>
      </c>
      <c r="AE362" s="4">
        <v>0.12</v>
      </c>
      <c r="AF362" s="4">
        <v>979</v>
      </c>
      <c r="AG362" s="4">
        <v>-16</v>
      </c>
      <c r="AH362" s="4">
        <v>14</v>
      </c>
      <c r="AI362" s="4">
        <v>12</v>
      </c>
      <c r="AJ362" s="4">
        <v>190</v>
      </c>
      <c r="AK362" s="4">
        <v>138.1</v>
      </c>
      <c r="AL362" s="4">
        <v>2.2999999999999998</v>
      </c>
      <c r="AM362" s="4">
        <v>195</v>
      </c>
      <c r="AN362" s="4" t="s">
        <v>155</v>
      </c>
      <c r="AP362" s="5"/>
      <c r="BA362" s="4">
        <v>14.023</v>
      </c>
      <c r="BB362" s="4">
        <v>34.74</v>
      </c>
      <c r="BC362" s="4">
        <v>2.48</v>
      </c>
      <c r="BD362" s="4">
        <v>5.4139999999999997</v>
      </c>
      <c r="BE362" s="4">
        <v>3044.2649999999999</v>
      </c>
      <c r="BF362" s="4">
        <v>0.47899999999999998</v>
      </c>
      <c r="BG362" s="4">
        <v>19.937999999999999</v>
      </c>
      <c r="BH362" s="4">
        <v>0.33</v>
      </c>
      <c r="BI362" s="4">
        <v>20.268999999999998</v>
      </c>
      <c r="BJ362" s="4">
        <v>15.013999999999999</v>
      </c>
      <c r="BK362" s="4">
        <v>0.249</v>
      </c>
      <c r="BL362" s="4">
        <v>15.263</v>
      </c>
      <c r="BM362" s="4">
        <v>6.4199999999999993E-2</v>
      </c>
      <c r="BQ362" s="4">
        <v>2816.0140000000001</v>
      </c>
      <c r="BR362" s="4">
        <v>0.10287</v>
      </c>
      <c r="BS362" s="4">
        <v>0.81799999999999995</v>
      </c>
      <c r="BT362" s="4">
        <v>8.7999999999999995E-2</v>
      </c>
      <c r="BU362" s="4">
        <v>2.5138859999999998</v>
      </c>
      <c r="BV362" s="4">
        <v>1.7776000000000001</v>
      </c>
    </row>
    <row r="363" spans="1:74" x14ac:dyDescent="0.25">
      <c r="A363" s="2">
        <v>42067</v>
      </c>
      <c r="B363" s="3">
        <v>5.4050925925925935E-4</v>
      </c>
      <c r="C363" s="4">
        <v>9.1419999999999995</v>
      </c>
      <c r="D363" s="4">
        <v>1.5299999999999999E-2</v>
      </c>
      <c r="E363" s="4">
        <v>153.078203</v>
      </c>
      <c r="F363" s="4">
        <v>422.2</v>
      </c>
      <c r="G363" s="4">
        <v>6.1</v>
      </c>
      <c r="H363" s="4">
        <v>-3</v>
      </c>
      <c r="J363" s="4">
        <v>7.05</v>
      </c>
      <c r="K363" s="4">
        <v>0.92049999999999998</v>
      </c>
      <c r="L363" s="4">
        <v>8.4149999999999991</v>
      </c>
      <c r="M363" s="4">
        <v>1.41E-2</v>
      </c>
      <c r="N363" s="4">
        <v>388.59449999999998</v>
      </c>
      <c r="O363" s="4">
        <v>5.6147999999999998</v>
      </c>
      <c r="P363" s="4">
        <v>394.2</v>
      </c>
      <c r="Q363" s="4">
        <v>292.62529999999998</v>
      </c>
      <c r="R363" s="4">
        <v>4.2281000000000004</v>
      </c>
      <c r="S363" s="4">
        <v>296.89999999999998</v>
      </c>
      <c r="T363" s="4">
        <v>0</v>
      </c>
      <c r="W363" s="4">
        <v>0</v>
      </c>
      <c r="X363" s="4">
        <v>6.4874999999999998</v>
      </c>
      <c r="Y363" s="4">
        <v>12</v>
      </c>
      <c r="Z363" s="4">
        <v>845</v>
      </c>
      <c r="AA363" s="4">
        <v>872</v>
      </c>
      <c r="AB363" s="4">
        <v>868</v>
      </c>
      <c r="AC363" s="4">
        <v>67</v>
      </c>
      <c r="AD363" s="4">
        <v>5.22</v>
      </c>
      <c r="AE363" s="4">
        <v>0.12</v>
      </c>
      <c r="AF363" s="4">
        <v>979</v>
      </c>
      <c r="AG363" s="4">
        <v>-16</v>
      </c>
      <c r="AH363" s="4">
        <v>14</v>
      </c>
      <c r="AI363" s="4">
        <v>12</v>
      </c>
      <c r="AJ363" s="4">
        <v>190</v>
      </c>
      <c r="AK363" s="4">
        <v>138</v>
      </c>
      <c r="AL363" s="4">
        <v>2.6</v>
      </c>
      <c r="AM363" s="4">
        <v>195</v>
      </c>
      <c r="AN363" s="4" t="s">
        <v>155</v>
      </c>
      <c r="AP363" s="5"/>
      <c r="BA363" s="4">
        <v>14.023</v>
      </c>
      <c r="BB363" s="4">
        <v>22.68</v>
      </c>
      <c r="BC363" s="4">
        <v>1.62</v>
      </c>
      <c r="BD363" s="4">
        <v>8.641</v>
      </c>
      <c r="BE363" s="4">
        <v>3032.7620000000002</v>
      </c>
      <c r="BF363" s="4">
        <v>3.2320000000000002</v>
      </c>
      <c r="BG363" s="4">
        <v>14.666</v>
      </c>
      <c r="BH363" s="4">
        <v>0.21199999999999999</v>
      </c>
      <c r="BI363" s="4">
        <v>14.878</v>
      </c>
      <c r="BJ363" s="4">
        <v>11.044</v>
      </c>
      <c r="BK363" s="4">
        <v>0.16</v>
      </c>
      <c r="BL363" s="4">
        <v>11.204000000000001</v>
      </c>
      <c r="BM363" s="4">
        <v>0</v>
      </c>
      <c r="BQ363" s="4">
        <v>1700.046</v>
      </c>
      <c r="BR363" s="4">
        <v>5.987E-2</v>
      </c>
      <c r="BS363" s="4">
        <v>0.81708999999999998</v>
      </c>
      <c r="BT363" s="4">
        <v>8.9819999999999997E-2</v>
      </c>
      <c r="BU363" s="4">
        <v>1.4630730000000001</v>
      </c>
      <c r="BV363" s="4">
        <v>1.8143640000000001</v>
      </c>
    </row>
    <row r="364" spans="1:74" x14ac:dyDescent="0.25">
      <c r="A364" s="2">
        <v>42067</v>
      </c>
      <c r="B364" s="3">
        <v>5.5208333333333335E-4</v>
      </c>
      <c r="C364" s="4">
        <v>11.944000000000001</v>
      </c>
      <c r="D364" s="4">
        <v>1.2E-2</v>
      </c>
      <c r="E364" s="4">
        <v>119.649708</v>
      </c>
      <c r="F364" s="4">
        <v>430.8</v>
      </c>
      <c r="G364" s="4">
        <v>6.1</v>
      </c>
      <c r="H364" s="4">
        <v>-29.2</v>
      </c>
      <c r="J364" s="4">
        <v>7.31</v>
      </c>
      <c r="K364" s="4">
        <v>0.89759999999999995</v>
      </c>
      <c r="L364" s="4">
        <v>10.7217</v>
      </c>
      <c r="M364" s="4">
        <v>1.0699999999999999E-2</v>
      </c>
      <c r="N364" s="4">
        <v>386.74540000000002</v>
      </c>
      <c r="O364" s="4">
        <v>5.4756</v>
      </c>
      <c r="P364" s="4">
        <v>392.2</v>
      </c>
      <c r="Q364" s="4">
        <v>291.23289999999997</v>
      </c>
      <c r="R364" s="4">
        <v>4.1233000000000004</v>
      </c>
      <c r="S364" s="4">
        <v>295.39999999999998</v>
      </c>
      <c r="T364" s="4">
        <v>0</v>
      </c>
      <c r="W364" s="4">
        <v>0</v>
      </c>
      <c r="X364" s="4">
        <v>6.5587999999999997</v>
      </c>
      <c r="Y364" s="4">
        <v>11.9</v>
      </c>
      <c r="Z364" s="4">
        <v>846</v>
      </c>
      <c r="AA364" s="4">
        <v>872</v>
      </c>
      <c r="AB364" s="4">
        <v>868</v>
      </c>
      <c r="AC364" s="4">
        <v>67</v>
      </c>
      <c r="AD364" s="4">
        <v>5.22</v>
      </c>
      <c r="AE364" s="4">
        <v>0.12</v>
      </c>
      <c r="AF364" s="4">
        <v>979</v>
      </c>
      <c r="AG364" s="4">
        <v>-16</v>
      </c>
      <c r="AH364" s="4">
        <v>14</v>
      </c>
      <c r="AI364" s="4">
        <v>12</v>
      </c>
      <c r="AJ364" s="4">
        <v>190</v>
      </c>
      <c r="AK364" s="4">
        <v>138</v>
      </c>
      <c r="AL364" s="4">
        <v>3</v>
      </c>
      <c r="AM364" s="4">
        <v>195</v>
      </c>
      <c r="AN364" s="4" t="s">
        <v>155</v>
      </c>
      <c r="AP364" s="5"/>
      <c r="BA364" s="4">
        <v>14.023</v>
      </c>
      <c r="BB364" s="4">
        <v>17.600000000000001</v>
      </c>
      <c r="BC364" s="4">
        <v>1.25</v>
      </c>
      <c r="BD364" s="4">
        <v>11.403</v>
      </c>
      <c r="BE364" s="4">
        <v>3031.7020000000002</v>
      </c>
      <c r="BF364" s="4">
        <v>1.9330000000000001</v>
      </c>
      <c r="BG364" s="4">
        <v>11.452</v>
      </c>
      <c r="BH364" s="4">
        <v>0.16200000000000001</v>
      </c>
      <c r="BI364" s="4">
        <v>11.614000000000001</v>
      </c>
      <c r="BJ364" s="4">
        <v>8.6240000000000006</v>
      </c>
      <c r="BK364" s="4">
        <v>0.122</v>
      </c>
      <c r="BL364" s="4">
        <v>8.7460000000000004</v>
      </c>
      <c r="BM364" s="4">
        <v>0</v>
      </c>
      <c r="BQ364" s="4">
        <v>1348.4880000000001</v>
      </c>
      <c r="BR364" s="4">
        <v>7.4181999999999998E-2</v>
      </c>
      <c r="BS364" s="4">
        <v>0.81699999999999995</v>
      </c>
      <c r="BT364" s="4">
        <v>8.9091000000000004E-2</v>
      </c>
      <c r="BU364" s="4">
        <v>1.812818</v>
      </c>
      <c r="BV364" s="4">
        <v>1.799636</v>
      </c>
    </row>
    <row r="365" spans="1:74" x14ac:dyDescent="0.25">
      <c r="A365" s="2">
        <v>42067</v>
      </c>
      <c r="B365" s="3">
        <v>5.6365740740740747E-4</v>
      </c>
      <c r="C365" s="4">
        <v>13.397</v>
      </c>
      <c r="D365" s="4">
        <v>6.1000000000000004E-3</v>
      </c>
      <c r="E365" s="4">
        <v>61.267722999999997</v>
      </c>
      <c r="F365" s="4">
        <v>428.1</v>
      </c>
      <c r="G365" s="4">
        <v>6.1</v>
      </c>
      <c r="H365" s="4">
        <v>-10</v>
      </c>
      <c r="J365" s="4">
        <v>8.36</v>
      </c>
      <c r="K365" s="4">
        <v>0.8861</v>
      </c>
      <c r="L365" s="4">
        <v>11.8718</v>
      </c>
      <c r="M365" s="4">
        <v>5.4000000000000003E-3</v>
      </c>
      <c r="N365" s="4">
        <v>379.3272</v>
      </c>
      <c r="O365" s="4">
        <v>5.4054000000000002</v>
      </c>
      <c r="P365" s="4">
        <v>384.7</v>
      </c>
      <c r="Q365" s="4">
        <v>285.64670000000001</v>
      </c>
      <c r="R365" s="4">
        <v>4.0705</v>
      </c>
      <c r="S365" s="4">
        <v>289.7</v>
      </c>
      <c r="T365" s="4">
        <v>0</v>
      </c>
      <c r="W365" s="4">
        <v>0</v>
      </c>
      <c r="X365" s="4">
        <v>7.4090999999999996</v>
      </c>
      <c r="Y365" s="4">
        <v>12</v>
      </c>
      <c r="Z365" s="4">
        <v>846</v>
      </c>
      <c r="AA365" s="4">
        <v>871</v>
      </c>
      <c r="AB365" s="4">
        <v>867</v>
      </c>
      <c r="AC365" s="4">
        <v>67</v>
      </c>
      <c r="AD365" s="4">
        <v>5.22</v>
      </c>
      <c r="AE365" s="4">
        <v>0.12</v>
      </c>
      <c r="AF365" s="4">
        <v>979</v>
      </c>
      <c r="AG365" s="4">
        <v>-16</v>
      </c>
      <c r="AH365" s="4">
        <v>14.90991</v>
      </c>
      <c r="AI365" s="4">
        <v>12</v>
      </c>
      <c r="AJ365" s="4">
        <v>190</v>
      </c>
      <c r="AK365" s="4">
        <v>138</v>
      </c>
      <c r="AL365" s="4">
        <v>2.6</v>
      </c>
      <c r="AM365" s="4">
        <v>195</v>
      </c>
      <c r="AN365" s="4" t="s">
        <v>155</v>
      </c>
      <c r="AP365" s="5"/>
      <c r="BA365" s="4">
        <v>14.023</v>
      </c>
      <c r="BB365" s="4">
        <v>15.8</v>
      </c>
      <c r="BC365" s="4">
        <v>1.1299999999999999</v>
      </c>
      <c r="BD365" s="4">
        <v>12.849</v>
      </c>
      <c r="BE365" s="4">
        <v>3032.26</v>
      </c>
      <c r="BF365" s="4">
        <v>0.88300000000000001</v>
      </c>
      <c r="BG365" s="4">
        <v>10.146000000000001</v>
      </c>
      <c r="BH365" s="4">
        <v>0.14499999999999999</v>
      </c>
      <c r="BI365" s="4">
        <v>10.291</v>
      </c>
      <c r="BJ365" s="4">
        <v>7.64</v>
      </c>
      <c r="BK365" s="4">
        <v>0.109</v>
      </c>
      <c r="BL365" s="4">
        <v>7.7489999999999997</v>
      </c>
      <c r="BM365" s="4">
        <v>0</v>
      </c>
      <c r="BQ365" s="4">
        <v>1375.9860000000001</v>
      </c>
      <c r="BR365" s="4">
        <v>0.217946</v>
      </c>
      <c r="BS365" s="4">
        <v>0.81699999999999995</v>
      </c>
      <c r="BT365" s="4">
        <v>8.9910000000000004E-2</v>
      </c>
      <c r="BU365" s="4">
        <v>5.3260540000000001</v>
      </c>
      <c r="BV365" s="4">
        <v>1.8161799999999999</v>
      </c>
    </row>
    <row r="366" spans="1:74" x14ac:dyDescent="0.25">
      <c r="A366" s="2">
        <v>42067</v>
      </c>
      <c r="B366" s="3">
        <v>5.7523148148148147E-4</v>
      </c>
      <c r="C366" s="4">
        <v>13.981999999999999</v>
      </c>
      <c r="D366" s="4">
        <v>2.8999999999999998E-3</v>
      </c>
      <c r="E366" s="4">
        <v>29.093264000000001</v>
      </c>
      <c r="F366" s="4">
        <v>454.6</v>
      </c>
      <c r="G366" s="4">
        <v>6.1</v>
      </c>
      <c r="H366" s="4">
        <v>-30.1</v>
      </c>
      <c r="J366" s="4">
        <v>9.1999999999999993</v>
      </c>
      <c r="K366" s="4">
        <v>0.88149999999999995</v>
      </c>
      <c r="L366" s="4">
        <v>12.324999999999999</v>
      </c>
      <c r="M366" s="4">
        <v>2.5999999999999999E-3</v>
      </c>
      <c r="N366" s="4">
        <v>400.7106</v>
      </c>
      <c r="O366" s="4">
        <v>5.3769999999999998</v>
      </c>
      <c r="P366" s="4">
        <v>406.1</v>
      </c>
      <c r="Q366" s="4">
        <v>301.7491</v>
      </c>
      <c r="R366" s="4">
        <v>4.0491000000000001</v>
      </c>
      <c r="S366" s="4">
        <v>305.8</v>
      </c>
      <c r="T366" s="4">
        <v>0</v>
      </c>
      <c r="W366" s="4">
        <v>0</v>
      </c>
      <c r="X366" s="4">
        <v>8.1096000000000004</v>
      </c>
      <c r="Y366" s="4">
        <v>12</v>
      </c>
      <c r="Z366" s="4">
        <v>845</v>
      </c>
      <c r="AA366" s="4">
        <v>870</v>
      </c>
      <c r="AB366" s="4">
        <v>868</v>
      </c>
      <c r="AC366" s="4">
        <v>67</v>
      </c>
      <c r="AD366" s="4">
        <v>5.22</v>
      </c>
      <c r="AE366" s="4">
        <v>0.12</v>
      </c>
      <c r="AF366" s="4">
        <v>979</v>
      </c>
      <c r="AG366" s="4">
        <v>-16</v>
      </c>
      <c r="AH366" s="4">
        <v>14.09</v>
      </c>
      <c r="AI366" s="4">
        <v>12</v>
      </c>
      <c r="AJ366" s="4">
        <v>190</v>
      </c>
      <c r="AK366" s="4">
        <v>138.9</v>
      </c>
      <c r="AL366" s="4">
        <v>2.1</v>
      </c>
      <c r="AM366" s="4">
        <v>195</v>
      </c>
      <c r="AN366" s="4" t="s">
        <v>155</v>
      </c>
      <c r="AP366" s="5"/>
      <c r="BA366" s="4">
        <v>14.023</v>
      </c>
      <c r="BB366" s="4">
        <v>15.18</v>
      </c>
      <c r="BC366" s="4">
        <v>1.08</v>
      </c>
      <c r="BD366" s="4">
        <v>13.446</v>
      </c>
      <c r="BE366" s="4">
        <v>3032.6410000000001</v>
      </c>
      <c r="BF366" s="4">
        <v>0.40200000000000002</v>
      </c>
      <c r="BG366" s="4">
        <v>10.324999999999999</v>
      </c>
      <c r="BH366" s="4">
        <v>0.13900000000000001</v>
      </c>
      <c r="BI366" s="4">
        <v>10.464</v>
      </c>
      <c r="BJ366" s="4">
        <v>7.7750000000000004</v>
      </c>
      <c r="BK366" s="4">
        <v>0.104</v>
      </c>
      <c r="BL366" s="4">
        <v>7.88</v>
      </c>
      <c r="BM366" s="4">
        <v>0</v>
      </c>
      <c r="BQ366" s="4">
        <v>1450.8820000000001</v>
      </c>
      <c r="BR366" s="4">
        <v>0.13827</v>
      </c>
      <c r="BS366" s="4">
        <v>0.81699999999999995</v>
      </c>
      <c r="BT366" s="4">
        <v>9.0910000000000005E-2</v>
      </c>
      <c r="BU366" s="4">
        <v>3.3789739999999999</v>
      </c>
      <c r="BV366" s="4">
        <v>1.836382</v>
      </c>
    </row>
    <row r="367" spans="1:74" x14ac:dyDescent="0.25">
      <c r="A367" s="2">
        <v>42067</v>
      </c>
      <c r="B367" s="3">
        <v>5.8680555555555558E-4</v>
      </c>
      <c r="C367" s="4">
        <v>14.223000000000001</v>
      </c>
      <c r="D367" s="4">
        <v>1.5E-3</v>
      </c>
      <c r="E367" s="4">
        <v>14.778760999999999</v>
      </c>
      <c r="F367" s="4">
        <v>644.20000000000005</v>
      </c>
      <c r="G367" s="4">
        <v>6</v>
      </c>
      <c r="H367" s="4">
        <v>-18.5</v>
      </c>
      <c r="J367" s="4">
        <v>8.69</v>
      </c>
      <c r="K367" s="4">
        <v>0.87960000000000005</v>
      </c>
      <c r="L367" s="4">
        <v>12.510899999999999</v>
      </c>
      <c r="M367" s="4">
        <v>1.2999999999999999E-3</v>
      </c>
      <c r="N367" s="4">
        <v>566.66449999999998</v>
      </c>
      <c r="O367" s="4">
        <v>5.2775999999999996</v>
      </c>
      <c r="P367" s="4">
        <v>571.9</v>
      </c>
      <c r="Q367" s="4">
        <v>426.71820000000002</v>
      </c>
      <c r="R367" s="4">
        <v>3.9742000000000002</v>
      </c>
      <c r="S367" s="4">
        <v>430.7</v>
      </c>
      <c r="T367" s="4">
        <v>0</v>
      </c>
      <c r="W367" s="4">
        <v>0</v>
      </c>
      <c r="X367" s="4">
        <v>7.6410999999999998</v>
      </c>
      <c r="Y367" s="4">
        <v>11.9</v>
      </c>
      <c r="Z367" s="4">
        <v>846</v>
      </c>
      <c r="AA367" s="4">
        <v>869</v>
      </c>
      <c r="AB367" s="4">
        <v>869</v>
      </c>
      <c r="AC367" s="4">
        <v>67</v>
      </c>
      <c r="AD367" s="4">
        <v>5.22</v>
      </c>
      <c r="AE367" s="4">
        <v>0.12</v>
      </c>
      <c r="AF367" s="4">
        <v>979</v>
      </c>
      <c r="AG367" s="4">
        <v>-16</v>
      </c>
      <c r="AH367" s="4">
        <v>14</v>
      </c>
      <c r="AI367" s="4">
        <v>12</v>
      </c>
      <c r="AJ367" s="4">
        <v>190</v>
      </c>
      <c r="AK367" s="4">
        <v>139</v>
      </c>
      <c r="AL367" s="4">
        <v>1.9</v>
      </c>
      <c r="AM367" s="4">
        <v>195</v>
      </c>
      <c r="AN367" s="4" t="s">
        <v>155</v>
      </c>
      <c r="AP367" s="5"/>
      <c r="BA367" s="4">
        <v>14.023</v>
      </c>
      <c r="BB367" s="4">
        <v>14.94</v>
      </c>
      <c r="BC367" s="4">
        <v>1.07</v>
      </c>
      <c r="BD367" s="4">
        <v>13.689</v>
      </c>
      <c r="BE367" s="4">
        <v>3032.8119999999999</v>
      </c>
      <c r="BF367" s="4">
        <v>0.20100000000000001</v>
      </c>
      <c r="BG367" s="4">
        <v>14.385</v>
      </c>
      <c r="BH367" s="4">
        <v>0.13400000000000001</v>
      </c>
      <c r="BI367" s="4">
        <v>14.519</v>
      </c>
      <c r="BJ367" s="4">
        <v>10.833</v>
      </c>
      <c r="BK367" s="4">
        <v>0.10100000000000001</v>
      </c>
      <c r="BL367" s="4">
        <v>10.933999999999999</v>
      </c>
      <c r="BM367" s="4">
        <v>0</v>
      </c>
      <c r="BQ367" s="4">
        <v>1346.8330000000001</v>
      </c>
      <c r="BR367" s="4">
        <v>0.129</v>
      </c>
      <c r="BS367" s="4">
        <v>0.81609100000000001</v>
      </c>
      <c r="BT367" s="4">
        <v>9.0091000000000004E-2</v>
      </c>
      <c r="BU367" s="4">
        <v>3.1524380000000001</v>
      </c>
      <c r="BV367" s="4">
        <v>1.819836</v>
      </c>
    </row>
    <row r="368" spans="1:74" x14ac:dyDescent="0.25">
      <c r="A368" s="2">
        <v>42067</v>
      </c>
      <c r="B368" s="3">
        <v>5.9837962962962959E-4</v>
      </c>
      <c r="C368" s="4">
        <v>14.24</v>
      </c>
      <c r="D368" s="4">
        <v>1.2999999999999999E-3</v>
      </c>
      <c r="E368" s="4">
        <v>13.383333</v>
      </c>
      <c r="F368" s="4">
        <v>975</v>
      </c>
      <c r="G368" s="4">
        <v>6</v>
      </c>
      <c r="H368" s="4">
        <v>-7.1</v>
      </c>
      <c r="J368" s="4">
        <v>6.68</v>
      </c>
      <c r="K368" s="4">
        <v>0.87960000000000005</v>
      </c>
      <c r="L368" s="4">
        <v>12.5259</v>
      </c>
      <c r="M368" s="4">
        <v>1.1999999999999999E-3</v>
      </c>
      <c r="N368" s="4">
        <v>857.61839999999995</v>
      </c>
      <c r="O368" s="4">
        <v>5.2775999999999996</v>
      </c>
      <c r="P368" s="4">
        <v>862.9</v>
      </c>
      <c r="Q368" s="4">
        <v>645.81669999999997</v>
      </c>
      <c r="R368" s="4">
        <v>3.9742000000000002</v>
      </c>
      <c r="S368" s="4">
        <v>649.79999999999995</v>
      </c>
      <c r="T368" s="4">
        <v>0</v>
      </c>
      <c r="W368" s="4">
        <v>0</v>
      </c>
      <c r="X368" s="4">
        <v>5.8775000000000004</v>
      </c>
      <c r="Y368" s="4">
        <v>12</v>
      </c>
      <c r="Z368" s="4">
        <v>845</v>
      </c>
      <c r="AA368" s="4">
        <v>872</v>
      </c>
      <c r="AB368" s="4">
        <v>869</v>
      </c>
      <c r="AC368" s="4">
        <v>67</v>
      </c>
      <c r="AD368" s="4">
        <v>5.22</v>
      </c>
      <c r="AE368" s="4">
        <v>0.12</v>
      </c>
      <c r="AF368" s="4">
        <v>979</v>
      </c>
      <c r="AG368" s="4">
        <v>-16</v>
      </c>
      <c r="AH368" s="4">
        <v>14</v>
      </c>
      <c r="AI368" s="4">
        <v>12</v>
      </c>
      <c r="AJ368" s="4">
        <v>190.9</v>
      </c>
      <c r="AK368" s="4">
        <v>139.9</v>
      </c>
      <c r="AL368" s="4">
        <v>2.4</v>
      </c>
      <c r="AM368" s="4">
        <v>195</v>
      </c>
      <c r="AN368" s="4" t="s">
        <v>155</v>
      </c>
      <c r="AP368" s="5"/>
      <c r="BA368" s="4">
        <v>14.023</v>
      </c>
      <c r="BB368" s="4">
        <v>14.93</v>
      </c>
      <c r="BC368" s="4">
        <v>1.06</v>
      </c>
      <c r="BD368" s="4">
        <v>13.686999999999999</v>
      </c>
      <c r="BE368" s="4">
        <v>3032.8310000000001</v>
      </c>
      <c r="BF368" s="4">
        <v>0.18099999999999999</v>
      </c>
      <c r="BG368" s="4">
        <v>21.745999999999999</v>
      </c>
      <c r="BH368" s="4">
        <v>0.13400000000000001</v>
      </c>
      <c r="BI368" s="4">
        <v>21.879000000000001</v>
      </c>
      <c r="BJ368" s="4">
        <v>16.375</v>
      </c>
      <c r="BK368" s="4">
        <v>0.10100000000000001</v>
      </c>
      <c r="BL368" s="4">
        <v>16.475999999999999</v>
      </c>
      <c r="BM368" s="4">
        <v>0</v>
      </c>
      <c r="BQ368" s="4">
        <v>1034.739</v>
      </c>
      <c r="BR368" s="4">
        <v>0.13355</v>
      </c>
      <c r="BS368" s="4">
        <v>0.81691000000000003</v>
      </c>
      <c r="BT368" s="4">
        <v>9.2730000000000007E-2</v>
      </c>
      <c r="BU368" s="4">
        <v>3.263617</v>
      </c>
      <c r="BV368" s="4">
        <v>1.8731409999999999</v>
      </c>
    </row>
    <row r="369" spans="1:74" x14ac:dyDescent="0.25">
      <c r="A369" s="2">
        <v>42067</v>
      </c>
      <c r="B369" s="3">
        <v>6.0995370370370381E-4</v>
      </c>
      <c r="C369" s="4">
        <v>14.282999999999999</v>
      </c>
      <c r="D369" s="4">
        <v>1.8E-3</v>
      </c>
      <c r="E369" s="4">
        <v>18.280467000000002</v>
      </c>
      <c r="F369" s="4">
        <v>1243</v>
      </c>
      <c r="G369" s="4">
        <v>6</v>
      </c>
      <c r="H369" s="4">
        <v>-18.7</v>
      </c>
      <c r="J369" s="4">
        <v>4.54</v>
      </c>
      <c r="K369" s="4">
        <v>0.87929999999999997</v>
      </c>
      <c r="L369" s="4">
        <v>12.559200000000001</v>
      </c>
      <c r="M369" s="4">
        <v>1.6000000000000001E-3</v>
      </c>
      <c r="N369" s="4">
        <v>1092.9937</v>
      </c>
      <c r="O369" s="4">
        <v>5.2538999999999998</v>
      </c>
      <c r="P369" s="4">
        <v>1098.2</v>
      </c>
      <c r="Q369" s="4">
        <v>823.0625</v>
      </c>
      <c r="R369" s="4">
        <v>3.9563000000000001</v>
      </c>
      <c r="S369" s="4">
        <v>827</v>
      </c>
      <c r="T369" s="4">
        <v>0</v>
      </c>
      <c r="W369" s="4">
        <v>0</v>
      </c>
      <c r="X369" s="4">
        <v>3.9916999999999998</v>
      </c>
      <c r="Y369" s="4">
        <v>12</v>
      </c>
      <c r="Z369" s="4">
        <v>845</v>
      </c>
      <c r="AA369" s="4">
        <v>871</v>
      </c>
      <c r="AB369" s="4">
        <v>869</v>
      </c>
      <c r="AC369" s="4">
        <v>67</v>
      </c>
      <c r="AD369" s="4">
        <v>5.22</v>
      </c>
      <c r="AE369" s="4">
        <v>0.12</v>
      </c>
      <c r="AF369" s="4">
        <v>979</v>
      </c>
      <c r="AG369" s="4">
        <v>-16</v>
      </c>
      <c r="AH369" s="4">
        <v>14</v>
      </c>
      <c r="AI369" s="4">
        <v>12</v>
      </c>
      <c r="AJ369" s="4">
        <v>190.1</v>
      </c>
      <c r="AK369" s="4">
        <v>139.1</v>
      </c>
      <c r="AL369" s="4">
        <v>2.5</v>
      </c>
      <c r="AM369" s="4">
        <v>195</v>
      </c>
      <c r="AN369" s="4" t="s">
        <v>155</v>
      </c>
      <c r="AP369" s="5"/>
      <c r="BA369" s="4">
        <v>14.023</v>
      </c>
      <c r="BB369" s="4">
        <v>14.89</v>
      </c>
      <c r="BC369" s="4">
        <v>1.06</v>
      </c>
      <c r="BD369" s="4">
        <v>13.728999999999999</v>
      </c>
      <c r="BE369" s="4">
        <v>3032.701</v>
      </c>
      <c r="BF369" s="4">
        <v>0.247</v>
      </c>
      <c r="BG369" s="4">
        <v>27.638999999999999</v>
      </c>
      <c r="BH369" s="4">
        <v>0.13300000000000001</v>
      </c>
      <c r="BI369" s="4">
        <v>27.771999999999998</v>
      </c>
      <c r="BJ369" s="4">
        <v>20.812999999999999</v>
      </c>
      <c r="BK369" s="4">
        <v>0.1</v>
      </c>
      <c r="BL369" s="4">
        <v>20.913</v>
      </c>
      <c r="BM369" s="4">
        <v>0</v>
      </c>
      <c r="BQ369" s="4">
        <v>700.84</v>
      </c>
      <c r="BR369" s="4">
        <v>0.17677000000000001</v>
      </c>
      <c r="BS369" s="4">
        <v>0.81699999999999995</v>
      </c>
      <c r="BT369" s="4">
        <v>9.2090000000000005E-2</v>
      </c>
      <c r="BU369" s="4">
        <v>4.3198169999999996</v>
      </c>
      <c r="BV369" s="4">
        <v>1.8602179999999999</v>
      </c>
    </row>
    <row r="370" spans="1:74" x14ac:dyDescent="0.25">
      <c r="A370" s="2">
        <v>42067</v>
      </c>
      <c r="B370" s="3">
        <v>6.2152777777777781E-4</v>
      </c>
      <c r="C370" s="4">
        <v>14.509</v>
      </c>
      <c r="D370" s="4">
        <v>1.1000000000000001E-3</v>
      </c>
      <c r="E370" s="4">
        <v>10.532889000000001</v>
      </c>
      <c r="F370" s="4">
        <v>1542.2</v>
      </c>
      <c r="G370" s="4">
        <v>5.8</v>
      </c>
      <c r="H370" s="4">
        <v>0</v>
      </c>
      <c r="J370" s="4">
        <v>2.99</v>
      </c>
      <c r="K370" s="4">
        <v>0.87749999999999995</v>
      </c>
      <c r="L370" s="4">
        <v>12.7319</v>
      </c>
      <c r="M370" s="4">
        <v>8.9999999999999998E-4</v>
      </c>
      <c r="N370" s="4">
        <v>1353.2802999999999</v>
      </c>
      <c r="O370" s="4">
        <v>5.0679999999999996</v>
      </c>
      <c r="P370" s="4">
        <v>1358.3</v>
      </c>
      <c r="Q370" s="4">
        <v>1019.0675</v>
      </c>
      <c r="R370" s="4">
        <v>3.8163999999999998</v>
      </c>
      <c r="S370" s="4">
        <v>1022.9</v>
      </c>
      <c r="T370" s="4">
        <v>0</v>
      </c>
      <c r="W370" s="4">
        <v>0</v>
      </c>
      <c r="X370" s="4">
        <v>2.6227999999999998</v>
      </c>
      <c r="Y370" s="4">
        <v>12</v>
      </c>
      <c r="Z370" s="4">
        <v>845</v>
      </c>
      <c r="AA370" s="4">
        <v>872</v>
      </c>
      <c r="AB370" s="4">
        <v>867</v>
      </c>
      <c r="AC370" s="4">
        <v>67</v>
      </c>
      <c r="AD370" s="4">
        <v>5.22</v>
      </c>
      <c r="AE370" s="4">
        <v>0.12</v>
      </c>
      <c r="AF370" s="4">
        <v>979</v>
      </c>
      <c r="AG370" s="4">
        <v>-16</v>
      </c>
      <c r="AH370" s="4">
        <v>14</v>
      </c>
      <c r="AI370" s="4">
        <v>12</v>
      </c>
      <c r="AJ370" s="4">
        <v>190</v>
      </c>
      <c r="AK370" s="4">
        <v>139</v>
      </c>
      <c r="AL370" s="4">
        <v>2.2999999999999998</v>
      </c>
      <c r="AM370" s="4">
        <v>195</v>
      </c>
      <c r="AN370" s="4" t="s">
        <v>155</v>
      </c>
      <c r="AP370" s="5"/>
      <c r="BA370" s="4">
        <v>14.023</v>
      </c>
      <c r="BB370" s="4">
        <v>14.67</v>
      </c>
      <c r="BC370" s="4">
        <v>1.05</v>
      </c>
      <c r="BD370" s="4">
        <v>13.958</v>
      </c>
      <c r="BE370" s="4">
        <v>3032.739</v>
      </c>
      <c r="BF370" s="4">
        <v>0.14000000000000001</v>
      </c>
      <c r="BG370" s="4">
        <v>33.756999999999998</v>
      </c>
      <c r="BH370" s="4">
        <v>0.126</v>
      </c>
      <c r="BI370" s="4">
        <v>33.884</v>
      </c>
      <c r="BJ370" s="4">
        <v>25.42</v>
      </c>
      <c r="BK370" s="4">
        <v>9.5000000000000001E-2</v>
      </c>
      <c r="BL370" s="4">
        <v>25.515000000000001</v>
      </c>
      <c r="BM370" s="4">
        <v>0</v>
      </c>
      <c r="BQ370" s="4">
        <v>454.25900000000001</v>
      </c>
      <c r="BR370" s="4">
        <v>0.14096</v>
      </c>
      <c r="BS370" s="4">
        <v>0.81608999999999998</v>
      </c>
      <c r="BT370" s="4">
        <v>9.4729999999999995E-2</v>
      </c>
      <c r="BU370" s="4">
        <v>3.4447100000000002</v>
      </c>
      <c r="BV370" s="4">
        <v>1.913546</v>
      </c>
    </row>
    <row r="371" spans="1:74" x14ac:dyDescent="0.25">
      <c r="A371" s="2">
        <v>42067</v>
      </c>
      <c r="B371" s="3">
        <v>6.3310185185185192E-4</v>
      </c>
      <c r="C371" s="4">
        <v>14.737</v>
      </c>
      <c r="D371" s="4">
        <v>7.7000000000000002E-3</v>
      </c>
      <c r="E371" s="4">
        <v>77.144047</v>
      </c>
      <c r="F371" s="4">
        <v>1722.3</v>
      </c>
      <c r="G371" s="4">
        <v>5.4</v>
      </c>
      <c r="H371" s="4">
        <v>-11.3</v>
      </c>
      <c r="J371" s="4">
        <v>2.04</v>
      </c>
      <c r="K371" s="4">
        <v>0.87580000000000002</v>
      </c>
      <c r="L371" s="4">
        <v>12.9062</v>
      </c>
      <c r="M371" s="4">
        <v>6.7999999999999996E-3</v>
      </c>
      <c r="N371" s="4">
        <v>1508.3715999999999</v>
      </c>
      <c r="O371" s="4">
        <v>4.7584</v>
      </c>
      <c r="P371" s="4">
        <v>1513.1</v>
      </c>
      <c r="Q371" s="4">
        <v>1135.8567</v>
      </c>
      <c r="R371" s="4">
        <v>3.5832999999999999</v>
      </c>
      <c r="S371" s="4">
        <v>1139.4000000000001</v>
      </c>
      <c r="T371" s="4">
        <v>0</v>
      </c>
      <c r="W371" s="4">
        <v>0</v>
      </c>
      <c r="X371" s="4">
        <v>1.7891999999999999</v>
      </c>
      <c r="Y371" s="4">
        <v>12</v>
      </c>
      <c r="Z371" s="4">
        <v>845</v>
      </c>
      <c r="AA371" s="4">
        <v>870</v>
      </c>
      <c r="AB371" s="4">
        <v>868</v>
      </c>
      <c r="AC371" s="4">
        <v>67</v>
      </c>
      <c r="AD371" s="4">
        <v>5.22</v>
      </c>
      <c r="AE371" s="4">
        <v>0.12</v>
      </c>
      <c r="AF371" s="4">
        <v>979</v>
      </c>
      <c r="AG371" s="4">
        <v>-16</v>
      </c>
      <c r="AH371" s="4">
        <v>14</v>
      </c>
      <c r="AI371" s="4">
        <v>12</v>
      </c>
      <c r="AJ371" s="4">
        <v>190</v>
      </c>
      <c r="AK371" s="4">
        <v>139</v>
      </c>
      <c r="AL371" s="4">
        <v>2.6</v>
      </c>
      <c r="AM371" s="4">
        <v>195</v>
      </c>
      <c r="AN371" s="4" t="s">
        <v>155</v>
      </c>
      <c r="AP371" s="5"/>
      <c r="BA371" s="4">
        <v>14.023</v>
      </c>
      <c r="BB371" s="4">
        <v>14.45</v>
      </c>
      <c r="BC371" s="4">
        <v>1.03</v>
      </c>
      <c r="BD371" s="4">
        <v>14.183</v>
      </c>
      <c r="BE371" s="4">
        <v>3031.2379999999998</v>
      </c>
      <c r="BF371" s="4">
        <v>1.01</v>
      </c>
      <c r="BG371" s="4">
        <v>37.098999999999997</v>
      </c>
      <c r="BH371" s="4">
        <v>0.11700000000000001</v>
      </c>
      <c r="BI371" s="4">
        <v>37.216000000000001</v>
      </c>
      <c r="BJ371" s="4">
        <v>27.937000000000001</v>
      </c>
      <c r="BK371" s="4">
        <v>8.7999999999999995E-2</v>
      </c>
      <c r="BL371" s="4">
        <v>28.024999999999999</v>
      </c>
      <c r="BM371" s="4">
        <v>0</v>
      </c>
      <c r="BQ371" s="4">
        <v>305.54700000000003</v>
      </c>
      <c r="BR371" s="4">
        <v>0.11971</v>
      </c>
      <c r="BS371" s="4">
        <v>0.81508999999999998</v>
      </c>
      <c r="BT371" s="4">
        <v>9.4089999999999993E-2</v>
      </c>
      <c r="BU371" s="4">
        <v>2.9254129999999998</v>
      </c>
      <c r="BV371" s="4">
        <v>1.9006179999999999</v>
      </c>
    </row>
    <row r="372" spans="1:74" x14ac:dyDescent="0.25">
      <c r="A372" s="2">
        <v>42067</v>
      </c>
      <c r="B372" s="3">
        <v>6.4467592592592593E-4</v>
      </c>
      <c r="C372" s="4">
        <v>14.728999999999999</v>
      </c>
      <c r="D372" s="4">
        <v>8.3000000000000001E-3</v>
      </c>
      <c r="E372" s="4">
        <v>83.108453999999995</v>
      </c>
      <c r="F372" s="4">
        <v>1915.2</v>
      </c>
      <c r="G372" s="4">
        <v>4.5</v>
      </c>
      <c r="H372" s="4">
        <v>-9.1</v>
      </c>
      <c r="J372" s="4">
        <v>1.49</v>
      </c>
      <c r="K372" s="4">
        <v>0.87580000000000002</v>
      </c>
      <c r="L372" s="4">
        <v>12.899800000000001</v>
      </c>
      <c r="M372" s="4">
        <v>7.3000000000000001E-3</v>
      </c>
      <c r="N372" s="4">
        <v>1677.3311000000001</v>
      </c>
      <c r="O372" s="4">
        <v>3.92</v>
      </c>
      <c r="P372" s="4">
        <v>1681.3</v>
      </c>
      <c r="Q372" s="4">
        <v>1263.0890999999999</v>
      </c>
      <c r="R372" s="4">
        <v>2.9519000000000002</v>
      </c>
      <c r="S372" s="4">
        <v>1266</v>
      </c>
      <c r="T372" s="4">
        <v>0</v>
      </c>
      <c r="W372" s="4">
        <v>0</v>
      </c>
      <c r="X372" s="4">
        <v>1.3024</v>
      </c>
      <c r="Y372" s="4">
        <v>11.9</v>
      </c>
      <c r="Z372" s="4">
        <v>845</v>
      </c>
      <c r="AA372" s="4">
        <v>870</v>
      </c>
      <c r="AB372" s="4">
        <v>868</v>
      </c>
      <c r="AC372" s="4">
        <v>67</v>
      </c>
      <c r="AD372" s="4">
        <v>5.22</v>
      </c>
      <c r="AE372" s="4">
        <v>0.12</v>
      </c>
      <c r="AF372" s="4">
        <v>979</v>
      </c>
      <c r="AG372" s="4">
        <v>-16</v>
      </c>
      <c r="AH372" s="4">
        <v>14</v>
      </c>
      <c r="AI372" s="4">
        <v>12</v>
      </c>
      <c r="AJ372" s="4">
        <v>190</v>
      </c>
      <c r="AK372" s="4">
        <v>139</v>
      </c>
      <c r="AL372" s="4">
        <v>2.4</v>
      </c>
      <c r="AM372" s="4">
        <v>195</v>
      </c>
      <c r="AN372" s="4" t="s">
        <v>155</v>
      </c>
      <c r="AP372" s="5"/>
      <c r="BA372" s="4">
        <v>14.023</v>
      </c>
      <c r="BB372" s="4">
        <v>14.46</v>
      </c>
      <c r="BC372" s="4">
        <v>1.03</v>
      </c>
      <c r="BD372" s="4">
        <v>14.182</v>
      </c>
      <c r="BE372" s="4">
        <v>3031.1190000000001</v>
      </c>
      <c r="BF372" s="4">
        <v>1.089</v>
      </c>
      <c r="BG372" s="4">
        <v>41.274000000000001</v>
      </c>
      <c r="BH372" s="4">
        <v>9.6000000000000002E-2</v>
      </c>
      <c r="BI372" s="4">
        <v>41.37</v>
      </c>
      <c r="BJ372" s="4">
        <v>31.081</v>
      </c>
      <c r="BK372" s="4">
        <v>7.2999999999999995E-2</v>
      </c>
      <c r="BL372" s="4">
        <v>31.152999999999999</v>
      </c>
      <c r="BM372" s="4">
        <v>0</v>
      </c>
      <c r="BQ372" s="4">
        <v>222.51499999999999</v>
      </c>
      <c r="BR372" s="4">
        <v>0.26723999999999998</v>
      </c>
      <c r="BS372" s="4">
        <v>0.81499999999999995</v>
      </c>
      <c r="BT372" s="4">
        <v>9.4909999999999994E-2</v>
      </c>
      <c r="BU372" s="4">
        <v>6.530678</v>
      </c>
      <c r="BV372" s="4">
        <v>1.9171819999999999</v>
      </c>
    </row>
    <row r="373" spans="1:74" x14ac:dyDescent="0.25">
      <c r="A373" s="2">
        <v>42067</v>
      </c>
      <c r="B373" s="3">
        <v>6.5625000000000004E-4</v>
      </c>
      <c r="C373" s="4">
        <v>14.462999999999999</v>
      </c>
      <c r="D373" s="4">
        <v>4.8999999999999998E-3</v>
      </c>
      <c r="E373" s="4">
        <v>49.000812000000003</v>
      </c>
      <c r="F373" s="4">
        <v>1958.9</v>
      </c>
      <c r="G373" s="4">
        <v>4.4000000000000004</v>
      </c>
      <c r="H373" s="4">
        <v>-1.8</v>
      </c>
      <c r="J373" s="4">
        <v>1.25</v>
      </c>
      <c r="K373" s="4">
        <v>0.878</v>
      </c>
      <c r="L373" s="4">
        <v>12.698600000000001</v>
      </c>
      <c r="M373" s="4">
        <v>4.3E-3</v>
      </c>
      <c r="N373" s="4">
        <v>1719.9764</v>
      </c>
      <c r="O373" s="4">
        <v>3.8409</v>
      </c>
      <c r="P373" s="4">
        <v>1723.8</v>
      </c>
      <c r="Q373" s="4">
        <v>1295.2025000000001</v>
      </c>
      <c r="R373" s="4">
        <v>2.8923999999999999</v>
      </c>
      <c r="S373" s="4">
        <v>1298.0999999999999</v>
      </c>
      <c r="T373" s="4">
        <v>0</v>
      </c>
      <c r="W373" s="4">
        <v>0</v>
      </c>
      <c r="X373" s="4">
        <v>1.0952999999999999</v>
      </c>
      <c r="Y373" s="4">
        <v>12</v>
      </c>
      <c r="Z373" s="4">
        <v>845</v>
      </c>
      <c r="AA373" s="4">
        <v>871</v>
      </c>
      <c r="AB373" s="4">
        <v>869</v>
      </c>
      <c r="AC373" s="4">
        <v>67</v>
      </c>
      <c r="AD373" s="4">
        <v>5.22</v>
      </c>
      <c r="AE373" s="4">
        <v>0.12</v>
      </c>
      <c r="AF373" s="4">
        <v>979</v>
      </c>
      <c r="AG373" s="4">
        <v>-16</v>
      </c>
      <c r="AH373" s="4">
        <v>14</v>
      </c>
      <c r="AI373" s="4">
        <v>12</v>
      </c>
      <c r="AJ373" s="4">
        <v>190</v>
      </c>
      <c r="AK373" s="4">
        <v>139.9</v>
      </c>
      <c r="AL373" s="4">
        <v>3</v>
      </c>
      <c r="AM373" s="4">
        <v>195</v>
      </c>
      <c r="AN373" s="4" t="s">
        <v>155</v>
      </c>
      <c r="AP373" s="5"/>
      <c r="BA373" s="4">
        <v>14.023</v>
      </c>
      <c r="BB373" s="4">
        <v>14.71</v>
      </c>
      <c r="BC373" s="4">
        <v>1.05</v>
      </c>
      <c r="BD373" s="4">
        <v>13.891999999999999</v>
      </c>
      <c r="BE373" s="4">
        <v>3031.9540000000002</v>
      </c>
      <c r="BF373" s="4">
        <v>0.65400000000000003</v>
      </c>
      <c r="BG373" s="4">
        <v>43.006</v>
      </c>
      <c r="BH373" s="4">
        <v>9.6000000000000002E-2</v>
      </c>
      <c r="BI373" s="4">
        <v>43.101999999999997</v>
      </c>
      <c r="BJ373" s="4">
        <v>32.384999999999998</v>
      </c>
      <c r="BK373" s="4">
        <v>7.1999999999999995E-2</v>
      </c>
      <c r="BL373" s="4">
        <v>32.457000000000001</v>
      </c>
      <c r="BM373" s="4">
        <v>0</v>
      </c>
      <c r="BQ373" s="4">
        <v>190.15299999999999</v>
      </c>
      <c r="BR373" s="4">
        <v>0.22012000000000001</v>
      </c>
      <c r="BS373" s="4">
        <v>0.81408999999999998</v>
      </c>
      <c r="BT373" s="4">
        <v>9.5000000000000001E-2</v>
      </c>
      <c r="BU373" s="4">
        <v>5.3791820000000001</v>
      </c>
      <c r="BV373" s="4">
        <v>1.919</v>
      </c>
    </row>
    <row r="374" spans="1:74" x14ac:dyDescent="0.25">
      <c r="A374" s="2">
        <v>42067</v>
      </c>
      <c r="B374" s="3">
        <v>6.6782407407407404E-4</v>
      </c>
      <c r="C374" s="4">
        <v>14.378</v>
      </c>
      <c r="D374" s="4">
        <v>2.3E-3</v>
      </c>
      <c r="E374" s="4">
        <v>23.435115</v>
      </c>
      <c r="F374" s="4">
        <v>1687.8</v>
      </c>
      <c r="G374" s="4">
        <v>4.2</v>
      </c>
      <c r="H374" s="4">
        <v>-8.9</v>
      </c>
      <c r="J374" s="4">
        <v>1</v>
      </c>
      <c r="K374" s="4">
        <v>0.87870000000000004</v>
      </c>
      <c r="L374" s="4">
        <v>12.634499999999999</v>
      </c>
      <c r="M374" s="4">
        <v>2.0999999999999999E-3</v>
      </c>
      <c r="N374" s="4">
        <v>1483.1349</v>
      </c>
      <c r="O374" s="4">
        <v>3.6907000000000001</v>
      </c>
      <c r="P374" s="4">
        <v>1486.8</v>
      </c>
      <c r="Q374" s="4">
        <v>1116.8525</v>
      </c>
      <c r="R374" s="4">
        <v>2.7791999999999999</v>
      </c>
      <c r="S374" s="4">
        <v>1119.5999999999999</v>
      </c>
      <c r="T374" s="4">
        <v>0</v>
      </c>
      <c r="W374" s="4">
        <v>0</v>
      </c>
      <c r="X374" s="4">
        <v>0.877</v>
      </c>
      <c r="Y374" s="4">
        <v>11.9</v>
      </c>
      <c r="Z374" s="4">
        <v>845</v>
      </c>
      <c r="AA374" s="4">
        <v>871</v>
      </c>
      <c r="AB374" s="4">
        <v>869</v>
      </c>
      <c r="AC374" s="4">
        <v>67</v>
      </c>
      <c r="AD374" s="4">
        <v>5.22</v>
      </c>
      <c r="AE374" s="4">
        <v>0.12</v>
      </c>
      <c r="AF374" s="4">
        <v>979</v>
      </c>
      <c r="AG374" s="4">
        <v>-16</v>
      </c>
      <c r="AH374" s="4">
        <v>14</v>
      </c>
      <c r="AI374" s="4">
        <v>12</v>
      </c>
      <c r="AJ374" s="4">
        <v>190</v>
      </c>
      <c r="AK374" s="4">
        <v>139.1</v>
      </c>
      <c r="AL374" s="4">
        <v>3.2</v>
      </c>
      <c r="AM374" s="4">
        <v>195</v>
      </c>
      <c r="AN374" s="4" t="s">
        <v>155</v>
      </c>
      <c r="AP374" s="5"/>
      <c r="BA374" s="4">
        <v>14.023</v>
      </c>
      <c r="BB374" s="4">
        <v>14.79</v>
      </c>
      <c r="BC374" s="4">
        <v>1.05</v>
      </c>
      <c r="BD374" s="4">
        <v>13.798999999999999</v>
      </c>
      <c r="BE374" s="4">
        <v>3032.5369999999998</v>
      </c>
      <c r="BF374" s="4">
        <v>0.315</v>
      </c>
      <c r="BG374" s="4">
        <v>37.279000000000003</v>
      </c>
      <c r="BH374" s="4">
        <v>9.2999999999999999E-2</v>
      </c>
      <c r="BI374" s="4">
        <v>37.372</v>
      </c>
      <c r="BJ374" s="4">
        <v>28.071999999999999</v>
      </c>
      <c r="BK374" s="4">
        <v>7.0000000000000007E-2</v>
      </c>
      <c r="BL374" s="4">
        <v>28.141999999999999</v>
      </c>
      <c r="BM374" s="4">
        <v>0</v>
      </c>
      <c r="BQ374" s="4">
        <v>153.05000000000001</v>
      </c>
      <c r="BR374" s="4">
        <v>0.21764</v>
      </c>
      <c r="BS374" s="4">
        <v>0.81308999999999998</v>
      </c>
      <c r="BT374" s="4">
        <v>9.3179999999999999E-2</v>
      </c>
      <c r="BU374" s="4">
        <v>5.3185779999999996</v>
      </c>
      <c r="BV374" s="4">
        <v>1.882236</v>
      </c>
    </row>
    <row r="375" spans="1:74" x14ac:dyDescent="0.25">
      <c r="A375" s="2">
        <v>42067</v>
      </c>
      <c r="B375" s="3">
        <v>6.7939814814814816E-4</v>
      </c>
      <c r="C375" s="4">
        <v>14.095000000000001</v>
      </c>
      <c r="D375" s="4">
        <v>2.8E-3</v>
      </c>
      <c r="E375" s="4">
        <v>28.150573000000001</v>
      </c>
      <c r="F375" s="4">
        <v>1321.6</v>
      </c>
      <c r="G375" s="4">
        <v>4.0999999999999996</v>
      </c>
      <c r="H375" s="4">
        <v>8.6999999999999993</v>
      </c>
      <c r="J375" s="4">
        <v>0.8</v>
      </c>
      <c r="K375" s="4">
        <v>0.88090000000000002</v>
      </c>
      <c r="L375" s="4">
        <v>12.4168</v>
      </c>
      <c r="M375" s="4">
        <v>2.5000000000000001E-3</v>
      </c>
      <c r="N375" s="4">
        <v>1164.2284</v>
      </c>
      <c r="O375" s="4">
        <v>3.6118000000000001</v>
      </c>
      <c r="P375" s="4">
        <v>1167.8</v>
      </c>
      <c r="Q375" s="4">
        <v>876.70479999999998</v>
      </c>
      <c r="R375" s="4">
        <v>2.7198000000000002</v>
      </c>
      <c r="S375" s="4">
        <v>879.4</v>
      </c>
      <c r="T375" s="4">
        <v>8.7096999999999998</v>
      </c>
      <c r="W375" s="4">
        <v>0</v>
      </c>
      <c r="X375" s="4">
        <v>0.70469999999999999</v>
      </c>
      <c r="Y375" s="4">
        <v>12</v>
      </c>
      <c r="Z375" s="4">
        <v>846</v>
      </c>
      <c r="AA375" s="4">
        <v>872</v>
      </c>
      <c r="AB375" s="4">
        <v>870</v>
      </c>
      <c r="AC375" s="4">
        <v>67</v>
      </c>
      <c r="AD375" s="4">
        <v>5.22</v>
      </c>
      <c r="AE375" s="4">
        <v>0.12</v>
      </c>
      <c r="AF375" s="4">
        <v>979</v>
      </c>
      <c r="AG375" s="4">
        <v>-16</v>
      </c>
      <c r="AH375" s="4">
        <v>14.91</v>
      </c>
      <c r="AI375" s="4">
        <v>12</v>
      </c>
      <c r="AJ375" s="4">
        <v>190.9</v>
      </c>
      <c r="AK375" s="4">
        <v>139.9</v>
      </c>
      <c r="AL375" s="4">
        <v>3.3</v>
      </c>
      <c r="AM375" s="4">
        <v>195</v>
      </c>
      <c r="AN375" s="4" t="s">
        <v>155</v>
      </c>
      <c r="AP375" s="5"/>
      <c r="BA375" s="4">
        <v>14.023</v>
      </c>
      <c r="BB375" s="4">
        <v>15.07</v>
      </c>
      <c r="BC375" s="4">
        <v>1.07</v>
      </c>
      <c r="BD375" s="4">
        <v>13.516999999999999</v>
      </c>
      <c r="BE375" s="4">
        <v>3032.3809999999999</v>
      </c>
      <c r="BF375" s="4">
        <v>0.38500000000000001</v>
      </c>
      <c r="BG375" s="4">
        <v>29.774999999999999</v>
      </c>
      <c r="BH375" s="4">
        <v>9.1999999999999998E-2</v>
      </c>
      <c r="BI375" s="4">
        <v>29.867000000000001</v>
      </c>
      <c r="BJ375" s="4">
        <v>22.420999999999999</v>
      </c>
      <c r="BK375" s="4">
        <v>7.0000000000000007E-2</v>
      </c>
      <c r="BL375" s="4">
        <v>22.491</v>
      </c>
      <c r="BM375" s="4">
        <v>7.0300000000000001E-2</v>
      </c>
      <c r="BQ375" s="4">
        <v>125.142</v>
      </c>
      <c r="BR375" s="4">
        <v>0.28078999999999998</v>
      </c>
      <c r="BS375" s="4">
        <v>0.81208999999999998</v>
      </c>
      <c r="BT375" s="4">
        <v>9.4820000000000002E-2</v>
      </c>
      <c r="BU375" s="4">
        <v>6.8618050000000004</v>
      </c>
      <c r="BV375" s="4">
        <v>1.9153640000000001</v>
      </c>
    </row>
    <row r="376" spans="1:74" x14ac:dyDescent="0.25">
      <c r="A376" s="2">
        <v>42067</v>
      </c>
      <c r="B376" s="3">
        <v>6.9097222222222216E-4</v>
      </c>
      <c r="C376" s="4">
        <v>13.922000000000001</v>
      </c>
      <c r="D376" s="4">
        <v>2E-3</v>
      </c>
      <c r="E376" s="4">
        <v>20.033332999999999</v>
      </c>
      <c r="F376" s="4">
        <v>1375.5</v>
      </c>
      <c r="G376" s="4">
        <v>4</v>
      </c>
      <c r="H376" s="4">
        <v>-11.7</v>
      </c>
      <c r="J376" s="4">
        <v>0.6</v>
      </c>
      <c r="K376" s="4">
        <v>0.88219999999999998</v>
      </c>
      <c r="L376" s="4">
        <v>12.2811</v>
      </c>
      <c r="M376" s="4">
        <v>1.8E-3</v>
      </c>
      <c r="N376" s="4">
        <v>1213.4478999999999</v>
      </c>
      <c r="O376" s="4">
        <v>3.5066999999999999</v>
      </c>
      <c r="P376" s="4">
        <v>1217</v>
      </c>
      <c r="Q376" s="4">
        <v>913.76880000000006</v>
      </c>
      <c r="R376" s="4">
        <v>2.6406000000000001</v>
      </c>
      <c r="S376" s="4">
        <v>916.4</v>
      </c>
      <c r="T376" s="4">
        <v>0</v>
      </c>
      <c r="W376" s="4">
        <v>0</v>
      </c>
      <c r="X376" s="4">
        <v>0.52929999999999999</v>
      </c>
      <c r="Y376" s="4">
        <v>11.9</v>
      </c>
      <c r="Z376" s="4">
        <v>846</v>
      </c>
      <c r="AA376" s="4">
        <v>871</v>
      </c>
      <c r="AB376" s="4">
        <v>870</v>
      </c>
      <c r="AC376" s="4">
        <v>67</v>
      </c>
      <c r="AD376" s="4">
        <v>5.22</v>
      </c>
      <c r="AE376" s="4">
        <v>0.12</v>
      </c>
      <c r="AF376" s="4">
        <v>979</v>
      </c>
      <c r="AG376" s="4">
        <v>-16</v>
      </c>
      <c r="AH376" s="4">
        <v>14.09</v>
      </c>
      <c r="AI376" s="4">
        <v>12</v>
      </c>
      <c r="AJ376" s="4">
        <v>190.1</v>
      </c>
      <c r="AK376" s="4">
        <v>140</v>
      </c>
      <c r="AL376" s="4">
        <v>2.8</v>
      </c>
      <c r="AM376" s="4">
        <v>195</v>
      </c>
      <c r="AN376" s="4" t="s">
        <v>155</v>
      </c>
      <c r="AP376" s="5"/>
      <c r="BA376" s="4">
        <v>14.023</v>
      </c>
      <c r="BB376" s="4">
        <v>15.25</v>
      </c>
      <c r="BC376" s="4">
        <v>1.0900000000000001</v>
      </c>
      <c r="BD376" s="4">
        <v>13.358000000000001</v>
      </c>
      <c r="BE376" s="4">
        <v>3032.8719999999998</v>
      </c>
      <c r="BF376" s="4">
        <v>0.27800000000000002</v>
      </c>
      <c r="BG376" s="4">
        <v>31.382000000000001</v>
      </c>
      <c r="BH376" s="4">
        <v>9.0999999999999998E-2</v>
      </c>
      <c r="BI376" s="4">
        <v>31.472000000000001</v>
      </c>
      <c r="BJ376" s="4">
        <v>23.631</v>
      </c>
      <c r="BK376" s="4">
        <v>6.8000000000000005E-2</v>
      </c>
      <c r="BL376" s="4">
        <v>23.7</v>
      </c>
      <c r="BM376" s="4">
        <v>0</v>
      </c>
      <c r="BQ376" s="4">
        <v>95.042000000000002</v>
      </c>
      <c r="BR376" s="4">
        <v>0.27334999999999998</v>
      </c>
      <c r="BS376" s="4">
        <v>0.81200000000000006</v>
      </c>
      <c r="BT376" s="4">
        <v>9.3179999999999999E-2</v>
      </c>
      <c r="BU376" s="4">
        <v>6.6799910000000002</v>
      </c>
      <c r="BV376" s="4">
        <v>1.882236</v>
      </c>
    </row>
    <row r="377" spans="1:74" x14ac:dyDescent="0.25">
      <c r="A377" s="2">
        <v>42067</v>
      </c>
      <c r="B377" s="3">
        <v>7.0254629629629627E-4</v>
      </c>
      <c r="C377" s="4">
        <v>13.948</v>
      </c>
      <c r="D377" s="4">
        <v>2.8E-3</v>
      </c>
      <c r="E377" s="4">
        <v>28.366667</v>
      </c>
      <c r="F377" s="4">
        <v>1533</v>
      </c>
      <c r="G377" s="4">
        <v>3.9</v>
      </c>
      <c r="H377" s="4">
        <v>0</v>
      </c>
      <c r="J377" s="4">
        <v>0.6</v>
      </c>
      <c r="K377" s="4">
        <v>0.88190000000000002</v>
      </c>
      <c r="L377" s="4">
        <v>12.300800000000001</v>
      </c>
      <c r="M377" s="4">
        <v>2.5000000000000001E-3</v>
      </c>
      <c r="N377" s="4">
        <v>1351.8951</v>
      </c>
      <c r="O377" s="4">
        <v>3.4176000000000002</v>
      </c>
      <c r="P377" s="4">
        <v>1355.3</v>
      </c>
      <c r="Q377" s="4">
        <v>1018.0244</v>
      </c>
      <c r="R377" s="4">
        <v>2.5735999999999999</v>
      </c>
      <c r="S377" s="4">
        <v>1020.6</v>
      </c>
      <c r="T377" s="4">
        <v>0</v>
      </c>
      <c r="W377" s="4">
        <v>0</v>
      </c>
      <c r="X377" s="4">
        <v>0.52910000000000001</v>
      </c>
      <c r="Y377" s="4">
        <v>12</v>
      </c>
      <c r="Z377" s="4">
        <v>846</v>
      </c>
      <c r="AA377" s="4">
        <v>871</v>
      </c>
      <c r="AB377" s="4">
        <v>867</v>
      </c>
      <c r="AC377" s="4">
        <v>67</v>
      </c>
      <c r="AD377" s="4">
        <v>5.22</v>
      </c>
      <c r="AE377" s="4">
        <v>0.12</v>
      </c>
      <c r="AF377" s="4">
        <v>979</v>
      </c>
      <c r="AG377" s="4">
        <v>-16</v>
      </c>
      <c r="AH377" s="4">
        <v>14</v>
      </c>
      <c r="AI377" s="4">
        <v>12</v>
      </c>
      <c r="AJ377" s="4">
        <v>190</v>
      </c>
      <c r="AK377" s="4">
        <v>139.1</v>
      </c>
      <c r="AL377" s="4">
        <v>2.6</v>
      </c>
      <c r="AM377" s="4">
        <v>195</v>
      </c>
      <c r="AN377" s="4" t="s">
        <v>155</v>
      </c>
      <c r="AP377" s="5"/>
      <c r="BA377" s="4">
        <v>14.023</v>
      </c>
      <c r="BB377" s="4">
        <v>15.22</v>
      </c>
      <c r="BC377" s="4">
        <v>1.0900000000000001</v>
      </c>
      <c r="BD377" s="4">
        <v>13.393000000000001</v>
      </c>
      <c r="BE377" s="4">
        <v>3032.6750000000002</v>
      </c>
      <c r="BF377" s="4">
        <v>0.39300000000000002</v>
      </c>
      <c r="BG377" s="4">
        <v>34.904000000000003</v>
      </c>
      <c r="BH377" s="4">
        <v>8.7999999999999995E-2</v>
      </c>
      <c r="BI377" s="4">
        <v>34.991999999999997</v>
      </c>
      <c r="BJ377" s="4">
        <v>26.283999999999999</v>
      </c>
      <c r="BK377" s="4">
        <v>6.6000000000000003E-2</v>
      </c>
      <c r="BL377" s="4">
        <v>26.35</v>
      </c>
      <c r="BM377" s="4">
        <v>0</v>
      </c>
      <c r="BQ377" s="4">
        <v>94.853999999999999</v>
      </c>
      <c r="BR377" s="4">
        <v>0.25107000000000002</v>
      </c>
      <c r="BS377" s="4">
        <v>0.81200000000000006</v>
      </c>
      <c r="BT377" s="4">
        <v>9.2999999999999999E-2</v>
      </c>
      <c r="BU377" s="4">
        <v>6.1355230000000001</v>
      </c>
      <c r="BV377" s="4">
        <v>1.8786</v>
      </c>
    </row>
    <row r="378" spans="1:74" x14ac:dyDescent="0.25">
      <c r="A378" s="2">
        <v>42067</v>
      </c>
      <c r="B378" s="3">
        <v>7.1412037037037028E-4</v>
      </c>
      <c r="C378" s="4">
        <v>14.013</v>
      </c>
      <c r="D378" s="4">
        <v>3.0000000000000001E-3</v>
      </c>
      <c r="E378" s="4">
        <v>30</v>
      </c>
      <c r="F378" s="4">
        <v>1936.4</v>
      </c>
      <c r="G378" s="4">
        <v>3.6</v>
      </c>
      <c r="H378" s="4">
        <v>0</v>
      </c>
      <c r="J378" s="4">
        <v>0.7</v>
      </c>
      <c r="K378" s="4">
        <v>0.88139999999999996</v>
      </c>
      <c r="L378" s="4">
        <v>12.351699999999999</v>
      </c>
      <c r="M378" s="4">
        <v>2.5999999999999999E-3</v>
      </c>
      <c r="N378" s="4">
        <v>1706.8406</v>
      </c>
      <c r="O378" s="4">
        <v>3.1515</v>
      </c>
      <c r="P378" s="4">
        <v>1710</v>
      </c>
      <c r="Q378" s="4">
        <v>1285.3108</v>
      </c>
      <c r="R378" s="4">
        <v>2.3732000000000002</v>
      </c>
      <c r="S378" s="4">
        <v>1287.7</v>
      </c>
      <c r="T378" s="4">
        <v>0</v>
      </c>
      <c r="W378" s="4">
        <v>0</v>
      </c>
      <c r="X378" s="4">
        <v>0.61899999999999999</v>
      </c>
      <c r="Y378" s="4">
        <v>12</v>
      </c>
      <c r="Z378" s="4">
        <v>844</v>
      </c>
      <c r="AA378" s="4">
        <v>872</v>
      </c>
      <c r="AB378" s="4">
        <v>868</v>
      </c>
      <c r="AC378" s="4">
        <v>67</v>
      </c>
      <c r="AD378" s="4">
        <v>5.22</v>
      </c>
      <c r="AE378" s="4">
        <v>0.12</v>
      </c>
      <c r="AF378" s="4">
        <v>979</v>
      </c>
      <c r="AG378" s="4">
        <v>-16</v>
      </c>
      <c r="AH378" s="4">
        <v>14</v>
      </c>
      <c r="AI378" s="4">
        <v>12</v>
      </c>
      <c r="AJ378" s="4">
        <v>190</v>
      </c>
      <c r="AK378" s="4">
        <v>139</v>
      </c>
      <c r="AL378" s="4">
        <v>2.8</v>
      </c>
      <c r="AM378" s="4">
        <v>195</v>
      </c>
      <c r="AN378" s="4" t="s">
        <v>155</v>
      </c>
      <c r="AP378" s="5"/>
      <c r="BA378" s="4">
        <v>14.023</v>
      </c>
      <c r="BB378" s="4">
        <v>15.15</v>
      </c>
      <c r="BC378" s="4">
        <v>1.08</v>
      </c>
      <c r="BD378" s="4">
        <v>13.452</v>
      </c>
      <c r="BE378" s="4">
        <v>3032.6019999999999</v>
      </c>
      <c r="BF378" s="4">
        <v>0.41299999999999998</v>
      </c>
      <c r="BG378" s="4">
        <v>43.884999999999998</v>
      </c>
      <c r="BH378" s="4">
        <v>8.1000000000000003E-2</v>
      </c>
      <c r="BI378" s="4">
        <v>43.966000000000001</v>
      </c>
      <c r="BJ378" s="4">
        <v>33.046999999999997</v>
      </c>
      <c r="BK378" s="4">
        <v>6.0999999999999999E-2</v>
      </c>
      <c r="BL378" s="4">
        <v>33.107999999999997</v>
      </c>
      <c r="BM378" s="4">
        <v>0</v>
      </c>
      <c r="BQ378" s="4">
        <v>110.498</v>
      </c>
      <c r="BR378" s="4">
        <v>0.28813</v>
      </c>
      <c r="BS378" s="4">
        <v>0.81108999999999998</v>
      </c>
      <c r="BT378" s="4">
        <v>9.3909999999999993E-2</v>
      </c>
      <c r="BU378" s="4">
        <v>7.0411770000000002</v>
      </c>
      <c r="BV378" s="4">
        <v>1.8969819999999999</v>
      </c>
    </row>
    <row r="379" spans="1:74" x14ac:dyDescent="0.25">
      <c r="A379" s="2">
        <v>42067</v>
      </c>
      <c r="B379" s="3">
        <v>7.256944444444445E-4</v>
      </c>
      <c r="C379" s="4">
        <v>13.911</v>
      </c>
      <c r="D379" s="4">
        <v>3.0000000000000001E-3</v>
      </c>
      <c r="E379" s="4">
        <v>30</v>
      </c>
      <c r="F379" s="4">
        <v>2193.1</v>
      </c>
      <c r="G379" s="4">
        <v>3.3</v>
      </c>
      <c r="H379" s="4">
        <v>-6.9</v>
      </c>
      <c r="J379" s="4">
        <v>0.95</v>
      </c>
      <c r="K379" s="4">
        <v>0.88219999999999998</v>
      </c>
      <c r="L379" s="4">
        <v>12.272600000000001</v>
      </c>
      <c r="M379" s="4">
        <v>2.5999999999999999E-3</v>
      </c>
      <c r="N379" s="4">
        <v>1934.7706000000001</v>
      </c>
      <c r="O379" s="4">
        <v>2.8894000000000002</v>
      </c>
      <c r="P379" s="4">
        <v>1937.7</v>
      </c>
      <c r="Q379" s="4">
        <v>1456.9501</v>
      </c>
      <c r="R379" s="4">
        <v>2.1758000000000002</v>
      </c>
      <c r="S379" s="4">
        <v>1459.1</v>
      </c>
      <c r="T379" s="4">
        <v>0</v>
      </c>
      <c r="W379" s="4">
        <v>0</v>
      </c>
      <c r="X379" s="4">
        <v>0.83989999999999998</v>
      </c>
      <c r="Y379" s="4">
        <v>11.9</v>
      </c>
      <c r="Z379" s="4">
        <v>845</v>
      </c>
      <c r="AA379" s="4">
        <v>872</v>
      </c>
      <c r="AB379" s="4">
        <v>869</v>
      </c>
      <c r="AC379" s="4">
        <v>67</v>
      </c>
      <c r="AD379" s="4">
        <v>5.22</v>
      </c>
      <c r="AE379" s="4">
        <v>0.12</v>
      </c>
      <c r="AF379" s="4">
        <v>979</v>
      </c>
      <c r="AG379" s="4">
        <v>-16</v>
      </c>
      <c r="AH379" s="4">
        <v>14</v>
      </c>
      <c r="AI379" s="4">
        <v>12</v>
      </c>
      <c r="AJ379" s="4">
        <v>190</v>
      </c>
      <c r="AK379" s="4">
        <v>139</v>
      </c>
      <c r="AL379" s="4">
        <v>2.8</v>
      </c>
      <c r="AM379" s="4">
        <v>195</v>
      </c>
      <c r="AN379" s="4" t="s">
        <v>155</v>
      </c>
      <c r="AP379" s="5"/>
      <c r="BA379" s="4">
        <v>14.023</v>
      </c>
      <c r="BB379" s="4">
        <v>15.26</v>
      </c>
      <c r="BC379" s="4">
        <v>1.0900000000000001</v>
      </c>
      <c r="BD379" s="4">
        <v>13.35</v>
      </c>
      <c r="BE379" s="4">
        <v>3032.66</v>
      </c>
      <c r="BF379" s="4">
        <v>0.41599999999999998</v>
      </c>
      <c r="BG379" s="4">
        <v>50.067</v>
      </c>
      <c r="BH379" s="4">
        <v>7.4999999999999997E-2</v>
      </c>
      <c r="BI379" s="4">
        <v>50.142000000000003</v>
      </c>
      <c r="BJ379" s="4">
        <v>37.701999999999998</v>
      </c>
      <c r="BK379" s="4">
        <v>5.6000000000000001E-2</v>
      </c>
      <c r="BL379" s="4">
        <v>37.759</v>
      </c>
      <c r="BM379" s="4">
        <v>0</v>
      </c>
      <c r="BQ379" s="4">
        <v>150.90700000000001</v>
      </c>
      <c r="BR379" s="4">
        <v>0.33750000000000002</v>
      </c>
      <c r="BS379" s="4">
        <v>0.81100000000000005</v>
      </c>
      <c r="BT379" s="4">
        <v>9.3090000000000006E-2</v>
      </c>
      <c r="BU379" s="4">
        <v>8.2476559999999992</v>
      </c>
      <c r="BV379" s="4">
        <v>1.8804179999999999</v>
      </c>
    </row>
    <row r="380" spans="1:74" x14ac:dyDescent="0.25">
      <c r="A380" s="2">
        <v>42067</v>
      </c>
      <c r="B380" s="3">
        <v>7.3726851851851861E-4</v>
      </c>
      <c r="C380" s="4">
        <v>13.5</v>
      </c>
      <c r="D380" s="4">
        <v>3.3E-3</v>
      </c>
      <c r="E380" s="4">
        <v>33.377704000000001</v>
      </c>
      <c r="F380" s="4">
        <v>2313.1999999999998</v>
      </c>
      <c r="G380" s="4">
        <v>3.1</v>
      </c>
      <c r="H380" s="4">
        <v>17.8</v>
      </c>
      <c r="J380" s="4">
        <v>1.2</v>
      </c>
      <c r="K380" s="4">
        <v>0.88529999999999998</v>
      </c>
      <c r="L380" s="4">
        <v>11.9513</v>
      </c>
      <c r="M380" s="4">
        <v>3.0000000000000001E-3</v>
      </c>
      <c r="N380" s="4">
        <v>2047.8533</v>
      </c>
      <c r="O380" s="4">
        <v>2.7444000000000002</v>
      </c>
      <c r="P380" s="4">
        <v>2050.6</v>
      </c>
      <c r="Q380" s="4">
        <v>1541.7183</v>
      </c>
      <c r="R380" s="4">
        <v>2.0661</v>
      </c>
      <c r="S380" s="4">
        <v>1543.8</v>
      </c>
      <c r="T380" s="4">
        <v>17.7563</v>
      </c>
      <c r="W380" s="4">
        <v>0</v>
      </c>
      <c r="X380" s="4">
        <v>1.0623</v>
      </c>
      <c r="Y380" s="4">
        <v>12</v>
      </c>
      <c r="Z380" s="4">
        <v>845</v>
      </c>
      <c r="AA380" s="4">
        <v>870</v>
      </c>
      <c r="AB380" s="4">
        <v>869</v>
      </c>
      <c r="AC380" s="4">
        <v>66.099999999999994</v>
      </c>
      <c r="AD380" s="4">
        <v>5.15</v>
      </c>
      <c r="AE380" s="4">
        <v>0.12</v>
      </c>
      <c r="AF380" s="4">
        <v>979</v>
      </c>
      <c r="AG380" s="4">
        <v>-16</v>
      </c>
      <c r="AH380" s="4">
        <v>14</v>
      </c>
      <c r="AI380" s="4">
        <v>12</v>
      </c>
      <c r="AJ380" s="4">
        <v>190</v>
      </c>
      <c r="AK380" s="4">
        <v>139</v>
      </c>
      <c r="AL380" s="4">
        <v>2.2999999999999998</v>
      </c>
      <c r="AM380" s="4">
        <v>195</v>
      </c>
      <c r="AN380" s="4" t="s">
        <v>155</v>
      </c>
      <c r="AP380" s="5"/>
      <c r="BA380" s="4">
        <v>14.023</v>
      </c>
      <c r="BB380" s="4">
        <v>15.69</v>
      </c>
      <c r="BC380" s="4">
        <v>1.1200000000000001</v>
      </c>
      <c r="BD380" s="4">
        <v>12.958</v>
      </c>
      <c r="BE380" s="4">
        <v>3032.3789999999999</v>
      </c>
      <c r="BF380" s="4">
        <v>0.47699999999999998</v>
      </c>
      <c r="BG380" s="4">
        <v>54.412999999999997</v>
      </c>
      <c r="BH380" s="4">
        <v>7.2999999999999995E-2</v>
      </c>
      <c r="BI380" s="4">
        <v>54.485999999999997</v>
      </c>
      <c r="BJ380" s="4">
        <v>40.965000000000003</v>
      </c>
      <c r="BK380" s="4">
        <v>5.5E-2</v>
      </c>
      <c r="BL380" s="4">
        <v>41.02</v>
      </c>
      <c r="BM380" s="4">
        <v>0.14899999999999999</v>
      </c>
      <c r="BQ380" s="4">
        <v>195.988</v>
      </c>
      <c r="BR380" s="4">
        <v>0.32836399999999999</v>
      </c>
      <c r="BS380" s="4">
        <v>0.81009100000000001</v>
      </c>
      <c r="BT380" s="4">
        <v>9.3909000000000006E-2</v>
      </c>
      <c r="BU380" s="4">
        <v>8.0243870000000008</v>
      </c>
      <c r="BV380" s="4">
        <v>1.8969640000000001</v>
      </c>
    </row>
    <row r="381" spans="1:74" x14ac:dyDescent="0.25">
      <c r="A381" s="2">
        <v>42067</v>
      </c>
      <c r="B381" s="3">
        <v>7.4884259259259262E-4</v>
      </c>
      <c r="C381" s="4">
        <v>13.5</v>
      </c>
      <c r="D381" s="4">
        <v>4.0000000000000001E-3</v>
      </c>
      <c r="E381" s="4">
        <v>40</v>
      </c>
      <c r="F381" s="4">
        <v>2308.1999999999998</v>
      </c>
      <c r="G381" s="4">
        <v>3.1</v>
      </c>
      <c r="H381" s="4">
        <v>0</v>
      </c>
      <c r="J381" s="4">
        <v>1.3</v>
      </c>
      <c r="K381" s="4">
        <v>0.88529999999999998</v>
      </c>
      <c r="L381" s="4">
        <v>11.951000000000001</v>
      </c>
      <c r="M381" s="4">
        <v>3.5000000000000001E-3</v>
      </c>
      <c r="N381" s="4">
        <v>2043.3187</v>
      </c>
      <c r="O381" s="4">
        <v>2.7443</v>
      </c>
      <c r="P381" s="4">
        <v>2046.1</v>
      </c>
      <c r="Q381" s="4">
        <v>1538.2657999999999</v>
      </c>
      <c r="R381" s="4">
        <v>2.0659999999999998</v>
      </c>
      <c r="S381" s="4">
        <v>1540.3</v>
      </c>
      <c r="T381" s="4">
        <v>0</v>
      </c>
      <c r="W381" s="4">
        <v>0</v>
      </c>
      <c r="X381" s="4">
        <v>1.1508</v>
      </c>
      <c r="Y381" s="4">
        <v>11.9</v>
      </c>
      <c r="Z381" s="4">
        <v>845</v>
      </c>
      <c r="AA381" s="4">
        <v>869</v>
      </c>
      <c r="AB381" s="4">
        <v>868</v>
      </c>
      <c r="AC381" s="4">
        <v>66</v>
      </c>
      <c r="AD381" s="4">
        <v>5.14</v>
      </c>
      <c r="AE381" s="4">
        <v>0.12</v>
      </c>
      <c r="AF381" s="4">
        <v>979</v>
      </c>
      <c r="AG381" s="4">
        <v>-16</v>
      </c>
      <c r="AH381" s="4">
        <v>14</v>
      </c>
      <c r="AI381" s="4">
        <v>12</v>
      </c>
      <c r="AJ381" s="4">
        <v>190</v>
      </c>
      <c r="AK381" s="4">
        <v>139.9</v>
      </c>
      <c r="AL381" s="4">
        <v>2.2000000000000002</v>
      </c>
      <c r="AM381" s="4">
        <v>195</v>
      </c>
      <c r="AN381" s="4" t="s">
        <v>155</v>
      </c>
      <c r="AP381" s="5"/>
      <c r="BA381" s="4">
        <v>14.023</v>
      </c>
      <c r="BB381" s="4">
        <v>15.69</v>
      </c>
      <c r="BC381" s="4">
        <v>1.1200000000000001</v>
      </c>
      <c r="BD381" s="4">
        <v>12.961</v>
      </c>
      <c r="BE381" s="4">
        <v>3032.6819999999998</v>
      </c>
      <c r="BF381" s="4">
        <v>0.57199999999999995</v>
      </c>
      <c r="BG381" s="4">
        <v>54.298999999999999</v>
      </c>
      <c r="BH381" s="4">
        <v>7.2999999999999995E-2</v>
      </c>
      <c r="BI381" s="4">
        <v>54.372</v>
      </c>
      <c r="BJ381" s="4">
        <v>40.878</v>
      </c>
      <c r="BK381" s="4">
        <v>5.5E-2</v>
      </c>
      <c r="BL381" s="4">
        <v>40.933</v>
      </c>
      <c r="BM381" s="4">
        <v>0</v>
      </c>
      <c r="BQ381" s="4">
        <v>212.34200000000001</v>
      </c>
      <c r="BR381" s="4">
        <v>0.23873900000000001</v>
      </c>
      <c r="BS381" s="4">
        <v>0.81</v>
      </c>
      <c r="BT381" s="4">
        <v>9.3090000000000006E-2</v>
      </c>
      <c r="BU381" s="4">
        <v>5.8341779999999996</v>
      </c>
      <c r="BV381" s="4">
        <v>1.88042</v>
      </c>
    </row>
    <row r="382" spans="1:74" x14ac:dyDescent="0.25">
      <c r="A382" s="2">
        <v>42067</v>
      </c>
      <c r="B382" s="3">
        <v>7.6041666666666662E-4</v>
      </c>
      <c r="C382" s="4">
        <v>13.638999999999999</v>
      </c>
      <c r="D382" s="4">
        <v>4.0000000000000001E-3</v>
      </c>
      <c r="E382" s="4">
        <v>39.899917000000002</v>
      </c>
      <c r="F382" s="4">
        <v>2205.1</v>
      </c>
      <c r="G382" s="4">
        <v>3.1</v>
      </c>
      <c r="H382" s="4">
        <v>23.9</v>
      </c>
      <c r="J382" s="4">
        <v>1.3</v>
      </c>
      <c r="K382" s="4">
        <v>0.8841</v>
      </c>
      <c r="L382" s="4">
        <v>12.058199999999999</v>
      </c>
      <c r="M382" s="4">
        <v>3.5000000000000001E-3</v>
      </c>
      <c r="N382" s="4">
        <v>1949.4988000000001</v>
      </c>
      <c r="O382" s="4">
        <v>2.7406999999999999</v>
      </c>
      <c r="P382" s="4">
        <v>1952.2</v>
      </c>
      <c r="Q382" s="4">
        <v>1467.6356000000001</v>
      </c>
      <c r="R382" s="4">
        <v>2.0632000000000001</v>
      </c>
      <c r="S382" s="4">
        <v>1469.7</v>
      </c>
      <c r="T382" s="4">
        <v>23.878299999999999</v>
      </c>
      <c r="W382" s="4">
        <v>0</v>
      </c>
      <c r="X382" s="4">
        <v>1.1521999999999999</v>
      </c>
      <c r="Y382" s="4">
        <v>11.9</v>
      </c>
      <c r="Z382" s="4">
        <v>845</v>
      </c>
      <c r="AA382" s="4">
        <v>869</v>
      </c>
      <c r="AB382" s="4">
        <v>868</v>
      </c>
      <c r="AC382" s="4">
        <v>66</v>
      </c>
      <c r="AD382" s="4">
        <v>5.14</v>
      </c>
      <c r="AE382" s="4">
        <v>0.12</v>
      </c>
      <c r="AF382" s="4">
        <v>979</v>
      </c>
      <c r="AG382" s="4">
        <v>-16</v>
      </c>
      <c r="AH382" s="4">
        <v>14</v>
      </c>
      <c r="AI382" s="4">
        <v>12</v>
      </c>
      <c r="AJ382" s="4">
        <v>190</v>
      </c>
      <c r="AK382" s="4">
        <v>140</v>
      </c>
      <c r="AL382" s="4">
        <v>1.9</v>
      </c>
      <c r="AM382" s="4">
        <v>195</v>
      </c>
      <c r="AN382" s="4" t="s">
        <v>155</v>
      </c>
      <c r="AP382" s="5"/>
      <c r="BA382" s="4">
        <v>14.023</v>
      </c>
      <c r="BB382" s="4">
        <v>15.54</v>
      </c>
      <c r="BC382" s="4">
        <v>1.1100000000000001</v>
      </c>
      <c r="BD382" s="4">
        <v>13.112</v>
      </c>
      <c r="BE382" s="4">
        <v>3032.0010000000002</v>
      </c>
      <c r="BF382" s="4">
        <v>0.56499999999999995</v>
      </c>
      <c r="BG382" s="4">
        <v>51.334000000000003</v>
      </c>
      <c r="BH382" s="4">
        <v>7.1999999999999995E-2</v>
      </c>
      <c r="BI382" s="4">
        <v>51.405999999999999</v>
      </c>
      <c r="BJ382" s="4">
        <v>38.646000000000001</v>
      </c>
      <c r="BK382" s="4">
        <v>5.3999999999999999E-2</v>
      </c>
      <c r="BL382" s="4">
        <v>38.700000000000003</v>
      </c>
      <c r="BM382" s="4">
        <v>0.19850000000000001</v>
      </c>
      <c r="BQ382" s="4">
        <v>210.66</v>
      </c>
      <c r="BR382" s="4">
        <v>0.20634</v>
      </c>
      <c r="BS382" s="4">
        <v>0.81</v>
      </c>
      <c r="BT382" s="4">
        <v>9.1179999999999997E-2</v>
      </c>
      <c r="BU382" s="4">
        <v>5.0424340000000001</v>
      </c>
      <c r="BV382" s="4">
        <v>1.841836</v>
      </c>
    </row>
    <row r="383" spans="1:74" x14ac:dyDescent="0.25">
      <c r="A383" s="2">
        <v>42067</v>
      </c>
      <c r="B383" s="3">
        <v>7.7199074074074062E-4</v>
      </c>
      <c r="C383" s="4">
        <v>13.7</v>
      </c>
      <c r="D383" s="4">
        <v>3.2000000000000002E-3</v>
      </c>
      <c r="E383" s="4">
        <v>31.559633000000002</v>
      </c>
      <c r="F383" s="4">
        <v>2128</v>
      </c>
      <c r="G383" s="4">
        <v>3.1</v>
      </c>
      <c r="H383" s="4">
        <v>37.5</v>
      </c>
      <c r="J383" s="4">
        <v>1.45</v>
      </c>
      <c r="K383" s="4">
        <v>0.88360000000000005</v>
      </c>
      <c r="L383" s="4">
        <v>12.1053</v>
      </c>
      <c r="M383" s="4">
        <v>2.8E-3</v>
      </c>
      <c r="N383" s="4">
        <v>1880.2843</v>
      </c>
      <c r="O383" s="4">
        <v>2.7391999999999999</v>
      </c>
      <c r="P383" s="4">
        <v>1883</v>
      </c>
      <c r="Q383" s="4">
        <v>1415.5291</v>
      </c>
      <c r="R383" s="4">
        <v>2.0621</v>
      </c>
      <c r="S383" s="4">
        <v>1417.6</v>
      </c>
      <c r="T383" s="4">
        <v>37.524999999999999</v>
      </c>
      <c r="W383" s="4">
        <v>0</v>
      </c>
      <c r="X383" s="4">
        <v>1.2838000000000001</v>
      </c>
      <c r="Y383" s="4">
        <v>12.1</v>
      </c>
      <c r="Z383" s="4">
        <v>844</v>
      </c>
      <c r="AA383" s="4">
        <v>868</v>
      </c>
      <c r="AB383" s="4">
        <v>867</v>
      </c>
      <c r="AC383" s="4">
        <v>66</v>
      </c>
      <c r="AD383" s="4">
        <v>5.14</v>
      </c>
      <c r="AE383" s="4">
        <v>0.12</v>
      </c>
      <c r="AF383" s="4">
        <v>979</v>
      </c>
      <c r="AG383" s="4">
        <v>-16</v>
      </c>
      <c r="AH383" s="4">
        <v>14.909091</v>
      </c>
      <c r="AI383" s="4">
        <v>12</v>
      </c>
      <c r="AJ383" s="4">
        <v>190.9</v>
      </c>
      <c r="AK383" s="4">
        <v>140.9</v>
      </c>
      <c r="AL383" s="4">
        <v>1.9</v>
      </c>
      <c r="AM383" s="4">
        <v>195</v>
      </c>
      <c r="AN383" s="4" t="s">
        <v>155</v>
      </c>
      <c r="AP383" s="5"/>
      <c r="BA383" s="4">
        <v>14.023</v>
      </c>
      <c r="BB383" s="4">
        <v>15.47</v>
      </c>
      <c r="BC383" s="4">
        <v>1.1000000000000001</v>
      </c>
      <c r="BD383" s="4">
        <v>13.173999999999999</v>
      </c>
      <c r="BE383" s="4">
        <v>3031.81</v>
      </c>
      <c r="BF383" s="4">
        <v>0.44500000000000001</v>
      </c>
      <c r="BG383" s="4">
        <v>49.316000000000003</v>
      </c>
      <c r="BH383" s="4">
        <v>7.1999999999999995E-2</v>
      </c>
      <c r="BI383" s="4">
        <v>49.387999999999998</v>
      </c>
      <c r="BJ383" s="4">
        <v>37.125999999999998</v>
      </c>
      <c r="BK383" s="4">
        <v>5.3999999999999999E-2</v>
      </c>
      <c r="BL383" s="4">
        <v>37.18</v>
      </c>
      <c r="BM383" s="4">
        <v>0.31080000000000002</v>
      </c>
      <c r="BQ383" s="4">
        <v>233.78399999999999</v>
      </c>
      <c r="BR383" s="4">
        <v>0.23490900000000001</v>
      </c>
      <c r="BS383" s="4">
        <v>0.809091</v>
      </c>
      <c r="BT383" s="4">
        <v>9.7364000000000006E-2</v>
      </c>
      <c r="BU383" s="4">
        <v>5.7405910000000002</v>
      </c>
      <c r="BV383" s="4">
        <v>1.966745</v>
      </c>
    </row>
    <row r="384" spans="1:74" x14ac:dyDescent="0.25">
      <c r="A384" s="2">
        <v>42067</v>
      </c>
      <c r="B384" s="3">
        <v>7.8356481481481495E-4</v>
      </c>
      <c r="C384" s="4">
        <v>13.66</v>
      </c>
      <c r="D384" s="4">
        <v>3.0000000000000001E-3</v>
      </c>
      <c r="E384" s="4">
        <v>30</v>
      </c>
      <c r="F384" s="4">
        <v>2123.8000000000002</v>
      </c>
      <c r="G384" s="4">
        <v>3.2</v>
      </c>
      <c r="H384" s="4">
        <v>0</v>
      </c>
      <c r="J384" s="4">
        <v>1.7</v>
      </c>
      <c r="K384" s="4">
        <v>0.8841</v>
      </c>
      <c r="L384" s="4">
        <v>12.076000000000001</v>
      </c>
      <c r="M384" s="4">
        <v>2.7000000000000001E-3</v>
      </c>
      <c r="N384" s="4">
        <v>1877.5897</v>
      </c>
      <c r="O384" s="4">
        <v>2.8290000000000002</v>
      </c>
      <c r="P384" s="4">
        <v>1880.4</v>
      </c>
      <c r="Q384" s="4">
        <v>1413.5005000000001</v>
      </c>
      <c r="R384" s="4">
        <v>2.1297999999999999</v>
      </c>
      <c r="S384" s="4">
        <v>1415.6</v>
      </c>
      <c r="T384" s="4">
        <v>0</v>
      </c>
      <c r="W384" s="4">
        <v>0</v>
      </c>
      <c r="X384" s="4">
        <v>1.5051000000000001</v>
      </c>
      <c r="Y384" s="4">
        <v>12.2</v>
      </c>
      <c r="Z384" s="4">
        <v>843</v>
      </c>
      <c r="AA384" s="4">
        <v>867</v>
      </c>
      <c r="AB384" s="4">
        <v>864</v>
      </c>
      <c r="AC384" s="4">
        <v>66</v>
      </c>
      <c r="AD384" s="4">
        <v>5.14</v>
      </c>
      <c r="AE384" s="4">
        <v>0.12</v>
      </c>
      <c r="AF384" s="4">
        <v>979</v>
      </c>
      <c r="AG384" s="4">
        <v>-16</v>
      </c>
      <c r="AH384" s="4">
        <v>14.09009</v>
      </c>
      <c r="AI384" s="4">
        <v>12</v>
      </c>
      <c r="AJ384" s="4">
        <v>191</v>
      </c>
      <c r="AK384" s="4">
        <v>141</v>
      </c>
      <c r="AL384" s="4">
        <v>2.4</v>
      </c>
      <c r="AM384" s="4">
        <v>195</v>
      </c>
      <c r="AN384" s="4" t="s">
        <v>155</v>
      </c>
      <c r="AP384" s="5"/>
      <c r="BA384" s="4">
        <v>14.023</v>
      </c>
      <c r="BB384" s="4">
        <v>15.52</v>
      </c>
      <c r="BC384" s="4">
        <v>1.1100000000000001</v>
      </c>
      <c r="BD384" s="4">
        <v>13.114000000000001</v>
      </c>
      <c r="BE384" s="4">
        <v>3032.81</v>
      </c>
      <c r="BF384" s="4">
        <v>0.42399999999999999</v>
      </c>
      <c r="BG384" s="4">
        <v>49.381</v>
      </c>
      <c r="BH384" s="4">
        <v>7.3999999999999996E-2</v>
      </c>
      <c r="BI384" s="4">
        <v>49.454999999999998</v>
      </c>
      <c r="BJ384" s="4">
        <v>37.174999999999997</v>
      </c>
      <c r="BK384" s="4">
        <v>5.6000000000000001E-2</v>
      </c>
      <c r="BL384" s="4">
        <v>37.231000000000002</v>
      </c>
      <c r="BM384" s="4">
        <v>0</v>
      </c>
      <c r="BQ384" s="4">
        <v>274.84800000000001</v>
      </c>
      <c r="BR384" s="4">
        <v>0.27803600000000001</v>
      </c>
      <c r="BS384" s="4">
        <v>0.80991000000000002</v>
      </c>
      <c r="BT384" s="4">
        <v>9.8909999999999998E-2</v>
      </c>
      <c r="BU384" s="4">
        <v>6.7945060000000002</v>
      </c>
      <c r="BV384" s="4">
        <v>1.9979800000000001</v>
      </c>
    </row>
    <row r="385" spans="1:74" x14ac:dyDescent="0.25">
      <c r="A385" s="2">
        <v>42067</v>
      </c>
      <c r="B385" s="3">
        <v>7.9513888888888896E-4</v>
      </c>
      <c r="C385" s="4">
        <v>13.574999999999999</v>
      </c>
      <c r="D385" s="4">
        <v>3.0000000000000001E-3</v>
      </c>
      <c r="E385" s="4">
        <v>30</v>
      </c>
      <c r="F385" s="4">
        <v>2304</v>
      </c>
      <c r="G385" s="4">
        <v>3.3</v>
      </c>
      <c r="H385" s="4">
        <v>29</v>
      </c>
      <c r="J385" s="4">
        <v>1.9</v>
      </c>
      <c r="K385" s="4">
        <v>0.88460000000000005</v>
      </c>
      <c r="L385" s="4">
        <v>12.008900000000001</v>
      </c>
      <c r="M385" s="4">
        <v>2.7000000000000001E-3</v>
      </c>
      <c r="N385" s="4">
        <v>2038.1984</v>
      </c>
      <c r="O385" s="4">
        <v>2.9611000000000001</v>
      </c>
      <c r="P385" s="4">
        <v>2041.2</v>
      </c>
      <c r="Q385" s="4">
        <v>1534.4111</v>
      </c>
      <c r="R385" s="4">
        <v>2.2292000000000001</v>
      </c>
      <c r="S385" s="4">
        <v>1536.6</v>
      </c>
      <c r="T385" s="4">
        <v>28.951799999999999</v>
      </c>
      <c r="W385" s="4">
        <v>0</v>
      </c>
      <c r="X385" s="4">
        <v>1.6808000000000001</v>
      </c>
      <c r="Y385" s="4">
        <v>12.4</v>
      </c>
      <c r="Z385" s="4">
        <v>842</v>
      </c>
      <c r="AA385" s="4">
        <v>867</v>
      </c>
      <c r="AB385" s="4">
        <v>865</v>
      </c>
      <c r="AC385" s="4">
        <v>66</v>
      </c>
      <c r="AD385" s="4">
        <v>5.14</v>
      </c>
      <c r="AE385" s="4">
        <v>0.12</v>
      </c>
      <c r="AF385" s="4">
        <v>979</v>
      </c>
      <c r="AG385" s="4">
        <v>-16</v>
      </c>
      <c r="AH385" s="4">
        <v>14</v>
      </c>
      <c r="AI385" s="4">
        <v>12</v>
      </c>
      <c r="AJ385" s="4">
        <v>191</v>
      </c>
      <c r="AK385" s="4">
        <v>140.1</v>
      </c>
      <c r="AL385" s="4">
        <v>2.1</v>
      </c>
      <c r="AM385" s="4">
        <v>195</v>
      </c>
      <c r="AN385" s="4" t="s">
        <v>155</v>
      </c>
      <c r="AP385" s="5"/>
      <c r="BA385" s="4">
        <v>14.023</v>
      </c>
      <c r="BB385" s="4">
        <v>15.61</v>
      </c>
      <c r="BC385" s="4">
        <v>1.1100000000000001</v>
      </c>
      <c r="BD385" s="4">
        <v>13.041</v>
      </c>
      <c r="BE385" s="4">
        <v>3032.1289999999999</v>
      </c>
      <c r="BF385" s="4">
        <v>0.42599999999999999</v>
      </c>
      <c r="BG385" s="4">
        <v>53.893000000000001</v>
      </c>
      <c r="BH385" s="4">
        <v>7.8E-2</v>
      </c>
      <c r="BI385" s="4">
        <v>53.970999999999997</v>
      </c>
      <c r="BJ385" s="4">
        <v>40.572000000000003</v>
      </c>
      <c r="BK385" s="4">
        <v>5.8999999999999997E-2</v>
      </c>
      <c r="BL385" s="4">
        <v>40.631</v>
      </c>
      <c r="BM385" s="4">
        <v>0.2417</v>
      </c>
      <c r="BQ385" s="4">
        <v>308.577</v>
      </c>
      <c r="BR385" s="4">
        <v>0.25924999999999998</v>
      </c>
      <c r="BS385" s="4">
        <v>0.80908999999999998</v>
      </c>
      <c r="BT385" s="4">
        <v>0.10082000000000001</v>
      </c>
      <c r="BU385" s="4">
        <v>6.3354220000000003</v>
      </c>
      <c r="BV385" s="4">
        <v>2.0365639999999998</v>
      </c>
    </row>
    <row r="386" spans="1:74" x14ac:dyDescent="0.25">
      <c r="A386" s="2">
        <v>42067</v>
      </c>
      <c r="B386" s="3">
        <v>8.0671296296296296E-4</v>
      </c>
      <c r="C386" s="4">
        <v>13.55</v>
      </c>
      <c r="D386" s="4">
        <v>3.0000000000000001E-3</v>
      </c>
      <c r="E386" s="4">
        <v>30</v>
      </c>
      <c r="F386" s="4">
        <v>2448.9</v>
      </c>
      <c r="G386" s="4">
        <v>3.9</v>
      </c>
      <c r="H386" s="4">
        <v>19.3</v>
      </c>
      <c r="J386" s="4">
        <v>1.9</v>
      </c>
      <c r="K386" s="4">
        <v>0.88490000000000002</v>
      </c>
      <c r="L386" s="4">
        <v>11.991</v>
      </c>
      <c r="M386" s="4">
        <v>2.7000000000000001E-3</v>
      </c>
      <c r="N386" s="4">
        <v>2167.0569</v>
      </c>
      <c r="O386" s="4">
        <v>3.4523000000000001</v>
      </c>
      <c r="P386" s="4">
        <v>2170.5</v>
      </c>
      <c r="Q386" s="4">
        <v>1631.4193</v>
      </c>
      <c r="R386" s="4">
        <v>2.5990000000000002</v>
      </c>
      <c r="S386" s="4">
        <v>1634</v>
      </c>
      <c r="T386" s="4">
        <v>19.295300000000001</v>
      </c>
      <c r="W386" s="4">
        <v>0</v>
      </c>
      <c r="X386" s="4">
        <v>1.6814</v>
      </c>
      <c r="Y386" s="4">
        <v>12.4</v>
      </c>
      <c r="Z386" s="4">
        <v>840</v>
      </c>
      <c r="AA386" s="4">
        <v>867</v>
      </c>
      <c r="AB386" s="4">
        <v>865</v>
      </c>
      <c r="AC386" s="4">
        <v>66</v>
      </c>
      <c r="AD386" s="4">
        <v>5.14</v>
      </c>
      <c r="AE386" s="4">
        <v>0.12</v>
      </c>
      <c r="AF386" s="4">
        <v>979</v>
      </c>
      <c r="AG386" s="4">
        <v>-16</v>
      </c>
      <c r="AH386" s="4">
        <v>14.91</v>
      </c>
      <c r="AI386" s="4">
        <v>12</v>
      </c>
      <c r="AJ386" s="4">
        <v>191</v>
      </c>
      <c r="AK386" s="4">
        <v>140</v>
      </c>
      <c r="AL386" s="4">
        <v>2.5</v>
      </c>
      <c r="AM386" s="4">
        <v>195</v>
      </c>
      <c r="AN386" s="4" t="s">
        <v>155</v>
      </c>
      <c r="AP386" s="5"/>
      <c r="BA386" s="4">
        <v>14.023</v>
      </c>
      <c r="BB386" s="4">
        <v>15.63</v>
      </c>
      <c r="BC386" s="4">
        <v>1.1100000000000001</v>
      </c>
      <c r="BD386" s="4">
        <v>13.004</v>
      </c>
      <c r="BE386" s="4">
        <v>3032.386</v>
      </c>
      <c r="BF386" s="4">
        <v>0.42699999999999999</v>
      </c>
      <c r="BG386" s="4">
        <v>57.39</v>
      </c>
      <c r="BH386" s="4">
        <v>9.0999999999999998E-2</v>
      </c>
      <c r="BI386" s="4">
        <v>57.481000000000002</v>
      </c>
      <c r="BJ386" s="4">
        <v>43.204999999999998</v>
      </c>
      <c r="BK386" s="4">
        <v>6.9000000000000006E-2</v>
      </c>
      <c r="BL386" s="4">
        <v>43.274000000000001</v>
      </c>
      <c r="BM386" s="4">
        <v>0.16139999999999999</v>
      </c>
      <c r="BQ386" s="4">
        <v>309.16300000000001</v>
      </c>
      <c r="BR386" s="4">
        <v>0.30796000000000001</v>
      </c>
      <c r="BS386" s="4">
        <v>0.80900000000000005</v>
      </c>
      <c r="BT386" s="4">
        <v>0.10100000000000001</v>
      </c>
      <c r="BU386" s="4">
        <v>7.5257719999999999</v>
      </c>
      <c r="BV386" s="4">
        <v>2.0402</v>
      </c>
    </row>
    <row r="387" spans="1:74" x14ac:dyDescent="0.25">
      <c r="A387" s="2">
        <v>42067</v>
      </c>
      <c r="B387" s="3">
        <v>8.1828703703703696E-4</v>
      </c>
      <c r="C387" s="4">
        <v>13.609</v>
      </c>
      <c r="D387" s="4">
        <v>3.0000000000000001E-3</v>
      </c>
      <c r="E387" s="4">
        <v>30</v>
      </c>
      <c r="F387" s="4">
        <v>2483.4</v>
      </c>
      <c r="G387" s="4">
        <v>4.8</v>
      </c>
      <c r="H387" s="4">
        <v>15.5</v>
      </c>
      <c r="J387" s="4">
        <v>1.9</v>
      </c>
      <c r="K387" s="4">
        <v>0.88460000000000005</v>
      </c>
      <c r="L387" s="4">
        <v>12.0379</v>
      </c>
      <c r="M387" s="4">
        <v>2.7000000000000001E-3</v>
      </c>
      <c r="N387" s="4">
        <v>2196.8089</v>
      </c>
      <c r="O387" s="4">
        <v>4.2679999999999998</v>
      </c>
      <c r="P387" s="4">
        <v>2201.1</v>
      </c>
      <c r="Q387" s="4">
        <v>1653.8173999999999</v>
      </c>
      <c r="R387" s="4">
        <v>3.2130999999999998</v>
      </c>
      <c r="S387" s="4">
        <v>1657</v>
      </c>
      <c r="T387" s="4">
        <v>15.532400000000001</v>
      </c>
      <c r="W387" s="4">
        <v>0</v>
      </c>
      <c r="X387" s="4">
        <v>1.6807000000000001</v>
      </c>
      <c r="Y387" s="4">
        <v>12.2</v>
      </c>
      <c r="Z387" s="4">
        <v>842</v>
      </c>
      <c r="AA387" s="4">
        <v>869</v>
      </c>
      <c r="AB387" s="4">
        <v>865</v>
      </c>
      <c r="AC387" s="4">
        <v>66</v>
      </c>
      <c r="AD387" s="4">
        <v>5.14</v>
      </c>
      <c r="AE387" s="4">
        <v>0.12</v>
      </c>
      <c r="AF387" s="4">
        <v>979</v>
      </c>
      <c r="AG387" s="4">
        <v>-16</v>
      </c>
      <c r="AH387" s="4">
        <v>14.09</v>
      </c>
      <c r="AI387" s="4">
        <v>12</v>
      </c>
      <c r="AJ387" s="4">
        <v>191</v>
      </c>
      <c r="AK387" s="4">
        <v>140</v>
      </c>
      <c r="AL387" s="4">
        <v>2.9</v>
      </c>
      <c r="AM387" s="4">
        <v>195</v>
      </c>
      <c r="AN387" s="4" t="s">
        <v>155</v>
      </c>
      <c r="AP387" s="5"/>
      <c r="BA387" s="4">
        <v>14.023</v>
      </c>
      <c r="BB387" s="4">
        <v>15.57</v>
      </c>
      <c r="BC387" s="4">
        <v>1.1100000000000001</v>
      </c>
      <c r="BD387" s="4">
        <v>13.048</v>
      </c>
      <c r="BE387" s="4">
        <v>3032.4470000000001</v>
      </c>
      <c r="BF387" s="4">
        <v>0.42499999999999999</v>
      </c>
      <c r="BG387" s="4">
        <v>57.951999999999998</v>
      </c>
      <c r="BH387" s="4">
        <v>0.113</v>
      </c>
      <c r="BI387" s="4">
        <v>58.064999999999998</v>
      </c>
      <c r="BJ387" s="4">
        <v>43.628</v>
      </c>
      <c r="BK387" s="4">
        <v>8.5000000000000006E-2</v>
      </c>
      <c r="BL387" s="4">
        <v>43.713000000000001</v>
      </c>
      <c r="BM387" s="4">
        <v>0.12939999999999999</v>
      </c>
      <c r="BQ387" s="4">
        <v>307.84399999999999</v>
      </c>
      <c r="BR387" s="4">
        <v>0.31208999999999998</v>
      </c>
      <c r="BS387" s="4">
        <v>0.80991000000000002</v>
      </c>
      <c r="BT387" s="4">
        <v>9.554E-2</v>
      </c>
      <c r="BU387" s="4">
        <v>7.6266990000000003</v>
      </c>
      <c r="BV387" s="4">
        <v>1.929908</v>
      </c>
    </row>
    <row r="388" spans="1:74" x14ac:dyDescent="0.25">
      <c r="A388" s="2">
        <v>42067</v>
      </c>
      <c r="B388" s="3">
        <v>8.2986111111111119E-4</v>
      </c>
      <c r="C388" s="4">
        <v>13.634</v>
      </c>
      <c r="D388" s="4">
        <v>3.0000000000000001E-3</v>
      </c>
      <c r="E388" s="4">
        <v>30</v>
      </c>
      <c r="F388" s="4">
        <v>2495.6999999999998</v>
      </c>
      <c r="G388" s="4">
        <v>4.9000000000000004</v>
      </c>
      <c r="H388" s="4">
        <v>30.1</v>
      </c>
      <c r="J388" s="4">
        <v>1.9</v>
      </c>
      <c r="K388" s="4">
        <v>0.88439999999999996</v>
      </c>
      <c r="L388" s="4">
        <v>12.057600000000001</v>
      </c>
      <c r="M388" s="4">
        <v>2.7000000000000001E-3</v>
      </c>
      <c r="N388" s="4">
        <v>2207.1152000000002</v>
      </c>
      <c r="O388" s="4">
        <v>4.3334999999999999</v>
      </c>
      <c r="P388" s="4">
        <v>2211.4</v>
      </c>
      <c r="Q388" s="4">
        <v>1661.5762</v>
      </c>
      <c r="R388" s="4">
        <v>3.2624</v>
      </c>
      <c r="S388" s="4">
        <v>1664.8</v>
      </c>
      <c r="T388" s="4">
        <v>30.1</v>
      </c>
      <c r="W388" s="4">
        <v>0</v>
      </c>
      <c r="X388" s="4">
        <v>1.6802999999999999</v>
      </c>
      <c r="Y388" s="4">
        <v>12.2</v>
      </c>
      <c r="Z388" s="4">
        <v>842</v>
      </c>
      <c r="AA388" s="4">
        <v>867</v>
      </c>
      <c r="AB388" s="4">
        <v>864</v>
      </c>
      <c r="AC388" s="4">
        <v>66</v>
      </c>
      <c r="AD388" s="4">
        <v>5.14</v>
      </c>
      <c r="AE388" s="4">
        <v>0.12</v>
      </c>
      <c r="AF388" s="4">
        <v>979</v>
      </c>
      <c r="AG388" s="4">
        <v>-16</v>
      </c>
      <c r="AH388" s="4">
        <v>14</v>
      </c>
      <c r="AI388" s="4">
        <v>12</v>
      </c>
      <c r="AJ388" s="4">
        <v>191</v>
      </c>
      <c r="AK388" s="4">
        <v>140.9</v>
      </c>
      <c r="AL388" s="4">
        <v>2.9</v>
      </c>
      <c r="AM388" s="4">
        <v>195</v>
      </c>
      <c r="AN388" s="4" t="s">
        <v>155</v>
      </c>
      <c r="AP388" s="5"/>
      <c r="BA388" s="4">
        <v>14.023</v>
      </c>
      <c r="BB388" s="4">
        <v>15.54</v>
      </c>
      <c r="BC388" s="4">
        <v>1.1100000000000001</v>
      </c>
      <c r="BD388" s="4">
        <v>13.073</v>
      </c>
      <c r="BE388" s="4">
        <v>3032.0650000000001</v>
      </c>
      <c r="BF388" s="4">
        <v>0.42499999999999999</v>
      </c>
      <c r="BG388" s="4">
        <v>58.122</v>
      </c>
      <c r="BH388" s="4">
        <v>0.114</v>
      </c>
      <c r="BI388" s="4">
        <v>58.235999999999997</v>
      </c>
      <c r="BJ388" s="4">
        <v>43.756</v>
      </c>
      <c r="BK388" s="4">
        <v>8.5999999999999993E-2</v>
      </c>
      <c r="BL388" s="4">
        <v>43.841999999999999</v>
      </c>
      <c r="BM388" s="4">
        <v>0.25030000000000002</v>
      </c>
      <c r="BQ388" s="4">
        <v>307.23399999999998</v>
      </c>
      <c r="BR388" s="4">
        <v>0.29198000000000002</v>
      </c>
      <c r="BS388" s="4">
        <v>0.81091000000000002</v>
      </c>
      <c r="BT388" s="4">
        <v>9.8640000000000005E-2</v>
      </c>
      <c r="BU388" s="4">
        <v>7.1352609999999999</v>
      </c>
      <c r="BV388" s="4">
        <v>1.9925280000000001</v>
      </c>
    </row>
    <row r="389" spans="1:74" x14ac:dyDescent="0.25">
      <c r="A389" s="2">
        <v>42067</v>
      </c>
      <c r="B389" s="3">
        <v>8.4143518518518519E-4</v>
      </c>
      <c r="C389" s="4">
        <v>13.946999999999999</v>
      </c>
      <c r="D389" s="4">
        <v>3.0000000000000001E-3</v>
      </c>
      <c r="E389" s="4">
        <v>30</v>
      </c>
      <c r="F389" s="4">
        <v>2502</v>
      </c>
      <c r="G389" s="4">
        <v>4</v>
      </c>
      <c r="H389" s="4">
        <v>33.4</v>
      </c>
      <c r="J389" s="4">
        <v>1.9</v>
      </c>
      <c r="K389" s="4">
        <v>0.8821</v>
      </c>
      <c r="L389" s="4">
        <v>12.3024</v>
      </c>
      <c r="M389" s="4">
        <v>2.5999999999999999E-3</v>
      </c>
      <c r="N389" s="4">
        <v>2206.9789000000001</v>
      </c>
      <c r="O389" s="4">
        <v>3.5655999999999999</v>
      </c>
      <c r="P389" s="4">
        <v>2210.5</v>
      </c>
      <c r="Q389" s="4">
        <v>1661.4736</v>
      </c>
      <c r="R389" s="4">
        <v>2.6842999999999999</v>
      </c>
      <c r="S389" s="4">
        <v>1664.2</v>
      </c>
      <c r="T389" s="4">
        <v>33.357399999999998</v>
      </c>
      <c r="W389" s="4">
        <v>0</v>
      </c>
      <c r="X389" s="4">
        <v>1.6758999999999999</v>
      </c>
      <c r="Y389" s="4">
        <v>12.3</v>
      </c>
      <c r="Z389" s="4">
        <v>841</v>
      </c>
      <c r="AA389" s="4">
        <v>867</v>
      </c>
      <c r="AB389" s="4">
        <v>865</v>
      </c>
      <c r="AC389" s="4">
        <v>66</v>
      </c>
      <c r="AD389" s="4">
        <v>5.14</v>
      </c>
      <c r="AE389" s="4">
        <v>0.12</v>
      </c>
      <c r="AF389" s="4">
        <v>979</v>
      </c>
      <c r="AG389" s="4">
        <v>-16</v>
      </c>
      <c r="AH389" s="4">
        <v>14</v>
      </c>
      <c r="AI389" s="4">
        <v>12</v>
      </c>
      <c r="AJ389" s="4">
        <v>191.9</v>
      </c>
      <c r="AK389" s="4">
        <v>140.1</v>
      </c>
      <c r="AL389" s="4">
        <v>3.4</v>
      </c>
      <c r="AM389" s="4">
        <v>195</v>
      </c>
      <c r="AN389" s="4" t="s">
        <v>155</v>
      </c>
      <c r="AP389" s="5"/>
      <c r="BA389" s="4">
        <v>14.023</v>
      </c>
      <c r="BB389" s="4">
        <v>15.22</v>
      </c>
      <c r="BC389" s="4">
        <v>1.0900000000000001</v>
      </c>
      <c r="BD389" s="4">
        <v>13.369</v>
      </c>
      <c r="BE389" s="4">
        <v>3031.8139999999999</v>
      </c>
      <c r="BF389" s="4">
        <v>0.41499999999999998</v>
      </c>
      <c r="BG389" s="4">
        <v>56.957000000000001</v>
      </c>
      <c r="BH389" s="4">
        <v>9.1999999999999998E-2</v>
      </c>
      <c r="BI389" s="4">
        <v>57.048999999999999</v>
      </c>
      <c r="BJ389" s="4">
        <v>42.878999999999998</v>
      </c>
      <c r="BK389" s="4">
        <v>6.9000000000000006E-2</v>
      </c>
      <c r="BL389" s="4">
        <v>42.948</v>
      </c>
      <c r="BM389" s="4">
        <v>0.27179999999999999</v>
      </c>
      <c r="BQ389" s="4">
        <v>300.31099999999998</v>
      </c>
      <c r="BR389" s="4">
        <v>0.31274999999999997</v>
      </c>
      <c r="BS389" s="4">
        <v>0.81100000000000005</v>
      </c>
      <c r="BT389" s="4">
        <v>9.9000000000000005E-2</v>
      </c>
      <c r="BU389" s="4">
        <v>7.6428289999999999</v>
      </c>
      <c r="BV389" s="4">
        <v>1.9998</v>
      </c>
    </row>
    <row r="390" spans="1:74" x14ac:dyDescent="0.25">
      <c r="A390" s="2">
        <v>42067</v>
      </c>
      <c r="B390" s="3">
        <v>8.5300925925925919E-4</v>
      </c>
      <c r="C390" s="4">
        <v>14.217000000000001</v>
      </c>
      <c r="D390" s="4">
        <v>5.1000000000000004E-3</v>
      </c>
      <c r="E390" s="4">
        <v>50.867303</v>
      </c>
      <c r="F390" s="4">
        <v>2513.1999999999998</v>
      </c>
      <c r="G390" s="4">
        <v>-2.2000000000000002</v>
      </c>
      <c r="H390" s="4">
        <v>77.900000000000006</v>
      </c>
      <c r="J390" s="4">
        <v>1.9</v>
      </c>
      <c r="K390" s="4">
        <v>0.88</v>
      </c>
      <c r="L390" s="4">
        <v>12.5099</v>
      </c>
      <c r="M390" s="4">
        <v>4.4999999999999997E-3</v>
      </c>
      <c r="N390" s="4">
        <v>2211.4949999999999</v>
      </c>
      <c r="O390" s="4">
        <v>0</v>
      </c>
      <c r="P390" s="4">
        <v>2211.5</v>
      </c>
      <c r="Q390" s="4">
        <v>1664.8734999999999</v>
      </c>
      <c r="R390" s="4">
        <v>0</v>
      </c>
      <c r="S390" s="4">
        <v>1664.9</v>
      </c>
      <c r="T390" s="4">
        <v>77.886899999999997</v>
      </c>
      <c r="W390" s="4">
        <v>0</v>
      </c>
      <c r="X390" s="4">
        <v>1.6718999999999999</v>
      </c>
      <c r="Y390" s="4">
        <v>12.2</v>
      </c>
      <c r="Z390" s="4">
        <v>842</v>
      </c>
      <c r="AA390" s="4">
        <v>868</v>
      </c>
      <c r="AB390" s="4">
        <v>864</v>
      </c>
      <c r="AC390" s="4">
        <v>66</v>
      </c>
      <c r="AD390" s="4">
        <v>5.14</v>
      </c>
      <c r="AE390" s="4">
        <v>0.12</v>
      </c>
      <c r="AF390" s="4">
        <v>979</v>
      </c>
      <c r="AG390" s="4">
        <v>-16</v>
      </c>
      <c r="AH390" s="4">
        <v>14</v>
      </c>
      <c r="AI390" s="4">
        <v>12</v>
      </c>
      <c r="AJ390" s="4">
        <v>192</v>
      </c>
      <c r="AK390" s="4">
        <v>140</v>
      </c>
      <c r="AL390" s="4">
        <v>3.4</v>
      </c>
      <c r="AM390" s="4">
        <v>195</v>
      </c>
      <c r="AN390" s="4" t="s">
        <v>155</v>
      </c>
      <c r="AP390" s="5"/>
      <c r="BA390" s="4">
        <v>14.023</v>
      </c>
      <c r="BB390" s="4">
        <v>14.94</v>
      </c>
      <c r="BC390" s="4">
        <v>1.07</v>
      </c>
      <c r="BD390" s="4">
        <v>13.641999999999999</v>
      </c>
      <c r="BE390" s="4">
        <v>3030.1489999999999</v>
      </c>
      <c r="BF390" s="4">
        <v>0.69</v>
      </c>
      <c r="BG390" s="4">
        <v>56.095999999999997</v>
      </c>
      <c r="BH390" s="4">
        <v>0</v>
      </c>
      <c r="BI390" s="4">
        <v>56.095999999999997</v>
      </c>
      <c r="BJ390" s="4">
        <v>42.231000000000002</v>
      </c>
      <c r="BK390" s="4">
        <v>0</v>
      </c>
      <c r="BL390" s="4">
        <v>42.231000000000002</v>
      </c>
      <c r="BM390" s="4">
        <v>0.62390000000000001</v>
      </c>
      <c r="BQ390" s="4">
        <v>294.45600000000002</v>
      </c>
      <c r="BR390" s="4">
        <v>0.35776999999999998</v>
      </c>
      <c r="BS390" s="4">
        <v>0.81100000000000005</v>
      </c>
      <c r="BT390" s="4">
        <v>9.6269999999999994E-2</v>
      </c>
      <c r="BU390" s="4">
        <v>8.7430040000000009</v>
      </c>
      <c r="BV390" s="4">
        <v>1.9446540000000001</v>
      </c>
    </row>
    <row r="391" spans="1:74" x14ac:dyDescent="0.25">
      <c r="A391" s="2">
        <v>42067</v>
      </c>
      <c r="B391" s="3">
        <v>8.6458333333333341E-4</v>
      </c>
      <c r="C391" s="4">
        <v>14.236000000000001</v>
      </c>
      <c r="D391" s="4">
        <v>6.4999999999999997E-3</v>
      </c>
      <c r="E391" s="4">
        <v>65.204491000000004</v>
      </c>
      <c r="F391" s="4">
        <v>2515.6</v>
      </c>
      <c r="G391" s="4">
        <v>-2.2000000000000002</v>
      </c>
      <c r="H391" s="4">
        <v>38.9</v>
      </c>
      <c r="J391" s="4">
        <v>1.9</v>
      </c>
      <c r="K391" s="4">
        <v>0.87980000000000003</v>
      </c>
      <c r="L391" s="4">
        <v>12.524900000000001</v>
      </c>
      <c r="M391" s="4">
        <v>5.7000000000000002E-3</v>
      </c>
      <c r="N391" s="4">
        <v>2213.3479000000002</v>
      </c>
      <c r="O391" s="4">
        <v>0</v>
      </c>
      <c r="P391" s="4">
        <v>2213.3000000000002</v>
      </c>
      <c r="Q391" s="4">
        <v>1666.2683999999999</v>
      </c>
      <c r="R391" s="4">
        <v>0</v>
      </c>
      <c r="S391" s="4">
        <v>1666.3</v>
      </c>
      <c r="T391" s="4">
        <v>38.938600000000001</v>
      </c>
      <c r="W391" s="4">
        <v>0</v>
      </c>
      <c r="X391" s="4">
        <v>1.6717</v>
      </c>
      <c r="Y391" s="4">
        <v>12.3</v>
      </c>
      <c r="Z391" s="4">
        <v>841</v>
      </c>
      <c r="AA391" s="4">
        <v>868</v>
      </c>
      <c r="AB391" s="4">
        <v>864</v>
      </c>
      <c r="AC391" s="4">
        <v>66</v>
      </c>
      <c r="AD391" s="4">
        <v>5.14</v>
      </c>
      <c r="AE391" s="4">
        <v>0.12</v>
      </c>
      <c r="AF391" s="4">
        <v>979</v>
      </c>
      <c r="AG391" s="4">
        <v>-16</v>
      </c>
      <c r="AH391" s="4">
        <v>14</v>
      </c>
      <c r="AI391" s="4">
        <v>12</v>
      </c>
      <c r="AJ391" s="4">
        <v>191.1</v>
      </c>
      <c r="AK391" s="4">
        <v>140</v>
      </c>
      <c r="AL391" s="4">
        <v>3.4</v>
      </c>
      <c r="AM391" s="4">
        <v>195</v>
      </c>
      <c r="AN391" s="4" t="s">
        <v>155</v>
      </c>
      <c r="AP391" s="5"/>
      <c r="BA391" s="4">
        <v>14.023</v>
      </c>
      <c r="BB391" s="4">
        <v>14.92</v>
      </c>
      <c r="BC391" s="4">
        <v>1.06</v>
      </c>
      <c r="BD391" s="4">
        <v>13.657999999999999</v>
      </c>
      <c r="BE391" s="4">
        <v>3030.779</v>
      </c>
      <c r="BF391" s="4">
        <v>0.88400000000000001</v>
      </c>
      <c r="BG391" s="4">
        <v>56.088000000000001</v>
      </c>
      <c r="BH391" s="4">
        <v>0</v>
      </c>
      <c r="BI391" s="4">
        <v>56.088000000000001</v>
      </c>
      <c r="BJ391" s="4">
        <v>42.223999999999997</v>
      </c>
      <c r="BK391" s="4">
        <v>0</v>
      </c>
      <c r="BL391" s="4">
        <v>42.223999999999997</v>
      </c>
      <c r="BM391" s="4">
        <v>0.31159999999999999</v>
      </c>
      <c r="BQ391" s="4">
        <v>294.12599999999998</v>
      </c>
      <c r="BR391" s="4">
        <v>0.33833999999999997</v>
      </c>
      <c r="BS391" s="4">
        <v>0.81008999999999998</v>
      </c>
      <c r="BT391" s="4">
        <v>9.8729999999999998E-2</v>
      </c>
      <c r="BU391" s="4">
        <v>8.2681839999999998</v>
      </c>
      <c r="BV391" s="4">
        <v>1.994346</v>
      </c>
    </row>
    <row r="392" spans="1:74" x14ac:dyDescent="0.25">
      <c r="A392" s="2">
        <v>42067</v>
      </c>
      <c r="B392" s="3">
        <v>8.7615740740740742E-4</v>
      </c>
      <c r="C392" s="4">
        <v>14.461</v>
      </c>
      <c r="D392" s="4">
        <v>1.0999999999999999E-2</v>
      </c>
      <c r="E392" s="4">
        <v>110.166528</v>
      </c>
      <c r="F392" s="4">
        <v>2449.8000000000002</v>
      </c>
      <c r="G392" s="4">
        <v>-1.9</v>
      </c>
      <c r="H392" s="4">
        <v>62.9</v>
      </c>
      <c r="J392" s="4">
        <v>1.9</v>
      </c>
      <c r="K392" s="4">
        <v>0.878</v>
      </c>
      <c r="L392" s="4">
        <v>12.696999999999999</v>
      </c>
      <c r="M392" s="4">
        <v>9.7000000000000003E-3</v>
      </c>
      <c r="N392" s="4">
        <v>2151.0401000000002</v>
      </c>
      <c r="O392" s="4">
        <v>0</v>
      </c>
      <c r="P392" s="4">
        <v>2151</v>
      </c>
      <c r="Q392" s="4">
        <v>1619.3614</v>
      </c>
      <c r="R392" s="4">
        <v>0</v>
      </c>
      <c r="S392" s="4">
        <v>1619.4</v>
      </c>
      <c r="T392" s="4">
        <v>62.873800000000003</v>
      </c>
      <c r="W392" s="4">
        <v>0</v>
      </c>
      <c r="X392" s="4">
        <v>1.6673</v>
      </c>
      <c r="Y392" s="4">
        <v>12.4</v>
      </c>
      <c r="Z392" s="4">
        <v>841</v>
      </c>
      <c r="AA392" s="4">
        <v>867</v>
      </c>
      <c r="AB392" s="4">
        <v>865</v>
      </c>
      <c r="AC392" s="4">
        <v>66</v>
      </c>
      <c r="AD392" s="4">
        <v>5.14</v>
      </c>
      <c r="AE392" s="4">
        <v>0.12</v>
      </c>
      <c r="AF392" s="4">
        <v>979</v>
      </c>
      <c r="AG392" s="4">
        <v>-16</v>
      </c>
      <c r="AH392" s="4">
        <v>14</v>
      </c>
      <c r="AI392" s="4">
        <v>12</v>
      </c>
      <c r="AJ392" s="4">
        <v>191.9</v>
      </c>
      <c r="AK392" s="4">
        <v>140.9</v>
      </c>
      <c r="AL392" s="4">
        <v>3.4</v>
      </c>
      <c r="AM392" s="4">
        <v>195</v>
      </c>
      <c r="AN392" s="4" t="s">
        <v>155</v>
      </c>
      <c r="AP392" s="5"/>
      <c r="BA392" s="4">
        <v>14.023</v>
      </c>
      <c r="BB392" s="4">
        <v>14.7</v>
      </c>
      <c r="BC392" s="4">
        <v>1.05</v>
      </c>
      <c r="BD392" s="4">
        <v>13.888999999999999</v>
      </c>
      <c r="BE392" s="4">
        <v>3029.1660000000002</v>
      </c>
      <c r="BF392" s="4">
        <v>1.4690000000000001</v>
      </c>
      <c r="BG392" s="4">
        <v>53.741</v>
      </c>
      <c r="BH392" s="4">
        <v>0</v>
      </c>
      <c r="BI392" s="4">
        <v>53.741</v>
      </c>
      <c r="BJ392" s="4">
        <v>40.457999999999998</v>
      </c>
      <c r="BK392" s="4">
        <v>0</v>
      </c>
      <c r="BL392" s="4">
        <v>40.457999999999998</v>
      </c>
      <c r="BM392" s="4">
        <v>0.496</v>
      </c>
      <c r="BQ392" s="4">
        <v>289.22000000000003</v>
      </c>
      <c r="BR392" s="4">
        <v>0.37240000000000001</v>
      </c>
      <c r="BS392" s="4">
        <v>0.80908999999999998</v>
      </c>
      <c r="BT392" s="4">
        <v>9.9000000000000005E-2</v>
      </c>
      <c r="BU392" s="4">
        <v>9.1005249999999993</v>
      </c>
      <c r="BV392" s="4">
        <v>1.9998</v>
      </c>
    </row>
    <row r="393" spans="1:74" x14ac:dyDescent="0.25">
      <c r="A393" s="2">
        <v>42067</v>
      </c>
      <c r="B393" s="3">
        <v>8.8773148148148153E-4</v>
      </c>
      <c r="C393" s="4">
        <v>14.586</v>
      </c>
      <c r="D393" s="4">
        <v>1.8800000000000001E-2</v>
      </c>
      <c r="E393" s="4">
        <v>188.32639499999999</v>
      </c>
      <c r="F393" s="4">
        <v>2240.4</v>
      </c>
      <c r="G393" s="4">
        <v>-1.7</v>
      </c>
      <c r="H393" s="4">
        <v>50.1</v>
      </c>
      <c r="J393" s="4">
        <v>1.65</v>
      </c>
      <c r="K393" s="4">
        <v>0.877</v>
      </c>
      <c r="L393" s="4">
        <v>12.790900000000001</v>
      </c>
      <c r="M393" s="4">
        <v>1.6500000000000001E-2</v>
      </c>
      <c r="N393" s="4">
        <v>1964.7202</v>
      </c>
      <c r="O393" s="4">
        <v>0</v>
      </c>
      <c r="P393" s="4">
        <v>1964.7</v>
      </c>
      <c r="Q393" s="4">
        <v>1479.0947000000001</v>
      </c>
      <c r="R393" s="4">
        <v>0</v>
      </c>
      <c r="S393" s="4">
        <v>1479.1</v>
      </c>
      <c r="T393" s="4">
        <v>50.1</v>
      </c>
      <c r="W393" s="4">
        <v>0</v>
      </c>
      <c r="X393" s="4">
        <v>1.4463999999999999</v>
      </c>
      <c r="Y393" s="4">
        <v>12.4</v>
      </c>
      <c r="Z393" s="4">
        <v>841</v>
      </c>
      <c r="AA393" s="4">
        <v>866</v>
      </c>
      <c r="AB393" s="4">
        <v>866</v>
      </c>
      <c r="AC393" s="4">
        <v>66</v>
      </c>
      <c r="AD393" s="4">
        <v>5.14</v>
      </c>
      <c r="AE393" s="4">
        <v>0.12</v>
      </c>
      <c r="AF393" s="4">
        <v>979</v>
      </c>
      <c r="AG393" s="4">
        <v>-16</v>
      </c>
      <c r="AH393" s="4">
        <v>14.91</v>
      </c>
      <c r="AI393" s="4">
        <v>12</v>
      </c>
      <c r="AJ393" s="4">
        <v>192</v>
      </c>
      <c r="AK393" s="4">
        <v>141</v>
      </c>
      <c r="AL393" s="4">
        <v>3.1</v>
      </c>
      <c r="AM393" s="4">
        <v>195</v>
      </c>
      <c r="AN393" s="4" t="s">
        <v>155</v>
      </c>
      <c r="AP393" s="5"/>
      <c r="BA393" s="4">
        <v>14.023</v>
      </c>
      <c r="BB393" s="4">
        <v>14.57</v>
      </c>
      <c r="BC393" s="4">
        <v>1.04</v>
      </c>
      <c r="BD393" s="4">
        <v>14.03</v>
      </c>
      <c r="BE393" s="4">
        <v>3027.8029999999999</v>
      </c>
      <c r="BF393" s="4">
        <v>2.488</v>
      </c>
      <c r="BG393" s="4">
        <v>48.704000000000001</v>
      </c>
      <c r="BH393" s="4">
        <v>0</v>
      </c>
      <c r="BI393" s="4">
        <v>48.704000000000001</v>
      </c>
      <c r="BJ393" s="4">
        <v>36.665999999999997</v>
      </c>
      <c r="BK393" s="4">
        <v>0</v>
      </c>
      <c r="BL393" s="4">
        <v>36.665999999999997</v>
      </c>
      <c r="BM393" s="4">
        <v>0.39219999999999999</v>
      </c>
      <c r="BQ393" s="4">
        <v>248.95599999999999</v>
      </c>
      <c r="BR393" s="4">
        <v>0.39874999999999999</v>
      </c>
      <c r="BS393" s="4">
        <v>0.80991000000000002</v>
      </c>
      <c r="BT393" s="4">
        <v>9.9909999999999999E-2</v>
      </c>
      <c r="BU393" s="4">
        <v>9.744453</v>
      </c>
      <c r="BV393" s="4">
        <v>2.0181819999999999</v>
      </c>
    </row>
    <row r="394" spans="1:74" x14ac:dyDescent="0.25">
      <c r="A394" s="2">
        <v>42067</v>
      </c>
      <c r="B394" s="3">
        <v>8.9930555555555554E-4</v>
      </c>
      <c r="C394" s="4">
        <v>14.706</v>
      </c>
      <c r="D394" s="4">
        <v>1.7999999999999999E-2</v>
      </c>
      <c r="E394" s="4">
        <v>180</v>
      </c>
      <c r="F394" s="4">
        <v>2073.6999999999998</v>
      </c>
      <c r="G394" s="4">
        <v>-0.5</v>
      </c>
      <c r="H394" s="4">
        <v>54.6</v>
      </c>
      <c r="J394" s="4">
        <v>1.4</v>
      </c>
      <c r="K394" s="4">
        <v>0.87590000000000001</v>
      </c>
      <c r="L394" s="4">
        <v>12.8818</v>
      </c>
      <c r="M394" s="4">
        <v>1.5800000000000002E-2</v>
      </c>
      <c r="N394" s="4">
        <v>1816.4239</v>
      </c>
      <c r="O394" s="4">
        <v>0</v>
      </c>
      <c r="P394" s="4">
        <v>1816.4</v>
      </c>
      <c r="Q394" s="4">
        <v>1367.4531999999999</v>
      </c>
      <c r="R394" s="4">
        <v>0</v>
      </c>
      <c r="S394" s="4">
        <v>1367.5</v>
      </c>
      <c r="T394" s="4">
        <v>54.557099999999998</v>
      </c>
      <c r="W394" s="4">
        <v>0</v>
      </c>
      <c r="X394" s="4">
        <v>1.2262999999999999</v>
      </c>
      <c r="Y394" s="4">
        <v>12.4</v>
      </c>
      <c r="Z394" s="4">
        <v>841</v>
      </c>
      <c r="AA394" s="4">
        <v>866</v>
      </c>
      <c r="AB394" s="4">
        <v>866</v>
      </c>
      <c r="AC394" s="4">
        <v>66</v>
      </c>
      <c r="AD394" s="4">
        <v>5.14</v>
      </c>
      <c r="AE394" s="4">
        <v>0.12</v>
      </c>
      <c r="AF394" s="4">
        <v>979</v>
      </c>
      <c r="AG394" s="4">
        <v>-16</v>
      </c>
      <c r="AH394" s="4">
        <v>14.09</v>
      </c>
      <c r="AI394" s="4">
        <v>12</v>
      </c>
      <c r="AJ394" s="4">
        <v>192</v>
      </c>
      <c r="AK394" s="4">
        <v>141</v>
      </c>
      <c r="AL394" s="4">
        <v>2.7</v>
      </c>
      <c r="AM394" s="4">
        <v>195</v>
      </c>
      <c r="AN394" s="4" t="s">
        <v>155</v>
      </c>
      <c r="AP394" s="5"/>
      <c r="BA394" s="4">
        <v>14.023</v>
      </c>
      <c r="BB394" s="4">
        <v>14.46</v>
      </c>
      <c r="BC394" s="4">
        <v>1.03</v>
      </c>
      <c r="BD394" s="4">
        <v>14.164</v>
      </c>
      <c r="BE394" s="4">
        <v>3027.8440000000001</v>
      </c>
      <c r="BF394" s="4">
        <v>2.359</v>
      </c>
      <c r="BG394" s="4">
        <v>44.710999999999999</v>
      </c>
      <c r="BH394" s="4">
        <v>0</v>
      </c>
      <c r="BI394" s="4">
        <v>44.710999999999999</v>
      </c>
      <c r="BJ394" s="4">
        <v>33.658999999999999</v>
      </c>
      <c r="BK394" s="4">
        <v>0</v>
      </c>
      <c r="BL394" s="4">
        <v>33.658999999999999</v>
      </c>
      <c r="BM394" s="4">
        <v>0.42409999999999998</v>
      </c>
      <c r="BQ394" s="4">
        <v>209.583</v>
      </c>
      <c r="BR394" s="4">
        <v>0.49473</v>
      </c>
      <c r="BS394" s="4">
        <v>0.81091000000000002</v>
      </c>
      <c r="BT394" s="4">
        <v>9.8180000000000003E-2</v>
      </c>
      <c r="BU394" s="4">
        <v>12.089964</v>
      </c>
      <c r="BV394" s="4">
        <v>1.983236</v>
      </c>
    </row>
    <row r="395" spans="1:74" x14ac:dyDescent="0.25">
      <c r="A395" s="2">
        <v>42067</v>
      </c>
      <c r="B395" s="3">
        <v>9.1087962962962954E-4</v>
      </c>
      <c r="C395" s="4">
        <v>14.776</v>
      </c>
      <c r="D395" s="4">
        <v>1.38E-2</v>
      </c>
      <c r="E395" s="4">
        <v>138.36802700000001</v>
      </c>
      <c r="F395" s="4">
        <v>1954.4</v>
      </c>
      <c r="G395" s="4">
        <v>0.2</v>
      </c>
      <c r="H395" s="4">
        <v>87.9</v>
      </c>
      <c r="J395" s="4">
        <v>1.25</v>
      </c>
      <c r="K395" s="4">
        <v>0.87539999999999996</v>
      </c>
      <c r="L395" s="4">
        <v>12.9351</v>
      </c>
      <c r="M395" s="4">
        <v>1.21E-2</v>
      </c>
      <c r="N395" s="4">
        <v>1710.9052999999999</v>
      </c>
      <c r="O395" s="4">
        <v>0.19650000000000001</v>
      </c>
      <c r="P395" s="4">
        <v>1711.1</v>
      </c>
      <c r="Q395" s="4">
        <v>1288.0160000000001</v>
      </c>
      <c r="R395" s="4">
        <v>0.1479</v>
      </c>
      <c r="S395" s="4">
        <v>1288.2</v>
      </c>
      <c r="T395" s="4">
        <v>87.900300000000001</v>
      </c>
      <c r="W395" s="4">
        <v>0</v>
      </c>
      <c r="X395" s="4">
        <v>1.0936999999999999</v>
      </c>
      <c r="Y395" s="4">
        <v>12.5</v>
      </c>
      <c r="Z395" s="4">
        <v>840</v>
      </c>
      <c r="AA395" s="4">
        <v>865</v>
      </c>
      <c r="AB395" s="4">
        <v>865</v>
      </c>
      <c r="AC395" s="4">
        <v>66</v>
      </c>
      <c r="AD395" s="4">
        <v>5.14</v>
      </c>
      <c r="AE395" s="4">
        <v>0.12</v>
      </c>
      <c r="AF395" s="4">
        <v>979</v>
      </c>
      <c r="AG395" s="4">
        <v>-16</v>
      </c>
      <c r="AH395" s="4">
        <v>14.91</v>
      </c>
      <c r="AI395" s="4">
        <v>12</v>
      </c>
      <c r="AJ395" s="4">
        <v>192</v>
      </c>
      <c r="AK395" s="4">
        <v>141</v>
      </c>
      <c r="AL395" s="4">
        <v>2.8</v>
      </c>
      <c r="AM395" s="4">
        <v>195</v>
      </c>
      <c r="AN395" s="4" t="s">
        <v>155</v>
      </c>
      <c r="AP395" s="5"/>
      <c r="BA395" s="4">
        <v>14.023</v>
      </c>
      <c r="BB395" s="4">
        <v>14.4</v>
      </c>
      <c r="BC395" s="4">
        <v>1.03</v>
      </c>
      <c r="BD395" s="4">
        <v>14.23</v>
      </c>
      <c r="BE395" s="4">
        <v>3027.9009999999998</v>
      </c>
      <c r="BF395" s="4">
        <v>1.8049999999999999</v>
      </c>
      <c r="BG395" s="4">
        <v>41.941000000000003</v>
      </c>
      <c r="BH395" s="4">
        <v>5.0000000000000001E-3</v>
      </c>
      <c r="BI395" s="4">
        <v>41.945</v>
      </c>
      <c r="BJ395" s="4">
        <v>31.574000000000002</v>
      </c>
      <c r="BK395" s="4">
        <v>4.0000000000000001E-3</v>
      </c>
      <c r="BL395" s="4">
        <v>31.577999999999999</v>
      </c>
      <c r="BM395" s="4">
        <v>0.6804</v>
      </c>
      <c r="BQ395" s="4">
        <v>186.16</v>
      </c>
      <c r="BR395" s="4">
        <v>0.53129999999999999</v>
      </c>
      <c r="BS395" s="4">
        <v>0.81008999999999998</v>
      </c>
      <c r="BT395" s="4">
        <v>0.10073</v>
      </c>
      <c r="BU395" s="4">
        <v>12.983644</v>
      </c>
      <c r="BV395" s="4">
        <v>2.0347460000000002</v>
      </c>
    </row>
    <row r="396" spans="1:74" x14ac:dyDescent="0.25">
      <c r="A396" s="2">
        <v>42067</v>
      </c>
      <c r="B396" s="3">
        <v>9.2245370370370365E-4</v>
      </c>
      <c r="C396" s="4">
        <v>14.843999999999999</v>
      </c>
      <c r="D396" s="4">
        <v>4.36E-2</v>
      </c>
      <c r="E396" s="4">
        <v>435.70434799999998</v>
      </c>
      <c r="F396" s="4">
        <v>1626.2</v>
      </c>
      <c r="G396" s="4">
        <v>2</v>
      </c>
      <c r="H396" s="4">
        <v>60.1</v>
      </c>
      <c r="J396" s="4">
        <v>1</v>
      </c>
      <c r="K396" s="4">
        <v>0.87480000000000002</v>
      </c>
      <c r="L396" s="4">
        <v>12.9856</v>
      </c>
      <c r="M396" s="4">
        <v>3.8100000000000002E-2</v>
      </c>
      <c r="N396" s="4">
        <v>1422.6487</v>
      </c>
      <c r="O396" s="4">
        <v>1.7497</v>
      </c>
      <c r="P396" s="4">
        <v>1424.4</v>
      </c>
      <c r="Q396" s="4">
        <v>1071.0266999999999</v>
      </c>
      <c r="R396" s="4">
        <v>1.3171999999999999</v>
      </c>
      <c r="S396" s="4">
        <v>1072.3</v>
      </c>
      <c r="T396" s="4">
        <v>60.112099999999998</v>
      </c>
      <c r="W396" s="4">
        <v>0</v>
      </c>
      <c r="X396" s="4">
        <v>0.87309999999999999</v>
      </c>
      <c r="Y396" s="4">
        <v>12.5</v>
      </c>
      <c r="Z396" s="4">
        <v>839</v>
      </c>
      <c r="AA396" s="4">
        <v>867</v>
      </c>
      <c r="AB396" s="4">
        <v>864</v>
      </c>
      <c r="AC396" s="4">
        <v>66</v>
      </c>
      <c r="AD396" s="4">
        <v>5.15</v>
      </c>
      <c r="AE396" s="4">
        <v>0.12</v>
      </c>
      <c r="AF396" s="4">
        <v>978</v>
      </c>
      <c r="AG396" s="4">
        <v>-16</v>
      </c>
      <c r="AH396" s="4">
        <v>14.09</v>
      </c>
      <c r="AI396" s="4">
        <v>12</v>
      </c>
      <c r="AJ396" s="4">
        <v>192</v>
      </c>
      <c r="AK396" s="4">
        <v>141</v>
      </c>
      <c r="AL396" s="4">
        <v>3.3</v>
      </c>
      <c r="AM396" s="4">
        <v>195</v>
      </c>
      <c r="AN396" s="4" t="s">
        <v>155</v>
      </c>
      <c r="AP396" s="5"/>
      <c r="BA396" s="4">
        <v>14.023</v>
      </c>
      <c r="BB396" s="4">
        <v>14.31</v>
      </c>
      <c r="BC396" s="4">
        <v>1.02</v>
      </c>
      <c r="BD396" s="4">
        <v>14.308</v>
      </c>
      <c r="BE396" s="4">
        <v>3022.4690000000001</v>
      </c>
      <c r="BF396" s="4">
        <v>5.6470000000000002</v>
      </c>
      <c r="BG396" s="4">
        <v>34.676000000000002</v>
      </c>
      <c r="BH396" s="4">
        <v>4.2999999999999997E-2</v>
      </c>
      <c r="BI396" s="4">
        <v>34.719000000000001</v>
      </c>
      <c r="BJ396" s="4">
        <v>26.106000000000002</v>
      </c>
      <c r="BK396" s="4">
        <v>3.2000000000000001E-2</v>
      </c>
      <c r="BL396" s="4">
        <v>26.138000000000002</v>
      </c>
      <c r="BM396" s="4">
        <v>0.4627</v>
      </c>
      <c r="BQ396" s="4">
        <v>147.76499999999999</v>
      </c>
      <c r="BR396" s="4">
        <v>0.44118000000000002</v>
      </c>
      <c r="BS396" s="4">
        <v>0.81</v>
      </c>
      <c r="BT396" s="4">
        <v>9.9180000000000004E-2</v>
      </c>
      <c r="BU396" s="4">
        <v>10.781336</v>
      </c>
      <c r="BV396" s="4">
        <v>2.0034360000000002</v>
      </c>
    </row>
    <row r="397" spans="1:74" x14ac:dyDescent="0.25">
      <c r="A397" s="2">
        <v>42067</v>
      </c>
      <c r="B397" s="3">
        <v>9.3402777777777766E-4</v>
      </c>
      <c r="C397" s="4">
        <v>14.913</v>
      </c>
      <c r="D397" s="4">
        <v>5.2200000000000003E-2</v>
      </c>
      <c r="E397" s="4">
        <v>522.357259</v>
      </c>
      <c r="F397" s="4">
        <v>1545.3</v>
      </c>
      <c r="G397" s="4">
        <v>2.1</v>
      </c>
      <c r="H397" s="4">
        <v>91.5</v>
      </c>
      <c r="J397" s="4">
        <v>0.85</v>
      </c>
      <c r="K397" s="4">
        <v>0.87419999999999998</v>
      </c>
      <c r="L397" s="4">
        <v>13.036899999999999</v>
      </c>
      <c r="M397" s="4">
        <v>4.5699999999999998E-2</v>
      </c>
      <c r="N397" s="4">
        <v>1350.8559</v>
      </c>
      <c r="O397" s="4">
        <v>1.8576999999999999</v>
      </c>
      <c r="P397" s="4">
        <v>1352.7</v>
      </c>
      <c r="Q397" s="4">
        <v>1016.9627</v>
      </c>
      <c r="R397" s="4">
        <v>1.3986000000000001</v>
      </c>
      <c r="S397" s="4">
        <v>1018.4</v>
      </c>
      <c r="T397" s="4">
        <v>91.474999999999994</v>
      </c>
      <c r="W397" s="4">
        <v>0</v>
      </c>
      <c r="X397" s="4">
        <v>0.74219999999999997</v>
      </c>
      <c r="Y397" s="4">
        <v>12.5</v>
      </c>
      <c r="Z397" s="4">
        <v>840</v>
      </c>
      <c r="AA397" s="4">
        <v>866</v>
      </c>
      <c r="AB397" s="4">
        <v>864</v>
      </c>
      <c r="AC397" s="4">
        <v>66</v>
      </c>
      <c r="AD397" s="4">
        <v>5.14</v>
      </c>
      <c r="AE397" s="4">
        <v>0.12</v>
      </c>
      <c r="AF397" s="4">
        <v>979</v>
      </c>
      <c r="AG397" s="4">
        <v>-16</v>
      </c>
      <c r="AH397" s="4">
        <v>14.91</v>
      </c>
      <c r="AI397" s="4">
        <v>12</v>
      </c>
      <c r="AJ397" s="4">
        <v>192</v>
      </c>
      <c r="AK397" s="4">
        <v>141</v>
      </c>
      <c r="AL397" s="4">
        <v>3.3</v>
      </c>
      <c r="AM397" s="4">
        <v>195</v>
      </c>
      <c r="AN397" s="4" t="s">
        <v>155</v>
      </c>
      <c r="AP397" s="5"/>
      <c r="BA397" s="4">
        <v>14.023</v>
      </c>
      <c r="BB397" s="4">
        <v>14.24</v>
      </c>
      <c r="BC397" s="4">
        <v>1.02</v>
      </c>
      <c r="BD397" s="4">
        <v>14.391999999999999</v>
      </c>
      <c r="BE397" s="4">
        <v>3019.998</v>
      </c>
      <c r="BF397" s="4">
        <v>6.7329999999999997</v>
      </c>
      <c r="BG397" s="4">
        <v>32.770000000000003</v>
      </c>
      <c r="BH397" s="4">
        <v>4.4999999999999998E-2</v>
      </c>
      <c r="BI397" s="4">
        <v>32.814999999999998</v>
      </c>
      <c r="BJ397" s="4">
        <v>24.67</v>
      </c>
      <c r="BK397" s="4">
        <v>3.4000000000000002E-2</v>
      </c>
      <c r="BL397" s="4">
        <v>24.704000000000001</v>
      </c>
      <c r="BM397" s="4">
        <v>0.70069999999999999</v>
      </c>
      <c r="BQ397" s="4">
        <v>125.00700000000001</v>
      </c>
      <c r="BR397" s="4">
        <v>0.45748</v>
      </c>
      <c r="BS397" s="4">
        <v>0.80908999999999998</v>
      </c>
      <c r="BT397" s="4">
        <v>9.7180000000000002E-2</v>
      </c>
      <c r="BU397" s="4">
        <v>11.179667999999999</v>
      </c>
      <c r="BV397" s="4">
        <v>1.963036</v>
      </c>
    </row>
    <row r="398" spans="1:74" x14ac:dyDescent="0.25">
      <c r="A398" s="2">
        <v>42067</v>
      </c>
      <c r="B398" s="3">
        <v>9.4560185185185188E-4</v>
      </c>
      <c r="C398" s="4">
        <v>14.829000000000001</v>
      </c>
      <c r="D398" s="4">
        <v>3.6200000000000003E-2</v>
      </c>
      <c r="E398" s="4">
        <v>362.30769199999997</v>
      </c>
      <c r="F398" s="4">
        <v>1688.8</v>
      </c>
      <c r="G398" s="4">
        <v>2.2999999999999998</v>
      </c>
      <c r="H398" s="4">
        <v>69.8</v>
      </c>
      <c r="J398" s="4">
        <v>0.6</v>
      </c>
      <c r="K398" s="4">
        <v>0.87509999999999999</v>
      </c>
      <c r="L398" s="4">
        <v>12.976599999999999</v>
      </c>
      <c r="M398" s="4">
        <v>3.1699999999999999E-2</v>
      </c>
      <c r="N398" s="4">
        <v>1477.8373999999999</v>
      </c>
      <c r="O398" s="4">
        <v>2.0344000000000002</v>
      </c>
      <c r="P398" s="4">
        <v>1479.9</v>
      </c>
      <c r="Q398" s="4">
        <v>1112.5562</v>
      </c>
      <c r="R398" s="4">
        <v>1.5316000000000001</v>
      </c>
      <c r="S398" s="4">
        <v>1114.0999999999999</v>
      </c>
      <c r="T398" s="4">
        <v>69.839100000000002</v>
      </c>
      <c r="W398" s="4">
        <v>0</v>
      </c>
      <c r="X398" s="4">
        <v>0.52429999999999999</v>
      </c>
      <c r="Y398" s="4">
        <v>12.5</v>
      </c>
      <c r="Z398" s="4">
        <v>840</v>
      </c>
      <c r="AA398" s="4">
        <v>866</v>
      </c>
      <c r="AB398" s="4">
        <v>863</v>
      </c>
      <c r="AC398" s="4">
        <v>66</v>
      </c>
      <c r="AD398" s="4">
        <v>5.14</v>
      </c>
      <c r="AE398" s="4">
        <v>0.12</v>
      </c>
      <c r="AF398" s="4">
        <v>979</v>
      </c>
      <c r="AG398" s="4">
        <v>-16</v>
      </c>
      <c r="AH398" s="4">
        <v>15</v>
      </c>
      <c r="AI398" s="4">
        <v>12</v>
      </c>
      <c r="AJ398" s="4">
        <v>192</v>
      </c>
      <c r="AK398" s="4">
        <v>141</v>
      </c>
      <c r="AL398" s="4">
        <v>3.7</v>
      </c>
      <c r="AM398" s="4">
        <v>195</v>
      </c>
      <c r="AN398" s="4" t="s">
        <v>155</v>
      </c>
      <c r="AP398" s="5"/>
      <c r="BA398" s="4">
        <v>14.023</v>
      </c>
      <c r="BB398" s="4">
        <v>14.33</v>
      </c>
      <c r="BC398" s="4">
        <v>1.02</v>
      </c>
      <c r="BD398" s="4">
        <v>14.275</v>
      </c>
      <c r="BE398" s="4">
        <v>3023.7350000000001</v>
      </c>
      <c r="BF398" s="4">
        <v>4.702</v>
      </c>
      <c r="BG398" s="4">
        <v>36.061999999999998</v>
      </c>
      <c r="BH398" s="4">
        <v>0.05</v>
      </c>
      <c r="BI398" s="4">
        <v>36.110999999999997</v>
      </c>
      <c r="BJ398" s="4">
        <v>27.148</v>
      </c>
      <c r="BK398" s="4">
        <v>3.6999999999999998E-2</v>
      </c>
      <c r="BL398" s="4">
        <v>27.186</v>
      </c>
      <c r="BM398" s="4">
        <v>0.53810000000000002</v>
      </c>
      <c r="BQ398" s="4">
        <v>88.831000000000003</v>
      </c>
      <c r="BR398" s="4">
        <v>0.51732999999999996</v>
      </c>
      <c r="BS398" s="4">
        <v>0.80900000000000005</v>
      </c>
      <c r="BT398" s="4">
        <v>9.7000000000000003E-2</v>
      </c>
      <c r="BU398" s="4">
        <v>12.642251999999999</v>
      </c>
      <c r="BV398" s="4">
        <v>1.9594</v>
      </c>
    </row>
    <row r="399" spans="1:74" x14ac:dyDescent="0.25">
      <c r="A399" s="2">
        <v>42067</v>
      </c>
      <c r="B399" s="3">
        <v>9.5717592592592599E-4</v>
      </c>
      <c r="C399" s="4">
        <v>14.521000000000001</v>
      </c>
      <c r="D399" s="4">
        <v>1.35E-2</v>
      </c>
      <c r="E399" s="4">
        <v>134.983361</v>
      </c>
      <c r="F399" s="4">
        <v>1578.7</v>
      </c>
      <c r="G399" s="4">
        <v>2.4</v>
      </c>
      <c r="H399" s="4">
        <v>52.8</v>
      </c>
      <c r="J399" s="4">
        <v>0.45</v>
      </c>
      <c r="K399" s="4">
        <v>0.87770000000000004</v>
      </c>
      <c r="L399" s="4">
        <v>12.7454</v>
      </c>
      <c r="M399" s="4">
        <v>1.18E-2</v>
      </c>
      <c r="N399" s="4">
        <v>1385.6298999999999</v>
      </c>
      <c r="O399" s="4">
        <v>2.1065</v>
      </c>
      <c r="P399" s="4">
        <v>1387.7</v>
      </c>
      <c r="Q399" s="4">
        <v>1043.1575</v>
      </c>
      <c r="R399" s="4">
        <v>1.5859000000000001</v>
      </c>
      <c r="S399" s="4">
        <v>1044.7</v>
      </c>
      <c r="T399" s="4">
        <v>52.787799999999997</v>
      </c>
      <c r="W399" s="4">
        <v>0</v>
      </c>
      <c r="X399" s="4">
        <v>0.3947</v>
      </c>
      <c r="Y399" s="4">
        <v>12.4</v>
      </c>
      <c r="Z399" s="4">
        <v>841</v>
      </c>
      <c r="AA399" s="4">
        <v>867</v>
      </c>
      <c r="AB399" s="4">
        <v>865</v>
      </c>
      <c r="AC399" s="4">
        <v>66</v>
      </c>
      <c r="AD399" s="4">
        <v>5.15</v>
      </c>
      <c r="AE399" s="4">
        <v>0.12</v>
      </c>
      <c r="AF399" s="4">
        <v>978</v>
      </c>
      <c r="AG399" s="4">
        <v>-16</v>
      </c>
      <c r="AH399" s="4">
        <v>14.090909</v>
      </c>
      <c r="AI399" s="4">
        <v>12</v>
      </c>
      <c r="AJ399" s="4">
        <v>192</v>
      </c>
      <c r="AK399" s="4">
        <v>141</v>
      </c>
      <c r="AL399" s="4">
        <v>3.9</v>
      </c>
      <c r="AM399" s="4">
        <v>195</v>
      </c>
      <c r="AN399" s="4" t="s">
        <v>155</v>
      </c>
      <c r="AP399" s="5"/>
      <c r="BA399" s="4">
        <v>14.023</v>
      </c>
      <c r="BB399" s="4">
        <v>14.64</v>
      </c>
      <c r="BC399" s="4">
        <v>1.04</v>
      </c>
      <c r="BD399" s="4">
        <v>13.933</v>
      </c>
      <c r="BE399" s="4">
        <v>3028.866</v>
      </c>
      <c r="BF399" s="4">
        <v>1.792</v>
      </c>
      <c r="BG399" s="4">
        <v>34.482999999999997</v>
      </c>
      <c r="BH399" s="4">
        <v>5.1999999999999998E-2</v>
      </c>
      <c r="BI399" s="4">
        <v>34.536000000000001</v>
      </c>
      <c r="BJ399" s="4">
        <v>25.960999999999999</v>
      </c>
      <c r="BK399" s="4">
        <v>3.9E-2</v>
      </c>
      <c r="BL399" s="4">
        <v>26</v>
      </c>
      <c r="BM399" s="4">
        <v>0.4148</v>
      </c>
      <c r="BQ399" s="4">
        <v>68.209999999999994</v>
      </c>
      <c r="BR399" s="4">
        <v>0.465727</v>
      </c>
      <c r="BS399" s="4">
        <v>0.80990899999999999</v>
      </c>
      <c r="BT399" s="4">
        <v>9.5182000000000003E-2</v>
      </c>
      <c r="BU399" s="4">
        <v>11.381209999999999</v>
      </c>
      <c r="BV399" s="4">
        <v>1.9226730000000001</v>
      </c>
    </row>
    <row r="400" spans="1:74" x14ac:dyDescent="0.25">
      <c r="A400" s="2">
        <v>42067</v>
      </c>
      <c r="B400" s="3">
        <v>9.6874999999999999E-4</v>
      </c>
      <c r="C400" s="4">
        <v>14.46</v>
      </c>
      <c r="D400" s="4">
        <v>1.0999999999999999E-2</v>
      </c>
      <c r="E400" s="4">
        <v>110.024958</v>
      </c>
      <c r="F400" s="4">
        <v>1161.0999999999999</v>
      </c>
      <c r="G400" s="4">
        <v>2.4</v>
      </c>
      <c r="H400" s="4">
        <v>77.5</v>
      </c>
      <c r="J400" s="4">
        <v>0.3</v>
      </c>
      <c r="K400" s="4">
        <v>0.87809999999999999</v>
      </c>
      <c r="L400" s="4">
        <v>12.6968</v>
      </c>
      <c r="M400" s="4">
        <v>9.7000000000000003E-3</v>
      </c>
      <c r="N400" s="4">
        <v>1019.5266</v>
      </c>
      <c r="O400" s="4">
        <v>2.1292</v>
      </c>
      <c r="P400" s="4">
        <v>1021.7</v>
      </c>
      <c r="Q400" s="4">
        <v>767.34870000000001</v>
      </c>
      <c r="R400" s="4">
        <v>1.6025</v>
      </c>
      <c r="S400" s="4">
        <v>769</v>
      </c>
      <c r="T400" s="4">
        <v>77.520399999999995</v>
      </c>
      <c r="W400" s="4">
        <v>0</v>
      </c>
      <c r="X400" s="4">
        <v>0.2636</v>
      </c>
      <c r="Y400" s="4">
        <v>12.6</v>
      </c>
      <c r="Z400" s="4">
        <v>839</v>
      </c>
      <c r="AA400" s="4">
        <v>867</v>
      </c>
      <c r="AB400" s="4">
        <v>863</v>
      </c>
      <c r="AC400" s="4">
        <v>65.099999999999994</v>
      </c>
      <c r="AD400" s="4">
        <v>5.08</v>
      </c>
      <c r="AE400" s="4">
        <v>0.12</v>
      </c>
      <c r="AF400" s="4">
        <v>978</v>
      </c>
      <c r="AG400" s="4">
        <v>-16</v>
      </c>
      <c r="AH400" s="4">
        <v>14</v>
      </c>
      <c r="AI400" s="4">
        <v>12</v>
      </c>
      <c r="AJ400" s="4">
        <v>192</v>
      </c>
      <c r="AK400" s="4">
        <v>141</v>
      </c>
      <c r="AL400" s="4">
        <v>3.4</v>
      </c>
      <c r="AM400" s="4">
        <v>195</v>
      </c>
      <c r="AN400" s="4" t="s">
        <v>155</v>
      </c>
      <c r="AP400" s="5"/>
      <c r="BA400" s="4">
        <v>14.023</v>
      </c>
      <c r="BB400" s="4">
        <v>14.7</v>
      </c>
      <c r="BC400" s="4">
        <v>1.05</v>
      </c>
      <c r="BD400" s="4">
        <v>13.887</v>
      </c>
      <c r="BE400" s="4">
        <v>3028.819</v>
      </c>
      <c r="BF400" s="4">
        <v>1.4670000000000001</v>
      </c>
      <c r="BG400" s="4">
        <v>25.469000000000001</v>
      </c>
      <c r="BH400" s="4">
        <v>5.2999999999999999E-2</v>
      </c>
      <c r="BI400" s="4">
        <v>25.521999999999998</v>
      </c>
      <c r="BJ400" s="4">
        <v>19.169</v>
      </c>
      <c r="BK400" s="4">
        <v>0.04</v>
      </c>
      <c r="BL400" s="4">
        <v>19.209</v>
      </c>
      <c r="BM400" s="4">
        <v>0.61150000000000004</v>
      </c>
      <c r="BQ400" s="4">
        <v>45.726999999999997</v>
      </c>
      <c r="BR400" s="4">
        <v>0.48365799999999998</v>
      </c>
      <c r="BS400" s="4">
        <v>0.81</v>
      </c>
      <c r="BT400" s="4">
        <v>9.5909999999999995E-2</v>
      </c>
      <c r="BU400" s="4">
        <v>11.819383999999999</v>
      </c>
      <c r="BV400" s="4">
        <v>1.9373800000000001</v>
      </c>
    </row>
    <row r="401" spans="1:74" x14ac:dyDescent="0.25">
      <c r="A401" s="2">
        <v>42067</v>
      </c>
      <c r="B401" s="3">
        <v>9.80324074074074E-4</v>
      </c>
      <c r="C401" s="4">
        <v>14.247</v>
      </c>
      <c r="D401" s="4">
        <v>6.0000000000000001E-3</v>
      </c>
      <c r="E401" s="4">
        <v>59.966611</v>
      </c>
      <c r="F401" s="4">
        <v>1130.2</v>
      </c>
      <c r="G401" s="4">
        <v>2.5</v>
      </c>
      <c r="H401" s="4">
        <v>42.3</v>
      </c>
      <c r="J401" s="4">
        <v>0.2</v>
      </c>
      <c r="K401" s="4">
        <v>0.87970000000000004</v>
      </c>
      <c r="L401" s="4">
        <v>12.533300000000001</v>
      </c>
      <c r="M401" s="4">
        <v>5.3E-3</v>
      </c>
      <c r="N401" s="4">
        <v>994.2192</v>
      </c>
      <c r="O401" s="4">
        <v>2.2210000000000001</v>
      </c>
      <c r="P401" s="4">
        <v>996.4</v>
      </c>
      <c r="Q401" s="4">
        <v>748.28240000000005</v>
      </c>
      <c r="R401" s="4">
        <v>1.6716</v>
      </c>
      <c r="S401" s="4">
        <v>750</v>
      </c>
      <c r="T401" s="4">
        <v>42.323799999999999</v>
      </c>
      <c r="W401" s="4">
        <v>0</v>
      </c>
      <c r="X401" s="4">
        <v>0.1759</v>
      </c>
      <c r="Y401" s="4">
        <v>12.4</v>
      </c>
      <c r="Z401" s="4">
        <v>840</v>
      </c>
      <c r="AA401" s="4">
        <v>867</v>
      </c>
      <c r="AB401" s="4">
        <v>863</v>
      </c>
      <c r="AC401" s="4">
        <v>65</v>
      </c>
      <c r="AD401" s="4">
        <v>5.07</v>
      </c>
      <c r="AE401" s="4">
        <v>0.12</v>
      </c>
      <c r="AF401" s="4">
        <v>978</v>
      </c>
      <c r="AG401" s="4">
        <v>-16</v>
      </c>
      <c r="AH401" s="4">
        <v>14</v>
      </c>
      <c r="AI401" s="4">
        <v>12</v>
      </c>
      <c r="AJ401" s="4">
        <v>192</v>
      </c>
      <c r="AK401" s="4">
        <v>141</v>
      </c>
      <c r="AL401" s="4">
        <v>3.2</v>
      </c>
      <c r="AM401" s="4">
        <v>195</v>
      </c>
      <c r="AN401" s="4" t="s">
        <v>155</v>
      </c>
      <c r="AP401" s="5"/>
      <c r="BA401" s="4">
        <v>14.023</v>
      </c>
      <c r="BB401" s="4">
        <v>14.91</v>
      </c>
      <c r="BC401" s="4">
        <v>1.06</v>
      </c>
      <c r="BD401" s="4">
        <v>13.673</v>
      </c>
      <c r="BE401" s="4">
        <v>3030.8040000000001</v>
      </c>
      <c r="BF401" s="4">
        <v>0.81200000000000006</v>
      </c>
      <c r="BG401" s="4">
        <v>25.178000000000001</v>
      </c>
      <c r="BH401" s="4">
        <v>5.6000000000000001E-2</v>
      </c>
      <c r="BI401" s="4">
        <v>25.234000000000002</v>
      </c>
      <c r="BJ401" s="4">
        <v>18.949000000000002</v>
      </c>
      <c r="BK401" s="4">
        <v>4.2000000000000003E-2</v>
      </c>
      <c r="BL401" s="4">
        <v>18.992000000000001</v>
      </c>
      <c r="BM401" s="4">
        <v>0.33850000000000002</v>
      </c>
      <c r="BQ401" s="4">
        <v>30.936</v>
      </c>
      <c r="BR401" s="4">
        <v>0.47144000000000003</v>
      </c>
      <c r="BS401" s="4">
        <v>0.81</v>
      </c>
      <c r="BT401" s="4">
        <v>9.418E-2</v>
      </c>
      <c r="BU401" s="4">
        <v>11.520815000000001</v>
      </c>
      <c r="BV401" s="4">
        <v>1.902436</v>
      </c>
    </row>
    <row r="402" spans="1:74" x14ac:dyDescent="0.25">
      <c r="A402" s="2">
        <v>42067</v>
      </c>
      <c r="B402" s="3">
        <v>9.9189814814814822E-4</v>
      </c>
      <c r="C402" s="4">
        <v>14.047000000000001</v>
      </c>
      <c r="D402" s="4">
        <v>6.4000000000000003E-3</v>
      </c>
      <c r="E402" s="4">
        <v>63.870130000000003</v>
      </c>
      <c r="F402" s="4">
        <v>1553.1</v>
      </c>
      <c r="G402" s="4">
        <v>2.7</v>
      </c>
      <c r="H402" s="4">
        <v>30.1</v>
      </c>
      <c r="J402" s="4">
        <v>0.21</v>
      </c>
      <c r="K402" s="4">
        <v>0.88119999999999998</v>
      </c>
      <c r="L402" s="4">
        <v>12.3781</v>
      </c>
      <c r="M402" s="4">
        <v>5.5999999999999999E-3</v>
      </c>
      <c r="N402" s="4">
        <v>1368.6359</v>
      </c>
      <c r="O402" s="4">
        <v>2.3793000000000002</v>
      </c>
      <c r="P402" s="4">
        <v>1371</v>
      </c>
      <c r="Q402" s="4">
        <v>1030.0808</v>
      </c>
      <c r="R402" s="4">
        <v>1.7907</v>
      </c>
      <c r="S402" s="4">
        <v>1031.9000000000001</v>
      </c>
      <c r="T402" s="4">
        <v>30.1</v>
      </c>
      <c r="W402" s="4">
        <v>0</v>
      </c>
      <c r="X402" s="4">
        <v>0.1862</v>
      </c>
      <c r="Y402" s="4">
        <v>12.5</v>
      </c>
      <c r="Z402" s="4">
        <v>839</v>
      </c>
      <c r="AA402" s="4">
        <v>867</v>
      </c>
      <c r="AB402" s="4">
        <v>864</v>
      </c>
      <c r="AC402" s="4">
        <v>65</v>
      </c>
      <c r="AD402" s="4">
        <v>5.07</v>
      </c>
      <c r="AE402" s="4">
        <v>0.12</v>
      </c>
      <c r="AF402" s="4">
        <v>978</v>
      </c>
      <c r="AG402" s="4">
        <v>-16</v>
      </c>
      <c r="AH402" s="4">
        <v>14</v>
      </c>
      <c r="AI402" s="4">
        <v>12</v>
      </c>
      <c r="AJ402" s="4">
        <v>192</v>
      </c>
      <c r="AK402" s="4">
        <v>141</v>
      </c>
      <c r="AL402" s="4">
        <v>3</v>
      </c>
      <c r="AM402" s="4">
        <v>195</v>
      </c>
      <c r="AN402" s="4" t="s">
        <v>155</v>
      </c>
      <c r="AP402" s="5"/>
      <c r="BA402" s="4">
        <v>14.023</v>
      </c>
      <c r="BB402" s="4">
        <v>15.11</v>
      </c>
      <c r="BC402" s="4">
        <v>1.08</v>
      </c>
      <c r="BD402" s="4">
        <v>13.48</v>
      </c>
      <c r="BE402" s="4">
        <v>3031.11</v>
      </c>
      <c r="BF402" s="4">
        <v>0.877</v>
      </c>
      <c r="BG402" s="4">
        <v>35.097000000000001</v>
      </c>
      <c r="BH402" s="4">
        <v>6.0999999999999999E-2</v>
      </c>
      <c r="BI402" s="4">
        <v>35.158000000000001</v>
      </c>
      <c r="BJ402" s="4">
        <v>26.414999999999999</v>
      </c>
      <c r="BK402" s="4">
        <v>4.5999999999999999E-2</v>
      </c>
      <c r="BL402" s="4">
        <v>26.460999999999999</v>
      </c>
      <c r="BM402" s="4">
        <v>0.2437</v>
      </c>
      <c r="BQ402" s="4">
        <v>33.15</v>
      </c>
      <c r="BR402" s="4">
        <v>0.43814999999999998</v>
      </c>
      <c r="BS402" s="4">
        <v>0.80908999999999998</v>
      </c>
      <c r="BT402" s="4">
        <v>9.4E-2</v>
      </c>
      <c r="BU402" s="4">
        <v>10.707291</v>
      </c>
      <c r="BV402" s="4">
        <v>1.8988</v>
      </c>
    </row>
    <row r="403" spans="1:74" x14ac:dyDescent="0.25">
      <c r="A403" s="2">
        <v>42067</v>
      </c>
      <c r="B403" s="3">
        <v>1.0034722222222222E-3</v>
      </c>
      <c r="C403" s="4">
        <v>14.04</v>
      </c>
      <c r="D403" s="4">
        <v>7.0000000000000001E-3</v>
      </c>
      <c r="E403" s="4">
        <v>70</v>
      </c>
      <c r="F403" s="4">
        <v>2379.1</v>
      </c>
      <c r="G403" s="4">
        <v>6.4</v>
      </c>
      <c r="H403" s="4">
        <v>29.2</v>
      </c>
      <c r="J403" s="4">
        <v>0.4</v>
      </c>
      <c r="K403" s="4">
        <v>0.88139999999999996</v>
      </c>
      <c r="L403" s="4">
        <v>12.374499999999999</v>
      </c>
      <c r="M403" s="4">
        <v>6.1999999999999998E-3</v>
      </c>
      <c r="N403" s="4">
        <v>2096.8382000000001</v>
      </c>
      <c r="O403" s="4">
        <v>5.6407999999999996</v>
      </c>
      <c r="P403" s="4">
        <v>2102.5</v>
      </c>
      <c r="Q403" s="4">
        <v>1578.15</v>
      </c>
      <c r="R403" s="4">
        <v>4.2454999999999998</v>
      </c>
      <c r="S403" s="4">
        <v>1582.4</v>
      </c>
      <c r="T403" s="4">
        <v>29.172599999999999</v>
      </c>
      <c r="W403" s="4">
        <v>0</v>
      </c>
      <c r="X403" s="4">
        <v>0.35260000000000002</v>
      </c>
      <c r="Y403" s="4">
        <v>12.5</v>
      </c>
      <c r="Z403" s="4">
        <v>838</v>
      </c>
      <c r="AA403" s="4">
        <v>867</v>
      </c>
      <c r="AB403" s="4">
        <v>863</v>
      </c>
      <c r="AC403" s="4">
        <v>65</v>
      </c>
      <c r="AD403" s="4">
        <v>5.07</v>
      </c>
      <c r="AE403" s="4">
        <v>0.12</v>
      </c>
      <c r="AF403" s="4">
        <v>978</v>
      </c>
      <c r="AG403" s="4">
        <v>-16</v>
      </c>
      <c r="AH403" s="4">
        <v>14</v>
      </c>
      <c r="AI403" s="4">
        <v>12</v>
      </c>
      <c r="AJ403" s="4">
        <v>192</v>
      </c>
      <c r="AK403" s="4">
        <v>141</v>
      </c>
      <c r="AL403" s="4">
        <v>3.5</v>
      </c>
      <c r="AM403" s="4">
        <v>195</v>
      </c>
      <c r="AN403" s="4" t="s">
        <v>155</v>
      </c>
      <c r="AP403" s="5"/>
      <c r="BA403" s="4">
        <v>14.023</v>
      </c>
      <c r="BB403" s="4">
        <v>15.12</v>
      </c>
      <c r="BC403" s="4">
        <v>1.08</v>
      </c>
      <c r="BD403" s="4">
        <v>13.459</v>
      </c>
      <c r="BE403" s="4">
        <v>3031.002</v>
      </c>
      <c r="BF403" s="4">
        <v>0.96199999999999997</v>
      </c>
      <c r="BG403" s="4">
        <v>53.784999999999997</v>
      </c>
      <c r="BH403" s="4">
        <v>0.14499999999999999</v>
      </c>
      <c r="BI403" s="4">
        <v>53.929000000000002</v>
      </c>
      <c r="BJ403" s="4">
        <v>40.479999999999997</v>
      </c>
      <c r="BK403" s="4">
        <v>0.109</v>
      </c>
      <c r="BL403" s="4">
        <v>40.588999999999999</v>
      </c>
      <c r="BM403" s="4">
        <v>0.23630000000000001</v>
      </c>
      <c r="BQ403" s="4">
        <v>62.787999999999997</v>
      </c>
      <c r="BR403" s="4">
        <v>0.4168</v>
      </c>
      <c r="BS403" s="4">
        <v>0.80808999999999997</v>
      </c>
      <c r="BT403" s="4">
        <v>9.4E-2</v>
      </c>
      <c r="BU403" s="4">
        <v>10.185549999999999</v>
      </c>
      <c r="BV403" s="4">
        <v>1.8988</v>
      </c>
    </row>
    <row r="404" spans="1:74" x14ac:dyDescent="0.25">
      <c r="A404" s="2">
        <v>42067</v>
      </c>
      <c r="B404" s="3">
        <v>1.0150462962962962E-3</v>
      </c>
      <c r="C404" s="4">
        <v>14.04</v>
      </c>
      <c r="D404" s="4">
        <v>5.7000000000000002E-3</v>
      </c>
      <c r="E404" s="4">
        <v>56.677796000000001</v>
      </c>
      <c r="F404" s="4">
        <v>2653.9</v>
      </c>
      <c r="G404" s="4">
        <v>9.9</v>
      </c>
      <c r="H404" s="4">
        <v>22.9</v>
      </c>
      <c r="J404" s="4">
        <v>0.5</v>
      </c>
      <c r="K404" s="4">
        <v>0.88139999999999996</v>
      </c>
      <c r="L404" s="4">
        <v>12.374599999999999</v>
      </c>
      <c r="M404" s="4">
        <v>5.0000000000000001E-3</v>
      </c>
      <c r="N404" s="4">
        <v>2339.1203</v>
      </c>
      <c r="O404" s="4">
        <v>8.7469000000000001</v>
      </c>
      <c r="P404" s="4">
        <v>2347.9</v>
      </c>
      <c r="Q404" s="4">
        <v>1760.4996000000001</v>
      </c>
      <c r="R404" s="4">
        <v>6.5831999999999997</v>
      </c>
      <c r="S404" s="4">
        <v>1767.1</v>
      </c>
      <c r="T404" s="4">
        <v>22.866399999999999</v>
      </c>
      <c r="W404" s="4">
        <v>0</v>
      </c>
      <c r="X404" s="4">
        <v>0.44069999999999998</v>
      </c>
      <c r="Y404" s="4">
        <v>12.5</v>
      </c>
      <c r="Z404" s="4">
        <v>839</v>
      </c>
      <c r="AA404" s="4">
        <v>866</v>
      </c>
      <c r="AB404" s="4">
        <v>863</v>
      </c>
      <c r="AC404" s="4">
        <v>65</v>
      </c>
      <c r="AD404" s="4">
        <v>5.07</v>
      </c>
      <c r="AE404" s="4">
        <v>0.12</v>
      </c>
      <c r="AF404" s="4">
        <v>978</v>
      </c>
      <c r="AG404" s="4">
        <v>-16</v>
      </c>
      <c r="AH404" s="4">
        <v>14.91</v>
      </c>
      <c r="AI404" s="4">
        <v>12</v>
      </c>
      <c r="AJ404" s="4">
        <v>192</v>
      </c>
      <c r="AK404" s="4">
        <v>140.1</v>
      </c>
      <c r="AL404" s="4">
        <v>3.4</v>
      </c>
      <c r="AM404" s="4">
        <v>195</v>
      </c>
      <c r="AN404" s="4" t="s">
        <v>155</v>
      </c>
      <c r="AP404" s="5"/>
      <c r="BA404" s="4">
        <v>14.023</v>
      </c>
      <c r="BB404" s="4">
        <v>15.12</v>
      </c>
      <c r="BC404" s="4">
        <v>1.08</v>
      </c>
      <c r="BD404" s="4">
        <v>13.458</v>
      </c>
      <c r="BE404" s="4">
        <v>3031.4459999999999</v>
      </c>
      <c r="BF404" s="4">
        <v>0.77900000000000003</v>
      </c>
      <c r="BG404" s="4">
        <v>60.008000000000003</v>
      </c>
      <c r="BH404" s="4">
        <v>0.224</v>
      </c>
      <c r="BI404" s="4">
        <v>60.231999999999999</v>
      </c>
      <c r="BJ404" s="4">
        <v>45.164000000000001</v>
      </c>
      <c r="BK404" s="4">
        <v>0.16900000000000001</v>
      </c>
      <c r="BL404" s="4">
        <v>45.332999999999998</v>
      </c>
      <c r="BM404" s="4">
        <v>0.1852</v>
      </c>
      <c r="BQ404" s="4">
        <v>78.497</v>
      </c>
      <c r="BR404" s="4">
        <v>0.34311000000000003</v>
      </c>
      <c r="BS404" s="4">
        <v>0.80891000000000002</v>
      </c>
      <c r="BT404" s="4">
        <v>9.0359999999999996E-2</v>
      </c>
      <c r="BU404" s="4">
        <v>8.3847509999999996</v>
      </c>
      <c r="BV404" s="4">
        <v>1.825272</v>
      </c>
    </row>
    <row r="405" spans="1:74" x14ac:dyDescent="0.25">
      <c r="A405" s="2">
        <v>42067</v>
      </c>
      <c r="B405" s="3">
        <v>1.0266203703703702E-3</v>
      </c>
      <c r="C405" s="4">
        <v>13.41</v>
      </c>
      <c r="D405" s="4">
        <v>3.3E-3</v>
      </c>
      <c r="E405" s="4">
        <v>33.44473</v>
      </c>
      <c r="F405" s="4">
        <v>2656.2</v>
      </c>
      <c r="G405" s="4">
        <v>10.1</v>
      </c>
      <c r="H405" s="4">
        <v>48.2</v>
      </c>
      <c r="J405" s="4">
        <v>0.76</v>
      </c>
      <c r="K405" s="4">
        <v>0.88619999999999999</v>
      </c>
      <c r="L405" s="4">
        <v>11.8832</v>
      </c>
      <c r="M405" s="4">
        <v>3.0000000000000001E-3</v>
      </c>
      <c r="N405" s="4">
        <v>2353.7827000000002</v>
      </c>
      <c r="O405" s="4">
        <v>8.9502000000000006</v>
      </c>
      <c r="P405" s="4">
        <v>2362.6999999999998</v>
      </c>
      <c r="Q405" s="4">
        <v>1771.5349000000001</v>
      </c>
      <c r="R405" s="4">
        <v>6.7362000000000002</v>
      </c>
      <c r="S405" s="4">
        <v>1778.3</v>
      </c>
      <c r="T405" s="4">
        <v>48.151899999999998</v>
      </c>
      <c r="W405" s="4">
        <v>0</v>
      </c>
      <c r="X405" s="4">
        <v>0.66990000000000005</v>
      </c>
      <c r="Y405" s="4">
        <v>12.3</v>
      </c>
      <c r="Z405" s="4">
        <v>841</v>
      </c>
      <c r="AA405" s="4">
        <v>867</v>
      </c>
      <c r="AB405" s="4">
        <v>861</v>
      </c>
      <c r="AC405" s="4">
        <v>65</v>
      </c>
      <c r="AD405" s="4">
        <v>5.07</v>
      </c>
      <c r="AE405" s="4">
        <v>0.12</v>
      </c>
      <c r="AF405" s="4">
        <v>978</v>
      </c>
      <c r="AG405" s="4">
        <v>-16</v>
      </c>
      <c r="AH405" s="4">
        <v>14.09</v>
      </c>
      <c r="AI405" s="4">
        <v>12</v>
      </c>
      <c r="AJ405" s="4">
        <v>191.1</v>
      </c>
      <c r="AK405" s="4">
        <v>140</v>
      </c>
      <c r="AL405" s="4">
        <v>3</v>
      </c>
      <c r="AM405" s="4">
        <v>195</v>
      </c>
      <c r="AN405" s="4" t="s">
        <v>155</v>
      </c>
      <c r="AP405" s="5"/>
      <c r="BA405" s="4">
        <v>14.023</v>
      </c>
      <c r="BB405" s="4">
        <v>15.78</v>
      </c>
      <c r="BC405" s="4">
        <v>1.1299999999999999</v>
      </c>
      <c r="BD405" s="4">
        <v>12.846</v>
      </c>
      <c r="BE405" s="4">
        <v>3031.65</v>
      </c>
      <c r="BF405" s="4">
        <v>0.48099999999999998</v>
      </c>
      <c r="BG405" s="4">
        <v>62.884999999999998</v>
      </c>
      <c r="BH405" s="4">
        <v>0.23899999999999999</v>
      </c>
      <c r="BI405" s="4">
        <v>63.124000000000002</v>
      </c>
      <c r="BJ405" s="4">
        <v>47.329000000000001</v>
      </c>
      <c r="BK405" s="4">
        <v>0.18</v>
      </c>
      <c r="BL405" s="4">
        <v>47.509</v>
      </c>
      <c r="BM405" s="4">
        <v>0.40620000000000001</v>
      </c>
      <c r="BQ405" s="4">
        <v>124.27200000000001</v>
      </c>
      <c r="BR405" s="4">
        <v>0.38150000000000001</v>
      </c>
      <c r="BS405" s="4">
        <v>0.80900000000000005</v>
      </c>
      <c r="BT405" s="4">
        <v>8.5449999999999998E-2</v>
      </c>
      <c r="BU405" s="4">
        <v>9.3229059999999997</v>
      </c>
      <c r="BV405" s="4">
        <v>1.7260899999999999</v>
      </c>
    </row>
    <row r="406" spans="1:74" x14ac:dyDescent="0.25">
      <c r="A406" s="2">
        <v>42067</v>
      </c>
      <c r="B406" s="3">
        <v>1.0381944444444445E-3</v>
      </c>
      <c r="C406" s="4">
        <v>13.227</v>
      </c>
      <c r="D406" s="4">
        <v>4.7999999999999996E-3</v>
      </c>
      <c r="E406" s="4">
        <v>48.077544000000003</v>
      </c>
      <c r="F406" s="4">
        <v>2382.1999999999998</v>
      </c>
      <c r="G406" s="4">
        <v>9.8000000000000007</v>
      </c>
      <c r="H406" s="4">
        <v>20.100000000000001</v>
      </c>
      <c r="J406" s="4">
        <v>1.01</v>
      </c>
      <c r="K406" s="4">
        <v>0.88770000000000004</v>
      </c>
      <c r="L406" s="4">
        <v>11.741300000000001</v>
      </c>
      <c r="M406" s="4">
        <v>4.3E-3</v>
      </c>
      <c r="N406" s="4">
        <v>2114.5880999999999</v>
      </c>
      <c r="O406" s="4">
        <v>8.6959999999999997</v>
      </c>
      <c r="P406" s="4">
        <v>2123.3000000000002</v>
      </c>
      <c r="Q406" s="4">
        <v>1591.5092</v>
      </c>
      <c r="R406" s="4">
        <v>6.5449000000000002</v>
      </c>
      <c r="S406" s="4">
        <v>1598.1</v>
      </c>
      <c r="T406" s="4">
        <v>20.100000000000001</v>
      </c>
      <c r="W406" s="4">
        <v>0</v>
      </c>
      <c r="X406" s="4">
        <v>0.89500000000000002</v>
      </c>
      <c r="Y406" s="4">
        <v>12.3</v>
      </c>
      <c r="Z406" s="4">
        <v>840</v>
      </c>
      <c r="AA406" s="4">
        <v>865</v>
      </c>
      <c r="AB406" s="4">
        <v>861</v>
      </c>
      <c r="AC406" s="4">
        <v>65</v>
      </c>
      <c r="AD406" s="4">
        <v>5.07</v>
      </c>
      <c r="AE406" s="4">
        <v>0.12</v>
      </c>
      <c r="AF406" s="4">
        <v>978</v>
      </c>
      <c r="AG406" s="4">
        <v>-16</v>
      </c>
      <c r="AH406" s="4">
        <v>14</v>
      </c>
      <c r="AI406" s="4">
        <v>12</v>
      </c>
      <c r="AJ406" s="4">
        <v>191</v>
      </c>
      <c r="AK406" s="4">
        <v>140.9</v>
      </c>
      <c r="AL406" s="4">
        <v>3.3</v>
      </c>
      <c r="AM406" s="4">
        <v>195</v>
      </c>
      <c r="AN406" s="4" t="s">
        <v>155</v>
      </c>
      <c r="AP406" s="5"/>
      <c r="BA406" s="4">
        <v>14.023</v>
      </c>
      <c r="BB406" s="4">
        <v>15.99</v>
      </c>
      <c r="BC406" s="4">
        <v>1.1399999999999999</v>
      </c>
      <c r="BD406" s="4">
        <v>12.654999999999999</v>
      </c>
      <c r="BE406" s="4">
        <v>3032.1390000000001</v>
      </c>
      <c r="BF406" s="4">
        <v>0.70099999999999996</v>
      </c>
      <c r="BG406" s="4">
        <v>57.186999999999998</v>
      </c>
      <c r="BH406" s="4">
        <v>0.23499999999999999</v>
      </c>
      <c r="BI406" s="4">
        <v>57.421999999999997</v>
      </c>
      <c r="BJ406" s="4">
        <v>43.040999999999997</v>
      </c>
      <c r="BK406" s="4">
        <v>0.17699999999999999</v>
      </c>
      <c r="BL406" s="4">
        <v>43.218000000000004</v>
      </c>
      <c r="BM406" s="4">
        <v>0.17169999999999999</v>
      </c>
      <c r="BQ406" s="4">
        <v>168.054</v>
      </c>
      <c r="BR406" s="4">
        <v>0.23130000000000001</v>
      </c>
      <c r="BS406" s="4">
        <v>0.80808999999999997</v>
      </c>
      <c r="BT406" s="4">
        <v>8.591E-2</v>
      </c>
      <c r="BU406" s="4">
        <v>5.6523940000000001</v>
      </c>
      <c r="BV406" s="4">
        <v>1.735382</v>
      </c>
    </row>
    <row r="407" spans="1:74" x14ac:dyDescent="0.25">
      <c r="A407" s="2">
        <v>42067</v>
      </c>
      <c r="B407" s="3">
        <v>1.0497685185185187E-3</v>
      </c>
      <c r="C407" s="4">
        <v>12.185</v>
      </c>
      <c r="D407" s="4">
        <v>-8.0000000000000004E-4</v>
      </c>
      <c r="E407" s="4">
        <v>-8.4652670000000008</v>
      </c>
      <c r="F407" s="4">
        <v>2133.8000000000002</v>
      </c>
      <c r="G407" s="4">
        <v>8.6</v>
      </c>
      <c r="H407" s="4">
        <v>62.1</v>
      </c>
      <c r="J407" s="4">
        <v>1.2</v>
      </c>
      <c r="K407" s="4">
        <v>0.89600000000000002</v>
      </c>
      <c r="L407" s="4">
        <v>10.917199999999999</v>
      </c>
      <c r="M407" s="4">
        <v>0</v>
      </c>
      <c r="N407" s="4">
        <v>1911.8081</v>
      </c>
      <c r="O407" s="4">
        <v>7.7492999999999999</v>
      </c>
      <c r="P407" s="4">
        <v>1919.6</v>
      </c>
      <c r="Q407" s="4">
        <v>1438.8902</v>
      </c>
      <c r="R407" s="4">
        <v>5.8323999999999998</v>
      </c>
      <c r="S407" s="4">
        <v>1444.7</v>
      </c>
      <c r="T407" s="4">
        <v>62.083100000000002</v>
      </c>
      <c r="W407" s="4">
        <v>0</v>
      </c>
      <c r="X407" s="4">
        <v>1.0751999999999999</v>
      </c>
      <c r="Y407" s="4">
        <v>12.5</v>
      </c>
      <c r="Z407" s="4">
        <v>839</v>
      </c>
      <c r="AA407" s="4">
        <v>867</v>
      </c>
      <c r="AB407" s="4">
        <v>861</v>
      </c>
      <c r="AC407" s="4">
        <v>65</v>
      </c>
      <c r="AD407" s="4">
        <v>5.07</v>
      </c>
      <c r="AE407" s="4">
        <v>0.12</v>
      </c>
      <c r="AF407" s="4">
        <v>978</v>
      </c>
      <c r="AG407" s="4">
        <v>-16</v>
      </c>
      <c r="AH407" s="4">
        <v>14</v>
      </c>
      <c r="AI407" s="4">
        <v>12</v>
      </c>
      <c r="AJ407" s="4">
        <v>191.9</v>
      </c>
      <c r="AK407" s="4">
        <v>141</v>
      </c>
      <c r="AL407" s="4">
        <v>3.6</v>
      </c>
      <c r="AM407" s="4">
        <v>195</v>
      </c>
      <c r="AN407" s="4" t="s">
        <v>155</v>
      </c>
      <c r="AP407" s="5"/>
      <c r="BA407" s="4">
        <v>14.023</v>
      </c>
      <c r="BB407" s="4">
        <v>17.28</v>
      </c>
      <c r="BC407" s="4">
        <v>1.23</v>
      </c>
      <c r="BD407" s="4">
        <v>11.61</v>
      </c>
      <c r="BE407" s="4">
        <v>3032.817</v>
      </c>
      <c r="BF407" s="4">
        <v>0</v>
      </c>
      <c r="BG407" s="4">
        <v>55.618000000000002</v>
      </c>
      <c r="BH407" s="4">
        <v>0.22500000000000001</v>
      </c>
      <c r="BI407" s="4">
        <v>55.843000000000004</v>
      </c>
      <c r="BJ407" s="4">
        <v>41.86</v>
      </c>
      <c r="BK407" s="4">
        <v>0.17</v>
      </c>
      <c r="BL407" s="4">
        <v>42.03</v>
      </c>
      <c r="BM407" s="4">
        <v>0.57030000000000003</v>
      </c>
      <c r="BQ407" s="4">
        <v>217.17500000000001</v>
      </c>
      <c r="BR407" s="4">
        <v>0.23238</v>
      </c>
      <c r="BS407" s="4">
        <v>0.80891000000000002</v>
      </c>
      <c r="BT407" s="4">
        <v>8.8730000000000003E-2</v>
      </c>
      <c r="BU407" s="4">
        <v>5.6787859999999997</v>
      </c>
      <c r="BV407" s="4">
        <v>1.792346</v>
      </c>
    </row>
    <row r="408" spans="1:74" x14ac:dyDescent="0.25">
      <c r="A408" s="2">
        <v>42067</v>
      </c>
      <c r="B408" s="3">
        <v>1.0613425925925927E-3</v>
      </c>
      <c r="C408" s="4">
        <v>11.425000000000001</v>
      </c>
      <c r="D408" s="4">
        <v>6.9999999999999999E-4</v>
      </c>
      <c r="E408" s="4">
        <v>7.0748300000000004</v>
      </c>
      <c r="F408" s="4">
        <v>1857.4</v>
      </c>
      <c r="G408" s="4">
        <v>7.9</v>
      </c>
      <c r="H408" s="4">
        <v>78.900000000000006</v>
      </c>
      <c r="J408" s="4">
        <v>1.4</v>
      </c>
      <c r="K408" s="4">
        <v>0.90200000000000002</v>
      </c>
      <c r="L408" s="4">
        <v>10.3055</v>
      </c>
      <c r="M408" s="4">
        <v>5.9999999999999995E-4</v>
      </c>
      <c r="N408" s="4">
        <v>1675.4161999999999</v>
      </c>
      <c r="O408" s="4">
        <v>7.1260000000000003</v>
      </c>
      <c r="P408" s="4">
        <v>1682.5</v>
      </c>
      <c r="Q408" s="4">
        <v>1260.9738</v>
      </c>
      <c r="R408" s="4">
        <v>5.3632999999999997</v>
      </c>
      <c r="S408" s="4">
        <v>1266.3</v>
      </c>
      <c r="T408" s="4">
        <v>78.932400000000001</v>
      </c>
      <c r="W408" s="4">
        <v>0</v>
      </c>
      <c r="X408" s="4">
        <v>1.2633000000000001</v>
      </c>
      <c r="Y408" s="4">
        <v>12.5</v>
      </c>
      <c r="Z408" s="4">
        <v>838</v>
      </c>
      <c r="AA408" s="4">
        <v>865</v>
      </c>
      <c r="AB408" s="4">
        <v>863</v>
      </c>
      <c r="AC408" s="4">
        <v>65</v>
      </c>
      <c r="AD408" s="4">
        <v>5.07</v>
      </c>
      <c r="AE408" s="4">
        <v>0.12</v>
      </c>
      <c r="AF408" s="4">
        <v>978</v>
      </c>
      <c r="AG408" s="4">
        <v>-16</v>
      </c>
      <c r="AH408" s="4">
        <v>14</v>
      </c>
      <c r="AI408" s="4">
        <v>12</v>
      </c>
      <c r="AJ408" s="4">
        <v>192</v>
      </c>
      <c r="AK408" s="4">
        <v>141</v>
      </c>
      <c r="AL408" s="4">
        <v>3.5</v>
      </c>
      <c r="AM408" s="4">
        <v>195</v>
      </c>
      <c r="AN408" s="4" t="s">
        <v>155</v>
      </c>
      <c r="AP408" s="5"/>
      <c r="BA408" s="4">
        <v>14.023</v>
      </c>
      <c r="BB408" s="4">
        <v>18.36</v>
      </c>
      <c r="BC408" s="4">
        <v>1.31</v>
      </c>
      <c r="BD408" s="4">
        <v>10.862</v>
      </c>
      <c r="BE408" s="4">
        <v>3032.6889999999999</v>
      </c>
      <c r="BF408" s="4">
        <v>0.12</v>
      </c>
      <c r="BG408" s="4">
        <v>51.631999999999998</v>
      </c>
      <c r="BH408" s="4">
        <v>0.22</v>
      </c>
      <c r="BI408" s="4">
        <v>51.850999999999999</v>
      </c>
      <c r="BJ408" s="4">
        <v>38.86</v>
      </c>
      <c r="BK408" s="4">
        <v>0.16500000000000001</v>
      </c>
      <c r="BL408" s="4">
        <v>39.024999999999999</v>
      </c>
      <c r="BM408" s="4">
        <v>0.7681</v>
      </c>
      <c r="BQ408" s="4">
        <v>270.31200000000001</v>
      </c>
      <c r="BR408" s="4">
        <v>0.20579</v>
      </c>
      <c r="BS408" s="4">
        <v>0.80900000000000005</v>
      </c>
      <c r="BT408" s="4">
        <v>8.8090000000000002E-2</v>
      </c>
      <c r="BU408" s="4">
        <v>5.028994</v>
      </c>
      <c r="BV408" s="4">
        <v>1.7794179999999999</v>
      </c>
    </row>
    <row r="409" spans="1:74" x14ac:dyDescent="0.25">
      <c r="A409" s="2">
        <v>42067</v>
      </c>
      <c r="B409" s="3">
        <v>1.0729166666666667E-3</v>
      </c>
      <c r="C409" s="4">
        <v>11.894</v>
      </c>
      <c r="D409" s="4">
        <v>4.0000000000000001E-3</v>
      </c>
      <c r="E409" s="4">
        <v>40.244897999999999</v>
      </c>
      <c r="F409" s="4">
        <v>1779.2</v>
      </c>
      <c r="G409" s="4">
        <v>7.9</v>
      </c>
      <c r="H409" s="4">
        <v>60.2</v>
      </c>
      <c r="J409" s="4">
        <v>1.7</v>
      </c>
      <c r="K409" s="4">
        <v>0.8982</v>
      </c>
      <c r="L409" s="4">
        <v>10.682700000000001</v>
      </c>
      <c r="M409" s="4">
        <v>3.5999999999999999E-3</v>
      </c>
      <c r="N409" s="4">
        <v>1598.0556999999999</v>
      </c>
      <c r="O409" s="4">
        <v>7.0955000000000004</v>
      </c>
      <c r="P409" s="4">
        <v>1605.2</v>
      </c>
      <c r="Q409" s="4">
        <v>1202.7498000000001</v>
      </c>
      <c r="R409" s="4">
        <v>5.3403</v>
      </c>
      <c r="S409" s="4">
        <v>1208.0999999999999</v>
      </c>
      <c r="T409" s="4">
        <v>60.2</v>
      </c>
      <c r="W409" s="4">
        <v>0</v>
      </c>
      <c r="X409" s="4">
        <v>1.5278</v>
      </c>
      <c r="Y409" s="4">
        <v>12.4</v>
      </c>
      <c r="Z409" s="4">
        <v>839</v>
      </c>
      <c r="AA409" s="4">
        <v>864</v>
      </c>
      <c r="AB409" s="4">
        <v>862</v>
      </c>
      <c r="AC409" s="4">
        <v>65</v>
      </c>
      <c r="AD409" s="4">
        <v>5.07</v>
      </c>
      <c r="AE409" s="4">
        <v>0.12</v>
      </c>
      <c r="AF409" s="4">
        <v>978</v>
      </c>
      <c r="AG409" s="4">
        <v>-16</v>
      </c>
      <c r="AH409" s="4">
        <v>14</v>
      </c>
      <c r="AI409" s="4">
        <v>12</v>
      </c>
      <c r="AJ409" s="4">
        <v>191.1</v>
      </c>
      <c r="AK409" s="4">
        <v>141</v>
      </c>
      <c r="AL409" s="4">
        <v>3.2</v>
      </c>
      <c r="AM409" s="4">
        <v>195</v>
      </c>
      <c r="AN409" s="4" t="s">
        <v>155</v>
      </c>
      <c r="AP409" s="5"/>
      <c r="BA409" s="4">
        <v>14.023</v>
      </c>
      <c r="BB409" s="4">
        <v>17.670000000000002</v>
      </c>
      <c r="BC409" s="4">
        <v>1.26</v>
      </c>
      <c r="BD409" s="4">
        <v>11.337999999999999</v>
      </c>
      <c r="BE409" s="4">
        <v>3032.047</v>
      </c>
      <c r="BF409" s="4">
        <v>0.65300000000000002</v>
      </c>
      <c r="BG409" s="4">
        <v>47.499000000000002</v>
      </c>
      <c r="BH409" s="4">
        <v>0.21099999999999999</v>
      </c>
      <c r="BI409" s="4">
        <v>47.71</v>
      </c>
      <c r="BJ409" s="4">
        <v>35.749000000000002</v>
      </c>
      <c r="BK409" s="4">
        <v>0.159</v>
      </c>
      <c r="BL409" s="4">
        <v>35.908000000000001</v>
      </c>
      <c r="BM409" s="4">
        <v>0.56499999999999995</v>
      </c>
      <c r="BQ409" s="4">
        <v>315.29300000000001</v>
      </c>
      <c r="BR409" s="4">
        <v>0.12292</v>
      </c>
      <c r="BS409" s="4">
        <v>0.80900000000000005</v>
      </c>
      <c r="BT409" s="4">
        <v>8.7090000000000001E-2</v>
      </c>
      <c r="BU409" s="4">
        <v>3.0038580000000001</v>
      </c>
      <c r="BV409" s="4">
        <v>1.7592179999999999</v>
      </c>
    </row>
    <row r="410" spans="1:74" x14ac:dyDescent="0.25">
      <c r="A410" s="2">
        <v>42067</v>
      </c>
      <c r="B410" s="3">
        <v>1.0844907407407407E-3</v>
      </c>
      <c r="C410" s="4">
        <v>12.808999999999999</v>
      </c>
      <c r="D410" s="4">
        <v>5.7000000000000002E-3</v>
      </c>
      <c r="E410" s="4">
        <v>56.691792</v>
      </c>
      <c r="F410" s="4">
        <v>1557.3</v>
      </c>
      <c r="G410" s="4">
        <v>9.1999999999999993</v>
      </c>
      <c r="H410" s="4">
        <v>36.5</v>
      </c>
      <c r="J410" s="4">
        <v>2.2000000000000002</v>
      </c>
      <c r="K410" s="4">
        <v>0.89100000000000001</v>
      </c>
      <c r="L410" s="4">
        <v>11.4129</v>
      </c>
      <c r="M410" s="4">
        <v>5.1000000000000004E-3</v>
      </c>
      <c r="N410" s="4">
        <v>1387.5980999999999</v>
      </c>
      <c r="O410" s="4">
        <v>8.1979000000000006</v>
      </c>
      <c r="P410" s="4">
        <v>1395.8</v>
      </c>
      <c r="Q410" s="4">
        <v>1044.3524</v>
      </c>
      <c r="R410" s="4">
        <v>6.17</v>
      </c>
      <c r="S410" s="4">
        <v>1050.5</v>
      </c>
      <c r="T410" s="4">
        <v>36.478000000000002</v>
      </c>
      <c r="W410" s="4">
        <v>0</v>
      </c>
      <c r="X410" s="4">
        <v>1.9595</v>
      </c>
      <c r="Y410" s="4">
        <v>12.5</v>
      </c>
      <c r="Z410" s="4">
        <v>839</v>
      </c>
      <c r="AA410" s="4">
        <v>864</v>
      </c>
      <c r="AB410" s="4">
        <v>862</v>
      </c>
      <c r="AC410" s="4">
        <v>65</v>
      </c>
      <c r="AD410" s="4">
        <v>5.07</v>
      </c>
      <c r="AE410" s="4">
        <v>0.12</v>
      </c>
      <c r="AF410" s="4">
        <v>978</v>
      </c>
      <c r="AG410" s="4">
        <v>-16</v>
      </c>
      <c r="AH410" s="4">
        <v>14</v>
      </c>
      <c r="AI410" s="4">
        <v>12</v>
      </c>
      <c r="AJ410" s="4">
        <v>191</v>
      </c>
      <c r="AK410" s="4">
        <v>141</v>
      </c>
      <c r="AL410" s="4">
        <v>3.6</v>
      </c>
      <c r="AM410" s="4">
        <v>195</v>
      </c>
      <c r="AN410" s="4" t="s">
        <v>155</v>
      </c>
      <c r="AP410" s="5"/>
      <c r="BA410" s="4">
        <v>14.023</v>
      </c>
      <c r="BB410" s="4">
        <v>16.48</v>
      </c>
      <c r="BC410" s="4">
        <v>1.18</v>
      </c>
      <c r="BD410" s="4">
        <v>12.233000000000001</v>
      </c>
      <c r="BE410" s="4">
        <v>3031.7440000000001</v>
      </c>
      <c r="BF410" s="4">
        <v>0.85399999999999998</v>
      </c>
      <c r="BG410" s="4">
        <v>38.600999999999999</v>
      </c>
      <c r="BH410" s="4">
        <v>0.22800000000000001</v>
      </c>
      <c r="BI410" s="4">
        <v>38.829000000000001</v>
      </c>
      <c r="BJ410" s="4">
        <v>29.052</v>
      </c>
      <c r="BK410" s="4">
        <v>0.17199999999999999</v>
      </c>
      <c r="BL410" s="4">
        <v>29.224</v>
      </c>
      <c r="BM410" s="4">
        <v>0.32040000000000002</v>
      </c>
      <c r="BQ410" s="4">
        <v>378.483</v>
      </c>
      <c r="BR410" s="4">
        <v>0.16414000000000001</v>
      </c>
      <c r="BS410" s="4">
        <v>0.80718000000000001</v>
      </c>
      <c r="BT410" s="4">
        <v>8.8819999999999996E-2</v>
      </c>
      <c r="BU410" s="4">
        <v>4.0111720000000002</v>
      </c>
      <c r="BV410" s="4">
        <v>1.7941640000000001</v>
      </c>
    </row>
    <row r="411" spans="1:74" x14ac:dyDescent="0.25">
      <c r="A411" s="2">
        <v>42067</v>
      </c>
      <c r="B411" s="3">
        <v>1.0960648148148149E-3</v>
      </c>
      <c r="C411" s="4">
        <v>13.4</v>
      </c>
      <c r="D411" s="4">
        <v>4.4999999999999997E-3</v>
      </c>
      <c r="E411" s="4">
        <v>44.928511</v>
      </c>
      <c r="F411" s="4">
        <v>1144.7</v>
      </c>
      <c r="G411" s="4">
        <v>12.9</v>
      </c>
      <c r="H411" s="4">
        <v>-10</v>
      </c>
      <c r="J411" s="4">
        <v>3.05</v>
      </c>
      <c r="K411" s="4">
        <v>0.88639999999999997</v>
      </c>
      <c r="L411" s="4">
        <v>11.8771</v>
      </c>
      <c r="M411" s="4">
        <v>4.0000000000000001E-3</v>
      </c>
      <c r="N411" s="4">
        <v>1014.6196</v>
      </c>
      <c r="O411" s="4">
        <v>11.4123</v>
      </c>
      <c r="P411" s="4">
        <v>1026</v>
      </c>
      <c r="Q411" s="4">
        <v>763.63639999999998</v>
      </c>
      <c r="R411" s="4">
        <v>8.5892999999999997</v>
      </c>
      <c r="S411" s="4">
        <v>772.2</v>
      </c>
      <c r="T411" s="4">
        <v>0</v>
      </c>
      <c r="W411" s="4">
        <v>0</v>
      </c>
      <c r="X411" s="4">
        <v>2.7018</v>
      </c>
      <c r="Y411" s="4">
        <v>12.4</v>
      </c>
      <c r="Z411" s="4">
        <v>839</v>
      </c>
      <c r="AA411" s="4">
        <v>865</v>
      </c>
      <c r="AB411" s="4">
        <v>862</v>
      </c>
      <c r="AC411" s="4">
        <v>65</v>
      </c>
      <c r="AD411" s="4">
        <v>5.07</v>
      </c>
      <c r="AE411" s="4">
        <v>0.12</v>
      </c>
      <c r="AF411" s="4">
        <v>978</v>
      </c>
      <c r="AG411" s="4">
        <v>-16</v>
      </c>
      <c r="AH411" s="4">
        <v>14</v>
      </c>
      <c r="AI411" s="4">
        <v>12</v>
      </c>
      <c r="AJ411" s="4">
        <v>191</v>
      </c>
      <c r="AK411" s="4">
        <v>141</v>
      </c>
      <c r="AL411" s="4">
        <v>3.4</v>
      </c>
      <c r="AM411" s="4">
        <v>195</v>
      </c>
      <c r="AN411" s="4" t="s">
        <v>155</v>
      </c>
      <c r="AP411" s="5"/>
      <c r="BA411" s="4">
        <v>14.023</v>
      </c>
      <c r="BB411" s="4">
        <v>15.8</v>
      </c>
      <c r="BC411" s="4">
        <v>1.1299999999999999</v>
      </c>
      <c r="BD411" s="4">
        <v>12.818</v>
      </c>
      <c r="BE411" s="4">
        <v>3032.627</v>
      </c>
      <c r="BF411" s="4">
        <v>0.64700000000000002</v>
      </c>
      <c r="BG411" s="4">
        <v>27.13</v>
      </c>
      <c r="BH411" s="4">
        <v>0.30499999999999999</v>
      </c>
      <c r="BI411" s="4">
        <v>27.434999999999999</v>
      </c>
      <c r="BJ411" s="4">
        <v>20.419</v>
      </c>
      <c r="BK411" s="4">
        <v>0.23</v>
      </c>
      <c r="BL411" s="4">
        <v>20.648</v>
      </c>
      <c r="BM411" s="4">
        <v>0</v>
      </c>
      <c r="BQ411" s="4">
        <v>501.60500000000002</v>
      </c>
      <c r="BR411" s="4">
        <v>0.23543</v>
      </c>
      <c r="BS411" s="4">
        <v>0.80700000000000005</v>
      </c>
      <c r="BT411" s="4">
        <v>8.6269999999999999E-2</v>
      </c>
      <c r="BU411" s="4">
        <v>5.7533209999999997</v>
      </c>
      <c r="BV411" s="4">
        <v>1.7426539999999999</v>
      </c>
    </row>
    <row r="412" spans="1:74" x14ac:dyDescent="0.25">
      <c r="A412" s="2">
        <v>42067</v>
      </c>
      <c r="B412" s="3">
        <v>1.1076388888888891E-3</v>
      </c>
      <c r="C412" s="4">
        <v>13.52</v>
      </c>
      <c r="D412" s="4">
        <v>2E-3</v>
      </c>
      <c r="E412" s="4">
        <v>20</v>
      </c>
      <c r="F412" s="4">
        <v>1014.6</v>
      </c>
      <c r="G412" s="4">
        <v>9.4</v>
      </c>
      <c r="H412" s="4">
        <v>0</v>
      </c>
      <c r="J412" s="4">
        <v>3.91</v>
      </c>
      <c r="K412" s="4">
        <v>0.88539999999999996</v>
      </c>
      <c r="L412" s="4">
        <v>11.9701</v>
      </c>
      <c r="M412" s="4">
        <v>1.8E-3</v>
      </c>
      <c r="N412" s="4">
        <v>898.31730000000005</v>
      </c>
      <c r="O412" s="4">
        <v>8.2787000000000006</v>
      </c>
      <c r="P412" s="4">
        <v>906.6</v>
      </c>
      <c r="Q412" s="4">
        <v>676.10339999999997</v>
      </c>
      <c r="R412" s="4">
        <v>6.2309000000000001</v>
      </c>
      <c r="S412" s="4">
        <v>682.3</v>
      </c>
      <c r="T412" s="4">
        <v>0</v>
      </c>
      <c r="W412" s="4">
        <v>0</v>
      </c>
      <c r="X412" s="4">
        <v>3.4584000000000001</v>
      </c>
      <c r="Y412" s="4">
        <v>12.5</v>
      </c>
      <c r="Z412" s="4">
        <v>839</v>
      </c>
      <c r="AA412" s="4">
        <v>865</v>
      </c>
      <c r="AB412" s="4">
        <v>863</v>
      </c>
      <c r="AC412" s="4">
        <v>65</v>
      </c>
      <c r="AD412" s="4">
        <v>5.07</v>
      </c>
      <c r="AE412" s="4">
        <v>0.12</v>
      </c>
      <c r="AF412" s="4">
        <v>978</v>
      </c>
      <c r="AG412" s="4">
        <v>-16</v>
      </c>
      <c r="AH412" s="4">
        <v>14</v>
      </c>
      <c r="AI412" s="4">
        <v>12</v>
      </c>
      <c r="AJ412" s="4">
        <v>191</v>
      </c>
      <c r="AK412" s="4">
        <v>140.1</v>
      </c>
      <c r="AL412" s="4">
        <v>3</v>
      </c>
      <c r="AM412" s="4">
        <v>195</v>
      </c>
      <c r="AN412" s="4" t="s">
        <v>155</v>
      </c>
      <c r="AP412" s="5"/>
      <c r="BA412" s="4">
        <v>14.023</v>
      </c>
      <c r="BB412" s="4">
        <v>15.67</v>
      </c>
      <c r="BC412" s="4">
        <v>1.1200000000000001</v>
      </c>
      <c r="BD412" s="4">
        <v>12.949</v>
      </c>
      <c r="BE412" s="4">
        <v>3033.1170000000002</v>
      </c>
      <c r="BF412" s="4">
        <v>0.28599999999999998</v>
      </c>
      <c r="BG412" s="4">
        <v>23.837</v>
      </c>
      <c r="BH412" s="4">
        <v>0.22</v>
      </c>
      <c r="BI412" s="4">
        <v>24.056999999999999</v>
      </c>
      <c r="BJ412" s="4">
        <v>17.940999999999999</v>
      </c>
      <c r="BK412" s="4">
        <v>0.16500000000000001</v>
      </c>
      <c r="BL412" s="4">
        <v>18.106000000000002</v>
      </c>
      <c r="BM412" s="4">
        <v>0</v>
      </c>
      <c r="BQ412" s="4">
        <v>637.19100000000003</v>
      </c>
      <c r="BR412" s="4">
        <v>0.19922999999999999</v>
      </c>
      <c r="BS412" s="4">
        <v>0.80700000000000005</v>
      </c>
      <c r="BT412" s="4">
        <v>8.7819999999999995E-2</v>
      </c>
      <c r="BU412" s="4">
        <v>4.868684</v>
      </c>
      <c r="BV412" s="4">
        <v>1.7739640000000001</v>
      </c>
    </row>
    <row r="413" spans="1:74" x14ac:dyDescent="0.25">
      <c r="A413" s="2">
        <v>42067</v>
      </c>
      <c r="B413" s="3">
        <v>1.1192129629629631E-3</v>
      </c>
      <c r="C413" s="4">
        <v>13.2</v>
      </c>
      <c r="D413" s="4">
        <v>2E-3</v>
      </c>
      <c r="E413" s="4">
        <v>20</v>
      </c>
      <c r="F413" s="4">
        <v>1119.8</v>
      </c>
      <c r="G413" s="4">
        <v>9.1999999999999993</v>
      </c>
      <c r="H413" s="4">
        <v>-10.5</v>
      </c>
      <c r="J413" s="4">
        <v>4.0999999999999996</v>
      </c>
      <c r="K413" s="4">
        <v>0.88790000000000002</v>
      </c>
      <c r="L413" s="4">
        <v>11.719900000000001</v>
      </c>
      <c r="M413" s="4">
        <v>1.8E-3</v>
      </c>
      <c r="N413" s="4">
        <v>994.19740000000002</v>
      </c>
      <c r="O413" s="4">
        <v>8.1466999999999992</v>
      </c>
      <c r="P413" s="4">
        <v>1002.3</v>
      </c>
      <c r="Q413" s="4">
        <v>748.26599999999996</v>
      </c>
      <c r="R413" s="4">
        <v>6.1315</v>
      </c>
      <c r="S413" s="4">
        <v>754.4</v>
      </c>
      <c r="T413" s="4">
        <v>0</v>
      </c>
      <c r="W413" s="4">
        <v>0</v>
      </c>
      <c r="X413" s="4">
        <v>3.6402999999999999</v>
      </c>
      <c r="Y413" s="4">
        <v>12.4</v>
      </c>
      <c r="Z413" s="4">
        <v>840</v>
      </c>
      <c r="AA413" s="4">
        <v>864</v>
      </c>
      <c r="AB413" s="4">
        <v>864</v>
      </c>
      <c r="AC413" s="4">
        <v>65</v>
      </c>
      <c r="AD413" s="4">
        <v>5.07</v>
      </c>
      <c r="AE413" s="4">
        <v>0.12</v>
      </c>
      <c r="AF413" s="4">
        <v>978</v>
      </c>
      <c r="AG413" s="4">
        <v>-16</v>
      </c>
      <c r="AH413" s="4">
        <v>14</v>
      </c>
      <c r="AI413" s="4">
        <v>12</v>
      </c>
      <c r="AJ413" s="4">
        <v>191</v>
      </c>
      <c r="AK413" s="4">
        <v>139.1</v>
      </c>
      <c r="AL413" s="4">
        <v>3.1</v>
      </c>
      <c r="AM413" s="4">
        <v>195</v>
      </c>
      <c r="AN413" s="4" t="s">
        <v>155</v>
      </c>
      <c r="AP413" s="5"/>
      <c r="BA413" s="4">
        <v>14.023</v>
      </c>
      <c r="BB413" s="4">
        <v>16.03</v>
      </c>
      <c r="BC413" s="4">
        <v>1.1399999999999999</v>
      </c>
      <c r="BD413" s="4">
        <v>12.629</v>
      </c>
      <c r="BE413" s="4">
        <v>3033.3229999999999</v>
      </c>
      <c r="BF413" s="4">
        <v>0.29299999999999998</v>
      </c>
      <c r="BG413" s="4">
        <v>26.946999999999999</v>
      </c>
      <c r="BH413" s="4">
        <v>0.221</v>
      </c>
      <c r="BI413" s="4">
        <v>27.167000000000002</v>
      </c>
      <c r="BJ413" s="4">
        <v>20.280999999999999</v>
      </c>
      <c r="BK413" s="4">
        <v>0.16600000000000001</v>
      </c>
      <c r="BL413" s="4">
        <v>20.446999999999999</v>
      </c>
      <c r="BM413" s="4">
        <v>0</v>
      </c>
      <c r="BQ413" s="4">
        <v>685.05499999999995</v>
      </c>
      <c r="BR413" s="4">
        <v>0.17771000000000001</v>
      </c>
      <c r="BS413" s="4">
        <v>0.80608999999999997</v>
      </c>
      <c r="BT413" s="4">
        <v>8.6180000000000007E-2</v>
      </c>
      <c r="BU413" s="4">
        <v>4.3427879999999996</v>
      </c>
      <c r="BV413" s="4">
        <v>1.7408360000000001</v>
      </c>
    </row>
    <row r="414" spans="1:74" x14ac:dyDescent="0.25">
      <c r="A414" s="2">
        <v>42067</v>
      </c>
      <c r="B414" s="3">
        <v>1.1307870370370371E-3</v>
      </c>
      <c r="C414" s="4">
        <v>12.936999999999999</v>
      </c>
      <c r="D414" s="4">
        <v>2E-3</v>
      </c>
      <c r="E414" s="4">
        <v>20</v>
      </c>
      <c r="F414" s="4">
        <v>1658.5</v>
      </c>
      <c r="G414" s="4">
        <v>9.1</v>
      </c>
      <c r="H414" s="4">
        <v>-18.899999999999999</v>
      </c>
      <c r="J414" s="4">
        <v>3.6</v>
      </c>
      <c r="K414" s="4">
        <v>0.88990000000000002</v>
      </c>
      <c r="L414" s="4">
        <v>11.5128</v>
      </c>
      <c r="M414" s="4">
        <v>1.8E-3</v>
      </c>
      <c r="N414" s="4">
        <v>1475.8304000000001</v>
      </c>
      <c r="O414" s="4">
        <v>8.0763999999999996</v>
      </c>
      <c r="P414" s="4">
        <v>1483.9</v>
      </c>
      <c r="Q414" s="4">
        <v>1110.759</v>
      </c>
      <c r="R414" s="4">
        <v>6.0785999999999998</v>
      </c>
      <c r="S414" s="4">
        <v>1116.8</v>
      </c>
      <c r="T414" s="4">
        <v>0</v>
      </c>
      <c r="W414" s="4">
        <v>0</v>
      </c>
      <c r="X414" s="4">
        <v>3.2029000000000001</v>
      </c>
      <c r="Y414" s="4">
        <v>12.1</v>
      </c>
      <c r="Z414" s="4">
        <v>842</v>
      </c>
      <c r="AA414" s="4">
        <v>866</v>
      </c>
      <c r="AB414" s="4">
        <v>866</v>
      </c>
      <c r="AC414" s="4">
        <v>65</v>
      </c>
      <c r="AD414" s="4">
        <v>5.07</v>
      </c>
      <c r="AE414" s="4">
        <v>0.12</v>
      </c>
      <c r="AF414" s="4">
        <v>978</v>
      </c>
      <c r="AG414" s="4">
        <v>-16</v>
      </c>
      <c r="AH414" s="4">
        <v>14</v>
      </c>
      <c r="AI414" s="4">
        <v>12</v>
      </c>
      <c r="AJ414" s="4">
        <v>191</v>
      </c>
      <c r="AK414" s="4">
        <v>139.9</v>
      </c>
      <c r="AL414" s="4">
        <v>2.9</v>
      </c>
      <c r="AM414" s="4">
        <v>195</v>
      </c>
      <c r="AN414" s="4" t="s">
        <v>155</v>
      </c>
      <c r="AP414" s="5"/>
      <c r="BA414" s="4">
        <v>14.023</v>
      </c>
      <c r="BB414" s="4">
        <v>16.329999999999998</v>
      </c>
      <c r="BC414" s="4">
        <v>1.1599999999999999</v>
      </c>
      <c r="BD414" s="4">
        <v>12.374000000000001</v>
      </c>
      <c r="BE414" s="4">
        <v>3033.5</v>
      </c>
      <c r="BF414" s="4">
        <v>0.29799999999999999</v>
      </c>
      <c r="BG414" s="4">
        <v>40.722999999999999</v>
      </c>
      <c r="BH414" s="4">
        <v>0.223</v>
      </c>
      <c r="BI414" s="4">
        <v>40.945999999999998</v>
      </c>
      <c r="BJ414" s="4">
        <v>30.649000000000001</v>
      </c>
      <c r="BK414" s="4">
        <v>0.16800000000000001</v>
      </c>
      <c r="BL414" s="4">
        <v>30.817</v>
      </c>
      <c r="BM414" s="4">
        <v>0</v>
      </c>
      <c r="BQ414" s="4">
        <v>613.62300000000005</v>
      </c>
      <c r="BR414" s="4">
        <v>0.16417000000000001</v>
      </c>
      <c r="BS414" s="4">
        <v>0.80600000000000005</v>
      </c>
      <c r="BT414" s="4">
        <v>7.9630000000000006E-2</v>
      </c>
      <c r="BU414" s="4">
        <v>4.0119049999999996</v>
      </c>
      <c r="BV414" s="4">
        <v>1.6085259999999999</v>
      </c>
    </row>
    <row r="415" spans="1:74" x14ac:dyDescent="0.25">
      <c r="A415" s="2">
        <v>42067</v>
      </c>
      <c r="B415" s="3">
        <v>1.1423611111111111E-3</v>
      </c>
      <c r="C415" s="4">
        <v>12.901</v>
      </c>
      <c r="D415" s="4">
        <v>1.5E-3</v>
      </c>
      <c r="E415" s="4">
        <v>14.922701</v>
      </c>
      <c r="F415" s="4">
        <v>2128.5</v>
      </c>
      <c r="G415" s="4">
        <v>9</v>
      </c>
      <c r="H415" s="4">
        <v>-12.6</v>
      </c>
      <c r="J415" s="4">
        <v>2.9</v>
      </c>
      <c r="K415" s="4">
        <v>0.8901</v>
      </c>
      <c r="L415" s="4">
        <v>11.483499999999999</v>
      </c>
      <c r="M415" s="4">
        <v>1.2999999999999999E-3</v>
      </c>
      <c r="N415" s="4">
        <v>1894.6805999999999</v>
      </c>
      <c r="O415" s="4">
        <v>8.0113000000000003</v>
      </c>
      <c r="P415" s="4">
        <v>1902.7</v>
      </c>
      <c r="Q415" s="4">
        <v>1425.9994999999999</v>
      </c>
      <c r="R415" s="4">
        <v>6.0296000000000003</v>
      </c>
      <c r="S415" s="4">
        <v>1432</v>
      </c>
      <c r="T415" s="4">
        <v>0</v>
      </c>
      <c r="W415" s="4">
        <v>0</v>
      </c>
      <c r="X415" s="4">
        <v>2.5811999999999999</v>
      </c>
      <c r="Y415" s="4">
        <v>12.1</v>
      </c>
      <c r="Z415" s="4">
        <v>842</v>
      </c>
      <c r="AA415" s="4">
        <v>867</v>
      </c>
      <c r="AB415" s="4">
        <v>866</v>
      </c>
      <c r="AC415" s="4">
        <v>65</v>
      </c>
      <c r="AD415" s="4">
        <v>5.07</v>
      </c>
      <c r="AE415" s="4">
        <v>0.12</v>
      </c>
      <c r="AF415" s="4">
        <v>978</v>
      </c>
      <c r="AG415" s="4">
        <v>-16</v>
      </c>
      <c r="AH415" s="4">
        <v>14</v>
      </c>
      <c r="AI415" s="4">
        <v>12</v>
      </c>
      <c r="AJ415" s="4">
        <v>191</v>
      </c>
      <c r="AK415" s="4">
        <v>140</v>
      </c>
      <c r="AL415" s="4">
        <v>2.8</v>
      </c>
      <c r="AM415" s="4">
        <v>195</v>
      </c>
      <c r="AN415" s="4" t="s">
        <v>155</v>
      </c>
      <c r="AP415" s="5"/>
      <c r="BA415" s="4">
        <v>14.023</v>
      </c>
      <c r="BB415" s="4">
        <v>16.38</v>
      </c>
      <c r="BC415" s="4">
        <v>1.17</v>
      </c>
      <c r="BD415" s="4">
        <v>12.340999999999999</v>
      </c>
      <c r="BE415" s="4">
        <v>3033.6460000000002</v>
      </c>
      <c r="BF415" s="4">
        <v>0.223</v>
      </c>
      <c r="BG415" s="4">
        <v>52.415999999999997</v>
      </c>
      <c r="BH415" s="4">
        <v>0.222</v>
      </c>
      <c r="BI415" s="4">
        <v>52.637</v>
      </c>
      <c r="BJ415" s="4">
        <v>39.450000000000003</v>
      </c>
      <c r="BK415" s="4">
        <v>0.16700000000000001</v>
      </c>
      <c r="BL415" s="4">
        <v>39.616999999999997</v>
      </c>
      <c r="BM415" s="4">
        <v>0</v>
      </c>
      <c r="BQ415" s="4">
        <v>495.803</v>
      </c>
      <c r="BR415" s="4">
        <v>0.185727</v>
      </c>
      <c r="BS415" s="4">
        <v>0.80600000000000005</v>
      </c>
      <c r="BT415" s="4">
        <v>7.9908999999999994E-2</v>
      </c>
      <c r="BU415" s="4">
        <v>4.53871</v>
      </c>
      <c r="BV415" s="4">
        <v>1.6141639999999999</v>
      </c>
    </row>
    <row r="416" spans="1:74" x14ac:dyDescent="0.25">
      <c r="A416" s="2">
        <v>42067</v>
      </c>
      <c r="B416" s="3">
        <v>1.1539351851851851E-3</v>
      </c>
      <c r="C416" s="4">
        <v>12.374000000000001</v>
      </c>
      <c r="D416" s="4">
        <v>1.6999999999999999E-3</v>
      </c>
      <c r="E416" s="4">
        <v>16.616415</v>
      </c>
      <c r="F416" s="4">
        <v>2181.1</v>
      </c>
      <c r="G416" s="4">
        <v>8.9</v>
      </c>
      <c r="H416" s="4">
        <v>-27.5</v>
      </c>
      <c r="J416" s="4">
        <v>2.4</v>
      </c>
      <c r="K416" s="4">
        <v>0.89439999999999997</v>
      </c>
      <c r="L416" s="4">
        <v>11.066700000000001</v>
      </c>
      <c r="M416" s="4">
        <v>1.5E-3</v>
      </c>
      <c r="N416" s="4">
        <v>1950.7226000000001</v>
      </c>
      <c r="O416" s="4">
        <v>7.9372999999999996</v>
      </c>
      <c r="P416" s="4">
        <v>1958.7</v>
      </c>
      <c r="Q416" s="4">
        <v>1468.1786</v>
      </c>
      <c r="R416" s="4">
        <v>5.9739000000000004</v>
      </c>
      <c r="S416" s="4">
        <v>1474.2</v>
      </c>
      <c r="T416" s="4">
        <v>0</v>
      </c>
      <c r="W416" s="4">
        <v>0</v>
      </c>
      <c r="X416" s="4">
        <v>2.1465000000000001</v>
      </c>
      <c r="Y416" s="4">
        <v>12</v>
      </c>
      <c r="Z416" s="4">
        <v>844</v>
      </c>
      <c r="AA416" s="4">
        <v>869</v>
      </c>
      <c r="AB416" s="4">
        <v>867</v>
      </c>
      <c r="AC416" s="4">
        <v>65</v>
      </c>
      <c r="AD416" s="4">
        <v>5.07</v>
      </c>
      <c r="AE416" s="4">
        <v>0.12</v>
      </c>
      <c r="AF416" s="4">
        <v>978</v>
      </c>
      <c r="AG416" s="4">
        <v>-16</v>
      </c>
      <c r="AH416" s="4">
        <v>14</v>
      </c>
      <c r="AI416" s="4">
        <v>12</v>
      </c>
      <c r="AJ416" s="4">
        <v>190.1</v>
      </c>
      <c r="AK416" s="4">
        <v>139.1</v>
      </c>
      <c r="AL416" s="4">
        <v>3.1</v>
      </c>
      <c r="AM416" s="4">
        <v>195</v>
      </c>
      <c r="AN416" s="4" t="s">
        <v>155</v>
      </c>
      <c r="AP416" s="5"/>
      <c r="BA416" s="4">
        <v>14.023</v>
      </c>
      <c r="BB416" s="4">
        <v>17.04</v>
      </c>
      <c r="BC416" s="4">
        <v>1.21</v>
      </c>
      <c r="BD416" s="4">
        <v>11.808999999999999</v>
      </c>
      <c r="BE416" s="4">
        <v>3033.9879999999998</v>
      </c>
      <c r="BF416" s="4">
        <v>0.25900000000000001</v>
      </c>
      <c r="BG416" s="4">
        <v>56.005000000000003</v>
      </c>
      <c r="BH416" s="4">
        <v>0.22800000000000001</v>
      </c>
      <c r="BI416" s="4">
        <v>56.232999999999997</v>
      </c>
      <c r="BJ416" s="4">
        <v>42.151000000000003</v>
      </c>
      <c r="BK416" s="4">
        <v>0.17199999999999999</v>
      </c>
      <c r="BL416" s="4">
        <v>42.323</v>
      </c>
      <c r="BM416" s="4">
        <v>0</v>
      </c>
      <c r="BQ416" s="4">
        <v>427.88600000000002</v>
      </c>
      <c r="BR416" s="4">
        <v>0.149784</v>
      </c>
      <c r="BS416" s="4">
        <v>0.80600000000000005</v>
      </c>
      <c r="BT416" s="4">
        <v>7.8179999999999999E-2</v>
      </c>
      <c r="BU416" s="4">
        <v>3.6603409999999998</v>
      </c>
      <c r="BV416" s="4">
        <v>1.57924</v>
      </c>
    </row>
    <row r="417" spans="1:74" x14ac:dyDescent="0.25">
      <c r="A417" s="2">
        <v>42067</v>
      </c>
      <c r="B417" s="3">
        <v>1.1655092592592591E-3</v>
      </c>
      <c r="C417" s="4">
        <v>12.221</v>
      </c>
      <c r="D417" s="4">
        <v>3.0000000000000001E-3</v>
      </c>
      <c r="E417" s="4">
        <v>30</v>
      </c>
      <c r="F417" s="4">
        <v>1930.3</v>
      </c>
      <c r="G417" s="4">
        <v>7.7</v>
      </c>
      <c r="H417" s="4">
        <v>0</v>
      </c>
      <c r="J417" s="4">
        <v>2.4</v>
      </c>
      <c r="K417" s="4">
        <v>0.89559999999999995</v>
      </c>
      <c r="L417" s="4">
        <v>10.944900000000001</v>
      </c>
      <c r="M417" s="4">
        <v>2.7000000000000001E-3</v>
      </c>
      <c r="N417" s="4">
        <v>1728.7107000000001</v>
      </c>
      <c r="O417" s="4">
        <v>6.8733000000000004</v>
      </c>
      <c r="P417" s="4">
        <v>1735.6</v>
      </c>
      <c r="Q417" s="4">
        <v>1301.0851</v>
      </c>
      <c r="R417" s="4">
        <v>5.1730999999999998</v>
      </c>
      <c r="S417" s="4">
        <v>1306.3</v>
      </c>
      <c r="T417" s="4">
        <v>0</v>
      </c>
      <c r="W417" s="4">
        <v>0</v>
      </c>
      <c r="X417" s="4">
        <v>2.1493000000000002</v>
      </c>
      <c r="Y417" s="4">
        <v>12</v>
      </c>
      <c r="Z417" s="4">
        <v>844</v>
      </c>
      <c r="AA417" s="4">
        <v>869</v>
      </c>
      <c r="AB417" s="4">
        <v>868</v>
      </c>
      <c r="AC417" s="4">
        <v>65</v>
      </c>
      <c r="AD417" s="4">
        <v>5.07</v>
      </c>
      <c r="AE417" s="4">
        <v>0.12</v>
      </c>
      <c r="AF417" s="4">
        <v>978</v>
      </c>
      <c r="AG417" s="4">
        <v>-16</v>
      </c>
      <c r="AH417" s="4">
        <v>14</v>
      </c>
      <c r="AI417" s="4">
        <v>12</v>
      </c>
      <c r="AJ417" s="4">
        <v>190</v>
      </c>
      <c r="AK417" s="4">
        <v>139.9</v>
      </c>
      <c r="AL417" s="4">
        <v>3</v>
      </c>
      <c r="AM417" s="4">
        <v>195</v>
      </c>
      <c r="AN417" s="4" t="s">
        <v>155</v>
      </c>
      <c r="AP417" s="5"/>
      <c r="BA417" s="4">
        <v>14.023</v>
      </c>
      <c r="BB417" s="4">
        <v>17.23</v>
      </c>
      <c r="BC417" s="4">
        <v>1.23</v>
      </c>
      <c r="BD417" s="4">
        <v>11.662000000000001</v>
      </c>
      <c r="BE417" s="4">
        <v>3033.7719999999999</v>
      </c>
      <c r="BF417" s="4">
        <v>0.47399999999999998</v>
      </c>
      <c r="BG417" s="4">
        <v>50.18</v>
      </c>
      <c r="BH417" s="4">
        <v>0.2</v>
      </c>
      <c r="BI417" s="4">
        <v>50.38</v>
      </c>
      <c r="BJ417" s="4">
        <v>37.767000000000003</v>
      </c>
      <c r="BK417" s="4">
        <v>0.15</v>
      </c>
      <c r="BL417" s="4">
        <v>37.917000000000002</v>
      </c>
      <c r="BM417" s="4">
        <v>0</v>
      </c>
      <c r="BQ417" s="4">
        <v>433.18900000000002</v>
      </c>
      <c r="BR417" s="4">
        <v>0.10778</v>
      </c>
      <c r="BS417" s="4">
        <v>0.80600000000000005</v>
      </c>
      <c r="BT417" s="4">
        <v>7.8909999999999994E-2</v>
      </c>
      <c r="BU417" s="4">
        <v>2.633874</v>
      </c>
      <c r="BV417" s="4">
        <v>1.593982</v>
      </c>
    </row>
    <row r="418" spans="1:74" x14ac:dyDescent="0.25">
      <c r="A418" s="2">
        <v>42067</v>
      </c>
      <c r="B418" s="3">
        <v>1.1770833333333334E-3</v>
      </c>
      <c r="C418" s="4">
        <v>12.481</v>
      </c>
      <c r="D418" s="4">
        <v>3.0000000000000001E-3</v>
      </c>
      <c r="E418" s="4">
        <v>30</v>
      </c>
      <c r="F418" s="4">
        <v>1688.3</v>
      </c>
      <c r="G418" s="4">
        <v>7.4</v>
      </c>
      <c r="H418" s="4">
        <v>-20.100000000000001</v>
      </c>
      <c r="J418" s="4">
        <v>2.5</v>
      </c>
      <c r="K418" s="4">
        <v>0.89359999999999995</v>
      </c>
      <c r="L418" s="4">
        <v>11.1532</v>
      </c>
      <c r="M418" s="4">
        <v>2.7000000000000001E-3</v>
      </c>
      <c r="N418" s="4">
        <v>1508.6937</v>
      </c>
      <c r="O418" s="4">
        <v>6.6353999999999997</v>
      </c>
      <c r="P418" s="4">
        <v>1515.3</v>
      </c>
      <c r="Q418" s="4">
        <v>1135.4929</v>
      </c>
      <c r="R418" s="4">
        <v>4.9939999999999998</v>
      </c>
      <c r="S418" s="4">
        <v>1140.5</v>
      </c>
      <c r="T418" s="4">
        <v>0</v>
      </c>
      <c r="W418" s="4">
        <v>0</v>
      </c>
      <c r="X418" s="4">
        <v>2.2328999999999999</v>
      </c>
      <c r="Y418" s="4">
        <v>12</v>
      </c>
      <c r="Z418" s="4">
        <v>843</v>
      </c>
      <c r="AA418" s="4">
        <v>869</v>
      </c>
      <c r="AB418" s="4">
        <v>868</v>
      </c>
      <c r="AC418" s="4">
        <v>65</v>
      </c>
      <c r="AD418" s="4">
        <v>5.07</v>
      </c>
      <c r="AE418" s="4">
        <v>0.12</v>
      </c>
      <c r="AF418" s="4">
        <v>978</v>
      </c>
      <c r="AG418" s="4">
        <v>-16</v>
      </c>
      <c r="AH418" s="4">
        <v>14.91</v>
      </c>
      <c r="AI418" s="4">
        <v>12</v>
      </c>
      <c r="AJ418" s="4">
        <v>190</v>
      </c>
      <c r="AK418" s="4">
        <v>139.1</v>
      </c>
      <c r="AL418" s="4">
        <v>3.5</v>
      </c>
      <c r="AM418" s="4">
        <v>195</v>
      </c>
      <c r="AN418" s="4" t="s">
        <v>155</v>
      </c>
      <c r="AP418" s="5"/>
      <c r="BA418" s="4">
        <v>14.023</v>
      </c>
      <c r="BB418" s="4">
        <v>16.899999999999999</v>
      </c>
      <c r="BC418" s="4">
        <v>1.2</v>
      </c>
      <c r="BD418" s="4">
        <v>11.904</v>
      </c>
      <c r="BE418" s="4">
        <v>3033.58</v>
      </c>
      <c r="BF418" s="4">
        <v>0.46400000000000002</v>
      </c>
      <c r="BG418" s="4">
        <v>42.972999999999999</v>
      </c>
      <c r="BH418" s="4">
        <v>0.189</v>
      </c>
      <c r="BI418" s="4">
        <v>43.161999999999999</v>
      </c>
      <c r="BJ418" s="4">
        <v>32.343000000000004</v>
      </c>
      <c r="BK418" s="4">
        <v>0.14199999999999999</v>
      </c>
      <c r="BL418" s="4">
        <v>32.484999999999999</v>
      </c>
      <c r="BM418" s="4">
        <v>0</v>
      </c>
      <c r="BQ418" s="4">
        <v>441.60300000000001</v>
      </c>
      <c r="BR418" s="4">
        <v>8.5800000000000001E-2</v>
      </c>
      <c r="BS418" s="4">
        <v>0.80600000000000005</v>
      </c>
      <c r="BT418" s="4">
        <v>7.9000000000000001E-2</v>
      </c>
      <c r="BU418" s="4">
        <v>2.0967380000000002</v>
      </c>
      <c r="BV418" s="4">
        <v>1.5958000000000001</v>
      </c>
    </row>
    <row r="419" spans="1:74" x14ac:dyDescent="0.25">
      <c r="A419" s="2">
        <v>42067</v>
      </c>
      <c r="B419" s="3">
        <v>1.1886574074074074E-3</v>
      </c>
      <c r="C419" s="4">
        <v>12.964</v>
      </c>
      <c r="D419" s="4">
        <v>3.0000000000000001E-3</v>
      </c>
      <c r="E419" s="4">
        <v>30</v>
      </c>
      <c r="F419" s="4">
        <v>1623.6</v>
      </c>
      <c r="G419" s="4">
        <v>7.2</v>
      </c>
      <c r="H419" s="4">
        <v>-18</v>
      </c>
      <c r="J419" s="4">
        <v>2.75</v>
      </c>
      <c r="K419" s="4">
        <v>0.88980000000000004</v>
      </c>
      <c r="L419" s="4">
        <v>11.535500000000001</v>
      </c>
      <c r="M419" s="4">
        <v>2.7000000000000001E-3</v>
      </c>
      <c r="N419" s="4">
        <v>1444.7043000000001</v>
      </c>
      <c r="O419" s="4">
        <v>6.3845999999999998</v>
      </c>
      <c r="P419" s="4">
        <v>1451.1</v>
      </c>
      <c r="Q419" s="4">
        <v>1087.3324</v>
      </c>
      <c r="R419" s="4">
        <v>4.8052000000000001</v>
      </c>
      <c r="S419" s="4">
        <v>1092.0999999999999</v>
      </c>
      <c r="T419" s="4">
        <v>0</v>
      </c>
      <c r="W419" s="4">
        <v>0</v>
      </c>
      <c r="X419" s="4">
        <v>2.4502999999999999</v>
      </c>
      <c r="Y419" s="4">
        <v>11.9</v>
      </c>
      <c r="Z419" s="4">
        <v>845</v>
      </c>
      <c r="AA419" s="4">
        <v>869</v>
      </c>
      <c r="AB419" s="4">
        <v>869</v>
      </c>
      <c r="AC419" s="4">
        <v>65</v>
      </c>
      <c r="AD419" s="4">
        <v>5.07</v>
      </c>
      <c r="AE419" s="4">
        <v>0.12</v>
      </c>
      <c r="AF419" s="4">
        <v>978</v>
      </c>
      <c r="AG419" s="4">
        <v>-16</v>
      </c>
      <c r="AH419" s="4">
        <v>14.09</v>
      </c>
      <c r="AI419" s="4">
        <v>12</v>
      </c>
      <c r="AJ419" s="4">
        <v>190</v>
      </c>
      <c r="AK419" s="4">
        <v>139</v>
      </c>
      <c r="AL419" s="4">
        <v>3.4</v>
      </c>
      <c r="AM419" s="4">
        <v>195</v>
      </c>
      <c r="AN419" s="4" t="s">
        <v>155</v>
      </c>
      <c r="AP419" s="5"/>
      <c r="BA419" s="4">
        <v>14.023</v>
      </c>
      <c r="BB419" s="4">
        <v>16.3</v>
      </c>
      <c r="BC419" s="4">
        <v>1.1599999999999999</v>
      </c>
      <c r="BD419" s="4">
        <v>12.385</v>
      </c>
      <c r="BE419" s="4">
        <v>3033.2460000000001</v>
      </c>
      <c r="BF419" s="4">
        <v>0.44700000000000001</v>
      </c>
      <c r="BG419" s="4">
        <v>39.781999999999996</v>
      </c>
      <c r="BH419" s="4">
        <v>0.17599999999999999</v>
      </c>
      <c r="BI419" s="4">
        <v>39.957999999999998</v>
      </c>
      <c r="BJ419" s="4">
        <v>29.940999999999999</v>
      </c>
      <c r="BK419" s="4">
        <v>0.13200000000000001</v>
      </c>
      <c r="BL419" s="4">
        <v>30.074000000000002</v>
      </c>
      <c r="BM419" s="4">
        <v>0</v>
      </c>
      <c r="BQ419" s="4">
        <v>468.47300000000001</v>
      </c>
      <c r="BR419" s="4">
        <v>0.15953000000000001</v>
      </c>
      <c r="BS419" s="4">
        <v>0.80600000000000005</v>
      </c>
      <c r="BT419" s="4">
        <v>7.7179999999999999E-2</v>
      </c>
      <c r="BU419" s="4">
        <v>3.898514</v>
      </c>
      <c r="BV419" s="4">
        <v>1.5590360000000001</v>
      </c>
    </row>
    <row r="420" spans="1:74" x14ac:dyDescent="0.25">
      <c r="A420" s="2">
        <v>42067</v>
      </c>
      <c r="B420" s="3">
        <v>1.2002314814814816E-3</v>
      </c>
      <c r="C420" s="4">
        <v>13.429</v>
      </c>
      <c r="D420" s="4">
        <v>3.7000000000000002E-3</v>
      </c>
      <c r="E420" s="4">
        <v>36.856158000000001</v>
      </c>
      <c r="F420" s="4">
        <v>1359.7</v>
      </c>
      <c r="G420" s="4">
        <v>7</v>
      </c>
      <c r="H420" s="4">
        <v>-16.100000000000001</v>
      </c>
      <c r="J420" s="4">
        <v>3</v>
      </c>
      <c r="K420" s="4">
        <v>0.88619999999999999</v>
      </c>
      <c r="L420" s="4">
        <v>11.900499999999999</v>
      </c>
      <c r="M420" s="4">
        <v>3.3E-3</v>
      </c>
      <c r="N420" s="4">
        <v>1204.9636</v>
      </c>
      <c r="O420" s="4">
        <v>6.1814999999999998</v>
      </c>
      <c r="P420" s="4">
        <v>1211.0999999999999</v>
      </c>
      <c r="Q420" s="4">
        <v>906.89559999999994</v>
      </c>
      <c r="R420" s="4">
        <v>4.6524000000000001</v>
      </c>
      <c r="S420" s="4">
        <v>911.5</v>
      </c>
      <c r="T420" s="4">
        <v>0</v>
      </c>
      <c r="W420" s="4">
        <v>0</v>
      </c>
      <c r="X420" s="4">
        <v>2.6581000000000001</v>
      </c>
      <c r="Y420" s="4">
        <v>12</v>
      </c>
      <c r="Z420" s="4">
        <v>844</v>
      </c>
      <c r="AA420" s="4">
        <v>869</v>
      </c>
      <c r="AB420" s="4">
        <v>867</v>
      </c>
      <c r="AC420" s="4">
        <v>65</v>
      </c>
      <c r="AD420" s="4">
        <v>5.07</v>
      </c>
      <c r="AE420" s="4">
        <v>0.12</v>
      </c>
      <c r="AF420" s="4">
        <v>978</v>
      </c>
      <c r="AG420" s="4">
        <v>-16</v>
      </c>
      <c r="AH420" s="4">
        <v>14</v>
      </c>
      <c r="AI420" s="4">
        <v>12</v>
      </c>
      <c r="AJ420" s="4">
        <v>190</v>
      </c>
      <c r="AK420" s="4">
        <v>139.9</v>
      </c>
      <c r="AL420" s="4">
        <v>3.5</v>
      </c>
      <c r="AM420" s="4">
        <v>195</v>
      </c>
      <c r="AN420" s="4" t="s">
        <v>155</v>
      </c>
      <c r="AP420" s="5"/>
      <c r="BA420" s="4">
        <v>14.023</v>
      </c>
      <c r="BB420" s="4">
        <v>15.77</v>
      </c>
      <c r="BC420" s="4">
        <v>1.1200000000000001</v>
      </c>
      <c r="BD420" s="4">
        <v>12.843999999999999</v>
      </c>
      <c r="BE420" s="4">
        <v>3032.7919999999999</v>
      </c>
      <c r="BF420" s="4">
        <v>0.53</v>
      </c>
      <c r="BG420" s="4">
        <v>32.158000000000001</v>
      </c>
      <c r="BH420" s="4">
        <v>0.16500000000000001</v>
      </c>
      <c r="BI420" s="4">
        <v>32.323</v>
      </c>
      <c r="BJ420" s="4">
        <v>24.202999999999999</v>
      </c>
      <c r="BK420" s="4">
        <v>0.124</v>
      </c>
      <c r="BL420" s="4">
        <v>24.327000000000002</v>
      </c>
      <c r="BM420" s="4">
        <v>0</v>
      </c>
      <c r="BQ420" s="4">
        <v>492.54399999999998</v>
      </c>
      <c r="BR420" s="4">
        <v>0.13150999999999999</v>
      </c>
      <c r="BS420" s="4">
        <v>0.80508999999999997</v>
      </c>
      <c r="BT420" s="4">
        <v>7.9729999999999995E-2</v>
      </c>
      <c r="BU420" s="4">
        <v>3.2137760000000002</v>
      </c>
      <c r="BV420" s="4">
        <v>1.610546</v>
      </c>
    </row>
    <row r="421" spans="1:74" x14ac:dyDescent="0.25">
      <c r="A421" s="2">
        <v>42067</v>
      </c>
      <c r="B421" s="3">
        <v>1.2118055555555556E-3</v>
      </c>
      <c r="C421" s="4">
        <v>13.638</v>
      </c>
      <c r="D421" s="4">
        <v>3.5000000000000001E-3</v>
      </c>
      <c r="E421" s="4">
        <v>34.777960999999998</v>
      </c>
      <c r="F421" s="4">
        <v>1186.9000000000001</v>
      </c>
      <c r="G421" s="4">
        <v>6.8</v>
      </c>
      <c r="H421" s="4">
        <v>-28.4</v>
      </c>
      <c r="J421" s="4">
        <v>3.35</v>
      </c>
      <c r="K421" s="4">
        <v>0.88439999999999996</v>
      </c>
      <c r="L421" s="4">
        <v>12.062099999999999</v>
      </c>
      <c r="M421" s="4">
        <v>3.0999999999999999E-3</v>
      </c>
      <c r="N421" s="4">
        <v>1049.7197000000001</v>
      </c>
      <c r="O421" s="4">
        <v>6.0141</v>
      </c>
      <c r="P421" s="4">
        <v>1055.7</v>
      </c>
      <c r="Q421" s="4">
        <v>790.0539</v>
      </c>
      <c r="R421" s="4">
        <v>4.5263999999999998</v>
      </c>
      <c r="S421" s="4">
        <v>794.6</v>
      </c>
      <c r="T421" s="4">
        <v>0</v>
      </c>
      <c r="W421" s="4">
        <v>0</v>
      </c>
      <c r="X421" s="4">
        <v>2.9630999999999998</v>
      </c>
      <c r="Y421" s="4">
        <v>11.9</v>
      </c>
      <c r="Z421" s="4">
        <v>845</v>
      </c>
      <c r="AA421" s="4">
        <v>869</v>
      </c>
      <c r="AB421" s="4">
        <v>868</v>
      </c>
      <c r="AC421" s="4">
        <v>65</v>
      </c>
      <c r="AD421" s="4">
        <v>5.07</v>
      </c>
      <c r="AE421" s="4">
        <v>0.12</v>
      </c>
      <c r="AF421" s="4">
        <v>978</v>
      </c>
      <c r="AG421" s="4">
        <v>-16</v>
      </c>
      <c r="AH421" s="4">
        <v>14.91</v>
      </c>
      <c r="AI421" s="4">
        <v>12</v>
      </c>
      <c r="AJ421" s="4">
        <v>190</v>
      </c>
      <c r="AK421" s="4">
        <v>139.1</v>
      </c>
      <c r="AL421" s="4">
        <v>3</v>
      </c>
      <c r="AM421" s="4">
        <v>195</v>
      </c>
      <c r="AN421" s="4" t="s">
        <v>155</v>
      </c>
      <c r="AP421" s="5"/>
      <c r="BA421" s="4">
        <v>14.023</v>
      </c>
      <c r="BB421" s="4">
        <v>15.54</v>
      </c>
      <c r="BC421" s="4">
        <v>1.1100000000000001</v>
      </c>
      <c r="BD421" s="4">
        <v>13.067</v>
      </c>
      <c r="BE421" s="4">
        <v>3032.7139999999999</v>
      </c>
      <c r="BF421" s="4">
        <v>0.49199999999999999</v>
      </c>
      <c r="BG421" s="4">
        <v>27.638999999999999</v>
      </c>
      <c r="BH421" s="4">
        <v>0.158</v>
      </c>
      <c r="BI421" s="4">
        <v>27.797000000000001</v>
      </c>
      <c r="BJ421" s="4">
        <v>20.802</v>
      </c>
      <c r="BK421" s="4">
        <v>0.11899999999999999</v>
      </c>
      <c r="BL421" s="4">
        <v>20.920999999999999</v>
      </c>
      <c r="BM421" s="4">
        <v>0</v>
      </c>
      <c r="BQ421" s="4">
        <v>541.68399999999997</v>
      </c>
      <c r="BR421" s="4">
        <v>0.14529</v>
      </c>
      <c r="BS421" s="4">
        <v>0.80500000000000005</v>
      </c>
      <c r="BT421" s="4">
        <v>7.9089999999999994E-2</v>
      </c>
      <c r="BU421" s="4">
        <v>3.5505239999999998</v>
      </c>
      <c r="BV421" s="4">
        <v>1.597618</v>
      </c>
    </row>
    <row r="422" spans="1:74" x14ac:dyDescent="0.25">
      <c r="A422" s="2">
        <v>42067</v>
      </c>
      <c r="B422" s="3">
        <v>1.2233796296296296E-3</v>
      </c>
      <c r="C422" s="4">
        <v>13.381</v>
      </c>
      <c r="D422" s="4">
        <v>2.3E-3</v>
      </c>
      <c r="E422" s="4">
        <v>23.125513000000002</v>
      </c>
      <c r="F422" s="4">
        <v>1194.7</v>
      </c>
      <c r="G422" s="4">
        <v>6.7</v>
      </c>
      <c r="H422" s="4">
        <v>-2.6</v>
      </c>
      <c r="J422" s="4">
        <v>3.4</v>
      </c>
      <c r="K422" s="4">
        <v>0.88639999999999997</v>
      </c>
      <c r="L422" s="4">
        <v>11.8612</v>
      </c>
      <c r="M422" s="4">
        <v>2E-3</v>
      </c>
      <c r="N422" s="4">
        <v>1058.9577999999999</v>
      </c>
      <c r="O422" s="4">
        <v>5.9389000000000003</v>
      </c>
      <c r="P422" s="4">
        <v>1064.9000000000001</v>
      </c>
      <c r="Q422" s="4">
        <v>797.0068</v>
      </c>
      <c r="R422" s="4">
        <v>4.4698000000000002</v>
      </c>
      <c r="S422" s="4">
        <v>801.5</v>
      </c>
      <c r="T422" s="4">
        <v>0</v>
      </c>
      <c r="W422" s="4">
        <v>0</v>
      </c>
      <c r="X422" s="4">
        <v>3.0137999999999998</v>
      </c>
      <c r="Y422" s="4">
        <v>12</v>
      </c>
      <c r="Z422" s="4">
        <v>845</v>
      </c>
      <c r="AA422" s="4">
        <v>869</v>
      </c>
      <c r="AB422" s="4">
        <v>869</v>
      </c>
      <c r="AC422" s="4">
        <v>65</v>
      </c>
      <c r="AD422" s="4">
        <v>5.07</v>
      </c>
      <c r="AE422" s="4">
        <v>0.12</v>
      </c>
      <c r="AF422" s="4">
        <v>978</v>
      </c>
      <c r="AG422" s="4">
        <v>-16</v>
      </c>
      <c r="AH422" s="4">
        <v>14.09</v>
      </c>
      <c r="AI422" s="4">
        <v>12</v>
      </c>
      <c r="AJ422" s="4">
        <v>190</v>
      </c>
      <c r="AK422" s="4">
        <v>139</v>
      </c>
      <c r="AL422" s="4">
        <v>2.9</v>
      </c>
      <c r="AM422" s="4">
        <v>195</v>
      </c>
      <c r="AN422" s="4" t="s">
        <v>155</v>
      </c>
      <c r="AP422" s="5"/>
      <c r="BA422" s="4">
        <v>14.023</v>
      </c>
      <c r="BB422" s="4">
        <v>15.82</v>
      </c>
      <c r="BC422" s="4">
        <v>1.1299999999999999</v>
      </c>
      <c r="BD422" s="4">
        <v>12.816000000000001</v>
      </c>
      <c r="BE422" s="4">
        <v>3033.1350000000002</v>
      </c>
      <c r="BF422" s="4">
        <v>0.33400000000000002</v>
      </c>
      <c r="BG422" s="4">
        <v>28.358000000000001</v>
      </c>
      <c r="BH422" s="4">
        <v>0.159</v>
      </c>
      <c r="BI422" s="4">
        <v>28.516999999999999</v>
      </c>
      <c r="BJ422" s="4">
        <v>21.343</v>
      </c>
      <c r="BK422" s="4">
        <v>0.12</v>
      </c>
      <c r="BL422" s="4">
        <v>21.463000000000001</v>
      </c>
      <c r="BM422" s="4">
        <v>0</v>
      </c>
      <c r="BQ422" s="4">
        <v>560.36599999999999</v>
      </c>
      <c r="BR422" s="4">
        <v>0.12152</v>
      </c>
      <c r="BS422" s="4">
        <v>0.80591000000000002</v>
      </c>
      <c r="BT422" s="4">
        <v>7.9909999999999995E-2</v>
      </c>
      <c r="BU422" s="4">
        <v>2.9696440000000002</v>
      </c>
      <c r="BV422" s="4">
        <v>1.614182</v>
      </c>
    </row>
    <row r="423" spans="1:74" x14ac:dyDescent="0.25">
      <c r="A423" s="2">
        <v>42067</v>
      </c>
      <c r="B423" s="3">
        <v>1.2349537037037036E-3</v>
      </c>
      <c r="C423" s="4">
        <v>13.545999999999999</v>
      </c>
      <c r="D423" s="4">
        <v>8.0000000000000004E-4</v>
      </c>
      <c r="E423" s="4">
        <v>8.3361059999999991</v>
      </c>
      <c r="F423" s="4">
        <v>1445</v>
      </c>
      <c r="G423" s="4">
        <v>6.7</v>
      </c>
      <c r="H423" s="4">
        <v>-23.6</v>
      </c>
      <c r="J423" s="4">
        <v>3.2</v>
      </c>
      <c r="K423" s="4">
        <v>0.88500000000000001</v>
      </c>
      <c r="L423" s="4">
        <v>11.9877</v>
      </c>
      <c r="M423" s="4">
        <v>6.9999999999999999E-4</v>
      </c>
      <c r="N423" s="4">
        <v>1278.7735</v>
      </c>
      <c r="O423" s="4">
        <v>5.9076000000000004</v>
      </c>
      <c r="P423" s="4">
        <v>1284.7</v>
      </c>
      <c r="Q423" s="4">
        <v>962.44740000000002</v>
      </c>
      <c r="R423" s="4">
        <v>4.4462999999999999</v>
      </c>
      <c r="S423" s="4">
        <v>966.9</v>
      </c>
      <c r="T423" s="4">
        <v>0</v>
      </c>
      <c r="W423" s="4">
        <v>0</v>
      </c>
      <c r="X423" s="4">
        <v>2.8328000000000002</v>
      </c>
      <c r="Y423" s="4">
        <v>12</v>
      </c>
      <c r="Z423" s="4">
        <v>845</v>
      </c>
      <c r="AA423" s="4">
        <v>869</v>
      </c>
      <c r="AB423" s="4">
        <v>869</v>
      </c>
      <c r="AC423" s="4">
        <v>65</v>
      </c>
      <c r="AD423" s="4">
        <v>5.07</v>
      </c>
      <c r="AE423" s="4">
        <v>0.12</v>
      </c>
      <c r="AF423" s="4">
        <v>978</v>
      </c>
      <c r="AG423" s="4">
        <v>-16</v>
      </c>
      <c r="AH423" s="4">
        <v>14.91</v>
      </c>
      <c r="AI423" s="4">
        <v>12</v>
      </c>
      <c r="AJ423" s="4">
        <v>189.1</v>
      </c>
      <c r="AK423" s="4">
        <v>138.1</v>
      </c>
      <c r="AL423" s="4">
        <v>2.2999999999999998</v>
      </c>
      <c r="AM423" s="4">
        <v>195</v>
      </c>
      <c r="AN423" s="4" t="s">
        <v>155</v>
      </c>
      <c r="AP423" s="5"/>
      <c r="BA423" s="4">
        <v>14.023</v>
      </c>
      <c r="BB423" s="4">
        <v>15.64</v>
      </c>
      <c r="BC423" s="4">
        <v>1.1200000000000001</v>
      </c>
      <c r="BD423" s="4">
        <v>12.999000000000001</v>
      </c>
      <c r="BE423" s="4">
        <v>3033.3649999999998</v>
      </c>
      <c r="BF423" s="4">
        <v>0.11899999999999999</v>
      </c>
      <c r="BG423" s="4">
        <v>33.886000000000003</v>
      </c>
      <c r="BH423" s="4">
        <v>0.157</v>
      </c>
      <c r="BI423" s="4">
        <v>34.042999999999999</v>
      </c>
      <c r="BJ423" s="4">
        <v>25.504000000000001</v>
      </c>
      <c r="BK423" s="4">
        <v>0.11799999999999999</v>
      </c>
      <c r="BL423" s="4">
        <v>25.622</v>
      </c>
      <c r="BM423" s="4">
        <v>0</v>
      </c>
      <c r="BQ423" s="4">
        <v>521.19200000000001</v>
      </c>
      <c r="BR423" s="4">
        <v>0.12446</v>
      </c>
      <c r="BS423" s="4">
        <v>0.80600000000000005</v>
      </c>
      <c r="BT423" s="4">
        <v>7.9089999999999994E-2</v>
      </c>
      <c r="BU423" s="4">
        <v>3.0414919999999999</v>
      </c>
      <c r="BV423" s="4">
        <v>1.597618</v>
      </c>
    </row>
    <row r="424" spans="1:74" x14ac:dyDescent="0.25">
      <c r="A424" s="2">
        <v>42067</v>
      </c>
      <c r="B424" s="3">
        <v>1.2465277777777776E-3</v>
      </c>
      <c r="C424" s="4">
        <v>13.382999999999999</v>
      </c>
      <c r="D424" s="4">
        <v>0</v>
      </c>
      <c r="E424" s="4">
        <v>1.6639000000000001E-2</v>
      </c>
      <c r="F424" s="4">
        <v>1731.4</v>
      </c>
      <c r="G424" s="4">
        <v>6.6</v>
      </c>
      <c r="H424" s="4">
        <v>-8.6999999999999993</v>
      </c>
      <c r="J424" s="4">
        <v>2.7</v>
      </c>
      <c r="K424" s="4">
        <v>0.88629999999999998</v>
      </c>
      <c r="L424" s="4">
        <v>11.8612</v>
      </c>
      <c r="M424" s="4">
        <v>0</v>
      </c>
      <c r="N424" s="4">
        <v>1534.5184999999999</v>
      </c>
      <c r="O424" s="4">
        <v>5.8494999999999999</v>
      </c>
      <c r="P424" s="4">
        <v>1540.4</v>
      </c>
      <c r="Q424" s="4">
        <v>1154.9295999999999</v>
      </c>
      <c r="R424" s="4">
        <v>4.4025999999999996</v>
      </c>
      <c r="S424" s="4">
        <v>1159.3</v>
      </c>
      <c r="T424" s="4">
        <v>0</v>
      </c>
      <c r="W424" s="4">
        <v>0</v>
      </c>
      <c r="X424" s="4">
        <v>2.3938999999999999</v>
      </c>
      <c r="Y424" s="4">
        <v>12</v>
      </c>
      <c r="Z424" s="4">
        <v>844</v>
      </c>
      <c r="AA424" s="4">
        <v>870</v>
      </c>
      <c r="AB424" s="4">
        <v>868</v>
      </c>
      <c r="AC424" s="4">
        <v>65</v>
      </c>
      <c r="AD424" s="4">
        <v>5.07</v>
      </c>
      <c r="AE424" s="4">
        <v>0.12</v>
      </c>
      <c r="AF424" s="4">
        <v>978</v>
      </c>
      <c r="AG424" s="4">
        <v>-16</v>
      </c>
      <c r="AH424" s="4">
        <v>14.09</v>
      </c>
      <c r="AI424" s="4">
        <v>12</v>
      </c>
      <c r="AJ424" s="4">
        <v>189</v>
      </c>
      <c r="AK424" s="4">
        <v>138.9</v>
      </c>
      <c r="AL424" s="4">
        <v>2.5</v>
      </c>
      <c r="AM424" s="4">
        <v>195</v>
      </c>
      <c r="AN424" s="4" t="s">
        <v>155</v>
      </c>
      <c r="AP424" s="5"/>
      <c r="BA424" s="4">
        <v>14.023</v>
      </c>
      <c r="BB424" s="4">
        <v>15.82</v>
      </c>
      <c r="BC424" s="4">
        <v>1.1299999999999999</v>
      </c>
      <c r="BD424" s="4">
        <v>12.829000000000001</v>
      </c>
      <c r="BE424" s="4">
        <v>3033.66</v>
      </c>
      <c r="BF424" s="4">
        <v>0</v>
      </c>
      <c r="BG424" s="4">
        <v>41.100999999999999</v>
      </c>
      <c r="BH424" s="4">
        <v>0.157</v>
      </c>
      <c r="BI424" s="4">
        <v>41.256999999999998</v>
      </c>
      <c r="BJ424" s="4">
        <v>30.934000000000001</v>
      </c>
      <c r="BK424" s="4">
        <v>0.11799999999999999</v>
      </c>
      <c r="BL424" s="4">
        <v>31.052</v>
      </c>
      <c r="BM424" s="4">
        <v>0</v>
      </c>
      <c r="BQ424" s="4">
        <v>445.18400000000003</v>
      </c>
      <c r="BR424" s="4">
        <v>0.12318</v>
      </c>
      <c r="BS424" s="4">
        <v>0.80600000000000005</v>
      </c>
      <c r="BT424" s="4">
        <v>7.9909999999999995E-2</v>
      </c>
      <c r="BU424" s="4">
        <v>3.010211</v>
      </c>
      <c r="BV424" s="4">
        <v>1.614182</v>
      </c>
    </row>
    <row r="425" spans="1:74" x14ac:dyDescent="0.25">
      <c r="A425" s="2">
        <v>42067</v>
      </c>
      <c r="B425" s="3">
        <v>1.258101851851852E-3</v>
      </c>
      <c r="C425" s="4">
        <v>13.452999999999999</v>
      </c>
      <c r="D425" s="4">
        <v>1.6999999999999999E-3</v>
      </c>
      <c r="E425" s="4">
        <v>16.605657000000001</v>
      </c>
      <c r="F425" s="4">
        <v>1843.4</v>
      </c>
      <c r="G425" s="4">
        <v>6.6</v>
      </c>
      <c r="H425" s="4">
        <v>-0.9</v>
      </c>
      <c r="J425" s="4">
        <v>2.25</v>
      </c>
      <c r="K425" s="4">
        <v>0.88570000000000004</v>
      </c>
      <c r="L425" s="4">
        <v>11.914899999999999</v>
      </c>
      <c r="M425" s="4">
        <v>1.5E-3</v>
      </c>
      <c r="N425" s="4">
        <v>1632.7216000000001</v>
      </c>
      <c r="O425" s="4">
        <v>5.8456000000000001</v>
      </c>
      <c r="P425" s="4">
        <v>1638.6</v>
      </c>
      <c r="Q425" s="4">
        <v>1228.8404</v>
      </c>
      <c r="R425" s="4">
        <v>4.3996000000000004</v>
      </c>
      <c r="S425" s="4">
        <v>1233.2</v>
      </c>
      <c r="T425" s="4">
        <v>0</v>
      </c>
      <c r="W425" s="4">
        <v>0</v>
      </c>
      <c r="X425" s="4">
        <v>1.9931000000000001</v>
      </c>
      <c r="Y425" s="4">
        <v>12</v>
      </c>
      <c r="Z425" s="4">
        <v>844</v>
      </c>
      <c r="AA425" s="4">
        <v>868</v>
      </c>
      <c r="AB425" s="4">
        <v>868</v>
      </c>
      <c r="AC425" s="4">
        <v>65</v>
      </c>
      <c r="AD425" s="4">
        <v>5.07</v>
      </c>
      <c r="AE425" s="4">
        <v>0.12</v>
      </c>
      <c r="AF425" s="4">
        <v>978</v>
      </c>
      <c r="AG425" s="4">
        <v>-16</v>
      </c>
      <c r="AH425" s="4">
        <v>13.09</v>
      </c>
      <c r="AI425" s="4">
        <v>12</v>
      </c>
      <c r="AJ425" s="4">
        <v>189</v>
      </c>
      <c r="AK425" s="4">
        <v>139</v>
      </c>
      <c r="AL425" s="4">
        <v>2.2999999999999998</v>
      </c>
      <c r="AM425" s="4">
        <v>195</v>
      </c>
      <c r="AN425" s="4" t="s">
        <v>155</v>
      </c>
      <c r="AP425" s="5"/>
      <c r="BA425" s="4">
        <v>14.023</v>
      </c>
      <c r="BB425" s="4">
        <v>15.75</v>
      </c>
      <c r="BC425" s="4">
        <v>1.1200000000000001</v>
      </c>
      <c r="BD425" s="4">
        <v>12.906000000000001</v>
      </c>
      <c r="BE425" s="4">
        <v>3033.239</v>
      </c>
      <c r="BF425" s="4">
        <v>0.23799999999999999</v>
      </c>
      <c r="BG425" s="4">
        <v>43.527999999999999</v>
      </c>
      <c r="BH425" s="4">
        <v>0.156</v>
      </c>
      <c r="BI425" s="4">
        <v>43.683</v>
      </c>
      <c r="BJ425" s="4">
        <v>32.76</v>
      </c>
      <c r="BK425" s="4">
        <v>0.11700000000000001</v>
      </c>
      <c r="BL425" s="4">
        <v>32.878</v>
      </c>
      <c r="BM425" s="4">
        <v>0</v>
      </c>
      <c r="BQ425" s="4">
        <v>368.93799999999999</v>
      </c>
      <c r="BR425" s="4">
        <v>0.13483000000000001</v>
      </c>
      <c r="BS425" s="4">
        <v>0.80508999999999997</v>
      </c>
      <c r="BT425" s="4">
        <v>8.1820000000000004E-2</v>
      </c>
      <c r="BU425" s="4">
        <v>3.2949079999999999</v>
      </c>
      <c r="BV425" s="4">
        <v>1.6527639999999999</v>
      </c>
    </row>
    <row r="426" spans="1:74" x14ac:dyDescent="0.25">
      <c r="A426" s="2">
        <v>42067</v>
      </c>
      <c r="B426" s="3">
        <v>1.269675925925926E-3</v>
      </c>
      <c r="C426" s="4">
        <v>13.689</v>
      </c>
      <c r="D426" s="4">
        <v>1.2999999999999999E-3</v>
      </c>
      <c r="E426" s="4">
        <v>13.213981</v>
      </c>
      <c r="F426" s="4">
        <v>1839.2</v>
      </c>
      <c r="G426" s="4">
        <v>6.6</v>
      </c>
      <c r="H426" s="4">
        <v>-17.600000000000001</v>
      </c>
      <c r="J426" s="4">
        <v>2.2000000000000002</v>
      </c>
      <c r="K426" s="4">
        <v>0.88370000000000004</v>
      </c>
      <c r="L426" s="4">
        <v>12.097799999999999</v>
      </c>
      <c r="M426" s="4">
        <v>1.1999999999999999E-3</v>
      </c>
      <c r="N426" s="4">
        <v>1625.3780999999999</v>
      </c>
      <c r="O426" s="4">
        <v>5.8327</v>
      </c>
      <c r="P426" s="4">
        <v>1631.2</v>
      </c>
      <c r="Q426" s="4">
        <v>1223.3135</v>
      </c>
      <c r="R426" s="4">
        <v>4.3898999999999999</v>
      </c>
      <c r="S426" s="4">
        <v>1227.7</v>
      </c>
      <c r="T426" s="4">
        <v>0</v>
      </c>
      <c r="W426" s="4">
        <v>0</v>
      </c>
      <c r="X426" s="4">
        <v>1.9441999999999999</v>
      </c>
      <c r="Y426" s="4">
        <v>11.9</v>
      </c>
      <c r="Z426" s="4">
        <v>845</v>
      </c>
      <c r="AA426" s="4">
        <v>868</v>
      </c>
      <c r="AB426" s="4">
        <v>868</v>
      </c>
      <c r="AC426" s="4">
        <v>65</v>
      </c>
      <c r="AD426" s="4">
        <v>5.07</v>
      </c>
      <c r="AE426" s="4">
        <v>0.12</v>
      </c>
      <c r="AF426" s="4">
        <v>978</v>
      </c>
      <c r="AG426" s="4">
        <v>-16</v>
      </c>
      <c r="AH426" s="4">
        <v>13</v>
      </c>
      <c r="AI426" s="4">
        <v>12</v>
      </c>
      <c r="AJ426" s="4">
        <v>189</v>
      </c>
      <c r="AK426" s="4">
        <v>139</v>
      </c>
      <c r="AL426" s="4">
        <v>1.8</v>
      </c>
      <c r="AM426" s="4">
        <v>195</v>
      </c>
      <c r="AN426" s="4" t="s">
        <v>155</v>
      </c>
      <c r="AP426" s="5"/>
      <c r="BA426" s="4">
        <v>14.023</v>
      </c>
      <c r="BB426" s="4">
        <v>15.49</v>
      </c>
      <c r="BC426" s="4">
        <v>1.1000000000000001</v>
      </c>
      <c r="BD426" s="4">
        <v>13.156000000000001</v>
      </c>
      <c r="BE426" s="4">
        <v>3033.1660000000002</v>
      </c>
      <c r="BF426" s="4">
        <v>0.186</v>
      </c>
      <c r="BG426" s="4">
        <v>42.676000000000002</v>
      </c>
      <c r="BH426" s="4">
        <v>0.153</v>
      </c>
      <c r="BI426" s="4">
        <v>42.829000000000001</v>
      </c>
      <c r="BJ426" s="4">
        <v>32.119</v>
      </c>
      <c r="BK426" s="4">
        <v>0.115</v>
      </c>
      <c r="BL426" s="4">
        <v>32.234000000000002</v>
      </c>
      <c r="BM426" s="4">
        <v>0</v>
      </c>
      <c r="BQ426" s="4">
        <v>354.43200000000002</v>
      </c>
      <c r="BR426" s="4">
        <v>0.10596999999999999</v>
      </c>
      <c r="BS426" s="4">
        <v>0.80500000000000005</v>
      </c>
      <c r="BT426" s="4">
        <v>8.1089999999999995E-2</v>
      </c>
      <c r="BU426" s="4">
        <v>2.5896409999999999</v>
      </c>
      <c r="BV426" s="4">
        <v>1.638018</v>
      </c>
    </row>
    <row r="427" spans="1:74" x14ac:dyDescent="0.25">
      <c r="A427" s="2">
        <v>42067</v>
      </c>
      <c r="B427" s="3">
        <v>1.2812500000000001E-3</v>
      </c>
      <c r="C427" s="4">
        <v>13.847</v>
      </c>
      <c r="D427" s="4">
        <v>5.0000000000000001E-4</v>
      </c>
      <c r="E427" s="4">
        <v>4.9349590000000001</v>
      </c>
      <c r="F427" s="4">
        <v>1700.6</v>
      </c>
      <c r="G427" s="4">
        <v>6.6</v>
      </c>
      <c r="H427" s="4">
        <v>0</v>
      </c>
      <c r="J427" s="4">
        <v>2.1</v>
      </c>
      <c r="K427" s="4">
        <v>0.88270000000000004</v>
      </c>
      <c r="L427" s="4">
        <v>12.222799999999999</v>
      </c>
      <c r="M427" s="4">
        <v>4.0000000000000002E-4</v>
      </c>
      <c r="N427" s="4">
        <v>1501.1559999999999</v>
      </c>
      <c r="O427" s="4">
        <v>5.8259999999999996</v>
      </c>
      <c r="P427" s="4">
        <v>1507</v>
      </c>
      <c r="Q427" s="4">
        <v>1129.8198</v>
      </c>
      <c r="R427" s="4">
        <v>4.3848000000000003</v>
      </c>
      <c r="S427" s="4">
        <v>1134.2</v>
      </c>
      <c r="T427" s="4">
        <v>0</v>
      </c>
      <c r="W427" s="4">
        <v>0</v>
      </c>
      <c r="X427" s="4">
        <v>1.8536999999999999</v>
      </c>
      <c r="Y427" s="4">
        <v>12</v>
      </c>
      <c r="Z427" s="4">
        <v>845</v>
      </c>
      <c r="AA427" s="4">
        <v>870</v>
      </c>
      <c r="AB427" s="4">
        <v>868</v>
      </c>
      <c r="AC427" s="4">
        <v>65</v>
      </c>
      <c r="AD427" s="4">
        <v>5.07</v>
      </c>
      <c r="AE427" s="4">
        <v>0.12</v>
      </c>
      <c r="AF427" s="4">
        <v>978</v>
      </c>
      <c r="AG427" s="4">
        <v>-16</v>
      </c>
      <c r="AH427" s="4">
        <v>13.91</v>
      </c>
      <c r="AI427" s="4">
        <v>12</v>
      </c>
      <c r="AJ427" s="4">
        <v>189</v>
      </c>
      <c r="AK427" s="4">
        <v>139</v>
      </c>
      <c r="AL427" s="4">
        <v>2.6</v>
      </c>
      <c r="AM427" s="4">
        <v>195</v>
      </c>
      <c r="AN427" s="4" t="s">
        <v>155</v>
      </c>
      <c r="AP427" s="5"/>
      <c r="BA427" s="4">
        <v>14.023</v>
      </c>
      <c r="BB427" s="4">
        <v>15.33</v>
      </c>
      <c r="BC427" s="4">
        <v>1.0900000000000001</v>
      </c>
      <c r="BD427" s="4">
        <v>13.285</v>
      </c>
      <c r="BE427" s="4">
        <v>3033.2489999999998</v>
      </c>
      <c r="BF427" s="4">
        <v>6.9000000000000006E-2</v>
      </c>
      <c r="BG427" s="4">
        <v>39.012</v>
      </c>
      <c r="BH427" s="4">
        <v>0.151</v>
      </c>
      <c r="BI427" s="4">
        <v>39.162999999999997</v>
      </c>
      <c r="BJ427" s="4">
        <v>29.361999999999998</v>
      </c>
      <c r="BK427" s="4">
        <v>0.114</v>
      </c>
      <c r="BL427" s="4">
        <v>29.475999999999999</v>
      </c>
      <c r="BM427" s="4">
        <v>0</v>
      </c>
      <c r="BQ427" s="4">
        <v>334.488</v>
      </c>
      <c r="BR427" s="4">
        <v>0.12302</v>
      </c>
      <c r="BS427" s="4">
        <v>0.80500000000000005</v>
      </c>
      <c r="BT427" s="4">
        <v>8.2820000000000005E-2</v>
      </c>
      <c r="BU427" s="4">
        <v>3.0063019999999998</v>
      </c>
      <c r="BV427" s="4">
        <v>1.6729639999999999</v>
      </c>
    </row>
    <row r="428" spans="1:74" x14ac:dyDescent="0.25">
      <c r="A428" s="2">
        <v>42067</v>
      </c>
      <c r="B428" s="3">
        <v>1.2928240740740741E-3</v>
      </c>
      <c r="C428" s="4">
        <v>13.83</v>
      </c>
      <c r="D428" s="4">
        <v>3.5999999999999999E-3</v>
      </c>
      <c r="E428" s="4">
        <v>36.266779</v>
      </c>
      <c r="F428" s="4">
        <v>1508.2</v>
      </c>
      <c r="G428" s="4">
        <v>6.6</v>
      </c>
      <c r="H428" s="4">
        <v>-12.4</v>
      </c>
      <c r="J428" s="4">
        <v>2.2000000000000002</v>
      </c>
      <c r="K428" s="4">
        <v>0.88280000000000003</v>
      </c>
      <c r="L428" s="4">
        <v>12.2096</v>
      </c>
      <c r="M428" s="4">
        <v>3.2000000000000002E-3</v>
      </c>
      <c r="N428" s="4">
        <v>1331.4918</v>
      </c>
      <c r="O428" s="4">
        <v>5.8266</v>
      </c>
      <c r="P428" s="4">
        <v>1337.3</v>
      </c>
      <c r="Q428" s="4">
        <v>1002.1249</v>
      </c>
      <c r="R428" s="4">
        <v>4.3853</v>
      </c>
      <c r="S428" s="4">
        <v>1006.5</v>
      </c>
      <c r="T428" s="4">
        <v>0</v>
      </c>
      <c r="W428" s="4">
        <v>0</v>
      </c>
      <c r="X428" s="4">
        <v>1.9407000000000001</v>
      </c>
      <c r="Y428" s="4">
        <v>11.9</v>
      </c>
      <c r="Z428" s="4">
        <v>845</v>
      </c>
      <c r="AA428" s="4">
        <v>869</v>
      </c>
      <c r="AB428" s="4">
        <v>869</v>
      </c>
      <c r="AC428" s="4">
        <v>65</v>
      </c>
      <c r="AD428" s="4">
        <v>5.07</v>
      </c>
      <c r="AE428" s="4">
        <v>0.12</v>
      </c>
      <c r="AF428" s="4">
        <v>978</v>
      </c>
      <c r="AG428" s="4">
        <v>-16</v>
      </c>
      <c r="AH428" s="4">
        <v>14</v>
      </c>
      <c r="AI428" s="4">
        <v>12</v>
      </c>
      <c r="AJ428" s="4">
        <v>189</v>
      </c>
      <c r="AK428" s="4">
        <v>139</v>
      </c>
      <c r="AL428" s="4">
        <v>2.6</v>
      </c>
      <c r="AM428" s="4">
        <v>195</v>
      </c>
      <c r="AN428" s="4" t="s">
        <v>155</v>
      </c>
      <c r="AP428" s="5"/>
      <c r="BA428" s="4">
        <v>14.023</v>
      </c>
      <c r="BB428" s="4">
        <v>15.34</v>
      </c>
      <c r="BC428" s="4">
        <v>1.0900000000000001</v>
      </c>
      <c r="BD428" s="4">
        <v>13.273</v>
      </c>
      <c r="BE428" s="4">
        <v>3032.57</v>
      </c>
      <c r="BF428" s="4">
        <v>0.50600000000000001</v>
      </c>
      <c r="BG428" s="4">
        <v>34.633000000000003</v>
      </c>
      <c r="BH428" s="4">
        <v>0.152</v>
      </c>
      <c r="BI428" s="4">
        <v>34.783999999999999</v>
      </c>
      <c r="BJ428" s="4">
        <v>26.065999999999999</v>
      </c>
      <c r="BK428" s="4">
        <v>0.114</v>
      </c>
      <c r="BL428" s="4">
        <v>26.18</v>
      </c>
      <c r="BM428" s="4">
        <v>0</v>
      </c>
      <c r="BQ428" s="4">
        <v>350.47800000000001</v>
      </c>
      <c r="BR428" s="4">
        <v>0.13228000000000001</v>
      </c>
      <c r="BS428" s="4">
        <v>0.80408999999999997</v>
      </c>
      <c r="BT428" s="4">
        <v>8.3000000000000004E-2</v>
      </c>
      <c r="BU428" s="4">
        <v>3.232593</v>
      </c>
      <c r="BV428" s="4">
        <v>1.6766000000000001</v>
      </c>
    </row>
    <row r="429" spans="1:74" x14ac:dyDescent="0.25">
      <c r="A429" s="2">
        <v>42067</v>
      </c>
      <c r="B429" s="3">
        <v>1.3043981481481483E-3</v>
      </c>
      <c r="C429" s="4">
        <v>14.401</v>
      </c>
      <c r="D429" s="4">
        <v>1.2200000000000001E-2</v>
      </c>
      <c r="E429" s="4">
        <v>121.65700099999999</v>
      </c>
      <c r="F429" s="4">
        <v>1543.2</v>
      </c>
      <c r="G429" s="4">
        <v>6.6</v>
      </c>
      <c r="H429" s="4">
        <v>0</v>
      </c>
      <c r="J429" s="4">
        <v>2.2000000000000002</v>
      </c>
      <c r="K429" s="4">
        <v>0.87839999999999996</v>
      </c>
      <c r="L429" s="4">
        <v>12.6509</v>
      </c>
      <c r="M429" s="4">
        <v>1.0699999999999999E-2</v>
      </c>
      <c r="N429" s="4">
        <v>1355.6239</v>
      </c>
      <c r="O429" s="4">
        <v>5.7976999999999999</v>
      </c>
      <c r="P429" s="4">
        <v>1361.4</v>
      </c>
      <c r="Q429" s="4">
        <v>1020.2875</v>
      </c>
      <c r="R429" s="4">
        <v>4.3635999999999999</v>
      </c>
      <c r="S429" s="4">
        <v>1024.7</v>
      </c>
      <c r="T429" s="4">
        <v>0</v>
      </c>
      <c r="W429" s="4">
        <v>0</v>
      </c>
      <c r="X429" s="4">
        <v>1.9326000000000001</v>
      </c>
      <c r="Y429" s="4">
        <v>12</v>
      </c>
      <c r="Z429" s="4">
        <v>844</v>
      </c>
      <c r="AA429" s="4">
        <v>870</v>
      </c>
      <c r="AB429" s="4">
        <v>868</v>
      </c>
      <c r="AC429" s="4">
        <v>65</v>
      </c>
      <c r="AD429" s="4">
        <v>5.07</v>
      </c>
      <c r="AE429" s="4">
        <v>0.12</v>
      </c>
      <c r="AF429" s="4">
        <v>978</v>
      </c>
      <c r="AG429" s="4">
        <v>-16</v>
      </c>
      <c r="AH429" s="4">
        <v>14</v>
      </c>
      <c r="AI429" s="4">
        <v>12</v>
      </c>
      <c r="AJ429" s="4">
        <v>189</v>
      </c>
      <c r="AK429" s="4">
        <v>138.1</v>
      </c>
      <c r="AL429" s="4">
        <v>3</v>
      </c>
      <c r="AM429" s="4">
        <v>195</v>
      </c>
      <c r="AN429" s="4" t="s">
        <v>155</v>
      </c>
      <c r="AP429" s="5"/>
      <c r="BA429" s="4">
        <v>14.023</v>
      </c>
      <c r="BB429" s="4">
        <v>14.76</v>
      </c>
      <c r="BC429" s="4">
        <v>1.05</v>
      </c>
      <c r="BD429" s="4">
        <v>13.837</v>
      </c>
      <c r="BE429" s="4">
        <v>3030.4520000000002</v>
      </c>
      <c r="BF429" s="4">
        <v>1.629</v>
      </c>
      <c r="BG429" s="4">
        <v>34.006</v>
      </c>
      <c r="BH429" s="4">
        <v>0.14499999999999999</v>
      </c>
      <c r="BI429" s="4">
        <v>34.152000000000001</v>
      </c>
      <c r="BJ429" s="4">
        <v>25.594000000000001</v>
      </c>
      <c r="BK429" s="4">
        <v>0.109</v>
      </c>
      <c r="BL429" s="4">
        <v>25.704000000000001</v>
      </c>
      <c r="BM429" s="4">
        <v>0</v>
      </c>
      <c r="BQ429" s="4">
        <v>336.60599999999999</v>
      </c>
      <c r="BR429" s="4">
        <v>0.18487000000000001</v>
      </c>
      <c r="BS429" s="4">
        <v>0.80491000000000001</v>
      </c>
      <c r="BT429" s="4">
        <v>8.3909999999999998E-2</v>
      </c>
      <c r="BU429" s="4">
        <v>4.5177610000000001</v>
      </c>
      <c r="BV429" s="4">
        <v>1.694982</v>
      </c>
    </row>
    <row r="430" spans="1:74" x14ac:dyDescent="0.25">
      <c r="A430" s="2">
        <v>42067</v>
      </c>
      <c r="B430" s="3">
        <v>1.3159722222222221E-3</v>
      </c>
      <c r="C430" s="4">
        <v>14.52</v>
      </c>
      <c r="D430" s="4">
        <v>1.7999999999999999E-2</v>
      </c>
      <c r="E430" s="4">
        <v>179.65203</v>
      </c>
      <c r="F430" s="4">
        <v>1800.9</v>
      </c>
      <c r="G430" s="4">
        <v>6.7</v>
      </c>
      <c r="H430" s="4">
        <v>-2</v>
      </c>
      <c r="J430" s="4">
        <v>2</v>
      </c>
      <c r="K430" s="4">
        <v>0.87739999999999996</v>
      </c>
      <c r="L430" s="4">
        <v>12.7402</v>
      </c>
      <c r="M430" s="4">
        <v>1.5800000000000002E-2</v>
      </c>
      <c r="N430" s="4">
        <v>1580.1568</v>
      </c>
      <c r="O430" s="4">
        <v>5.8787000000000003</v>
      </c>
      <c r="P430" s="4">
        <v>1586</v>
      </c>
      <c r="Q430" s="4">
        <v>1189.2784999999999</v>
      </c>
      <c r="R430" s="4">
        <v>4.4245000000000001</v>
      </c>
      <c r="S430" s="4">
        <v>1193.7</v>
      </c>
      <c r="T430" s="4">
        <v>0</v>
      </c>
      <c r="W430" s="4">
        <v>0</v>
      </c>
      <c r="X430" s="4">
        <v>1.756</v>
      </c>
      <c r="Y430" s="4">
        <v>12</v>
      </c>
      <c r="Z430" s="4">
        <v>844</v>
      </c>
      <c r="AA430" s="4">
        <v>869</v>
      </c>
      <c r="AB430" s="4">
        <v>869</v>
      </c>
      <c r="AC430" s="4">
        <v>65</v>
      </c>
      <c r="AD430" s="4">
        <v>5.07</v>
      </c>
      <c r="AE430" s="4">
        <v>0.12</v>
      </c>
      <c r="AF430" s="4">
        <v>978</v>
      </c>
      <c r="AG430" s="4">
        <v>-16</v>
      </c>
      <c r="AH430" s="4">
        <v>14</v>
      </c>
      <c r="AI430" s="4">
        <v>12</v>
      </c>
      <c r="AJ430" s="4">
        <v>189</v>
      </c>
      <c r="AK430" s="4">
        <v>138</v>
      </c>
      <c r="AL430" s="4">
        <v>2.7</v>
      </c>
      <c r="AM430" s="4">
        <v>195</v>
      </c>
      <c r="AN430" s="4" t="s">
        <v>155</v>
      </c>
      <c r="AP430" s="5"/>
      <c r="BA430" s="4">
        <v>14.023</v>
      </c>
      <c r="BB430" s="4">
        <v>14.64</v>
      </c>
      <c r="BC430" s="4">
        <v>1.04</v>
      </c>
      <c r="BD430" s="4">
        <v>13.97</v>
      </c>
      <c r="BE430" s="4">
        <v>3029.1930000000002</v>
      </c>
      <c r="BF430" s="4">
        <v>2.3849999999999998</v>
      </c>
      <c r="BG430" s="4">
        <v>39.344999999999999</v>
      </c>
      <c r="BH430" s="4">
        <v>0.14599999999999999</v>
      </c>
      <c r="BI430" s="4">
        <v>39.491</v>
      </c>
      <c r="BJ430" s="4">
        <v>29.611999999999998</v>
      </c>
      <c r="BK430" s="4">
        <v>0.11</v>
      </c>
      <c r="BL430" s="4">
        <v>29.722000000000001</v>
      </c>
      <c r="BM430" s="4">
        <v>0</v>
      </c>
      <c r="BQ430" s="4">
        <v>303.584</v>
      </c>
      <c r="BR430" s="4">
        <v>0.1991</v>
      </c>
      <c r="BS430" s="4">
        <v>0.80318000000000001</v>
      </c>
      <c r="BT430" s="4">
        <v>8.4909999999999999E-2</v>
      </c>
      <c r="BU430" s="4">
        <v>4.8655059999999999</v>
      </c>
      <c r="BV430" s="4">
        <v>1.715182</v>
      </c>
    </row>
    <row r="431" spans="1:74" x14ac:dyDescent="0.25">
      <c r="A431" s="2">
        <v>42067</v>
      </c>
      <c r="B431" s="3">
        <v>1.3275462962962963E-3</v>
      </c>
      <c r="C431" s="4">
        <v>14.47</v>
      </c>
      <c r="D431" s="4">
        <v>8.0999999999999996E-3</v>
      </c>
      <c r="E431" s="4">
        <v>80.847880000000004</v>
      </c>
      <c r="F431" s="4">
        <v>1872.9</v>
      </c>
      <c r="G431" s="4">
        <v>6.7</v>
      </c>
      <c r="H431" s="4">
        <v>-16.3</v>
      </c>
      <c r="J431" s="4">
        <v>1.85</v>
      </c>
      <c r="K431" s="4">
        <v>0.87780000000000002</v>
      </c>
      <c r="L431" s="4">
        <v>12.701599999999999</v>
      </c>
      <c r="M431" s="4">
        <v>7.1000000000000004E-3</v>
      </c>
      <c r="N431" s="4">
        <v>1644.1084000000001</v>
      </c>
      <c r="O431" s="4">
        <v>5.8814000000000002</v>
      </c>
      <c r="P431" s="4">
        <v>1650</v>
      </c>
      <c r="Q431" s="4">
        <v>1237.4105</v>
      </c>
      <c r="R431" s="4">
        <v>4.4264999999999999</v>
      </c>
      <c r="S431" s="4">
        <v>1241.8</v>
      </c>
      <c r="T431" s="4">
        <v>0</v>
      </c>
      <c r="W431" s="4">
        <v>0</v>
      </c>
      <c r="X431" s="4">
        <v>1.6248</v>
      </c>
      <c r="Y431" s="4">
        <v>12</v>
      </c>
      <c r="Z431" s="4">
        <v>845</v>
      </c>
      <c r="AA431" s="4">
        <v>870</v>
      </c>
      <c r="AB431" s="4">
        <v>868</v>
      </c>
      <c r="AC431" s="4">
        <v>65</v>
      </c>
      <c r="AD431" s="4">
        <v>5.07</v>
      </c>
      <c r="AE431" s="4">
        <v>0.12</v>
      </c>
      <c r="AF431" s="4">
        <v>978</v>
      </c>
      <c r="AG431" s="4">
        <v>-16</v>
      </c>
      <c r="AH431" s="4">
        <v>14.909091</v>
      </c>
      <c r="AI431" s="4">
        <v>12</v>
      </c>
      <c r="AJ431" s="4">
        <v>189.9</v>
      </c>
      <c r="AK431" s="4">
        <v>138.9</v>
      </c>
      <c r="AL431" s="4">
        <v>2.4</v>
      </c>
      <c r="AM431" s="4">
        <v>195</v>
      </c>
      <c r="AN431" s="4" t="s">
        <v>155</v>
      </c>
      <c r="AP431" s="5"/>
      <c r="BA431" s="4">
        <v>14.023</v>
      </c>
      <c r="BB431" s="4">
        <v>14.7</v>
      </c>
      <c r="BC431" s="4">
        <v>1.05</v>
      </c>
      <c r="BD431" s="4">
        <v>13.919</v>
      </c>
      <c r="BE431" s="4">
        <v>3031.2829999999999</v>
      </c>
      <c r="BF431" s="4">
        <v>1.0780000000000001</v>
      </c>
      <c r="BG431" s="4">
        <v>41.09</v>
      </c>
      <c r="BH431" s="4">
        <v>0.14699999999999999</v>
      </c>
      <c r="BI431" s="4">
        <v>41.237000000000002</v>
      </c>
      <c r="BJ431" s="4">
        <v>30.925999999999998</v>
      </c>
      <c r="BK431" s="4">
        <v>0.111</v>
      </c>
      <c r="BL431" s="4">
        <v>31.036000000000001</v>
      </c>
      <c r="BM431" s="4">
        <v>0</v>
      </c>
      <c r="BQ431" s="4">
        <v>281.94900000000001</v>
      </c>
      <c r="BR431" s="4">
        <v>0.15545500000000001</v>
      </c>
      <c r="BS431" s="4">
        <v>0.80300000000000005</v>
      </c>
      <c r="BT431" s="4">
        <v>8.4090999999999999E-2</v>
      </c>
      <c r="BU431" s="4">
        <v>3.7989199999999999</v>
      </c>
      <c r="BV431" s="4">
        <v>1.698636</v>
      </c>
    </row>
    <row r="432" spans="1:74" x14ac:dyDescent="0.25">
      <c r="A432" s="2">
        <v>42067</v>
      </c>
      <c r="B432" s="3">
        <v>1.3391203703703705E-3</v>
      </c>
      <c r="C432" s="4">
        <v>14.417</v>
      </c>
      <c r="D432" s="4">
        <v>6.0000000000000001E-3</v>
      </c>
      <c r="E432" s="4">
        <v>60</v>
      </c>
      <c r="F432" s="4">
        <v>1728.3</v>
      </c>
      <c r="G432" s="4">
        <v>6.6</v>
      </c>
      <c r="H432" s="4">
        <v>19.100000000000001</v>
      </c>
      <c r="J432" s="4">
        <v>1.7</v>
      </c>
      <c r="K432" s="4">
        <v>0.87829999999999997</v>
      </c>
      <c r="L432" s="4">
        <v>12.662699999999999</v>
      </c>
      <c r="M432" s="4">
        <v>5.3E-3</v>
      </c>
      <c r="N432" s="4">
        <v>1518.0320999999999</v>
      </c>
      <c r="O432" s="4">
        <v>5.7754000000000003</v>
      </c>
      <c r="P432" s="4">
        <v>1523.8</v>
      </c>
      <c r="Q432" s="4">
        <v>1142.5213000000001</v>
      </c>
      <c r="R432" s="4">
        <v>4.3467000000000002</v>
      </c>
      <c r="S432" s="4">
        <v>1146.9000000000001</v>
      </c>
      <c r="T432" s="4">
        <v>19.1004</v>
      </c>
      <c r="W432" s="4">
        <v>0</v>
      </c>
      <c r="X432" s="4">
        <v>1.4932000000000001</v>
      </c>
      <c r="Y432" s="4">
        <v>12</v>
      </c>
      <c r="Z432" s="4">
        <v>845</v>
      </c>
      <c r="AA432" s="4">
        <v>870</v>
      </c>
      <c r="AB432" s="4">
        <v>867</v>
      </c>
      <c r="AC432" s="4">
        <v>65</v>
      </c>
      <c r="AD432" s="4">
        <v>5.07</v>
      </c>
      <c r="AE432" s="4">
        <v>0.12</v>
      </c>
      <c r="AF432" s="4">
        <v>978</v>
      </c>
      <c r="AG432" s="4">
        <v>-16</v>
      </c>
      <c r="AH432" s="4">
        <v>15</v>
      </c>
      <c r="AI432" s="4">
        <v>12</v>
      </c>
      <c r="AJ432" s="4">
        <v>190</v>
      </c>
      <c r="AK432" s="4">
        <v>138.1</v>
      </c>
      <c r="AL432" s="4">
        <v>2.9</v>
      </c>
      <c r="AM432" s="4">
        <v>195</v>
      </c>
      <c r="AN432" s="4" t="s">
        <v>155</v>
      </c>
      <c r="AP432" s="5"/>
      <c r="BA432" s="4">
        <v>14.023</v>
      </c>
      <c r="BB432" s="4">
        <v>14.75</v>
      </c>
      <c r="BC432" s="4">
        <v>1.05</v>
      </c>
      <c r="BD432" s="4">
        <v>13.852</v>
      </c>
      <c r="BE432" s="4">
        <v>3031.2869999999998</v>
      </c>
      <c r="BF432" s="4">
        <v>0.80300000000000005</v>
      </c>
      <c r="BG432" s="4">
        <v>38.055999999999997</v>
      </c>
      <c r="BH432" s="4">
        <v>0.14499999999999999</v>
      </c>
      <c r="BI432" s="4">
        <v>38.200000000000003</v>
      </c>
      <c r="BJ432" s="4">
        <v>28.641999999999999</v>
      </c>
      <c r="BK432" s="4">
        <v>0.109</v>
      </c>
      <c r="BL432" s="4">
        <v>28.751000000000001</v>
      </c>
      <c r="BM432" s="4">
        <v>0.1512</v>
      </c>
      <c r="BQ432" s="4">
        <v>259.90100000000001</v>
      </c>
      <c r="BR432" s="4">
        <v>0.15736900000000001</v>
      </c>
      <c r="BS432" s="4">
        <v>0.80300000000000005</v>
      </c>
      <c r="BT432" s="4">
        <v>8.6730000000000002E-2</v>
      </c>
      <c r="BU432" s="4">
        <v>3.8457140000000001</v>
      </c>
      <c r="BV432" s="4">
        <v>1.751941</v>
      </c>
    </row>
    <row r="433" spans="1:74" x14ac:dyDescent="0.25">
      <c r="A433" s="2">
        <v>42067</v>
      </c>
      <c r="B433" s="3">
        <v>1.3506944444444445E-3</v>
      </c>
      <c r="C433" s="4">
        <v>14.255000000000001</v>
      </c>
      <c r="D433" s="4">
        <v>4.4999999999999997E-3</v>
      </c>
      <c r="E433" s="4">
        <v>44.769230999999998</v>
      </c>
      <c r="F433" s="4">
        <v>1324.5</v>
      </c>
      <c r="G433" s="4">
        <v>5.4</v>
      </c>
      <c r="H433" s="4">
        <v>0</v>
      </c>
      <c r="J433" s="4">
        <v>1.45</v>
      </c>
      <c r="K433" s="4">
        <v>0.87970000000000004</v>
      </c>
      <c r="L433" s="4">
        <v>12.540699999999999</v>
      </c>
      <c r="M433" s="4">
        <v>3.8999999999999998E-3</v>
      </c>
      <c r="N433" s="4">
        <v>1165.2211</v>
      </c>
      <c r="O433" s="4">
        <v>4.7290999999999999</v>
      </c>
      <c r="P433" s="4">
        <v>1170</v>
      </c>
      <c r="Q433" s="4">
        <v>876.98410000000001</v>
      </c>
      <c r="R433" s="4">
        <v>3.5592999999999999</v>
      </c>
      <c r="S433" s="4">
        <v>880.5</v>
      </c>
      <c r="T433" s="4">
        <v>0</v>
      </c>
      <c r="W433" s="4">
        <v>0</v>
      </c>
      <c r="X433" s="4">
        <v>1.276</v>
      </c>
      <c r="Y433" s="4">
        <v>12</v>
      </c>
      <c r="Z433" s="4">
        <v>846</v>
      </c>
      <c r="AA433" s="4">
        <v>870</v>
      </c>
      <c r="AB433" s="4">
        <v>869</v>
      </c>
      <c r="AC433" s="4">
        <v>65</v>
      </c>
      <c r="AD433" s="4">
        <v>5.07</v>
      </c>
      <c r="AE433" s="4">
        <v>0.12</v>
      </c>
      <c r="AF433" s="4">
        <v>978</v>
      </c>
      <c r="AG433" s="4">
        <v>-16</v>
      </c>
      <c r="AH433" s="4">
        <v>15</v>
      </c>
      <c r="AI433" s="4">
        <v>12</v>
      </c>
      <c r="AJ433" s="4">
        <v>190</v>
      </c>
      <c r="AK433" s="4">
        <v>137.1</v>
      </c>
      <c r="AL433" s="4">
        <v>3.4</v>
      </c>
      <c r="AM433" s="4">
        <v>195</v>
      </c>
      <c r="AN433" s="4" t="s">
        <v>155</v>
      </c>
      <c r="AP433" s="5"/>
      <c r="BA433" s="4">
        <v>14.023</v>
      </c>
      <c r="BB433" s="4">
        <v>14.91</v>
      </c>
      <c r="BC433" s="4">
        <v>1.06</v>
      </c>
      <c r="BD433" s="4">
        <v>13.67</v>
      </c>
      <c r="BE433" s="4">
        <v>3032.15</v>
      </c>
      <c r="BF433" s="4">
        <v>0.60599999999999998</v>
      </c>
      <c r="BG433" s="4">
        <v>29.503</v>
      </c>
      <c r="BH433" s="4">
        <v>0.12</v>
      </c>
      <c r="BI433" s="4">
        <v>29.623000000000001</v>
      </c>
      <c r="BJ433" s="4">
        <v>22.204999999999998</v>
      </c>
      <c r="BK433" s="4">
        <v>0.09</v>
      </c>
      <c r="BL433" s="4">
        <v>22.295000000000002</v>
      </c>
      <c r="BM433" s="4">
        <v>0</v>
      </c>
      <c r="BQ433" s="4">
        <v>224.31700000000001</v>
      </c>
      <c r="BR433" s="4">
        <v>0.23352999999999999</v>
      </c>
      <c r="BS433" s="4">
        <v>0.80391000000000001</v>
      </c>
      <c r="BT433" s="4">
        <v>8.5180000000000006E-2</v>
      </c>
      <c r="BU433" s="4">
        <v>5.7068890000000003</v>
      </c>
      <c r="BV433" s="4">
        <v>1.7206360000000001</v>
      </c>
    </row>
    <row r="434" spans="1:74" x14ac:dyDescent="0.25">
      <c r="A434" s="2">
        <v>42067</v>
      </c>
      <c r="B434" s="3">
        <v>1.3622685185185185E-3</v>
      </c>
      <c r="C434" s="4">
        <v>13.507</v>
      </c>
      <c r="D434" s="4">
        <v>3.3E-3</v>
      </c>
      <c r="E434" s="4">
        <v>33.291352000000003</v>
      </c>
      <c r="F434" s="4">
        <v>1290.8</v>
      </c>
      <c r="G434" s="4">
        <v>5.2</v>
      </c>
      <c r="H434" s="4">
        <v>3.6</v>
      </c>
      <c r="J434" s="4">
        <v>1.0900000000000001</v>
      </c>
      <c r="K434" s="4">
        <v>0.88549999999999995</v>
      </c>
      <c r="L434" s="4">
        <v>11.9613</v>
      </c>
      <c r="M434" s="4">
        <v>2.8999999999999998E-3</v>
      </c>
      <c r="N434" s="4">
        <v>1143.0966000000001</v>
      </c>
      <c r="O434" s="4">
        <v>4.5618999999999996</v>
      </c>
      <c r="P434" s="4">
        <v>1147.7</v>
      </c>
      <c r="Q434" s="4">
        <v>860.33249999999998</v>
      </c>
      <c r="R434" s="4">
        <v>3.4333999999999998</v>
      </c>
      <c r="S434" s="4">
        <v>863.8</v>
      </c>
      <c r="T434" s="4">
        <v>3.6351</v>
      </c>
      <c r="W434" s="4">
        <v>0</v>
      </c>
      <c r="X434" s="4">
        <v>0.96630000000000005</v>
      </c>
      <c r="Y434" s="4">
        <v>11.9</v>
      </c>
      <c r="Z434" s="4">
        <v>847</v>
      </c>
      <c r="AA434" s="4">
        <v>870</v>
      </c>
      <c r="AB434" s="4">
        <v>869</v>
      </c>
      <c r="AC434" s="4">
        <v>65</v>
      </c>
      <c r="AD434" s="4">
        <v>5.07</v>
      </c>
      <c r="AE434" s="4">
        <v>0.12</v>
      </c>
      <c r="AF434" s="4">
        <v>978</v>
      </c>
      <c r="AG434" s="4">
        <v>-16</v>
      </c>
      <c r="AH434" s="4">
        <v>15</v>
      </c>
      <c r="AI434" s="4">
        <v>12</v>
      </c>
      <c r="AJ434" s="4">
        <v>190</v>
      </c>
      <c r="AK434" s="4">
        <v>137.9</v>
      </c>
      <c r="AL434" s="4">
        <v>3.4</v>
      </c>
      <c r="AM434" s="4">
        <v>195</v>
      </c>
      <c r="AN434" s="4" t="s">
        <v>155</v>
      </c>
      <c r="AP434" s="5"/>
      <c r="BA434" s="4">
        <v>14.023</v>
      </c>
      <c r="BB434" s="4">
        <v>15.68</v>
      </c>
      <c r="BC434" s="4">
        <v>1.1200000000000001</v>
      </c>
      <c r="BD434" s="4">
        <v>12.925000000000001</v>
      </c>
      <c r="BE434" s="4">
        <v>3032.732</v>
      </c>
      <c r="BF434" s="4">
        <v>0.47599999999999998</v>
      </c>
      <c r="BG434" s="4">
        <v>30.350999999999999</v>
      </c>
      <c r="BH434" s="4">
        <v>0.121</v>
      </c>
      <c r="BI434" s="4">
        <v>30.472000000000001</v>
      </c>
      <c r="BJ434" s="4">
        <v>22.843</v>
      </c>
      <c r="BK434" s="4">
        <v>9.0999999999999998E-2</v>
      </c>
      <c r="BL434" s="4">
        <v>22.934999999999999</v>
      </c>
      <c r="BM434" s="4">
        <v>3.0499999999999999E-2</v>
      </c>
      <c r="BQ434" s="4">
        <v>178.14599999999999</v>
      </c>
      <c r="BR434" s="4">
        <v>0.32107999999999998</v>
      </c>
      <c r="BS434" s="4">
        <v>0.80308999999999997</v>
      </c>
      <c r="BT434" s="4">
        <v>8.5000000000000006E-2</v>
      </c>
      <c r="BU434" s="4">
        <v>7.846393</v>
      </c>
      <c r="BV434" s="4">
        <v>1.7170000000000001</v>
      </c>
    </row>
    <row r="435" spans="1:74" x14ac:dyDescent="0.25">
      <c r="A435" s="2">
        <v>42067</v>
      </c>
      <c r="B435" s="3">
        <v>1.3738425925925925E-3</v>
      </c>
      <c r="C435" s="4">
        <v>13.426</v>
      </c>
      <c r="D435" s="4">
        <v>4.1999999999999997E-3</v>
      </c>
      <c r="E435" s="4">
        <v>41.663907000000002</v>
      </c>
      <c r="F435" s="4">
        <v>1601.9</v>
      </c>
      <c r="G435" s="4">
        <v>4.9000000000000004</v>
      </c>
      <c r="H435" s="4">
        <v>-1.8</v>
      </c>
      <c r="J435" s="4">
        <v>0.85</v>
      </c>
      <c r="K435" s="4">
        <v>0.88600000000000001</v>
      </c>
      <c r="L435" s="4">
        <v>11.896100000000001</v>
      </c>
      <c r="M435" s="4">
        <v>3.7000000000000002E-3</v>
      </c>
      <c r="N435" s="4">
        <v>1419.3035</v>
      </c>
      <c r="O435" s="4">
        <v>4.3201999999999998</v>
      </c>
      <c r="P435" s="4">
        <v>1423.6</v>
      </c>
      <c r="Q435" s="4">
        <v>1068.2148999999999</v>
      </c>
      <c r="R435" s="4">
        <v>3.2515000000000001</v>
      </c>
      <c r="S435" s="4">
        <v>1071.5</v>
      </c>
      <c r="T435" s="4">
        <v>0</v>
      </c>
      <c r="W435" s="4">
        <v>0</v>
      </c>
      <c r="X435" s="4">
        <v>0.75329999999999997</v>
      </c>
      <c r="Y435" s="4">
        <v>12</v>
      </c>
      <c r="Z435" s="4">
        <v>845</v>
      </c>
      <c r="AA435" s="4">
        <v>869</v>
      </c>
      <c r="AB435" s="4">
        <v>868</v>
      </c>
      <c r="AC435" s="4">
        <v>65</v>
      </c>
      <c r="AD435" s="4">
        <v>5.07</v>
      </c>
      <c r="AE435" s="4">
        <v>0.12</v>
      </c>
      <c r="AF435" s="4">
        <v>978</v>
      </c>
      <c r="AG435" s="4">
        <v>-16</v>
      </c>
      <c r="AH435" s="4">
        <v>15</v>
      </c>
      <c r="AI435" s="4">
        <v>12</v>
      </c>
      <c r="AJ435" s="4">
        <v>190</v>
      </c>
      <c r="AK435" s="4">
        <v>138.9</v>
      </c>
      <c r="AL435" s="4">
        <v>2.9</v>
      </c>
      <c r="AM435" s="4">
        <v>195</v>
      </c>
      <c r="AN435" s="4" t="s">
        <v>155</v>
      </c>
      <c r="AP435" s="5"/>
      <c r="BA435" s="4">
        <v>14.023</v>
      </c>
      <c r="BB435" s="4">
        <v>15.77</v>
      </c>
      <c r="BC435" s="4">
        <v>1.1200000000000001</v>
      </c>
      <c r="BD435" s="4">
        <v>12.864000000000001</v>
      </c>
      <c r="BE435" s="4">
        <v>3032.6860000000001</v>
      </c>
      <c r="BF435" s="4">
        <v>0.59899999999999998</v>
      </c>
      <c r="BG435" s="4">
        <v>37.890999999999998</v>
      </c>
      <c r="BH435" s="4">
        <v>0.115</v>
      </c>
      <c r="BI435" s="4">
        <v>38.006</v>
      </c>
      <c r="BJ435" s="4">
        <v>28.518000000000001</v>
      </c>
      <c r="BK435" s="4">
        <v>8.6999999999999994E-2</v>
      </c>
      <c r="BL435" s="4">
        <v>28.605</v>
      </c>
      <c r="BM435" s="4">
        <v>0</v>
      </c>
      <c r="BQ435" s="4">
        <v>139.64099999999999</v>
      </c>
      <c r="BR435" s="4">
        <v>0.19705</v>
      </c>
      <c r="BS435" s="4">
        <v>0.80300000000000005</v>
      </c>
      <c r="BT435" s="4">
        <v>8.5000000000000006E-2</v>
      </c>
      <c r="BU435" s="4">
        <v>4.8154089999999998</v>
      </c>
      <c r="BV435" s="4">
        <v>1.7170000000000001</v>
      </c>
    </row>
    <row r="436" spans="1:74" x14ac:dyDescent="0.25">
      <c r="A436" s="2">
        <v>42067</v>
      </c>
      <c r="B436" s="3">
        <v>1.3854166666666667E-3</v>
      </c>
      <c r="C436" s="4">
        <v>13.670999999999999</v>
      </c>
      <c r="D436" s="4">
        <v>5.0000000000000001E-3</v>
      </c>
      <c r="E436" s="4">
        <v>49.942053000000001</v>
      </c>
      <c r="F436" s="4">
        <v>1904.8</v>
      </c>
      <c r="G436" s="4">
        <v>4.7</v>
      </c>
      <c r="H436" s="4">
        <v>-8.4</v>
      </c>
      <c r="J436" s="4">
        <v>0.8</v>
      </c>
      <c r="K436" s="4">
        <v>0.88400000000000001</v>
      </c>
      <c r="L436" s="4">
        <v>12.0852</v>
      </c>
      <c r="M436" s="4">
        <v>4.4000000000000003E-3</v>
      </c>
      <c r="N436" s="4">
        <v>1683.8996999999999</v>
      </c>
      <c r="O436" s="4">
        <v>4.1338999999999997</v>
      </c>
      <c r="P436" s="4">
        <v>1688</v>
      </c>
      <c r="Q436" s="4">
        <v>1267.3588</v>
      </c>
      <c r="R436" s="4">
        <v>3.1113</v>
      </c>
      <c r="S436" s="4">
        <v>1270.5</v>
      </c>
      <c r="T436" s="4">
        <v>0</v>
      </c>
      <c r="W436" s="4">
        <v>0</v>
      </c>
      <c r="X436" s="4">
        <v>0.70720000000000005</v>
      </c>
      <c r="Y436" s="4">
        <v>11.9</v>
      </c>
      <c r="Z436" s="4">
        <v>846</v>
      </c>
      <c r="AA436" s="4">
        <v>870</v>
      </c>
      <c r="AB436" s="4">
        <v>869</v>
      </c>
      <c r="AC436" s="4">
        <v>65</v>
      </c>
      <c r="AD436" s="4">
        <v>5.07</v>
      </c>
      <c r="AE436" s="4">
        <v>0.12</v>
      </c>
      <c r="AF436" s="4">
        <v>978</v>
      </c>
      <c r="AG436" s="4">
        <v>-16</v>
      </c>
      <c r="AH436" s="4">
        <v>15</v>
      </c>
      <c r="AI436" s="4">
        <v>12</v>
      </c>
      <c r="AJ436" s="4">
        <v>189.1</v>
      </c>
      <c r="AK436" s="4">
        <v>139</v>
      </c>
      <c r="AL436" s="4">
        <v>2.5</v>
      </c>
      <c r="AM436" s="4">
        <v>195</v>
      </c>
      <c r="AN436" s="4" t="s">
        <v>155</v>
      </c>
      <c r="AP436" s="5"/>
      <c r="BA436" s="4">
        <v>14.023</v>
      </c>
      <c r="BB436" s="4">
        <v>15.51</v>
      </c>
      <c r="BC436" s="4">
        <v>1.1100000000000001</v>
      </c>
      <c r="BD436" s="4">
        <v>13.119</v>
      </c>
      <c r="BE436" s="4">
        <v>3032.3589999999999</v>
      </c>
      <c r="BF436" s="4">
        <v>0.70499999999999996</v>
      </c>
      <c r="BG436" s="4">
        <v>44.247</v>
      </c>
      <c r="BH436" s="4">
        <v>0.109</v>
      </c>
      <c r="BI436" s="4">
        <v>44.354999999999997</v>
      </c>
      <c r="BJ436" s="4">
        <v>33.301000000000002</v>
      </c>
      <c r="BK436" s="4">
        <v>8.2000000000000003E-2</v>
      </c>
      <c r="BL436" s="4">
        <v>33.383000000000003</v>
      </c>
      <c r="BM436" s="4">
        <v>0</v>
      </c>
      <c r="BQ436" s="4">
        <v>129.02699999999999</v>
      </c>
      <c r="BR436" s="4">
        <v>0.16034000000000001</v>
      </c>
      <c r="BS436" s="4">
        <v>0.80391000000000001</v>
      </c>
      <c r="BT436" s="4">
        <v>8.5000000000000006E-2</v>
      </c>
      <c r="BU436" s="4">
        <v>3.9183089999999998</v>
      </c>
      <c r="BV436" s="4">
        <v>1.7170000000000001</v>
      </c>
    </row>
    <row r="437" spans="1:74" x14ac:dyDescent="0.25">
      <c r="A437" s="2">
        <v>42067</v>
      </c>
      <c r="B437" s="3">
        <v>1.396990740740741E-3</v>
      </c>
      <c r="C437" s="4">
        <v>13.673</v>
      </c>
      <c r="D437" s="4">
        <v>3.3E-3</v>
      </c>
      <c r="E437" s="4">
        <v>33.450000000000003</v>
      </c>
      <c r="F437" s="4">
        <v>1933.7</v>
      </c>
      <c r="G437" s="4">
        <v>4.5999999999999996</v>
      </c>
      <c r="H437" s="4">
        <v>8.8000000000000007</v>
      </c>
      <c r="J437" s="4">
        <v>1</v>
      </c>
      <c r="K437" s="4">
        <v>0.8841</v>
      </c>
      <c r="L437" s="4">
        <v>12.087999999999999</v>
      </c>
      <c r="M437" s="4">
        <v>3.0000000000000001E-3</v>
      </c>
      <c r="N437" s="4">
        <v>1709.5572</v>
      </c>
      <c r="O437" s="4">
        <v>4.0669000000000004</v>
      </c>
      <c r="P437" s="4">
        <v>1713.6</v>
      </c>
      <c r="Q437" s="4">
        <v>1286.6695</v>
      </c>
      <c r="R437" s="4">
        <v>3.0609000000000002</v>
      </c>
      <c r="S437" s="4">
        <v>1289.7</v>
      </c>
      <c r="T437" s="4">
        <v>8.7632999999999992</v>
      </c>
      <c r="W437" s="4">
        <v>0</v>
      </c>
      <c r="X437" s="4">
        <v>0.88280000000000003</v>
      </c>
      <c r="Y437" s="4">
        <v>12</v>
      </c>
      <c r="Z437" s="4">
        <v>845</v>
      </c>
      <c r="AA437" s="4">
        <v>870</v>
      </c>
      <c r="AB437" s="4">
        <v>870</v>
      </c>
      <c r="AC437" s="4">
        <v>65</v>
      </c>
      <c r="AD437" s="4">
        <v>5.07</v>
      </c>
      <c r="AE437" s="4">
        <v>0.12</v>
      </c>
      <c r="AF437" s="4">
        <v>978</v>
      </c>
      <c r="AG437" s="4">
        <v>-16</v>
      </c>
      <c r="AH437" s="4">
        <v>14.09</v>
      </c>
      <c r="AI437" s="4">
        <v>12</v>
      </c>
      <c r="AJ437" s="4">
        <v>189</v>
      </c>
      <c r="AK437" s="4">
        <v>139</v>
      </c>
      <c r="AL437" s="4">
        <v>2.9</v>
      </c>
      <c r="AM437" s="4">
        <v>195</v>
      </c>
      <c r="AN437" s="4" t="s">
        <v>155</v>
      </c>
      <c r="AP437" s="5"/>
      <c r="BA437" s="4">
        <v>14.023</v>
      </c>
      <c r="BB437" s="4">
        <v>15.5</v>
      </c>
      <c r="BC437" s="4">
        <v>1.1100000000000001</v>
      </c>
      <c r="BD437" s="4">
        <v>13.108000000000001</v>
      </c>
      <c r="BE437" s="4">
        <v>3032.5030000000002</v>
      </c>
      <c r="BF437" s="4">
        <v>0.47199999999999998</v>
      </c>
      <c r="BG437" s="4">
        <v>44.911999999999999</v>
      </c>
      <c r="BH437" s="4">
        <v>0.107</v>
      </c>
      <c r="BI437" s="4">
        <v>45.018999999999998</v>
      </c>
      <c r="BJ437" s="4">
        <v>33.802</v>
      </c>
      <c r="BK437" s="4">
        <v>0.08</v>
      </c>
      <c r="BL437" s="4">
        <v>33.883000000000003</v>
      </c>
      <c r="BM437" s="4">
        <v>7.2700000000000001E-2</v>
      </c>
      <c r="BQ437" s="4">
        <v>161.03100000000001</v>
      </c>
      <c r="BR437" s="4">
        <v>0.22625000000000001</v>
      </c>
      <c r="BS437" s="4">
        <v>0.80308999999999997</v>
      </c>
      <c r="BT437" s="4">
        <v>8.6819999999999994E-2</v>
      </c>
      <c r="BU437" s="4">
        <v>5.5289849999999996</v>
      </c>
      <c r="BV437" s="4">
        <v>1.7537640000000001</v>
      </c>
    </row>
    <row r="438" spans="1:74" x14ac:dyDescent="0.25">
      <c r="A438" s="2">
        <v>42067</v>
      </c>
      <c r="B438" s="3">
        <v>1.4085648148148147E-3</v>
      </c>
      <c r="C438" s="4">
        <v>13.648999999999999</v>
      </c>
      <c r="D438" s="4">
        <v>3.7000000000000002E-3</v>
      </c>
      <c r="E438" s="4">
        <v>36.766212000000003</v>
      </c>
      <c r="F438" s="4">
        <v>1938</v>
      </c>
      <c r="G438" s="4">
        <v>4.5999999999999996</v>
      </c>
      <c r="H438" s="4">
        <v>-10</v>
      </c>
      <c r="J438" s="4">
        <v>1.4</v>
      </c>
      <c r="K438" s="4">
        <v>0.8841</v>
      </c>
      <c r="L438" s="4">
        <v>12.066700000000001</v>
      </c>
      <c r="M438" s="4">
        <v>3.3E-3</v>
      </c>
      <c r="N438" s="4">
        <v>1713.3715</v>
      </c>
      <c r="O438" s="4">
        <v>4.0667999999999997</v>
      </c>
      <c r="P438" s="4">
        <v>1717.4</v>
      </c>
      <c r="Q438" s="4">
        <v>1289.5402999999999</v>
      </c>
      <c r="R438" s="4">
        <v>3.0608</v>
      </c>
      <c r="S438" s="4">
        <v>1292.5999999999999</v>
      </c>
      <c r="T438" s="4">
        <v>0</v>
      </c>
      <c r="W438" s="4">
        <v>0</v>
      </c>
      <c r="X438" s="4">
        <v>1.2418</v>
      </c>
      <c r="Y438" s="4">
        <v>12</v>
      </c>
      <c r="Z438" s="4">
        <v>845</v>
      </c>
      <c r="AA438" s="4">
        <v>871</v>
      </c>
      <c r="AB438" s="4">
        <v>868</v>
      </c>
      <c r="AC438" s="4">
        <v>65</v>
      </c>
      <c r="AD438" s="4">
        <v>5.07</v>
      </c>
      <c r="AE438" s="4">
        <v>0.12</v>
      </c>
      <c r="AF438" s="4">
        <v>978</v>
      </c>
      <c r="AG438" s="4">
        <v>-16</v>
      </c>
      <c r="AH438" s="4">
        <v>14.91</v>
      </c>
      <c r="AI438" s="4">
        <v>12</v>
      </c>
      <c r="AJ438" s="4">
        <v>189</v>
      </c>
      <c r="AK438" s="4">
        <v>138.1</v>
      </c>
      <c r="AL438" s="4">
        <v>2.1</v>
      </c>
      <c r="AM438" s="4">
        <v>195</v>
      </c>
      <c r="AN438" s="4" t="s">
        <v>155</v>
      </c>
      <c r="AP438" s="5"/>
      <c r="BA438" s="4">
        <v>14.023</v>
      </c>
      <c r="BB438" s="4">
        <v>15.53</v>
      </c>
      <c r="BC438" s="4">
        <v>1.1100000000000001</v>
      </c>
      <c r="BD438" s="4">
        <v>13.11</v>
      </c>
      <c r="BE438" s="4">
        <v>3032.6660000000002</v>
      </c>
      <c r="BF438" s="4">
        <v>0.52</v>
      </c>
      <c r="BG438" s="4">
        <v>45.094999999999999</v>
      </c>
      <c r="BH438" s="4">
        <v>0.107</v>
      </c>
      <c r="BI438" s="4">
        <v>45.201999999999998</v>
      </c>
      <c r="BJ438" s="4">
        <v>33.94</v>
      </c>
      <c r="BK438" s="4">
        <v>8.1000000000000003E-2</v>
      </c>
      <c r="BL438" s="4">
        <v>34.020000000000003</v>
      </c>
      <c r="BM438" s="4">
        <v>0</v>
      </c>
      <c r="BQ438" s="4">
        <v>226.934</v>
      </c>
      <c r="BR438" s="4">
        <v>0.25302000000000002</v>
      </c>
      <c r="BS438" s="4">
        <v>0.80300000000000005</v>
      </c>
      <c r="BT438" s="4">
        <v>8.609E-2</v>
      </c>
      <c r="BU438" s="4">
        <v>6.1831759999999996</v>
      </c>
      <c r="BV438" s="4">
        <v>1.739018</v>
      </c>
    </row>
    <row r="439" spans="1:74" x14ac:dyDescent="0.25">
      <c r="A439" s="2">
        <v>42067</v>
      </c>
      <c r="B439" s="3">
        <v>1.420138888888889E-3</v>
      </c>
      <c r="C439" s="4">
        <v>13.827999999999999</v>
      </c>
      <c r="D439" s="4">
        <v>4.0000000000000001E-3</v>
      </c>
      <c r="E439" s="4">
        <v>40</v>
      </c>
      <c r="F439" s="4">
        <v>2082.5</v>
      </c>
      <c r="G439" s="4">
        <v>4.5999999999999996</v>
      </c>
      <c r="H439" s="4">
        <v>6.1</v>
      </c>
      <c r="J439" s="4">
        <v>1.75</v>
      </c>
      <c r="K439" s="4">
        <v>0.88270000000000004</v>
      </c>
      <c r="L439" s="4">
        <v>12.2065</v>
      </c>
      <c r="M439" s="4">
        <v>3.5000000000000001E-3</v>
      </c>
      <c r="N439" s="4">
        <v>1838.2981</v>
      </c>
      <c r="O439" s="4">
        <v>4.0605000000000002</v>
      </c>
      <c r="P439" s="4">
        <v>1842.4</v>
      </c>
      <c r="Q439" s="4">
        <v>1383.5641000000001</v>
      </c>
      <c r="R439" s="4">
        <v>3.0560999999999998</v>
      </c>
      <c r="S439" s="4">
        <v>1386.6</v>
      </c>
      <c r="T439" s="4">
        <v>6.0807000000000002</v>
      </c>
      <c r="W439" s="4">
        <v>0</v>
      </c>
      <c r="X439" s="4">
        <v>1.5442</v>
      </c>
      <c r="Y439" s="4">
        <v>12</v>
      </c>
      <c r="Z439" s="4">
        <v>847</v>
      </c>
      <c r="AA439" s="4">
        <v>870</v>
      </c>
      <c r="AB439" s="4">
        <v>870</v>
      </c>
      <c r="AC439" s="4">
        <v>65</v>
      </c>
      <c r="AD439" s="4">
        <v>5.07</v>
      </c>
      <c r="AE439" s="4">
        <v>0.12</v>
      </c>
      <c r="AF439" s="4">
        <v>978</v>
      </c>
      <c r="AG439" s="4">
        <v>-16</v>
      </c>
      <c r="AH439" s="4">
        <v>15</v>
      </c>
      <c r="AI439" s="4">
        <v>12</v>
      </c>
      <c r="AJ439" s="4">
        <v>189.9</v>
      </c>
      <c r="AK439" s="4">
        <v>138</v>
      </c>
      <c r="AL439" s="4">
        <v>2.2000000000000002</v>
      </c>
      <c r="AM439" s="4">
        <v>195</v>
      </c>
      <c r="AN439" s="4" t="s">
        <v>155</v>
      </c>
      <c r="AP439" s="5"/>
      <c r="BA439" s="4">
        <v>14.023</v>
      </c>
      <c r="BB439" s="4">
        <v>15.34</v>
      </c>
      <c r="BC439" s="4">
        <v>1.0900000000000001</v>
      </c>
      <c r="BD439" s="4">
        <v>13.287000000000001</v>
      </c>
      <c r="BE439" s="4">
        <v>3032.3389999999999</v>
      </c>
      <c r="BF439" s="4">
        <v>0.55800000000000005</v>
      </c>
      <c r="BG439" s="4">
        <v>47.823</v>
      </c>
      <c r="BH439" s="4">
        <v>0.106</v>
      </c>
      <c r="BI439" s="4">
        <v>47.929000000000002</v>
      </c>
      <c r="BJ439" s="4">
        <v>35.993000000000002</v>
      </c>
      <c r="BK439" s="4">
        <v>0.08</v>
      </c>
      <c r="BL439" s="4">
        <v>36.073</v>
      </c>
      <c r="BM439" s="4">
        <v>0.05</v>
      </c>
      <c r="BQ439" s="4">
        <v>278.92700000000002</v>
      </c>
      <c r="BR439" s="4">
        <v>0.22042</v>
      </c>
      <c r="BS439" s="4">
        <v>0.80391000000000001</v>
      </c>
      <c r="BT439" s="4">
        <v>8.5089999999999999E-2</v>
      </c>
      <c r="BU439" s="4">
        <v>5.3865129999999999</v>
      </c>
      <c r="BV439" s="4">
        <v>1.718818</v>
      </c>
    </row>
    <row r="440" spans="1:74" x14ac:dyDescent="0.25">
      <c r="A440" s="2">
        <v>42067</v>
      </c>
      <c r="B440" s="3">
        <v>1.4317129629629628E-3</v>
      </c>
      <c r="C440" s="4">
        <v>13.82</v>
      </c>
      <c r="D440" s="4">
        <v>4.0000000000000001E-3</v>
      </c>
      <c r="E440" s="4">
        <v>40</v>
      </c>
      <c r="F440" s="4">
        <v>2303.6</v>
      </c>
      <c r="G440" s="4">
        <v>4.5999999999999996</v>
      </c>
      <c r="H440" s="4">
        <v>0</v>
      </c>
      <c r="J440" s="4">
        <v>1.8</v>
      </c>
      <c r="K440" s="4">
        <v>0.88290000000000002</v>
      </c>
      <c r="L440" s="4">
        <v>12.2012</v>
      </c>
      <c r="M440" s="4">
        <v>3.5000000000000001E-3</v>
      </c>
      <c r="N440" s="4">
        <v>2033.768</v>
      </c>
      <c r="O440" s="4">
        <v>4.0612000000000004</v>
      </c>
      <c r="P440" s="4">
        <v>2037.8</v>
      </c>
      <c r="Q440" s="4">
        <v>1530.6813</v>
      </c>
      <c r="R440" s="4">
        <v>3.0566</v>
      </c>
      <c r="S440" s="4">
        <v>1533.7</v>
      </c>
      <c r="T440" s="4">
        <v>0</v>
      </c>
      <c r="W440" s="4">
        <v>0</v>
      </c>
      <c r="X440" s="4">
        <v>1.5891999999999999</v>
      </c>
      <c r="Y440" s="4">
        <v>12</v>
      </c>
      <c r="Z440" s="4">
        <v>845</v>
      </c>
      <c r="AA440" s="4">
        <v>870</v>
      </c>
      <c r="AB440" s="4">
        <v>869</v>
      </c>
      <c r="AC440" s="4">
        <v>65</v>
      </c>
      <c r="AD440" s="4">
        <v>5.07</v>
      </c>
      <c r="AE440" s="4">
        <v>0.12</v>
      </c>
      <c r="AF440" s="4">
        <v>978</v>
      </c>
      <c r="AG440" s="4">
        <v>-16</v>
      </c>
      <c r="AH440" s="4">
        <v>15.91</v>
      </c>
      <c r="AI440" s="4">
        <v>12</v>
      </c>
      <c r="AJ440" s="4">
        <v>190</v>
      </c>
      <c r="AK440" s="4">
        <v>138</v>
      </c>
      <c r="AL440" s="4">
        <v>2.5</v>
      </c>
      <c r="AM440" s="4">
        <v>195</v>
      </c>
      <c r="AN440" s="4" t="s">
        <v>155</v>
      </c>
      <c r="AP440" s="5"/>
      <c r="BA440" s="4">
        <v>14.023</v>
      </c>
      <c r="BB440" s="4">
        <v>15.35</v>
      </c>
      <c r="BC440" s="4">
        <v>1.0900000000000001</v>
      </c>
      <c r="BD440" s="4">
        <v>13.268000000000001</v>
      </c>
      <c r="BE440" s="4">
        <v>3032.4940000000001</v>
      </c>
      <c r="BF440" s="4">
        <v>0.55900000000000005</v>
      </c>
      <c r="BG440" s="4">
        <v>52.933999999999997</v>
      </c>
      <c r="BH440" s="4">
        <v>0.106</v>
      </c>
      <c r="BI440" s="4">
        <v>53.04</v>
      </c>
      <c r="BJ440" s="4">
        <v>39.840000000000003</v>
      </c>
      <c r="BK440" s="4">
        <v>0.08</v>
      </c>
      <c r="BL440" s="4">
        <v>39.918999999999997</v>
      </c>
      <c r="BM440" s="4">
        <v>0</v>
      </c>
      <c r="BQ440" s="4">
        <v>287.18400000000003</v>
      </c>
      <c r="BR440" s="4">
        <v>0.20881</v>
      </c>
      <c r="BS440" s="4">
        <v>0.80400000000000005</v>
      </c>
      <c r="BT440" s="4">
        <v>8.591E-2</v>
      </c>
      <c r="BU440" s="4">
        <v>5.1027940000000003</v>
      </c>
      <c r="BV440" s="4">
        <v>1.735382</v>
      </c>
    </row>
    <row r="441" spans="1:74" x14ac:dyDescent="0.25">
      <c r="A441" s="2">
        <v>42067</v>
      </c>
      <c r="B441" s="3">
        <v>1.443287037037037E-3</v>
      </c>
      <c r="C441" s="4">
        <v>13.82</v>
      </c>
      <c r="D441" s="4">
        <v>3.7000000000000002E-3</v>
      </c>
      <c r="E441" s="4">
        <v>36.622734999999999</v>
      </c>
      <c r="F441" s="4">
        <v>2494.4</v>
      </c>
      <c r="G441" s="4">
        <v>4.7</v>
      </c>
      <c r="H441" s="4">
        <v>0.8</v>
      </c>
      <c r="J441" s="4">
        <v>1.8</v>
      </c>
      <c r="K441" s="4">
        <v>0.88280000000000003</v>
      </c>
      <c r="L441" s="4">
        <v>12.201000000000001</v>
      </c>
      <c r="M441" s="4">
        <v>3.2000000000000002E-3</v>
      </c>
      <c r="N441" s="4">
        <v>2202.1352000000002</v>
      </c>
      <c r="O441" s="4">
        <v>4.1494</v>
      </c>
      <c r="P441" s="4">
        <v>2206.3000000000002</v>
      </c>
      <c r="Q441" s="4">
        <v>1657.4</v>
      </c>
      <c r="R441" s="4">
        <v>3.1230000000000002</v>
      </c>
      <c r="S441" s="4">
        <v>1660.5</v>
      </c>
      <c r="T441" s="4">
        <v>0.78390000000000004</v>
      </c>
      <c r="W441" s="4">
        <v>0</v>
      </c>
      <c r="X441" s="4">
        <v>1.5891</v>
      </c>
      <c r="Y441" s="4">
        <v>11.9</v>
      </c>
      <c r="Z441" s="4">
        <v>846</v>
      </c>
      <c r="AA441" s="4">
        <v>870</v>
      </c>
      <c r="AB441" s="4">
        <v>870</v>
      </c>
      <c r="AC441" s="4">
        <v>65</v>
      </c>
      <c r="AD441" s="4">
        <v>5.07</v>
      </c>
      <c r="AE441" s="4">
        <v>0.12</v>
      </c>
      <c r="AF441" s="4">
        <v>978</v>
      </c>
      <c r="AG441" s="4">
        <v>-16</v>
      </c>
      <c r="AH441" s="4">
        <v>16</v>
      </c>
      <c r="AI441" s="4">
        <v>12</v>
      </c>
      <c r="AJ441" s="4">
        <v>190</v>
      </c>
      <c r="AK441" s="4">
        <v>138.9</v>
      </c>
      <c r="AL441" s="4">
        <v>2.4</v>
      </c>
      <c r="AM441" s="4">
        <v>195</v>
      </c>
      <c r="AN441" s="4" t="s">
        <v>155</v>
      </c>
      <c r="AP441" s="5"/>
      <c r="BA441" s="4">
        <v>14.023</v>
      </c>
      <c r="BB441" s="4">
        <v>15.35</v>
      </c>
      <c r="BC441" s="4">
        <v>1.0900000000000001</v>
      </c>
      <c r="BD441" s="4">
        <v>13.27</v>
      </c>
      <c r="BE441" s="4">
        <v>3032.549</v>
      </c>
      <c r="BF441" s="4">
        <v>0.51100000000000001</v>
      </c>
      <c r="BG441" s="4">
        <v>57.317999999999998</v>
      </c>
      <c r="BH441" s="4">
        <v>0.108</v>
      </c>
      <c r="BI441" s="4">
        <v>57.426000000000002</v>
      </c>
      <c r="BJ441" s="4">
        <v>43.14</v>
      </c>
      <c r="BK441" s="4">
        <v>8.1000000000000003E-2</v>
      </c>
      <c r="BL441" s="4">
        <v>43.220999999999997</v>
      </c>
      <c r="BM441" s="4">
        <v>6.4000000000000003E-3</v>
      </c>
      <c r="BQ441" s="4">
        <v>287.19099999999997</v>
      </c>
      <c r="BR441" s="4">
        <v>0.16431999999999999</v>
      </c>
      <c r="BS441" s="4">
        <v>0.80400000000000005</v>
      </c>
      <c r="BT441" s="4">
        <v>8.6910000000000001E-2</v>
      </c>
      <c r="BU441" s="4">
        <v>4.0155700000000003</v>
      </c>
      <c r="BV441" s="4">
        <v>1.755582</v>
      </c>
    </row>
    <row r="442" spans="1:74" x14ac:dyDescent="0.25">
      <c r="A442" s="2">
        <v>42067</v>
      </c>
      <c r="B442" s="3">
        <v>1.4548611111111114E-3</v>
      </c>
      <c r="C442" s="4">
        <v>13.507</v>
      </c>
      <c r="D442" s="4">
        <v>2E-3</v>
      </c>
      <c r="E442" s="4">
        <v>20.14827</v>
      </c>
      <c r="F442" s="4">
        <v>2575.4</v>
      </c>
      <c r="G442" s="4">
        <v>4.7</v>
      </c>
      <c r="H442" s="4">
        <v>8.8000000000000007</v>
      </c>
      <c r="J442" s="4">
        <v>1.8</v>
      </c>
      <c r="K442" s="4">
        <v>0.88549999999999995</v>
      </c>
      <c r="L442" s="4">
        <v>11.959899999999999</v>
      </c>
      <c r="M442" s="4">
        <v>1.8E-3</v>
      </c>
      <c r="N442" s="4">
        <v>2280.3631</v>
      </c>
      <c r="O442" s="4">
        <v>4.1836000000000002</v>
      </c>
      <c r="P442" s="4">
        <v>2284.5</v>
      </c>
      <c r="Q442" s="4">
        <v>1716.277</v>
      </c>
      <c r="R442" s="4">
        <v>3.1486999999999998</v>
      </c>
      <c r="S442" s="4">
        <v>1719.4</v>
      </c>
      <c r="T442" s="4">
        <v>8.8437999999999999</v>
      </c>
      <c r="W442" s="4">
        <v>0</v>
      </c>
      <c r="X442" s="4">
        <v>1.5938000000000001</v>
      </c>
      <c r="Y442" s="4">
        <v>12</v>
      </c>
      <c r="Z442" s="4">
        <v>845</v>
      </c>
      <c r="AA442" s="4">
        <v>871</v>
      </c>
      <c r="AB442" s="4">
        <v>868</v>
      </c>
      <c r="AC442" s="4">
        <v>65</v>
      </c>
      <c r="AD442" s="4">
        <v>5.07</v>
      </c>
      <c r="AE442" s="4">
        <v>0.12</v>
      </c>
      <c r="AF442" s="4">
        <v>978</v>
      </c>
      <c r="AG442" s="4">
        <v>-16</v>
      </c>
      <c r="AH442" s="4">
        <v>16</v>
      </c>
      <c r="AI442" s="4">
        <v>12</v>
      </c>
      <c r="AJ442" s="4">
        <v>190</v>
      </c>
      <c r="AK442" s="4">
        <v>139</v>
      </c>
      <c r="AL442" s="4">
        <v>3</v>
      </c>
      <c r="AM442" s="4">
        <v>195</v>
      </c>
      <c r="AN442" s="4" t="s">
        <v>155</v>
      </c>
      <c r="AP442" s="5"/>
      <c r="BA442" s="4">
        <v>14.023</v>
      </c>
      <c r="BB442" s="4">
        <v>15.68</v>
      </c>
      <c r="BC442" s="4">
        <v>1.1200000000000001</v>
      </c>
      <c r="BD442" s="4">
        <v>12.936999999999999</v>
      </c>
      <c r="BE442" s="4">
        <v>3032.8969999999999</v>
      </c>
      <c r="BF442" s="4">
        <v>0.28799999999999998</v>
      </c>
      <c r="BG442" s="4">
        <v>60.558</v>
      </c>
      <c r="BH442" s="4">
        <v>0.111</v>
      </c>
      <c r="BI442" s="4">
        <v>60.668999999999997</v>
      </c>
      <c r="BJ442" s="4">
        <v>45.578000000000003</v>
      </c>
      <c r="BK442" s="4">
        <v>8.4000000000000005E-2</v>
      </c>
      <c r="BL442" s="4">
        <v>45.661000000000001</v>
      </c>
      <c r="BM442" s="4">
        <v>7.4200000000000002E-2</v>
      </c>
      <c r="BQ442" s="4">
        <v>293.87700000000001</v>
      </c>
      <c r="BR442" s="4">
        <v>0.19731000000000001</v>
      </c>
      <c r="BS442" s="4">
        <v>0.80400000000000005</v>
      </c>
      <c r="BT442" s="4">
        <v>8.8819999999999996E-2</v>
      </c>
      <c r="BU442" s="4">
        <v>4.8217639999999999</v>
      </c>
      <c r="BV442" s="4">
        <v>1.7941640000000001</v>
      </c>
    </row>
    <row r="443" spans="1:74" x14ac:dyDescent="0.25">
      <c r="A443" s="2">
        <v>42067</v>
      </c>
      <c r="B443" s="3">
        <v>1.4664351851851852E-3</v>
      </c>
      <c r="C443" s="4">
        <v>13.355</v>
      </c>
      <c r="D443" s="4">
        <v>2.8E-3</v>
      </c>
      <c r="E443" s="4">
        <v>28.244592000000001</v>
      </c>
      <c r="F443" s="4">
        <v>2601.4</v>
      </c>
      <c r="G443" s="4">
        <v>4.8</v>
      </c>
      <c r="H443" s="4">
        <v>-10</v>
      </c>
      <c r="J443" s="4">
        <v>1.7</v>
      </c>
      <c r="K443" s="4">
        <v>0.88639999999999997</v>
      </c>
      <c r="L443" s="4">
        <v>11.8377</v>
      </c>
      <c r="M443" s="4">
        <v>2.5000000000000001E-3</v>
      </c>
      <c r="N443" s="4">
        <v>2305.8751000000002</v>
      </c>
      <c r="O443" s="4">
        <v>4.2546999999999997</v>
      </c>
      <c r="P443" s="4">
        <v>2310.1</v>
      </c>
      <c r="Q443" s="4">
        <v>1735.4781</v>
      </c>
      <c r="R443" s="4">
        <v>3.2021999999999999</v>
      </c>
      <c r="S443" s="4">
        <v>1738.7</v>
      </c>
      <c r="T443" s="4">
        <v>0</v>
      </c>
      <c r="W443" s="4">
        <v>0</v>
      </c>
      <c r="X443" s="4">
        <v>1.5068999999999999</v>
      </c>
      <c r="Y443" s="4">
        <v>12</v>
      </c>
      <c r="Z443" s="4">
        <v>845</v>
      </c>
      <c r="AA443" s="4">
        <v>870</v>
      </c>
      <c r="AB443" s="4">
        <v>869</v>
      </c>
      <c r="AC443" s="4">
        <v>65</v>
      </c>
      <c r="AD443" s="4">
        <v>5.07</v>
      </c>
      <c r="AE443" s="4">
        <v>0.12</v>
      </c>
      <c r="AF443" s="4">
        <v>978</v>
      </c>
      <c r="AG443" s="4">
        <v>-16</v>
      </c>
      <c r="AH443" s="4">
        <v>16</v>
      </c>
      <c r="AI443" s="4">
        <v>12</v>
      </c>
      <c r="AJ443" s="4">
        <v>190</v>
      </c>
      <c r="AK443" s="4">
        <v>138.1</v>
      </c>
      <c r="AL443" s="4">
        <v>2.1</v>
      </c>
      <c r="AM443" s="4">
        <v>195</v>
      </c>
      <c r="AN443" s="4" t="s">
        <v>155</v>
      </c>
      <c r="AP443" s="5"/>
      <c r="BA443" s="4">
        <v>14.023</v>
      </c>
      <c r="BB443" s="4">
        <v>15.85</v>
      </c>
      <c r="BC443" s="4">
        <v>1.1299999999999999</v>
      </c>
      <c r="BD443" s="4">
        <v>12.817</v>
      </c>
      <c r="BE443" s="4">
        <v>3033.0369999999998</v>
      </c>
      <c r="BF443" s="4">
        <v>0.40799999999999997</v>
      </c>
      <c r="BG443" s="4">
        <v>61.871000000000002</v>
      </c>
      <c r="BH443" s="4">
        <v>0.114</v>
      </c>
      <c r="BI443" s="4">
        <v>61.984999999999999</v>
      </c>
      <c r="BJ443" s="4">
        <v>46.566000000000003</v>
      </c>
      <c r="BK443" s="4">
        <v>8.5999999999999993E-2</v>
      </c>
      <c r="BL443" s="4">
        <v>46.652000000000001</v>
      </c>
      <c r="BM443" s="4">
        <v>0</v>
      </c>
      <c r="BQ443" s="4">
        <v>280.72699999999998</v>
      </c>
      <c r="BR443" s="4">
        <v>0.17460999999999999</v>
      </c>
      <c r="BS443" s="4">
        <v>0.80308999999999997</v>
      </c>
      <c r="BT443" s="4">
        <v>8.7179999999999994E-2</v>
      </c>
      <c r="BU443" s="4">
        <v>4.2670320000000004</v>
      </c>
      <c r="BV443" s="4">
        <v>1.761036</v>
      </c>
    </row>
    <row r="444" spans="1:74" x14ac:dyDescent="0.25">
      <c r="A444" s="2">
        <v>42067</v>
      </c>
      <c r="B444" s="3">
        <v>1.4780092592592594E-3</v>
      </c>
      <c r="C444" s="4">
        <v>13.468</v>
      </c>
      <c r="D444" s="4">
        <v>3.0000000000000001E-3</v>
      </c>
      <c r="E444" s="4">
        <v>30</v>
      </c>
      <c r="F444" s="4">
        <v>2728.3</v>
      </c>
      <c r="G444" s="4">
        <v>5</v>
      </c>
      <c r="H444" s="4">
        <v>1.3</v>
      </c>
      <c r="J444" s="4">
        <v>1.7</v>
      </c>
      <c r="K444" s="4">
        <v>0.88570000000000004</v>
      </c>
      <c r="L444" s="4">
        <v>11.9285</v>
      </c>
      <c r="M444" s="4">
        <v>2.7000000000000001E-3</v>
      </c>
      <c r="N444" s="4">
        <v>2416.4787000000001</v>
      </c>
      <c r="O444" s="4">
        <v>4.4500999999999999</v>
      </c>
      <c r="P444" s="4">
        <v>2420.9</v>
      </c>
      <c r="Q444" s="4">
        <v>1818.722</v>
      </c>
      <c r="R444" s="4">
        <v>3.3492999999999999</v>
      </c>
      <c r="S444" s="4">
        <v>1822.1</v>
      </c>
      <c r="T444" s="4">
        <v>1.3152999999999999</v>
      </c>
      <c r="W444" s="4">
        <v>0</v>
      </c>
      <c r="X444" s="4">
        <v>1.5057</v>
      </c>
      <c r="Y444" s="4">
        <v>12</v>
      </c>
      <c r="Z444" s="4">
        <v>846</v>
      </c>
      <c r="AA444" s="4">
        <v>870</v>
      </c>
      <c r="AB444" s="4">
        <v>868</v>
      </c>
      <c r="AC444" s="4">
        <v>65</v>
      </c>
      <c r="AD444" s="4">
        <v>5.07</v>
      </c>
      <c r="AE444" s="4">
        <v>0.12</v>
      </c>
      <c r="AF444" s="4">
        <v>978</v>
      </c>
      <c r="AG444" s="4">
        <v>-16</v>
      </c>
      <c r="AH444" s="4">
        <v>16</v>
      </c>
      <c r="AI444" s="4">
        <v>12</v>
      </c>
      <c r="AJ444" s="4">
        <v>189.1</v>
      </c>
      <c r="AK444" s="4">
        <v>138.9</v>
      </c>
      <c r="AL444" s="4">
        <v>2.8</v>
      </c>
      <c r="AM444" s="4">
        <v>195</v>
      </c>
      <c r="AN444" s="4" t="s">
        <v>155</v>
      </c>
      <c r="AP444" s="5"/>
      <c r="BA444" s="4">
        <v>14.023</v>
      </c>
      <c r="BB444" s="4">
        <v>15.73</v>
      </c>
      <c r="BC444" s="4">
        <v>1.1200000000000001</v>
      </c>
      <c r="BD444" s="4">
        <v>12.906000000000001</v>
      </c>
      <c r="BE444" s="4">
        <v>3032.8910000000001</v>
      </c>
      <c r="BF444" s="4">
        <v>0.43</v>
      </c>
      <c r="BG444" s="4">
        <v>64.341999999999999</v>
      </c>
      <c r="BH444" s="4">
        <v>0.11799999999999999</v>
      </c>
      <c r="BI444" s="4">
        <v>64.459999999999994</v>
      </c>
      <c r="BJ444" s="4">
        <v>48.426000000000002</v>
      </c>
      <c r="BK444" s="4">
        <v>8.8999999999999996E-2</v>
      </c>
      <c r="BL444" s="4">
        <v>48.515000000000001</v>
      </c>
      <c r="BM444" s="4">
        <v>1.11E-2</v>
      </c>
      <c r="BQ444" s="4">
        <v>278.35899999999998</v>
      </c>
      <c r="BR444" s="4">
        <v>0.15198</v>
      </c>
      <c r="BS444" s="4">
        <v>0.80391000000000001</v>
      </c>
      <c r="BT444" s="4">
        <v>8.7910000000000002E-2</v>
      </c>
      <c r="BU444" s="4">
        <v>3.7140110000000002</v>
      </c>
      <c r="BV444" s="4">
        <v>1.775782</v>
      </c>
    </row>
    <row r="445" spans="1:74" x14ac:dyDescent="0.25">
      <c r="A445" s="2">
        <v>42067</v>
      </c>
      <c r="B445" s="3">
        <v>1.4895833333333332E-3</v>
      </c>
      <c r="C445" s="4">
        <v>13.782999999999999</v>
      </c>
      <c r="D445" s="4">
        <v>3.0000000000000001E-3</v>
      </c>
      <c r="E445" s="4">
        <v>30</v>
      </c>
      <c r="F445" s="4">
        <v>2760</v>
      </c>
      <c r="G445" s="4">
        <v>8.4</v>
      </c>
      <c r="H445" s="4">
        <v>0</v>
      </c>
      <c r="J445" s="4">
        <v>1.7</v>
      </c>
      <c r="K445" s="4">
        <v>0.88319999999999999</v>
      </c>
      <c r="L445" s="4">
        <v>12.1736</v>
      </c>
      <c r="M445" s="4">
        <v>2.5999999999999999E-3</v>
      </c>
      <c r="N445" s="4">
        <v>2437.7363999999998</v>
      </c>
      <c r="O445" s="4">
        <v>7.4405000000000001</v>
      </c>
      <c r="P445" s="4">
        <v>2445.1999999999998</v>
      </c>
      <c r="Q445" s="4">
        <v>1834.7212999999999</v>
      </c>
      <c r="R445" s="4">
        <v>5.6</v>
      </c>
      <c r="S445" s="4">
        <v>1840.3</v>
      </c>
      <c r="T445" s="4">
        <v>0</v>
      </c>
      <c r="W445" s="4">
        <v>0</v>
      </c>
      <c r="X445" s="4">
        <v>1.5015000000000001</v>
      </c>
      <c r="Y445" s="4">
        <v>11.9</v>
      </c>
      <c r="Z445" s="4">
        <v>846</v>
      </c>
      <c r="AA445" s="4">
        <v>870</v>
      </c>
      <c r="AB445" s="4">
        <v>869</v>
      </c>
      <c r="AC445" s="4">
        <v>65</v>
      </c>
      <c r="AD445" s="4">
        <v>5.07</v>
      </c>
      <c r="AE445" s="4">
        <v>0.12</v>
      </c>
      <c r="AF445" s="4">
        <v>978</v>
      </c>
      <c r="AG445" s="4">
        <v>-16</v>
      </c>
      <c r="AH445" s="4">
        <v>15.09</v>
      </c>
      <c r="AI445" s="4">
        <v>12</v>
      </c>
      <c r="AJ445" s="4">
        <v>189</v>
      </c>
      <c r="AK445" s="4">
        <v>139</v>
      </c>
      <c r="AL445" s="4">
        <v>2.7</v>
      </c>
      <c r="AM445" s="4">
        <v>195</v>
      </c>
      <c r="AN445" s="4" t="s">
        <v>155</v>
      </c>
      <c r="AP445" s="5"/>
      <c r="BA445" s="4">
        <v>14.023</v>
      </c>
      <c r="BB445" s="4">
        <v>15.39</v>
      </c>
      <c r="BC445" s="4">
        <v>1.1000000000000001</v>
      </c>
      <c r="BD445" s="4">
        <v>13.222</v>
      </c>
      <c r="BE445" s="4">
        <v>3032.7350000000001</v>
      </c>
      <c r="BF445" s="4">
        <v>0.42</v>
      </c>
      <c r="BG445" s="4">
        <v>63.597000000000001</v>
      </c>
      <c r="BH445" s="4">
        <v>0.19400000000000001</v>
      </c>
      <c r="BI445" s="4">
        <v>63.790999999999997</v>
      </c>
      <c r="BJ445" s="4">
        <v>47.865000000000002</v>
      </c>
      <c r="BK445" s="4">
        <v>0.14599999999999999</v>
      </c>
      <c r="BL445" s="4">
        <v>48.011000000000003</v>
      </c>
      <c r="BM445" s="4">
        <v>0</v>
      </c>
      <c r="BQ445" s="4">
        <v>271.97699999999998</v>
      </c>
      <c r="BR445" s="4">
        <v>0.25919999999999999</v>
      </c>
      <c r="BS445" s="4">
        <v>0.80400000000000005</v>
      </c>
      <c r="BT445" s="4">
        <v>8.7999999999999995E-2</v>
      </c>
      <c r="BU445" s="4">
        <v>6.3342000000000001</v>
      </c>
      <c r="BV445" s="4">
        <v>1.7776000000000001</v>
      </c>
    </row>
    <row r="446" spans="1:74" x14ac:dyDescent="0.25">
      <c r="A446" s="2">
        <v>42067</v>
      </c>
      <c r="B446" s="3">
        <v>1.5011574074074074E-3</v>
      </c>
      <c r="C446" s="4">
        <v>14.14</v>
      </c>
      <c r="D446" s="4">
        <v>2.7000000000000001E-3</v>
      </c>
      <c r="E446" s="4">
        <v>26.719933000000001</v>
      </c>
      <c r="F446" s="4">
        <v>2640.8</v>
      </c>
      <c r="G446" s="4">
        <v>8.6</v>
      </c>
      <c r="H446" s="4">
        <v>1.4</v>
      </c>
      <c r="J446" s="4">
        <v>1.71</v>
      </c>
      <c r="K446" s="4">
        <v>0.88060000000000005</v>
      </c>
      <c r="L446" s="4">
        <v>12.451599999999999</v>
      </c>
      <c r="M446" s="4">
        <v>2.3999999999999998E-3</v>
      </c>
      <c r="N446" s="4">
        <v>2325.5129999999999</v>
      </c>
      <c r="O446" s="4">
        <v>7.5732999999999997</v>
      </c>
      <c r="P446" s="4">
        <v>2333.1</v>
      </c>
      <c r="Q446" s="4">
        <v>1750.2583</v>
      </c>
      <c r="R446" s="4">
        <v>5.6999000000000004</v>
      </c>
      <c r="S446" s="4">
        <v>1756</v>
      </c>
      <c r="T446" s="4">
        <v>1.3985000000000001</v>
      </c>
      <c r="W446" s="4">
        <v>0</v>
      </c>
      <c r="X446" s="4">
        <v>1.5016</v>
      </c>
      <c r="Y446" s="4">
        <v>11.9</v>
      </c>
      <c r="Z446" s="4">
        <v>846</v>
      </c>
      <c r="AA446" s="4">
        <v>871</v>
      </c>
      <c r="AB446" s="4">
        <v>868</v>
      </c>
      <c r="AC446" s="4">
        <v>65</v>
      </c>
      <c r="AD446" s="4">
        <v>5.07</v>
      </c>
      <c r="AE446" s="4">
        <v>0.12</v>
      </c>
      <c r="AF446" s="4">
        <v>978</v>
      </c>
      <c r="AG446" s="4">
        <v>-16</v>
      </c>
      <c r="AH446" s="4">
        <v>15</v>
      </c>
      <c r="AI446" s="4">
        <v>12</v>
      </c>
      <c r="AJ446" s="4">
        <v>189</v>
      </c>
      <c r="AK446" s="4">
        <v>139</v>
      </c>
      <c r="AL446" s="4">
        <v>3.2</v>
      </c>
      <c r="AM446" s="4">
        <v>195</v>
      </c>
      <c r="AN446" s="4" t="s">
        <v>155</v>
      </c>
      <c r="AP446" s="5"/>
      <c r="BA446" s="4">
        <v>14.023</v>
      </c>
      <c r="BB446" s="4">
        <v>15.03</v>
      </c>
      <c r="BC446" s="4">
        <v>1.07</v>
      </c>
      <c r="BD446" s="4">
        <v>13.557</v>
      </c>
      <c r="BE446" s="4">
        <v>3032.5659999999998</v>
      </c>
      <c r="BF446" s="4">
        <v>0.36499999999999999</v>
      </c>
      <c r="BG446" s="4">
        <v>59.311999999999998</v>
      </c>
      <c r="BH446" s="4">
        <v>0.193</v>
      </c>
      <c r="BI446" s="4">
        <v>59.505000000000003</v>
      </c>
      <c r="BJ446" s="4">
        <v>44.64</v>
      </c>
      <c r="BK446" s="4">
        <v>0.14499999999999999</v>
      </c>
      <c r="BL446" s="4">
        <v>44.784999999999997</v>
      </c>
      <c r="BM446" s="4">
        <v>1.1299999999999999E-2</v>
      </c>
      <c r="BQ446" s="4">
        <v>265.92</v>
      </c>
      <c r="BR446" s="4">
        <v>0.22176999999999999</v>
      </c>
      <c r="BS446" s="4">
        <v>0.80491000000000001</v>
      </c>
      <c r="BT446" s="4">
        <v>8.7090000000000001E-2</v>
      </c>
      <c r="BU446" s="4">
        <v>5.4195039999999999</v>
      </c>
      <c r="BV446" s="4">
        <v>1.7592179999999999</v>
      </c>
    </row>
    <row r="447" spans="1:74" x14ac:dyDescent="0.25">
      <c r="A447" s="2">
        <v>42067</v>
      </c>
      <c r="B447" s="3">
        <v>1.5127314814814814E-3</v>
      </c>
      <c r="C447" s="4">
        <v>14.122999999999999</v>
      </c>
      <c r="D447" s="4">
        <v>2.2000000000000001E-3</v>
      </c>
      <c r="E447" s="4">
        <v>21.659784999999999</v>
      </c>
      <c r="F447" s="4">
        <v>2596.4</v>
      </c>
      <c r="G447" s="4">
        <v>8.6</v>
      </c>
      <c r="H447" s="4">
        <v>38.5</v>
      </c>
      <c r="J447" s="4">
        <v>1.9</v>
      </c>
      <c r="K447" s="4">
        <v>0.88070000000000004</v>
      </c>
      <c r="L447" s="4">
        <v>12.4392</v>
      </c>
      <c r="M447" s="4">
        <v>1.9E-3</v>
      </c>
      <c r="N447" s="4">
        <v>2286.8166999999999</v>
      </c>
      <c r="O447" s="4">
        <v>7.5743999999999998</v>
      </c>
      <c r="P447" s="4">
        <v>2294.4</v>
      </c>
      <c r="Q447" s="4">
        <v>1721.1341</v>
      </c>
      <c r="R447" s="4">
        <v>5.7008000000000001</v>
      </c>
      <c r="S447" s="4">
        <v>1726.8</v>
      </c>
      <c r="T447" s="4">
        <v>38.5</v>
      </c>
      <c r="W447" s="4">
        <v>0</v>
      </c>
      <c r="X447" s="4">
        <v>1.6734</v>
      </c>
      <c r="Y447" s="4">
        <v>12</v>
      </c>
      <c r="Z447" s="4">
        <v>845</v>
      </c>
      <c r="AA447" s="4">
        <v>871</v>
      </c>
      <c r="AB447" s="4">
        <v>868</v>
      </c>
      <c r="AC447" s="4">
        <v>65</v>
      </c>
      <c r="AD447" s="4">
        <v>5.07</v>
      </c>
      <c r="AE447" s="4">
        <v>0.12</v>
      </c>
      <c r="AF447" s="4">
        <v>978</v>
      </c>
      <c r="AG447" s="4">
        <v>-16</v>
      </c>
      <c r="AH447" s="4">
        <v>15.909091</v>
      </c>
      <c r="AI447" s="4">
        <v>12</v>
      </c>
      <c r="AJ447" s="4">
        <v>189</v>
      </c>
      <c r="AK447" s="4">
        <v>139</v>
      </c>
      <c r="AL447" s="4">
        <v>3.4</v>
      </c>
      <c r="AM447" s="4">
        <v>195</v>
      </c>
      <c r="AN447" s="4" t="s">
        <v>155</v>
      </c>
      <c r="AP447" s="5"/>
      <c r="BA447" s="4">
        <v>14.023</v>
      </c>
      <c r="BB447" s="4">
        <v>15.04</v>
      </c>
      <c r="BC447" s="4">
        <v>1.07</v>
      </c>
      <c r="BD447" s="4">
        <v>13.54</v>
      </c>
      <c r="BE447" s="4">
        <v>3031.777</v>
      </c>
      <c r="BF447" s="4">
        <v>0.29599999999999999</v>
      </c>
      <c r="BG447" s="4">
        <v>58.368000000000002</v>
      </c>
      <c r="BH447" s="4">
        <v>0.193</v>
      </c>
      <c r="BI447" s="4">
        <v>58.561</v>
      </c>
      <c r="BJ447" s="4">
        <v>43.93</v>
      </c>
      <c r="BK447" s="4">
        <v>0.14599999999999999</v>
      </c>
      <c r="BL447" s="4">
        <v>44.075000000000003</v>
      </c>
      <c r="BM447" s="4">
        <v>0.31030000000000002</v>
      </c>
      <c r="BQ447" s="4">
        <v>296.55799999999999</v>
      </c>
      <c r="BR447" s="4">
        <v>0.33063599999999999</v>
      </c>
      <c r="BS447" s="4">
        <v>0.804091</v>
      </c>
      <c r="BT447" s="4">
        <v>8.9727000000000001E-2</v>
      </c>
      <c r="BU447" s="4">
        <v>8.0799260000000004</v>
      </c>
      <c r="BV447" s="4">
        <v>1.8124910000000001</v>
      </c>
    </row>
    <row r="448" spans="1:74" x14ac:dyDescent="0.25">
      <c r="A448" s="2">
        <v>42067</v>
      </c>
      <c r="B448" s="3">
        <v>1.5243055555555554E-3</v>
      </c>
      <c r="C448" s="4">
        <v>13.930999999999999</v>
      </c>
      <c r="D448" s="4">
        <v>3.0000000000000001E-3</v>
      </c>
      <c r="E448" s="4">
        <v>29.917424</v>
      </c>
      <c r="F448" s="4">
        <v>2591.8000000000002</v>
      </c>
      <c r="G448" s="4">
        <v>8.6</v>
      </c>
      <c r="H448" s="4">
        <v>8.6</v>
      </c>
      <c r="J448" s="4">
        <v>1.9</v>
      </c>
      <c r="K448" s="4">
        <v>0.88219999999999998</v>
      </c>
      <c r="L448" s="4">
        <v>12.2897</v>
      </c>
      <c r="M448" s="4">
        <v>2.5999999999999999E-3</v>
      </c>
      <c r="N448" s="4">
        <v>2286.5331999999999</v>
      </c>
      <c r="O448" s="4">
        <v>7.5869999999999997</v>
      </c>
      <c r="P448" s="4">
        <v>2294.1</v>
      </c>
      <c r="Q448" s="4">
        <v>1720.9208000000001</v>
      </c>
      <c r="R448" s="4">
        <v>5.7102000000000004</v>
      </c>
      <c r="S448" s="4">
        <v>1726.6</v>
      </c>
      <c r="T448" s="4">
        <v>8.5520999999999994</v>
      </c>
      <c r="W448" s="4">
        <v>0</v>
      </c>
      <c r="X448" s="4">
        <v>1.6761999999999999</v>
      </c>
      <c r="Y448" s="4">
        <v>12</v>
      </c>
      <c r="Z448" s="4">
        <v>846</v>
      </c>
      <c r="AA448" s="4">
        <v>872</v>
      </c>
      <c r="AB448" s="4">
        <v>868</v>
      </c>
      <c r="AC448" s="4">
        <v>65</v>
      </c>
      <c r="AD448" s="4">
        <v>5.07</v>
      </c>
      <c r="AE448" s="4">
        <v>0.12</v>
      </c>
      <c r="AF448" s="4">
        <v>978</v>
      </c>
      <c r="AG448" s="4">
        <v>-16</v>
      </c>
      <c r="AH448" s="4">
        <v>16</v>
      </c>
      <c r="AI448" s="4">
        <v>12</v>
      </c>
      <c r="AJ448" s="4">
        <v>189</v>
      </c>
      <c r="AK448" s="4">
        <v>139</v>
      </c>
      <c r="AL448" s="4">
        <v>3.2</v>
      </c>
      <c r="AM448" s="4">
        <v>195</v>
      </c>
      <c r="AN448" s="4" t="s">
        <v>155</v>
      </c>
      <c r="AP448" s="5"/>
      <c r="BA448" s="4">
        <v>14.023</v>
      </c>
      <c r="BB448" s="4">
        <v>15.24</v>
      </c>
      <c r="BC448" s="4">
        <v>1.0900000000000001</v>
      </c>
      <c r="BD448" s="4">
        <v>13.352</v>
      </c>
      <c r="BE448" s="4">
        <v>3032.4380000000001</v>
      </c>
      <c r="BF448" s="4">
        <v>0.41499999999999998</v>
      </c>
      <c r="BG448" s="4">
        <v>59.084000000000003</v>
      </c>
      <c r="BH448" s="4">
        <v>0.19600000000000001</v>
      </c>
      <c r="BI448" s="4">
        <v>59.28</v>
      </c>
      <c r="BJ448" s="4">
        <v>44.468000000000004</v>
      </c>
      <c r="BK448" s="4">
        <v>0.14799999999999999</v>
      </c>
      <c r="BL448" s="4">
        <v>44.616</v>
      </c>
      <c r="BM448" s="4">
        <v>6.9800000000000001E-2</v>
      </c>
      <c r="BQ448" s="4">
        <v>300.73</v>
      </c>
      <c r="BR448" s="4">
        <v>0.42116199999999998</v>
      </c>
      <c r="BS448" s="4">
        <v>0.80400000000000005</v>
      </c>
      <c r="BT448" s="4">
        <v>8.8179999999999994E-2</v>
      </c>
      <c r="BU448" s="4">
        <v>10.292151</v>
      </c>
      <c r="BV448" s="4">
        <v>1.7812399999999999</v>
      </c>
    </row>
    <row r="449" spans="1:74" x14ac:dyDescent="0.25">
      <c r="A449" s="2">
        <v>42067</v>
      </c>
      <c r="B449" s="3">
        <v>1.5358796296296294E-3</v>
      </c>
      <c r="C449" s="4">
        <v>13.679</v>
      </c>
      <c r="D449" s="4">
        <v>3.8E-3</v>
      </c>
      <c r="E449" s="4">
        <v>38.368555000000001</v>
      </c>
      <c r="F449" s="4">
        <v>2591.9</v>
      </c>
      <c r="G449" s="4">
        <v>8.6</v>
      </c>
      <c r="H449" s="4">
        <v>21.6</v>
      </c>
      <c r="J449" s="4">
        <v>1.85</v>
      </c>
      <c r="K449" s="4">
        <v>0.8841</v>
      </c>
      <c r="L449" s="4">
        <v>12.0936</v>
      </c>
      <c r="M449" s="4">
        <v>3.3999999999999998E-3</v>
      </c>
      <c r="N449" s="4">
        <v>2291.5219999999999</v>
      </c>
      <c r="O449" s="4">
        <v>7.6032999999999999</v>
      </c>
      <c r="P449" s="4">
        <v>2299.1</v>
      </c>
      <c r="Q449" s="4">
        <v>1724.6755000000001</v>
      </c>
      <c r="R449" s="4">
        <v>5.7225000000000001</v>
      </c>
      <c r="S449" s="4">
        <v>1730.4</v>
      </c>
      <c r="T449" s="4">
        <v>21.5764</v>
      </c>
      <c r="W449" s="4">
        <v>0</v>
      </c>
      <c r="X449" s="4">
        <v>1.6347</v>
      </c>
      <c r="Y449" s="4">
        <v>12</v>
      </c>
      <c r="Z449" s="4">
        <v>847</v>
      </c>
      <c r="AA449" s="4">
        <v>871</v>
      </c>
      <c r="AB449" s="4">
        <v>869</v>
      </c>
      <c r="AC449" s="4">
        <v>65</v>
      </c>
      <c r="AD449" s="4">
        <v>5.07</v>
      </c>
      <c r="AE449" s="4">
        <v>0.12</v>
      </c>
      <c r="AF449" s="4">
        <v>978</v>
      </c>
      <c r="AG449" s="4">
        <v>-16</v>
      </c>
      <c r="AH449" s="4">
        <v>16</v>
      </c>
      <c r="AI449" s="4">
        <v>12</v>
      </c>
      <c r="AJ449" s="4">
        <v>189</v>
      </c>
      <c r="AK449" s="4">
        <v>139</v>
      </c>
      <c r="AL449" s="4">
        <v>3.1</v>
      </c>
      <c r="AM449" s="4">
        <v>195</v>
      </c>
      <c r="AN449" s="4" t="s">
        <v>155</v>
      </c>
      <c r="AP449" s="5"/>
      <c r="BA449" s="4">
        <v>14.023</v>
      </c>
      <c r="BB449" s="4">
        <v>15.5</v>
      </c>
      <c r="BC449" s="4">
        <v>1.1100000000000001</v>
      </c>
      <c r="BD449" s="4">
        <v>13.108000000000001</v>
      </c>
      <c r="BE449" s="4">
        <v>3032.0680000000002</v>
      </c>
      <c r="BF449" s="4">
        <v>0.54100000000000004</v>
      </c>
      <c r="BG449" s="4">
        <v>60.164999999999999</v>
      </c>
      <c r="BH449" s="4">
        <v>0.2</v>
      </c>
      <c r="BI449" s="4">
        <v>60.365000000000002</v>
      </c>
      <c r="BJ449" s="4">
        <v>45.281999999999996</v>
      </c>
      <c r="BK449" s="4">
        <v>0.15</v>
      </c>
      <c r="BL449" s="4">
        <v>45.432000000000002</v>
      </c>
      <c r="BM449" s="4">
        <v>0.1789</v>
      </c>
      <c r="BQ449" s="4">
        <v>298.00400000000002</v>
      </c>
      <c r="BR449" s="4">
        <v>0.26246999999999998</v>
      </c>
      <c r="BS449" s="4">
        <v>0.80308999999999997</v>
      </c>
      <c r="BT449" s="4">
        <v>8.7999999999999995E-2</v>
      </c>
      <c r="BU449" s="4">
        <v>6.4141110000000001</v>
      </c>
      <c r="BV449" s="4">
        <v>1.7776000000000001</v>
      </c>
    </row>
    <row r="450" spans="1:74" x14ac:dyDescent="0.25">
      <c r="A450" s="2">
        <v>42067</v>
      </c>
      <c r="B450" s="3">
        <v>1.5474537037037039E-3</v>
      </c>
      <c r="C450" s="4">
        <v>13.52</v>
      </c>
      <c r="D450" s="4">
        <v>4.7000000000000002E-3</v>
      </c>
      <c r="E450" s="4">
        <v>46.798651999999997</v>
      </c>
      <c r="F450" s="4">
        <v>2573.3000000000002</v>
      </c>
      <c r="G450" s="4">
        <v>8.6</v>
      </c>
      <c r="H450" s="4">
        <v>0</v>
      </c>
      <c r="J450" s="4">
        <v>1.6</v>
      </c>
      <c r="K450" s="4">
        <v>0.88539999999999996</v>
      </c>
      <c r="L450" s="4">
        <v>11.971</v>
      </c>
      <c r="M450" s="4">
        <v>4.1000000000000003E-3</v>
      </c>
      <c r="N450" s="4">
        <v>2278.4973</v>
      </c>
      <c r="O450" s="4">
        <v>7.6147</v>
      </c>
      <c r="P450" s="4">
        <v>2286.1</v>
      </c>
      <c r="Q450" s="4">
        <v>1714.8726999999999</v>
      </c>
      <c r="R450" s="4">
        <v>5.7310999999999996</v>
      </c>
      <c r="S450" s="4">
        <v>1720.6</v>
      </c>
      <c r="T450" s="4">
        <v>0</v>
      </c>
      <c r="W450" s="4">
        <v>0</v>
      </c>
      <c r="X450" s="4">
        <v>1.4149</v>
      </c>
      <c r="Y450" s="4">
        <v>12</v>
      </c>
      <c r="Z450" s="4">
        <v>847</v>
      </c>
      <c r="AA450" s="4">
        <v>872</v>
      </c>
      <c r="AB450" s="4">
        <v>869</v>
      </c>
      <c r="AC450" s="4">
        <v>65</v>
      </c>
      <c r="AD450" s="4">
        <v>5.07</v>
      </c>
      <c r="AE450" s="4">
        <v>0.12</v>
      </c>
      <c r="AF450" s="4">
        <v>978</v>
      </c>
      <c r="AG450" s="4">
        <v>-16</v>
      </c>
      <c r="AH450" s="4">
        <v>16</v>
      </c>
      <c r="AI450" s="4">
        <v>12</v>
      </c>
      <c r="AJ450" s="4">
        <v>189</v>
      </c>
      <c r="AK450" s="4">
        <v>139</v>
      </c>
      <c r="AL450" s="4">
        <v>3.4</v>
      </c>
      <c r="AM450" s="4">
        <v>195</v>
      </c>
      <c r="AN450" s="4" t="s">
        <v>155</v>
      </c>
      <c r="AP450" s="5"/>
      <c r="BA450" s="4">
        <v>14.023</v>
      </c>
      <c r="BB450" s="4">
        <v>15.67</v>
      </c>
      <c r="BC450" s="4">
        <v>1.1200000000000001</v>
      </c>
      <c r="BD450" s="4">
        <v>12.94</v>
      </c>
      <c r="BE450" s="4">
        <v>3032.5129999999999</v>
      </c>
      <c r="BF450" s="4">
        <v>0.66800000000000004</v>
      </c>
      <c r="BG450" s="4">
        <v>60.445</v>
      </c>
      <c r="BH450" s="4">
        <v>0.20200000000000001</v>
      </c>
      <c r="BI450" s="4">
        <v>60.646999999999998</v>
      </c>
      <c r="BJ450" s="4">
        <v>45.493000000000002</v>
      </c>
      <c r="BK450" s="4">
        <v>0.152</v>
      </c>
      <c r="BL450" s="4">
        <v>45.645000000000003</v>
      </c>
      <c r="BM450" s="4">
        <v>0</v>
      </c>
      <c r="BQ450" s="4">
        <v>260.60599999999999</v>
      </c>
      <c r="BR450" s="4">
        <v>0.27509099999999997</v>
      </c>
      <c r="BS450" s="4">
        <v>0.802091</v>
      </c>
      <c r="BT450" s="4">
        <v>8.8909000000000002E-2</v>
      </c>
      <c r="BU450" s="4">
        <v>6.7225339999999996</v>
      </c>
      <c r="BV450" s="4">
        <v>1.7959639999999999</v>
      </c>
    </row>
    <row r="451" spans="1:74" x14ac:dyDescent="0.25">
      <c r="A451" s="2">
        <v>42067</v>
      </c>
      <c r="B451" s="3">
        <v>1.5590277777777779E-3</v>
      </c>
      <c r="C451" s="4">
        <v>13.583</v>
      </c>
      <c r="D451" s="4">
        <v>5.0000000000000001E-3</v>
      </c>
      <c r="E451" s="4">
        <v>50</v>
      </c>
      <c r="F451" s="4">
        <v>2471.9</v>
      </c>
      <c r="G451" s="4">
        <v>8.6</v>
      </c>
      <c r="H451" s="4">
        <v>-8.8000000000000007</v>
      </c>
      <c r="J451" s="4">
        <v>1.4</v>
      </c>
      <c r="K451" s="4">
        <v>0.88490000000000002</v>
      </c>
      <c r="L451" s="4">
        <v>12.019500000000001</v>
      </c>
      <c r="M451" s="4">
        <v>4.4000000000000003E-3</v>
      </c>
      <c r="N451" s="4">
        <v>2187.3946999999998</v>
      </c>
      <c r="O451" s="4">
        <v>7.5881999999999996</v>
      </c>
      <c r="P451" s="4">
        <v>2195</v>
      </c>
      <c r="Q451" s="4">
        <v>1646.3059000000001</v>
      </c>
      <c r="R451" s="4">
        <v>5.7111000000000001</v>
      </c>
      <c r="S451" s="4">
        <v>1652</v>
      </c>
      <c r="T451" s="4">
        <v>0</v>
      </c>
      <c r="W451" s="4">
        <v>0</v>
      </c>
      <c r="X451" s="4">
        <v>1.2388999999999999</v>
      </c>
      <c r="Y451" s="4">
        <v>11.9</v>
      </c>
      <c r="Z451" s="4">
        <v>847</v>
      </c>
      <c r="AA451" s="4">
        <v>871</v>
      </c>
      <c r="AB451" s="4">
        <v>870</v>
      </c>
      <c r="AC451" s="4">
        <v>65</v>
      </c>
      <c r="AD451" s="4">
        <v>5.07</v>
      </c>
      <c r="AE451" s="4">
        <v>0.12</v>
      </c>
      <c r="AF451" s="4">
        <v>978</v>
      </c>
      <c r="AG451" s="4">
        <v>-16</v>
      </c>
      <c r="AH451" s="4">
        <v>15.09009</v>
      </c>
      <c r="AI451" s="4">
        <v>12</v>
      </c>
      <c r="AJ451" s="4">
        <v>189</v>
      </c>
      <c r="AK451" s="4">
        <v>139.9</v>
      </c>
      <c r="AL451" s="4">
        <v>3.2</v>
      </c>
      <c r="AM451" s="4">
        <v>195</v>
      </c>
      <c r="AN451" s="4" t="s">
        <v>155</v>
      </c>
      <c r="AP451" s="5"/>
      <c r="BA451" s="4">
        <v>14.023</v>
      </c>
      <c r="BB451" s="4">
        <v>15.6</v>
      </c>
      <c r="BC451" s="4">
        <v>1.1100000000000001</v>
      </c>
      <c r="BD451" s="4">
        <v>13.007999999999999</v>
      </c>
      <c r="BE451" s="4">
        <v>3032.4059999999999</v>
      </c>
      <c r="BF451" s="4">
        <v>0.71</v>
      </c>
      <c r="BG451" s="4">
        <v>57.792000000000002</v>
      </c>
      <c r="BH451" s="4">
        <v>0.2</v>
      </c>
      <c r="BI451" s="4">
        <v>57.991999999999997</v>
      </c>
      <c r="BJ451" s="4">
        <v>43.496000000000002</v>
      </c>
      <c r="BK451" s="4">
        <v>0.151</v>
      </c>
      <c r="BL451" s="4">
        <v>43.646999999999998</v>
      </c>
      <c r="BM451" s="4">
        <v>0</v>
      </c>
      <c r="BQ451" s="4">
        <v>227.25800000000001</v>
      </c>
      <c r="BR451" s="4">
        <v>0.30165799999999998</v>
      </c>
      <c r="BS451" s="4">
        <v>0.80291000000000001</v>
      </c>
      <c r="BT451" s="4">
        <v>8.8090000000000002E-2</v>
      </c>
      <c r="BU451" s="4">
        <v>7.371759</v>
      </c>
      <c r="BV451" s="4">
        <v>1.77942</v>
      </c>
    </row>
    <row r="452" spans="1:74" x14ac:dyDescent="0.25">
      <c r="A452" s="2">
        <v>42067</v>
      </c>
      <c r="B452" s="3">
        <v>1.5706018518518519E-3</v>
      </c>
      <c r="C452" s="4">
        <v>13.896000000000001</v>
      </c>
      <c r="D452" s="4">
        <v>5.0000000000000001E-3</v>
      </c>
      <c r="E452" s="4">
        <v>50</v>
      </c>
      <c r="F452" s="4">
        <v>2359</v>
      </c>
      <c r="G452" s="4">
        <v>8.5</v>
      </c>
      <c r="H452" s="4">
        <v>8.6999999999999993</v>
      </c>
      <c r="J452" s="4">
        <v>1.4</v>
      </c>
      <c r="K452" s="4">
        <v>0.88249999999999995</v>
      </c>
      <c r="L452" s="4">
        <v>12.263500000000001</v>
      </c>
      <c r="M452" s="4">
        <v>4.4000000000000003E-3</v>
      </c>
      <c r="N452" s="4">
        <v>2081.8382000000001</v>
      </c>
      <c r="O452" s="4">
        <v>7.4795999999999996</v>
      </c>
      <c r="P452" s="4">
        <v>2089.3000000000002</v>
      </c>
      <c r="Q452" s="4">
        <v>1566.8606</v>
      </c>
      <c r="R452" s="4">
        <v>5.6294000000000004</v>
      </c>
      <c r="S452" s="4">
        <v>1572.5</v>
      </c>
      <c r="T452" s="4">
        <v>8.6576000000000004</v>
      </c>
      <c r="W452" s="4">
        <v>0</v>
      </c>
      <c r="X452" s="4">
        <v>1.2355</v>
      </c>
      <c r="Y452" s="4">
        <v>12</v>
      </c>
      <c r="Z452" s="4">
        <v>847</v>
      </c>
      <c r="AA452" s="4">
        <v>871</v>
      </c>
      <c r="AB452" s="4">
        <v>870</v>
      </c>
      <c r="AC452" s="4">
        <v>65</v>
      </c>
      <c r="AD452" s="4">
        <v>5.07</v>
      </c>
      <c r="AE452" s="4">
        <v>0.12</v>
      </c>
      <c r="AF452" s="4">
        <v>978</v>
      </c>
      <c r="AG452" s="4">
        <v>-16</v>
      </c>
      <c r="AH452" s="4">
        <v>15.91</v>
      </c>
      <c r="AI452" s="4">
        <v>12</v>
      </c>
      <c r="AJ452" s="4">
        <v>189</v>
      </c>
      <c r="AK452" s="4">
        <v>139.1</v>
      </c>
      <c r="AL452" s="4">
        <v>3.4</v>
      </c>
      <c r="AM452" s="4">
        <v>195</v>
      </c>
      <c r="AN452" s="4" t="s">
        <v>155</v>
      </c>
      <c r="AP452" s="5"/>
      <c r="BA452" s="4">
        <v>14.023</v>
      </c>
      <c r="BB452" s="4">
        <v>15.27</v>
      </c>
      <c r="BC452" s="4">
        <v>1.0900000000000001</v>
      </c>
      <c r="BD452" s="4">
        <v>13.314</v>
      </c>
      <c r="BE452" s="4">
        <v>3032.0149999999999</v>
      </c>
      <c r="BF452" s="4">
        <v>0.69399999999999995</v>
      </c>
      <c r="BG452" s="4">
        <v>53.902000000000001</v>
      </c>
      <c r="BH452" s="4">
        <v>0.19400000000000001</v>
      </c>
      <c r="BI452" s="4">
        <v>54.094999999999999</v>
      </c>
      <c r="BJ452" s="4">
        <v>40.567999999999998</v>
      </c>
      <c r="BK452" s="4">
        <v>0.14599999999999999</v>
      </c>
      <c r="BL452" s="4">
        <v>40.713999999999999</v>
      </c>
      <c r="BM452" s="4">
        <v>7.0800000000000002E-2</v>
      </c>
      <c r="BQ452" s="4">
        <v>222.10599999999999</v>
      </c>
      <c r="BR452" s="4">
        <v>0.35496</v>
      </c>
      <c r="BS452" s="4">
        <v>0.80300000000000005</v>
      </c>
      <c r="BT452" s="4">
        <v>8.8910000000000003E-2</v>
      </c>
      <c r="BU452" s="4">
        <v>8.6743349999999992</v>
      </c>
      <c r="BV452" s="4">
        <v>1.795982</v>
      </c>
    </row>
    <row r="453" spans="1:74" x14ac:dyDescent="0.25">
      <c r="A453" s="2">
        <v>42067</v>
      </c>
      <c r="B453" s="3">
        <v>1.5821759259259259E-3</v>
      </c>
      <c r="C453" s="4">
        <v>14.156000000000001</v>
      </c>
      <c r="D453" s="4">
        <v>5.2499999999999998E-2</v>
      </c>
      <c r="E453" s="4">
        <v>525.18121900000006</v>
      </c>
      <c r="F453" s="4">
        <v>2295</v>
      </c>
      <c r="G453" s="4">
        <v>8.4</v>
      </c>
      <c r="H453" s="4">
        <v>0</v>
      </c>
      <c r="J453" s="4">
        <v>1.45</v>
      </c>
      <c r="K453" s="4">
        <v>0.87990000000000002</v>
      </c>
      <c r="L453" s="4">
        <v>12.456099999999999</v>
      </c>
      <c r="M453" s="4">
        <v>4.6199999999999998E-2</v>
      </c>
      <c r="N453" s="4">
        <v>2019.4467999999999</v>
      </c>
      <c r="O453" s="4">
        <v>7.3914999999999997</v>
      </c>
      <c r="P453" s="4">
        <v>2026.8</v>
      </c>
      <c r="Q453" s="4">
        <v>1520.2849000000001</v>
      </c>
      <c r="R453" s="4">
        <v>5.5644999999999998</v>
      </c>
      <c r="S453" s="4">
        <v>1525.8</v>
      </c>
      <c r="T453" s="4">
        <v>0</v>
      </c>
      <c r="W453" s="4">
        <v>0</v>
      </c>
      <c r="X453" s="4">
        <v>1.2748999999999999</v>
      </c>
      <c r="Y453" s="4">
        <v>11.9</v>
      </c>
      <c r="Z453" s="4">
        <v>847</v>
      </c>
      <c r="AA453" s="4">
        <v>872</v>
      </c>
      <c r="AB453" s="4">
        <v>870</v>
      </c>
      <c r="AC453" s="4">
        <v>65.900000000000006</v>
      </c>
      <c r="AD453" s="4">
        <v>5.14</v>
      </c>
      <c r="AE453" s="4">
        <v>0.12</v>
      </c>
      <c r="AF453" s="4">
        <v>978</v>
      </c>
      <c r="AG453" s="4">
        <v>-16</v>
      </c>
      <c r="AH453" s="4">
        <v>16</v>
      </c>
      <c r="AI453" s="4">
        <v>12</v>
      </c>
      <c r="AJ453" s="4">
        <v>188.1</v>
      </c>
      <c r="AK453" s="4">
        <v>139</v>
      </c>
      <c r="AL453" s="4">
        <v>2.9</v>
      </c>
      <c r="AM453" s="4">
        <v>195</v>
      </c>
      <c r="AN453" s="4" t="s">
        <v>155</v>
      </c>
      <c r="AP453" s="5"/>
      <c r="BA453" s="4">
        <v>14.023</v>
      </c>
      <c r="BB453" s="4">
        <v>14.95</v>
      </c>
      <c r="BC453" s="4">
        <v>1.07</v>
      </c>
      <c r="BD453" s="4">
        <v>13.644</v>
      </c>
      <c r="BE453" s="4">
        <v>3021.9209999999998</v>
      </c>
      <c r="BF453" s="4">
        <v>7.1360000000000001</v>
      </c>
      <c r="BG453" s="4">
        <v>51.305999999999997</v>
      </c>
      <c r="BH453" s="4">
        <v>0.188</v>
      </c>
      <c r="BI453" s="4">
        <v>51.494</v>
      </c>
      <c r="BJ453" s="4">
        <v>38.624000000000002</v>
      </c>
      <c r="BK453" s="4">
        <v>0.14099999999999999</v>
      </c>
      <c r="BL453" s="4">
        <v>38.765999999999998</v>
      </c>
      <c r="BM453" s="4">
        <v>0</v>
      </c>
      <c r="BQ453" s="4">
        <v>224.90100000000001</v>
      </c>
      <c r="BR453" s="4">
        <v>0.40367999999999998</v>
      </c>
      <c r="BS453" s="4">
        <v>0.80391000000000001</v>
      </c>
      <c r="BT453" s="4">
        <v>8.8999999999999996E-2</v>
      </c>
      <c r="BU453" s="4">
        <v>9.8649299999999993</v>
      </c>
      <c r="BV453" s="4">
        <v>1.7978000000000001</v>
      </c>
    </row>
    <row r="454" spans="1:74" x14ac:dyDescent="0.25">
      <c r="A454" s="2">
        <v>42067</v>
      </c>
      <c r="B454" s="3">
        <v>1.5937499999999999E-3</v>
      </c>
      <c r="C454" s="4">
        <v>14.489000000000001</v>
      </c>
      <c r="D454" s="4">
        <v>0.28889999999999999</v>
      </c>
      <c r="E454" s="4">
        <v>2889.2668859999999</v>
      </c>
      <c r="F454" s="4">
        <v>2281.1</v>
      </c>
      <c r="G454" s="4">
        <v>8.4</v>
      </c>
      <c r="H454" s="4">
        <v>34.200000000000003</v>
      </c>
      <c r="J454" s="4">
        <v>1.7</v>
      </c>
      <c r="K454" s="4">
        <v>0.87539999999999996</v>
      </c>
      <c r="L454" s="4">
        <v>12.682600000000001</v>
      </c>
      <c r="M454" s="4">
        <v>0.25290000000000001</v>
      </c>
      <c r="N454" s="4">
        <v>1996.7494999999999</v>
      </c>
      <c r="O454" s="4">
        <v>7.3746</v>
      </c>
      <c r="P454" s="4">
        <v>2004.1</v>
      </c>
      <c r="Q454" s="4">
        <v>1503.2352000000001</v>
      </c>
      <c r="R454" s="4">
        <v>5.5518999999999998</v>
      </c>
      <c r="S454" s="4">
        <v>1508.8</v>
      </c>
      <c r="T454" s="4">
        <v>34.196399999999997</v>
      </c>
      <c r="W454" s="4">
        <v>0</v>
      </c>
      <c r="X454" s="4">
        <v>1.4853000000000001</v>
      </c>
      <c r="Y454" s="4">
        <v>11.9</v>
      </c>
      <c r="Z454" s="4">
        <v>847</v>
      </c>
      <c r="AA454" s="4">
        <v>872</v>
      </c>
      <c r="AB454" s="4">
        <v>871</v>
      </c>
      <c r="AC454" s="4">
        <v>66</v>
      </c>
      <c r="AD454" s="4">
        <v>5.15</v>
      </c>
      <c r="AE454" s="4">
        <v>0.12</v>
      </c>
      <c r="AF454" s="4">
        <v>978</v>
      </c>
      <c r="AG454" s="4">
        <v>-16</v>
      </c>
      <c r="AH454" s="4">
        <v>16</v>
      </c>
      <c r="AI454" s="4">
        <v>12</v>
      </c>
      <c r="AJ454" s="4">
        <v>188.9</v>
      </c>
      <c r="AK454" s="4">
        <v>139</v>
      </c>
      <c r="AL454" s="4">
        <v>3.1</v>
      </c>
      <c r="AM454" s="4">
        <v>195</v>
      </c>
      <c r="AN454" s="4" t="s">
        <v>155</v>
      </c>
      <c r="AP454" s="5"/>
      <c r="BA454" s="4">
        <v>14.023</v>
      </c>
      <c r="BB454" s="4">
        <v>14.38</v>
      </c>
      <c r="BC454" s="4">
        <v>1.03</v>
      </c>
      <c r="BD454" s="4">
        <v>14.239000000000001</v>
      </c>
      <c r="BE454" s="4">
        <v>2972.712</v>
      </c>
      <c r="BF454" s="4">
        <v>37.731000000000002</v>
      </c>
      <c r="BG454" s="4">
        <v>49.012</v>
      </c>
      <c r="BH454" s="4">
        <v>0.18099999999999999</v>
      </c>
      <c r="BI454" s="4">
        <v>49.192999999999998</v>
      </c>
      <c r="BJ454" s="4">
        <v>36.898000000000003</v>
      </c>
      <c r="BK454" s="4">
        <v>0.13600000000000001</v>
      </c>
      <c r="BL454" s="4">
        <v>37.034999999999997</v>
      </c>
      <c r="BM454" s="4">
        <v>0.2651</v>
      </c>
      <c r="BQ454" s="4">
        <v>253.137</v>
      </c>
      <c r="BR454" s="4">
        <v>0.34611999999999998</v>
      </c>
      <c r="BS454" s="4">
        <v>0.80400000000000005</v>
      </c>
      <c r="BT454" s="4">
        <v>8.8090000000000002E-2</v>
      </c>
      <c r="BU454" s="4">
        <v>8.4583080000000006</v>
      </c>
      <c r="BV454" s="4">
        <v>1.7794179999999999</v>
      </c>
    </row>
    <row r="455" spans="1:74" x14ac:dyDescent="0.25">
      <c r="A455" s="2">
        <v>42067</v>
      </c>
      <c r="B455" s="3">
        <v>1.6053240740740741E-3</v>
      </c>
      <c r="C455" s="4">
        <v>14.63</v>
      </c>
      <c r="D455" s="4">
        <v>0.30270000000000002</v>
      </c>
      <c r="E455" s="4">
        <v>3026.7470880000001</v>
      </c>
      <c r="F455" s="4">
        <v>2201.6999999999998</v>
      </c>
      <c r="G455" s="4">
        <v>8.5</v>
      </c>
      <c r="H455" s="4">
        <v>65.900000000000006</v>
      </c>
      <c r="J455" s="4">
        <v>1.7</v>
      </c>
      <c r="K455" s="4">
        <v>0.87419999999999998</v>
      </c>
      <c r="L455" s="4">
        <v>12.789099999999999</v>
      </c>
      <c r="M455" s="4">
        <v>0.2646</v>
      </c>
      <c r="N455" s="4">
        <v>1924.6506999999999</v>
      </c>
      <c r="O455" s="4">
        <v>7.4303999999999997</v>
      </c>
      <c r="P455" s="4">
        <v>1932.1</v>
      </c>
      <c r="Q455" s="4">
        <v>1448.9563000000001</v>
      </c>
      <c r="R455" s="4">
        <v>5.5938999999999997</v>
      </c>
      <c r="S455" s="4">
        <v>1454.6</v>
      </c>
      <c r="T455" s="4">
        <v>65.888300000000001</v>
      </c>
      <c r="W455" s="4">
        <v>0</v>
      </c>
      <c r="X455" s="4">
        <v>1.4861</v>
      </c>
      <c r="Y455" s="4">
        <v>12</v>
      </c>
      <c r="Z455" s="4">
        <v>847</v>
      </c>
      <c r="AA455" s="4">
        <v>872</v>
      </c>
      <c r="AB455" s="4">
        <v>870</v>
      </c>
      <c r="AC455" s="4">
        <v>66</v>
      </c>
      <c r="AD455" s="4">
        <v>5.15</v>
      </c>
      <c r="AE455" s="4">
        <v>0.12</v>
      </c>
      <c r="AF455" s="4">
        <v>978</v>
      </c>
      <c r="AG455" s="4">
        <v>-16</v>
      </c>
      <c r="AH455" s="4">
        <v>16</v>
      </c>
      <c r="AI455" s="4">
        <v>12</v>
      </c>
      <c r="AJ455" s="4">
        <v>189</v>
      </c>
      <c r="AK455" s="4">
        <v>139.9</v>
      </c>
      <c r="AL455" s="4">
        <v>3.2</v>
      </c>
      <c r="AM455" s="4">
        <v>195</v>
      </c>
      <c r="AN455" s="4" t="s">
        <v>155</v>
      </c>
      <c r="AP455" s="5"/>
      <c r="BA455" s="4">
        <v>14.023</v>
      </c>
      <c r="BB455" s="4">
        <v>14.24</v>
      </c>
      <c r="BC455" s="4">
        <v>1.02</v>
      </c>
      <c r="BD455" s="4">
        <v>14.395</v>
      </c>
      <c r="BE455" s="4">
        <v>2969.7379999999998</v>
      </c>
      <c r="BF455" s="4">
        <v>39.103999999999999</v>
      </c>
      <c r="BG455" s="4">
        <v>46.802</v>
      </c>
      <c r="BH455" s="4">
        <v>0.18099999999999999</v>
      </c>
      <c r="BI455" s="4">
        <v>46.982999999999997</v>
      </c>
      <c r="BJ455" s="4">
        <v>35.234999999999999</v>
      </c>
      <c r="BK455" s="4">
        <v>0.13600000000000001</v>
      </c>
      <c r="BL455" s="4">
        <v>35.371000000000002</v>
      </c>
      <c r="BM455" s="4">
        <v>0.50590000000000002</v>
      </c>
      <c r="BQ455" s="4">
        <v>250.91</v>
      </c>
      <c r="BR455" s="4">
        <v>0.44191999999999998</v>
      </c>
      <c r="BS455" s="4">
        <v>0.80400000000000005</v>
      </c>
      <c r="BT455" s="4">
        <v>8.7090000000000001E-2</v>
      </c>
      <c r="BU455" s="4">
        <v>10.79942</v>
      </c>
      <c r="BV455" s="4">
        <v>1.7592179999999999</v>
      </c>
    </row>
    <row r="456" spans="1:74" x14ac:dyDescent="0.25">
      <c r="A456" s="2">
        <v>42067</v>
      </c>
      <c r="B456" s="3">
        <v>1.6168981481481479E-3</v>
      </c>
      <c r="C456" s="4">
        <v>14.47</v>
      </c>
      <c r="D456" s="4">
        <v>0.17169999999999999</v>
      </c>
      <c r="E456" s="4">
        <v>1716.8534480000001</v>
      </c>
      <c r="F456" s="4">
        <v>1941</v>
      </c>
      <c r="G456" s="4">
        <v>8.6</v>
      </c>
      <c r="H456" s="4">
        <v>73.7</v>
      </c>
      <c r="J456" s="4">
        <v>1.7</v>
      </c>
      <c r="K456" s="4">
        <v>0.87660000000000005</v>
      </c>
      <c r="L456" s="4">
        <v>12.6843</v>
      </c>
      <c r="M456" s="4">
        <v>0.15049999999999999</v>
      </c>
      <c r="N456" s="4">
        <v>1701.4946</v>
      </c>
      <c r="O456" s="4">
        <v>7.5387000000000004</v>
      </c>
      <c r="P456" s="4">
        <v>1709</v>
      </c>
      <c r="Q456" s="4">
        <v>1280.9552000000001</v>
      </c>
      <c r="R456" s="4">
        <v>5.6753999999999998</v>
      </c>
      <c r="S456" s="4">
        <v>1286.5999999999999</v>
      </c>
      <c r="T456" s="4">
        <v>73.7423</v>
      </c>
      <c r="W456" s="4">
        <v>0</v>
      </c>
      <c r="X456" s="4">
        <v>1.4902</v>
      </c>
      <c r="Y456" s="4">
        <v>11.9</v>
      </c>
      <c r="Z456" s="4">
        <v>848</v>
      </c>
      <c r="AA456" s="4">
        <v>874</v>
      </c>
      <c r="AB456" s="4">
        <v>871</v>
      </c>
      <c r="AC456" s="4">
        <v>66</v>
      </c>
      <c r="AD456" s="4">
        <v>5.15</v>
      </c>
      <c r="AE456" s="4">
        <v>0.12</v>
      </c>
      <c r="AF456" s="4">
        <v>978</v>
      </c>
      <c r="AG456" s="4">
        <v>-16</v>
      </c>
      <c r="AH456" s="4">
        <v>16</v>
      </c>
      <c r="AI456" s="4">
        <v>12</v>
      </c>
      <c r="AJ456" s="4">
        <v>189</v>
      </c>
      <c r="AK456" s="4">
        <v>139.1</v>
      </c>
      <c r="AL456" s="4">
        <v>3.5</v>
      </c>
      <c r="AM456" s="4">
        <v>195</v>
      </c>
      <c r="AN456" s="4" t="s">
        <v>155</v>
      </c>
      <c r="AP456" s="5"/>
      <c r="BA456" s="4">
        <v>14.023</v>
      </c>
      <c r="BB456" s="4">
        <v>14.52</v>
      </c>
      <c r="BC456" s="4">
        <v>1.04</v>
      </c>
      <c r="BD456" s="4">
        <v>14.077999999999999</v>
      </c>
      <c r="BE456" s="4">
        <v>2995.587</v>
      </c>
      <c r="BF456" s="4">
        <v>22.622</v>
      </c>
      <c r="BG456" s="4">
        <v>42.081000000000003</v>
      </c>
      <c r="BH456" s="4">
        <v>0.186</v>
      </c>
      <c r="BI456" s="4">
        <v>42.267000000000003</v>
      </c>
      <c r="BJ456" s="4">
        <v>31.68</v>
      </c>
      <c r="BK456" s="4">
        <v>0.14000000000000001</v>
      </c>
      <c r="BL456" s="4">
        <v>31.82</v>
      </c>
      <c r="BM456" s="4">
        <v>0.57589999999999997</v>
      </c>
      <c r="BQ456" s="4">
        <v>255.89400000000001</v>
      </c>
      <c r="BR456" s="4">
        <v>0.35918</v>
      </c>
      <c r="BS456" s="4">
        <v>0.80581999999999998</v>
      </c>
      <c r="BT456" s="4">
        <v>8.6999999999999994E-2</v>
      </c>
      <c r="BU456" s="4">
        <v>8.7774610000000006</v>
      </c>
      <c r="BV456" s="4">
        <v>1.7574000000000001</v>
      </c>
    </row>
    <row r="457" spans="1:74" x14ac:dyDescent="0.25">
      <c r="A457" s="2">
        <v>42067</v>
      </c>
      <c r="B457" s="3">
        <v>1.6284722222222221E-3</v>
      </c>
      <c r="C457" s="4">
        <v>13.958</v>
      </c>
      <c r="D457" s="4">
        <v>6.5600000000000006E-2</v>
      </c>
      <c r="E457" s="4">
        <v>655.92891799999995</v>
      </c>
      <c r="F457" s="4">
        <v>1327.6</v>
      </c>
      <c r="G457" s="4">
        <v>-2</v>
      </c>
      <c r="H457" s="4">
        <v>55.8</v>
      </c>
      <c r="J457" s="4">
        <v>1.45</v>
      </c>
      <c r="K457" s="4">
        <v>0.88119999999999998</v>
      </c>
      <c r="L457" s="4">
        <v>12.3</v>
      </c>
      <c r="M457" s="4">
        <v>5.7799999999999997E-2</v>
      </c>
      <c r="N457" s="4">
        <v>1169.8929000000001</v>
      </c>
      <c r="O457" s="4">
        <v>0</v>
      </c>
      <c r="P457" s="4">
        <v>1169.9000000000001</v>
      </c>
      <c r="Q457" s="4">
        <v>880.74360000000001</v>
      </c>
      <c r="R457" s="4">
        <v>0</v>
      </c>
      <c r="S457" s="4">
        <v>880.7</v>
      </c>
      <c r="T457" s="4">
        <v>55.814100000000003</v>
      </c>
      <c r="W457" s="4">
        <v>0</v>
      </c>
      <c r="X457" s="4">
        <v>1.2750999999999999</v>
      </c>
      <c r="Y457" s="4">
        <v>12</v>
      </c>
      <c r="Z457" s="4">
        <v>849</v>
      </c>
      <c r="AA457" s="4">
        <v>872</v>
      </c>
      <c r="AB457" s="4">
        <v>872</v>
      </c>
      <c r="AC457" s="4">
        <v>66</v>
      </c>
      <c r="AD457" s="4">
        <v>5.15</v>
      </c>
      <c r="AE457" s="4">
        <v>0.12</v>
      </c>
      <c r="AF457" s="4">
        <v>978</v>
      </c>
      <c r="AG457" s="4">
        <v>-16</v>
      </c>
      <c r="AH457" s="4">
        <v>16</v>
      </c>
      <c r="AI457" s="4">
        <v>12</v>
      </c>
      <c r="AJ457" s="4">
        <v>189</v>
      </c>
      <c r="AK457" s="4">
        <v>139</v>
      </c>
      <c r="AL457" s="4">
        <v>2.6</v>
      </c>
      <c r="AM457" s="4">
        <v>195</v>
      </c>
      <c r="AN457" s="4" t="s">
        <v>155</v>
      </c>
      <c r="AP457" s="5"/>
      <c r="BA457" s="4">
        <v>14.023</v>
      </c>
      <c r="BB457" s="4">
        <v>15.13</v>
      </c>
      <c r="BC457" s="4">
        <v>1.08</v>
      </c>
      <c r="BD457" s="4">
        <v>13.478</v>
      </c>
      <c r="BE457" s="4">
        <v>3017.6909999999998</v>
      </c>
      <c r="BF457" s="4">
        <v>9.0259999999999998</v>
      </c>
      <c r="BG457" s="4">
        <v>30.056999999999999</v>
      </c>
      <c r="BH457" s="4">
        <v>0</v>
      </c>
      <c r="BI457" s="4">
        <v>30.056999999999999</v>
      </c>
      <c r="BJ457" s="4">
        <v>22.628</v>
      </c>
      <c r="BK457" s="4">
        <v>0</v>
      </c>
      <c r="BL457" s="4">
        <v>22.628</v>
      </c>
      <c r="BM457" s="4">
        <v>0.45279999999999998</v>
      </c>
      <c r="BQ457" s="4">
        <v>227.464</v>
      </c>
      <c r="BR457" s="4">
        <v>0.37365999999999999</v>
      </c>
      <c r="BS457" s="4">
        <v>0.80418000000000001</v>
      </c>
      <c r="BT457" s="4">
        <v>8.7910000000000002E-2</v>
      </c>
      <c r="BU457" s="4">
        <v>9.131316</v>
      </c>
      <c r="BV457" s="4">
        <v>1.775782</v>
      </c>
    </row>
    <row r="458" spans="1:74" x14ac:dyDescent="0.25">
      <c r="A458" s="2">
        <v>42067</v>
      </c>
      <c r="B458" s="3">
        <v>1.6400462962962963E-3</v>
      </c>
      <c r="C458" s="4">
        <v>13.151</v>
      </c>
      <c r="D458" s="4">
        <v>1.6799999999999999E-2</v>
      </c>
      <c r="E458" s="4">
        <v>168.212479</v>
      </c>
      <c r="F458" s="4">
        <v>926.7</v>
      </c>
      <c r="G458" s="4">
        <v>-1.9</v>
      </c>
      <c r="H458" s="4">
        <v>0</v>
      </c>
      <c r="J458" s="4">
        <v>1.01</v>
      </c>
      <c r="K458" s="4">
        <v>0.88790000000000002</v>
      </c>
      <c r="L458" s="4">
        <v>11.677300000000001</v>
      </c>
      <c r="M458" s="4">
        <v>1.49E-2</v>
      </c>
      <c r="N458" s="4">
        <v>822.85400000000004</v>
      </c>
      <c r="O458" s="4">
        <v>0</v>
      </c>
      <c r="P458" s="4">
        <v>822.9</v>
      </c>
      <c r="Q458" s="4">
        <v>619.47839999999997</v>
      </c>
      <c r="R458" s="4">
        <v>0</v>
      </c>
      <c r="S458" s="4">
        <v>619.5</v>
      </c>
      <c r="T458" s="4">
        <v>0</v>
      </c>
      <c r="W458" s="4">
        <v>0</v>
      </c>
      <c r="X458" s="4">
        <v>0.89410000000000001</v>
      </c>
      <c r="Y458" s="4">
        <v>11.9</v>
      </c>
      <c r="Z458" s="4">
        <v>848</v>
      </c>
      <c r="AA458" s="4">
        <v>873</v>
      </c>
      <c r="AB458" s="4">
        <v>872</v>
      </c>
      <c r="AC458" s="4">
        <v>66</v>
      </c>
      <c r="AD458" s="4">
        <v>5.15</v>
      </c>
      <c r="AE458" s="4">
        <v>0.12</v>
      </c>
      <c r="AF458" s="4">
        <v>978</v>
      </c>
      <c r="AG458" s="4">
        <v>-16</v>
      </c>
      <c r="AH458" s="4">
        <v>16</v>
      </c>
      <c r="AI458" s="4">
        <v>12</v>
      </c>
      <c r="AJ458" s="4">
        <v>189</v>
      </c>
      <c r="AK458" s="4">
        <v>139</v>
      </c>
      <c r="AL458" s="4">
        <v>2.4</v>
      </c>
      <c r="AM458" s="4">
        <v>195</v>
      </c>
      <c r="AN458" s="4" t="s">
        <v>155</v>
      </c>
      <c r="AP458" s="5"/>
      <c r="BA458" s="4">
        <v>14.023</v>
      </c>
      <c r="BB458" s="4">
        <v>16.059999999999999</v>
      </c>
      <c r="BC458" s="4">
        <v>1.1499999999999999</v>
      </c>
      <c r="BD458" s="4">
        <v>12.622</v>
      </c>
      <c r="BE458" s="4">
        <v>3029.933</v>
      </c>
      <c r="BF458" s="4">
        <v>2.4670000000000001</v>
      </c>
      <c r="BG458" s="4">
        <v>22.359000000000002</v>
      </c>
      <c r="BH458" s="4">
        <v>0</v>
      </c>
      <c r="BI458" s="4">
        <v>22.359000000000002</v>
      </c>
      <c r="BJ458" s="4">
        <v>16.832999999999998</v>
      </c>
      <c r="BK458" s="4">
        <v>0</v>
      </c>
      <c r="BL458" s="4">
        <v>16.832999999999998</v>
      </c>
      <c r="BM458" s="4">
        <v>0</v>
      </c>
      <c r="BQ458" s="4">
        <v>168.68799999999999</v>
      </c>
      <c r="BR458" s="4">
        <v>0.35598000000000002</v>
      </c>
      <c r="BS458" s="4">
        <v>0.80400000000000005</v>
      </c>
      <c r="BT458" s="4">
        <v>8.5269999999999999E-2</v>
      </c>
      <c r="BU458" s="4">
        <v>8.6992609999999999</v>
      </c>
      <c r="BV458" s="4">
        <v>1.7224539999999999</v>
      </c>
    </row>
    <row r="459" spans="1:74" x14ac:dyDescent="0.25">
      <c r="A459" s="2">
        <v>42067</v>
      </c>
      <c r="B459" s="3">
        <v>1.6516203703703704E-3</v>
      </c>
      <c r="C459" s="4">
        <v>11.456</v>
      </c>
      <c r="D459" s="4">
        <v>2.7000000000000001E-3</v>
      </c>
      <c r="E459" s="4">
        <v>26.639140999999999</v>
      </c>
      <c r="F459" s="4">
        <v>967.6</v>
      </c>
      <c r="G459" s="4">
        <v>-1.9</v>
      </c>
      <c r="H459" s="4">
        <v>50.1</v>
      </c>
      <c r="J459" s="4">
        <v>0.65</v>
      </c>
      <c r="K459" s="4">
        <v>0.90149999999999997</v>
      </c>
      <c r="L459" s="4">
        <v>10.3268</v>
      </c>
      <c r="M459" s="4">
        <v>2.3999999999999998E-3</v>
      </c>
      <c r="N459" s="4">
        <v>872.30070000000001</v>
      </c>
      <c r="O459" s="4">
        <v>0</v>
      </c>
      <c r="P459" s="4">
        <v>872.3</v>
      </c>
      <c r="Q459" s="4">
        <v>656.70389999999998</v>
      </c>
      <c r="R459" s="4">
        <v>0</v>
      </c>
      <c r="S459" s="4">
        <v>656.7</v>
      </c>
      <c r="T459" s="4">
        <v>50.1</v>
      </c>
      <c r="W459" s="4">
        <v>0</v>
      </c>
      <c r="X459" s="4">
        <v>0.58740000000000003</v>
      </c>
      <c r="Y459" s="4">
        <v>11.9</v>
      </c>
      <c r="Z459" s="4">
        <v>848</v>
      </c>
      <c r="AA459" s="4">
        <v>872</v>
      </c>
      <c r="AB459" s="4">
        <v>871</v>
      </c>
      <c r="AC459" s="4">
        <v>66</v>
      </c>
      <c r="AD459" s="4">
        <v>5.15</v>
      </c>
      <c r="AE459" s="4">
        <v>0.12</v>
      </c>
      <c r="AF459" s="4">
        <v>978</v>
      </c>
      <c r="AG459" s="4">
        <v>-16</v>
      </c>
      <c r="AH459" s="4">
        <v>15.09</v>
      </c>
      <c r="AI459" s="4">
        <v>12</v>
      </c>
      <c r="AJ459" s="4">
        <v>189</v>
      </c>
      <c r="AK459" s="4">
        <v>139</v>
      </c>
      <c r="AL459" s="4">
        <v>2.4</v>
      </c>
      <c r="AM459" s="4">
        <v>195</v>
      </c>
      <c r="AN459" s="4" t="s">
        <v>155</v>
      </c>
      <c r="AP459" s="5"/>
      <c r="BA459" s="4">
        <v>14.023</v>
      </c>
      <c r="BB459" s="4">
        <v>18.309999999999999</v>
      </c>
      <c r="BC459" s="4">
        <v>1.31</v>
      </c>
      <c r="BD459" s="4">
        <v>10.93</v>
      </c>
      <c r="BE459" s="4">
        <v>3032.9989999999998</v>
      </c>
      <c r="BF459" s="4">
        <v>0.44900000000000001</v>
      </c>
      <c r="BG459" s="4">
        <v>26.829000000000001</v>
      </c>
      <c r="BH459" s="4">
        <v>0</v>
      </c>
      <c r="BI459" s="4">
        <v>26.829000000000001</v>
      </c>
      <c r="BJ459" s="4">
        <v>20.198</v>
      </c>
      <c r="BK459" s="4">
        <v>0</v>
      </c>
      <c r="BL459" s="4">
        <v>20.198</v>
      </c>
      <c r="BM459" s="4">
        <v>0.48659999999999998</v>
      </c>
      <c r="BQ459" s="4">
        <v>125.43300000000001</v>
      </c>
      <c r="BR459" s="4">
        <v>0.27392</v>
      </c>
      <c r="BS459" s="4">
        <v>0.80308999999999997</v>
      </c>
      <c r="BT459" s="4">
        <v>8.4089999999999998E-2</v>
      </c>
      <c r="BU459" s="4">
        <v>6.6939200000000003</v>
      </c>
      <c r="BV459" s="4">
        <v>1.698618</v>
      </c>
    </row>
    <row r="460" spans="1:74" x14ac:dyDescent="0.25">
      <c r="A460" s="2">
        <v>42067</v>
      </c>
      <c r="B460" s="3">
        <v>1.6631944444444446E-3</v>
      </c>
      <c r="C460" s="4">
        <v>10.987</v>
      </c>
      <c r="D460" s="4">
        <v>6.0000000000000001E-3</v>
      </c>
      <c r="E460" s="4">
        <v>59.669694</v>
      </c>
      <c r="F460" s="4">
        <v>1333</v>
      </c>
      <c r="G460" s="4">
        <v>-1.9</v>
      </c>
      <c r="H460" s="4">
        <v>18.7</v>
      </c>
      <c r="J460" s="4">
        <v>0.5</v>
      </c>
      <c r="K460" s="4">
        <v>0.90529999999999999</v>
      </c>
      <c r="L460" s="4">
        <v>9.9466999999999999</v>
      </c>
      <c r="M460" s="4">
        <v>5.4000000000000003E-3</v>
      </c>
      <c r="N460" s="4">
        <v>1206.7501</v>
      </c>
      <c r="O460" s="4">
        <v>0</v>
      </c>
      <c r="P460" s="4">
        <v>1206.8</v>
      </c>
      <c r="Q460" s="4">
        <v>908.49120000000005</v>
      </c>
      <c r="R460" s="4">
        <v>0</v>
      </c>
      <c r="S460" s="4">
        <v>908.5</v>
      </c>
      <c r="T460" s="4">
        <v>18.701000000000001</v>
      </c>
      <c r="W460" s="4">
        <v>0</v>
      </c>
      <c r="X460" s="4">
        <v>0.4526</v>
      </c>
      <c r="Y460" s="4">
        <v>11.9</v>
      </c>
      <c r="Z460" s="4">
        <v>846</v>
      </c>
      <c r="AA460" s="4">
        <v>871</v>
      </c>
      <c r="AB460" s="4">
        <v>869</v>
      </c>
      <c r="AC460" s="4">
        <v>66</v>
      </c>
      <c r="AD460" s="4">
        <v>5.15</v>
      </c>
      <c r="AE460" s="4">
        <v>0.12</v>
      </c>
      <c r="AF460" s="4">
        <v>978</v>
      </c>
      <c r="AG460" s="4">
        <v>-16</v>
      </c>
      <c r="AH460" s="4">
        <v>15.91</v>
      </c>
      <c r="AI460" s="4">
        <v>12</v>
      </c>
      <c r="AJ460" s="4">
        <v>189</v>
      </c>
      <c r="AK460" s="4">
        <v>139</v>
      </c>
      <c r="AL460" s="4">
        <v>2.5</v>
      </c>
      <c r="AM460" s="4">
        <v>195</v>
      </c>
      <c r="AN460" s="4" t="s">
        <v>155</v>
      </c>
      <c r="AP460" s="5"/>
      <c r="BA460" s="4">
        <v>14.023</v>
      </c>
      <c r="BB460" s="4">
        <v>19.05</v>
      </c>
      <c r="BC460" s="4">
        <v>1.36</v>
      </c>
      <c r="BD460" s="4">
        <v>10.462999999999999</v>
      </c>
      <c r="BE460" s="4">
        <v>3033.4079999999999</v>
      </c>
      <c r="BF460" s="4">
        <v>1.048</v>
      </c>
      <c r="BG460" s="4">
        <v>38.539000000000001</v>
      </c>
      <c r="BH460" s="4">
        <v>0</v>
      </c>
      <c r="BI460" s="4">
        <v>38.539000000000001</v>
      </c>
      <c r="BJ460" s="4">
        <v>29.013999999999999</v>
      </c>
      <c r="BK460" s="4">
        <v>0</v>
      </c>
      <c r="BL460" s="4">
        <v>29.013999999999999</v>
      </c>
      <c r="BM460" s="4">
        <v>0.18859999999999999</v>
      </c>
      <c r="BQ460" s="4">
        <v>100.369</v>
      </c>
      <c r="BR460" s="4">
        <v>0.13496</v>
      </c>
      <c r="BS460" s="4">
        <v>0.80391000000000001</v>
      </c>
      <c r="BT460" s="4">
        <v>8.4000000000000005E-2</v>
      </c>
      <c r="BU460" s="4">
        <v>3.2980849999999999</v>
      </c>
      <c r="BV460" s="4">
        <v>1.6968000000000001</v>
      </c>
    </row>
    <row r="461" spans="1:74" x14ac:dyDescent="0.25">
      <c r="A461" s="2">
        <v>42067</v>
      </c>
      <c r="B461" s="3">
        <v>1.6747685185185184E-3</v>
      </c>
      <c r="C461" s="4">
        <v>11.897</v>
      </c>
      <c r="D461" s="4">
        <v>9.2999999999999992E-3</v>
      </c>
      <c r="E461" s="4">
        <v>92.890365000000003</v>
      </c>
      <c r="F461" s="4">
        <v>1665</v>
      </c>
      <c r="G461" s="4">
        <v>-1.9</v>
      </c>
      <c r="H461" s="4">
        <v>10</v>
      </c>
      <c r="J461" s="4">
        <v>0.8</v>
      </c>
      <c r="K461" s="4">
        <v>0.89770000000000005</v>
      </c>
      <c r="L461" s="4">
        <v>10.6806</v>
      </c>
      <c r="M461" s="4">
        <v>8.3000000000000001E-3</v>
      </c>
      <c r="N461" s="4">
        <v>1494.7484999999999</v>
      </c>
      <c r="O461" s="4">
        <v>0</v>
      </c>
      <c r="P461" s="4">
        <v>1494.7</v>
      </c>
      <c r="Q461" s="4">
        <v>1125.3081999999999</v>
      </c>
      <c r="R461" s="4">
        <v>0</v>
      </c>
      <c r="S461" s="4">
        <v>1125.3</v>
      </c>
      <c r="T461" s="4">
        <v>10</v>
      </c>
      <c r="W461" s="4">
        <v>0</v>
      </c>
      <c r="X461" s="4">
        <v>0.71540000000000004</v>
      </c>
      <c r="Y461" s="4">
        <v>11.9</v>
      </c>
      <c r="Z461" s="4">
        <v>846</v>
      </c>
      <c r="AA461" s="4">
        <v>870</v>
      </c>
      <c r="AB461" s="4">
        <v>869</v>
      </c>
      <c r="AC461" s="4">
        <v>66</v>
      </c>
      <c r="AD461" s="4">
        <v>5.15</v>
      </c>
      <c r="AE461" s="4">
        <v>0.12</v>
      </c>
      <c r="AF461" s="4">
        <v>978</v>
      </c>
      <c r="AG461" s="4">
        <v>-16</v>
      </c>
      <c r="AH461" s="4">
        <v>16</v>
      </c>
      <c r="AI461" s="4">
        <v>12</v>
      </c>
      <c r="AJ461" s="4">
        <v>189</v>
      </c>
      <c r="AK461" s="4">
        <v>139</v>
      </c>
      <c r="AL461" s="4">
        <v>1.8</v>
      </c>
      <c r="AM461" s="4">
        <v>195</v>
      </c>
      <c r="AN461" s="4" t="s">
        <v>155</v>
      </c>
      <c r="AP461" s="5"/>
      <c r="BA461" s="4">
        <v>14.023</v>
      </c>
      <c r="BB461" s="4">
        <v>17.670000000000002</v>
      </c>
      <c r="BC461" s="4">
        <v>1.26</v>
      </c>
      <c r="BD461" s="4">
        <v>11.391999999999999</v>
      </c>
      <c r="BE461" s="4">
        <v>3032.1329999999998</v>
      </c>
      <c r="BF461" s="4">
        <v>1.5069999999999999</v>
      </c>
      <c r="BG461" s="4">
        <v>44.438000000000002</v>
      </c>
      <c r="BH461" s="4">
        <v>0</v>
      </c>
      <c r="BI461" s="4">
        <v>44.438000000000002</v>
      </c>
      <c r="BJ461" s="4">
        <v>33.454999999999998</v>
      </c>
      <c r="BK461" s="4">
        <v>0</v>
      </c>
      <c r="BL461" s="4">
        <v>33.454999999999998</v>
      </c>
      <c r="BM461" s="4">
        <v>9.3899999999999997E-2</v>
      </c>
      <c r="BQ461" s="4">
        <v>147.667</v>
      </c>
      <c r="BR461" s="4">
        <v>0.10471</v>
      </c>
      <c r="BS461" s="4">
        <v>0.80491000000000001</v>
      </c>
      <c r="BT461" s="4">
        <v>8.2180000000000003E-2</v>
      </c>
      <c r="BU461" s="4">
        <v>2.5588500000000001</v>
      </c>
      <c r="BV461" s="4">
        <v>1.6600360000000001</v>
      </c>
    </row>
    <row r="462" spans="1:74" x14ac:dyDescent="0.25">
      <c r="A462" s="2">
        <v>42067</v>
      </c>
      <c r="B462" s="3">
        <v>1.6863425925925926E-3</v>
      </c>
      <c r="C462" s="4">
        <v>13.026999999999999</v>
      </c>
      <c r="D462" s="4">
        <v>7.3000000000000001E-3</v>
      </c>
      <c r="E462" s="4">
        <v>73.082192000000006</v>
      </c>
      <c r="F462" s="4">
        <v>1611.8</v>
      </c>
      <c r="G462" s="4">
        <v>-1.8</v>
      </c>
      <c r="H462" s="4">
        <v>8.6999999999999993</v>
      </c>
      <c r="J462" s="4">
        <v>1.89</v>
      </c>
      <c r="K462" s="4">
        <v>0.88900000000000001</v>
      </c>
      <c r="L462" s="4">
        <v>11.5817</v>
      </c>
      <c r="M462" s="4">
        <v>6.4999999999999997E-3</v>
      </c>
      <c r="N462" s="4">
        <v>1432.9612999999999</v>
      </c>
      <c r="O462" s="4">
        <v>0</v>
      </c>
      <c r="P462" s="4">
        <v>1433</v>
      </c>
      <c r="Q462" s="4">
        <v>1078.7923000000001</v>
      </c>
      <c r="R462" s="4">
        <v>0</v>
      </c>
      <c r="S462" s="4">
        <v>1078.8</v>
      </c>
      <c r="T462" s="4">
        <v>8.6857000000000006</v>
      </c>
      <c r="W462" s="4">
        <v>0</v>
      </c>
      <c r="X462" s="4">
        <v>1.679</v>
      </c>
      <c r="Y462" s="4">
        <v>11.9</v>
      </c>
      <c r="Z462" s="4">
        <v>847</v>
      </c>
      <c r="AA462" s="4">
        <v>870</v>
      </c>
      <c r="AB462" s="4">
        <v>870</v>
      </c>
      <c r="AC462" s="4">
        <v>66</v>
      </c>
      <c r="AD462" s="4">
        <v>5.15</v>
      </c>
      <c r="AE462" s="4">
        <v>0.12</v>
      </c>
      <c r="AF462" s="4">
        <v>978</v>
      </c>
      <c r="AG462" s="4">
        <v>-16</v>
      </c>
      <c r="AH462" s="4">
        <v>16</v>
      </c>
      <c r="AI462" s="4">
        <v>12</v>
      </c>
      <c r="AJ462" s="4">
        <v>189</v>
      </c>
      <c r="AK462" s="4">
        <v>139</v>
      </c>
      <c r="AL462" s="4">
        <v>2.6</v>
      </c>
      <c r="AM462" s="4">
        <v>195</v>
      </c>
      <c r="AN462" s="4" t="s">
        <v>155</v>
      </c>
      <c r="AP462" s="5"/>
      <c r="BA462" s="4">
        <v>14.023</v>
      </c>
      <c r="BB462" s="4">
        <v>16.22</v>
      </c>
      <c r="BC462" s="4">
        <v>1.1599999999999999</v>
      </c>
      <c r="BD462" s="4">
        <v>12.483000000000001</v>
      </c>
      <c r="BE462" s="4">
        <v>3031.973</v>
      </c>
      <c r="BF462" s="4">
        <v>1.083</v>
      </c>
      <c r="BG462" s="4">
        <v>39.284999999999997</v>
      </c>
      <c r="BH462" s="4">
        <v>0</v>
      </c>
      <c r="BI462" s="4">
        <v>39.284999999999997</v>
      </c>
      <c r="BJ462" s="4">
        <v>29.574999999999999</v>
      </c>
      <c r="BK462" s="4">
        <v>0</v>
      </c>
      <c r="BL462" s="4">
        <v>29.574999999999999</v>
      </c>
      <c r="BM462" s="4">
        <v>7.5200000000000003E-2</v>
      </c>
      <c r="BQ462" s="4">
        <v>319.60300000000001</v>
      </c>
      <c r="BR462" s="4">
        <v>0.23768</v>
      </c>
      <c r="BS462" s="4">
        <v>0.80500000000000005</v>
      </c>
      <c r="BT462" s="4">
        <v>8.473E-2</v>
      </c>
      <c r="BU462" s="4">
        <v>5.8083049999999998</v>
      </c>
      <c r="BV462" s="4">
        <v>1.711546</v>
      </c>
    </row>
    <row r="463" spans="1:74" x14ac:dyDescent="0.25">
      <c r="A463" s="2">
        <v>42067</v>
      </c>
      <c r="B463" s="3">
        <v>1.6979166666666664E-3</v>
      </c>
      <c r="C463" s="4">
        <v>13.429</v>
      </c>
      <c r="D463" s="4">
        <v>4.4999999999999997E-3</v>
      </c>
      <c r="E463" s="4">
        <v>44.975689000000003</v>
      </c>
      <c r="F463" s="4">
        <v>1192.0999999999999</v>
      </c>
      <c r="G463" s="4">
        <v>-0.4</v>
      </c>
      <c r="H463" s="4">
        <v>8.8000000000000007</v>
      </c>
      <c r="J463" s="4">
        <v>3.35</v>
      </c>
      <c r="K463" s="4">
        <v>0.88590000000000002</v>
      </c>
      <c r="L463" s="4">
        <v>11.8964</v>
      </c>
      <c r="M463" s="4">
        <v>4.0000000000000001E-3</v>
      </c>
      <c r="N463" s="4">
        <v>1055.9937</v>
      </c>
      <c r="O463" s="4">
        <v>0</v>
      </c>
      <c r="P463" s="4">
        <v>1056</v>
      </c>
      <c r="Q463" s="4">
        <v>794.99549999999999</v>
      </c>
      <c r="R463" s="4">
        <v>0</v>
      </c>
      <c r="S463" s="4">
        <v>795</v>
      </c>
      <c r="T463" s="4">
        <v>8.7992000000000008</v>
      </c>
      <c r="W463" s="4">
        <v>0</v>
      </c>
      <c r="X463" s="4">
        <v>2.9687000000000001</v>
      </c>
      <c r="Y463" s="4">
        <v>11.9</v>
      </c>
      <c r="Z463" s="4">
        <v>847</v>
      </c>
      <c r="AA463" s="4">
        <v>871</v>
      </c>
      <c r="AB463" s="4">
        <v>869</v>
      </c>
      <c r="AC463" s="4">
        <v>66</v>
      </c>
      <c r="AD463" s="4">
        <v>5.15</v>
      </c>
      <c r="AE463" s="4">
        <v>0.12</v>
      </c>
      <c r="AF463" s="4">
        <v>978</v>
      </c>
      <c r="AG463" s="4">
        <v>-16</v>
      </c>
      <c r="AH463" s="4">
        <v>16</v>
      </c>
      <c r="AI463" s="4">
        <v>12</v>
      </c>
      <c r="AJ463" s="4">
        <v>189.9</v>
      </c>
      <c r="AK463" s="4">
        <v>139.9</v>
      </c>
      <c r="AL463" s="4">
        <v>2.4</v>
      </c>
      <c r="AM463" s="4">
        <v>195</v>
      </c>
      <c r="AN463" s="4" t="s">
        <v>155</v>
      </c>
      <c r="AP463" s="5"/>
      <c r="BA463" s="4">
        <v>14.023</v>
      </c>
      <c r="BB463" s="4">
        <v>15.77</v>
      </c>
      <c r="BC463" s="4">
        <v>1.1200000000000001</v>
      </c>
      <c r="BD463" s="4">
        <v>12.885</v>
      </c>
      <c r="BE463" s="4">
        <v>3032.386</v>
      </c>
      <c r="BF463" s="4">
        <v>0.64600000000000002</v>
      </c>
      <c r="BG463" s="4">
        <v>28.187999999999999</v>
      </c>
      <c r="BH463" s="4">
        <v>0</v>
      </c>
      <c r="BI463" s="4">
        <v>28.187999999999999</v>
      </c>
      <c r="BJ463" s="4">
        <v>21.221</v>
      </c>
      <c r="BK463" s="4">
        <v>0</v>
      </c>
      <c r="BL463" s="4">
        <v>21.221</v>
      </c>
      <c r="BM463" s="4">
        <v>7.4200000000000002E-2</v>
      </c>
      <c r="BQ463" s="4">
        <v>550.21199999999999</v>
      </c>
      <c r="BR463" s="4">
        <v>0.23100000000000001</v>
      </c>
      <c r="BS463" s="4">
        <v>0.80318199999999995</v>
      </c>
      <c r="BT463" s="4">
        <v>8.4090999999999999E-2</v>
      </c>
      <c r="BU463" s="4">
        <v>5.6450630000000004</v>
      </c>
      <c r="BV463" s="4">
        <v>1.698636</v>
      </c>
    </row>
    <row r="464" spans="1:74" x14ac:dyDescent="0.25">
      <c r="A464" s="2">
        <v>42067</v>
      </c>
      <c r="B464" s="3">
        <v>1.7094907407407408E-3</v>
      </c>
      <c r="C464" s="4">
        <v>13.331</v>
      </c>
      <c r="D464" s="4">
        <v>3.3E-3</v>
      </c>
      <c r="E464" s="4">
        <v>33.245984999999997</v>
      </c>
      <c r="F464" s="4">
        <v>1024.4000000000001</v>
      </c>
      <c r="G464" s="4">
        <v>3.8</v>
      </c>
      <c r="H464" s="4">
        <v>0</v>
      </c>
      <c r="J464" s="4">
        <v>4.29</v>
      </c>
      <c r="K464" s="4">
        <v>0.88670000000000004</v>
      </c>
      <c r="L464" s="4">
        <v>11.821199999999999</v>
      </c>
      <c r="M464" s="4">
        <v>2.8999999999999998E-3</v>
      </c>
      <c r="N464" s="4">
        <v>908.38310000000001</v>
      </c>
      <c r="O464" s="4">
        <v>3.3914</v>
      </c>
      <c r="P464" s="4">
        <v>911.8</v>
      </c>
      <c r="Q464" s="4">
        <v>683.85659999999996</v>
      </c>
      <c r="R464" s="4">
        <v>2.5531999999999999</v>
      </c>
      <c r="S464" s="4">
        <v>686.4</v>
      </c>
      <c r="T464" s="4">
        <v>0</v>
      </c>
      <c r="W464" s="4">
        <v>0</v>
      </c>
      <c r="X464" s="4">
        <v>3.8041999999999998</v>
      </c>
      <c r="Y464" s="4">
        <v>12</v>
      </c>
      <c r="Z464" s="4">
        <v>847</v>
      </c>
      <c r="AA464" s="4">
        <v>870</v>
      </c>
      <c r="AB464" s="4">
        <v>869</v>
      </c>
      <c r="AC464" s="4">
        <v>66</v>
      </c>
      <c r="AD464" s="4">
        <v>5.14</v>
      </c>
      <c r="AE464" s="4">
        <v>0.12</v>
      </c>
      <c r="AF464" s="4">
        <v>979</v>
      </c>
      <c r="AG464" s="4">
        <v>-16</v>
      </c>
      <c r="AH464" s="4">
        <v>16</v>
      </c>
      <c r="AI464" s="4">
        <v>12</v>
      </c>
      <c r="AJ464" s="4">
        <v>189.1</v>
      </c>
      <c r="AK464" s="4">
        <v>140</v>
      </c>
      <c r="AL464" s="4">
        <v>2.8</v>
      </c>
      <c r="AM464" s="4">
        <v>195</v>
      </c>
      <c r="AN464" s="4" t="s">
        <v>155</v>
      </c>
      <c r="AP464" s="5"/>
      <c r="BA464" s="4">
        <v>14.023</v>
      </c>
      <c r="BB464" s="4">
        <v>15.88</v>
      </c>
      <c r="BC464" s="4">
        <v>1.1299999999999999</v>
      </c>
      <c r="BD464" s="4">
        <v>12.773999999999999</v>
      </c>
      <c r="BE464" s="4">
        <v>3032.9360000000001</v>
      </c>
      <c r="BF464" s="4">
        <v>0.48099999999999998</v>
      </c>
      <c r="BG464" s="4">
        <v>24.407</v>
      </c>
      <c r="BH464" s="4">
        <v>9.0999999999999998E-2</v>
      </c>
      <c r="BI464" s="4">
        <v>24.498000000000001</v>
      </c>
      <c r="BJ464" s="4">
        <v>18.373999999999999</v>
      </c>
      <c r="BK464" s="4">
        <v>6.9000000000000006E-2</v>
      </c>
      <c r="BL464" s="4">
        <v>18.443000000000001</v>
      </c>
      <c r="BM464" s="4">
        <v>0</v>
      </c>
      <c r="BQ464" s="4">
        <v>709.68499999999995</v>
      </c>
      <c r="BR464" s="4">
        <v>0.23172999999999999</v>
      </c>
      <c r="BS464" s="4">
        <v>0.80391000000000001</v>
      </c>
      <c r="BT464" s="4">
        <v>8.2180000000000003E-2</v>
      </c>
      <c r="BU464" s="4">
        <v>5.6628949999999998</v>
      </c>
      <c r="BV464" s="4">
        <v>1.66004</v>
      </c>
    </row>
    <row r="465" spans="1:74" x14ac:dyDescent="0.25">
      <c r="A465" s="2">
        <v>42067</v>
      </c>
      <c r="B465" s="3">
        <v>1.721064814814815E-3</v>
      </c>
      <c r="C465" s="4">
        <v>13.314</v>
      </c>
      <c r="D465" s="4">
        <v>4.0000000000000001E-3</v>
      </c>
      <c r="E465" s="4">
        <v>40</v>
      </c>
      <c r="F465" s="4">
        <v>1298.4000000000001</v>
      </c>
      <c r="G465" s="4">
        <v>3.9</v>
      </c>
      <c r="H465" s="4">
        <v>-20.8</v>
      </c>
      <c r="J465" s="4">
        <v>4.2</v>
      </c>
      <c r="K465" s="4">
        <v>0.88670000000000004</v>
      </c>
      <c r="L465" s="4">
        <v>11.8055</v>
      </c>
      <c r="M465" s="4">
        <v>3.5000000000000001E-3</v>
      </c>
      <c r="N465" s="4">
        <v>1151.3101999999999</v>
      </c>
      <c r="O465" s="4">
        <v>3.4582000000000002</v>
      </c>
      <c r="P465" s="4">
        <v>1154.8</v>
      </c>
      <c r="Q465" s="4">
        <v>866.75229999999999</v>
      </c>
      <c r="R465" s="4">
        <v>2.6034999999999999</v>
      </c>
      <c r="S465" s="4">
        <v>869.4</v>
      </c>
      <c r="T465" s="4">
        <v>0</v>
      </c>
      <c r="W465" s="4">
        <v>0</v>
      </c>
      <c r="X465" s="4">
        <v>3.7267999999999999</v>
      </c>
      <c r="Y465" s="4">
        <v>11.9</v>
      </c>
      <c r="Z465" s="4">
        <v>847</v>
      </c>
      <c r="AA465" s="4">
        <v>871</v>
      </c>
      <c r="AB465" s="4">
        <v>870</v>
      </c>
      <c r="AC465" s="4">
        <v>66</v>
      </c>
      <c r="AD465" s="4">
        <v>5.15</v>
      </c>
      <c r="AE465" s="4">
        <v>0.12</v>
      </c>
      <c r="AF465" s="4">
        <v>978</v>
      </c>
      <c r="AG465" s="4">
        <v>-16</v>
      </c>
      <c r="AH465" s="4">
        <v>16</v>
      </c>
      <c r="AI465" s="4">
        <v>12</v>
      </c>
      <c r="AJ465" s="4">
        <v>189</v>
      </c>
      <c r="AK465" s="4">
        <v>140</v>
      </c>
      <c r="AL465" s="4">
        <v>2.2999999999999998</v>
      </c>
      <c r="AM465" s="4">
        <v>195</v>
      </c>
      <c r="AN465" s="4" t="s">
        <v>155</v>
      </c>
      <c r="AP465" s="5"/>
      <c r="BA465" s="4">
        <v>14.023</v>
      </c>
      <c r="BB465" s="4">
        <v>15.9</v>
      </c>
      <c r="BC465" s="4">
        <v>1.1299999999999999</v>
      </c>
      <c r="BD465" s="4">
        <v>12.773999999999999</v>
      </c>
      <c r="BE465" s="4">
        <v>3032.7950000000001</v>
      </c>
      <c r="BF465" s="4">
        <v>0.57999999999999996</v>
      </c>
      <c r="BG465" s="4">
        <v>30.972999999999999</v>
      </c>
      <c r="BH465" s="4">
        <v>9.2999999999999999E-2</v>
      </c>
      <c r="BI465" s="4">
        <v>31.065999999999999</v>
      </c>
      <c r="BJ465" s="4">
        <v>23.318000000000001</v>
      </c>
      <c r="BK465" s="4">
        <v>7.0000000000000007E-2</v>
      </c>
      <c r="BL465" s="4">
        <v>23.388000000000002</v>
      </c>
      <c r="BM465" s="4">
        <v>0</v>
      </c>
      <c r="BQ465" s="4">
        <v>696.14</v>
      </c>
      <c r="BR465" s="4">
        <v>0.20924999999999999</v>
      </c>
      <c r="BS465" s="4">
        <v>0.80491000000000001</v>
      </c>
      <c r="BT465" s="4">
        <v>8.2000000000000003E-2</v>
      </c>
      <c r="BU465" s="4">
        <v>5.1135460000000004</v>
      </c>
      <c r="BV465" s="4">
        <v>1.6564000000000001</v>
      </c>
    </row>
    <row r="466" spans="1:74" x14ac:dyDescent="0.25">
      <c r="A466" s="2">
        <v>42067</v>
      </c>
      <c r="B466" s="3">
        <v>1.7326388888888888E-3</v>
      </c>
      <c r="C466" s="4">
        <v>13.513</v>
      </c>
      <c r="D466" s="4">
        <v>4.0000000000000001E-3</v>
      </c>
      <c r="E466" s="4">
        <v>40</v>
      </c>
      <c r="F466" s="4">
        <v>1736</v>
      </c>
      <c r="G466" s="4">
        <v>4.4000000000000004</v>
      </c>
      <c r="H466" s="4">
        <v>-17.399999999999999</v>
      </c>
      <c r="J466" s="4">
        <v>3.51</v>
      </c>
      <c r="K466" s="4">
        <v>0.88519999999999999</v>
      </c>
      <c r="L466" s="4">
        <v>11.9619</v>
      </c>
      <c r="M466" s="4">
        <v>3.5000000000000001E-3</v>
      </c>
      <c r="N466" s="4">
        <v>1536.6966</v>
      </c>
      <c r="O466" s="4">
        <v>3.8654000000000002</v>
      </c>
      <c r="P466" s="4">
        <v>1540.6</v>
      </c>
      <c r="Q466" s="4">
        <v>1156.8688999999999</v>
      </c>
      <c r="R466" s="4">
        <v>2.91</v>
      </c>
      <c r="S466" s="4">
        <v>1159.8</v>
      </c>
      <c r="T466" s="4">
        <v>0</v>
      </c>
      <c r="W466" s="4">
        <v>0</v>
      </c>
      <c r="X466" s="4">
        <v>3.1063000000000001</v>
      </c>
      <c r="Y466" s="4">
        <v>12.1</v>
      </c>
      <c r="Z466" s="4">
        <v>845</v>
      </c>
      <c r="AA466" s="4">
        <v>866</v>
      </c>
      <c r="AB466" s="4">
        <v>869</v>
      </c>
      <c r="AC466" s="4">
        <v>66</v>
      </c>
      <c r="AD466" s="4">
        <v>5.14</v>
      </c>
      <c r="AE466" s="4">
        <v>0.12</v>
      </c>
      <c r="AF466" s="4">
        <v>979</v>
      </c>
      <c r="AG466" s="4">
        <v>-16</v>
      </c>
      <c r="AH466" s="4">
        <v>16</v>
      </c>
      <c r="AI466" s="4">
        <v>12</v>
      </c>
      <c r="AJ466" s="4">
        <v>189.9</v>
      </c>
      <c r="AK466" s="4">
        <v>139.1</v>
      </c>
      <c r="AL466" s="4">
        <v>2.4</v>
      </c>
      <c r="AM466" s="4">
        <v>195</v>
      </c>
      <c r="AN466" s="4" t="s">
        <v>155</v>
      </c>
      <c r="AP466" s="5"/>
      <c r="BA466" s="4">
        <v>14.023</v>
      </c>
      <c r="BB466" s="4">
        <v>15.68</v>
      </c>
      <c r="BC466" s="4">
        <v>1.1200000000000001</v>
      </c>
      <c r="BD466" s="4">
        <v>12.968999999999999</v>
      </c>
      <c r="BE466" s="4">
        <v>3032.6729999999998</v>
      </c>
      <c r="BF466" s="4">
        <v>0.57099999999999995</v>
      </c>
      <c r="BG466" s="4">
        <v>40.798999999999999</v>
      </c>
      <c r="BH466" s="4">
        <v>0.10299999999999999</v>
      </c>
      <c r="BI466" s="4">
        <v>40.902000000000001</v>
      </c>
      <c r="BJ466" s="4">
        <v>30.715</v>
      </c>
      <c r="BK466" s="4">
        <v>7.6999999999999999E-2</v>
      </c>
      <c r="BL466" s="4">
        <v>30.792000000000002</v>
      </c>
      <c r="BM466" s="4">
        <v>0</v>
      </c>
      <c r="BQ466" s="4">
        <v>572.62699999999995</v>
      </c>
      <c r="BR466" s="4">
        <v>0.16245499999999999</v>
      </c>
      <c r="BS466" s="4">
        <v>0.80500000000000005</v>
      </c>
      <c r="BT466" s="4">
        <v>8.6544999999999997E-2</v>
      </c>
      <c r="BU466" s="4">
        <v>3.969983</v>
      </c>
      <c r="BV466" s="4">
        <v>1.748218</v>
      </c>
    </row>
    <row r="467" spans="1:74" x14ac:dyDescent="0.25">
      <c r="A467" s="2">
        <v>42067</v>
      </c>
      <c r="B467" s="3">
        <v>1.744212962962963E-3</v>
      </c>
      <c r="C467" s="4">
        <v>13.741</v>
      </c>
      <c r="D467" s="4">
        <v>3.2000000000000002E-3</v>
      </c>
      <c r="E467" s="4">
        <v>31.781848</v>
      </c>
      <c r="F467" s="4">
        <v>1931.8</v>
      </c>
      <c r="G467" s="4">
        <v>8.6999999999999993</v>
      </c>
      <c r="H467" s="4">
        <v>0</v>
      </c>
      <c r="J467" s="4">
        <v>2.8</v>
      </c>
      <c r="K467" s="4">
        <v>0.88349999999999995</v>
      </c>
      <c r="L467" s="4">
        <v>12.140499999999999</v>
      </c>
      <c r="M467" s="4">
        <v>2.8E-3</v>
      </c>
      <c r="N467" s="4">
        <v>1706.7425000000001</v>
      </c>
      <c r="O467" s="4">
        <v>7.7077999999999998</v>
      </c>
      <c r="P467" s="4">
        <v>1714.5</v>
      </c>
      <c r="Q467" s="4">
        <v>1284.8821</v>
      </c>
      <c r="R467" s="4">
        <v>5.8026999999999997</v>
      </c>
      <c r="S467" s="4">
        <v>1290.7</v>
      </c>
      <c r="T467" s="4">
        <v>0</v>
      </c>
      <c r="W467" s="4">
        <v>0</v>
      </c>
      <c r="X467" s="4">
        <v>2.4765999999999999</v>
      </c>
      <c r="Y467" s="4">
        <v>12.1</v>
      </c>
      <c r="Z467" s="4">
        <v>845</v>
      </c>
      <c r="AA467" s="4">
        <v>869</v>
      </c>
      <c r="AB467" s="4">
        <v>869</v>
      </c>
      <c r="AC467" s="4">
        <v>66</v>
      </c>
      <c r="AD467" s="4">
        <v>5.14</v>
      </c>
      <c r="AE467" s="4">
        <v>0.12</v>
      </c>
      <c r="AF467" s="4">
        <v>979</v>
      </c>
      <c r="AG467" s="4">
        <v>-16</v>
      </c>
      <c r="AH467" s="4">
        <v>16</v>
      </c>
      <c r="AI467" s="4">
        <v>12</v>
      </c>
      <c r="AJ467" s="4">
        <v>190</v>
      </c>
      <c r="AK467" s="4">
        <v>139</v>
      </c>
      <c r="AL467" s="4">
        <v>2.7</v>
      </c>
      <c r="AM467" s="4">
        <v>195</v>
      </c>
      <c r="AN467" s="4" t="s">
        <v>155</v>
      </c>
      <c r="AP467" s="5"/>
      <c r="BA467" s="4">
        <v>14.023</v>
      </c>
      <c r="BB467" s="4">
        <v>15.43</v>
      </c>
      <c r="BC467" s="4">
        <v>1.1000000000000001</v>
      </c>
      <c r="BD467" s="4">
        <v>13.183999999999999</v>
      </c>
      <c r="BE467" s="4">
        <v>3032.721</v>
      </c>
      <c r="BF467" s="4">
        <v>0.44600000000000001</v>
      </c>
      <c r="BG467" s="4">
        <v>44.648000000000003</v>
      </c>
      <c r="BH467" s="4">
        <v>0.20200000000000001</v>
      </c>
      <c r="BI467" s="4">
        <v>44.848999999999997</v>
      </c>
      <c r="BJ467" s="4">
        <v>33.612000000000002</v>
      </c>
      <c r="BK467" s="4">
        <v>0.152</v>
      </c>
      <c r="BL467" s="4">
        <v>33.764000000000003</v>
      </c>
      <c r="BM467" s="4">
        <v>0</v>
      </c>
      <c r="BQ467" s="4">
        <v>449.83300000000003</v>
      </c>
      <c r="BR467" s="4">
        <v>0.20713500000000001</v>
      </c>
      <c r="BS467" s="4">
        <v>0.80500000000000005</v>
      </c>
      <c r="BT467" s="4">
        <v>8.6999999999999994E-2</v>
      </c>
      <c r="BU467" s="4">
        <v>5.0618650000000001</v>
      </c>
      <c r="BV467" s="4">
        <v>1.7574000000000001</v>
      </c>
    </row>
    <row r="468" spans="1:74" x14ac:dyDescent="0.25">
      <c r="A468" s="2">
        <v>42067</v>
      </c>
      <c r="B468" s="3">
        <v>1.7557870370370368E-3</v>
      </c>
      <c r="C468" s="4">
        <v>13.798</v>
      </c>
      <c r="D468" s="4">
        <v>2.3E-3</v>
      </c>
      <c r="E468" s="4">
        <v>23.241617000000002</v>
      </c>
      <c r="F468" s="4">
        <v>2068.4</v>
      </c>
      <c r="G468" s="4">
        <v>12.2</v>
      </c>
      <c r="H468" s="4">
        <v>-9.6</v>
      </c>
      <c r="J468" s="4">
        <v>2.5</v>
      </c>
      <c r="K468" s="4">
        <v>0.88290000000000002</v>
      </c>
      <c r="L468" s="4">
        <v>12.182600000000001</v>
      </c>
      <c r="M468" s="4">
        <v>2.0999999999999999E-3</v>
      </c>
      <c r="N468" s="4">
        <v>1826.232</v>
      </c>
      <c r="O468" s="4">
        <v>10.7714</v>
      </c>
      <c r="P468" s="4">
        <v>1837</v>
      </c>
      <c r="Q468" s="4">
        <v>1374.8604</v>
      </c>
      <c r="R468" s="4">
        <v>8.1090999999999998</v>
      </c>
      <c r="S468" s="4">
        <v>1383</v>
      </c>
      <c r="T468" s="4">
        <v>0</v>
      </c>
      <c r="W468" s="4">
        <v>0</v>
      </c>
      <c r="X468" s="4">
        <v>2.2046999999999999</v>
      </c>
      <c r="Y468" s="4">
        <v>12</v>
      </c>
      <c r="Z468" s="4">
        <v>846</v>
      </c>
      <c r="AA468" s="4">
        <v>871</v>
      </c>
      <c r="AB468" s="4">
        <v>869</v>
      </c>
      <c r="AC468" s="4">
        <v>66</v>
      </c>
      <c r="AD468" s="4">
        <v>5.15</v>
      </c>
      <c r="AE468" s="4">
        <v>0.12</v>
      </c>
      <c r="AF468" s="4">
        <v>978</v>
      </c>
      <c r="AG468" s="4">
        <v>-16</v>
      </c>
      <c r="AH468" s="4">
        <v>16</v>
      </c>
      <c r="AI468" s="4">
        <v>12</v>
      </c>
      <c r="AJ468" s="4">
        <v>190</v>
      </c>
      <c r="AK468" s="4">
        <v>139.9</v>
      </c>
      <c r="AL468" s="4">
        <v>2</v>
      </c>
      <c r="AM468" s="4">
        <v>195</v>
      </c>
      <c r="AN468" s="4" t="s">
        <v>155</v>
      </c>
      <c r="AP468" s="5"/>
      <c r="BA468" s="4">
        <v>14.023</v>
      </c>
      <c r="BB468" s="4">
        <v>15.37</v>
      </c>
      <c r="BC468" s="4">
        <v>1.1000000000000001</v>
      </c>
      <c r="BD468" s="4">
        <v>13.263</v>
      </c>
      <c r="BE468" s="4">
        <v>3032.8780000000002</v>
      </c>
      <c r="BF468" s="4">
        <v>0.32500000000000001</v>
      </c>
      <c r="BG468" s="4">
        <v>47.610999999999997</v>
      </c>
      <c r="BH468" s="4">
        <v>0.28100000000000003</v>
      </c>
      <c r="BI468" s="4">
        <v>47.892000000000003</v>
      </c>
      <c r="BJ468" s="4">
        <v>35.844000000000001</v>
      </c>
      <c r="BK468" s="4">
        <v>0.21099999999999999</v>
      </c>
      <c r="BL468" s="4">
        <v>36.055</v>
      </c>
      <c r="BM468" s="4">
        <v>0</v>
      </c>
      <c r="BQ468" s="4">
        <v>399.09300000000002</v>
      </c>
      <c r="BR468" s="4">
        <v>0.30299999999999999</v>
      </c>
      <c r="BS468" s="4">
        <v>0.80500000000000005</v>
      </c>
      <c r="BT468" s="4">
        <v>8.5180000000000006E-2</v>
      </c>
      <c r="BU468" s="4">
        <v>7.4045620000000003</v>
      </c>
      <c r="BV468" s="4">
        <v>1.7206360000000001</v>
      </c>
    </row>
    <row r="469" spans="1:74" x14ac:dyDescent="0.25">
      <c r="A469" s="2">
        <v>42067</v>
      </c>
      <c r="B469" s="3">
        <v>1.767361111111111E-3</v>
      </c>
      <c r="C469" s="4">
        <v>13.65</v>
      </c>
      <c r="D469" s="4">
        <v>2.5000000000000001E-3</v>
      </c>
      <c r="E469" s="4">
        <v>25.032309999999999</v>
      </c>
      <c r="F469" s="4">
        <v>2270</v>
      </c>
      <c r="G469" s="4">
        <v>12.2</v>
      </c>
      <c r="H469" s="4">
        <v>40.1</v>
      </c>
      <c r="J469" s="4">
        <v>2.35</v>
      </c>
      <c r="K469" s="4">
        <v>0.88419999999999999</v>
      </c>
      <c r="L469" s="4">
        <v>12.0688</v>
      </c>
      <c r="M469" s="4">
        <v>2.2000000000000001E-3</v>
      </c>
      <c r="N469" s="4">
        <v>2007.027</v>
      </c>
      <c r="O469" s="4">
        <v>10.7867</v>
      </c>
      <c r="P469" s="4">
        <v>2017.8</v>
      </c>
      <c r="Q469" s="4">
        <v>1510.9726000000001</v>
      </c>
      <c r="R469" s="4">
        <v>8.1206999999999994</v>
      </c>
      <c r="S469" s="4">
        <v>1519.1</v>
      </c>
      <c r="T469" s="4">
        <v>40.1</v>
      </c>
      <c r="W469" s="4">
        <v>0</v>
      </c>
      <c r="X469" s="4">
        <v>2.0785</v>
      </c>
      <c r="Y469" s="4">
        <v>12</v>
      </c>
      <c r="Z469" s="4">
        <v>848</v>
      </c>
      <c r="AA469" s="4">
        <v>872</v>
      </c>
      <c r="AB469" s="4">
        <v>870</v>
      </c>
      <c r="AC469" s="4">
        <v>66</v>
      </c>
      <c r="AD469" s="4">
        <v>5.15</v>
      </c>
      <c r="AE469" s="4">
        <v>0.12</v>
      </c>
      <c r="AF469" s="4">
        <v>978</v>
      </c>
      <c r="AG469" s="4">
        <v>-16</v>
      </c>
      <c r="AH469" s="4">
        <v>16</v>
      </c>
      <c r="AI469" s="4">
        <v>12</v>
      </c>
      <c r="AJ469" s="4">
        <v>190</v>
      </c>
      <c r="AK469" s="4">
        <v>140</v>
      </c>
      <c r="AL469" s="4">
        <v>2.5</v>
      </c>
      <c r="AM469" s="4">
        <v>195</v>
      </c>
      <c r="AN469" s="4" t="s">
        <v>155</v>
      </c>
      <c r="AP469" s="5"/>
      <c r="BA469" s="4">
        <v>14.023</v>
      </c>
      <c r="BB469" s="4">
        <v>15.53</v>
      </c>
      <c r="BC469" s="4">
        <v>1.1100000000000001</v>
      </c>
      <c r="BD469" s="4">
        <v>13.102</v>
      </c>
      <c r="BE469" s="4">
        <v>3031.9160000000002</v>
      </c>
      <c r="BF469" s="4">
        <v>0.35399999999999998</v>
      </c>
      <c r="BG469" s="4">
        <v>52.801000000000002</v>
      </c>
      <c r="BH469" s="4">
        <v>0.28399999999999997</v>
      </c>
      <c r="BI469" s="4">
        <v>53.085000000000001</v>
      </c>
      <c r="BJ469" s="4">
        <v>39.750999999999998</v>
      </c>
      <c r="BK469" s="4">
        <v>0.214</v>
      </c>
      <c r="BL469" s="4">
        <v>39.965000000000003</v>
      </c>
      <c r="BM469" s="4">
        <v>0.33310000000000001</v>
      </c>
      <c r="BQ469" s="4">
        <v>379.67200000000003</v>
      </c>
      <c r="BR469" s="4">
        <v>0.24193000000000001</v>
      </c>
      <c r="BS469" s="4">
        <v>0.80591000000000002</v>
      </c>
      <c r="BT469" s="4">
        <v>8.5000000000000006E-2</v>
      </c>
      <c r="BU469" s="4">
        <v>5.9121639999999998</v>
      </c>
      <c r="BV469" s="4">
        <v>1.7170000000000001</v>
      </c>
    </row>
    <row r="470" spans="1:74" x14ac:dyDescent="0.25">
      <c r="A470" s="2">
        <v>42067</v>
      </c>
      <c r="B470" s="3">
        <v>1.7789351851851853E-3</v>
      </c>
      <c r="C470" s="4">
        <v>13.65</v>
      </c>
      <c r="D470" s="4">
        <v>3.0000000000000001E-3</v>
      </c>
      <c r="E470" s="4">
        <v>30</v>
      </c>
      <c r="F470" s="4">
        <v>2481.3000000000002</v>
      </c>
      <c r="G470" s="4">
        <v>12.1</v>
      </c>
      <c r="H470" s="4">
        <v>20</v>
      </c>
      <c r="J470" s="4">
        <v>2.2000000000000002</v>
      </c>
      <c r="K470" s="4">
        <v>0.88419999999999999</v>
      </c>
      <c r="L470" s="4">
        <v>12.0695</v>
      </c>
      <c r="M470" s="4">
        <v>2.7000000000000001E-3</v>
      </c>
      <c r="N470" s="4">
        <v>2194.0252</v>
      </c>
      <c r="O470" s="4">
        <v>10.6768</v>
      </c>
      <c r="P470" s="4">
        <v>2204.6999999999998</v>
      </c>
      <c r="Q470" s="4">
        <v>1651.7245</v>
      </c>
      <c r="R470" s="4">
        <v>8.0378000000000007</v>
      </c>
      <c r="S470" s="4">
        <v>1659.8</v>
      </c>
      <c r="T470" s="4">
        <v>20</v>
      </c>
      <c r="W470" s="4">
        <v>0</v>
      </c>
      <c r="X470" s="4">
        <v>1.9488000000000001</v>
      </c>
      <c r="Y470" s="4">
        <v>11.9</v>
      </c>
      <c r="Z470" s="4">
        <v>849</v>
      </c>
      <c r="AA470" s="4">
        <v>872</v>
      </c>
      <c r="AB470" s="4">
        <v>870</v>
      </c>
      <c r="AC470" s="4">
        <v>66</v>
      </c>
      <c r="AD470" s="4">
        <v>5.14</v>
      </c>
      <c r="AE470" s="4">
        <v>0.12</v>
      </c>
      <c r="AF470" s="4">
        <v>979</v>
      </c>
      <c r="AG470" s="4">
        <v>-16</v>
      </c>
      <c r="AH470" s="4">
        <v>16</v>
      </c>
      <c r="AI470" s="4">
        <v>12</v>
      </c>
      <c r="AJ470" s="4">
        <v>189.1</v>
      </c>
      <c r="AK470" s="4">
        <v>140</v>
      </c>
      <c r="AL470" s="4">
        <v>2.7</v>
      </c>
      <c r="AM470" s="4">
        <v>195</v>
      </c>
      <c r="AN470" s="4" t="s">
        <v>155</v>
      </c>
      <c r="AP470" s="5"/>
      <c r="BA470" s="4">
        <v>14.023</v>
      </c>
      <c r="BB470" s="4">
        <v>15.53</v>
      </c>
      <c r="BC470" s="4">
        <v>1.1100000000000001</v>
      </c>
      <c r="BD470" s="4">
        <v>13.095000000000001</v>
      </c>
      <c r="BE470" s="4">
        <v>3032.3110000000001</v>
      </c>
      <c r="BF470" s="4">
        <v>0.42399999999999999</v>
      </c>
      <c r="BG470" s="4">
        <v>57.725000000000001</v>
      </c>
      <c r="BH470" s="4">
        <v>0.28100000000000003</v>
      </c>
      <c r="BI470" s="4">
        <v>58.006</v>
      </c>
      <c r="BJ470" s="4">
        <v>43.457000000000001</v>
      </c>
      <c r="BK470" s="4">
        <v>0.21099999999999999</v>
      </c>
      <c r="BL470" s="4">
        <v>43.667999999999999</v>
      </c>
      <c r="BM470" s="4">
        <v>0.16619999999999999</v>
      </c>
      <c r="BQ470" s="4">
        <v>355.99900000000002</v>
      </c>
      <c r="BR470" s="4">
        <v>0.25047000000000003</v>
      </c>
      <c r="BS470" s="4">
        <v>0.80508999999999997</v>
      </c>
      <c r="BT470" s="4">
        <v>8.591E-2</v>
      </c>
      <c r="BU470" s="4">
        <v>6.1208609999999997</v>
      </c>
      <c r="BV470" s="4">
        <v>1.735382</v>
      </c>
    </row>
    <row r="471" spans="1:74" x14ac:dyDescent="0.25">
      <c r="A471" s="2">
        <v>42067</v>
      </c>
      <c r="B471" s="3">
        <v>1.7905092592592591E-3</v>
      </c>
      <c r="C471" s="4">
        <v>13.6</v>
      </c>
      <c r="D471" s="4">
        <v>3.0000000000000001E-3</v>
      </c>
      <c r="E471" s="4">
        <v>30</v>
      </c>
      <c r="F471" s="4">
        <v>2614.1</v>
      </c>
      <c r="G471" s="4">
        <v>11.9</v>
      </c>
      <c r="H471" s="4">
        <v>31.2</v>
      </c>
      <c r="J471" s="4">
        <v>1.95</v>
      </c>
      <c r="K471" s="4">
        <v>0.88460000000000005</v>
      </c>
      <c r="L471" s="4">
        <v>12.0306</v>
      </c>
      <c r="M471" s="4">
        <v>2.7000000000000001E-3</v>
      </c>
      <c r="N471" s="4">
        <v>2312.5165000000002</v>
      </c>
      <c r="O471" s="4">
        <v>10.526899999999999</v>
      </c>
      <c r="P471" s="4">
        <v>2323</v>
      </c>
      <c r="Q471" s="4">
        <v>1740.9251999999999</v>
      </c>
      <c r="R471" s="4">
        <v>7.9249999999999998</v>
      </c>
      <c r="S471" s="4">
        <v>1748.9</v>
      </c>
      <c r="T471" s="4">
        <v>31.162299999999998</v>
      </c>
      <c r="W471" s="4">
        <v>0</v>
      </c>
      <c r="X471" s="4">
        <v>1.7241</v>
      </c>
      <c r="Y471" s="4">
        <v>11.9</v>
      </c>
      <c r="Z471" s="4">
        <v>849</v>
      </c>
      <c r="AA471" s="4">
        <v>873</v>
      </c>
      <c r="AB471" s="4">
        <v>871</v>
      </c>
      <c r="AC471" s="4">
        <v>66</v>
      </c>
      <c r="AD471" s="4">
        <v>5.14</v>
      </c>
      <c r="AE471" s="4">
        <v>0.12</v>
      </c>
      <c r="AF471" s="4">
        <v>979</v>
      </c>
      <c r="AG471" s="4">
        <v>-16</v>
      </c>
      <c r="AH471" s="4">
        <v>16</v>
      </c>
      <c r="AI471" s="4">
        <v>12</v>
      </c>
      <c r="AJ471" s="4">
        <v>189.9</v>
      </c>
      <c r="AK471" s="4">
        <v>140</v>
      </c>
      <c r="AL471" s="4">
        <v>2.8</v>
      </c>
      <c r="AM471" s="4">
        <v>195</v>
      </c>
      <c r="AN471" s="4" t="s">
        <v>155</v>
      </c>
      <c r="AP471" s="5"/>
      <c r="BA471" s="4">
        <v>14.023</v>
      </c>
      <c r="BB471" s="4">
        <v>15.58</v>
      </c>
      <c r="BC471" s="4">
        <v>1.1100000000000001</v>
      </c>
      <c r="BD471" s="4">
        <v>13.042999999999999</v>
      </c>
      <c r="BE471" s="4">
        <v>3032.0569999999998</v>
      </c>
      <c r="BF471" s="4">
        <v>0.42599999999999999</v>
      </c>
      <c r="BG471" s="4">
        <v>61.033999999999999</v>
      </c>
      <c r="BH471" s="4">
        <v>0.27800000000000002</v>
      </c>
      <c r="BI471" s="4">
        <v>61.311999999999998</v>
      </c>
      <c r="BJ471" s="4">
        <v>45.948</v>
      </c>
      <c r="BK471" s="4">
        <v>0.20899999999999999</v>
      </c>
      <c r="BL471" s="4">
        <v>46.156999999999996</v>
      </c>
      <c r="BM471" s="4">
        <v>0.25969999999999999</v>
      </c>
      <c r="BQ471" s="4">
        <v>315.94499999999999</v>
      </c>
      <c r="BR471" s="4">
        <v>0.32207000000000002</v>
      </c>
      <c r="BS471" s="4">
        <v>0.80591000000000002</v>
      </c>
      <c r="BT471" s="4">
        <v>8.5089999999999999E-2</v>
      </c>
      <c r="BU471" s="4">
        <v>7.8705860000000003</v>
      </c>
      <c r="BV471" s="4">
        <v>1.718818</v>
      </c>
    </row>
    <row r="472" spans="1:74" x14ac:dyDescent="0.25">
      <c r="A472" s="2">
        <v>42067</v>
      </c>
      <c r="B472" s="3">
        <v>1.8020833333333335E-3</v>
      </c>
      <c r="C472" s="4">
        <v>13.468</v>
      </c>
      <c r="D472" s="4">
        <v>3.0000000000000001E-3</v>
      </c>
      <c r="E472" s="4">
        <v>30.057236</v>
      </c>
      <c r="F472" s="4">
        <v>2619.6</v>
      </c>
      <c r="G472" s="4">
        <v>11.9</v>
      </c>
      <c r="H472" s="4">
        <v>28.1</v>
      </c>
      <c r="J472" s="4">
        <v>1.7</v>
      </c>
      <c r="K472" s="4">
        <v>0.88590000000000002</v>
      </c>
      <c r="L472" s="4">
        <v>11.9313</v>
      </c>
      <c r="M472" s="4">
        <v>2.7000000000000001E-3</v>
      </c>
      <c r="N472" s="4">
        <v>2320.7687999999998</v>
      </c>
      <c r="O472" s="4">
        <v>10.5206</v>
      </c>
      <c r="P472" s="4">
        <v>2331.3000000000002</v>
      </c>
      <c r="Q472" s="4">
        <v>1747.1377</v>
      </c>
      <c r="R472" s="4">
        <v>7.9202000000000004</v>
      </c>
      <c r="S472" s="4">
        <v>1755.1</v>
      </c>
      <c r="T472" s="4">
        <v>28.105699999999999</v>
      </c>
      <c r="W472" s="4">
        <v>0</v>
      </c>
      <c r="X472" s="4">
        <v>1.5061</v>
      </c>
      <c r="Y472" s="4">
        <v>12.2</v>
      </c>
      <c r="Z472" s="4">
        <v>845</v>
      </c>
      <c r="AA472" s="4">
        <v>872</v>
      </c>
      <c r="AB472" s="4">
        <v>870</v>
      </c>
      <c r="AC472" s="4">
        <v>66</v>
      </c>
      <c r="AD472" s="4">
        <v>5.14</v>
      </c>
      <c r="AE472" s="4">
        <v>0.12</v>
      </c>
      <c r="AF472" s="4">
        <v>979</v>
      </c>
      <c r="AG472" s="4">
        <v>-16</v>
      </c>
      <c r="AH472" s="4">
        <v>16</v>
      </c>
      <c r="AI472" s="4">
        <v>12</v>
      </c>
      <c r="AJ472" s="4">
        <v>190</v>
      </c>
      <c r="AK472" s="4">
        <v>140</v>
      </c>
      <c r="AL472" s="4">
        <v>3.8</v>
      </c>
      <c r="AM472" s="4">
        <v>195</v>
      </c>
      <c r="AN472" s="4" t="s">
        <v>155</v>
      </c>
      <c r="AP472" s="5"/>
      <c r="BA472" s="4">
        <v>14.023</v>
      </c>
      <c r="BB472" s="4">
        <v>15.72</v>
      </c>
      <c r="BC472" s="4">
        <v>1.1200000000000001</v>
      </c>
      <c r="BD472" s="4">
        <v>12.877000000000001</v>
      </c>
      <c r="BE472" s="4">
        <v>3032.2049999999999</v>
      </c>
      <c r="BF472" s="4">
        <v>0.43099999999999999</v>
      </c>
      <c r="BG472" s="4">
        <v>61.764000000000003</v>
      </c>
      <c r="BH472" s="4">
        <v>0.28000000000000003</v>
      </c>
      <c r="BI472" s="4">
        <v>62.043999999999997</v>
      </c>
      <c r="BJ472" s="4">
        <v>46.497999999999998</v>
      </c>
      <c r="BK472" s="4">
        <v>0.21099999999999999</v>
      </c>
      <c r="BL472" s="4">
        <v>46.709000000000003</v>
      </c>
      <c r="BM472" s="4">
        <v>0.23619999999999999</v>
      </c>
      <c r="BQ472" s="4">
        <v>278.3</v>
      </c>
      <c r="BR472" s="4">
        <v>0.21615999999999999</v>
      </c>
      <c r="BS472" s="4">
        <v>0.80327000000000004</v>
      </c>
      <c r="BT472" s="4">
        <v>9.2280000000000001E-2</v>
      </c>
      <c r="BU472" s="4">
        <v>5.2824109999999997</v>
      </c>
      <c r="BV472" s="4">
        <v>1.8640559999999999</v>
      </c>
    </row>
    <row r="473" spans="1:74" x14ac:dyDescent="0.25">
      <c r="A473" s="2">
        <v>42067</v>
      </c>
      <c r="B473" s="3">
        <v>1.8136574074074077E-3</v>
      </c>
      <c r="C473" s="4">
        <v>13.414999999999999</v>
      </c>
      <c r="D473" s="4">
        <v>3.8E-3</v>
      </c>
      <c r="E473" s="4">
        <v>38.233851000000001</v>
      </c>
      <c r="F473" s="4">
        <v>2609.5</v>
      </c>
      <c r="G473" s="4">
        <v>11.8</v>
      </c>
      <c r="H473" s="4">
        <v>11.1</v>
      </c>
      <c r="J473" s="4">
        <v>1.7</v>
      </c>
      <c r="K473" s="4">
        <v>0.88629999999999998</v>
      </c>
      <c r="L473" s="4">
        <v>11.8901</v>
      </c>
      <c r="M473" s="4">
        <v>3.3999999999999998E-3</v>
      </c>
      <c r="N473" s="4">
        <v>2312.8818999999999</v>
      </c>
      <c r="O473" s="4">
        <v>10.458600000000001</v>
      </c>
      <c r="P473" s="4">
        <v>2323.3000000000002</v>
      </c>
      <c r="Q473" s="4">
        <v>1741.2003</v>
      </c>
      <c r="R473" s="4">
        <v>7.8734999999999999</v>
      </c>
      <c r="S473" s="4">
        <v>1749.1</v>
      </c>
      <c r="T473" s="4">
        <v>11.1485</v>
      </c>
      <c r="W473" s="4">
        <v>0</v>
      </c>
      <c r="X473" s="4">
        <v>1.5066999999999999</v>
      </c>
      <c r="Y473" s="4">
        <v>12.3</v>
      </c>
      <c r="Z473" s="4">
        <v>844</v>
      </c>
      <c r="AA473" s="4">
        <v>869</v>
      </c>
      <c r="AB473" s="4">
        <v>867</v>
      </c>
      <c r="AC473" s="4">
        <v>66</v>
      </c>
      <c r="AD473" s="4">
        <v>5.14</v>
      </c>
      <c r="AE473" s="4">
        <v>0.12</v>
      </c>
      <c r="AF473" s="4">
        <v>979</v>
      </c>
      <c r="AG473" s="4">
        <v>-16</v>
      </c>
      <c r="AH473" s="4">
        <v>16.91</v>
      </c>
      <c r="AI473" s="4">
        <v>12</v>
      </c>
      <c r="AJ473" s="4">
        <v>190</v>
      </c>
      <c r="AK473" s="4">
        <v>140.9</v>
      </c>
      <c r="AL473" s="4">
        <v>3.7</v>
      </c>
      <c r="AM473" s="4">
        <v>195</v>
      </c>
      <c r="AN473" s="4" t="s">
        <v>155</v>
      </c>
      <c r="AP473" s="5"/>
      <c r="BA473" s="4">
        <v>14.023</v>
      </c>
      <c r="BB473" s="4">
        <v>15.78</v>
      </c>
      <c r="BC473" s="4">
        <v>1.1299999999999999</v>
      </c>
      <c r="BD473" s="4">
        <v>12.826000000000001</v>
      </c>
      <c r="BE473" s="4">
        <v>3032.4830000000002</v>
      </c>
      <c r="BF473" s="4">
        <v>0.55000000000000004</v>
      </c>
      <c r="BG473" s="4">
        <v>61.774000000000001</v>
      </c>
      <c r="BH473" s="4">
        <v>0.27900000000000003</v>
      </c>
      <c r="BI473" s="4">
        <v>62.052999999999997</v>
      </c>
      <c r="BJ473" s="4">
        <v>46.505000000000003</v>
      </c>
      <c r="BK473" s="4">
        <v>0.21</v>
      </c>
      <c r="BL473" s="4">
        <v>46.715000000000003</v>
      </c>
      <c r="BM473" s="4">
        <v>9.4E-2</v>
      </c>
      <c r="BQ473" s="4">
        <v>279.416</v>
      </c>
      <c r="BR473" s="4">
        <v>0.21773999999999999</v>
      </c>
      <c r="BS473" s="4">
        <v>0.80300000000000005</v>
      </c>
      <c r="BT473" s="4">
        <v>9.2999999999999999E-2</v>
      </c>
      <c r="BU473" s="4">
        <v>5.3210220000000001</v>
      </c>
      <c r="BV473" s="4">
        <v>1.8786</v>
      </c>
    </row>
    <row r="474" spans="1:74" x14ac:dyDescent="0.25">
      <c r="A474" s="2">
        <v>42067</v>
      </c>
      <c r="B474" s="3">
        <v>1.8252314814814815E-3</v>
      </c>
      <c r="C474" s="4">
        <v>13.423</v>
      </c>
      <c r="D474" s="4">
        <v>4.0000000000000001E-3</v>
      </c>
      <c r="E474" s="4">
        <v>40</v>
      </c>
      <c r="F474" s="4">
        <v>2534</v>
      </c>
      <c r="G474" s="4">
        <v>12.5</v>
      </c>
      <c r="H474" s="4">
        <v>39.299999999999997</v>
      </c>
      <c r="J474" s="4">
        <v>1.7</v>
      </c>
      <c r="K474" s="4">
        <v>0.88619999999999999</v>
      </c>
      <c r="L474" s="4">
        <v>11.8957</v>
      </c>
      <c r="M474" s="4">
        <v>3.5000000000000001E-3</v>
      </c>
      <c r="N474" s="4">
        <v>2245.6100999999999</v>
      </c>
      <c r="O474" s="4">
        <v>11.0815</v>
      </c>
      <c r="P474" s="4">
        <v>2256.6999999999998</v>
      </c>
      <c r="Q474" s="4">
        <v>1690.5563</v>
      </c>
      <c r="R474" s="4">
        <v>8.3423999999999996</v>
      </c>
      <c r="S474" s="4">
        <v>1698.9</v>
      </c>
      <c r="T474" s="4">
        <v>39.322699999999998</v>
      </c>
      <c r="W474" s="4">
        <v>0</v>
      </c>
      <c r="X474" s="4">
        <v>1.5065</v>
      </c>
      <c r="Y474" s="4">
        <v>12.4</v>
      </c>
      <c r="Z474" s="4">
        <v>844</v>
      </c>
      <c r="AA474" s="4">
        <v>870</v>
      </c>
      <c r="AB474" s="4">
        <v>868</v>
      </c>
      <c r="AC474" s="4">
        <v>66</v>
      </c>
      <c r="AD474" s="4">
        <v>5.14</v>
      </c>
      <c r="AE474" s="4">
        <v>0.12</v>
      </c>
      <c r="AF474" s="4">
        <v>979</v>
      </c>
      <c r="AG474" s="4">
        <v>-16</v>
      </c>
      <c r="AH474" s="4">
        <v>17</v>
      </c>
      <c r="AI474" s="4">
        <v>12</v>
      </c>
      <c r="AJ474" s="4">
        <v>190</v>
      </c>
      <c r="AK474" s="4">
        <v>141</v>
      </c>
      <c r="AL474" s="4">
        <v>3.6</v>
      </c>
      <c r="AM474" s="4">
        <v>195</v>
      </c>
      <c r="AN474" s="4" t="s">
        <v>155</v>
      </c>
      <c r="AP474" s="5"/>
      <c r="BA474" s="4">
        <v>14.023</v>
      </c>
      <c r="BB474" s="4">
        <v>15.77</v>
      </c>
      <c r="BC474" s="4">
        <v>1.1200000000000001</v>
      </c>
      <c r="BD474" s="4">
        <v>12.842000000000001</v>
      </c>
      <c r="BE474" s="4">
        <v>3031.7190000000001</v>
      </c>
      <c r="BF474" s="4">
        <v>0.57499999999999996</v>
      </c>
      <c r="BG474" s="4">
        <v>59.933</v>
      </c>
      <c r="BH474" s="4">
        <v>0.29599999999999999</v>
      </c>
      <c r="BI474" s="4">
        <v>60.228999999999999</v>
      </c>
      <c r="BJ474" s="4">
        <v>45.119</v>
      </c>
      <c r="BK474" s="4">
        <v>0.223</v>
      </c>
      <c r="BL474" s="4">
        <v>45.341999999999999</v>
      </c>
      <c r="BM474" s="4">
        <v>0.33139999999999997</v>
      </c>
      <c r="BQ474" s="4">
        <v>279.17399999999998</v>
      </c>
      <c r="BR474" s="4">
        <v>0.20261999999999999</v>
      </c>
      <c r="BS474" s="4">
        <v>0.80300000000000005</v>
      </c>
      <c r="BT474" s="4">
        <v>9.5729999999999996E-2</v>
      </c>
      <c r="BU474" s="4">
        <v>4.9515269999999996</v>
      </c>
      <c r="BV474" s="4">
        <v>1.933746</v>
      </c>
    </row>
    <row r="475" spans="1:74" x14ac:dyDescent="0.25">
      <c r="A475" s="2">
        <v>42067</v>
      </c>
      <c r="B475" s="3">
        <v>1.8368055555555557E-3</v>
      </c>
      <c r="C475" s="4">
        <v>13.509</v>
      </c>
      <c r="D475" s="4">
        <v>5.4999999999999997E-3</v>
      </c>
      <c r="E475" s="4">
        <v>55.132742999999998</v>
      </c>
      <c r="F475" s="4">
        <v>2470.6</v>
      </c>
      <c r="G475" s="4">
        <v>14.3</v>
      </c>
      <c r="H475" s="4">
        <v>9.3000000000000007</v>
      </c>
      <c r="J475" s="4">
        <v>1.75</v>
      </c>
      <c r="K475" s="4">
        <v>0.88539999999999996</v>
      </c>
      <c r="L475" s="4">
        <v>11.961600000000001</v>
      </c>
      <c r="M475" s="4">
        <v>4.8999999999999998E-3</v>
      </c>
      <c r="N475" s="4">
        <v>2187.5691000000002</v>
      </c>
      <c r="O475" s="4">
        <v>12.661799999999999</v>
      </c>
      <c r="P475" s="4">
        <v>2200.1999999999998</v>
      </c>
      <c r="Q475" s="4">
        <v>1646.8614</v>
      </c>
      <c r="R475" s="4">
        <v>9.5320999999999998</v>
      </c>
      <c r="S475" s="4">
        <v>1656.4</v>
      </c>
      <c r="T475" s="4">
        <v>9.2768999999999995</v>
      </c>
      <c r="W475" s="4">
        <v>0</v>
      </c>
      <c r="X475" s="4">
        <v>1.5483</v>
      </c>
      <c r="Y475" s="4">
        <v>12.3</v>
      </c>
      <c r="Z475" s="4">
        <v>843</v>
      </c>
      <c r="AA475" s="4">
        <v>870</v>
      </c>
      <c r="AB475" s="4">
        <v>868</v>
      </c>
      <c r="AC475" s="4">
        <v>66</v>
      </c>
      <c r="AD475" s="4">
        <v>5.14</v>
      </c>
      <c r="AE475" s="4">
        <v>0.12</v>
      </c>
      <c r="AF475" s="4">
        <v>979</v>
      </c>
      <c r="AG475" s="4">
        <v>-16</v>
      </c>
      <c r="AH475" s="4">
        <v>16.09</v>
      </c>
      <c r="AI475" s="4">
        <v>12</v>
      </c>
      <c r="AJ475" s="4">
        <v>190.9</v>
      </c>
      <c r="AK475" s="4">
        <v>141</v>
      </c>
      <c r="AL475" s="4">
        <v>3.2</v>
      </c>
      <c r="AM475" s="4">
        <v>195</v>
      </c>
      <c r="AN475" s="4" t="s">
        <v>155</v>
      </c>
      <c r="AP475" s="5"/>
      <c r="BA475" s="4">
        <v>14.023</v>
      </c>
      <c r="BB475" s="4">
        <v>15.68</v>
      </c>
      <c r="BC475" s="4">
        <v>1.1200000000000001</v>
      </c>
      <c r="BD475" s="4">
        <v>12.938000000000001</v>
      </c>
      <c r="BE475" s="4">
        <v>3032.0970000000002</v>
      </c>
      <c r="BF475" s="4">
        <v>0.78800000000000003</v>
      </c>
      <c r="BG475" s="4">
        <v>58.07</v>
      </c>
      <c r="BH475" s="4">
        <v>0.33600000000000002</v>
      </c>
      <c r="BI475" s="4">
        <v>58.405999999999999</v>
      </c>
      <c r="BJ475" s="4">
        <v>43.716999999999999</v>
      </c>
      <c r="BK475" s="4">
        <v>0.253</v>
      </c>
      <c r="BL475" s="4">
        <v>43.97</v>
      </c>
      <c r="BM475" s="4">
        <v>7.7799999999999994E-2</v>
      </c>
      <c r="BQ475" s="4">
        <v>285.37599999999998</v>
      </c>
      <c r="BR475" s="4">
        <v>0.35752</v>
      </c>
      <c r="BS475" s="4">
        <v>0.80208999999999997</v>
      </c>
      <c r="BT475" s="4">
        <v>9.5089999999999994E-2</v>
      </c>
      <c r="BU475" s="4">
        <v>8.7368950000000005</v>
      </c>
      <c r="BV475" s="4">
        <v>1.9208179999999999</v>
      </c>
    </row>
    <row r="476" spans="1:74" x14ac:dyDescent="0.25">
      <c r="A476" s="2">
        <v>42067</v>
      </c>
      <c r="B476" s="3">
        <v>1.8483796296296295E-3</v>
      </c>
      <c r="C476" s="4">
        <v>13.904</v>
      </c>
      <c r="D476" s="4">
        <v>6.7000000000000002E-3</v>
      </c>
      <c r="E476" s="4">
        <v>66.754014999999995</v>
      </c>
      <c r="F476" s="4">
        <v>2452.9</v>
      </c>
      <c r="G476" s="4">
        <v>14.3</v>
      </c>
      <c r="H476" s="4">
        <v>32.799999999999997</v>
      </c>
      <c r="J476" s="4">
        <v>1.9</v>
      </c>
      <c r="K476" s="4">
        <v>0.88239999999999996</v>
      </c>
      <c r="L476" s="4">
        <v>12.2685</v>
      </c>
      <c r="M476" s="4">
        <v>5.8999999999999999E-3</v>
      </c>
      <c r="N476" s="4">
        <v>2164.3676</v>
      </c>
      <c r="O476" s="4">
        <v>12.6182</v>
      </c>
      <c r="P476" s="4">
        <v>2177</v>
      </c>
      <c r="Q476" s="4">
        <v>1629.3947000000001</v>
      </c>
      <c r="R476" s="4">
        <v>9.4992999999999999</v>
      </c>
      <c r="S476" s="4">
        <v>1638.9</v>
      </c>
      <c r="T476" s="4">
        <v>32.814599999999999</v>
      </c>
      <c r="W476" s="4">
        <v>0</v>
      </c>
      <c r="X476" s="4">
        <v>1.673</v>
      </c>
      <c r="Y476" s="4">
        <v>12.3</v>
      </c>
      <c r="Z476" s="4">
        <v>845</v>
      </c>
      <c r="AA476" s="4">
        <v>868</v>
      </c>
      <c r="AB476" s="4">
        <v>867</v>
      </c>
      <c r="AC476" s="4">
        <v>66</v>
      </c>
      <c r="AD476" s="4">
        <v>5.14</v>
      </c>
      <c r="AE476" s="4">
        <v>0.12</v>
      </c>
      <c r="AF476" s="4">
        <v>979</v>
      </c>
      <c r="AG476" s="4">
        <v>-16</v>
      </c>
      <c r="AH476" s="4">
        <v>16</v>
      </c>
      <c r="AI476" s="4">
        <v>12</v>
      </c>
      <c r="AJ476" s="4">
        <v>190.1</v>
      </c>
      <c r="AK476" s="4">
        <v>141</v>
      </c>
      <c r="AL476" s="4">
        <v>3.4</v>
      </c>
      <c r="AM476" s="4">
        <v>195</v>
      </c>
      <c r="AN476" s="4" t="s">
        <v>155</v>
      </c>
      <c r="AP476" s="5"/>
      <c r="BA476" s="4">
        <v>14.023</v>
      </c>
      <c r="BB476" s="4">
        <v>15.26</v>
      </c>
      <c r="BC476" s="4">
        <v>1.0900000000000001</v>
      </c>
      <c r="BD476" s="4">
        <v>13.329000000000001</v>
      </c>
      <c r="BE476" s="4">
        <v>3031.047</v>
      </c>
      <c r="BF476" s="4">
        <v>0.92600000000000005</v>
      </c>
      <c r="BG476" s="4">
        <v>55.997999999999998</v>
      </c>
      <c r="BH476" s="4">
        <v>0.32600000000000001</v>
      </c>
      <c r="BI476" s="4">
        <v>56.323999999999998</v>
      </c>
      <c r="BJ476" s="4">
        <v>42.156999999999996</v>
      </c>
      <c r="BK476" s="4">
        <v>0.246</v>
      </c>
      <c r="BL476" s="4">
        <v>42.402000000000001</v>
      </c>
      <c r="BM476" s="4">
        <v>0.2681</v>
      </c>
      <c r="BQ476" s="4">
        <v>300.53800000000001</v>
      </c>
      <c r="BR476" s="4">
        <v>0.28927999999999998</v>
      </c>
      <c r="BS476" s="4">
        <v>0.80108999999999997</v>
      </c>
      <c r="BT476" s="4">
        <v>9.4089999999999993E-2</v>
      </c>
      <c r="BU476" s="4">
        <v>7.06928</v>
      </c>
      <c r="BV476" s="4">
        <v>1.9006179999999999</v>
      </c>
    </row>
    <row r="477" spans="1:74" x14ac:dyDescent="0.25">
      <c r="A477" s="2">
        <v>42067</v>
      </c>
      <c r="B477" s="3">
        <v>1.8599537037037037E-3</v>
      </c>
      <c r="C477" s="4">
        <v>13.606</v>
      </c>
      <c r="D477" s="4">
        <v>5.7000000000000002E-3</v>
      </c>
      <c r="E477" s="4">
        <v>56.699506999999997</v>
      </c>
      <c r="F477" s="4">
        <v>2438.6999999999998</v>
      </c>
      <c r="G477" s="4">
        <v>14.2</v>
      </c>
      <c r="H477" s="4">
        <v>28.5</v>
      </c>
      <c r="J477" s="4">
        <v>1.9</v>
      </c>
      <c r="K477" s="4">
        <v>0.88470000000000004</v>
      </c>
      <c r="L477" s="4">
        <v>12.037000000000001</v>
      </c>
      <c r="M477" s="4">
        <v>5.0000000000000001E-3</v>
      </c>
      <c r="N477" s="4">
        <v>2157.4279000000001</v>
      </c>
      <c r="O477" s="4">
        <v>12.562200000000001</v>
      </c>
      <c r="P477" s="4">
        <v>2170</v>
      </c>
      <c r="Q477" s="4">
        <v>1624.1703</v>
      </c>
      <c r="R477" s="4">
        <v>9.4571000000000005</v>
      </c>
      <c r="S477" s="4">
        <v>1633.6</v>
      </c>
      <c r="T477" s="4">
        <v>28.524899999999999</v>
      </c>
      <c r="W477" s="4">
        <v>0</v>
      </c>
      <c r="X477" s="4">
        <v>1.6809000000000001</v>
      </c>
      <c r="Y477" s="4">
        <v>12.4</v>
      </c>
      <c r="Z477" s="4">
        <v>844</v>
      </c>
      <c r="AA477" s="4">
        <v>869</v>
      </c>
      <c r="AB477" s="4">
        <v>867</v>
      </c>
      <c r="AC477" s="4">
        <v>66</v>
      </c>
      <c r="AD477" s="4">
        <v>5.14</v>
      </c>
      <c r="AE477" s="4">
        <v>0.12</v>
      </c>
      <c r="AF477" s="4">
        <v>979</v>
      </c>
      <c r="AG477" s="4">
        <v>-16</v>
      </c>
      <c r="AH477" s="4">
        <v>16</v>
      </c>
      <c r="AI477" s="4">
        <v>12</v>
      </c>
      <c r="AJ477" s="4">
        <v>190.9</v>
      </c>
      <c r="AK477" s="4">
        <v>141</v>
      </c>
      <c r="AL477" s="4">
        <v>3.2</v>
      </c>
      <c r="AM477" s="4">
        <v>195</v>
      </c>
      <c r="AN477" s="4" t="s">
        <v>155</v>
      </c>
      <c r="AP477" s="5"/>
      <c r="BA477" s="4">
        <v>14.023</v>
      </c>
      <c r="BB477" s="4">
        <v>15.57</v>
      </c>
      <c r="BC477" s="4">
        <v>1.1100000000000001</v>
      </c>
      <c r="BD477" s="4">
        <v>13.038</v>
      </c>
      <c r="BE477" s="4">
        <v>3031.5219999999999</v>
      </c>
      <c r="BF477" s="4">
        <v>0.80400000000000005</v>
      </c>
      <c r="BG477" s="4">
        <v>56.9</v>
      </c>
      <c r="BH477" s="4">
        <v>0.33100000000000002</v>
      </c>
      <c r="BI477" s="4">
        <v>57.231999999999999</v>
      </c>
      <c r="BJ477" s="4">
        <v>42.835999999999999</v>
      </c>
      <c r="BK477" s="4">
        <v>0.249</v>
      </c>
      <c r="BL477" s="4">
        <v>43.085999999999999</v>
      </c>
      <c r="BM477" s="4">
        <v>0.23760000000000001</v>
      </c>
      <c r="BQ477" s="4">
        <v>307.80200000000002</v>
      </c>
      <c r="BR477" s="4">
        <v>0.24005000000000001</v>
      </c>
      <c r="BS477" s="4">
        <v>0.80100000000000005</v>
      </c>
      <c r="BT477" s="4">
        <v>9.6729999999999997E-2</v>
      </c>
      <c r="BU477" s="4">
        <v>5.8662219999999996</v>
      </c>
      <c r="BV477" s="4">
        <v>1.953946</v>
      </c>
    </row>
    <row r="478" spans="1:74" x14ac:dyDescent="0.25">
      <c r="A478" s="2">
        <v>42067</v>
      </c>
      <c r="B478" s="3">
        <v>1.8715277777777782E-3</v>
      </c>
      <c r="C478" s="4">
        <v>13.722</v>
      </c>
      <c r="D478" s="4">
        <v>4.0000000000000001E-3</v>
      </c>
      <c r="E478" s="4">
        <v>40.279145999999997</v>
      </c>
      <c r="F478" s="4">
        <v>2337.1</v>
      </c>
      <c r="G478" s="4">
        <v>14.2</v>
      </c>
      <c r="H478" s="4">
        <v>23.8</v>
      </c>
      <c r="J478" s="4">
        <v>1.9</v>
      </c>
      <c r="K478" s="4">
        <v>0.88370000000000004</v>
      </c>
      <c r="L478" s="4">
        <v>12.126799999999999</v>
      </c>
      <c r="M478" s="4">
        <v>3.5999999999999999E-3</v>
      </c>
      <c r="N478" s="4">
        <v>2065.3105</v>
      </c>
      <c r="O478" s="4">
        <v>12.527799999999999</v>
      </c>
      <c r="P478" s="4">
        <v>2077.8000000000002</v>
      </c>
      <c r="Q478" s="4">
        <v>1554.8217999999999</v>
      </c>
      <c r="R478" s="4">
        <v>9.4313000000000002</v>
      </c>
      <c r="S478" s="4">
        <v>1564.3</v>
      </c>
      <c r="T478" s="4">
        <v>23.7896</v>
      </c>
      <c r="W478" s="4">
        <v>0</v>
      </c>
      <c r="X478" s="4">
        <v>1.6791</v>
      </c>
      <c r="Y478" s="4">
        <v>12.3</v>
      </c>
      <c r="Z478" s="4">
        <v>845</v>
      </c>
      <c r="AA478" s="4">
        <v>868</v>
      </c>
      <c r="AB478" s="4">
        <v>868</v>
      </c>
      <c r="AC478" s="4">
        <v>66</v>
      </c>
      <c r="AD478" s="4">
        <v>5.14</v>
      </c>
      <c r="AE478" s="4">
        <v>0.12</v>
      </c>
      <c r="AF478" s="4">
        <v>979</v>
      </c>
      <c r="AG478" s="4">
        <v>-16</v>
      </c>
      <c r="AH478" s="4">
        <v>16</v>
      </c>
      <c r="AI478" s="4">
        <v>12</v>
      </c>
      <c r="AJ478" s="4">
        <v>190.1</v>
      </c>
      <c r="AK478" s="4">
        <v>141</v>
      </c>
      <c r="AL478" s="4">
        <v>3</v>
      </c>
      <c r="AM478" s="4">
        <v>195</v>
      </c>
      <c r="AN478" s="4" t="s">
        <v>155</v>
      </c>
      <c r="AP478" s="5"/>
      <c r="BA478" s="4">
        <v>14.023</v>
      </c>
      <c r="BB478" s="4">
        <v>15.45</v>
      </c>
      <c r="BC478" s="4">
        <v>1.1000000000000001</v>
      </c>
      <c r="BD478" s="4">
        <v>13.157999999999999</v>
      </c>
      <c r="BE478" s="4">
        <v>3031.9459999999999</v>
      </c>
      <c r="BF478" s="4">
        <v>0.56599999999999995</v>
      </c>
      <c r="BG478" s="4">
        <v>54.075000000000003</v>
      </c>
      <c r="BH478" s="4">
        <v>0.32800000000000001</v>
      </c>
      <c r="BI478" s="4">
        <v>54.402999999999999</v>
      </c>
      <c r="BJ478" s="4">
        <v>40.709000000000003</v>
      </c>
      <c r="BK478" s="4">
        <v>0.247</v>
      </c>
      <c r="BL478" s="4">
        <v>40.956000000000003</v>
      </c>
      <c r="BM478" s="4">
        <v>0.19670000000000001</v>
      </c>
      <c r="BQ478" s="4">
        <v>305.24200000000002</v>
      </c>
      <c r="BR478" s="4">
        <v>0.26602999999999999</v>
      </c>
      <c r="BS478" s="4">
        <v>0.80191000000000001</v>
      </c>
      <c r="BT478" s="4">
        <v>9.6089999999999995E-2</v>
      </c>
      <c r="BU478" s="4">
        <v>6.5011089999999996</v>
      </c>
      <c r="BV478" s="4">
        <v>1.9410179999999999</v>
      </c>
    </row>
    <row r="479" spans="1:74" x14ac:dyDescent="0.25">
      <c r="A479" s="2">
        <v>42067</v>
      </c>
      <c r="B479" s="3">
        <v>1.883101851851852E-3</v>
      </c>
      <c r="C479" s="4">
        <v>13.84</v>
      </c>
      <c r="D479" s="4">
        <v>3.2000000000000002E-3</v>
      </c>
      <c r="E479" s="4">
        <v>31.683586999999999</v>
      </c>
      <c r="F479" s="4">
        <v>2146.3000000000002</v>
      </c>
      <c r="G479" s="4">
        <v>14.1</v>
      </c>
      <c r="H479" s="4">
        <v>48.7</v>
      </c>
      <c r="J479" s="4">
        <v>1.9</v>
      </c>
      <c r="K479" s="4">
        <v>0.88280000000000003</v>
      </c>
      <c r="L479" s="4">
        <v>12.218299999999999</v>
      </c>
      <c r="M479" s="4">
        <v>2.8E-3</v>
      </c>
      <c r="N479" s="4">
        <v>1894.7908</v>
      </c>
      <c r="O479" s="4">
        <v>12.4253</v>
      </c>
      <c r="P479" s="4">
        <v>1907.2</v>
      </c>
      <c r="Q479" s="4">
        <v>1426.4258</v>
      </c>
      <c r="R479" s="4">
        <v>9.3539999999999992</v>
      </c>
      <c r="S479" s="4">
        <v>1435.8</v>
      </c>
      <c r="T479" s="4">
        <v>48.652099999999997</v>
      </c>
      <c r="W479" s="4">
        <v>0</v>
      </c>
      <c r="X479" s="4">
        <v>1.6773</v>
      </c>
      <c r="Y479" s="4">
        <v>12.4</v>
      </c>
      <c r="Z479" s="4">
        <v>845</v>
      </c>
      <c r="AA479" s="4">
        <v>869</v>
      </c>
      <c r="AB479" s="4">
        <v>868</v>
      </c>
      <c r="AC479" s="4">
        <v>66</v>
      </c>
      <c r="AD479" s="4">
        <v>5.14</v>
      </c>
      <c r="AE479" s="4">
        <v>0.12</v>
      </c>
      <c r="AF479" s="4">
        <v>980</v>
      </c>
      <c r="AG479" s="4">
        <v>-16</v>
      </c>
      <c r="AH479" s="4">
        <v>16</v>
      </c>
      <c r="AI479" s="4">
        <v>12</v>
      </c>
      <c r="AJ479" s="4">
        <v>190.9</v>
      </c>
      <c r="AK479" s="4">
        <v>141</v>
      </c>
      <c r="AL479" s="4">
        <v>3.1</v>
      </c>
      <c r="AM479" s="4">
        <v>195</v>
      </c>
      <c r="AN479" s="4" t="s">
        <v>155</v>
      </c>
      <c r="AP479" s="5"/>
      <c r="BA479" s="4">
        <v>14.023</v>
      </c>
      <c r="BB479" s="4">
        <v>15.32</v>
      </c>
      <c r="BC479" s="4">
        <v>1.0900000000000001</v>
      </c>
      <c r="BD479" s="4">
        <v>13.273999999999999</v>
      </c>
      <c r="BE479" s="4">
        <v>3031.4540000000002</v>
      </c>
      <c r="BF479" s="4">
        <v>0.442</v>
      </c>
      <c r="BG479" s="4">
        <v>49.231000000000002</v>
      </c>
      <c r="BH479" s="4">
        <v>0.32300000000000001</v>
      </c>
      <c r="BI479" s="4">
        <v>49.554000000000002</v>
      </c>
      <c r="BJ479" s="4">
        <v>37.061999999999998</v>
      </c>
      <c r="BK479" s="4">
        <v>0.24299999999999999</v>
      </c>
      <c r="BL479" s="4">
        <v>37.305</v>
      </c>
      <c r="BM479" s="4">
        <v>0.3992</v>
      </c>
      <c r="BQ479" s="4">
        <v>302.596</v>
      </c>
      <c r="BR479" s="4">
        <v>0.28173999999999999</v>
      </c>
      <c r="BS479" s="4">
        <v>0.80108999999999997</v>
      </c>
      <c r="BT479" s="4">
        <v>9.7820000000000004E-2</v>
      </c>
      <c r="BU479" s="4">
        <v>6.8850210000000001</v>
      </c>
      <c r="BV479" s="4">
        <v>1.9759640000000001</v>
      </c>
    </row>
    <row r="480" spans="1:74" x14ac:dyDescent="0.25">
      <c r="A480" s="2">
        <v>42067</v>
      </c>
      <c r="B480" s="3">
        <v>1.8946759259259262E-3</v>
      </c>
      <c r="C480" s="4">
        <v>13.766</v>
      </c>
      <c r="D480" s="4">
        <v>3.0000000000000001E-3</v>
      </c>
      <c r="E480" s="4">
        <v>30</v>
      </c>
      <c r="F480" s="4">
        <v>1901.7</v>
      </c>
      <c r="G480" s="4">
        <v>13.9</v>
      </c>
      <c r="H480" s="4">
        <v>28.5</v>
      </c>
      <c r="J480" s="4">
        <v>1.8</v>
      </c>
      <c r="K480" s="4">
        <v>0.88339999999999996</v>
      </c>
      <c r="L480" s="4">
        <v>12.1609</v>
      </c>
      <c r="M480" s="4">
        <v>2.7000000000000001E-3</v>
      </c>
      <c r="N480" s="4">
        <v>1679.8851</v>
      </c>
      <c r="O480" s="4">
        <v>12.2568</v>
      </c>
      <c r="P480" s="4">
        <v>1692.1</v>
      </c>
      <c r="Q480" s="4">
        <v>1264.6396</v>
      </c>
      <c r="R480" s="4">
        <v>9.2271000000000001</v>
      </c>
      <c r="S480" s="4">
        <v>1273.9000000000001</v>
      </c>
      <c r="T480" s="4">
        <v>28.523599999999998</v>
      </c>
      <c r="W480" s="4">
        <v>0</v>
      </c>
      <c r="X480" s="4">
        <v>1.593</v>
      </c>
      <c r="Y480" s="4">
        <v>12.3</v>
      </c>
      <c r="Z480" s="4">
        <v>845</v>
      </c>
      <c r="AA480" s="4">
        <v>870</v>
      </c>
      <c r="AB480" s="4">
        <v>866</v>
      </c>
      <c r="AC480" s="4">
        <v>66</v>
      </c>
      <c r="AD480" s="4">
        <v>5.14</v>
      </c>
      <c r="AE480" s="4">
        <v>0.12</v>
      </c>
      <c r="AF480" s="4">
        <v>980</v>
      </c>
      <c r="AG480" s="4">
        <v>-16</v>
      </c>
      <c r="AH480" s="4">
        <v>16</v>
      </c>
      <c r="AI480" s="4">
        <v>12</v>
      </c>
      <c r="AJ480" s="4">
        <v>191</v>
      </c>
      <c r="AK480" s="4">
        <v>141</v>
      </c>
      <c r="AL480" s="4">
        <v>3</v>
      </c>
      <c r="AM480" s="4">
        <v>195</v>
      </c>
      <c r="AN480" s="4" t="s">
        <v>155</v>
      </c>
      <c r="AP480" s="5"/>
      <c r="BA480" s="4">
        <v>14.023</v>
      </c>
      <c r="BB480" s="4">
        <v>15.4</v>
      </c>
      <c r="BC480" s="4">
        <v>1.1000000000000001</v>
      </c>
      <c r="BD480" s="4">
        <v>13.201000000000001</v>
      </c>
      <c r="BE480" s="4">
        <v>3032.0309999999999</v>
      </c>
      <c r="BF480" s="4">
        <v>0.42099999999999999</v>
      </c>
      <c r="BG480" s="4">
        <v>43.862000000000002</v>
      </c>
      <c r="BH480" s="4">
        <v>0.32</v>
      </c>
      <c r="BI480" s="4">
        <v>44.182000000000002</v>
      </c>
      <c r="BJ480" s="4">
        <v>33.020000000000003</v>
      </c>
      <c r="BK480" s="4">
        <v>0.24099999999999999</v>
      </c>
      <c r="BL480" s="4">
        <v>33.26</v>
      </c>
      <c r="BM480" s="4">
        <v>0.23519999999999999</v>
      </c>
      <c r="BQ480" s="4">
        <v>288.78800000000001</v>
      </c>
      <c r="BR480" s="4">
        <v>0.34397</v>
      </c>
      <c r="BS480" s="4">
        <v>0.80008999999999997</v>
      </c>
      <c r="BT480" s="4">
        <v>9.5269999999999994E-2</v>
      </c>
      <c r="BU480" s="4">
        <v>8.4057670000000009</v>
      </c>
      <c r="BV480" s="4">
        <v>1.9244540000000001</v>
      </c>
    </row>
    <row r="481" spans="1:74" x14ac:dyDescent="0.25">
      <c r="A481" s="2">
        <v>42067</v>
      </c>
      <c r="B481" s="3">
        <v>1.90625E-3</v>
      </c>
      <c r="C481" s="4">
        <v>13.606999999999999</v>
      </c>
      <c r="D481" s="4">
        <v>3.5000000000000001E-3</v>
      </c>
      <c r="E481" s="4">
        <v>35.012107</v>
      </c>
      <c r="F481" s="4">
        <v>1889.1</v>
      </c>
      <c r="G481" s="4">
        <v>12.1</v>
      </c>
      <c r="H481" s="4">
        <v>31.3</v>
      </c>
      <c r="J481" s="4">
        <v>1.8</v>
      </c>
      <c r="K481" s="4">
        <v>0.88460000000000005</v>
      </c>
      <c r="L481" s="4">
        <v>12.0359</v>
      </c>
      <c r="M481" s="4">
        <v>3.0999999999999999E-3</v>
      </c>
      <c r="N481" s="4">
        <v>1671.0027</v>
      </c>
      <c r="O481" s="4">
        <v>10.6829</v>
      </c>
      <c r="P481" s="4">
        <v>1681.7</v>
      </c>
      <c r="Q481" s="4">
        <v>1257.9528</v>
      </c>
      <c r="R481" s="4">
        <v>8.0421999999999993</v>
      </c>
      <c r="S481" s="4">
        <v>1266</v>
      </c>
      <c r="T481" s="4">
        <v>31.2803</v>
      </c>
      <c r="W481" s="4">
        <v>0</v>
      </c>
      <c r="X481" s="4">
        <v>1.5922000000000001</v>
      </c>
      <c r="Y481" s="4">
        <v>12.3</v>
      </c>
      <c r="Z481" s="4">
        <v>846</v>
      </c>
      <c r="AA481" s="4">
        <v>869</v>
      </c>
      <c r="AB481" s="4">
        <v>866</v>
      </c>
      <c r="AC481" s="4">
        <v>66</v>
      </c>
      <c r="AD481" s="4">
        <v>5.14</v>
      </c>
      <c r="AE481" s="4">
        <v>0.12</v>
      </c>
      <c r="AF481" s="4">
        <v>980</v>
      </c>
      <c r="AG481" s="4">
        <v>-16</v>
      </c>
      <c r="AH481" s="4">
        <v>16</v>
      </c>
      <c r="AI481" s="4">
        <v>12</v>
      </c>
      <c r="AJ481" s="4">
        <v>190.1</v>
      </c>
      <c r="AK481" s="4">
        <v>140.1</v>
      </c>
      <c r="AL481" s="4">
        <v>2.8</v>
      </c>
      <c r="AM481" s="4">
        <v>195</v>
      </c>
      <c r="AN481" s="4" t="s">
        <v>155</v>
      </c>
      <c r="AP481" s="5"/>
      <c r="BA481" s="4">
        <v>14.023</v>
      </c>
      <c r="BB481" s="4">
        <v>15.57</v>
      </c>
      <c r="BC481" s="4">
        <v>1.1100000000000001</v>
      </c>
      <c r="BD481" s="4">
        <v>13.05</v>
      </c>
      <c r="BE481" s="4">
        <v>3031.9380000000001</v>
      </c>
      <c r="BF481" s="4">
        <v>0.497</v>
      </c>
      <c r="BG481" s="4">
        <v>44.081000000000003</v>
      </c>
      <c r="BH481" s="4">
        <v>0.28199999999999997</v>
      </c>
      <c r="BI481" s="4">
        <v>44.363</v>
      </c>
      <c r="BJ481" s="4">
        <v>33.185000000000002</v>
      </c>
      <c r="BK481" s="4">
        <v>0.21199999999999999</v>
      </c>
      <c r="BL481" s="4">
        <v>33.396999999999998</v>
      </c>
      <c r="BM481" s="4">
        <v>0.2606</v>
      </c>
      <c r="BQ481" s="4">
        <v>291.63600000000002</v>
      </c>
      <c r="BR481" s="4">
        <v>0.28993999999999998</v>
      </c>
      <c r="BS481" s="4">
        <v>0.8</v>
      </c>
      <c r="BT481" s="4">
        <v>9.6820000000000003E-2</v>
      </c>
      <c r="BU481" s="4">
        <v>7.0854090000000003</v>
      </c>
      <c r="BV481" s="4">
        <v>1.9557640000000001</v>
      </c>
    </row>
    <row r="482" spans="1:74" x14ac:dyDescent="0.25">
      <c r="A482" s="2">
        <v>42067</v>
      </c>
      <c r="B482" s="3">
        <v>1.9178240740740742E-3</v>
      </c>
      <c r="C482" s="4">
        <v>13.888</v>
      </c>
      <c r="D482" s="4">
        <v>4.0000000000000001E-3</v>
      </c>
      <c r="E482" s="4">
        <v>40</v>
      </c>
      <c r="F482" s="4">
        <v>2197.4</v>
      </c>
      <c r="G482" s="4">
        <v>10.3</v>
      </c>
      <c r="H482" s="4">
        <v>29.1</v>
      </c>
      <c r="J482" s="4">
        <v>1.7</v>
      </c>
      <c r="K482" s="4">
        <v>0.88239999999999996</v>
      </c>
      <c r="L482" s="4">
        <v>12.2547</v>
      </c>
      <c r="M482" s="4">
        <v>3.5000000000000001E-3</v>
      </c>
      <c r="N482" s="4">
        <v>1938.9692</v>
      </c>
      <c r="O482" s="4">
        <v>9.0884</v>
      </c>
      <c r="P482" s="4">
        <v>1948.1</v>
      </c>
      <c r="Q482" s="4">
        <v>1459.6814999999999</v>
      </c>
      <c r="R482" s="4">
        <v>6.8418999999999999</v>
      </c>
      <c r="S482" s="4">
        <v>1466.5</v>
      </c>
      <c r="T482" s="4">
        <v>29.066099999999999</v>
      </c>
      <c r="W482" s="4">
        <v>0</v>
      </c>
      <c r="X482" s="4">
        <v>1.5014000000000001</v>
      </c>
      <c r="Y482" s="4">
        <v>12.4</v>
      </c>
      <c r="Z482" s="4">
        <v>845</v>
      </c>
      <c r="AA482" s="4">
        <v>870</v>
      </c>
      <c r="AB482" s="4">
        <v>868</v>
      </c>
      <c r="AC482" s="4">
        <v>66</v>
      </c>
      <c r="AD482" s="4">
        <v>5.14</v>
      </c>
      <c r="AE482" s="4">
        <v>0.12</v>
      </c>
      <c r="AF482" s="4">
        <v>980</v>
      </c>
      <c r="AG482" s="4">
        <v>-16</v>
      </c>
      <c r="AH482" s="4">
        <v>16</v>
      </c>
      <c r="AI482" s="4">
        <v>12</v>
      </c>
      <c r="AJ482" s="4">
        <v>190.9</v>
      </c>
      <c r="AK482" s="4">
        <v>140</v>
      </c>
      <c r="AL482" s="4">
        <v>2.8</v>
      </c>
      <c r="AM482" s="4">
        <v>195</v>
      </c>
      <c r="AN482" s="4" t="s">
        <v>155</v>
      </c>
      <c r="AP482" s="5"/>
      <c r="BA482" s="4">
        <v>14.023</v>
      </c>
      <c r="BB482" s="4">
        <v>15.28</v>
      </c>
      <c r="BC482" s="4">
        <v>1.0900000000000001</v>
      </c>
      <c r="BD482" s="4">
        <v>13.331</v>
      </c>
      <c r="BE482" s="4">
        <v>3031.7339999999999</v>
      </c>
      <c r="BF482" s="4">
        <v>0.55600000000000005</v>
      </c>
      <c r="BG482" s="4">
        <v>50.234000000000002</v>
      </c>
      <c r="BH482" s="4">
        <v>0.23499999999999999</v>
      </c>
      <c r="BI482" s="4">
        <v>50.469000000000001</v>
      </c>
      <c r="BJ482" s="4">
        <v>37.817</v>
      </c>
      <c r="BK482" s="4">
        <v>0.17699999999999999</v>
      </c>
      <c r="BL482" s="4">
        <v>37.994</v>
      </c>
      <c r="BM482" s="4">
        <v>0.23780000000000001</v>
      </c>
      <c r="BQ482" s="4">
        <v>270.07499999999999</v>
      </c>
      <c r="BR482" s="4">
        <v>0.247636</v>
      </c>
      <c r="BS482" s="4">
        <v>0.799091</v>
      </c>
      <c r="BT482" s="4">
        <v>9.7908999999999996E-2</v>
      </c>
      <c r="BU482" s="4">
        <v>6.0516139999999998</v>
      </c>
      <c r="BV482" s="4">
        <v>1.9777640000000001</v>
      </c>
    </row>
    <row r="483" spans="1:74" x14ac:dyDescent="0.25">
      <c r="A483" s="2">
        <v>42067</v>
      </c>
      <c r="B483" s="3">
        <v>1.9293981481481482E-3</v>
      </c>
      <c r="C483" s="4">
        <v>13.946999999999999</v>
      </c>
      <c r="D483" s="4">
        <v>4.0000000000000001E-3</v>
      </c>
      <c r="E483" s="4">
        <v>40</v>
      </c>
      <c r="F483" s="4">
        <v>2287.1999999999998</v>
      </c>
      <c r="G483" s="4">
        <v>10.199999999999999</v>
      </c>
      <c r="H483" s="4">
        <v>20</v>
      </c>
      <c r="J483" s="4">
        <v>1.6</v>
      </c>
      <c r="K483" s="4">
        <v>0.88190000000000002</v>
      </c>
      <c r="L483" s="4">
        <v>12.2997</v>
      </c>
      <c r="M483" s="4">
        <v>3.5000000000000001E-3</v>
      </c>
      <c r="N483" s="4">
        <v>2016.9887000000001</v>
      </c>
      <c r="O483" s="4">
        <v>8.9949999999999992</v>
      </c>
      <c r="P483" s="4">
        <v>2026</v>
      </c>
      <c r="Q483" s="4">
        <v>1518.0346999999999</v>
      </c>
      <c r="R483" s="4">
        <v>6.7698999999999998</v>
      </c>
      <c r="S483" s="4">
        <v>1524.8</v>
      </c>
      <c r="T483" s="4">
        <v>20</v>
      </c>
      <c r="W483" s="4">
        <v>0</v>
      </c>
      <c r="X483" s="4">
        <v>1.411</v>
      </c>
      <c r="Y483" s="4">
        <v>12.3</v>
      </c>
      <c r="Z483" s="4">
        <v>846</v>
      </c>
      <c r="AA483" s="4">
        <v>872</v>
      </c>
      <c r="AB483" s="4">
        <v>872</v>
      </c>
      <c r="AC483" s="4">
        <v>65.099999999999994</v>
      </c>
      <c r="AD483" s="4">
        <v>5.07</v>
      </c>
      <c r="AE483" s="4">
        <v>0.12</v>
      </c>
      <c r="AF483" s="4">
        <v>980</v>
      </c>
      <c r="AG483" s="4">
        <v>-16</v>
      </c>
      <c r="AH483" s="4">
        <v>16</v>
      </c>
      <c r="AI483" s="4">
        <v>12</v>
      </c>
      <c r="AJ483" s="4">
        <v>190.1</v>
      </c>
      <c r="AK483" s="4">
        <v>140</v>
      </c>
      <c r="AL483" s="4">
        <v>2.5</v>
      </c>
      <c r="AM483" s="4">
        <v>195</v>
      </c>
      <c r="AN483" s="4" t="s">
        <v>155</v>
      </c>
      <c r="AP483" s="5"/>
      <c r="BA483" s="4">
        <v>14.023</v>
      </c>
      <c r="BB483" s="4">
        <v>15.22</v>
      </c>
      <c r="BC483" s="4">
        <v>1.0900000000000001</v>
      </c>
      <c r="BD483" s="4">
        <v>13.396000000000001</v>
      </c>
      <c r="BE483" s="4">
        <v>3031.9279999999999</v>
      </c>
      <c r="BF483" s="4">
        <v>0.55300000000000005</v>
      </c>
      <c r="BG483" s="4">
        <v>52.067</v>
      </c>
      <c r="BH483" s="4">
        <v>0.23200000000000001</v>
      </c>
      <c r="BI483" s="4">
        <v>52.298999999999999</v>
      </c>
      <c r="BJ483" s="4">
        <v>39.186999999999998</v>
      </c>
      <c r="BK483" s="4">
        <v>0.17499999999999999</v>
      </c>
      <c r="BL483" s="4">
        <v>39.362000000000002</v>
      </c>
      <c r="BM483" s="4">
        <v>0.16300000000000001</v>
      </c>
      <c r="BQ483" s="4">
        <v>252.89699999999999</v>
      </c>
      <c r="BR483" s="4">
        <v>0.36501800000000001</v>
      </c>
      <c r="BS483" s="4">
        <v>0.80081999999999998</v>
      </c>
      <c r="BT483" s="4">
        <v>9.8000000000000004E-2</v>
      </c>
      <c r="BU483" s="4">
        <v>8.9201280000000001</v>
      </c>
      <c r="BV483" s="4">
        <v>1.9796</v>
      </c>
    </row>
    <row r="484" spans="1:74" x14ac:dyDescent="0.25">
      <c r="A484" s="2">
        <v>42067</v>
      </c>
      <c r="B484" s="3">
        <v>1.9409722222222222E-3</v>
      </c>
      <c r="C484" s="4">
        <v>13.715999999999999</v>
      </c>
      <c r="D484" s="4">
        <v>4.0000000000000001E-3</v>
      </c>
      <c r="E484" s="4">
        <v>40</v>
      </c>
      <c r="F484" s="4">
        <v>2222.5</v>
      </c>
      <c r="G484" s="4">
        <v>9.5</v>
      </c>
      <c r="H484" s="4">
        <v>26.1</v>
      </c>
      <c r="J484" s="4">
        <v>1.6</v>
      </c>
      <c r="K484" s="4">
        <v>0.88370000000000004</v>
      </c>
      <c r="L484" s="4">
        <v>12.120799999999999</v>
      </c>
      <c r="M484" s="4">
        <v>3.5000000000000001E-3</v>
      </c>
      <c r="N484" s="4">
        <v>1964.0472</v>
      </c>
      <c r="O484" s="4">
        <v>8.3983000000000008</v>
      </c>
      <c r="P484" s="4">
        <v>1972.4</v>
      </c>
      <c r="Q484" s="4">
        <v>1478.153</v>
      </c>
      <c r="R484" s="4">
        <v>6.3205999999999998</v>
      </c>
      <c r="S484" s="4">
        <v>1484.5</v>
      </c>
      <c r="T484" s="4">
        <v>26.082799999999999</v>
      </c>
      <c r="W484" s="4">
        <v>0</v>
      </c>
      <c r="X484" s="4">
        <v>1.4138999999999999</v>
      </c>
      <c r="Y484" s="4">
        <v>12.4</v>
      </c>
      <c r="Z484" s="4">
        <v>846</v>
      </c>
      <c r="AA484" s="4">
        <v>872</v>
      </c>
      <c r="AB484" s="4">
        <v>868</v>
      </c>
      <c r="AC484" s="4">
        <v>65</v>
      </c>
      <c r="AD484" s="4">
        <v>5.0599999999999996</v>
      </c>
      <c r="AE484" s="4">
        <v>0.12</v>
      </c>
      <c r="AF484" s="4">
        <v>980</v>
      </c>
      <c r="AG484" s="4">
        <v>-16</v>
      </c>
      <c r="AH484" s="4">
        <v>16</v>
      </c>
      <c r="AI484" s="4">
        <v>12</v>
      </c>
      <c r="AJ484" s="4">
        <v>190</v>
      </c>
      <c r="AK484" s="4">
        <v>140.9</v>
      </c>
      <c r="AL484" s="4">
        <v>2.7</v>
      </c>
      <c r="AM484" s="4">
        <v>195</v>
      </c>
      <c r="AN484" s="4" t="s">
        <v>155</v>
      </c>
      <c r="AP484" s="5"/>
      <c r="BA484" s="4">
        <v>14.023</v>
      </c>
      <c r="BB484" s="4">
        <v>15.46</v>
      </c>
      <c r="BC484" s="4">
        <v>1.1000000000000001</v>
      </c>
      <c r="BD484" s="4">
        <v>13.162000000000001</v>
      </c>
      <c r="BE484" s="4">
        <v>3031.8989999999999</v>
      </c>
      <c r="BF484" s="4">
        <v>0.56299999999999994</v>
      </c>
      <c r="BG484" s="4">
        <v>51.448999999999998</v>
      </c>
      <c r="BH484" s="4">
        <v>0.22</v>
      </c>
      <c r="BI484" s="4">
        <v>51.668999999999997</v>
      </c>
      <c r="BJ484" s="4">
        <v>38.72</v>
      </c>
      <c r="BK484" s="4">
        <v>0.16600000000000001</v>
      </c>
      <c r="BL484" s="4">
        <v>38.886000000000003</v>
      </c>
      <c r="BM484" s="4">
        <v>0.21579999999999999</v>
      </c>
      <c r="BQ484" s="4">
        <v>257.161</v>
      </c>
      <c r="BR484" s="4">
        <v>0.37336000000000003</v>
      </c>
      <c r="BS484" s="4">
        <v>0.80191000000000001</v>
      </c>
      <c r="BT484" s="4">
        <v>9.8909999999999998E-2</v>
      </c>
      <c r="BU484" s="4">
        <v>9.1239849999999993</v>
      </c>
      <c r="BV484" s="4">
        <v>1.9979819999999999</v>
      </c>
    </row>
    <row r="485" spans="1:74" x14ac:dyDescent="0.25">
      <c r="A485" s="2">
        <v>42067</v>
      </c>
      <c r="B485" s="3">
        <v>1.9525462962962962E-3</v>
      </c>
      <c r="C485" s="4">
        <v>13.353</v>
      </c>
      <c r="D485" s="4">
        <v>4.7999999999999996E-3</v>
      </c>
      <c r="E485" s="4">
        <v>48.183332999999998</v>
      </c>
      <c r="F485" s="4">
        <v>2199</v>
      </c>
      <c r="G485" s="4">
        <v>6.5</v>
      </c>
      <c r="H485" s="4">
        <v>-10.199999999999999</v>
      </c>
      <c r="J485" s="4">
        <v>1.6</v>
      </c>
      <c r="K485" s="4">
        <v>0.88660000000000005</v>
      </c>
      <c r="L485" s="4">
        <v>11.8391</v>
      </c>
      <c r="M485" s="4">
        <v>4.3E-3</v>
      </c>
      <c r="N485" s="4">
        <v>1949.6523999999999</v>
      </c>
      <c r="O485" s="4">
        <v>5.7629999999999999</v>
      </c>
      <c r="P485" s="4">
        <v>1955.4</v>
      </c>
      <c r="Q485" s="4">
        <v>1467.3193000000001</v>
      </c>
      <c r="R485" s="4">
        <v>4.3372000000000002</v>
      </c>
      <c r="S485" s="4">
        <v>1471.7</v>
      </c>
      <c r="T485" s="4">
        <v>0</v>
      </c>
      <c r="W485" s="4">
        <v>0</v>
      </c>
      <c r="X485" s="4">
        <v>1.4186000000000001</v>
      </c>
      <c r="Y485" s="4">
        <v>12.3</v>
      </c>
      <c r="Z485" s="4">
        <v>846</v>
      </c>
      <c r="AA485" s="4">
        <v>872</v>
      </c>
      <c r="AB485" s="4">
        <v>866</v>
      </c>
      <c r="AC485" s="4">
        <v>65</v>
      </c>
      <c r="AD485" s="4">
        <v>5.0599999999999996</v>
      </c>
      <c r="AE485" s="4">
        <v>0.12</v>
      </c>
      <c r="AF485" s="4">
        <v>980</v>
      </c>
      <c r="AG485" s="4">
        <v>-16</v>
      </c>
      <c r="AH485" s="4">
        <v>16</v>
      </c>
      <c r="AI485" s="4">
        <v>12</v>
      </c>
      <c r="AJ485" s="4">
        <v>190</v>
      </c>
      <c r="AK485" s="4">
        <v>140.1</v>
      </c>
      <c r="AL485" s="4">
        <v>3</v>
      </c>
      <c r="AM485" s="4">
        <v>195</v>
      </c>
      <c r="AN485" s="4" t="s">
        <v>155</v>
      </c>
      <c r="AP485" s="5"/>
      <c r="BA485" s="4">
        <v>14.023</v>
      </c>
      <c r="BB485" s="4">
        <v>15.85</v>
      </c>
      <c r="BC485" s="4">
        <v>1.1299999999999999</v>
      </c>
      <c r="BD485" s="4">
        <v>12.789</v>
      </c>
      <c r="BE485" s="4">
        <v>3032.5819999999999</v>
      </c>
      <c r="BF485" s="4">
        <v>0.69599999999999995</v>
      </c>
      <c r="BG485" s="4">
        <v>52.298000000000002</v>
      </c>
      <c r="BH485" s="4">
        <v>0.155</v>
      </c>
      <c r="BI485" s="4">
        <v>52.453000000000003</v>
      </c>
      <c r="BJ485" s="4">
        <v>39.36</v>
      </c>
      <c r="BK485" s="4">
        <v>0.11600000000000001</v>
      </c>
      <c r="BL485" s="4">
        <v>39.475999999999999</v>
      </c>
      <c r="BM485" s="4">
        <v>0</v>
      </c>
      <c r="BQ485" s="4">
        <v>264.20699999999999</v>
      </c>
      <c r="BR485" s="4">
        <v>0.31475999999999998</v>
      </c>
      <c r="BS485" s="4">
        <v>0.80291000000000001</v>
      </c>
      <c r="BT485" s="4">
        <v>9.8089999999999997E-2</v>
      </c>
      <c r="BU485" s="4">
        <v>7.691948</v>
      </c>
      <c r="BV485" s="4">
        <v>1.9814179999999999</v>
      </c>
    </row>
    <row r="486" spans="1:74" x14ac:dyDescent="0.25">
      <c r="A486" s="2">
        <v>42067</v>
      </c>
      <c r="B486" s="3">
        <v>1.96412037037037E-3</v>
      </c>
      <c r="C486" s="4">
        <v>13.135999999999999</v>
      </c>
      <c r="D486" s="4">
        <v>5.7000000000000002E-3</v>
      </c>
      <c r="E486" s="4">
        <v>56.700943000000002</v>
      </c>
      <c r="F486" s="4">
        <v>2333.5</v>
      </c>
      <c r="G486" s="4">
        <v>4.4000000000000004</v>
      </c>
      <c r="H486" s="4">
        <v>-13.6</v>
      </c>
      <c r="J486" s="4">
        <v>1.6</v>
      </c>
      <c r="K486" s="4">
        <v>0.88829999999999998</v>
      </c>
      <c r="L486" s="4">
        <v>11.6684</v>
      </c>
      <c r="M486" s="4">
        <v>5.0000000000000001E-3</v>
      </c>
      <c r="N486" s="4">
        <v>2072.8013999999998</v>
      </c>
      <c r="O486" s="4">
        <v>3.8866999999999998</v>
      </c>
      <c r="P486" s="4">
        <v>2076.6999999999998</v>
      </c>
      <c r="Q486" s="4">
        <v>1560.028</v>
      </c>
      <c r="R486" s="4">
        <v>2.9251999999999998</v>
      </c>
      <c r="S486" s="4">
        <v>1563</v>
      </c>
      <c r="T486" s="4">
        <v>0</v>
      </c>
      <c r="W486" s="4">
        <v>0</v>
      </c>
      <c r="X486" s="4">
        <v>1.4213</v>
      </c>
      <c r="Y486" s="4">
        <v>12.3</v>
      </c>
      <c r="Z486" s="4">
        <v>846</v>
      </c>
      <c r="AA486" s="4">
        <v>872</v>
      </c>
      <c r="AB486" s="4">
        <v>865</v>
      </c>
      <c r="AC486" s="4">
        <v>65</v>
      </c>
      <c r="AD486" s="4">
        <v>5.0599999999999996</v>
      </c>
      <c r="AE486" s="4">
        <v>0.12</v>
      </c>
      <c r="AF486" s="4">
        <v>979</v>
      </c>
      <c r="AG486" s="4">
        <v>-16</v>
      </c>
      <c r="AH486" s="4">
        <v>16</v>
      </c>
      <c r="AI486" s="4">
        <v>12</v>
      </c>
      <c r="AJ486" s="4">
        <v>190</v>
      </c>
      <c r="AK486" s="4">
        <v>140</v>
      </c>
      <c r="AL486" s="4">
        <v>2.9</v>
      </c>
      <c r="AM486" s="4">
        <v>195</v>
      </c>
      <c r="AN486" s="4" t="s">
        <v>155</v>
      </c>
      <c r="AP486" s="5"/>
      <c r="BA486" s="4">
        <v>14.023</v>
      </c>
      <c r="BB486" s="4">
        <v>16.100000000000001</v>
      </c>
      <c r="BC486" s="4">
        <v>1.1499999999999999</v>
      </c>
      <c r="BD486" s="4">
        <v>12.576000000000001</v>
      </c>
      <c r="BE486" s="4">
        <v>3032.5169999999998</v>
      </c>
      <c r="BF486" s="4">
        <v>0.83299999999999996</v>
      </c>
      <c r="BG486" s="4">
        <v>56.414000000000001</v>
      </c>
      <c r="BH486" s="4">
        <v>0.106</v>
      </c>
      <c r="BI486" s="4">
        <v>56.52</v>
      </c>
      <c r="BJ486" s="4">
        <v>42.457999999999998</v>
      </c>
      <c r="BK486" s="4">
        <v>0.08</v>
      </c>
      <c r="BL486" s="4">
        <v>42.537999999999997</v>
      </c>
      <c r="BM486" s="4">
        <v>0</v>
      </c>
      <c r="BQ486" s="4">
        <v>268.57499999999999</v>
      </c>
      <c r="BR486" s="4">
        <v>0.27533000000000002</v>
      </c>
      <c r="BS486" s="4">
        <v>0.80208999999999997</v>
      </c>
      <c r="BT486" s="4">
        <v>9.8000000000000004E-2</v>
      </c>
      <c r="BU486" s="4">
        <v>6.7283770000000001</v>
      </c>
      <c r="BV486" s="4">
        <v>1.9796</v>
      </c>
    </row>
    <row r="487" spans="1:74" x14ac:dyDescent="0.25">
      <c r="A487" s="2">
        <v>42067</v>
      </c>
      <c r="B487" s="3">
        <v>1.9756944444444444E-3</v>
      </c>
      <c r="C487" s="4">
        <v>13.228999999999999</v>
      </c>
      <c r="D487" s="4">
        <v>6.0000000000000001E-3</v>
      </c>
      <c r="E487" s="4">
        <v>60</v>
      </c>
      <c r="F487" s="4">
        <v>2494.6999999999998</v>
      </c>
      <c r="G487" s="4">
        <v>4.3</v>
      </c>
      <c r="H487" s="4">
        <v>0</v>
      </c>
      <c r="J487" s="4">
        <v>1.5</v>
      </c>
      <c r="K487" s="4">
        <v>0.88749999999999996</v>
      </c>
      <c r="L487" s="4">
        <v>11.7409</v>
      </c>
      <c r="M487" s="4">
        <v>5.3E-3</v>
      </c>
      <c r="N487" s="4">
        <v>2214.1651000000002</v>
      </c>
      <c r="O487" s="4">
        <v>3.8163999999999998</v>
      </c>
      <c r="P487" s="4">
        <v>2218</v>
      </c>
      <c r="Q487" s="4">
        <v>1666.4235000000001</v>
      </c>
      <c r="R487" s="4">
        <v>2.8723000000000001</v>
      </c>
      <c r="S487" s="4">
        <v>1669.3</v>
      </c>
      <c r="T487" s="4">
        <v>0</v>
      </c>
      <c r="W487" s="4">
        <v>0</v>
      </c>
      <c r="X487" s="4">
        <v>1.3312999999999999</v>
      </c>
      <c r="Y487" s="4">
        <v>12.1</v>
      </c>
      <c r="Z487" s="4">
        <v>846</v>
      </c>
      <c r="AA487" s="4">
        <v>872</v>
      </c>
      <c r="AB487" s="4">
        <v>867</v>
      </c>
      <c r="AC487" s="4">
        <v>65</v>
      </c>
      <c r="AD487" s="4">
        <v>5.07</v>
      </c>
      <c r="AE487" s="4">
        <v>0.12</v>
      </c>
      <c r="AF487" s="4">
        <v>979</v>
      </c>
      <c r="AG487" s="4">
        <v>-16</v>
      </c>
      <c r="AH487" s="4">
        <v>15.09</v>
      </c>
      <c r="AI487" s="4">
        <v>12</v>
      </c>
      <c r="AJ487" s="4">
        <v>190</v>
      </c>
      <c r="AK487" s="4">
        <v>140</v>
      </c>
      <c r="AL487" s="4">
        <v>2.8</v>
      </c>
      <c r="AM487" s="4">
        <v>195</v>
      </c>
      <c r="AN487" s="4" t="s">
        <v>155</v>
      </c>
      <c r="AP487" s="5"/>
      <c r="BA487" s="4">
        <v>14.023</v>
      </c>
      <c r="BB487" s="4">
        <v>15.99</v>
      </c>
      <c r="BC487" s="4">
        <v>1.1399999999999999</v>
      </c>
      <c r="BD487" s="4">
        <v>12.672000000000001</v>
      </c>
      <c r="BE487" s="4">
        <v>3032.386</v>
      </c>
      <c r="BF487" s="4">
        <v>0.875</v>
      </c>
      <c r="BG487" s="4">
        <v>59.887</v>
      </c>
      <c r="BH487" s="4">
        <v>0.10299999999999999</v>
      </c>
      <c r="BI487" s="4">
        <v>59.99</v>
      </c>
      <c r="BJ487" s="4">
        <v>45.072000000000003</v>
      </c>
      <c r="BK487" s="4">
        <v>7.8E-2</v>
      </c>
      <c r="BL487" s="4">
        <v>45.15</v>
      </c>
      <c r="BM487" s="4">
        <v>0</v>
      </c>
      <c r="BQ487" s="4">
        <v>250.00899999999999</v>
      </c>
      <c r="BR487" s="4">
        <v>0.31113000000000002</v>
      </c>
      <c r="BS487" s="4">
        <v>0.80200000000000005</v>
      </c>
      <c r="BT487" s="4">
        <v>9.1630000000000003E-2</v>
      </c>
      <c r="BU487" s="4">
        <v>7.6032400000000004</v>
      </c>
      <c r="BV487" s="4">
        <v>1.8509260000000001</v>
      </c>
    </row>
    <row r="488" spans="1:74" x14ac:dyDescent="0.25">
      <c r="A488" s="2">
        <v>42067</v>
      </c>
      <c r="B488" s="3">
        <v>1.9872685185185189E-3</v>
      </c>
      <c r="C488" s="4">
        <v>13.414</v>
      </c>
      <c r="D488" s="4">
        <v>5.3E-3</v>
      </c>
      <c r="E488" s="4">
        <v>53.152262999999998</v>
      </c>
      <c r="F488" s="4">
        <v>2445.4</v>
      </c>
      <c r="G488" s="4">
        <v>4.3</v>
      </c>
      <c r="H488" s="4">
        <v>-18.399999999999999</v>
      </c>
      <c r="J488" s="4">
        <v>1.5</v>
      </c>
      <c r="K488" s="4">
        <v>0.88600000000000001</v>
      </c>
      <c r="L488" s="4">
        <v>11.885</v>
      </c>
      <c r="M488" s="4">
        <v>4.7000000000000002E-3</v>
      </c>
      <c r="N488" s="4">
        <v>2166.5985000000001</v>
      </c>
      <c r="O488" s="4">
        <v>3.8096999999999999</v>
      </c>
      <c r="P488" s="4">
        <v>2170.4</v>
      </c>
      <c r="Q488" s="4">
        <v>1630.624</v>
      </c>
      <c r="R488" s="4">
        <v>2.8673000000000002</v>
      </c>
      <c r="S488" s="4">
        <v>1633.5</v>
      </c>
      <c r="T488" s="4">
        <v>0</v>
      </c>
      <c r="W488" s="4">
        <v>0</v>
      </c>
      <c r="X488" s="4">
        <v>1.329</v>
      </c>
      <c r="Y488" s="4">
        <v>12</v>
      </c>
      <c r="Z488" s="4">
        <v>847</v>
      </c>
      <c r="AA488" s="4">
        <v>873</v>
      </c>
      <c r="AB488" s="4">
        <v>869</v>
      </c>
      <c r="AC488" s="4">
        <v>65</v>
      </c>
      <c r="AD488" s="4">
        <v>5.07</v>
      </c>
      <c r="AE488" s="4">
        <v>0.12</v>
      </c>
      <c r="AF488" s="4">
        <v>979</v>
      </c>
      <c r="AG488" s="4">
        <v>-16</v>
      </c>
      <c r="AH488" s="4">
        <v>15</v>
      </c>
      <c r="AI488" s="4">
        <v>12</v>
      </c>
      <c r="AJ488" s="4">
        <v>189.1</v>
      </c>
      <c r="AK488" s="4">
        <v>139.1</v>
      </c>
      <c r="AL488" s="4">
        <v>2.4</v>
      </c>
      <c r="AM488" s="4">
        <v>195</v>
      </c>
      <c r="AN488" s="4" t="s">
        <v>155</v>
      </c>
      <c r="AP488" s="5"/>
      <c r="BA488" s="4">
        <v>14.023</v>
      </c>
      <c r="BB488" s="4">
        <v>15.78</v>
      </c>
      <c r="BC488" s="4">
        <v>1.1299999999999999</v>
      </c>
      <c r="BD488" s="4">
        <v>12.868</v>
      </c>
      <c r="BE488" s="4">
        <v>3032.4340000000002</v>
      </c>
      <c r="BF488" s="4">
        <v>0.76500000000000001</v>
      </c>
      <c r="BG488" s="4">
        <v>57.89</v>
      </c>
      <c r="BH488" s="4">
        <v>0.10199999999999999</v>
      </c>
      <c r="BI488" s="4">
        <v>57.991999999999997</v>
      </c>
      <c r="BJ488" s="4">
        <v>43.569000000000003</v>
      </c>
      <c r="BK488" s="4">
        <v>7.6999999999999999E-2</v>
      </c>
      <c r="BL488" s="4">
        <v>43.646000000000001</v>
      </c>
      <c r="BM488" s="4">
        <v>0</v>
      </c>
      <c r="BQ488" s="4">
        <v>246.55199999999999</v>
      </c>
      <c r="BR488" s="4">
        <v>0.31773000000000001</v>
      </c>
      <c r="BS488" s="4">
        <v>0.80200000000000005</v>
      </c>
      <c r="BT488" s="4">
        <v>8.8270000000000001E-2</v>
      </c>
      <c r="BU488" s="4">
        <v>7.7645270000000002</v>
      </c>
      <c r="BV488" s="4">
        <v>1.7830539999999999</v>
      </c>
    </row>
    <row r="489" spans="1:74" x14ac:dyDescent="0.25">
      <c r="A489" s="2">
        <v>42067</v>
      </c>
      <c r="B489" s="3">
        <v>1.9988425925925924E-3</v>
      </c>
      <c r="C489" s="4">
        <v>12.952</v>
      </c>
      <c r="D489" s="4">
        <v>3.5000000000000001E-3</v>
      </c>
      <c r="E489" s="4">
        <v>35</v>
      </c>
      <c r="F489" s="4">
        <v>2148.1999999999998</v>
      </c>
      <c r="G489" s="4">
        <v>4.3</v>
      </c>
      <c r="H489" s="4">
        <v>8.8000000000000007</v>
      </c>
      <c r="J489" s="4">
        <v>1.75</v>
      </c>
      <c r="K489" s="4">
        <v>0.88949999999999996</v>
      </c>
      <c r="L489" s="4">
        <v>11.5213</v>
      </c>
      <c r="M489" s="4">
        <v>3.0999999999999999E-3</v>
      </c>
      <c r="N489" s="4">
        <v>1910.8525</v>
      </c>
      <c r="O489" s="4">
        <v>3.8250000000000002</v>
      </c>
      <c r="P489" s="4">
        <v>1914.7</v>
      </c>
      <c r="Q489" s="4">
        <v>1438.1446000000001</v>
      </c>
      <c r="R489" s="4">
        <v>2.8788</v>
      </c>
      <c r="S489" s="4">
        <v>1441</v>
      </c>
      <c r="T489" s="4">
        <v>8.7963000000000005</v>
      </c>
      <c r="W489" s="4">
        <v>0</v>
      </c>
      <c r="X489" s="4">
        <v>1.5546</v>
      </c>
      <c r="Y489" s="4">
        <v>12</v>
      </c>
      <c r="Z489" s="4">
        <v>848</v>
      </c>
      <c r="AA489" s="4">
        <v>872</v>
      </c>
      <c r="AB489" s="4">
        <v>870</v>
      </c>
      <c r="AC489" s="4">
        <v>65</v>
      </c>
      <c r="AD489" s="4">
        <v>5.07</v>
      </c>
      <c r="AE489" s="4">
        <v>0.12</v>
      </c>
      <c r="AF489" s="4">
        <v>979</v>
      </c>
      <c r="AG489" s="4">
        <v>-16</v>
      </c>
      <c r="AH489" s="4">
        <v>15</v>
      </c>
      <c r="AI489" s="4">
        <v>12</v>
      </c>
      <c r="AJ489" s="4">
        <v>189</v>
      </c>
      <c r="AK489" s="4">
        <v>139.9</v>
      </c>
      <c r="AL489" s="4">
        <v>2.1</v>
      </c>
      <c r="AM489" s="4">
        <v>195</v>
      </c>
      <c r="AN489" s="4" t="s">
        <v>155</v>
      </c>
      <c r="AP489" s="5"/>
      <c r="BA489" s="4">
        <v>14.023</v>
      </c>
      <c r="BB489" s="4">
        <v>16.309999999999999</v>
      </c>
      <c r="BC489" s="4">
        <v>1.1599999999999999</v>
      </c>
      <c r="BD489" s="4">
        <v>12.419</v>
      </c>
      <c r="BE489" s="4">
        <v>3032.9079999999999</v>
      </c>
      <c r="BF489" s="4">
        <v>0.52200000000000002</v>
      </c>
      <c r="BG489" s="4">
        <v>52.677</v>
      </c>
      <c r="BH489" s="4">
        <v>0.105</v>
      </c>
      <c r="BI489" s="4">
        <v>52.781999999999996</v>
      </c>
      <c r="BJ489" s="4">
        <v>39.646000000000001</v>
      </c>
      <c r="BK489" s="4">
        <v>7.9000000000000001E-2</v>
      </c>
      <c r="BL489" s="4">
        <v>39.725000000000001</v>
      </c>
      <c r="BM489" s="4">
        <v>7.6600000000000001E-2</v>
      </c>
      <c r="BQ489" s="4">
        <v>297.55399999999997</v>
      </c>
      <c r="BR489" s="4">
        <v>0.27977999999999997</v>
      </c>
      <c r="BS489" s="4">
        <v>0.80108999999999997</v>
      </c>
      <c r="BT489" s="4">
        <v>8.8910000000000003E-2</v>
      </c>
      <c r="BU489" s="4">
        <v>6.8371240000000002</v>
      </c>
      <c r="BV489" s="4">
        <v>1.795982</v>
      </c>
    </row>
    <row r="490" spans="1:74" x14ac:dyDescent="0.25">
      <c r="A490" s="2">
        <v>42067</v>
      </c>
      <c r="B490" s="3">
        <v>2.0104166666666669E-3</v>
      </c>
      <c r="C490" s="4">
        <v>12.003</v>
      </c>
      <c r="D490" s="4">
        <v>1E-3</v>
      </c>
      <c r="E490" s="4">
        <v>10.124378</v>
      </c>
      <c r="F490" s="4">
        <v>1946.3</v>
      </c>
      <c r="G490" s="4">
        <v>4.4000000000000004</v>
      </c>
      <c r="H490" s="4">
        <v>-30.6</v>
      </c>
      <c r="J490" s="4">
        <v>2.1</v>
      </c>
      <c r="K490" s="4">
        <v>0.8972</v>
      </c>
      <c r="L490" s="4">
        <v>10.7684</v>
      </c>
      <c r="M490" s="4">
        <v>8.9999999999999998E-4</v>
      </c>
      <c r="N490" s="4">
        <v>1746.1939</v>
      </c>
      <c r="O490" s="4">
        <v>3.9474999999999998</v>
      </c>
      <c r="P490" s="4">
        <v>1750.1</v>
      </c>
      <c r="Q490" s="4">
        <v>1314.2194</v>
      </c>
      <c r="R490" s="4">
        <v>2.9710000000000001</v>
      </c>
      <c r="S490" s="4">
        <v>1317.2</v>
      </c>
      <c r="T490" s="4">
        <v>0</v>
      </c>
      <c r="W490" s="4">
        <v>0</v>
      </c>
      <c r="X490" s="4">
        <v>1.8829</v>
      </c>
      <c r="Y490" s="4">
        <v>12.2</v>
      </c>
      <c r="Z490" s="4">
        <v>846</v>
      </c>
      <c r="AA490" s="4">
        <v>870</v>
      </c>
      <c r="AB490" s="4">
        <v>870</v>
      </c>
      <c r="AC490" s="4">
        <v>65</v>
      </c>
      <c r="AD490" s="4">
        <v>5.07</v>
      </c>
      <c r="AE490" s="4">
        <v>0.12</v>
      </c>
      <c r="AF490" s="4">
        <v>979</v>
      </c>
      <c r="AG490" s="4">
        <v>-16</v>
      </c>
      <c r="AH490" s="4">
        <v>15.91</v>
      </c>
      <c r="AI490" s="4">
        <v>12</v>
      </c>
      <c r="AJ490" s="4">
        <v>189.9</v>
      </c>
      <c r="AK490" s="4">
        <v>140</v>
      </c>
      <c r="AL490" s="4">
        <v>2.5</v>
      </c>
      <c r="AM490" s="4">
        <v>195</v>
      </c>
      <c r="AN490" s="4" t="s">
        <v>155</v>
      </c>
      <c r="AP490" s="5"/>
      <c r="BA490" s="4">
        <v>14.023</v>
      </c>
      <c r="BB490" s="4">
        <v>17.53</v>
      </c>
      <c r="BC490" s="4">
        <v>1.25</v>
      </c>
      <c r="BD490" s="4">
        <v>11.462</v>
      </c>
      <c r="BE490" s="4">
        <v>3034.4450000000002</v>
      </c>
      <c r="BF490" s="4">
        <v>0.16300000000000001</v>
      </c>
      <c r="BG490" s="4">
        <v>51.529000000000003</v>
      </c>
      <c r="BH490" s="4">
        <v>0.11600000000000001</v>
      </c>
      <c r="BI490" s="4">
        <v>51.646000000000001</v>
      </c>
      <c r="BJ490" s="4">
        <v>38.781999999999996</v>
      </c>
      <c r="BK490" s="4">
        <v>8.7999999999999995E-2</v>
      </c>
      <c r="BL490" s="4">
        <v>38.869999999999997</v>
      </c>
      <c r="BM490" s="4">
        <v>0</v>
      </c>
      <c r="BQ490" s="4">
        <v>385.79300000000001</v>
      </c>
      <c r="BR490" s="4">
        <v>0.18773000000000001</v>
      </c>
      <c r="BS490" s="4">
        <v>0.80008999999999997</v>
      </c>
      <c r="BT490" s="4">
        <v>9.1730000000000006E-2</v>
      </c>
      <c r="BU490" s="4">
        <v>4.5876510000000001</v>
      </c>
      <c r="BV490" s="4">
        <v>1.852946</v>
      </c>
    </row>
    <row r="491" spans="1:74" x14ac:dyDescent="0.25">
      <c r="A491" s="2">
        <v>42067</v>
      </c>
      <c r="B491" s="3">
        <v>2.0219907407407404E-3</v>
      </c>
      <c r="C491" s="4">
        <v>9.4550000000000001</v>
      </c>
      <c r="D491" s="4">
        <v>-7.1999999999999998E-3</v>
      </c>
      <c r="E491" s="4">
        <v>-71.691297000000006</v>
      </c>
      <c r="F491" s="4">
        <v>1878.9</v>
      </c>
      <c r="G491" s="4">
        <v>4.4000000000000004</v>
      </c>
      <c r="H491" s="4">
        <v>-18.8</v>
      </c>
      <c r="J491" s="4">
        <v>2.2000000000000002</v>
      </c>
      <c r="K491" s="4">
        <v>0.91790000000000005</v>
      </c>
      <c r="L491" s="4">
        <v>8.6786999999999992</v>
      </c>
      <c r="M491" s="4">
        <v>0</v>
      </c>
      <c r="N491" s="4">
        <v>1724.6604</v>
      </c>
      <c r="O491" s="4">
        <v>4.0617000000000001</v>
      </c>
      <c r="P491" s="4">
        <v>1728.7</v>
      </c>
      <c r="Q491" s="4">
        <v>1298.0128</v>
      </c>
      <c r="R491" s="4">
        <v>3.0569000000000002</v>
      </c>
      <c r="S491" s="4">
        <v>1301.0999999999999</v>
      </c>
      <c r="T491" s="4">
        <v>0</v>
      </c>
      <c r="W491" s="4">
        <v>0</v>
      </c>
      <c r="X491" s="4">
        <v>2.0194000000000001</v>
      </c>
      <c r="Y491" s="4">
        <v>12.1</v>
      </c>
      <c r="Z491" s="4">
        <v>846</v>
      </c>
      <c r="AA491" s="4">
        <v>872</v>
      </c>
      <c r="AB491" s="4">
        <v>870</v>
      </c>
      <c r="AC491" s="4">
        <v>65</v>
      </c>
      <c r="AD491" s="4">
        <v>5.07</v>
      </c>
      <c r="AE491" s="4">
        <v>0.12</v>
      </c>
      <c r="AF491" s="4">
        <v>979</v>
      </c>
      <c r="AG491" s="4">
        <v>-16</v>
      </c>
      <c r="AH491" s="4">
        <v>16</v>
      </c>
      <c r="AI491" s="4">
        <v>12</v>
      </c>
      <c r="AJ491" s="4">
        <v>190</v>
      </c>
      <c r="AK491" s="4">
        <v>140</v>
      </c>
      <c r="AL491" s="4">
        <v>2.2000000000000002</v>
      </c>
      <c r="AM491" s="4">
        <v>195</v>
      </c>
      <c r="AN491" s="4" t="s">
        <v>155</v>
      </c>
      <c r="AP491" s="5"/>
      <c r="BA491" s="4">
        <v>14.023</v>
      </c>
      <c r="BB491" s="4">
        <v>22</v>
      </c>
      <c r="BC491" s="4">
        <v>1.57</v>
      </c>
      <c r="BD491" s="4">
        <v>8.9420000000000002</v>
      </c>
      <c r="BE491" s="4">
        <v>3037.4250000000002</v>
      </c>
      <c r="BF491" s="4">
        <v>0</v>
      </c>
      <c r="BG491" s="4">
        <v>63.210999999999999</v>
      </c>
      <c r="BH491" s="4">
        <v>0.14899999999999999</v>
      </c>
      <c r="BI491" s="4">
        <v>63.36</v>
      </c>
      <c r="BJ491" s="4">
        <v>47.573999999999998</v>
      </c>
      <c r="BK491" s="4">
        <v>0.112</v>
      </c>
      <c r="BL491" s="4">
        <v>47.686</v>
      </c>
      <c r="BM491" s="4">
        <v>0</v>
      </c>
      <c r="BQ491" s="4">
        <v>513.9</v>
      </c>
      <c r="BR491" s="4">
        <v>0.1244</v>
      </c>
      <c r="BS491" s="4">
        <v>0.8</v>
      </c>
      <c r="BT491" s="4">
        <v>8.8359999999999994E-2</v>
      </c>
      <c r="BU491" s="4">
        <v>3.0400239999999998</v>
      </c>
      <c r="BV491" s="4">
        <v>1.784872</v>
      </c>
    </row>
    <row r="492" spans="1:74" x14ac:dyDescent="0.25">
      <c r="A492" s="2">
        <v>42067</v>
      </c>
      <c r="B492" s="3">
        <v>2.0335648148148149E-3</v>
      </c>
      <c r="C492" s="4">
        <v>7.5490000000000004</v>
      </c>
      <c r="D492" s="4">
        <v>5.7000000000000002E-3</v>
      </c>
      <c r="E492" s="4">
        <v>57.489215000000002</v>
      </c>
      <c r="F492" s="4">
        <v>1701.6</v>
      </c>
      <c r="G492" s="4">
        <v>4.5</v>
      </c>
      <c r="H492" s="4">
        <v>-11.4</v>
      </c>
      <c r="J492" s="4">
        <v>2.2000000000000002</v>
      </c>
      <c r="K492" s="4">
        <v>0.93400000000000005</v>
      </c>
      <c r="L492" s="4">
        <v>7.0513000000000003</v>
      </c>
      <c r="M492" s="4">
        <v>5.4000000000000003E-3</v>
      </c>
      <c r="N492" s="4">
        <v>1589.3469</v>
      </c>
      <c r="O492" s="4">
        <v>4.2263000000000002</v>
      </c>
      <c r="P492" s="4">
        <v>1593.6</v>
      </c>
      <c r="Q492" s="4">
        <v>1196.1533999999999</v>
      </c>
      <c r="R492" s="4">
        <v>3.1806999999999999</v>
      </c>
      <c r="S492" s="4">
        <v>1199.3</v>
      </c>
      <c r="T492" s="4">
        <v>0</v>
      </c>
      <c r="W492" s="4">
        <v>0</v>
      </c>
      <c r="X492" s="4">
        <v>2.0548999999999999</v>
      </c>
      <c r="Y492" s="4">
        <v>12.2</v>
      </c>
      <c r="Z492" s="4">
        <v>846</v>
      </c>
      <c r="AA492" s="4">
        <v>869</v>
      </c>
      <c r="AB492" s="4">
        <v>869</v>
      </c>
      <c r="AC492" s="4">
        <v>65</v>
      </c>
      <c r="AD492" s="4">
        <v>5.0599999999999996</v>
      </c>
      <c r="AE492" s="4">
        <v>0.12</v>
      </c>
      <c r="AF492" s="4">
        <v>980</v>
      </c>
      <c r="AG492" s="4">
        <v>-16</v>
      </c>
      <c r="AH492" s="4">
        <v>16</v>
      </c>
      <c r="AI492" s="4">
        <v>12</v>
      </c>
      <c r="AJ492" s="4">
        <v>190</v>
      </c>
      <c r="AK492" s="4">
        <v>140</v>
      </c>
      <c r="AL492" s="4">
        <v>2.2000000000000002</v>
      </c>
      <c r="AM492" s="4">
        <v>195</v>
      </c>
      <c r="AN492" s="4" t="s">
        <v>155</v>
      </c>
      <c r="AP492" s="5"/>
      <c r="BA492" s="4">
        <v>14.023</v>
      </c>
      <c r="BB492" s="4">
        <v>27.3</v>
      </c>
      <c r="BC492" s="4">
        <v>1.95</v>
      </c>
      <c r="BD492" s="4">
        <v>7.0620000000000003</v>
      </c>
      <c r="BE492" s="4">
        <v>3038.3440000000001</v>
      </c>
      <c r="BF492" s="4">
        <v>1.4730000000000001</v>
      </c>
      <c r="BG492" s="4">
        <v>71.716999999999999</v>
      </c>
      <c r="BH492" s="4">
        <v>0.191</v>
      </c>
      <c r="BI492" s="4">
        <v>71.908000000000001</v>
      </c>
      <c r="BJ492" s="4">
        <v>53.975000000000001</v>
      </c>
      <c r="BK492" s="4">
        <v>0.14399999999999999</v>
      </c>
      <c r="BL492" s="4">
        <v>54.119</v>
      </c>
      <c r="BM492" s="4">
        <v>0</v>
      </c>
      <c r="BQ492" s="4">
        <v>643.80799999999999</v>
      </c>
      <c r="BR492" s="4">
        <v>7.2590000000000002E-2</v>
      </c>
      <c r="BS492" s="4">
        <v>0.79818</v>
      </c>
      <c r="BT492" s="4">
        <v>9.2549999999999993E-2</v>
      </c>
      <c r="BU492" s="4">
        <v>1.7739180000000001</v>
      </c>
      <c r="BV492" s="4">
        <v>1.86951</v>
      </c>
    </row>
    <row r="493" spans="1:74" x14ac:dyDescent="0.25">
      <c r="A493" s="2">
        <v>42067</v>
      </c>
      <c r="B493" s="3">
        <v>2.0451388888888893E-3</v>
      </c>
      <c r="C493" s="4">
        <v>8.2899999999999991</v>
      </c>
      <c r="D493" s="4">
        <v>1.0500000000000001E-2</v>
      </c>
      <c r="E493" s="4">
        <v>105.100725</v>
      </c>
      <c r="F493" s="4">
        <v>1277.0999999999999</v>
      </c>
      <c r="G493" s="4">
        <v>4.5999999999999996</v>
      </c>
      <c r="H493" s="4">
        <v>-17.2</v>
      </c>
      <c r="J493" s="4">
        <v>2.5</v>
      </c>
      <c r="K493" s="4">
        <v>0.92779999999999996</v>
      </c>
      <c r="L493" s="4">
        <v>7.6916000000000002</v>
      </c>
      <c r="M493" s="4">
        <v>9.7999999999999997E-3</v>
      </c>
      <c r="N493" s="4">
        <v>1184.8678</v>
      </c>
      <c r="O493" s="4">
        <v>4.2678000000000003</v>
      </c>
      <c r="P493" s="4">
        <v>1189.0999999999999</v>
      </c>
      <c r="Q493" s="4">
        <v>891.75300000000004</v>
      </c>
      <c r="R493" s="4">
        <v>3.2121</v>
      </c>
      <c r="S493" s="4">
        <v>895</v>
      </c>
      <c r="T493" s="4">
        <v>0</v>
      </c>
      <c r="W493" s="4">
        <v>0</v>
      </c>
      <c r="X493" s="4">
        <v>2.3210999999999999</v>
      </c>
      <c r="Y493" s="4">
        <v>12</v>
      </c>
      <c r="Z493" s="4">
        <v>847</v>
      </c>
      <c r="AA493" s="4">
        <v>871</v>
      </c>
      <c r="AB493" s="4">
        <v>869</v>
      </c>
      <c r="AC493" s="4">
        <v>65</v>
      </c>
      <c r="AD493" s="4">
        <v>5.0599999999999996</v>
      </c>
      <c r="AE493" s="4">
        <v>0.12</v>
      </c>
      <c r="AF493" s="4">
        <v>979</v>
      </c>
      <c r="AG493" s="4">
        <v>-16</v>
      </c>
      <c r="AH493" s="4">
        <v>16</v>
      </c>
      <c r="AI493" s="4">
        <v>12</v>
      </c>
      <c r="AJ493" s="4">
        <v>190</v>
      </c>
      <c r="AK493" s="4">
        <v>140</v>
      </c>
      <c r="AL493" s="4">
        <v>2.7</v>
      </c>
      <c r="AM493" s="4">
        <v>195</v>
      </c>
      <c r="AN493" s="4" t="s">
        <v>155</v>
      </c>
      <c r="AP493" s="5"/>
      <c r="BA493" s="4">
        <v>14.023</v>
      </c>
      <c r="BB493" s="4">
        <v>24.93</v>
      </c>
      <c r="BC493" s="4">
        <v>1.78</v>
      </c>
      <c r="BD493" s="4">
        <v>7.7830000000000004</v>
      </c>
      <c r="BE493" s="4">
        <v>3035.36</v>
      </c>
      <c r="BF493" s="4">
        <v>2.4489999999999998</v>
      </c>
      <c r="BG493" s="4">
        <v>48.966999999999999</v>
      </c>
      <c r="BH493" s="4">
        <v>0.17599999999999999</v>
      </c>
      <c r="BI493" s="4">
        <v>49.143000000000001</v>
      </c>
      <c r="BJ493" s="4">
        <v>36.853000000000002</v>
      </c>
      <c r="BK493" s="4">
        <v>0.13300000000000001</v>
      </c>
      <c r="BL493" s="4">
        <v>36.985999999999997</v>
      </c>
      <c r="BM493" s="4">
        <v>0</v>
      </c>
      <c r="BQ493" s="4">
        <v>666.02599999999995</v>
      </c>
      <c r="BR493" s="4">
        <v>5.1619999999999999E-2</v>
      </c>
      <c r="BS493" s="4">
        <v>0.79800000000000004</v>
      </c>
      <c r="BT493" s="4">
        <v>8.6629999999999999E-2</v>
      </c>
      <c r="BU493" s="4">
        <v>1.2614639999999999</v>
      </c>
      <c r="BV493" s="4">
        <v>1.7499260000000001</v>
      </c>
    </row>
    <row r="494" spans="1:74" x14ac:dyDescent="0.25">
      <c r="A494" s="2">
        <v>42067</v>
      </c>
      <c r="B494" s="3">
        <v>2.0567129629629629E-3</v>
      </c>
      <c r="C494" s="4">
        <v>8.8379999999999992</v>
      </c>
      <c r="D494" s="4">
        <v>8.3000000000000001E-3</v>
      </c>
      <c r="E494" s="4">
        <v>83.205781999999999</v>
      </c>
      <c r="F494" s="4">
        <v>818.6</v>
      </c>
      <c r="G494" s="4">
        <v>4.5999999999999996</v>
      </c>
      <c r="H494" s="4">
        <v>-1.4</v>
      </c>
      <c r="J494" s="4">
        <v>3.57</v>
      </c>
      <c r="K494" s="4">
        <v>0.92320000000000002</v>
      </c>
      <c r="L494" s="4">
        <v>8.1594999999999995</v>
      </c>
      <c r="M494" s="4">
        <v>7.7000000000000002E-3</v>
      </c>
      <c r="N494" s="4">
        <v>755.70299999999997</v>
      </c>
      <c r="O494" s="4">
        <v>4.2465999999999999</v>
      </c>
      <c r="P494" s="4">
        <v>759.9</v>
      </c>
      <c r="Q494" s="4">
        <v>568.75670000000002</v>
      </c>
      <c r="R494" s="4">
        <v>3.1960999999999999</v>
      </c>
      <c r="S494" s="4">
        <v>572</v>
      </c>
      <c r="T494" s="4">
        <v>0</v>
      </c>
      <c r="W494" s="4">
        <v>0</v>
      </c>
      <c r="X494" s="4">
        <v>3.2942</v>
      </c>
      <c r="Y494" s="4">
        <v>12</v>
      </c>
      <c r="Z494" s="4">
        <v>848</v>
      </c>
      <c r="AA494" s="4">
        <v>871</v>
      </c>
      <c r="AB494" s="4">
        <v>870</v>
      </c>
      <c r="AC494" s="4">
        <v>65</v>
      </c>
      <c r="AD494" s="4">
        <v>5.07</v>
      </c>
      <c r="AE494" s="4">
        <v>0.12</v>
      </c>
      <c r="AF494" s="4">
        <v>979</v>
      </c>
      <c r="AG494" s="4">
        <v>-16</v>
      </c>
      <c r="AH494" s="4">
        <v>16</v>
      </c>
      <c r="AI494" s="4">
        <v>12</v>
      </c>
      <c r="AJ494" s="4">
        <v>190</v>
      </c>
      <c r="AK494" s="4">
        <v>140</v>
      </c>
      <c r="AL494" s="4">
        <v>2.8</v>
      </c>
      <c r="AM494" s="4">
        <v>195</v>
      </c>
      <c r="AN494" s="4" t="s">
        <v>155</v>
      </c>
      <c r="AP494" s="5"/>
      <c r="BA494" s="4">
        <v>14.023</v>
      </c>
      <c r="BB494" s="4">
        <v>23.45</v>
      </c>
      <c r="BC494" s="4">
        <v>1.67</v>
      </c>
      <c r="BD494" s="4">
        <v>8.3219999999999992</v>
      </c>
      <c r="BE494" s="4">
        <v>3035.4470000000001</v>
      </c>
      <c r="BF494" s="4">
        <v>1.819</v>
      </c>
      <c r="BG494" s="4">
        <v>29.440999999999999</v>
      </c>
      <c r="BH494" s="4">
        <v>0.16500000000000001</v>
      </c>
      <c r="BI494" s="4">
        <v>29.606000000000002</v>
      </c>
      <c r="BJ494" s="4">
        <v>22.158000000000001</v>
      </c>
      <c r="BK494" s="4">
        <v>0.125</v>
      </c>
      <c r="BL494" s="4">
        <v>22.282</v>
      </c>
      <c r="BM494" s="4">
        <v>0</v>
      </c>
      <c r="BQ494" s="4">
        <v>891.06600000000003</v>
      </c>
      <c r="BR494" s="4">
        <v>3.5439999999999999E-2</v>
      </c>
      <c r="BS494" s="4">
        <v>0.79800000000000004</v>
      </c>
      <c r="BT494" s="4">
        <v>8.6910000000000001E-2</v>
      </c>
      <c r="BU494" s="4">
        <v>0.86606499999999997</v>
      </c>
      <c r="BV494" s="4">
        <v>1.755582</v>
      </c>
    </row>
    <row r="495" spans="1:74" x14ac:dyDescent="0.25">
      <c r="A495" s="2">
        <v>42067</v>
      </c>
      <c r="B495" s="3">
        <v>2.0682870370370373E-3</v>
      </c>
      <c r="C495" s="4">
        <v>10.16</v>
      </c>
      <c r="D495" s="4">
        <v>7.4999999999999997E-3</v>
      </c>
      <c r="E495" s="4">
        <v>75.220588000000006</v>
      </c>
      <c r="F495" s="4">
        <v>504.2</v>
      </c>
      <c r="G495" s="4">
        <v>4.5999999999999996</v>
      </c>
      <c r="H495" s="4">
        <v>-21.3</v>
      </c>
      <c r="J495" s="4">
        <v>5.63</v>
      </c>
      <c r="K495" s="4">
        <v>0.91210000000000002</v>
      </c>
      <c r="L495" s="4">
        <v>9.2667000000000002</v>
      </c>
      <c r="M495" s="4">
        <v>6.8999999999999999E-3</v>
      </c>
      <c r="N495" s="4">
        <v>459.81880000000001</v>
      </c>
      <c r="O495" s="4">
        <v>4.1954000000000002</v>
      </c>
      <c r="P495" s="4">
        <v>464</v>
      </c>
      <c r="Q495" s="4">
        <v>346.06849999999997</v>
      </c>
      <c r="R495" s="4">
        <v>3.1576</v>
      </c>
      <c r="S495" s="4">
        <v>349.2</v>
      </c>
      <c r="T495" s="4">
        <v>0</v>
      </c>
      <c r="W495" s="4">
        <v>0</v>
      </c>
      <c r="X495" s="4">
        <v>5.1308999999999996</v>
      </c>
      <c r="Y495" s="4">
        <v>11.9</v>
      </c>
      <c r="Z495" s="4">
        <v>848</v>
      </c>
      <c r="AA495" s="4">
        <v>872</v>
      </c>
      <c r="AB495" s="4">
        <v>870</v>
      </c>
      <c r="AC495" s="4">
        <v>65</v>
      </c>
      <c r="AD495" s="4">
        <v>5.07</v>
      </c>
      <c r="AE495" s="4">
        <v>0.12</v>
      </c>
      <c r="AF495" s="4">
        <v>979</v>
      </c>
      <c r="AG495" s="4">
        <v>-16</v>
      </c>
      <c r="AH495" s="4">
        <v>16</v>
      </c>
      <c r="AI495" s="4">
        <v>12</v>
      </c>
      <c r="AJ495" s="4">
        <v>190</v>
      </c>
      <c r="AK495" s="4">
        <v>140</v>
      </c>
      <c r="AL495" s="4">
        <v>2.4</v>
      </c>
      <c r="AM495" s="4">
        <v>195</v>
      </c>
      <c r="AN495" s="4" t="s">
        <v>155</v>
      </c>
      <c r="AP495" s="5"/>
      <c r="BA495" s="4">
        <v>14.023</v>
      </c>
      <c r="BB495" s="4">
        <v>20.53</v>
      </c>
      <c r="BC495" s="4">
        <v>1.46</v>
      </c>
      <c r="BD495" s="4">
        <v>9.6430000000000007</v>
      </c>
      <c r="BE495" s="4">
        <v>3034.2779999999998</v>
      </c>
      <c r="BF495" s="4">
        <v>1.43</v>
      </c>
      <c r="BG495" s="4">
        <v>15.766999999999999</v>
      </c>
      <c r="BH495" s="4">
        <v>0.14399999999999999</v>
      </c>
      <c r="BI495" s="4">
        <v>15.911</v>
      </c>
      <c r="BJ495" s="4">
        <v>11.867000000000001</v>
      </c>
      <c r="BK495" s="4">
        <v>0.108</v>
      </c>
      <c r="BL495" s="4">
        <v>11.975</v>
      </c>
      <c r="BM495" s="4">
        <v>0</v>
      </c>
      <c r="BQ495" s="4">
        <v>1221.5840000000001</v>
      </c>
      <c r="BR495" s="4">
        <v>5.8569999999999997E-2</v>
      </c>
      <c r="BS495" s="4">
        <v>0.79891000000000001</v>
      </c>
      <c r="BT495" s="4">
        <v>8.5180000000000006E-2</v>
      </c>
      <c r="BU495" s="4">
        <v>1.4313039999999999</v>
      </c>
      <c r="BV495" s="4">
        <v>1.7206360000000001</v>
      </c>
    </row>
    <row r="496" spans="1:74" x14ac:dyDescent="0.25">
      <c r="A496" s="2">
        <v>42067</v>
      </c>
      <c r="B496" s="3">
        <v>2.0798611111111113E-3</v>
      </c>
      <c r="C496" s="4">
        <v>8.6310000000000002</v>
      </c>
      <c r="D496" s="4">
        <v>2.0000000000000001E-4</v>
      </c>
      <c r="E496" s="4">
        <v>1.691176</v>
      </c>
      <c r="F496" s="4">
        <v>383.5</v>
      </c>
      <c r="G496" s="4">
        <v>4.5999999999999996</v>
      </c>
      <c r="H496" s="4">
        <v>-8.9</v>
      </c>
      <c r="J496" s="4">
        <v>7.47</v>
      </c>
      <c r="K496" s="4">
        <v>0.92479999999999996</v>
      </c>
      <c r="L496" s="4">
        <v>7.9823000000000004</v>
      </c>
      <c r="M496" s="4">
        <v>2.0000000000000001E-4</v>
      </c>
      <c r="N496" s="4">
        <v>354.68169999999998</v>
      </c>
      <c r="O496" s="4">
        <v>4.2542999999999997</v>
      </c>
      <c r="P496" s="4">
        <v>358.9</v>
      </c>
      <c r="Q496" s="4">
        <v>266.94029999999998</v>
      </c>
      <c r="R496" s="4">
        <v>3.2019000000000002</v>
      </c>
      <c r="S496" s="4">
        <v>270.10000000000002</v>
      </c>
      <c r="T496" s="4">
        <v>0</v>
      </c>
      <c r="W496" s="4">
        <v>0</v>
      </c>
      <c r="X496" s="4">
        <v>6.9074</v>
      </c>
      <c r="Y496" s="4">
        <v>11.9</v>
      </c>
      <c r="Z496" s="4">
        <v>848</v>
      </c>
      <c r="AA496" s="4">
        <v>872</v>
      </c>
      <c r="AB496" s="4">
        <v>868</v>
      </c>
      <c r="AC496" s="4">
        <v>65</v>
      </c>
      <c r="AD496" s="4">
        <v>5.07</v>
      </c>
      <c r="AE496" s="4">
        <v>0.12</v>
      </c>
      <c r="AF496" s="4">
        <v>979</v>
      </c>
      <c r="AG496" s="4">
        <v>-16</v>
      </c>
      <c r="AH496" s="4">
        <v>16</v>
      </c>
      <c r="AI496" s="4">
        <v>12</v>
      </c>
      <c r="AJ496" s="4">
        <v>190</v>
      </c>
      <c r="AK496" s="4">
        <v>140</v>
      </c>
      <c r="AL496" s="4">
        <v>2.2000000000000002</v>
      </c>
      <c r="AM496" s="4">
        <v>195</v>
      </c>
      <c r="AN496" s="4" t="s">
        <v>155</v>
      </c>
      <c r="AP496" s="5"/>
      <c r="BA496" s="4">
        <v>14.023</v>
      </c>
      <c r="BB496" s="4">
        <v>24.01</v>
      </c>
      <c r="BC496" s="4">
        <v>1.71</v>
      </c>
      <c r="BD496" s="4">
        <v>8.1259999999999994</v>
      </c>
      <c r="BE496" s="4">
        <v>3038.5920000000001</v>
      </c>
      <c r="BF496" s="4">
        <v>3.7999999999999999E-2</v>
      </c>
      <c r="BG496" s="4">
        <v>14.138999999999999</v>
      </c>
      <c r="BH496" s="4">
        <v>0.17</v>
      </c>
      <c r="BI496" s="4">
        <v>14.308999999999999</v>
      </c>
      <c r="BJ496" s="4">
        <v>10.641</v>
      </c>
      <c r="BK496" s="4">
        <v>0.128</v>
      </c>
      <c r="BL496" s="4">
        <v>10.769</v>
      </c>
      <c r="BM496" s="4">
        <v>0</v>
      </c>
      <c r="BQ496" s="4">
        <v>1911.857</v>
      </c>
      <c r="BR496" s="4">
        <v>6.6460000000000005E-2</v>
      </c>
      <c r="BS496" s="4">
        <v>0.79900000000000004</v>
      </c>
      <c r="BT496" s="4">
        <v>8.5000000000000006E-2</v>
      </c>
      <c r="BU496" s="4">
        <v>1.624117</v>
      </c>
      <c r="BV496" s="4">
        <v>1.7170000000000001</v>
      </c>
    </row>
    <row r="497" spans="1:74" x14ac:dyDescent="0.25">
      <c r="A497" s="2">
        <v>42067</v>
      </c>
      <c r="B497" s="3">
        <v>2.0914351851851853E-3</v>
      </c>
      <c r="C497" s="4">
        <v>7.4480000000000004</v>
      </c>
      <c r="D497" s="4">
        <v>4.1000000000000003E-3</v>
      </c>
      <c r="E497" s="4">
        <v>40.674438000000002</v>
      </c>
      <c r="F497" s="4">
        <v>391.2</v>
      </c>
      <c r="G497" s="4">
        <v>4.5999999999999996</v>
      </c>
      <c r="H497" s="4">
        <v>-20.9</v>
      </c>
      <c r="J497" s="4">
        <v>8.15</v>
      </c>
      <c r="K497" s="4">
        <v>0.93489999999999995</v>
      </c>
      <c r="L497" s="4">
        <v>6.9637000000000002</v>
      </c>
      <c r="M497" s="4">
        <v>3.8E-3</v>
      </c>
      <c r="N497" s="4">
        <v>365.74540000000002</v>
      </c>
      <c r="O497" s="4">
        <v>4.3007</v>
      </c>
      <c r="P497" s="4">
        <v>370</v>
      </c>
      <c r="Q497" s="4">
        <v>275.267</v>
      </c>
      <c r="R497" s="4">
        <v>3.2368000000000001</v>
      </c>
      <c r="S497" s="4">
        <v>278.5</v>
      </c>
      <c r="T497" s="4">
        <v>0</v>
      </c>
      <c r="W497" s="4">
        <v>0</v>
      </c>
      <c r="X497" s="4">
        <v>7.6172000000000004</v>
      </c>
      <c r="Y497" s="4">
        <v>11.9</v>
      </c>
      <c r="Z497" s="4">
        <v>847</v>
      </c>
      <c r="AA497" s="4">
        <v>872</v>
      </c>
      <c r="AB497" s="4">
        <v>870</v>
      </c>
      <c r="AC497" s="4">
        <v>65</v>
      </c>
      <c r="AD497" s="4">
        <v>5.07</v>
      </c>
      <c r="AE497" s="4">
        <v>0.12</v>
      </c>
      <c r="AF497" s="4">
        <v>979</v>
      </c>
      <c r="AG497" s="4">
        <v>-16</v>
      </c>
      <c r="AH497" s="4">
        <v>16</v>
      </c>
      <c r="AI497" s="4">
        <v>12</v>
      </c>
      <c r="AJ497" s="4">
        <v>190</v>
      </c>
      <c r="AK497" s="4">
        <v>140</v>
      </c>
      <c r="AL497" s="4">
        <v>2.2000000000000002</v>
      </c>
      <c r="AM497" s="4">
        <v>195</v>
      </c>
      <c r="AN497" s="4" t="s">
        <v>155</v>
      </c>
      <c r="AP497" s="5"/>
      <c r="BA497" s="4">
        <v>14.023</v>
      </c>
      <c r="BB497" s="4">
        <v>27.66</v>
      </c>
      <c r="BC497" s="4">
        <v>1.97</v>
      </c>
      <c r="BD497" s="4">
        <v>6.96</v>
      </c>
      <c r="BE497" s="4">
        <v>3039.2190000000001</v>
      </c>
      <c r="BF497" s="4">
        <v>1.056</v>
      </c>
      <c r="BG497" s="4">
        <v>16.716000000000001</v>
      </c>
      <c r="BH497" s="4">
        <v>0.19700000000000001</v>
      </c>
      <c r="BI497" s="4">
        <v>16.913</v>
      </c>
      <c r="BJ497" s="4">
        <v>12.581</v>
      </c>
      <c r="BK497" s="4">
        <v>0.14799999999999999</v>
      </c>
      <c r="BL497" s="4">
        <v>12.728999999999999</v>
      </c>
      <c r="BM497" s="4">
        <v>0</v>
      </c>
      <c r="BQ497" s="4">
        <v>2417.2150000000001</v>
      </c>
      <c r="BR497" s="4">
        <v>4.061E-2</v>
      </c>
      <c r="BS497" s="4">
        <v>0.79900000000000004</v>
      </c>
      <c r="BT497" s="4">
        <v>8.591E-2</v>
      </c>
      <c r="BU497" s="4">
        <v>0.99240700000000004</v>
      </c>
      <c r="BV497" s="4">
        <v>1.735382</v>
      </c>
    </row>
    <row r="498" spans="1:74" x14ac:dyDescent="0.25">
      <c r="A498" s="2">
        <v>42067</v>
      </c>
      <c r="B498" s="3">
        <v>2.1030092592592593E-3</v>
      </c>
      <c r="C498" s="4">
        <v>7.9560000000000004</v>
      </c>
      <c r="D498" s="4">
        <v>1.09E-2</v>
      </c>
      <c r="E498" s="4">
        <v>109.438298</v>
      </c>
      <c r="F498" s="4">
        <v>468</v>
      </c>
      <c r="G498" s="4">
        <v>4.5999999999999996</v>
      </c>
      <c r="H498" s="4">
        <v>-27.5</v>
      </c>
      <c r="J498" s="4">
        <v>8.1</v>
      </c>
      <c r="K498" s="4">
        <v>0.93049999999999999</v>
      </c>
      <c r="L498" s="4">
        <v>7.4028</v>
      </c>
      <c r="M498" s="4">
        <v>1.0200000000000001E-2</v>
      </c>
      <c r="N498" s="4">
        <v>435.43110000000001</v>
      </c>
      <c r="O498" s="4">
        <v>4.3026999999999997</v>
      </c>
      <c r="P498" s="4">
        <v>439.7</v>
      </c>
      <c r="Q498" s="4">
        <v>327.71390000000002</v>
      </c>
      <c r="R498" s="4">
        <v>3.2383000000000002</v>
      </c>
      <c r="S498" s="4">
        <v>331</v>
      </c>
      <c r="T498" s="4">
        <v>0</v>
      </c>
      <c r="W498" s="4">
        <v>0</v>
      </c>
      <c r="X498" s="4">
        <v>7.5410000000000004</v>
      </c>
      <c r="Y498" s="4">
        <v>11.9</v>
      </c>
      <c r="Z498" s="4">
        <v>848</v>
      </c>
      <c r="AA498" s="4">
        <v>872</v>
      </c>
      <c r="AB498" s="4">
        <v>870</v>
      </c>
      <c r="AC498" s="4">
        <v>65</v>
      </c>
      <c r="AD498" s="4">
        <v>5.07</v>
      </c>
      <c r="AE498" s="4">
        <v>0.12</v>
      </c>
      <c r="AF498" s="4">
        <v>979</v>
      </c>
      <c r="AG498" s="4">
        <v>-16</v>
      </c>
      <c r="AH498" s="4">
        <v>16</v>
      </c>
      <c r="AI498" s="4">
        <v>12</v>
      </c>
      <c r="AJ498" s="4">
        <v>190</v>
      </c>
      <c r="AK498" s="4">
        <v>140</v>
      </c>
      <c r="AL498" s="4">
        <v>2.2000000000000002</v>
      </c>
      <c r="AM498" s="4">
        <v>195</v>
      </c>
      <c r="AN498" s="4" t="s">
        <v>155</v>
      </c>
      <c r="AP498" s="5"/>
      <c r="BA498" s="4">
        <v>14.023</v>
      </c>
      <c r="BB498" s="4">
        <v>25.93</v>
      </c>
      <c r="BC498" s="4">
        <v>1.85</v>
      </c>
      <c r="BD498" s="4">
        <v>7.4690000000000003</v>
      </c>
      <c r="BE498" s="4">
        <v>3035.6489999999999</v>
      </c>
      <c r="BF498" s="4">
        <v>2.6579999999999999</v>
      </c>
      <c r="BG498" s="4">
        <v>18.699000000000002</v>
      </c>
      <c r="BH498" s="4">
        <v>0.185</v>
      </c>
      <c r="BI498" s="4">
        <v>18.884</v>
      </c>
      <c r="BJ498" s="4">
        <v>14.073</v>
      </c>
      <c r="BK498" s="4">
        <v>0.13900000000000001</v>
      </c>
      <c r="BL498" s="4">
        <v>14.212</v>
      </c>
      <c r="BM498" s="4">
        <v>0</v>
      </c>
      <c r="BQ498" s="4">
        <v>2248.4630000000002</v>
      </c>
      <c r="BR498" s="4">
        <v>3.6181999999999999E-2</v>
      </c>
      <c r="BS498" s="4">
        <v>0.79990899999999998</v>
      </c>
      <c r="BT498" s="4">
        <v>8.5999999999999993E-2</v>
      </c>
      <c r="BU498" s="4">
        <v>0.88419300000000001</v>
      </c>
      <c r="BV498" s="4">
        <v>1.7372000000000001</v>
      </c>
    </row>
    <row r="499" spans="1:74" x14ac:dyDescent="0.25">
      <c r="A499" s="2">
        <v>42067</v>
      </c>
      <c r="B499" s="3">
        <v>2.1145833333333333E-3</v>
      </c>
      <c r="C499" s="4">
        <v>9.9079999999999995</v>
      </c>
      <c r="D499" s="4">
        <v>1.15E-2</v>
      </c>
      <c r="E499" s="4">
        <v>115.469388</v>
      </c>
      <c r="F499" s="4">
        <v>543.1</v>
      </c>
      <c r="G499" s="4">
        <v>4.7</v>
      </c>
      <c r="H499" s="4">
        <v>0</v>
      </c>
      <c r="J499" s="4">
        <v>7.7</v>
      </c>
      <c r="K499" s="4">
        <v>0.91410000000000002</v>
      </c>
      <c r="L499" s="4">
        <v>9.0570000000000004</v>
      </c>
      <c r="M499" s="4">
        <v>1.06E-2</v>
      </c>
      <c r="N499" s="4">
        <v>496.44220000000001</v>
      </c>
      <c r="O499" s="4">
        <v>4.3181000000000003</v>
      </c>
      <c r="P499" s="4">
        <v>500.8</v>
      </c>
      <c r="Q499" s="4">
        <v>373.62580000000003</v>
      </c>
      <c r="R499" s="4">
        <v>3.2498</v>
      </c>
      <c r="S499" s="4">
        <v>376.9</v>
      </c>
      <c r="T499" s="4">
        <v>0</v>
      </c>
      <c r="W499" s="4">
        <v>0</v>
      </c>
      <c r="X499" s="4">
        <v>7.0385999999999997</v>
      </c>
      <c r="Y499" s="4">
        <v>12</v>
      </c>
      <c r="Z499" s="4">
        <v>847</v>
      </c>
      <c r="AA499" s="4">
        <v>873</v>
      </c>
      <c r="AB499" s="4">
        <v>871</v>
      </c>
      <c r="AC499" s="4">
        <v>65</v>
      </c>
      <c r="AD499" s="4">
        <v>5.0599999999999996</v>
      </c>
      <c r="AE499" s="4">
        <v>0.12</v>
      </c>
      <c r="AF499" s="4">
        <v>980</v>
      </c>
      <c r="AG499" s="4">
        <v>-16</v>
      </c>
      <c r="AH499" s="4">
        <v>16</v>
      </c>
      <c r="AI499" s="4">
        <v>12</v>
      </c>
      <c r="AJ499" s="4">
        <v>190</v>
      </c>
      <c r="AK499" s="4">
        <v>139.1</v>
      </c>
      <c r="AL499" s="4">
        <v>2.5</v>
      </c>
      <c r="AM499" s="4">
        <v>195</v>
      </c>
      <c r="AN499" s="4" t="s">
        <v>155</v>
      </c>
      <c r="AP499" s="5"/>
      <c r="BA499" s="4">
        <v>14.023</v>
      </c>
      <c r="BB499" s="4">
        <v>21.01</v>
      </c>
      <c r="BC499" s="4">
        <v>1.5</v>
      </c>
      <c r="BD499" s="4">
        <v>9.3960000000000008</v>
      </c>
      <c r="BE499" s="4">
        <v>3033.2869999999998</v>
      </c>
      <c r="BF499" s="4">
        <v>2.25</v>
      </c>
      <c r="BG499" s="4">
        <v>17.411000000000001</v>
      </c>
      <c r="BH499" s="4">
        <v>0.151</v>
      </c>
      <c r="BI499" s="4">
        <v>17.562999999999999</v>
      </c>
      <c r="BJ499" s="4">
        <v>13.103999999999999</v>
      </c>
      <c r="BK499" s="4">
        <v>0.114</v>
      </c>
      <c r="BL499" s="4">
        <v>13.218</v>
      </c>
      <c r="BM499" s="4">
        <v>0</v>
      </c>
      <c r="BQ499" s="4">
        <v>1714.0229999999999</v>
      </c>
      <c r="BR499" s="4">
        <v>7.7855999999999995E-2</v>
      </c>
      <c r="BS499" s="4">
        <v>0.8</v>
      </c>
      <c r="BT499" s="4">
        <v>8.8730000000000003E-2</v>
      </c>
      <c r="BU499" s="4">
        <v>1.9026019999999999</v>
      </c>
      <c r="BV499" s="4">
        <v>1.792341</v>
      </c>
    </row>
    <row r="500" spans="1:74" x14ac:dyDescent="0.25">
      <c r="A500" s="2">
        <v>42067</v>
      </c>
      <c r="B500" s="3">
        <v>2.1261574074074073E-3</v>
      </c>
      <c r="C500" s="4">
        <v>11.59</v>
      </c>
      <c r="D500" s="4">
        <v>0.01</v>
      </c>
      <c r="E500" s="4">
        <v>99.6</v>
      </c>
      <c r="F500" s="4">
        <v>516.20000000000005</v>
      </c>
      <c r="G500" s="4">
        <v>4.8</v>
      </c>
      <c r="H500" s="4">
        <v>-13.5</v>
      </c>
      <c r="J500" s="4">
        <v>7.89</v>
      </c>
      <c r="K500" s="4">
        <v>0.90049999999999997</v>
      </c>
      <c r="L500" s="4">
        <v>10.436500000000001</v>
      </c>
      <c r="M500" s="4">
        <v>8.9999999999999993E-3</v>
      </c>
      <c r="N500" s="4">
        <v>464.84640000000002</v>
      </c>
      <c r="O500" s="4">
        <v>4.3224</v>
      </c>
      <c r="P500" s="4">
        <v>469.2</v>
      </c>
      <c r="Q500" s="4">
        <v>349.85180000000003</v>
      </c>
      <c r="R500" s="4">
        <v>3.2530999999999999</v>
      </c>
      <c r="S500" s="4">
        <v>353.1</v>
      </c>
      <c r="T500" s="4">
        <v>0</v>
      </c>
      <c r="W500" s="4">
        <v>0</v>
      </c>
      <c r="X500" s="4">
        <v>7.1032000000000002</v>
      </c>
      <c r="Y500" s="4">
        <v>12</v>
      </c>
      <c r="Z500" s="4">
        <v>848</v>
      </c>
      <c r="AA500" s="4">
        <v>873</v>
      </c>
      <c r="AB500" s="4">
        <v>870</v>
      </c>
      <c r="AC500" s="4">
        <v>65</v>
      </c>
      <c r="AD500" s="4">
        <v>5.0599999999999996</v>
      </c>
      <c r="AE500" s="4">
        <v>0.12</v>
      </c>
      <c r="AF500" s="4">
        <v>979</v>
      </c>
      <c r="AG500" s="4">
        <v>-16</v>
      </c>
      <c r="AH500" s="4">
        <v>15.09</v>
      </c>
      <c r="AI500" s="4">
        <v>12</v>
      </c>
      <c r="AJ500" s="4">
        <v>190.9</v>
      </c>
      <c r="AK500" s="4">
        <v>139</v>
      </c>
      <c r="AL500" s="4">
        <v>2.9</v>
      </c>
      <c r="AM500" s="4">
        <v>195</v>
      </c>
      <c r="AN500" s="4" t="s">
        <v>155</v>
      </c>
      <c r="AP500" s="5"/>
      <c r="BA500" s="4">
        <v>14.023</v>
      </c>
      <c r="BB500" s="4">
        <v>18.11</v>
      </c>
      <c r="BC500" s="4">
        <v>1.29</v>
      </c>
      <c r="BD500" s="4">
        <v>11.048999999999999</v>
      </c>
      <c r="BE500" s="4">
        <v>3032.444</v>
      </c>
      <c r="BF500" s="4">
        <v>1.659</v>
      </c>
      <c r="BG500" s="4">
        <v>14.144</v>
      </c>
      <c r="BH500" s="4">
        <v>0.13200000000000001</v>
      </c>
      <c r="BI500" s="4">
        <v>14.276</v>
      </c>
      <c r="BJ500" s="4">
        <v>10.645</v>
      </c>
      <c r="BK500" s="4">
        <v>9.9000000000000005E-2</v>
      </c>
      <c r="BL500" s="4">
        <v>10.744</v>
      </c>
      <c r="BM500" s="4">
        <v>0</v>
      </c>
      <c r="BQ500" s="4">
        <v>1500.681</v>
      </c>
      <c r="BR500" s="4">
        <v>5.6520000000000001E-2</v>
      </c>
      <c r="BS500" s="4">
        <v>0.8</v>
      </c>
      <c r="BT500" s="4">
        <v>8.8090000000000002E-2</v>
      </c>
      <c r="BU500" s="4">
        <v>1.3812070000000001</v>
      </c>
      <c r="BV500" s="4">
        <v>1.7794179999999999</v>
      </c>
    </row>
    <row r="501" spans="1:74" x14ac:dyDescent="0.25">
      <c r="A501" s="2">
        <v>42067</v>
      </c>
      <c r="B501" s="3">
        <v>2.1377314814814813E-3</v>
      </c>
      <c r="C501" s="4">
        <v>13.157</v>
      </c>
      <c r="D501" s="4">
        <v>1.0500000000000001E-2</v>
      </c>
      <c r="E501" s="4">
        <v>105.22058800000001</v>
      </c>
      <c r="F501" s="4">
        <v>469.2</v>
      </c>
      <c r="G501" s="4">
        <v>4.8</v>
      </c>
      <c r="H501" s="4">
        <v>0</v>
      </c>
      <c r="J501" s="4">
        <v>8.75</v>
      </c>
      <c r="K501" s="4">
        <v>0.88800000000000001</v>
      </c>
      <c r="L501" s="4">
        <v>11.683400000000001</v>
      </c>
      <c r="M501" s="4">
        <v>9.2999999999999992E-3</v>
      </c>
      <c r="N501" s="4">
        <v>416.66419999999999</v>
      </c>
      <c r="O501" s="4">
        <v>4.2625000000000002</v>
      </c>
      <c r="P501" s="4">
        <v>420.9</v>
      </c>
      <c r="Q501" s="4">
        <v>313.58949999999999</v>
      </c>
      <c r="R501" s="4">
        <v>3.2081</v>
      </c>
      <c r="S501" s="4">
        <v>316.8</v>
      </c>
      <c r="T501" s="4">
        <v>0</v>
      </c>
      <c r="W501" s="4">
        <v>0</v>
      </c>
      <c r="X501" s="4">
        <v>7.7725999999999997</v>
      </c>
      <c r="Y501" s="4">
        <v>12</v>
      </c>
      <c r="Z501" s="4">
        <v>848</v>
      </c>
      <c r="AA501" s="4">
        <v>873</v>
      </c>
      <c r="AB501" s="4">
        <v>870</v>
      </c>
      <c r="AC501" s="4">
        <v>65</v>
      </c>
      <c r="AD501" s="4">
        <v>5.07</v>
      </c>
      <c r="AE501" s="4">
        <v>0.12</v>
      </c>
      <c r="AF501" s="4">
        <v>979</v>
      </c>
      <c r="AG501" s="4">
        <v>-16</v>
      </c>
      <c r="AH501" s="4">
        <v>15.91</v>
      </c>
      <c r="AI501" s="4">
        <v>12</v>
      </c>
      <c r="AJ501" s="4">
        <v>191</v>
      </c>
      <c r="AK501" s="4">
        <v>139</v>
      </c>
      <c r="AL501" s="4">
        <v>2.7</v>
      </c>
      <c r="AM501" s="4">
        <v>195</v>
      </c>
      <c r="AN501" s="4" t="s">
        <v>155</v>
      </c>
      <c r="AP501" s="5"/>
      <c r="BA501" s="4">
        <v>14.023</v>
      </c>
      <c r="BB501" s="4">
        <v>16.07</v>
      </c>
      <c r="BC501" s="4">
        <v>1.1499999999999999</v>
      </c>
      <c r="BD501" s="4">
        <v>12.609</v>
      </c>
      <c r="BE501" s="4">
        <v>3031.384</v>
      </c>
      <c r="BF501" s="4">
        <v>1.5429999999999999</v>
      </c>
      <c r="BG501" s="4">
        <v>11.321</v>
      </c>
      <c r="BH501" s="4">
        <v>0.11600000000000001</v>
      </c>
      <c r="BI501" s="4">
        <v>11.436999999999999</v>
      </c>
      <c r="BJ501" s="4">
        <v>8.5210000000000008</v>
      </c>
      <c r="BK501" s="4">
        <v>8.6999999999999994E-2</v>
      </c>
      <c r="BL501" s="4">
        <v>8.6080000000000005</v>
      </c>
      <c r="BM501" s="4">
        <v>0</v>
      </c>
      <c r="BQ501" s="4">
        <v>1466.348</v>
      </c>
      <c r="BR501" s="4">
        <v>9.3130000000000004E-2</v>
      </c>
      <c r="BS501" s="4">
        <v>0.8</v>
      </c>
      <c r="BT501" s="4">
        <v>8.7999999999999995E-2</v>
      </c>
      <c r="BU501" s="4">
        <v>2.275865</v>
      </c>
      <c r="BV501" s="4">
        <v>1.7776000000000001</v>
      </c>
    </row>
    <row r="502" spans="1:74" x14ac:dyDescent="0.25">
      <c r="A502" s="2">
        <v>42067</v>
      </c>
      <c r="B502" s="3">
        <v>2.1493055555555558E-3</v>
      </c>
      <c r="C502" s="4">
        <v>13.622</v>
      </c>
      <c r="D502" s="4">
        <v>3.2000000000000002E-3</v>
      </c>
      <c r="E502" s="4">
        <v>31.691175999999999</v>
      </c>
      <c r="F502" s="4">
        <v>449.2</v>
      </c>
      <c r="G502" s="4">
        <v>4.8</v>
      </c>
      <c r="H502" s="4">
        <v>-11.3</v>
      </c>
      <c r="J502" s="4">
        <v>9</v>
      </c>
      <c r="K502" s="4">
        <v>0.88449999999999995</v>
      </c>
      <c r="L502" s="4">
        <v>12.048</v>
      </c>
      <c r="M502" s="4">
        <v>2.8E-3</v>
      </c>
      <c r="N502" s="4">
        <v>397.27910000000003</v>
      </c>
      <c r="O502" s="4">
        <v>4.2454000000000001</v>
      </c>
      <c r="P502" s="4">
        <v>401.5</v>
      </c>
      <c r="Q502" s="4">
        <v>298.99990000000003</v>
      </c>
      <c r="R502" s="4">
        <v>3.1951999999999998</v>
      </c>
      <c r="S502" s="4">
        <v>302.2</v>
      </c>
      <c r="T502" s="4">
        <v>0</v>
      </c>
      <c r="W502" s="4">
        <v>0</v>
      </c>
      <c r="X502" s="4">
        <v>7.9602000000000004</v>
      </c>
      <c r="Y502" s="4">
        <v>12</v>
      </c>
      <c r="Z502" s="4">
        <v>847</v>
      </c>
      <c r="AA502" s="4">
        <v>873</v>
      </c>
      <c r="AB502" s="4">
        <v>869</v>
      </c>
      <c r="AC502" s="4">
        <v>65</v>
      </c>
      <c r="AD502" s="4">
        <v>5.07</v>
      </c>
      <c r="AE502" s="4">
        <v>0.12</v>
      </c>
      <c r="AF502" s="4">
        <v>979</v>
      </c>
      <c r="AG502" s="4">
        <v>-16</v>
      </c>
      <c r="AH502" s="4">
        <v>16</v>
      </c>
      <c r="AI502" s="4">
        <v>12</v>
      </c>
      <c r="AJ502" s="4">
        <v>190.1</v>
      </c>
      <c r="AK502" s="4">
        <v>138.1</v>
      </c>
      <c r="AL502" s="4">
        <v>2.7</v>
      </c>
      <c r="AM502" s="4">
        <v>195</v>
      </c>
      <c r="AN502" s="4" t="s">
        <v>155</v>
      </c>
      <c r="AP502" s="5"/>
      <c r="BA502" s="4">
        <v>14.023</v>
      </c>
      <c r="BB502" s="4">
        <v>15.56</v>
      </c>
      <c r="BC502" s="4">
        <v>1.1100000000000001</v>
      </c>
      <c r="BD502" s="4">
        <v>13.063000000000001</v>
      </c>
      <c r="BE502" s="4">
        <v>3032.7939999999999</v>
      </c>
      <c r="BF502" s="4">
        <v>0.44900000000000001</v>
      </c>
      <c r="BG502" s="4">
        <v>10.473000000000001</v>
      </c>
      <c r="BH502" s="4">
        <v>0.112</v>
      </c>
      <c r="BI502" s="4">
        <v>10.585000000000001</v>
      </c>
      <c r="BJ502" s="4">
        <v>7.8819999999999997</v>
      </c>
      <c r="BK502" s="4">
        <v>8.4000000000000005E-2</v>
      </c>
      <c r="BL502" s="4">
        <v>7.9660000000000002</v>
      </c>
      <c r="BM502" s="4">
        <v>0</v>
      </c>
      <c r="BQ502" s="4">
        <v>1456.9580000000001</v>
      </c>
      <c r="BR502" s="4">
        <v>9.6089999999999995E-2</v>
      </c>
      <c r="BS502" s="4">
        <v>0.79908999999999997</v>
      </c>
      <c r="BT502" s="4">
        <v>8.9819999999999997E-2</v>
      </c>
      <c r="BU502" s="4">
        <v>2.3481990000000001</v>
      </c>
      <c r="BV502" s="4">
        <v>1.8143640000000001</v>
      </c>
    </row>
    <row r="503" spans="1:74" x14ac:dyDescent="0.25">
      <c r="A503" s="2">
        <v>42067</v>
      </c>
      <c r="B503" s="3">
        <v>2.1608796296296298E-3</v>
      </c>
      <c r="C503" s="4">
        <v>14.077</v>
      </c>
      <c r="D503" s="4">
        <v>5.4000000000000003E-3</v>
      </c>
      <c r="E503" s="4">
        <v>54.384359000000003</v>
      </c>
      <c r="F503" s="4">
        <v>450.6</v>
      </c>
      <c r="G503" s="4">
        <v>4.8</v>
      </c>
      <c r="H503" s="4">
        <v>1.2</v>
      </c>
      <c r="J503" s="4">
        <v>8.06</v>
      </c>
      <c r="K503" s="4">
        <v>0.88090000000000002</v>
      </c>
      <c r="L503" s="4">
        <v>12.400700000000001</v>
      </c>
      <c r="M503" s="4">
        <v>4.7999999999999996E-3</v>
      </c>
      <c r="N503" s="4">
        <v>396.95699999999999</v>
      </c>
      <c r="O503" s="4">
        <v>4.2285000000000004</v>
      </c>
      <c r="P503" s="4">
        <v>401.2</v>
      </c>
      <c r="Q503" s="4">
        <v>298.75259999999997</v>
      </c>
      <c r="R503" s="4">
        <v>3.1823999999999999</v>
      </c>
      <c r="S503" s="4">
        <v>301.89999999999998</v>
      </c>
      <c r="T503" s="4">
        <v>1.1531</v>
      </c>
      <c r="W503" s="4">
        <v>0</v>
      </c>
      <c r="X503" s="4">
        <v>7.1045999999999996</v>
      </c>
      <c r="Y503" s="4">
        <v>11.9</v>
      </c>
      <c r="Z503" s="4">
        <v>848</v>
      </c>
      <c r="AA503" s="4">
        <v>872</v>
      </c>
      <c r="AB503" s="4">
        <v>870</v>
      </c>
      <c r="AC503" s="4">
        <v>65</v>
      </c>
      <c r="AD503" s="4">
        <v>5.0599999999999996</v>
      </c>
      <c r="AE503" s="4">
        <v>0.12</v>
      </c>
      <c r="AF503" s="4">
        <v>980</v>
      </c>
      <c r="AG503" s="4">
        <v>-16</v>
      </c>
      <c r="AH503" s="4">
        <v>16</v>
      </c>
      <c r="AI503" s="4">
        <v>12</v>
      </c>
      <c r="AJ503" s="4">
        <v>190</v>
      </c>
      <c r="AK503" s="4">
        <v>138.9</v>
      </c>
      <c r="AL503" s="4">
        <v>2.8</v>
      </c>
      <c r="AM503" s="4">
        <v>195</v>
      </c>
      <c r="AN503" s="4" t="s">
        <v>155</v>
      </c>
      <c r="AP503" s="5"/>
      <c r="BA503" s="4">
        <v>14.023</v>
      </c>
      <c r="BB503" s="4">
        <v>15.09</v>
      </c>
      <c r="BC503" s="4">
        <v>1.08</v>
      </c>
      <c r="BD503" s="4">
        <v>13.513999999999999</v>
      </c>
      <c r="BE503" s="4">
        <v>3032.011</v>
      </c>
      <c r="BF503" s="4">
        <v>0.746</v>
      </c>
      <c r="BG503" s="4">
        <v>10.164</v>
      </c>
      <c r="BH503" s="4">
        <v>0.108</v>
      </c>
      <c r="BI503" s="4">
        <v>10.272</v>
      </c>
      <c r="BJ503" s="4">
        <v>7.649</v>
      </c>
      <c r="BK503" s="4">
        <v>8.1000000000000003E-2</v>
      </c>
      <c r="BL503" s="4">
        <v>7.7309999999999999</v>
      </c>
      <c r="BM503" s="4">
        <v>9.2999999999999992E-3</v>
      </c>
      <c r="BQ503" s="4">
        <v>1263.048</v>
      </c>
      <c r="BR503" s="4">
        <v>9.8729999999999998E-2</v>
      </c>
      <c r="BS503" s="4">
        <v>0.79991000000000001</v>
      </c>
      <c r="BT503" s="4">
        <v>8.9090000000000003E-2</v>
      </c>
      <c r="BU503" s="4">
        <v>2.4127149999999999</v>
      </c>
      <c r="BV503" s="4">
        <v>1.7996179999999999</v>
      </c>
    </row>
    <row r="504" spans="1:74" x14ac:dyDescent="0.25">
      <c r="A504" s="2">
        <v>42067</v>
      </c>
      <c r="B504" s="3">
        <v>2.1724537037037038E-3</v>
      </c>
      <c r="C504" s="4">
        <v>14.462999999999999</v>
      </c>
      <c r="D504" s="4">
        <v>4.1000000000000003E-3</v>
      </c>
      <c r="E504" s="4">
        <v>40.608840999999998</v>
      </c>
      <c r="F504" s="4">
        <v>507.7</v>
      </c>
      <c r="G504" s="4">
        <v>4.8</v>
      </c>
      <c r="H504" s="4">
        <v>0</v>
      </c>
      <c r="J504" s="4">
        <v>6.39</v>
      </c>
      <c r="K504" s="4">
        <v>0.87809999999999999</v>
      </c>
      <c r="L504" s="4">
        <v>12.6996</v>
      </c>
      <c r="M504" s="4">
        <v>3.5999999999999999E-3</v>
      </c>
      <c r="N504" s="4">
        <v>445.76330000000002</v>
      </c>
      <c r="O504" s="4">
        <v>4.2146999999999997</v>
      </c>
      <c r="P504" s="4">
        <v>450</v>
      </c>
      <c r="Q504" s="4">
        <v>335.48399999999998</v>
      </c>
      <c r="R504" s="4">
        <v>3.1720000000000002</v>
      </c>
      <c r="S504" s="4">
        <v>338.7</v>
      </c>
      <c r="T504" s="4">
        <v>0</v>
      </c>
      <c r="W504" s="4">
        <v>0</v>
      </c>
      <c r="X504" s="4">
        <v>5.6109999999999998</v>
      </c>
      <c r="Y504" s="4">
        <v>12</v>
      </c>
      <c r="Z504" s="4">
        <v>847</v>
      </c>
      <c r="AA504" s="4">
        <v>873</v>
      </c>
      <c r="AB504" s="4">
        <v>869</v>
      </c>
      <c r="AC504" s="4">
        <v>65</v>
      </c>
      <c r="AD504" s="4">
        <v>5.0599999999999996</v>
      </c>
      <c r="AE504" s="4">
        <v>0.12</v>
      </c>
      <c r="AF504" s="4">
        <v>980</v>
      </c>
      <c r="AG504" s="4">
        <v>-16</v>
      </c>
      <c r="AH504" s="4">
        <v>15.09</v>
      </c>
      <c r="AI504" s="4">
        <v>12</v>
      </c>
      <c r="AJ504" s="4">
        <v>190.9</v>
      </c>
      <c r="AK504" s="4">
        <v>139.9</v>
      </c>
      <c r="AL504" s="4">
        <v>3.1</v>
      </c>
      <c r="AM504" s="4">
        <v>195</v>
      </c>
      <c r="AN504" s="4" t="s">
        <v>155</v>
      </c>
      <c r="AP504" s="5"/>
      <c r="BA504" s="4">
        <v>14.023</v>
      </c>
      <c r="BB504" s="4">
        <v>14.71</v>
      </c>
      <c r="BC504" s="4">
        <v>1.05</v>
      </c>
      <c r="BD504" s="4">
        <v>13.887</v>
      </c>
      <c r="BE504" s="4">
        <v>3032.13</v>
      </c>
      <c r="BF504" s="4">
        <v>0.54200000000000004</v>
      </c>
      <c r="BG504" s="4">
        <v>11.145</v>
      </c>
      <c r="BH504" s="4">
        <v>0.105</v>
      </c>
      <c r="BI504" s="4">
        <v>11.250999999999999</v>
      </c>
      <c r="BJ504" s="4">
        <v>8.3879999999999999</v>
      </c>
      <c r="BK504" s="4">
        <v>7.9000000000000001E-2</v>
      </c>
      <c r="BL504" s="4">
        <v>8.4670000000000005</v>
      </c>
      <c r="BM504" s="4">
        <v>0</v>
      </c>
      <c r="BQ504" s="4">
        <v>974.08799999999997</v>
      </c>
      <c r="BR504" s="4">
        <v>0.16725000000000001</v>
      </c>
      <c r="BS504" s="4">
        <v>0.8</v>
      </c>
      <c r="BT504" s="4">
        <v>9.0819999999999998E-2</v>
      </c>
      <c r="BU504" s="4">
        <v>4.0871719999999998</v>
      </c>
      <c r="BV504" s="4">
        <v>1.8345640000000001</v>
      </c>
    </row>
    <row r="505" spans="1:74" x14ac:dyDescent="0.25">
      <c r="A505" s="2">
        <v>42067</v>
      </c>
      <c r="B505" s="3">
        <v>2.1840277777777778E-3</v>
      </c>
      <c r="C505" s="4">
        <v>14.534000000000001</v>
      </c>
      <c r="D505" s="4">
        <v>9.7000000000000003E-3</v>
      </c>
      <c r="E505" s="4">
        <v>97.256046999999995</v>
      </c>
      <c r="F505" s="4">
        <v>725</v>
      </c>
      <c r="G505" s="4">
        <v>4.7</v>
      </c>
      <c r="H505" s="4">
        <v>0</v>
      </c>
      <c r="J505" s="4">
        <v>4.67</v>
      </c>
      <c r="K505" s="4">
        <v>0.87749999999999995</v>
      </c>
      <c r="L505" s="4">
        <v>12.753299999999999</v>
      </c>
      <c r="M505" s="4">
        <v>8.5000000000000006E-3</v>
      </c>
      <c r="N505" s="4">
        <v>636.18550000000005</v>
      </c>
      <c r="O505" s="4">
        <v>4.1242000000000001</v>
      </c>
      <c r="P505" s="4">
        <v>640.29999999999995</v>
      </c>
      <c r="Q505" s="4">
        <v>478.79680000000002</v>
      </c>
      <c r="R505" s="4">
        <v>3.1038999999999999</v>
      </c>
      <c r="S505" s="4">
        <v>481.9</v>
      </c>
      <c r="T505" s="4">
        <v>0</v>
      </c>
      <c r="W505" s="4">
        <v>0</v>
      </c>
      <c r="X505" s="4">
        <v>4.0934999999999997</v>
      </c>
      <c r="Y505" s="4">
        <v>11.9</v>
      </c>
      <c r="Z505" s="4">
        <v>848</v>
      </c>
      <c r="AA505" s="4">
        <v>873</v>
      </c>
      <c r="AB505" s="4">
        <v>870</v>
      </c>
      <c r="AC505" s="4">
        <v>65</v>
      </c>
      <c r="AD505" s="4">
        <v>5.0599999999999996</v>
      </c>
      <c r="AE505" s="4">
        <v>0.12</v>
      </c>
      <c r="AF505" s="4">
        <v>980</v>
      </c>
      <c r="AG505" s="4">
        <v>-16</v>
      </c>
      <c r="AH505" s="4">
        <v>15</v>
      </c>
      <c r="AI505" s="4">
        <v>12</v>
      </c>
      <c r="AJ505" s="4">
        <v>191</v>
      </c>
      <c r="AK505" s="4">
        <v>140</v>
      </c>
      <c r="AL505" s="4">
        <v>3.1</v>
      </c>
      <c r="AM505" s="4">
        <v>195</v>
      </c>
      <c r="AN505" s="4" t="s">
        <v>155</v>
      </c>
      <c r="AP505" s="5"/>
      <c r="BA505" s="4">
        <v>14.023</v>
      </c>
      <c r="BB505" s="4">
        <v>14.64</v>
      </c>
      <c r="BC505" s="4">
        <v>1.04</v>
      </c>
      <c r="BD505" s="4">
        <v>13.962</v>
      </c>
      <c r="BE505" s="4">
        <v>3030.9090000000001</v>
      </c>
      <c r="BF505" s="4">
        <v>1.2909999999999999</v>
      </c>
      <c r="BG505" s="4">
        <v>15.833</v>
      </c>
      <c r="BH505" s="4">
        <v>0.10299999999999999</v>
      </c>
      <c r="BI505" s="4">
        <v>15.936</v>
      </c>
      <c r="BJ505" s="4">
        <v>11.916</v>
      </c>
      <c r="BK505" s="4">
        <v>7.6999999999999999E-2</v>
      </c>
      <c r="BL505" s="4">
        <v>11.993</v>
      </c>
      <c r="BM505" s="4">
        <v>0</v>
      </c>
      <c r="BQ505" s="4">
        <v>707.35900000000004</v>
      </c>
      <c r="BR505" s="4">
        <v>0.12667999999999999</v>
      </c>
      <c r="BS505" s="4">
        <v>0.79908999999999997</v>
      </c>
      <c r="BT505" s="4">
        <v>9.0090000000000003E-2</v>
      </c>
      <c r="BU505" s="4">
        <v>3.0957430000000001</v>
      </c>
      <c r="BV505" s="4">
        <v>1.8198179999999999</v>
      </c>
    </row>
    <row r="506" spans="1:74" x14ac:dyDescent="0.25">
      <c r="A506" s="2">
        <v>42067</v>
      </c>
      <c r="B506" s="3">
        <v>2.1956018518518518E-3</v>
      </c>
      <c r="C506" s="4">
        <v>14.852</v>
      </c>
      <c r="D506" s="4">
        <v>7.2300000000000003E-2</v>
      </c>
      <c r="E506" s="4">
        <v>723.36480700000004</v>
      </c>
      <c r="F506" s="4">
        <v>1017</v>
      </c>
      <c r="G506" s="4">
        <v>4.7</v>
      </c>
      <c r="H506" s="4">
        <v>12.7</v>
      </c>
      <c r="J506" s="4">
        <v>3.14</v>
      </c>
      <c r="K506" s="4">
        <v>0.87450000000000006</v>
      </c>
      <c r="L506" s="4">
        <v>12.9878</v>
      </c>
      <c r="M506" s="4">
        <v>6.3299999999999995E-2</v>
      </c>
      <c r="N506" s="4">
        <v>889.33489999999995</v>
      </c>
      <c r="O506" s="4">
        <v>4.1100000000000003</v>
      </c>
      <c r="P506" s="4">
        <v>893.4</v>
      </c>
      <c r="Q506" s="4">
        <v>669.31849999999997</v>
      </c>
      <c r="R506" s="4">
        <v>3.0931999999999999</v>
      </c>
      <c r="S506" s="4">
        <v>672.4</v>
      </c>
      <c r="T506" s="4">
        <v>12.682600000000001</v>
      </c>
      <c r="W506" s="4">
        <v>0</v>
      </c>
      <c r="X506" s="4">
        <v>2.7435</v>
      </c>
      <c r="Y506" s="4">
        <v>12</v>
      </c>
      <c r="Z506" s="4">
        <v>847</v>
      </c>
      <c r="AA506" s="4">
        <v>872</v>
      </c>
      <c r="AB506" s="4">
        <v>871</v>
      </c>
      <c r="AC506" s="4">
        <v>65</v>
      </c>
      <c r="AD506" s="4">
        <v>5.0599999999999996</v>
      </c>
      <c r="AE506" s="4">
        <v>0.12</v>
      </c>
      <c r="AF506" s="4">
        <v>980</v>
      </c>
      <c r="AG506" s="4">
        <v>-16</v>
      </c>
      <c r="AH506" s="4">
        <v>15.91</v>
      </c>
      <c r="AI506" s="4">
        <v>12</v>
      </c>
      <c r="AJ506" s="4">
        <v>191</v>
      </c>
      <c r="AK506" s="4">
        <v>139.1</v>
      </c>
      <c r="AL506" s="4">
        <v>3</v>
      </c>
      <c r="AM506" s="4">
        <v>195</v>
      </c>
      <c r="AN506" s="4" t="s">
        <v>155</v>
      </c>
      <c r="AP506" s="5"/>
      <c r="BA506" s="4">
        <v>14.023</v>
      </c>
      <c r="BB506" s="4">
        <v>14.28</v>
      </c>
      <c r="BC506" s="4">
        <v>1.02</v>
      </c>
      <c r="BD506" s="4">
        <v>14.353999999999999</v>
      </c>
      <c r="BE506" s="4">
        <v>3017.73</v>
      </c>
      <c r="BF506" s="4">
        <v>9.3550000000000004</v>
      </c>
      <c r="BG506" s="4">
        <v>21.638999999999999</v>
      </c>
      <c r="BH506" s="4">
        <v>0.1</v>
      </c>
      <c r="BI506" s="4">
        <v>21.739000000000001</v>
      </c>
      <c r="BJ506" s="4">
        <v>16.286000000000001</v>
      </c>
      <c r="BK506" s="4">
        <v>7.4999999999999997E-2</v>
      </c>
      <c r="BL506" s="4">
        <v>16.361000000000001</v>
      </c>
      <c r="BM506" s="4">
        <v>9.74E-2</v>
      </c>
      <c r="BQ506" s="4">
        <v>463.50099999999998</v>
      </c>
      <c r="BR506" s="4">
        <v>0.18115000000000001</v>
      </c>
      <c r="BS506" s="4">
        <v>0.79808999999999997</v>
      </c>
      <c r="BT506" s="4">
        <v>9.2730000000000007E-2</v>
      </c>
      <c r="BU506" s="4">
        <v>4.4268539999999996</v>
      </c>
      <c r="BV506" s="4">
        <v>1.873146</v>
      </c>
    </row>
    <row r="507" spans="1:74" x14ac:dyDescent="0.25">
      <c r="A507" s="2">
        <v>42067</v>
      </c>
      <c r="B507" s="3">
        <v>2.2071759259259258E-3</v>
      </c>
      <c r="C507" s="4">
        <v>14.843999999999999</v>
      </c>
      <c r="D507" s="4">
        <v>0.17879999999999999</v>
      </c>
      <c r="E507" s="4">
        <v>1787.6029060000001</v>
      </c>
      <c r="F507" s="4">
        <v>1265.3</v>
      </c>
      <c r="G507" s="4">
        <v>4.7</v>
      </c>
      <c r="H507" s="4">
        <v>60.1</v>
      </c>
      <c r="J507" s="4">
        <v>2.11</v>
      </c>
      <c r="K507" s="4">
        <v>0.87339999999999995</v>
      </c>
      <c r="L507" s="4">
        <v>12.9643</v>
      </c>
      <c r="M507" s="4">
        <v>0.15609999999999999</v>
      </c>
      <c r="N507" s="4">
        <v>1105.0533</v>
      </c>
      <c r="O507" s="4">
        <v>4.1048999999999998</v>
      </c>
      <c r="P507" s="4">
        <v>1109.2</v>
      </c>
      <c r="Q507" s="4">
        <v>831.66930000000002</v>
      </c>
      <c r="R507" s="4">
        <v>3.0893999999999999</v>
      </c>
      <c r="S507" s="4">
        <v>834.8</v>
      </c>
      <c r="T507" s="4">
        <v>60.1</v>
      </c>
      <c r="W507" s="4">
        <v>0</v>
      </c>
      <c r="X507" s="4">
        <v>1.8392999999999999</v>
      </c>
      <c r="Y507" s="4">
        <v>11.9</v>
      </c>
      <c r="Z507" s="4">
        <v>847</v>
      </c>
      <c r="AA507" s="4">
        <v>872</v>
      </c>
      <c r="AB507" s="4">
        <v>870</v>
      </c>
      <c r="AC507" s="4">
        <v>65</v>
      </c>
      <c r="AD507" s="4">
        <v>5.0599999999999996</v>
      </c>
      <c r="AE507" s="4">
        <v>0.12</v>
      </c>
      <c r="AF507" s="4">
        <v>980</v>
      </c>
      <c r="AG507" s="4">
        <v>-16</v>
      </c>
      <c r="AH507" s="4">
        <v>15.09</v>
      </c>
      <c r="AI507" s="4">
        <v>12</v>
      </c>
      <c r="AJ507" s="4">
        <v>191</v>
      </c>
      <c r="AK507" s="4">
        <v>139</v>
      </c>
      <c r="AL507" s="4">
        <v>2.2999999999999998</v>
      </c>
      <c r="AM507" s="4">
        <v>195</v>
      </c>
      <c r="AN507" s="4" t="s">
        <v>155</v>
      </c>
      <c r="AP507" s="5"/>
      <c r="BA507" s="4">
        <v>14.023</v>
      </c>
      <c r="BB507" s="4">
        <v>14.17</v>
      </c>
      <c r="BC507" s="4">
        <v>1.01</v>
      </c>
      <c r="BD507" s="4">
        <v>14.497</v>
      </c>
      <c r="BE507" s="4">
        <v>2995.2060000000001</v>
      </c>
      <c r="BF507" s="4">
        <v>22.957999999999998</v>
      </c>
      <c r="BG507" s="4">
        <v>26.736000000000001</v>
      </c>
      <c r="BH507" s="4">
        <v>9.9000000000000005E-2</v>
      </c>
      <c r="BI507" s="4">
        <v>26.835000000000001</v>
      </c>
      <c r="BJ507" s="4">
        <v>20.122</v>
      </c>
      <c r="BK507" s="4">
        <v>7.4999999999999997E-2</v>
      </c>
      <c r="BL507" s="4">
        <v>20.196000000000002</v>
      </c>
      <c r="BM507" s="4">
        <v>0.4592</v>
      </c>
      <c r="BQ507" s="4">
        <v>308.98</v>
      </c>
      <c r="BR507" s="4">
        <v>0.23977999999999999</v>
      </c>
      <c r="BS507" s="4">
        <v>0.79708999999999997</v>
      </c>
      <c r="BT507" s="4">
        <v>9.3909999999999993E-2</v>
      </c>
      <c r="BU507" s="4">
        <v>5.8596240000000002</v>
      </c>
      <c r="BV507" s="4">
        <v>1.8969819999999999</v>
      </c>
    </row>
    <row r="508" spans="1:74" x14ac:dyDescent="0.25">
      <c r="A508" s="2">
        <v>42067</v>
      </c>
      <c r="B508" s="3">
        <v>2.2187499999999998E-3</v>
      </c>
      <c r="C508" s="4">
        <v>14.787000000000001</v>
      </c>
      <c r="D508" s="4">
        <v>0.13519999999999999</v>
      </c>
      <c r="E508" s="4">
        <v>1351.767554</v>
      </c>
      <c r="F508" s="4">
        <v>1395.6</v>
      </c>
      <c r="G508" s="4">
        <v>4.5</v>
      </c>
      <c r="H508" s="4">
        <v>54.6</v>
      </c>
      <c r="J508" s="4">
        <v>1.42</v>
      </c>
      <c r="K508" s="4">
        <v>0.87429999999999997</v>
      </c>
      <c r="L508" s="4">
        <v>12.9278</v>
      </c>
      <c r="M508" s="4">
        <v>0.1182</v>
      </c>
      <c r="N508" s="4">
        <v>1220.1433</v>
      </c>
      <c r="O508" s="4">
        <v>3.9342000000000001</v>
      </c>
      <c r="P508" s="4">
        <v>1224.0999999999999</v>
      </c>
      <c r="Q508" s="4">
        <v>918.2867</v>
      </c>
      <c r="R508" s="4">
        <v>2.9609000000000001</v>
      </c>
      <c r="S508" s="4">
        <v>921.2</v>
      </c>
      <c r="T508" s="4">
        <v>54.550899999999999</v>
      </c>
      <c r="W508" s="4">
        <v>0</v>
      </c>
      <c r="X508" s="4">
        <v>1.2414000000000001</v>
      </c>
      <c r="Y508" s="4">
        <v>11.9</v>
      </c>
      <c r="Z508" s="4">
        <v>847</v>
      </c>
      <c r="AA508" s="4">
        <v>872</v>
      </c>
      <c r="AB508" s="4">
        <v>871</v>
      </c>
      <c r="AC508" s="4">
        <v>65</v>
      </c>
      <c r="AD508" s="4">
        <v>5.0599999999999996</v>
      </c>
      <c r="AE508" s="4">
        <v>0.12</v>
      </c>
      <c r="AF508" s="4">
        <v>980</v>
      </c>
      <c r="AG508" s="4">
        <v>-16</v>
      </c>
      <c r="AH508" s="4">
        <v>15.91</v>
      </c>
      <c r="AI508" s="4">
        <v>12</v>
      </c>
      <c r="AJ508" s="4">
        <v>191</v>
      </c>
      <c r="AK508" s="4">
        <v>139</v>
      </c>
      <c r="AL508" s="4">
        <v>2.6</v>
      </c>
      <c r="AM508" s="4">
        <v>195</v>
      </c>
      <c r="AN508" s="4" t="s">
        <v>155</v>
      </c>
      <c r="AP508" s="5"/>
      <c r="BA508" s="4">
        <v>14.023</v>
      </c>
      <c r="BB508" s="4">
        <v>14.27</v>
      </c>
      <c r="BC508" s="4">
        <v>1.02</v>
      </c>
      <c r="BD508" s="4">
        <v>14.381</v>
      </c>
      <c r="BE508" s="4">
        <v>3003.9920000000002</v>
      </c>
      <c r="BF508" s="4">
        <v>17.478000000000002</v>
      </c>
      <c r="BG508" s="4">
        <v>29.690999999999999</v>
      </c>
      <c r="BH508" s="4">
        <v>9.6000000000000002E-2</v>
      </c>
      <c r="BI508" s="4">
        <v>29.786000000000001</v>
      </c>
      <c r="BJ508" s="4">
        <v>22.344999999999999</v>
      </c>
      <c r="BK508" s="4">
        <v>7.1999999999999995E-2</v>
      </c>
      <c r="BL508" s="4">
        <v>22.417000000000002</v>
      </c>
      <c r="BM508" s="4">
        <v>0.41920000000000002</v>
      </c>
      <c r="BQ508" s="4">
        <v>209.738</v>
      </c>
      <c r="BR508" s="4">
        <v>0.17584</v>
      </c>
      <c r="BS508" s="4">
        <v>0.79700000000000004</v>
      </c>
      <c r="BT508" s="4">
        <v>9.2179999999999998E-2</v>
      </c>
      <c r="BU508" s="4">
        <v>4.297091</v>
      </c>
      <c r="BV508" s="4">
        <v>1.862036</v>
      </c>
    </row>
    <row r="509" spans="1:74" x14ac:dyDescent="0.25">
      <c r="A509" s="2">
        <v>42067</v>
      </c>
      <c r="B509" s="3">
        <v>2.2303240740740738E-3</v>
      </c>
      <c r="C509" s="4">
        <v>14.41</v>
      </c>
      <c r="D509" s="4">
        <v>7.5499999999999998E-2</v>
      </c>
      <c r="E509" s="4">
        <v>755.22537599999998</v>
      </c>
      <c r="F509" s="4">
        <v>1376.7</v>
      </c>
      <c r="G509" s="4">
        <v>4.5</v>
      </c>
      <c r="H509" s="4">
        <v>76.2</v>
      </c>
      <c r="J509" s="4">
        <v>1.05</v>
      </c>
      <c r="K509" s="4">
        <v>0.87770000000000004</v>
      </c>
      <c r="L509" s="4">
        <v>12.647399999999999</v>
      </c>
      <c r="M509" s="4">
        <v>6.6299999999999998E-2</v>
      </c>
      <c r="N509" s="4">
        <v>1208.2997</v>
      </c>
      <c r="O509" s="4">
        <v>3.9496000000000002</v>
      </c>
      <c r="P509" s="4">
        <v>1212.2</v>
      </c>
      <c r="Q509" s="4">
        <v>909.37310000000002</v>
      </c>
      <c r="R509" s="4">
        <v>2.9725000000000001</v>
      </c>
      <c r="S509" s="4">
        <v>912.3</v>
      </c>
      <c r="T509" s="4">
        <v>76.2346</v>
      </c>
      <c r="W509" s="4">
        <v>0</v>
      </c>
      <c r="X509" s="4">
        <v>0.92400000000000004</v>
      </c>
      <c r="Y509" s="4">
        <v>12</v>
      </c>
      <c r="Z509" s="4">
        <v>847</v>
      </c>
      <c r="AA509" s="4">
        <v>874</v>
      </c>
      <c r="AB509" s="4">
        <v>871</v>
      </c>
      <c r="AC509" s="4">
        <v>65</v>
      </c>
      <c r="AD509" s="4">
        <v>5.0599999999999996</v>
      </c>
      <c r="AE509" s="4">
        <v>0.12</v>
      </c>
      <c r="AF509" s="4">
        <v>980</v>
      </c>
      <c r="AG509" s="4">
        <v>-16</v>
      </c>
      <c r="AH509" s="4">
        <v>16</v>
      </c>
      <c r="AI509" s="4">
        <v>12</v>
      </c>
      <c r="AJ509" s="4">
        <v>191.9</v>
      </c>
      <c r="AK509" s="4">
        <v>139</v>
      </c>
      <c r="AL509" s="4">
        <v>2.7</v>
      </c>
      <c r="AM509" s="4">
        <v>195</v>
      </c>
      <c r="AN509" s="4" t="s">
        <v>155</v>
      </c>
      <c r="AP509" s="5"/>
      <c r="BA509" s="4">
        <v>14.023</v>
      </c>
      <c r="BB509" s="4">
        <v>14.67</v>
      </c>
      <c r="BC509" s="4">
        <v>1.05</v>
      </c>
      <c r="BD509" s="4">
        <v>13.936999999999999</v>
      </c>
      <c r="BE509" s="4">
        <v>3015.3440000000001</v>
      </c>
      <c r="BF509" s="4">
        <v>10.058</v>
      </c>
      <c r="BG509" s="4">
        <v>30.167999999999999</v>
      </c>
      <c r="BH509" s="4">
        <v>9.9000000000000005E-2</v>
      </c>
      <c r="BI509" s="4">
        <v>30.266999999999999</v>
      </c>
      <c r="BJ509" s="4">
        <v>22.704999999999998</v>
      </c>
      <c r="BK509" s="4">
        <v>7.3999999999999996E-2</v>
      </c>
      <c r="BL509" s="4">
        <v>22.779</v>
      </c>
      <c r="BM509" s="4">
        <v>0.60099999999999998</v>
      </c>
      <c r="BQ509" s="4">
        <v>160.185</v>
      </c>
      <c r="BR509" s="4">
        <v>0.36192000000000002</v>
      </c>
      <c r="BS509" s="4">
        <v>0.79700000000000004</v>
      </c>
      <c r="BT509" s="4">
        <v>9.4729999999999995E-2</v>
      </c>
      <c r="BU509" s="4">
        <v>8.8444210000000005</v>
      </c>
      <c r="BV509" s="4">
        <v>1.913546</v>
      </c>
    </row>
    <row r="510" spans="1:74" x14ac:dyDescent="0.25">
      <c r="A510" s="2">
        <v>42067</v>
      </c>
      <c r="B510" s="3">
        <v>2.2418981481481482E-3</v>
      </c>
      <c r="C510" s="4">
        <v>14.09</v>
      </c>
      <c r="D510" s="4">
        <v>3.1399999999999997E-2</v>
      </c>
      <c r="E510" s="4">
        <v>313.99141600000002</v>
      </c>
      <c r="F510" s="4">
        <v>1100.9000000000001</v>
      </c>
      <c r="G510" s="4">
        <v>4.4000000000000004</v>
      </c>
      <c r="H510" s="4">
        <v>40.1</v>
      </c>
      <c r="J510" s="4">
        <v>0.8</v>
      </c>
      <c r="K510" s="4">
        <v>0.88060000000000005</v>
      </c>
      <c r="L510" s="4">
        <v>12.408099999999999</v>
      </c>
      <c r="M510" s="4">
        <v>2.7699999999999999E-2</v>
      </c>
      <c r="N510" s="4">
        <v>969.4692</v>
      </c>
      <c r="O510" s="4">
        <v>3.8746999999999998</v>
      </c>
      <c r="P510" s="4">
        <v>973.3</v>
      </c>
      <c r="Q510" s="4">
        <v>729.64009999999996</v>
      </c>
      <c r="R510" s="4">
        <v>2.9161000000000001</v>
      </c>
      <c r="S510" s="4">
        <v>732.6</v>
      </c>
      <c r="T510" s="4">
        <v>40.1</v>
      </c>
      <c r="W510" s="4">
        <v>0</v>
      </c>
      <c r="X510" s="4">
        <v>0.70840000000000003</v>
      </c>
      <c r="Y510" s="4">
        <v>12</v>
      </c>
      <c r="Z510" s="4">
        <v>848</v>
      </c>
      <c r="AA510" s="4">
        <v>872</v>
      </c>
      <c r="AB510" s="4">
        <v>870</v>
      </c>
      <c r="AC510" s="4">
        <v>65</v>
      </c>
      <c r="AD510" s="4">
        <v>5.0599999999999996</v>
      </c>
      <c r="AE510" s="4">
        <v>0.12</v>
      </c>
      <c r="AF510" s="4">
        <v>979</v>
      </c>
      <c r="AG510" s="4">
        <v>-16</v>
      </c>
      <c r="AH510" s="4">
        <v>16</v>
      </c>
      <c r="AI510" s="4">
        <v>12</v>
      </c>
      <c r="AJ510" s="4">
        <v>192</v>
      </c>
      <c r="AK510" s="4">
        <v>139</v>
      </c>
      <c r="AL510" s="4">
        <v>2.9</v>
      </c>
      <c r="AM510" s="4">
        <v>195</v>
      </c>
      <c r="AN510" s="4" t="s">
        <v>155</v>
      </c>
      <c r="AP510" s="5"/>
      <c r="BA510" s="4">
        <v>14.023</v>
      </c>
      <c r="BB510" s="4">
        <v>15.04</v>
      </c>
      <c r="BC510" s="4">
        <v>1.07</v>
      </c>
      <c r="BD510" s="4">
        <v>13.558</v>
      </c>
      <c r="BE510" s="4">
        <v>3025.4630000000002</v>
      </c>
      <c r="BF510" s="4">
        <v>4.2910000000000004</v>
      </c>
      <c r="BG510" s="4">
        <v>24.754999999999999</v>
      </c>
      <c r="BH510" s="4">
        <v>9.9000000000000005E-2</v>
      </c>
      <c r="BI510" s="4">
        <v>24.853999999999999</v>
      </c>
      <c r="BJ510" s="4">
        <v>18.631</v>
      </c>
      <c r="BK510" s="4">
        <v>7.3999999999999996E-2</v>
      </c>
      <c r="BL510" s="4">
        <v>18.704999999999998</v>
      </c>
      <c r="BM510" s="4">
        <v>0.32329999999999998</v>
      </c>
      <c r="BQ510" s="4">
        <v>125.58799999999999</v>
      </c>
      <c r="BR510" s="4">
        <v>0.19991</v>
      </c>
      <c r="BS510" s="4">
        <v>0.79700000000000004</v>
      </c>
      <c r="BT510" s="4">
        <v>9.4089999999999993E-2</v>
      </c>
      <c r="BU510" s="4">
        <v>4.8853010000000001</v>
      </c>
      <c r="BV510" s="4">
        <v>1.9006179999999999</v>
      </c>
    </row>
    <row r="511" spans="1:74" x14ac:dyDescent="0.25">
      <c r="A511" s="2">
        <v>42067</v>
      </c>
      <c r="B511" s="3">
        <v>2.2534722222222222E-3</v>
      </c>
      <c r="C511" s="4">
        <v>14.118</v>
      </c>
      <c r="D511" s="4">
        <v>1.21E-2</v>
      </c>
      <c r="E511" s="4">
        <v>120.517799</v>
      </c>
      <c r="F511" s="4">
        <v>709.6</v>
      </c>
      <c r="G511" s="4">
        <v>4.3</v>
      </c>
      <c r="H511" s="4">
        <v>63.8</v>
      </c>
      <c r="J511" s="4">
        <v>0.55000000000000004</v>
      </c>
      <c r="K511" s="4">
        <v>0.88070000000000004</v>
      </c>
      <c r="L511" s="4">
        <v>12.433299999999999</v>
      </c>
      <c r="M511" s="4">
        <v>1.06E-2</v>
      </c>
      <c r="N511" s="4">
        <v>624.94039999999995</v>
      </c>
      <c r="O511" s="4">
        <v>3.7869000000000002</v>
      </c>
      <c r="P511" s="4">
        <v>628.70000000000005</v>
      </c>
      <c r="Q511" s="4">
        <v>470.34230000000002</v>
      </c>
      <c r="R511" s="4">
        <v>2.8500999999999999</v>
      </c>
      <c r="S511" s="4">
        <v>473.2</v>
      </c>
      <c r="T511" s="4">
        <v>63.811</v>
      </c>
      <c r="W511" s="4">
        <v>0</v>
      </c>
      <c r="X511" s="4">
        <v>0.48630000000000001</v>
      </c>
      <c r="Y511" s="4">
        <v>12.1</v>
      </c>
      <c r="Z511" s="4">
        <v>847</v>
      </c>
      <c r="AA511" s="4">
        <v>874</v>
      </c>
      <c r="AB511" s="4">
        <v>869</v>
      </c>
      <c r="AC511" s="4">
        <v>65</v>
      </c>
      <c r="AD511" s="4">
        <v>5.07</v>
      </c>
      <c r="AE511" s="4">
        <v>0.12</v>
      </c>
      <c r="AF511" s="4">
        <v>979</v>
      </c>
      <c r="AG511" s="4">
        <v>-16</v>
      </c>
      <c r="AH511" s="4">
        <v>16</v>
      </c>
      <c r="AI511" s="4">
        <v>12</v>
      </c>
      <c r="AJ511" s="4">
        <v>191.1</v>
      </c>
      <c r="AK511" s="4">
        <v>139.9</v>
      </c>
      <c r="AL511" s="4">
        <v>3.4</v>
      </c>
      <c r="AM511" s="4">
        <v>195</v>
      </c>
      <c r="AN511" s="4" t="s">
        <v>155</v>
      </c>
      <c r="AP511" s="5"/>
      <c r="BA511" s="4">
        <v>14.023</v>
      </c>
      <c r="BB511" s="4">
        <v>15.03</v>
      </c>
      <c r="BC511" s="4">
        <v>1.07</v>
      </c>
      <c r="BD511" s="4">
        <v>13.55</v>
      </c>
      <c r="BE511" s="4">
        <v>3029.0349999999999</v>
      </c>
      <c r="BF511" s="4">
        <v>1.6459999999999999</v>
      </c>
      <c r="BG511" s="4">
        <v>15.944000000000001</v>
      </c>
      <c r="BH511" s="4">
        <v>9.7000000000000003E-2</v>
      </c>
      <c r="BI511" s="4">
        <v>16.04</v>
      </c>
      <c r="BJ511" s="4">
        <v>12</v>
      </c>
      <c r="BK511" s="4">
        <v>7.2999999999999995E-2</v>
      </c>
      <c r="BL511" s="4">
        <v>12.071999999999999</v>
      </c>
      <c r="BM511" s="4">
        <v>0.5141</v>
      </c>
      <c r="BQ511" s="4">
        <v>86.135000000000005</v>
      </c>
      <c r="BR511" s="4">
        <v>0.20566000000000001</v>
      </c>
      <c r="BS511" s="4">
        <v>0.79608999999999996</v>
      </c>
      <c r="BT511" s="4">
        <v>9.5820000000000002E-2</v>
      </c>
      <c r="BU511" s="4">
        <v>5.0258159999999998</v>
      </c>
      <c r="BV511" s="4">
        <v>1.9355640000000001</v>
      </c>
    </row>
    <row r="512" spans="1:74" x14ac:dyDescent="0.25">
      <c r="A512" s="2">
        <v>42067</v>
      </c>
      <c r="B512" s="3">
        <v>2.2650462962962963E-3</v>
      </c>
      <c r="C512" s="4">
        <v>14.055999999999999</v>
      </c>
      <c r="D512" s="4">
        <v>8.0000000000000002E-3</v>
      </c>
      <c r="E512" s="4">
        <v>80</v>
      </c>
      <c r="F512" s="4">
        <v>844.8</v>
      </c>
      <c r="G512" s="4">
        <v>4.2</v>
      </c>
      <c r="H512" s="4">
        <v>50.1</v>
      </c>
      <c r="J512" s="4">
        <v>0.4</v>
      </c>
      <c r="K512" s="4">
        <v>0.88100000000000001</v>
      </c>
      <c r="L512" s="4">
        <v>12.383599999999999</v>
      </c>
      <c r="M512" s="4">
        <v>7.0000000000000001E-3</v>
      </c>
      <c r="N512" s="4">
        <v>744.25459999999998</v>
      </c>
      <c r="O512" s="4">
        <v>3.6781000000000001</v>
      </c>
      <c r="P512" s="4">
        <v>747.9</v>
      </c>
      <c r="Q512" s="4">
        <v>560.1404</v>
      </c>
      <c r="R512" s="4">
        <v>2.7682000000000002</v>
      </c>
      <c r="S512" s="4">
        <v>562.9</v>
      </c>
      <c r="T512" s="4">
        <v>50.1</v>
      </c>
      <c r="W512" s="4">
        <v>0</v>
      </c>
      <c r="X512" s="4">
        <v>0.35239999999999999</v>
      </c>
      <c r="Y512" s="4">
        <v>12</v>
      </c>
      <c r="Z512" s="4">
        <v>848</v>
      </c>
      <c r="AA512" s="4">
        <v>873</v>
      </c>
      <c r="AB512" s="4">
        <v>870</v>
      </c>
      <c r="AC512" s="4">
        <v>65</v>
      </c>
      <c r="AD512" s="4">
        <v>5.07</v>
      </c>
      <c r="AE512" s="4">
        <v>0.12</v>
      </c>
      <c r="AF512" s="4">
        <v>979</v>
      </c>
      <c r="AG512" s="4">
        <v>-16</v>
      </c>
      <c r="AH512" s="4">
        <v>16</v>
      </c>
      <c r="AI512" s="4">
        <v>12</v>
      </c>
      <c r="AJ512" s="4">
        <v>191.9</v>
      </c>
      <c r="AK512" s="4">
        <v>140</v>
      </c>
      <c r="AL512" s="4">
        <v>2.7</v>
      </c>
      <c r="AM512" s="4">
        <v>195</v>
      </c>
      <c r="AN512" s="4" t="s">
        <v>155</v>
      </c>
      <c r="AP512" s="5"/>
      <c r="BA512" s="4">
        <v>14.023</v>
      </c>
      <c r="BB512" s="4">
        <v>15.1</v>
      </c>
      <c r="BC512" s="4">
        <v>1.08</v>
      </c>
      <c r="BD512" s="4">
        <v>13.506</v>
      </c>
      <c r="BE512" s="4">
        <v>3030.268</v>
      </c>
      <c r="BF512" s="4">
        <v>1.0980000000000001</v>
      </c>
      <c r="BG512" s="4">
        <v>19.071999999999999</v>
      </c>
      <c r="BH512" s="4">
        <v>9.4E-2</v>
      </c>
      <c r="BI512" s="4">
        <v>19.166</v>
      </c>
      <c r="BJ512" s="4">
        <v>14.353999999999999</v>
      </c>
      <c r="BK512" s="4">
        <v>7.0999999999999994E-2</v>
      </c>
      <c r="BL512" s="4">
        <v>14.425000000000001</v>
      </c>
      <c r="BM512" s="4">
        <v>0.40539999999999998</v>
      </c>
      <c r="BQ512" s="4">
        <v>62.701000000000001</v>
      </c>
      <c r="BR512" s="4">
        <v>0.25805</v>
      </c>
      <c r="BS512" s="4">
        <v>0.79600000000000004</v>
      </c>
      <c r="BT512" s="4">
        <v>9.6909999999999996E-2</v>
      </c>
      <c r="BU512" s="4">
        <v>6.3060960000000001</v>
      </c>
      <c r="BV512" s="4">
        <v>1.9575819999999999</v>
      </c>
    </row>
    <row r="513" spans="1:74" x14ac:dyDescent="0.25">
      <c r="A513" s="2">
        <v>42067</v>
      </c>
      <c r="B513" s="3">
        <v>2.2766203703703703E-3</v>
      </c>
      <c r="C513" s="4">
        <v>13.831</v>
      </c>
      <c r="D513" s="4">
        <v>8.0000000000000002E-3</v>
      </c>
      <c r="E513" s="4">
        <v>80</v>
      </c>
      <c r="F513" s="4">
        <v>1183.8</v>
      </c>
      <c r="G513" s="4">
        <v>4.0999999999999996</v>
      </c>
      <c r="H513" s="4">
        <v>52.7</v>
      </c>
      <c r="J513" s="4">
        <v>0.45</v>
      </c>
      <c r="K513" s="4">
        <v>0.88280000000000003</v>
      </c>
      <c r="L513" s="4">
        <v>12.2103</v>
      </c>
      <c r="M513" s="4">
        <v>7.1000000000000004E-3</v>
      </c>
      <c r="N513" s="4">
        <v>1045.0926999999999</v>
      </c>
      <c r="O513" s="4">
        <v>3.6196000000000002</v>
      </c>
      <c r="P513" s="4">
        <v>1048.7</v>
      </c>
      <c r="Q513" s="4">
        <v>786.35950000000003</v>
      </c>
      <c r="R513" s="4">
        <v>2.7235</v>
      </c>
      <c r="S513" s="4">
        <v>789.1</v>
      </c>
      <c r="T513" s="4">
        <v>52.741500000000002</v>
      </c>
      <c r="W513" s="4">
        <v>0</v>
      </c>
      <c r="X513" s="4">
        <v>0.39479999999999998</v>
      </c>
      <c r="Y513" s="4">
        <v>12.3</v>
      </c>
      <c r="Z513" s="4">
        <v>846</v>
      </c>
      <c r="AA513" s="4">
        <v>871</v>
      </c>
      <c r="AB513" s="4">
        <v>869</v>
      </c>
      <c r="AC513" s="4">
        <v>64.099999999999994</v>
      </c>
      <c r="AD513" s="4">
        <v>4.99</v>
      </c>
      <c r="AE513" s="4">
        <v>0.11</v>
      </c>
      <c r="AF513" s="4">
        <v>979</v>
      </c>
      <c r="AG513" s="4">
        <v>-16</v>
      </c>
      <c r="AH513" s="4">
        <v>16</v>
      </c>
      <c r="AI513" s="4">
        <v>12</v>
      </c>
      <c r="AJ513" s="4">
        <v>192</v>
      </c>
      <c r="AK513" s="4">
        <v>140</v>
      </c>
      <c r="AL513" s="4">
        <v>3</v>
      </c>
      <c r="AM513" s="4">
        <v>195</v>
      </c>
      <c r="AN513" s="4" t="s">
        <v>155</v>
      </c>
      <c r="AP513" s="5"/>
      <c r="BA513" s="4">
        <v>14.023</v>
      </c>
      <c r="BB513" s="4">
        <v>15.33</v>
      </c>
      <c r="BC513" s="4">
        <v>1.0900000000000001</v>
      </c>
      <c r="BD513" s="4">
        <v>13.271000000000001</v>
      </c>
      <c r="BE513" s="4">
        <v>3030.2959999999998</v>
      </c>
      <c r="BF513" s="4">
        <v>1.1160000000000001</v>
      </c>
      <c r="BG513" s="4">
        <v>27.161000000000001</v>
      </c>
      <c r="BH513" s="4">
        <v>9.4E-2</v>
      </c>
      <c r="BI513" s="4">
        <v>27.254999999999999</v>
      </c>
      <c r="BJ513" s="4">
        <v>20.437000000000001</v>
      </c>
      <c r="BK513" s="4">
        <v>7.0999999999999994E-2</v>
      </c>
      <c r="BL513" s="4">
        <v>20.507999999999999</v>
      </c>
      <c r="BM513" s="4">
        <v>0.43280000000000002</v>
      </c>
      <c r="BQ513" s="4">
        <v>71.239999999999995</v>
      </c>
      <c r="BR513" s="4">
        <v>0.31851000000000002</v>
      </c>
      <c r="BS513" s="4">
        <v>0.79600000000000004</v>
      </c>
      <c r="BT513" s="4">
        <v>0.10063999999999999</v>
      </c>
      <c r="BU513" s="4">
        <v>7.783588</v>
      </c>
      <c r="BV513" s="4">
        <v>2.0329280000000001</v>
      </c>
    </row>
    <row r="514" spans="1:74" x14ac:dyDescent="0.25">
      <c r="A514" s="2">
        <v>42067</v>
      </c>
      <c r="B514" s="3">
        <v>2.2881944444444443E-3</v>
      </c>
      <c r="C514" s="4">
        <v>13.78</v>
      </c>
      <c r="D514" s="4">
        <v>8.0000000000000002E-3</v>
      </c>
      <c r="E514" s="4">
        <v>79.750831000000005</v>
      </c>
      <c r="F514" s="4">
        <v>1635.7</v>
      </c>
      <c r="G514" s="4">
        <v>4</v>
      </c>
      <c r="H514" s="4">
        <v>58.7</v>
      </c>
      <c r="J514" s="4">
        <v>0.7</v>
      </c>
      <c r="K514" s="4">
        <v>0.88339999999999996</v>
      </c>
      <c r="L514" s="4">
        <v>12.172599999999999</v>
      </c>
      <c r="M514" s="4">
        <v>7.0000000000000001E-3</v>
      </c>
      <c r="N514" s="4">
        <v>1444.8797999999999</v>
      </c>
      <c r="O514" s="4">
        <v>3.5116000000000001</v>
      </c>
      <c r="P514" s="4">
        <v>1448.4</v>
      </c>
      <c r="Q514" s="4">
        <v>1087.1267</v>
      </c>
      <c r="R514" s="4">
        <v>2.6421000000000001</v>
      </c>
      <c r="S514" s="4">
        <v>1089.8</v>
      </c>
      <c r="T514" s="4">
        <v>58.731000000000002</v>
      </c>
      <c r="W514" s="4">
        <v>0</v>
      </c>
      <c r="X514" s="4">
        <v>0.62170000000000003</v>
      </c>
      <c r="Y514" s="4">
        <v>12.4</v>
      </c>
      <c r="Z514" s="4">
        <v>844</v>
      </c>
      <c r="AA514" s="4">
        <v>870</v>
      </c>
      <c r="AB514" s="4">
        <v>867</v>
      </c>
      <c r="AC514" s="4">
        <v>64</v>
      </c>
      <c r="AD514" s="4">
        <v>4.9800000000000004</v>
      </c>
      <c r="AE514" s="4">
        <v>0.11</v>
      </c>
      <c r="AF514" s="4">
        <v>980</v>
      </c>
      <c r="AG514" s="4">
        <v>-16</v>
      </c>
      <c r="AH514" s="4">
        <v>16</v>
      </c>
      <c r="AI514" s="4">
        <v>12</v>
      </c>
      <c r="AJ514" s="4">
        <v>192</v>
      </c>
      <c r="AK514" s="4">
        <v>140.9</v>
      </c>
      <c r="AL514" s="4">
        <v>3.5</v>
      </c>
      <c r="AM514" s="4">
        <v>195</v>
      </c>
      <c r="AN514" s="4" t="s">
        <v>155</v>
      </c>
      <c r="AP514" s="5"/>
      <c r="BA514" s="4">
        <v>14.023</v>
      </c>
      <c r="BB514" s="4">
        <v>15.38</v>
      </c>
      <c r="BC514" s="4">
        <v>1.1000000000000001</v>
      </c>
      <c r="BD514" s="4">
        <v>13.205</v>
      </c>
      <c r="BE514" s="4">
        <v>3030.172</v>
      </c>
      <c r="BF514" s="4">
        <v>1.1160000000000001</v>
      </c>
      <c r="BG514" s="4">
        <v>37.665999999999997</v>
      </c>
      <c r="BH514" s="4">
        <v>9.1999999999999998E-2</v>
      </c>
      <c r="BI514" s="4">
        <v>37.758000000000003</v>
      </c>
      <c r="BJ514" s="4">
        <v>28.34</v>
      </c>
      <c r="BK514" s="4">
        <v>6.9000000000000006E-2</v>
      </c>
      <c r="BL514" s="4">
        <v>28.408999999999999</v>
      </c>
      <c r="BM514" s="4">
        <v>0.48349999999999999</v>
      </c>
      <c r="BQ514" s="4">
        <v>112.526</v>
      </c>
      <c r="BR514" s="4">
        <v>0.30763600000000002</v>
      </c>
      <c r="BS514" s="4">
        <v>0.79600000000000004</v>
      </c>
      <c r="BT514" s="4">
        <v>0.103727</v>
      </c>
      <c r="BU514" s="4">
        <v>7.5178640000000003</v>
      </c>
      <c r="BV514" s="4">
        <v>2.095291</v>
      </c>
    </row>
    <row r="515" spans="1:74" x14ac:dyDescent="0.25">
      <c r="A515" s="2">
        <v>42067</v>
      </c>
      <c r="B515" s="3">
        <v>2.2997685185185183E-3</v>
      </c>
      <c r="C515" s="4">
        <v>13.775</v>
      </c>
      <c r="D515" s="4">
        <v>6.3E-3</v>
      </c>
      <c r="E515" s="4">
        <v>63.139535000000002</v>
      </c>
      <c r="F515" s="4">
        <v>1870.7</v>
      </c>
      <c r="G515" s="4">
        <v>3.9</v>
      </c>
      <c r="H515" s="4">
        <v>41.5</v>
      </c>
      <c r="J515" s="4">
        <v>0.85</v>
      </c>
      <c r="K515" s="4">
        <v>0.88360000000000005</v>
      </c>
      <c r="L515" s="4">
        <v>12.171200000000001</v>
      </c>
      <c r="M515" s="4">
        <v>5.5999999999999999E-3</v>
      </c>
      <c r="N515" s="4">
        <v>1652.8910000000001</v>
      </c>
      <c r="O515" s="4">
        <v>3.4459</v>
      </c>
      <c r="P515" s="4">
        <v>1656.3</v>
      </c>
      <c r="Q515" s="4">
        <v>1243.6525999999999</v>
      </c>
      <c r="R515" s="4">
        <v>2.5926999999999998</v>
      </c>
      <c r="S515" s="4">
        <v>1246.2</v>
      </c>
      <c r="T515" s="4">
        <v>41.469000000000001</v>
      </c>
      <c r="W515" s="4">
        <v>0</v>
      </c>
      <c r="X515" s="4">
        <v>0.75239999999999996</v>
      </c>
      <c r="Y515" s="4">
        <v>12.4</v>
      </c>
      <c r="Z515" s="4">
        <v>844</v>
      </c>
      <c r="AA515" s="4">
        <v>870</v>
      </c>
      <c r="AB515" s="4">
        <v>867</v>
      </c>
      <c r="AC515" s="4">
        <v>64</v>
      </c>
      <c r="AD515" s="4">
        <v>4.99</v>
      </c>
      <c r="AE515" s="4">
        <v>0.11</v>
      </c>
      <c r="AF515" s="4">
        <v>979</v>
      </c>
      <c r="AG515" s="4">
        <v>-16</v>
      </c>
      <c r="AH515" s="4">
        <v>16</v>
      </c>
      <c r="AI515" s="4">
        <v>12</v>
      </c>
      <c r="AJ515" s="4">
        <v>192</v>
      </c>
      <c r="AK515" s="4">
        <v>141</v>
      </c>
      <c r="AL515" s="4">
        <v>4</v>
      </c>
      <c r="AM515" s="4">
        <v>195</v>
      </c>
      <c r="AN515" s="4" t="s">
        <v>155</v>
      </c>
      <c r="AP515" s="5"/>
      <c r="BA515" s="4">
        <v>14.023</v>
      </c>
      <c r="BB515" s="4">
        <v>15.39</v>
      </c>
      <c r="BC515" s="4">
        <v>1.1000000000000001</v>
      </c>
      <c r="BD515" s="4">
        <v>13.177</v>
      </c>
      <c r="BE515" s="4">
        <v>3030.97</v>
      </c>
      <c r="BF515" s="4">
        <v>0.88400000000000001</v>
      </c>
      <c r="BG515" s="4">
        <v>43.104999999999997</v>
      </c>
      <c r="BH515" s="4">
        <v>0.09</v>
      </c>
      <c r="BI515" s="4">
        <v>43.195</v>
      </c>
      <c r="BJ515" s="4">
        <v>32.433</v>
      </c>
      <c r="BK515" s="4">
        <v>6.8000000000000005E-2</v>
      </c>
      <c r="BL515" s="4">
        <v>32.5</v>
      </c>
      <c r="BM515" s="4">
        <v>0.34150000000000003</v>
      </c>
      <c r="BQ515" s="4">
        <v>136.23599999999999</v>
      </c>
      <c r="BR515" s="4">
        <v>0.24867600000000001</v>
      </c>
      <c r="BS515" s="4">
        <v>0.79691000000000001</v>
      </c>
      <c r="BT515" s="4">
        <v>0.104</v>
      </c>
      <c r="BU515" s="4">
        <v>6.0770109999999997</v>
      </c>
      <c r="BV515" s="4">
        <v>2.1008</v>
      </c>
    </row>
    <row r="516" spans="1:74" x14ac:dyDescent="0.25">
      <c r="A516" s="2">
        <v>42067</v>
      </c>
      <c r="B516" s="3">
        <v>2.3113425925925927E-3</v>
      </c>
      <c r="C516" s="4">
        <v>13.709</v>
      </c>
      <c r="D516" s="4">
        <v>4.5999999999999999E-3</v>
      </c>
      <c r="E516" s="4">
        <v>46.483333000000002</v>
      </c>
      <c r="F516" s="4">
        <v>1992.6</v>
      </c>
      <c r="G516" s="4">
        <v>3.9</v>
      </c>
      <c r="H516" s="4">
        <v>70.099999999999994</v>
      </c>
      <c r="J516" s="4">
        <v>1</v>
      </c>
      <c r="K516" s="4">
        <v>0.88419999999999999</v>
      </c>
      <c r="L516" s="4">
        <v>12.1214</v>
      </c>
      <c r="M516" s="4">
        <v>4.1000000000000003E-3</v>
      </c>
      <c r="N516" s="4">
        <v>1761.8578</v>
      </c>
      <c r="O516" s="4">
        <v>3.4483000000000001</v>
      </c>
      <c r="P516" s="4">
        <v>1765.3</v>
      </c>
      <c r="Q516" s="4">
        <v>1325.6206999999999</v>
      </c>
      <c r="R516" s="4">
        <v>2.5945</v>
      </c>
      <c r="S516" s="4">
        <v>1328.2</v>
      </c>
      <c r="T516" s="4">
        <v>70.099999999999994</v>
      </c>
      <c r="W516" s="4">
        <v>0</v>
      </c>
      <c r="X516" s="4">
        <v>0.88419999999999999</v>
      </c>
      <c r="Y516" s="4">
        <v>12.5</v>
      </c>
      <c r="Z516" s="4">
        <v>843</v>
      </c>
      <c r="AA516" s="4">
        <v>869</v>
      </c>
      <c r="AB516" s="4">
        <v>868</v>
      </c>
      <c r="AC516" s="4">
        <v>64</v>
      </c>
      <c r="AD516" s="4">
        <v>4.9800000000000004</v>
      </c>
      <c r="AE516" s="4">
        <v>0.11</v>
      </c>
      <c r="AF516" s="4">
        <v>980</v>
      </c>
      <c r="AG516" s="4">
        <v>-16</v>
      </c>
      <c r="AH516" s="4">
        <v>16</v>
      </c>
      <c r="AI516" s="4">
        <v>12</v>
      </c>
      <c r="AJ516" s="4">
        <v>192</v>
      </c>
      <c r="AK516" s="4">
        <v>141</v>
      </c>
      <c r="AL516" s="4">
        <v>4.4000000000000004</v>
      </c>
      <c r="AM516" s="4">
        <v>195</v>
      </c>
      <c r="AN516" s="4" t="s">
        <v>155</v>
      </c>
      <c r="AP516" s="5"/>
      <c r="BA516" s="4">
        <v>14.023</v>
      </c>
      <c r="BB516" s="4">
        <v>15.46</v>
      </c>
      <c r="BC516" s="4">
        <v>1.1000000000000001</v>
      </c>
      <c r="BD516" s="4">
        <v>13.099</v>
      </c>
      <c r="BE516" s="4">
        <v>3030.6509999999998</v>
      </c>
      <c r="BF516" s="4">
        <v>0.65400000000000003</v>
      </c>
      <c r="BG516" s="4">
        <v>46.131</v>
      </c>
      <c r="BH516" s="4">
        <v>0.09</v>
      </c>
      <c r="BI516" s="4">
        <v>46.220999999999997</v>
      </c>
      <c r="BJ516" s="4">
        <v>34.709000000000003</v>
      </c>
      <c r="BK516" s="4">
        <v>6.8000000000000005E-2</v>
      </c>
      <c r="BL516" s="4">
        <v>34.777000000000001</v>
      </c>
      <c r="BM516" s="4">
        <v>0.5796</v>
      </c>
      <c r="BQ516" s="4">
        <v>160.739</v>
      </c>
      <c r="BR516" s="4">
        <v>0.29396</v>
      </c>
      <c r="BS516" s="4">
        <v>0.79608999999999996</v>
      </c>
      <c r="BT516" s="4">
        <v>0.10582</v>
      </c>
      <c r="BU516" s="4">
        <v>7.1836469999999997</v>
      </c>
      <c r="BV516" s="4">
        <v>2.1375639999999998</v>
      </c>
    </row>
    <row r="517" spans="1:74" x14ac:dyDescent="0.25">
      <c r="A517" s="2">
        <v>42067</v>
      </c>
      <c r="B517" s="3">
        <v>2.3229166666666663E-3</v>
      </c>
      <c r="C517" s="4">
        <v>13.534000000000001</v>
      </c>
      <c r="D517" s="4">
        <v>4.0000000000000001E-3</v>
      </c>
      <c r="E517" s="4">
        <v>40</v>
      </c>
      <c r="F517" s="4">
        <v>2282.6999999999998</v>
      </c>
      <c r="G517" s="4">
        <v>3.9</v>
      </c>
      <c r="H517" s="4">
        <v>40.1</v>
      </c>
      <c r="J517" s="4">
        <v>1.25</v>
      </c>
      <c r="K517" s="4">
        <v>0.88549999999999995</v>
      </c>
      <c r="L517" s="4">
        <v>11.9849</v>
      </c>
      <c r="M517" s="4">
        <v>3.5000000000000001E-3</v>
      </c>
      <c r="N517" s="4">
        <v>2021.4323999999999</v>
      </c>
      <c r="O517" s="4">
        <v>3.4535999999999998</v>
      </c>
      <c r="P517" s="4">
        <v>2024.9</v>
      </c>
      <c r="Q517" s="4">
        <v>1520.9469999999999</v>
      </c>
      <c r="R517" s="4">
        <v>2.5985</v>
      </c>
      <c r="S517" s="4">
        <v>1523.5</v>
      </c>
      <c r="T517" s="4">
        <v>40.1</v>
      </c>
      <c r="W517" s="4">
        <v>0</v>
      </c>
      <c r="X517" s="4">
        <v>1.1049</v>
      </c>
      <c r="Y517" s="4">
        <v>12.4</v>
      </c>
      <c r="Z517" s="4">
        <v>843</v>
      </c>
      <c r="AA517" s="4">
        <v>869</v>
      </c>
      <c r="AB517" s="4">
        <v>869</v>
      </c>
      <c r="AC517" s="4">
        <v>64</v>
      </c>
      <c r="AD517" s="4">
        <v>4.99</v>
      </c>
      <c r="AE517" s="4">
        <v>0.11</v>
      </c>
      <c r="AF517" s="4">
        <v>979</v>
      </c>
      <c r="AG517" s="4">
        <v>-16</v>
      </c>
      <c r="AH517" s="4">
        <v>16</v>
      </c>
      <c r="AI517" s="4">
        <v>12</v>
      </c>
      <c r="AJ517" s="4">
        <v>192</v>
      </c>
      <c r="AK517" s="4">
        <v>140.1</v>
      </c>
      <c r="AL517" s="4">
        <v>4.2</v>
      </c>
      <c r="AM517" s="4">
        <v>195</v>
      </c>
      <c r="AN517" s="4" t="s">
        <v>155</v>
      </c>
      <c r="AP517" s="5"/>
      <c r="BA517" s="4">
        <v>14.023</v>
      </c>
      <c r="BB517" s="4">
        <v>15.65</v>
      </c>
      <c r="BC517" s="4">
        <v>1.1200000000000001</v>
      </c>
      <c r="BD517" s="4">
        <v>12.926</v>
      </c>
      <c r="BE517" s="4">
        <v>3031.6379999999999</v>
      </c>
      <c r="BF517" s="4">
        <v>0.56999999999999995</v>
      </c>
      <c r="BG517" s="4">
        <v>53.546999999999997</v>
      </c>
      <c r="BH517" s="4">
        <v>9.0999999999999998E-2</v>
      </c>
      <c r="BI517" s="4">
        <v>53.639000000000003</v>
      </c>
      <c r="BJ517" s="4">
        <v>40.29</v>
      </c>
      <c r="BK517" s="4">
        <v>6.9000000000000006E-2</v>
      </c>
      <c r="BL517" s="4">
        <v>40.357999999999997</v>
      </c>
      <c r="BM517" s="4">
        <v>0.33539999999999998</v>
      </c>
      <c r="BQ517" s="4">
        <v>203.22300000000001</v>
      </c>
      <c r="BR517" s="4">
        <v>0.27989000000000003</v>
      </c>
      <c r="BS517" s="4">
        <v>0.79508999999999996</v>
      </c>
      <c r="BT517" s="4">
        <v>0.10417999999999999</v>
      </c>
      <c r="BU517" s="4">
        <v>6.8398120000000002</v>
      </c>
      <c r="BV517" s="4">
        <v>2.1044360000000002</v>
      </c>
    </row>
    <row r="518" spans="1:74" x14ac:dyDescent="0.25">
      <c r="A518" s="2">
        <v>42067</v>
      </c>
      <c r="B518" s="3">
        <v>2.3344907407407407E-3</v>
      </c>
      <c r="C518" s="4">
        <v>13.305999999999999</v>
      </c>
      <c r="D518" s="4">
        <v>4.3E-3</v>
      </c>
      <c r="E518" s="4">
        <v>43.377482999999998</v>
      </c>
      <c r="F518" s="4">
        <v>2422.1</v>
      </c>
      <c r="G518" s="4">
        <v>3.9</v>
      </c>
      <c r="H518" s="4">
        <v>33</v>
      </c>
      <c r="J518" s="4">
        <v>1.39</v>
      </c>
      <c r="K518" s="4">
        <v>0.88729999999999998</v>
      </c>
      <c r="L518" s="4">
        <v>11.805999999999999</v>
      </c>
      <c r="M518" s="4">
        <v>3.8E-3</v>
      </c>
      <c r="N518" s="4">
        <v>2149.1088</v>
      </c>
      <c r="O518" s="4">
        <v>3.4603999999999999</v>
      </c>
      <c r="P518" s="4">
        <v>2152.6</v>
      </c>
      <c r="Q518" s="4">
        <v>1617.0146999999999</v>
      </c>
      <c r="R518" s="4">
        <v>2.6036999999999999</v>
      </c>
      <c r="S518" s="4">
        <v>1619.6</v>
      </c>
      <c r="T518" s="4">
        <v>33.007199999999997</v>
      </c>
      <c r="W518" s="4">
        <v>0</v>
      </c>
      <c r="X518" s="4">
        <v>1.2371000000000001</v>
      </c>
      <c r="Y518" s="4">
        <v>12.4</v>
      </c>
      <c r="Z518" s="4">
        <v>843</v>
      </c>
      <c r="AA518" s="4">
        <v>869</v>
      </c>
      <c r="AB518" s="4">
        <v>868</v>
      </c>
      <c r="AC518" s="4">
        <v>64</v>
      </c>
      <c r="AD518" s="4">
        <v>4.99</v>
      </c>
      <c r="AE518" s="4">
        <v>0.11</v>
      </c>
      <c r="AF518" s="4">
        <v>979</v>
      </c>
      <c r="AG518" s="4">
        <v>-16</v>
      </c>
      <c r="AH518" s="4">
        <v>16</v>
      </c>
      <c r="AI518" s="4">
        <v>12</v>
      </c>
      <c r="AJ518" s="4">
        <v>192</v>
      </c>
      <c r="AK518" s="4">
        <v>140.9</v>
      </c>
      <c r="AL518" s="4">
        <v>4.0999999999999996</v>
      </c>
      <c r="AM518" s="4">
        <v>195</v>
      </c>
      <c r="AN518" s="4" t="s">
        <v>155</v>
      </c>
      <c r="AP518" s="5"/>
      <c r="BA518" s="4">
        <v>14.023</v>
      </c>
      <c r="BB518" s="4">
        <v>15.9</v>
      </c>
      <c r="BC518" s="4">
        <v>1.1299999999999999</v>
      </c>
      <c r="BD518" s="4">
        <v>12.702999999999999</v>
      </c>
      <c r="BE518" s="4">
        <v>3031.866</v>
      </c>
      <c r="BF518" s="4">
        <v>0.629</v>
      </c>
      <c r="BG518" s="4">
        <v>57.796999999999997</v>
      </c>
      <c r="BH518" s="4">
        <v>9.2999999999999999E-2</v>
      </c>
      <c r="BI518" s="4">
        <v>57.89</v>
      </c>
      <c r="BJ518" s="4">
        <v>43.487000000000002</v>
      </c>
      <c r="BK518" s="4">
        <v>7.0000000000000007E-2</v>
      </c>
      <c r="BL518" s="4">
        <v>43.557000000000002</v>
      </c>
      <c r="BM518" s="4">
        <v>0.28029999999999999</v>
      </c>
      <c r="BQ518" s="4">
        <v>230.99600000000001</v>
      </c>
      <c r="BR518" s="4">
        <v>0.25616</v>
      </c>
      <c r="BS518" s="4">
        <v>0.79591000000000001</v>
      </c>
      <c r="BT518" s="4">
        <v>0.10309</v>
      </c>
      <c r="BU518" s="4">
        <v>6.2599099999999996</v>
      </c>
      <c r="BV518" s="4">
        <v>2.0824180000000001</v>
      </c>
    </row>
    <row r="519" spans="1:74" x14ac:dyDescent="0.25">
      <c r="A519" s="2">
        <v>42067</v>
      </c>
      <c r="B519" s="3">
        <v>2.3460648148148151E-3</v>
      </c>
      <c r="C519" s="4">
        <v>13.308</v>
      </c>
      <c r="D519" s="4">
        <v>5.0000000000000001E-3</v>
      </c>
      <c r="E519" s="4">
        <v>50</v>
      </c>
      <c r="F519" s="4">
        <v>2441.6</v>
      </c>
      <c r="G519" s="4">
        <v>4.2</v>
      </c>
      <c r="H519" s="4">
        <v>47.2</v>
      </c>
      <c r="J519" s="4">
        <v>1.45</v>
      </c>
      <c r="K519" s="4">
        <v>0.88719999999999999</v>
      </c>
      <c r="L519" s="4">
        <v>11.8073</v>
      </c>
      <c r="M519" s="4">
        <v>4.4000000000000003E-3</v>
      </c>
      <c r="N519" s="4">
        <v>2166.2103000000002</v>
      </c>
      <c r="O519" s="4">
        <v>3.7477</v>
      </c>
      <c r="P519" s="4">
        <v>2170</v>
      </c>
      <c r="Q519" s="4">
        <v>1629.8821</v>
      </c>
      <c r="R519" s="4">
        <v>2.8197999999999999</v>
      </c>
      <c r="S519" s="4">
        <v>1632.7</v>
      </c>
      <c r="T519" s="4">
        <v>47.171300000000002</v>
      </c>
      <c r="W519" s="4">
        <v>0</v>
      </c>
      <c r="X519" s="4">
        <v>1.2838000000000001</v>
      </c>
      <c r="Y519" s="4">
        <v>12.5</v>
      </c>
      <c r="Z519" s="4">
        <v>842</v>
      </c>
      <c r="AA519" s="4">
        <v>868</v>
      </c>
      <c r="AB519" s="4">
        <v>867</v>
      </c>
      <c r="AC519" s="4">
        <v>64</v>
      </c>
      <c r="AD519" s="4">
        <v>4.99</v>
      </c>
      <c r="AE519" s="4">
        <v>0.11</v>
      </c>
      <c r="AF519" s="4">
        <v>979</v>
      </c>
      <c r="AG519" s="4">
        <v>-16</v>
      </c>
      <c r="AH519" s="4">
        <v>16</v>
      </c>
      <c r="AI519" s="4">
        <v>12</v>
      </c>
      <c r="AJ519" s="4">
        <v>192.9</v>
      </c>
      <c r="AK519" s="4">
        <v>141</v>
      </c>
      <c r="AL519" s="4">
        <v>4</v>
      </c>
      <c r="AM519" s="4">
        <v>195</v>
      </c>
      <c r="AN519" s="4" t="s">
        <v>155</v>
      </c>
      <c r="AP519" s="5"/>
      <c r="BA519" s="4">
        <v>14.023</v>
      </c>
      <c r="BB519" s="4">
        <v>15.9</v>
      </c>
      <c r="BC519" s="4">
        <v>1.1299999999999999</v>
      </c>
      <c r="BD519" s="4">
        <v>12.711</v>
      </c>
      <c r="BE519" s="4">
        <v>3031.35</v>
      </c>
      <c r="BF519" s="4">
        <v>0.72499999999999998</v>
      </c>
      <c r="BG519" s="4">
        <v>58.24</v>
      </c>
      <c r="BH519" s="4">
        <v>0.10100000000000001</v>
      </c>
      <c r="BI519" s="4">
        <v>58.341000000000001</v>
      </c>
      <c r="BJ519" s="4">
        <v>43.820999999999998</v>
      </c>
      <c r="BK519" s="4">
        <v>7.5999999999999998E-2</v>
      </c>
      <c r="BL519" s="4">
        <v>43.896999999999998</v>
      </c>
      <c r="BM519" s="4">
        <v>0.40050000000000002</v>
      </c>
      <c r="BQ519" s="4">
        <v>239.64599999999999</v>
      </c>
      <c r="BR519" s="4">
        <v>0.26401000000000002</v>
      </c>
      <c r="BS519" s="4">
        <v>0.79600000000000004</v>
      </c>
      <c r="BT519" s="4">
        <v>0.10391</v>
      </c>
      <c r="BU519" s="4">
        <v>6.4517449999999998</v>
      </c>
      <c r="BV519" s="4">
        <v>2.0989819999999999</v>
      </c>
    </row>
    <row r="520" spans="1:74" x14ac:dyDescent="0.25">
      <c r="A520" s="2">
        <v>42067</v>
      </c>
      <c r="B520" s="3">
        <v>2.3576388888888887E-3</v>
      </c>
      <c r="C520" s="4">
        <v>13.337</v>
      </c>
      <c r="D520" s="4">
        <v>5.0000000000000001E-3</v>
      </c>
      <c r="E520" s="4">
        <v>50</v>
      </c>
      <c r="F520" s="4">
        <v>2431.8000000000002</v>
      </c>
      <c r="G520" s="4">
        <v>4.4000000000000004</v>
      </c>
      <c r="H520" s="4">
        <v>31.7</v>
      </c>
      <c r="J520" s="4">
        <v>1.59</v>
      </c>
      <c r="K520" s="4">
        <v>0.88700000000000001</v>
      </c>
      <c r="L520" s="4">
        <v>11.8294</v>
      </c>
      <c r="M520" s="4">
        <v>4.4000000000000003E-3</v>
      </c>
      <c r="N520" s="4">
        <v>2157.0001999999999</v>
      </c>
      <c r="O520" s="4">
        <v>3.9026999999999998</v>
      </c>
      <c r="P520" s="4">
        <v>2160.9</v>
      </c>
      <c r="Q520" s="4">
        <v>1622.9522999999999</v>
      </c>
      <c r="R520" s="4">
        <v>2.9365000000000001</v>
      </c>
      <c r="S520" s="4">
        <v>1625.9</v>
      </c>
      <c r="T520" s="4">
        <v>31.7484</v>
      </c>
      <c r="W520" s="4">
        <v>0</v>
      </c>
      <c r="X520" s="4">
        <v>1.4133</v>
      </c>
      <c r="Y520" s="4">
        <v>12.4</v>
      </c>
      <c r="Z520" s="4">
        <v>843</v>
      </c>
      <c r="AA520" s="4">
        <v>869</v>
      </c>
      <c r="AB520" s="4">
        <v>866</v>
      </c>
      <c r="AC520" s="4">
        <v>64</v>
      </c>
      <c r="AD520" s="4">
        <v>4.99</v>
      </c>
      <c r="AE520" s="4">
        <v>0.11</v>
      </c>
      <c r="AF520" s="4">
        <v>979</v>
      </c>
      <c r="AG520" s="4">
        <v>-16</v>
      </c>
      <c r="AH520" s="4">
        <v>16</v>
      </c>
      <c r="AI520" s="4">
        <v>12</v>
      </c>
      <c r="AJ520" s="4">
        <v>192.1</v>
      </c>
      <c r="AK520" s="4">
        <v>141</v>
      </c>
      <c r="AL520" s="4">
        <v>3.9</v>
      </c>
      <c r="AM520" s="4">
        <v>195</v>
      </c>
      <c r="AN520" s="4" t="s">
        <v>155</v>
      </c>
      <c r="AP520" s="5"/>
      <c r="BA520" s="4">
        <v>14.023</v>
      </c>
      <c r="BB520" s="4">
        <v>15.87</v>
      </c>
      <c r="BC520" s="4">
        <v>1.1299999999999999</v>
      </c>
      <c r="BD520" s="4">
        <v>12.741</v>
      </c>
      <c r="BE520" s="4">
        <v>3031.7310000000002</v>
      </c>
      <c r="BF520" s="4">
        <v>0.72299999999999998</v>
      </c>
      <c r="BG520" s="4">
        <v>57.890999999999998</v>
      </c>
      <c r="BH520" s="4">
        <v>0.105</v>
      </c>
      <c r="BI520" s="4">
        <v>57.996000000000002</v>
      </c>
      <c r="BJ520" s="4">
        <v>43.558</v>
      </c>
      <c r="BK520" s="4">
        <v>7.9000000000000001E-2</v>
      </c>
      <c r="BL520" s="4">
        <v>43.637</v>
      </c>
      <c r="BM520" s="4">
        <v>0.26910000000000001</v>
      </c>
      <c r="BQ520" s="4">
        <v>263.36500000000001</v>
      </c>
      <c r="BR520" s="4">
        <v>0.23405999999999999</v>
      </c>
      <c r="BS520" s="4">
        <v>0.79600000000000004</v>
      </c>
      <c r="BT520" s="4">
        <v>0.10218000000000001</v>
      </c>
      <c r="BU520" s="4">
        <v>5.7198409999999997</v>
      </c>
      <c r="BV520" s="4">
        <v>2.0640360000000002</v>
      </c>
    </row>
    <row r="521" spans="1:74" x14ac:dyDescent="0.25">
      <c r="A521" s="2">
        <v>42067</v>
      </c>
      <c r="B521" s="3">
        <v>2.3692129629629632E-3</v>
      </c>
      <c r="C521" s="4">
        <v>13.355</v>
      </c>
      <c r="D521" s="4">
        <v>3.3999999999999998E-3</v>
      </c>
      <c r="E521" s="4">
        <v>33.769807999999998</v>
      </c>
      <c r="F521" s="4">
        <v>2411.1</v>
      </c>
      <c r="G521" s="4">
        <v>4.4000000000000004</v>
      </c>
      <c r="H521" s="4">
        <v>57.9</v>
      </c>
      <c r="J521" s="4">
        <v>1.75</v>
      </c>
      <c r="K521" s="4">
        <v>0.88680000000000003</v>
      </c>
      <c r="L521" s="4">
        <v>11.8436</v>
      </c>
      <c r="M521" s="4">
        <v>3.0000000000000001E-3</v>
      </c>
      <c r="N521" s="4">
        <v>2138.2348000000002</v>
      </c>
      <c r="O521" s="4">
        <v>3.9020999999999999</v>
      </c>
      <c r="P521" s="4">
        <v>2142.1</v>
      </c>
      <c r="Q521" s="4">
        <v>1608.8330000000001</v>
      </c>
      <c r="R521" s="4">
        <v>2.9359000000000002</v>
      </c>
      <c r="S521" s="4">
        <v>1611.8</v>
      </c>
      <c r="T521" s="4">
        <v>57.877800000000001</v>
      </c>
      <c r="W521" s="4">
        <v>0</v>
      </c>
      <c r="X521" s="4">
        <v>1.5494000000000001</v>
      </c>
      <c r="Y521" s="4">
        <v>12.5</v>
      </c>
      <c r="Z521" s="4">
        <v>841</v>
      </c>
      <c r="AA521" s="4">
        <v>868</v>
      </c>
      <c r="AB521" s="4">
        <v>865</v>
      </c>
      <c r="AC521" s="4">
        <v>64</v>
      </c>
      <c r="AD521" s="4">
        <v>4.99</v>
      </c>
      <c r="AE521" s="4">
        <v>0.11</v>
      </c>
      <c r="AF521" s="4">
        <v>979</v>
      </c>
      <c r="AG521" s="4">
        <v>-16</v>
      </c>
      <c r="AH521" s="4">
        <v>16</v>
      </c>
      <c r="AI521" s="4">
        <v>12</v>
      </c>
      <c r="AJ521" s="4">
        <v>192</v>
      </c>
      <c r="AK521" s="4">
        <v>141</v>
      </c>
      <c r="AL521" s="4">
        <v>3.9</v>
      </c>
      <c r="AM521" s="4">
        <v>195</v>
      </c>
      <c r="AN521" s="4" t="s">
        <v>155</v>
      </c>
      <c r="AP521" s="5"/>
      <c r="BA521" s="4">
        <v>14.023</v>
      </c>
      <c r="BB521" s="4">
        <v>15.84</v>
      </c>
      <c r="BC521" s="4">
        <v>1.1299999999999999</v>
      </c>
      <c r="BD521" s="4">
        <v>12.760999999999999</v>
      </c>
      <c r="BE521" s="4">
        <v>3031.4209999999998</v>
      </c>
      <c r="BF521" s="4">
        <v>0.48799999999999999</v>
      </c>
      <c r="BG521" s="4">
        <v>57.313000000000002</v>
      </c>
      <c r="BH521" s="4">
        <v>0.105</v>
      </c>
      <c r="BI521" s="4">
        <v>57.417999999999999</v>
      </c>
      <c r="BJ521" s="4">
        <v>43.122999999999998</v>
      </c>
      <c r="BK521" s="4">
        <v>7.9000000000000001E-2</v>
      </c>
      <c r="BL521" s="4">
        <v>43.201999999999998</v>
      </c>
      <c r="BM521" s="4">
        <v>0.4899</v>
      </c>
      <c r="BQ521" s="4">
        <v>288.346</v>
      </c>
      <c r="BR521" s="4">
        <v>0.22645000000000001</v>
      </c>
      <c r="BS521" s="4">
        <v>0.79600000000000004</v>
      </c>
      <c r="BT521" s="4">
        <v>0.10382</v>
      </c>
      <c r="BU521" s="4">
        <v>5.5338719999999997</v>
      </c>
      <c r="BV521" s="4">
        <v>2.0971639999999998</v>
      </c>
    </row>
    <row r="522" spans="1:74" x14ac:dyDescent="0.25">
      <c r="A522" s="2">
        <v>42067</v>
      </c>
      <c r="B522" s="3">
        <v>2.3807870370370367E-3</v>
      </c>
      <c r="C522" s="4">
        <v>13.385999999999999</v>
      </c>
      <c r="D522" s="4">
        <v>3.0000000000000001E-3</v>
      </c>
      <c r="E522" s="4">
        <v>30</v>
      </c>
      <c r="F522" s="4">
        <v>2392.3000000000002</v>
      </c>
      <c r="G522" s="4">
        <v>4.5</v>
      </c>
      <c r="H522" s="4">
        <v>32.1</v>
      </c>
      <c r="J522" s="4">
        <v>1.89</v>
      </c>
      <c r="K522" s="4">
        <v>0.88649999999999995</v>
      </c>
      <c r="L522" s="4">
        <v>11.866099999999999</v>
      </c>
      <c r="M522" s="4">
        <v>2.7000000000000001E-3</v>
      </c>
      <c r="N522" s="4">
        <v>2120.7945</v>
      </c>
      <c r="O522" s="4">
        <v>3.9891999999999999</v>
      </c>
      <c r="P522" s="4">
        <v>2124.8000000000002</v>
      </c>
      <c r="Q522" s="4">
        <v>1595.7107000000001</v>
      </c>
      <c r="R522" s="4">
        <v>3.0015000000000001</v>
      </c>
      <c r="S522" s="4">
        <v>1598.7</v>
      </c>
      <c r="T522" s="4">
        <v>32.142000000000003</v>
      </c>
      <c r="W522" s="4">
        <v>0</v>
      </c>
      <c r="X522" s="4">
        <v>1.6792</v>
      </c>
      <c r="Y522" s="4">
        <v>12.5</v>
      </c>
      <c r="Z522" s="4">
        <v>841</v>
      </c>
      <c r="AA522" s="4">
        <v>867</v>
      </c>
      <c r="AB522" s="4">
        <v>864</v>
      </c>
      <c r="AC522" s="4">
        <v>64</v>
      </c>
      <c r="AD522" s="4">
        <v>4.99</v>
      </c>
      <c r="AE522" s="4">
        <v>0.11</v>
      </c>
      <c r="AF522" s="4">
        <v>979</v>
      </c>
      <c r="AG522" s="4">
        <v>-16</v>
      </c>
      <c r="AH522" s="4">
        <v>16</v>
      </c>
      <c r="AI522" s="4">
        <v>12</v>
      </c>
      <c r="AJ522" s="4">
        <v>192</v>
      </c>
      <c r="AK522" s="4">
        <v>140.1</v>
      </c>
      <c r="AL522" s="4">
        <v>3.4</v>
      </c>
      <c r="AM522" s="4">
        <v>195</v>
      </c>
      <c r="AN522" s="4" t="s">
        <v>155</v>
      </c>
      <c r="AP522" s="5"/>
      <c r="BA522" s="4">
        <v>14.023</v>
      </c>
      <c r="BB522" s="4">
        <v>15.81</v>
      </c>
      <c r="BC522" s="4">
        <v>1.1299999999999999</v>
      </c>
      <c r="BD522" s="4">
        <v>12.804</v>
      </c>
      <c r="BE522" s="4">
        <v>3032.1509999999998</v>
      </c>
      <c r="BF522" s="4">
        <v>0.433</v>
      </c>
      <c r="BG522" s="4">
        <v>56.750999999999998</v>
      </c>
      <c r="BH522" s="4">
        <v>0.107</v>
      </c>
      <c r="BI522" s="4">
        <v>56.857999999999997</v>
      </c>
      <c r="BJ522" s="4">
        <v>42.7</v>
      </c>
      <c r="BK522" s="4">
        <v>0.08</v>
      </c>
      <c r="BL522" s="4">
        <v>42.780999999999999</v>
      </c>
      <c r="BM522" s="4">
        <v>0.27160000000000001</v>
      </c>
      <c r="BQ522" s="4">
        <v>311.99099999999999</v>
      </c>
      <c r="BR522" s="4">
        <v>0.2351</v>
      </c>
      <c r="BS522" s="4">
        <v>0.79600000000000004</v>
      </c>
      <c r="BT522" s="4">
        <v>0.10309</v>
      </c>
      <c r="BU522" s="4">
        <v>5.7452560000000004</v>
      </c>
      <c r="BV522" s="4">
        <v>2.0824180000000001</v>
      </c>
    </row>
    <row r="523" spans="1:74" x14ac:dyDescent="0.25">
      <c r="A523" s="2">
        <v>42067</v>
      </c>
      <c r="B523" s="3">
        <v>2.3923611111111112E-3</v>
      </c>
      <c r="C523" s="4">
        <v>13.545999999999999</v>
      </c>
      <c r="D523" s="4">
        <v>4.4999999999999997E-3</v>
      </c>
      <c r="E523" s="4">
        <v>44.806139000000002</v>
      </c>
      <c r="F523" s="4">
        <v>2394</v>
      </c>
      <c r="G523" s="4">
        <v>4.5</v>
      </c>
      <c r="H523" s="4">
        <v>23</v>
      </c>
      <c r="J523" s="4">
        <v>2</v>
      </c>
      <c r="K523" s="4">
        <v>0.88519999999999999</v>
      </c>
      <c r="L523" s="4">
        <v>11.991099999999999</v>
      </c>
      <c r="M523" s="4">
        <v>4.0000000000000001E-3</v>
      </c>
      <c r="N523" s="4">
        <v>2119.1280999999999</v>
      </c>
      <c r="O523" s="4">
        <v>4.0053999999999998</v>
      </c>
      <c r="P523" s="4">
        <v>2123.1</v>
      </c>
      <c r="Q523" s="4">
        <v>1594.4568999999999</v>
      </c>
      <c r="R523" s="4">
        <v>3.0137</v>
      </c>
      <c r="S523" s="4">
        <v>1597.5</v>
      </c>
      <c r="T523" s="4">
        <v>22.998799999999999</v>
      </c>
      <c r="W523" s="4">
        <v>0</v>
      </c>
      <c r="X523" s="4">
        <v>1.7704</v>
      </c>
      <c r="Y523" s="4">
        <v>12.4</v>
      </c>
      <c r="Z523" s="4">
        <v>840</v>
      </c>
      <c r="AA523" s="4">
        <v>867</v>
      </c>
      <c r="AB523" s="4">
        <v>865</v>
      </c>
      <c r="AC523" s="4">
        <v>64</v>
      </c>
      <c r="AD523" s="4">
        <v>4.99</v>
      </c>
      <c r="AE523" s="4">
        <v>0.11</v>
      </c>
      <c r="AF523" s="4">
        <v>979</v>
      </c>
      <c r="AG523" s="4">
        <v>-16</v>
      </c>
      <c r="AH523" s="4">
        <v>16</v>
      </c>
      <c r="AI523" s="4">
        <v>12</v>
      </c>
      <c r="AJ523" s="4">
        <v>192</v>
      </c>
      <c r="AK523" s="4">
        <v>140.9</v>
      </c>
      <c r="AL523" s="4">
        <v>3.3</v>
      </c>
      <c r="AM523" s="4">
        <v>195</v>
      </c>
      <c r="AN523" s="4" t="s">
        <v>155</v>
      </c>
      <c r="AP523" s="5"/>
      <c r="BA523" s="4">
        <v>14.023</v>
      </c>
      <c r="BB523" s="4">
        <v>15.64</v>
      </c>
      <c r="BC523" s="4">
        <v>1.1200000000000001</v>
      </c>
      <c r="BD523" s="4">
        <v>12.968999999999999</v>
      </c>
      <c r="BE523" s="4">
        <v>3031.96</v>
      </c>
      <c r="BF523" s="4">
        <v>0.63800000000000001</v>
      </c>
      <c r="BG523" s="4">
        <v>56.112000000000002</v>
      </c>
      <c r="BH523" s="4">
        <v>0.106</v>
      </c>
      <c r="BI523" s="4">
        <v>56.218000000000004</v>
      </c>
      <c r="BJ523" s="4">
        <v>42.219000000000001</v>
      </c>
      <c r="BK523" s="4">
        <v>0.08</v>
      </c>
      <c r="BL523" s="4">
        <v>42.298999999999999</v>
      </c>
      <c r="BM523" s="4">
        <v>0.1923</v>
      </c>
      <c r="BQ523" s="4">
        <v>325.48500000000001</v>
      </c>
      <c r="BR523" s="4">
        <v>0.21143000000000001</v>
      </c>
      <c r="BS523" s="4">
        <v>0.79600000000000004</v>
      </c>
      <c r="BT523" s="4">
        <v>0.10209</v>
      </c>
      <c r="BU523" s="4">
        <v>5.1668200000000004</v>
      </c>
      <c r="BV523" s="4">
        <v>2.0622180000000001</v>
      </c>
    </row>
    <row r="524" spans="1:74" x14ac:dyDescent="0.25">
      <c r="A524" s="2">
        <v>42067</v>
      </c>
      <c r="B524" s="3">
        <v>2.4039351851851856E-3</v>
      </c>
      <c r="C524" s="4">
        <v>14.074999999999999</v>
      </c>
      <c r="D524" s="4">
        <v>7.6E-3</v>
      </c>
      <c r="E524" s="4">
        <v>75.912969000000004</v>
      </c>
      <c r="F524" s="4">
        <v>2439.1</v>
      </c>
      <c r="G524" s="4">
        <v>4.5</v>
      </c>
      <c r="H524" s="4">
        <v>50.1</v>
      </c>
      <c r="J524" s="4">
        <v>2</v>
      </c>
      <c r="K524" s="4">
        <v>0.88109999999999999</v>
      </c>
      <c r="L524" s="4">
        <v>12.401999999999999</v>
      </c>
      <c r="M524" s="4">
        <v>6.7000000000000002E-3</v>
      </c>
      <c r="N524" s="4">
        <v>2149.1875</v>
      </c>
      <c r="O524" s="4">
        <v>3.9651000000000001</v>
      </c>
      <c r="P524" s="4">
        <v>2153.1999999999998</v>
      </c>
      <c r="Q524" s="4">
        <v>1617.0739000000001</v>
      </c>
      <c r="R524" s="4">
        <v>2.9834000000000001</v>
      </c>
      <c r="S524" s="4">
        <v>1620.1</v>
      </c>
      <c r="T524" s="4">
        <v>50.1</v>
      </c>
      <c r="W524" s="4">
        <v>0</v>
      </c>
      <c r="X524" s="4">
        <v>1.7622</v>
      </c>
      <c r="Y524" s="4">
        <v>12.5</v>
      </c>
      <c r="Z524" s="4">
        <v>840</v>
      </c>
      <c r="AA524" s="4">
        <v>867</v>
      </c>
      <c r="AB524" s="4">
        <v>864</v>
      </c>
      <c r="AC524" s="4">
        <v>64</v>
      </c>
      <c r="AD524" s="4">
        <v>4.99</v>
      </c>
      <c r="AE524" s="4">
        <v>0.11</v>
      </c>
      <c r="AF524" s="4">
        <v>979</v>
      </c>
      <c r="AG524" s="4">
        <v>-16</v>
      </c>
      <c r="AH524" s="4">
        <v>16</v>
      </c>
      <c r="AI524" s="4">
        <v>12</v>
      </c>
      <c r="AJ524" s="4">
        <v>192</v>
      </c>
      <c r="AK524" s="4">
        <v>141</v>
      </c>
      <c r="AL524" s="4">
        <v>3.6</v>
      </c>
      <c r="AM524" s="4">
        <v>195</v>
      </c>
      <c r="AN524" s="4" t="s">
        <v>155</v>
      </c>
      <c r="AP524" s="5"/>
      <c r="BA524" s="4">
        <v>14.023</v>
      </c>
      <c r="BB524" s="4">
        <v>15.08</v>
      </c>
      <c r="BC524" s="4">
        <v>1.08</v>
      </c>
      <c r="BD524" s="4">
        <v>13.492000000000001</v>
      </c>
      <c r="BE524" s="4">
        <v>3030.346</v>
      </c>
      <c r="BF524" s="4">
        <v>1.04</v>
      </c>
      <c r="BG524" s="4">
        <v>54.994</v>
      </c>
      <c r="BH524" s="4">
        <v>0.10100000000000001</v>
      </c>
      <c r="BI524" s="4">
        <v>55.094999999999999</v>
      </c>
      <c r="BJ524" s="4">
        <v>41.378</v>
      </c>
      <c r="BK524" s="4">
        <v>7.5999999999999998E-2</v>
      </c>
      <c r="BL524" s="4">
        <v>41.454000000000001</v>
      </c>
      <c r="BM524" s="4">
        <v>0.40479999999999999</v>
      </c>
      <c r="BQ524" s="4">
        <v>313.08800000000002</v>
      </c>
      <c r="BR524" s="4">
        <v>0.28908</v>
      </c>
      <c r="BS524" s="4">
        <v>0.79508999999999996</v>
      </c>
      <c r="BT524" s="4">
        <v>0.10291</v>
      </c>
      <c r="BU524" s="4">
        <v>7.0643919999999998</v>
      </c>
      <c r="BV524" s="4">
        <v>2.0787819999999999</v>
      </c>
    </row>
    <row r="525" spans="1:74" x14ac:dyDescent="0.25">
      <c r="A525" s="2">
        <v>42067</v>
      </c>
      <c r="B525" s="3">
        <v>2.4155092592592592E-3</v>
      </c>
      <c r="C525" s="4">
        <v>14.356999999999999</v>
      </c>
      <c r="D525" s="4">
        <v>1.0699999999999999E-2</v>
      </c>
      <c r="E525" s="4">
        <v>106.633166</v>
      </c>
      <c r="F525" s="4">
        <v>2468.3000000000002</v>
      </c>
      <c r="G525" s="4">
        <v>4.5</v>
      </c>
      <c r="H525" s="4">
        <v>30.1</v>
      </c>
      <c r="J525" s="4">
        <v>2</v>
      </c>
      <c r="K525" s="4">
        <v>0.87890000000000001</v>
      </c>
      <c r="L525" s="4">
        <v>12.6183</v>
      </c>
      <c r="M525" s="4">
        <v>9.4000000000000004E-3</v>
      </c>
      <c r="N525" s="4">
        <v>2169.3787000000002</v>
      </c>
      <c r="O525" s="4">
        <v>3.9333999999999998</v>
      </c>
      <c r="P525" s="4">
        <v>2173.3000000000002</v>
      </c>
      <c r="Q525" s="4">
        <v>1632.2660000000001</v>
      </c>
      <c r="R525" s="4">
        <v>2.9594999999999998</v>
      </c>
      <c r="S525" s="4">
        <v>1635.2</v>
      </c>
      <c r="T525" s="4">
        <v>30.1</v>
      </c>
      <c r="W525" s="4">
        <v>0</v>
      </c>
      <c r="X525" s="4">
        <v>1.7578</v>
      </c>
      <c r="Y525" s="4">
        <v>12.4</v>
      </c>
      <c r="Z525" s="4">
        <v>840</v>
      </c>
      <c r="AA525" s="4">
        <v>868</v>
      </c>
      <c r="AB525" s="4">
        <v>863</v>
      </c>
      <c r="AC525" s="4">
        <v>64</v>
      </c>
      <c r="AD525" s="4">
        <v>4.99</v>
      </c>
      <c r="AE525" s="4">
        <v>0.11</v>
      </c>
      <c r="AF525" s="4">
        <v>979</v>
      </c>
      <c r="AG525" s="4">
        <v>-16</v>
      </c>
      <c r="AH525" s="4">
        <v>16</v>
      </c>
      <c r="AI525" s="4">
        <v>12</v>
      </c>
      <c r="AJ525" s="4">
        <v>192</v>
      </c>
      <c r="AK525" s="4">
        <v>140.1</v>
      </c>
      <c r="AL525" s="4">
        <v>3.3</v>
      </c>
      <c r="AM525" s="4">
        <v>195</v>
      </c>
      <c r="AN525" s="4" t="s">
        <v>155</v>
      </c>
      <c r="AP525" s="5"/>
      <c r="BA525" s="4">
        <v>14.023</v>
      </c>
      <c r="BB525" s="4">
        <v>14.8</v>
      </c>
      <c r="BC525" s="4">
        <v>1.06</v>
      </c>
      <c r="BD525" s="4">
        <v>13.781000000000001</v>
      </c>
      <c r="BE525" s="4">
        <v>3030.0630000000001</v>
      </c>
      <c r="BF525" s="4">
        <v>1.4319999999999999</v>
      </c>
      <c r="BG525" s="4">
        <v>54.552999999999997</v>
      </c>
      <c r="BH525" s="4">
        <v>9.9000000000000005E-2</v>
      </c>
      <c r="BI525" s="4">
        <v>54.652000000000001</v>
      </c>
      <c r="BJ525" s="4">
        <v>41.046999999999997</v>
      </c>
      <c r="BK525" s="4">
        <v>7.3999999999999996E-2</v>
      </c>
      <c r="BL525" s="4">
        <v>41.121000000000002</v>
      </c>
      <c r="BM525" s="4">
        <v>0.23899999999999999</v>
      </c>
      <c r="BQ525" s="4">
        <v>306.90699999999998</v>
      </c>
      <c r="BR525" s="4">
        <v>0.37070999999999998</v>
      </c>
      <c r="BS525" s="4">
        <v>0.79591000000000001</v>
      </c>
      <c r="BT525" s="4">
        <v>0.10209</v>
      </c>
      <c r="BU525" s="4">
        <v>9.0592260000000007</v>
      </c>
      <c r="BV525" s="4">
        <v>2.0622180000000001</v>
      </c>
    </row>
    <row r="526" spans="1:74" x14ac:dyDescent="0.25">
      <c r="A526" s="2">
        <v>42067</v>
      </c>
      <c r="B526" s="3">
        <v>2.4270833333333336E-3</v>
      </c>
      <c r="C526" s="4">
        <v>14.279</v>
      </c>
      <c r="D526" s="4">
        <v>8.9999999999999993E-3</v>
      </c>
      <c r="E526" s="4">
        <v>89.94332</v>
      </c>
      <c r="F526" s="4">
        <v>2533</v>
      </c>
      <c r="G526" s="4">
        <v>4.4000000000000004</v>
      </c>
      <c r="H526" s="4">
        <v>37.700000000000003</v>
      </c>
      <c r="J526" s="4">
        <v>2</v>
      </c>
      <c r="K526" s="4">
        <v>0.87949999999999995</v>
      </c>
      <c r="L526" s="4">
        <v>12.5586</v>
      </c>
      <c r="M526" s="4">
        <v>7.9000000000000008E-3</v>
      </c>
      <c r="N526" s="4">
        <v>2227.8852000000002</v>
      </c>
      <c r="O526" s="4">
        <v>3.8698999999999999</v>
      </c>
      <c r="P526" s="4">
        <v>2231.8000000000002</v>
      </c>
      <c r="Q526" s="4">
        <v>1676.287</v>
      </c>
      <c r="R526" s="4">
        <v>2.9117999999999999</v>
      </c>
      <c r="S526" s="4">
        <v>1679.2</v>
      </c>
      <c r="T526" s="4">
        <v>37.691299999999998</v>
      </c>
      <c r="W526" s="4">
        <v>0</v>
      </c>
      <c r="X526" s="4">
        <v>1.7591000000000001</v>
      </c>
      <c r="Y526" s="4">
        <v>12.2</v>
      </c>
      <c r="Z526" s="4">
        <v>842</v>
      </c>
      <c r="AA526" s="4">
        <v>869</v>
      </c>
      <c r="AB526" s="4">
        <v>867</v>
      </c>
      <c r="AC526" s="4">
        <v>64</v>
      </c>
      <c r="AD526" s="4">
        <v>4.99</v>
      </c>
      <c r="AE526" s="4">
        <v>0.11</v>
      </c>
      <c r="AF526" s="4">
        <v>979</v>
      </c>
      <c r="AG526" s="4">
        <v>-16</v>
      </c>
      <c r="AH526" s="4">
        <v>15.09</v>
      </c>
      <c r="AI526" s="4">
        <v>12</v>
      </c>
      <c r="AJ526" s="4">
        <v>191.1</v>
      </c>
      <c r="AK526" s="4">
        <v>140</v>
      </c>
      <c r="AL526" s="4">
        <v>3.5</v>
      </c>
      <c r="AM526" s="4">
        <v>195</v>
      </c>
      <c r="AN526" s="4" t="s">
        <v>155</v>
      </c>
      <c r="AP526" s="5"/>
      <c r="BA526" s="4">
        <v>14.023</v>
      </c>
      <c r="BB526" s="4">
        <v>14.88</v>
      </c>
      <c r="BC526" s="4">
        <v>1.06</v>
      </c>
      <c r="BD526" s="4">
        <v>13.696999999999999</v>
      </c>
      <c r="BE526" s="4">
        <v>3030.2640000000001</v>
      </c>
      <c r="BF526" s="4">
        <v>1.2150000000000001</v>
      </c>
      <c r="BG526" s="4">
        <v>56.295000000000002</v>
      </c>
      <c r="BH526" s="4">
        <v>9.8000000000000004E-2</v>
      </c>
      <c r="BI526" s="4">
        <v>56.393000000000001</v>
      </c>
      <c r="BJ526" s="4">
        <v>42.356999999999999</v>
      </c>
      <c r="BK526" s="4">
        <v>7.3999999999999996E-2</v>
      </c>
      <c r="BL526" s="4">
        <v>42.430999999999997</v>
      </c>
      <c r="BM526" s="4">
        <v>0.30070000000000002</v>
      </c>
      <c r="BQ526" s="4">
        <v>308.61700000000002</v>
      </c>
      <c r="BR526" s="4">
        <v>0.47627999999999998</v>
      </c>
      <c r="BS526" s="4">
        <v>0.79600000000000004</v>
      </c>
      <c r="BT526" s="4">
        <v>9.6540000000000001E-2</v>
      </c>
      <c r="BU526" s="4">
        <v>11.639093000000001</v>
      </c>
      <c r="BV526" s="4">
        <v>1.950108</v>
      </c>
    </row>
    <row r="527" spans="1:74" x14ac:dyDescent="0.25">
      <c r="A527" s="2">
        <v>42067</v>
      </c>
      <c r="B527" s="3">
        <v>2.4386574074074072E-3</v>
      </c>
      <c r="C527" s="4">
        <v>14.167</v>
      </c>
      <c r="D527" s="4">
        <v>8.2000000000000007E-3</v>
      </c>
      <c r="E527" s="4">
        <v>81.846153999999999</v>
      </c>
      <c r="F527" s="4">
        <v>2531.4</v>
      </c>
      <c r="G527" s="4">
        <v>4.4000000000000004</v>
      </c>
      <c r="H527" s="4">
        <v>20</v>
      </c>
      <c r="J527" s="4">
        <v>1.95</v>
      </c>
      <c r="K527" s="4">
        <v>0.88039999999999996</v>
      </c>
      <c r="L527" s="4">
        <v>12.4726</v>
      </c>
      <c r="M527" s="4">
        <v>7.1999999999999998E-3</v>
      </c>
      <c r="N527" s="4">
        <v>2228.6986000000002</v>
      </c>
      <c r="O527" s="4">
        <v>3.8738999999999999</v>
      </c>
      <c r="P527" s="4">
        <v>2232.6</v>
      </c>
      <c r="Q527" s="4">
        <v>1676.8989999999999</v>
      </c>
      <c r="R527" s="4">
        <v>2.9146999999999998</v>
      </c>
      <c r="S527" s="4">
        <v>1679.8</v>
      </c>
      <c r="T527" s="4">
        <v>20</v>
      </c>
      <c r="W527" s="4">
        <v>0</v>
      </c>
      <c r="X527" s="4">
        <v>1.7196</v>
      </c>
      <c r="Y527" s="4">
        <v>12.4</v>
      </c>
      <c r="Z527" s="4">
        <v>841</v>
      </c>
      <c r="AA527" s="4">
        <v>868</v>
      </c>
      <c r="AB527" s="4">
        <v>865</v>
      </c>
      <c r="AC527" s="4">
        <v>64</v>
      </c>
      <c r="AD527" s="4">
        <v>4.99</v>
      </c>
      <c r="AE527" s="4">
        <v>0.11</v>
      </c>
      <c r="AF527" s="4">
        <v>979</v>
      </c>
      <c r="AG527" s="4">
        <v>-16</v>
      </c>
      <c r="AH527" s="4">
        <v>15</v>
      </c>
      <c r="AI527" s="4">
        <v>12</v>
      </c>
      <c r="AJ527" s="4">
        <v>191.9</v>
      </c>
      <c r="AK527" s="4">
        <v>140</v>
      </c>
      <c r="AL527" s="4">
        <v>3.5</v>
      </c>
      <c r="AM527" s="4">
        <v>195</v>
      </c>
      <c r="AN527" s="4" t="s">
        <v>155</v>
      </c>
      <c r="AP527" s="5"/>
      <c r="BA527" s="4">
        <v>14.023</v>
      </c>
      <c r="BB527" s="4">
        <v>14.99</v>
      </c>
      <c r="BC527" s="4">
        <v>1.07</v>
      </c>
      <c r="BD527" s="4">
        <v>13.582000000000001</v>
      </c>
      <c r="BE527" s="4">
        <v>3030.9140000000002</v>
      </c>
      <c r="BF527" s="4">
        <v>1.115</v>
      </c>
      <c r="BG527" s="4">
        <v>56.716000000000001</v>
      </c>
      <c r="BH527" s="4">
        <v>9.9000000000000005E-2</v>
      </c>
      <c r="BI527" s="4">
        <v>56.814</v>
      </c>
      <c r="BJ527" s="4">
        <v>42.673999999999999</v>
      </c>
      <c r="BK527" s="4">
        <v>7.3999999999999996E-2</v>
      </c>
      <c r="BL527" s="4">
        <v>42.747999999999998</v>
      </c>
      <c r="BM527" s="4">
        <v>0.16070000000000001</v>
      </c>
      <c r="BQ527" s="4">
        <v>303.83600000000001</v>
      </c>
      <c r="BR527" s="4">
        <v>0.49328</v>
      </c>
      <c r="BS527" s="4">
        <v>0.79600000000000004</v>
      </c>
      <c r="BT527" s="4">
        <v>9.8729999999999998E-2</v>
      </c>
      <c r="BU527" s="4">
        <v>12.05453</v>
      </c>
      <c r="BV527" s="4">
        <v>1.994346</v>
      </c>
    </row>
    <row r="528" spans="1:74" x14ac:dyDescent="0.25">
      <c r="A528" s="2">
        <v>42067</v>
      </c>
      <c r="B528" s="3">
        <v>2.4502314814814816E-3</v>
      </c>
      <c r="C528" s="4">
        <v>14.238</v>
      </c>
      <c r="D528" s="4">
        <v>1.6E-2</v>
      </c>
      <c r="E528" s="4">
        <v>160.06914399999999</v>
      </c>
      <c r="F528" s="4">
        <v>2379.1999999999998</v>
      </c>
      <c r="G528" s="4">
        <v>4.4000000000000004</v>
      </c>
      <c r="H528" s="4">
        <v>10.8</v>
      </c>
      <c r="J528" s="4">
        <v>1.61</v>
      </c>
      <c r="K528" s="4">
        <v>0.87970000000000004</v>
      </c>
      <c r="L528" s="4">
        <v>12.5259</v>
      </c>
      <c r="M528" s="4">
        <v>1.41E-2</v>
      </c>
      <c r="N528" s="4">
        <v>2093.0997000000002</v>
      </c>
      <c r="O528" s="4">
        <v>3.8923000000000001</v>
      </c>
      <c r="P528" s="4">
        <v>2097</v>
      </c>
      <c r="Q528" s="4">
        <v>1574.8728000000001</v>
      </c>
      <c r="R528" s="4">
        <v>2.9285999999999999</v>
      </c>
      <c r="S528" s="4">
        <v>1577.8</v>
      </c>
      <c r="T528" s="4">
        <v>10.761100000000001</v>
      </c>
      <c r="W528" s="4">
        <v>0</v>
      </c>
      <c r="X528" s="4">
        <v>1.4177999999999999</v>
      </c>
      <c r="Y528" s="4">
        <v>12.2</v>
      </c>
      <c r="Z528" s="4">
        <v>843</v>
      </c>
      <c r="AA528" s="4">
        <v>870</v>
      </c>
      <c r="AB528" s="4">
        <v>865</v>
      </c>
      <c r="AC528" s="4">
        <v>64</v>
      </c>
      <c r="AD528" s="4">
        <v>4.99</v>
      </c>
      <c r="AE528" s="4">
        <v>0.11</v>
      </c>
      <c r="AF528" s="4">
        <v>979</v>
      </c>
      <c r="AG528" s="4">
        <v>-16</v>
      </c>
      <c r="AH528" s="4">
        <v>15</v>
      </c>
      <c r="AI528" s="4">
        <v>12</v>
      </c>
      <c r="AJ528" s="4">
        <v>191.1</v>
      </c>
      <c r="AK528" s="4">
        <v>139.1</v>
      </c>
      <c r="AL528" s="4">
        <v>3.2</v>
      </c>
      <c r="AM528" s="4">
        <v>195</v>
      </c>
      <c r="AN528" s="4" t="s">
        <v>155</v>
      </c>
      <c r="AP528" s="5"/>
      <c r="BA528" s="4">
        <v>14.023</v>
      </c>
      <c r="BB528" s="4">
        <v>14.91</v>
      </c>
      <c r="BC528" s="4">
        <v>1.06</v>
      </c>
      <c r="BD528" s="4">
        <v>13.67</v>
      </c>
      <c r="BE528" s="4">
        <v>3029.4389999999999</v>
      </c>
      <c r="BF528" s="4">
        <v>2.1680000000000001</v>
      </c>
      <c r="BG528" s="4">
        <v>53.012999999999998</v>
      </c>
      <c r="BH528" s="4">
        <v>9.9000000000000005E-2</v>
      </c>
      <c r="BI528" s="4">
        <v>53.110999999999997</v>
      </c>
      <c r="BJ528" s="4">
        <v>39.887</v>
      </c>
      <c r="BK528" s="4">
        <v>7.3999999999999996E-2</v>
      </c>
      <c r="BL528" s="4">
        <v>39.962000000000003</v>
      </c>
      <c r="BM528" s="4">
        <v>8.6099999999999996E-2</v>
      </c>
      <c r="BQ528" s="4">
        <v>249.32599999999999</v>
      </c>
      <c r="BR528" s="4">
        <v>0.43030000000000002</v>
      </c>
      <c r="BS528" s="4">
        <v>0.79600000000000004</v>
      </c>
      <c r="BT528" s="4">
        <v>9.4450000000000006E-2</v>
      </c>
      <c r="BU528" s="4">
        <v>10.515456</v>
      </c>
      <c r="BV528" s="4">
        <v>1.9078900000000001</v>
      </c>
    </row>
    <row r="529" spans="1:74" x14ac:dyDescent="0.25">
      <c r="A529" s="2">
        <v>42067</v>
      </c>
      <c r="B529" s="3">
        <v>2.4618055555555556E-3</v>
      </c>
      <c r="C529" s="4">
        <v>14.499000000000001</v>
      </c>
      <c r="D529" s="4">
        <v>1.95E-2</v>
      </c>
      <c r="E529" s="4">
        <v>195.06024099999999</v>
      </c>
      <c r="F529" s="4">
        <v>1968.1</v>
      </c>
      <c r="G529" s="4">
        <v>4.5</v>
      </c>
      <c r="H529" s="4">
        <v>8.6</v>
      </c>
      <c r="J529" s="4">
        <v>1.25</v>
      </c>
      <c r="K529" s="4">
        <v>0.87770000000000004</v>
      </c>
      <c r="L529" s="4">
        <v>12.7256</v>
      </c>
      <c r="M529" s="4">
        <v>1.7100000000000001E-2</v>
      </c>
      <c r="N529" s="4">
        <v>1727.3979999999999</v>
      </c>
      <c r="O529" s="4">
        <v>3.9723999999999999</v>
      </c>
      <c r="P529" s="4">
        <v>1731.4</v>
      </c>
      <c r="Q529" s="4">
        <v>1299.7145</v>
      </c>
      <c r="R529" s="4">
        <v>2.9889000000000001</v>
      </c>
      <c r="S529" s="4">
        <v>1302.7</v>
      </c>
      <c r="T529" s="4">
        <v>8.64</v>
      </c>
      <c r="W529" s="4">
        <v>0</v>
      </c>
      <c r="X529" s="4">
        <v>1.0993999999999999</v>
      </c>
      <c r="Y529" s="4">
        <v>12.1</v>
      </c>
      <c r="Z529" s="4">
        <v>843</v>
      </c>
      <c r="AA529" s="4">
        <v>871</v>
      </c>
      <c r="AB529" s="4">
        <v>867</v>
      </c>
      <c r="AC529" s="4">
        <v>64</v>
      </c>
      <c r="AD529" s="4">
        <v>4.99</v>
      </c>
      <c r="AE529" s="4">
        <v>0.11</v>
      </c>
      <c r="AF529" s="4">
        <v>979</v>
      </c>
      <c r="AG529" s="4">
        <v>-16</v>
      </c>
      <c r="AH529" s="4">
        <v>15</v>
      </c>
      <c r="AI529" s="4">
        <v>12</v>
      </c>
      <c r="AJ529" s="4">
        <v>191</v>
      </c>
      <c r="AK529" s="4">
        <v>139.9</v>
      </c>
      <c r="AL529" s="4">
        <v>3.2</v>
      </c>
      <c r="AM529" s="4">
        <v>195</v>
      </c>
      <c r="AN529" s="4" t="s">
        <v>155</v>
      </c>
      <c r="AP529" s="5"/>
      <c r="BA529" s="4">
        <v>14.023</v>
      </c>
      <c r="BB529" s="4">
        <v>14.66</v>
      </c>
      <c r="BC529" s="4">
        <v>1.05</v>
      </c>
      <c r="BD529" s="4">
        <v>13.933999999999999</v>
      </c>
      <c r="BE529" s="4">
        <v>3028.67</v>
      </c>
      <c r="BF529" s="4">
        <v>2.593</v>
      </c>
      <c r="BG529" s="4">
        <v>43.052999999999997</v>
      </c>
      <c r="BH529" s="4">
        <v>9.9000000000000005E-2</v>
      </c>
      <c r="BI529" s="4">
        <v>43.152000000000001</v>
      </c>
      <c r="BJ529" s="4">
        <v>32.393999999999998</v>
      </c>
      <c r="BK529" s="4">
        <v>7.3999999999999996E-2</v>
      </c>
      <c r="BL529" s="4">
        <v>32.468000000000004</v>
      </c>
      <c r="BM529" s="4">
        <v>6.8000000000000005E-2</v>
      </c>
      <c r="BQ529" s="4">
        <v>190.25299999999999</v>
      </c>
      <c r="BR529" s="4">
        <v>0.40671000000000002</v>
      </c>
      <c r="BS529" s="4">
        <v>0.79600000000000004</v>
      </c>
      <c r="BT529" s="4">
        <v>9.4E-2</v>
      </c>
      <c r="BU529" s="4">
        <v>9.9389760000000003</v>
      </c>
      <c r="BV529" s="4">
        <v>1.8988</v>
      </c>
    </row>
    <row r="530" spans="1:74" x14ac:dyDescent="0.25">
      <c r="A530" s="2">
        <v>42067</v>
      </c>
      <c r="B530" s="3">
        <v>2.4733796296296296E-3</v>
      </c>
      <c r="C530" s="4">
        <v>14.64</v>
      </c>
      <c r="D530" s="4">
        <v>1.84E-2</v>
      </c>
      <c r="E530" s="4">
        <v>183.669803</v>
      </c>
      <c r="F530" s="4">
        <v>1879</v>
      </c>
      <c r="G530" s="4">
        <v>4.7</v>
      </c>
      <c r="H530" s="4">
        <v>3</v>
      </c>
      <c r="J530" s="4">
        <v>1.1000000000000001</v>
      </c>
      <c r="K530" s="4">
        <v>0.87660000000000005</v>
      </c>
      <c r="L530" s="4">
        <v>12.833299999999999</v>
      </c>
      <c r="M530" s="4">
        <v>1.61E-2</v>
      </c>
      <c r="N530" s="4">
        <v>1647.1020000000001</v>
      </c>
      <c r="O530" s="4">
        <v>4.12</v>
      </c>
      <c r="P530" s="4">
        <v>1651.2</v>
      </c>
      <c r="Q530" s="4">
        <v>1239.2989</v>
      </c>
      <c r="R530" s="4">
        <v>3.0998999999999999</v>
      </c>
      <c r="S530" s="4">
        <v>1242.4000000000001</v>
      </c>
      <c r="T530" s="4">
        <v>3.0070999999999999</v>
      </c>
      <c r="W530" s="4">
        <v>0</v>
      </c>
      <c r="X530" s="4">
        <v>0.96419999999999995</v>
      </c>
      <c r="Y530" s="4">
        <v>12.2</v>
      </c>
      <c r="Z530" s="4">
        <v>843</v>
      </c>
      <c r="AA530" s="4">
        <v>870</v>
      </c>
      <c r="AB530" s="4">
        <v>869</v>
      </c>
      <c r="AC530" s="4">
        <v>64</v>
      </c>
      <c r="AD530" s="4">
        <v>4.99</v>
      </c>
      <c r="AE530" s="4">
        <v>0.11</v>
      </c>
      <c r="AF530" s="4">
        <v>979</v>
      </c>
      <c r="AG530" s="4">
        <v>-16</v>
      </c>
      <c r="AH530" s="4">
        <v>15</v>
      </c>
      <c r="AI530" s="4">
        <v>12</v>
      </c>
      <c r="AJ530" s="4">
        <v>191</v>
      </c>
      <c r="AK530" s="4">
        <v>139.1</v>
      </c>
      <c r="AL530" s="4">
        <v>3</v>
      </c>
      <c r="AM530" s="4">
        <v>195</v>
      </c>
      <c r="AN530" s="4" t="s">
        <v>155</v>
      </c>
      <c r="AP530" s="5"/>
      <c r="BA530" s="4">
        <v>14.023</v>
      </c>
      <c r="BB530" s="4">
        <v>14.53</v>
      </c>
      <c r="BC530" s="4">
        <v>1.04</v>
      </c>
      <c r="BD530" s="4">
        <v>14.077999999999999</v>
      </c>
      <c r="BE530" s="4">
        <v>3029.0010000000002</v>
      </c>
      <c r="BF530" s="4">
        <v>2.419</v>
      </c>
      <c r="BG530" s="4">
        <v>40.712000000000003</v>
      </c>
      <c r="BH530" s="4">
        <v>0.10199999999999999</v>
      </c>
      <c r="BI530" s="4">
        <v>40.813000000000002</v>
      </c>
      <c r="BJ530" s="4">
        <v>30.632000000000001</v>
      </c>
      <c r="BK530" s="4">
        <v>7.6999999999999999E-2</v>
      </c>
      <c r="BL530" s="4">
        <v>30.709</v>
      </c>
      <c r="BM530" s="4">
        <v>2.35E-2</v>
      </c>
      <c r="BQ530" s="4">
        <v>165.482</v>
      </c>
      <c r="BR530" s="4">
        <v>0.41136400000000001</v>
      </c>
      <c r="BS530" s="4">
        <v>0.79600000000000004</v>
      </c>
      <c r="BT530" s="4">
        <v>9.5818E-2</v>
      </c>
      <c r="BU530" s="4">
        <v>10.052699</v>
      </c>
      <c r="BV530" s="4">
        <v>1.935527</v>
      </c>
    </row>
    <row r="531" spans="1:74" x14ac:dyDescent="0.25">
      <c r="A531" s="2">
        <v>42067</v>
      </c>
      <c r="B531" s="3">
        <v>2.4849537037037036E-3</v>
      </c>
      <c r="C531" s="4">
        <v>14.64</v>
      </c>
      <c r="D531" s="4">
        <v>1.55E-2</v>
      </c>
      <c r="E531" s="4">
        <v>155.30463</v>
      </c>
      <c r="F531" s="4">
        <v>1958.8</v>
      </c>
      <c r="G531" s="4">
        <v>4.7</v>
      </c>
      <c r="H531" s="4">
        <v>30.1</v>
      </c>
      <c r="J531" s="4">
        <v>1.1000000000000001</v>
      </c>
      <c r="K531" s="4">
        <v>0.87660000000000005</v>
      </c>
      <c r="L531" s="4">
        <v>12.833299999999999</v>
      </c>
      <c r="M531" s="4">
        <v>1.3599999999999999E-2</v>
      </c>
      <c r="N531" s="4">
        <v>1717.0556999999999</v>
      </c>
      <c r="O531" s="4">
        <v>4.12</v>
      </c>
      <c r="P531" s="4">
        <v>1721.2</v>
      </c>
      <c r="Q531" s="4">
        <v>1291.9540999999999</v>
      </c>
      <c r="R531" s="4">
        <v>3.1</v>
      </c>
      <c r="S531" s="4">
        <v>1295.0999999999999</v>
      </c>
      <c r="T531" s="4">
        <v>30.1</v>
      </c>
      <c r="W531" s="4">
        <v>0</v>
      </c>
      <c r="X531" s="4">
        <v>0.96419999999999995</v>
      </c>
      <c r="Y531" s="4">
        <v>12.1</v>
      </c>
      <c r="Z531" s="4">
        <v>844</v>
      </c>
      <c r="AA531" s="4">
        <v>870</v>
      </c>
      <c r="AB531" s="4">
        <v>867</v>
      </c>
      <c r="AC531" s="4">
        <v>64</v>
      </c>
      <c r="AD531" s="4">
        <v>4.99</v>
      </c>
      <c r="AE531" s="4">
        <v>0.11</v>
      </c>
      <c r="AF531" s="4">
        <v>978</v>
      </c>
      <c r="AG531" s="4">
        <v>-16</v>
      </c>
      <c r="AH531" s="4">
        <v>15</v>
      </c>
      <c r="AI531" s="4">
        <v>12</v>
      </c>
      <c r="AJ531" s="4">
        <v>190.1</v>
      </c>
      <c r="AK531" s="4">
        <v>139</v>
      </c>
      <c r="AL531" s="4">
        <v>3</v>
      </c>
      <c r="AM531" s="4">
        <v>195</v>
      </c>
      <c r="AN531" s="4" t="s">
        <v>155</v>
      </c>
      <c r="AP531" s="5"/>
      <c r="BA531" s="4">
        <v>14.023</v>
      </c>
      <c r="BB531" s="4">
        <v>14.53</v>
      </c>
      <c r="BC531" s="4">
        <v>1.04</v>
      </c>
      <c r="BD531" s="4">
        <v>14.079000000000001</v>
      </c>
      <c r="BE531" s="4">
        <v>3028.9479999999999</v>
      </c>
      <c r="BF531" s="4">
        <v>2.0449999999999999</v>
      </c>
      <c r="BG531" s="4">
        <v>42.44</v>
      </c>
      <c r="BH531" s="4">
        <v>0.10199999999999999</v>
      </c>
      <c r="BI531" s="4">
        <v>42.542000000000002</v>
      </c>
      <c r="BJ531" s="4">
        <v>31.933</v>
      </c>
      <c r="BK531" s="4">
        <v>7.6999999999999999E-2</v>
      </c>
      <c r="BL531" s="4">
        <v>32.01</v>
      </c>
      <c r="BM531" s="4">
        <v>0.2349</v>
      </c>
      <c r="BQ531" s="4">
        <v>165.47900000000001</v>
      </c>
      <c r="BR531" s="4">
        <v>0.45203599999999999</v>
      </c>
      <c r="BS531" s="4">
        <v>0.79508999999999996</v>
      </c>
      <c r="BT531" s="4">
        <v>9.2359999999999998E-2</v>
      </c>
      <c r="BU531" s="4">
        <v>11.046631</v>
      </c>
      <c r="BV531" s="4">
        <v>1.8656790000000001</v>
      </c>
    </row>
    <row r="532" spans="1:74" x14ac:dyDescent="0.25">
      <c r="A532" s="2">
        <v>42067</v>
      </c>
      <c r="B532" s="3">
        <v>2.4965277777777776E-3</v>
      </c>
      <c r="C532" s="4">
        <v>14.347</v>
      </c>
      <c r="D532" s="4">
        <v>8.2000000000000007E-3</v>
      </c>
      <c r="E532" s="4">
        <v>82.193338999999995</v>
      </c>
      <c r="F532" s="4">
        <v>1783.3</v>
      </c>
      <c r="G532" s="4">
        <v>4.9000000000000004</v>
      </c>
      <c r="H532" s="4">
        <v>8.5</v>
      </c>
      <c r="J532" s="4">
        <v>1.1000000000000001</v>
      </c>
      <c r="K532" s="4">
        <v>0.879</v>
      </c>
      <c r="L532" s="4">
        <v>12.6112</v>
      </c>
      <c r="M532" s="4">
        <v>7.1999999999999998E-3</v>
      </c>
      <c r="N532" s="4">
        <v>1567.5001</v>
      </c>
      <c r="O532" s="4">
        <v>4.3292999999999999</v>
      </c>
      <c r="P532" s="4">
        <v>1571.8</v>
      </c>
      <c r="Q532" s="4">
        <v>1179.4268</v>
      </c>
      <c r="R532" s="4">
        <v>3.2574000000000001</v>
      </c>
      <c r="S532" s="4">
        <v>1182.7</v>
      </c>
      <c r="T532" s="4">
        <v>8.5206999999999997</v>
      </c>
      <c r="W532" s="4">
        <v>0</v>
      </c>
      <c r="X532" s="4">
        <v>0.96689999999999998</v>
      </c>
      <c r="Y532" s="4">
        <v>12</v>
      </c>
      <c r="Z532" s="4">
        <v>844</v>
      </c>
      <c r="AA532" s="4">
        <v>871</v>
      </c>
      <c r="AB532" s="4">
        <v>867</v>
      </c>
      <c r="AC532" s="4">
        <v>64</v>
      </c>
      <c r="AD532" s="4">
        <v>4.99</v>
      </c>
      <c r="AE532" s="4">
        <v>0.11</v>
      </c>
      <c r="AF532" s="4">
        <v>978</v>
      </c>
      <c r="AG532" s="4">
        <v>-16</v>
      </c>
      <c r="AH532" s="4">
        <v>15</v>
      </c>
      <c r="AI532" s="4">
        <v>12</v>
      </c>
      <c r="AJ532" s="4">
        <v>190</v>
      </c>
      <c r="AK532" s="4">
        <v>139</v>
      </c>
      <c r="AL532" s="4">
        <v>3.3</v>
      </c>
      <c r="AM532" s="4">
        <v>195</v>
      </c>
      <c r="AN532" s="4" t="s">
        <v>155</v>
      </c>
      <c r="AP532" s="5"/>
      <c r="BA532" s="4">
        <v>14.023</v>
      </c>
      <c r="BB532" s="4">
        <v>14.82</v>
      </c>
      <c r="BC532" s="4">
        <v>1.06</v>
      </c>
      <c r="BD532" s="4">
        <v>13.768000000000001</v>
      </c>
      <c r="BE532" s="4">
        <v>3031.1039999999998</v>
      </c>
      <c r="BF532" s="4">
        <v>1.105</v>
      </c>
      <c r="BG532" s="4">
        <v>39.454000000000001</v>
      </c>
      <c r="BH532" s="4">
        <v>0.109</v>
      </c>
      <c r="BI532" s="4">
        <v>39.563000000000002</v>
      </c>
      <c r="BJ532" s="4">
        <v>29.686</v>
      </c>
      <c r="BK532" s="4">
        <v>8.2000000000000003E-2</v>
      </c>
      <c r="BL532" s="4">
        <v>29.768000000000001</v>
      </c>
      <c r="BM532" s="4">
        <v>6.7699999999999996E-2</v>
      </c>
      <c r="BQ532" s="4">
        <v>168.97300000000001</v>
      </c>
      <c r="BR532" s="4">
        <v>0.52151999999999998</v>
      </c>
      <c r="BS532" s="4">
        <v>0.79591000000000001</v>
      </c>
      <c r="BT532" s="4">
        <v>8.9270000000000002E-2</v>
      </c>
      <c r="BU532" s="4">
        <v>12.744645</v>
      </c>
      <c r="BV532" s="4">
        <v>1.8032539999999999</v>
      </c>
    </row>
    <row r="533" spans="1:74" x14ac:dyDescent="0.25">
      <c r="A533" s="2">
        <v>42067</v>
      </c>
      <c r="B533" s="3">
        <v>2.5081018518518521E-3</v>
      </c>
      <c r="C533" s="4">
        <v>14.2</v>
      </c>
      <c r="D533" s="4">
        <v>8.0000000000000002E-3</v>
      </c>
      <c r="E533" s="4">
        <v>80</v>
      </c>
      <c r="F533" s="4">
        <v>1673.5</v>
      </c>
      <c r="G533" s="4">
        <v>5</v>
      </c>
      <c r="H533" s="4">
        <v>11.6</v>
      </c>
      <c r="J533" s="4">
        <v>0.85</v>
      </c>
      <c r="K533" s="4">
        <v>0.88009999999999999</v>
      </c>
      <c r="L533" s="4">
        <v>12.4976</v>
      </c>
      <c r="M533" s="4">
        <v>7.0000000000000001E-3</v>
      </c>
      <c r="N533" s="4">
        <v>1472.8313000000001</v>
      </c>
      <c r="O533" s="4">
        <v>4.4005999999999998</v>
      </c>
      <c r="P533" s="4">
        <v>1477.2</v>
      </c>
      <c r="Q533" s="4">
        <v>1108.4739</v>
      </c>
      <c r="R533" s="4">
        <v>3.3119000000000001</v>
      </c>
      <c r="S533" s="4">
        <v>1111.8</v>
      </c>
      <c r="T533" s="4">
        <v>11.5861</v>
      </c>
      <c r="W533" s="4">
        <v>0</v>
      </c>
      <c r="X533" s="4">
        <v>0.751</v>
      </c>
      <c r="Y533" s="4">
        <v>12</v>
      </c>
      <c r="Z533" s="4">
        <v>845</v>
      </c>
      <c r="AA533" s="4">
        <v>871</v>
      </c>
      <c r="AB533" s="4">
        <v>867</v>
      </c>
      <c r="AC533" s="4">
        <v>64.900000000000006</v>
      </c>
      <c r="AD533" s="4">
        <v>5.0599999999999996</v>
      </c>
      <c r="AE533" s="4">
        <v>0.12</v>
      </c>
      <c r="AF533" s="4">
        <v>978</v>
      </c>
      <c r="AG533" s="4">
        <v>-16</v>
      </c>
      <c r="AH533" s="4">
        <v>15</v>
      </c>
      <c r="AI533" s="4">
        <v>12</v>
      </c>
      <c r="AJ533" s="4">
        <v>190.9</v>
      </c>
      <c r="AK533" s="4">
        <v>139</v>
      </c>
      <c r="AL533" s="4">
        <v>3.3</v>
      </c>
      <c r="AM533" s="4">
        <v>195</v>
      </c>
      <c r="AN533" s="4" t="s">
        <v>155</v>
      </c>
      <c r="AP533" s="5"/>
      <c r="BA533" s="4">
        <v>14.023</v>
      </c>
      <c r="BB533" s="4">
        <v>14.96</v>
      </c>
      <c r="BC533" s="4">
        <v>1.07</v>
      </c>
      <c r="BD533" s="4">
        <v>13.622</v>
      </c>
      <c r="BE533" s="4">
        <v>3031.143</v>
      </c>
      <c r="BF533" s="4">
        <v>1.087</v>
      </c>
      <c r="BG533" s="4">
        <v>37.408999999999999</v>
      </c>
      <c r="BH533" s="4">
        <v>0.112</v>
      </c>
      <c r="BI533" s="4">
        <v>37.520000000000003</v>
      </c>
      <c r="BJ533" s="4">
        <v>28.154</v>
      </c>
      <c r="BK533" s="4">
        <v>8.4000000000000005E-2</v>
      </c>
      <c r="BL533" s="4">
        <v>28.238</v>
      </c>
      <c r="BM533" s="4">
        <v>9.2899999999999996E-2</v>
      </c>
      <c r="BQ533" s="4">
        <v>132.43299999999999</v>
      </c>
      <c r="BR533" s="4">
        <v>0.40890900000000002</v>
      </c>
      <c r="BS533" s="4">
        <v>0.79600000000000004</v>
      </c>
      <c r="BT533" s="4">
        <v>8.6273000000000002E-2</v>
      </c>
      <c r="BU533" s="4">
        <v>9.9927159999999997</v>
      </c>
      <c r="BV533" s="4">
        <v>1.7427090000000001</v>
      </c>
    </row>
    <row r="534" spans="1:74" x14ac:dyDescent="0.25">
      <c r="A534" s="2">
        <v>42067</v>
      </c>
      <c r="B534" s="3">
        <v>2.5196759259259261E-3</v>
      </c>
      <c r="C534" s="4">
        <v>14.212999999999999</v>
      </c>
      <c r="D534" s="4">
        <v>6.7000000000000002E-3</v>
      </c>
      <c r="E534" s="4">
        <v>66.741186999999996</v>
      </c>
      <c r="F534" s="4">
        <v>1716.9</v>
      </c>
      <c r="G534" s="4">
        <v>5</v>
      </c>
      <c r="H534" s="4">
        <v>18.600000000000001</v>
      </c>
      <c r="J534" s="4">
        <v>0.6</v>
      </c>
      <c r="K534" s="4">
        <v>0.87990000000000002</v>
      </c>
      <c r="L534" s="4">
        <v>12.5061</v>
      </c>
      <c r="M534" s="4">
        <v>5.8999999999999999E-3</v>
      </c>
      <c r="N534" s="4">
        <v>1510.7828</v>
      </c>
      <c r="O534" s="4">
        <v>4.3997000000000002</v>
      </c>
      <c r="P534" s="4">
        <v>1515.2</v>
      </c>
      <c r="Q534" s="4">
        <v>1136.7795000000001</v>
      </c>
      <c r="R534" s="4">
        <v>3.3105000000000002</v>
      </c>
      <c r="S534" s="4">
        <v>1140.0999999999999</v>
      </c>
      <c r="T534" s="4">
        <v>18.628699999999998</v>
      </c>
      <c r="W534" s="4">
        <v>0</v>
      </c>
      <c r="X534" s="4">
        <v>0.52800000000000002</v>
      </c>
      <c r="Y534" s="4">
        <v>12</v>
      </c>
      <c r="Z534" s="4">
        <v>844</v>
      </c>
      <c r="AA534" s="4">
        <v>870</v>
      </c>
      <c r="AB534" s="4">
        <v>866</v>
      </c>
      <c r="AC534" s="4">
        <v>64.099999999999994</v>
      </c>
      <c r="AD534" s="4">
        <v>5</v>
      </c>
      <c r="AE534" s="4">
        <v>0.11</v>
      </c>
      <c r="AF534" s="4">
        <v>978</v>
      </c>
      <c r="AG534" s="4">
        <v>-16</v>
      </c>
      <c r="AH534" s="4">
        <v>15</v>
      </c>
      <c r="AI534" s="4">
        <v>12</v>
      </c>
      <c r="AJ534" s="4">
        <v>190.1</v>
      </c>
      <c r="AK534" s="4">
        <v>139</v>
      </c>
      <c r="AL534" s="4">
        <v>2.9</v>
      </c>
      <c r="AM534" s="4">
        <v>195</v>
      </c>
      <c r="AN534" s="4" t="s">
        <v>155</v>
      </c>
      <c r="AP534" s="5"/>
      <c r="BA534" s="4">
        <v>14.023</v>
      </c>
      <c r="BB534" s="4">
        <v>14.95</v>
      </c>
      <c r="BC534" s="4">
        <v>1.07</v>
      </c>
      <c r="BD534" s="4">
        <v>13.645</v>
      </c>
      <c r="BE534" s="4">
        <v>3031.2510000000002</v>
      </c>
      <c r="BF534" s="4">
        <v>0.90600000000000003</v>
      </c>
      <c r="BG534" s="4">
        <v>38.347000000000001</v>
      </c>
      <c r="BH534" s="4">
        <v>0.112</v>
      </c>
      <c r="BI534" s="4">
        <v>38.459000000000003</v>
      </c>
      <c r="BJ534" s="4">
        <v>28.853999999999999</v>
      </c>
      <c r="BK534" s="4">
        <v>8.4000000000000005E-2</v>
      </c>
      <c r="BL534" s="4">
        <v>28.937999999999999</v>
      </c>
      <c r="BM534" s="4">
        <v>0.14929999999999999</v>
      </c>
      <c r="BQ534" s="4">
        <v>93.046000000000006</v>
      </c>
      <c r="BR534" s="4">
        <v>0.38426100000000002</v>
      </c>
      <c r="BS534" s="4">
        <v>0.79508999999999996</v>
      </c>
      <c r="BT534" s="4">
        <v>8.7819999999999995E-2</v>
      </c>
      <c r="BU534" s="4">
        <v>9.3903850000000002</v>
      </c>
      <c r="BV534" s="4">
        <v>1.77396</v>
      </c>
    </row>
    <row r="535" spans="1:74" x14ac:dyDescent="0.25">
      <c r="A535" s="2">
        <v>42067</v>
      </c>
      <c r="B535" s="3">
        <v>2.5312500000000001E-3</v>
      </c>
      <c r="C535" s="4">
        <v>14.286</v>
      </c>
      <c r="D535" s="4">
        <v>1.78E-2</v>
      </c>
      <c r="E535" s="4">
        <v>177.96281300000001</v>
      </c>
      <c r="F535" s="4">
        <v>2137.4</v>
      </c>
      <c r="G535" s="4">
        <v>5</v>
      </c>
      <c r="H535" s="4">
        <v>2.2999999999999998</v>
      </c>
      <c r="J535" s="4">
        <v>0.5</v>
      </c>
      <c r="K535" s="4">
        <v>0.87939999999999996</v>
      </c>
      <c r="L535" s="4">
        <v>12.5627</v>
      </c>
      <c r="M535" s="4">
        <v>1.5599999999999999E-2</v>
      </c>
      <c r="N535" s="4">
        <v>1879.5717999999999</v>
      </c>
      <c r="O535" s="4">
        <v>4.3968999999999996</v>
      </c>
      <c r="P535" s="4">
        <v>1884</v>
      </c>
      <c r="Q535" s="4">
        <v>1414.5930000000001</v>
      </c>
      <c r="R535" s="4">
        <v>3.3092000000000001</v>
      </c>
      <c r="S535" s="4">
        <v>1417.9</v>
      </c>
      <c r="T535" s="4">
        <v>2.2593000000000001</v>
      </c>
      <c r="W535" s="4">
        <v>0</v>
      </c>
      <c r="X535" s="4">
        <v>0.43969999999999998</v>
      </c>
      <c r="Y535" s="4">
        <v>11.9</v>
      </c>
      <c r="Z535" s="4">
        <v>845</v>
      </c>
      <c r="AA535" s="4">
        <v>870</v>
      </c>
      <c r="AB535" s="4">
        <v>866</v>
      </c>
      <c r="AC535" s="4">
        <v>64.900000000000006</v>
      </c>
      <c r="AD535" s="4">
        <v>5.0599999999999996</v>
      </c>
      <c r="AE535" s="4">
        <v>0.12</v>
      </c>
      <c r="AF535" s="4">
        <v>978</v>
      </c>
      <c r="AG535" s="4">
        <v>-16</v>
      </c>
      <c r="AH535" s="4">
        <v>15</v>
      </c>
      <c r="AI535" s="4">
        <v>12</v>
      </c>
      <c r="AJ535" s="4">
        <v>190</v>
      </c>
      <c r="AK535" s="4">
        <v>139</v>
      </c>
      <c r="AL535" s="4">
        <v>3.4</v>
      </c>
      <c r="AM535" s="4">
        <v>195</v>
      </c>
      <c r="AN535" s="4" t="s">
        <v>155</v>
      </c>
      <c r="AP535" s="5"/>
      <c r="BA535" s="4">
        <v>14.023</v>
      </c>
      <c r="BB535" s="4">
        <v>14.86</v>
      </c>
      <c r="BC535" s="4">
        <v>1.06</v>
      </c>
      <c r="BD535" s="4">
        <v>13.715</v>
      </c>
      <c r="BE535" s="4">
        <v>3029.2469999999998</v>
      </c>
      <c r="BF535" s="4">
        <v>2.4020000000000001</v>
      </c>
      <c r="BG535" s="4">
        <v>47.462000000000003</v>
      </c>
      <c r="BH535" s="4">
        <v>0.111</v>
      </c>
      <c r="BI535" s="4">
        <v>47.573</v>
      </c>
      <c r="BJ535" s="4">
        <v>35.720999999999997</v>
      </c>
      <c r="BK535" s="4">
        <v>8.4000000000000005E-2</v>
      </c>
      <c r="BL535" s="4">
        <v>35.804000000000002</v>
      </c>
      <c r="BM535" s="4">
        <v>1.7999999999999999E-2</v>
      </c>
      <c r="BQ535" s="4">
        <v>77.09</v>
      </c>
      <c r="BR535" s="4">
        <v>0.36480000000000001</v>
      </c>
      <c r="BS535" s="4">
        <v>0.79408999999999996</v>
      </c>
      <c r="BT535" s="4">
        <v>8.6180000000000007E-2</v>
      </c>
      <c r="BU535" s="4">
        <v>8.9147999999999996</v>
      </c>
      <c r="BV535" s="4">
        <v>1.7408360000000001</v>
      </c>
    </row>
    <row r="536" spans="1:74" x14ac:dyDescent="0.25">
      <c r="A536" s="2">
        <v>42067</v>
      </c>
      <c r="B536" s="3">
        <v>2.5428240740740741E-3</v>
      </c>
      <c r="C536" s="4">
        <v>14.513</v>
      </c>
      <c r="D536" s="4">
        <v>2.46E-2</v>
      </c>
      <c r="E536" s="4">
        <v>246.09401700000001</v>
      </c>
      <c r="F536" s="4">
        <v>2594.5</v>
      </c>
      <c r="G536" s="4">
        <v>5.0999999999999996</v>
      </c>
      <c r="H536" s="4">
        <v>38.1</v>
      </c>
      <c r="J536" s="4">
        <v>0.59</v>
      </c>
      <c r="K536" s="4">
        <v>0.87749999999999995</v>
      </c>
      <c r="L536" s="4">
        <v>12.734999999999999</v>
      </c>
      <c r="M536" s="4">
        <v>2.1600000000000001E-2</v>
      </c>
      <c r="N536" s="4">
        <v>2276.5463</v>
      </c>
      <c r="O536" s="4">
        <v>4.4964000000000004</v>
      </c>
      <c r="P536" s="4">
        <v>2281</v>
      </c>
      <c r="Q536" s="4">
        <v>1713.4042999999999</v>
      </c>
      <c r="R536" s="4">
        <v>3.3841000000000001</v>
      </c>
      <c r="S536" s="4">
        <v>1716.8</v>
      </c>
      <c r="T536" s="4">
        <v>38.051200000000001</v>
      </c>
      <c r="W536" s="4">
        <v>0</v>
      </c>
      <c r="X536" s="4">
        <v>0.52010000000000001</v>
      </c>
      <c r="Y536" s="4">
        <v>12</v>
      </c>
      <c r="Z536" s="4">
        <v>845</v>
      </c>
      <c r="AA536" s="4">
        <v>869</v>
      </c>
      <c r="AB536" s="4">
        <v>866</v>
      </c>
      <c r="AC536" s="4">
        <v>65</v>
      </c>
      <c r="AD536" s="4">
        <v>5.07</v>
      </c>
      <c r="AE536" s="4">
        <v>0.12</v>
      </c>
      <c r="AF536" s="4">
        <v>978</v>
      </c>
      <c r="AG536" s="4">
        <v>-16</v>
      </c>
      <c r="AH536" s="4">
        <v>14.09</v>
      </c>
      <c r="AI536" s="4">
        <v>12</v>
      </c>
      <c r="AJ536" s="4">
        <v>190</v>
      </c>
      <c r="AK536" s="4">
        <v>139</v>
      </c>
      <c r="AL536" s="4">
        <v>3</v>
      </c>
      <c r="AM536" s="4">
        <v>195</v>
      </c>
      <c r="AN536" s="4" t="s">
        <v>155</v>
      </c>
      <c r="AP536" s="5"/>
      <c r="BA536" s="4">
        <v>14.023</v>
      </c>
      <c r="BB536" s="4">
        <v>14.64</v>
      </c>
      <c r="BC536" s="4">
        <v>1.04</v>
      </c>
      <c r="BD536" s="4">
        <v>13.965</v>
      </c>
      <c r="BE536" s="4">
        <v>3026.9</v>
      </c>
      <c r="BF536" s="4">
        <v>3.2669999999999999</v>
      </c>
      <c r="BG536" s="4">
        <v>56.664999999999999</v>
      </c>
      <c r="BH536" s="4">
        <v>0.112</v>
      </c>
      <c r="BI536" s="4">
        <v>56.777000000000001</v>
      </c>
      <c r="BJ536" s="4">
        <v>42.648000000000003</v>
      </c>
      <c r="BK536" s="4">
        <v>8.4000000000000005E-2</v>
      </c>
      <c r="BL536" s="4">
        <v>42.731999999999999</v>
      </c>
      <c r="BM536" s="4">
        <v>0.29909999999999998</v>
      </c>
      <c r="BQ536" s="4">
        <v>89.887</v>
      </c>
      <c r="BR536" s="4">
        <v>0.37209999999999999</v>
      </c>
      <c r="BS536" s="4">
        <v>0.79400000000000004</v>
      </c>
      <c r="BT536" s="4">
        <v>8.7819999999999995E-2</v>
      </c>
      <c r="BU536" s="4">
        <v>9.0931929999999994</v>
      </c>
      <c r="BV536" s="4">
        <v>1.7739640000000001</v>
      </c>
    </row>
    <row r="537" spans="1:74" x14ac:dyDescent="0.25">
      <c r="A537" s="2">
        <v>42067</v>
      </c>
      <c r="B537" s="3">
        <v>2.5543981481481481E-3</v>
      </c>
      <c r="C537" s="4">
        <v>14.196</v>
      </c>
      <c r="D537" s="4">
        <v>1.2E-2</v>
      </c>
      <c r="E537" s="4">
        <v>120.203087</v>
      </c>
      <c r="F537" s="4">
        <v>2897.5</v>
      </c>
      <c r="G537" s="4">
        <v>5.2</v>
      </c>
      <c r="H537" s="4">
        <v>8.6</v>
      </c>
      <c r="J537" s="4">
        <v>0.75</v>
      </c>
      <c r="K537" s="4">
        <v>0.88</v>
      </c>
      <c r="L537" s="4">
        <v>12.4931</v>
      </c>
      <c r="M537" s="4">
        <v>1.06E-2</v>
      </c>
      <c r="N537" s="4">
        <v>2549.9018000000001</v>
      </c>
      <c r="O537" s="4">
        <v>4.5761000000000003</v>
      </c>
      <c r="P537" s="4">
        <v>2554.5</v>
      </c>
      <c r="Q537" s="4">
        <v>1919.1406999999999</v>
      </c>
      <c r="R537" s="4">
        <v>3.4441000000000002</v>
      </c>
      <c r="S537" s="4">
        <v>1922.6</v>
      </c>
      <c r="T537" s="4">
        <v>8.6364000000000001</v>
      </c>
      <c r="W537" s="4">
        <v>0</v>
      </c>
      <c r="X537" s="4">
        <v>0.65720000000000001</v>
      </c>
      <c r="Y537" s="4">
        <v>11.9</v>
      </c>
      <c r="Z537" s="4">
        <v>845</v>
      </c>
      <c r="AA537" s="4">
        <v>869</v>
      </c>
      <c r="AB537" s="4">
        <v>867</v>
      </c>
      <c r="AC537" s="4">
        <v>65</v>
      </c>
      <c r="AD537" s="4">
        <v>5.07</v>
      </c>
      <c r="AE537" s="4">
        <v>0.12</v>
      </c>
      <c r="AF537" s="4">
        <v>978</v>
      </c>
      <c r="AG537" s="4">
        <v>-16</v>
      </c>
      <c r="AH537" s="4">
        <v>14</v>
      </c>
      <c r="AI537" s="4">
        <v>12</v>
      </c>
      <c r="AJ537" s="4">
        <v>190</v>
      </c>
      <c r="AK537" s="4">
        <v>139</v>
      </c>
      <c r="AL537" s="4">
        <v>3</v>
      </c>
      <c r="AM537" s="4">
        <v>195</v>
      </c>
      <c r="AN537" s="4" t="s">
        <v>155</v>
      </c>
      <c r="AP537" s="5"/>
      <c r="BA537" s="4">
        <v>14.023</v>
      </c>
      <c r="BB537" s="4">
        <v>14.96</v>
      </c>
      <c r="BC537" s="4">
        <v>1.07</v>
      </c>
      <c r="BD537" s="4">
        <v>13.632999999999999</v>
      </c>
      <c r="BE537" s="4">
        <v>3030.3580000000002</v>
      </c>
      <c r="BF537" s="4">
        <v>1.633</v>
      </c>
      <c r="BG537" s="4">
        <v>64.771000000000001</v>
      </c>
      <c r="BH537" s="4">
        <v>0.11600000000000001</v>
      </c>
      <c r="BI537" s="4">
        <v>64.888000000000005</v>
      </c>
      <c r="BJ537" s="4">
        <v>48.749000000000002</v>
      </c>
      <c r="BK537" s="4">
        <v>8.6999999999999994E-2</v>
      </c>
      <c r="BL537" s="4">
        <v>48.837000000000003</v>
      </c>
      <c r="BM537" s="4">
        <v>6.93E-2</v>
      </c>
      <c r="BQ537" s="4">
        <v>115.901</v>
      </c>
      <c r="BR537" s="4">
        <v>0.36116999999999999</v>
      </c>
      <c r="BS537" s="4">
        <v>0.79400000000000004</v>
      </c>
      <c r="BT537" s="4">
        <v>8.6180000000000007E-2</v>
      </c>
      <c r="BU537" s="4">
        <v>8.8260919999999992</v>
      </c>
      <c r="BV537" s="4">
        <v>1.7408360000000001</v>
      </c>
    </row>
    <row r="538" spans="1:74" x14ac:dyDescent="0.25">
      <c r="A538" s="2">
        <v>42067</v>
      </c>
      <c r="B538" s="3">
        <v>2.5659722222222225E-3</v>
      </c>
      <c r="C538" s="4">
        <v>14.127000000000001</v>
      </c>
      <c r="D538" s="4">
        <v>7.1000000000000004E-3</v>
      </c>
      <c r="E538" s="4">
        <v>71.462226000000001</v>
      </c>
      <c r="F538" s="4">
        <v>2900.7</v>
      </c>
      <c r="G538" s="4">
        <v>5.2</v>
      </c>
      <c r="H538" s="4">
        <v>16.100000000000001</v>
      </c>
      <c r="J538" s="4">
        <v>0.89</v>
      </c>
      <c r="K538" s="4">
        <v>0.88049999999999995</v>
      </c>
      <c r="L538" s="4">
        <v>12.4392</v>
      </c>
      <c r="M538" s="4">
        <v>6.3E-3</v>
      </c>
      <c r="N538" s="4">
        <v>2554.1925000000001</v>
      </c>
      <c r="O538" s="4">
        <v>4.5788000000000002</v>
      </c>
      <c r="P538" s="4">
        <v>2558.8000000000002</v>
      </c>
      <c r="Q538" s="4">
        <v>1922.37</v>
      </c>
      <c r="R538" s="4">
        <v>3.4462000000000002</v>
      </c>
      <c r="S538" s="4">
        <v>1925.8</v>
      </c>
      <c r="T538" s="4">
        <v>16.074300000000001</v>
      </c>
      <c r="W538" s="4">
        <v>0</v>
      </c>
      <c r="X538" s="4">
        <v>0.78600000000000003</v>
      </c>
      <c r="Y538" s="4">
        <v>11.9</v>
      </c>
      <c r="Z538" s="4">
        <v>845</v>
      </c>
      <c r="AA538" s="4">
        <v>870</v>
      </c>
      <c r="AB538" s="4">
        <v>866</v>
      </c>
      <c r="AC538" s="4">
        <v>65</v>
      </c>
      <c r="AD538" s="4">
        <v>5.07</v>
      </c>
      <c r="AE538" s="4">
        <v>0.12</v>
      </c>
      <c r="AF538" s="4">
        <v>978</v>
      </c>
      <c r="AG538" s="4">
        <v>-16</v>
      </c>
      <c r="AH538" s="4">
        <v>14.91</v>
      </c>
      <c r="AI538" s="4">
        <v>12</v>
      </c>
      <c r="AJ538" s="4">
        <v>190</v>
      </c>
      <c r="AK538" s="4">
        <v>139.9</v>
      </c>
      <c r="AL538" s="4">
        <v>2.8</v>
      </c>
      <c r="AM538" s="4">
        <v>195</v>
      </c>
      <c r="AN538" s="4" t="s">
        <v>155</v>
      </c>
      <c r="AP538" s="5"/>
      <c r="BA538" s="4">
        <v>14.023</v>
      </c>
      <c r="BB538" s="4">
        <v>15.03</v>
      </c>
      <c r="BC538" s="4">
        <v>1.07</v>
      </c>
      <c r="BD538" s="4">
        <v>13.566000000000001</v>
      </c>
      <c r="BE538" s="4">
        <v>3031.2530000000002</v>
      </c>
      <c r="BF538" s="4">
        <v>0.97599999999999998</v>
      </c>
      <c r="BG538" s="4">
        <v>65.180999999999997</v>
      </c>
      <c r="BH538" s="4">
        <v>0.11700000000000001</v>
      </c>
      <c r="BI538" s="4">
        <v>65.298000000000002</v>
      </c>
      <c r="BJ538" s="4">
        <v>49.057000000000002</v>
      </c>
      <c r="BK538" s="4">
        <v>8.7999999999999995E-2</v>
      </c>
      <c r="BL538" s="4">
        <v>49.145000000000003</v>
      </c>
      <c r="BM538" s="4">
        <v>0.1295</v>
      </c>
      <c r="BQ538" s="4">
        <v>139.26599999999999</v>
      </c>
      <c r="BR538" s="4">
        <v>0.32815</v>
      </c>
      <c r="BS538" s="4">
        <v>0.79491000000000001</v>
      </c>
      <c r="BT538" s="4">
        <v>8.5089999999999999E-2</v>
      </c>
      <c r="BU538" s="4">
        <v>8.0191660000000002</v>
      </c>
      <c r="BV538" s="4">
        <v>1.718818</v>
      </c>
    </row>
    <row r="539" spans="1:74" x14ac:dyDescent="0.25">
      <c r="A539" s="2">
        <v>42067</v>
      </c>
      <c r="B539" s="3">
        <v>2.5775462962962965E-3</v>
      </c>
      <c r="C539" s="4">
        <v>14.273</v>
      </c>
      <c r="D539" s="4">
        <v>7.0000000000000001E-3</v>
      </c>
      <c r="E539" s="4">
        <v>70</v>
      </c>
      <c r="F539" s="4">
        <v>2728.6</v>
      </c>
      <c r="G539" s="4">
        <v>5.3</v>
      </c>
      <c r="H539" s="4">
        <v>18.8</v>
      </c>
      <c r="J539" s="4">
        <v>0.9</v>
      </c>
      <c r="K539" s="4">
        <v>0.87949999999999995</v>
      </c>
      <c r="L539" s="4">
        <v>12.553000000000001</v>
      </c>
      <c r="M539" s="4">
        <v>6.1999999999999998E-3</v>
      </c>
      <c r="N539" s="4">
        <v>2399.7703000000001</v>
      </c>
      <c r="O539" s="4">
        <v>4.6612999999999998</v>
      </c>
      <c r="P539" s="4">
        <v>2404.4</v>
      </c>
      <c r="Q539" s="4">
        <v>1806.1468</v>
      </c>
      <c r="R539" s="4">
        <v>3.5082</v>
      </c>
      <c r="S539" s="4">
        <v>1809.7</v>
      </c>
      <c r="T539" s="4">
        <v>18.7987</v>
      </c>
      <c r="W539" s="4">
        <v>0</v>
      </c>
      <c r="X539" s="4">
        <v>0.79149999999999998</v>
      </c>
      <c r="Y539" s="4">
        <v>12</v>
      </c>
      <c r="Z539" s="4">
        <v>843</v>
      </c>
      <c r="AA539" s="4">
        <v>869</v>
      </c>
      <c r="AB539" s="4">
        <v>865</v>
      </c>
      <c r="AC539" s="4">
        <v>65</v>
      </c>
      <c r="AD539" s="4">
        <v>5.07</v>
      </c>
      <c r="AE539" s="4">
        <v>0.12</v>
      </c>
      <c r="AF539" s="4">
        <v>978</v>
      </c>
      <c r="AG539" s="4">
        <v>-16</v>
      </c>
      <c r="AH539" s="4">
        <v>14.09</v>
      </c>
      <c r="AI539" s="4">
        <v>12</v>
      </c>
      <c r="AJ539" s="4">
        <v>190</v>
      </c>
      <c r="AK539" s="4">
        <v>139.1</v>
      </c>
      <c r="AL539" s="4">
        <v>3.1</v>
      </c>
      <c r="AM539" s="4">
        <v>195</v>
      </c>
      <c r="AN539" s="4" t="s">
        <v>155</v>
      </c>
      <c r="AP539" s="5"/>
      <c r="BA539" s="4">
        <v>14.023</v>
      </c>
      <c r="BB539" s="4">
        <v>14.89</v>
      </c>
      <c r="BC539" s="4">
        <v>1.06</v>
      </c>
      <c r="BD539" s="4">
        <v>13.702999999999999</v>
      </c>
      <c r="BE539" s="4">
        <v>3031.1489999999999</v>
      </c>
      <c r="BF539" s="4">
        <v>0.94599999999999995</v>
      </c>
      <c r="BG539" s="4">
        <v>60.683</v>
      </c>
      <c r="BH539" s="4">
        <v>0.11799999999999999</v>
      </c>
      <c r="BI539" s="4">
        <v>60.801000000000002</v>
      </c>
      <c r="BJ539" s="4">
        <v>45.671999999999997</v>
      </c>
      <c r="BK539" s="4">
        <v>8.8999999999999996E-2</v>
      </c>
      <c r="BL539" s="4">
        <v>45.761000000000003</v>
      </c>
      <c r="BM539" s="4">
        <v>0.15010000000000001</v>
      </c>
      <c r="BQ539" s="4">
        <v>138.97300000000001</v>
      </c>
      <c r="BR539" s="4">
        <v>0.39234000000000002</v>
      </c>
      <c r="BS539" s="4">
        <v>0.79591000000000001</v>
      </c>
      <c r="BT539" s="4">
        <v>8.5000000000000006E-2</v>
      </c>
      <c r="BU539" s="4">
        <v>9.587809</v>
      </c>
      <c r="BV539" s="4">
        <v>1.7170000000000001</v>
      </c>
    </row>
    <row r="540" spans="1:74" x14ac:dyDescent="0.25">
      <c r="A540" s="2">
        <v>42067</v>
      </c>
      <c r="B540" s="3">
        <v>2.5891203703703705E-3</v>
      </c>
      <c r="C540" s="4">
        <v>14.388999999999999</v>
      </c>
      <c r="D540" s="4">
        <v>6.3E-3</v>
      </c>
      <c r="E540" s="4">
        <v>63.36497</v>
      </c>
      <c r="F540" s="4">
        <v>2747</v>
      </c>
      <c r="G540" s="4">
        <v>5.3</v>
      </c>
      <c r="H540" s="4">
        <v>12.6</v>
      </c>
      <c r="J540" s="4">
        <v>0.8</v>
      </c>
      <c r="K540" s="4">
        <v>0.87849999999999995</v>
      </c>
      <c r="L540" s="4">
        <v>12.6417</v>
      </c>
      <c r="M540" s="4">
        <v>5.5999999999999999E-3</v>
      </c>
      <c r="N540" s="4">
        <v>2413.3388</v>
      </c>
      <c r="O540" s="4">
        <v>4.6791999999999998</v>
      </c>
      <c r="P540" s="4">
        <v>2418</v>
      </c>
      <c r="Q540" s="4">
        <v>1816.3588999999999</v>
      </c>
      <c r="R540" s="4">
        <v>3.5217000000000001</v>
      </c>
      <c r="S540" s="4">
        <v>1819.9</v>
      </c>
      <c r="T540" s="4">
        <v>12.6114</v>
      </c>
      <c r="W540" s="4">
        <v>0</v>
      </c>
      <c r="X540" s="4">
        <v>0.70279999999999998</v>
      </c>
      <c r="Y540" s="4">
        <v>11.9</v>
      </c>
      <c r="Z540" s="4">
        <v>844</v>
      </c>
      <c r="AA540" s="4">
        <v>868</v>
      </c>
      <c r="AB540" s="4">
        <v>864</v>
      </c>
      <c r="AC540" s="4">
        <v>65</v>
      </c>
      <c r="AD540" s="4">
        <v>5.07</v>
      </c>
      <c r="AE540" s="4">
        <v>0.12</v>
      </c>
      <c r="AF540" s="4">
        <v>978</v>
      </c>
      <c r="AG540" s="4">
        <v>-16</v>
      </c>
      <c r="AH540" s="4">
        <v>14</v>
      </c>
      <c r="AI540" s="4">
        <v>12</v>
      </c>
      <c r="AJ540" s="4">
        <v>190</v>
      </c>
      <c r="AK540" s="4">
        <v>139</v>
      </c>
      <c r="AL540" s="4">
        <v>2.8</v>
      </c>
      <c r="AM540" s="4">
        <v>195</v>
      </c>
      <c r="AN540" s="4" t="s">
        <v>155</v>
      </c>
      <c r="AP540" s="5"/>
      <c r="BA540" s="4">
        <v>14.023</v>
      </c>
      <c r="BB540" s="4">
        <v>14.78</v>
      </c>
      <c r="BC540" s="4">
        <v>1.05</v>
      </c>
      <c r="BD540" s="4">
        <v>13.824999999999999</v>
      </c>
      <c r="BE540" s="4">
        <v>3031.3850000000002</v>
      </c>
      <c r="BF540" s="4">
        <v>0.85</v>
      </c>
      <c r="BG540" s="4">
        <v>60.601999999999997</v>
      </c>
      <c r="BH540" s="4">
        <v>0.11799999999999999</v>
      </c>
      <c r="BI540" s="4">
        <v>60.72</v>
      </c>
      <c r="BJ540" s="4">
        <v>45.610999999999997</v>
      </c>
      <c r="BK540" s="4">
        <v>8.7999999999999995E-2</v>
      </c>
      <c r="BL540" s="4">
        <v>45.7</v>
      </c>
      <c r="BM540" s="4">
        <v>0.1</v>
      </c>
      <c r="BQ540" s="4">
        <v>122.542</v>
      </c>
      <c r="BR540" s="4">
        <v>0.36532999999999999</v>
      </c>
      <c r="BS540" s="4">
        <v>0.79691000000000001</v>
      </c>
      <c r="BT540" s="4">
        <v>8.2269999999999996E-2</v>
      </c>
      <c r="BU540" s="4">
        <v>8.9277519999999999</v>
      </c>
      <c r="BV540" s="4">
        <v>1.6618539999999999</v>
      </c>
    </row>
    <row r="541" spans="1:74" x14ac:dyDescent="0.25">
      <c r="A541" s="2">
        <v>42067</v>
      </c>
      <c r="B541" s="3">
        <v>2.6006944444444445E-3</v>
      </c>
      <c r="C541" s="4">
        <v>14.162000000000001</v>
      </c>
      <c r="D541" s="4">
        <v>6.0000000000000001E-3</v>
      </c>
      <c r="E541" s="4">
        <v>60</v>
      </c>
      <c r="F541" s="4">
        <v>2975.5</v>
      </c>
      <c r="G541" s="4">
        <v>5.4</v>
      </c>
      <c r="H541" s="4">
        <v>36.6</v>
      </c>
      <c r="J541" s="4">
        <v>0.8</v>
      </c>
      <c r="K541" s="4">
        <v>0.88019999999999998</v>
      </c>
      <c r="L541" s="4">
        <v>12.466200000000001</v>
      </c>
      <c r="M541" s="4">
        <v>5.3E-3</v>
      </c>
      <c r="N541" s="4">
        <v>2619.0992000000001</v>
      </c>
      <c r="O541" s="4">
        <v>4.7533000000000003</v>
      </c>
      <c r="P541" s="4">
        <v>2623.9</v>
      </c>
      <c r="Q541" s="4">
        <v>1971.221</v>
      </c>
      <c r="R541" s="4">
        <v>3.5775000000000001</v>
      </c>
      <c r="S541" s="4">
        <v>1974.8</v>
      </c>
      <c r="T541" s="4">
        <v>36.585500000000003</v>
      </c>
      <c r="W541" s="4">
        <v>0</v>
      </c>
      <c r="X541" s="4">
        <v>0.70420000000000005</v>
      </c>
      <c r="Y541" s="4">
        <v>11.9</v>
      </c>
      <c r="Z541" s="4">
        <v>845</v>
      </c>
      <c r="AA541" s="4">
        <v>868</v>
      </c>
      <c r="AB541" s="4">
        <v>866</v>
      </c>
      <c r="AC541" s="4">
        <v>65</v>
      </c>
      <c r="AD541" s="4">
        <v>5.07</v>
      </c>
      <c r="AE541" s="4">
        <v>0.12</v>
      </c>
      <c r="AF541" s="4">
        <v>978</v>
      </c>
      <c r="AG541" s="4">
        <v>-16</v>
      </c>
      <c r="AH541" s="4">
        <v>14</v>
      </c>
      <c r="AI541" s="4">
        <v>12</v>
      </c>
      <c r="AJ541" s="4">
        <v>190</v>
      </c>
      <c r="AK541" s="4">
        <v>139</v>
      </c>
      <c r="AL541" s="4">
        <v>2.7</v>
      </c>
      <c r="AM541" s="4">
        <v>195</v>
      </c>
      <c r="AN541" s="4" t="s">
        <v>155</v>
      </c>
      <c r="AP541" s="5"/>
      <c r="BA541" s="4">
        <v>14.023</v>
      </c>
      <c r="BB541" s="4">
        <v>15</v>
      </c>
      <c r="BC541" s="4">
        <v>1.07</v>
      </c>
      <c r="BD541" s="4">
        <v>13.606</v>
      </c>
      <c r="BE541" s="4">
        <v>3030.982</v>
      </c>
      <c r="BF541" s="4">
        <v>0.81699999999999995</v>
      </c>
      <c r="BG541" s="4">
        <v>66.686999999999998</v>
      </c>
      <c r="BH541" s="4">
        <v>0.121</v>
      </c>
      <c r="BI541" s="4">
        <v>66.808000000000007</v>
      </c>
      <c r="BJ541" s="4">
        <v>50.19</v>
      </c>
      <c r="BK541" s="4">
        <v>9.0999999999999998E-2</v>
      </c>
      <c r="BL541" s="4">
        <v>50.281999999999996</v>
      </c>
      <c r="BM541" s="4">
        <v>0.29420000000000002</v>
      </c>
      <c r="BQ541" s="4">
        <v>124.49</v>
      </c>
      <c r="BR541" s="4">
        <v>0.37564999999999998</v>
      </c>
      <c r="BS541" s="4">
        <v>0.79608999999999996</v>
      </c>
      <c r="BT541" s="4">
        <v>8.2909999999999998E-2</v>
      </c>
      <c r="BU541" s="4">
        <v>9.1799470000000003</v>
      </c>
      <c r="BV541" s="4">
        <v>1.674782</v>
      </c>
    </row>
    <row r="542" spans="1:74" x14ac:dyDescent="0.25">
      <c r="A542" s="2">
        <v>42067</v>
      </c>
      <c r="B542" s="3">
        <v>2.6122685185185185E-3</v>
      </c>
      <c r="C542" s="4">
        <v>13.228999999999999</v>
      </c>
      <c r="D542" s="4">
        <v>1.2999999999999999E-3</v>
      </c>
      <c r="E542" s="4">
        <v>12.787307</v>
      </c>
      <c r="F542" s="4">
        <v>3091</v>
      </c>
      <c r="G542" s="4">
        <v>5.4</v>
      </c>
      <c r="H542" s="4">
        <v>0</v>
      </c>
      <c r="J542" s="4">
        <v>0.89</v>
      </c>
      <c r="K542" s="4">
        <v>0.88729999999999998</v>
      </c>
      <c r="L542" s="4">
        <v>11.738099999999999</v>
      </c>
      <c r="M542" s="4">
        <v>1.1000000000000001E-3</v>
      </c>
      <c r="N542" s="4">
        <v>2742.6808000000001</v>
      </c>
      <c r="O542" s="4">
        <v>4.7915000000000001</v>
      </c>
      <c r="P542" s="4">
        <v>2747.5</v>
      </c>
      <c r="Q542" s="4">
        <v>2064.2325999999998</v>
      </c>
      <c r="R542" s="4">
        <v>3.6061999999999999</v>
      </c>
      <c r="S542" s="4">
        <v>2067.8000000000002</v>
      </c>
      <c r="T542" s="4">
        <v>0</v>
      </c>
      <c r="W542" s="4">
        <v>0</v>
      </c>
      <c r="X542" s="4">
        <v>0.79169999999999996</v>
      </c>
      <c r="Y542" s="4">
        <v>11.9</v>
      </c>
      <c r="Z542" s="4">
        <v>844</v>
      </c>
      <c r="AA542" s="4">
        <v>869</v>
      </c>
      <c r="AB542" s="4">
        <v>865</v>
      </c>
      <c r="AC542" s="4">
        <v>65</v>
      </c>
      <c r="AD542" s="4">
        <v>5.07</v>
      </c>
      <c r="AE542" s="4">
        <v>0.12</v>
      </c>
      <c r="AF542" s="4">
        <v>978</v>
      </c>
      <c r="AG542" s="4">
        <v>-16</v>
      </c>
      <c r="AH542" s="4">
        <v>14.91</v>
      </c>
      <c r="AI542" s="4">
        <v>12</v>
      </c>
      <c r="AJ542" s="4">
        <v>190</v>
      </c>
      <c r="AK542" s="4">
        <v>139</v>
      </c>
      <c r="AL542" s="4">
        <v>1.8</v>
      </c>
      <c r="AM542" s="4">
        <v>195</v>
      </c>
      <c r="AN542" s="4" t="s">
        <v>155</v>
      </c>
      <c r="AP542" s="5"/>
      <c r="BA542" s="4">
        <v>14.023</v>
      </c>
      <c r="BB542" s="4">
        <v>16</v>
      </c>
      <c r="BC542" s="4">
        <v>1.1399999999999999</v>
      </c>
      <c r="BD542" s="4">
        <v>12.701000000000001</v>
      </c>
      <c r="BE542" s="4">
        <v>3033.4740000000002</v>
      </c>
      <c r="BF542" s="4">
        <v>0.187</v>
      </c>
      <c r="BG542" s="4">
        <v>74.225999999999999</v>
      </c>
      <c r="BH542" s="4">
        <v>0.13</v>
      </c>
      <c r="BI542" s="4">
        <v>74.355000000000004</v>
      </c>
      <c r="BJ542" s="4">
        <v>55.865000000000002</v>
      </c>
      <c r="BK542" s="4">
        <v>9.8000000000000004E-2</v>
      </c>
      <c r="BL542" s="4">
        <v>55.962000000000003</v>
      </c>
      <c r="BM542" s="4">
        <v>0</v>
      </c>
      <c r="BQ542" s="4">
        <v>148.75800000000001</v>
      </c>
      <c r="BR542" s="4">
        <v>0.42523</v>
      </c>
      <c r="BS542" s="4">
        <v>0.79600000000000004</v>
      </c>
      <c r="BT542" s="4">
        <v>8.2089999999999996E-2</v>
      </c>
      <c r="BU542" s="4">
        <v>10.391558</v>
      </c>
      <c r="BV542" s="4">
        <v>1.658218</v>
      </c>
    </row>
    <row r="543" spans="1:74" x14ac:dyDescent="0.25">
      <c r="A543" s="2">
        <v>42067</v>
      </c>
      <c r="B543" s="3">
        <v>2.6238425925925925E-3</v>
      </c>
      <c r="C543" s="4">
        <v>8.4109999999999996</v>
      </c>
      <c r="D543" s="4">
        <v>-8.9999999999999993E-3</v>
      </c>
      <c r="E543" s="4">
        <v>-90</v>
      </c>
      <c r="F543" s="4">
        <v>3085.9</v>
      </c>
      <c r="G543" s="4">
        <v>5.3</v>
      </c>
      <c r="H543" s="4">
        <v>30.1</v>
      </c>
      <c r="J543" s="4">
        <v>0.9</v>
      </c>
      <c r="K543" s="4">
        <v>0.92659999999999998</v>
      </c>
      <c r="L543" s="4">
        <v>7.7938000000000001</v>
      </c>
      <c r="M543" s="4">
        <v>0</v>
      </c>
      <c r="N543" s="4">
        <v>2859.3171000000002</v>
      </c>
      <c r="O543" s="4">
        <v>4.8875999999999999</v>
      </c>
      <c r="P543" s="4">
        <v>2864.2</v>
      </c>
      <c r="Q543" s="4">
        <v>2152.0169000000001</v>
      </c>
      <c r="R543" s="4">
        <v>3.6785000000000001</v>
      </c>
      <c r="S543" s="4">
        <v>2155.6999999999998</v>
      </c>
      <c r="T543" s="4">
        <v>30.1</v>
      </c>
      <c r="W543" s="4">
        <v>0</v>
      </c>
      <c r="X543" s="4">
        <v>0.83389999999999997</v>
      </c>
      <c r="Y543" s="4">
        <v>12</v>
      </c>
      <c r="Z543" s="4">
        <v>844</v>
      </c>
      <c r="AA543" s="4">
        <v>869</v>
      </c>
      <c r="AB543" s="4">
        <v>863</v>
      </c>
      <c r="AC543" s="4">
        <v>65</v>
      </c>
      <c r="AD543" s="4">
        <v>5.07</v>
      </c>
      <c r="AE543" s="4">
        <v>0.12</v>
      </c>
      <c r="AF543" s="4">
        <v>978</v>
      </c>
      <c r="AG543" s="4">
        <v>-16</v>
      </c>
      <c r="AH543" s="4">
        <v>15</v>
      </c>
      <c r="AI543" s="4">
        <v>12</v>
      </c>
      <c r="AJ543" s="4">
        <v>190</v>
      </c>
      <c r="AK543" s="4">
        <v>139</v>
      </c>
      <c r="AL543" s="4">
        <v>1.8</v>
      </c>
      <c r="AM543" s="4">
        <v>195</v>
      </c>
      <c r="AN543" s="4" t="s">
        <v>155</v>
      </c>
      <c r="AP543" s="5"/>
      <c r="BA543" s="4">
        <v>14.023</v>
      </c>
      <c r="BB543" s="4">
        <v>24.6</v>
      </c>
      <c r="BC543" s="4">
        <v>1.75</v>
      </c>
      <c r="BD543" s="4">
        <v>7.9249999999999998</v>
      </c>
      <c r="BE543" s="4">
        <v>3037.8420000000001</v>
      </c>
      <c r="BF543" s="4">
        <v>0</v>
      </c>
      <c r="BG543" s="4">
        <v>116.712</v>
      </c>
      <c r="BH543" s="4">
        <v>0.2</v>
      </c>
      <c r="BI543" s="4">
        <v>116.91200000000001</v>
      </c>
      <c r="BJ543" s="4">
        <v>87.840999999999994</v>
      </c>
      <c r="BK543" s="4">
        <v>0.15</v>
      </c>
      <c r="BL543" s="4">
        <v>87.992000000000004</v>
      </c>
      <c r="BM543" s="4">
        <v>0.38800000000000001</v>
      </c>
      <c r="BQ543" s="4">
        <v>236.34</v>
      </c>
      <c r="BR543" s="4">
        <v>0.29987000000000003</v>
      </c>
      <c r="BS543" s="4">
        <v>0.79418</v>
      </c>
      <c r="BT543" s="4">
        <v>8.0180000000000001E-2</v>
      </c>
      <c r="BU543" s="4">
        <v>7.3280729999999998</v>
      </c>
      <c r="BV543" s="4">
        <v>1.6196360000000001</v>
      </c>
    </row>
    <row r="544" spans="1:74" x14ac:dyDescent="0.25">
      <c r="A544" s="2">
        <v>42067</v>
      </c>
      <c r="B544" s="3">
        <v>2.6354166666666665E-3</v>
      </c>
      <c r="C544" s="4">
        <v>4.7519999999999998</v>
      </c>
      <c r="D544" s="4">
        <v>-8.9999999999999993E-3</v>
      </c>
      <c r="E544" s="4">
        <v>-90</v>
      </c>
      <c r="F544" s="4">
        <v>2959.8</v>
      </c>
      <c r="G544" s="4">
        <v>5.0999999999999996</v>
      </c>
      <c r="H544" s="4">
        <v>9.6</v>
      </c>
      <c r="J544" s="4">
        <v>0.9</v>
      </c>
      <c r="K544" s="4">
        <v>0.95899999999999996</v>
      </c>
      <c r="L544" s="4">
        <v>4.5571999999999999</v>
      </c>
      <c r="M544" s="4">
        <v>0</v>
      </c>
      <c r="N544" s="4">
        <v>2838.4319</v>
      </c>
      <c r="O544" s="4">
        <v>4.9147999999999996</v>
      </c>
      <c r="P544" s="4">
        <v>2843.3</v>
      </c>
      <c r="Q544" s="4">
        <v>2136.2979999999998</v>
      </c>
      <c r="R544" s="4">
        <v>3.6991000000000001</v>
      </c>
      <c r="S544" s="4">
        <v>2140</v>
      </c>
      <c r="T544" s="4">
        <v>9.6092999999999993</v>
      </c>
      <c r="W544" s="4">
        <v>0</v>
      </c>
      <c r="X544" s="4">
        <v>0.86309999999999998</v>
      </c>
      <c r="Y544" s="4">
        <v>12</v>
      </c>
      <c r="Z544" s="4">
        <v>842</v>
      </c>
      <c r="AA544" s="4">
        <v>868</v>
      </c>
      <c r="AB544" s="4">
        <v>863</v>
      </c>
      <c r="AC544" s="4">
        <v>65</v>
      </c>
      <c r="AD544" s="4">
        <v>5.07</v>
      </c>
      <c r="AE544" s="4">
        <v>0.12</v>
      </c>
      <c r="AF544" s="4">
        <v>978</v>
      </c>
      <c r="AG544" s="4">
        <v>-16</v>
      </c>
      <c r="AH544" s="4">
        <v>15</v>
      </c>
      <c r="AI544" s="4">
        <v>12</v>
      </c>
      <c r="AJ544" s="4">
        <v>190</v>
      </c>
      <c r="AK544" s="4">
        <v>139</v>
      </c>
      <c r="AL544" s="4">
        <v>2.6</v>
      </c>
      <c r="AM544" s="4">
        <v>195</v>
      </c>
      <c r="AN544" s="4" t="s">
        <v>155</v>
      </c>
      <c r="AP544" s="5"/>
      <c r="BA544" s="4">
        <v>14.023</v>
      </c>
      <c r="BB544" s="4">
        <v>42.83</v>
      </c>
      <c r="BC544" s="4">
        <v>3.05</v>
      </c>
      <c r="BD544" s="4">
        <v>4.274</v>
      </c>
      <c r="BE544" s="4">
        <v>3049.5349999999999</v>
      </c>
      <c r="BF544" s="4">
        <v>0</v>
      </c>
      <c r="BG544" s="4">
        <v>198.90700000000001</v>
      </c>
      <c r="BH544" s="4">
        <v>0.34399999999999997</v>
      </c>
      <c r="BI544" s="4">
        <v>199.25200000000001</v>
      </c>
      <c r="BJ544" s="4">
        <v>149.70400000000001</v>
      </c>
      <c r="BK544" s="4">
        <v>0.25900000000000001</v>
      </c>
      <c r="BL544" s="4">
        <v>149.96299999999999</v>
      </c>
      <c r="BM544" s="4">
        <v>0.21260000000000001</v>
      </c>
      <c r="BQ544" s="4">
        <v>419.952</v>
      </c>
      <c r="BR544" s="4">
        <v>0.12866</v>
      </c>
      <c r="BS544" s="4">
        <v>0.79400000000000004</v>
      </c>
      <c r="BT544" s="4">
        <v>8.1820000000000004E-2</v>
      </c>
      <c r="BU544" s="4">
        <v>3.144129</v>
      </c>
      <c r="BV544" s="4">
        <v>1.6527639999999999</v>
      </c>
    </row>
    <row r="545" spans="1:74" x14ac:dyDescent="0.25">
      <c r="A545" s="2">
        <v>42067</v>
      </c>
      <c r="B545" s="3">
        <v>2.646990740740741E-3</v>
      </c>
      <c r="C545" s="4">
        <v>4.931</v>
      </c>
      <c r="D545" s="4">
        <v>4.7999999999999996E-3</v>
      </c>
      <c r="E545" s="4">
        <v>48.428570999999998</v>
      </c>
      <c r="F545" s="4">
        <v>2779.7</v>
      </c>
      <c r="G545" s="4">
        <v>5.2</v>
      </c>
      <c r="H545" s="4">
        <v>-27.3</v>
      </c>
      <c r="J545" s="4">
        <v>1.04</v>
      </c>
      <c r="K545" s="4">
        <v>0.95740000000000003</v>
      </c>
      <c r="L545" s="4">
        <v>4.7209000000000003</v>
      </c>
      <c r="M545" s="4">
        <v>4.5999999999999999E-3</v>
      </c>
      <c r="N545" s="4">
        <v>2661.1927000000001</v>
      </c>
      <c r="O545" s="4">
        <v>5.0019999999999998</v>
      </c>
      <c r="P545" s="4">
        <v>2666.2</v>
      </c>
      <c r="Q545" s="4">
        <v>2002.902</v>
      </c>
      <c r="R545" s="4">
        <v>3.7646000000000002</v>
      </c>
      <c r="S545" s="4">
        <v>2006.7</v>
      </c>
      <c r="T545" s="4">
        <v>0</v>
      </c>
      <c r="W545" s="4">
        <v>0</v>
      </c>
      <c r="X545" s="4">
        <v>0.99839999999999995</v>
      </c>
      <c r="Y545" s="4">
        <v>12</v>
      </c>
      <c r="Z545" s="4">
        <v>843</v>
      </c>
      <c r="AA545" s="4">
        <v>869</v>
      </c>
      <c r="AB545" s="4">
        <v>865</v>
      </c>
      <c r="AC545" s="4">
        <v>65</v>
      </c>
      <c r="AD545" s="4">
        <v>5.07</v>
      </c>
      <c r="AE545" s="4">
        <v>0.12</v>
      </c>
      <c r="AF545" s="4">
        <v>978</v>
      </c>
      <c r="AG545" s="4">
        <v>-16</v>
      </c>
      <c r="AH545" s="4">
        <v>14.09</v>
      </c>
      <c r="AI545" s="4">
        <v>12</v>
      </c>
      <c r="AJ545" s="4">
        <v>190</v>
      </c>
      <c r="AK545" s="4">
        <v>138.1</v>
      </c>
      <c r="AL545" s="4">
        <v>2.7</v>
      </c>
      <c r="AM545" s="4">
        <v>195</v>
      </c>
      <c r="AN545" s="4" t="s">
        <v>155</v>
      </c>
      <c r="AP545" s="5"/>
      <c r="BA545" s="4">
        <v>14.023</v>
      </c>
      <c r="BB545" s="4">
        <v>41.27</v>
      </c>
      <c r="BC545" s="4">
        <v>2.94</v>
      </c>
      <c r="BD545" s="4">
        <v>4.4530000000000003</v>
      </c>
      <c r="BE545" s="4">
        <v>3046.23</v>
      </c>
      <c r="BF545" s="4">
        <v>1.9039999999999999</v>
      </c>
      <c r="BG545" s="4">
        <v>179.82499999999999</v>
      </c>
      <c r="BH545" s="4">
        <v>0.33800000000000002</v>
      </c>
      <c r="BI545" s="4">
        <v>180.16300000000001</v>
      </c>
      <c r="BJ545" s="4">
        <v>135.34200000000001</v>
      </c>
      <c r="BK545" s="4">
        <v>0.254</v>
      </c>
      <c r="BL545" s="4">
        <v>135.59700000000001</v>
      </c>
      <c r="BM545" s="4">
        <v>0</v>
      </c>
      <c r="BQ545" s="4">
        <v>468.44</v>
      </c>
      <c r="BR545" s="4">
        <v>5.5669999999999997E-2</v>
      </c>
      <c r="BS545" s="4">
        <v>0.79491000000000001</v>
      </c>
      <c r="BT545" s="4">
        <v>8.0180000000000001E-2</v>
      </c>
      <c r="BU545" s="4">
        <v>1.360436</v>
      </c>
      <c r="BV545" s="4">
        <v>1.6196360000000001</v>
      </c>
    </row>
    <row r="546" spans="1:74" x14ac:dyDescent="0.25">
      <c r="A546" s="2">
        <v>42067</v>
      </c>
      <c r="B546" s="3">
        <v>2.6585648148148146E-3</v>
      </c>
      <c r="C546" s="4">
        <v>8.1910000000000007</v>
      </c>
      <c r="D546" s="4">
        <v>1.9300000000000001E-2</v>
      </c>
      <c r="E546" s="4">
        <v>193.091375</v>
      </c>
      <c r="F546" s="4">
        <v>2122.8000000000002</v>
      </c>
      <c r="G546" s="4">
        <v>5.4</v>
      </c>
      <c r="H546" s="4">
        <v>0</v>
      </c>
      <c r="J546" s="4">
        <v>2.54</v>
      </c>
      <c r="K546" s="4">
        <v>0.92859999999999998</v>
      </c>
      <c r="L546" s="4">
        <v>7.6067999999999998</v>
      </c>
      <c r="M546" s="4">
        <v>1.7899999999999999E-2</v>
      </c>
      <c r="N546" s="4">
        <v>1971.2810999999999</v>
      </c>
      <c r="O546" s="4">
        <v>5.0145999999999997</v>
      </c>
      <c r="P546" s="4">
        <v>1976.3</v>
      </c>
      <c r="Q546" s="4">
        <v>1483.2791</v>
      </c>
      <c r="R546" s="4">
        <v>3.7732000000000001</v>
      </c>
      <c r="S546" s="4">
        <v>1487.1</v>
      </c>
      <c r="T546" s="4">
        <v>0</v>
      </c>
      <c r="W546" s="4">
        <v>0</v>
      </c>
      <c r="X546" s="4">
        <v>2.3593999999999999</v>
      </c>
      <c r="Y546" s="4">
        <v>12</v>
      </c>
      <c r="Z546" s="4">
        <v>844</v>
      </c>
      <c r="AA546" s="4">
        <v>868</v>
      </c>
      <c r="AB546" s="4">
        <v>865</v>
      </c>
      <c r="AC546" s="4">
        <v>64.099999999999994</v>
      </c>
      <c r="AD546" s="4">
        <v>5</v>
      </c>
      <c r="AE546" s="4">
        <v>0.11</v>
      </c>
      <c r="AF546" s="4">
        <v>978</v>
      </c>
      <c r="AG546" s="4">
        <v>-16</v>
      </c>
      <c r="AH546" s="4">
        <v>14.909091</v>
      </c>
      <c r="AI546" s="4">
        <v>12</v>
      </c>
      <c r="AJ546" s="4">
        <v>190</v>
      </c>
      <c r="AK546" s="4">
        <v>138</v>
      </c>
      <c r="AL546" s="4">
        <v>3</v>
      </c>
      <c r="AM546" s="4">
        <v>195</v>
      </c>
      <c r="AN546" s="4" t="s">
        <v>155</v>
      </c>
      <c r="AP546" s="5"/>
      <c r="BA546" s="4">
        <v>14.023</v>
      </c>
      <c r="BB546" s="4">
        <v>25.19</v>
      </c>
      <c r="BC546" s="4">
        <v>1.8</v>
      </c>
      <c r="BD546" s="4">
        <v>7.6849999999999996</v>
      </c>
      <c r="BE546" s="4">
        <v>3032.2190000000001</v>
      </c>
      <c r="BF546" s="4">
        <v>4.5490000000000004</v>
      </c>
      <c r="BG546" s="4">
        <v>82.289000000000001</v>
      </c>
      <c r="BH546" s="4">
        <v>0.20899999999999999</v>
      </c>
      <c r="BI546" s="4">
        <v>82.498000000000005</v>
      </c>
      <c r="BJ546" s="4">
        <v>61.917999999999999</v>
      </c>
      <c r="BK546" s="4">
        <v>0.158</v>
      </c>
      <c r="BL546" s="4">
        <v>62.075000000000003</v>
      </c>
      <c r="BM546" s="4">
        <v>0</v>
      </c>
      <c r="BQ546" s="4">
        <v>683.83600000000001</v>
      </c>
      <c r="BR546" s="4">
        <v>3.6364E-2</v>
      </c>
      <c r="BS546" s="4">
        <v>0.79409099999999999</v>
      </c>
      <c r="BT546" s="4">
        <v>8.1818000000000002E-2</v>
      </c>
      <c r="BU546" s="4">
        <v>0.88863700000000001</v>
      </c>
      <c r="BV546" s="4">
        <v>1.6527270000000001</v>
      </c>
    </row>
    <row r="547" spans="1:74" x14ac:dyDescent="0.25">
      <c r="A547" s="2">
        <v>42067</v>
      </c>
      <c r="B547" s="3">
        <v>2.670138888888889E-3</v>
      </c>
      <c r="C547" s="4">
        <v>12.055999999999999</v>
      </c>
      <c r="D547" s="4">
        <v>1.72E-2</v>
      </c>
      <c r="E547" s="4">
        <v>171.611604</v>
      </c>
      <c r="F547" s="4">
        <v>979.6</v>
      </c>
      <c r="G547" s="4">
        <v>5.5</v>
      </c>
      <c r="H547" s="4">
        <v>0</v>
      </c>
      <c r="J547" s="4">
        <v>6.05</v>
      </c>
      <c r="K547" s="4">
        <v>0.89680000000000004</v>
      </c>
      <c r="L547" s="4">
        <v>10.811500000000001</v>
      </c>
      <c r="M547" s="4">
        <v>1.54E-2</v>
      </c>
      <c r="N547" s="4">
        <v>878.4597</v>
      </c>
      <c r="O547" s="4">
        <v>4.9322999999999997</v>
      </c>
      <c r="P547" s="4">
        <v>883.4</v>
      </c>
      <c r="Q547" s="4">
        <v>660.97540000000004</v>
      </c>
      <c r="R547" s="4">
        <v>3.7111999999999998</v>
      </c>
      <c r="S547" s="4">
        <v>664.7</v>
      </c>
      <c r="T547" s="4">
        <v>0</v>
      </c>
      <c r="W547" s="4">
        <v>0</v>
      </c>
      <c r="X547" s="4">
        <v>5.4222000000000001</v>
      </c>
      <c r="Y547" s="4">
        <v>11.9</v>
      </c>
      <c r="Z547" s="4">
        <v>845</v>
      </c>
      <c r="AA547" s="4">
        <v>869</v>
      </c>
      <c r="AB547" s="4">
        <v>867</v>
      </c>
      <c r="AC547" s="4">
        <v>64</v>
      </c>
      <c r="AD547" s="4">
        <v>4.99</v>
      </c>
      <c r="AE547" s="4">
        <v>0.11</v>
      </c>
      <c r="AF547" s="4">
        <v>978</v>
      </c>
      <c r="AG547" s="4">
        <v>-16</v>
      </c>
      <c r="AH547" s="4">
        <v>14.09009</v>
      </c>
      <c r="AI547" s="4">
        <v>12</v>
      </c>
      <c r="AJ547" s="4">
        <v>190</v>
      </c>
      <c r="AK547" s="4">
        <v>138</v>
      </c>
      <c r="AL547" s="4">
        <v>3.1</v>
      </c>
      <c r="AM547" s="4">
        <v>195</v>
      </c>
      <c r="AN547" s="4" t="s">
        <v>155</v>
      </c>
      <c r="AP547" s="5"/>
      <c r="BA547" s="4">
        <v>14.023</v>
      </c>
      <c r="BB547" s="4">
        <v>17.440000000000001</v>
      </c>
      <c r="BC547" s="4">
        <v>1.24</v>
      </c>
      <c r="BD547" s="4">
        <v>11.509</v>
      </c>
      <c r="BE547" s="4">
        <v>3030.326</v>
      </c>
      <c r="BF547" s="4">
        <v>2.7450000000000001</v>
      </c>
      <c r="BG547" s="4">
        <v>25.785</v>
      </c>
      <c r="BH547" s="4">
        <v>0.14499999999999999</v>
      </c>
      <c r="BI547" s="4">
        <v>25.928999999999998</v>
      </c>
      <c r="BJ547" s="4">
        <v>19.401</v>
      </c>
      <c r="BK547" s="4">
        <v>0.109</v>
      </c>
      <c r="BL547" s="4">
        <v>19.510000000000002</v>
      </c>
      <c r="BM547" s="4">
        <v>0</v>
      </c>
      <c r="BQ547" s="4">
        <v>1105.028</v>
      </c>
      <c r="BR547" s="4">
        <v>0.14418900000000001</v>
      </c>
      <c r="BS547" s="4">
        <v>0.79400000000000004</v>
      </c>
      <c r="BT547" s="4">
        <v>8.0180000000000001E-2</v>
      </c>
      <c r="BU547" s="4">
        <v>3.5236230000000002</v>
      </c>
      <c r="BV547" s="4">
        <v>1.61964</v>
      </c>
    </row>
    <row r="548" spans="1:74" x14ac:dyDescent="0.25">
      <c r="A548" s="2">
        <v>42067</v>
      </c>
      <c r="B548" s="3">
        <v>2.6817129629629634E-3</v>
      </c>
      <c r="C548" s="4">
        <v>13.268000000000001</v>
      </c>
      <c r="D548" s="4">
        <v>6.7999999999999996E-3</v>
      </c>
      <c r="E548" s="4">
        <v>67.967410000000001</v>
      </c>
      <c r="F548" s="4">
        <v>609.29999999999995</v>
      </c>
      <c r="G548" s="4">
        <v>5.5</v>
      </c>
      <c r="H548" s="4">
        <v>12.4</v>
      </c>
      <c r="J548" s="4">
        <v>9.82</v>
      </c>
      <c r="K548" s="4">
        <v>0.88719999999999999</v>
      </c>
      <c r="L548" s="4">
        <v>11.7707</v>
      </c>
      <c r="M548" s="4">
        <v>6.0000000000000001E-3</v>
      </c>
      <c r="N548" s="4">
        <v>540.51289999999995</v>
      </c>
      <c r="O548" s="4">
        <v>4.8794000000000004</v>
      </c>
      <c r="P548" s="4">
        <v>545.4</v>
      </c>
      <c r="Q548" s="4">
        <v>406.69560000000001</v>
      </c>
      <c r="R548" s="4">
        <v>3.6714000000000002</v>
      </c>
      <c r="S548" s="4">
        <v>410.4</v>
      </c>
      <c r="T548" s="4">
        <v>12.4087</v>
      </c>
      <c r="W548" s="4">
        <v>0</v>
      </c>
      <c r="X548" s="4">
        <v>8.7083999999999993</v>
      </c>
      <c r="Y548" s="4">
        <v>11.9</v>
      </c>
      <c r="Z548" s="4">
        <v>847</v>
      </c>
      <c r="AA548" s="4">
        <v>871</v>
      </c>
      <c r="AB548" s="4">
        <v>868</v>
      </c>
      <c r="AC548" s="4">
        <v>64</v>
      </c>
      <c r="AD548" s="4">
        <v>4.99</v>
      </c>
      <c r="AE548" s="4">
        <v>0.11</v>
      </c>
      <c r="AF548" s="4">
        <v>978</v>
      </c>
      <c r="AG548" s="4">
        <v>-16</v>
      </c>
      <c r="AH548" s="4">
        <v>14</v>
      </c>
      <c r="AI548" s="4">
        <v>12</v>
      </c>
      <c r="AJ548" s="4">
        <v>189.1</v>
      </c>
      <c r="AK548" s="4">
        <v>138.9</v>
      </c>
      <c r="AL548" s="4">
        <v>2.6</v>
      </c>
      <c r="AM548" s="4">
        <v>195</v>
      </c>
      <c r="AN548" s="4" t="s">
        <v>155</v>
      </c>
      <c r="AP548" s="5"/>
      <c r="BA548" s="4">
        <v>14.023</v>
      </c>
      <c r="BB548" s="4">
        <v>15.94</v>
      </c>
      <c r="BC548" s="4">
        <v>1.1399999999999999</v>
      </c>
      <c r="BD548" s="4">
        <v>12.72</v>
      </c>
      <c r="BE548" s="4">
        <v>3031.86</v>
      </c>
      <c r="BF548" s="4">
        <v>0.98899999999999999</v>
      </c>
      <c r="BG548" s="4">
        <v>14.58</v>
      </c>
      <c r="BH548" s="4">
        <v>0.13200000000000001</v>
      </c>
      <c r="BI548" s="4">
        <v>14.711</v>
      </c>
      <c r="BJ548" s="4">
        <v>10.97</v>
      </c>
      <c r="BK548" s="4">
        <v>9.9000000000000005E-2</v>
      </c>
      <c r="BL548" s="4">
        <v>11.069000000000001</v>
      </c>
      <c r="BM548" s="4">
        <v>0.1057</v>
      </c>
      <c r="BQ548" s="4">
        <v>1630.9749999999999</v>
      </c>
      <c r="BR548" s="4">
        <v>0.24145</v>
      </c>
      <c r="BS548" s="4">
        <v>0.79308999999999996</v>
      </c>
      <c r="BT548" s="4">
        <v>0.08</v>
      </c>
      <c r="BU548" s="4">
        <v>5.9004339999999997</v>
      </c>
      <c r="BV548" s="4">
        <v>1.6160000000000001</v>
      </c>
    </row>
    <row r="549" spans="1:74" x14ac:dyDescent="0.25">
      <c r="A549" s="2">
        <v>42067</v>
      </c>
      <c r="B549" s="3">
        <v>2.693287037037037E-3</v>
      </c>
      <c r="C549" s="4">
        <v>12.961</v>
      </c>
      <c r="D549" s="4">
        <v>2E-3</v>
      </c>
      <c r="E549" s="4">
        <v>20</v>
      </c>
      <c r="F549" s="4">
        <v>804.3</v>
      </c>
      <c r="G549" s="4">
        <v>5.4</v>
      </c>
      <c r="H549" s="4">
        <v>0</v>
      </c>
      <c r="J549" s="4">
        <v>11.35</v>
      </c>
      <c r="K549" s="4">
        <v>0.88959999999999995</v>
      </c>
      <c r="L549" s="4">
        <v>11.530200000000001</v>
      </c>
      <c r="M549" s="4">
        <v>1.8E-3</v>
      </c>
      <c r="N549" s="4">
        <v>715.46310000000005</v>
      </c>
      <c r="O549" s="4">
        <v>4.8037999999999998</v>
      </c>
      <c r="P549" s="4">
        <v>720.3</v>
      </c>
      <c r="Q549" s="4">
        <v>538.33249999999998</v>
      </c>
      <c r="R549" s="4">
        <v>3.6145</v>
      </c>
      <c r="S549" s="4">
        <v>541.9</v>
      </c>
      <c r="T549" s="4">
        <v>0</v>
      </c>
      <c r="W549" s="4">
        <v>0</v>
      </c>
      <c r="X549" s="4">
        <v>10.0938</v>
      </c>
      <c r="Y549" s="4">
        <v>12</v>
      </c>
      <c r="Z549" s="4">
        <v>846</v>
      </c>
      <c r="AA549" s="4">
        <v>871</v>
      </c>
      <c r="AB549" s="4">
        <v>867</v>
      </c>
      <c r="AC549" s="4">
        <v>64</v>
      </c>
      <c r="AD549" s="4">
        <v>4.99</v>
      </c>
      <c r="AE549" s="4">
        <v>0.11</v>
      </c>
      <c r="AF549" s="4">
        <v>978</v>
      </c>
      <c r="AG549" s="4">
        <v>-16</v>
      </c>
      <c r="AH549" s="4">
        <v>14</v>
      </c>
      <c r="AI549" s="4">
        <v>12</v>
      </c>
      <c r="AJ549" s="4">
        <v>189</v>
      </c>
      <c r="AK549" s="4">
        <v>139</v>
      </c>
      <c r="AL549" s="4">
        <v>2.5</v>
      </c>
      <c r="AM549" s="4">
        <v>195</v>
      </c>
      <c r="AN549" s="4" t="s">
        <v>155</v>
      </c>
      <c r="AP549" s="5"/>
      <c r="BA549" s="4">
        <v>14.023</v>
      </c>
      <c r="BB549" s="4">
        <v>16.309999999999999</v>
      </c>
      <c r="BC549" s="4">
        <v>1.1599999999999999</v>
      </c>
      <c r="BD549" s="4">
        <v>12.41</v>
      </c>
      <c r="BE549" s="4">
        <v>3033.4859999999999</v>
      </c>
      <c r="BF549" s="4">
        <v>0.29799999999999999</v>
      </c>
      <c r="BG549" s="4">
        <v>19.712</v>
      </c>
      <c r="BH549" s="4">
        <v>0.13200000000000001</v>
      </c>
      <c r="BI549" s="4">
        <v>19.844000000000001</v>
      </c>
      <c r="BJ549" s="4">
        <v>14.832000000000001</v>
      </c>
      <c r="BK549" s="4">
        <v>0.1</v>
      </c>
      <c r="BL549" s="4">
        <v>14.930999999999999</v>
      </c>
      <c r="BM549" s="4">
        <v>0</v>
      </c>
      <c r="BQ549" s="4">
        <v>1930.8820000000001</v>
      </c>
      <c r="BR549" s="4">
        <v>0.380909</v>
      </c>
      <c r="BS549" s="4">
        <v>0.79300000000000004</v>
      </c>
      <c r="BT549" s="4">
        <v>0.08</v>
      </c>
      <c r="BU549" s="4">
        <v>9.3084659999999992</v>
      </c>
      <c r="BV549" s="4">
        <v>1.6160000000000001</v>
      </c>
    </row>
    <row r="550" spans="1:74" x14ac:dyDescent="0.25">
      <c r="A550" s="2">
        <v>42067</v>
      </c>
      <c r="B550" s="3">
        <v>2.704861111111111E-3</v>
      </c>
      <c r="C550" s="4">
        <v>12.771000000000001</v>
      </c>
      <c r="D550" s="4">
        <v>2E-3</v>
      </c>
      <c r="E550" s="4">
        <v>20</v>
      </c>
      <c r="F550" s="4">
        <v>1212.7</v>
      </c>
      <c r="G550" s="4">
        <v>5.4</v>
      </c>
      <c r="H550" s="4">
        <v>-17.899999999999999</v>
      </c>
      <c r="J550" s="4">
        <v>10.27</v>
      </c>
      <c r="K550" s="4">
        <v>0.89119999999999999</v>
      </c>
      <c r="L550" s="4">
        <v>11.380800000000001</v>
      </c>
      <c r="M550" s="4">
        <v>1.8E-3</v>
      </c>
      <c r="N550" s="4">
        <v>1080.6787999999999</v>
      </c>
      <c r="O550" s="4">
        <v>4.8122999999999996</v>
      </c>
      <c r="P550" s="4">
        <v>1085.5</v>
      </c>
      <c r="Q550" s="4">
        <v>813.13009999999997</v>
      </c>
      <c r="R550" s="4">
        <v>3.6208999999999998</v>
      </c>
      <c r="S550" s="4">
        <v>816.8</v>
      </c>
      <c r="T550" s="4">
        <v>0</v>
      </c>
      <c r="W550" s="4">
        <v>0</v>
      </c>
      <c r="X550" s="4">
        <v>9.1501999999999999</v>
      </c>
      <c r="Y550" s="4">
        <v>11.9</v>
      </c>
      <c r="Z550" s="4">
        <v>846</v>
      </c>
      <c r="AA550" s="4">
        <v>872</v>
      </c>
      <c r="AB550" s="4">
        <v>867</v>
      </c>
      <c r="AC550" s="4">
        <v>64</v>
      </c>
      <c r="AD550" s="4">
        <v>4.99</v>
      </c>
      <c r="AE550" s="4">
        <v>0.11</v>
      </c>
      <c r="AF550" s="4">
        <v>978</v>
      </c>
      <c r="AG550" s="4">
        <v>-16</v>
      </c>
      <c r="AH550" s="4">
        <v>14</v>
      </c>
      <c r="AI550" s="4">
        <v>12</v>
      </c>
      <c r="AJ550" s="4">
        <v>189</v>
      </c>
      <c r="AK550" s="4">
        <v>138.1</v>
      </c>
      <c r="AL550" s="4">
        <v>2.8</v>
      </c>
      <c r="AM550" s="4">
        <v>195</v>
      </c>
      <c r="AN550" s="4" t="s">
        <v>155</v>
      </c>
      <c r="AP550" s="5"/>
      <c r="BA550" s="4">
        <v>14.023</v>
      </c>
      <c r="BB550" s="4">
        <v>16.54</v>
      </c>
      <c r="BC550" s="4">
        <v>1.18</v>
      </c>
      <c r="BD550" s="4">
        <v>12.212</v>
      </c>
      <c r="BE550" s="4">
        <v>3033.6170000000002</v>
      </c>
      <c r="BF550" s="4">
        <v>0.30199999999999999</v>
      </c>
      <c r="BG550" s="4">
        <v>30.166</v>
      </c>
      <c r="BH550" s="4">
        <v>0.13400000000000001</v>
      </c>
      <c r="BI550" s="4">
        <v>30.300999999999998</v>
      </c>
      <c r="BJ550" s="4">
        <v>22.698</v>
      </c>
      <c r="BK550" s="4">
        <v>0.10100000000000001</v>
      </c>
      <c r="BL550" s="4">
        <v>22.798999999999999</v>
      </c>
      <c r="BM550" s="4">
        <v>0</v>
      </c>
      <c r="BQ550" s="4">
        <v>1773.45</v>
      </c>
      <c r="BR550" s="4">
        <v>0.20746800000000001</v>
      </c>
      <c r="BS550" s="4">
        <v>0.79300000000000004</v>
      </c>
      <c r="BT550" s="4">
        <v>7.9089999999999994E-2</v>
      </c>
      <c r="BU550" s="4">
        <v>5.070011</v>
      </c>
      <c r="BV550" s="4">
        <v>1.59762</v>
      </c>
    </row>
    <row r="551" spans="1:74" x14ac:dyDescent="0.25">
      <c r="A551" s="2">
        <v>42067</v>
      </c>
      <c r="B551" s="3">
        <v>2.716435185185185E-3</v>
      </c>
      <c r="C551" s="4">
        <v>12.617000000000001</v>
      </c>
      <c r="D551" s="4">
        <v>2.8E-3</v>
      </c>
      <c r="E551" s="4">
        <v>28.043296999999999</v>
      </c>
      <c r="F551" s="4">
        <v>1723.2</v>
      </c>
      <c r="G551" s="4">
        <v>5.4</v>
      </c>
      <c r="H551" s="4">
        <v>-1.1000000000000001</v>
      </c>
      <c r="J551" s="4">
        <v>7.33</v>
      </c>
      <c r="K551" s="4">
        <v>0.89239999999999997</v>
      </c>
      <c r="L551" s="4">
        <v>11.259399999999999</v>
      </c>
      <c r="M551" s="4">
        <v>2.5000000000000001E-3</v>
      </c>
      <c r="N551" s="4">
        <v>1537.7974999999999</v>
      </c>
      <c r="O551" s="4">
        <v>4.819</v>
      </c>
      <c r="P551" s="4">
        <v>1542.6</v>
      </c>
      <c r="Q551" s="4">
        <v>1157.0777</v>
      </c>
      <c r="R551" s="4">
        <v>3.6259000000000001</v>
      </c>
      <c r="S551" s="4">
        <v>1160.7</v>
      </c>
      <c r="T551" s="4">
        <v>0</v>
      </c>
      <c r="W551" s="4">
        <v>0</v>
      </c>
      <c r="X551" s="4">
        <v>6.5420999999999996</v>
      </c>
      <c r="Y551" s="4">
        <v>12</v>
      </c>
      <c r="Z551" s="4">
        <v>845</v>
      </c>
      <c r="AA551" s="4">
        <v>871</v>
      </c>
      <c r="AB551" s="4">
        <v>867</v>
      </c>
      <c r="AC551" s="4">
        <v>64</v>
      </c>
      <c r="AD551" s="4">
        <v>4.99</v>
      </c>
      <c r="AE551" s="4">
        <v>0.11</v>
      </c>
      <c r="AF551" s="4">
        <v>978</v>
      </c>
      <c r="AG551" s="4">
        <v>-16</v>
      </c>
      <c r="AH551" s="4">
        <v>14</v>
      </c>
      <c r="AI551" s="4">
        <v>12</v>
      </c>
      <c r="AJ551" s="4">
        <v>189.9</v>
      </c>
      <c r="AK551" s="4">
        <v>138.9</v>
      </c>
      <c r="AL551" s="4">
        <v>2.9</v>
      </c>
      <c r="AM551" s="4">
        <v>195</v>
      </c>
      <c r="AN551" s="4" t="s">
        <v>155</v>
      </c>
      <c r="AP551" s="5"/>
      <c r="BA551" s="4">
        <v>14.023</v>
      </c>
      <c r="BB551" s="4">
        <v>16.72</v>
      </c>
      <c r="BC551" s="4">
        <v>1.19</v>
      </c>
      <c r="BD551" s="4">
        <v>12.055999999999999</v>
      </c>
      <c r="BE551" s="4">
        <v>3033.5320000000002</v>
      </c>
      <c r="BF551" s="4">
        <v>0.42899999999999999</v>
      </c>
      <c r="BG551" s="4">
        <v>43.387999999999998</v>
      </c>
      <c r="BH551" s="4">
        <v>0.13600000000000001</v>
      </c>
      <c r="BI551" s="4">
        <v>43.524000000000001</v>
      </c>
      <c r="BJ551" s="4">
        <v>32.646000000000001</v>
      </c>
      <c r="BK551" s="4">
        <v>0.10199999999999999</v>
      </c>
      <c r="BL551" s="4">
        <v>32.747999999999998</v>
      </c>
      <c r="BM551" s="4">
        <v>0</v>
      </c>
      <c r="BQ551" s="4">
        <v>1281.5930000000001</v>
      </c>
      <c r="BR551" s="4">
        <v>0.17171</v>
      </c>
      <c r="BS551" s="4">
        <v>0.79208999999999996</v>
      </c>
      <c r="BT551" s="4">
        <v>8.0820000000000003E-2</v>
      </c>
      <c r="BU551" s="4">
        <v>4.1961630000000003</v>
      </c>
      <c r="BV551" s="4">
        <v>1.6325639999999999</v>
      </c>
    </row>
    <row r="552" spans="1:74" x14ac:dyDescent="0.25">
      <c r="A552" s="2">
        <v>42067</v>
      </c>
      <c r="B552" s="3">
        <v>2.7280092592592594E-3</v>
      </c>
      <c r="C552" s="4">
        <v>12.426</v>
      </c>
      <c r="D552" s="4">
        <v>3.7000000000000002E-3</v>
      </c>
      <c r="E552" s="4">
        <v>36.617646999999998</v>
      </c>
      <c r="F552" s="4">
        <v>1991.5</v>
      </c>
      <c r="G552" s="4">
        <v>5.4</v>
      </c>
      <c r="H552" s="4">
        <v>-10</v>
      </c>
      <c r="J552" s="4">
        <v>4.8899999999999997</v>
      </c>
      <c r="K552" s="4">
        <v>0.89400000000000002</v>
      </c>
      <c r="L552" s="4">
        <v>11.1083</v>
      </c>
      <c r="M552" s="4">
        <v>3.3E-3</v>
      </c>
      <c r="N552" s="4">
        <v>1780.3719000000001</v>
      </c>
      <c r="O552" s="4">
        <v>4.8273999999999999</v>
      </c>
      <c r="P552" s="4">
        <v>1785.2</v>
      </c>
      <c r="Q552" s="4">
        <v>1339.5969</v>
      </c>
      <c r="R552" s="4">
        <v>3.6322999999999999</v>
      </c>
      <c r="S552" s="4">
        <v>1343.2</v>
      </c>
      <c r="T552" s="4">
        <v>0</v>
      </c>
      <c r="W552" s="4">
        <v>0</v>
      </c>
      <c r="X552" s="4">
        <v>4.3737000000000004</v>
      </c>
      <c r="Y552" s="4">
        <v>11.9</v>
      </c>
      <c r="Z552" s="4">
        <v>846</v>
      </c>
      <c r="AA552" s="4">
        <v>870</v>
      </c>
      <c r="AB552" s="4">
        <v>867</v>
      </c>
      <c r="AC552" s="4">
        <v>64</v>
      </c>
      <c r="AD552" s="4">
        <v>4.99</v>
      </c>
      <c r="AE552" s="4">
        <v>0.11</v>
      </c>
      <c r="AF552" s="4">
        <v>978</v>
      </c>
      <c r="AG552" s="4">
        <v>-16</v>
      </c>
      <c r="AH552" s="4">
        <v>14</v>
      </c>
      <c r="AI552" s="4">
        <v>12</v>
      </c>
      <c r="AJ552" s="4">
        <v>190</v>
      </c>
      <c r="AK552" s="4">
        <v>139</v>
      </c>
      <c r="AL552" s="4">
        <v>3.1</v>
      </c>
      <c r="AM552" s="4">
        <v>195</v>
      </c>
      <c r="AN552" s="4" t="s">
        <v>155</v>
      </c>
      <c r="AP552" s="5"/>
      <c r="BA552" s="4">
        <v>14.023</v>
      </c>
      <c r="BB552" s="4">
        <v>16.96</v>
      </c>
      <c r="BC552" s="4">
        <v>1.21</v>
      </c>
      <c r="BD552" s="4">
        <v>11.861000000000001</v>
      </c>
      <c r="BE552" s="4">
        <v>3033.4589999999998</v>
      </c>
      <c r="BF552" s="4">
        <v>0.56899999999999995</v>
      </c>
      <c r="BG552" s="4">
        <v>50.914000000000001</v>
      </c>
      <c r="BH552" s="4">
        <v>0.13800000000000001</v>
      </c>
      <c r="BI552" s="4">
        <v>51.052</v>
      </c>
      <c r="BJ552" s="4">
        <v>38.308999999999997</v>
      </c>
      <c r="BK552" s="4">
        <v>0.104</v>
      </c>
      <c r="BL552" s="4">
        <v>38.412999999999997</v>
      </c>
      <c r="BM552" s="4">
        <v>0</v>
      </c>
      <c r="BQ552" s="4">
        <v>868.42399999999998</v>
      </c>
      <c r="BR552" s="4">
        <v>0.18911</v>
      </c>
      <c r="BS552" s="4">
        <v>0.79108999999999996</v>
      </c>
      <c r="BT552" s="4">
        <v>7.918E-2</v>
      </c>
      <c r="BU552" s="4">
        <v>4.6213749999999996</v>
      </c>
      <c r="BV552" s="4">
        <v>1.5994360000000001</v>
      </c>
    </row>
    <row r="553" spans="1:74" x14ac:dyDescent="0.25">
      <c r="A553" s="2">
        <v>42067</v>
      </c>
      <c r="B553" s="3">
        <v>2.7395833333333335E-3</v>
      </c>
      <c r="C553" s="4">
        <v>12.269</v>
      </c>
      <c r="D553" s="4">
        <v>4.0000000000000001E-3</v>
      </c>
      <c r="E553" s="4">
        <v>40</v>
      </c>
      <c r="F553" s="4">
        <v>1976</v>
      </c>
      <c r="G553" s="4">
        <v>5.4</v>
      </c>
      <c r="H553" s="4">
        <v>0</v>
      </c>
      <c r="J553" s="4">
        <v>3.71</v>
      </c>
      <c r="K553" s="4">
        <v>0.89510000000000001</v>
      </c>
      <c r="L553" s="4">
        <v>10.981400000000001</v>
      </c>
      <c r="M553" s="4">
        <v>3.5999999999999999E-3</v>
      </c>
      <c r="N553" s="4">
        <v>1768.6748</v>
      </c>
      <c r="O553" s="4">
        <v>4.8109000000000002</v>
      </c>
      <c r="P553" s="4">
        <v>1773.5</v>
      </c>
      <c r="Q553" s="4">
        <v>1330.7956999999999</v>
      </c>
      <c r="R553" s="4">
        <v>3.6198000000000001</v>
      </c>
      <c r="S553" s="4">
        <v>1334.4</v>
      </c>
      <c r="T553" s="4">
        <v>0</v>
      </c>
      <c r="W553" s="4">
        <v>0</v>
      </c>
      <c r="X553" s="4">
        <v>3.3178000000000001</v>
      </c>
      <c r="Y553" s="4">
        <v>11.9</v>
      </c>
      <c r="Z553" s="4">
        <v>845</v>
      </c>
      <c r="AA553" s="4">
        <v>871</v>
      </c>
      <c r="AB553" s="4">
        <v>866</v>
      </c>
      <c r="AC553" s="4">
        <v>64</v>
      </c>
      <c r="AD553" s="4">
        <v>4.99</v>
      </c>
      <c r="AE553" s="4">
        <v>0.11</v>
      </c>
      <c r="AF553" s="4">
        <v>978</v>
      </c>
      <c r="AG553" s="4">
        <v>-16</v>
      </c>
      <c r="AH553" s="4">
        <v>14</v>
      </c>
      <c r="AI553" s="4">
        <v>12</v>
      </c>
      <c r="AJ553" s="4">
        <v>189.1</v>
      </c>
      <c r="AK553" s="4">
        <v>138.1</v>
      </c>
      <c r="AL553" s="4">
        <v>2.6</v>
      </c>
      <c r="AM553" s="4">
        <v>195</v>
      </c>
      <c r="AN553" s="4" t="s">
        <v>155</v>
      </c>
      <c r="AP553" s="5"/>
      <c r="BA553" s="4">
        <v>14.023</v>
      </c>
      <c r="BB553" s="4">
        <v>17.170000000000002</v>
      </c>
      <c r="BC553" s="4">
        <v>1.22</v>
      </c>
      <c r="BD553" s="4">
        <v>11.724</v>
      </c>
      <c r="BE553" s="4">
        <v>3033.49</v>
      </c>
      <c r="BF553" s="4">
        <v>0.629</v>
      </c>
      <c r="BG553" s="4">
        <v>51.164999999999999</v>
      </c>
      <c r="BH553" s="4">
        <v>0.13900000000000001</v>
      </c>
      <c r="BI553" s="4">
        <v>51.304000000000002</v>
      </c>
      <c r="BJ553" s="4">
        <v>38.497999999999998</v>
      </c>
      <c r="BK553" s="4">
        <v>0.105</v>
      </c>
      <c r="BL553" s="4">
        <v>38.601999999999997</v>
      </c>
      <c r="BM553" s="4">
        <v>0</v>
      </c>
      <c r="BQ553" s="4">
        <v>666.39300000000003</v>
      </c>
      <c r="BR553" s="4">
        <v>0.15368999999999999</v>
      </c>
      <c r="BS553" s="4">
        <v>0.79100000000000004</v>
      </c>
      <c r="BT553" s="4">
        <v>7.9909999999999995E-2</v>
      </c>
      <c r="BU553" s="4">
        <v>3.7557990000000001</v>
      </c>
      <c r="BV553" s="4">
        <v>1.614182</v>
      </c>
    </row>
    <row r="554" spans="1:74" x14ac:dyDescent="0.25">
      <c r="A554" s="2">
        <v>42067</v>
      </c>
      <c r="B554" s="3">
        <v>2.7511574074074075E-3</v>
      </c>
      <c r="C554" s="4">
        <v>12.512</v>
      </c>
      <c r="D554" s="4">
        <v>3.7000000000000002E-3</v>
      </c>
      <c r="E554" s="4">
        <v>36.597853000000001</v>
      </c>
      <c r="F554" s="4">
        <v>1731.2</v>
      </c>
      <c r="G554" s="4">
        <v>5.2</v>
      </c>
      <c r="H554" s="4">
        <v>-11.5</v>
      </c>
      <c r="J554" s="4">
        <v>3.31</v>
      </c>
      <c r="K554" s="4">
        <v>0.8931</v>
      </c>
      <c r="L554" s="4">
        <v>11.174099999999999</v>
      </c>
      <c r="M554" s="4">
        <v>3.3E-3</v>
      </c>
      <c r="N554" s="4">
        <v>1546.1478</v>
      </c>
      <c r="O554" s="4">
        <v>4.6219000000000001</v>
      </c>
      <c r="P554" s="4">
        <v>1550.8</v>
      </c>
      <c r="Q554" s="4">
        <v>1163.3607</v>
      </c>
      <c r="R554" s="4">
        <v>3.4775999999999998</v>
      </c>
      <c r="S554" s="4">
        <v>1166.8</v>
      </c>
      <c r="T554" s="4">
        <v>0</v>
      </c>
      <c r="W554" s="4">
        <v>0</v>
      </c>
      <c r="X554" s="4">
        <v>2.9542000000000002</v>
      </c>
      <c r="Y554" s="4">
        <v>12</v>
      </c>
      <c r="Z554" s="4">
        <v>845</v>
      </c>
      <c r="AA554" s="4">
        <v>870</v>
      </c>
      <c r="AB554" s="4">
        <v>867</v>
      </c>
      <c r="AC554" s="4">
        <v>64</v>
      </c>
      <c r="AD554" s="4">
        <v>4.99</v>
      </c>
      <c r="AE554" s="4">
        <v>0.11</v>
      </c>
      <c r="AF554" s="4">
        <v>978</v>
      </c>
      <c r="AG554" s="4">
        <v>-16</v>
      </c>
      <c r="AH554" s="4">
        <v>14</v>
      </c>
      <c r="AI554" s="4">
        <v>12</v>
      </c>
      <c r="AJ554" s="4">
        <v>189.9</v>
      </c>
      <c r="AK554" s="4">
        <v>138.9</v>
      </c>
      <c r="AL554" s="4">
        <v>2.4</v>
      </c>
      <c r="AM554" s="4">
        <v>195</v>
      </c>
      <c r="AN554" s="4" t="s">
        <v>155</v>
      </c>
      <c r="AP554" s="5"/>
      <c r="BA554" s="4">
        <v>14.023</v>
      </c>
      <c r="BB554" s="4">
        <v>16.86</v>
      </c>
      <c r="BC554" s="4">
        <v>1.2</v>
      </c>
      <c r="BD554" s="4">
        <v>11.968999999999999</v>
      </c>
      <c r="BE554" s="4">
        <v>3033.4009999999998</v>
      </c>
      <c r="BF554" s="4">
        <v>0.56499999999999995</v>
      </c>
      <c r="BG554" s="4">
        <v>43.954999999999998</v>
      </c>
      <c r="BH554" s="4">
        <v>0.13100000000000001</v>
      </c>
      <c r="BI554" s="4">
        <v>44.085999999999999</v>
      </c>
      <c r="BJ554" s="4">
        <v>33.073</v>
      </c>
      <c r="BK554" s="4">
        <v>9.9000000000000005E-2</v>
      </c>
      <c r="BL554" s="4">
        <v>33.171999999999997</v>
      </c>
      <c r="BM554" s="4">
        <v>0</v>
      </c>
      <c r="BQ554" s="4">
        <v>583.12599999999998</v>
      </c>
      <c r="BR554" s="4">
        <v>0.10632</v>
      </c>
      <c r="BS554" s="4">
        <v>0.79100000000000004</v>
      </c>
      <c r="BT554" s="4">
        <v>0.08</v>
      </c>
      <c r="BU554" s="4">
        <v>2.598195</v>
      </c>
      <c r="BV554" s="4">
        <v>1.6160000000000001</v>
      </c>
    </row>
    <row r="555" spans="1:74" x14ac:dyDescent="0.25">
      <c r="A555" s="2">
        <v>42067</v>
      </c>
      <c r="B555" s="3">
        <v>2.7627314814814819E-3</v>
      </c>
      <c r="C555" s="4">
        <v>13.003</v>
      </c>
      <c r="D555" s="4">
        <v>2.7000000000000001E-3</v>
      </c>
      <c r="E555" s="4">
        <v>26.638795999999999</v>
      </c>
      <c r="F555" s="4">
        <v>1449.9</v>
      </c>
      <c r="G555" s="4">
        <v>5</v>
      </c>
      <c r="H555" s="4">
        <v>-12.2</v>
      </c>
      <c r="J555" s="4">
        <v>3.3</v>
      </c>
      <c r="K555" s="4">
        <v>0.88919999999999999</v>
      </c>
      <c r="L555" s="4">
        <v>11.5624</v>
      </c>
      <c r="M555" s="4">
        <v>2.3999999999999998E-3</v>
      </c>
      <c r="N555" s="4">
        <v>1289.3444</v>
      </c>
      <c r="O555" s="4">
        <v>4.4241999999999999</v>
      </c>
      <c r="P555" s="4">
        <v>1293.8</v>
      </c>
      <c r="Q555" s="4">
        <v>970.1354</v>
      </c>
      <c r="R555" s="4">
        <v>3.3289</v>
      </c>
      <c r="S555" s="4">
        <v>973.5</v>
      </c>
      <c r="T555" s="4">
        <v>0</v>
      </c>
      <c r="W555" s="4">
        <v>0</v>
      </c>
      <c r="X555" s="4">
        <v>2.9344999999999999</v>
      </c>
      <c r="Y555" s="4">
        <v>11.9</v>
      </c>
      <c r="Z555" s="4">
        <v>845</v>
      </c>
      <c r="AA555" s="4">
        <v>870</v>
      </c>
      <c r="AB555" s="4">
        <v>867</v>
      </c>
      <c r="AC555" s="4">
        <v>64</v>
      </c>
      <c r="AD555" s="4">
        <v>4.99</v>
      </c>
      <c r="AE555" s="4">
        <v>0.11</v>
      </c>
      <c r="AF555" s="4">
        <v>978</v>
      </c>
      <c r="AG555" s="4">
        <v>-16</v>
      </c>
      <c r="AH555" s="4">
        <v>14</v>
      </c>
      <c r="AI555" s="4">
        <v>12</v>
      </c>
      <c r="AJ555" s="4">
        <v>190</v>
      </c>
      <c r="AK555" s="4">
        <v>138.1</v>
      </c>
      <c r="AL555" s="4">
        <v>2.4</v>
      </c>
      <c r="AM555" s="4">
        <v>195</v>
      </c>
      <c r="AN555" s="4" t="s">
        <v>155</v>
      </c>
      <c r="AP555" s="5"/>
      <c r="BA555" s="4">
        <v>14.023</v>
      </c>
      <c r="BB555" s="4">
        <v>16.260000000000002</v>
      </c>
      <c r="BC555" s="4">
        <v>1.1599999999999999</v>
      </c>
      <c r="BD555" s="4">
        <v>12.455</v>
      </c>
      <c r="BE555" s="4">
        <v>3033.3020000000001</v>
      </c>
      <c r="BF555" s="4">
        <v>0.39600000000000002</v>
      </c>
      <c r="BG555" s="4">
        <v>35.421999999999997</v>
      </c>
      <c r="BH555" s="4">
        <v>0.122</v>
      </c>
      <c r="BI555" s="4">
        <v>35.543999999999997</v>
      </c>
      <c r="BJ555" s="4">
        <v>26.652999999999999</v>
      </c>
      <c r="BK555" s="4">
        <v>9.0999999999999998E-2</v>
      </c>
      <c r="BL555" s="4">
        <v>26.744</v>
      </c>
      <c r="BM555" s="4">
        <v>0</v>
      </c>
      <c r="BQ555" s="4">
        <v>559.75900000000001</v>
      </c>
      <c r="BR555" s="4">
        <v>9.6540000000000001E-2</v>
      </c>
      <c r="BS555" s="4">
        <v>0.79100000000000004</v>
      </c>
      <c r="BT555" s="4">
        <v>0.08</v>
      </c>
      <c r="BU555" s="4">
        <v>2.3591959999999998</v>
      </c>
      <c r="BV555" s="4">
        <v>1.6160000000000001</v>
      </c>
    </row>
    <row r="556" spans="1:74" x14ac:dyDescent="0.25">
      <c r="A556" s="2">
        <v>42067</v>
      </c>
      <c r="B556" s="3">
        <v>2.7743055555555559E-3</v>
      </c>
      <c r="C556" s="4">
        <v>13.08</v>
      </c>
      <c r="D556" s="4">
        <v>1E-3</v>
      </c>
      <c r="E556" s="4">
        <v>10.040355</v>
      </c>
      <c r="F556" s="4">
        <v>1213.0999999999999</v>
      </c>
      <c r="G556" s="4">
        <v>4.9000000000000004</v>
      </c>
      <c r="H556" s="4">
        <v>0</v>
      </c>
      <c r="J556" s="4">
        <v>3.3</v>
      </c>
      <c r="K556" s="4">
        <v>0.88870000000000005</v>
      </c>
      <c r="L556" s="4">
        <v>11.624499999999999</v>
      </c>
      <c r="M556" s="4">
        <v>8.9999999999999998E-4</v>
      </c>
      <c r="N556" s="4">
        <v>1078.0488</v>
      </c>
      <c r="O556" s="4">
        <v>4.3545999999999996</v>
      </c>
      <c r="P556" s="4">
        <v>1082.4000000000001</v>
      </c>
      <c r="Q556" s="4">
        <v>811.15120000000002</v>
      </c>
      <c r="R556" s="4">
        <v>3.2765</v>
      </c>
      <c r="S556" s="4">
        <v>814.4</v>
      </c>
      <c r="T556" s="4">
        <v>0</v>
      </c>
      <c r="W556" s="4">
        <v>0</v>
      </c>
      <c r="X556" s="4">
        <v>2.9338000000000002</v>
      </c>
      <c r="Y556" s="4">
        <v>12</v>
      </c>
      <c r="Z556" s="4">
        <v>844</v>
      </c>
      <c r="AA556" s="4">
        <v>870</v>
      </c>
      <c r="AB556" s="4">
        <v>867</v>
      </c>
      <c r="AC556" s="4">
        <v>64</v>
      </c>
      <c r="AD556" s="4">
        <v>4.99</v>
      </c>
      <c r="AE556" s="4">
        <v>0.11</v>
      </c>
      <c r="AF556" s="4">
        <v>978</v>
      </c>
      <c r="AG556" s="4">
        <v>-16</v>
      </c>
      <c r="AH556" s="4">
        <v>14</v>
      </c>
      <c r="AI556" s="4">
        <v>12</v>
      </c>
      <c r="AJ556" s="4">
        <v>190</v>
      </c>
      <c r="AK556" s="4">
        <v>138.9</v>
      </c>
      <c r="AL556" s="4">
        <v>2.6</v>
      </c>
      <c r="AM556" s="4">
        <v>195</v>
      </c>
      <c r="AN556" s="4" t="s">
        <v>155</v>
      </c>
      <c r="AP556" s="5"/>
      <c r="BA556" s="4">
        <v>14.023</v>
      </c>
      <c r="BB556" s="4">
        <v>16.170000000000002</v>
      </c>
      <c r="BC556" s="4">
        <v>1.1499999999999999</v>
      </c>
      <c r="BD556" s="4">
        <v>12.525</v>
      </c>
      <c r="BE556" s="4">
        <v>3033.636</v>
      </c>
      <c r="BF556" s="4">
        <v>0.14799999999999999</v>
      </c>
      <c r="BG556" s="4">
        <v>29.462</v>
      </c>
      <c r="BH556" s="4">
        <v>0.11899999999999999</v>
      </c>
      <c r="BI556" s="4">
        <v>29.581</v>
      </c>
      <c r="BJ556" s="4">
        <v>22.167999999999999</v>
      </c>
      <c r="BK556" s="4">
        <v>0.09</v>
      </c>
      <c r="BL556" s="4">
        <v>22.257999999999999</v>
      </c>
      <c r="BM556" s="4">
        <v>0</v>
      </c>
      <c r="BQ556" s="4">
        <v>556.69200000000001</v>
      </c>
      <c r="BR556" s="4">
        <v>0.14605000000000001</v>
      </c>
      <c r="BS556" s="4">
        <v>0.79100000000000004</v>
      </c>
      <c r="BT556" s="4">
        <v>8.1820000000000004E-2</v>
      </c>
      <c r="BU556" s="4">
        <v>3.569096</v>
      </c>
      <c r="BV556" s="4">
        <v>1.6527639999999999</v>
      </c>
    </row>
    <row r="557" spans="1:74" x14ac:dyDescent="0.25">
      <c r="A557" s="2">
        <v>42067</v>
      </c>
      <c r="B557" s="3">
        <v>2.7858796296296295E-3</v>
      </c>
      <c r="C557" s="4">
        <v>13.192</v>
      </c>
      <c r="D557" s="4">
        <v>1.8E-3</v>
      </c>
      <c r="E557" s="4">
        <v>18.11138</v>
      </c>
      <c r="F557" s="4">
        <v>1171.2</v>
      </c>
      <c r="G557" s="4">
        <v>4.9000000000000004</v>
      </c>
      <c r="H557" s="4">
        <v>-20.100000000000001</v>
      </c>
      <c r="J557" s="4">
        <v>3.5</v>
      </c>
      <c r="K557" s="4">
        <v>0.88800000000000001</v>
      </c>
      <c r="L557" s="4">
        <v>11.7136</v>
      </c>
      <c r="M557" s="4">
        <v>1.6000000000000001E-3</v>
      </c>
      <c r="N557" s="4">
        <v>1039.9888000000001</v>
      </c>
      <c r="O557" s="4">
        <v>4.351</v>
      </c>
      <c r="P557" s="4">
        <v>1044.3</v>
      </c>
      <c r="Q557" s="4">
        <v>782.51390000000004</v>
      </c>
      <c r="R557" s="4">
        <v>3.2738</v>
      </c>
      <c r="S557" s="4">
        <v>785.8</v>
      </c>
      <c r="T557" s="4">
        <v>0</v>
      </c>
      <c r="W557" s="4">
        <v>0</v>
      </c>
      <c r="X557" s="4">
        <v>3.1078999999999999</v>
      </c>
      <c r="Y557" s="4">
        <v>11.9</v>
      </c>
      <c r="Z557" s="4">
        <v>844</v>
      </c>
      <c r="AA557" s="4">
        <v>870</v>
      </c>
      <c r="AB557" s="4">
        <v>868</v>
      </c>
      <c r="AC557" s="4">
        <v>64</v>
      </c>
      <c r="AD557" s="4">
        <v>4.99</v>
      </c>
      <c r="AE557" s="4">
        <v>0.11</v>
      </c>
      <c r="AF557" s="4">
        <v>978</v>
      </c>
      <c r="AG557" s="4">
        <v>-16</v>
      </c>
      <c r="AH557" s="4">
        <v>14</v>
      </c>
      <c r="AI557" s="4">
        <v>12</v>
      </c>
      <c r="AJ557" s="4">
        <v>190</v>
      </c>
      <c r="AK557" s="4">
        <v>139</v>
      </c>
      <c r="AL557" s="4">
        <v>3.1</v>
      </c>
      <c r="AM557" s="4">
        <v>195</v>
      </c>
      <c r="AN557" s="4" t="s">
        <v>155</v>
      </c>
      <c r="AP557" s="5"/>
      <c r="BA557" s="4">
        <v>14.023</v>
      </c>
      <c r="BB557" s="4">
        <v>16.04</v>
      </c>
      <c r="BC557" s="4">
        <v>1.1399999999999999</v>
      </c>
      <c r="BD557" s="4">
        <v>12.617000000000001</v>
      </c>
      <c r="BE557" s="4">
        <v>3033.3719999999998</v>
      </c>
      <c r="BF557" s="4">
        <v>0.26500000000000001</v>
      </c>
      <c r="BG557" s="4">
        <v>28.202999999999999</v>
      </c>
      <c r="BH557" s="4">
        <v>0.11799999999999999</v>
      </c>
      <c r="BI557" s="4">
        <v>28.321000000000002</v>
      </c>
      <c r="BJ557" s="4">
        <v>21.221</v>
      </c>
      <c r="BK557" s="4">
        <v>8.8999999999999996E-2</v>
      </c>
      <c r="BL557" s="4">
        <v>21.31</v>
      </c>
      <c r="BM557" s="4">
        <v>0</v>
      </c>
      <c r="BQ557" s="4">
        <v>585.19100000000003</v>
      </c>
      <c r="BR557" s="4">
        <v>0.14099</v>
      </c>
      <c r="BS557" s="4">
        <v>0.79281999999999997</v>
      </c>
      <c r="BT557" s="4">
        <v>8.0180000000000001E-2</v>
      </c>
      <c r="BU557" s="4">
        <v>3.445443</v>
      </c>
      <c r="BV557" s="4">
        <v>1.6196360000000001</v>
      </c>
    </row>
    <row r="558" spans="1:74" x14ac:dyDescent="0.25">
      <c r="A558" s="2">
        <v>42067</v>
      </c>
      <c r="B558" s="3">
        <v>2.7974537037037035E-3</v>
      </c>
      <c r="C558" s="4">
        <v>13.33</v>
      </c>
      <c r="D558" s="4">
        <v>2E-3</v>
      </c>
      <c r="E558" s="4">
        <v>20</v>
      </c>
      <c r="F558" s="4">
        <v>1268.5999999999999</v>
      </c>
      <c r="G558" s="4">
        <v>4.9000000000000004</v>
      </c>
      <c r="H558" s="4">
        <v>0</v>
      </c>
      <c r="J558" s="4">
        <v>3.5</v>
      </c>
      <c r="K558" s="4">
        <v>0.88670000000000004</v>
      </c>
      <c r="L558" s="4">
        <v>11.8201</v>
      </c>
      <c r="M558" s="4">
        <v>1.8E-3</v>
      </c>
      <c r="N558" s="4">
        <v>1124.8913</v>
      </c>
      <c r="O558" s="4">
        <v>4.3449999999999998</v>
      </c>
      <c r="P558" s="4">
        <v>1129.2</v>
      </c>
      <c r="Q558" s="4">
        <v>846.39670000000001</v>
      </c>
      <c r="R558" s="4">
        <v>3.2692999999999999</v>
      </c>
      <c r="S558" s="4">
        <v>849.7</v>
      </c>
      <c r="T558" s="4">
        <v>0</v>
      </c>
      <c r="W558" s="4">
        <v>0</v>
      </c>
      <c r="X558" s="4">
        <v>3.1034999999999999</v>
      </c>
      <c r="Y558" s="4">
        <v>11.9</v>
      </c>
      <c r="Z558" s="4">
        <v>845</v>
      </c>
      <c r="AA558" s="4">
        <v>870</v>
      </c>
      <c r="AB558" s="4">
        <v>868</v>
      </c>
      <c r="AC558" s="4">
        <v>64</v>
      </c>
      <c r="AD558" s="4">
        <v>4.99</v>
      </c>
      <c r="AE558" s="4">
        <v>0.11</v>
      </c>
      <c r="AF558" s="4">
        <v>978</v>
      </c>
      <c r="AG558" s="4">
        <v>-16</v>
      </c>
      <c r="AH558" s="4">
        <v>14</v>
      </c>
      <c r="AI558" s="4">
        <v>12</v>
      </c>
      <c r="AJ558" s="4">
        <v>189.1</v>
      </c>
      <c r="AK558" s="4">
        <v>139</v>
      </c>
      <c r="AL558" s="4">
        <v>2.6</v>
      </c>
      <c r="AM558" s="4">
        <v>195</v>
      </c>
      <c r="AN558" s="4" t="s">
        <v>155</v>
      </c>
      <c r="AP558" s="5"/>
      <c r="BA558" s="4">
        <v>14.023</v>
      </c>
      <c r="BB558" s="4">
        <v>15.88</v>
      </c>
      <c r="BC558" s="4">
        <v>1.1299999999999999</v>
      </c>
      <c r="BD558" s="4">
        <v>12.773999999999999</v>
      </c>
      <c r="BE558" s="4">
        <v>3033.24</v>
      </c>
      <c r="BF558" s="4">
        <v>0.28999999999999998</v>
      </c>
      <c r="BG558" s="4">
        <v>30.23</v>
      </c>
      <c r="BH558" s="4">
        <v>0.11700000000000001</v>
      </c>
      <c r="BI558" s="4">
        <v>30.346</v>
      </c>
      <c r="BJ558" s="4">
        <v>22.745999999999999</v>
      </c>
      <c r="BK558" s="4">
        <v>8.7999999999999995E-2</v>
      </c>
      <c r="BL558" s="4">
        <v>22.832999999999998</v>
      </c>
      <c r="BM558" s="4">
        <v>0</v>
      </c>
      <c r="BQ558" s="4">
        <v>579.08600000000001</v>
      </c>
      <c r="BR558" s="4">
        <v>0.17185</v>
      </c>
      <c r="BS558" s="4">
        <v>0.79300000000000004</v>
      </c>
      <c r="BT558" s="4">
        <v>8.0909999999999996E-2</v>
      </c>
      <c r="BU558" s="4">
        <v>4.1995839999999998</v>
      </c>
      <c r="BV558" s="4">
        <v>1.634382</v>
      </c>
    </row>
    <row r="559" spans="1:74" x14ac:dyDescent="0.25">
      <c r="A559" s="2">
        <v>42067</v>
      </c>
      <c r="B559" s="3">
        <v>2.8090277777777779E-3</v>
      </c>
      <c r="C559" s="4">
        <v>13.180999999999999</v>
      </c>
      <c r="D559" s="4">
        <v>1.5E-3</v>
      </c>
      <c r="E559" s="4">
        <v>15.100241</v>
      </c>
      <c r="F559" s="4">
        <v>1532.8</v>
      </c>
      <c r="G559" s="4">
        <v>5</v>
      </c>
      <c r="H559" s="4">
        <v>-20.9</v>
      </c>
      <c r="J559" s="4">
        <v>3.15</v>
      </c>
      <c r="K559" s="4">
        <v>0.88790000000000002</v>
      </c>
      <c r="L559" s="4">
        <v>11.7026</v>
      </c>
      <c r="M559" s="4">
        <v>1.2999999999999999E-3</v>
      </c>
      <c r="N559" s="4">
        <v>1360.9096</v>
      </c>
      <c r="O559" s="4">
        <v>4.4393000000000002</v>
      </c>
      <c r="P559" s="4">
        <v>1365.3</v>
      </c>
      <c r="Q559" s="4">
        <v>1023.9828</v>
      </c>
      <c r="R559" s="4">
        <v>3.3401999999999998</v>
      </c>
      <c r="S559" s="4">
        <v>1027.3</v>
      </c>
      <c r="T559" s="4">
        <v>0</v>
      </c>
      <c r="W559" s="4">
        <v>0</v>
      </c>
      <c r="X559" s="4">
        <v>2.7997000000000001</v>
      </c>
      <c r="Y559" s="4">
        <v>11.9</v>
      </c>
      <c r="Z559" s="4">
        <v>846</v>
      </c>
      <c r="AA559" s="4">
        <v>869</v>
      </c>
      <c r="AB559" s="4">
        <v>868</v>
      </c>
      <c r="AC559" s="4">
        <v>64</v>
      </c>
      <c r="AD559" s="4">
        <v>4.99</v>
      </c>
      <c r="AE559" s="4">
        <v>0.11</v>
      </c>
      <c r="AF559" s="4">
        <v>978</v>
      </c>
      <c r="AG559" s="4">
        <v>-16</v>
      </c>
      <c r="AH559" s="4">
        <v>14.91</v>
      </c>
      <c r="AI559" s="4">
        <v>12</v>
      </c>
      <c r="AJ559" s="4">
        <v>189.9</v>
      </c>
      <c r="AK559" s="4">
        <v>139</v>
      </c>
      <c r="AL559" s="4">
        <v>2.4</v>
      </c>
      <c r="AM559" s="4">
        <v>195</v>
      </c>
      <c r="AN559" s="4" t="s">
        <v>155</v>
      </c>
      <c r="AP559" s="5"/>
      <c r="BA559" s="4">
        <v>14.023</v>
      </c>
      <c r="BB559" s="4">
        <v>16.05</v>
      </c>
      <c r="BC559" s="4">
        <v>1.1399999999999999</v>
      </c>
      <c r="BD559" s="4">
        <v>12.631</v>
      </c>
      <c r="BE559" s="4">
        <v>3033.451</v>
      </c>
      <c r="BF559" s="4">
        <v>0.221</v>
      </c>
      <c r="BG559" s="4">
        <v>36.942</v>
      </c>
      <c r="BH559" s="4">
        <v>0.121</v>
      </c>
      <c r="BI559" s="4">
        <v>37.061999999999998</v>
      </c>
      <c r="BJ559" s="4">
        <v>27.795999999999999</v>
      </c>
      <c r="BK559" s="4">
        <v>9.0999999999999998E-2</v>
      </c>
      <c r="BL559" s="4">
        <v>27.887</v>
      </c>
      <c r="BM559" s="4">
        <v>0</v>
      </c>
      <c r="BQ559" s="4">
        <v>527.67899999999997</v>
      </c>
      <c r="BR559" s="4">
        <v>0.14860999999999999</v>
      </c>
      <c r="BS559" s="4">
        <v>0.79208999999999996</v>
      </c>
      <c r="BT559" s="4">
        <v>8.1000000000000003E-2</v>
      </c>
      <c r="BU559" s="4">
        <v>3.6316570000000001</v>
      </c>
      <c r="BV559" s="4">
        <v>1.6362000000000001</v>
      </c>
    </row>
    <row r="560" spans="1:74" x14ac:dyDescent="0.25">
      <c r="A560" s="2">
        <v>42067</v>
      </c>
      <c r="B560" s="3">
        <v>2.8206018518518519E-3</v>
      </c>
      <c r="C560" s="4">
        <v>12.438000000000001</v>
      </c>
      <c r="D560" s="4">
        <v>2.3E-3</v>
      </c>
      <c r="E560" s="4">
        <v>22.519347</v>
      </c>
      <c r="F560" s="4">
        <v>1654.4</v>
      </c>
      <c r="G560" s="4">
        <v>5</v>
      </c>
      <c r="H560" s="4">
        <v>-18.7</v>
      </c>
      <c r="J560" s="4">
        <v>2.91</v>
      </c>
      <c r="K560" s="4">
        <v>0.89359999999999995</v>
      </c>
      <c r="L560" s="4">
        <v>11.1152</v>
      </c>
      <c r="M560" s="4">
        <v>2E-3</v>
      </c>
      <c r="N560" s="4">
        <v>1478.3859</v>
      </c>
      <c r="O560" s="4">
        <v>4.4682000000000004</v>
      </c>
      <c r="P560" s="4">
        <v>1482.9</v>
      </c>
      <c r="Q560" s="4">
        <v>1112.6546000000001</v>
      </c>
      <c r="R560" s="4">
        <v>3.3628</v>
      </c>
      <c r="S560" s="4">
        <v>1116</v>
      </c>
      <c r="T560" s="4">
        <v>0</v>
      </c>
      <c r="W560" s="4">
        <v>0</v>
      </c>
      <c r="X560" s="4">
        <v>2.6</v>
      </c>
      <c r="Y560" s="4">
        <v>11.9</v>
      </c>
      <c r="Z560" s="4">
        <v>845</v>
      </c>
      <c r="AA560" s="4">
        <v>870</v>
      </c>
      <c r="AB560" s="4">
        <v>867</v>
      </c>
      <c r="AC560" s="4">
        <v>64.900000000000006</v>
      </c>
      <c r="AD560" s="4">
        <v>5.0599999999999996</v>
      </c>
      <c r="AE560" s="4">
        <v>0.12</v>
      </c>
      <c r="AF560" s="4">
        <v>978</v>
      </c>
      <c r="AG560" s="4">
        <v>-16</v>
      </c>
      <c r="AH560" s="4">
        <v>15</v>
      </c>
      <c r="AI560" s="4">
        <v>12</v>
      </c>
      <c r="AJ560" s="4">
        <v>190</v>
      </c>
      <c r="AK560" s="4">
        <v>139</v>
      </c>
      <c r="AL560" s="4">
        <v>2.2000000000000002</v>
      </c>
      <c r="AM560" s="4">
        <v>195</v>
      </c>
      <c r="AN560" s="4" t="s">
        <v>155</v>
      </c>
      <c r="AP560" s="5"/>
      <c r="BA560" s="4">
        <v>14.023</v>
      </c>
      <c r="BB560" s="4">
        <v>16.95</v>
      </c>
      <c r="BC560" s="4">
        <v>1.21</v>
      </c>
      <c r="BD560" s="4">
        <v>11.903</v>
      </c>
      <c r="BE560" s="4">
        <v>3033.7979999999998</v>
      </c>
      <c r="BF560" s="4">
        <v>0.35</v>
      </c>
      <c r="BG560" s="4">
        <v>42.256999999999998</v>
      </c>
      <c r="BH560" s="4">
        <v>0.128</v>
      </c>
      <c r="BI560" s="4">
        <v>42.384</v>
      </c>
      <c r="BJ560" s="4">
        <v>31.803000000000001</v>
      </c>
      <c r="BK560" s="4">
        <v>9.6000000000000002E-2</v>
      </c>
      <c r="BL560" s="4">
        <v>31.899000000000001</v>
      </c>
      <c r="BM560" s="4">
        <v>0</v>
      </c>
      <c r="BQ560" s="4">
        <v>515.98699999999997</v>
      </c>
      <c r="BR560" s="4">
        <v>7.8659999999999994E-2</v>
      </c>
      <c r="BS560" s="4">
        <v>0.79108999999999996</v>
      </c>
      <c r="BT560" s="4">
        <v>8.1909999999999997E-2</v>
      </c>
      <c r="BU560" s="4">
        <v>1.9222539999999999</v>
      </c>
      <c r="BV560" s="4">
        <v>1.654582</v>
      </c>
    </row>
    <row r="561" spans="1:74" x14ac:dyDescent="0.25">
      <c r="A561" s="2">
        <v>42067</v>
      </c>
      <c r="B561" s="3">
        <v>2.8321759259259259E-3</v>
      </c>
      <c r="C561" s="4">
        <v>12.836</v>
      </c>
      <c r="D561" s="4">
        <v>4.7000000000000002E-3</v>
      </c>
      <c r="E561" s="4">
        <v>46.624684999999999</v>
      </c>
      <c r="F561" s="4">
        <v>1751.7</v>
      </c>
      <c r="G561" s="4">
        <v>5</v>
      </c>
      <c r="H561" s="4">
        <v>-2.7</v>
      </c>
      <c r="J561" s="4">
        <v>2.75</v>
      </c>
      <c r="K561" s="4">
        <v>0.89049999999999996</v>
      </c>
      <c r="L561" s="4">
        <v>11.4299</v>
      </c>
      <c r="M561" s="4">
        <v>4.1999999999999997E-3</v>
      </c>
      <c r="N561" s="4">
        <v>1559.8775000000001</v>
      </c>
      <c r="O561" s="4">
        <v>4.4523999999999999</v>
      </c>
      <c r="P561" s="4">
        <v>1564.3</v>
      </c>
      <c r="Q561" s="4">
        <v>1173.7204999999999</v>
      </c>
      <c r="R561" s="4">
        <v>3.3502000000000001</v>
      </c>
      <c r="S561" s="4">
        <v>1177.0999999999999</v>
      </c>
      <c r="T561" s="4">
        <v>0</v>
      </c>
      <c r="W561" s="4">
        <v>0</v>
      </c>
      <c r="X561" s="4">
        <v>2.4523999999999999</v>
      </c>
      <c r="Y561" s="4">
        <v>12</v>
      </c>
      <c r="Z561" s="4">
        <v>845</v>
      </c>
      <c r="AA561" s="4">
        <v>871</v>
      </c>
      <c r="AB561" s="4">
        <v>865</v>
      </c>
      <c r="AC561" s="4">
        <v>64.099999999999994</v>
      </c>
      <c r="AD561" s="4">
        <v>5</v>
      </c>
      <c r="AE561" s="4">
        <v>0.11</v>
      </c>
      <c r="AF561" s="4">
        <v>978</v>
      </c>
      <c r="AG561" s="4">
        <v>-16</v>
      </c>
      <c r="AH561" s="4">
        <v>15</v>
      </c>
      <c r="AI561" s="4">
        <v>12</v>
      </c>
      <c r="AJ561" s="4">
        <v>190</v>
      </c>
      <c r="AK561" s="4">
        <v>139</v>
      </c>
      <c r="AL561" s="4">
        <v>2.2000000000000002</v>
      </c>
      <c r="AM561" s="4">
        <v>195</v>
      </c>
      <c r="AN561" s="4" t="s">
        <v>155</v>
      </c>
      <c r="AP561" s="5"/>
      <c r="BA561" s="4">
        <v>14.023</v>
      </c>
      <c r="BB561" s="4">
        <v>16.45</v>
      </c>
      <c r="BC561" s="4">
        <v>1.17</v>
      </c>
      <c r="BD561" s="4">
        <v>12.298999999999999</v>
      </c>
      <c r="BE561" s="4">
        <v>3032.942</v>
      </c>
      <c r="BF561" s="4">
        <v>0.70099999999999996</v>
      </c>
      <c r="BG561" s="4">
        <v>43.345999999999997</v>
      </c>
      <c r="BH561" s="4">
        <v>0.124</v>
      </c>
      <c r="BI561" s="4">
        <v>43.47</v>
      </c>
      <c r="BJ561" s="4">
        <v>32.616</v>
      </c>
      <c r="BK561" s="4">
        <v>9.2999999999999999E-2</v>
      </c>
      <c r="BL561" s="4">
        <v>32.709000000000003</v>
      </c>
      <c r="BM561" s="4">
        <v>0</v>
      </c>
      <c r="BQ561" s="4">
        <v>473.16399999999999</v>
      </c>
      <c r="BR561" s="4">
        <v>0.13114999999999999</v>
      </c>
      <c r="BS561" s="4">
        <v>0.79100000000000004</v>
      </c>
      <c r="BT561" s="4">
        <v>8.5639999999999994E-2</v>
      </c>
      <c r="BU561" s="4">
        <v>3.2049789999999998</v>
      </c>
      <c r="BV561" s="4">
        <v>1.7299279999999999</v>
      </c>
    </row>
    <row r="562" spans="1:74" x14ac:dyDescent="0.25">
      <c r="A562" s="2">
        <v>42067</v>
      </c>
      <c r="B562" s="3">
        <v>2.8437499999999995E-3</v>
      </c>
      <c r="C562" s="4">
        <v>13.196999999999999</v>
      </c>
      <c r="D562" s="4">
        <v>3.0000000000000001E-3</v>
      </c>
      <c r="E562" s="4">
        <v>29.839744</v>
      </c>
      <c r="F562" s="4">
        <v>1757.2</v>
      </c>
      <c r="G562" s="4">
        <v>5</v>
      </c>
      <c r="H562" s="4">
        <v>-30.1</v>
      </c>
      <c r="J562" s="4">
        <v>2.5</v>
      </c>
      <c r="K562" s="4">
        <v>0.88749999999999996</v>
      </c>
      <c r="L562" s="4">
        <v>11.712899999999999</v>
      </c>
      <c r="M562" s="4">
        <v>2.5999999999999999E-3</v>
      </c>
      <c r="N562" s="4">
        <v>1559.6104</v>
      </c>
      <c r="O562" s="4">
        <v>4.4375999999999998</v>
      </c>
      <c r="P562" s="4">
        <v>1564</v>
      </c>
      <c r="Q562" s="4">
        <v>1173.7853</v>
      </c>
      <c r="R562" s="4">
        <v>3.3397999999999999</v>
      </c>
      <c r="S562" s="4">
        <v>1177.0999999999999</v>
      </c>
      <c r="T562" s="4">
        <v>0</v>
      </c>
      <c r="W562" s="4">
        <v>0</v>
      </c>
      <c r="X562" s="4">
        <v>2.2187999999999999</v>
      </c>
      <c r="Y562" s="4">
        <v>11.9</v>
      </c>
      <c r="Z562" s="4">
        <v>846</v>
      </c>
      <c r="AA562" s="4">
        <v>871</v>
      </c>
      <c r="AB562" s="4">
        <v>866</v>
      </c>
      <c r="AC562" s="4">
        <v>64.900000000000006</v>
      </c>
      <c r="AD562" s="4">
        <v>5.0599999999999996</v>
      </c>
      <c r="AE562" s="4">
        <v>0.12</v>
      </c>
      <c r="AF562" s="4">
        <v>978</v>
      </c>
      <c r="AG562" s="4">
        <v>-16</v>
      </c>
      <c r="AH562" s="4">
        <v>15</v>
      </c>
      <c r="AI562" s="4">
        <v>12</v>
      </c>
      <c r="AJ562" s="4">
        <v>190</v>
      </c>
      <c r="AK562" s="4">
        <v>139</v>
      </c>
      <c r="AL562" s="4">
        <v>1.7</v>
      </c>
      <c r="AM562" s="4">
        <v>195</v>
      </c>
      <c r="AN562" s="4" t="s">
        <v>155</v>
      </c>
      <c r="AP562" s="5"/>
      <c r="BA562" s="4">
        <v>14.023</v>
      </c>
      <c r="BB562" s="4">
        <v>16.03</v>
      </c>
      <c r="BC562" s="4">
        <v>1.1399999999999999</v>
      </c>
      <c r="BD562" s="4">
        <v>12.672000000000001</v>
      </c>
      <c r="BE562" s="4">
        <v>3033.1019999999999</v>
      </c>
      <c r="BF562" s="4">
        <v>0.436</v>
      </c>
      <c r="BG562" s="4">
        <v>42.293999999999997</v>
      </c>
      <c r="BH562" s="4">
        <v>0.12</v>
      </c>
      <c r="BI562" s="4">
        <v>42.414000000000001</v>
      </c>
      <c r="BJ562" s="4">
        <v>31.831</v>
      </c>
      <c r="BK562" s="4">
        <v>9.0999999999999998E-2</v>
      </c>
      <c r="BL562" s="4">
        <v>31.920999999999999</v>
      </c>
      <c r="BM562" s="4">
        <v>0</v>
      </c>
      <c r="BQ562" s="4">
        <v>417.77499999999998</v>
      </c>
      <c r="BR562" s="4">
        <v>0.12608</v>
      </c>
      <c r="BS562" s="4">
        <v>0.79008999999999996</v>
      </c>
      <c r="BT562" s="4">
        <v>8.4180000000000005E-2</v>
      </c>
      <c r="BU562" s="4">
        <v>3.0810810000000002</v>
      </c>
      <c r="BV562" s="4">
        <v>1.7004360000000001</v>
      </c>
    </row>
    <row r="563" spans="1:74" x14ac:dyDescent="0.25">
      <c r="A563" s="2">
        <v>42067</v>
      </c>
      <c r="B563" s="3">
        <v>2.8553240740740739E-3</v>
      </c>
      <c r="C563" s="4">
        <v>13.335000000000001</v>
      </c>
      <c r="D563" s="4">
        <v>1.4E-3</v>
      </c>
      <c r="E563" s="4">
        <v>13.814102999999999</v>
      </c>
      <c r="F563" s="4">
        <v>1626.7</v>
      </c>
      <c r="G563" s="4">
        <v>5</v>
      </c>
      <c r="H563" s="4">
        <v>-12.9</v>
      </c>
      <c r="J563" s="4">
        <v>2.5499999999999998</v>
      </c>
      <c r="K563" s="4">
        <v>0.88670000000000004</v>
      </c>
      <c r="L563" s="4">
        <v>11.8239</v>
      </c>
      <c r="M563" s="4">
        <v>1.1999999999999999E-3</v>
      </c>
      <c r="N563" s="4">
        <v>1442.3387</v>
      </c>
      <c r="O563" s="4">
        <v>4.4333</v>
      </c>
      <c r="P563" s="4">
        <v>1446.8</v>
      </c>
      <c r="Q563" s="4">
        <v>1085.5519999999999</v>
      </c>
      <c r="R563" s="4">
        <v>3.3367</v>
      </c>
      <c r="S563" s="4">
        <v>1088.9000000000001</v>
      </c>
      <c r="T563" s="4">
        <v>0</v>
      </c>
      <c r="W563" s="4">
        <v>0</v>
      </c>
      <c r="X563" s="4">
        <v>2.2572999999999999</v>
      </c>
      <c r="Y563" s="4">
        <v>11.9</v>
      </c>
      <c r="Z563" s="4">
        <v>846</v>
      </c>
      <c r="AA563" s="4">
        <v>872</v>
      </c>
      <c r="AB563" s="4">
        <v>866</v>
      </c>
      <c r="AC563" s="4">
        <v>65</v>
      </c>
      <c r="AD563" s="4">
        <v>5.07</v>
      </c>
      <c r="AE563" s="4">
        <v>0.12</v>
      </c>
      <c r="AF563" s="4">
        <v>978</v>
      </c>
      <c r="AG563" s="4">
        <v>-16</v>
      </c>
      <c r="AH563" s="4">
        <v>15</v>
      </c>
      <c r="AI563" s="4">
        <v>12</v>
      </c>
      <c r="AJ563" s="4">
        <v>190</v>
      </c>
      <c r="AK563" s="4">
        <v>139.9</v>
      </c>
      <c r="AL563" s="4">
        <v>2.5</v>
      </c>
      <c r="AM563" s="4">
        <v>195</v>
      </c>
      <c r="AN563" s="4" t="s">
        <v>155</v>
      </c>
      <c r="AP563" s="5"/>
      <c r="BA563" s="4">
        <v>14.023</v>
      </c>
      <c r="BB563" s="4">
        <v>15.88</v>
      </c>
      <c r="BC563" s="4">
        <v>1.1299999999999999</v>
      </c>
      <c r="BD563" s="4">
        <v>12.782</v>
      </c>
      <c r="BE563" s="4">
        <v>3033.3780000000002</v>
      </c>
      <c r="BF563" s="4">
        <v>0.2</v>
      </c>
      <c r="BG563" s="4">
        <v>38.75</v>
      </c>
      <c r="BH563" s="4">
        <v>0.11899999999999999</v>
      </c>
      <c r="BI563" s="4">
        <v>38.869</v>
      </c>
      <c r="BJ563" s="4">
        <v>29.164000000000001</v>
      </c>
      <c r="BK563" s="4">
        <v>0.09</v>
      </c>
      <c r="BL563" s="4">
        <v>29.254000000000001</v>
      </c>
      <c r="BM563" s="4">
        <v>0</v>
      </c>
      <c r="BQ563" s="4">
        <v>421.06200000000001</v>
      </c>
      <c r="BR563" s="4">
        <v>0.14047000000000001</v>
      </c>
      <c r="BS563" s="4">
        <v>0.79</v>
      </c>
      <c r="BT563" s="4">
        <v>8.4909999999999999E-2</v>
      </c>
      <c r="BU563" s="4">
        <v>3.4327359999999998</v>
      </c>
      <c r="BV563" s="4">
        <v>1.715182</v>
      </c>
    </row>
    <row r="564" spans="1:74" x14ac:dyDescent="0.25">
      <c r="A564" s="2">
        <v>42067</v>
      </c>
      <c r="B564" s="3">
        <v>2.8668981481481479E-3</v>
      </c>
      <c r="C564" s="4">
        <v>13.346</v>
      </c>
      <c r="D564" s="4">
        <v>1E-3</v>
      </c>
      <c r="E564" s="4">
        <v>10</v>
      </c>
      <c r="F564" s="4">
        <v>1406.1</v>
      </c>
      <c r="G564" s="4">
        <v>5</v>
      </c>
      <c r="H564" s="4">
        <v>-31.5</v>
      </c>
      <c r="J564" s="4">
        <v>2.79</v>
      </c>
      <c r="K564" s="4">
        <v>0.88660000000000005</v>
      </c>
      <c r="L564" s="4">
        <v>11.832100000000001</v>
      </c>
      <c r="M564" s="4">
        <v>8.9999999999999998E-4</v>
      </c>
      <c r="N564" s="4">
        <v>1246.6561999999999</v>
      </c>
      <c r="O564" s="4">
        <v>4.4329000000000001</v>
      </c>
      <c r="P564" s="4">
        <v>1251.0999999999999</v>
      </c>
      <c r="Q564" s="4">
        <v>938.2749</v>
      </c>
      <c r="R564" s="4">
        <v>3.3363999999999998</v>
      </c>
      <c r="S564" s="4">
        <v>941.6</v>
      </c>
      <c r="T564" s="4">
        <v>0</v>
      </c>
      <c r="W564" s="4">
        <v>0</v>
      </c>
      <c r="X564" s="4">
        <v>2.4750999999999999</v>
      </c>
      <c r="Y564" s="4">
        <v>11.9</v>
      </c>
      <c r="Z564" s="4">
        <v>846</v>
      </c>
      <c r="AA564" s="4">
        <v>870</v>
      </c>
      <c r="AB564" s="4">
        <v>867</v>
      </c>
      <c r="AC564" s="4">
        <v>65</v>
      </c>
      <c r="AD564" s="4">
        <v>5.07</v>
      </c>
      <c r="AE564" s="4">
        <v>0.12</v>
      </c>
      <c r="AF564" s="4">
        <v>978</v>
      </c>
      <c r="AG564" s="4">
        <v>-16</v>
      </c>
      <c r="AH564" s="4">
        <v>14.09</v>
      </c>
      <c r="AI564" s="4">
        <v>12</v>
      </c>
      <c r="AJ564" s="4">
        <v>190</v>
      </c>
      <c r="AK564" s="4">
        <v>140</v>
      </c>
      <c r="AL564" s="4">
        <v>2.5</v>
      </c>
      <c r="AM564" s="4">
        <v>195</v>
      </c>
      <c r="AN564" s="4" t="s">
        <v>155</v>
      </c>
      <c r="AP564" s="5"/>
      <c r="BA564" s="4">
        <v>14.023</v>
      </c>
      <c r="BB564" s="4">
        <v>15.86</v>
      </c>
      <c r="BC564" s="4">
        <v>1.1299999999999999</v>
      </c>
      <c r="BD564" s="4">
        <v>12.792</v>
      </c>
      <c r="BE564" s="4">
        <v>3033.4580000000001</v>
      </c>
      <c r="BF564" s="4">
        <v>0.14499999999999999</v>
      </c>
      <c r="BG564" s="4">
        <v>33.47</v>
      </c>
      <c r="BH564" s="4">
        <v>0.11899999999999999</v>
      </c>
      <c r="BI564" s="4">
        <v>33.588999999999999</v>
      </c>
      <c r="BJ564" s="4">
        <v>25.190999999999999</v>
      </c>
      <c r="BK564" s="4">
        <v>0.09</v>
      </c>
      <c r="BL564" s="4">
        <v>25.28</v>
      </c>
      <c r="BM564" s="4">
        <v>0</v>
      </c>
      <c r="BQ564" s="4">
        <v>461.39</v>
      </c>
      <c r="BR564" s="4">
        <v>0.10014000000000001</v>
      </c>
      <c r="BS564" s="4">
        <v>0.79</v>
      </c>
      <c r="BT564" s="4">
        <v>8.591E-2</v>
      </c>
      <c r="BU564" s="4">
        <v>2.447171</v>
      </c>
      <c r="BV564" s="4">
        <v>1.735382</v>
      </c>
    </row>
    <row r="565" spans="1:74" x14ac:dyDescent="0.25">
      <c r="A565" s="2">
        <v>42067</v>
      </c>
      <c r="B565" s="3">
        <v>2.8784722222222219E-3</v>
      </c>
      <c r="C565" s="4">
        <v>13.521000000000001</v>
      </c>
      <c r="D565" s="4">
        <v>3.0000000000000001E-3</v>
      </c>
      <c r="E565" s="4">
        <v>29.534884000000002</v>
      </c>
      <c r="F565" s="4">
        <v>1364.4</v>
      </c>
      <c r="G565" s="4">
        <v>5</v>
      </c>
      <c r="H565" s="4">
        <v>-27.2</v>
      </c>
      <c r="J565" s="4">
        <v>2.9</v>
      </c>
      <c r="K565" s="4">
        <v>0.88519999999999999</v>
      </c>
      <c r="L565" s="4">
        <v>11.969200000000001</v>
      </c>
      <c r="M565" s="4">
        <v>2.5999999999999999E-3</v>
      </c>
      <c r="N565" s="4">
        <v>1207.7675999999999</v>
      </c>
      <c r="O565" s="4">
        <v>4.4260999999999999</v>
      </c>
      <c r="P565" s="4">
        <v>1212.2</v>
      </c>
      <c r="Q565" s="4">
        <v>909.00599999999997</v>
      </c>
      <c r="R565" s="4">
        <v>3.3311999999999999</v>
      </c>
      <c r="S565" s="4">
        <v>912.3</v>
      </c>
      <c r="T565" s="4">
        <v>0</v>
      </c>
      <c r="W565" s="4">
        <v>0</v>
      </c>
      <c r="X565" s="4">
        <v>2.5670999999999999</v>
      </c>
      <c r="Y565" s="4">
        <v>11.9</v>
      </c>
      <c r="Z565" s="4">
        <v>846</v>
      </c>
      <c r="AA565" s="4">
        <v>872</v>
      </c>
      <c r="AB565" s="4">
        <v>867</v>
      </c>
      <c r="AC565" s="4">
        <v>65</v>
      </c>
      <c r="AD565" s="4">
        <v>5.07</v>
      </c>
      <c r="AE565" s="4">
        <v>0.12</v>
      </c>
      <c r="AF565" s="4">
        <v>978</v>
      </c>
      <c r="AG565" s="4">
        <v>-16</v>
      </c>
      <c r="AH565" s="4">
        <v>14</v>
      </c>
      <c r="AI565" s="4">
        <v>12</v>
      </c>
      <c r="AJ565" s="4">
        <v>190</v>
      </c>
      <c r="AK565" s="4">
        <v>140</v>
      </c>
      <c r="AL565" s="4">
        <v>2.6</v>
      </c>
      <c r="AM565" s="4">
        <v>195</v>
      </c>
      <c r="AN565" s="4" t="s">
        <v>155</v>
      </c>
      <c r="AP565" s="5"/>
      <c r="BA565" s="4">
        <v>14.023</v>
      </c>
      <c r="BB565" s="4">
        <v>15.67</v>
      </c>
      <c r="BC565" s="4">
        <v>1.1200000000000001</v>
      </c>
      <c r="BD565" s="4">
        <v>12.965999999999999</v>
      </c>
      <c r="BE565" s="4">
        <v>3032.9029999999998</v>
      </c>
      <c r="BF565" s="4">
        <v>0.42199999999999999</v>
      </c>
      <c r="BG565" s="4">
        <v>32.048999999999999</v>
      </c>
      <c r="BH565" s="4">
        <v>0.11700000000000001</v>
      </c>
      <c r="BI565" s="4">
        <v>32.165999999999997</v>
      </c>
      <c r="BJ565" s="4">
        <v>24.120999999999999</v>
      </c>
      <c r="BK565" s="4">
        <v>8.7999999999999995E-2</v>
      </c>
      <c r="BL565" s="4">
        <v>24.209</v>
      </c>
      <c r="BM565" s="4">
        <v>0</v>
      </c>
      <c r="BQ565" s="4">
        <v>472.97899999999998</v>
      </c>
      <c r="BR565" s="4">
        <v>0.110545</v>
      </c>
      <c r="BS565" s="4">
        <v>0.79090899999999997</v>
      </c>
      <c r="BT565" s="4">
        <v>8.5999999999999993E-2</v>
      </c>
      <c r="BU565" s="4">
        <v>2.7014550000000002</v>
      </c>
      <c r="BV565" s="4">
        <v>1.7372000000000001</v>
      </c>
    </row>
    <row r="566" spans="1:74" x14ac:dyDescent="0.25">
      <c r="A566" s="2">
        <v>42067</v>
      </c>
      <c r="B566" s="3">
        <v>2.8900462962962968E-3</v>
      </c>
      <c r="C566" s="4">
        <v>14.223000000000001</v>
      </c>
      <c r="D566" s="4">
        <v>0.01</v>
      </c>
      <c r="E566" s="4">
        <v>99.888028000000006</v>
      </c>
      <c r="F566" s="4">
        <v>1506.9</v>
      </c>
      <c r="G566" s="4">
        <v>4.9000000000000004</v>
      </c>
      <c r="H566" s="4">
        <v>-3.6</v>
      </c>
      <c r="J566" s="4">
        <v>2.71</v>
      </c>
      <c r="K566" s="4">
        <v>0.87990000000000002</v>
      </c>
      <c r="L566" s="4">
        <v>12.5145</v>
      </c>
      <c r="M566" s="4">
        <v>8.8000000000000005E-3</v>
      </c>
      <c r="N566" s="4">
        <v>1325.8729000000001</v>
      </c>
      <c r="O566" s="4">
        <v>4.3113000000000001</v>
      </c>
      <c r="P566" s="4">
        <v>1330.2</v>
      </c>
      <c r="Q566" s="4">
        <v>997.89589999999998</v>
      </c>
      <c r="R566" s="4">
        <v>3.2448000000000001</v>
      </c>
      <c r="S566" s="4">
        <v>1001.1</v>
      </c>
      <c r="T566" s="4">
        <v>0</v>
      </c>
      <c r="W566" s="4">
        <v>0</v>
      </c>
      <c r="X566" s="4">
        <v>2.3839999999999999</v>
      </c>
      <c r="Y566" s="4">
        <v>12</v>
      </c>
      <c r="Z566" s="4">
        <v>846</v>
      </c>
      <c r="AA566" s="4">
        <v>872</v>
      </c>
      <c r="AB566" s="4">
        <v>866</v>
      </c>
      <c r="AC566" s="4">
        <v>65</v>
      </c>
      <c r="AD566" s="4">
        <v>5.07</v>
      </c>
      <c r="AE566" s="4">
        <v>0.12</v>
      </c>
      <c r="AF566" s="4">
        <v>978</v>
      </c>
      <c r="AG566" s="4">
        <v>-16</v>
      </c>
      <c r="AH566" s="4">
        <v>14</v>
      </c>
      <c r="AI566" s="4">
        <v>12</v>
      </c>
      <c r="AJ566" s="4">
        <v>190</v>
      </c>
      <c r="AK566" s="4">
        <v>140</v>
      </c>
      <c r="AL566" s="4">
        <v>3.1</v>
      </c>
      <c r="AM566" s="4">
        <v>195</v>
      </c>
      <c r="AN566" s="4" t="s">
        <v>155</v>
      </c>
      <c r="AP566" s="5"/>
      <c r="BA566" s="4">
        <v>14.023</v>
      </c>
      <c r="BB566" s="4">
        <v>14.93</v>
      </c>
      <c r="BC566" s="4">
        <v>1.07</v>
      </c>
      <c r="BD566" s="4">
        <v>13.654999999999999</v>
      </c>
      <c r="BE566" s="4">
        <v>3030.99</v>
      </c>
      <c r="BF566" s="4">
        <v>1.355</v>
      </c>
      <c r="BG566" s="4">
        <v>33.628999999999998</v>
      </c>
      <c r="BH566" s="4">
        <v>0.109</v>
      </c>
      <c r="BI566" s="4">
        <v>33.738</v>
      </c>
      <c r="BJ566" s="4">
        <v>25.31</v>
      </c>
      <c r="BK566" s="4">
        <v>8.2000000000000003E-2</v>
      </c>
      <c r="BL566" s="4">
        <v>25.391999999999999</v>
      </c>
      <c r="BM566" s="4">
        <v>0</v>
      </c>
      <c r="BQ566" s="4">
        <v>419.82799999999997</v>
      </c>
      <c r="BR566" s="4">
        <v>9.8350999999999994E-2</v>
      </c>
      <c r="BS566" s="4">
        <v>0.78917999999999999</v>
      </c>
      <c r="BT566" s="4">
        <v>8.8730000000000003E-2</v>
      </c>
      <c r="BU566" s="4">
        <v>2.4034620000000002</v>
      </c>
      <c r="BV566" s="4">
        <v>1.792341</v>
      </c>
    </row>
    <row r="567" spans="1:74" x14ac:dyDescent="0.25">
      <c r="A567" s="2">
        <v>42067</v>
      </c>
      <c r="B567" s="3">
        <v>2.9016203703703704E-3</v>
      </c>
      <c r="C567" s="4">
        <v>14.503</v>
      </c>
      <c r="D567" s="4">
        <v>1.9400000000000001E-2</v>
      </c>
      <c r="E567" s="4">
        <v>193.77724000000001</v>
      </c>
      <c r="F567" s="4">
        <v>1656.1</v>
      </c>
      <c r="G567" s="4">
        <v>4.9000000000000004</v>
      </c>
      <c r="H567" s="4">
        <v>-18.7</v>
      </c>
      <c r="J567" s="4">
        <v>2.5</v>
      </c>
      <c r="K567" s="4">
        <v>0.87749999999999995</v>
      </c>
      <c r="L567" s="4">
        <v>12.726599999999999</v>
      </c>
      <c r="M567" s="4">
        <v>1.7000000000000001E-2</v>
      </c>
      <c r="N567" s="4">
        <v>1453.2224000000001</v>
      </c>
      <c r="O567" s="4">
        <v>4.2999000000000001</v>
      </c>
      <c r="P567" s="4">
        <v>1457.5</v>
      </c>
      <c r="Q567" s="4">
        <v>1093.7434000000001</v>
      </c>
      <c r="R567" s="4">
        <v>3.2362000000000002</v>
      </c>
      <c r="S567" s="4">
        <v>1097</v>
      </c>
      <c r="T567" s="4">
        <v>0</v>
      </c>
      <c r="W567" s="4">
        <v>0</v>
      </c>
      <c r="X567" s="4">
        <v>2.1938</v>
      </c>
      <c r="Y567" s="4">
        <v>11.9</v>
      </c>
      <c r="Z567" s="4">
        <v>847</v>
      </c>
      <c r="AA567" s="4">
        <v>872</v>
      </c>
      <c r="AB567" s="4">
        <v>866</v>
      </c>
      <c r="AC567" s="4">
        <v>65</v>
      </c>
      <c r="AD567" s="4">
        <v>5.07</v>
      </c>
      <c r="AE567" s="4">
        <v>0.12</v>
      </c>
      <c r="AF567" s="4">
        <v>978</v>
      </c>
      <c r="AG567" s="4">
        <v>-16</v>
      </c>
      <c r="AH567" s="4">
        <v>14.91</v>
      </c>
      <c r="AI567" s="4">
        <v>12</v>
      </c>
      <c r="AJ567" s="4">
        <v>190</v>
      </c>
      <c r="AK567" s="4">
        <v>140</v>
      </c>
      <c r="AL567" s="4">
        <v>2.6</v>
      </c>
      <c r="AM567" s="4">
        <v>195</v>
      </c>
      <c r="AN567" s="4" t="s">
        <v>155</v>
      </c>
      <c r="AP567" s="5"/>
      <c r="BA567" s="4">
        <v>14.023</v>
      </c>
      <c r="BB567" s="4">
        <v>14.66</v>
      </c>
      <c r="BC567" s="4">
        <v>1.05</v>
      </c>
      <c r="BD567" s="4">
        <v>13.957000000000001</v>
      </c>
      <c r="BE567" s="4">
        <v>3028.9029999999998</v>
      </c>
      <c r="BF567" s="4">
        <v>2.5760000000000001</v>
      </c>
      <c r="BG567" s="4">
        <v>36.219000000000001</v>
      </c>
      <c r="BH567" s="4">
        <v>0.107</v>
      </c>
      <c r="BI567" s="4">
        <v>36.326000000000001</v>
      </c>
      <c r="BJ567" s="4">
        <v>27.26</v>
      </c>
      <c r="BK567" s="4">
        <v>8.1000000000000003E-2</v>
      </c>
      <c r="BL567" s="4">
        <v>27.34</v>
      </c>
      <c r="BM567" s="4">
        <v>0</v>
      </c>
      <c r="BQ567" s="4">
        <v>379.63600000000002</v>
      </c>
      <c r="BR567" s="4">
        <v>0.21712000000000001</v>
      </c>
      <c r="BS567" s="4">
        <v>0.78900000000000003</v>
      </c>
      <c r="BT567" s="4">
        <v>8.8090000000000002E-2</v>
      </c>
      <c r="BU567" s="4">
        <v>5.3058709999999998</v>
      </c>
      <c r="BV567" s="4">
        <v>1.7794179999999999</v>
      </c>
    </row>
    <row r="568" spans="1:74" x14ac:dyDescent="0.25">
      <c r="A568" s="2">
        <v>42067</v>
      </c>
      <c r="B568" s="3">
        <v>2.9131944444444444E-3</v>
      </c>
      <c r="C568" s="4">
        <v>14.56</v>
      </c>
      <c r="D568" s="4">
        <v>1.1299999999999999E-2</v>
      </c>
      <c r="E568" s="4">
        <v>113.06699</v>
      </c>
      <c r="F568" s="4">
        <v>1698.3</v>
      </c>
      <c r="G568" s="4">
        <v>4.9000000000000004</v>
      </c>
      <c r="H568" s="4">
        <v>0</v>
      </c>
      <c r="J568" s="4">
        <v>2.31</v>
      </c>
      <c r="K568" s="4">
        <v>0.87690000000000001</v>
      </c>
      <c r="L568" s="4">
        <v>12.7681</v>
      </c>
      <c r="M568" s="4">
        <v>9.9000000000000008E-3</v>
      </c>
      <c r="N568" s="4">
        <v>1489.3014000000001</v>
      </c>
      <c r="O568" s="4">
        <v>4.2542999999999997</v>
      </c>
      <c r="P568" s="4">
        <v>1493.6</v>
      </c>
      <c r="Q568" s="4">
        <v>1120.8976</v>
      </c>
      <c r="R568" s="4">
        <v>3.202</v>
      </c>
      <c r="S568" s="4">
        <v>1124.0999999999999</v>
      </c>
      <c r="T568" s="4">
        <v>0</v>
      </c>
      <c r="W568" s="4">
        <v>0</v>
      </c>
      <c r="X568" s="4">
        <v>2.0251999999999999</v>
      </c>
      <c r="Y568" s="4">
        <v>12</v>
      </c>
      <c r="Z568" s="4">
        <v>846</v>
      </c>
      <c r="AA568" s="4">
        <v>873</v>
      </c>
      <c r="AB568" s="4">
        <v>867</v>
      </c>
      <c r="AC568" s="4">
        <v>65</v>
      </c>
      <c r="AD568" s="4">
        <v>5.07</v>
      </c>
      <c r="AE568" s="4">
        <v>0.12</v>
      </c>
      <c r="AF568" s="4">
        <v>978</v>
      </c>
      <c r="AG568" s="4">
        <v>-16</v>
      </c>
      <c r="AH568" s="4">
        <v>15</v>
      </c>
      <c r="AI568" s="4">
        <v>12</v>
      </c>
      <c r="AJ568" s="4">
        <v>190</v>
      </c>
      <c r="AK568" s="4">
        <v>140</v>
      </c>
      <c r="AL568" s="4">
        <v>1.8</v>
      </c>
      <c r="AM568" s="4">
        <v>195</v>
      </c>
      <c r="AN568" s="4" t="s">
        <v>155</v>
      </c>
      <c r="AP568" s="5"/>
      <c r="BA568" s="4">
        <v>14.023</v>
      </c>
      <c r="BB568" s="4">
        <v>14.61</v>
      </c>
      <c r="BC568" s="4">
        <v>1.04</v>
      </c>
      <c r="BD568" s="4">
        <v>14.034000000000001</v>
      </c>
      <c r="BE568" s="4">
        <v>3030.5709999999999</v>
      </c>
      <c r="BF568" s="4">
        <v>1.498</v>
      </c>
      <c r="BG568" s="4">
        <v>37.018000000000001</v>
      </c>
      <c r="BH568" s="4">
        <v>0.106</v>
      </c>
      <c r="BI568" s="4">
        <v>37.124000000000002</v>
      </c>
      <c r="BJ568" s="4">
        <v>27.861000000000001</v>
      </c>
      <c r="BK568" s="4">
        <v>0.08</v>
      </c>
      <c r="BL568" s="4">
        <v>27.940999999999999</v>
      </c>
      <c r="BM568" s="4">
        <v>0</v>
      </c>
      <c r="BQ568" s="4">
        <v>349.505</v>
      </c>
      <c r="BR568" s="4">
        <v>0.15529000000000001</v>
      </c>
      <c r="BS568" s="4">
        <v>0.78808999999999996</v>
      </c>
      <c r="BT568" s="4">
        <v>8.9819999999999997E-2</v>
      </c>
      <c r="BU568" s="4">
        <v>3.794899</v>
      </c>
      <c r="BV568" s="4">
        <v>1.8143640000000001</v>
      </c>
    </row>
    <row r="569" spans="1:74" x14ac:dyDescent="0.25">
      <c r="A569" s="2">
        <v>42067</v>
      </c>
      <c r="B569" s="3">
        <v>2.9247685185185188E-3</v>
      </c>
      <c r="C569" s="4">
        <v>14.56</v>
      </c>
      <c r="D569" s="4">
        <v>9.4000000000000004E-3</v>
      </c>
      <c r="E569" s="4">
        <v>93.980017000000004</v>
      </c>
      <c r="F569" s="4">
        <v>1629.6</v>
      </c>
      <c r="G569" s="4">
        <v>4.5999999999999996</v>
      </c>
      <c r="H569" s="4">
        <v>0</v>
      </c>
      <c r="J569" s="4">
        <v>2.15</v>
      </c>
      <c r="K569" s="4">
        <v>0.87709999999999999</v>
      </c>
      <c r="L569" s="4">
        <v>12.7705</v>
      </c>
      <c r="M569" s="4">
        <v>8.2000000000000007E-3</v>
      </c>
      <c r="N569" s="4">
        <v>1429.3082999999999</v>
      </c>
      <c r="O569" s="4">
        <v>4.0346000000000002</v>
      </c>
      <c r="P569" s="4">
        <v>1433.3</v>
      </c>
      <c r="Q569" s="4">
        <v>1075.7447999999999</v>
      </c>
      <c r="R569" s="4">
        <v>3.0366</v>
      </c>
      <c r="S569" s="4">
        <v>1078.8</v>
      </c>
      <c r="T569" s="4">
        <v>0</v>
      </c>
      <c r="W569" s="4">
        <v>0</v>
      </c>
      <c r="X569" s="4">
        <v>1.8895</v>
      </c>
      <c r="Y569" s="4">
        <v>12</v>
      </c>
      <c r="Z569" s="4">
        <v>846</v>
      </c>
      <c r="AA569" s="4">
        <v>874</v>
      </c>
      <c r="AB569" s="4">
        <v>867</v>
      </c>
      <c r="AC569" s="4">
        <v>65</v>
      </c>
      <c r="AD569" s="4">
        <v>5.07</v>
      </c>
      <c r="AE569" s="4">
        <v>0.12</v>
      </c>
      <c r="AF569" s="4">
        <v>978</v>
      </c>
      <c r="AG569" s="4">
        <v>-16</v>
      </c>
      <c r="AH569" s="4">
        <v>15</v>
      </c>
      <c r="AI569" s="4">
        <v>12</v>
      </c>
      <c r="AJ569" s="4">
        <v>190</v>
      </c>
      <c r="AK569" s="4">
        <v>140</v>
      </c>
      <c r="AL569" s="4">
        <v>2.2999999999999998</v>
      </c>
      <c r="AM569" s="4">
        <v>195</v>
      </c>
      <c r="AN569" s="4" t="s">
        <v>155</v>
      </c>
      <c r="AP569" s="5"/>
      <c r="BA569" s="4">
        <v>14.023</v>
      </c>
      <c r="BB569" s="4">
        <v>14.61</v>
      </c>
      <c r="BC569" s="4">
        <v>1.04</v>
      </c>
      <c r="BD569" s="4">
        <v>14.013</v>
      </c>
      <c r="BE569" s="4">
        <v>3030.9679999999998</v>
      </c>
      <c r="BF569" s="4">
        <v>1.2450000000000001</v>
      </c>
      <c r="BG569" s="4">
        <v>35.524999999999999</v>
      </c>
      <c r="BH569" s="4">
        <v>0.1</v>
      </c>
      <c r="BI569" s="4">
        <v>35.625999999999998</v>
      </c>
      <c r="BJ569" s="4">
        <v>26.738</v>
      </c>
      <c r="BK569" s="4">
        <v>7.4999999999999997E-2</v>
      </c>
      <c r="BL569" s="4">
        <v>26.812999999999999</v>
      </c>
      <c r="BM569" s="4">
        <v>0</v>
      </c>
      <c r="BQ569" s="4">
        <v>326.08300000000003</v>
      </c>
      <c r="BR569" s="4">
        <v>0.22989999999999999</v>
      </c>
      <c r="BS569" s="4">
        <v>0.78800000000000003</v>
      </c>
      <c r="BT569" s="4">
        <v>0.09</v>
      </c>
      <c r="BU569" s="4">
        <v>5.6181809999999999</v>
      </c>
      <c r="BV569" s="4">
        <v>1.8180000000000001</v>
      </c>
    </row>
    <row r="570" spans="1:74" x14ac:dyDescent="0.25">
      <c r="A570" s="2">
        <v>42067</v>
      </c>
      <c r="B570" s="3">
        <v>2.9363425925925928E-3</v>
      </c>
      <c r="C570" s="4">
        <v>14.394</v>
      </c>
      <c r="D570" s="4">
        <v>7.1000000000000004E-3</v>
      </c>
      <c r="E570" s="4">
        <v>70.959132999999994</v>
      </c>
      <c r="F570" s="4">
        <v>1475.7</v>
      </c>
      <c r="G570" s="4">
        <v>4.5</v>
      </c>
      <c r="H570" s="4">
        <v>11.4</v>
      </c>
      <c r="J570" s="4">
        <v>1.7</v>
      </c>
      <c r="K570" s="4">
        <v>0.87849999999999995</v>
      </c>
      <c r="L570" s="4">
        <v>12.645</v>
      </c>
      <c r="M570" s="4">
        <v>6.1999999999999998E-3</v>
      </c>
      <c r="N570" s="4">
        <v>1296.3762999999999</v>
      </c>
      <c r="O570" s="4">
        <v>3.9317000000000002</v>
      </c>
      <c r="P570" s="4">
        <v>1300.3</v>
      </c>
      <c r="Q570" s="4">
        <v>975.69579999999996</v>
      </c>
      <c r="R570" s="4">
        <v>2.9590999999999998</v>
      </c>
      <c r="S570" s="4">
        <v>978.7</v>
      </c>
      <c r="T570" s="4">
        <v>11.433400000000001</v>
      </c>
      <c r="W570" s="4">
        <v>0</v>
      </c>
      <c r="X570" s="4">
        <v>1.4939</v>
      </c>
      <c r="Y570" s="4">
        <v>11.9</v>
      </c>
      <c r="Z570" s="4">
        <v>848</v>
      </c>
      <c r="AA570" s="4">
        <v>872</v>
      </c>
      <c r="AB570" s="4">
        <v>869</v>
      </c>
      <c r="AC570" s="4">
        <v>65</v>
      </c>
      <c r="AD570" s="4">
        <v>5.07</v>
      </c>
      <c r="AE570" s="4">
        <v>0.12</v>
      </c>
      <c r="AF570" s="4">
        <v>978</v>
      </c>
      <c r="AG570" s="4">
        <v>-16</v>
      </c>
      <c r="AH570" s="4">
        <v>15</v>
      </c>
      <c r="AI570" s="4">
        <v>12</v>
      </c>
      <c r="AJ570" s="4">
        <v>190</v>
      </c>
      <c r="AK570" s="4">
        <v>140</v>
      </c>
      <c r="AL570" s="4">
        <v>2.8</v>
      </c>
      <c r="AM570" s="4">
        <v>195</v>
      </c>
      <c r="AN570" s="4" t="s">
        <v>155</v>
      </c>
      <c r="AP570" s="5"/>
      <c r="BA570" s="4">
        <v>14.023</v>
      </c>
      <c r="BB570" s="4">
        <v>14.77</v>
      </c>
      <c r="BC570" s="4">
        <v>1.05</v>
      </c>
      <c r="BD570" s="4">
        <v>13.833</v>
      </c>
      <c r="BE570" s="4">
        <v>3031.2510000000002</v>
      </c>
      <c r="BF570" s="4">
        <v>0.95099999999999996</v>
      </c>
      <c r="BG570" s="4">
        <v>32.543999999999997</v>
      </c>
      <c r="BH570" s="4">
        <v>9.9000000000000005E-2</v>
      </c>
      <c r="BI570" s="4">
        <v>32.643000000000001</v>
      </c>
      <c r="BJ570" s="4">
        <v>24.494</v>
      </c>
      <c r="BK570" s="4">
        <v>7.3999999999999996E-2</v>
      </c>
      <c r="BL570" s="4">
        <v>24.568000000000001</v>
      </c>
      <c r="BM570" s="4">
        <v>9.06E-2</v>
      </c>
      <c r="BQ570" s="4">
        <v>260.39</v>
      </c>
      <c r="BR570" s="4">
        <v>0.29532999999999998</v>
      </c>
      <c r="BS570" s="4">
        <v>0.78800000000000003</v>
      </c>
      <c r="BT570" s="4">
        <v>8.9090000000000003E-2</v>
      </c>
      <c r="BU570" s="4">
        <v>7.2171269999999996</v>
      </c>
      <c r="BV570" s="4">
        <v>1.7996179999999999</v>
      </c>
    </row>
    <row r="571" spans="1:74" x14ac:dyDescent="0.25">
      <c r="A571" s="2">
        <v>42067</v>
      </c>
      <c r="B571" s="3">
        <v>2.9479166666666668E-3</v>
      </c>
      <c r="C571" s="4">
        <v>13.955</v>
      </c>
      <c r="D571" s="4">
        <v>4.1000000000000003E-3</v>
      </c>
      <c r="E571" s="4">
        <v>41.266666999999998</v>
      </c>
      <c r="F571" s="4">
        <v>1142.3</v>
      </c>
      <c r="G571" s="4">
        <v>4.4000000000000004</v>
      </c>
      <c r="H571" s="4">
        <v>8.4</v>
      </c>
      <c r="J571" s="4">
        <v>1.21</v>
      </c>
      <c r="K571" s="4">
        <v>0.88180000000000003</v>
      </c>
      <c r="L571" s="4">
        <v>12.305300000000001</v>
      </c>
      <c r="M571" s="4">
        <v>3.5999999999999999E-3</v>
      </c>
      <c r="N571" s="4">
        <v>1007.1806</v>
      </c>
      <c r="O571" s="4">
        <v>3.8582999999999998</v>
      </c>
      <c r="P571" s="4">
        <v>1011</v>
      </c>
      <c r="Q571" s="4">
        <v>758.03750000000002</v>
      </c>
      <c r="R571" s="4">
        <v>2.9039000000000001</v>
      </c>
      <c r="S571" s="4">
        <v>760.9</v>
      </c>
      <c r="T571" s="4">
        <v>8.4027999999999992</v>
      </c>
      <c r="W571" s="4">
        <v>0</v>
      </c>
      <c r="X571" s="4">
        <v>1.0646</v>
      </c>
      <c r="Y571" s="4">
        <v>12</v>
      </c>
      <c r="Z571" s="4">
        <v>846</v>
      </c>
      <c r="AA571" s="4">
        <v>873</v>
      </c>
      <c r="AB571" s="4">
        <v>867</v>
      </c>
      <c r="AC571" s="4">
        <v>65</v>
      </c>
      <c r="AD571" s="4">
        <v>5.07</v>
      </c>
      <c r="AE571" s="4">
        <v>0.12</v>
      </c>
      <c r="AF571" s="4">
        <v>978</v>
      </c>
      <c r="AG571" s="4">
        <v>-16</v>
      </c>
      <c r="AH571" s="4">
        <v>15</v>
      </c>
      <c r="AI571" s="4">
        <v>12</v>
      </c>
      <c r="AJ571" s="4">
        <v>190</v>
      </c>
      <c r="AK571" s="4">
        <v>140</v>
      </c>
      <c r="AL571" s="4">
        <v>2.2999999999999998</v>
      </c>
      <c r="AM571" s="4">
        <v>195</v>
      </c>
      <c r="AN571" s="4" t="s">
        <v>155</v>
      </c>
      <c r="AP571" s="5"/>
      <c r="BA571" s="4">
        <v>14.023</v>
      </c>
      <c r="BB571" s="4">
        <v>15.21</v>
      </c>
      <c r="BC571" s="4">
        <v>1.08</v>
      </c>
      <c r="BD571" s="4">
        <v>13.411</v>
      </c>
      <c r="BE571" s="4">
        <v>3032.183</v>
      </c>
      <c r="BF571" s="4">
        <v>0.57099999999999995</v>
      </c>
      <c r="BG571" s="4">
        <v>25.99</v>
      </c>
      <c r="BH571" s="4">
        <v>0.1</v>
      </c>
      <c r="BI571" s="4">
        <v>26.09</v>
      </c>
      <c r="BJ571" s="4">
        <v>19.561</v>
      </c>
      <c r="BK571" s="4">
        <v>7.4999999999999997E-2</v>
      </c>
      <c r="BL571" s="4">
        <v>19.635999999999999</v>
      </c>
      <c r="BM571" s="4">
        <v>6.8500000000000005E-2</v>
      </c>
      <c r="BQ571" s="4">
        <v>190.744</v>
      </c>
      <c r="BR571" s="4">
        <v>0.21546000000000001</v>
      </c>
      <c r="BS571" s="4">
        <v>0.78617999999999999</v>
      </c>
      <c r="BT571" s="4">
        <v>9.0819999999999998E-2</v>
      </c>
      <c r="BU571" s="4">
        <v>5.2653030000000003</v>
      </c>
      <c r="BV571" s="4">
        <v>1.8345640000000001</v>
      </c>
    </row>
    <row r="572" spans="1:74" x14ac:dyDescent="0.25">
      <c r="A572" s="2">
        <v>42067</v>
      </c>
      <c r="B572" s="3">
        <v>2.9594907407407404E-3</v>
      </c>
      <c r="C572" s="4">
        <v>13.585000000000001</v>
      </c>
      <c r="D572" s="4">
        <v>2.5999999999999999E-3</v>
      </c>
      <c r="E572" s="4">
        <v>26.236003</v>
      </c>
      <c r="F572" s="4">
        <v>1143.9000000000001</v>
      </c>
      <c r="G572" s="4">
        <v>4.3</v>
      </c>
      <c r="H572" s="4">
        <v>-8.9</v>
      </c>
      <c r="J572" s="4">
        <v>0.91</v>
      </c>
      <c r="K572" s="4">
        <v>0.88460000000000005</v>
      </c>
      <c r="L572" s="4">
        <v>12.0169</v>
      </c>
      <c r="M572" s="4">
        <v>2.3E-3</v>
      </c>
      <c r="N572" s="4">
        <v>1011.9116</v>
      </c>
      <c r="O572" s="4">
        <v>3.7824</v>
      </c>
      <c r="P572" s="4">
        <v>1015.7</v>
      </c>
      <c r="Q572" s="4">
        <v>761.59829999999999</v>
      </c>
      <c r="R572" s="4">
        <v>2.8468</v>
      </c>
      <c r="S572" s="4">
        <v>764.4</v>
      </c>
      <c r="T572" s="4">
        <v>0</v>
      </c>
      <c r="W572" s="4">
        <v>0</v>
      </c>
      <c r="X572" s="4">
        <v>0.80489999999999995</v>
      </c>
      <c r="Y572" s="4">
        <v>11.9</v>
      </c>
      <c r="Z572" s="4">
        <v>846</v>
      </c>
      <c r="AA572" s="4">
        <v>873</v>
      </c>
      <c r="AB572" s="4">
        <v>868</v>
      </c>
      <c r="AC572" s="4">
        <v>65</v>
      </c>
      <c r="AD572" s="4">
        <v>5.07</v>
      </c>
      <c r="AE572" s="4">
        <v>0.12</v>
      </c>
      <c r="AF572" s="4">
        <v>978</v>
      </c>
      <c r="AG572" s="4">
        <v>-16</v>
      </c>
      <c r="AH572" s="4">
        <v>15</v>
      </c>
      <c r="AI572" s="4">
        <v>12</v>
      </c>
      <c r="AJ572" s="4">
        <v>190</v>
      </c>
      <c r="AK572" s="4">
        <v>139.1</v>
      </c>
      <c r="AL572" s="4">
        <v>2</v>
      </c>
      <c r="AM572" s="4">
        <v>195</v>
      </c>
      <c r="AN572" s="4" t="s">
        <v>155</v>
      </c>
      <c r="AP572" s="5"/>
      <c r="BA572" s="4">
        <v>14.023</v>
      </c>
      <c r="BB572" s="4">
        <v>15.6</v>
      </c>
      <c r="BC572" s="4">
        <v>1.1100000000000001</v>
      </c>
      <c r="BD572" s="4">
        <v>13.048</v>
      </c>
      <c r="BE572" s="4">
        <v>3032.94</v>
      </c>
      <c r="BF572" s="4">
        <v>0.373</v>
      </c>
      <c r="BG572" s="4">
        <v>26.745999999999999</v>
      </c>
      <c r="BH572" s="4">
        <v>0.1</v>
      </c>
      <c r="BI572" s="4">
        <v>26.846</v>
      </c>
      <c r="BJ572" s="4">
        <v>20.13</v>
      </c>
      <c r="BK572" s="4">
        <v>7.4999999999999997E-2</v>
      </c>
      <c r="BL572" s="4">
        <v>20.204999999999998</v>
      </c>
      <c r="BM572" s="4">
        <v>0</v>
      </c>
      <c r="BQ572" s="4">
        <v>147.715</v>
      </c>
      <c r="BR572" s="4">
        <v>0.15604000000000001</v>
      </c>
      <c r="BS572" s="4">
        <v>0.78600000000000003</v>
      </c>
      <c r="BT572" s="4">
        <v>8.9179999999999995E-2</v>
      </c>
      <c r="BU572" s="4">
        <v>3.8132269999999999</v>
      </c>
      <c r="BV572" s="4">
        <v>1.801436</v>
      </c>
    </row>
    <row r="573" spans="1:74" x14ac:dyDescent="0.25">
      <c r="A573" s="2">
        <v>42067</v>
      </c>
      <c r="B573" s="3">
        <v>2.9710648148148148E-3</v>
      </c>
      <c r="C573" s="4">
        <v>13.561999999999999</v>
      </c>
      <c r="D573" s="4">
        <v>4.0000000000000001E-3</v>
      </c>
      <c r="E573" s="4">
        <v>40</v>
      </c>
      <c r="F573" s="4">
        <v>1386</v>
      </c>
      <c r="G573" s="4">
        <v>4.0999999999999996</v>
      </c>
      <c r="H573" s="4">
        <v>8.5</v>
      </c>
      <c r="J573" s="4">
        <v>0.7</v>
      </c>
      <c r="K573" s="4">
        <v>0.88480000000000003</v>
      </c>
      <c r="L573" s="4">
        <v>12</v>
      </c>
      <c r="M573" s="4">
        <v>3.5000000000000001E-3</v>
      </c>
      <c r="N573" s="4">
        <v>1226.3822</v>
      </c>
      <c r="O573" s="4">
        <v>3.6067</v>
      </c>
      <c r="P573" s="4">
        <v>1230</v>
      </c>
      <c r="Q573" s="4">
        <v>923.01589999999999</v>
      </c>
      <c r="R573" s="4">
        <v>2.7145000000000001</v>
      </c>
      <c r="S573" s="4">
        <v>925.7</v>
      </c>
      <c r="T573" s="4">
        <v>8.4677000000000007</v>
      </c>
      <c r="W573" s="4">
        <v>0</v>
      </c>
      <c r="X573" s="4">
        <v>0.61939999999999995</v>
      </c>
      <c r="Y573" s="4">
        <v>12</v>
      </c>
      <c r="Z573" s="4">
        <v>847</v>
      </c>
      <c r="AA573" s="4">
        <v>872</v>
      </c>
      <c r="AB573" s="4">
        <v>868</v>
      </c>
      <c r="AC573" s="4">
        <v>65</v>
      </c>
      <c r="AD573" s="4">
        <v>5.07</v>
      </c>
      <c r="AE573" s="4">
        <v>0.12</v>
      </c>
      <c r="AF573" s="4">
        <v>978</v>
      </c>
      <c r="AG573" s="4">
        <v>-16</v>
      </c>
      <c r="AH573" s="4">
        <v>15</v>
      </c>
      <c r="AI573" s="4">
        <v>12</v>
      </c>
      <c r="AJ573" s="4">
        <v>190</v>
      </c>
      <c r="AK573" s="4">
        <v>139</v>
      </c>
      <c r="AL573" s="4">
        <v>2.4</v>
      </c>
      <c r="AM573" s="4">
        <v>195</v>
      </c>
      <c r="AN573" s="4" t="s">
        <v>155</v>
      </c>
      <c r="AP573" s="5"/>
      <c r="BA573" s="4">
        <v>14.023</v>
      </c>
      <c r="BB573" s="4">
        <v>15.62</v>
      </c>
      <c r="BC573" s="4">
        <v>1.1100000000000001</v>
      </c>
      <c r="BD573" s="4">
        <v>13.016</v>
      </c>
      <c r="BE573" s="4">
        <v>3032.43</v>
      </c>
      <c r="BF573" s="4">
        <v>0.56899999999999995</v>
      </c>
      <c r="BG573" s="4">
        <v>32.454000000000001</v>
      </c>
      <c r="BH573" s="4">
        <v>9.5000000000000001E-2</v>
      </c>
      <c r="BI573" s="4">
        <v>32.549999999999997</v>
      </c>
      <c r="BJ573" s="4">
        <v>24.425999999999998</v>
      </c>
      <c r="BK573" s="4">
        <v>7.1999999999999995E-2</v>
      </c>
      <c r="BL573" s="4">
        <v>24.498000000000001</v>
      </c>
      <c r="BM573" s="4">
        <v>7.0800000000000002E-2</v>
      </c>
      <c r="BQ573" s="4">
        <v>113.806</v>
      </c>
      <c r="BR573" s="4">
        <v>0.21834000000000001</v>
      </c>
      <c r="BS573" s="4">
        <v>0.78691</v>
      </c>
      <c r="BT573" s="4">
        <v>9.0819999999999998E-2</v>
      </c>
      <c r="BU573" s="4">
        <v>5.3356839999999996</v>
      </c>
      <c r="BV573" s="4">
        <v>1.8345640000000001</v>
      </c>
    </row>
    <row r="574" spans="1:74" x14ac:dyDescent="0.25">
      <c r="A574" s="2">
        <v>42067</v>
      </c>
      <c r="B574" s="3">
        <v>2.9826388888888888E-3</v>
      </c>
      <c r="C574" s="4">
        <v>13.52</v>
      </c>
      <c r="D574" s="4">
        <v>4.0000000000000001E-3</v>
      </c>
      <c r="E574" s="4">
        <v>40</v>
      </c>
      <c r="F574" s="4">
        <v>1822.5</v>
      </c>
      <c r="G574" s="4">
        <v>4</v>
      </c>
      <c r="H574" s="4">
        <v>0</v>
      </c>
      <c r="J574" s="4">
        <v>0.7</v>
      </c>
      <c r="K574" s="4">
        <v>0.88519999999999999</v>
      </c>
      <c r="L574" s="4">
        <v>11.9681</v>
      </c>
      <c r="M574" s="4">
        <v>3.5000000000000001E-3</v>
      </c>
      <c r="N574" s="4">
        <v>1613.2817</v>
      </c>
      <c r="O574" s="4">
        <v>3.5407999999999999</v>
      </c>
      <c r="P574" s="4">
        <v>1616.8</v>
      </c>
      <c r="Q574" s="4">
        <v>1214.2093</v>
      </c>
      <c r="R574" s="4">
        <v>2.6648999999999998</v>
      </c>
      <c r="S574" s="4">
        <v>1216.9000000000001</v>
      </c>
      <c r="T574" s="4">
        <v>0</v>
      </c>
      <c r="W574" s="4">
        <v>0</v>
      </c>
      <c r="X574" s="4">
        <v>0.61960000000000004</v>
      </c>
      <c r="Y574" s="4">
        <v>11.9</v>
      </c>
      <c r="Z574" s="4">
        <v>847</v>
      </c>
      <c r="AA574" s="4">
        <v>872</v>
      </c>
      <c r="AB574" s="4">
        <v>870</v>
      </c>
      <c r="AC574" s="4">
        <v>65</v>
      </c>
      <c r="AD574" s="4">
        <v>5.07</v>
      </c>
      <c r="AE574" s="4">
        <v>0.12</v>
      </c>
      <c r="AF574" s="4">
        <v>978</v>
      </c>
      <c r="AG574" s="4">
        <v>-16</v>
      </c>
      <c r="AH574" s="4">
        <v>15.91</v>
      </c>
      <c r="AI574" s="4">
        <v>12</v>
      </c>
      <c r="AJ574" s="4">
        <v>190</v>
      </c>
      <c r="AK574" s="4">
        <v>139</v>
      </c>
      <c r="AL574" s="4">
        <v>2.5</v>
      </c>
      <c r="AM574" s="4">
        <v>195</v>
      </c>
      <c r="AN574" s="4" t="s">
        <v>155</v>
      </c>
      <c r="AP574" s="5"/>
      <c r="BA574" s="4">
        <v>14.023</v>
      </c>
      <c r="BB574" s="4">
        <v>15.67</v>
      </c>
      <c r="BC574" s="4">
        <v>1.1200000000000001</v>
      </c>
      <c r="BD574" s="4">
        <v>12.97</v>
      </c>
      <c r="BE574" s="4">
        <v>3032.6689999999999</v>
      </c>
      <c r="BF574" s="4">
        <v>0.57099999999999995</v>
      </c>
      <c r="BG574" s="4">
        <v>42.81</v>
      </c>
      <c r="BH574" s="4">
        <v>9.4E-2</v>
      </c>
      <c r="BI574" s="4">
        <v>42.904000000000003</v>
      </c>
      <c r="BJ574" s="4">
        <v>32.22</v>
      </c>
      <c r="BK574" s="4">
        <v>7.0999999999999994E-2</v>
      </c>
      <c r="BL574" s="4">
        <v>32.290999999999997</v>
      </c>
      <c r="BM574" s="4">
        <v>0</v>
      </c>
      <c r="BQ574" s="4">
        <v>114.166</v>
      </c>
      <c r="BR574" s="4">
        <v>0.22681999999999999</v>
      </c>
      <c r="BS574" s="4">
        <v>0.78700000000000003</v>
      </c>
      <c r="BT574" s="4">
        <v>9.0090000000000003E-2</v>
      </c>
      <c r="BU574" s="4">
        <v>5.5429139999999997</v>
      </c>
      <c r="BV574" s="4">
        <v>1.8198179999999999</v>
      </c>
    </row>
    <row r="575" spans="1:74" x14ac:dyDescent="0.25">
      <c r="A575" s="2">
        <v>42067</v>
      </c>
      <c r="B575" s="3">
        <v>2.9942129629629628E-3</v>
      </c>
      <c r="C575" s="4">
        <v>13.494999999999999</v>
      </c>
      <c r="D575" s="4">
        <v>4.0000000000000001E-3</v>
      </c>
      <c r="E575" s="4">
        <v>40</v>
      </c>
      <c r="F575" s="4">
        <v>2187.8000000000002</v>
      </c>
      <c r="G575" s="4">
        <v>4</v>
      </c>
      <c r="H575" s="4">
        <v>1.3</v>
      </c>
      <c r="J575" s="4">
        <v>0.99</v>
      </c>
      <c r="K575" s="4">
        <v>0.88560000000000005</v>
      </c>
      <c r="L575" s="4">
        <v>11.9506</v>
      </c>
      <c r="M575" s="4">
        <v>3.5000000000000001E-3</v>
      </c>
      <c r="N575" s="4">
        <v>1937.4346</v>
      </c>
      <c r="O575" s="4">
        <v>3.5423</v>
      </c>
      <c r="P575" s="4">
        <v>1941</v>
      </c>
      <c r="Q575" s="4">
        <v>1458.1776</v>
      </c>
      <c r="R575" s="4">
        <v>2.6659999999999999</v>
      </c>
      <c r="S575" s="4">
        <v>1460.8</v>
      </c>
      <c r="T575" s="4">
        <v>1.2877000000000001</v>
      </c>
      <c r="W575" s="4">
        <v>0</v>
      </c>
      <c r="X575" s="4">
        <v>0.87770000000000004</v>
      </c>
      <c r="Y575" s="4">
        <v>11.9</v>
      </c>
      <c r="Z575" s="4">
        <v>848</v>
      </c>
      <c r="AA575" s="4">
        <v>873</v>
      </c>
      <c r="AB575" s="4">
        <v>870</v>
      </c>
      <c r="AC575" s="4">
        <v>65</v>
      </c>
      <c r="AD575" s="4">
        <v>5.07</v>
      </c>
      <c r="AE575" s="4">
        <v>0.12</v>
      </c>
      <c r="AF575" s="4">
        <v>978</v>
      </c>
      <c r="AG575" s="4">
        <v>-16</v>
      </c>
      <c r="AH575" s="4">
        <v>15.09</v>
      </c>
      <c r="AI575" s="4">
        <v>12</v>
      </c>
      <c r="AJ575" s="4">
        <v>190</v>
      </c>
      <c r="AK575" s="4">
        <v>139.9</v>
      </c>
      <c r="AL575" s="4">
        <v>3.1</v>
      </c>
      <c r="AM575" s="4">
        <v>195</v>
      </c>
      <c r="AN575" s="4" t="s">
        <v>155</v>
      </c>
      <c r="AP575" s="5"/>
      <c r="BA575" s="4">
        <v>14.023</v>
      </c>
      <c r="BB575" s="4">
        <v>15.7</v>
      </c>
      <c r="BC575" s="4">
        <v>1.1200000000000001</v>
      </c>
      <c r="BD575" s="4">
        <v>12.923</v>
      </c>
      <c r="BE575" s="4">
        <v>3032.6489999999999</v>
      </c>
      <c r="BF575" s="4">
        <v>0.57199999999999995</v>
      </c>
      <c r="BG575" s="4">
        <v>51.487000000000002</v>
      </c>
      <c r="BH575" s="4">
        <v>9.4E-2</v>
      </c>
      <c r="BI575" s="4">
        <v>51.581000000000003</v>
      </c>
      <c r="BJ575" s="4">
        <v>38.750999999999998</v>
      </c>
      <c r="BK575" s="4">
        <v>7.0999999999999994E-2</v>
      </c>
      <c r="BL575" s="4">
        <v>38.820999999999998</v>
      </c>
      <c r="BM575" s="4">
        <v>1.0800000000000001E-2</v>
      </c>
      <c r="BQ575" s="4">
        <v>161.95400000000001</v>
      </c>
      <c r="BR575" s="4">
        <v>0.16420999999999999</v>
      </c>
      <c r="BS575" s="4">
        <v>0.78791</v>
      </c>
      <c r="BT575" s="4">
        <v>0.09</v>
      </c>
      <c r="BU575" s="4">
        <v>4.0128820000000003</v>
      </c>
      <c r="BV575" s="4">
        <v>1.8180000000000001</v>
      </c>
    </row>
    <row r="576" spans="1:74" x14ac:dyDescent="0.25">
      <c r="A576" s="2">
        <v>42067</v>
      </c>
      <c r="B576" s="3">
        <v>3.0057870370370373E-3</v>
      </c>
      <c r="C576" s="4">
        <v>13.49</v>
      </c>
      <c r="D576" s="4">
        <v>4.0000000000000001E-3</v>
      </c>
      <c r="E576" s="4">
        <v>40</v>
      </c>
      <c r="F576" s="4">
        <v>2281.9</v>
      </c>
      <c r="G576" s="4">
        <v>4</v>
      </c>
      <c r="H576" s="4">
        <v>0</v>
      </c>
      <c r="J576" s="4">
        <v>1.38</v>
      </c>
      <c r="K576" s="4">
        <v>0.88549999999999995</v>
      </c>
      <c r="L576" s="4">
        <v>11.946</v>
      </c>
      <c r="M576" s="4">
        <v>3.5000000000000001E-3</v>
      </c>
      <c r="N576" s="4">
        <v>2020.7263</v>
      </c>
      <c r="O576" s="4">
        <v>3.5421999999999998</v>
      </c>
      <c r="P576" s="4">
        <v>2024.3</v>
      </c>
      <c r="Q576" s="4">
        <v>1520.8657000000001</v>
      </c>
      <c r="R576" s="4">
        <v>2.6659999999999999</v>
      </c>
      <c r="S576" s="4">
        <v>1523.5</v>
      </c>
      <c r="T576" s="4">
        <v>0</v>
      </c>
      <c r="W576" s="4">
        <v>0</v>
      </c>
      <c r="X576" s="4">
        <v>1.226</v>
      </c>
      <c r="Y576" s="4">
        <v>12</v>
      </c>
      <c r="Z576" s="4">
        <v>847</v>
      </c>
      <c r="AA576" s="4">
        <v>873</v>
      </c>
      <c r="AB576" s="4">
        <v>870</v>
      </c>
      <c r="AC576" s="4">
        <v>65</v>
      </c>
      <c r="AD576" s="4">
        <v>5.07</v>
      </c>
      <c r="AE576" s="4">
        <v>0.12</v>
      </c>
      <c r="AF576" s="4">
        <v>978</v>
      </c>
      <c r="AG576" s="4">
        <v>-16</v>
      </c>
      <c r="AH576" s="4">
        <v>15.91</v>
      </c>
      <c r="AI576" s="4">
        <v>12</v>
      </c>
      <c r="AJ576" s="4">
        <v>190</v>
      </c>
      <c r="AK576" s="4">
        <v>140</v>
      </c>
      <c r="AL576" s="4">
        <v>2.9</v>
      </c>
      <c r="AM576" s="4">
        <v>195</v>
      </c>
      <c r="AN576" s="4" t="s">
        <v>155</v>
      </c>
      <c r="AP576" s="5"/>
      <c r="BA576" s="4">
        <v>14.023</v>
      </c>
      <c r="BB576" s="4">
        <v>15.7</v>
      </c>
      <c r="BC576" s="4">
        <v>1.1200000000000001</v>
      </c>
      <c r="BD576" s="4">
        <v>12.925000000000001</v>
      </c>
      <c r="BE576" s="4">
        <v>3032.6860000000001</v>
      </c>
      <c r="BF576" s="4">
        <v>0.57199999999999995</v>
      </c>
      <c r="BG576" s="4">
        <v>53.722000000000001</v>
      </c>
      <c r="BH576" s="4">
        <v>9.4E-2</v>
      </c>
      <c r="BI576" s="4">
        <v>53.816000000000003</v>
      </c>
      <c r="BJ576" s="4">
        <v>40.433</v>
      </c>
      <c r="BK576" s="4">
        <v>7.0999999999999994E-2</v>
      </c>
      <c r="BL576" s="4">
        <v>40.503</v>
      </c>
      <c r="BM576" s="4">
        <v>0</v>
      </c>
      <c r="BQ576" s="4">
        <v>226.29599999999999</v>
      </c>
      <c r="BR576" s="4">
        <v>0.18074999999999999</v>
      </c>
      <c r="BS576" s="4">
        <v>0.78708999999999996</v>
      </c>
      <c r="BT576" s="4">
        <v>9.2730000000000007E-2</v>
      </c>
      <c r="BU576" s="4">
        <v>4.4170780000000001</v>
      </c>
      <c r="BV576" s="4">
        <v>1.873146</v>
      </c>
    </row>
    <row r="577" spans="1:74" x14ac:dyDescent="0.25">
      <c r="A577" s="2">
        <v>42067</v>
      </c>
      <c r="B577" s="3">
        <v>3.0173611111111109E-3</v>
      </c>
      <c r="C577" s="4">
        <v>13.492000000000001</v>
      </c>
      <c r="D577" s="4">
        <v>4.0000000000000001E-3</v>
      </c>
      <c r="E577" s="4">
        <v>40</v>
      </c>
      <c r="F577" s="4">
        <v>2463.1999999999998</v>
      </c>
      <c r="G577" s="4">
        <v>4.8</v>
      </c>
      <c r="H577" s="4">
        <v>0</v>
      </c>
      <c r="J577" s="4">
        <v>1.65</v>
      </c>
      <c r="K577" s="4">
        <v>0.88529999999999998</v>
      </c>
      <c r="L577" s="4">
        <v>11.9443</v>
      </c>
      <c r="M577" s="4">
        <v>3.5000000000000001E-3</v>
      </c>
      <c r="N577" s="4">
        <v>2180.6624000000002</v>
      </c>
      <c r="O577" s="4">
        <v>4.2202999999999999</v>
      </c>
      <c r="P577" s="4">
        <v>2184.9</v>
      </c>
      <c r="Q577" s="4">
        <v>1641.2389000000001</v>
      </c>
      <c r="R577" s="4">
        <v>3.1764000000000001</v>
      </c>
      <c r="S577" s="4">
        <v>1644.4</v>
      </c>
      <c r="T577" s="4">
        <v>0</v>
      </c>
      <c r="W577" s="4">
        <v>0</v>
      </c>
      <c r="X577" s="4">
        <v>1.4573</v>
      </c>
      <c r="Y577" s="4">
        <v>11.9</v>
      </c>
      <c r="Z577" s="4">
        <v>847</v>
      </c>
      <c r="AA577" s="4">
        <v>874</v>
      </c>
      <c r="AB577" s="4">
        <v>869</v>
      </c>
      <c r="AC577" s="4">
        <v>65</v>
      </c>
      <c r="AD577" s="4">
        <v>5.07</v>
      </c>
      <c r="AE577" s="4">
        <v>0.12</v>
      </c>
      <c r="AF577" s="4">
        <v>978</v>
      </c>
      <c r="AG577" s="4">
        <v>-16</v>
      </c>
      <c r="AH577" s="4">
        <v>16</v>
      </c>
      <c r="AI577" s="4">
        <v>12</v>
      </c>
      <c r="AJ577" s="4">
        <v>190</v>
      </c>
      <c r="AK577" s="4">
        <v>139.1</v>
      </c>
      <c r="AL577" s="4">
        <v>2.1</v>
      </c>
      <c r="AM577" s="4">
        <v>195</v>
      </c>
      <c r="AN577" s="4" t="s">
        <v>155</v>
      </c>
      <c r="AP577" s="5"/>
      <c r="BA577" s="4">
        <v>14.023</v>
      </c>
      <c r="BB577" s="4">
        <v>15.7</v>
      </c>
      <c r="BC577" s="4">
        <v>1.1200000000000001</v>
      </c>
      <c r="BD577" s="4">
        <v>12.955</v>
      </c>
      <c r="BE577" s="4">
        <v>3032.6869999999999</v>
      </c>
      <c r="BF577" s="4">
        <v>0.57199999999999995</v>
      </c>
      <c r="BG577" s="4">
        <v>57.981999999999999</v>
      </c>
      <c r="BH577" s="4">
        <v>0.112</v>
      </c>
      <c r="BI577" s="4">
        <v>58.094000000000001</v>
      </c>
      <c r="BJ577" s="4">
        <v>43.639000000000003</v>
      </c>
      <c r="BK577" s="4">
        <v>8.4000000000000005E-2</v>
      </c>
      <c r="BL577" s="4">
        <v>43.722999999999999</v>
      </c>
      <c r="BM577" s="4">
        <v>0</v>
      </c>
      <c r="BQ577" s="4">
        <v>269.04000000000002</v>
      </c>
      <c r="BR577" s="4">
        <v>0.26672000000000001</v>
      </c>
      <c r="BS577" s="4">
        <v>0.78791</v>
      </c>
      <c r="BT577" s="4">
        <v>9.1179999999999997E-2</v>
      </c>
      <c r="BU577" s="4">
        <v>6.51797</v>
      </c>
      <c r="BV577" s="4">
        <v>1.841836</v>
      </c>
    </row>
    <row r="578" spans="1:74" x14ac:dyDescent="0.25">
      <c r="A578" s="2">
        <v>42067</v>
      </c>
      <c r="B578" s="3">
        <v>3.0289351851851849E-3</v>
      </c>
      <c r="C578" s="4">
        <v>13.5</v>
      </c>
      <c r="D578" s="4">
        <v>4.0000000000000001E-3</v>
      </c>
      <c r="E578" s="4">
        <v>40</v>
      </c>
      <c r="F578" s="4">
        <v>2550.5</v>
      </c>
      <c r="G578" s="4">
        <v>6.9</v>
      </c>
      <c r="H578" s="4">
        <v>8.6</v>
      </c>
      <c r="J578" s="4">
        <v>1.8</v>
      </c>
      <c r="K578" s="4">
        <v>0.88539999999999996</v>
      </c>
      <c r="L578" s="4">
        <v>11.952500000000001</v>
      </c>
      <c r="M578" s="4">
        <v>3.5000000000000001E-3</v>
      </c>
      <c r="N578" s="4">
        <v>2258.0891000000001</v>
      </c>
      <c r="O578" s="4">
        <v>6.0655999999999999</v>
      </c>
      <c r="P578" s="4">
        <v>2264.1999999999998</v>
      </c>
      <c r="Q578" s="4">
        <v>1699.5128</v>
      </c>
      <c r="R578" s="4">
        <v>4.5651999999999999</v>
      </c>
      <c r="S578" s="4">
        <v>1704.1</v>
      </c>
      <c r="T578" s="4">
        <v>8.6060999999999996</v>
      </c>
      <c r="W578" s="4">
        <v>0</v>
      </c>
      <c r="X578" s="4">
        <v>1.5935999999999999</v>
      </c>
      <c r="Y578" s="4">
        <v>11.9</v>
      </c>
      <c r="Z578" s="4">
        <v>848</v>
      </c>
      <c r="AA578" s="4">
        <v>873</v>
      </c>
      <c r="AB578" s="4">
        <v>868</v>
      </c>
      <c r="AC578" s="4">
        <v>65</v>
      </c>
      <c r="AD578" s="4">
        <v>5.07</v>
      </c>
      <c r="AE578" s="4">
        <v>0.12</v>
      </c>
      <c r="AF578" s="4">
        <v>978</v>
      </c>
      <c r="AG578" s="4">
        <v>-16</v>
      </c>
      <c r="AH578" s="4">
        <v>16</v>
      </c>
      <c r="AI578" s="4">
        <v>12</v>
      </c>
      <c r="AJ578" s="4">
        <v>190</v>
      </c>
      <c r="AK578" s="4">
        <v>139</v>
      </c>
      <c r="AL578" s="4">
        <v>2.5</v>
      </c>
      <c r="AM578" s="4">
        <v>195</v>
      </c>
      <c r="AN578" s="4" t="s">
        <v>155</v>
      </c>
      <c r="AP578" s="5"/>
      <c r="BA578" s="4">
        <v>14.023</v>
      </c>
      <c r="BB578" s="4">
        <v>15.69</v>
      </c>
      <c r="BC578" s="4">
        <v>1.1200000000000001</v>
      </c>
      <c r="BD578" s="4">
        <v>12.949</v>
      </c>
      <c r="BE578" s="4">
        <v>3032.462</v>
      </c>
      <c r="BF578" s="4">
        <v>0.57199999999999995</v>
      </c>
      <c r="BG578" s="4">
        <v>59.994999999999997</v>
      </c>
      <c r="BH578" s="4">
        <v>0.161</v>
      </c>
      <c r="BI578" s="4">
        <v>60.155999999999999</v>
      </c>
      <c r="BJ578" s="4">
        <v>45.154000000000003</v>
      </c>
      <c r="BK578" s="4">
        <v>0.121</v>
      </c>
      <c r="BL578" s="4">
        <v>45.274999999999999</v>
      </c>
      <c r="BM578" s="4">
        <v>7.22E-2</v>
      </c>
      <c r="BQ578" s="4">
        <v>293.98500000000001</v>
      </c>
      <c r="BR578" s="4">
        <v>0.22313</v>
      </c>
      <c r="BS578" s="4">
        <v>0.78708999999999996</v>
      </c>
      <c r="BT578" s="4">
        <v>9.1910000000000006E-2</v>
      </c>
      <c r="BU578" s="4">
        <v>5.4527390000000002</v>
      </c>
      <c r="BV578" s="4">
        <v>1.856582</v>
      </c>
    </row>
    <row r="579" spans="1:74" x14ac:dyDescent="0.25">
      <c r="A579" s="2">
        <v>42067</v>
      </c>
      <c r="B579" s="3">
        <v>3.0405092592592589E-3</v>
      </c>
      <c r="C579" s="4">
        <v>13.54</v>
      </c>
      <c r="D579" s="4">
        <v>4.0000000000000001E-3</v>
      </c>
      <c r="E579" s="4">
        <v>40</v>
      </c>
      <c r="F579" s="4">
        <v>2610.3000000000002</v>
      </c>
      <c r="G579" s="4">
        <v>8.9</v>
      </c>
      <c r="H579" s="4">
        <v>0</v>
      </c>
      <c r="J579" s="4">
        <v>1.9</v>
      </c>
      <c r="K579" s="4">
        <v>0.8851</v>
      </c>
      <c r="L579" s="4">
        <v>11.9848</v>
      </c>
      <c r="M579" s="4">
        <v>3.5000000000000001E-3</v>
      </c>
      <c r="N579" s="4">
        <v>2310.4043000000001</v>
      </c>
      <c r="O579" s="4">
        <v>7.9061000000000003</v>
      </c>
      <c r="P579" s="4">
        <v>2318.3000000000002</v>
      </c>
      <c r="Q579" s="4">
        <v>1738.8869999999999</v>
      </c>
      <c r="R579" s="4">
        <v>5.9504000000000001</v>
      </c>
      <c r="S579" s="4">
        <v>1744.8</v>
      </c>
      <c r="T579" s="4">
        <v>0</v>
      </c>
      <c r="W579" s="4">
        <v>0</v>
      </c>
      <c r="X579" s="4">
        <v>1.6817</v>
      </c>
      <c r="Y579" s="4">
        <v>11.9</v>
      </c>
      <c r="Z579" s="4">
        <v>847</v>
      </c>
      <c r="AA579" s="4">
        <v>873</v>
      </c>
      <c r="AB579" s="4">
        <v>869</v>
      </c>
      <c r="AC579" s="4">
        <v>65</v>
      </c>
      <c r="AD579" s="4">
        <v>5.07</v>
      </c>
      <c r="AE579" s="4">
        <v>0.12</v>
      </c>
      <c r="AF579" s="4">
        <v>978</v>
      </c>
      <c r="AG579" s="4">
        <v>-16</v>
      </c>
      <c r="AH579" s="4">
        <v>16</v>
      </c>
      <c r="AI579" s="4">
        <v>12</v>
      </c>
      <c r="AJ579" s="4">
        <v>190</v>
      </c>
      <c r="AK579" s="4">
        <v>139.9</v>
      </c>
      <c r="AL579" s="4">
        <v>2.8</v>
      </c>
      <c r="AM579" s="4">
        <v>195</v>
      </c>
      <c r="AN579" s="4" t="s">
        <v>155</v>
      </c>
      <c r="AP579" s="5"/>
      <c r="BA579" s="4">
        <v>14.023</v>
      </c>
      <c r="BB579" s="4">
        <v>15.65</v>
      </c>
      <c r="BC579" s="4">
        <v>1.1200000000000001</v>
      </c>
      <c r="BD579" s="4">
        <v>12.98</v>
      </c>
      <c r="BE579" s="4">
        <v>3032.6559999999999</v>
      </c>
      <c r="BF579" s="4">
        <v>0.56999999999999995</v>
      </c>
      <c r="BG579" s="4">
        <v>61.222999999999999</v>
      </c>
      <c r="BH579" s="4">
        <v>0.21</v>
      </c>
      <c r="BI579" s="4">
        <v>61.433</v>
      </c>
      <c r="BJ579" s="4">
        <v>46.079000000000001</v>
      </c>
      <c r="BK579" s="4">
        <v>0.158</v>
      </c>
      <c r="BL579" s="4">
        <v>46.235999999999997</v>
      </c>
      <c r="BM579" s="4">
        <v>0</v>
      </c>
      <c r="BQ579" s="4">
        <v>309.41699999999997</v>
      </c>
      <c r="BR579" s="4">
        <v>0.17432</v>
      </c>
      <c r="BS579" s="4">
        <v>0.78700000000000003</v>
      </c>
      <c r="BT579" s="4">
        <v>9.1999999999999998E-2</v>
      </c>
      <c r="BU579" s="4">
        <v>4.2599450000000001</v>
      </c>
      <c r="BV579" s="4">
        <v>1.8584000000000001</v>
      </c>
    </row>
    <row r="580" spans="1:74" x14ac:dyDescent="0.25">
      <c r="A580" s="2">
        <v>42067</v>
      </c>
      <c r="B580" s="3">
        <v>3.0520833333333333E-3</v>
      </c>
      <c r="C580" s="4">
        <v>13.694000000000001</v>
      </c>
      <c r="D580" s="4">
        <v>4.0000000000000001E-3</v>
      </c>
      <c r="E580" s="4">
        <v>40</v>
      </c>
      <c r="F580" s="4">
        <v>2699.7</v>
      </c>
      <c r="G580" s="4">
        <v>12.7</v>
      </c>
      <c r="H580" s="4">
        <v>31.7</v>
      </c>
      <c r="J580" s="4">
        <v>1.9</v>
      </c>
      <c r="K580" s="4">
        <v>0.88400000000000001</v>
      </c>
      <c r="L580" s="4">
        <v>12.106400000000001</v>
      </c>
      <c r="M580" s="4">
        <v>3.5000000000000001E-3</v>
      </c>
      <c r="N580" s="4">
        <v>2386.6208999999999</v>
      </c>
      <c r="O580" s="4">
        <v>11.2273</v>
      </c>
      <c r="P580" s="4">
        <v>2397.8000000000002</v>
      </c>
      <c r="Q580" s="4">
        <v>1796.2501</v>
      </c>
      <c r="R580" s="4">
        <v>8.4501000000000008</v>
      </c>
      <c r="S580" s="4">
        <v>1804.7</v>
      </c>
      <c r="T580" s="4">
        <v>31.6584</v>
      </c>
      <c r="W580" s="4">
        <v>0</v>
      </c>
      <c r="X580" s="4">
        <v>1.6797</v>
      </c>
      <c r="Y580" s="4">
        <v>11.9</v>
      </c>
      <c r="Z580" s="4">
        <v>848</v>
      </c>
      <c r="AA580" s="4">
        <v>874</v>
      </c>
      <c r="AB580" s="4">
        <v>869</v>
      </c>
      <c r="AC580" s="4">
        <v>65</v>
      </c>
      <c r="AD580" s="4">
        <v>5.07</v>
      </c>
      <c r="AE580" s="4">
        <v>0.12</v>
      </c>
      <c r="AF580" s="4">
        <v>978</v>
      </c>
      <c r="AG580" s="4">
        <v>-16</v>
      </c>
      <c r="AH580" s="4">
        <v>16</v>
      </c>
      <c r="AI580" s="4">
        <v>12</v>
      </c>
      <c r="AJ580" s="4">
        <v>190.9</v>
      </c>
      <c r="AK580" s="4">
        <v>140</v>
      </c>
      <c r="AL580" s="4">
        <v>3.3</v>
      </c>
      <c r="AM580" s="4">
        <v>195</v>
      </c>
      <c r="AN580" s="4" t="s">
        <v>155</v>
      </c>
      <c r="AP580" s="5"/>
      <c r="BA580" s="4">
        <v>14.023</v>
      </c>
      <c r="BB580" s="4">
        <v>15.48</v>
      </c>
      <c r="BC580" s="4">
        <v>1.1000000000000001</v>
      </c>
      <c r="BD580" s="4">
        <v>13.117000000000001</v>
      </c>
      <c r="BE580" s="4">
        <v>3031.7689999999998</v>
      </c>
      <c r="BF580" s="4">
        <v>0.56399999999999995</v>
      </c>
      <c r="BG580" s="4">
        <v>62.59</v>
      </c>
      <c r="BH580" s="4">
        <v>0.29399999999999998</v>
      </c>
      <c r="BI580" s="4">
        <v>62.884</v>
      </c>
      <c r="BJ580" s="4">
        <v>47.106999999999999</v>
      </c>
      <c r="BK580" s="4">
        <v>0.222</v>
      </c>
      <c r="BL580" s="4">
        <v>47.329000000000001</v>
      </c>
      <c r="BM580" s="4">
        <v>0.26219999999999999</v>
      </c>
      <c r="BQ580" s="4">
        <v>305.84899999999999</v>
      </c>
      <c r="BR580" s="4">
        <v>0.21185999999999999</v>
      </c>
      <c r="BS580" s="4">
        <v>0.78608999999999996</v>
      </c>
      <c r="BT580" s="4">
        <v>9.1999999999999998E-2</v>
      </c>
      <c r="BU580" s="4">
        <v>5.1773290000000003</v>
      </c>
      <c r="BV580" s="4">
        <v>1.8584000000000001</v>
      </c>
    </row>
    <row r="581" spans="1:74" x14ac:dyDescent="0.25">
      <c r="A581" s="2">
        <v>42067</v>
      </c>
      <c r="B581" s="3">
        <v>3.0636574074074077E-3</v>
      </c>
      <c r="C581" s="4">
        <v>13.77</v>
      </c>
      <c r="D581" s="4">
        <v>3.2000000000000002E-3</v>
      </c>
      <c r="E581" s="4">
        <v>31.675346999999999</v>
      </c>
      <c r="F581" s="4">
        <v>2769.6</v>
      </c>
      <c r="G581" s="4">
        <v>12.7</v>
      </c>
      <c r="H581" s="4">
        <v>27.6</v>
      </c>
      <c r="J581" s="4">
        <v>1.9</v>
      </c>
      <c r="K581" s="4">
        <v>0.88349999999999995</v>
      </c>
      <c r="L581" s="4">
        <v>12.1662</v>
      </c>
      <c r="M581" s="4">
        <v>2.8E-3</v>
      </c>
      <c r="N581" s="4">
        <v>2447.0318000000002</v>
      </c>
      <c r="O581" s="4">
        <v>11.2209</v>
      </c>
      <c r="P581" s="4">
        <v>2458.3000000000002</v>
      </c>
      <c r="Q581" s="4">
        <v>1841.7173</v>
      </c>
      <c r="R581" s="4">
        <v>8.4451999999999998</v>
      </c>
      <c r="S581" s="4">
        <v>1850.2</v>
      </c>
      <c r="T581" s="4">
        <v>27.559100000000001</v>
      </c>
      <c r="W581" s="4">
        <v>0</v>
      </c>
      <c r="X581" s="4">
        <v>1.6787000000000001</v>
      </c>
      <c r="Y581" s="4">
        <v>12</v>
      </c>
      <c r="Z581" s="4">
        <v>847</v>
      </c>
      <c r="AA581" s="4">
        <v>873</v>
      </c>
      <c r="AB581" s="4">
        <v>867</v>
      </c>
      <c r="AC581" s="4">
        <v>65</v>
      </c>
      <c r="AD581" s="4">
        <v>5.07</v>
      </c>
      <c r="AE581" s="4">
        <v>0.12</v>
      </c>
      <c r="AF581" s="4">
        <v>978</v>
      </c>
      <c r="AG581" s="4">
        <v>-16</v>
      </c>
      <c r="AH581" s="4">
        <v>16</v>
      </c>
      <c r="AI581" s="4">
        <v>12</v>
      </c>
      <c r="AJ581" s="4">
        <v>191</v>
      </c>
      <c r="AK581" s="4">
        <v>140</v>
      </c>
      <c r="AL581" s="4">
        <v>3.6</v>
      </c>
      <c r="AM581" s="4">
        <v>195</v>
      </c>
      <c r="AN581" s="4" t="s">
        <v>155</v>
      </c>
      <c r="AP581" s="5"/>
      <c r="BA581" s="4">
        <v>14.023</v>
      </c>
      <c r="BB581" s="4">
        <v>15.4</v>
      </c>
      <c r="BC581" s="4">
        <v>1.1000000000000001</v>
      </c>
      <c r="BD581" s="4">
        <v>13.182</v>
      </c>
      <c r="BE581" s="4">
        <v>3032.0149999999999</v>
      </c>
      <c r="BF581" s="4">
        <v>0.44400000000000001</v>
      </c>
      <c r="BG581" s="4">
        <v>63.863</v>
      </c>
      <c r="BH581" s="4">
        <v>0.29299999999999998</v>
      </c>
      <c r="BI581" s="4">
        <v>64.156000000000006</v>
      </c>
      <c r="BJ581" s="4">
        <v>48.066000000000003</v>
      </c>
      <c r="BK581" s="4">
        <v>0.22</v>
      </c>
      <c r="BL581" s="4">
        <v>48.286000000000001</v>
      </c>
      <c r="BM581" s="4">
        <v>0.2271</v>
      </c>
      <c r="BQ581" s="4">
        <v>304.19299999999998</v>
      </c>
      <c r="BR581" s="4">
        <v>0.19236400000000001</v>
      </c>
      <c r="BS581" s="4">
        <v>0.78600000000000003</v>
      </c>
      <c r="BT581" s="4">
        <v>9.2909000000000005E-2</v>
      </c>
      <c r="BU581" s="4">
        <v>4.7008859999999997</v>
      </c>
      <c r="BV581" s="4">
        <v>1.8767640000000001</v>
      </c>
    </row>
    <row r="582" spans="1:74" x14ac:dyDescent="0.25">
      <c r="A582" s="2">
        <v>42067</v>
      </c>
      <c r="B582" s="3">
        <v>3.0752314814814813E-3</v>
      </c>
      <c r="C582" s="4">
        <v>13.77</v>
      </c>
      <c r="D582" s="4">
        <v>3.0000000000000001E-3</v>
      </c>
      <c r="E582" s="4">
        <v>30</v>
      </c>
      <c r="F582" s="4">
        <v>2789.9</v>
      </c>
      <c r="G582" s="4">
        <v>12.7</v>
      </c>
      <c r="H582" s="4">
        <v>20.100000000000001</v>
      </c>
      <c r="J582" s="4">
        <v>1.9</v>
      </c>
      <c r="K582" s="4">
        <v>0.88339999999999996</v>
      </c>
      <c r="L582" s="4">
        <v>12.164999999999999</v>
      </c>
      <c r="M582" s="4">
        <v>2.7000000000000001E-3</v>
      </c>
      <c r="N582" s="4">
        <v>2464.7624000000001</v>
      </c>
      <c r="O582" s="4">
        <v>11.198499999999999</v>
      </c>
      <c r="P582" s="4">
        <v>2476</v>
      </c>
      <c r="Q582" s="4">
        <v>1855.0618999999999</v>
      </c>
      <c r="R582" s="4">
        <v>8.4283999999999999</v>
      </c>
      <c r="S582" s="4">
        <v>1863.5</v>
      </c>
      <c r="T582" s="4">
        <v>20.081900000000001</v>
      </c>
      <c r="W582" s="4">
        <v>0</v>
      </c>
      <c r="X582" s="4">
        <v>1.6785000000000001</v>
      </c>
      <c r="Y582" s="4">
        <v>11.9</v>
      </c>
      <c r="Z582" s="4">
        <v>847</v>
      </c>
      <c r="AA582" s="4">
        <v>873</v>
      </c>
      <c r="AB582" s="4">
        <v>867</v>
      </c>
      <c r="AC582" s="4">
        <v>65</v>
      </c>
      <c r="AD582" s="4">
        <v>5.07</v>
      </c>
      <c r="AE582" s="4">
        <v>0.12</v>
      </c>
      <c r="AF582" s="4">
        <v>978</v>
      </c>
      <c r="AG582" s="4">
        <v>-16</v>
      </c>
      <c r="AH582" s="4">
        <v>16</v>
      </c>
      <c r="AI582" s="4">
        <v>12</v>
      </c>
      <c r="AJ582" s="4">
        <v>190.1</v>
      </c>
      <c r="AK582" s="4">
        <v>140</v>
      </c>
      <c r="AL582" s="4">
        <v>3.2</v>
      </c>
      <c r="AM582" s="4">
        <v>195</v>
      </c>
      <c r="AN582" s="4" t="s">
        <v>155</v>
      </c>
      <c r="AP582" s="5"/>
      <c r="BA582" s="4">
        <v>14.023</v>
      </c>
      <c r="BB582" s="4">
        <v>15.4</v>
      </c>
      <c r="BC582" s="4">
        <v>1.1000000000000001</v>
      </c>
      <c r="BD582" s="4">
        <v>13.193</v>
      </c>
      <c r="BE582" s="4">
        <v>3032.24</v>
      </c>
      <c r="BF582" s="4">
        <v>0.42</v>
      </c>
      <c r="BG582" s="4">
        <v>64.337000000000003</v>
      </c>
      <c r="BH582" s="4">
        <v>0.29199999999999998</v>
      </c>
      <c r="BI582" s="4">
        <v>64.629000000000005</v>
      </c>
      <c r="BJ582" s="4">
        <v>48.421999999999997</v>
      </c>
      <c r="BK582" s="4">
        <v>0.22</v>
      </c>
      <c r="BL582" s="4">
        <v>48.642000000000003</v>
      </c>
      <c r="BM582" s="4">
        <v>0.16550000000000001</v>
      </c>
      <c r="BQ582" s="4">
        <v>304.21600000000001</v>
      </c>
      <c r="BR582" s="4">
        <v>0.27007199999999998</v>
      </c>
      <c r="BS582" s="4">
        <v>0.78600000000000003</v>
      </c>
      <c r="BT582" s="4">
        <v>9.2090000000000005E-2</v>
      </c>
      <c r="BU582" s="4">
        <v>6.5998859999999997</v>
      </c>
      <c r="BV582" s="4">
        <v>1.86022</v>
      </c>
    </row>
    <row r="583" spans="1:74" x14ac:dyDescent="0.25">
      <c r="A583" s="2">
        <v>42067</v>
      </c>
      <c r="B583" s="3">
        <v>3.0868055555555557E-3</v>
      </c>
      <c r="C583" s="4">
        <v>13.749000000000001</v>
      </c>
      <c r="D583" s="4">
        <v>3.0000000000000001E-3</v>
      </c>
      <c r="E583" s="4">
        <v>30</v>
      </c>
      <c r="F583" s="4">
        <v>2777</v>
      </c>
      <c r="G583" s="4">
        <v>12.6</v>
      </c>
      <c r="H583" s="4">
        <v>79.099999999999994</v>
      </c>
      <c r="J583" s="4">
        <v>1.85</v>
      </c>
      <c r="K583" s="4">
        <v>0.88360000000000005</v>
      </c>
      <c r="L583" s="4">
        <v>12.148199999999999</v>
      </c>
      <c r="M583" s="4">
        <v>2.7000000000000001E-3</v>
      </c>
      <c r="N583" s="4">
        <v>2453.7017000000001</v>
      </c>
      <c r="O583" s="4">
        <v>11.132999999999999</v>
      </c>
      <c r="P583" s="4">
        <v>2464.8000000000002</v>
      </c>
      <c r="Q583" s="4">
        <v>1846.7374</v>
      </c>
      <c r="R583" s="4">
        <v>8.3789999999999996</v>
      </c>
      <c r="S583" s="4">
        <v>1855.1</v>
      </c>
      <c r="T583" s="4">
        <v>79.070599999999999</v>
      </c>
      <c r="W583" s="4">
        <v>0</v>
      </c>
      <c r="X583" s="4">
        <v>1.6382000000000001</v>
      </c>
      <c r="Y583" s="4">
        <v>12.2</v>
      </c>
      <c r="Z583" s="4">
        <v>845</v>
      </c>
      <c r="AA583" s="4">
        <v>873</v>
      </c>
      <c r="AB583" s="4">
        <v>865</v>
      </c>
      <c r="AC583" s="4">
        <v>65</v>
      </c>
      <c r="AD583" s="4">
        <v>5.07</v>
      </c>
      <c r="AE583" s="4">
        <v>0.12</v>
      </c>
      <c r="AF583" s="4">
        <v>978</v>
      </c>
      <c r="AG583" s="4">
        <v>-16</v>
      </c>
      <c r="AH583" s="4">
        <v>16.91</v>
      </c>
      <c r="AI583" s="4">
        <v>12</v>
      </c>
      <c r="AJ583" s="4">
        <v>190.9</v>
      </c>
      <c r="AK583" s="4">
        <v>140</v>
      </c>
      <c r="AL583" s="4">
        <v>3.3</v>
      </c>
      <c r="AM583" s="4">
        <v>195</v>
      </c>
      <c r="AN583" s="4" t="s">
        <v>155</v>
      </c>
      <c r="AP583" s="5"/>
      <c r="BA583" s="4">
        <v>14.023</v>
      </c>
      <c r="BB583" s="4">
        <v>15.42</v>
      </c>
      <c r="BC583" s="4">
        <v>1.1000000000000001</v>
      </c>
      <c r="BD583" s="4">
        <v>13.177</v>
      </c>
      <c r="BE583" s="4">
        <v>3030.7759999999998</v>
      </c>
      <c r="BF583" s="4">
        <v>0.42099999999999999</v>
      </c>
      <c r="BG583" s="4">
        <v>64.105999999999995</v>
      </c>
      <c r="BH583" s="4">
        <v>0.29099999999999998</v>
      </c>
      <c r="BI583" s="4">
        <v>64.397000000000006</v>
      </c>
      <c r="BJ583" s="4">
        <v>48.249000000000002</v>
      </c>
      <c r="BK583" s="4">
        <v>0.219</v>
      </c>
      <c r="BL583" s="4">
        <v>48.468000000000004</v>
      </c>
      <c r="BM583" s="4">
        <v>0.65229999999999999</v>
      </c>
      <c r="BQ583" s="4">
        <v>297.17899999999997</v>
      </c>
      <c r="BR583" s="4">
        <v>0.25889000000000001</v>
      </c>
      <c r="BS583" s="4">
        <v>0.78691</v>
      </c>
      <c r="BT583" s="4">
        <v>9.8369999999999999E-2</v>
      </c>
      <c r="BU583" s="4">
        <v>6.3266249999999999</v>
      </c>
      <c r="BV583" s="4">
        <v>1.987074</v>
      </c>
    </row>
    <row r="584" spans="1:74" x14ac:dyDescent="0.25">
      <c r="A584" s="2">
        <v>42067</v>
      </c>
      <c r="B584" s="3">
        <v>3.0983796296296297E-3</v>
      </c>
      <c r="C584" s="4">
        <v>13.644</v>
      </c>
      <c r="D584" s="4">
        <v>3.3E-3</v>
      </c>
      <c r="E584" s="4">
        <v>33.257384000000002</v>
      </c>
      <c r="F584" s="4">
        <v>2666.2</v>
      </c>
      <c r="G584" s="4">
        <v>12.5</v>
      </c>
      <c r="H584" s="4">
        <v>49.2</v>
      </c>
      <c r="J584" s="4">
        <v>1.71</v>
      </c>
      <c r="K584" s="4">
        <v>0.88439999999999996</v>
      </c>
      <c r="L584" s="4">
        <v>12.067500000000001</v>
      </c>
      <c r="M584" s="4">
        <v>2.8999999999999998E-3</v>
      </c>
      <c r="N584" s="4">
        <v>2358.0810999999999</v>
      </c>
      <c r="O584" s="4">
        <v>11.032999999999999</v>
      </c>
      <c r="P584" s="4">
        <v>2369.1</v>
      </c>
      <c r="Q584" s="4">
        <v>1774.7701</v>
      </c>
      <c r="R584" s="4">
        <v>8.3038000000000007</v>
      </c>
      <c r="S584" s="4">
        <v>1783.1</v>
      </c>
      <c r="T584" s="4">
        <v>49.2348</v>
      </c>
      <c r="W584" s="4">
        <v>0</v>
      </c>
      <c r="X584" s="4">
        <v>1.512</v>
      </c>
      <c r="Y584" s="4">
        <v>12.1</v>
      </c>
      <c r="Z584" s="4">
        <v>847</v>
      </c>
      <c r="AA584" s="4">
        <v>874</v>
      </c>
      <c r="AB584" s="4">
        <v>866</v>
      </c>
      <c r="AC584" s="4">
        <v>65</v>
      </c>
      <c r="AD584" s="4">
        <v>5.07</v>
      </c>
      <c r="AE584" s="4">
        <v>0.12</v>
      </c>
      <c r="AF584" s="4">
        <v>978</v>
      </c>
      <c r="AG584" s="4">
        <v>-16</v>
      </c>
      <c r="AH584" s="4">
        <v>16.09</v>
      </c>
      <c r="AI584" s="4">
        <v>12</v>
      </c>
      <c r="AJ584" s="4">
        <v>191</v>
      </c>
      <c r="AK584" s="4">
        <v>140</v>
      </c>
      <c r="AL584" s="4">
        <v>3.4</v>
      </c>
      <c r="AM584" s="4">
        <v>195</v>
      </c>
      <c r="AN584" s="4" t="s">
        <v>155</v>
      </c>
      <c r="AP584" s="5"/>
      <c r="BA584" s="4">
        <v>14.023</v>
      </c>
      <c r="BB584" s="4">
        <v>15.53</v>
      </c>
      <c r="BC584" s="4">
        <v>1.1100000000000001</v>
      </c>
      <c r="BD584" s="4">
        <v>13.067</v>
      </c>
      <c r="BE584" s="4">
        <v>3031.5030000000002</v>
      </c>
      <c r="BF584" s="4">
        <v>0.47</v>
      </c>
      <c r="BG584" s="4">
        <v>62.034999999999997</v>
      </c>
      <c r="BH584" s="4">
        <v>0.28999999999999998</v>
      </c>
      <c r="BI584" s="4">
        <v>62.325000000000003</v>
      </c>
      <c r="BJ584" s="4">
        <v>46.69</v>
      </c>
      <c r="BK584" s="4">
        <v>0.218</v>
      </c>
      <c r="BL584" s="4">
        <v>46.908000000000001</v>
      </c>
      <c r="BM584" s="4">
        <v>0.40899999999999997</v>
      </c>
      <c r="BQ584" s="4">
        <v>276.185</v>
      </c>
      <c r="BR584" s="4">
        <v>0.33707999999999999</v>
      </c>
      <c r="BS584" s="4">
        <v>0.78608999999999996</v>
      </c>
      <c r="BT584" s="4">
        <v>9.536E-2</v>
      </c>
      <c r="BU584" s="4">
        <v>8.2373919999999998</v>
      </c>
      <c r="BV584" s="4">
        <v>1.926272</v>
      </c>
    </row>
    <row r="585" spans="1:74" x14ac:dyDescent="0.25">
      <c r="A585" s="2">
        <v>42067</v>
      </c>
      <c r="B585" s="3">
        <v>3.1099537037037038E-3</v>
      </c>
      <c r="C585" s="4">
        <v>13.416</v>
      </c>
      <c r="D585" s="4">
        <v>4.1999999999999997E-3</v>
      </c>
      <c r="E585" s="4">
        <v>41.618357000000003</v>
      </c>
      <c r="F585" s="4">
        <v>2587.1</v>
      </c>
      <c r="G585" s="4">
        <v>8.9</v>
      </c>
      <c r="H585" s="4">
        <v>40.700000000000003</v>
      </c>
      <c r="J585" s="4">
        <v>1.65</v>
      </c>
      <c r="K585" s="4">
        <v>0.88629999999999998</v>
      </c>
      <c r="L585" s="4">
        <v>11.890499999999999</v>
      </c>
      <c r="M585" s="4">
        <v>3.7000000000000002E-3</v>
      </c>
      <c r="N585" s="4">
        <v>2292.8829999999998</v>
      </c>
      <c r="O585" s="4">
        <v>7.8657000000000004</v>
      </c>
      <c r="P585" s="4">
        <v>2300.6999999999998</v>
      </c>
      <c r="Q585" s="4">
        <v>1725.6999000000001</v>
      </c>
      <c r="R585" s="4">
        <v>5.92</v>
      </c>
      <c r="S585" s="4">
        <v>1731.6</v>
      </c>
      <c r="T585" s="4">
        <v>40.727699999999999</v>
      </c>
      <c r="W585" s="4">
        <v>0</v>
      </c>
      <c r="X585" s="4">
        <v>1.4662999999999999</v>
      </c>
      <c r="Y585" s="4">
        <v>12.2</v>
      </c>
      <c r="Z585" s="4">
        <v>845</v>
      </c>
      <c r="AA585" s="4">
        <v>874</v>
      </c>
      <c r="AB585" s="4">
        <v>867</v>
      </c>
      <c r="AC585" s="4">
        <v>65</v>
      </c>
      <c r="AD585" s="4">
        <v>5.07</v>
      </c>
      <c r="AE585" s="4">
        <v>0.12</v>
      </c>
      <c r="AF585" s="4">
        <v>978</v>
      </c>
      <c r="AG585" s="4">
        <v>-16</v>
      </c>
      <c r="AH585" s="4">
        <v>16.91</v>
      </c>
      <c r="AI585" s="4">
        <v>12</v>
      </c>
      <c r="AJ585" s="4">
        <v>191</v>
      </c>
      <c r="AK585" s="4">
        <v>140</v>
      </c>
      <c r="AL585" s="4">
        <v>3.7</v>
      </c>
      <c r="AM585" s="4">
        <v>195</v>
      </c>
      <c r="AN585" s="4" t="s">
        <v>155</v>
      </c>
      <c r="AP585" s="5"/>
      <c r="BA585" s="4">
        <v>14.023</v>
      </c>
      <c r="BB585" s="4">
        <v>15.78</v>
      </c>
      <c r="BC585" s="4">
        <v>1.1299999999999999</v>
      </c>
      <c r="BD585" s="4">
        <v>12.83</v>
      </c>
      <c r="BE585" s="4">
        <v>3031.65</v>
      </c>
      <c r="BF585" s="4">
        <v>0.59899999999999998</v>
      </c>
      <c r="BG585" s="4">
        <v>61.220999999999997</v>
      </c>
      <c r="BH585" s="4">
        <v>0.21</v>
      </c>
      <c r="BI585" s="4">
        <v>61.430999999999997</v>
      </c>
      <c r="BJ585" s="4">
        <v>46.076999999999998</v>
      </c>
      <c r="BK585" s="4">
        <v>0.158</v>
      </c>
      <c r="BL585" s="4">
        <v>46.234999999999999</v>
      </c>
      <c r="BM585" s="4">
        <v>0.34339999999999998</v>
      </c>
      <c r="BQ585" s="4">
        <v>271.83100000000002</v>
      </c>
      <c r="BR585" s="4">
        <v>0.34227000000000002</v>
      </c>
      <c r="BS585" s="4">
        <v>0.78691</v>
      </c>
      <c r="BT585" s="4">
        <v>9.8640000000000005E-2</v>
      </c>
      <c r="BU585" s="4">
        <v>8.3642230000000009</v>
      </c>
      <c r="BV585" s="4">
        <v>1.9925280000000001</v>
      </c>
    </row>
    <row r="586" spans="1:74" x14ac:dyDescent="0.25">
      <c r="A586" s="2">
        <v>42067</v>
      </c>
      <c r="B586" s="3">
        <v>3.1215277777777782E-3</v>
      </c>
      <c r="C586" s="4">
        <v>13.782</v>
      </c>
      <c r="D586" s="4">
        <v>5.0000000000000001E-3</v>
      </c>
      <c r="E586" s="4">
        <v>49.669887000000003</v>
      </c>
      <c r="F586" s="4">
        <v>2511.1</v>
      </c>
      <c r="G586" s="4">
        <v>8.8000000000000007</v>
      </c>
      <c r="H586" s="4">
        <v>50.1</v>
      </c>
      <c r="J586" s="4">
        <v>1.6</v>
      </c>
      <c r="K586" s="4">
        <v>0.88349999999999995</v>
      </c>
      <c r="L586" s="4">
        <v>12.176299999999999</v>
      </c>
      <c r="M586" s="4">
        <v>4.4000000000000003E-3</v>
      </c>
      <c r="N586" s="4">
        <v>2218.4994000000002</v>
      </c>
      <c r="O586" s="4">
        <v>7.7746000000000004</v>
      </c>
      <c r="P586" s="4">
        <v>2226.3000000000002</v>
      </c>
      <c r="Q586" s="4">
        <v>1669.6884</v>
      </c>
      <c r="R586" s="4">
        <v>5.8513999999999999</v>
      </c>
      <c r="S586" s="4">
        <v>1675.5</v>
      </c>
      <c r="T586" s="4">
        <v>50.1</v>
      </c>
      <c r="W586" s="4">
        <v>0</v>
      </c>
      <c r="X586" s="4">
        <v>1.4136</v>
      </c>
      <c r="Y586" s="4">
        <v>12.4</v>
      </c>
      <c r="Z586" s="4">
        <v>843</v>
      </c>
      <c r="AA586" s="4">
        <v>870</v>
      </c>
      <c r="AB586" s="4">
        <v>865</v>
      </c>
      <c r="AC586" s="4">
        <v>65</v>
      </c>
      <c r="AD586" s="4">
        <v>5.07</v>
      </c>
      <c r="AE586" s="4">
        <v>0.12</v>
      </c>
      <c r="AF586" s="4">
        <v>979</v>
      </c>
      <c r="AG586" s="4">
        <v>-16</v>
      </c>
      <c r="AH586" s="4">
        <v>16.09</v>
      </c>
      <c r="AI586" s="4">
        <v>12</v>
      </c>
      <c r="AJ586" s="4">
        <v>191</v>
      </c>
      <c r="AK586" s="4">
        <v>140.9</v>
      </c>
      <c r="AL586" s="4">
        <v>3.9</v>
      </c>
      <c r="AM586" s="4">
        <v>195</v>
      </c>
      <c r="AN586" s="4" t="s">
        <v>155</v>
      </c>
      <c r="AP586" s="5"/>
      <c r="BA586" s="4">
        <v>14.023</v>
      </c>
      <c r="BB586" s="4">
        <v>15.38</v>
      </c>
      <c r="BC586" s="4">
        <v>1.1000000000000001</v>
      </c>
      <c r="BD586" s="4">
        <v>13.189</v>
      </c>
      <c r="BE586" s="4">
        <v>3031.0479999999998</v>
      </c>
      <c r="BF586" s="4">
        <v>0.69499999999999995</v>
      </c>
      <c r="BG586" s="4">
        <v>57.832000000000001</v>
      </c>
      <c r="BH586" s="4">
        <v>0.20300000000000001</v>
      </c>
      <c r="BI586" s="4">
        <v>58.034999999999997</v>
      </c>
      <c r="BJ586" s="4">
        <v>43.526000000000003</v>
      </c>
      <c r="BK586" s="4">
        <v>0.153</v>
      </c>
      <c r="BL586" s="4">
        <v>43.677999999999997</v>
      </c>
      <c r="BM586" s="4">
        <v>0.41239999999999999</v>
      </c>
      <c r="BQ586" s="4">
        <v>255.85400000000001</v>
      </c>
      <c r="BR586" s="4">
        <v>0.26283000000000001</v>
      </c>
      <c r="BS586" s="4">
        <v>0.78608999999999996</v>
      </c>
      <c r="BT586" s="4">
        <v>0.10264</v>
      </c>
      <c r="BU586" s="4">
        <v>6.4229079999999996</v>
      </c>
      <c r="BV586" s="4">
        <v>2.0733280000000001</v>
      </c>
    </row>
    <row r="587" spans="1:74" x14ac:dyDescent="0.25">
      <c r="A587" s="2">
        <v>42067</v>
      </c>
      <c r="B587" s="3">
        <v>3.1331018518518518E-3</v>
      </c>
      <c r="C587" s="4">
        <v>13.859</v>
      </c>
      <c r="D587" s="4">
        <v>3.3999999999999998E-3</v>
      </c>
      <c r="E587" s="4">
        <v>34.029975</v>
      </c>
      <c r="F587" s="4">
        <v>2386.9</v>
      </c>
      <c r="G587" s="4">
        <v>8.8000000000000007</v>
      </c>
      <c r="H587" s="4">
        <v>51.9</v>
      </c>
      <c r="J587" s="4">
        <v>1.6</v>
      </c>
      <c r="K587" s="4">
        <v>0.88290000000000002</v>
      </c>
      <c r="L587" s="4">
        <v>12.2357</v>
      </c>
      <c r="M587" s="4">
        <v>3.0000000000000001E-3</v>
      </c>
      <c r="N587" s="4">
        <v>2107.3451</v>
      </c>
      <c r="O587" s="4">
        <v>7.7693000000000003</v>
      </c>
      <c r="P587" s="4">
        <v>2115.1</v>
      </c>
      <c r="Q587" s="4">
        <v>1586.0288</v>
      </c>
      <c r="R587" s="4">
        <v>5.8474000000000004</v>
      </c>
      <c r="S587" s="4">
        <v>1591.9</v>
      </c>
      <c r="T587" s="4">
        <v>51.867699999999999</v>
      </c>
      <c r="W587" s="4">
        <v>0</v>
      </c>
      <c r="X587" s="4">
        <v>1.4126000000000001</v>
      </c>
      <c r="Y587" s="4">
        <v>12.4</v>
      </c>
      <c r="Z587" s="4">
        <v>843</v>
      </c>
      <c r="AA587" s="4">
        <v>871</v>
      </c>
      <c r="AB587" s="4">
        <v>867</v>
      </c>
      <c r="AC587" s="4">
        <v>65</v>
      </c>
      <c r="AD587" s="4">
        <v>5.07</v>
      </c>
      <c r="AE587" s="4">
        <v>0.12</v>
      </c>
      <c r="AF587" s="4">
        <v>979</v>
      </c>
      <c r="AG587" s="4">
        <v>-16</v>
      </c>
      <c r="AH587" s="4">
        <v>16</v>
      </c>
      <c r="AI587" s="4">
        <v>12</v>
      </c>
      <c r="AJ587" s="4">
        <v>191</v>
      </c>
      <c r="AK587" s="4">
        <v>141</v>
      </c>
      <c r="AL587" s="4">
        <v>3.8</v>
      </c>
      <c r="AM587" s="4">
        <v>195</v>
      </c>
      <c r="AN587" s="4" t="s">
        <v>155</v>
      </c>
      <c r="AP587" s="5"/>
      <c r="BA587" s="4">
        <v>14.023</v>
      </c>
      <c r="BB587" s="4">
        <v>15.3</v>
      </c>
      <c r="BC587" s="4">
        <v>1.0900000000000001</v>
      </c>
      <c r="BD587" s="4">
        <v>13.266</v>
      </c>
      <c r="BE587" s="4">
        <v>3031.3110000000001</v>
      </c>
      <c r="BF587" s="4">
        <v>0.47399999999999998</v>
      </c>
      <c r="BG587" s="4">
        <v>54.673000000000002</v>
      </c>
      <c r="BH587" s="4">
        <v>0.20200000000000001</v>
      </c>
      <c r="BI587" s="4">
        <v>54.875</v>
      </c>
      <c r="BJ587" s="4">
        <v>41.148000000000003</v>
      </c>
      <c r="BK587" s="4">
        <v>0.152</v>
      </c>
      <c r="BL587" s="4">
        <v>41.3</v>
      </c>
      <c r="BM587" s="4">
        <v>0.4249</v>
      </c>
      <c r="BQ587" s="4">
        <v>254.46199999999999</v>
      </c>
      <c r="BR587" s="4">
        <v>0.34144999999999998</v>
      </c>
      <c r="BS587" s="4">
        <v>0.78600000000000003</v>
      </c>
      <c r="BT587" s="4">
        <v>0.10299999999999999</v>
      </c>
      <c r="BU587" s="4">
        <v>8.3441840000000003</v>
      </c>
      <c r="BV587" s="4">
        <v>2.0806</v>
      </c>
    </row>
    <row r="588" spans="1:74" x14ac:dyDescent="0.25">
      <c r="A588" s="2">
        <v>42067</v>
      </c>
      <c r="B588" s="3">
        <v>3.1446759259259258E-3</v>
      </c>
      <c r="C588" s="4">
        <v>13.744</v>
      </c>
      <c r="D588" s="4">
        <v>3.7000000000000002E-3</v>
      </c>
      <c r="E588" s="4">
        <v>36.500858000000001</v>
      </c>
      <c r="F588" s="4">
        <v>2342.6999999999998</v>
      </c>
      <c r="G588" s="4">
        <v>8.6999999999999993</v>
      </c>
      <c r="H588" s="4">
        <v>68.8</v>
      </c>
      <c r="J588" s="4">
        <v>1.69</v>
      </c>
      <c r="K588" s="4">
        <v>0.88380000000000003</v>
      </c>
      <c r="L588" s="4">
        <v>12.146599999999999</v>
      </c>
      <c r="M588" s="4">
        <v>3.2000000000000002E-3</v>
      </c>
      <c r="N588" s="4">
        <v>2070.3798999999999</v>
      </c>
      <c r="O588" s="4">
        <v>7.6887999999999996</v>
      </c>
      <c r="P588" s="4">
        <v>2078.1</v>
      </c>
      <c r="Q588" s="4">
        <v>1558.2080000000001</v>
      </c>
      <c r="R588" s="4">
        <v>5.7868000000000004</v>
      </c>
      <c r="S588" s="4">
        <v>1564</v>
      </c>
      <c r="T588" s="4">
        <v>68.844200000000001</v>
      </c>
      <c r="W588" s="4">
        <v>0</v>
      </c>
      <c r="X588" s="4">
        <v>1.4942</v>
      </c>
      <c r="Y588" s="4">
        <v>12.5</v>
      </c>
      <c r="Z588" s="4">
        <v>843</v>
      </c>
      <c r="AA588" s="4">
        <v>870</v>
      </c>
      <c r="AB588" s="4">
        <v>865</v>
      </c>
      <c r="AC588" s="4">
        <v>65</v>
      </c>
      <c r="AD588" s="4">
        <v>5.07</v>
      </c>
      <c r="AE588" s="4">
        <v>0.12</v>
      </c>
      <c r="AF588" s="4">
        <v>979</v>
      </c>
      <c r="AG588" s="4">
        <v>-16</v>
      </c>
      <c r="AH588" s="4">
        <v>16</v>
      </c>
      <c r="AI588" s="4">
        <v>12</v>
      </c>
      <c r="AJ588" s="4">
        <v>191.9</v>
      </c>
      <c r="AK588" s="4">
        <v>141</v>
      </c>
      <c r="AL588" s="4">
        <v>3.9</v>
      </c>
      <c r="AM588" s="4">
        <v>195</v>
      </c>
      <c r="AN588" s="4" t="s">
        <v>155</v>
      </c>
      <c r="AP588" s="5"/>
      <c r="BA588" s="4">
        <v>14.023</v>
      </c>
      <c r="BB588" s="4">
        <v>15.42</v>
      </c>
      <c r="BC588" s="4">
        <v>1.1000000000000001</v>
      </c>
      <c r="BD588" s="4">
        <v>13.151</v>
      </c>
      <c r="BE588" s="4">
        <v>3030.8890000000001</v>
      </c>
      <c r="BF588" s="4">
        <v>0.51200000000000001</v>
      </c>
      <c r="BG588" s="4">
        <v>54.1</v>
      </c>
      <c r="BH588" s="4">
        <v>0.20100000000000001</v>
      </c>
      <c r="BI588" s="4">
        <v>54.301000000000002</v>
      </c>
      <c r="BJ588" s="4">
        <v>40.716999999999999</v>
      </c>
      <c r="BK588" s="4">
        <v>0.151</v>
      </c>
      <c r="BL588" s="4">
        <v>40.868000000000002</v>
      </c>
      <c r="BM588" s="4">
        <v>0.56810000000000005</v>
      </c>
      <c r="BQ588" s="4">
        <v>271.08699999999999</v>
      </c>
      <c r="BR588" s="4">
        <v>0.28175</v>
      </c>
      <c r="BS588" s="4">
        <v>0.78600000000000003</v>
      </c>
      <c r="BT588" s="4">
        <v>0.10482</v>
      </c>
      <c r="BU588" s="4">
        <v>6.8852659999999997</v>
      </c>
      <c r="BV588" s="4">
        <v>2.1173639999999998</v>
      </c>
    </row>
    <row r="589" spans="1:74" x14ac:dyDescent="0.25">
      <c r="A589" s="2">
        <v>42067</v>
      </c>
      <c r="B589" s="3">
        <v>3.1562499999999998E-3</v>
      </c>
      <c r="C589" s="4">
        <v>13.928000000000001</v>
      </c>
      <c r="D589" s="4">
        <v>4.0899999999999999E-2</v>
      </c>
      <c r="E589" s="4">
        <v>409.40032400000001</v>
      </c>
      <c r="F589" s="4">
        <v>2310</v>
      </c>
      <c r="G589" s="4">
        <v>8.6</v>
      </c>
      <c r="H589" s="4">
        <v>40.1</v>
      </c>
      <c r="J589" s="4">
        <v>1.8</v>
      </c>
      <c r="K589" s="4">
        <v>0.88200000000000001</v>
      </c>
      <c r="L589" s="4">
        <v>12.2844</v>
      </c>
      <c r="M589" s="4">
        <v>3.61E-2</v>
      </c>
      <c r="N589" s="4">
        <v>2037.4219000000001</v>
      </c>
      <c r="O589" s="4">
        <v>7.5852000000000004</v>
      </c>
      <c r="P589" s="4">
        <v>2045</v>
      </c>
      <c r="Q589" s="4">
        <v>1533.4032</v>
      </c>
      <c r="R589" s="4">
        <v>5.7088000000000001</v>
      </c>
      <c r="S589" s="4">
        <v>1539.1</v>
      </c>
      <c r="T589" s="4">
        <v>40.1</v>
      </c>
      <c r="W589" s="4">
        <v>0</v>
      </c>
      <c r="X589" s="4">
        <v>1.5875999999999999</v>
      </c>
      <c r="Y589" s="4">
        <v>12.4</v>
      </c>
      <c r="Z589" s="4">
        <v>843</v>
      </c>
      <c r="AA589" s="4">
        <v>872</v>
      </c>
      <c r="AB589" s="4">
        <v>865</v>
      </c>
      <c r="AC589" s="4">
        <v>65</v>
      </c>
      <c r="AD589" s="4">
        <v>5.07</v>
      </c>
      <c r="AE589" s="4">
        <v>0.12</v>
      </c>
      <c r="AF589" s="4">
        <v>979</v>
      </c>
      <c r="AG589" s="4">
        <v>-16</v>
      </c>
      <c r="AH589" s="4">
        <v>16.91</v>
      </c>
      <c r="AI589" s="4">
        <v>12</v>
      </c>
      <c r="AJ589" s="4">
        <v>191.1</v>
      </c>
      <c r="AK589" s="4">
        <v>141</v>
      </c>
      <c r="AL589" s="4">
        <v>3.7</v>
      </c>
      <c r="AM589" s="4">
        <v>195</v>
      </c>
      <c r="AN589" s="4" t="s">
        <v>155</v>
      </c>
      <c r="AP589" s="5"/>
      <c r="BA589" s="4">
        <v>14.023</v>
      </c>
      <c r="BB589" s="4">
        <v>15.19</v>
      </c>
      <c r="BC589" s="4">
        <v>1.08</v>
      </c>
      <c r="BD589" s="4">
        <v>13.378</v>
      </c>
      <c r="BE589" s="4">
        <v>3023.4</v>
      </c>
      <c r="BF589" s="4">
        <v>5.6559999999999997</v>
      </c>
      <c r="BG589" s="4">
        <v>52.512</v>
      </c>
      <c r="BH589" s="4">
        <v>0.19500000000000001</v>
      </c>
      <c r="BI589" s="4">
        <v>52.707000000000001</v>
      </c>
      <c r="BJ589" s="4">
        <v>39.521000000000001</v>
      </c>
      <c r="BK589" s="4">
        <v>0.14699999999999999</v>
      </c>
      <c r="BL589" s="4">
        <v>39.668999999999997</v>
      </c>
      <c r="BM589" s="4">
        <v>0.32640000000000002</v>
      </c>
      <c r="BQ589" s="4">
        <v>284.10700000000003</v>
      </c>
      <c r="BR589" s="4">
        <v>0.33506000000000002</v>
      </c>
      <c r="BS589" s="4">
        <v>0.78691</v>
      </c>
      <c r="BT589" s="4">
        <v>0.10409</v>
      </c>
      <c r="BU589" s="4">
        <v>8.1880290000000002</v>
      </c>
      <c r="BV589" s="4">
        <v>2.1026180000000001</v>
      </c>
    </row>
    <row r="590" spans="1:74" x14ac:dyDescent="0.25">
      <c r="A590" s="2">
        <v>42067</v>
      </c>
      <c r="B590" s="3">
        <v>3.1678240740740742E-3</v>
      </c>
      <c r="C590" s="4">
        <v>14.467000000000001</v>
      </c>
      <c r="D590" s="4">
        <v>6.7400000000000002E-2</v>
      </c>
      <c r="E590" s="4">
        <v>673.85479699999996</v>
      </c>
      <c r="F590" s="4">
        <v>2241.3000000000002</v>
      </c>
      <c r="G590" s="4">
        <v>8.6</v>
      </c>
      <c r="H590" s="4">
        <v>72.599999999999994</v>
      </c>
      <c r="J590" s="4">
        <v>1.8</v>
      </c>
      <c r="K590" s="4">
        <v>0.87760000000000005</v>
      </c>
      <c r="L590" s="4">
        <v>12.696099999999999</v>
      </c>
      <c r="M590" s="4">
        <v>5.91E-2</v>
      </c>
      <c r="N590" s="4">
        <v>1966.8984</v>
      </c>
      <c r="O590" s="4">
        <v>7.5471000000000004</v>
      </c>
      <c r="P590" s="4">
        <v>1974.4</v>
      </c>
      <c r="Q590" s="4">
        <v>1480.3259</v>
      </c>
      <c r="R590" s="4">
        <v>5.6801000000000004</v>
      </c>
      <c r="S590" s="4">
        <v>1486</v>
      </c>
      <c r="T590" s="4">
        <v>72.5625</v>
      </c>
      <c r="W590" s="4">
        <v>0</v>
      </c>
      <c r="X590" s="4">
        <v>1.5795999999999999</v>
      </c>
      <c r="Y590" s="4">
        <v>12.5</v>
      </c>
      <c r="Z590" s="4">
        <v>843</v>
      </c>
      <c r="AA590" s="4">
        <v>872</v>
      </c>
      <c r="AB590" s="4">
        <v>867</v>
      </c>
      <c r="AC590" s="4">
        <v>65</v>
      </c>
      <c r="AD590" s="4">
        <v>5.07</v>
      </c>
      <c r="AE590" s="4">
        <v>0.12</v>
      </c>
      <c r="AF590" s="4">
        <v>979</v>
      </c>
      <c r="AG590" s="4">
        <v>-16</v>
      </c>
      <c r="AH590" s="4">
        <v>17</v>
      </c>
      <c r="AI590" s="4">
        <v>12</v>
      </c>
      <c r="AJ590" s="4">
        <v>191.9</v>
      </c>
      <c r="AK590" s="4">
        <v>141</v>
      </c>
      <c r="AL590" s="4">
        <v>3.6</v>
      </c>
      <c r="AM590" s="4">
        <v>195</v>
      </c>
      <c r="AN590" s="4" t="s">
        <v>155</v>
      </c>
      <c r="AP590" s="5"/>
      <c r="BA590" s="4">
        <v>14.023</v>
      </c>
      <c r="BB590" s="4">
        <v>14.63</v>
      </c>
      <c r="BC590" s="4">
        <v>1.04</v>
      </c>
      <c r="BD590" s="4">
        <v>13.952</v>
      </c>
      <c r="BE590" s="4">
        <v>3017.1559999999999</v>
      </c>
      <c r="BF590" s="4">
        <v>8.9440000000000008</v>
      </c>
      <c r="BG590" s="4">
        <v>48.948999999999998</v>
      </c>
      <c r="BH590" s="4">
        <v>0.188</v>
      </c>
      <c r="BI590" s="4">
        <v>49.137</v>
      </c>
      <c r="BJ590" s="4">
        <v>36.840000000000003</v>
      </c>
      <c r="BK590" s="4">
        <v>0.14099999999999999</v>
      </c>
      <c r="BL590" s="4">
        <v>36.981999999999999</v>
      </c>
      <c r="BM590" s="4">
        <v>0.57020000000000004</v>
      </c>
      <c r="BQ590" s="4">
        <v>272.94799999999998</v>
      </c>
      <c r="BR590" s="4">
        <v>0.38832</v>
      </c>
      <c r="BS590" s="4">
        <v>0.78791</v>
      </c>
      <c r="BT590" s="4">
        <v>0.104</v>
      </c>
      <c r="BU590" s="4">
        <v>9.4895700000000005</v>
      </c>
      <c r="BV590" s="4">
        <v>2.1008</v>
      </c>
    </row>
    <row r="591" spans="1:74" x14ac:dyDescent="0.25">
      <c r="A591" s="2">
        <v>42067</v>
      </c>
      <c r="B591" s="3">
        <v>3.1793981481481482E-3</v>
      </c>
      <c r="C591" s="4">
        <v>14.49</v>
      </c>
      <c r="D591" s="4">
        <v>3.2300000000000002E-2</v>
      </c>
      <c r="E591" s="4">
        <v>322.90376600000002</v>
      </c>
      <c r="F591" s="4">
        <v>2187.9</v>
      </c>
      <c r="G591" s="4">
        <v>8.6</v>
      </c>
      <c r="H591" s="4">
        <v>68.8</v>
      </c>
      <c r="J591" s="4">
        <v>1.7</v>
      </c>
      <c r="K591" s="4">
        <v>0.87790000000000001</v>
      </c>
      <c r="L591" s="4">
        <v>12.7204</v>
      </c>
      <c r="M591" s="4">
        <v>2.8299999999999999E-2</v>
      </c>
      <c r="N591" s="4">
        <v>1920.7472</v>
      </c>
      <c r="O591" s="4">
        <v>7.5282999999999998</v>
      </c>
      <c r="P591" s="4">
        <v>1928.3</v>
      </c>
      <c r="Q591" s="4">
        <v>1445.5916</v>
      </c>
      <c r="R591" s="4">
        <v>5.6658999999999997</v>
      </c>
      <c r="S591" s="4">
        <v>1451.3</v>
      </c>
      <c r="T591" s="4">
        <v>68.822699999999998</v>
      </c>
      <c r="W591" s="4">
        <v>0</v>
      </c>
      <c r="X591" s="4">
        <v>1.4923999999999999</v>
      </c>
      <c r="Y591" s="4">
        <v>12.5</v>
      </c>
      <c r="Z591" s="4">
        <v>844</v>
      </c>
      <c r="AA591" s="4">
        <v>870</v>
      </c>
      <c r="AB591" s="4">
        <v>866</v>
      </c>
      <c r="AC591" s="4">
        <v>65</v>
      </c>
      <c r="AD591" s="4">
        <v>5.07</v>
      </c>
      <c r="AE591" s="4">
        <v>0.12</v>
      </c>
      <c r="AF591" s="4">
        <v>979</v>
      </c>
      <c r="AG591" s="4">
        <v>-16</v>
      </c>
      <c r="AH591" s="4">
        <v>17</v>
      </c>
      <c r="AI591" s="4">
        <v>12</v>
      </c>
      <c r="AJ591" s="4">
        <v>191.1</v>
      </c>
      <c r="AK591" s="4">
        <v>141.9</v>
      </c>
      <c r="AL591" s="4">
        <v>4.2</v>
      </c>
      <c r="AM591" s="4">
        <v>195</v>
      </c>
      <c r="AN591" s="4" t="s">
        <v>155</v>
      </c>
      <c r="AP591" s="5"/>
      <c r="BA591" s="4">
        <v>14.023</v>
      </c>
      <c r="BB591" s="4">
        <v>14.65</v>
      </c>
      <c r="BC591" s="4">
        <v>1.04</v>
      </c>
      <c r="BD591" s="4">
        <v>13.911</v>
      </c>
      <c r="BE591" s="4">
        <v>3024.5639999999999</v>
      </c>
      <c r="BF591" s="4">
        <v>4.29</v>
      </c>
      <c r="BG591" s="4">
        <v>47.826000000000001</v>
      </c>
      <c r="BH591" s="4">
        <v>0.187</v>
      </c>
      <c r="BI591" s="4">
        <v>48.014000000000003</v>
      </c>
      <c r="BJ591" s="4">
        <v>35.994999999999997</v>
      </c>
      <c r="BK591" s="4">
        <v>0.14099999999999999</v>
      </c>
      <c r="BL591" s="4">
        <v>36.136000000000003</v>
      </c>
      <c r="BM591" s="4">
        <v>0.54110000000000003</v>
      </c>
      <c r="BQ591" s="4">
        <v>258.01299999999998</v>
      </c>
      <c r="BR591" s="4">
        <v>0.48126999999999998</v>
      </c>
      <c r="BS591" s="4">
        <v>0.78708999999999996</v>
      </c>
      <c r="BT591" s="4">
        <v>0.10491</v>
      </c>
      <c r="BU591" s="4">
        <v>11.761036000000001</v>
      </c>
      <c r="BV591" s="4">
        <v>2.1191819999999999</v>
      </c>
    </row>
    <row r="592" spans="1:74" x14ac:dyDescent="0.25">
      <c r="A592" s="2">
        <v>42067</v>
      </c>
      <c r="B592" s="3">
        <v>3.1909722222222218E-3</v>
      </c>
      <c r="C592" s="4">
        <v>14.3</v>
      </c>
      <c r="D592" s="4">
        <v>8.9999999999999993E-3</v>
      </c>
      <c r="E592" s="4">
        <v>90.048000000000002</v>
      </c>
      <c r="F592" s="4">
        <v>2022.6</v>
      </c>
      <c r="G592" s="4">
        <v>8.5</v>
      </c>
      <c r="H592" s="4">
        <v>62.7</v>
      </c>
      <c r="J592" s="4">
        <v>1.6</v>
      </c>
      <c r="K592" s="4">
        <v>0.87960000000000005</v>
      </c>
      <c r="L592" s="4">
        <v>12.5784</v>
      </c>
      <c r="M592" s="4">
        <v>7.9000000000000008E-3</v>
      </c>
      <c r="N592" s="4">
        <v>1779.0907999999999</v>
      </c>
      <c r="O592" s="4">
        <v>7.4551999999999996</v>
      </c>
      <c r="P592" s="4">
        <v>1786.5</v>
      </c>
      <c r="Q592" s="4">
        <v>1339.0006000000001</v>
      </c>
      <c r="R592" s="4">
        <v>5.6109999999999998</v>
      </c>
      <c r="S592" s="4">
        <v>1344.6</v>
      </c>
      <c r="T592" s="4">
        <v>62.689799999999998</v>
      </c>
      <c r="W592" s="4">
        <v>0</v>
      </c>
      <c r="X592" s="4">
        <v>1.4073</v>
      </c>
      <c r="Y592" s="4">
        <v>12.4</v>
      </c>
      <c r="Z592" s="4">
        <v>845</v>
      </c>
      <c r="AA592" s="4">
        <v>872</v>
      </c>
      <c r="AB592" s="4">
        <v>866</v>
      </c>
      <c r="AC592" s="4">
        <v>65</v>
      </c>
      <c r="AD592" s="4">
        <v>5.07</v>
      </c>
      <c r="AE592" s="4">
        <v>0.12</v>
      </c>
      <c r="AF592" s="4">
        <v>978</v>
      </c>
      <c r="AG592" s="4">
        <v>-16</v>
      </c>
      <c r="AH592" s="4">
        <v>17</v>
      </c>
      <c r="AI592" s="4">
        <v>12</v>
      </c>
      <c r="AJ592" s="4">
        <v>191</v>
      </c>
      <c r="AK592" s="4">
        <v>142</v>
      </c>
      <c r="AL592" s="4">
        <v>4.4000000000000004</v>
      </c>
      <c r="AM592" s="4">
        <v>195</v>
      </c>
      <c r="AN592" s="4" t="s">
        <v>155</v>
      </c>
      <c r="AP592" s="5"/>
      <c r="BA592" s="4">
        <v>14.023</v>
      </c>
      <c r="BB592" s="4">
        <v>14.85</v>
      </c>
      <c r="BC592" s="4">
        <v>1.06</v>
      </c>
      <c r="BD592" s="4">
        <v>13.69</v>
      </c>
      <c r="BE592" s="4">
        <v>3029.6469999999999</v>
      </c>
      <c r="BF592" s="4">
        <v>1.214</v>
      </c>
      <c r="BG592" s="4">
        <v>44.875</v>
      </c>
      <c r="BH592" s="4">
        <v>0.188</v>
      </c>
      <c r="BI592" s="4">
        <v>45.063000000000002</v>
      </c>
      <c r="BJ592" s="4">
        <v>33.774000000000001</v>
      </c>
      <c r="BK592" s="4">
        <v>0.14199999999999999</v>
      </c>
      <c r="BL592" s="4">
        <v>33.915999999999997</v>
      </c>
      <c r="BM592" s="4">
        <v>0.49930000000000002</v>
      </c>
      <c r="BQ592" s="4">
        <v>246.47</v>
      </c>
      <c r="BR592" s="4">
        <v>0.45541999999999999</v>
      </c>
      <c r="BS592" s="4">
        <v>0.78881999999999997</v>
      </c>
      <c r="BT592" s="4">
        <v>0.10409</v>
      </c>
      <c r="BU592" s="4">
        <v>11.129326000000001</v>
      </c>
      <c r="BV592" s="4">
        <v>2.1026180000000001</v>
      </c>
    </row>
    <row r="593" spans="1:74" x14ac:dyDescent="0.25">
      <c r="A593" s="2">
        <v>42067</v>
      </c>
      <c r="B593" s="3">
        <v>3.2025462962962958E-3</v>
      </c>
      <c r="C593" s="4">
        <v>13.754</v>
      </c>
      <c r="D593" s="4">
        <v>9.7999999999999997E-3</v>
      </c>
      <c r="E593" s="4">
        <v>98.048000000000002</v>
      </c>
      <c r="F593" s="4">
        <v>1759.4</v>
      </c>
      <c r="G593" s="4">
        <v>8.3000000000000007</v>
      </c>
      <c r="H593" s="4">
        <v>90.2</v>
      </c>
      <c r="J593" s="4">
        <v>1.45</v>
      </c>
      <c r="K593" s="4">
        <v>0.88370000000000004</v>
      </c>
      <c r="L593" s="4">
        <v>12.1547</v>
      </c>
      <c r="M593" s="4">
        <v>8.6999999999999994E-3</v>
      </c>
      <c r="N593" s="4">
        <v>1554.8688999999999</v>
      </c>
      <c r="O593" s="4">
        <v>7.3350999999999997</v>
      </c>
      <c r="P593" s="4">
        <v>1562.2</v>
      </c>
      <c r="Q593" s="4">
        <v>1170.2458999999999</v>
      </c>
      <c r="R593" s="4">
        <v>5.5206999999999997</v>
      </c>
      <c r="S593" s="4">
        <v>1175.8</v>
      </c>
      <c r="T593" s="4">
        <v>90.2</v>
      </c>
      <c r="W593" s="4">
        <v>0</v>
      </c>
      <c r="X593" s="4">
        <v>1.2857000000000001</v>
      </c>
      <c r="Y593" s="4">
        <v>12.5</v>
      </c>
      <c r="Z593" s="4">
        <v>843</v>
      </c>
      <c r="AA593" s="4">
        <v>871</v>
      </c>
      <c r="AB593" s="4">
        <v>865</v>
      </c>
      <c r="AC593" s="4">
        <v>65</v>
      </c>
      <c r="AD593" s="4">
        <v>5.07</v>
      </c>
      <c r="AE593" s="4">
        <v>0.12</v>
      </c>
      <c r="AF593" s="4">
        <v>978</v>
      </c>
      <c r="AG593" s="4">
        <v>-16</v>
      </c>
      <c r="AH593" s="4">
        <v>17</v>
      </c>
      <c r="AI593" s="4">
        <v>12</v>
      </c>
      <c r="AJ593" s="4">
        <v>191</v>
      </c>
      <c r="AK593" s="4">
        <v>141.1</v>
      </c>
      <c r="AL593" s="4">
        <v>4.3</v>
      </c>
      <c r="AM593" s="4">
        <v>195</v>
      </c>
      <c r="AN593" s="4" t="s">
        <v>155</v>
      </c>
      <c r="AP593" s="5"/>
      <c r="BA593" s="4">
        <v>14.023</v>
      </c>
      <c r="BB593" s="4">
        <v>15.4</v>
      </c>
      <c r="BC593" s="4">
        <v>1.1000000000000001</v>
      </c>
      <c r="BD593" s="4">
        <v>13.154</v>
      </c>
      <c r="BE593" s="4">
        <v>3028.991</v>
      </c>
      <c r="BF593" s="4">
        <v>1.3740000000000001</v>
      </c>
      <c r="BG593" s="4">
        <v>40.576999999999998</v>
      </c>
      <c r="BH593" s="4">
        <v>0.191</v>
      </c>
      <c r="BI593" s="4">
        <v>40.768999999999998</v>
      </c>
      <c r="BJ593" s="4">
        <v>30.54</v>
      </c>
      <c r="BK593" s="4">
        <v>0.14399999999999999</v>
      </c>
      <c r="BL593" s="4">
        <v>30.684000000000001</v>
      </c>
      <c r="BM593" s="4">
        <v>0.74329999999999996</v>
      </c>
      <c r="BQ593" s="4">
        <v>232.96700000000001</v>
      </c>
      <c r="BR593" s="4">
        <v>0.44835999999999998</v>
      </c>
      <c r="BS593" s="4">
        <v>0.78717999999999999</v>
      </c>
      <c r="BT593" s="4">
        <v>0.10582</v>
      </c>
      <c r="BU593" s="4">
        <v>10.956797999999999</v>
      </c>
      <c r="BV593" s="4">
        <v>2.1375639999999998</v>
      </c>
    </row>
    <row r="594" spans="1:74" x14ac:dyDescent="0.25">
      <c r="A594" s="2">
        <v>42067</v>
      </c>
      <c r="B594" s="3">
        <v>3.2141203703703707E-3</v>
      </c>
      <c r="C594" s="4">
        <v>12.837</v>
      </c>
      <c r="D594" s="4">
        <v>3.3999999999999998E-3</v>
      </c>
      <c r="E594" s="4">
        <v>34.488734999999998</v>
      </c>
      <c r="F594" s="4">
        <v>1748.9</v>
      </c>
      <c r="G594" s="4">
        <v>7.4</v>
      </c>
      <c r="H594" s="4">
        <v>64.5</v>
      </c>
      <c r="J594" s="4">
        <v>1.1100000000000001</v>
      </c>
      <c r="K594" s="4">
        <v>0.89090000000000003</v>
      </c>
      <c r="L594" s="4">
        <v>11.4359</v>
      </c>
      <c r="M594" s="4">
        <v>3.0999999999999999E-3</v>
      </c>
      <c r="N594" s="4">
        <v>1558.0184999999999</v>
      </c>
      <c r="O594" s="4">
        <v>6.5838999999999999</v>
      </c>
      <c r="P594" s="4">
        <v>1564.6</v>
      </c>
      <c r="Q594" s="4">
        <v>1172.5969</v>
      </c>
      <c r="R594" s="4">
        <v>4.9550999999999998</v>
      </c>
      <c r="S594" s="4">
        <v>1177.5999999999999</v>
      </c>
      <c r="T594" s="4">
        <v>64.516199999999998</v>
      </c>
      <c r="W594" s="4">
        <v>0</v>
      </c>
      <c r="X594" s="4">
        <v>0.98829999999999996</v>
      </c>
      <c r="Y594" s="4">
        <v>12.4</v>
      </c>
      <c r="Z594" s="4">
        <v>844</v>
      </c>
      <c r="AA594" s="4">
        <v>869</v>
      </c>
      <c r="AB594" s="4">
        <v>866</v>
      </c>
      <c r="AC594" s="4">
        <v>65</v>
      </c>
      <c r="AD594" s="4">
        <v>5.07</v>
      </c>
      <c r="AE594" s="4">
        <v>0.12</v>
      </c>
      <c r="AF594" s="4">
        <v>979</v>
      </c>
      <c r="AG594" s="4">
        <v>-16</v>
      </c>
      <c r="AH594" s="4">
        <v>17</v>
      </c>
      <c r="AI594" s="4">
        <v>12</v>
      </c>
      <c r="AJ594" s="4">
        <v>191</v>
      </c>
      <c r="AK594" s="4">
        <v>141</v>
      </c>
      <c r="AL594" s="4">
        <v>3.8</v>
      </c>
      <c r="AM594" s="4">
        <v>195</v>
      </c>
      <c r="AN594" s="4" t="s">
        <v>155</v>
      </c>
      <c r="AP594" s="5"/>
      <c r="BA594" s="4">
        <v>14.023</v>
      </c>
      <c r="BB594" s="4">
        <v>16.440000000000001</v>
      </c>
      <c r="BC594" s="4">
        <v>1.17</v>
      </c>
      <c r="BD594" s="4">
        <v>12.252000000000001</v>
      </c>
      <c r="BE594" s="4">
        <v>3031.5079999999998</v>
      </c>
      <c r="BF594" s="4">
        <v>0.51800000000000002</v>
      </c>
      <c r="BG594" s="4">
        <v>43.250999999999998</v>
      </c>
      <c r="BH594" s="4">
        <v>0.183</v>
      </c>
      <c r="BI594" s="4">
        <v>43.433999999999997</v>
      </c>
      <c r="BJ594" s="4">
        <v>32.552</v>
      </c>
      <c r="BK594" s="4">
        <v>0.13800000000000001</v>
      </c>
      <c r="BL594" s="4">
        <v>32.689</v>
      </c>
      <c r="BM594" s="4">
        <v>0.56559999999999999</v>
      </c>
      <c r="BQ594" s="4">
        <v>190.5</v>
      </c>
      <c r="BR594" s="4">
        <v>0.39885999999999999</v>
      </c>
      <c r="BS594" s="4">
        <v>0.78700000000000003</v>
      </c>
      <c r="BT594" s="4">
        <v>0.10327</v>
      </c>
      <c r="BU594" s="4">
        <v>9.7471409999999992</v>
      </c>
      <c r="BV594" s="4">
        <v>2.0860539999999999</v>
      </c>
    </row>
    <row r="595" spans="1:74" x14ac:dyDescent="0.25">
      <c r="A595" s="2">
        <v>42067</v>
      </c>
      <c r="B595" s="3">
        <v>3.2256944444444442E-3</v>
      </c>
      <c r="C595" s="4">
        <v>11.988</v>
      </c>
      <c r="D595" s="4">
        <v>3.3999999999999998E-3</v>
      </c>
      <c r="E595" s="4">
        <v>33.793103000000002</v>
      </c>
      <c r="F595" s="4">
        <v>2220.3000000000002</v>
      </c>
      <c r="G595" s="4">
        <v>2.6</v>
      </c>
      <c r="H595" s="4">
        <v>118.9</v>
      </c>
      <c r="J595" s="4">
        <v>0.85</v>
      </c>
      <c r="K595" s="4">
        <v>0.89739999999999998</v>
      </c>
      <c r="L595" s="4">
        <v>10.7577</v>
      </c>
      <c r="M595" s="4">
        <v>3.0000000000000001E-3</v>
      </c>
      <c r="N595" s="4">
        <v>1992.3937000000001</v>
      </c>
      <c r="O595" s="4">
        <v>2.3321000000000001</v>
      </c>
      <c r="P595" s="4">
        <v>1994.7</v>
      </c>
      <c r="Q595" s="4">
        <v>1499.5141000000001</v>
      </c>
      <c r="R595" s="4">
        <v>1.7552000000000001</v>
      </c>
      <c r="S595" s="4">
        <v>1501.3</v>
      </c>
      <c r="T595" s="4">
        <v>118.93519999999999</v>
      </c>
      <c r="W595" s="4">
        <v>0</v>
      </c>
      <c r="X595" s="4">
        <v>0.76649999999999996</v>
      </c>
      <c r="Y595" s="4">
        <v>12.4</v>
      </c>
      <c r="Z595" s="4">
        <v>843</v>
      </c>
      <c r="AA595" s="4">
        <v>869</v>
      </c>
      <c r="AB595" s="4">
        <v>865</v>
      </c>
      <c r="AC595" s="4">
        <v>65</v>
      </c>
      <c r="AD595" s="4">
        <v>5.07</v>
      </c>
      <c r="AE595" s="4">
        <v>0.12</v>
      </c>
      <c r="AF595" s="4">
        <v>979</v>
      </c>
      <c r="AG595" s="4">
        <v>-16</v>
      </c>
      <c r="AH595" s="4">
        <v>16.09</v>
      </c>
      <c r="AI595" s="4">
        <v>12</v>
      </c>
      <c r="AJ595" s="4">
        <v>191</v>
      </c>
      <c r="AK595" s="4">
        <v>141.9</v>
      </c>
      <c r="AL595" s="4">
        <v>3.3</v>
      </c>
      <c r="AM595" s="4">
        <v>195</v>
      </c>
      <c r="AN595" s="4" t="s">
        <v>155</v>
      </c>
      <c r="AP595" s="5"/>
      <c r="BA595" s="4">
        <v>14.023</v>
      </c>
      <c r="BB595" s="4">
        <v>17.53</v>
      </c>
      <c r="BC595" s="4">
        <v>1.25</v>
      </c>
      <c r="BD595" s="4">
        <v>11.436999999999999</v>
      </c>
      <c r="BE595" s="4">
        <v>3030.4920000000002</v>
      </c>
      <c r="BF595" s="4">
        <v>0.54400000000000004</v>
      </c>
      <c r="BG595" s="4">
        <v>58.777000000000001</v>
      </c>
      <c r="BH595" s="4">
        <v>6.9000000000000006E-2</v>
      </c>
      <c r="BI595" s="4">
        <v>58.844999999999999</v>
      </c>
      <c r="BJ595" s="4">
        <v>44.235999999999997</v>
      </c>
      <c r="BK595" s="4">
        <v>5.1999999999999998E-2</v>
      </c>
      <c r="BL595" s="4">
        <v>44.287999999999997</v>
      </c>
      <c r="BM595" s="4">
        <v>1.1080000000000001</v>
      </c>
      <c r="BQ595" s="4">
        <v>157.00399999999999</v>
      </c>
      <c r="BR595" s="4">
        <v>0.21109</v>
      </c>
      <c r="BS595" s="4">
        <v>0.78791</v>
      </c>
      <c r="BT595" s="4">
        <v>0.10299999999999999</v>
      </c>
      <c r="BU595" s="4">
        <v>5.158512</v>
      </c>
      <c r="BV595" s="4">
        <v>2.0806</v>
      </c>
    </row>
    <row r="596" spans="1:74" x14ac:dyDescent="0.25">
      <c r="A596" s="2">
        <v>42067</v>
      </c>
      <c r="B596" s="3">
        <v>3.2372685185185191E-3</v>
      </c>
      <c r="C596" s="4">
        <v>12.372999999999999</v>
      </c>
      <c r="D596" s="4">
        <v>6.1000000000000004E-3</v>
      </c>
      <c r="E596" s="4">
        <v>60.771231</v>
      </c>
      <c r="F596" s="4">
        <v>2540.1</v>
      </c>
      <c r="G596" s="4">
        <v>1.7</v>
      </c>
      <c r="H596" s="4">
        <v>66.3</v>
      </c>
      <c r="J596" s="4">
        <v>0.8</v>
      </c>
      <c r="K596" s="4">
        <v>0.89439999999999997</v>
      </c>
      <c r="L596" s="4">
        <v>11.066000000000001</v>
      </c>
      <c r="M596" s="4">
        <v>5.4000000000000003E-3</v>
      </c>
      <c r="N596" s="4">
        <v>2271.8672000000001</v>
      </c>
      <c r="O596" s="4">
        <v>1.5205</v>
      </c>
      <c r="P596" s="4">
        <v>2273.4</v>
      </c>
      <c r="Q596" s="4">
        <v>1709.8513</v>
      </c>
      <c r="R596" s="4">
        <v>1.1443000000000001</v>
      </c>
      <c r="S596" s="4">
        <v>1711</v>
      </c>
      <c r="T596" s="4">
        <v>66.271100000000004</v>
      </c>
      <c r="W596" s="4">
        <v>0</v>
      </c>
      <c r="X596" s="4">
        <v>0.71550000000000002</v>
      </c>
      <c r="Y596" s="4">
        <v>12.4</v>
      </c>
      <c r="Z596" s="4">
        <v>842</v>
      </c>
      <c r="AA596" s="4">
        <v>869</v>
      </c>
      <c r="AB596" s="4">
        <v>865</v>
      </c>
      <c r="AC596" s="4">
        <v>65</v>
      </c>
      <c r="AD596" s="4">
        <v>5.07</v>
      </c>
      <c r="AE596" s="4">
        <v>0.12</v>
      </c>
      <c r="AF596" s="4">
        <v>979</v>
      </c>
      <c r="AG596" s="4">
        <v>-16</v>
      </c>
      <c r="AH596" s="4">
        <v>16.91</v>
      </c>
      <c r="AI596" s="4">
        <v>12</v>
      </c>
      <c r="AJ596" s="4">
        <v>191.9</v>
      </c>
      <c r="AK596" s="4">
        <v>141.1</v>
      </c>
      <c r="AL596" s="4">
        <v>3.5</v>
      </c>
      <c r="AM596" s="4">
        <v>195</v>
      </c>
      <c r="AN596" s="4" t="s">
        <v>155</v>
      </c>
      <c r="AP596" s="5"/>
      <c r="BA596" s="4">
        <v>14.023</v>
      </c>
      <c r="BB596" s="4">
        <v>17.02</v>
      </c>
      <c r="BC596" s="4">
        <v>1.21</v>
      </c>
      <c r="BD596" s="4">
        <v>11.808</v>
      </c>
      <c r="BE596" s="4">
        <v>3031.0810000000001</v>
      </c>
      <c r="BF596" s="4">
        <v>0.94799999999999995</v>
      </c>
      <c r="BG596" s="4">
        <v>65.167000000000002</v>
      </c>
      <c r="BH596" s="4">
        <v>4.3999999999999997E-2</v>
      </c>
      <c r="BI596" s="4">
        <v>65.209999999999994</v>
      </c>
      <c r="BJ596" s="4">
        <v>49.045999999999999</v>
      </c>
      <c r="BK596" s="4">
        <v>3.3000000000000002E-2</v>
      </c>
      <c r="BL596" s="4">
        <v>49.078000000000003</v>
      </c>
      <c r="BM596" s="4">
        <v>0.60029999999999994</v>
      </c>
      <c r="BQ596" s="4">
        <v>142.50200000000001</v>
      </c>
      <c r="BR596" s="4">
        <v>0.24032000000000001</v>
      </c>
      <c r="BS596" s="4">
        <v>0.78708999999999996</v>
      </c>
      <c r="BT596" s="4">
        <v>0.10299999999999999</v>
      </c>
      <c r="BU596" s="4">
        <v>5.8728210000000001</v>
      </c>
      <c r="BV596" s="4">
        <v>2.0806</v>
      </c>
    </row>
    <row r="597" spans="1:74" x14ac:dyDescent="0.25">
      <c r="A597" s="2">
        <v>42067</v>
      </c>
      <c r="B597" s="3">
        <v>3.2488425925925931E-3</v>
      </c>
      <c r="C597" s="4">
        <v>12.382</v>
      </c>
      <c r="D597" s="4">
        <v>4.0000000000000001E-3</v>
      </c>
      <c r="E597" s="4">
        <v>40</v>
      </c>
      <c r="F597" s="4">
        <v>2193.8000000000002</v>
      </c>
      <c r="G597" s="4">
        <v>1.7</v>
      </c>
      <c r="H597" s="4">
        <v>13.8</v>
      </c>
      <c r="J597" s="4">
        <v>1.24</v>
      </c>
      <c r="K597" s="4">
        <v>0.89439999999999997</v>
      </c>
      <c r="L597" s="4">
        <v>11.074400000000001</v>
      </c>
      <c r="M597" s="4">
        <v>3.5999999999999999E-3</v>
      </c>
      <c r="N597" s="4">
        <v>1962.1385</v>
      </c>
      <c r="O597" s="4">
        <v>1.5205</v>
      </c>
      <c r="P597" s="4">
        <v>1963.7</v>
      </c>
      <c r="Q597" s="4">
        <v>1476.7434000000001</v>
      </c>
      <c r="R597" s="4">
        <v>1.1443000000000001</v>
      </c>
      <c r="S597" s="4">
        <v>1477.9</v>
      </c>
      <c r="T597" s="4">
        <v>13.8307</v>
      </c>
      <c r="W597" s="4">
        <v>0</v>
      </c>
      <c r="X597" s="4">
        <v>1.1052999999999999</v>
      </c>
      <c r="Y597" s="4">
        <v>12.4</v>
      </c>
      <c r="Z597" s="4">
        <v>842</v>
      </c>
      <c r="AA597" s="4">
        <v>869</v>
      </c>
      <c r="AB597" s="4">
        <v>866</v>
      </c>
      <c r="AC597" s="4">
        <v>65</v>
      </c>
      <c r="AD597" s="4">
        <v>5.07</v>
      </c>
      <c r="AE597" s="4">
        <v>0.12</v>
      </c>
      <c r="AF597" s="4">
        <v>979</v>
      </c>
      <c r="AG597" s="4">
        <v>-16</v>
      </c>
      <c r="AH597" s="4">
        <v>17</v>
      </c>
      <c r="AI597" s="4">
        <v>12</v>
      </c>
      <c r="AJ597" s="4">
        <v>191.1</v>
      </c>
      <c r="AK597" s="4">
        <v>141</v>
      </c>
      <c r="AL597" s="4">
        <v>3.5</v>
      </c>
      <c r="AM597" s="4">
        <v>195</v>
      </c>
      <c r="AN597" s="4" t="s">
        <v>155</v>
      </c>
      <c r="AP597" s="5"/>
      <c r="BA597" s="4">
        <v>14.023</v>
      </c>
      <c r="BB597" s="4">
        <v>17.02</v>
      </c>
      <c r="BC597" s="4">
        <v>1.21</v>
      </c>
      <c r="BD597" s="4">
        <v>11.808</v>
      </c>
      <c r="BE597" s="4">
        <v>3033.0259999999998</v>
      </c>
      <c r="BF597" s="4">
        <v>0.624</v>
      </c>
      <c r="BG597" s="4">
        <v>56.276000000000003</v>
      </c>
      <c r="BH597" s="4">
        <v>4.3999999999999997E-2</v>
      </c>
      <c r="BI597" s="4">
        <v>56.319000000000003</v>
      </c>
      <c r="BJ597" s="4">
        <v>42.353999999999999</v>
      </c>
      <c r="BK597" s="4">
        <v>3.3000000000000002E-2</v>
      </c>
      <c r="BL597" s="4">
        <v>42.387</v>
      </c>
      <c r="BM597" s="4">
        <v>0.12529999999999999</v>
      </c>
      <c r="BQ597" s="4">
        <v>220.108</v>
      </c>
      <c r="BR597" s="4">
        <v>0.25863599999999998</v>
      </c>
      <c r="BS597" s="4">
        <v>0.78790899999999997</v>
      </c>
      <c r="BT597" s="4">
        <v>0.102091</v>
      </c>
      <c r="BU597" s="4">
        <v>6.3204260000000003</v>
      </c>
      <c r="BV597" s="4">
        <v>2.062236</v>
      </c>
    </row>
    <row r="598" spans="1:74" x14ac:dyDescent="0.25">
      <c r="A598" s="2">
        <v>42067</v>
      </c>
      <c r="B598" s="3">
        <v>3.2604166666666667E-3</v>
      </c>
      <c r="C598" s="4">
        <v>12.973000000000001</v>
      </c>
      <c r="D598" s="4">
        <v>4.0000000000000001E-3</v>
      </c>
      <c r="E598" s="4">
        <v>40</v>
      </c>
      <c r="F598" s="4">
        <v>1630.9</v>
      </c>
      <c r="G598" s="4">
        <v>1.6</v>
      </c>
      <c r="H598" s="4">
        <v>67.400000000000006</v>
      </c>
      <c r="J598" s="4">
        <v>2.25</v>
      </c>
      <c r="K598" s="4">
        <v>0.88970000000000005</v>
      </c>
      <c r="L598" s="4">
        <v>11.5421</v>
      </c>
      <c r="M598" s="4">
        <v>3.5999999999999999E-3</v>
      </c>
      <c r="N598" s="4">
        <v>1451.0253</v>
      </c>
      <c r="O598" s="4">
        <v>1.4236</v>
      </c>
      <c r="P598" s="4">
        <v>1452.4</v>
      </c>
      <c r="Q598" s="4">
        <v>1092.0698</v>
      </c>
      <c r="R598" s="4">
        <v>1.0713999999999999</v>
      </c>
      <c r="S598" s="4">
        <v>1093.0999999999999</v>
      </c>
      <c r="T598" s="4">
        <v>67.415199999999999</v>
      </c>
      <c r="W598" s="4">
        <v>0</v>
      </c>
      <c r="X598" s="4">
        <v>1.9998</v>
      </c>
      <c r="Y598" s="4">
        <v>12.5</v>
      </c>
      <c r="Z598" s="4">
        <v>842</v>
      </c>
      <c r="AA598" s="4">
        <v>868</v>
      </c>
      <c r="AB598" s="4">
        <v>861</v>
      </c>
      <c r="AC598" s="4">
        <v>65</v>
      </c>
      <c r="AD598" s="4">
        <v>5.07</v>
      </c>
      <c r="AE598" s="4">
        <v>0.12</v>
      </c>
      <c r="AF598" s="4">
        <v>979</v>
      </c>
      <c r="AG598" s="4">
        <v>-16</v>
      </c>
      <c r="AH598" s="4">
        <v>17</v>
      </c>
      <c r="AI598" s="4">
        <v>12</v>
      </c>
      <c r="AJ598" s="4">
        <v>191</v>
      </c>
      <c r="AK598" s="4">
        <v>141</v>
      </c>
      <c r="AL598" s="4">
        <v>3.7</v>
      </c>
      <c r="AM598" s="4">
        <v>195</v>
      </c>
      <c r="AN598" s="4" t="s">
        <v>155</v>
      </c>
      <c r="AP598" s="5"/>
      <c r="BA598" s="4">
        <v>14.023</v>
      </c>
      <c r="BB598" s="4">
        <v>16.28</v>
      </c>
      <c r="BC598" s="4">
        <v>1.1599999999999999</v>
      </c>
      <c r="BD598" s="4">
        <v>12.393000000000001</v>
      </c>
      <c r="BE598" s="4">
        <v>3031.23</v>
      </c>
      <c r="BF598" s="4">
        <v>0.59499999999999997</v>
      </c>
      <c r="BG598" s="4">
        <v>39.906999999999996</v>
      </c>
      <c r="BH598" s="4">
        <v>3.9E-2</v>
      </c>
      <c r="BI598" s="4">
        <v>39.945999999999998</v>
      </c>
      <c r="BJ598" s="4">
        <v>30.033999999999999</v>
      </c>
      <c r="BK598" s="4">
        <v>2.9000000000000001E-2</v>
      </c>
      <c r="BL598" s="4">
        <v>30.064</v>
      </c>
      <c r="BM598" s="4">
        <v>0.58550000000000002</v>
      </c>
      <c r="BQ598" s="4">
        <v>381.87700000000001</v>
      </c>
      <c r="BR598" s="4">
        <v>0.206315</v>
      </c>
      <c r="BS598" s="4">
        <v>0.78800000000000003</v>
      </c>
      <c r="BT598" s="4">
        <v>0.10291</v>
      </c>
      <c r="BU598" s="4">
        <v>5.0418310000000002</v>
      </c>
      <c r="BV598" s="4">
        <v>2.0787800000000001</v>
      </c>
    </row>
    <row r="599" spans="1:74" x14ac:dyDescent="0.25">
      <c r="A599" s="2">
        <v>42067</v>
      </c>
      <c r="B599" s="3">
        <v>3.2719907407407407E-3</v>
      </c>
      <c r="C599" s="4">
        <v>13.587</v>
      </c>
      <c r="D599" s="4">
        <v>6.4000000000000003E-3</v>
      </c>
      <c r="E599" s="4">
        <v>63.875</v>
      </c>
      <c r="F599" s="4">
        <v>1400.2</v>
      </c>
      <c r="G599" s="4">
        <v>1.6</v>
      </c>
      <c r="H599" s="4">
        <v>40.1</v>
      </c>
      <c r="J599" s="4">
        <v>3.05</v>
      </c>
      <c r="K599" s="4">
        <v>0.88490000000000002</v>
      </c>
      <c r="L599" s="4">
        <v>12.022600000000001</v>
      </c>
      <c r="M599" s="4">
        <v>5.7000000000000002E-3</v>
      </c>
      <c r="N599" s="4">
        <v>1239.0291</v>
      </c>
      <c r="O599" s="4">
        <v>1.4157999999999999</v>
      </c>
      <c r="P599" s="4">
        <v>1240.4000000000001</v>
      </c>
      <c r="Q599" s="4">
        <v>932.51729999999998</v>
      </c>
      <c r="R599" s="4">
        <v>1.0656000000000001</v>
      </c>
      <c r="S599" s="4">
        <v>933.6</v>
      </c>
      <c r="T599" s="4">
        <v>40.1</v>
      </c>
      <c r="W599" s="4">
        <v>0</v>
      </c>
      <c r="X599" s="4">
        <v>2.6945999999999999</v>
      </c>
      <c r="Y599" s="4">
        <v>12.5</v>
      </c>
      <c r="Z599" s="4">
        <v>842</v>
      </c>
      <c r="AA599" s="4">
        <v>869</v>
      </c>
      <c r="AB599" s="4">
        <v>859</v>
      </c>
      <c r="AC599" s="4">
        <v>65</v>
      </c>
      <c r="AD599" s="4">
        <v>5.07</v>
      </c>
      <c r="AE599" s="4">
        <v>0.12</v>
      </c>
      <c r="AF599" s="4">
        <v>979</v>
      </c>
      <c r="AG599" s="4">
        <v>-16</v>
      </c>
      <c r="AH599" s="4">
        <v>17</v>
      </c>
      <c r="AI599" s="4">
        <v>12</v>
      </c>
      <c r="AJ599" s="4">
        <v>191.9</v>
      </c>
      <c r="AK599" s="4">
        <v>141</v>
      </c>
      <c r="AL599" s="4">
        <v>3.5</v>
      </c>
      <c r="AM599" s="4">
        <v>195</v>
      </c>
      <c r="AN599" s="4" t="s">
        <v>155</v>
      </c>
      <c r="AP599" s="5"/>
      <c r="BA599" s="4">
        <v>14.023</v>
      </c>
      <c r="BB599" s="4">
        <v>15.59</v>
      </c>
      <c r="BC599" s="4">
        <v>1.1100000000000001</v>
      </c>
      <c r="BD599" s="4">
        <v>13.007999999999999</v>
      </c>
      <c r="BE599" s="4">
        <v>3031.0790000000002</v>
      </c>
      <c r="BF599" s="4">
        <v>0.90700000000000003</v>
      </c>
      <c r="BG599" s="4">
        <v>32.713000000000001</v>
      </c>
      <c r="BH599" s="4">
        <v>3.6999999999999998E-2</v>
      </c>
      <c r="BI599" s="4">
        <v>32.75</v>
      </c>
      <c r="BJ599" s="4">
        <v>24.62</v>
      </c>
      <c r="BK599" s="4">
        <v>2.8000000000000001E-2</v>
      </c>
      <c r="BL599" s="4">
        <v>24.648</v>
      </c>
      <c r="BM599" s="4">
        <v>0.33429999999999999</v>
      </c>
      <c r="BQ599" s="4">
        <v>493.95100000000002</v>
      </c>
      <c r="BR599" s="4">
        <v>0.19918</v>
      </c>
      <c r="BS599" s="4">
        <v>0.78891</v>
      </c>
      <c r="BT599" s="4">
        <v>0.10299999999999999</v>
      </c>
      <c r="BU599" s="4">
        <v>4.8674609999999996</v>
      </c>
      <c r="BV599" s="4">
        <v>2.0806</v>
      </c>
    </row>
    <row r="600" spans="1:74" x14ac:dyDescent="0.25">
      <c r="A600" s="2">
        <v>42067</v>
      </c>
      <c r="B600" s="3">
        <v>3.2835648148148151E-3</v>
      </c>
      <c r="C600" s="4">
        <v>13.856999999999999</v>
      </c>
      <c r="D600" s="4">
        <v>5.7000000000000002E-3</v>
      </c>
      <c r="E600" s="4">
        <v>56.949005999999997</v>
      </c>
      <c r="F600" s="4">
        <v>1372.4</v>
      </c>
      <c r="G600" s="4">
        <v>1.6</v>
      </c>
      <c r="H600" s="4">
        <v>60.1</v>
      </c>
      <c r="J600" s="4">
        <v>3.3</v>
      </c>
      <c r="K600" s="4">
        <v>0.88280000000000003</v>
      </c>
      <c r="L600" s="4">
        <v>12.2323</v>
      </c>
      <c r="M600" s="4">
        <v>5.0000000000000001E-3</v>
      </c>
      <c r="N600" s="4">
        <v>1211.5175999999999</v>
      </c>
      <c r="O600" s="4">
        <v>1.4124000000000001</v>
      </c>
      <c r="P600" s="4">
        <v>1212.9000000000001</v>
      </c>
      <c r="Q600" s="4">
        <v>911.8116</v>
      </c>
      <c r="R600" s="4">
        <v>1.0629999999999999</v>
      </c>
      <c r="S600" s="4">
        <v>912.9</v>
      </c>
      <c r="T600" s="4">
        <v>60.1</v>
      </c>
      <c r="W600" s="4">
        <v>0</v>
      </c>
      <c r="X600" s="4">
        <v>2.9131</v>
      </c>
      <c r="Y600" s="4">
        <v>12.4</v>
      </c>
      <c r="Z600" s="4">
        <v>844</v>
      </c>
      <c r="AA600" s="4">
        <v>870</v>
      </c>
      <c r="AB600" s="4">
        <v>859</v>
      </c>
      <c r="AC600" s="4">
        <v>65</v>
      </c>
      <c r="AD600" s="4">
        <v>5.07</v>
      </c>
      <c r="AE600" s="4">
        <v>0.12</v>
      </c>
      <c r="AF600" s="4">
        <v>979</v>
      </c>
      <c r="AG600" s="4">
        <v>-16</v>
      </c>
      <c r="AH600" s="4">
        <v>17</v>
      </c>
      <c r="AI600" s="4">
        <v>12</v>
      </c>
      <c r="AJ600" s="4">
        <v>191.1</v>
      </c>
      <c r="AK600" s="4">
        <v>141</v>
      </c>
      <c r="AL600" s="4">
        <v>3.4</v>
      </c>
      <c r="AM600" s="4">
        <v>195</v>
      </c>
      <c r="AN600" s="4" t="s">
        <v>155</v>
      </c>
      <c r="AP600" s="5"/>
      <c r="BA600" s="4">
        <v>14.023</v>
      </c>
      <c r="BB600" s="4">
        <v>15.3</v>
      </c>
      <c r="BC600" s="4">
        <v>1.0900000000000001</v>
      </c>
      <c r="BD600" s="4">
        <v>13.282</v>
      </c>
      <c r="BE600" s="4">
        <v>3030.6060000000002</v>
      </c>
      <c r="BF600" s="4">
        <v>0.79300000000000004</v>
      </c>
      <c r="BG600" s="4">
        <v>31.433</v>
      </c>
      <c r="BH600" s="4">
        <v>3.6999999999999998E-2</v>
      </c>
      <c r="BI600" s="4">
        <v>31.47</v>
      </c>
      <c r="BJ600" s="4">
        <v>23.657</v>
      </c>
      <c r="BK600" s="4">
        <v>2.8000000000000001E-2</v>
      </c>
      <c r="BL600" s="4">
        <v>23.684999999999999</v>
      </c>
      <c r="BM600" s="4">
        <v>0.4924</v>
      </c>
      <c r="BQ600" s="4">
        <v>524.77700000000004</v>
      </c>
      <c r="BR600" s="4">
        <v>0.2445</v>
      </c>
      <c r="BS600" s="4">
        <v>0.78900000000000003</v>
      </c>
      <c r="BT600" s="4">
        <v>0.10391</v>
      </c>
      <c r="BU600" s="4">
        <v>5.9749679999999996</v>
      </c>
      <c r="BV600" s="4">
        <v>2.0989819999999999</v>
      </c>
    </row>
    <row r="601" spans="1:74" x14ac:dyDescent="0.25">
      <c r="A601" s="2">
        <v>42067</v>
      </c>
      <c r="B601" s="3">
        <v>3.2951388888888891E-3</v>
      </c>
      <c r="C601" s="4">
        <v>13.741</v>
      </c>
      <c r="D601" s="4">
        <v>5.0000000000000001E-3</v>
      </c>
      <c r="E601" s="4">
        <v>50</v>
      </c>
      <c r="F601" s="4">
        <v>1529.9</v>
      </c>
      <c r="G601" s="4">
        <v>1.8</v>
      </c>
      <c r="H601" s="4">
        <v>39.200000000000003</v>
      </c>
      <c r="J601" s="4">
        <v>3.3</v>
      </c>
      <c r="K601" s="4">
        <v>0.88370000000000004</v>
      </c>
      <c r="L601" s="4">
        <v>12.143000000000001</v>
      </c>
      <c r="M601" s="4">
        <v>4.4000000000000003E-3</v>
      </c>
      <c r="N601" s="4">
        <v>1352.0228999999999</v>
      </c>
      <c r="O601" s="4">
        <v>1.6123000000000001</v>
      </c>
      <c r="P601" s="4">
        <v>1353.6</v>
      </c>
      <c r="Q601" s="4">
        <v>1017.5586</v>
      </c>
      <c r="R601" s="4">
        <v>1.2135</v>
      </c>
      <c r="S601" s="4">
        <v>1018.8</v>
      </c>
      <c r="T601" s="4">
        <v>39.161200000000001</v>
      </c>
      <c r="W601" s="4">
        <v>0</v>
      </c>
      <c r="X601" s="4">
        <v>2.9163000000000001</v>
      </c>
      <c r="Y601" s="4">
        <v>12.4</v>
      </c>
      <c r="Z601" s="4">
        <v>844</v>
      </c>
      <c r="AA601" s="4">
        <v>871</v>
      </c>
      <c r="AB601" s="4">
        <v>858</v>
      </c>
      <c r="AC601" s="4">
        <v>65</v>
      </c>
      <c r="AD601" s="4">
        <v>5.07</v>
      </c>
      <c r="AE601" s="4">
        <v>0.12</v>
      </c>
      <c r="AF601" s="4">
        <v>979</v>
      </c>
      <c r="AG601" s="4">
        <v>-16</v>
      </c>
      <c r="AH601" s="4">
        <v>17</v>
      </c>
      <c r="AI601" s="4">
        <v>12</v>
      </c>
      <c r="AJ601" s="4">
        <v>191.9</v>
      </c>
      <c r="AK601" s="4">
        <v>141</v>
      </c>
      <c r="AL601" s="4">
        <v>3.6</v>
      </c>
      <c r="AM601" s="4">
        <v>195</v>
      </c>
      <c r="AN601" s="4" t="s">
        <v>155</v>
      </c>
      <c r="AP601" s="5"/>
      <c r="BA601" s="4">
        <v>14.023</v>
      </c>
      <c r="BB601" s="4">
        <v>15.43</v>
      </c>
      <c r="BC601" s="4">
        <v>1.1000000000000001</v>
      </c>
      <c r="BD601" s="4">
        <v>13.157</v>
      </c>
      <c r="BE601" s="4">
        <v>3031.335</v>
      </c>
      <c r="BF601" s="4">
        <v>0.70199999999999996</v>
      </c>
      <c r="BG601" s="4">
        <v>35.344999999999999</v>
      </c>
      <c r="BH601" s="4">
        <v>4.2000000000000003E-2</v>
      </c>
      <c r="BI601" s="4">
        <v>35.387</v>
      </c>
      <c r="BJ601" s="4">
        <v>26.600999999999999</v>
      </c>
      <c r="BK601" s="4">
        <v>3.2000000000000001E-2</v>
      </c>
      <c r="BL601" s="4">
        <v>26.632999999999999</v>
      </c>
      <c r="BM601" s="4">
        <v>0.32329999999999998</v>
      </c>
      <c r="BQ601" s="4">
        <v>529.34500000000003</v>
      </c>
      <c r="BR601" s="4">
        <v>0.28266999999999998</v>
      </c>
      <c r="BS601" s="4">
        <v>0.78900000000000003</v>
      </c>
      <c r="BT601" s="4">
        <v>0.104</v>
      </c>
      <c r="BU601" s="4">
        <v>6.9077479999999998</v>
      </c>
      <c r="BV601" s="4">
        <v>2.1008</v>
      </c>
    </row>
    <row r="602" spans="1:74" x14ac:dyDescent="0.25">
      <c r="A602" s="2">
        <v>42067</v>
      </c>
      <c r="B602" s="3">
        <v>3.3067129629629631E-3</v>
      </c>
      <c r="C602" s="4">
        <v>13.644</v>
      </c>
      <c r="D602" s="4">
        <v>5.3E-3</v>
      </c>
      <c r="E602" s="4">
        <v>53.076256000000001</v>
      </c>
      <c r="F602" s="4">
        <v>1939.5</v>
      </c>
      <c r="G602" s="4">
        <v>3.1</v>
      </c>
      <c r="H602" s="4">
        <v>22.9</v>
      </c>
      <c r="J602" s="4">
        <v>3.02</v>
      </c>
      <c r="K602" s="4">
        <v>0.88449999999999995</v>
      </c>
      <c r="L602" s="4">
        <v>12.069100000000001</v>
      </c>
      <c r="M602" s="4">
        <v>4.7000000000000002E-3</v>
      </c>
      <c r="N602" s="4">
        <v>1715.5782999999999</v>
      </c>
      <c r="O602" s="4">
        <v>2.7421000000000002</v>
      </c>
      <c r="P602" s="4">
        <v>1718.3</v>
      </c>
      <c r="Q602" s="4">
        <v>1291.1774</v>
      </c>
      <c r="R602" s="4">
        <v>2.0636999999999999</v>
      </c>
      <c r="S602" s="4">
        <v>1293.2</v>
      </c>
      <c r="T602" s="4">
        <v>22.896699999999999</v>
      </c>
      <c r="W602" s="4">
        <v>0</v>
      </c>
      <c r="X602" s="4">
        <v>2.6739000000000002</v>
      </c>
      <c r="Y602" s="4">
        <v>12.4</v>
      </c>
      <c r="Z602" s="4">
        <v>844</v>
      </c>
      <c r="AA602" s="4">
        <v>872</v>
      </c>
      <c r="AB602" s="4">
        <v>858</v>
      </c>
      <c r="AC602" s="4">
        <v>65</v>
      </c>
      <c r="AD602" s="4">
        <v>5.07</v>
      </c>
      <c r="AE602" s="4">
        <v>0.12</v>
      </c>
      <c r="AF602" s="4">
        <v>979</v>
      </c>
      <c r="AG602" s="4">
        <v>-16</v>
      </c>
      <c r="AH602" s="4">
        <v>17</v>
      </c>
      <c r="AI602" s="4">
        <v>12</v>
      </c>
      <c r="AJ602" s="4">
        <v>191.1</v>
      </c>
      <c r="AK602" s="4">
        <v>141</v>
      </c>
      <c r="AL602" s="4">
        <v>3.8</v>
      </c>
      <c r="AM602" s="4">
        <v>195</v>
      </c>
      <c r="AN602" s="4" t="s">
        <v>155</v>
      </c>
      <c r="AP602" s="5"/>
      <c r="BA602" s="4">
        <v>14.023</v>
      </c>
      <c r="BB602" s="4">
        <v>15.53</v>
      </c>
      <c r="BC602" s="4">
        <v>1.1100000000000001</v>
      </c>
      <c r="BD602" s="4">
        <v>13.053000000000001</v>
      </c>
      <c r="BE602" s="4">
        <v>3031.7240000000002</v>
      </c>
      <c r="BF602" s="4">
        <v>0.751</v>
      </c>
      <c r="BG602" s="4">
        <v>45.13</v>
      </c>
      <c r="BH602" s="4">
        <v>7.1999999999999995E-2</v>
      </c>
      <c r="BI602" s="4">
        <v>45.201999999999998</v>
      </c>
      <c r="BJ602" s="4">
        <v>33.965000000000003</v>
      </c>
      <c r="BK602" s="4">
        <v>5.3999999999999999E-2</v>
      </c>
      <c r="BL602" s="4">
        <v>34.020000000000003</v>
      </c>
      <c r="BM602" s="4">
        <v>0.19020000000000001</v>
      </c>
      <c r="BQ602" s="4">
        <v>488.38600000000002</v>
      </c>
      <c r="BR602" s="4">
        <v>0.23413</v>
      </c>
      <c r="BS602" s="4">
        <v>0.78900000000000003</v>
      </c>
      <c r="BT602" s="4">
        <v>0.104</v>
      </c>
      <c r="BU602" s="4">
        <v>5.721552</v>
      </c>
      <c r="BV602" s="4">
        <v>2.1008</v>
      </c>
    </row>
    <row r="603" spans="1:74" x14ac:dyDescent="0.25">
      <c r="A603" s="2">
        <v>42067</v>
      </c>
      <c r="B603" s="3">
        <v>3.3182870370370367E-3</v>
      </c>
      <c r="C603" s="4">
        <v>13.441000000000001</v>
      </c>
      <c r="D603" s="4">
        <v>5.7999999999999996E-3</v>
      </c>
      <c r="E603" s="4">
        <v>58.337468999999999</v>
      </c>
      <c r="F603" s="4">
        <v>2156.9</v>
      </c>
      <c r="G603" s="4">
        <v>3.3</v>
      </c>
      <c r="H603" s="4">
        <v>36.799999999999997</v>
      </c>
      <c r="J603" s="4">
        <v>2.4</v>
      </c>
      <c r="K603" s="4">
        <v>0.8861</v>
      </c>
      <c r="L603" s="4">
        <v>11.910399999999999</v>
      </c>
      <c r="M603" s="4">
        <v>5.1999999999999998E-3</v>
      </c>
      <c r="N603" s="4">
        <v>1911.2674999999999</v>
      </c>
      <c r="O603" s="4">
        <v>2.9241999999999999</v>
      </c>
      <c r="P603" s="4">
        <v>1914.2</v>
      </c>
      <c r="Q603" s="4">
        <v>1438.433</v>
      </c>
      <c r="R603" s="4">
        <v>2.2006999999999999</v>
      </c>
      <c r="S603" s="4">
        <v>1440.6</v>
      </c>
      <c r="T603" s="4">
        <v>36.796700000000001</v>
      </c>
      <c r="W603" s="4">
        <v>0</v>
      </c>
      <c r="X603" s="4">
        <v>2.1259999999999999</v>
      </c>
      <c r="Y603" s="4">
        <v>12.5</v>
      </c>
      <c r="Z603" s="4">
        <v>844</v>
      </c>
      <c r="AA603" s="4">
        <v>871</v>
      </c>
      <c r="AB603" s="4">
        <v>857</v>
      </c>
      <c r="AC603" s="4">
        <v>65</v>
      </c>
      <c r="AD603" s="4">
        <v>5.0599999999999996</v>
      </c>
      <c r="AE603" s="4">
        <v>0.12</v>
      </c>
      <c r="AF603" s="4">
        <v>980</v>
      </c>
      <c r="AG603" s="4">
        <v>-16</v>
      </c>
      <c r="AH603" s="4">
        <v>17.91</v>
      </c>
      <c r="AI603" s="4">
        <v>12</v>
      </c>
      <c r="AJ603" s="4">
        <v>191</v>
      </c>
      <c r="AK603" s="4">
        <v>141</v>
      </c>
      <c r="AL603" s="4">
        <v>3.8</v>
      </c>
      <c r="AM603" s="4">
        <v>195</v>
      </c>
      <c r="AN603" s="4" t="s">
        <v>155</v>
      </c>
      <c r="AP603" s="5"/>
      <c r="BA603" s="4">
        <v>14.023</v>
      </c>
      <c r="BB603" s="4">
        <v>15.75</v>
      </c>
      <c r="BC603" s="4">
        <v>1.1200000000000001</v>
      </c>
      <c r="BD603" s="4">
        <v>12.853</v>
      </c>
      <c r="BE603" s="4">
        <v>3031.3580000000002</v>
      </c>
      <c r="BF603" s="4">
        <v>0.83699999999999997</v>
      </c>
      <c r="BG603" s="4">
        <v>50.941000000000003</v>
      </c>
      <c r="BH603" s="4">
        <v>7.8E-2</v>
      </c>
      <c r="BI603" s="4">
        <v>51.018999999999998</v>
      </c>
      <c r="BJ603" s="4">
        <v>38.338999999999999</v>
      </c>
      <c r="BK603" s="4">
        <v>5.8999999999999997E-2</v>
      </c>
      <c r="BL603" s="4">
        <v>38.396999999999998</v>
      </c>
      <c r="BM603" s="4">
        <v>0.30969999999999998</v>
      </c>
      <c r="BQ603" s="4">
        <v>393.43400000000003</v>
      </c>
      <c r="BR603" s="4">
        <v>0.34638999999999998</v>
      </c>
      <c r="BS603" s="4">
        <v>0.78808999999999996</v>
      </c>
      <c r="BT603" s="4">
        <v>0.10582</v>
      </c>
      <c r="BU603" s="4">
        <v>8.4649059999999992</v>
      </c>
      <c r="BV603" s="4">
        <v>2.1375639999999998</v>
      </c>
    </row>
    <row r="604" spans="1:74" x14ac:dyDescent="0.25">
      <c r="A604" s="2">
        <v>42067</v>
      </c>
      <c r="B604" s="3">
        <v>3.3298611111111111E-3</v>
      </c>
      <c r="C604" s="4">
        <v>13.287000000000001</v>
      </c>
      <c r="D604" s="4">
        <v>5.0000000000000001E-3</v>
      </c>
      <c r="E604" s="4">
        <v>50.06617</v>
      </c>
      <c r="F604" s="4">
        <v>2213.9</v>
      </c>
      <c r="G604" s="4">
        <v>5</v>
      </c>
      <c r="H604" s="4">
        <v>-10</v>
      </c>
      <c r="J604" s="4">
        <v>1.9</v>
      </c>
      <c r="K604" s="4">
        <v>0.88739999999999997</v>
      </c>
      <c r="L604" s="4">
        <v>11.79</v>
      </c>
      <c r="M604" s="4">
        <v>4.4000000000000003E-3</v>
      </c>
      <c r="N604" s="4">
        <v>1964.5514000000001</v>
      </c>
      <c r="O604" s="4">
        <v>4.4343000000000004</v>
      </c>
      <c r="P604" s="4">
        <v>1969</v>
      </c>
      <c r="Q604" s="4">
        <v>1478.557</v>
      </c>
      <c r="R604" s="4">
        <v>3.3372999999999999</v>
      </c>
      <c r="S604" s="4">
        <v>1481.9</v>
      </c>
      <c r="T604" s="4">
        <v>0</v>
      </c>
      <c r="W604" s="4">
        <v>0</v>
      </c>
      <c r="X604" s="4">
        <v>1.6899</v>
      </c>
      <c r="Y604" s="4">
        <v>12.5</v>
      </c>
      <c r="Z604" s="4">
        <v>844</v>
      </c>
      <c r="AA604" s="4">
        <v>872</v>
      </c>
      <c r="AB604" s="4">
        <v>857</v>
      </c>
      <c r="AC604" s="4">
        <v>65</v>
      </c>
      <c r="AD604" s="4">
        <v>5.0599999999999996</v>
      </c>
      <c r="AE604" s="4">
        <v>0.12</v>
      </c>
      <c r="AF604" s="4">
        <v>979</v>
      </c>
      <c r="AG604" s="4">
        <v>-16</v>
      </c>
      <c r="AH604" s="4">
        <v>18</v>
      </c>
      <c r="AI604" s="4">
        <v>12</v>
      </c>
      <c r="AJ604" s="4">
        <v>191</v>
      </c>
      <c r="AK604" s="4">
        <v>141</v>
      </c>
      <c r="AL604" s="4">
        <v>3.8</v>
      </c>
      <c r="AM604" s="4">
        <v>195</v>
      </c>
      <c r="AN604" s="4" t="s">
        <v>155</v>
      </c>
      <c r="AP604" s="5"/>
      <c r="BA604" s="4">
        <v>14.023</v>
      </c>
      <c r="BB604" s="4">
        <v>15.93</v>
      </c>
      <c r="BC604" s="4">
        <v>1.1399999999999999</v>
      </c>
      <c r="BD604" s="4">
        <v>12.694000000000001</v>
      </c>
      <c r="BE604" s="4">
        <v>3032.576</v>
      </c>
      <c r="BF604" s="4">
        <v>0.72699999999999998</v>
      </c>
      <c r="BG604" s="4">
        <v>52.917000000000002</v>
      </c>
      <c r="BH604" s="4">
        <v>0.11899999999999999</v>
      </c>
      <c r="BI604" s="4">
        <v>53.036999999999999</v>
      </c>
      <c r="BJ604" s="4">
        <v>39.826999999999998</v>
      </c>
      <c r="BK604" s="4">
        <v>0.09</v>
      </c>
      <c r="BL604" s="4">
        <v>39.917000000000002</v>
      </c>
      <c r="BM604" s="4">
        <v>0</v>
      </c>
      <c r="BQ604" s="4">
        <v>316.04500000000002</v>
      </c>
      <c r="BR604" s="4">
        <v>0.30066999999999999</v>
      </c>
      <c r="BS604" s="4">
        <v>0.78891</v>
      </c>
      <c r="BT604" s="4">
        <v>0.10417999999999999</v>
      </c>
      <c r="BU604" s="4">
        <v>7.3476229999999996</v>
      </c>
      <c r="BV604" s="4">
        <v>2.1044360000000002</v>
      </c>
    </row>
    <row r="605" spans="1:74" x14ac:dyDescent="0.25">
      <c r="A605" s="2">
        <v>42067</v>
      </c>
      <c r="B605" s="3">
        <v>3.3414351851851851E-3</v>
      </c>
      <c r="C605" s="4">
        <v>13.44</v>
      </c>
      <c r="D605" s="4">
        <v>5.7999999999999996E-3</v>
      </c>
      <c r="E605" s="4">
        <v>58.012923999999998</v>
      </c>
      <c r="F605" s="4">
        <v>2315.6999999999998</v>
      </c>
      <c r="G605" s="4">
        <v>10.1</v>
      </c>
      <c r="H605" s="4">
        <v>0</v>
      </c>
      <c r="J605" s="4">
        <v>1.8</v>
      </c>
      <c r="K605" s="4">
        <v>0.88619999999999999</v>
      </c>
      <c r="L605" s="4">
        <v>11.9107</v>
      </c>
      <c r="M605" s="4">
        <v>5.1000000000000004E-3</v>
      </c>
      <c r="N605" s="4">
        <v>2052.1889999999999</v>
      </c>
      <c r="O605" s="4">
        <v>8.9506999999999994</v>
      </c>
      <c r="P605" s="4">
        <v>2061.1</v>
      </c>
      <c r="Q605" s="4">
        <v>1544.5172</v>
      </c>
      <c r="R605" s="4">
        <v>6.7365000000000004</v>
      </c>
      <c r="S605" s="4">
        <v>1551.3</v>
      </c>
      <c r="T605" s="4">
        <v>0</v>
      </c>
      <c r="W605" s="4">
        <v>0</v>
      </c>
      <c r="X605" s="4">
        <v>1.5952</v>
      </c>
      <c r="Y605" s="4">
        <v>12.5</v>
      </c>
      <c r="Z605" s="4">
        <v>844</v>
      </c>
      <c r="AA605" s="4">
        <v>873</v>
      </c>
      <c r="AB605" s="4">
        <v>855</v>
      </c>
      <c r="AC605" s="4">
        <v>65</v>
      </c>
      <c r="AD605" s="4">
        <v>5.07</v>
      </c>
      <c r="AE605" s="4">
        <v>0.12</v>
      </c>
      <c r="AF605" s="4">
        <v>979</v>
      </c>
      <c r="AG605" s="4">
        <v>-16</v>
      </c>
      <c r="AH605" s="4">
        <v>18</v>
      </c>
      <c r="AI605" s="4">
        <v>12</v>
      </c>
      <c r="AJ605" s="4">
        <v>191</v>
      </c>
      <c r="AK605" s="4">
        <v>140.1</v>
      </c>
      <c r="AL605" s="4">
        <v>4</v>
      </c>
      <c r="AM605" s="4">
        <v>195</v>
      </c>
      <c r="AN605" s="4" t="s">
        <v>155</v>
      </c>
      <c r="AP605" s="5"/>
      <c r="BA605" s="4">
        <v>14.023</v>
      </c>
      <c r="BB605" s="4">
        <v>15.75</v>
      </c>
      <c r="BC605" s="4">
        <v>1.1200000000000001</v>
      </c>
      <c r="BD605" s="4">
        <v>12.84</v>
      </c>
      <c r="BE605" s="4">
        <v>3032.3049999999998</v>
      </c>
      <c r="BF605" s="4">
        <v>0.83299999999999996</v>
      </c>
      <c r="BG605" s="4">
        <v>54.713000000000001</v>
      </c>
      <c r="BH605" s="4">
        <v>0.23899999999999999</v>
      </c>
      <c r="BI605" s="4">
        <v>54.951000000000001</v>
      </c>
      <c r="BJ605" s="4">
        <v>41.177999999999997</v>
      </c>
      <c r="BK605" s="4">
        <v>0.18</v>
      </c>
      <c r="BL605" s="4">
        <v>41.357999999999997</v>
      </c>
      <c r="BM605" s="4">
        <v>0</v>
      </c>
      <c r="BQ605" s="4">
        <v>295.28500000000003</v>
      </c>
      <c r="BR605" s="4">
        <v>0.27043</v>
      </c>
      <c r="BS605" s="4">
        <v>0.78900000000000003</v>
      </c>
      <c r="BT605" s="4">
        <v>0.10491</v>
      </c>
      <c r="BU605" s="4">
        <v>6.6086330000000002</v>
      </c>
      <c r="BV605" s="4">
        <v>2.1191819999999999</v>
      </c>
    </row>
    <row r="606" spans="1:74" x14ac:dyDescent="0.25">
      <c r="A606" s="2">
        <v>42067</v>
      </c>
      <c r="B606" s="3">
        <v>3.3530092592592591E-3</v>
      </c>
      <c r="C606" s="4">
        <v>13.66</v>
      </c>
      <c r="D606" s="4">
        <v>4.7000000000000002E-3</v>
      </c>
      <c r="E606" s="4">
        <v>46.977547000000001</v>
      </c>
      <c r="F606" s="4">
        <v>2430.8000000000002</v>
      </c>
      <c r="G606" s="4">
        <v>10.1</v>
      </c>
      <c r="H606" s="4">
        <v>0</v>
      </c>
      <c r="J606" s="4">
        <v>1.8</v>
      </c>
      <c r="K606" s="4">
        <v>0.88449999999999995</v>
      </c>
      <c r="L606" s="4">
        <v>12.0817</v>
      </c>
      <c r="M606" s="4">
        <v>4.1999999999999997E-3</v>
      </c>
      <c r="N606" s="4">
        <v>2149.9542000000001</v>
      </c>
      <c r="O606" s="4">
        <v>8.9329999999999998</v>
      </c>
      <c r="P606" s="4">
        <v>2158.9</v>
      </c>
      <c r="Q606" s="4">
        <v>1618.0971999999999</v>
      </c>
      <c r="R606" s="4">
        <v>6.7232000000000003</v>
      </c>
      <c r="S606" s="4">
        <v>1624.8</v>
      </c>
      <c r="T606" s="4">
        <v>0</v>
      </c>
      <c r="W606" s="4">
        <v>0</v>
      </c>
      <c r="X606" s="4">
        <v>1.5920000000000001</v>
      </c>
      <c r="Y606" s="4">
        <v>12.3</v>
      </c>
      <c r="Z606" s="4">
        <v>845</v>
      </c>
      <c r="AA606" s="4">
        <v>874</v>
      </c>
      <c r="AB606" s="4">
        <v>856</v>
      </c>
      <c r="AC606" s="4">
        <v>65</v>
      </c>
      <c r="AD606" s="4">
        <v>5.07</v>
      </c>
      <c r="AE606" s="4">
        <v>0.12</v>
      </c>
      <c r="AF606" s="4">
        <v>979</v>
      </c>
      <c r="AG606" s="4">
        <v>-16</v>
      </c>
      <c r="AH606" s="4">
        <v>18</v>
      </c>
      <c r="AI606" s="4">
        <v>12</v>
      </c>
      <c r="AJ606" s="4">
        <v>191</v>
      </c>
      <c r="AK606" s="4">
        <v>140</v>
      </c>
      <c r="AL606" s="4">
        <v>3.8</v>
      </c>
      <c r="AM606" s="4">
        <v>195</v>
      </c>
      <c r="AN606" s="4" t="s">
        <v>155</v>
      </c>
      <c r="AP606" s="5"/>
      <c r="BA606" s="4">
        <v>14.023</v>
      </c>
      <c r="BB606" s="4">
        <v>15.52</v>
      </c>
      <c r="BC606" s="4">
        <v>1.1100000000000001</v>
      </c>
      <c r="BD606" s="4">
        <v>13.063000000000001</v>
      </c>
      <c r="BE606" s="4">
        <v>3032.4270000000001</v>
      </c>
      <c r="BF606" s="4">
        <v>0.66400000000000003</v>
      </c>
      <c r="BG606" s="4">
        <v>56.51</v>
      </c>
      <c r="BH606" s="4">
        <v>0.23499999999999999</v>
      </c>
      <c r="BI606" s="4">
        <v>56.744999999999997</v>
      </c>
      <c r="BJ606" s="4">
        <v>42.530999999999999</v>
      </c>
      <c r="BK606" s="4">
        <v>0.17699999999999999</v>
      </c>
      <c r="BL606" s="4">
        <v>42.707000000000001</v>
      </c>
      <c r="BM606" s="4">
        <v>0</v>
      </c>
      <c r="BQ606" s="4">
        <v>290.54300000000001</v>
      </c>
      <c r="BR606" s="4">
        <v>0.17335999999999999</v>
      </c>
      <c r="BS606" s="4">
        <v>0.78808999999999996</v>
      </c>
      <c r="BT606" s="4">
        <v>9.9540000000000003E-2</v>
      </c>
      <c r="BU606" s="4">
        <v>4.2364850000000001</v>
      </c>
      <c r="BV606" s="4">
        <v>2.0107080000000002</v>
      </c>
    </row>
    <row r="607" spans="1:74" x14ac:dyDescent="0.25">
      <c r="A607" s="2">
        <v>42067</v>
      </c>
      <c r="B607" s="3">
        <v>3.3645833333333336E-3</v>
      </c>
      <c r="C607" s="4">
        <v>13.563000000000001</v>
      </c>
      <c r="D607" s="4">
        <v>4.0000000000000001E-3</v>
      </c>
      <c r="E607" s="4">
        <v>40</v>
      </c>
      <c r="F607" s="4">
        <v>2458.5</v>
      </c>
      <c r="G607" s="4">
        <v>10</v>
      </c>
      <c r="H607" s="4">
        <v>1.3</v>
      </c>
      <c r="J607" s="4">
        <v>1.85</v>
      </c>
      <c r="K607" s="4">
        <v>0.88500000000000001</v>
      </c>
      <c r="L607" s="4">
        <v>12.0031</v>
      </c>
      <c r="M607" s="4">
        <v>3.5000000000000001E-3</v>
      </c>
      <c r="N607" s="4">
        <v>2175.6986000000002</v>
      </c>
      <c r="O607" s="4">
        <v>8.8055000000000003</v>
      </c>
      <c r="P607" s="4">
        <v>2184.5</v>
      </c>
      <c r="Q607" s="4">
        <v>1637.4729</v>
      </c>
      <c r="R607" s="4">
        <v>6.6272000000000002</v>
      </c>
      <c r="S607" s="4">
        <v>1644.1</v>
      </c>
      <c r="T607" s="4">
        <v>1.3002</v>
      </c>
      <c r="W607" s="4">
        <v>0</v>
      </c>
      <c r="X607" s="4">
        <v>1.6332</v>
      </c>
      <c r="Y607" s="4">
        <v>12</v>
      </c>
      <c r="Z607" s="4">
        <v>848</v>
      </c>
      <c r="AA607" s="4">
        <v>875</v>
      </c>
      <c r="AB607" s="4">
        <v>856</v>
      </c>
      <c r="AC607" s="4">
        <v>65</v>
      </c>
      <c r="AD607" s="4">
        <v>5.07</v>
      </c>
      <c r="AE607" s="4">
        <v>0.12</v>
      </c>
      <c r="AF607" s="4">
        <v>979</v>
      </c>
      <c r="AG607" s="4">
        <v>-16</v>
      </c>
      <c r="AH607" s="4">
        <v>17.09</v>
      </c>
      <c r="AI607" s="4">
        <v>12</v>
      </c>
      <c r="AJ607" s="4">
        <v>190.1</v>
      </c>
      <c r="AK607" s="4">
        <v>139.1</v>
      </c>
      <c r="AL607" s="4">
        <v>2.9</v>
      </c>
      <c r="AM607" s="4">
        <v>195</v>
      </c>
      <c r="AN607" s="4" t="s">
        <v>155</v>
      </c>
      <c r="AP607" s="5"/>
      <c r="BA607" s="4">
        <v>14.023</v>
      </c>
      <c r="BB607" s="4">
        <v>15.62</v>
      </c>
      <c r="BC607" s="4">
        <v>1.1100000000000001</v>
      </c>
      <c r="BD607" s="4">
        <v>13</v>
      </c>
      <c r="BE607" s="4">
        <v>3032.6089999999999</v>
      </c>
      <c r="BF607" s="4">
        <v>0.56899999999999995</v>
      </c>
      <c r="BG607" s="4">
        <v>57.564999999999998</v>
      </c>
      <c r="BH607" s="4">
        <v>0.23300000000000001</v>
      </c>
      <c r="BI607" s="4">
        <v>57.798000000000002</v>
      </c>
      <c r="BJ607" s="4">
        <v>43.325000000000003</v>
      </c>
      <c r="BK607" s="4">
        <v>0.17499999999999999</v>
      </c>
      <c r="BL607" s="4">
        <v>43.5</v>
      </c>
      <c r="BM607" s="4">
        <v>1.09E-2</v>
      </c>
      <c r="BQ607" s="4">
        <v>300.02199999999999</v>
      </c>
      <c r="BR607" s="4">
        <v>0.24407999999999999</v>
      </c>
      <c r="BS607" s="4">
        <v>0.78800000000000003</v>
      </c>
      <c r="BT607" s="4">
        <v>9.536E-2</v>
      </c>
      <c r="BU607" s="4">
        <v>5.9647050000000004</v>
      </c>
      <c r="BV607" s="4">
        <v>1.926272</v>
      </c>
    </row>
    <row r="608" spans="1:74" x14ac:dyDescent="0.25">
      <c r="A608" s="2">
        <v>42067</v>
      </c>
      <c r="B608" s="3">
        <v>3.3761574074074071E-3</v>
      </c>
      <c r="C608" s="4">
        <v>13.083</v>
      </c>
      <c r="D608" s="4">
        <v>3.7000000000000002E-3</v>
      </c>
      <c r="E608" s="4">
        <v>36.935763999999999</v>
      </c>
      <c r="F608" s="4">
        <v>2440.1</v>
      </c>
      <c r="G608" s="4">
        <v>9.6999999999999993</v>
      </c>
      <c r="H608" s="4">
        <v>-1</v>
      </c>
      <c r="J608" s="4">
        <v>1.99</v>
      </c>
      <c r="K608" s="4">
        <v>0.88870000000000005</v>
      </c>
      <c r="L608" s="4">
        <v>11.6264</v>
      </c>
      <c r="M608" s="4">
        <v>3.3E-3</v>
      </c>
      <c r="N608" s="4">
        <v>2168.4319999999998</v>
      </c>
      <c r="O608" s="4">
        <v>8.5981000000000005</v>
      </c>
      <c r="P608" s="4">
        <v>2177</v>
      </c>
      <c r="Q608" s="4">
        <v>1632.0038999999999</v>
      </c>
      <c r="R608" s="4">
        <v>6.4710999999999999</v>
      </c>
      <c r="S608" s="4">
        <v>1638.5</v>
      </c>
      <c r="T608" s="4">
        <v>0</v>
      </c>
      <c r="W608" s="4">
        <v>0</v>
      </c>
      <c r="X608" s="4">
        <v>1.7666999999999999</v>
      </c>
      <c r="Y608" s="4">
        <v>12</v>
      </c>
      <c r="Z608" s="4">
        <v>849</v>
      </c>
      <c r="AA608" s="4">
        <v>875</v>
      </c>
      <c r="AB608" s="4">
        <v>856</v>
      </c>
      <c r="AC608" s="4">
        <v>65</v>
      </c>
      <c r="AD608" s="4">
        <v>5.07</v>
      </c>
      <c r="AE608" s="4">
        <v>0.12</v>
      </c>
      <c r="AF608" s="4">
        <v>979</v>
      </c>
      <c r="AG608" s="4">
        <v>-16</v>
      </c>
      <c r="AH608" s="4">
        <v>17</v>
      </c>
      <c r="AI608" s="4">
        <v>12</v>
      </c>
      <c r="AJ608" s="4">
        <v>190</v>
      </c>
      <c r="AK608" s="4">
        <v>139</v>
      </c>
      <c r="AL608" s="4">
        <v>2.7</v>
      </c>
      <c r="AM608" s="4">
        <v>195</v>
      </c>
      <c r="AN608" s="4" t="s">
        <v>155</v>
      </c>
      <c r="AP608" s="5"/>
      <c r="BA608" s="4">
        <v>14.023</v>
      </c>
      <c r="BB608" s="4">
        <v>16.16</v>
      </c>
      <c r="BC608" s="4">
        <v>1.1499999999999999</v>
      </c>
      <c r="BD608" s="4">
        <v>12.528</v>
      </c>
      <c r="BE608" s="4">
        <v>3033.0079999999998</v>
      </c>
      <c r="BF608" s="4">
        <v>0.54500000000000004</v>
      </c>
      <c r="BG608" s="4">
        <v>59.238999999999997</v>
      </c>
      <c r="BH608" s="4">
        <v>0.23499999999999999</v>
      </c>
      <c r="BI608" s="4">
        <v>59.473999999999997</v>
      </c>
      <c r="BJ608" s="4">
        <v>44.585000000000001</v>
      </c>
      <c r="BK608" s="4">
        <v>0.17699999999999999</v>
      </c>
      <c r="BL608" s="4">
        <v>44.761000000000003</v>
      </c>
      <c r="BM608" s="4">
        <v>0</v>
      </c>
      <c r="BQ608" s="4">
        <v>335.10899999999998</v>
      </c>
      <c r="BR608" s="4">
        <v>0.21378</v>
      </c>
      <c r="BS608" s="4">
        <v>0.78800000000000003</v>
      </c>
      <c r="BT608" s="4">
        <v>9.5909999999999995E-2</v>
      </c>
      <c r="BU608" s="4">
        <v>5.2242490000000004</v>
      </c>
      <c r="BV608" s="4">
        <v>1.9373819999999999</v>
      </c>
    </row>
    <row r="609" spans="1:74" x14ac:dyDescent="0.25">
      <c r="A609" s="2">
        <v>42067</v>
      </c>
      <c r="B609" s="3">
        <v>3.3877314814814816E-3</v>
      </c>
      <c r="C609" s="4">
        <v>13.25</v>
      </c>
      <c r="D609" s="4">
        <v>3.0000000000000001E-3</v>
      </c>
      <c r="E609" s="4">
        <v>30</v>
      </c>
      <c r="F609" s="4">
        <v>2462.4</v>
      </c>
      <c r="G609" s="4">
        <v>9.6</v>
      </c>
      <c r="H609" s="4">
        <v>-18.600000000000001</v>
      </c>
      <c r="J609" s="4">
        <v>2</v>
      </c>
      <c r="K609" s="4">
        <v>0.88729999999999998</v>
      </c>
      <c r="L609" s="4">
        <v>11.7569</v>
      </c>
      <c r="M609" s="4">
        <v>2.7000000000000001E-3</v>
      </c>
      <c r="N609" s="4">
        <v>2184.8519000000001</v>
      </c>
      <c r="O609" s="4">
        <v>8.5178999999999991</v>
      </c>
      <c r="P609" s="4">
        <v>2193.4</v>
      </c>
      <c r="Q609" s="4">
        <v>1644.3619000000001</v>
      </c>
      <c r="R609" s="4">
        <v>6.4108000000000001</v>
      </c>
      <c r="S609" s="4">
        <v>1650.8</v>
      </c>
      <c r="T609" s="4">
        <v>0</v>
      </c>
      <c r="W609" s="4">
        <v>0</v>
      </c>
      <c r="X609" s="4">
        <v>1.7746</v>
      </c>
      <c r="Y609" s="4">
        <v>11.9</v>
      </c>
      <c r="Z609" s="4">
        <v>849</v>
      </c>
      <c r="AA609" s="4">
        <v>875</v>
      </c>
      <c r="AB609" s="4">
        <v>854</v>
      </c>
      <c r="AC609" s="4">
        <v>65</v>
      </c>
      <c r="AD609" s="4">
        <v>5.07</v>
      </c>
      <c r="AE609" s="4">
        <v>0.12</v>
      </c>
      <c r="AF609" s="4">
        <v>979</v>
      </c>
      <c r="AG609" s="4">
        <v>-16</v>
      </c>
      <c r="AH609" s="4">
        <v>16.09</v>
      </c>
      <c r="AI609" s="4">
        <v>12</v>
      </c>
      <c r="AJ609" s="4">
        <v>190</v>
      </c>
      <c r="AK609" s="4">
        <v>139.9</v>
      </c>
      <c r="AL609" s="4">
        <v>2.4</v>
      </c>
      <c r="AM609" s="4">
        <v>195</v>
      </c>
      <c r="AN609" s="4" t="s">
        <v>155</v>
      </c>
      <c r="AP609" s="5"/>
      <c r="BA609" s="4">
        <v>14.023</v>
      </c>
      <c r="BB609" s="4">
        <v>15.97</v>
      </c>
      <c r="BC609" s="4">
        <v>1.1399999999999999</v>
      </c>
      <c r="BD609" s="4">
        <v>12.702999999999999</v>
      </c>
      <c r="BE609" s="4">
        <v>3033.0630000000001</v>
      </c>
      <c r="BF609" s="4">
        <v>0.437</v>
      </c>
      <c r="BG609" s="4">
        <v>59.027000000000001</v>
      </c>
      <c r="BH609" s="4">
        <v>0.23</v>
      </c>
      <c r="BI609" s="4">
        <v>59.256999999999998</v>
      </c>
      <c r="BJ609" s="4">
        <v>44.424999999999997</v>
      </c>
      <c r="BK609" s="4">
        <v>0.17299999999999999</v>
      </c>
      <c r="BL609" s="4">
        <v>44.597999999999999</v>
      </c>
      <c r="BM609" s="4">
        <v>0</v>
      </c>
      <c r="BQ609" s="4">
        <v>332.875</v>
      </c>
      <c r="BR609" s="4">
        <v>0.15540000000000001</v>
      </c>
      <c r="BS609" s="4">
        <v>0.78800000000000003</v>
      </c>
      <c r="BT609" s="4">
        <v>9.5089999999999994E-2</v>
      </c>
      <c r="BU609" s="4">
        <v>3.7975880000000002</v>
      </c>
      <c r="BV609" s="4">
        <v>1.9208179999999999</v>
      </c>
    </row>
    <row r="610" spans="1:74" x14ac:dyDescent="0.25">
      <c r="A610" s="2">
        <v>42067</v>
      </c>
      <c r="B610" s="3">
        <v>3.3993055555555552E-3</v>
      </c>
      <c r="C610" s="4">
        <v>13.377000000000001</v>
      </c>
      <c r="D610" s="4">
        <v>3.0000000000000001E-3</v>
      </c>
      <c r="E610" s="4">
        <v>30</v>
      </c>
      <c r="F610" s="4">
        <v>2488.1999999999998</v>
      </c>
      <c r="G610" s="4">
        <v>9.5</v>
      </c>
      <c r="H610" s="4">
        <v>0</v>
      </c>
      <c r="J610" s="4">
        <v>1.91</v>
      </c>
      <c r="K610" s="4">
        <v>0.88629999999999998</v>
      </c>
      <c r="L610" s="4">
        <v>11.855600000000001</v>
      </c>
      <c r="M610" s="4">
        <v>2.7000000000000001E-3</v>
      </c>
      <c r="N610" s="4">
        <v>2205.3029000000001</v>
      </c>
      <c r="O610" s="4">
        <v>8.4198000000000004</v>
      </c>
      <c r="P610" s="4">
        <v>2213.6999999999998</v>
      </c>
      <c r="Q610" s="4">
        <v>1659.7537</v>
      </c>
      <c r="R610" s="4">
        <v>6.3369</v>
      </c>
      <c r="S610" s="4">
        <v>1666.1</v>
      </c>
      <c r="T610" s="4">
        <v>0</v>
      </c>
      <c r="W610" s="4">
        <v>0</v>
      </c>
      <c r="X610" s="4">
        <v>1.6944999999999999</v>
      </c>
      <c r="Y610" s="4">
        <v>12</v>
      </c>
      <c r="Z610" s="4">
        <v>849</v>
      </c>
      <c r="AA610" s="4">
        <v>875</v>
      </c>
      <c r="AB610" s="4">
        <v>853</v>
      </c>
      <c r="AC610" s="4">
        <v>65</v>
      </c>
      <c r="AD610" s="4">
        <v>5.07</v>
      </c>
      <c r="AE610" s="4">
        <v>0.12</v>
      </c>
      <c r="AF610" s="4">
        <v>979</v>
      </c>
      <c r="AG610" s="4">
        <v>-16</v>
      </c>
      <c r="AH610" s="4">
        <v>16</v>
      </c>
      <c r="AI610" s="4">
        <v>12</v>
      </c>
      <c r="AJ610" s="4">
        <v>189.1</v>
      </c>
      <c r="AK610" s="4">
        <v>140</v>
      </c>
      <c r="AL610" s="4">
        <v>2.4</v>
      </c>
      <c r="AM610" s="4">
        <v>195</v>
      </c>
      <c r="AN610" s="4" t="s">
        <v>155</v>
      </c>
      <c r="AP610" s="5"/>
      <c r="BA610" s="4">
        <v>14.023</v>
      </c>
      <c r="BB610" s="4">
        <v>15.83</v>
      </c>
      <c r="BC610" s="4">
        <v>1.1299999999999999</v>
      </c>
      <c r="BD610" s="4">
        <v>12.829000000000001</v>
      </c>
      <c r="BE610" s="4">
        <v>3032.9830000000002</v>
      </c>
      <c r="BF610" s="4">
        <v>0.433</v>
      </c>
      <c r="BG610" s="4">
        <v>59.081000000000003</v>
      </c>
      <c r="BH610" s="4">
        <v>0.22600000000000001</v>
      </c>
      <c r="BI610" s="4">
        <v>59.307000000000002</v>
      </c>
      <c r="BJ610" s="4">
        <v>44.466000000000001</v>
      </c>
      <c r="BK610" s="4">
        <v>0.17</v>
      </c>
      <c r="BL610" s="4">
        <v>44.636000000000003</v>
      </c>
      <c r="BM610" s="4">
        <v>0</v>
      </c>
      <c r="BQ610" s="4">
        <v>315.19299999999998</v>
      </c>
      <c r="BR610" s="4">
        <v>0.17093</v>
      </c>
      <c r="BS610" s="4">
        <v>0.78708999999999996</v>
      </c>
      <c r="BT610" s="4">
        <v>9.5909999999999995E-2</v>
      </c>
      <c r="BU610" s="4">
        <v>4.1771019999999996</v>
      </c>
      <c r="BV610" s="4">
        <v>1.9373819999999999</v>
      </c>
    </row>
    <row r="611" spans="1:74" x14ac:dyDescent="0.25">
      <c r="A611" s="2">
        <v>42067</v>
      </c>
      <c r="B611" s="3">
        <v>3.41087962962963E-3</v>
      </c>
      <c r="C611" s="4">
        <v>13.167</v>
      </c>
      <c r="D611" s="4">
        <v>2.2000000000000001E-3</v>
      </c>
      <c r="E611" s="4">
        <v>21.793102999999999</v>
      </c>
      <c r="F611" s="4">
        <v>2312.6999999999998</v>
      </c>
      <c r="G611" s="4">
        <v>9.5</v>
      </c>
      <c r="H611" s="4">
        <v>-1.2</v>
      </c>
      <c r="J611" s="4">
        <v>1.9</v>
      </c>
      <c r="K611" s="4">
        <v>0.88790000000000002</v>
      </c>
      <c r="L611" s="4">
        <v>11.690200000000001</v>
      </c>
      <c r="M611" s="4">
        <v>1.9E-3</v>
      </c>
      <c r="N611" s="4">
        <v>2053.3764000000001</v>
      </c>
      <c r="O611" s="4">
        <v>8.4347999999999992</v>
      </c>
      <c r="P611" s="4">
        <v>2061.8000000000002</v>
      </c>
      <c r="Q611" s="4">
        <v>1545.4109000000001</v>
      </c>
      <c r="R611" s="4">
        <v>6.3482000000000003</v>
      </c>
      <c r="S611" s="4">
        <v>1551.8</v>
      </c>
      <c r="T611" s="4">
        <v>0</v>
      </c>
      <c r="W611" s="4">
        <v>0</v>
      </c>
      <c r="X611" s="4">
        <v>1.6870000000000001</v>
      </c>
      <c r="Y611" s="4">
        <v>12</v>
      </c>
      <c r="Z611" s="4">
        <v>849</v>
      </c>
      <c r="AA611" s="4">
        <v>874</v>
      </c>
      <c r="AB611" s="4">
        <v>851</v>
      </c>
      <c r="AC611" s="4">
        <v>65</v>
      </c>
      <c r="AD611" s="4">
        <v>5.07</v>
      </c>
      <c r="AE611" s="4">
        <v>0.12</v>
      </c>
      <c r="AF611" s="4">
        <v>979</v>
      </c>
      <c r="AG611" s="4">
        <v>-16</v>
      </c>
      <c r="AH611" s="4">
        <v>16.91</v>
      </c>
      <c r="AI611" s="4">
        <v>12</v>
      </c>
      <c r="AJ611" s="4">
        <v>189</v>
      </c>
      <c r="AK611" s="4">
        <v>140</v>
      </c>
      <c r="AL611" s="4">
        <v>2.1</v>
      </c>
      <c r="AM611" s="4">
        <v>195</v>
      </c>
      <c r="AN611" s="4" t="s">
        <v>155</v>
      </c>
      <c r="AP611" s="5"/>
      <c r="BA611" s="4">
        <v>14.023</v>
      </c>
      <c r="BB611" s="4">
        <v>16.07</v>
      </c>
      <c r="BC611" s="4">
        <v>1.1499999999999999</v>
      </c>
      <c r="BD611" s="4">
        <v>12.629</v>
      </c>
      <c r="BE611" s="4">
        <v>3033.3069999999998</v>
      </c>
      <c r="BF611" s="4">
        <v>0.32</v>
      </c>
      <c r="BG611" s="4">
        <v>55.795999999999999</v>
      </c>
      <c r="BH611" s="4">
        <v>0.22900000000000001</v>
      </c>
      <c r="BI611" s="4">
        <v>56.024999999999999</v>
      </c>
      <c r="BJ611" s="4">
        <v>41.993000000000002</v>
      </c>
      <c r="BK611" s="4">
        <v>0.17199999999999999</v>
      </c>
      <c r="BL611" s="4">
        <v>42.164999999999999</v>
      </c>
      <c r="BM611" s="4">
        <v>0</v>
      </c>
      <c r="BQ611" s="4">
        <v>318.27</v>
      </c>
      <c r="BR611" s="4">
        <v>0.19939000000000001</v>
      </c>
      <c r="BS611" s="4">
        <v>0.78700000000000003</v>
      </c>
      <c r="BT611" s="4">
        <v>9.6000000000000002E-2</v>
      </c>
      <c r="BU611" s="4">
        <v>4.8725930000000002</v>
      </c>
      <c r="BV611" s="4">
        <v>1.9392</v>
      </c>
    </row>
    <row r="612" spans="1:74" x14ac:dyDescent="0.25">
      <c r="A612" s="2">
        <v>42067</v>
      </c>
      <c r="B612" s="3">
        <v>3.422453703703704E-3</v>
      </c>
      <c r="C612" s="4">
        <v>12</v>
      </c>
      <c r="D612" s="4">
        <v>1.2999999999999999E-3</v>
      </c>
      <c r="E612" s="4">
        <v>13.405495</v>
      </c>
      <c r="F612" s="4">
        <v>2189.6999999999998</v>
      </c>
      <c r="G612" s="4">
        <v>9.5</v>
      </c>
      <c r="H612" s="4">
        <v>5.7</v>
      </c>
      <c r="J612" s="4">
        <v>2.09</v>
      </c>
      <c r="K612" s="4">
        <v>0.89710000000000001</v>
      </c>
      <c r="L612" s="4">
        <v>10.765499999999999</v>
      </c>
      <c r="M612" s="4">
        <v>1.1999999999999999E-3</v>
      </c>
      <c r="N612" s="4">
        <v>1964.3919000000001</v>
      </c>
      <c r="O612" s="4">
        <v>8.5225000000000009</v>
      </c>
      <c r="P612" s="4">
        <v>1972.9</v>
      </c>
      <c r="Q612" s="4">
        <v>1478.4394</v>
      </c>
      <c r="R612" s="4">
        <v>6.4142000000000001</v>
      </c>
      <c r="S612" s="4">
        <v>1484.9</v>
      </c>
      <c r="T612" s="4">
        <v>5.6536</v>
      </c>
      <c r="W612" s="4">
        <v>0</v>
      </c>
      <c r="X612" s="4">
        <v>1.8741000000000001</v>
      </c>
      <c r="Y612" s="4">
        <v>11.9</v>
      </c>
      <c r="Z612" s="4">
        <v>850</v>
      </c>
      <c r="AA612" s="4">
        <v>875</v>
      </c>
      <c r="AB612" s="4">
        <v>851</v>
      </c>
      <c r="AC612" s="4">
        <v>65</v>
      </c>
      <c r="AD612" s="4">
        <v>5.07</v>
      </c>
      <c r="AE612" s="4">
        <v>0.12</v>
      </c>
      <c r="AF612" s="4">
        <v>979</v>
      </c>
      <c r="AG612" s="4">
        <v>-16</v>
      </c>
      <c r="AH612" s="4">
        <v>17</v>
      </c>
      <c r="AI612" s="4">
        <v>12</v>
      </c>
      <c r="AJ612" s="4">
        <v>189.9</v>
      </c>
      <c r="AK612" s="4">
        <v>140</v>
      </c>
      <c r="AL612" s="4">
        <v>2.2000000000000002</v>
      </c>
      <c r="AM612" s="4">
        <v>195</v>
      </c>
      <c r="AN612" s="4" t="s">
        <v>155</v>
      </c>
      <c r="AP612" s="5"/>
      <c r="BA612" s="4">
        <v>14.023</v>
      </c>
      <c r="BB612" s="4">
        <v>17.54</v>
      </c>
      <c r="BC612" s="4">
        <v>1.25</v>
      </c>
      <c r="BD612" s="4">
        <v>11.468999999999999</v>
      </c>
      <c r="BE612" s="4">
        <v>3034.2040000000002</v>
      </c>
      <c r="BF612" s="4">
        <v>0.216</v>
      </c>
      <c r="BG612" s="4">
        <v>57.978999999999999</v>
      </c>
      <c r="BH612" s="4">
        <v>0.252</v>
      </c>
      <c r="BI612" s="4">
        <v>58.231000000000002</v>
      </c>
      <c r="BJ612" s="4">
        <v>43.636000000000003</v>
      </c>
      <c r="BK612" s="4">
        <v>0.189</v>
      </c>
      <c r="BL612" s="4">
        <v>43.826000000000001</v>
      </c>
      <c r="BM612" s="4">
        <v>5.2699999999999997E-2</v>
      </c>
      <c r="BQ612" s="4">
        <v>384.06799999999998</v>
      </c>
      <c r="BR612" s="4">
        <v>0.21110000000000001</v>
      </c>
      <c r="BS612" s="4">
        <v>0.78791</v>
      </c>
      <c r="BT612" s="4">
        <v>9.6000000000000002E-2</v>
      </c>
      <c r="BU612" s="4">
        <v>5.1587560000000003</v>
      </c>
      <c r="BV612" s="4">
        <v>1.9392</v>
      </c>
    </row>
    <row r="613" spans="1:74" x14ac:dyDescent="0.25">
      <c r="A613" s="2">
        <v>42067</v>
      </c>
      <c r="B613" s="3">
        <v>3.4340277777777776E-3</v>
      </c>
      <c r="C613" s="4">
        <v>9.5370000000000008</v>
      </c>
      <c r="D613" s="4">
        <v>-3.3E-3</v>
      </c>
      <c r="E613" s="4">
        <v>-32.860596000000001</v>
      </c>
      <c r="F613" s="4">
        <v>2093.6</v>
      </c>
      <c r="G613" s="4">
        <v>9.4</v>
      </c>
      <c r="H613" s="4">
        <v>74</v>
      </c>
      <c r="J613" s="4">
        <v>2.2000000000000002</v>
      </c>
      <c r="K613" s="4">
        <v>0.91720000000000002</v>
      </c>
      <c r="L613" s="4">
        <v>8.7466000000000008</v>
      </c>
      <c r="M613" s="4">
        <v>0</v>
      </c>
      <c r="N613" s="4">
        <v>1920.1831999999999</v>
      </c>
      <c r="O613" s="4">
        <v>8.5991999999999997</v>
      </c>
      <c r="P613" s="4">
        <v>1928.8</v>
      </c>
      <c r="Q613" s="4">
        <v>1445.1670999999999</v>
      </c>
      <c r="R613" s="4">
        <v>6.4718999999999998</v>
      </c>
      <c r="S613" s="4">
        <v>1451.6</v>
      </c>
      <c r="T613" s="4">
        <v>73.996200000000002</v>
      </c>
      <c r="W613" s="4">
        <v>0</v>
      </c>
      <c r="X613" s="4">
        <v>2.0177</v>
      </c>
      <c r="Y613" s="4">
        <v>12</v>
      </c>
      <c r="Z613" s="4">
        <v>849</v>
      </c>
      <c r="AA613" s="4">
        <v>874</v>
      </c>
      <c r="AB613" s="4">
        <v>848</v>
      </c>
      <c r="AC613" s="4">
        <v>65</v>
      </c>
      <c r="AD613" s="4">
        <v>5.07</v>
      </c>
      <c r="AE613" s="4">
        <v>0.12</v>
      </c>
      <c r="AF613" s="4">
        <v>979</v>
      </c>
      <c r="AG613" s="4">
        <v>-16</v>
      </c>
      <c r="AH613" s="4">
        <v>17</v>
      </c>
      <c r="AI613" s="4">
        <v>12</v>
      </c>
      <c r="AJ613" s="4">
        <v>190</v>
      </c>
      <c r="AK613" s="4">
        <v>139.1</v>
      </c>
      <c r="AL613" s="4">
        <v>2.2000000000000002</v>
      </c>
      <c r="AM613" s="4">
        <v>195</v>
      </c>
      <c r="AN613" s="4" t="s">
        <v>155</v>
      </c>
      <c r="AP613" s="5"/>
      <c r="BA613" s="4">
        <v>14.023</v>
      </c>
      <c r="BB613" s="4">
        <v>21.8</v>
      </c>
      <c r="BC613" s="4">
        <v>1.55</v>
      </c>
      <c r="BD613" s="4">
        <v>9.0329999999999995</v>
      </c>
      <c r="BE613" s="4">
        <v>3034.7370000000001</v>
      </c>
      <c r="BF613" s="4">
        <v>0</v>
      </c>
      <c r="BG613" s="4">
        <v>69.769000000000005</v>
      </c>
      <c r="BH613" s="4">
        <v>0.312</v>
      </c>
      <c r="BI613" s="4">
        <v>70.081000000000003</v>
      </c>
      <c r="BJ613" s="4">
        <v>52.509</v>
      </c>
      <c r="BK613" s="4">
        <v>0.23499999999999999</v>
      </c>
      <c r="BL613" s="4">
        <v>52.744999999999997</v>
      </c>
      <c r="BM613" s="4">
        <v>0.84899999999999998</v>
      </c>
      <c r="BQ613" s="4">
        <v>509.03500000000003</v>
      </c>
      <c r="BR613" s="4">
        <v>0.13472700000000001</v>
      </c>
      <c r="BS613" s="4">
        <v>0.78709099999999999</v>
      </c>
      <c r="BT613" s="4">
        <v>9.7818000000000002E-2</v>
      </c>
      <c r="BU613" s="4">
        <v>3.2923979999999999</v>
      </c>
      <c r="BV613" s="4">
        <v>1.975927</v>
      </c>
    </row>
    <row r="614" spans="1:74" x14ac:dyDescent="0.25">
      <c r="A614" s="2">
        <v>42067</v>
      </c>
      <c r="B614" s="3">
        <v>3.445601851851852E-3</v>
      </c>
      <c r="C614" s="4">
        <v>7.3</v>
      </c>
      <c r="D614" s="4">
        <v>-1.1999999999999999E-3</v>
      </c>
      <c r="E614" s="4">
        <v>-12.466443</v>
      </c>
      <c r="F614" s="4">
        <v>2092.3000000000002</v>
      </c>
      <c r="G614" s="4">
        <v>9.1999999999999993</v>
      </c>
      <c r="H614" s="4">
        <v>0</v>
      </c>
      <c r="J614" s="4">
        <v>2.2000000000000002</v>
      </c>
      <c r="K614" s="4">
        <v>0.93630000000000002</v>
      </c>
      <c r="L614" s="4">
        <v>6.8348000000000004</v>
      </c>
      <c r="M614" s="4">
        <v>0</v>
      </c>
      <c r="N614" s="4">
        <v>1958.8778</v>
      </c>
      <c r="O614" s="4">
        <v>8.6135000000000002</v>
      </c>
      <c r="P614" s="4">
        <v>1967.5</v>
      </c>
      <c r="Q614" s="4">
        <v>1474.2893999999999</v>
      </c>
      <c r="R614" s="4">
        <v>6.4827000000000004</v>
      </c>
      <c r="S614" s="4">
        <v>1480.8</v>
      </c>
      <c r="T614" s="4">
        <v>0</v>
      </c>
      <c r="W614" s="4">
        <v>0</v>
      </c>
      <c r="X614" s="4">
        <v>2.0598000000000001</v>
      </c>
      <c r="Y614" s="4">
        <v>11.9</v>
      </c>
      <c r="Z614" s="4">
        <v>848</v>
      </c>
      <c r="AA614" s="4">
        <v>874</v>
      </c>
      <c r="AB614" s="4">
        <v>849</v>
      </c>
      <c r="AC614" s="4">
        <v>65</v>
      </c>
      <c r="AD614" s="4">
        <v>5.07</v>
      </c>
      <c r="AE614" s="4">
        <v>0.12</v>
      </c>
      <c r="AF614" s="4">
        <v>979</v>
      </c>
      <c r="AG614" s="4">
        <v>-16</v>
      </c>
      <c r="AH614" s="4">
        <v>17.90991</v>
      </c>
      <c r="AI614" s="4">
        <v>12</v>
      </c>
      <c r="AJ614" s="4">
        <v>190</v>
      </c>
      <c r="AK614" s="4">
        <v>139</v>
      </c>
      <c r="AL614" s="4">
        <v>2.2000000000000002</v>
      </c>
      <c r="AM614" s="4">
        <v>195</v>
      </c>
      <c r="AN614" s="4" t="s">
        <v>155</v>
      </c>
      <c r="AP614" s="5"/>
      <c r="BA614" s="4">
        <v>14.023</v>
      </c>
      <c r="BB614" s="4">
        <v>28.22</v>
      </c>
      <c r="BC614" s="4">
        <v>2.0099999999999998</v>
      </c>
      <c r="BD614" s="4">
        <v>6.8090000000000002</v>
      </c>
      <c r="BE614" s="4">
        <v>3041.22</v>
      </c>
      <c r="BF614" s="4">
        <v>0</v>
      </c>
      <c r="BG614" s="4">
        <v>91.278000000000006</v>
      </c>
      <c r="BH614" s="4">
        <v>0.40100000000000002</v>
      </c>
      <c r="BI614" s="4">
        <v>91.68</v>
      </c>
      <c r="BJ614" s="4">
        <v>68.697999999999993</v>
      </c>
      <c r="BK614" s="4">
        <v>0.30199999999999999</v>
      </c>
      <c r="BL614" s="4">
        <v>69</v>
      </c>
      <c r="BM614" s="4">
        <v>0</v>
      </c>
      <c r="BQ614" s="4">
        <v>666.40599999999995</v>
      </c>
      <c r="BR614" s="4">
        <v>6.6946000000000006E-2</v>
      </c>
      <c r="BS614" s="4">
        <v>0.78700000000000003</v>
      </c>
      <c r="BT614" s="4">
        <v>9.8000000000000004E-2</v>
      </c>
      <c r="BU614" s="4">
        <v>1.635991</v>
      </c>
      <c r="BV614" s="4">
        <v>1.9796</v>
      </c>
    </row>
    <row r="615" spans="1:74" x14ac:dyDescent="0.25">
      <c r="A615" s="2">
        <v>42067</v>
      </c>
      <c r="B615" s="3">
        <v>3.457175925925926E-3</v>
      </c>
      <c r="C615" s="4">
        <v>9.6199999999999992</v>
      </c>
      <c r="D615" s="4">
        <v>1.41E-2</v>
      </c>
      <c r="E615" s="4">
        <v>140.851944</v>
      </c>
      <c r="F615" s="4">
        <v>1807.4</v>
      </c>
      <c r="G615" s="4">
        <v>9.1</v>
      </c>
      <c r="H615" s="4">
        <v>0</v>
      </c>
      <c r="J615" s="4">
        <v>2.48</v>
      </c>
      <c r="K615" s="4">
        <v>0.91649999999999998</v>
      </c>
      <c r="L615" s="4">
        <v>8.8161000000000005</v>
      </c>
      <c r="M615" s="4">
        <v>1.29E-2</v>
      </c>
      <c r="N615" s="4">
        <v>1656.4192</v>
      </c>
      <c r="O615" s="4">
        <v>8.3165999999999993</v>
      </c>
      <c r="P615" s="4">
        <v>1664.7</v>
      </c>
      <c r="Q615" s="4">
        <v>1246.6532</v>
      </c>
      <c r="R615" s="4">
        <v>6.2591999999999999</v>
      </c>
      <c r="S615" s="4">
        <v>1252.9000000000001</v>
      </c>
      <c r="T615" s="4">
        <v>0</v>
      </c>
      <c r="W615" s="4">
        <v>0</v>
      </c>
      <c r="X615" s="4">
        <v>2.2705000000000002</v>
      </c>
      <c r="Y615" s="4">
        <v>12</v>
      </c>
      <c r="Z615" s="4">
        <v>848</v>
      </c>
      <c r="AA615" s="4">
        <v>874</v>
      </c>
      <c r="AB615" s="4">
        <v>848</v>
      </c>
      <c r="AC615" s="4">
        <v>65</v>
      </c>
      <c r="AD615" s="4">
        <v>5.07</v>
      </c>
      <c r="AE615" s="4">
        <v>0.12</v>
      </c>
      <c r="AF615" s="4">
        <v>979</v>
      </c>
      <c r="AG615" s="4">
        <v>-16</v>
      </c>
      <c r="AH615" s="4">
        <v>17.09</v>
      </c>
      <c r="AI615" s="4">
        <v>12</v>
      </c>
      <c r="AJ615" s="4">
        <v>190</v>
      </c>
      <c r="AK615" s="4">
        <v>139</v>
      </c>
      <c r="AL615" s="4">
        <v>2.4</v>
      </c>
      <c r="AM615" s="4">
        <v>195</v>
      </c>
      <c r="AN615" s="4" t="s">
        <v>155</v>
      </c>
      <c r="AP615" s="5"/>
      <c r="BA615" s="4">
        <v>14.023</v>
      </c>
      <c r="BB615" s="4">
        <v>21.61</v>
      </c>
      <c r="BC615" s="4">
        <v>1.54</v>
      </c>
      <c r="BD615" s="4">
        <v>9.1159999999999997</v>
      </c>
      <c r="BE615" s="4">
        <v>3032.7449999999999</v>
      </c>
      <c r="BF615" s="4">
        <v>2.8260000000000001</v>
      </c>
      <c r="BG615" s="4">
        <v>59.670999999999999</v>
      </c>
      <c r="BH615" s="4">
        <v>0.3</v>
      </c>
      <c r="BI615" s="4">
        <v>59.970999999999997</v>
      </c>
      <c r="BJ615" s="4">
        <v>44.91</v>
      </c>
      <c r="BK615" s="4">
        <v>0.22500000000000001</v>
      </c>
      <c r="BL615" s="4">
        <v>45.134999999999998</v>
      </c>
      <c r="BM615" s="4">
        <v>0</v>
      </c>
      <c r="BQ615" s="4">
        <v>567.90499999999997</v>
      </c>
      <c r="BR615" s="4">
        <v>8.9209999999999998E-2</v>
      </c>
      <c r="BS615" s="4">
        <v>0.78700000000000003</v>
      </c>
      <c r="BT615" s="4">
        <v>9.9820000000000006E-2</v>
      </c>
      <c r="BU615" s="4">
        <v>2.180069</v>
      </c>
      <c r="BV615" s="4">
        <v>2.0163639999999998</v>
      </c>
    </row>
    <row r="616" spans="1:74" x14ac:dyDescent="0.25">
      <c r="A616" s="2">
        <v>42067</v>
      </c>
      <c r="B616" s="3">
        <v>3.46875E-3</v>
      </c>
      <c r="C616" s="4">
        <v>11.263</v>
      </c>
      <c r="D616" s="4">
        <v>8.3000000000000001E-3</v>
      </c>
      <c r="E616" s="4">
        <v>82.952854000000002</v>
      </c>
      <c r="F616" s="4">
        <v>1397.2</v>
      </c>
      <c r="G616" s="4">
        <v>9</v>
      </c>
      <c r="H616" s="4">
        <v>-21.4</v>
      </c>
      <c r="J616" s="4">
        <v>3.61</v>
      </c>
      <c r="K616" s="4">
        <v>0.90300000000000002</v>
      </c>
      <c r="L616" s="4">
        <v>10.170999999999999</v>
      </c>
      <c r="M616" s="4">
        <v>7.4999999999999997E-3</v>
      </c>
      <c r="N616" s="4">
        <v>1261.6893</v>
      </c>
      <c r="O616" s="4">
        <v>8.1044999999999998</v>
      </c>
      <c r="P616" s="4">
        <v>1269.8</v>
      </c>
      <c r="Q616" s="4">
        <v>949.33370000000002</v>
      </c>
      <c r="R616" s="4">
        <v>6.0980999999999996</v>
      </c>
      <c r="S616" s="4">
        <v>955.4</v>
      </c>
      <c r="T616" s="4">
        <v>0</v>
      </c>
      <c r="W616" s="4">
        <v>0</v>
      </c>
      <c r="X616" s="4">
        <v>3.2618</v>
      </c>
      <c r="Y616" s="4">
        <v>11.9</v>
      </c>
      <c r="Z616" s="4">
        <v>849</v>
      </c>
      <c r="AA616" s="4">
        <v>873</v>
      </c>
      <c r="AB616" s="4">
        <v>846</v>
      </c>
      <c r="AC616" s="4">
        <v>64.099999999999994</v>
      </c>
      <c r="AD616" s="4">
        <v>4.99</v>
      </c>
      <c r="AE616" s="4">
        <v>0.11</v>
      </c>
      <c r="AF616" s="4">
        <v>979</v>
      </c>
      <c r="AG616" s="4">
        <v>-16</v>
      </c>
      <c r="AH616" s="4">
        <v>17.909091</v>
      </c>
      <c r="AI616" s="4">
        <v>12</v>
      </c>
      <c r="AJ616" s="4">
        <v>190</v>
      </c>
      <c r="AK616" s="4">
        <v>139</v>
      </c>
      <c r="AL616" s="4">
        <v>2.2999999999999998</v>
      </c>
      <c r="AM616" s="4">
        <v>195</v>
      </c>
      <c r="AN616" s="4" t="s">
        <v>155</v>
      </c>
      <c r="AP616" s="5"/>
      <c r="BA616" s="4">
        <v>14.023</v>
      </c>
      <c r="BB616" s="4">
        <v>18.61</v>
      </c>
      <c r="BC616" s="4">
        <v>1.33</v>
      </c>
      <c r="BD616" s="4">
        <v>10.74</v>
      </c>
      <c r="BE616" s="4">
        <v>3033.123</v>
      </c>
      <c r="BF616" s="4">
        <v>1.4219999999999999</v>
      </c>
      <c r="BG616" s="4">
        <v>39.402000000000001</v>
      </c>
      <c r="BH616" s="4">
        <v>0.253</v>
      </c>
      <c r="BI616" s="4">
        <v>39.655000000000001</v>
      </c>
      <c r="BJ616" s="4">
        <v>29.646999999999998</v>
      </c>
      <c r="BK616" s="4">
        <v>0.19</v>
      </c>
      <c r="BL616" s="4">
        <v>29.838000000000001</v>
      </c>
      <c r="BM616" s="4">
        <v>0</v>
      </c>
      <c r="BQ616" s="4">
        <v>707.26</v>
      </c>
      <c r="BR616" s="4">
        <v>6.4727000000000007E-2</v>
      </c>
      <c r="BS616" s="4">
        <v>0.78609099999999998</v>
      </c>
      <c r="BT616" s="4">
        <v>0.1</v>
      </c>
      <c r="BU616" s="4">
        <v>1.5817730000000001</v>
      </c>
      <c r="BV616" s="4">
        <v>2.02</v>
      </c>
    </row>
    <row r="617" spans="1:74" x14ac:dyDescent="0.25">
      <c r="A617" s="2">
        <v>42067</v>
      </c>
      <c r="B617" s="3">
        <v>3.4803240740740745E-3</v>
      </c>
      <c r="C617" s="4">
        <v>11.497</v>
      </c>
      <c r="D617" s="4">
        <v>1.6999999999999999E-3</v>
      </c>
      <c r="E617" s="4">
        <v>16.680567</v>
      </c>
      <c r="F617" s="4">
        <v>895.5</v>
      </c>
      <c r="G617" s="4">
        <v>8.9</v>
      </c>
      <c r="H617" s="4">
        <v>-25.7</v>
      </c>
      <c r="J617" s="4">
        <v>5.56</v>
      </c>
      <c r="K617" s="4">
        <v>0.90110000000000001</v>
      </c>
      <c r="L617" s="4">
        <v>10.360300000000001</v>
      </c>
      <c r="M617" s="4">
        <v>1.5E-3</v>
      </c>
      <c r="N617" s="4">
        <v>806.92570000000001</v>
      </c>
      <c r="O617" s="4">
        <v>8.0198999999999998</v>
      </c>
      <c r="P617" s="4">
        <v>814.9</v>
      </c>
      <c r="Q617" s="4">
        <v>607.1404</v>
      </c>
      <c r="R617" s="4">
        <v>6.0343</v>
      </c>
      <c r="S617" s="4">
        <v>613.20000000000005</v>
      </c>
      <c r="T617" s="4">
        <v>0</v>
      </c>
      <c r="W617" s="4">
        <v>0</v>
      </c>
      <c r="X617" s="4">
        <v>5.0071000000000003</v>
      </c>
      <c r="Y617" s="4">
        <v>11.9</v>
      </c>
      <c r="Z617" s="4">
        <v>848</v>
      </c>
      <c r="AA617" s="4">
        <v>873</v>
      </c>
      <c r="AB617" s="4">
        <v>845</v>
      </c>
      <c r="AC617" s="4">
        <v>64</v>
      </c>
      <c r="AD617" s="4">
        <v>4.99</v>
      </c>
      <c r="AE617" s="4">
        <v>0.11</v>
      </c>
      <c r="AF617" s="4">
        <v>979</v>
      </c>
      <c r="AG617" s="4">
        <v>-16</v>
      </c>
      <c r="AH617" s="4">
        <v>18</v>
      </c>
      <c r="AI617" s="4">
        <v>12</v>
      </c>
      <c r="AJ617" s="4">
        <v>189.1</v>
      </c>
      <c r="AK617" s="4">
        <v>139</v>
      </c>
      <c r="AL617" s="4">
        <v>2</v>
      </c>
      <c r="AM617" s="4">
        <v>195</v>
      </c>
      <c r="AN617" s="4" t="s">
        <v>155</v>
      </c>
      <c r="AP617" s="5"/>
      <c r="BA617" s="4">
        <v>14.023</v>
      </c>
      <c r="BB617" s="4">
        <v>18.260000000000002</v>
      </c>
      <c r="BC617" s="4">
        <v>1.3</v>
      </c>
      <c r="BD617" s="4">
        <v>10.974</v>
      </c>
      <c r="BE617" s="4">
        <v>3034.7049999999999</v>
      </c>
      <c r="BF617" s="4">
        <v>0.28000000000000003</v>
      </c>
      <c r="BG617" s="4">
        <v>24.751999999999999</v>
      </c>
      <c r="BH617" s="4">
        <v>0.246</v>
      </c>
      <c r="BI617" s="4">
        <v>24.998000000000001</v>
      </c>
      <c r="BJ617" s="4">
        <v>18.623999999999999</v>
      </c>
      <c r="BK617" s="4">
        <v>0.185</v>
      </c>
      <c r="BL617" s="4">
        <v>18.809000000000001</v>
      </c>
      <c r="BM617" s="4">
        <v>0</v>
      </c>
      <c r="BQ617" s="4">
        <v>1066.415</v>
      </c>
      <c r="BR617" s="4">
        <v>5.1991000000000002E-2</v>
      </c>
      <c r="BS617" s="4">
        <v>0.78691</v>
      </c>
      <c r="BT617" s="4">
        <v>0.1</v>
      </c>
      <c r="BU617" s="4">
        <v>1.270529</v>
      </c>
      <c r="BV617" s="4">
        <v>2.02</v>
      </c>
    </row>
    <row r="618" spans="1:74" x14ac:dyDescent="0.25">
      <c r="A618" s="2">
        <v>42067</v>
      </c>
      <c r="B618" s="3">
        <v>3.4918981481481481E-3</v>
      </c>
      <c r="C618" s="4">
        <v>11.63</v>
      </c>
      <c r="D618" s="4">
        <v>5.5999999999999999E-3</v>
      </c>
      <c r="E618" s="4">
        <v>56.203164000000001</v>
      </c>
      <c r="F618" s="4">
        <v>631.79999999999995</v>
      </c>
      <c r="G618" s="4">
        <v>8.8000000000000007</v>
      </c>
      <c r="H618" s="4">
        <v>-1.1000000000000001</v>
      </c>
      <c r="J618" s="4">
        <v>7.05</v>
      </c>
      <c r="K618" s="4">
        <v>0.9002</v>
      </c>
      <c r="L618" s="4">
        <v>10.469099999999999</v>
      </c>
      <c r="M618" s="4">
        <v>5.1000000000000004E-3</v>
      </c>
      <c r="N618" s="4">
        <v>568.7482</v>
      </c>
      <c r="O618" s="4">
        <v>7.9218000000000002</v>
      </c>
      <c r="P618" s="4">
        <v>576.70000000000005</v>
      </c>
      <c r="Q618" s="4">
        <v>427.93279999999999</v>
      </c>
      <c r="R618" s="4">
        <v>5.9603999999999999</v>
      </c>
      <c r="S618" s="4">
        <v>433.9</v>
      </c>
      <c r="T618" s="4">
        <v>0</v>
      </c>
      <c r="W618" s="4">
        <v>0</v>
      </c>
      <c r="X618" s="4">
        <v>6.3502999999999998</v>
      </c>
      <c r="Y618" s="4">
        <v>12</v>
      </c>
      <c r="Z618" s="4">
        <v>848</v>
      </c>
      <c r="AA618" s="4">
        <v>872</v>
      </c>
      <c r="AB618" s="4">
        <v>842</v>
      </c>
      <c r="AC618" s="4">
        <v>64</v>
      </c>
      <c r="AD618" s="4">
        <v>4.99</v>
      </c>
      <c r="AE618" s="4">
        <v>0.11</v>
      </c>
      <c r="AF618" s="4">
        <v>979</v>
      </c>
      <c r="AG618" s="4">
        <v>-16</v>
      </c>
      <c r="AH618" s="4">
        <v>18</v>
      </c>
      <c r="AI618" s="4">
        <v>12</v>
      </c>
      <c r="AJ618" s="4">
        <v>189</v>
      </c>
      <c r="AK618" s="4">
        <v>139.9</v>
      </c>
      <c r="AL618" s="4">
        <v>2.7</v>
      </c>
      <c r="AM618" s="4">
        <v>195</v>
      </c>
      <c r="AN618" s="4" t="s">
        <v>155</v>
      </c>
      <c r="AP618" s="5"/>
      <c r="BA618" s="4">
        <v>14.023</v>
      </c>
      <c r="BB618" s="4">
        <v>18.059999999999999</v>
      </c>
      <c r="BC618" s="4">
        <v>1.29</v>
      </c>
      <c r="BD618" s="4">
        <v>11.086</v>
      </c>
      <c r="BE618" s="4">
        <v>3033.5529999999999</v>
      </c>
      <c r="BF618" s="4">
        <v>0.93300000000000005</v>
      </c>
      <c r="BG618" s="4">
        <v>17.257999999999999</v>
      </c>
      <c r="BH618" s="4">
        <v>0.24</v>
      </c>
      <c r="BI618" s="4">
        <v>17.498999999999999</v>
      </c>
      <c r="BJ618" s="4">
        <v>12.984999999999999</v>
      </c>
      <c r="BK618" s="4">
        <v>0.18099999999999999</v>
      </c>
      <c r="BL618" s="4">
        <v>13.166</v>
      </c>
      <c r="BM618" s="4">
        <v>0</v>
      </c>
      <c r="BQ618" s="4">
        <v>1337.941</v>
      </c>
      <c r="BR618" s="4">
        <v>5.6460000000000003E-2</v>
      </c>
      <c r="BS618" s="4">
        <v>0.78700000000000003</v>
      </c>
      <c r="BT618" s="4">
        <v>0.10273</v>
      </c>
      <c r="BU618" s="4">
        <v>1.3797410000000001</v>
      </c>
      <c r="BV618" s="4">
        <v>2.0751460000000002</v>
      </c>
    </row>
    <row r="619" spans="1:74" x14ac:dyDescent="0.25">
      <c r="A619" s="2">
        <v>42067</v>
      </c>
      <c r="B619" s="3">
        <v>3.5034722222222221E-3</v>
      </c>
      <c r="C619" s="4">
        <v>12.981</v>
      </c>
      <c r="D619" s="4">
        <v>6.1000000000000004E-3</v>
      </c>
      <c r="E619" s="4">
        <v>61.381407000000003</v>
      </c>
      <c r="F619" s="4">
        <v>533.70000000000005</v>
      </c>
      <c r="G619" s="4">
        <v>8.8000000000000007</v>
      </c>
      <c r="H619" s="4">
        <v>2.2999999999999998</v>
      </c>
      <c r="J619" s="4">
        <v>7.22</v>
      </c>
      <c r="K619" s="4">
        <v>0.88949999999999996</v>
      </c>
      <c r="L619" s="4">
        <v>11.5472</v>
      </c>
      <c r="M619" s="4">
        <v>5.4999999999999997E-3</v>
      </c>
      <c r="N619" s="4">
        <v>474.75540000000001</v>
      </c>
      <c r="O619" s="4">
        <v>7.8277999999999999</v>
      </c>
      <c r="P619" s="4">
        <v>482.6</v>
      </c>
      <c r="Q619" s="4">
        <v>357.2115</v>
      </c>
      <c r="R619" s="4">
        <v>5.8898000000000001</v>
      </c>
      <c r="S619" s="4">
        <v>363.1</v>
      </c>
      <c r="T619" s="4">
        <v>2.3134999999999999</v>
      </c>
      <c r="W619" s="4">
        <v>0</v>
      </c>
      <c r="X619" s="4">
        <v>6.4240000000000004</v>
      </c>
      <c r="Y619" s="4">
        <v>11.9</v>
      </c>
      <c r="Z619" s="4">
        <v>848</v>
      </c>
      <c r="AA619" s="4">
        <v>874</v>
      </c>
      <c r="AB619" s="4">
        <v>842</v>
      </c>
      <c r="AC619" s="4">
        <v>64</v>
      </c>
      <c r="AD619" s="4">
        <v>4.99</v>
      </c>
      <c r="AE619" s="4">
        <v>0.11</v>
      </c>
      <c r="AF619" s="4">
        <v>979</v>
      </c>
      <c r="AG619" s="4">
        <v>-16</v>
      </c>
      <c r="AH619" s="4">
        <v>18</v>
      </c>
      <c r="AI619" s="4">
        <v>12</v>
      </c>
      <c r="AJ619" s="4">
        <v>189</v>
      </c>
      <c r="AK619" s="4">
        <v>139.1</v>
      </c>
      <c r="AL619" s="4">
        <v>3</v>
      </c>
      <c r="AM619" s="4">
        <v>195</v>
      </c>
      <c r="AN619" s="4" t="s">
        <v>155</v>
      </c>
      <c r="AP619" s="5"/>
      <c r="BA619" s="4">
        <v>14.023</v>
      </c>
      <c r="BB619" s="4">
        <v>16.28</v>
      </c>
      <c r="BC619" s="4">
        <v>1.1599999999999999</v>
      </c>
      <c r="BD619" s="4">
        <v>12.419</v>
      </c>
      <c r="BE619" s="4">
        <v>3032.44</v>
      </c>
      <c r="BF619" s="4">
        <v>0.91300000000000003</v>
      </c>
      <c r="BG619" s="4">
        <v>13.055999999999999</v>
      </c>
      <c r="BH619" s="4">
        <v>0.215</v>
      </c>
      <c r="BI619" s="4">
        <v>13.272</v>
      </c>
      <c r="BJ619" s="4">
        <v>9.8239999999999998</v>
      </c>
      <c r="BK619" s="4">
        <v>0.16200000000000001</v>
      </c>
      <c r="BL619" s="4">
        <v>9.9860000000000007</v>
      </c>
      <c r="BM619" s="4">
        <v>2.01E-2</v>
      </c>
      <c r="BQ619" s="4">
        <v>1226.6389999999999</v>
      </c>
      <c r="BR619" s="4">
        <v>0.1207</v>
      </c>
      <c r="BS619" s="4">
        <v>0.78700000000000003</v>
      </c>
      <c r="BT619" s="4">
        <v>0.10209</v>
      </c>
      <c r="BU619" s="4">
        <v>2.9496069999999999</v>
      </c>
      <c r="BV619" s="4">
        <v>2.0622180000000001</v>
      </c>
    </row>
    <row r="620" spans="1:74" x14ac:dyDescent="0.25">
      <c r="A620" s="2">
        <v>42067</v>
      </c>
      <c r="B620" s="3">
        <v>3.5150462962962961E-3</v>
      </c>
      <c r="C620" s="4">
        <v>12.99</v>
      </c>
      <c r="D620" s="4">
        <v>3.0000000000000001E-3</v>
      </c>
      <c r="E620" s="4">
        <v>30</v>
      </c>
      <c r="F620" s="4">
        <v>611</v>
      </c>
      <c r="G620" s="4">
        <v>8.9</v>
      </c>
      <c r="H620" s="4">
        <v>38.700000000000003</v>
      </c>
      <c r="J620" s="4">
        <v>6.43</v>
      </c>
      <c r="K620" s="4">
        <v>0.88949999999999996</v>
      </c>
      <c r="L620" s="4">
        <v>11.554399999999999</v>
      </c>
      <c r="M620" s="4">
        <v>2.7000000000000001E-3</v>
      </c>
      <c r="N620" s="4">
        <v>543.53489999999999</v>
      </c>
      <c r="O620" s="4">
        <v>7.8944999999999999</v>
      </c>
      <c r="P620" s="4">
        <v>551.4</v>
      </c>
      <c r="Q620" s="4">
        <v>408.96210000000002</v>
      </c>
      <c r="R620" s="4">
        <v>5.9398999999999997</v>
      </c>
      <c r="S620" s="4">
        <v>414.9</v>
      </c>
      <c r="T620" s="4">
        <v>38.733699999999999</v>
      </c>
      <c r="W620" s="4">
        <v>0</v>
      </c>
      <c r="X620" s="4">
        <v>5.7225999999999999</v>
      </c>
      <c r="Y620" s="4">
        <v>12</v>
      </c>
      <c r="Z620" s="4">
        <v>849</v>
      </c>
      <c r="AA620" s="4">
        <v>874</v>
      </c>
      <c r="AB620" s="4">
        <v>844</v>
      </c>
      <c r="AC620" s="4">
        <v>64</v>
      </c>
      <c r="AD620" s="4">
        <v>4.99</v>
      </c>
      <c r="AE620" s="4">
        <v>0.11</v>
      </c>
      <c r="AF620" s="4">
        <v>979</v>
      </c>
      <c r="AG620" s="4">
        <v>-16</v>
      </c>
      <c r="AH620" s="4">
        <v>17.09</v>
      </c>
      <c r="AI620" s="4">
        <v>12</v>
      </c>
      <c r="AJ620" s="4">
        <v>189</v>
      </c>
      <c r="AK620" s="4">
        <v>138.1</v>
      </c>
      <c r="AL620" s="4">
        <v>3.2</v>
      </c>
      <c r="AM620" s="4">
        <v>195</v>
      </c>
      <c r="AN620" s="4" t="s">
        <v>155</v>
      </c>
      <c r="AP620" s="5"/>
      <c r="BA620" s="4">
        <v>14.023</v>
      </c>
      <c r="BB620" s="4">
        <v>16.27</v>
      </c>
      <c r="BC620" s="4">
        <v>1.1599999999999999</v>
      </c>
      <c r="BD620" s="4">
        <v>12.420999999999999</v>
      </c>
      <c r="BE620" s="4">
        <v>3032.21</v>
      </c>
      <c r="BF620" s="4">
        <v>0.44600000000000001</v>
      </c>
      <c r="BG620" s="4">
        <v>14.936999999999999</v>
      </c>
      <c r="BH620" s="4">
        <v>0.217</v>
      </c>
      <c r="BI620" s="4">
        <v>15.154</v>
      </c>
      <c r="BJ620" s="4">
        <v>11.239000000000001</v>
      </c>
      <c r="BK620" s="4">
        <v>0.16300000000000001</v>
      </c>
      <c r="BL620" s="4">
        <v>11.401999999999999</v>
      </c>
      <c r="BM620" s="4">
        <v>0.33610000000000001</v>
      </c>
      <c r="BQ620" s="4">
        <v>1091.9649999999999</v>
      </c>
      <c r="BR620" s="4">
        <v>8.7870000000000004E-2</v>
      </c>
      <c r="BS620" s="4">
        <v>0.78700000000000003</v>
      </c>
      <c r="BT620" s="4">
        <v>0.10382</v>
      </c>
      <c r="BU620" s="4">
        <v>2.1473230000000001</v>
      </c>
      <c r="BV620" s="4">
        <v>2.0971639999999998</v>
      </c>
    </row>
    <row r="621" spans="1:74" x14ac:dyDescent="0.25">
      <c r="A621" s="2">
        <v>42067</v>
      </c>
      <c r="B621" s="3">
        <v>3.5266203703703705E-3</v>
      </c>
      <c r="C621" s="4">
        <v>12.769</v>
      </c>
      <c r="D621" s="4">
        <v>3.3E-3</v>
      </c>
      <c r="E621" s="4">
        <v>32.707797999999997</v>
      </c>
      <c r="F621" s="4">
        <v>657.4</v>
      </c>
      <c r="G621" s="4">
        <v>7.9</v>
      </c>
      <c r="H621" s="4">
        <v>12.7</v>
      </c>
      <c r="J621" s="4">
        <v>5.62</v>
      </c>
      <c r="K621" s="4">
        <v>0.8911</v>
      </c>
      <c r="L621" s="4">
        <v>11.378399999999999</v>
      </c>
      <c r="M621" s="4">
        <v>2.8999999999999998E-3</v>
      </c>
      <c r="N621" s="4">
        <v>585.81979999999999</v>
      </c>
      <c r="O621" s="4">
        <v>7.05</v>
      </c>
      <c r="P621" s="4">
        <v>592.9</v>
      </c>
      <c r="Q621" s="4">
        <v>440.77769999999998</v>
      </c>
      <c r="R621" s="4">
        <v>5.3045</v>
      </c>
      <c r="S621" s="4">
        <v>446.1</v>
      </c>
      <c r="T621" s="4">
        <v>12.716900000000001</v>
      </c>
      <c r="W621" s="4">
        <v>0</v>
      </c>
      <c r="X621" s="4">
        <v>5.0106000000000002</v>
      </c>
      <c r="Y621" s="4">
        <v>12</v>
      </c>
      <c r="Z621" s="4">
        <v>849</v>
      </c>
      <c r="AA621" s="4">
        <v>875</v>
      </c>
      <c r="AB621" s="4">
        <v>845</v>
      </c>
      <c r="AC621" s="4">
        <v>64</v>
      </c>
      <c r="AD621" s="4">
        <v>4.99</v>
      </c>
      <c r="AE621" s="4">
        <v>0.11</v>
      </c>
      <c r="AF621" s="4">
        <v>979</v>
      </c>
      <c r="AG621" s="4">
        <v>-16</v>
      </c>
      <c r="AH621" s="4">
        <v>17</v>
      </c>
      <c r="AI621" s="4">
        <v>12</v>
      </c>
      <c r="AJ621" s="4">
        <v>189</v>
      </c>
      <c r="AK621" s="4">
        <v>138</v>
      </c>
      <c r="AL621" s="4">
        <v>2.7</v>
      </c>
      <c r="AM621" s="4">
        <v>195</v>
      </c>
      <c r="AN621" s="4" t="s">
        <v>155</v>
      </c>
      <c r="AP621" s="5"/>
      <c r="BA621" s="4">
        <v>14.023</v>
      </c>
      <c r="BB621" s="4">
        <v>16.53</v>
      </c>
      <c r="BC621" s="4">
        <v>1.18</v>
      </c>
      <c r="BD621" s="4">
        <v>12.217000000000001</v>
      </c>
      <c r="BE621" s="4">
        <v>3032.9760000000001</v>
      </c>
      <c r="BF621" s="4">
        <v>0.49399999999999999</v>
      </c>
      <c r="BG621" s="4">
        <v>16.353000000000002</v>
      </c>
      <c r="BH621" s="4">
        <v>0.19700000000000001</v>
      </c>
      <c r="BI621" s="4">
        <v>16.548999999999999</v>
      </c>
      <c r="BJ621" s="4">
        <v>12.304</v>
      </c>
      <c r="BK621" s="4">
        <v>0.14799999999999999</v>
      </c>
      <c r="BL621" s="4">
        <v>12.452</v>
      </c>
      <c r="BM621" s="4">
        <v>0.11210000000000001</v>
      </c>
      <c r="BQ621" s="4">
        <v>971.125</v>
      </c>
      <c r="BR621" s="4">
        <v>0.1022</v>
      </c>
      <c r="BS621" s="4">
        <v>0.78608999999999996</v>
      </c>
      <c r="BT621" s="4">
        <v>0.104</v>
      </c>
      <c r="BU621" s="4">
        <v>2.4975130000000001</v>
      </c>
      <c r="BV621" s="4">
        <v>2.1008</v>
      </c>
    </row>
    <row r="622" spans="1:74" x14ac:dyDescent="0.25">
      <c r="A622" s="2">
        <v>42067</v>
      </c>
      <c r="B622" s="3">
        <v>3.5381944444444445E-3</v>
      </c>
      <c r="C622" s="4">
        <v>13.202999999999999</v>
      </c>
      <c r="D622" s="4">
        <v>5.0000000000000001E-3</v>
      </c>
      <c r="E622" s="4">
        <v>49.845757999999996</v>
      </c>
      <c r="F622" s="4">
        <v>549</v>
      </c>
      <c r="G622" s="4">
        <v>3.3</v>
      </c>
      <c r="H622" s="4">
        <v>13</v>
      </c>
      <c r="J622" s="4">
        <v>5</v>
      </c>
      <c r="K622" s="4">
        <v>0.88759999999999994</v>
      </c>
      <c r="L622" s="4">
        <v>11.7188</v>
      </c>
      <c r="M622" s="4">
        <v>4.4000000000000003E-3</v>
      </c>
      <c r="N622" s="4">
        <v>487.3125</v>
      </c>
      <c r="O622" s="4">
        <v>2.9073000000000002</v>
      </c>
      <c r="P622" s="4">
        <v>490.2</v>
      </c>
      <c r="Q622" s="4">
        <v>366.65969999999999</v>
      </c>
      <c r="R622" s="4">
        <v>2.1875</v>
      </c>
      <c r="S622" s="4">
        <v>368.8</v>
      </c>
      <c r="T622" s="4">
        <v>13.0131</v>
      </c>
      <c r="W622" s="4">
        <v>0</v>
      </c>
      <c r="X622" s="4">
        <v>4.4421999999999997</v>
      </c>
      <c r="Y622" s="4">
        <v>11.9</v>
      </c>
      <c r="Z622" s="4">
        <v>850</v>
      </c>
      <c r="AA622" s="4">
        <v>876</v>
      </c>
      <c r="AB622" s="4">
        <v>846</v>
      </c>
      <c r="AC622" s="4">
        <v>64</v>
      </c>
      <c r="AD622" s="4">
        <v>4.99</v>
      </c>
      <c r="AE622" s="4">
        <v>0.11</v>
      </c>
      <c r="AF622" s="4">
        <v>979</v>
      </c>
      <c r="AG622" s="4">
        <v>-16</v>
      </c>
      <c r="AH622" s="4">
        <v>16.09</v>
      </c>
      <c r="AI622" s="4">
        <v>12</v>
      </c>
      <c r="AJ622" s="4">
        <v>189</v>
      </c>
      <c r="AK622" s="4">
        <v>138</v>
      </c>
      <c r="AL622" s="4">
        <v>2.1</v>
      </c>
      <c r="AM622" s="4">
        <v>195</v>
      </c>
      <c r="AN622" s="4" t="s">
        <v>155</v>
      </c>
      <c r="AP622" s="5"/>
      <c r="BA622" s="4">
        <v>14.023</v>
      </c>
      <c r="BB622" s="4">
        <v>16.02</v>
      </c>
      <c r="BC622" s="4">
        <v>1.1399999999999999</v>
      </c>
      <c r="BD622" s="4">
        <v>12.667999999999999</v>
      </c>
      <c r="BE622" s="4">
        <v>3032.299</v>
      </c>
      <c r="BF622" s="4">
        <v>0.72899999999999998</v>
      </c>
      <c r="BG622" s="4">
        <v>13.205</v>
      </c>
      <c r="BH622" s="4">
        <v>7.9000000000000001E-2</v>
      </c>
      <c r="BI622" s="4">
        <v>13.284000000000001</v>
      </c>
      <c r="BJ622" s="4">
        <v>9.9350000000000005</v>
      </c>
      <c r="BK622" s="4">
        <v>5.8999999999999997E-2</v>
      </c>
      <c r="BL622" s="4">
        <v>9.9949999999999992</v>
      </c>
      <c r="BM622" s="4">
        <v>0.1113</v>
      </c>
      <c r="BQ622" s="4">
        <v>835.77200000000005</v>
      </c>
      <c r="BR622" s="4">
        <v>0.22412000000000001</v>
      </c>
      <c r="BS622" s="4">
        <v>0.78600000000000003</v>
      </c>
      <c r="BT622" s="4">
        <v>0.10309</v>
      </c>
      <c r="BU622" s="4">
        <v>5.4769329999999998</v>
      </c>
      <c r="BV622" s="4">
        <v>2.0824180000000001</v>
      </c>
    </row>
    <row r="623" spans="1:74" x14ac:dyDescent="0.25">
      <c r="A623" s="2">
        <v>42067</v>
      </c>
      <c r="B623" s="3">
        <v>3.5497685185185181E-3</v>
      </c>
      <c r="C623" s="4">
        <v>13.88</v>
      </c>
      <c r="D623" s="4">
        <v>0.25530000000000003</v>
      </c>
      <c r="E623" s="4">
        <v>2553.411102</v>
      </c>
      <c r="F623" s="4">
        <v>422.9</v>
      </c>
      <c r="G623" s="4">
        <v>3.1</v>
      </c>
      <c r="H623" s="4">
        <v>30.1</v>
      </c>
      <c r="J623" s="4">
        <v>4.17</v>
      </c>
      <c r="K623" s="4">
        <v>0.88009999999999999</v>
      </c>
      <c r="L623" s="4">
        <v>12.216100000000001</v>
      </c>
      <c r="M623" s="4">
        <v>0.22470000000000001</v>
      </c>
      <c r="N623" s="4">
        <v>372.1893</v>
      </c>
      <c r="O623" s="4">
        <v>2.7282999999999999</v>
      </c>
      <c r="P623" s="4">
        <v>374.9</v>
      </c>
      <c r="Q623" s="4">
        <v>280.03960000000001</v>
      </c>
      <c r="R623" s="4">
        <v>2.0528</v>
      </c>
      <c r="S623" s="4">
        <v>282.10000000000002</v>
      </c>
      <c r="T623" s="4">
        <v>30.1</v>
      </c>
      <c r="W623" s="4">
        <v>0</v>
      </c>
      <c r="X623" s="4">
        <v>3.6671999999999998</v>
      </c>
      <c r="Y623" s="4">
        <v>12</v>
      </c>
      <c r="Z623" s="4">
        <v>850</v>
      </c>
      <c r="AA623" s="4">
        <v>875</v>
      </c>
      <c r="AB623" s="4">
        <v>845</v>
      </c>
      <c r="AC623" s="4">
        <v>64</v>
      </c>
      <c r="AD623" s="4">
        <v>4.99</v>
      </c>
      <c r="AE623" s="4">
        <v>0.11</v>
      </c>
      <c r="AF623" s="4">
        <v>979</v>
      </c>
      <c r="AG623" s="4">
        <v>-16</v>
      </c>
      <c r="AH623" s="4">
        <v>16.91</v>
      </c>
      <c r="AI623" s="4">
        <v>12</v>
      </c>
      <c r="AJ623" s="4">
        <v>189</v>
      </c>
      <c r="AK623" s="4">
        <v>138</v>
      </c>
      <c r="AL623" s="4">
        <v>2.1</v>
      </c>
      <c r="AM623" s="4">
        <v>195</v>
      </c>
      <c r="AN623" s="4" t="s">
        <v>155</v>
      </c>
      <c r="AP623" s="5"/>
      <c r="BA623" s="4">
        <v>14.023</v>
      </c>
      <c r="BB623" s="4">
        <v>15</v>
      </c>
      <c r="BC623" s="4">
        <v>1.07</v>
      </c>
      <c r="BD623" s="4">
        <v>13.625</v>
      </c>
      <c r="BE623" s="4">
        <v>2977.66</v>
      </c>
      <c r="BF623" s="4">
        <v>34.863</v>
      </c>
      <c r="BG623" s="4">
        <v>9.5</v>
      </c>
      <c r="BH623" s="4">
        <v>7.0000000000000007E-2</v>
      </c>
      <c r="BI623" s="4">
        <v>9.57</v>
      </c>
      <c r="BJ623" s="4">
        <v>7.1479999999999997</v>
      </c>
      <c r="BK623" s="4">
        <v>5.1999999999999998E-2</v>
      </c>
      <c r="BL623" s="4">
        <v>7.2009999999999996</v>
      </c>
      <c r="BM623" s="4">
        <v>0.24260000000000001</v>
      </c>
      <c r="BQ623" s="4">
        <v>649.95100000000002</v>
      </c>
      <c r="BR623" s="4">
        <v>0.30334</v>
      </c>
      <c r="BS623" s="4">
        <v>0.78508999999999995</v>
      </c>
      <c r="BT623" s="4">
        <v>0.10482</v>
      </c>
      <c r="BU623" s="4">
        <v>7.412871</v>
      </c>
      <c r="BV623" s="4">
        <v>2.1173639999999998</v>
      </c>
    </row>
    <row r="624" spans="1:74" x14ac:dyDescent="0.25">
      <c r="A624" s="2">
        <v>42067</v>
      </c>
      <c r="B624" s="3">
        <v>3.5613425925925921E-3</v>
      </c>
      <c r="C624" s="4">
        <v>14.342000000000001</v>
      </c>
      <c r="D624" s="4">
        <v>0.28539999999999999</v>
      </c>
      <c r="E624" s="4">
        <v>2854.3183739999999</v>
      </c>
      <c r="F624" s="4">
        <v>469.1</v>
      </c>
      <c r="G624" s="4">
        <v>3</v>
      </c>
      <c r="H624" s="4">
        <v>44.5</v>
      </c>
      <c r="J624" s="4">
        <v>3.44</v>
      </c>
      <c r="K624" s="4">
        <v>0.87629999999999997</v>
      </c>
      <c r="L624" s="4">
        <v>12.5672</v>
      </c>
      <c r="M624" s="4">
        <v>0.25009999999999999</v>
      </c>
      <c r="N624" s="4">
        <v>411.0163</v>
      </c>
      <c r="O624" s="4">
        <v>2.6288</v>
      </c>
      <c r="P624" s="4">
        <v>413.6</v>
      </c>
      <c r="Q624" s="4">
        <v>309.25349999999997</v>
      </c>
      <c r="R624" s="4">
        <v>1.978</v>
      </c>
      <c r="S624" s="4">
        <v>311.2</v>
      </c>
      <c r="T624" s="4">
        <v>44.450299999999999</v>
      </c>
      <c r="W624" s="4">
        <v>0</v>
      </c>
      <c r="X624" s="4">
        <v>3.0105</v>
      </c>
      <c r="Y624" s="4">
        <v>11.9</v>
      </c>
      <c r="Z624" s="4">
        <v>851</v>
      </c>
      <c r="AA624" s="4">
        <v>876</v>
      </c>
      <c r="AB624" s="4">
        <v>846</v>
      </c>
      <c r="AC624" s="4">
        <v>64</v>
      </c>
      <c r="AD624" s="4">
        <v>4.99</v>
      </c>
      <c r="AE624" s="4">
        <v>0.11</v>
      </c>
      <c r="AF624" s="4">
        <v>979</v>
      </c>
      <c r="AG624" s="4">
        <v>-16</v>
      </c>
      <c r="AH624" s="4">
        <v>17</v>
      </c>
      <c r="AI624" s="4">
        <v>12.91</v>
      </c>
      <c r="AJ624" s="4">
        <v>189</v>
      </c>
      <c r="AK624" s="4">
        <v>138</v>
      </c>
      <c r="AL624" s="4">
        <v>2.1</v>
      </c>
      <c r="AM624" s="4">
        <v>195</v>
      </c>
      <c r="AN624" s="4" t="s">
        <v>155</v>
      </c>
      <c r="AP624" s="5"/>
      <c r="BA624" s="4">
        <v>14.023</v>
      </c>
      <c r="BB624" s="4">
        <v>14.52</v>
      </c>
      <c r="BC624" s="4">
        <v>1.04</v>
      </c>
      <c r="BD624" s="4">
        <v>14.12</v>
      </c>
      <c r="BE624" s="4">
        <v>2972.6669999999999</v>
      </c>
      <c r="BF624" s="4">
        <v>37.655000000000001</v>
      </c>
      <c r="BG624" s="4">
        <v>10.180999999999999</v>
      </c>
      <c r="BH624" s="4">
        <v>6.5000000000000002E-2</v>
      </c>
      <c r="BI624" s="4">
        <v>10.246</v>
      </c>
      <c r="BJ624" s="4">
        <v>7.6609999999999996</v>
      </c>
      <c r="BK624" s="4">
        <v>4.9000000000000002E-2</v>
      </c>
      <c r="BL624" s="4">
        <v>7.71</v>
      </c>
      <c r="BM624" s="4">
        <v>0.34770000000000001</v>
      </c>
      <c r="BQ624" s="4">
        <v>517.78200000000004</v>
      </c>
      <c r="BR624" s="4">
        <v>0.28633999999999998</v>
      </c>
      <c r="BS624" s="4">
        <v>0.78500000000000003</v>
      </c>
      <c r="BT624" s="4">
        <v>0.10409</v>
      </c>
      <c r="BU624" s="4">
        <v>6.9974340000000002</v>
      </c>
      <c r="BV624" s="4">
        <v>2.1026180000000001</v>
      </c>
    </row>
    <row r="625" spans="1:74" x14ac:dyDescent="0.25">
      <c r="A625" s="2">
        <v>42067</v>
      </c>
      <c r="B625" s="3">
        <v>3.5729166666666665E-3</v>
      </c>
      <c r="C625" s="4">
        <v>13.823</v>
      </c>
      <c r="D625" s="4">
        <v>0.17249999999999999</v>
      </c>
      <c r="E625" s="4">
        <v>1725.077933</v>
      </c>
      <c r="F625" s="4">
        <v>728.1</v>
      </c>
      <c r="G625" s="4">
        <v>3</v>
      </c>
      <c r="H625" s="4">
        <v>76.3</v>
      </c>
      <c r="J625" s="4">
        <v>3.11</v>
      </c>
      <c r="K625" s="4">
        <v>0.88119999999999998</v>
      </c>
      <c r="L625" s="4">
        <v>12.180899999999999</v>
      </c>
      <c r="M625" s="4">
        <v>0.152</v>
      </c>
      <c r="N625" s="4">
        <v>641.55020000000002</v>
      </c>
      <c r="O625" s="4">
        <v>2.6436000000000002</v>
      </c>
      <c r="P625" s="4">
        <v>644.20000000000005</v>
      </c>
      <c r="Q625" s="4">
        <v>482.7099</v>
      </c>
      <c r="R625" s="4">
        <v>1.9890000000000001</v>
      </c>
      <c r="S625" s="4">
        <v>484.7</v>
      </c>
      <c r="T625" s="4">
        <v>76.340999999999994</v>
      </c>
      <c r="W625" s="4">
        <v>0</v>
      </c>
      <c r="X625" s="4">
        <v>2.7410999999999999</v>
      </c>
      <c r="Y625" s="4">
        <v>12</v>
      </c>
      <c r="Z625" s="4">
        <v>851</v>
      </c>
      <c r="AA625" s="4">
        <v>876</v>
      </c>
      <c r="AB625" s="4">
        <v>844</v>
      </c>
      <c r="AC625" s="4">
        <v>64</v>
      </c>
      <c r="AD625" s="4">
        <v>4.99</v>
      </c>
      <c r="AE625" s="4">
        <v>0.11</v>
      </c>
      <c r="AF625" s="4">
        <v>979</v>
      </c>
      <c r="AG625" s="4">
        <v>-16</v>
      </c>
      <c r="AH625" s="4">
        <v>17.91</v>
      </c>
      <c r="AI625" s="4">
        <v>13</v>
      </c>
      <c r="AJ625" s="4">
        <v>189.9</v>
      </c>
      <c r="AK625" s="4">
        <v>138.9</v>
      </c>
      <c r="AL625" s="4">
        <v>2</v>
      </c>
      <c r="AM625" s="4">
        <v>195</v>
      </c>
      <c r="AN625" s="4" t="s">
        <v>155</v>
      </c>
      <c r="AP625" s="5"/>
      <c r="BA625" s="4">
        <v>14.023</v>
      </c>
      <c r="BB625" s="4">
        <v>15.14</v>
      </c>
      <c r="BC625" s="4">
        <v>1.08</v>
      </c>
      <c r="BD625" s="4">
        <v>13.483000000000001</v>
      </c>
      <c r="BE625" s="4">
        <v>2994.0149999999999</v>
      </c>
      <c r="BF625" s="4">
        <v>23.780999999999999</v>
      </c>
      <c r="BG625" s="4">
        <v>16.513999999999999</v>
      </c>
      <c r="BH625" s="4">
        <v>6.8000000000000005E-2</v>
      </c>
      <c r="BI625" s="4">
        <v>16.582000000000001</v>
      </c>
      <c r="BJ625" s="4">
        <v>12.425000000000001</v>
      </c>
      <c r="BK625" s="4">
        <v>5.0999999999999997E-2</v>
      </c>
      <c r="BL625" s="4">
        <v>12.476000000000001</v>
      </c>
      <c r="BM625" s="4">
        <v>0.62050000000000005</v>
      </c>
      <c r="BQ625" s="4">
        <v>489.89699999999999</v>
      </c>
      <c r="BR625" s="4">
        <v>0.33495999999999998</v>
      </c>
      <c r="BS625" s="4">
        <v>0.78408999999999995</v>
      </c>
      <c r="BT625" s="4">
        <v>0.10582</v>
      </c>
      <c r="BU625" s="4">
        <v>8.1855849999999997</v>
      </c>
      <c r="BV625" s="4">
        <v>2.1375639999999998</v>
      </c>
    </row>
    <row r="626" spans="1:74" x14ac:dyDescent="0.25">
      <c r="A626" s="2">
        <v>42067</v>
      </c>
      <c r="B626" s="3">
        <v>3.584490740740741E-3</v>
      </c>
      <c r="C626" s="4">
        <v>10.363</v>
      </c>
      <c r="D626" s="4">
        <v>4.5400000000000003E-2</v>
      </c>
      <c r="E626" s="4">
        <v>454.067227</v>
      </c>
      <c r="F626" s="4">
        <v>762.5</v>
      </c>
      <c r="G626" s="4">
        <v>3</v>
      </c>
      <c r="H626" s="4">
        <v>8.3000000000000007</v>
      </c>
      <c r="J626" s="4">
        <v>2.73</v>
      </c>
      <c r="K626" s="4">
        <v>0.91</v>
      </c>
      <c r="L626" s="4">
        <v>9.4298999999999999</v>
      </c>
      <c r="M626" s="4">
        <v>4.1300000000000003E-2</v>
      </c>
      <c r="N626" s="4">
        <v>693.84670000000006</v>
      </c>
      <c r="O626" s="4">
        <v>2.7299000000000002</v>
      </c>
      <c r="P626" s="4">
        <v>696.6</v>
      </c>
      <c r="Q626" s="4">
        <v>522.05840000000001</v>
      </c>
      <c r="R626" s="4">
        <v>2.0539999999999998</v>
      </c>
      <c r="S626" s="4">
        <v>524.1</v>
      </c>
      <c r="T626" s="4">
        <v>8.2523999999999997</v>
      </c>
      <c r="W626" s="4">
        <v>0</v>
      </c>
      <c r="X626" s="4">
        <v>2.4796999999999998</v>
      </c>
      <c r="Y626" s="4">
        <v>11.9</v>
      </c>
      <c r="Z626" s="4">
        <v>851</v>
      </c>
      <c r="AA626" s="4">
        <v>876</v>
      </c>
      <c r="AB626" s="4">
        <v>844</v>
      </c>
      <c r="AC626" s="4">
        <v>64</v>
      </c>
      <c r="AD626" s="4">
        <v>4.99</v>
      </c>
      <c r="AE626" s="4">
        <v>0.11</v>
      </c>
      <c r="AF626" s="4">
        <v>979</v>
      </c>
      <c r="AG626" s="4">
        <v>-16</v>
      </c>
      <c r="AH626" s="4">
        <v>17.09</v>
      </c>
      <c r="AI626" s="4">
        <v>12.09</v>
      </c>
      <c r="AJ626" s="4">
        <v>189.1</v>
      </c>
      <c r="AK626" s="4">
        <v>139</v>
      </c>
      <c r="AL626" s="4">
        <v>2.1</v>
      </c>
      <c r="AM626" s="4">
        <v>195</v>
      </c>
      <c r="AN626" s="4" t="s">
        <v>155</v>
      </c>
      <c r="AP626" s="5"/>
      <c r="BA626" s="4">
        <v>14.023</v>
      </c>
      <c r="BB626" s="4">
        <v>20.059999999999999</v>
      </c>
      <c r="BC626" s="4">
        <v>1.43</v>
      </c>
      <c r="BD626" s="4">
        <v>9.8949999999999996</v>
      </c>
      <c r="BE626" s="4">
        <v>3022.7379999999998</v>
      </c>
      <c r="BF626" s="4">
        <v>8.43</v>
      </c>
      <c r="BG626" s="4">
        <v>23.291</v>
      </c>
      <c r="BH626" s="4">
        <v>9.1999999999999998E-2</v>
      </c>
      <c r="BI626" s="4">
        <v>23.382999999999999</v>
      </c>
      <c r="BJ626" s="4">
        <v>17.524999999999999</v>
      </c>
      <c r="BK626" s="4">
        <v>6.9000000000000006E-2</v>
      </c>
      <c r="BL626" s="4">
        <v>17.594000000000001</v>
      </c>
      <c r="BM626" s="4">
        <v>8.7499999999999994E-2</v>
      </c>
      <c r="BQ626" s="4">
        <v>577.96199999999999</v>
      </c>
      <c r="BR626" s="4">
        <v>0.20077</v>
      </c>
      <c r="BS626" s="4">
        <v>0.78308999999999995</v>
      </c>
      <c r="BT626" s="4">
        <v>0.106</v>
      </c>
      <c r="BU626" s="4">
        <v>4.9063169999999996</v>
      </c>
      <c r="BV626" s="4">
        <v>2.1412</v>
      </c>
    </row>
    <row r="627" spans="1:74" x14ac:dyDescent="0.25">
      <c r="A627" s="2">
        <v>42067</v>
      </c>
      <c r="B627" s="3">
        <v>3.5960648148148154E-3</v>
      </c>
      <c r="C627" s="4">
        <v>6.1840000000000002</v>
      </c>
      <c r="D627" s="4">
        <v>5.0000000000000001E-4</v>
      </c>
      <c r="E627" s="4">
        <v>4.830438</v>
      </c>
      <c r="F627" s="4">
        <v>660.2</v>
      </c>
      <c r="G627" s="4">
        <v>3</v>
      </c>
      <c r="H627" s="4">
        <v>37</v>
      </c>
      <c r="J627" s="4">
        <v>2.08</v>
      </c>
      <c r="K627" s="4">
        <v>0.94599999999999995</v>
      </c>
      <c r="L627" s="4">
        <v>5.8505000000000003</v>
      </c>
      <c r="M627" s="4">
        <v>5.0000000000000001E-4</v>
      </c>
      <c r="N627" s="4">
        <v>624.61559999999997</v>
      </c>
      <c r="O627" s="4">
        <v>2.8380999999999998</v>
      </c>
      <c r="P627" s="4">
        <v>627.5</v>
      </c>
      <c r="Q627" s="4">
        <v>469.96809999999999</v>
      </c>
      <c r="R627" s="4">
        <v>2.1354000000000002</v>
      </c>
      <c r="S627" s="4">
        <v>472.1</v>
      </c>
      <c r="T627" s="4">
        <v>37.006100000000004</v>
      </c>
      <c r="W627" s="4">
        <v>0</v>
      </c>
      <c r="X627" s="4">
        <v>1.9714</v>
      </c>
      <c r="Y627" s="4">
        <v>11.9</v>
      </c>
      <c r="Z627" s="4">
        <v>851</v>
      </c>
      <c r="AA627" s="4">
        <v>876</v>
      </c>
      <c r="AB627" s="4">
        <v>847</v>
      </c>
      <c r="AC627" s="4">
        <v>64</v>
      </c>
      <c r="AD627" s="4">
        <v>4.99</v>
      </c>
      <c r="AE627" s="4">
        <v>0.11</v>
      </c>
      <c r="AF627" s="4">
        <v>979</v>
      </c>
      <c r="AG627" s="4">
        <v>-16</v>
      </c>
      <c r="AH627" s="4">
        <v>17.91</v>
      </c>
      <c r="AI627" s="4">
        <v>12.91</v>
      </c>
      <c r="AJ627" s="4">
        <v>189</v>
      </c>
      <c r="AK627" s="4">
        <v>139</v>
      </c>
      <c r="AL627" s="4">
        <v>2.2999999999999998</v>
      </c>
      <c r="AM627" s="4">
        <v>195</v>
      </c>
      <c r="AN627" s="4" t="s">
        <v>155</v>
      </c>
      <c r="AP627" s="5"/>
      <c r="BA627" s="4">
        <v>14.023</v>
      </c>
      <c r="BB627" s="4">
        <v>33.11</v>
      </c>
      <c r="BC627" s="4">
        <v>2.36</v>
      </c>
      <c r="BD627" s="4">
        <v>5.7039999999999997</v>
      </c>
      <c r="BE627" s="4">
        <v>3042.0549999999998</v>
      </c>
      <c r="BF627" s="4">
        <v>0.151</v>
      </c>
      <c r="BG627" s="4">
        <v>34.012</v>
      </c>
      <c r="BH627" s="4">
        <v>0.155</v>
      </c>
      <c r="BI627" s="4">
        <v>34.165999999999997</v>
      </c>
      <c r="BJ627" s="4">
        <v>25.591000000000001</v>
      </c>
      <c r="BK627" s="4">
        <v>0.11600000000000001</v>
      </c>
      <c r="BL627" s="4">
        <v>25.707000000000001</v>
      </c>
      <c r="BM627" s="4">
        <v>0.63629999999999998</v>
      </c>
      <c r="BQ627" s="4">
        <v>745.32500000000005</v>
      </c>
      <c r="BR627" s="4">
        <v>9.0539999999999995E-2</v>
      </c>
      <c r="BS627" s="4">
        <v>0.78391</v>
      </c>
      <c r="BT627" s="4">
        <v>0.106</v>
      </c>
      <c r="BU627" s="4">
        <v>2.2125720000000002</v>
      </c>
      <c r="BV627" s="4">
        <v>2.1412</v>
      </c>
    </row>
    <row r="628" spans="1:74" x14ac:dyDescent="0.25">
      <c r="A628" s="2">
        <v>42067</v>
      </c>
      <c r="B628" s="3">
        <v>3.607638888888889E-3</v>
      </c>
      <c r="C628" s="4">
        <v>4.9480000000000004</v>
      </c>
      <c r="D628" s="4">
        <v>1.6199999999999999E-2</v>
      </c>
      <c r="E628" s="4">
        <v>161.98511199999999</v>
      </c>
      <c r="F628" s="4">
        <v>672.1</v>
      </c>
      <c r="G628" s="4">
        <v>3</v>
      </c>
      <c r="H628" s="4">
        <v>233.3</v>
      </c>
      <c r="J628" s="4">
        <v>1.42</v>
      </c>
      <c r="K628" s="4">
        <v>0.95699999999999996</v>
      </c>
      <c r="L628" s="4">
        <v>4.7346000000000004</v>
      </c>
      <c r="M628" s="4">
        <v>1.55E-2</v>
      </c>
      <c r="N628" s="4">
        <v>643.21669999999995</v>
      </c>
      <c r="O628" s="4">
        <v>2.8708999999999998</v>
      </c>
      <c r="P628" s="4">
        <v>646.1</v>
      </c>
      <c r="Q628" s="4">
        <v>483.96379999999999</v>
      </c>
      <c r="R628" s="4">
        <v>2.1600999999999999</v>
      </c>
      <c r="S628" s="4">
        <v>486.1</v>
      </c>
      <c r="T628" s="4">
        <v>233.29599999999999</v>
      </c>
      <c r="W628" s="4">
        <v>0</v>
      </c>
      <c r="X628" s="4">
        <v>1.3613</v>
      </c>
      <c r="Y628" s="4">
        <v>12</v>
      </c>
      <c r="Z628" s="4">
        <v>850</v>
      </c>
      <c r="AA628" s="4">
        <v>876</v>
      </c>
      <c r="AB628" s="4">
        <v>848</v>
      </c>
      <c r="AC628" s="4">
        <v>64</v>
      </c>
      <c r="AD628" s="4">
        <v>4.99</v>
      </c>
      <c r="AE628" s="4">
        <v>0.11</v>
      </c>
      <c r="AF628" s="4">
        <v>979</v>
      </c>
      <c r="AG628" s="4">
        <v>-16</v>
      </c>
      <c r="AH628" s="4">
        <v>18</v>
      </c>
      <c r="AI628" s="4">
        <v>13</v>
      </c>
      <c r="AJ628" s="4">
        <v>189</v>
      </c>
      <c r="AK628" s="4">
        <v>139</v>
      </c>
      <c r="AL628" s="4">
        <v>2.9</v>
      </c>
      <c r="AM628" s="4">
        <v>195</v>
      </c>
      <c r="AN628" s="4" t="s">
        <v>155</v>
      </c>
      <c r="AP628" s="5"/>
      <c r="BA628" s="4">
        <v>14.023</v>
      </c>
      <c r="BB628" s="4">
        <v>40.840000000000003</v>
      </c>
      <c r="BC628" s="4">
        <v>2.91</v>
      </c>
      <c r="BD628" s="4">
        <v>4.4969999999999999</v>
      </c>
      <c r="BE628" s="4">
        <v>3024.1579999999999</v>
      </c>
      <c r="BF628" s="4">
        <v>6.3019999999999996</v>
      </c>
      <c r="BG628" s="4">
        <v>43.024000000000001</v>
      </c>
      <c r="BH628" s="4">
        <v>0.192</v>
      </c>
      <c r="BI628" s="4">
        <v>43.216000000000001</v>
      </c>
      <c r="BJ628" s="4">
        <v>32.372</v>
      </c>
      <c r="BK628" s="4">
        <v>0.14399999999999999</v>
      </c>
      <c r="BL628" s="4">
        <v>32.515999999999998</v>
      </c>
      <c r="BM628" s="4">
        <v>4.9276999999999997</v>
      </c>
      <c r="BQ628" s="4">
        <v>632.22299999999996</v>
      </c>
      <c r="BR628" s="4">
        <v>5.1880000000000003E-2</v>
      </c>
      <c r="BS628" s="4">
        <v>0.78400000000000003</v>
      </c>
      <c r="BT628" s="4">
        <v>0.10782</v>
      </c>
      <c r="BU628" s="4">
        <v>1.2678179999999999</v>
      </c>
      <c r="BV628" s="4">
        <v>2.1779639999999998</v>
      </c>
    </row>
    <row r="629" spans="1:74" x14ac:dyDescent="0.25">
      <c r="A629" s="2">
        <v>42067</v>
      </c>
      <c r="B629" s="3">
        <v>3.619212962962963E-3</v>
      </c>
      <c r="C629" s="4">
        <v>5.2990000000000004</v>
      </c>
      <c r="D629" s="4">
        <v>1.15E-2</v>
      </c>
      <c r="E629" s="4">
        <v>114.68776</v>
      </c>
      <c r="F629" s="4">
        <v>678.6</v>
      </c>
      <c r="G629" s="4">
        <v>3</v>
      </c>
      <c r="H629" s="4">
        <v>81.7</v>
      </c>
      <c r="J629" s="4">
        <v>2.0499999999999998</v>
      </c>
      <c r="K629" s="4">
        <v>0.95399999999999996</v>
      </c>
      <c r="L629" s="4">
        <v>5.0555000000000003</v>
      </c>
      <c r="M629" s="4">
        <v>1.09E-2</v>
      </c>
      <c r="N629" s="4">
        <v>647.34649999999999</v>
      </c>
      <c r="O629" s="4">
        <v>2.8618999999999999</v>
      </c>
      <c r="P629" s="4">
        <v>650.20000000000005</v>
      </c>
      <c r="Q629" s="4">
        <v>487.0711</v>
      </c>
      <c r="R629" s="4">
        <v>2.1533000000000002</v>
      </c>
      <c r="S629" s="4">
        <v>489.2</v>
      </c>
      <c r="T629" s="4">
        <v>81.690600000000003</v>
      </c>
      <c r="W629" s="4">
        <v>0</v>
      </c>
      <c r="X629" s="4">
        <v>1.9603999999999999</v>
      </c>
      <c r="Y629" s="4">
        <v>11.9</v>
      </c>
      <c r="Z629" s="4">
        <v>850</v>
      </c>
      <c r="AA629" s="4">
        <v>876</v>
      </c>
      <c r="AB629" s="4">
        <v>848</v>
      </c>
      <c r="AC629" s="4">
        <v>64</v>
      </c>
      <c r="AD629" s="4">
        <v>4.99</v>
      </c>
      <c r="AE629" s="4">
        <v>0.11</v>
      </c>
      <c r="AF629" s="4">
        <v>979</v>
      </c>
      <c r="AG629" s="4">
        <v>-16</v>
      </c>
      <c r="AH629" s="4">
        <v>18</v>
      </c>
      <c r="AI629" s="4">
        <v>13</v>
      </c>
      <c r="AJ629" s="4">
        <v>189</v>
      </c>
      <c r="AK629" s="4">
        <v>139</v>
      </c>
      <c r="AL629" s="4">
        <v>2.9</v>
      </c>
      <c r="AM629" s="4">
        <v>195</v>
      </c>
      <c r="AN629" s="4" t="s">
        <v>155</v>
      </c>
      <c r="AP629" s="5"/>
      <c r="BA629" s="4">
        <v>14.023</v>
      </c>
      <c r="BB629" s="4">
        <v>38.36</v>
      </c>
      <c r="BC629" s="4">
        <v>2.74</v>
      </c>
      <c r="BD629" s="4">
        <v>4.8250000000000002</v>
      </c>
      <c r="BE629" s="4">
        <v>3035.9580000000001</v>
      </c>
      <c r="BF629" s="4">
        <v>4.1820000000000004</v>
      </c>
      <c r="BG629" s="4">
        <v>40.710999999999999</v>
      </c>
      <c r="BH629" s="4">
        <v>0.18</v>
      </c>
      <c r="BI629" s="4">
        <v>40.890999999999998</v>
      </c>
      <c r="BJ629" s="4">
        <v>30.631</v>
      </c>
      <c r="BK629" s="4">
        <v>0.13500000000000001</v>
      </c>
      <c r="BL629" s="4">
        <v>30.766999999999999</v>
      </c>
      <c r="BM629" s="4">
        <v>1.6223000000000001</v>
      </c>
      <c r="BQ629" s="4">
        <v>856.00300000000004</v>
      </c>
      <c r="BR629" s="4">
        <v>3.0818000000000002E-2</v>
      </c>
      <c r="BS629" s="4">
        <v>0.78490899999999997</v>
      </c>
      <c r="BT629" s="4">
        <v>0.10709100000000001</v>
      </c>
      <c r="BU629" s="4">
        <v>0.75312000000000001</v>
      </c>
      <c r="BV629" s="4">
        <v>2.1632359999999999</v>
      </c>
    </row>
    <row r="630" spans="1:74" x14ac:dyDescent="0.25">
      <c r="A630" s="2">
        <v>42067</v>
      </c>
      <c r="B630" s="3">
        <v>3.630787037037037E-3</v>
      </c>
      <c r="C630" s="4">
        <v>6.4950000000000001</v>
      </c>
      <c r="D630" s="4">
        <v>1.4500000000000001E-2</v>
      </c>
      <c r="E630" s="4">
        <v>144.71392</v>
      </c>
      <c r="F630" s="4">
        <v>626.9</v>
      </c>
      <c r="G630" s="4">
        <v>3</v>
      </c>
      <c r="H630" s="4">
        <v>17.399999999999999</v>
      </c>
      <c r="J630" s="4">
        <v>4.5599999999999996</v>
      </c>
      <c r="K630" s="4">
        <v>0.94330000000000003</v>
      </c>
      <c r="L630" s="4">
        <v>6.1262999999999996</v>
      </c>
      <c r="M630" s="4">
        <v>1.37E-2</v>
      </c>
      <c r="N630" s="4">
        <v>591.37490000000003</v>
      </c>
      <c r="O630" s="4">
        <v>2.8298000000000001</v>
      </c>
      <c r="P630" s="4">
        <v>594.20000000000005</v>
      </c>
      <c r="Q630" s="4">
        <v>444.95749999999998</v>
      </c>
      <c r="R630" s="4">
        <v>2.1292</v>
      </c>
      <c r="S630" s="4">
        <v>447.1</v>
      </c>
      <c r="T630" s="4">
        <v>17.371400000000001</v>
      </c>
      <c r="W630" s="4">
        <v>0</v>
      </c>
      <c r="X630" s="4">
        <v>4.3006000000000002</v>
      </c>
      <c r="Y630" s="4">
        <v>12</v>
      </c>
      <c r="Z630" s="4">
        <v>850</v>
      </c>
      <c r="AA630" s="4">
        <v>876</v>
      </c>
      <c r="AB630" s="4">
        <v>848</v>
      </c>
      <c r="AC630" s="4">
        <v>64</v>
      </c>
      <c r="AD630" s="4">
        <v>4.99</v>
      </c>
      <c r="AE630" s="4">
        <v>0.11</v>
      </c>
      <c r="AF630" s="4">
        <v>979</v>
      </c>
      <c r="AG630" s="4">
        <v>-16</v>
      </c>
      <c r="AH630" s="4">
        <v>18</v>
      </c>
      <c r="AI630" s="4">
        <v>13</v>
      </c>
      <c r="AJ630" s="4">
        <v>189</v>
      </c>
      <c r="AK630" s="4">
        <v>139</v>
      </c>
      <c r="AL630" s="4">
        <v>2.6</v>
      </c>
      <c r="AM630" s="4">
        <v>195</v>
      </c>
      <c r="AN630" s="4" t="s">
        <v>155</v>
      </c>
      <c r="AP630" s="5"/>
      <c r="BA630" s="4">
        <v>14.023</v>
      </c>
      <c r="BB630" s="4">
        <v>31.52</v>
      </c>
      <c r="BC630" s="4">
        <v>2.25</v>
      </c>
      <c r="BD630" s="4">
        <v>6.0129999999999999</v>
      </c>
      <c r="BE630" s="4">
        <v>3035.614</v>
      </c>
      <c r="BF630" s="4">
        <v>4.3049999999999997</v>
      </c>
      <c r="BG630" s="4">
        <v>30.686</v>
      </c>
      <c r="BH630" s="4">
        <v>0.14699999999999999</v>
      </c>
      <c r="BI630" s="4">
        <v>30.832999999999998</v>
      </c>
      <c r="BJ630" s="4">
        <v>23.088999999999999</v>
      </c>
      <c r="BK630" s="4">
        <v>0.11</v>
      </c>
      <c r="BL630" s="4">
        <v>23.199000000000002</v>
      </c>
      <c r="BM630" s="4">
        <v>0.28460000000000002</v>
      </c>
      <c r="BQ630" s="4">
        <v>1549.432</v>
      </c>
      <c r="BR630" s="4">
        <v>2.7179999999999999E-2</v>
      </c>
      <c r="BS630" s="4">
        <v>0.78500000000000003</v>
      </c>
      <c r="BT630" s="4">
        <v>0.10882</v>
      </c>
      <c r="BU630" s="4">
        <v>0.66421600000000003</v>
      </c>
      <c r="BV630" s="4">
        <v>2.1981600000000001</v>
      </c>
    </row>
    <row r="631" spans="1:74" x14ac:dyDescent="0.25">
      <c r="A631" s="2">
        <v>42067</v>
      </c>
      <c r="B631" s="3">
        <v>3.6423611111111114E-3</v>
      </c>
      <c r="C631" s="4">
        <v>8.67</v>
      </c>
      <c r="D631" s="4">
        <v>1.5599999999999999E-2</v>
      </c>
      <c r="E631" s="4">
        <v>155.93826200000001</v>
      </c>
      <c r="F631" s="4">
        <v>377.5</v>
      </c>
      <c r="G631" s="4">
        <v>3</v>
      </c>
      <c r="H631" s="4">
        <v>-31.1</v>
      </c>
      <c r="J631" s="4">
        <v>7.98</v>
      </c>
      <c r="K631" s="4">
        <v>0.92459999999999998</v>
      </c>
      <c r="L631" s="4">
        <v>8.016</v>
      </c>
      <c r="M631" s="4">
        <v>1.44E-2</v>
      </c>
      <c r="N631" s="4">
        <v>349.03800000000001</v>
      </c>
      <c r="O631" s="4">
        <v>2.7736999999999998</v>
      </c>
      <c r="P631" s="4">
        <v>351.8</v>
      </c>
      <c r="Q631" s="4">
        <v>262.62029999999999</v>
      </c>
      <c r="R631" s="4">
        <v>2.0870000000000002</v>
      </c>
      <c r="S631" s="4">
        <v>264.7</v>
      </c>
      <c r="T631" s="4">
        <v>0</v>
      </c>
      <c r="W631" s="4">
        <v>0</v>
      </c>
      <c r="X631" s="4">
        <v>7.3823999999999996</v>
      </c>
      <c r="Y631" s="4">
        <v>11.9</v>
      </c>
      <c r="Z631" s="4">
        <v>849</v>
      </c>
      <c r="AA631" s="4">
        <v>874</v>
      </c>
      <c r="AB631" s="4">
        <v>847</v>
      </c>
      <c r="AC631" s="4">
        <v>64</v>
      </c>
      <c r="AD631" s="4">
        <v>4.99</v>
      </c>
      <c r="AE631" s="4">
        <v>0.11</v>
      </c>
      <c r="AF631" s="4">
        <v>979</v>
      </c>
      <c r="AG631" s="4">
        <v>-16</v>
      </c>
      <c r="AH631" s="4">
        <v>18</v>
      </c>
      <c r="AI631" s="4">
        <v>13</v>
      </c>
      <c r="AJ631" s="4">
        <v>189</v>
      </c>
      <c r="AK631" s="4">
        <v>139</v>
      </c>
      <c r="AL631" s="4">
        <v>2.9</v>
      </c>
      <c r="AM631" s="4">
        <v>195</v>
      </c>
      <c r="AN631" s="4" t="s">
        <v>155</v>
      </c>
      <c r="AP631" s="5"/>
      <c r="BA631" s="4">
        <v>14.023</v>
      </c>
      <c r="BB631" s="4">
        <v>23.86</v>
      </c>
      <c r="BC631" s="4">
        <v>1.7</v>
      </c>
      <c r="BD631" s="4">
        <v>8.1579999999999995</v>
      </c>
      <c r="BE631" s="4">
        <v>3033.1039999999998</v>
      </c>
      <c r="BF631" s="4">
        <v>3.472</v>
      </c>
      <c r="BG631" s="4">
        <v>13.831</v>
      </c>
      <c r="BH631" s="4">
        <v>0.11</v>
      </c>
      <c r="BI631" s="4">
        <v>13.941000000000001</v>
      </c>
      <c r="BJ631" s="4">
        <v>10.406000000000001</v>
      </c>
      <c r="BK631" s="4">
        <v>8.3000000000000004E-2</v>
      </c>
      <c r="BL631" s="4">
        <v>10.489000000000001</v>
      </c>
      <c r="BM631" s="4">
        <v>0</v>
      </c>
      <c r="BQ631" s="4">
        <v>2031.0709999999999</v>
      </c>
      <c r="BR631" s="4">
        <v>2.2450000000000001E-2</v>
      </c>
      <c r="BS631" s="4">
        <v>0.78500000000000003</v>
      </c>
      <c r="BT631" s="4">
        <v>0.109</v>
      </c>
      <c r="BU631" s="4">
        <v>0.54862200000000005</v>
      </c>
      <c r="BV631" s="4">
        <v>2.2018</v>
      </c>
    </row>
    <row r="632" spans="1:74" x14ac:dyDescent="0.25">
      <c r="A632" s="4">
        <v>42067</v>
      </c>
      <c r="B632" s="4">
        <v>3.6539351851851854E-3</v>
      </c>
      <c r="C632" s="4">
        <v>11.641999999999999</v>
      </c>
      <c r="D632" s="4">
        <v>1.23E-2</v>
      </c>
      <c r="E632" s="4">
        <v>122.52525300000001</v>
      </c>
      <c r="F632" s="4">
        <v>273.2</v>
      </c>
      <c r="G632" s="4">
        <v>3</v>
      </c>
      <c r="H632" s="4">
        <v>-29.5</v>
      </c>
      <c r="J632" s="4">
        <v>10.49</v>
      </c>
      <c r="K632" s="4">
        <v>0.9</v>
      </c>
      <c r="L632" s="4">
        <v>10.478400000000001</v>
      </c>
      <c r="M632" s="4">
        <v>1.0999999999999999E-2</v>
      </c>
      <c r="N632" s="4">
        <v>245.90880000000001</v>
      </c>
      <c r="O632" s="4">
        <v>2.7</v>
      </c>
      <c r="P632" s="4">
        <v>248.6</v>
      </c>
      <c r="Q632" s="4">
        <v>185.02459999999999</v>
      </c>
      <c r="R632" s="4">
        <v>2.0314999999999999</v>
      </c>
      <c r="S632" s="4">
        <v>187.1</v>
      </c>
      <c r="T632" s="4">
        <v>0</v>
      </c>
      <c r="W632" s="4">
        <v>0</v>
      </c>
      <c r="X632" s="4">
        <v>9.4444999999999997</v>
      </c>
      <c r="Y632" s="4">
        <v>11.9</v>
      </c>
      <c r="Z632" s="4">
        <v>850</v>
      </c>
      <c r="AA632" s="4">
        <v>874</v>
      </c>
      <c r="AB632" s="4">
        <v>847</v>
      </c>
      <c r="AC632" s="4">
        <v>64</v>
      </c>
      <c r="AD632" s="4">
        <v>4.99</v>
      </c>
      <c r="AE632" s="4">
        <v>0.11</v>
      </c>
      <c r="AF632" s="4">
        <v>979</v>
      </c>
      <c r="AG632" s="4">
        <v>-16</v>
      </c>
      <c r="AH632" s="4">
        <v>17.090909</v>
      </c>
      <c r="AI632" s="4">
        <v>13</v>
      </c>
      <c r="AJ632" s="4">
        <v>189.9</v>
      </c>
      <c r="AK632" s="4">
        <v>139</v>
      </c>
      <c r="AL632" s="4">
        <v>2.6</v>
      </c>
      <c r="AM632" s="4">
        <v>195</v>
      </c>
      <c r="AN632" s="4" t="s">
        <v>155</v>
      </c>
      <c r="BA632" s="4">
        <v>14.023</v>
      </c>
      <c r="BB632" s="4">
        <v>18.03</v>
      </c>
      <c r="BC632" s="4">
        <v>1.29</v>
      </c>
      <c r="BD632" s="4">
        <v>11.11</v>
      </c>
      <c r="BE632" s="4">
        <v>3031.8110000000001</v>
      </c>
      <c r="BF632" s="4">
        <v>2.0310000000000001</v>
      </c>
      <c r="BG632" s="4">
        <v>7.4509999999999996</v>
      </c>
      <c r="BH632" s="4">
        <v>8.2000000000000003E-2</v>
      </c>
      <c r="BI632" s="4">
        <v>7.5330000000000004</v>
      </c>
      <c r="BJ632" s="4">
        <v>5.6059999999999999</v>
      </c>
      <c r="BK632" s="4">
        <v>6.2E-2</v>
      </c>
      <c r="BL632" s="4">
        <v>5.6680000000000001</v>
      </c>
      <c r="BM632" s="4">
        <v>0</v>
      </c>
      <c r="BQ632" s="4">
        <v>1986.9469999999999</v>
      </c>
      <c r="BR632" s="4">
        <v>2.1090999999999999E-2</v>
      </c>
      <c r="BS632" s="4">
        <v>0.78500000000000003</v>
      </c>
      <c r="BT632" s="4">
        <v>0.109</v>
      </c>
      <c r="BU632" s="4">
        <v>0.51541000000000003</v>
      </c>
      <c r="BV632" s="4">
        <v>2.2018</v>
      </c>
    </row>
    <row r="633" spans="1:74" x14ac:dyDescent="0.25">
      <c r="A633" s="4">
        <v>42067</v>
      </c>
      <c r="B633" s="4">
        <v>3.665509259259259E-3</v>
      </c>
      <c r="C633" s="4">
        <v>12.365</v>
      </c>
      <c r="D633" s="4">
        <v>1.1299999999999999E-2</v>
      </c>
      <c r="E633" s="4">
        <v>112.617671</v>
      </c>
      <c r="F633" s="4">
        <v>233.2</v>
      </c>
      <c r="G633" s="4">
        <v>3</v>
      </c>
      <c r="H633" s="4">
        <v>-1.4</v>
      </c>
      <c r="J633" s="4">
        <v>11.44</v>
      </c>
      <c r="K633" s="4">
        <v>0.89429999999999998</v>
      </c>
      <c r="L633" s="4">
        <v>11.0578</v>
      </c>
      <c r="M633" s="4">
        <v>1.01E-2</v>
      </c>
      <c r="N633" s="4">
        <v>208.5737</v>
      </c>
      <c r="O633" s="4">
        <v>2.6829000000000001</v>
      </c>
      <c r="P633" s="4">
        <v>211.3</v>
      </c>
      <c r="Q633" s="4">
        <v>156.9333</v>
      </c>
      <c r="R633" s="4">
        <v>2.0186000000000002</v>
      </c>
      <c r="S633" s="4">
        <v>159</v>
      </c>
      <c r="T633" s="4">
        <v>0</v>
      </c>
      <c r="W633" s="4">
        <v>0</v>
      </c>
      <c r="X633" s="4">
        <v>10.2334</v>
      </c>
      <c r="Y633" s="4">
        <v>12</v>
      </c>
      <c r="Z633" s="4">
        <v>849</v>
      </c>
      <c r="AA633" s="4">
        <v>874</v>
      </c>
      <c r="AB633" s="4">
        <v>846</v>
      </c>
      <c r="AC633" s="4">
        <v>64</v>
      </c>
      <c r="AD633" s="4">
        <v>4.99</v>
      </c>
      <c r="AE633" s="4">
        <v>0.11</v>
      </c>
      <c r="AF633" s="4">
        <v>979</v>
      </c>
      <c r="AG633" s="4">
        <v>-16</v>
      </c>
      <c r="AH633" s="4">
        <v>17</v>
      </c>
      <c r="AI633" s="4">
        <v>13</v>
      </c>
      <c r="AJ633" s="4">
        <v>189.1</v>
      </c>
      <c r="AK633" s="4">
        <v>139</v>
      </c>
      <c r="AL633" s="4">
        <v>2.8</v>
      </c>
      <c r="AM633" s="4">
        <v>195</v>
      </c>
      <c r="AN633" s="4" t="s">
        <v>155</v>
      </c>
      <c r="BA633" s="4">
        <v>14.023</v>
      </c>
      <c r="BB633" s="4">
        <v>17.03</v>
      </c>
      <c r="BC633" s="4">
        <v>1.21</v>
      </c>
      <c r="BD633" s="4">
        <v>11.82</v>
      </c>
      <c r="BE633" s="4">
        <v>3031.634</v>
      </c>
      <c r="BF633" s="4">
        <v>1.7569999999999999</v>
      </c>
      <c r="BG633" s="4">
        <v>5.9880000000000004</v>
      </c>
      <c r="BH633" s="4">
        <v>7.6999999999999999E-2</v>
      </c>
      <c r="BI633" s="4">
        <v>6.0650000000000004</v>
      </c>
      <c r="BJ633" s="4">
        <v>4.5060000000000002</v>
      </c>
      <c r="BK633" s="4">
        <v>5.8000000000000003E-2</v>
      </c>
      <c r="BL633" s="4">
        <v>4.5640000000000001</v>
      </c>
      <c r="BM633" s="4">
        <v>0</v>
      </c>
      <c r="BQ633" s="4">
        <v>2039.9860000000001</v>
      </c>
      <c r="BR633" s="4">
        <v>0.16294600000000001</v>
      </c>
      <c r="BS633" s="4">
        <v>0.78500000000000003</v>
      </c>
      <c r="BT633" s="4">
        <v>0.11264</v>
      </c>
      <c r="BU633" s="4">
        <v>3.9819909999999998</v>
      </c>
      <c r="BV633" s="4">
        <v>2.2753209999999999</v>
      </c>
    </row>
    <row r="634" spans="1:74" x14ac:dyDescent="0.25">
      <c r="A634" s="4">
        <v>42067</v>
      </c>
      <c r="B634" s="4">
        <v>3.677083333333333E-3</v>
      </c>
      <c r="C634" s="4">
        <v>13.042999999999999</v>
      </c>
      <c r="D634" s="4">
        <v>3.1899999999999998E-2</v>
      </c>
      <c r="E634" s="4">
        <v>319.058629</v>
      </c>
      <c r="F634" s="4">
        <v>234.2</v>
      </c>
      <c r="G634" s="4">
        <v>2.9</v>
      </c>
      <c r="H634" s="4">
        <v>-8.6</v>
      </c>
      <c r="J634" s="4">
        <v>11.15</v>
      </c>
      <c r="K634" s="4">
        <v>0.88870000000000005</v>
      </c>
      <c r="L634" s="4">
        <v>11.591900000000001</v>
      </c>
      <c r="M634" s="4">
        <v>2.8400000000000002E-2</v>
      </c>
      <c r="N634" s="4">
        <v>208.13069999999999</v>
      </c>
      <c r="O634" s="4">
        <v>2.5773999999999999</v>
      </c>
      <c r="P634" s="4">
        <v>210.7</v>
      </c>
      <c r="Q634" s="4">
        <v>156.6</v>
      </c>
      <c r="R634" s="4">
        <v>1.9392</v>
      </c>
      <c r="S634" s="4">
        <v>158.5</v>
      </c>
      <c r="T634" s="4">
        <v>0</v>
      </c>
      <c r="W634" s="4">
        <v>0</v>
      </c>
      <c r="X634" s="4">
        <v>9.9116</v>
      </c>
      <c r="Y634" s="4">
        <v>11.9</v>
      </c>
      <c r="Z634" s="4">
        <v>850</v>
      </c>
      <c r="AA634" s="4">
        <v>874</v>
      </c>
      <c r="AB634" s="4">
        <v>846</v>
      </c>
      <c r="AC634" s="4">
        <v>64</v>
      </c>
      <c r="AD634" s="4">
        <v>4.99</v>
      </c>
      <c r="AE634" s="4">
        <v>0.11</v>
      </c>
      <c r="AF634" s="4">
        <v>979</v>
      </c>
      <c r="AG634" s="4">
        <v>-16</v>
      </c>
      <c r="AH634" s="4">
        <v>17</v>
      </c>
      <c r="AI634" s="4">
        <v>13</v>
      </c>
      <c r="AJ634" s="4">
        <v>189</v>
      </c>
      <c r="AK634" s="4">
        <v>139</v>
      </c>
      <c r="AL634" s="4">
        <v>2.7</v>
      </c>
      <c r="AM634" s="4">
        <v>195</v>
      </c>
      <c r="AN634" s="4" t="s">
        <v>155</v>
      </c>
      <c r="BA634" s="4">
        <v>14.023</v>
      </c>
      <c r="BB634" s="4">
        <v>16.170000000000002</v>
      </c>
      <c r="BC634" s="4">
        <v>1.1499999999999999</v>
      </c>
      <c r="BD634" s="4">
        <v>12.518000000000001</v>
      </c>
      <c r="BE634" s="4">
        <v>3026.4690000000001</v>
      </c>
      <c r="BF634" s="4">
        <v>4.7119999999999997</v>
      </c>
      <c r="BG634" s="4">
        <v>5.6909999999999998</v>
      </c>
      <c r="BH634" s="4">
        <v>7.0000000000000007E-2</v>
      </c>
      <c r="BI634" s="4">
        <v>5.7610000000000001</v>
      </c>
      <c r="BJ634" s="4">
        <v>4.282</v>
      </c>
      <c r="BK634" s="4">
        <v>5.2999999999999999E-2</v>
      </c>
      <c r="BL634" s="4">
        <v>4.335</v>
      </c>
      <c r="BM634" s="4">
        <v>0</v>
      </c>
      <c r="BQ634" s="4">
        <v>1881.5930000000001</v>
      </c>
      <c r="BR634" s="4">
        <v>8.8730000000000003E-2</v>
      </c>
      <c r="BS634" s="4">
        <v>0.78591</v>
      </c>
      <c r="BT634" s="4">
        <v>0.11209</v>
      </c>
      <c r="BU634" s="4">
        <v>2.168339</v>
      </c>
      <c r="BV634" s="4">
        <v>2.2642180000000001</v>
      </c>
    </row>
    <row r="635" spans="1:74" x14ac:dyDescent="0.25">
      <c r="A635" s="4">
        <v>42067</v>
      </c>
      <c r="B635" s="4">
        <v>3.6886574074074074E-3</v>
      </c>
      <c r="C635" s="4">
        <v>13.21</v>
      </c>
      <c r="D635" s="4">
        <v>5.67E-2</v>
      </c>
      <c r="E635" s="4">
        <v>566.75</v>
      </c>
      <c r="F635" s="4">
        <v>235.7</v>
      </c>
      <c r="G635" s="4">
        <v>2.9</v>
      </c>
      <c r="H635" s="4">
        <v>67.400000000000006</v>
      </c>
      <c r="J635" s="4">
        <v>9.6300000000000008</v>
      </c>
      <c r="K635" s="4">
        <v>0.8871</v>
      </c>
      <c r="L635" s="4">
        <v>11.7188</v>
      </c>
      <c r="M635" s="4">
        <v>5.0299999999999997E-2</v>
      </c>
      <c r="N635" s="4">
        <v>209.09719999999999</v>
      </c>
      <c r="O635" s="4">
        <v>2.5727000000000002</v>
      </c>
      <c r="P635" s="4">
        <v>211.7</v>
      </c>
      <c r="Q635" s="4">
        <v>157.3272</v>
      </c>
      <c r="R635" s="4">
        <v>1.9357</v>
      </c>
      <c r="S635" s="4">
        <v>159.30000000000001</v>
      </c>
      <c r="T635" s="4">
        <v>67.4221</v>
      </c>
      <c r="W635" s="4">
        <v>0</v>
      </c>
      <c r="X635" s="4">
        <v>8.5439000000000007</v>
      </c>
      <c r="Y635" s="4">
        <v>12</v>
      </c>
      <c r="Z635" s="4">
        <v>850</v>
      </c>
      <c r="AA635" s="4">
        <v>874</v>
      </c>
      <c r="AB635" s="4">
        <v>847</v>
      </c>
      <c r="AC635" s="4">
        <v>64</v>
      </c>
      <c r="AD635" s="4">
        <v>4.99</v>
      </c>
      <c r="AE635" s="4">
        <v>0.11</v>
      </c>
      <c r="AF635" s="4">
        <v>979</v>
      </c>
      <c r="AG635" s="4">
        <v>-16</v>
      </c>
      <c r="AH635" s="4">
        <v>17.91</v>
      </c>
      <c r="AI635" s="4">
        <v>13</v>
      </c>
      <c r="AJ635" s="4">
        <v>189</v>
      </c>
      <c r="AK635" s="4">
        <v>139</v>
      </c>
      <c r="AL635" s="4">
        <v>2.6</v>
      </c>
      <c r="AM635" s="4">
        <v>195</v>
      </c>
      <c r="AN635" s="4" t="s">
        <v>155</v>
      </c>
      <c r="BA635" s="4">
        <v>14.023</v>
      </c>
      <c r="BB635" s="4">
        <v>15.94</v>
      </c>
      <c r="BC635" s="4">
        <v>1.1399999999999999</v>
      </c>
      <c r="BD635" s="4">
        <v>12.723000000000001</v>
      </c>
      <c r="BE635" s="4">
        <v>3019.0430000000001</v>
      </c>
      <c r="BF635" s="4">
        <v>8.2439999999999998</v>
      </c>
      <c r="BG635" s="4">
        <v>5.641</v>
      </c>
      <c r="BH635" s="4">
        <v>6.9000000000000006E-2</v>
      </c>
      <c r="BI635" s="4">
        <v>5.7110000000000003</v>
      </c>
      <c r="BJ635" s="4">
        <v>4.2450000000000001</v>
      </c>
      <c r="BK635" s="4">
        <v>5.1999999999999998E-2</v>
      </c>
      <c r="BL635" s="4">
        <v>4.2969999999999997</v>
      </c>
      <c r="BM635" s="4">
        <v>0.57440000000000002</v>
      </c>
      <c r="BQ635" s="4">
        <v>1600.4490000000001</v>
      </c>
      <c r="BR635" s="4">
        <v>6.6350000000000006E-2</v>
      </c>
      <c r="BS635" s="4">
        <v>0.78600000000000003</v>
      </c>
      <c r="BT635" s="4">
        <v>0.11473</v>
      </c>
      <c r="BU635" s="4">
        <v>1.6214280000000001</v>
      </c>
      <c r="BV635" s="4">
        <v>2.3175460000000001</v>
      </c>
    </row>
    <row r="636" spans="1:74" x14ac:dyDescent="0.25">
      <c r="A636" s="4">
        <v>42067</v>
      </c>
      <c r="B636" s="4">
        <v>3.7002314814814814E-3</v>
      </c>
      <c r="C636" s="4">
        <v>13.03</v>
      </c>
      <c r="D636" s="4">
        <v>3.4500000000000003E-2</v>
      </c>
      <c r="E636" s="4">
        <v>345.36833200000001</v>
      </c>
      <c r="F636" s="4">
        <v>225.8</v>
      </c>
      <c r="G636" s="4">
        <v>2.9</v>
      </c>
      <c r="H636" s="4">
        <v>18.2</v>
      </c>
      <c r="J636" s="4">
        <v>7.56</v>
      </c>
      <c r="K636" s="4">
        <v>0.88870000000000005</v>
      </c>
      <c r="L636" s="4">
        <v>11.5792</v>
      </c>
      <c r="M636" s="4">
        <v>3.0700000000000002E-2</v>
      </c>
      <c r="N636" s="4">
        <v>200.63130000000001</v>
      </c>
      <c r="O636" s="4">
        <v>2.5771000000000002</v>
      </c>
      <c r="P636" s="4">
        <v>203.2</v>
      </c>
      <c r="Q636" s="4">
        <v>150.9573</v>
      </c>
      <c r="R636" s="4">
        <v>1.9390000000000001</v>
      </c>
      <c r="S636" s="4">
        <v>152.9</v>
      </c>
      <c r="T636" s="4">
        <v>18.151299999999999</v>
      </c>
      <c r="W636" s="4">
        <v>0</v>
      </c>
      <c r="X636" s="4">
        <v>6.7199</v>
      </c>
      <c r="Y636" s="4">
        <v>11.9</v>
      </c>
      <c r="Z636" s="4">
        <v>849</v>
      </c>
      <c r="AA636" s="4">
        <v>874</v>
      </c>
      <c r="AB636" s="4">
        <v>849</v>
      </c>
      <c r="AC636" s="4">
        <v>64</v>
      </c>
      <c r="AD636" s="4">
        <v>4.99</v>
      </c>
      <c r="AE636" s="4">
        <v>0.11</v>
      </c>
      <c r="AF636" s="4">
        <v>979</v>
      </c>
      <c r="AG636" s="4">
        <v>-16</v>
      </c>
      <c r="AH636" s="4">
        <v>18</v>
      </c>
      <c r="AI636" s="4">
        <v>13</v>
      </c>
      <c r="AJ636" s="4">
        <v>189</v>
      </c>
      <c r="AK636" s="4">
        <v>139</v>
      </c>
      <c r="AL636" s="4">
        <v>2.1</v>
      </c>
      <c r="AM636" s="4">
        <v>195</v>
      </c>
      <c r="AN636" s="4" t="s">
        <v>155</v>
      </c>
      <c r="BA636" s="4">
        <v>14.023</v>
      </c>
      <c r="BB636" s="4">
        <v>16.18</v>
      </c>
      <c r="BC636" s="4">
        <v>1.1499999999999999</v>
      </c>
      <c r="BD636" s="4">
        <v>12.529</v>
      </c>
      <c r="BE636" s="4">
        <v>3025.386</v>
      </c>
      <c r="BF636" s="4">
        <v>5.1040000000000001</v>
      </c>
      <c r="BG636" s="4">
        <v>5.49</v>
      </c>
      <c r="BH636" s="4">
        <v>7.0999999999999994E-2</v>
      </c>
      <c r="BI636" s="4">
        <v>5.56</v>
      </c>
      <c r="BJ636" s="4">
        <v>4.13</v>
      </c>
      <c r="BK636" s="4">
        <v>5.2999999999999999E-2</v>
      </c>
      <c r="BL636" s="4">
        <v>4.1829999999999998</v>
      </c>
      <c r="BM636" s="4">
        <v>0.15679999999999999</v>
      </c>
      <c r="BQ636" s="4">
        <v>1276.627</v>
      </c>
      <c r="BR636" s="4">
        <v>5.772E-2</v>
      </c>
      <c r="BS636" s="4">
        <v>0.78691</v>
      </c>
      <c r="BT636" s="4">
        <v>0.115</v>
      </c>
      <c r="BU636" s="4">
        <v>1.4105319999999999</v>
      </c>
      <c r="BV636" s="4">
        <v>2.323</v>
      </c>
    </row>
    <row r="637" spans="1:74" x14ac:dyDescent="0.25">
      <c r="A637" s="4">
        <v>42067</v>
      </c>
      <c r="B637" s="4">
        <v>3.7118055555555554E-3</v>
      </c>
      <c r="C637" s="4">
        <v>13.057</v>
      </c>
      <c r="D637" s="4">
        <v>1.29E-2</v>
      </c>
      <c r="E637" s="4">
        <v>128.96721299999999</v>
      </c>
      <c r="F637" s="4">
        <v>191</v>
      </c>
      <c r="G637" s="4">
        <v>2.9</v>
      </c>
      <c r="H637" s="4">
        <v>0</v>
      </c>
      <c r="J637" s="4">
        <v>5.67</v>
      </c>
      <c r="K637" s="4">
        <v>0.88880000000000003</v>
      </c>
      <c r="L637" s="4">
        <v>11.605399999999999</v>
      </c>
      <c r="M637" s="4">
        <v>1.15E-2</v>
      </c>
      <c r="N637" s="4">
        <v>169.72929999999999</v>
      </c>
      <c r="O637" s="4">
        <v>2.5775999999999999</v>
      </c>
      <c r="P637" s="4">
        <v>172.3</v>
      </c>
      <c r="Q637" s="4">
        <v>127.8843</v>
      </c>
      <c r="R637" s="4">
        <v>1.9420999999999999</v>
      </c>
      <c r="S637" s="4">
        <v>129.80000000000001</v>
      </c>
      <c r="T637" s="4">
        <v>0</v>
      </c>
      <c r="W637" s="4">
        <v>0</v>
      </c>
      <c r="X637" s="4">
        <v>5.0368000000000004</v>
      </c>
      <c r="Y637" s="4">
        <v>11.9</v>
      </c>
      <c r="Z637" s="4">
        <v>850</v>
      </c>
      <c r="AA637" s="4">
        <v>874</v>
      </c>
      <c r="AB637" s="4">
        <v>849</v>
      </c>
      <c r="AC637" s="4">
        <v>64</v>
      </c>
      <c r="AD637" s="4">
        <v>5.38</v>
      </c>
      <c r="AE637" s="4">
        <v>0.12</v>
      </c>
      <c r="AF637" s="4">
        <v>979</v>
      </c>
      <c r="AG637" s="4">
        <v>-15.1</v>
      </c>
      <c r="AH637" s="4">
        <v>17.09</v>
      </c>
      <c r="AI637" s="4">
        <v>13</v>
      </c>
      <c r="AJ637" s="4">
        <v>189</v>
      </c>
      <c r="AK637" s="4">
        <v>139</v>
      </c>
      <c r="AL637" s="4">
        <v>2.7</v>
      </c>
      <c r="AM637" s="4">
        <v>195</v>
      </c>
      <c r="AN637" s="4" t="s">
        <v>155</v>
      </c>
      <c r="BA637" s="4">
        <v>14.023</v>
      </c>
      <c r="BB637" s="4">
        <v>16.18</v>
      </c>
      <c r="BC637" s="4">
        <v>1.1499999999999999</v>
      </c>
      <c r="BD637" s="4">
        <v>12.509</v>
      </c>
      <c r="BE637" s="4">
        <v>3030.8809999999999</v>
      </c>
      <c r="BF637" s="4">
        <v>1.905</v>
      </c>
      <c r="BG637" s="4">
        <v>4.6420000000000003</v>
      </c>
      <c r="BH637" s="4">
        <v>7.0000000000000007E-2</v>
      </c>
      <c r="BI637" s="4">
        <v>4.7119999999999997</v>
      </c>
      <c r="BJ637" s="4">
        <v>3.4980000000000002</v>
      </c>
      <c r="BK637" s="4">
        <v>5.2999999999999999E-2</v>
      </c>
      <c r="BL637" s="4">
        <v>3.5510000000000002</v>
      </c>
      <c r="BM637" s="4">
        <v>0</v>
      </c>
      <c r="BQ637" s="4">
        <v>956.44</v>
      </c>
      <c r="BR637" s="4">
        <v>5.0630000000000001E-2</v>
      </c>
      <c r="BS637" s="4">
        <v>0.78881999999999997</v>
      </c>
      <c r="BT637" s="4">
        <v>0.11681999999999999</v>
      </c>
      <c r="BU637" s="4">
        <v>1.237271</v>
      </c>
      <c r="BV637" s="4">
        <v>2.3597640000000002</v>
      </c>
    </row>
    <row r="638" spans="1:74" x14ac:dyDescent="0.25">
      <c r="A638" s="4">
        <v>42067</v>
      </c>
      <c r="B638" s="4">
        <v>3.723379629629629E-3</v>
      </c>
      <c r="C638" s="4">
        <v>13.23</v>
      </c>
      <c r="D638" s="4">
        <v>4.9399999999999999E-2</v>
      </c>
      <c r="E638" s="4">
        <v>493.67346900000001</v>
      </c>
      <c r="F638" s="4">
        <v>179</v>
      </c>
      <c r="G638" s="4">
        <v>2.9</v>
      </c>
      <c r="H638" s="4">
        <v>-14.3</v>
      </c>
      <c r="J638" s="4">
        <v>4.2699999999999996</v>
      </c>
      <c r="K638" s="4">
        <v>0.8871</v>
      </c>
      <c r="L638" s="4">
        <v>11.7362</v>
      </c>
      <c r="M638" s="4">
        <v>4.3799999999999999E-2</v>
      </c>
      <c r="N638" s="4">
        <v>158.78319999999999</v>
      </c>
      <c r="O638" s="4">
        <v>2.5724999999999998</v>
      </c>
      <c r="P638" s="4">
        <v>161.4</v>
      </c>
      <c r="Q638" s="4">
        <v>119.654</v>
      </c>
      <c r="R638" s="4">
        <v>1.9384999999999999</v>
      </c>
      <c r="S638" s="4">
        <v>121.6</v>
      </c>
      <c r="T638" s="4">
        <v>0</v>
      </c>
      <c r="W638" s="4">
        <v>0</v>
      </c>
      <c r="X638" s="4">
        <v>3.7865000000000002</v>
      </c>
      <c r="Y638" s="4">
        <v>12</v>
      </c>
      <c r="Z638" s="4">
        <v>849</v>
      </c>
      <c r="AA638" s="4">
        <v>874</v>
      </c>
      <c r="AB638" s="4">
        <v>847</v>
      </c>
      <c r="AC638" s="4">
        <v>64</v>
      </c>
      <c r="AD638" s="4">
        <v>5.42</v>
      </c>
      <c r="AE638" s="4">
        <v>0.12</v>
      </c>
      <c r="AF638" s="4">
        <v>979</v>
      </c>
      <c r="AG638" s="4">
        <v>-15</v>
      </c>
      <c r="AH638" s="4">
        <v>17.91</v>
      </c>
      <c r="AI638" s="4">
        <v>13</v>
      </c>
      <c r="AJ638" s="4">
        <v>189</v>
      </c>
      <c r="AK638" s="4">
        <v>139</v>
      </c>
      <c r="AL638" s="4">
        <v>2.4</v>
      </c>
      <c r="AM638" s="4">
        <v>195</v>
      </c>
      <c r="AN638" s="4" t="s">
        <v>155</v>
      </c>
      <c r="BA638" s="4">
        <v>14.023</v>
      </c>
      <c r="BB638" s="4">
        <v>15.93</v>
      </c>
      <c r="BC638" s="4">
        <v>1.1399999999999999</v>
      </c>
      <c r="BD638" s="4">
        <v>12.731999999999999</v>
      </c>
      <c r="BE638" s="4">
        <v>3022.451</v>
      </c>
      <c r="BF638" s="4">
        <v>7.1779999999999999</v>
      </c>
      <c r="BG638" s="4">
        <v>4.282</v>
      </c>
      <c r="BH638" s="4">
        <v>6.9000000000000006E-2</v>
      </c>
      <c r="BI638" s="4">
        <v>4.3520000000000003</v>
      </c>
      <c r="BJ638" s="4">
        <v>3.2269999999999999</v>
      </c>
      <c r="BK638" s="4">
        <v>5.1999999999999998E-2</v>
      </c>
      <c r="BL638" s="4">
        <v>3.2789999999999999</v>
      </c>
      <c r="BM638" s="4">
        <v>0</v>
      </c>
      <c r="BQ638" s="4">
        <v>709.03200000000004</v>
      </c>
      <c r="BR638" s="4">
        <v>6.4560000000000006E-2</v>
      </c>
      <c r="BS638" s="4">
        <v>0.78900000000000003</v>
      </c>
      <c r="BT638" s="4">
        <v>0.11791</v>
      </c>
      <c r="BU638" s="4">
        <v>1.577685</v>
      </c>
      <c r="BV638" s="4">
        <v>2.3817819999999998</v>
      </c>
    </row>
    <row r="639" spans="1:74" x14ac:dyDescent="0.25">
      <c r="A639" s="4">
        <v>42067</v>
      </c>
      <c r="B639" s="4">
        <v>3.7349537037037034E-3</v>
      </c>
      <c r="C639" s="4">
        <v>12.492000000000001</v>
      </c>
      <c r="D639" s="4">
        <v>0.13880000000000001</v>
      </c>
      <c r="E639" s="4">
        <v>1388.0766100000001</v>
      </c>
      <c r="F639" s="4">
        <v>189</v>
      </c>
      <c r="G639" s="4">
        <v>2.9</v>
      </c>
      <c r="H639" s="4">
        <v>76.2</v>
      </c>
      <c r="J639" s="4">
        <v>3.42</v>
      </c>
      <c r="K639" s="4">
        <v>0.89190000000000003</v>
      </c>
      <c r="L639" s="4">
        <v>11.142200000000001</v>
      </c>
      <c r="M639" s="4">
        <v>0.12379999999999999</v>
      </c>
      <c r="N639" s="4">
        <v>168.54249999999999</v>
      </c>
      <c r="O639" s="4">
        <v>2.5865999999999998</v>
      </c>
      <c r="P639" s="4">
        <v>171.1</v>
      </c>
      <c r="Q639" s="4">
        <v>127.00830000000001</v>
      </c>
      <c r="R639" s="4">
        <v>1.9491000000000001</v>
      </c>
      <c r="S639" s="4">
        <v>129</v>
      </c>
      <c r="T639" s="4">
        <v>76.2286</v>
      </c>
      <c r="W639" s="4">
        <v>0</v>
      </c>
      <c r="X639" s="4">
        <v>3.0505</v>
      </c>
      <c r="Y639" s="4">
        <v>11.9</v>
      </c>
      <c r="Z639" s="4">
        <v>849</v>
      </c>
      <c r="AA639" s="4">
        <v>874</v>
      </c>
      <c r="AB639" s="4">
        <v>847</v>
      </c>
      <c r="AC639" s="4">
        <v>64</v>
      </c>
      <c r="AD639" s="4">
        <v>5.42</v>
      </c>
      <c r="AE639" s="4">
        <v>0.12</v>
      </c>
      <c r="AF639" s="4">
        <v>979</v>
      </c>
      <c r="AG639" s="4">
        <v>-15</v>
      </c>
      <c r="AH639" s="4">
        <v>18</v>
      </c>
      <c r="AI639" s="4">
        <v>13</v>
      </c>
      <c r="AJ639" s="4">
        <v>189</v>
      </c>
      <c r="AK639" s="4">
        <v>139</v>
      </c>
      <c r="AL639" s="4">
        <v>2.1</v>
      </c>
      <c r="AM639" s="4">
        <v>195</v>
      </c>
      <c r="AN639" s="4" t="s">
        <v>155</v>
      </c>
      <c r="BA639" s="4">
        <v>14.023</v>
      </c>
      <c r="BB639" s="4">
        <v>16.68</v>
      </c>
      <c r="BC639" s="4">
        <v>1.19</v>
      </c>
      <c r="BD639" s="4">
        <v>12.118</v>
      </c>
      <c r="BE639" s="4">
        <v>2998.8150000000001</v>
      </c>
      <c r="BF639" s="4">
        <v>21.207999999999998</v>
      </c>
      <c r="BG639" s="4">
        <v>4.75</v>
      </c>
      <c r="BH639" s="4">
        <v>7.2999999999999995E-2</v>
      </c>
      <c r="BI639" s="4">
        <v>4.8230000000000004</v>
      </c>
      <c r="BJ639" s="4">
        <v>3.58</v>
      </c>
      <c r="BK639" s="4">
        <v>5.5E-2</v>
      </c>
      <c r="BL639" s="4">
        <v>3.6349999999999998</v>
      </c>
      <c r="BM639" s="4">
        <v>0.6784</v>
      </c>
      <c r="BQ639" s="4">
        <v>596.96500000000003</v>
      </c>
      <c r="BR639" s="4">
        <v>6.5089999999999995E-2</v>
      </c>
      <c r="BS639" s="4">
        <v>0.78900000000000003</v>
      </c>
      <c r="BT639" s="4">
        <v>0.11709</v>
      </c>
      <c r="BU639" s="4">
        <v>1.5906359999999999</v>
      </c>
      <c r="BV639" s="4">
        <v>2.365218</v>
      </c>
    </row>
    <row r="640" spans="1:74" x14ac:dyDescent="0.25">
      <c r="A640" s="4">
        <v>42067</v>
      </c>
      <c r="B640" s="2">
        <v>3.7465277777777774E-3</v>
      </c>
      <c r="C640" s="4">
        <v>12.29</v>
      </c>
      <c r="D640" s="4">
        <v>6.7100000000000007E-2</v>
      </c>
      <c r="E640" s="4">
        <v>670.88019599999996</v>
      </c>
      <c r="F640" s="4">
        <v>199.1</v>
      </c>
      <c r="G640" s="4">
        <v>2.9</v>
      </c>
      <c r="H640" s="4">
        <v>102.4</v>
      </c>
      <c r="J640" s="4">
        <v>3.01</v>
      </c>
      <c r="K640" s="4">
        <v>0.89410000000000001</v>
      </c>
      <c r="L640" s="4">
        <v>10.988799999999999</v>
      </c>
      <c r="M640" s="4">
        <v>0.06</v>
      </c>
      <c r="N640" s="4">
        <v>178.01259999999999</v>
      </c>
      <c r="O640" s="4">
        <v>2.593</v>
      </c>
      <c r="P640" s="4">
        <v>180.6</v>
      </c>
      <c r="Q640" s="4">
        <v>134.1446</v>
      </c>
      <c r="R640" s="4">
        <v>1.954</v>
      </c>
      <c r="S640" s="4">
        <v>136.1</v>
      </c>
      <c r="T640" s="4">
        <v>102.4008</v>
      </c>
      <c r="W640" s="4">
        <v>0</v>
      </c>
      <c r="X640" s="4">
        <v>2.6949000000000001</v>
      </c>
      <c r="Y640" s="4">
        <v>12</v>
      </c>
      <c r="Z640" s="4">
        <v>849</v>
      </c>
      <c r="AA640" s="4">
        <v>874</v>
      </c>
      <c r="AB640" s="4">
        <v>844</v>
      </c>
      <c r="AC640" s="4">
        <v>64</v>
      </c>
      <c r="AD640" s="4">
        <v>5.42</v>
      </c>
      <c r="AE640" s="4">
        <v>0.12</v>
      </c>
      <c r="AF640" s="4">
        <v>979</v>
      </c>
      <c r="AG640" s="4">
        <v>-15</v>
      </c>
      <c r="AH640" s="4">
        <v>18</v>
      </c>
      <c r="AI640" s="4">
        <v>13</v>
      </c>
      <c r="AJ640" s="4">
        <v>189</v>
      </c>
      <c r="AK640" s="4">
        <v>139</v>
      </c>
      <c r="AL640" s="4">
        <v>2.1</v>
      </c>
      <c r="AM640" s="4">
        <v>195</v>
      </c>
      <c r="AN640" s="4" t="s">
        <v>155</v>
      </c>
      <c r="BA640" s="4">
        <v>14.023</v>
      </c>
      <c r="BB640" s="4">
        <v>17.03</v>
      </c>
      <c r="BC640" s="4">
        <v>1.21</v>
      </c>
      <c r="BD640" s="4">
        <v>11.842000000000001</v>
      </c>
      <c r="BE640" s="4">
        <v>3015.1320000000001</v>
      </c>
      <c r="BF640" s="4">
        <v>10.476000000000001</v>
      </c>
      <c r="BG640" s="4">
        <v>5.1150000000000002</v>
      </c>
      <c r="BH640" s="4">
        <v>7.4999999999999997E-2</v>
      </c>
      <c r="BI640" s="4">
        <v>5.1890000000000001</v>
      </c>
      <c r="BJ640" s="4">
        <v>3.8540000000000001</v>
      </c>
      <c r="BK640" s="4">
        <v>5.6000000000000001E-2</v>
      </c>
      <c r="BL640" s="4">
        <v>3.911</v>
      </c>
      <c r="BM640" s="4">
        <v>0.92910000000000004</v>
      </c>
      <c r="BQ640" s="4">
        <v>537.64099999999996</v>
      </c>
      <c r="BR640" s="4">
        <v>7.6829999999999996E-2</v>
      </c>
      <c r="BS640" s="4">
        <v>0.78808999999999996</v>
      </c>
      <c r="BT640" s="4">
        <v>0.11882</v>
      </c>
      <c r="BU640" s="4">
        <v>1.8775329999999999</v>
      </c>
      <c r="BV640" s="4">
        <v>2.4001640000000002</v>
      </c>
    </row>
    <row r="641" spans="1:74" x14ac:dyDescent="0.25">
      <c r="A641" s="4">
        <v>42067</v>
      </c>
      <c r="B641" s="4">
        <v>3.7581018518518523E-3</v>
      </c>
      <c r="C641" s="4">
        <v>12.952</v>
      </c>
      <c r="D641" s="4">
        <v>2.92E-2</v>
      </c>
      <c r="E641" s="4">
        <v>291.52754599999997</v>
      </c>
      <c r="F641" s="4">
        <v>200.6</v>
      </c>
      <c r="G641" s="4">
        <v>2.9</v>
      </c>
      <c r="H641" s="4">
        <v>-2</v>
      </c>
      <c r="J641" s="4">
        <v>2.86</v>
      </c>
      <c r="K641" s="4">
        <v>0.88929999999999998</v>
      </c>
      <c r="L641" s="4">
        <v>11.518599999999999</v>
      </c>
      <c r="M641" s="4">
        <v>2.5899999999999999E-2</v>
      </c>
      <c r="N641" s="4">
        <v>178.39340000000001</v>
      </c>
      <c r="O641" s="4">
        <v>2.5790000000000002</v>
      </c>
      <c r="P641" s="4">
        <v>181</v>
      </c>
      <c r="Q641" s="4">
        <v>134.4316</v>
      </c>
      <c r="R641" s="4">
        <v>1.9434</v>
      </c>
      <c r="S641" s="4">
        <v>136.4</v>
      </c>
      <c r="T641" s="4">
        <v>0</v>
      </c>
      <c r="W641" s="4">
        <v>0</v>
      </c>
      <c r="X641" s="4">
        <v>2.5449000000000002</v>
      </c>
      <c r="Y641" s="4">
        <v>12</v>
      </c>
      <c r="Z641" s="4">
        <v>848</v>
      </c>
      <c r="AA641" s="4">
        <v>874</v>
      </c>
      <c r="AB641" s="4">
        <v>847</v>
      </c>
      <c r="AC641" s="4">
        <v>64</v>
      </c>
      <c r="AD641" s="4">
        <v>5.42</v>
      </c>
      <c r="AE641" s="4">
        <v>0.12</v>
      </c>
      <c r="AF641" s="4">
        <v>979</v>
      </c>
      <c r="AG641" s="4">
        <v>-15</v>
      </c>
      <c r="AH641" s="4">
        <v>18</v>
      </c>
      <c r="AI641" s="4">
        <v>13</v>
      </c>
      <c r="AJ641" s="4">
        <v>188.1</v>
      </c>
      <c r="AK641" s="4">
        <v>138.1</v>
      </c>
      <c r="AL641" s="4">
        <v>2</v>
      </c>
      <c r="AM641" s="4">
        <v>195</v>
      </c>
      <c r="AN641" s="4" t="s">
        <v>155</v>
      </c>
      <c r="BA641" s="4">
        <v>14.023</v>
      </c>
      <c r="BB641" s="4">
        <v>16.28</v>
      </c>
      <c r="BC641" s="4">
        <v>1.1599999999999999</v>
      </c>
      <c r="BD641" s="4">
        <v>12.448</v>
      </c>
      <c r="BE641" s="4">
        <v>3027.127</v>
      </c>
      <c r="BF641" s="4">
        <v>4.3360000000000003</v>
      </c>
      <c r="BG641" s="4">
        <v>4.91</v>
      </c>
      <c r="BH641" s="4">
        <v>7.0999999999999994E-2</v>
      </c>
      <c r="BI641" s="4">
        <v>4.9809999999999999</v>
      </c>
      <c r="BJ641" s="4">
        <v>3.7</v>
      </c>
      <c r="BK641" s="4">
        <v>5.2999999999999999E-2</v>
      </c>
      <c r="BL641" s="4">
        <v>3.7530000000000001</v>
      </c>
      <c r="BM641" s="4">
        <v>0</v>
      </c>
      <c r="BQ641" s="4">
        <v>486.30599999999998</v>
      </c>
      <c r="BR641" s="4">
        <v>4.888E-2</v>
      </c>
      <c r="BS641" s="4">
        <v>0.78800000000000003</v>
      </c>
      <c r="BT641" s="4">
        <v>0.11991</v>
      </c>
      <c r="BU641" s="4">
        <v>1.1945049999999999</v>
      </c>
      <c r="BV641" s="4">
        <v>2.4221819999999998</v>
      </c>
    </row>
    <row r="642" spans="1:74" x14ac:dyDescent="0.25">
      <c r="A642" s="4">
        <v>42067</v>
      </c>
      <c r="B642" s="4">
        <v>3.7696759259259263E-3</v>
      </c>
      <c r="C642" s="4">
        <v>13.488</v>
      </c>
      <c r="D642" s="4">
        <v>1.06E-2</v>
      </c>
      <c r="E642" s="4">
        <v>105.536771</v>
      </c>
      <c r="F642" s="4">
        <v>198.3</v>
      </c>
      <c r="G642" s="4">
        <v>2.9</v>
      </c>
      <c r="H642" s="4">
        <v>-19.100000000000001</v>
      </c>
      <c r="J642" s="4">
        <v>2.8</v>
      </c>
      <c r="K642" s="4">
        <v>0.88519999999999999</v>
      </c>
      <c r="L642" s="4">
        <v>11.939500000000001</v>
      </c>
      <c r="M642" s="4">
        <v>9.2999999999999992E-3</v>
      </c>
      <c r="N642" s="4">
        <v>175.5342</v>
      </c>
      <c r="O642" s="4">
        <v>2.5670999999999999</v>
      </c>
      <c r="P642" s="4">
        <v>178.1</v>
      </c>
      <c r="Q642" s="4">
        <v>132.27690000000001</v>
      </c>
      <c r="R642" s="4">
        <v>1.9345000000000001</v>
      </c>
      <c r="S642" s="4">
        <v>134.19999999999999</v>
      </c>
      <c r="T642" s="4">
        <v>0</v>
      </c>
      <c r="W642" s="4">
        <v>0</v>
      </c>
      <c r="X642" s="4">
        <v>2.4786000000000001</v>
      </c>
      <c r="Y642" s="4">
        <v>12</v>
      </c>
      <c r="Z642" s="4">
        <v>849</v>
      </c>
      <c r="AA642" s="4">
        <v>874</v>
      </c>
      <c r="AB642" s="4">
        <v>845</v>
      </c>
      <c r="AC642" s="4">
        <v>64</v>
      </c>
      <c r="AD642" s="4">
        <v>5.42</v>
      </c>
      <c r="AE642" s="4">
        <v>0.12</v>
      </c>
      <c r="AF642" s="4">
        <v>979</v>
      </c>
      <c r="AG642" s="4">
        <v>-15</v>
      </c>
      <c r="AH642" s="4">
        <v>18</v>
      </c>
      <c r="AI642" s="4">
        <v>13</v>
      </c>
      <c r="AJ642" s="4">
        <v>188</v>
      </c>
      <c r="AK642" s="4">
        <v>138.9</v>
      </c>
      <c r="AL642" s="4">
        <v>1.7</v>
      </c>
      <c r="AM642" s="4">
        <v>195</v>
      </c>
      <c r="AN642" s="4" t="s">
        <v>155</v>
      </c>
      <c r="BA642" s="4">
        <v>14.023</v>
      </c>
      <c r="BB642" s="4">
        <v>15.7</v>
      </c>
      <c r="BC642" s="4">
        <v>1.1200000000000001</v>
      </c>
      <c r="BD642" s="4">
        <v>12.968</v>
      </c>
      <c r="BE642" s="4">
        <v>3031.2130000000002</v>
      </c>
      <c r="BF642" s="4">
        <v>1.51</v>
      </c>
      <c r="BG642" s="4">
        <v>4.6669999999999998</v>
      </c>
      <c r="BH642" s="4">
        <v>6.8000000000000005E-2</v>
      </c>
      <c r="BI642" s="4">
        <v>4.7350000000000003</v>
      </c>
      <c r="BJ642" s="4">
        <v>3.5169999999999999</v>
      </c>
      <c r="BK642" s="4">
        <v>5.0999999999999997E-2</v>
      </c>
      <c r="BL642" s="4">
        <v>3.5680000000000001</v>
      </c>
      <c r="BM642" s="4">
        <v>0</v>
      </c>
      <c r="BQ642" s="4">
        <v>457.541</v>
      </c>
      <c r="BR642" s="4">
        <v>3.4169999999999999E-2</v>
      </c>
      <c r="BS642" s="4">
        <v>0.78800000000000003</v>
      </c>
      <c r="BT642" s="4">
        <v>0.12091</v>
      </c>
      <c r="BU642" s="4">
        <v>0.83503000000000005</v>
      </c>
      <c r="BV642" s="4">
        <v>2.4423819999999998</v>
      </c>
    </row>
    <row r="643" spans="1:74" x14ac:dyDescent="0.25">
      <c r="A643" s="4">
        <v>42067</v>
      </c>
      <c r="B643" s="4">
        <v>3.7812500000000003E-3</v>
      </c>
      <c r="C643" s="4">
        <v>12.891999999999999</v>
      </c>
      <c r="D643" s="4">
        <v>3.2000000000000002E-3</v>
      </c>
      <c r="E643" s="4">
        <v>31.543513999999998</v>
      </c>
      <c r="F643" s="4">
        <v>187.4</v>
      </c>
      <c r="G643" s="4">
        <v>2.9</v>
      </c>
      <c r="H643" s="4">
        <v>-29.9</v>
      </c>
      <c r="J643" s="4">
        <v>2.8</v>
      </c>
      <c r="K643" s="4">
        <v>0.88990000000000002</v>
      </c>
      <c r="L643" s="4">
        <v>11.4724</v>
      </c>
      <c r="M643" s="4">
        <v>2.8E-3</v>
      </c>
      <c r="N643" s="4">
        <v>166.77619999999999</v>
      </c>
      <c r="O643" s="4">
        <v>2.5806</v>
      </c>
      <c r="P643" s="4">
        <v>169.4</v>
      </c>
      <c r="Q643" s="4">
        <v>125.6772</v>
      </c>
      <c r="R643" s="4">
        <v>1.9447000000000001</v>
      </c>
      <c r="S643" s="4">
        <v>127.6</v>
      </c>
      <c r="T643" s="4">
        <v>0</v>
      </c>
      <c r="W643" s="4">
        <v>0</v>
      </c>
      <c r="X643" s="4">
        <v>2.4916</v>
      </c>
      <c r="Y643" s="4">
        <v>12</v>
      </c>
      <c r="Z643" s="4">
        <v>848</v>
      </c>
      <c r="AA643" s="4">
        <v>873</v>
      </c>
      <c r="AB643" s="4">
        <v>845</v>
      </c>
      <c r="AC643" s="4">
        <v>64</v>
      </c>
      <c r="AD643" s="4">
        <v>5.42</v>
      </c>
      <c r="AE643" s="4">
        <v>0.12</v>
      </c>
      <c r="AF643" s="4">
        <v>979</v>
      </c>
      <c r="AG643" s="4">
        <v>-15</v>
      </c>
      <c r="AH643" s="4">
        <v>18</v>
      </c>
      <c r="AI643" s="4">
        <v>13</v>
      </c>
      <c r="AJ643" s="4">
        <v>188</v>
      </c>
      <c r="AK643" s="4">
        <v>139</v>
      </c>
      <c r="AL643" s="4">
        <v>1.5</v>
      </c>
      <c r="AM643" s="4">
        <v>195</v>
      </c>
      <c r="AN643" s="4" t="s">
        <v>155</v>
      </c>
      <c r="BA643" s="4">
        <v>14.023</v>
      </c>
      <c r="BB643" s="4">
        <v>16.39</v>
      </c>
      <c r="BC643" s="4">
        <v>1.17</v>
      </c>
      <c r="BD643" s="4">
        <v>12.375999999999999</v>
      </c>
      <c r="BE643" s="4">
        <v>3033.2629999999999</v>
      </c>
      <c r="BF643" s="4">
        <v>0.47199999999999998</v>
      </c>
      <c r="BG643" s="4">
        <v>4.6180000000000003</v>
      </c>
      <c r="BH643" s="4">
        <v>7.0999999999999994E-2</v>
      </c>
      <c r="BI643" s="4">
        <v>4.6890000000000001</v>
      </c>
      <c r="BJ643" s="4">
        <v>3.48</v>
      </c>
      <c r="BK643" s="4">
        <v>5.3999999999999999E-2</v>
      </c>
      <c r="BL643" s="4">
        <v>3.5339999999999998</v>
      </c>
      <c r="BM643" s="4">
        <v>0</v>
      </c>
      <c r="BQ643" s="4">
        <v>479.00700000000001</v>
      </c>
      <c r="BR643" s="4">
        <v>3.3000000000000002E-2</v>
      </c>
      <c r="BS643" s="4">
        <v>0.78800000000000003</v>
      </c>
      <c r="BT643" s="4">
        <v>0.12282</v>
      </c>
      <c r="BU643" s="4">
        <v>0.80643799999999999</v>
      </c>
      <c r="BV643" s="4">
        <v>2.4809640000000002</v>
      </c>
    </row>
    <row r="644" spans="1:74" x14ac:dyDescent="0.25">
      <c r="A644" s="4">
        <v>42067</v>
      </c>
      <c r="B644" s="4">
        <v>3.7928240740740739E-3</v>
      </c>
      <c r="C644" s="4">
        <v>11.702999999999999</v>
      </c>
      <c r="D644" s="4">
        <v>1E-3</v>
      </c>
      <c r="E644" s="4">
        <v>10</v>
      </c>
      <c r="F644" s="4">
        <v>178.1</v>
      </c>
      <c r="G644" s="4">
        <v>2.9</v>
      </c>
      <c r="H644" s="4">
        <v>-48.9</v>
      </c>
      <c r="J644" s="4">
        <v>2.8</v>
      </c>
      <c r="K644" s="4">
        <v>0.89939999999999998</v>
      </c>
      <c r="L644" s="4">
        <v>10.5252</v>
      </c>
      <c r="M644" s="4">
        <v>8.9999999999999998E-4</v>
      </c>
      <c r="N644" s="4">
        <v>160.16139999999999</v>
      </c>
      <c r="O644" s="4">
        <v>2.6080999999999999</v>
      </c>
      <c r="P644" s="4">
        <v>162.80000000000001</v>
      </c>
      <c r="Q644" s="4">
        <v>120.6925</v>
      </c>
      <c r="R644" s="4">
        <v>1.9654</v>
      </c>
      <c r="S644" s="4">
        <v>122.7</v>
      </c>
      <c r="T644" s="4">
        <v>0</v>
      </c>
      <c r="W644" s="4">
        <v>0</v>
      </c>
      <c r="X644" s="4">
        <v>2.5182000000000002</v>
      </c>
      <c r="Y644" s="4">
        <v>11.9</v>
      </c>
      <c r="Z644" s="4">
        <v>848</v>
      </c>
      <c r="AA644" s="4">
        <v>872</v>
      </c>
      <c r="AB644" s="4">
        <v>844</v>
      </c>
      <c r="AC644" s="4">
        <v>64</v>
      </c>
      <c r="AD644" s="4">
        <v>5.42</v>
      </c>
      <c r="AE644" s="4">
        <v>0.12</v>
      </c>
      <c r="AF644" s="4">
        <v>979</v>
      </c>
      <c r="AG644" s="4">
        <v>-15</v>
      </c>
      <c r="AH644" s="4">
        <v>18</v>
      </c>
      <c r="AI644" s="4">
        <v>13</v>
      </c>
      <c r="AJ644" s="4">
        <v>188.9</v>
      </c>
      <c r="AK644" s="4">
        <v>139</v>
      </c>
      <c r="AL644" s="4">
        <v>1.6</v>
      </c>
      <c r="AM644" s="4">
        <v>195</v>
      </c>
      <c r="AN644" s="4" t="s">
        <v>155</v>
      </c>
      <c r="BA644" s="4">
        <v>14.023</v>
      </c>
      <c r="BB644" s="4">
        <v>17.96</v>
      </c>
      <c r="BC644" s="4">
        <v>1.28</v>
      </c>
      <c r="BD644" s="4">
        <v>11.191000000000001</v>
      </c>
      <c r="BE644" s="4">
        <v>3034.7020000000002</v>
      </c>
      <c r="BF644" s="4">
        <v>0.16500000000000001</v>
      </c>
      <c r="BG644" s="4">
        <v>4.8360000000000003</v>
      </c>
      <c r="BH644" s="4">
        <v>7.9000000000000001E-2</v>
      </c>
      <c r="BI644" s="4">
        <v>4.915</v>
      </c>
      <c r="BJ644" s="4">
        <v>3.6440000000000001</v>
      </c>
      <c r="BK644" s="4">
        <v>5.8999999999999997E-2</v>
      </c>
      <c r="BL644" s="4">
        <v>3.7040000000000002</v>
      </c>
      <c r="BM644" s="4">
        <v>0</v>
      </c>
      <c r="BQ644" s="4">
        <v>527.92499999999995</v>
      </c>
      <c r="BR644" s="4">
        <v>3.209E-2</v>
      </c>
      <c r="BS644" s="4">
        <v>0.78891</v>
      </c>
      <c r="BT644" s="4">
        <v>0.12209</v>
      </c>
      <c r="BU644" s="4">
        <v>0.78419899999999998</v>
      </c>
      <c r="BV644" s="4">
        <v>2.466218</v>
      </c>
    </row>
    <row r="645" spans="1:74" x14ac:dyDescent="0.25">
      <c r="A645" s="4">
        <v>42067</v>
      </c>
      <c r="B645" s="4">
        <v>3.8043981481481483E-3</v>
      </c>
      <c r="C645" s="4">
        <v>11.396000000000001</v>
      </c>
      <c r="D645" s="4">
        <v>1.2999999999999999E-3</v>
      </c>
      <c r="E645" s="4">
        <v>12.600823</v>
      </c>
      <c r="F645" s="4">
        <v>171.9</v>
      </c>
      <c r="G645" s="4">
        <v>2.9</v>
      </c>
      <c r="H645" s="4">
        <v>-21.2</v>
      </c>
      <c r="J645" s="4">
        <v>2.76</v>
      </c>
      <c r="K645" s="4">
        <v>0.90200000000000002</v>
      </c>
      <c r="L645" s="4">
        <v>10.279</v>
      </c>
      <c r="M645" s="4">
        <v>1.1000000000000001E-3</v>
      </c>
      <c r="N645" s="4">
        <v>155.09559999999999</v>
      </c>
      <c r="O645" s="4">
        <v>2.6158000000000001</v>
      </c>
      <c r="P645" s="4">
        <v>157.69999999999999</v>
      </c>
      <c r="Q645" s="4">
        <v>116.875</v>
      </c>
      <c r="R645" s="4">
        <v>1.9712000000000001</v>
      </c>
      <c r="S645" s="4">
        <v>118.8</v>
      </c>
      <c r="T645" s="4">
        <v>0</v>
      </c>
      <c r="W645" s="4">
        <v>0</v>
      </c>
      <c r="X645" s="4">
        <v>2.4910999999999999</v>
      </c>
      <c r="Y645" s="4">
        <v>12</v>
      </c>
      <c r="Z645" s="4">
        <v>847</v>
      </c>
      <c r="AA645" s="4">
        <v>873</v>
      </c>
      <c r="AB645" s="4">
        <v>843</v>
      </c>
      <c r="AC645" s="4">
        <v>64</v>
      </c>
      <c r="AD645" s="4">
        <v>5.42</v>
      </c>
      <c r="AE645" s="4">
        <v>0.12</v>
      </c>
      <c r="AF645" s="4">
        <v>979</v>
      </c>
      <c r="AG645" s="4">
        <v>-15</v>
      </c>
      <c r="AH645" s="4">
        <v>18</v>
      </c>
      <c r="AI645" s="4">
        <v>13</v>
      </c>
      <c r="AJ645" s="4">
        <v>189.9</v>
      </c>
      <c r="AK645" s="4">
        <v>139.9</v>
      </c>
      <c r="AL645" s="4">
        <v>2.2000000000000002</v>
      </c>
      <c r="AM645" s="4">
        <v>195</v>
      </c>
      <c r="AN645" s="4" t="s">
        <v>155</v>
      </c>
      <c r="BA645" s="4">
        <v>14.023</v>
      </c>
      <c r="BB645" s="4">
        <v>18.420000000000002</v>
      </c>
      <c r="BC645" s="4">
        <v>1.31</v>
      </c>
      <c r="BD645" s="4">
        <v>10.865</v>
      </c>
      <c r="BE645" s="4">
        <v>3034.902</v>
      </c>
      <c r="BF645" s="4">
        <v>0.214</v>
      </c>
      <c r="BG645" s="4">
        <v>4.7949999999999999</v>
      </c>
      <c r="BH645" s="4">
        <v>8.1000000000000003E-2</v>
      </c>
      <c r="BI645" s="4">
        <v>4.8760000000000003</v>
      </c>
      <c r="BJ645" s="4">
        <v>3.6139999999999999</v>
      </c>
      <c r="BK645" s="4">
        <v>6.0999999999999999E-2</v>
      </c>
      <c r="BL645" s="4">
        <v>3.6749999999999998</v>
      </c>
      <c r="BM645" s="4">
        <v>0</v>
      </c>
      <c r="BQ645" s="4">
        <v>534.78599999999994</v>
      </c>
      <c r="BR645" s="4">
        <v>3.109E-2</v>
      </c>
      <c r="BS645" s="4">
        <v>0.78808999999999996</v>
      </c>
      <c r="BT645" s="4">
        <v>0.12472999999999999</v>
      </c>
      <c r="BU645" s="4">
        <v>0.75976200000000005</v>
      </c>
      <c r="BV645" s="4">
        <v>2.5195460000000001</v>
      </c>
    </row>
    <row r="646" spans="1:74" x14ac:dyDescent="0.25">
      <c r="A646" s="4">
        <v>42067</v>
      </c>
      <c r="B646" s="4">
        <v>3.8159722222222223E-3</v>
      </c>
      <c r="C646" s="4">
        <v>11.507</v>
      </c>
      <c r="D646" s="4">
        <v>2.8999999999999998E-3</v>
      </c>
      <c r="E646" s="4">
        <v>29.061727999999999</v>
      </c>
      <c r="F646" s="4">
        <v>172</v>
      </c>
      <c r="G646" s="4">
        <v>2.9</v>
      </c>
      <c r="H646" s="4">
        <v>-41.5</v>
      </c>
      <c r="J646" s="4">
        <v>2.5099999999999998</v>
      </c>
      <c r="K646" s="4">
        <v>0.90110000000000001</v>
      </c>
      <c r="L646" s="4">
        <v>10.3687</v>
      </c>
      <c r="M646" s="4">
        <v>2.5999999999999999E-3</v>
      </c>
      <c r="N646" s="4">
        <v>154.9744</v>
      </c>
      <c r="O646" s="4">
        <v>2.6131000000000002</v>
      </c>
      <c r="P646" s="4">
        <v>157.6</v>
      </c>
      <c r="Q646" s="4">
        <v>116.7837</v>
      </c>
      <c r="R646" s="4">
        <v>1.9692000000000001</v>
      </c>
      <c r="S646" s="4">
        <v>118.8</v>
      </c>
      <c r="T646" s="4">
        <v>0</v>
      </c>
      <c r="W646" s="4">
        <v>0</v>
      </c>
      <c r="X646" s="4">
        <v>2.2654000000000001</v>
      </c>
      <c r="Y646" s="4">
        <v>12</v>
      </c>
      <c r="Z646" s="4">
        <v>847</v>
      </c>
      <c r="AA646" s="4">
        <v>874</v>
      </c>
      <c r="AB646" s="4">
        <v>843</v>
      </c>
      <c r="AC646" s="4">
        <v>64</v>
      </c>
      <c r="AD646" s="4">
        <v>5.42</v>
      </c>
      <c r="AE646" s="4">
        <v>0.12</v>
      </c>
      <c r="AF646" s="4">
        <v>979</v>
      </c>
      <c r="AG646" s="4">
        <v>-15</v>
      </c>
      <c r="AH646" s="4">
        <v>18</v>
      </c>
      <c r="AI646" s="4">
        <v>13</v>
      </c>
      <c r="AJ646" s="4">
        <v>189.1</v>
      </c>
      <c r="AK646" s="4">
        <v>139.1</v>
      </c>
      <c r="AL646" s="4">
        <v>2.2000000000000002</v>
      </c>
      <c r="AM646" s="4">
        <v>195</v>
      </c>
      <c r="AN646" s="4" t="s">
        <v>155</v>
      </c>
      <c r="BA646" s="4">
        <v>14.023</v>
      </c>
      <c r="BB646" s="4">
        <v>18.239999999999998</v>
      </c>
      <c r="BC646" s="4">
        <v>1.3</v>
      </c>
      <c r="BD646" s="4">
        <v>10.978</v>
      </c>
      <c r="BE646" s="4">
        <v>3034.3670000000002</v>
      </c>
      <c r="BF646" s="4">
        <v>0.48799999999999999</v>
      </c>
      <c r="BG646" s="4">
        <v>4.7489999999999997</v>
      </c>
      <c r="BH646" s="4">
        <v>0.08</v>
      </c>
      <c r="BI646" s="4">
        <v>4.8289999999999997</v>
      </c>
      <c r="BJ646" s="4">
        <v>3.5790000000000002</v>
      </c>
      <c r="BK646" s="4">
        <v>0.06</v>
      </c>
      <c r="BL646" s="4">
        <v>3.6389999999999998</v>
      </c>
      <c r="BM646" s="4">
        <v>0</v>
      </c>
      <c r="BQ646" s="4">
        <v>482.04500000000002</v>
      </c>
      <c r="BR646" s="4">
        <v>3.1E-2</v>
      </c>
      <c r="BS646" s="4">
        <v>0.78800000000000003</v>
      </c>
      <c r="BT646" s="4">
        <v>0.125</v>
      </c>
      <c r="BU646" s="4">
        <v>0.75756299999999999</v>
      </c>
      <c r="BV646" s="4">
        <v>2.5249999999999999</v>
      </c>
    </row>
    <row r="647" spans="1:74" x14ac:dyDescent="0.25">
      <c r="A647" s="4">
        <v>42067</v>
      </c>
      <c r="B647" s="4">
        <v>3.8275462962962963E-3</v>
      </c>
      <c r="C647" s="4">
        <v>11.602</v>
      </c>
      <c r="D647" s="4">
        <v>1.4E-3</v>
      </c>
      <c r="E647" s="4">
        <v>14.296419999999999</v>
      </c>
      <c r="F647" s="4">
        <v>188.4</v>
      </c>
      <c r="G647" s="4">
        <v>2.9</v>
      </c>
      <c r="H647" s="4">
        <v>-27.6</v>
      </c>
      <c r="J647" s="4">
        <v>2.68</v>
      </c>
      <c r="K647" s="4">
        <v>0.90029999999999999</v>
      </c>
      <c r="L647" s="4">
        <v>10.4451</v>
      </c>
      <c r="M647" s="4">
        <v>1.2999999999999999E-3</v>
      </c>
      <c r="N647" s="4">
        <v>169.59690000000001</v>
      </c>
      <c r="O647" s="4">
        <v>2.6109</v>
      </c>
      <c r="P647" s="4">
        <v>172.2</v>
      </c>
      <c r="Q647" s="4">
        <v>127.8028</v>
      </c>
      <c r="R647" s="4">
        <v>1.9675</v>
      </c>
      <c r="S647" s="4">
        <v>129.80000000000001</v>
      </c>
      <c r="T647" s="4">
        <v>0</v>
      </c>
      <c r="W647" s="4">
        <v>0</v>
      </c>
      <c r="X647" s="4">
        <v>2.4091999999999998</v>
      </c>
      <c r="Y647" s="4">
        <v>12</v>
      </c>
      <c r="Z647" s="4">
        <v>847</v>
      </c>
      <c r="AA647" s="4">
        <v>875</v>
      </c>
      <c r="AB647" s="4">
        <v>842</v>
      </c>
      <c r="AC647" s="4">
        <v>64</v>
      </c>
      <c r="AD647" s="4">
        <v>5.42</v>
      </c>
      <c r="AE647" s="4">
        <v>0.12</v>
      </c>
      <c r="AF647" s="4">
        <v>979</v>
      </c>
      <c r="AG647" s="4">
        <v>-15</v>
      </c>
      <c r="AH647" s="4">
        <v>18</v>
      </c>
      <c r="AI647" s="4">
        <v>13</v>
      </c>
      <c r="AJ647" s="4">
        <v>189</v>
      </c>
      <c r="AK647" s="4">
        <v>139</v>
      </c>
      <c r="AL647" s="4">
        <v>2.1</v>
      </c>
      <c r="AM647" s="4">
        <v>195</v>
      </c>
      <c r="AN647" s="4" t="s">
        <v>155</v>
      </c>
      <c r="BA647" s="4">
        <v>14.023</v>
      </c>
      <c r="BB647" s="4">
        <v>18.11</v>
      </c>
      <c r="BC647" s="4">
        <v>1.29</v>
      </c>
      <c r="BD647" s="4">
        <v>11.074</v>
      </c>
      <c r="BE647" s="4">
        <v>3034.6750000000002</v>
      </c>
      <c r="BF647" s="4">
        <v>0.23799999999999999</v>
      </c>
      <c r="BG647" s="4">
        <v>5.16</v>
      </c>
      <c r="BH647" s="4">
        <v>7.9000000000000001E-2</v>
      </c>
      <c r="BI647" s="4">
        <v>5.24</v>
      </c>
      <c r="BJ647" s="4">
        <v>3.8879999999999999</v>
      </c>
      <c r="BK647" s="4">
        <v>0.06</v>
      </c>
      <c r="BL647" s="4">
        <v>3.948</v>
      </c>
      <c r="BM647" s="4">
        <v>0</v>
      </c>
      <c r="BQ647" s="4">
        <v>508.94099999999997</v>
      </c>
      <c r="BR647" s="4">
        <v>3.4639999999999997E-2</v>
      </c>
      <c r="BS647" s="4">
        <v>0.78800000000000003</v>
      </c>
      <c r="BT647" s="4">
        <v>0.12590999999999999</v>
      </c>
      <c r="BU647" s="4">
        <v>0.84651500000000002</v>
      </c>
      <c r="BV647" s="4">
        <v>2.5433819999999998</v>
      </c>
    </row>
    <row r="648" spans="1:74" x14ac:dyDescent="0.25">
      <c r="A648" s="4">
        <v>42067</v>
      </c>
      <c r="B648" s="4">
        <v>3.8391203703703708E-3</v>
      </c>
      <c r="C648" s="4">
        <v>11.577</v>
      </c>
      <c r="D648" s="4">
        <v>1.6000000000000001E-3</v>
      </c>
      <c r="E648" s="4">
        <v>16.219614</v>
      </c>
      <c r="F648" s="4">
        <v>200.6</v>
      </c>
      <c r="G648" s="4">
        <v>2.9</v>
      </c>
      <c r="H648" s="4">
        <v>-20</v>
      </c>
      <c r="J648" s="4">
        <v>3.4</v>
      </c>
      <c r="K648" s="4">
        <v>0.90059999999999996</v>
      </c>
      <c r="L648" s="4">
        <v>10.426</v>
      </c>
      <c r="M648" s="4">
        <v>1.5E-3</v>
      </c>
      <c r="N648" s="4">
        <v>180.65010000000001</v>
      </c>
      <c r="O648" s="4">
        <v>2.6116999999999999</v>
      </c>
      <c r="P648" s="4">
        <v>183.3</v>
      </c>
      <c r="Q648" s="4">
        <v>136.13210000000001</v>
      </c>
      <c r="R648" s="4">
        <v>1.9681</v>
      </c>
      <c r="S648" s="4">
        <v>138.1</v>
      </c>
      <c r="T648" s="4">
        <v>0</v>
      </c>
      <c r="W648" s="4">
        <v>0</v>
      </c>
      <c r="X648" s="4">
        <v>3.0581</v>
      </c>
      <c r="Y648" s="4">
        <v>12</v>
      </c>
      <c r="Z648" s="4">
        <v>847</v>
      </c>
      <c r="AA648" s="4">
        <v>874</v>
      </c>
      <c r="AB648" s="4">
        <v>842</v>
      </c>
      <c r="AC648" s="4">
        <v>64</v>
      </c>
      <c r="AD648" s="4">
        <v>5.42</v>
      </c>
      <c r="AE648" s="4">
        <v>0.12</v>
      </c>
      <c r="AF648" s="4">
        <v>979</v>
      </c>
      <c r="AG648" s="4">
        <v>-15</v>
      </c>
      <c r="AH648" s="4">
        <v>18</v>
      </c>
      <c r="AI648" s="4">
        <v>13</v>
      </c>
      <c r="AJ648" s="4">
        <v>189</v>
      </c>
      <c r="AK648" s="4">
        <v>139</v>
      </c>
      <c r="AL648" s="4">
        <v>2.4</v>
      </c>
      <c r="AM648" s="4">
        <v>195</v>
      </c>
      <c r="AN648" s="4" t="s">
        <v>155</v>
      </c>
      <c r="BA648" s="4">
        <v>14.023</v>
      </c>
      <c r="BB648" s="4">
        <v>18.14</v>
      </c>
      <c r="BC648" s="4">
        <v>1.29</v>
      </c>
      <c r="BD648" s="4">
        <v>11.041</v>
      </c>
      <c r="BE648" s="4">
        <v>3034.645</v>
      </c>
      <c r="BF648" s="4">
        <v>0.27100000000000002</v>
      </c>
      <c r="BG648" s="4">
        <v>5.5060000000000002</v>
      </c>
      <c r="BH648" s="4">
        <v>0.08</v>
      </c>
      <c r="BI648" s="4">
        <v>5.5860000000000003</v>
      </c>
      <c r="BJ648" s="4">
        <v>4.149</v>
      </c>
      <c r="BK648" s="4">
        <v>0.06</v>
      </c>
      <c r="BL648" s="4">
        <v>4.2089999999999996</v>
      </c>
      <c r="BM648" s="4">
        <v>0</v>
      </c>
      <c r="BQ648" s="4">
        <v>647.19899999999996</v>
      </c>
      <c r="BR648" s="4">
        <v>3.6817999999999997E-2</v>
      </c>
      <c r="BS648" s="4">
        <v>0.78709099999999999</v>
      </c>
      <c r="BT648" s="4">
        <v>0.12690899999999999</v>
      </c>
      <c r="BU648" s="4">
        <v>0.89974399999999999</v>
      </c>
      <c r="BV648" s="4">
        <v>2.563564</v>
      </c>
    </row>
    <row r="649" spans="1:74" x14ac:dyDescent="0.25">
      <c r="A649" s="4">
        <v>42067</v>
      </c>
      <c r="B649" s="4">
        <v>3.8506944444444443E-3</v>
      </c>
      <c r="C649" s="4">
        <v>11.609</v>
      </c>
      <c r="D649" s="4">
        <v>2E-3</v>
      </c>
      <c r="E649" s="4">
        <v>20</v>
      </c>
      <c r="F649" s="4">
        <v>227.2</v>
      </c>
      <c r="G649" s="4">
        <v>2.8</v>
      </c>
      <c r="H649" s="4">
        <v>-37</v>
      </c>
      <c r="J649" s="4">
        <v>3.98</v>
      </c>
      <c r="K649" s="4">
        <v>0.9002</v>
      </c>
      <c r="L649" s="4">
        <v>10.4506</v>
      </c>
      <c r="M649" s="4">
        <v>1.8E-3</v>
      </c>
      <c r="N649" s="4">
        <v>204.52180000000001</v>
      </c>
      <c r="O649" s="4">
        <v>2.5206</v>
      </c>
      <c r="P649" s="4">
        <v>207</v>
      </c>
      <c r="Q649" s="4">
        <v>154.12110000000001</v>
      </c>
      <c r="R649" s="4">
        <v>1.8995</v>
      </c>
      <c r="S649" s="4">
        <v>156</v>
      </c>
      <c r="T649" s="4">
        <v>0</v>
      </c>
      <c r="W649" s="4">
        <v>0</v>
      </c>
      <c r="X649" s="4">
        <v>3.5804</v>
      </c>
      <c r="Y649" s="4">
        <v>11.9</v>
      </c>
      <c r="Z649" s="4">
        <v>849</v>
      </c>
      <c r="AA649" s="4">
        <v>872</v>
      </c>
      <c r="AB649" s="4">
        <v>843</v>
      </c>
      <c r="AC649" s="4">
        <v>64</v>
      </c>
      <c r="AD649" s="4">
        <v>5.42</v>
      </c>
      <c r="AE649" s="4">
        <v>0.12</v>
      </c>
      <c r="AF649" s="4">
        <v>979</v>
      </c>
      <c r="AG649" s="4">
        <v>-15</v>
      </c>
      <c r="AH649" s="4">
        <v>18</v>
      </c>
      <c r="AI649" s="4">
        <v>13</v>
      </c>
      <c r="AJ649" s="4">
        <v>189</v>
      </c>
      <c r="AK649" s="4">
        <v>139</v>
      </c>
      <c r="AL649" s="4">
        <v>2</v>
      </c>
      <c r="AM649" s="4">
        <v>195</v>
      </c>
      <c r="AN649" s="4" t="s">
        <v>155</v>
      </c>
      <c r="BA649" s="4">
        <v>14.023</v>
      </c>
      <c r="BB649" s="4">
        <v>18.09</v>
      </c>
      <c r="BC649" s="4">
        <v>1.29</v>
      </c>
      <c r="BD649" s="4">
        <v>11.084</v>
      </c>
      <c r="BE649" s="4">
        <v>3034.52</v>
      </c>
      <c r="BF649" s="4">
        <v>0.33300000000000002</v>
      </c>
      <c r="BG649" s="4">
        <v>6.2190000000000003</v>
      </c>
      <c r="BH649" s="4">
        <v>7.6999999999999999E-2</v>
      </c>
      <c r="BI649" s="4">
        <v>6.2960000000000003</v>
      </c>
      <c r="BJ649" s="4">
        <v>4.6859999999999999</v>
      </c>
      <c r="BK649" s="4">
        <v>5.8000000000000003E-2</v>
      </c>
      <c r="BL649" s="4">
        <v>4.7439999999999998</v>
      </c>
      <c r="BM649" s="4">
        <v>0</v>
      </c>
      <c r="BQ649" s="4">
        <v>755.923</v>
      </c>
      <c r="BR649" s="4">
        <v>3.7909999999999999E-2</v>
      </c>
      <c r="BS649" s="4">
        <v>0.78881999999999997</v>
      </c>
      <c r="BT649" s="4">
        <v>0.12609000000000001</v>
      </c>
      <c r="BU649" s="4">
        <v>0.926423</v>
      </c>
      <c r="BV649" s="4">
        <v>2.5470199999999998</v>
      </c>
    </row>
    <row r="650" spans="1:74" x14ac:dyDescent="0.25">
      <c r="A650" s="4">
        <v>42067</v>
      </c>
      <c r="B650" s="4">
        <v>3.8622685185185184E-3</v>
      </c>
      <c r="C650" s="4">
        <v>11.856</v>
      </c>
      <c r="D650" s="4">
        <v>1.6999999999999999E-3</v>
      </c>
      <c r="E650" s="4">
        <v>16.828873000000002</v>
      </c>
      <c r="F650" s="4">
        <v>233.8</v>
      </c>
      <c r="G650" s="4">
        <v>2.8</v>
      </c>
      <c r="H650" s="4">
        <v>7.7</v>
      </c>
      <c r="J650" s="4">
        <v>4.3899999999999997</v>
      </c>
      <c r="K650" s="4">
        <v>0.89829999999999999</v>
      </c>
      <c r="L650" s="4">
        <v>10.649800000000001</v>
      </c>
      <c r="M650" s="4">
        <v>1.5E-3</v>
      </c>
      <c r="N650" s="4">
        <v>210.0376</v>
      </c>
      <c r="O650" s="4">
        <v>2.5152000000000001</v>
      </c>
      <c r="P650" s="4">
        <v>212.6</v>
      </c>
      <c r="Q650" s="4">
        <v>158.0558</v>
      </c>
      <c r="R650" s="4">
        <v>1.8927</v>
      </c>
      <c r="S650" s="4">
        <v>159.9</v>
      </c>
      <c r="T650" s="4">
        <v>7.6891999999999996</v>
      </c>
      <c r="W650" s="4">
        <v>0</v>
      </c>
      <c r="X650" s="4">
        <v>3.9409999999999998</v>
      </c>
      <c r="Y650" s="4">
        <v>12</v>
      </c>
      <c r="Z650" s="4">
        <v>848</v>
      </c>
      <c r="AA650" s="4">
        <v>873</v>
      </c>
      <c r="AB650" s="4">
        <v>843</v>
      </c>
      <c r="AC650" s="4">
        <v>64</v>
      </c>
      <c r="AD650" s="4">
        <v>5.03</v>
      </c>
      <c r="AE650" s="4">
        <v>0.12</v>
      </c>
      <c r="AF650" s="4">
        <v>979</v>
      </c>
      <c r="AG650" s="4">
        <v>-15.9</v>
      </c>
      <c r="AH650" s="4">
        <v>18</v>
      </c>
      <c r="AI650" s="4">
        <v>13</v>
      </c>
      <c r="AJ650" s="4">
        <v>189.9</v>
      </c>
      <c r="AK650" s="4">
        <v>139</v>
      </c>
      <c r="AL650" s="4">
        <v>2.2000000000000002</v>
      </c>
      <c r="AM650" s="4">
        <v>195</v>
      </c>
      <c r="AN650" s="4" t="s">
        <v>155</v>
      </c>
      <c r="BA650" s="4">
        <v>14.023</v>
      </c>
      <c r="BB650" s="4">
        <v>17.739999999999998</v>
      </c>
      <c r="BC650" s="4">
        <v>1.26</v>
      </c>
      <c r="BD650" s="4">
        <v>11.324999999999999</v>
      </c>
      <c r="BE650" s="4">
        <v>3034.1750000000002</v>
      </c>
      <c r="BF650" s="4">
        <v>0.27400000000000002</v>
      </c>
      <c r="BG650" s="4">
        <v>6.2670000000000003</v>
      </c>
      <c r="BH650" s="4">
        <v>7.4999999999999997E-2</v>
      </c>
      <c r="BI650" s="4">
        <v>6.3419999999999996</v>
      </c>
      <c r="BJ650" s="4">
        <v>4.7160000000000002</v>
      </c>
      <c r="BK650" s="4">
        <v>5.6000000000000001E-2</v>
      </c>
      <c r="BL650" s="4">
        <v>4.7720000000000002</v>
      </c>
      <c r="BM650" s="4">
        <v>7.2400000000000006E-2</v>
      </c>
      <c r="BQ650" s="4">
        <v>816.39200000000005</v>
      </c>
      <c r="BR650" s="4">
        <v>4.6190000000000002E-2</v>
      </c>
      <c r="BS650" s="4">
        <v>0.78900000000000003</v>
      </c>
      <c r="BT650" s="4">
        <v>0.126</v>
      </c>
      <c r="BU650" s="4">
        <v>1.128768</v>
      </c>
      <c r="BV650" s="4">
        <v>2.5451999999999999</v>
      </c>
    </row>
    <row r="651" spans="1:74" x14ac:dyDescent="0.25">
      <c r="A651" s="4">
        <v>42067</v>
      </c>
      <c r="B651" s="4">
        <v>3.8738425925925924E-3</v>
      </c>
      <c r="C651" s="4">
        <v>11.87</v>
      </c>
      <c r="D651" s="4">
        <v>1.4E-3</v>
      </c>
      <c r="E651" s="4">
        <v>13.901235</v>
      </c>
      <c r="F651" s="4">
        <v>234</v>
      </c>
      <c r="G651" s="4">
        <v>2.8</v>
      </c>
      <c r="H651" s="4">
        <v>-31.6</v>
      </c>
      <c r="J651" s="4">
        <v>4.5</v>
      </c>
      <c r="K651" s="4">
        <v>0.89800000000000002</v>
      </c>
      <c r="L651" s="4">
        <v>10.6593</v>
      </c>
      <c r="M651" s="4">
        <v>1.1999999999999999E-3</v>
      </c>
      <c r="N651" s="4">
        <v>210.1335</v>
      </c>
      <c r="O651" s="4">
        <v>2.5144000000000002</v>
      </c>
      <c r="P651" s="4">
        <v>212.6</v>
      </c>
      <c r="Q651" s="4">
        <v>158.3272</v>
      </c>
      <c r="R651" s="4">
        <v>1.8945000000000001</v>
      </c>
      <c r="S651" s="4">
        <v>160.19999999999999</v>
      </c>
      <c r="T651" s="4">
        <v>0</v>
      </c>
      <c r="W651" s="4">
        <v>0</v>
      </c>
      <c r="X651" s="4">
        <v>4.0410000000000004</v>
      </c>
      <c r="Y651" s="4">
        <v>11.9</v>
      </c>
      <c r="Z651" s="4">
        <v>848</v>
      </c>
      <c r="AA651" s="4">
        <v>873</v>
      </c>
      <c r="AB651" s="4">
        <v>844</v>
      </c>
      <c r="AC651" s="4">
        <v>64</v>
      </c>
      <c r="AD651" s="4">
        <v>5.38</v>
      </c>
      <c r="AE651" s="4">
        <v>0.12</v>
      </c>
      <c r="AF651" s="4">
        <v>979</v>
      </c>
      <c r="AG651" s="4">
        <v>-15.1</v>
      </c>
      <c r="AH651" s="4">
        <v>18</v>
      </c>
      <c r="AI651" s="4">
        <v>13</v>
      </c>
      <c r="AJ651" s="4">
        <v>190</v>
      </c>
      <c r="AK651" s="4">
        <v>139</v>
      </c>
      <c r="AL651" s="4">
        <v>1.6</v>
      </c>
      <c r="AM651" s="4">
        <v>195</v>
      </c>
      <c r="AN651" s="4" t="s">
        <v>155</v>
      </c>
      <c r="BA651" s="4">
        <v>14.023</v>
      </c>
      <c r="BB651" s="4">
        <v>17.72</v>
      </c>
      <c r="BC651" s="4">
        <v>1.26</v>
      </c>
      <c r="BD651" s="4">
        <v>11.358000000000001</v>
      </c>
      <c r="BE651" s="4">
        <v>3034.46</v>
      </c>
      <c r="BF651" s="4">
        <v>0.22600000000000001</v>
      </c>
      <c r="BG651" s="4">
        <v>6.2640000000000002</v>
      </c>
      <c r="BH651" s="4">
        <v>7.4999999999999997E-2</v>
      </c>
      <c r="BI651" s="4">
        <v>6.3390000000000004</v>
      </c>
      <c r="BJ651" s="4">
        <v>4.72</v>
      </c>
      <c r="BK651" s="4">
        <v>5.6000000000000001E-2</v>
      </c>
      <c r="BL651" s="4">
        <v>4.7759999999999998</v>
      </c>
      <c r="BM651" s="4">
        <v>0</v>
      </c>
      <c r="BQ651" s="4">
        <v>836.45299999999997</v>
      </c>
      <c r="BR651" s="4">
        <v>4.9730000000000003E-2</v>
      </c>
      <c r="BS651" s="4">
        <v>0.78808999999999996</v>
      </c>
      <c r="BT651" s="4">
        <v>0.12509000000000001</v>
      </c>
      <c r="BU651" s="4">
        <v>1.2152769999999999</v>
      </c>
      <c r="BV651" s="4">
        <v>2.526818</v>
      </c>
    </row>
    <row r="652" spans="1:74" x14ac:dyDescent="0.25">
      <c r="A652" s="4">
        <v>42067</v>
      </c>
      <c r="B652" s="4">
        <v>3.8854166666666668E-3</v>
      </c>
      <c r="C652" s="4">
        <v>12.276</v>
      </c>
      <c r="D652" s="4">
        <v>3.8999999999999998E-3</v>
      </c>
      <c r="E652" s="4">
        <v>38.592593000000001</v>
      </c>
      <c r="F652" s="4">
        <v>233.7</v>
      </c>
      <c r="G652" s="4">
        <v>2.8</v>
      </c>
      <c r="H652" s="4">
        <v>-19</v>
      </c>
      <c r="J652" s="4">
        <v>4.5999999999999996</v>
      </c>
      <c r="K652" s="4">
        <v>0.89480000000000004</v>
      </c>
      <c r="L652" s="4">
        <v>10.984999999999999</v>
      </c>
      <c r="M652" s="4">
        <v>3.5000000000000001E-3</v>
      </c>
      <c r="N652" s="4">
        <v>209.1223</v>
      </c>
      <c r="O652" s="4">
        <v>2.5055000000000001</v>
      </c>
      <c r="P652" s="4">
        <v>211.6</v>
      </c>
      <c r="Q652" s="4">
        <v>157.58779999999999</v>
      </c>
      <c r="R652" s="4">
        <v>1.8880999999999999</v>
      </c>
      <c r="S652" s="4">
        <v>159.5</v>
      </c>
      <c r="T652" s="4">
        <v>0</v>
      </c>
      <c r="W652" s="4">
        <v>0</v>
      </c>
      <c r="X652" s="4">
        <v>4.1162000000000001</v>
      </c>
      <c r="Y652" s="4">
        <v>12</v>
      </c>
      <c r="Z652" s="4">
        <v>848</v>
      </c>
      <c r="AA652" s="4">
        <v>873</v>
      </c>
      <c r="AB652" s="4">
        <v>844</v>
      </c>
      <c r="AC652" s="4">
        <v>64</v>
      </c>
      <c r="AD652" s="4">
        <v>5.42</v>
      </c>
      <c r="AE652" s="4">
        <v>0.12</v>
      </c>
      <c r="AF652" s="4">
        <v>979</v>
      </c>
      <c r="AG652" s="4">
        <v>-15</v>
      </c>
      <c r="AH652" s="4">
        <v>18</v>
      </c>
      <c r="AI652" s="4">
        <v>13</v>
      </c>
      <c r="AJ652" s="4">
        <v>189.1</v>
      </c>
      <c r="AK652" s="4">
        <v>139.9</v>
      </c>
      <c r="AL652" s="4">
        <v>1.9</v>
      </c>
      <c r="AM652" s="4">
        <v>195</v>
      </c>
      <c r="AN652" s="4" t="s">
        <v>155</v>
      </c>
      <c r="BA652" s="4">
        <v>14.023</v>
      </c>
      <c r="BB652" s="4">
        <v>17.16</v>
      </c>
      <c r="BC652" s="4">
        <v>1.22</v>
      </c>
      <c r="BD652" s="4">
        <v>11.754</v>
      </c>
      <c r="BE652" s="4">
        <v>3033.5210000000002</v>
      </c>
      <c r="BF652" s="4">
        <v>0.60699999999999998</v>
      </c>
      <c r="BG652" s="4">
        <v>6.048</v>
      </c>
      <c r="BH652" s="4">
        <v>7.1999999999999995E-2</v>
      </c>
      <c r="BI652" s="4">
        <v>6.12</v>
      </c>
      <c r="BJ652" s="4">
        <v>4.5570000000000004</v>
      </c>
      <c r="BK652" s="4">
        <v>5.5E-2</v>
      </c>
      <c r="BL652" s="4">
        <v>4.6120000000000001</v>
      </c>
      <c r="BM652" s="4">
        <v>0</v>
      </c>
      <c r="BQ652" s="4">
        <v>826.49800000000005</v>
      </c>
      <c r="BR652" s="4">
        <v>3.9989999999999998E-2</v>
      </c>
      <c r="BS652" s="4">
        <v>0.78708999999999996</v>
      </c>
      <c r="BT652" s="4">
        <v>0.125</v>
      </c>
      <c r="BU652" s="4">
        <v>0.97725600000000001</v>
      </c>
      <c r="BV652" s="4">
        <v>2.5249999999999999</v>
      </c>
    </row>
    <row r="653" spans="1:74" x14ac:dyDescent="0.25">
      <c r="A653" s="4">
        <v>42067</v>
      </c>
      <c r="B653" s="4">
        <v>3.8969907407407408E-3</v>
      </c>
      <c r="C653" s="4">
        <v>12.371</v>
      </c>
      <c r="D653" s="4">
        <v>1.6000000000000001E-3</v>
      </c>
      <c r="E653" s="4">
        <v>16.425000000000001</v>
      </c>
      <c r="F653" s="4">
        <v>225.4</v>
      </c>
      <c r="G653" s="4">
        <v>2.8</v>
      </c>
      <c r="H653" s="4">
        <v>-32.4</v>
      </c>
      <c r="J653" s="4">
        <v>4.5999999999999996</v>
      </c>
      <c r="K653" s="4">
        <v>0.89429999999999998</v>
      </c>
      <c r="L653" s="4">
        <v>11.0627</v>
      </c>
      <c r="M653" s="4">
        <v>1.5E-3</v>
      </c>
      <c r="N653" s="4">
        <v>201.57169999999999</v>
      </c>
      <c r="O653" s="4">
        <v>2.504</v>
      </c>
      <c r="P653" s="4">
        <v>204.1</v>
      </c>
      <c r="Q653" s="4">
        <v>151.64680000000001</v>
      </c>
      <c r="R653" s="4">
        <v>1.8837999999999999</v>
      </c>
      <c r="S653" s="4">
        <v>153.5</v>
      </c>
      <c r="T653" s="4">
        <v>0</v>
      </c>
      <c r="W653" s="4">
        <v>0</v>
      </c>
      <c r="X653" s="4">
        <v>4.1136999999999997</v>
      </c>
      <c r="Y653" s="4">
        <v>12.2</v>
      </c>
      <c r="Z653" s="4">
        <v>845</v>
      </c>
      <c r="AA653" s="4">
        <v>872</v>
      </c>
      <c r="AB653" s="4">
        <v>842</v>
      </c>
      <c r="AC653" s="4">
        <v>63.1</v>
      </c>
      <c r="AD653" s="4">
        <v>4.95</v>
      </c>
      <c r="AE653" s="4">
        <v>0.11</v>
      </c>
      <c r="AF653" s="4">
        <v>979</v>
      </c>
      <c r="AG653" s="4">
        <v>-15.9</v>
      </c>
      <c r="AH653" s="4">
        <v>18</v>
      </c>
      <c r="AI653" s="4">
        <v>13</v>
      </c>
      <c r="AJ653" s="4">
        <v>189.9</v>
      </c>
      <c r="AK653" s="4">
        <v>140</v>
      </c>
      <c r="AL653" s="4">
        <v>2.5</v>
      </c>
      <c r="AM653" s="4">
        <v>195</v>
      </c>
      <c r="AN653" s="4" t="s">
        <v>155</v>
      </c>
      <c r="BA653" s="4">
        <v>14.023</v>
      </c>
      <c r="BB653" s="4">
        <v>17.04</v>
      </c>
      <c r="BC653" s="4">
        <v>1.22</v>
      </c>
      <c r="BD653" s="4">
        <v>11.821</v>
      </c>
      <c r="BE653" s="4">
        <v>3033.9969999999998</v>
      </c>
      <c r="BF653" s="4">
        <v>0.25600000000000001</v>
      </c>
      <c r="BG653" s="4">
        <v>5.7889999999999997</v>
      </c>
      <c r="BH653" s="4">
        <v>7.1999999999999995E-2</v>
      </c>
      <c r="BI653" s="4">
        <v>5.8609999999999998</v>
      </c>
      <c r="BJ653" s="4">
        <v>4.3550000000000004</v>
      </c>
      <c r="BK653" s="4">
        <v>5.3999999999999999E-2</v>
      </c>
      <c r="BL653" s="4">
        <v>4.4089999999999998</v>
      </c>
      <c r="BM653" s="4">
        <v>0</v>
      </c>
      <c r="BQ653" s="4">
        <v>820.322</v>
      </c>
      <c r="BR653" s="4">
        <v>3.8089999999999999E-2</v>
      </c>
      <c r="BS653" s="4">
        <v>0.78608999999999996</v>
      </c>
      <c r="BT653" s="4">
        <v>0.13045999999999999</v>
      </c>
      <c r="BU653" s="4">
        <v>0.93082399999999998</v>
      </c>
      <c r="BV653" s="4">
        <v>2.6352920000000002</v>
      </c>
    </row>
    <row r="654" spans="1:74" x14ac:dyDescent="0.25">
      <c r="A654" s="4">
        <v>42067</v>
      </c>
      <c r="B654" s="4">
        <v>3.9085648148148152E-3</v>
      </c>
      <c r="C654" s="4">
        <v>12.106</v>
      </c>
      <c r="D654" s="4">
        <v>1.6000000000000001E-3</v>
      </c>
      <c r="E654" s="4">
        <v>16.307300999999999</v>
      </c>
      <c r="F654" s="4">
        <v>221</v>
      </c>
      <c r="G654" s="4">
        <v>2.8</v>
      </c>
      <c r="H654" s="4">
        <v>-48.4</v>
      </c>
      <c r="J654" s="4">
        <v>4.51</v>
      </c>
      <c r="K654" s="4">
        <v>0.89639999999999997</v>
      </c>
      <c r="L654" s="4">
        <v>10.8522</v>
      </c>
      <c r="M654" s="4">
        <v>1.5E-3</v>
      </c>
      <c r="N654" s="4">
        <v>198.1097</v>
      </c>
      <c r="O654" s="4">
        <v>2.5101</v>
      </c>
      <c r="P654" s="4">
        <v>200.6</v>
      </c>
      <c r="Q654" s="4">
        <v>149.2638</v>
      </c>
      <c r="R654" s="4">
        <v>1.8912</v>
      </c>
      <c r="S654" s="4">
        <v>151.19999999999999</v>
      </c>
      <c r="T654" s="4">
        <v>0</v>
      </c>
      <c r="W654" s="4">
        <v>0</v>
      </c>
      <c r="X654" s="4">
        <v>4.0457999999999998</v>
      </c>
      <c r="Y654" s="4">
        <v>12.1</v>
      </c>
      <c r="Z654" s="4">
        <v>846</v>
      </c>
      <c r="AA654" s="4">
        <v>872</v>
      </c>
      <c r="AB654" s="4">
        <v>842</v>
      </c>
      <c r="AC654" s="4">
        <v>63.9</v>
      </c>
      <c r="AD654" s="4">
        <v>5.37</v>
      </c>
      <c r="AE654" s="4">
        <v>0.12</v>
      </c>
      <c r="AF654" s="4">
        <v>979</v>
      </c>
      <c r="AG654" s="4">
        <v>-15.1</v>
      </c>
      <c r="AH654" s="4">
        <v>18.91</v>
      </c>
      <c r="AI654" s="4">
        <v>13</v>
      </c>
      <c r="AJ654" s="4">
        <v>190</v>
      </c>
      <c r="AK654" s="4">
        <v>139.1</v>
      </c>
      <c r="AL654" s="4">
        <v>2.8</v>
      </c>
      <c r="AM654" s="4">
        <v>195</v>
      </c>
      <c r="AN654" s="4" t="s">
        <v>155</v>
      </c>
      <c r="BA654" s="4">
        <v>14.023</v>
      </c>
      <c r="BB654" s="4">
        <v>17.39</v>
      </c>
      <c r="BC654" s="4">
        <v>1.24</v>
      </c>
      <c r="BD654" s="4">
        <v>11.551</v>
      </c>
      <c r="BE654" s="4">
        <v>3034.203</v>
      </c>
      <c r="BF654" s="4">
        <v>0.26</v>
      </c>
      <c r="BG654" s="4">
        <v>5.8010000000000002</v>
      </c>
      <c r="BH654" s="4">
        <v>7.2999999999999995E-2</v>
      </c>
      <c r="BI654" s="4">
        <v>5.8739999999999997</v>
      </c>
      <c r="BJ654" s="4">
        <v>4.37</v>
      </c>
      <c r="BK654" s="4">
        <v>5.5E-2</v>
      </c>
      <c r="BL654" s="4">
        <v>4.4260000000000002</v>
      </c>
      <c r="BM654" s="4">
        <v>0</v>
      </c>
      <c r="BQ654" s="4">
        <v>822.49099999999999</v>
      </c>
      <c r="BR654" s="4">
        <v>2.708E-2</v>
      </c>
      <c r="BS654" s="4">
        <v>0.78600000000000003</v>
      </c>
      <c r="BT654" s="4">
        <v>0.12917999999999999</v>
      </c>
      <c r="BU654" s="4">
        <v>0.66176699999999999</v>
      </c>
      <c r="BV654" s="4">
        <v>2.6094360000000001</v>
      </c>
    </row>
    <row r="655" spans="1:74" x14ac:dyDescent="0.25">
      <c r="A655" s="4">
        <v>42067</v>
      </c>
      <c r="B655" s="4">
        <v>3.9201388888888888E-3</v>
      </c>
      <c r="C655" s="4">
        <v>11.959</v>
      </c>
      <c r="D655" s="4">
        <v>2.8999999999999998E-3</v>
      </c>
      <c r="E655" s="4">
        <v>29.239574999999999</v>
      </c>
      <c r="F655" s="4">
        <v>209.3</v>
      </c>
      <c r="G655" s="4">
        <v>2.8</v>
      </c>
      <c r="H655" s="4">
        <v>-22.6</v>
      </c>
      <c r="J655" s="4">
        <v>4.3600000000000003</v>
      </c>
      <c r="K655" s="4">
        <v>0.89759999999999995</v>
      </c>
      <c r="L655" s="4">
        <v>10.734999999999999</v>
      </c>
      <c r="M655" s="4">
        <v>2.5999999999999999E-3</v>
      </c>
      <c r="N655" s="4">
        <v>187.83330000000001</v>
      </c>
      <c r="O655" s="4">
        <v>2.5133999999999999</v>
      </c>
      <c r="P655" s="4">
        <v>190.3</v>
      </c>
      <c r="Q655" s="4">
        <v>141.3468</v>
      </c>
      <c r="R655" s="4">
        <v>1.8913</v>
      </c>
      <c r="S655" s="4">
        <v>143.19999999999999</v>
      </c>
      <c r="T655" s="4">
        <v>0</v>
      </c>
      <c r="W655" s="4">
        <v>0</v>
      </c>
      <c r="X655" s="4">
        <v>3.915</v>
      </c>
      <c r="Y655" s="4">
        <v>12.1</v>
      </c>
      <c r="Z655" s="4">
        <v>846</v>
      </c>
      <c r="AA655" s="4">
        <v>872</v>
      </c>
      <c r="AB655" s="4">
        <v>841</v>
      </c>
      <c r="AC655" s="4">
        <v>64</v>
      </c>
      <c r="AD655" s="4">
        <v>5.03</v>
      </c>
      <c r="AE655" s="4">
        <v>0.12</v>
      </c>
      <c r="AF655" s="4">
        <v>979</v>
      </c>
      <c r="AG655" s="4">
        <v>-15.9</v>
      </c>
      <c r="AH655" s="4">
        <v>19</v>
      </c>
      <c r="AI655" s="4">
        <v>13</v>
      </c>
      <c r="AJ655" s="4">
        <v>190</v>
      </c>
      <c r="AK655" s="4">
        <v>139</v>
      </c>
      <c r="AL655" s="4">
        <v>2.9</v>
      </c>
      <c r="AM655" s="4">
        <v>195</v>
      </c>
      <c r="AN655" s="4" t="s">
        <v>155</v>
      </c>
      <c r="BA655" s="4">
        <v>14.023</v>
      </c>
      <c r="BB655" s="4">
        <v>17.59</v>
      </c>
      <c r="BC655" s="4">
        <v>1.25</v>
      </c>
      <c r="BD655" s="4">
        <v>11.404999999999999</v>
      </c>
      <c r="BE655" s="4">
        <v>3033.9920000000002</v>
      </c>
      <c r="BF655" s="4">
        <v>0.47199999999999998</v>
      </c>
      <c r="BG655" s="4">
        <v>5.5590000000000002</v>
      </c>
      <c r="BH655" s="4">
        <v>7.3999999999999996E-2</v>
      </c>
      <c r="BI655" s="4">
        <v>5.6340000000000003</v>
      </c>
      <c r="BJ655" s="4">
        <v>4.1829999999999998</v>
      </c>
      <c r="BK655" s="4">
        <v>5.6000000000000001E-2</v>
      </c>
      <c r="BL655" s="4">
        <v>4.2389999999999999</v>
      </c>
      <c r="BM655" s="4">
        <v>0</v>
      </c>
      <c r="BQ655" s="4">
        <v>804.529</v>
      </c>
      <c r="BR655" s="4">
        <v>2.964E-2</v>
      </c>
      <c r="BS655" s="4">
        <v>0.78508999999999995</v>
      </c>
      <c r="BT655" s="4">
        <v>0.129</v>
      </c>
      <c r="BU655" s="4">
        <v>0.72432799999999997</v>
      </c>
      <c r="BV655" s="4">
        <v>2.6057999999999999</v>
      </c>
    </row>
    <row r="656" spans="1:74" x14ac:dyDescent="0.25">
      <c r="A656" s="4">
        <v>42067</v>
      </c>
      <c r="B656" s="4">
        <v>3.9317129629629632E-3</v>
      </c>
      <c r="C656" s="4">
        <v>12.651</v>
      </c>
      <c r="D656" s="4">
        <v>3.3999999999999998E-3</v>
      </c>
      <c r="E656" s="4">
        <v>34.222973000000003</v>
      </c>
      <c r="F656" s="4">
        <v>205.9</v>
      </c>
      <c r="G656" s="4">
        <v>2.8</v>
      </c>
      <c r="H656" s="4">
        <v>-51.4</v>
      </c>
      <c r="J656" s="4">
        <v>4.1100000000000003</v>
      </c>
      <c r="K656" s="4">
        <v>0.89200000000000002</v>
      </c>
      <c r="L656" s="4">
        <v>11.2844</v>
      </c>
      <c r="M656" s="4">
        <v>3.0999999999999999E-3</v>
      </c>
      <c r="N656" s="4">
        <v>183.6686</v>
      </c>
      <c r="O656" s="4">
        <v>2.4975999999999998</v>
      </c>
      <c r="P656" s="4">
        <v>186.2</v>
      </c>
      <c r="Q656" s="4">
        <v>138.34950000000001</v>
      </c>
      <c r="R656" s="4">
        <v>1.8813</v>
      </c>
      <c r="S656" s="4">
        <v>140.19999999999999</v>
      </c>
      <c r="T656" s="4">
        <v>0</v>
      </c>
      <c r="W656" s="4">
        <v>0</v>
      </c>
      <c r="X656" s="4">
        <v>3.67</v>
      </c>
      <c r="Y656" s="4">
        <v>11.9</v>
      </c>
      <c r="Z656" s="4">
        <v>847</v>
      </c>
      <c r="AA656" s="4">
        <v>872</v>
      </c>
      <c r="AB656" s="4">
        <v>842</v>
      </c>
      <c r="AC656" s="4">
        <v>63.1</v>
      </c>
      <c r="AD656" s="4">
        <v>5.3</v>
      </c>
      <c r="AE656" s="4">
        <v>0.12</v>
      </c>
      <c r="AF656" s="4">
        <v>979</v>
      </c>
      <c r="AG656" s="4">
        <v>-15.1</v>
      </c>
      <c r="AH656" s="4">
        <v>18.09</v>
      </c>
      <c r="AI656" s="4">
        <v>13</v>
      </c>
      <c r="AJ656" s="4">
        <v>190</v>
      </c>
      <c r="AK656" s="4">
        <v>139</v>
      </c>
      <c r="AL656" s="4">
        <v>2.4</v>
      </c>
      <c r="AM656" s="4">
        <v>195</v>
      </c>
      <c r="AN656" s="4" t="s">
        <v>155</v>
      </c>
      <c r="BA656" s="4">
        <v>14.023</v>
      </c>
      <c r="BB656" s="4">
        <v>16.68</v>
      </c>
      <c r="BC656" s="4">
        <v>1.19</v>
      </c>
      <c r="BD656" s="4">
        <v>12.106999999999999</v>
      </c>
      <c r="BE656" s="4">
        <v>3033.3609999999999</v>
      </c>
      <c r="BF656" s="4">
        <v>0.52200000000000002</v>
      </c>
      <c r="BG656" s="4">
        <v>5.17</v>
      </c>
      <c r="BH656" s="4">
        <v>7.0000000000000007E-2</v>
      </c>
      <c r="BI656" s="4">
        <v>5.2409999999999997</v>
      </c>
      <c r="BJ656" s="4">
        <v>3.895</v>
      </c>
      <c r="BK656" s="4">
        <v>5.2999999999999999E-2</v>
      </c>
      <c r="BL656" s="4">
        <v>3.948</v>
      </c>
      <c r="BM656" s="4">
        <v>0</v>
      </c>
      <c r="BQ656" s="4">
        <v>717.30899999999997</v>
      </c>
      <c r="BR656" s="4">
        <v>3.7280000000000001E-2</v>
      </c>
      <c r="BS656" s="4">
        <v>0.78500000000000003</v>
      </c>
      <c r="BT656" s="4">
        <v>0.12717999999999999</v>
      </c>
      <c r="BU656" s="4">
        <v>0.91103000000000001</v>
      </c>
      <c r="BV656" s="4">
        <v>2.5690360000000001</v>
      </c>
    </row>
    <row r="657" spans="1:74" x14ac:dyDescent="0.25">
      <c r="A657" s="4">
        <v>42067</v>
      </c>
      <c r="B657" s="4">
        <v>3.9432870370370377E-3</v>
      </c>
      <c r="C657" s="4">
        <v>13.183999999999999</v>
      </c>
      <c r="D657" s="4">
        <v>1.6999999999999999E-3</v>
      </c>
      <c r="E657" s="4">
        <v>17.401316000000001</v>
      </c>
      <c r="F657" s="4">
        <v>205.6</v>
      </c>
      <c r="G657" s="4">
        <v>2.8</v>
      </c>
      <c r="H657" s="4">
        <v>-29</v>
      </c>
      <c r="J657" s="4">
        <v>3.9</v>
      </c>
      <c r="K657" s="4">
        <v>0.88790000000000002</v>
      </c>
      <c r="L657" s="4">
        <v>11.705500000000001</v>
      </c>
      <c r="M657" s="4">
        <v>1.5E-3</v>
      </c>
      <c r="N657" s="4">
        <v>182.54570000000001</v>
      </c>
      <c r="O657" s="4">
        <v>2.4636</v>
      </c>
      <c r="P657" s="4">
        <v>185</v>
      </c>
      <c r="Q657" s="4">
        <v>137.51929999999999</v>
      </c>
      <c r="R657" s="4">
        <v>1.8559000000000001</v>
      </c>
      <c r="S657" s="4">
        <v>139.4</v>
      </c>
      <c r="T657" s="4">
        <v>0</v>
      </c>
      <c r="W657" s="4">
        <v>0</v>
      </c>
      <c r="X657" s="4">
        <v>3.4626999999999999</v>
      </c>
      <c r="Y657" s="4">
        <v>12</v>
      </c>
      <c r="Z657" s="4">
        <v>847</v>
      </c>
      <c r="AA657" s="4">
        <v>872</v>
      </c>
      <c r="AB657" s="4">
        <v>843</v>
      </c>
      <c r="AC657" s="4">
        <v>63</v>
      </c>
      <c r="AD657" s="4">
        <v>5.34</v>
      </c>
      <c r="AE657" s="4">
        <v>0.12</v>
      </c>
      <c r="AF657" s="4">
        <v>979</v>
      </c>
      <c r="AG657" s="4">
        <v>-15</v>
      </c>
      <c r="AH657" s="4">
        <v>18.91</v>
      </c>
      <c r="AI657" s="4">
        <v>13</v>
      </c>
      <c r="AJ657" s="4">
        <v>190</v>
      </c>
      <c r="AK657" s="4">
        <v>139</v>
      </c>
      <c r="AL657" s="4">
        <v>2.5</v>
      </c>
      <c r="AM657" s="4">
        <v>195</v>
      </c>
      <c r="AN657" s="4" t="s">
        <v>155</v>
      </c>
      <c r="BA657" s="4">
        <v>14.023</v>
      </c>
      <c r="BB657" s="4">
        <v>16.05</v>
      </c>
      <c r="BC657" s="4">
        <v>1.1399999999999999</v>
      </c>
      <c r="BD657" s="4">
        <v>12.629</v>
      </c>
      <c r="BE657" s="4">
        <v>3033.395</v>
      </c>
      <c r="BF657" s="4">
        <v>0.255</v>
      </c>
      <c r="BG657" s="4">
        <v>4.9539999999999997</v>
      </c>
      <c r="BH657" s="4">
        <v>6.7000000000000004E-2</v>
      </c>
      <c r="BI657" s="4">
        <v>5.0209999999999999</v>
      </c>
      <c r="BJ657" s="4">
        <v>3.7320000000000002</v>
      </c>
      <c r="BK657" s="4">
        <v>0.05</v>
      </c>
      <c r="BL657" s="4">
        <v>3.782</v>
      </c>
      <c r="BM657" s="4">
        <v>0</v>
      </c>
      <c r="BQ657" s="4">
        <v>652.45399999999995</v>
      </c>
      <c r="BR657" s="4">
        <v>4.2549999999999998E-2</v>
      </c>
      <c r="BS657" s="4">
        <v>0.78408999999999995</v>
      </c>
      <c r="BT657" s="4">
        <v>0.12791</v>
      </c>
      <c r="BU657" s="4">
        <v>1.0398149999999999</v>
      </c>
      <c r="BV657" s="4">
        <v>2.5837819999999998</v>
      </c>
    </row>
    <row r="658" spans="1:74" x14ac:dyDescent="0.25">
      <c r="A658" s="4">
        <v>42067</v>
      </c>
      <c r="B658" s="4">
        <v>3.9548611111111113E-3</v>
      </c>
      <c r="C658" s="4">
        <v>13.029</v>
      </c>
      <c r="D658" s="4">
        <v>1E-4</v>
      </c>
      <c r="E658" s="4">
        <v>0.95394699999999999</v>
      </c>
      <c r="F658" s="4">
        <v>205.6</v>
      </c>
      <c r="G658" s="4">
        <v>2.7</v>
      </c>
      <c r="H658" s="4">
        <v>-40.1</v>
      </c>
      <c r="J658" s="4">
        <v>3.9</v>
      </c>
      <c r="K658" s="4">
        <v>0.8891</v>
      </c>
      <c r="L658" s="4">
        <v>11.583600000000001</v>
      </c>
      <c r="M658" s="4">
        <v>1E-4</v>
      </c>
      <c r="N658" s="4">
        <v>182.81110000000001</v>
      </c>
      <c r="O658" s="4">
        <v>2.4003999999999999</v>
      </c>
      <c r="P658" s="4">
        <v>185.2</v>
      </c>
      <c r="Q658" s="4">
        <v>137.7192</v>
      </c>
      <c r="R658" s="4">
        <v>1.8083</v>
      </c>
      <c r="S658" s="4">
        <v>139.5</v>
      </c>
      <c r="T658" s="4">
        <v>0</v>
      </c>
      <c r="W658" s="4">
        <v>0</v>
      </c>
      <c r="X658" s="4">
        <v>3.4672999999999998</v>
      </c>
      <c r="Y658" s="4">
        <v>12</v>
      </c>
      <c r="Z658" s="4">
        <v>846</v>
      </c>
      <c r="AA658" s="4">
        <v>871</v>
      </c>
      <c r="AB658" s="4">
        <v>843</v>
      </c>
      <c r="AC658" s="4">
        <v>63</v>
      </c>
      <c r="AD658" s="4">
        <v>5.34</v>
      </c>
      <c r="AE658" s="4">
        <v>0.12</v>
      </c>
      <c r="AF658" s="4">
        <v>979</v>
      </c>
      <c r="AG658" s="4">
        <v>-15</v>
      </c>
      <c r="AH658" s="4">
        <v>18.09</v>
      </c>
      <c r="AI658" s="4">
        <v>13</v>
      </c>
      <c r="AJ658" s="4">
        <v>189.1</v>
      </c>
      <c r="AK658" s="4">
        <v>139.9</v>
      </c>
      <c r="AL658" s="4">
        <v>2.2999999999999998</v>
      </c>
      <c r="AM658" s="4">
        <v>195</v>
      </c>
      <c r="AN658" s="4" t="s">
        <v>155</v>
      </c>
      <c r="BA658" s="4">
        <v>14.023</v>
      </c>
      <c r="BB658" s="4">
        <v>16.23</v>
      </c>
      <c r="BC658" s="4">
        <v>1.1599999999999999</v>
      </c>
      <c r="BD658" s="4">
        <v>12.48</v>
      </c>
      <c r="BE658" s="4">
        <v>3033.884</v>
      </c>
      <c r="BF658" s="4">
        <v>1.4E-2</v>
      </c>
      <c r="BG658" s="4">
        <v>5.0140000000000002</v>
      </c>
      <c r="BH658" s="4">
        <v>6.6000000000000003E-2</v>
      </c>
      <c r="BI658" s="4">
        <v>5.08</v>
      </c>
      <c r="BJ658" s="4">
        <v>3.7770000000000001</v>
      </c>
      <c r="BK658" s="4">
        <v>0.05</v>
      </c>
      <c r="BL658" s="4">
        <v>3.827</v>
      </c>
      <c r="BM658" s="4">
        <v>0</v>
      </c>
      <c r="BQ658" s="4">
        <v>660.30499999999995</v>
      </c>
      <c r="BR658" s="4">
        <v>5.21E-2</v>
      </c>
      <c r="BS658" s="4">
        <v>0.78491</v>
      </c>
      <c r="BT658" s="4">
        <v>0.12891</v>
      </c>
      <c r="BU658" s="4">
        <v>1.273193</v>
      </c>
      <c r="BV658" s="4">
        <v>2.6039819999999998</v>
      </c>
    </row>
    <row r="659" spans="1:74" x14ac:dyDescent="0.25">
      <c r="A659" s="4">
        <v>42067</v>
      </c>
      <c r="B659" s="4">
        <v>3.9664351851851848E-3</v>
      </c>
      <c r="C659" s="4">
        <v>12.968</v>
      </c>
      <c r="D659" s="4">
        <v>1.6000000000000001E-3</v>
      </c>
      <c r="E659" s="4">
        <v>15.686928</v>
      </c>
      <c r="F659" s="4">
        <v>205.7</v>
      </c>
      <c r="G659" s="4">
        <v>2.8</v>
      </c>
      <c r="H659" s="4">
        <v>-18.3</v>
      </c>
      <c r="J659" s="4">
        <v>3.9</v>
      </c>
      <c r="K659" s="4">
        <v>0.88959999999999995</v>
      </c>
      <c r="L659" s="4">
        <v>11.535500000000001</v>
      </c>
      <c r="M659" s="4">
        <v>1.4E-3</v>
      </c>
      <c r="N659" s="4">
        <v>182.98349999999999</v>
      </c>
      <c r="O659" s="4">
        <v>2.4908000000000001</v>
      </c>
      <c r="P659" s="4">
        <v>185.5</v>
      </c>
      <c r="Q659" s="4">
        <v>137.84909999999999</v>
      </c>
      <c r="R659" s="4">
        <v>1.8764000000000001</v>
      </c>
      <c r="S659" s="4">
        <v>139.69999999999999</v>
      </c>
      <c r="T659" s="4">
        <v>0</v>
      </c>
      <c r="W659" s="4">
        <v>0</v>
      </c>
      <c r="X659" s="4">
        <v>3.4693000000000001</v>
      </c>
      <c r="Y659" s="4">
        <v>11.9</v>
      </c>
      <c r="Z659" s="4">
        <v>847</v>
      </c>
      <c r="AA659" s="4">
        <v>872</v>
      </c>
      <c r="AB659" s="4">
        <v>843</v>
      </c>
      <c r="AC659" s="4">
        <v>63</v>
      </c>
      <c r="AD659" s="4">
        <v>5.34</v>
      </c>
      <c r="AE659" s="4">
        <v>0.12</v>
      </c>
      <c r="AF659" s="4">
        <v>979</v>
      </c>
      <c r="AG659" s="4">
        <v>-15</v>
      </c>
      <c r="AH659" s="4">
        <v>18.91</v>
      </c>
      <c r="AI659" s="4">
        <v>13</v>
      </c>
      <c r="AJ659" s="4">
        <v>189</v>
      </c>
      <c r="AK659" s="4">
        <v>140</v>
      </c>
      <c r="AL659" s="4">
        <v>2.5</v>
      </c>
      <c r="AM659" s="4">
        <v>195</v>
      </c>
      <c r="AN659" s="4" t="s">
        <v>155</v>
      </c>
      <c r="BA659" s="4">
        <v>14.023</v>
      </c>
      <c r="BB659" s="4">
        <v>16.3</v>
      </c>
      <c r="BC659" s="4">
        <v>1.1599999999999999</v>
      </c>
      <c r="BD659" s="4">
        <v>12.414</v>
      </c>
      <c r="BE659" s="4">
        <v>3033.5810000000001</v>
      </c>
      <c r="BF659" s="4">
        <v>0.23400000000000001</v>
      </c>
      <c r="BG659" s="4">
        <v>5.0389999999999997</v>
      </c>
      <c r="BH659" s="4">
        <v>6.9000000000000006E-2</v>
      </c>
      <c r="BI659" s="4">
        <v>5.1079999999999997</v>
      </c>
      <c r="BJ659" s="4">
        <v>3.7959999999999998</v>
      </c>
      <c r="BK659" s="4">
        <v>5.1999999999999998E-2</v>
      </c>
      <c r="BL659" s="4">
        <v>3.8479999999999999</v>
      </c>
      <c r="BM659" s="4">
        <v>0</v>
      </c>
      <c r="BQ659" s="4">
        <v>663.37699999999995</v>
      </c>
      <c r="BR659" s="4">
        <v>3.5709999999999999E-2</v>
      </c>
      <c r="BS659" s="4">
        <v>0.78591</v>
      </c>
      <c r="BT659" s="4">
        <v>0.12809000000000001</v>
      </c>
      <c r="BU659" s="4">
        <v>0.87266299999999997</v>
      </c>
      <c r="BV659" s="4">
        <v>2.587418</v>
      </c>
    </row>
    <row r="660" spans="1:74" x14ac:dyDescent="0.25">
      <c r="A660" s="4">
        <v>42067</v>
      </c>
      <c r="B660" s="4">
        <v>3.9780092592592593E-3</v>
      </c>
      <c r="C660" s="4">
        <v>13.436</v>
      </c>
      <c r="D660" s="4">
        <v>3.8999999999999998E-3</v>
      </c>
      <c r="E660" s="4">
        <v>39.114359</v>
      </c>
      <c r="F660" s="4">
        <v>203.4</v>
      </c>
      <c r="G660" s="4">
        <v>2.8</v>
      </c>
      <c r="H660" s="4">
        <v>-2.7</v>
      </c>
      <c r="J660" s="4">
        <v>3.61</v>
      </c>
      <c r="K660" s="4">
        <v>0.88590000000000002</v>
      </c>
      <c r="L660" s="4">
        <v>11.902699999999999</v>
      </c>
      <c r="M660" s="4">
        <v>3.5000000000000001E-3</v>
      </c>
      <c r="N660" s="4">
        <v>180.1473</v>
      </c>
      <c r="O660" s="4">
        <v>2.4803999999999999</v>
      </c>
      <c r="P660" s="4">
        <v>182.6</v>
      </c>
      <c r="Q660" s="4">
        <v>135.71250000000001</v>
      </c>
      <c r="R660" s="4">
        <v>1.8686</v>
      </c>
      <c r="S660" s="4">
        <v>137.6</v>
      </c>
      <c r="T660" s="4">
        <v>0</v>
      </c>
      <c r="W660" s="4">
        <v>0</v>
      </c>
      <c r="X660" s="4">
        <v>3.2012</v>
      </c>
      <c r="Y660" s="4">
        <v>12</v>
      </c>
      <c r="Z660" s="4">
        <v>847</v>
      </c>
      <c r="AA660" s="4">
        <v>872</v>
      </c>
      <c r="AB660" s="4">
        <v>844</v>
      </c>
      <c r="AC660" s="4">
        <v>63</v>
      </c>
      <c r="AD660" s="4">
        <v>5.34</v>
      </c>
      <c r="AE660" s="4">
        <v>0.12</v>
      </c>
      <c r="AF660" s="4">
        <v>979</v>
      </c>
      <c r="AG660" s="4">
        <v>-15</v>
      </c>
      <c r="AH660" s="4">
        <v>19</v>
      </c>
      <c r="AI660" s="4">
        <v>13</v>
      </c>
      <c r="AJ660" s="4">
        <v>189</v>
      </c>
      <c r="AK660" s="4">
        <v>140</v>
      </c>
      <c r="AL660" s="4">
        <v>2.4</v>
      </c>
      <c r="AM660" s="4">
        <v>195</v>
      </c>
      <c r="AN660" s="4" t="s">
        <v>155</v>
      </c>
      <c r="BA660" s="4">
        <v>14.023</v>
      </c>
      <c r="BB660" s="4">
        <v>15.76</v>
      </c>
      <c r="BC660" s="4">
        <v>1.1200000000000001</v>
      </c>
      <c r="BD660" s="4">
        <v>12.885</v>
      </c>
      <c r="BE660" s="4">
        <v>3032.7379999999998</v>
      </c>
      <c r="BF660" s="4">
        <v>0.56200000000000006</v>
      </c>
      <c r="BG660" s="4">
        <v>4.8070000000000004</v>
      </c>
      <c r="BH660" s="4">
        <v>6.6000000000000003E-2</v>
      </c>
      <c r="BI660" s="4">
        <v>4.8730000000000002</v>
      </c>
      <c r="BJ660" s="4">
        <v>3.621</v>
      </c>
      <c r="BK660" s="4">
        <v>0.05</v>
      </c>
      <c r="BL660" s="4">
        <v>3.6709999999999998</v>
      </c>
      <c r="BM660" s="4">
        <v>0</v>
      </c>
      <c r="BQ660" s="4">
        <v>593.06500000000005</v>
      </c>
      <c r="BR660" s="4">
        <v>2.6720000000000001E-2</v>
      </c>
      <c r="BS660" s="4">
        <v>0.78600000000000003</v>
      </c>
      <c r="BT660" s="4">
        <v>0.12981999999999999</v>
      </c>
      <c r="BU660" s="4">
        <v>0.65297000000000005</v>
      </c>
      <c r="BV660" s="4">
        <v>2.6223640000000001</v>
      </c>
    </row>
    <row r="661" spans="1:74" x14ac:dyDescent="0.25">
      <c r="A661" s="4">
        <v>42067</v>
      </c>
      <c r="B661" s="4">
        <v>3.9895833333333337E-3</v>
      </c>
      <c r="C661" s="4">
        <v>14.271000000000001</v>
      </c>
      <c r="D661" s="4">
        <v>1.8499999999999999E-2</v>
      </c>
      <c r="E661" s="4">
        <v>185.39580000000001</v>
      </c>
      <c r="F661" s="4">
        <v>199.3</v>
      </c>
      <c r="G661" s="4">
        <v>2.8</v>
      </c>
      <c r="H661" s="4">
        <v>-28.9</v>
      </c>
      <c r="J661" s="4">
        <v>3.16</v>
      </c>
      <c r="K661" s="4">
        <v>0.87919999999999998</v>
      </c>
      <c r="L661" s="4">
        <v>12.5472</v>
      </c>
      <c r="M661" s="4">
        <v>1.6299999999999999E-2</v>
      </c>
      <c r="N661" s="4">
        <v>175.2371</v>
      </c>
      <c r="O661" s="4">
        <v>2.4618000000000002</v>
      </c>
      <c r="P661" s="4">
        <v>177.7</v>
      </c>
      <c r="Q661" s="4">
        <v>132.01339999999999</v>
      </c>
      <c r="R661" s="4">
        <v>1.8546</v>
      </c>
      <c r="S661" s="4">
        <v>133.9</v>
      </c>
      <c r="T661" s="4">
        <v>0</v>
      </c>
      <c r="W661" s="4">
        <v>0</v>
      </c>
      <c r="X661" s="4">
        <v>2.7766999999999999</v>
      </c>
      <c r="Y661" s="4">
        <v>11.9</v>
      </c>
      <c r="Z661" s="4">
        <v>847</v>
      </c>
      <c r="AA661" s="4">
        <v>872</v>
      </c>
      <c r="AB661" s="4">
        <v>844</v>
      </c>
      <c r="AC661" s="4">
        <v>63</v>
      </c>
      <c r="AD661" s="4">
        <v>5.34</v>
      </c>
      <c r="AE661" s="4">
        <v>0.12</v>
      </c>
      <c r="AF661" s="4">
        <v>979</v>
      </c>
      <c r="AG661" s="4">
        <v>-15</v>
      </c>
      <c r="AH661" s="4">
        <v>19</v>
      </c>
      <c r="AI661" s="4">
        <v>13</v>
      </c>
      <c r="AJ661" s="4">
        <v>189</v>
      </c>
      <c r="AK661" s="4">
        <v>140</v>
      </c>
      <c r="AL661" s="4">
        <v>2.1</v>
      </c>
      <c r="AM661" s="4">
        <v>195</v>
      </c>
      <c r="AN661" s="4" t="s">
        <v>155</v>
      </c>
      <c r="BA661" s="4">
        <v>14.023</v>
      </c>
      <c r="BB661" s="4">
        <v>14.88</v>
      </c>
      <c r="BC661" s="4">
        <v>1.06</v>
      </c>
      <c r="BD661" s="4">
        <v>13.74</v>
      </c>
      <c r="BE661" s="4">
        <v>3029.1509999999998</v>
      </c>
      <c r="BF661" s="4">
        <v>2.5049999999999999</v>
      </c>
      <c r="BG661" s="4">
        <v>4.43</v>
      </c>
      <c r="BH661" s="4">
        <v>6.2E-2</v>
      </c>
      <c r="BI661" s="4">
        <v>4.4930000000000003</v>
      </c>
      <c r="BJ661" s="4">
        <v>3.3380000000000001</v>
      </c>
      <c r="BK661" s="4">
        <v>4.7E-2</v>
      </c>
      <c r="BL661" s="4">
        <v>3.3839999999999999</v>
      </c>
      <c r="BM661" s="4">
        <v>0</v>
      </c>
      <c r="BQ661" s="4">
        <v>487.41800000000001</v>
      </c>
      <c r="BR661" s="4">
        <v>0.13156000000000001</v>
      </c>
      <c r="BS661" s="4">
        <v>0.78600000000000003</v>
      </c>
      <c r="BT661" s="4">
        <v>0.12909000000000001</v>
      </c>
      <c r="BU661" s="4">
        <v>3.214998</v>
      </c>
      <c r="BV661" s="4">
        <v>2.607618</v>
      </c>
    </row>
    <row r="662" spans="1:74" x14ac:dyDescent="0.25">
      <c r="A662" s="4">
        <v>42067</v>
      </c>
      <c r="B662" s="4">
        <v>4.0011574074074073E-3</v>
      </c>
      <c r="C662" s="4">
        <v>14.553000000000001</v>
      </c>
      <c r="D662" s="4">
        <v>4.9799999999999997E-2</v>
      </c>
      <c r="E662" s="4">
        <v>498.20643000000001</v>
      </c>
      <c r="F662" s="4">
        <v>196.2</v>
      </c>
      <c r="G662" s="4">
        <v>2.7</v>
      </c>
      <c r="H662" s="4">
        <v>14.4</v>
      </c>
      <c r="J662" s="4">
        <v>2.91</v>
      </c>
      <c r="K662" s="4">
        <v>0.87690000000000001</v>
      </c>
      <c r="L662" s="4">
        <v>12.7613</v>
      </c>
      <c r="M662" s="4">
        <v>4.3700000000000003E-2</v>
      </c>
      <c r="N662" s="4">
        <v>172.0419</v>
      </c>
      <c r="O662" s="4">
        <v>2.3456999999999999</v>
      </c>
      <c r="P662" s="4">
        <v>174.4</v>
      </c>
      <c r="Q662" s="4">
        <v>129.42760000000001</v>
      </c>
      <c r="R662" s="4">
        <v>1.7646999999999999</v>
      </c>
      <c r="S662" s="4">
        <v>131.19999999999999</v>
      </c>
      <c r="T662" s="4">
        <v>14.379799999999999</v>
      </c>
      <c r="W662" s="4">
        <v>0</v>
      </c>
      <c r="X662" s="4">
        <v>2.5558999999999998</v>
      </c>
      <c r="Y662" s="4">
        <v>12.3</v>
      </c>
      <c r="Z662" s="4">
        <v>845</v>
      </c>
      <c r="AA662" s="4">
        <v>871</v>
      </c>
      <c r="AB662" s="4">
        <v>840</v>
      </c>
      <c r="AC662" s="4">
        <v>63</v>
      </c>
      <c r="AD662" s="4">
        <v>4.95</v>
      </c>
      <c r="AE662" s="4">
        <v>0.11</v>
      </c>
      <c r="AF662" s="4">
        <v>979</v>
      </c>
      <c r="AG662" s="4">
        <v>-15.9</v>
      </c>
      <c r="AH662" s="4">
        <v>18.09</v>
      </c>
      <c r="AI662" s="4">
        <v>13</v>
      </c>
      <c r="AJ662" s="4">
        <v>189.9</v>
      </c>
      <c r="AK662" s="4">
        <v>139.1</v>
      </c>
      <c r="AL662" s="4">
        <v>2.6</v>
      </c>
      <c r="AM662" s="4">
        <v>195</v>
      </c>
      <c r="AN662" s="4" t="s">
        <v>155</v>
      </c>
      <c r="BA662" s="4">
        <v>14.023</v>
      </c>
      <c r="BB662" s="4">
        <v>14.57</v>
      </c>
      <c r="BC662" s="4">
        <v>1.04</v>
      </c>
      <c r="BD662" s="4">
        <v>14.042999999999999</v>
      </c>
      <c r="BE662" s="4">
        <v>3022.2159999999999</v>
      </c>
      <c r="BF662" s="4">
        <v>6.585</v>
      </c>
      <c r="BG662" s="4">
        <v>4.2670000000000003</v>
      </c>
      <c r="BH662" s="4">
        <v>5.8000000000000003E-2</v>
      </c>
      <c r="BI662" s="4">
        <v>4.3250000000000002</v>
      </c>
      <c r="BJ662" s="4">
        <v>3.21</v>
      </c>
      <c r="BK662" s="4">
        <v>4.3999999999999997E-2</v>
      </c>
      <c r="BL662" s="4">
        <v>3.254</v>
      </c>
      <c r="BM662" s="4">
        <v>0.11260000000000001</v>
      </c>
      <c r="BQ662" s="4">
        <v>440.11700000000002</v>
      </c>
      <c r="BR662" s="4">
        <v>0.15473999999999999</v>
      </c>
      <c r="BS662" s="4">
        <v>0.78508999999999995</v>
      </c>
      <c r="BT662" s="4">
        <v>0.13446</v>
      </c>
      <c r="BU662" s="4">
        <v>3.7814589999999999</v>
      </c>
      <c r="BV662" s="4">
        <v>2.7160920000000002</v>
      </c>
    </row>
    <row r="663" spans="1:74" x14ac:dyDescent="0.25">
      <c r="A663" s="4">
        <v>42067</v>
      </c>
      <c r="B663" s="4">
        <v>4.0127314814814817E-3</v>
      </c>
      <c r="C663" s="4">
        <v>14.249000000000001</v>
      </c>
      <c r="D663" s="4">
        <v>8.1100000000000005E-2</v>
      </c>
      <c r="E663" s="4">
        <v>810.93519300000003</v>
      </c>
      <c r="F663" s="4">
        <v>194.3</v>
      </c>
      <c r="G663" s="4">
        <v>2.6</v>
      </c>
      <c r="H663" s="4">
        <v>57.8</v>
      </c>
      <c r="J663" s="4">
        <v>2.76</v>
      </c>
      <c r="K663" s="4">
        <v>0.879</v>
      </c>
      <c r="L663" s="4">
        <v>12.524800000000001</v>
      </c>
      <c r="M663" s="4">
        <v>7.1300000000000002E-2</v>
      </c>
      <c r="N663" s="4">
        <v>170.7723</v>
      </c>
      <c r="O663" s="4">
        <v>2.2637</v>
      </c>
      <c r="P663" s="4">
        <v>173</v>
      </c>
      <c r="Q663" s="4">
        <v>128.6318</v>
      </c>
      <c r="R663" s="4">
        <v>1.7051000000000001</v>
      </c>
      <c r="S663" s="4">
        <v>130.30000000000001</v>
      </c>
      <c r="T663" s="4">
        <v>57.756599999999999</v>
      </c>
      <c r="W663" s="4">
        <v>0</v>
      </c>
      <c r="X663" s="4">
        <v>2.4279999999999999</v>
      </c>
      <c r="Y663" s="4">
        <v>12.1</v>
      </c>
      <c r="Z663" s="4">
        <v>846</v>
      </c>
      <c r="AA663" s="4">
        <v>871</v>
      </c>
      <c r="AB663" s="4">
        <v>844</v>
      </c>
      <c r="AC663" s="4">
        <v>63</v>
      </c>
      <c r="AD663" s="4">
        <v>5.3</v>
      </c>
      <c r="AE663" s="4">
        <v>0.12</v>
      </c>
      <c r="AF663" s="4">
        <v>979</v>
      </c>
      <c r="AG663" s="4">
        <v>-15.1</v>
      </c>
      <c r="AH663" s="4">
        <v>18.91</v>
      </c>
      <c r="AI663" s="4">
        <v>13</v>
      </c>
      <c r="AJ663" s="4">
        <v>190</v>
      </c>
      <c r="AK663" s="4">
        <v>139</v>
      </c>
      <c r="AL663" s="4">
        <v>3</v>
      </c>
      <c r="AM663" s="4">
        <v>195</v>
      </c>
      <c r="AN663" s="4" t="s">
        <v>155</v>
      </c>
      <c r="BA663" s="4">
        <v>14.023</v>
      </c>
      <c r="BB663" s="4">
        <v>14.82</v>
      </c>
      <c r="BC663" s="4">
        <v>1.06</v>
      </c>
      <c r="BD663" s="4">
        <v>13.766</v>
      </c>
      <c r="BE663" s="4">
        <v>3014.5079999999998</v>
      </c>
      <c r="BF663" s="4">
        <v>10.919</v>
      </c>
      <c r="BG663" s="4">
        <v>4.3040000000000003</v>
      </c>
      <c r="BH663" s="4">
        <v>5.7000000000000002E-2</v>
      </c>
      <c r="BI663" s="4">
        <v>4.3609999999999998</v>
      </c>
      <c r="BJ663" s="4">
        <v>3.242</v>
      </c>
      <c r="BK663" s="4">
        <v>4.2999999999999997E-2</v>
      </c>
      <c r="BL663" s="4">
        <v>3.2850000000000001</v>
      </c>
      <c r="BM663" s="4">
        <v>0.4597</v>
      </c>
      <c r="BQ663" s="4">
        <v>424.91199999999998</v>
      </c>
      <c r="BR663" s="4">
        <v>0.11505</v>
      </c>
      <c r="BS663" s="4">
        <v>0.78408999999999995</v>
      </c>
      <c r="BT663" s="4">
        <v>0.13136</v>
      </c>
      <c r="BU663" s="4">
        <v>2.8115350000000001</v>
      </c>
      <c r="BV663" s="4">
        <v>2.6534719999999998</v>
      </c>
    </row>
    <row r="664" spans="1:74" x14ac:dyDescent="0.25">
      <c r="A664" s="4">
        <v>42067</v>
      </c>
      <c r="B664" s="4">
        <v>4.0243055555555553E-3</v>
      </c>
      <c r="C664" s="4">
        <v>13.425000000000001</v>
      </c>
      <c r="D664" s="4">
        <v>3.1099999999999999E-2</v>
      </c>
      <c r="E664" s="4">
        <v>310.52502099999998</v>
      </c>
      <c r="F664" s="4">
        <v>181.2</v>
      </c>
      <c r="G664" s="4">
        <v>2.4</v>
      </c>
      <c r="H664" s="4">
        <v>21.3</v>
      </c>
      <c r="J664" s="4">
        <v>2.5099999999999998</v>
      </c>
      <c r="K664" s="4">
        <v>0.88590000000000002</v>
      </c>
      <c r="L664" s="4">
        <v>11.8934</v>
      </c>
      <c r="M664" s="4">
        <v>2.75E-2</v>
      </c>
      <c r="N664" s="4">
        <v>160.51900000000001</v>
      </c>
      <c r="O664" s="4">
        <v>2.1044999999999998</v>
      </c>
      <c r="P664" s="4">
        <v>162.6</v>
      </c>
      <c r="Q664" s="4">
        <v>120.7591</v>
      </c>
      <c r="R664" s="4">
        <v>1.5831999999999999</v>
      </c>
      <c r="S664" s="4">
        <v>122.3</v>
      </c>
      <c r="T664" s="4">
        <v>21.314900000000002</v>
      </c>
      <c r="W664" s="4">
        <v>0</v>
      </c>
      <c r="X664" s="4">
        <v>2.2267999999999999</v>
      </c>
      <c r="Y664" s="4">
        <v>11.9</v>
      </c>
      <c r="Z664" s="4">
        <v>848</v>
      </c>
      <c r="AA664" s="4">
        <v>873</v>
      </c>
      <c r="AB664" s="4">
        <v>845</v>
      </c>
      <c r="AC664" s="4">
        <v>63</v>
      </c>
      <c r="AD664" s="4">
        <v>4.95</v>
      </c>
      <c r="AE664" s="4">
        <v>0.11</v>
      </c>
      <c r="AF664" s="4">
        <v>979</v>
      </c>
      <c r="AG664" s="4">
        <v>-15.9</v>
      </c>
      <c r="AH664" s="4">
        <v>19</v>
      </c>
      <c r="AI664" s="4">
        <v>13</v>
      </c>
      <c r="AJ664" s="4">
        <v>190</v>
      </c>
      <c r="AK664" s="4">
        <v>139.9</v>
      </c>
      <c r="AL664" s="4">
        <v>3.2</v>
      </c>
      <c r="AM664" s="4">
        <v>195</v>
      </c>
      <c r="AN664" s="4" t="s">
        <v>155</v>
      </c>
      <c r="BA664" s="4">
        <v>14.023</v>
      </c>
      <c r="BB664" s="4">
        <v>15.74</v>
      </c>
      <c r="BC664" s="4">
        <v>1.1200000000000001</v>
      </c>
      <c r="BD664" s="4">
        <v>12.881</v>
      </c>
      <c r="BE664" s="4">
        <v>3026.0650000000001</v>
      </c>
      <c r="BF664" s="4">
        <v>4.4550000000000001</v>
      </c>
      <c r="BG664" s="4">
        <v>4.2770000000000001</v>
      </c>
      <c r="BH664" s="4">
        <v>5.6000000000000001E-2</v>
      </c>
      <c r="BI664" s="4">
        <v>4.3330000000000002</v>
      </c>
      <c r="BJ664" s="4">
        <v>3.218</v>
      </c>
      <c r="BK664" s="4">
        <v>4.2000000000000003E-2</v>
      </c>
      <c r="BL664" s="4">
        <v>3.26</v>
      </c>
      <c r="BM664" s="4">
        <v>0.17929999999999999</v>
      </c>
      <c r="BQ664" s="4">
        <v>411.95400000000001</v>
      </c>
      <c r="BR664" s="4">
        <v>0.11009099999999999</v>
      </c>
      <c r="BS664" s="4">
        <v>0.78218200000000004</v>
      </c>
      <c r="BT664" s="4">
        <v>0.127364</v>
      </c>
      <c r="BU664" s="4">
        <v>2.690347</v>
      </c>
      <c r="BV664" s="4">
        <v>2.5727449999999998</v>
      </c>
    </row>
    <row r="665" spans="1:74" x14ac:dyDescent="0.25">
      <c r="A665" s="4">
        <v>42067</v>
      </c>
      <c r="B665" s="4">
        <v>4.0358796296296297E-3</v>
      </c>
      <c r="C665" s="4">
        <v>12.677</v>
      </c>
      <c r="D665" s="4">
        <v>1.1599999999999999E-2</v>
      </c>
      <c r="E665" s="4">
        <v>115.675</v>
      </c>
      <c r="F665" s="4">
        <v>166.7</v>
      </c>
      <c r="G665" s="4">
        <v>2.2999999999999998</v>
      </c>
      <c r="H665" s="4">
        <v>19.8</v>
      </c>
      <c r="J665" s="4">
        <v>2.06</v>
      </c>
      <c r="K665" s="4">
        <v>0.89190000000000003</v>
      </c>
      <c r="L665" s="4">
        <v>11.306900000000001</v>
      </c>
      <c r="M665" s="4">
        <v>1.03E-2</v>
      </c>
      <c r="N665" s="4">
        <v>148.6807</v>
      </c>
      <c r="O665" s="4">
        <v>2.0514000000000001</v>
      </c>
      <c r="P665" s="4">
        <v>150.69999999999999</v>
      </c>
      <c r="Q665" s="4">
        <v>111.8383</v>
      </c>
      <c r="R665" s="4">
        <v>1.5430999999999999</v>
      </c>
      <c r="S665" s="4">
        <v>113.4</v>
      </c>
      <c r="T665" s="4">
        <v>19.799099999999999</v>
      </c>
      <c r="W665" s="4">
        <v>0</v>
      </c>
      <c r="X665" s="4">
        <v>1.8393999999999999</v>
      </c>
      <c r="Y665" s="4">
        <v>12</v>
      </c>
      <c r="Z665" s="4">
        <v>848</v>
      </c>
      <c r="AA665" s="4">
        <v>874</v>
      </c>
      <c r="AB665" s="4">
        <v>844</v>
      </c>
      <c r="AC665" s="4">
        <v>63</v>
      </c>
      <c r="AD665" s="4">
        <v>4.91</v>
      </c>
      <c r="AE665" s="4">
        <v>0.11</v>
      </c>
      <c r="AF665" s="4">
        <v>979</v>
      </c>
      <c r="AG665" s="4">
        <v>-16</v>
      </c>
      <c r="AH665" s="4">
        <v>19</v>
      </c>
      <c r="AI665" s="4">
        <v>13</v>
      </c>
      <c r="AJ665" s="4">
        <v>190</v>
      </c>
      <c r="AK665" s="4">
        <v>140</v>
      </c>
      <c r="AL665" s="4">
        <v>3.1</v>
      </c>
      <c r="AM665" s="4">
        <v>195</v>
      </c>
      <c r="AN665" s="4" t="s">
        <v>155</v>
      </c>
      <c r="BA665" s="4">
        <v>14.023</v>
      </c>
      <c r="BB665" s="4">
        <v>16.63</v>
      </c>
      <c r="BC665" s="4">
        <v>1.19</v>
      </c>
      <c r="BD665" s="4">
        <v>12.119</v>
      </c>
      <c r="BE665" s="4">
        <v>3030.855</v>
      </c>
      <c r="BF665" s="4">
        <v>1.76</v>
      </c>
      <c r="BG665" s="4">
        <v>4.1740000000000004</v>
      </c>
      <c r="BH665" s="4">
        <v>5.8000000000000003E-2</v>
      </c>
      <c r="BI665" s="4">
        <v>4.2309999999999999</v>
      </c>
      <c r="BJ665" s="4">
        <v>3.1389999999999998</v>
      </c>
      <c r="BK665" s="4">
        <v>4.2999999999999997E-2</v>
      </c>
      <c r="BL665" s="4">
        <v>3.1829999999999998</v>
      </c>
      <c r="BM665" s="4">
        <v>0.17549999999999999</v>
      </c>
      <c r="BQ665" s="4">
        <v>358.49900000000002</v>
      </c>
      <c r="BR665" s="4">
        <v>9.3621999999999997E-2</v>
      </c>
      <c r="BS665" s="4">
        <v>0.78017999999999998</v>
      </c>
      <c r="BT665" s="4">
        <v>0.12881999999999999</v>
      </c>
      <c r="BU665" s="4">
        <v>2.2878780000000001</v>
      </c>
      <c r="BV665" s="4">
        <v>2.60216</v>
      </c>
    </row>
    <row r="666" spans="1:74" x14ac:dyDescent="0.25">
      <c r="A666" s="4">
        <v>42067</v>
      </c>
      <c r="B666" s="4">
        <v>4.0474537037037033E-3</v>
      </c>
      <c r="C666" s="4">
        <v>12.566000000000001</v>
      </c>
      <c r="D666" s="4">
        <v>5.1000000000000004E-3</v>
      </c>
      <c r="E666" s="4">
        <v>51.035072999999997</v>
      </c>
      <c r="F666" s="4">
        <v>163.9</v>
      </c>
      <c r="G666" s="4">
        <v>2.2999999999999998</v>
      </c>
      <c r="H666" s="4">
        <v>-10</v>
      </c>
      <c r="J666" s="4">
        <v>1.61</v>
      </c>
      <c r="K666" s="4">
        <v>0.89280000000000004</v>
      </c>
      <c r="L666" s="4">
        <v>11.2187</v>
      </c>
      <c r="M666" s="4">
        <v>4.5999999999999999E-3</v>
      </c>
      <c r="N666" s="4">
        <v>146.32980000000001</v>
      </c>
      <c r="O666" s="4">
        <v>2.0533999999999999</v>
      </c>
      <c r="P666" s="4">
        <v>148.4</v>
      </c>
      <c r="Q666" s="4">
        <v>110.0699</v>
      </c>
      <c r="R666" s="4">
        <v>1.5446</v>
      </c>
      <c r="S666" s="4">
        <v>111.6</v>
      </c>
      <c r="T666" s="4">
        <v>0</v>
      </c>
      <c r="W666" s="4">
        <v>0</v>
      </c>
      <c r="X666" s="4">
        <v>1.4339999999999999</v>
      </c>
      <c r="Y666" s="4">
        <v>11.9</v>
      </c>
      <c r="Z666" s="4">
        <v>848</v>
      </c>
      <c r="AA666" s="4">
        <v>875</v>
      </c>
      <c r="AB666" s="4">
        <v>846</v>
      </c>
      <c r="AC666" s="4">
        <v>63</v>
      </c>
      <c r="AD666" s="4">
        <v>4.91</v>
      </c>
      <c r="AE666" s="4">
        <v>0.11</v>
      </c>
      <c r="AF666" s="4">
        <v>979</v>
      </c>
      <c r="AG666" s="4">
        <v>-16</v>
      </c>
      <c r="AH666" s="4">
        <v>19</v>
      </c>
      <c r="AI666" s="4">
        <v>13</v>
      </c>
      <c r="AJ666" s="4">
        <v>190</v>
      </c>
      <c r="AK666" s="4">
        <v>139.1</v>
      </c>
      <c r="AL666" s="4">
        <v>2.8</v>
      </c>
      <c r="AM666" s="4">
        <v>195</v>
      </c>
      <c r="AN666" s="4" t="s">
        <v>155</v>
      </c>
      <c r="BA666" s="4">
        <v>14.023</v>
      </c>
      <c r="BB666" s="4">
        <v>16.78</v>
      </c>
      <c r="BC666" s="4">
        <v>1.2</v>
      </c>
      <c r="BD666" s="4">
        <v>12.009</v>
      </c>
      <c r="BE666" s="4">
        <v>3033.0120000000002</v>
      </c>
      <c r="BF666" s="4">
        <v>0.78400000000000003</v>
      </c>
      <c r="BG666" s="4">
        <v>4.1429999999999998</v>
      </c>
      <c r="BH666" s="4">
        <v>5.8000000000000003E-2</v>
      </c>
      <c r="BI666" s="4">
        <v>4.2009999999999996</v>
      </c>
      <c r="BJ666" s="4">
        <v>3.1160000000000001</v>
      </c>
      <c r="BK666" s="4">
        <v>4.3999999999999997E-2</v>
      </c>
      <c r="BL666" s="4">
        <v>3.16</v>
      </c>
      <c r="BM666" s="4">
        <v>0</v>
      </c>
      <c r="BQ666" s="4">
        <v>281.899</v>
      </c>
      <c r="BR666" s="4">
        <v>7.9259999999999997E-2</v>
      </c>
      <c r="BS666" s="4">
        <v>0.78</v>
      </c>
      <c r="BT666" s="4">
        <v>0.12717999999999999</v>
      </c>
      <c r="BU666" s="4">
        <v>1.9369160000000001</v>
      </c>
      <c r="BV666" s="4">
        <v>2.5690360000000001</v>
      </c>
    </row>
    <row r="667" spans="1:74" x14ac:dyDescent="0.25">
      <c r="A667" s="4">
        <v>42067</v>
      </c>
      <c r="B667" s="4">
        <v>4.0590277777777777E-3</v>
      </c>
      <c r="C667" s="4">
        <v>13.138999999999999</v>
      </c>
      <c r="D667" s="4">
        <v>2.5999999999999999E-3</v>
      </c>
      <c r="E667" s="4">
        <v>26.108854999999998</v>
      </c>
      <c r="F667" s="4">
        <v>159.6</v>
      </c>
      <c r="G667" s="4">
        <v>2.2999999999999998</v>
      </c>
      <c r="H667" s="4">
        <v>0</v>
      </c>
      <c r="J667" s="4">
        <v>1.5</v>
      </c>
      <c r="K667" s="4">
        <v>0.88829999999999998</v>
      </c>
      <c r="L667" s="4">
        <v>11.671900000000001</v>
      </c>
      <c r="M667" s="4">
        <v>2.3E-3</v>
      </c>
      <c r="N667" s="4">
        <v>141.77879999999999</v>
      </c>
      <c r="O667" s="4">
        <v>2.0432000000000001</v>
      </c>
      <c r="P667" s="4">
        <v>143.80000000000001</v>
      </c>
      <c r="Q667" s="4">
        <v>106.64660000000001</v>
      </c>
      <c r="R667" s="4">
        <v>1.5368999999999999</v>
      </c>
      <c r="S667" s="4">
        <v>108.2</v>
      </c>
      <c r="T667" s="4">
        <v>0</v>
      </c>
      <c r="W667" s="4">
        <v>0</v>
      </c>
      <c r="X667" s="4">
        <v>1.3325</v>
      </c>
      <c r="Y667" s="4">
        <v>11.9</v>
      </c>
      <c r="Z667" s="4">
        <v>849</v>
      </c>
      <c r="AA667" s="4">
        <v>875</v>
      </c>
      <c r="AB667" s="4">
        <v>847</v>
      </c>
      <c r="AC667" s="4">
        <v>63</v>
      </c>
      <c r="AD667" s="4">
        <v>4.91</v>
      </c>
      <c r="AE667" s="4">
        <v>0.11</v>
      </c>
      <c r="AF667" s="4">
        <v>979</v>
      </c>
      <c r="AG667" s="4">
        <v>-16</v>
      </c>
      <c r="AH667" s="4">
        <v>18.09</v>
      </c>
      <c r="AI667" s="4">
        <v>13</v>
      </c>
      <c r="AJ667" s="4">
        <v>190</v>
      </c>
      <c r="AK667" s="4">
        <v>139.9</v>
      </c>
      <c r="AL667" s="4">
        <v>3</v>
      </c>
      <c r="AM667" s="4">
        <v>195</v>
      </c>
      <c r="AN667" s="4" t="s">
        <v>155</v>
      </c>
      <c r="BA667" s="4">
        <v>14.023</v>
      </c>
      <c r="BB667" s="4">
        <v>16.100000000000001</v>
      </c>
      <c r="BC667" s="4">
        <v>1.1499999999999999</v>
      </c>
      <c r="BD667" s="4">
        <v>12.57</v>
      </c>
      <c r="BE667" s="4">
        <v>3033.223</v>
      </c>
      <c r="BF667" s="4">
        <v>0.38400000000000001</v>
      </c>
      <c r="BG667" s="4">
        <v>3.8580000000000001</v>
      </c>
      <c r="BH667" s="4">
        <v>5.6000000000000001E-2</v>
      </c>
      <c r="BI667" s="4">
        <v>3.9140000000000001</v>
      </c>
      <c r="BJ667" s="4">
        <v>2.9020000000000001</v>
      </c>
      <c r="BK667" s="4">
        <v>4.2000000000000003E-2</v>
      </c>
      <c r="BL667" s="4">
        <v>2.944</v>
      </c>
      <c r="BM667" s="4">
        <v>0</v>
      </c>
      <c r="BQ667" s="4">
        <v>251.786</v>
      </c>
      <c r="BR667" s="4">
        <v>5.9799999999999999E-2</v>
      </c>
      <c r="BS667" s="4">
        <v>0.78</v>
      </c>
      <c r="BT667" s="4">
        <v>0.12881999999999999</v>
      </c>
      <c r="BU667" s="4">
        <v>1.461362</v>
      </c>
      <c r="BV667" s="4">
        <v>2.6021640000000001</v>
      </c>
    </row>
    <row r="668" spans="1:74" x14ac:dyDescent="0.25">
      <c r="A668" s="4">
        <v>42067</v>
      </c>
      <c r="B668" s="4">
        <v>4.0706018518518522E-3</v>
      </c>
      <c r="C668" s="4">
        <v>12.753</v>
      </c>
      <c r="D668" s="4">
        <v>1.6000000000000001E-3</v>
      </c>
      <c r="E668" s="4">
        <v>15.736041</v>
      </c>
      <c r="F668" s="4">
        <v>172.6</v>
      </c>
      <c r="G668" s="4">
        <v>2.2999999999999998</v>
      </c>
      <c r="H668" s="4">
        <v>0</v>
      </c>
      <c r="J668" s="4">
        <v>1.58</v>
      </c>
      <c r="K668" s="4">
        <v>0.89129999999999998</v>
      </c>
      <c r="L668" s="4">
        <v>11.366400000000001</v>
      </c>
      <c r="M668" s="4">
        <v>1.4E-3</v>
      </c>
      <c r="N668" s="4">
        <v>153.8434</v>
      </c>
      <c r="O668" s="4">
        <v>2.0499000000000001</v>
      </c>
      <c r="P668" s="4">
        <v>155.9</v>
      </c>
      <c r="Q668" s="4">
        <v>115.7216</v>
      </c>
      <c r="R668" s="4">
        <v>1.5419</v>
      </c>
      <c r="S668" s="4">
        <v>117.3</v>
      </c>
      <c r="T668" s="4">
        <v>0</v>
      </c>
      <c r="W668" s="4">
        <v>0</v>
      </c>
      <c r="X668" s="4">
        <v>1.4126000000000001</v>
      </c>
      <c r="Y668" s="4">
        <v>11.9</v>
      </c>
      <c r="Z668" s="4">
        <v>849</v>
      </c>
      <c r="AA668" s="4">
        <v>875</v>
      </c>
      <c r="AB668" s="4">
        <v>847</v>
      </c>
      <c r="AC668" s="4">
        <v>63</v>
      </c>
      <c r="AD668" s="4">
        <v>4.91</v>
      </c>
      <c r="AE668" s="4">
        <v>0.11</v>
      </c>
      <c r="AF668" s="4">
        <v>979</v>
      </c>
      <c r="AG668" s="4">
        <v>-16</v>
      </c>
      <c r="AH668" s="4">
        <v>18</v>
      </c>
      <c r="AI668" s="4">
        <v>13</v>
      </c>
      <c r="AJ668" s="4">
        <v>190.9</v>
      </c>
      <c r="AK668" s="4">
        <v>139.1</v>
      </c>
      <c r="AL668" s="4">
        <v>2.5</v>
      </c>
      <c r="AM668" s="4">
        <v>195</v>
      </c>
      <c r="AN668" s="4" t="s">
        <v>155</v>
      </c>
      <c r="BA668" s="4">
        <v>14.023</v>
      </c>
      <c r="BB668" s="4">
        <v>16.559999999999999</v>
      </c>
      <c r="BC668" s="4">
        <v>1.18</v>
      </c>
      <c r="BD668" s="4">
        <v>12.2</v>
      </c>
      <c r="BE668" s="4">
        <v>3033.732</v>
      </c>
      <c r="BF668" s="4">
        <v>0.23799999999999999</v>
      </c>
      <c r="BG668" s="4">
        <v>4.3</v>
      </c>
      <c r="BH668" s="4">
        <v>5.7000000000000002E-2</v>
      </c>
      <c r="BI668" s="4">
        <v>4.3570000000000002</v>
      </c>
      <c r="BJ668" s="4">
        <v>3.234</v>
      </c>
      <c r="BK668" s="4">
        <v>4.2999999999999997E-2</v>
      </c>
      <c r="BL668" s="4">
        <v>3.278</v>
      </c>
      <c r="BM668" s="4">
        <v>0</v>
      </c>
      <c r="BQ668" s="4">
        <v>274.14299999999997</v>
      </c>
      <c r="BR668" s="4">
        <v>8.4390000000000007E-2</v>
      </c>
      <c r="BS668" s="4">
        <v>0.78</v>
      </c>
      <c r="BT668" s="4">
        <v>0.129</v>
      </c>
      <c r="BU668" s="4">
        <v>2.0622799999999999</v>
      </c>
      <c r="BV668" s="4">
        <v>2.6057999999999999</v>
      </c>
    </row>
    <row r="669" spans="1:74" x14ac:dyDescent="0.25">
      <c r="A669" s="4">
        <v>42067</v>
      </c>
      <c r="B669" s="4">
        <v>4.0821759259259257E-3</v>
      </c>
      <c r="C669" s="4">
        <v>12.99</v>
      </c>
      <c r="D669" s="4">
        <v>2.7000000000000001E-3</v>
      </c>
      <c r="E669" s="4">
        <v>27.325382999999999</v>
      </c>
      <c r="F669" s="4">
        <v>185</v>
      </c>
      <c r="G669" s="4">
        <v>2.2999999999999998</v>
      </c>
      <c r="H669" s="4">
        <v>11.1</v>
      </c>
      <c r="J669" s="4">
        <v>2.08</v>
      </c>
      <c r="K669" s="4">
        <v>0.88929999999999998</v>
      </c>
      <c r="L669" s="4">
        <v>11.552199999999999</v>
      </c>
      <c r="M669" s="4">
        <v>2.3999999999999998E-3</v>
      </c>
      <c r="N669" s="4">
        <v>164.52719999999999</v>
      </c>
      <c r="O669" s="4">
        <v>2.0455000000000001</v>
      </c>
      <c r="P669" s="4">
        <v>166.6</v>
      </c>
      <c r="Q669" s="4">
        <v>123.7581</v>
      </c>
      <c r="R669" s="4">
        <v>1.5386</v>
      </c>
      <c r="S669" s="4">
        <v>125.3</v>
      </c>
      <c r="T669" s="4">
        <v>11.117599999999999</v>
      </c>
      <c r="W669" s="4">
        <v>0</v>
      </c>
      <c r="X669" s="4">
        <v>1.853</v>
      </c>
      <c r="Y669" s="4">
        <v>11.9</v>
      </c>
      <c r="Z669" s="4">
        <v>850</v>
      </c>
      <c r="AA669" s="4">
        <v>875</v>
      </c>
      <c r="AB669" s="4">
        <v>847</v>
      </c>
      <c r="AC669" s="4">
        <v>63</v>
      </c>
      <c r="AD669" s="4">
        <v>4.91</v>
      </c>
      <c r="AE669" s="4">
        <v>0.11</v>
      </c>
      <c r="AF669" s="4">
        <v>979</v>
      </c>
      <c r="AG669" s="4">
        <v>-16</v>
      </c>
      <c r="AH669" s="4">
        <v>18</v>
      </c>
      <c r="AI669" s="4">
        <v>13</v>
      </c>
      <c r="AJ669" s="4">
        <v>190.1</v>
      </c>
      <c r="AK669" s="4">
        <v>139.9</v>
      </c>
      <c r="AL669" s="4">
        <v>2.4</v>
      </c>
      <c r="AM669" s="4">
        <v>195</v>
      </c>
      <c r="AN669" s="4" t="s">
        <v>155</v>
      </c>
      <c r="BA669" s="4">
        <v>14.023</v>
      </c>
      <c r="BB669" s="4">
        <v>16.27</v>
      </c>
      <c r="BC669" s="4">
        <v>1.1599999999999999</v>
      </c>
      <c r="BD669" s="4">
        <v>12.442</v>
      </c>
      <c r="BE669" s="4">
        <v>3033.002</v>
      </c>
      <c r="BF669" s="4">
        <v>0.40600000000000003</v>
      </c>
      <c r="BG669" s="4">
        <v>4.524</v>
      </c>
      <c r="BH669" s="4">
        <v>5.6000000000000001E-2</v>
      </c>
      <c r="BI669" s="4">
        <v>4.58</v>
      </c>
      <c r="BJ669" s="4">
        <v>3.403</v>
      </c>
      <c r="BK669" s="4">
        <v>4.2000000000000003E-2</v>
      </c>
      <c r="BL669" s="4">
        <v>3.4449999999999998</v>
      </c>
      <c r="BM669" s="4">
        <v>9.6500000000000002E-2</v>
      </c>
      <c r="BQ669" s="4">
        <v>353.73099999999999</v>
      </c>
      <c r="BR669" s="4">
        <v>5.0599999999999999E-2</v>
      </c>
      <c r="BS669" s="4">
        <v>0.78</v>
      </c>
      <c r="BT669" s="4">
        <v>0.12809000000000001</v>
      </c>
      <c r="BU669" s="4">
        <v>1.236537</v>
      </c>
      <c r="BV669" s="4">
        <v>2.587418</v>
      </c>
    </row>
    <row r="670" spans="1:74" x14ac:dyDescent="0.25">
      <c r="A670" s="4">
        <v>42067</v>
      </c>
      <c r="B670" s="4">
        <v>4.0937499999999993E-3</v>
      </c>
      <c r="C670" s="4">
        <v>12.241</v>
      </c>
      <c r="D670" s="4">
        <v>1E-3</v>
      </c>
      <c r="E670" s="4">
        <v>10.289607999999999</v>
      </c>
      <c r="F670" s="4">
        <v>186.4</v>
      </c>
      <c r="G670" s="4">
        <v>2.2999999999999998</v>
      </c>
      <c r="H670" s="4">
        <v>18</v>
      </c>
      <c r="J670" s="4">
        <v>2.59</v>
      </c>
      <c r="K670" s="4">
        <v>0.89539999999999997</v>
      </c>
      <c r="L670" s="4">
        <v>10.9597</v>
      </c>
      <c r="M670" s="4">
        <v>8.9999999999999998E-4</v>
      </c>
      <c r="N670" s="4">
        <v>166.92070000000001</v>
      </c>
      <c r="O670" s="4">
        <v>2.0592999999999999</v>
      </c>
      <c r="P670" s="4">
        <v>169</v>
      </c>
      <c r="Q670" s="4">
        <v>125.55840000000001</v>
      </c>
      <c r="R670" s="4">
        <v>1.5489999999999999</v>
      </c>
      <c r="S670" s="4">
        <v>127.1</v>
      </c>
      <c r="T670" s="4">
        <v>18.025500000000001</v>
      </c>
      <c r="W670" s="4">
        <v>0</v>
      </c>
      <c r="X670" s="4">
        <v>2.3195000000000001</v>
      </c>
      <c r="Y670" s="4">
        <v>12</v>
      </c>
      <c r="Z670" s="4">
        <v>850</v>
      </c>
      <c r="AA670" s="4">
        <v>875</v>
      </c>
      <c r="AB670" s="4">
        <v>848</v>
      </c>
      <c r="AC670" s="4">
        <v>63</v>
      </c>
      <c r="AD670" s="4">
        <v>4.91</v>
      </c>
      <c r="AE670" s="4">
        <v>0.11</v>
      </c>
      <c r="AF670" s="4">
        <v>979</v>
      </c>
      <c r="AG670" s="4">
        <v>-16</v>
      </c>
      <c r="AH670" s="4">
        <v>18</v>
      </c>
      <c r="AI670" s="4">
        <v>13</v>
      </c>
      <c r="AJ670" s="4">
        <v>190</v>
      </c>
      <c r="AK670" s="4">
        <v>140</v>
      </c>
      <c r="AL670" s="4">
        <v>2.8</v>
      </c>
      <c r="AM670" s="4">
        <v>195</v>
      </c>
      <c r="AN670" s="4" t="s">
        <v>155</v>
      </c>
      <c r="BA670" s="4">
        <v>14.023</v>
      </c>
      <c r="BB670" s="4">
        <v>17.21</v>
      </c>
      <c r="BC670" s="4">
        <v>1.23</v>
      </c>
      <c r="BD670" s="4">
        <v>11.686</v>
      </c>
      <c r="BE670" s="4">
        <v>3033.748</v>
      </c>
      <c r="BF670" s="4">
        <v>0.16200000000000001</v>
      </c>
      <c r="BG670" s="4">
        <v>4.8390000000000004</v>
      </c>
      <c r="BH670" s="4">
        <v>0.06</v>
      </c>
      <c r="BI670" s="4">
        <v>4.8979999999999997</v>
      </c>
      <c r="BJ670" s="4">
        <v>3.64</v>
      </c>
      <c r="BK670" s="4">
        <v>4.4999999999999998E-2</v>
      </c>
      <c r="BL670" s="4">
        <v>3.6850000000000001</v>
      </c>
      <c r="BM670" s="4">
        <v>0.16500000000000001</v>
      </c>
      <c r="BQ670" s="4">
        <v>466.84399999999999</v>
      </c>
      <c r="BR670" s="4">
        <v>4.8820000000000002E-2</v>
      </c>
      <c r="BS670" s="4">
        <v>0.78</v>
      </c>
      <c r="BT670" s="4">
        <v>0.13073000000000001</v>
      </c>
      <c r="BU670" s="4">
        <v>1.193039</v>
      </c>
      <c r="BV670" s="4">
        <v>2.640746</v>
      </c>
    </row>
    <row r="671" spans="1:74" x14ac:dyDescent="0.25">
      <c r="A671" s="4">
        <v>42067</v>
      </c>
      <c r="B671" s="4">
        <v>4.1053240740740746E-3</v>
      </c>
      <c r="C671" s="4">
        <v>12.099</v>
      </c>
      <c r="D671" s="4">
        <v>5.0000000000000001E-3</v>
      </c>
      <c r="E671" s="4">
        <v>49.509645999999996</v>
      </c>
      <c r="F671" s="4">
        <v>181</v>
      </c>
      <c r="G671" s="4">
        <v>2.2999999999999998</v>
      </c>
      <c r="H671" s="4">
        <v>0</v>
      </c>
      <c r="J671" s="4">
        <v>2.8</v>
      </c>
      <c r="K671" s="4">
        <v>0.89659999999999995</v>
      </c>
      <c r="L671" s="4">
        <v>10.848000000000001</v>
      </c>
      <c r="M671" s="4">
        <v>4.4000000000000003E-3</v>
      </c>
      <c r="N671" s="4">
        <v>162.2517</v>
      </c>
      <c r="O671" s="4">
        <v>2.0621999999999998</v>
      </c>
      <c r="P671" s="4">
        <v>164.3</v>
      </c>
      <c r="Q671" s="4">
        <v>122.04640000000001</v>
      </c>
      <c r="R671" s="4">
        <v>1.5511999999999999</v>
      </c>
      <c r="S671" s="4">
        <v>123.6</v>
      </c>
      <c r="T671" s="4">
        <v>0</v>
      </c>
      <c r="W671" s="4">
        <v>0</v>
      </c>
      <c r="X671" s="4">
        <v>2.5105</v>
      </c>
      <c r="Y671" s="4">
        <v>12.1</v>
      </c>
      <c r="Z671" s="4">
        <v>849</v>
      </c>
      <c r="AA671" s="4">
        <v>874</v>
      </c>
      <c r="AB671" s="4">
        <v>847</v>
      </c>
      <c r="AC671" s="4">
        <v>63</v>
      </c>
      <c r="AD671" s="4">
        <v>4.91</v>
      </c>
      <c r="AE671" s="4">
        <v>0.11</v>
      </c>
      <c r="AF671" s="4">
        <v>979</v>
      </c>
      <c r="AG671" s="4">
        <v>-16</v>
      </c>
      <c r="AH671" s="4">
        <v>18</v>
      </c>
      <c r="AI671" s="4">
        <v>13</v>
      </c>
      <c r="AJ671" s="4">
        <v>190.9</v>
      </c>
      <c r="AK671" s="4">
        <v>140.9</v>
      </c>
      <c r="AL671" s="4">
        <v>3.3</v>
      </c>
      <c r="AM671" s="4">
        <v>195</v>
      </c>
      <c r="AN671" s="4" t="s">
        <v>155</v>
      </c>
      <c r="BA671" s="4">
        <v>14.023</v>
      </c>
      <c r="BB671" s="4">
        <v>17.399999999999999</v>
      </c>
      <c r="BC671" s="4">
        <v>1.24</v>
      </c>
      <c r="BD671" s="4">
        <v>11.531000000000001</v>
      </c>
      <c r="BE671" s="4">
        <v>3033.373</v>
      </c>
      <c r="BF671" s="4">
        <v>0.79</v>
      </c>
      <c r="BG671" s="4">
        <v>4.7510000000000003</v>
      </c>
      <c r="BH671" s="4">
        <v>0.06</v>
      </c>
      <c r="BI671" s="4">
        <v>4.8120000000000003</v>
      </c>
      <c r="BJ671" s="4">
        <v>3.5739999999999998</v>
      </c>
      <c r="BK671" s="4">
        <v>4.4999999999999998E-2</v>
      </c>
      <c r="BL671" s="4">
        <v>3.6190000000000002</v>
      </c>
      <c r="BM671" s="4">
        <v>0</v>
      </c>
      <c r="BQ671" s="4">
        <v>510.43400000000003</v>
      </c>
      <c r="BR671" s="4">
        <v>8.813E-2</v>
      </c>
      <c r="BS671" s="4">
        <v>0.78090999999999999</v>
      </c>
      <c r="BT671" s="4">
        <v>0.13464000000000001</v>
      </c>
      <c r="BU671" s="4">
        <v>2.1536770000000001</v>
      </c>
      <c r="BV671" s="4">
        <v>2.7197279999999999</v>
      </c>
    </row>
    <row r="672" spans="1:74" x14ac:dyDescent="0.25">
      <c r="A672" s="4">
        <v>42067</v>
      </c>
      <c r="B672" s="4">
        <v>4.1168981481481482E-3</v>
      </c>
      <c r="C672" s="4">
        <v>12.785</v>
      </c>
      <c r="D672" s="4">
        <v>4.7000000000000002E-3</v>
      </c>
      <c r="E672" s="4">
        <v>47.335047000000003</v>
      </c>
      <c r="F672" s="4">
        <v>176.7</v>
      </c>
      <c r="G672" s="4">
        <v>2.2999999999999998</v>
      </c>
      <c r="H672" s="4">
        <v>19.3</v>
      </c>
      <c r="J672" s="4">
        <v>2.8</v>
      </c>
      <c r="K672" s="4">
        <v>0.8911</v>
      </c>
      <c r="L672" s="4">
        <v>11.3932</v>
      </c>
      <c r="M672" s="4">
        <v>4.1999999999999997E-3</v>
      </c>
      <c r="N672" s="4">
        <v>157.46459999999999</v>
      </c>
      <c r="O672" s="4">
        <v>2.0495999999999999</v>
      </c>
      <c r="P672" s="4">
        <v>159.5</v>
      </c>
      <c r="Q672" s="4">
        <v>118.4139</v>
      </c>
      <c r="R672" s="4">
        <v>1.5412999999999999</v>
      </c>
      <c r="S672" s="4">
        <v>120</v>
      </c>
      <c r="T672" s="4">
        <v>19.252500000000001</v>
      </c>
      <c r="W672" s="4">
        <v>0</v>
      </c>
      <c r="X672" s="4">
        <v>2.4952000000000001</v>
      </c>
      <c r="Y672" s="4">
        <v>12.3</v>
      </c>
      <c r="Z672" s="4">
        <v>847</v>
      </c>
      <c r="AA672" s="4">
        <v>872</v>
      </c>
      <c r="AB672" s="4">
        <v>844</v>
      </c>
      <c r="AC672" s="4">
        <v>62.1</v>
      </c>
      <c r="AD672" s="4">
        <v>4.83</v>
      </c>
      <c r="AE672" s="4">
        <v>0.11</v>
      </c>
      <c r="AF672" s="4">
        <v>980</v>
      </c>
      <c r="AG672" s="4">
        <v>-16</v>
      </c>
      <c r="AH672" s="4">
        <v>18.91</v>
      </c>
      <c r="AI672" s="4">
        <v>13</v>
      </c>
      <c r="AJ672" s="4">
        <v>191</v>
      </c>
      <c r="AK672" s="4">
        <v>140.1</v>
      </c>
      <c r="AL672" s="4">
        <v>3.1</v>
      </c>
      <c r="AM672" s="4">
        <v>195</v>
      </c>
      <c r="AN672" s="4" t="s">
        <v>155</v>
      </c>
      <c r="BA672" s="4">
        <v>14.023</v>
      </c>
      <c r="BB672" s="4">
        <v>16.510000000000002</v>
      </c>
      <c r="BC672" s="4">
        <v>1.18</v>
      </c>
      <c r="BD672" s="4">
        <v>12.217000000000001</v>
      </c>
      <c r="BE672" s="4">
        <v>3032.4409999999998</v>
      </c>
      <c r="BF672" s="4">
        <v>0.71499999999999997</v>
      </c>
      <c r="BG672" s="4">
        <v>4.3890000000000002</v>
      </c>
      <c r="BH672" s="4">
        <v>5.7000000000000002E-2</v>
      </c>
      <c r="BI672" s="4">
        <v>4.4459999999999997</v>
      </c>
      <c r="BJ672" s="4">
        <v>3.3010000000000002</v>
      </c>
      <c r="BK672" s="4">
        <v>4.2999999999999997E-2</v>
      </c>
      <c r="BL672" s="4">
        <v>3.3439999999999999</v>
      </c>
      <c r="BM672" s="4">
        <v>0.16950000000000001</v>
      </c>
      <c r="BQ672" s="4">
        <v>482.88499999999999</v>
      </c>
      <c r="BR672" s="4">
        <v>5.6509999999999998E-2</v>
      </c>
      <c r="BS672" s="4">
        <v>0.78100000000000003</v>
      </c>
      <c r="BT672" s="4">
        <v>0.13864000000000001</v>
      </c>
      <c r="BU672" s="4">
        <v>1.3809629999999999</v>
      </c>
      <c r="BV672" s="4">
        <v>2.8005279999999999</v>
      </c>
    </row>
    <row r="673" spans="1:74" x14ac:dyDescent="0.25">
      <c r="A673" s="4">
        <v>42067</v>
      </c>
      <c r="B673" s="4">
        <v>4.1284722222222226E-3</v>
      </c>
      <c r="C673" s="4">
        <v>13.534000000000001</v>
      </c>
      <c r="D673" s="4">
        <v>2.0999999999999999E-3</v>
      </c>
      <c r="E673" s="4">
        <v>21.443632999999998</v>
      </c>
      <c r="F673" s="4">
        <v>174.8</v>
      </c>
      <c r="G673" s="4">
        <v>2.2999999999999998</v>
      </c>
      <c r="H673" s="4">
        <v>0</v>
      </c>
      <c r="J673" s="4">
        <v>2.84</v>
      </c>
      <c r="K673" s="4">
        <v>0.88539999999999996</v>
      </c>
      <c r="L673" s="4">
        <v>11.9826</v>
      </c>
      <c r="M673" s="4">
        <v>1.9E-3</v>
      </c>
      <c r="N673" s="4">
        <v>154.78299999999999</v>
      </c>
      <c r="O673" s="4">
        <v>2.0363000000000002</v>
      </c>
      <c r="P673" s="4">
        <v>156.80000000000001</v>
      </c>
      <c r="Q673" s="4">
        <v>116.39619999999999</v>
      </c>
      <c r="R673" s="4">
        <v>1.5313000000000001</v>
      </c>
      <c r="S673" s="4">
        <v>117.9</v>
      </c>
      <c r="T673" s="4">
        <v>0</v>
      </c>
      <c r="W673" s="4">
        <v>0</v>
      </c>
      <c r="X673" s="4">
        <v>2.5127000000000002</v>
      </c>
      <c r="Y673" s="4">
        <v>12.3</v>
      </c>
      <c r="Z673" s="4">
        <v>846</v>
      </c>
      <c r="AA673" s="4">
        <v>873</v>
      </c>
      <c r="AB673" s="4">
        <v>843</v>
      </c>
      <c r="AC673" s="4">
        <v>62</v>
      </c>
      <c r="AD673" s="4">
        <v>4.83</v>
      </c>
      <c r="AE673" s="4">
        <v>0.11</v>
      </c>
      <c r="AF673" s="4">
        <v>979</v>
      </c>
      <c r="AG673" s="4">
        <v>-16</v>
      </c>
      <c r="AH673" s="4">
        <v>19</v>
      </c>
      <c r="AI673" s="4">
        <v>13</v>
      </c>
      <c r="AJ673" s="4">
        <v>191</v>
      </c>
      <c r="AK673" s="4">
        <v>140.9</v>
      </c>
      <c r="AL673" s="4">
        <v>3.3</v>
      </c>
      <c r="AM673" s="4">
        <v>195</v>
      </c>
      <c r="AN673" s="4" t="s">
        <v>155</v>
      </c>
      <c r="BA673" s="4">
        <v>14.023</v>
      </c>
      <c r="BB673" s="4">
        <v>15.66</v>
      </c>
      <c r="BC673" s="4">
        <v>1.1200000000000001</v>
      </c>
      <c r="BD673" s="4">
        <v>12.949</v>
      </c>
      <c r="BE673" s="4">
        <v>3033.0749999999998</v>
      </c>
      <c r="BF673" s="4">
        <v>0.30599999999999999</v>
      </c>
      <c r="BG673" s="4">
        <v>4.1029999999999998</v>
      </c>
      <c r="BH673" s="4">
        <v>5.3999999999999999E-2</v>
      </c>
      <c r="BI673" s="4">
        <v>4.157</v>
      </c>
      <c r="BJ673" s="4">
        <v>3.085</v>
      </c>
      <c r="BK673" s="4">
        <v>4.1000000000000002E-2</v>
      </c>
      <c r="BL673" s="4">
        <v>3.1259999999999999</v>
      </c>
      <c r="BM673" s="4">
        <v>0</v>
      </c>
      <c r="BQ673" s="4">
        <v>462.45600000000002</v>
      </c>
      <c r="BR673" s="4">
        <v>4.7539999999999999E-2</v>
      </c>
      <c r="BS673" s="4">
        <v>0.78100000000000003</v>
      </c>
      <c r="BT673" s="4">
        <v>0.13991000000000001</v>
      </c>
      <c r="BU673" s="4">
        <v>1.1617580000000001</v>
      </c>
      <c r="BV673" s="4">
        <v>2.8261820000000002</v>
      </c>
    </row>
    <row r="674" spans="1:74" x14ac:dyDescent="0.25">
      <c r="A674" s="4">
        <v>42067</v>
      </c>
      <c r="B674" s="4">
        <v>4.1400462962962962E-3</v>
      </c>
      <c r="C674" s="4">
        <v>13.182</v>
      </c>
      <c r="D674" s="4">
        <v>5.9999999999999995E-4</v>
      </c>
      <c r="E674" s="4">
        <v>5.6405989999999999</v>
      </c>
      <c r="F674" s="4">
        <v>174.3</v>
      </c>
      <c r="G674" s="4">
        <v>2.2999999999999998</v>
      </c>
      <c r="H674" s="4">
        <v>4.0999999999999996</v>
      </c>
      <c r="J674" s="4">
        <v>3.08</v>
      </c>
      <c r="K674" s="4">
        <v>0.88800000000000001</v>
      </c>
      <c r="L674" s="4">
        <v>11.7058</v>
      </c>
      <c r="M674" s="4">
        <v>5.0000000000000001E-4</v>
      </c>
      <c r="N674" s="4">
        <v>154.79259999999999</v>
      </c>
      <c r="O674" s="4">
        <v>2.0425</v>
      </c>
      <c r="P674" s="4">
        <v>156.80000000000001</v>
      </c>
      <c r="Q674" s="4">
        <v>116.40349999999999</v>
      </c>
      <c r="R674" s="4">
        <v>1.536</v>
      </c>
      <c r="S674" s="4">
        <v>117.9</v>
      </c>
      <c r="T674" s="4">
        <v>4.0747999999999998</v>
      </c>
      <c r="W674" s="4">
        <v>0</v>
      </c>
      <c r="X674" s="4">
        <v>2.7393999999999998</v>
      </c>
      <c r="Y674" s="4">
        <v>12.3</v>
      </c>
      <c r="Z674" s="4">
        <v>847</v>
      </c>
      <c r="AA674" s="4">
        <v>874</v>
      </c>
      <c r="AB674" s="4">
        <v>842</v>
      </c>
      <c r="AC674" s="4">
        <v>62</v>
      </c>
      <c r="AD674" s="4">
        <v>4.83</v>
      </c>
      <c r="AE674" s="4">
        <v>0.11</v>
      </c>
      <c r="AF674" s="4">
        <v>979</v>
      </c>
      <c r="AG674" s="4">
        <v>-16</v>
      </c>
      <c r="AH674" s="4">
        <v>19</v>
      </c>
      <c r="AI674" s="4">
        <v>13</v>
      </c>
      <c r="AJ674" s="4">
        <v>191</v>
      </c>
      <c r="AK674" s="4">
        <v>141</v>
      </c>
      <c r="AL674" s="4">
        <v>3</v>
      </c>
      <c r="AM674" s="4">
        <v>195</v>
      </c>
      <c r="AN674" s="4" t="s">
        <v>155</v>
      </c>
      <c r="BA674" s="4">
        <v>14.023</v>
      </c>
      <c r="BB674" s="4">
        <v>16.05</v>
      </c>
      <c r="BC674" s="4">
        <v>1.1399999999999999</v>
      </c>
      <c r="BD674" s="4">
        <v>12.606999999999999</v>
      </c>
      <c r="BE674" s="4">
        <v>3033.5610000000001</v>
      </c>
      <c r="BF674" s="4">
        <v>8.3000000000000004E-2</v>
      </c>
      <c r="BG674" s="4">
        <v>4.2009999999999996</v>
      </c>
      <c r="BH674" s="4">
        <v>5.5E-2</v>
      </c>
      <c r="BI674" s="4">
        <v>4.2560000000000002</v>
      </c>
      <c r="BJ674" s="4">
        <v>3.1589999999999998</v>
      </c>
      <c r="BK674" s="4">
        <v>4.2000000000000003E-2</v>
      </c>
      <c r="BL674" s="4">
        <v>3.2010000000000001</v>
      </c>
      <c r="BM674" s="4">
        <v>3.49E-2</v>
      </c>
      <c r="BQ674" s="4">
        <v>516.18600000000004</v>
      </c>
      <c r="BR674" s="4">
        <v>3.1530000000000002E-2</v>
      </c>
      <c r="BS674" s="4">
        <v>0.78100000000000003</v>
      </c>
      <c r="BT674" s="4">
        <v>0.14000000000000001</v>
      </c>
      <c r="BU674" s="4">
        <v>0.77051400000000003</v>
      </c>
      <c r="BV674" s="4">
        <v>2.8279999999999998</v>
      </c>
    </row>
    <row r="675" spans="1:74" x14ac:dyDescent="0.25">
      <c r="A675" s="4">
        <v>42067</v>
      </c>
      <c r="B675" s="4">
        <v>4.1516203703703706E-3</v>
      </c>
      <c r="C675" s="4">
        <v>12.59</v>
      </c>
      <c r="D675" s="4">
        <v>1.4E-3</v>
      </c>
      <c r="E675" s="4">
        <v>14.296419999999999</v>
      </c>
      <c r="F675" s="4">
        <v>169.4</v>
      </c>
      <c r="G675" s="4">
        <v>2.2999999999999998</v>
      </c>
      <c r="H675" s="4">
        <v>18.5</v>
      </c>
      <c r="J675" s="4">
        <v>3.3</v>
      </c>
      <c r="K675" s="4">
        <v>0.89280000000000004</v>
      </c>
      <c r="L675" s="4">
        <v>11.24</v>
      </c>
      <c r="M675" s="4">
        <v>1.2999999999999999E-3</v>
      </c>
      <c r="N675" s="4">
        <v>151.226</v>
      </c>
      <c r="O675" s="4">
        <v>2.0533999999999999</v>
      </c>
      <c r="P675" s="4">
        <v>153.30000000000001</v>
      </c>
      <c r="Q675" s="4">
        <v>113.7197</v>
      </c>
      <c r="R675" s="4">
        <v>1.5441</v>
      </c>
      <c r="S675" s="4">
        <v>115.3</v>
      </c>
      <c r="T675" s="4">
        <v>18.467600000000001</v>
      </c>
      <c r="W675" s="4">
        <v>0</v>
      </c>
      <c r="X675" s="4">
        <v>2.9462000000000002</v>
      </c>
      <c r="Y675" s="4">
        <v>12.4</v>
      </c>
      <c r="Z675" s="4">
        <v>845</v>
      </c>
      <c r="AA675" s="4">
        <v>872</v>
      </c>
      <c r="AB675" s="4">
        <v>843</v>
      </c>
      <c r="AC675" s="4">
        <v>62</v>
      </c>
      <c r="AD675" s="4">
        <v>4.83</v>
      </c>
      <c r="AE675" s="4">
        <v>0.11</v>
      </c>
      <c r="AF675" s="4">
        <v>980</v>
      </c>
      <c r="AG675" s="4">
        <v>-16</v>
      </c>
      <c r="AH675" s="4">
        <v>19</v>
      </c>
      <c r="AI675" s="4">
        <v>13</v>
      </c>
      <c r="AJ675" s="4">
        <v>191</v>
      </c>
      <c r="AK675" s="4">
        <v>141.9</v>
      </c>
      <c r="AL675" s="4">
        <v>3.5</v>
      </c>
      <c r="AM675" s="4">
        <v>195</v>
      </c>
      <c r="AN675" s="4" t="s">
        <v>155</v>
      </c>
      <c r="BA675" s="4">
        <v>14.023</v>
      </c>
      <c r="BB675" s="4">
        <v>16.760000000000002</v>
      </c>
      <c r="BC675" s="4">
        <v>1.19</v>
      </c>
      <c r="BD675" s="4">
        <v>12.007999999999999</v>
      </c>
      <c r="BE675" s="4">
        <v>3033.3820000000001</v>
      </c>
      <c r="BF675" s="4">
        <v>0.219</v>
      </c>
      <c r="BG675" s="4">
        <v>4.274</v>
      </c>
      <c r="BH675" s="4">
        <v>5.8000000000000003E-2</v>
      </c>
      <c r="BI675" s="4">
        <v>4.3319999999999999</v>
      </c>
      <c r="BJ675" s="4">
        <v>3.214</v>
      </c>
      <c r="BK675" s="4">
        <v>4.3999999999999997E-2</v>
      </c>
      <c r="BL675" s="4">
        <v>3.258</v>
      </c>
      <c r="BM675" s="4">
        <v>0.1648</v>
      </c>
      <c r="BQ675" s="4">
        <v>578.12699999999995</v>
      </c>
      <c r="BR675" s="4">
        <v>0.03</v>
      </c>
      <c r="BS675" s="4">
        <v>0.78100000000000003</v>
      </c>
      <c r="BT675" s="4">
        <v>0.14363999999999999</v>
      </c>
      <c r="BU675" s="4">
        <v>0.73312500000000003</v>
      </c>
      <c r="BV675" s="4">
        <v>2.9015279999999999</v>
      </c>
    </row>
    <row r="676" spans="1:74" x14ac:dyDescent="0.25">
      <c r="A676" s="4">
        <v>42067</v>
      </c>
      <c r="B676" s="4">
        <v>4.1631944444444442E-3</v>
      </c>
      <c r="C676" s="4">
        <v>10.131</v>
      </c>
      <c r="D676" s="4">
        <v>-2.7000000000000001E-3</v>
      </c>
      <c r="E676" s="4">
        <v>-27.335553999999998</v>
      </c>
      <c r="F676" s="4">
        <v>163.69999999999999</v>
      </c>
      <c r="G676" s="4">
        <v>2.2999999999999998</v>
      </c>
      <c r="H676" s="4">
        <v>3.8</v>
      </c>
      <c r="J676" s="4">
        <v>3.13</v>
      </c>
      <c r="K676" s="4">
        <v>0.91259999999999997</v>
      </c>
      <c r="L676" s="4">
        <v>9.2451000000000008</v>
      </c>
      <c r="M676" s="4">
        <v>0</v>
      </c>
      <c r="N676" s="4">
        <v>149.41319999999999</v>
      </c>
      <c r="O676" s="4">
        <v>2.0989</v>
      </c>
      <c r="P676" s="4">
        <v>151.5</v>
      </c>
      <c r="Q676" s="4">
        <v>112.3563</v>
      </c>
      <c r="R676" s="4">
        <v>1.5783</v>
      </c>
      <c r="S676" s="4">
        <v>113.9</v>
      </c>
      <c r="T676" s="4">
        <v>3.7746</v>
      </c>
      <c r="W676" s="4">
        <v>0</v>
      </c>
      <c r="X676" s="4">
        <v>2.8574999999999999</v>
      </c>
      <c r="Y676" s="4">
        <v>12.4</v>
      </c>
      <c r="Z676" s="4">
        <v>846</v>
      </c>
      <c r="AA676" s="4">
        <v>873</v>
      </c>
      <c r="AB676" s="4">
        <v>841</v>
      </c>
      <c r="AC676" s="4">
        <v>62</v>
      </c>
      <c r="AD676" s="4">
        <v>4.83</v>
      </c>
      <c r="AE676" s="4">
        <v>0.11</v>
      </c>
      <c r="AF676" s="4">
        <v>980</v>
      </c>
      <c r="AG676" s="4">
        <v>-16</v>
      </c>
      <c r="AH676" s="4">
        <v>19</v>
      </c>
      <c r="AI676" s="4">
        <v>13</v>
      </c>
      <c r="AJ676" s="4">
        <v>191.9</v>
      </c>
      <c r="AK676" s="4">
        <v>142</v>
      </c>
      <c r="AL676" s="4">
        <v>3</v>
      </c>
      <c r="AM676" s="4">
        <v>195</v>
      </c>
      <c r="AN676" s="4" t="s">
        <v>155</v>
      </c>
      <c r="BA676" s="4">
        <v>14.023</v>
      </c>
      <c r="BB676" s="4">
        <v>20.6</v>
      </c>
      <c r="BC676" s="4">
        <v>1.47</v>
      </c>
      <c r="BD676" s="4">
        <v>9.5809999999999995</v>
      </c>
      <c r="BE676" s="4">
        <v>3036.4409999999998</v>
      </c>
      <c r="BF676" s="4">
        <v>0</v>
      </c>
      <c r="BG676" s="4">
        <v>5.1390000000000002</v>
      </c>
      <c r="BH676" s="4">
        <v>7.1999999999999995E-2</v>
      </c>
      <c r="BI676" s="4">
        <v>5.2110000000000003</v>
      </c>
      <c r="BJ676" s="4">
        <v>3.8639999999999999</v>
      </c>
      <c r="BK676" s="4">
        <v>5.3999999999999999E-2</v>
      </c>
      <c r="BL676" s="4">
        <v>3.919</v>
      </c>
      <c r="BM676" s="4">
        <v>4.1000000000000002E-2</v>
      </c>
      <c r="BQ676" s="4">
        <v>682.40700000000004</v>
      </c>
      <c r="BR676" s="4">
        <v>1.55152</v>
      </c>
      <c r="BS676" s="4">
        <v>0.78100000000000003</v>
      </c>
      <c r="BT676" s="4">
        <v>0.14491000000000001</v>
      </c>
      <c r="BU676" s="4">
        <v>37.91527</v>
      </c>
      <c r="BV676" s="4">
        <v>2.9271820000000002</v>
      </c>
    </row>
    <row r="677" spans="1:74" x14ac:dyDescent="0.25">
      <c r="A677" s="4">
        <v>42067</v>
      </c>
      <c r="B677" s="4">
        <v>4.1747685185185186E-3</v>
      </c>
      <c r="C677" s="4">
        <v>6.524</v>
      </c>
      <c r="D677" s="4">
        <v>-9.2999999999999992E-3</v>
      </c>
      <c r="E677" s="4">
        <v>-92.608695999999995</v>
      </c>
      <c r="F677" s="4">
        <v>163.9</v>
      </c>
      <c r="G677" s="4">
        <v>2.2999999999999998</v>
      </c>
      <c r="H677" s="4">
        <v>30.1</v>
      </c>
      <c r="J677" s="4">
        <v>2.76</v>
      </c>
      <c r="K677" s="4">
        <v>0.94330000000000003</v>
      </c>
      <c r="L677" s="4">
        <v>6.1540999999999997</v>
      </c>
      <c r="M677" s="4">
        <v>0</v>
      </c>
      <c r="N677" s="4">
        <v>154.56790000000001</v>
      </c>
      <c r="O677" s="4">
        <v>2.1696</v>
      </c>
      <c r="P677" s="4">
        <v>156.69999999999999</v>
      </c>
      <c r="Q677" s="4">
        <v>116.23260000000001</v>
      </c>
      <c r="R677" s="4">
        <v>1.6315</v>
      </c>
      <c r="S677" s="4">
        <v>117.9</v>
      </c>
      <c r="T677" s="4">
        <v>30.1</v>
      </c>
      <c r="W677" s="4">
        <v>0</v>
      </c>
      <c r="X677" s="4">
        <v>2.6055999999999999</v>
      </c>
      <c r="Y677" s="4">
        <v>12.4</v>
      </c>
      <c r="Z677" s="4">
        <v>846</v>
      </c>
      <c r="AA677" s="4">
        <v>874</v>
      </c>
      <c r="AB677" s="4">
        <v>844</v>
      </c>
      <c r="AC677" s="4">
        <v>62</v>
      </c>
      <c r="AD677" s="4">
        <v>4.83</v>
      </c>
      <c r="AE677" s="4">
        <v>0.11</v>
      </c>
      <c r="AF677" s="4">
        <v>980</v>
      </c>
      <c r="AG677" s="4">
        <v>-16</v>
      </c>
      <c r="AH677" s="4">
        <v>19</v>
      </c>
      <c r="AI677" s="4">
        <v>13</v>
      </c>
      <c r="AJ677" s="4">
        <v>191.1</v>
      </c>
      <c r="AK677" s="4">
        <v>142</v>
      </c>
      <c r="AL677" s="4">
        <v>3.1</v>
      </c>
      <c r="AM677" s="4">
        <v>195</v>
      </c>
      <c r="AN677" s="4" t="s">
        <v>155</v>
      </c>
      <c r="BA677" s="4">
        <v>14.023</v>
      </c>
      <c r="BB677" s="4">
        <v>31.44</v>
      </c>
      <c r="BC677" s="4">
        <v>2.2400000000000002</v>
      </c>
      <c r="BD677" s="4">
        <v>6.01</v>
      </c>
      <c r="BE677" s="4">
        <v>3041.703</v>
      </c>
      <c r="BF677" s="4">
        <v>0</v>
      </c>
      <c r="BG677" s="4">
        <v>8</v>
      </c>
      <c r="BH677" s="4">
        <v>0.112</v>
      </c>
      <c r="BI677" s="4">
        <v>8.1129999999999995</v>
      </c>
      <c r="BJ677" s="4">
        <v>6.016</v>
      </c>
      <c r="BK677" s="4">
        <v>8.4000000000000005E-2</v>
      </c>
      <c r="BL677" s="4">
        <v>6.101</v>
      </c>
      <c r="BM677" s="4">
        <v>0.49199999999999999</v>
      </c>
      <c r="BQ677" s="4">
        <v>936.39099999999996</v>
      </c>
      <c r="BR677" s="4">
        <v>1.0477099999999999</v>
      </c>
      <c r="BS677" s="4">
        <v>0.78008999999999995</v>
      </c>
      <c r="BT677" s="4">
        <v>0.14499999999999999</v>
      </c>
      <c r="BU677" s="4">
        <v>25.603414000000001</v>
      </c>
      <c r="BV677" s="4">
        <v>2.9289999999999998</v>
      </c>
    </row>
    <row r="678" spans="1:74" x14ac:dyDescent="0.25">
      <c r="A678" s="4">
        <v>42067</v>
      </c>
      <c r="B678" s="4">
        <v>4.1863425925925931E-3</v>
      </c>
      <c r="C678" s="4">
        <v>3.2029999999999998</v>
      </c>
      <c r="D678" s="4">
        <v>-7.9000000000000008E-3</v>
      </c>
      <c r="E678" s="4">
        <v>-78.776370999999997</v>
      </c>
      <c r="F678" s="4">
        <v>166.5</v>
      </c>
      <c r="G678" s="4">
        <v>2.2999999999999998</v>
      </c>
      <c r="H678" s="4">
        <v>30.1</v>
      </c>
      <c r="J678" s="4">
        <v>2.7</v>
      </c>
      <c r="K678" s="4">
        <v>0.97360000000000002</v>
      </c>
      <c r="L678" s="4">
        <v>3.1179999999999999</v>
      </c>
      <c r="M678" s="4">
        <v>0</v>
      </c>
      <c r="N678" s="4">
        <v>162.1481</v>
      </c>
      <c r="O678" s="4">
        <v>2.2393000000000001</v>
      </c>
      <c r="P678" s="4">
        <v>164.4</v>
      </c>
      <c r="Q678" s="4">
        <v>121.9328</v>
      </c>
      <c r="R678" s="4">
        <v>1.6839</v>
      </c>
      <c r="S678" s="4">
        <v>123.6</v>
      </c>
      <c r="T678" s="4">
        <v>30.1</v>
      </c>
      <c r="W678" s="4">
        <v>0</v>
      </c>
      <c r="X678" s="4">
        <v>2.6286999999999998</v>
      </c>
      <c r="Y678" s="4">
        <v>12.4</v>
      </c>
      <c r="Z678" s="4">
        <v>846</v>
      </c>
      <c r="AA678" s="4">
        <v>872</v>
      </c>
      <c r="AB678" s="4">
        <v>839</v>
      </c>
      <c r="AC678" s="4">
        <v>62</v>
      </c>
      <c r="AD678" s="4">
        <v>4.83</v>
      </c>
      <c r="AE678" s="4">
        <v>0.11</v>
      </c>
      <c r="AF678" s="4">
        <v>980</v>
      </c>
      <c r="AG678" s="4">
        <v>-16</v>
      </c>
      <c r="AH678" s="4">
        <v>19</v>
      </c>
      <c r="AI678" s="4">
        <v>13</v>
      </c>
      <c r="AJ678" s="4">
        <v>191.9</v>
      </c>
      <c r="AK678" s="4">
        <v>142</v>
      </c>
      <c r="AL678" s="4">
        <v>3.6</v>
      </c>
      <c r="AM678" s="4">
        <v>195</v>
      </c>
      <c r="AN678" s="4" t="s">
        <v>155</v>
      </c>
      <c r="BA678" s="4">
        <v>14.023</v>
      </c>
      <c r="BB678" s="4">
        <v>63.04</v>
      </c>
      <c r="BC678" s="4">
        <v>4.5</v>
      </c>
      <c r="BD678" s="4">
        <v>2.71</v>
      </c>
      <c r="BE678" s="4">
        <v>3059.6970000000001</v>
      </c>
      <c r="BF678" s="4">
        <v>0</v>
      </c>
      <c r="BG678" s="4">
        <v>16.663</v>
      </c>
      <c r="BH678" s="4">
        <v>0.23</v>
      </c>
      <c r="BI678" s="4">
        <v>16.893000000000001</v>
      </c>
      <c r="BJ678" s="4">
        <v>12.53</v>
      </c>
      <c r="BK678" s="4">
        <v>0.17299999999999999</v>
      </c>
      <c r="BL678" s="4">
        <v>12.702999999999999</v>
      </c>
      <c r="BM678" s="4">
        <v>0.9768</v>
      </c>
      <c r="BQ678" s="4">
        <v>1875.624</v>
      </c>
      <c r="BR678" s="4">
        <v>0.43063000000000001</v>
      </c>
      <c r="BS678" s="4">
        <v>0.77908999999999995</v>
      </c>
      <c r="BT678" s="4">
        <v>0.14499999999999999</v>
      </c>
      <c r="BU678" s="4">
        <v>10.523521000000001</v>
      </c>
      <c r="BV678" s="4">
        <v>2.9289999999999998</v>
      </c>
    </row>
    <row r="679" spans="1:74" x14ac:dyDescent="0.25">
      <c r="A679" s="4">
        <v>42067</v>
      </c>
      <c r="B679" s="4">
        <v>4.1979166666666666E-3</v>
      </c>
      <c r="C679" s="4">
        <v>1.3839999999999999</v>
      </c>
      <c r="D679" s="4">
        <v>-2.3E-3</v>
      </c>
      <c r="E679" s="4">
        <v>-23.486841999999999</v>
      </c>
      <c r="F679" s="4">
        <v>171.4</v>
      </c>
      <c r="G679" s="4">
        <v>2.2999999999999998</v>
      </c>
      <c r="H679" s="4">
        <v>42.6</v>
      </c>
      <c r="J679" s="4">
        <v>3.57</v>
      </c>
      <c r="K679" s="4">
        <v>0.99080000000000001</v>
      </c>
      <c r="L679" s="4">
        <v>1.3712</v>
      </c>
      <c r="M679" s="4">
        <v>0</v>
      </c>
      <c r="N679" s="4">
        <v>169.8287</v>
      </c>
      <c r="O679" s="4">
        <v>2.2789000000000001</v>
      </c>
      <c r="P679" s="4">
        <v>172.1</v>
      </c>
      <c r="Q679" s="4">
        <v>127.7084</v>
      </c>
      <c r="R679" s="4">
        <v>1.7137</v>
      </c>
      <c r="S679" s="4">
        <v>129.4</v>
      </c>
      <c r="T679" s="4">
        <v>42.575800000000001</v>
      </c>
      <c r="W679" s="4">
        <v>0</v>
      </c>
      <c r="X679" s="4">
        <v>3.5344000000000002</v>
      </c>
      <c r="Y679" s="4">
        <v>12.4</v>
      </c>
      <c r="Z679" s="4">
        <v>846</v>
      </c>
      <c r="AA679" s="4">
        <v>870</v>
      </c>
      <c r="AB679" s="4">
        <v>838</v>
      </c>
      <c r="AC679" s="4">
        <v>62</v>
      </c>
      <c r="AD679" s="4">
        <v>4.83</v>
      </c>
      <c r="AE679" s="4">
        <v>0.11</v>
      </c>
      <c r="AF679" s="4">
        <v>980</v>
      </c>
      <c r="AG679" s="4">
        <v>-16</v>
      </c>
      <c r="AH679" s="4">
        <v>18.09</v>
      </c>
      <c r="AI679" s="4">
        <v>13</v>
      </c>
      <c r="AJ679" s="4">
        <v>192</v>
      </c>
      <c r="AK679" s="4">
        <v>142</v>
      </c>
      <c r="AL679" s="4">
        <v>3.2</v>
      </c>
      <c r="AM679" s="4">
        <v>195</v>
      </c>
      <c r="AN679" s="4" t="s">
        <v>155</v>
      </c>
      <c r="BA679" s="4">
        <v>14.023</v>
      </c>
      <c r="BB679" s="4">
        <v>144.32</v>
      </c>
      <c r="BC679" s="4">
        <v>10.29</v>
      </c>
      <c r="BD679" s="4">
        <v>0.92500000000000004</v>
      </c>
      <c r="BE679" s="4">
        <v>3104.261</v>
      </c>
      <c r="BF679" s="4">
        <v>0</v>
      </c>
      <c r="BG679" s="4">
        <v>40.264000000000003</v>
      </c>
      <c r="BH679" s="4">
        <v>0.54</v>
      </c>
      <c r="BI679" s="4">
        <v>40.804000000000002</v>
      </c>
      <c r="BJ679" s="4">
        <v>30.277999999999999</v>
      </c>
      <c r="BK679" s="4">
        <v>0.40600000000000003</v>
      </c>
      <c r="BL679" s="4">
        <v>30.684000000000001</v>
      </c>
      <c r="BM679" s="4">
        <v>3.1875</v>
      </c>
      <c r="BQ679" s="4">
        <v>5818.1620000000003</v>
      </c>
      <c r="BR679" s="4">
        <v>0.17398</v>
      </c>
      <c r="BS679" s="4">
        <v>0.77808999999999995</v>
      </c>
      <c r="BT679" s="4">
        <v>0.14318</v>
      </c>
      <c r="BU679" s="4">
        <v>4.2516360000000004</v>
      </c>
      <c r="BV679" s="4">
        <v>2.892236</v>
      </c>
    </row>
    <row r="680" spans="1:74" x14ac:dyDescent="0.25">
      <c r="A680" s="4">
        <v>42067</v>
      </c>
      <c r="B680" s="4">
        <v>4.2094907407407402E-3</v>
      </c>
      <c r="C680" s="4">
        <v>0.71199999999999997</v>
      </c>
      <c r="D680" s="4">
        <v>2.5999999999999999E-3</v>
      </c>
      <c r="E680" s="4">
        <v>25.740898000000001</v>
      </c>
      <c r="F680" s="4">
        <v>154.69999999999999</v>
      </c>
      <c r="G680" s="4">
        <v>2.2999999999999998</v>
      </c>
      <c r="H680" s="4">
        <v>48.9</v>
      </c>
      <c r="J680" s="4">
        <v>5.94</v>
      </c>
      <c r="K680" s="4">
        <v>0.99739999999999995</v>
      </c>
      <c r="L680" s="4">
        <v>0.71020000000000005</v>
      </c>
      <c r="M680" s="4">
        <v>2.5999999999999999E-3</v>
      </c>
      <c r="N680" s="4">
        <v>154.25810000000001</v>
      </c>
      <c r="O680" s="4">
        <v>2.294</v>
      </c>
      <c r="P680" s="4">
        <v>156.6</v>
      </c>
      <c r="Q680" s="4">
        <v>115.9996</v>
      </c>
      <c r="R680" s="4">
        <v>1.7251000000000001</v>
      </c>
      <c r="S680" s="4">
        <v>117.7</v>
      </c>
      <c r="T680" s="4">
        <v>48.911299999999997</v>
      </c>
      <c r="W680" s="4">
        <v>0</v>
      </c>
      <c r="X680" s="4">
        <v>5.9291</v>
      </c>
      <c r="Y680" s="4">
        <v>12.5</v>
      </c>
      <c r="Z680" s="4">
        <v>846</v>
      </c>
      <c r="AA680" s="4">
        <v>872</v>
      </c>
      <c r="AB680" s="4">
        <v>841</v>
      </c>
      <c r="AC680" s="4">
        <v>62</v>
      </c>
      <c r="AD680" s="4">
        <v>4.83</v>
      </c>
      <c r="AE680" s="4">
        <v>0.11</v>
      </c>
      <c r="AF680" s="4">
        <v>980</v>
      </c>
      <c r="AG680" s="4">
        <v>-16</v>
      </c>
      <c r="AH680" s="4">
        <v>18.909091</v>
      </c>
      <c r="AI680" s="4">
        <v>13</v>
      </c>
      <c r="AJ680" s="4">
        <v>192</v>
      </c>
      <c r="AK680" s="4">
        <v>142</v>
      </c>
      <c r="AL680" s="4">
        <v>3.4</v>
      </c>
      <c r="AM680" s="4">
        <v>195</v>
      </c>
      <c r="AN680" s="4" t="s">
        <v>155</v>
      </c>
      <c r="BA680" s="4">
        <v>14.023</v>
      </c>
      <c r="BB680" s="4">
        <v>277.52</v>
      </c>
      <c r="BC680" s="4">
        <v>19.79</v>
      </c>
      <c r="BD680" s="4">
        <v>0.26100000000000001</v>
      </c>
      <c r="BE680" s="4">
        <v>3168.4110000000001</v>
      </c>
      <c r="BF680" s="4">
        <v>7.29</v>
      </c>
      <c r="BG680" s="4">
        <v>72.063999999999993</v>
      </c>
      <c r="BH680" s="4">
        <v>1.0720000000000001</v>
      </c>
      <c r="BI680" s="4">
        <v>73.135999999999996</v>
      </c>
      <c r="BJ680" s="4">
        <v>54.191000000000003</v>
      </c>
      <c r="BK680" s="4">
        <v>0.80600000000000005</v>
      </c>
      <c r="BL680" s="4">
        <v>54.997</v>
      </c>
      <c r="BM680" s="4">
        <v>7.2154999999999996</v>
      </c>
      <c r="BQ680" s="4">
        <v>19231.900000000001</v>
      </c>
      <c r="BR680" s="4">
        <v>8.5818000000000005E-2</v>
      </c>
      <c r="BS680" s="4">
        <v>0.77709099999999998</v>
      </c>
      <c r="BT680" s="4">
        <v>0.144818</v>
      </c>
      <c r="BU680" s="4">
        <v>2.0971820000000001</v>
      </c>
      <c r="BV680" s="4">
        <v>2.9253269999999998</v>
      </c>
    </row>
    <row r="681" spans="1:74" x14ac:dyDescent="0.25">
      <c r="A681" s="4">
        <v>42067</v>
      </c>
      <c r="B681" s="4">
        <v>4.2210648148148146E-3</v>
      </c>
      <c r="C681" s="4">
        <v>0.49399999999999999</v>
      </c>
      <c r="D681" s="4">
        <v>3.5999999999999999E-3</v>
      </c>
      <c r="E681" s="4">
        <v>36.114753999999998</v>
      </c>
      <c r="F681" s="4">
        <v>120.9</v>
      </c>
      <c r="G681" s="4">
        <v>2.2999999999999998</v>
      </c>
      <c r="H681" s="4">
        <v>20</v>
      </c>
      <c r="J681" s="4">
        <v>9.23</v>
      </c>
      <c r="K681" s="4">
        <v>1</v>
      </c>
      <c r="L681" s="4">
        <v>0.49409999999999998</v>
      </c>
      <c r="M681" s="4">
        <v>3.5999999999999999E-3</v>
      </c>
      <c r="N681" s="4">
        <v>120.90730000000001</v>
      </c>
      <c r="O681" s="4">
        <v>2.2999999999999998</v>
      </c>
      <c r="P681" s="4">
        <v>123.2</v>
      </c>
      <c r="Q681" s="4">
        <v>90.920299999999997</v>
      </c>
      <c r="R681" s="4">
        <v>1.7296</v>
      </c>
      <c r="S681" s="4">
        <v>92.6</v>
      </c>
      <c r="T681" s="4">
        <v>20</v>
      </c>
      <c r="W681" s="4">
        <v>0</v>
      </c>
      <c r="X681" s="4">
        <v>9.2317</v>
      </c>
      <c r="Y681" s="4">
        <v>12.4</v>
      </c>
      <c r="Z681" s="4">
        <v>847</v>
      </c>
      <c r="AA681" s="4">
        <v>873</v>
      </c>
      <c r="AB681" s="4">
        <v>847</v>
      </c>
      <c r="AC681" s="4">
        <v>62</v>
      </c>
      <c r="AD681" s="4">
        <v>4.83</v>
      </c>
      <c r="AE681" s="4">
        <v>0.11</v>
      </c>
      <c r="AF681" s="4">
        <v>980</v>
      </c>
      <c r="AG681" s="4">
        <v>-16</v>
      </c>
      <c r="AH681" s="4">
        <v>19</v>
      </c>
      <c r="AI681" s="4">
        <v>13</v>
      </c>
      <c r="AJ681" s="4">
        <v>192</v>
      </c>
      <c r="AK681" s="4">
        <v>142</v>
      </c>
      <c r="AL681" s="4">
        <v>3.3</v>
      </c>
      <c r="AM681" s="4">
        <v>195</v>
      </c>
      <c r="AN681" s="4" t="s">
        <v>155</v>
      </c>
      <c r="BA681" s="4">
        <v>14.023</v>
      </c>
      <c r="BB681" s="4">
        <v>450</v>
      </c>
      <c r="BC681" s="4">
        <v>32.090000000000003</v>
      </c>
      <c r="BD681" s="4">
        <v>0.111</v>
      </c>
      <c r="BE681" s="4">
        <v>0</v>
      </c>
      <c r="BF681" s="4">
        <v>0</v>
      </c>
      <c r="BG681" s="4">
        <v>0</v>
      </c>
      <c r="BH681" s="4">
        <v>0</v>
      </c>
      <c r="BI681" s="4">
        <v>0</v>
      </c>
      <c r="BJ681" s="4">
        <v>0</v>
      </c>
      <c r="BK681" s="4">
        <v>0</v>
      </c>
      <c r="BL681" s="4">
        <v>0</v>
      </c>
      <c r="BM681" s="4">
        <v>0</v>
      </c>
      <c r="BN681" s="4">
        <v>0</v>
      </c>
      <c r="BO681" s="4">
        <v>0</v>
      </c>
      <c r="BQ681" s="4">
        <v>0</v>
      </c>
      <c r="BR681" s="4">
        <v>5.1702999999999999E-2</v>
      </c>
      <c r="BS681" s="4">
        <v>0.77790999999999999</v>
      </c>
      <c r="BT681" s="4">
        <v>0.14227000000000001</v>
      </c>
      <c r="BU681" s="4">
        <v>1.263485</v>
      </c>
      <c r="BV681" s="4">
        <v>2.8738589999999999</v>
      </c>
    </row>
    <row r="682" spans="1:74" x14ac:dyDescent="0.25">
      <c r="A682" s="4">
        <v>42067</v>
      </c>
      <c r="B682" s="4">
        <v>4.2326388888888891E-3</v>
      </c>
      <c r="C682" s="4">
        <v>0.34499999999999997</v>
      </c>
      <c r="D682" s="4">
        <v>1.1999999999999999E-3</v>
      </c>
      <c r="E682" s="4">
        <v>11.52459</v>
      </c>
      <c r="F682" s="4">
        <v>94.4</v>
      </c>
      <c r="G682" s="4">
        <v>2.2999999999999998</v>
      </c>
      <c r="H682" s="4">
        <v>47.4</v>
      </c>
      <c r="J682" s="4">
        <v>12.44</v>
      </c>
      <c r="K682" s="4">
        <v>1</v>
      </c>
      <c r="L682" s="4">
        <v>0.34510000000000002</v>
      </c>
      <c r="M682" s="4">
        <v>1.1999999999999999E-3</v>
      </c>
      <c r="N682" s="4">
        <v>94.380600000000001</v>
      </c>
      <c r="O682" s="4">
        <v>2.2999999999999998</v>
      </c>
      <c r="P682" s="4">
        <v>96.7</v>
      </c>
      <c r="Q682" s="4">
        <v>70.972700000000003</v>
      </c>
      <c r="R682" s="4">
        <v>1.7296</v>
      </c>
      <c r="S682" s="4">
        <v>72.7</v>
      </c>
      <c r="T682" s="4">
        <v>47.412199999999999</v>
      </c>
      <c r="W682" s="4">
        <v>0</v>
      </c>
      <c r="X682" s="4">
        <v>12.439500000000001</v>
      </c>
      <c r="Y682" s="4">
        <v>12.4</v>
      </c>
      <c r="Z682" s="4">
        <v>847</v>
      </c>
      <c r="AA682" s="4">
        <v>872</v>
      </c>
      <c r="AB682" s="4">
        <v>849</v>
      </c>
      <c r="AC682" s="4">
        <v>62</v>
      </c>
      <c r="AD682" s="4">
        <v>4.83</v>
      </c>
      <c r="AE682" s="4">
        <v>0.11</v>
      </c>
      <c r="AF682" s="4">
        <v>980</v>
      </c>
      <c r="AG682" s="4">
        <v>-16</v>
      </c>
      <c r="AH682" s="4">
        <v>19</v>
      </c>
      <c r="AI682" s="4">
        <v>13</v>
      </c>
      <c r="AJ682" s="4">
        <v>192</v>
      </c>
      <c r="AK682" s="4">
        <v>142</v>
      </c>
      <c r="AL682" s="4">
        <v>3.6</v>
      </c>
      <c r="AM682" s="4">
        <v>195</v>
      </c>
      <c r="AN682" s="4" t="s">
        <v>155</v>
      </c>
      <c r="BA682" s="4">
        <v>14.023</v>
      </c>
      <c r="BB682" s="4">
        <v>450</v>
      </c>
      <c r="BC682" s="4">
        <v>32.090000000000003</v>
      </c>
      <c r="BD682" s="4">
        <v>0.111</v>
      </c>
      <c r="BE682" s="4">
        <v>0</v>
      </c>
      <c r="BF682" s="4">
        <v>0</v>
      </c>
      <c r="BG682" s="4">
        <v>0</v>
      </c>
      <c r="BH682" s="4">
        <v>0</v>
      </c>
      <c r="BI682" s="4">
        <v>0</v>
      </c>
      <c r="BJ682" s="4">
        <v>0</v>
      </c>
      <c r="BK682" s="4">
        <v>0</v>
      </c>
      <c r="BL682" s="4">
        <v>0</v>
      </c>
      <c r="BM682" s="4">
        <v>0</v>
      </c>
      <c r="BN682" s="4">
        <v>0</v>
      </c>
      <c r="BO682" s="4">
        <v>0</v>
      </c>
      <c r="BQ682" s="4">
        <v>0</v>
      </c>
      <c r="BR682" s="4">
        <v>3.8989999999999997E-2</v>
      </c>
      <c r="BS682" s="4">
        <v>0.77708999999999995</v>
      </c>
      <c r="BT682" s="4">
        <v>0.14291000000000001</v>
      </c>
      <c r="BU682" s="4">
        <v>0.95281800000000005</v>
      </c>
      <c r="BV682" s="4">
        <v>2.8867820000000002</v>
      </c>
    </row>
    <row r="683" spans="1:74" x14ac:dyDescent="0.25">
      <c r="A683" s="4">
        <v>42067</v>
      </c>
      <c r="B683" s="4">
        <v>4.2442129629629627E-3</v>
      </c>
      <c r="C683" s="4">
        <v>0.253</v>
      </c>
      <c r="D683" s="4">
        <v>2.5999999999999999E-3</v>
      </c>
      <c r="E683" s="4">
        <v>25.620315999999999</v>
      </c>
      <c r="F683" s="4">
        <v>83.5</v>
      </c>
      <c r="G683" s="4">
        <v>2.2999999999999998</v>
      </c>
      <c r="H683" s="4">
        <v>10</v>
      </c>
      <c r="J683" s="4">
        <v>15.23</v>
      </c>
      <c r="K683" s="4">
        <v>1</v>
      </c>
      <c r="L683" s="4">
        <v>0.25309999999999999</v>
      </c>
      <c r="M683" s="4">
        <v>2.5999999999999999E-3</v>
      </c>
      <c r="N683" s="4">
        <v>83.460300000000004</v>
      </c>
      <c r="O683" s="4">
        <v>2.2999999999999998</v>
      </c>
      <c r="P683" s="4">
        <v>85.8</v>
      </c>
      <c r="Q683" s="4">
        <v>62.760800000000003</v>
      </c>
      <c r="R683" s="4">
        <v>1.7296</v>
      </c>
      <c r="S683" s="4">
        <v>64.5</v>
      </c>
      <c r="T683" s="4">
        <v>10</v>
      </c>
      <c r="W683" s="4">
        <v>0</v>
      </c>
      <c r="X683" s="4">
        <v>15.233499999999999</v>
      </c>
      <c r="Y683" s="4">
        <v>12.5</v>
      </c>
      <c r="Z683" s="4">
        <v>847</v>
      </c>
      <c r="AA683" s="4">
        <v>874</v>
      </c>
      <c r="AB683" s="4">
        <v>850</v>
      </c>
      <c r="AC683" s="4">
        <v>62</v>
      </c>
      <c r="AD683" s="4">
        <v>4.83</v>
      </c>
      <c r="AE683" s="4">
        <v>0.11</v>
      </c>
      <c r="AF683" s="4">
        <v>980</v>
      </c>
      <c r="AG683" s="4">
        <v>-16</v>
      </c>
      <c r="AH683" s="4">
        <v>19</v>
      </c>
      <c r="AI683" s="4">
        <v>13</v>
      </c>
      <c r="AJ683" s="4">
        <v>192</v>
      </c>
      <c r="AK683" s="4">
        <v>142</v>
      </c>
      <c r="AL683" s="4">
        <v>3.5</v>
      </c>
      <c r="AM683" s="4">
        <v>195</v>
      </c>
      <c r="AN683" s="4" t="s">
        <v>155</v>
      </c>
      <c r="BA683" s="4">
        <v>14.023</v>
      </c>
      <c r="BB683" s="4">
        <v>450</v>
      </c>
      <c r="BC683" s="4">
        <v>32.090000000000003</v>
      </c>
      <c r="BD683" s="4">
        <v>0.111</v>
      </c>
      <c r="BE683" s="4">
        <v>0</v>
      </c>
      <c r="BF683" s="4">
        <v>0</v>
      </c>
      <c r="BG683" s="4">
        <v>0</v>
      </c>
      <c r="BH683" s="4">
        <v>0</v>
      </c>
      <c r="BI683" s="4">
        <v>0</v>
      </c>
      <c r="BJ683" s="4">
        <v>0</v>
      </c>
      <c r="BK683" s="4">
        <v>0</v>
      </c>
      <c r="BL683" s="4">
        <v>0</v>
      </c>
      <c r="BM683" s="4">
        <v>0</v>
      </c>
      <c r="BN683" s="4">
        <v>0</v>
      </c>
      <c r="BO683" s="4">
        <v>0</v>
      </c>
      <c r="BQ683" s="4">
        <v>0</v>
      </c>
      <c r="BR683" s="4">
        <v>3.2539999999999999E-2</v>
      </c>
      <c r="BS683" s="4">
        <v>0.77608999999999995</v>
      </c>
      <c r="BT683" s="4">
        <v>0.14027000000000001</v>
      </c>
      <c r="BU683" s="4">
        <v>0.79519600000000001</v>
      </c>
      <c r="BV683" s="4">
        <v>2.8334540000000001</v>
      </c>
    </row>
    <row r="684" spans="1:74" x14ac:dyDescent="0.25">
      <c r="A684" s="4">
        <v>42067</v>
      </c>
      <c r="B684" s="4">
        <v>4.2557870370370362E-3</v>
      </c>
      <c r="C684" s="4">
        <v>0.19600000000000001</v>
      </c>
      <c r="D684" s="4">
        <v>3.0000000000000001E-3</v>
      </c>
      <c r="E684" s="4">
        <v>30</v>
      </c>
      <c r="F684" s="4">
        <v>76.099999999999994</v>
      </c>
      <c r="G684" s="4">
        <v>2.2999999999999998</v>
      </c>
      <c r="H684" s="4">
        <v>21.5</v>
      </c>
      <c r="J684" s="4">
        <v>16.829999999999998</v>
      </c>
      <c r="K684" s="4">
        <v>1</v>
      </c>
      <c r="L684" s="4">
        <v>0.1958</v>
      </c>
      <c r="M684" s="4">
        <v>3.0000000000000001E-3</v>
      </c>
      <c r="N684" s="4">
        <v>76.112700000000004</v>
      </c>
      <c r="O684" s="4">
        <v>2.2999999999999998</v>
      </c>
      <c r="P684" s="4">
        <v>78.400000000000006</v>
      </c>
      <c r="Q684" s="4">
        <v>57.235500000000002</v>
      </c>
      <c r="R684" s="4">
        <v>1.7296</v>
      </c>
      <c r="S684" s="4">
        <v>59</v>
      </c>
      <c r="T684" s="4">
        <v>21.498100000000001</v>
      </c>
      <c r="W684" s="4">
        <v>0</v>
      </c>
      <c r="X684" s="4">
        <v>16.825099999999999</v>
      </c>
      <c r="Y684" s="4">
        <v>12.4</v>
      </c>
      <c r="Z684" s="4">
        <v>848</v>
      </c>
      <c r="AA684" s="4">
        <v>875</v>
      </c>
      <c r="AB684" s="4">
        <v>850</v>
      </c>
      <c r="AC684" s="4">
        <v>62</v>
      </c>
      <c r="AD684" s="4">
        <v>4.83</v>
      </c>
      <c r="AE684" s="4">
        <v>0.11</v>
      </c>
      <c r="AF684" s="4">
        <v>980</v>
      </c>
      <c r="AG684" s="4">
        <v>-16</v>
      </c>
      <c r="AH684" s="4">
        <v>19</v>
      </c>
      <c r="AI684" s="4">
        <v>13</v>
      </c>
      <c r="AJ684" s="4">
        <v>192</v>
      </c>
      <c r="AK684" s="4">
        <v>142.9</v>
      </c>
      <c r="AL684" s="4">
        <v>3.7</v>
      </c>
      <c r="AM684" s="4">
        <v>195</v>
      </c>
      <c r="AN684" s="4" t="s">
        <v>155</v>
      </c>
      <c r="BA684" s="4">
        <v>14.023</v>
      </c>
      <c r="BB684" s="4">
        <v>450</v>
      </c>
      <c r="BC684" s="4">
        <v>32.090000000000003</v>
      </c>
      <c r="BD684" s="4">
        <v>0.111</v>
      </c>
      <c r="BE684" s="4">
        <v>0</v>
      </c>
      <c r="BF684" s="4">
        <v>0</v>
      </c>
      <c r="BG684" s="4">
        <v>0</v>
      </c>
      <c r="BH684" s="4">
        <v>0</v>
      </c>
      <c r="BI684" s="4">
        <v>0</v>
      </c>
      <c r="BJ684" s="4">
        <v>0</v>
      </c>
      <c r="BK684" s="4">
        <v>0</v>
      </c>
      <c r="BL684" s="4">
        <v>0</v>
      </c>
      <c r="BM684" s="4">
        <v>0</v>
      </c>
      <c r="BN684" s="4">
        <v>0</v>
      </c>
      <c r="BO684" s="4">
        <v>0</v>
      </c>
      <c r="BQ684" s="4">
        <v>0</v>
      </c>
      <c r="BR684" s="4">
        <v>2.6540000000000001E-2</v>
      </c>
      <c r="BS684" s="4">
        <v>0.77600000000000002</v>
      </c>
      <c r="BT684" s="4">
        <v>0.13818</v>
      </c>
      <c r="BU684" s="4">
        <v>0.64857100000000001</v>
      </c>
      <c r="BV684" s="4">
        <v>2.7912360000000001</v>
      </c>
    </row>
    <row r="685" spans="1:74" x14ac:dyDescent="0.25">
      <c r="A685" s="4">
        <v>42067</v>
      </c>
      <c r="B685" s="4">
        <v>4.2673611111111107E-3</v>
      </c>
      <c r="C685" s="4">
        <v>0.159</v>
      </c>
      <c r="D685" s="4">
        <v>3.5000000000000001E-3</v>
      </c>
      <c r="E685" s="4">
        <v>34.768594999999998</v>
      </c>
      <c r="F685" s="4">
        <v>70.599999999999994</v>
      </c>
      <c r="G685" s="4">
        <v>2.2999999999999998</v>
      </c>
      <c r="H685" s="4">
        <v>23.1</v>
      </c>
      <c r="J685" s="4">
        <v>17.809999999999999</v>
      </c>
      <c r="K685" s="4">
        <v>1</v>
      </c>
      <c r="L685" s="4">
        <v>0.15870000000000001</v>
      </c>
      <c r="M685" s="4">
        <v>3.5000000000000001E-3</v>
      </c>
      <c r="N685" s="4">
        <v>70.566699999999997</v>
      </c>
      <c r="O685" s="4">
        <v>2.2999999999999998</v>
      </c>
      <c r="P685" s="4">
        <v>72.900000000000006</v>
      </c>
      <c r="Q685" s="4">
        <v>53.064999999999998</v>
      </c>
      <c r="R685" s="4">
        <v>1.7296</v>
      </c>
      <c r="S685" s="4">
        <v>54.8</v>
      </c>
      <c r="T685" s="4">
        <v>23.0977</v>
      </c>
      <c r="W685" s="4">
        <v>0</v>
      </c>
      <c r="X685" s="4">
        <v>17.813500000000001</v>
      </c>
      <c r="Y685" s="4">
        <v>12.5</v>
      </c>
      <c r="Z685" s="4">
        <v>847</v>
      </c>
      <c r="AA685" s="4">
        <v>874</v>
      </c>
      <c r="AB685" s="4">
        <v>847</v>
      </c>
      <c r="AC685" s="4">
        <v>62</v>
      </c>
      <c r="AD685" s="4">
        <v>4.83</v>
      </c>
      <c r="AE685" s="4">
        <v>0.11</v>
      </c>
      <c r="AF685" s="4">
        <v>980</v>
      </c>
      <c r="AG685" s="4">
        <v>-16</v>
      </c>
      <c r="AH685" s="4">
        <v>19</v>
      </c>
      <c r="AI685" s="4">
        <v>13</v>
      </c>
      <c r="AJ685" s="4">
        <v>192</v>
      </c>
      <c r="AK685" s="4">
        <v>143</v>
      </c>
      <c r="AL685" s="4">
        <v>3.6</v>
      </c>
      <c r="AM685" s="4">
        <v>195</v>
      </c>
      <c r="AN685" s="4" t="s">
        <v>155</v>
      </c>
      <c r="BA685" s="4">
        <v>14.023</v>
      </c>
      <c r="BB685" s="4">
        <v>450</v>
      </c>
      <c r="BC685" s="4">
        <v>32.090000000000003</v>
      </c>
      <c r="BD685" s="4">
        <v>0.111</v>
      </c>
      <c r="BE685" s="4">
        <v>0</v>
      </c>
      <c r="BF685" s="4">
        <v>0</v>
      </c>
      <c r="BG685" s="4">
        <v>0</v>
      </c>
      <c r="BH685" s="4">
        <v>0</v>
      </c>
      <c r="BI685" s="4">
        <v>0</v>
      </c>
      <c r="BJ685" s="4">
        <v>0</v>
      </c>
      <c r="BK685" s="4">
        <v>0</v>
      </c>
      <c r="BL685" s="4">
        <v>0</v>
      </c>
      <c r="BM685" s="4">
        <v>0</v>
      </c>
      <c r="BN685" s="4">
        <v>0</v>
      </c>
      <c r="BO685" s="4">
        <v>0</v>
      </c>
      <c r="BQ685" s="4">
        <v>0</v>
      </c>
      <c r="BR685" s="4">
        <v>2.5999999999999999E-2</v>
      </c>
      <c r="BS685" s="4">
        <v>0.77600000000000002</v>
      </c>
      <c r="BT685" s="4">
        <v>0.13618</v>
      </c>
      <c r="BU685" s="4">
        <v>0.63537500000000002</v>
      </c>
      <c r="BV685" s="4">
        <v>2.7508360000000001</v>
      </c>
    </row>
    <row r="686" spans="1:74" x14ac:dyDescent="0.25">
      <c r="A686" s="4">
        <v>42067</v>
      </c>
      <c r="B686" s="4">
        <v>4.2789351851851851E-3</v>
      </c>
      <c r="C686" s="4">
        <v>0.15</v>
      </c>
      <c r="D686" s="4">
        <v>4.0000000000000001E-3</v>
      </c>
      <c r="E686" s="4">
        <v>40</v>
      </c>
      <c r="F686" s="4">
        <v>66.099999999999994</v>
      </c>
      <c r="G686" s="4">
        <v>2.2999999999999998</v>
      </c>
      <c r="H686" s="4">
        <v>11.6</v>
      </c>
      <c r="J686" s="4">
        <v>18.489999999999998</v>
      </c>
      <c r="K686" s="4">
        <v>1</v>
      </c>
      <c r="L686" s="4">
        <v>0.1502</v>
      </c>
      <c r="M686" s="4">
        <v>4.0000000000000001E-3</v>
      </c>
      <c r="N686" s="4">
        <v>66.118200000000002</v>
      </c>
      <c r="O686" s="4">
        <v>2.2999999999999998</v>
      </c>
      <c r="P686" s="4">
        <v>68.400000000000006</v>
      </c>
      <c r="Q686" s="4">
        <v>49.719799999999999</v>
      </c>
      <c r="R686" s="4">
        <v>1.7296</v>
      </c>
      <c r="S686" s="4">
        <v>51.4</v>
      </c>
      <c r="T686" s="4">
        <v>11.6309</v>
      </c>
      <c r="W686" s="4">
        <v>0</v>
      </c>
      <c r="X686" s="4">
        <v>18.488700000000001</v>
      </c>
      <c r="Y686" s="4">
        <v>12.4</v>
      </c>
      <c r="Z686" s="4">
        <v>848</v>
      </c>
      <c r="AA686" s="4">
        <v>876</v>
      </c>
      <c r="AB686" s="4">
        <v>850</v>
      </c>
      <c r="AC686" s="4">
        <v>62</v>
      </c>
      <c r="AD686" s="4">
        <v>4.83</v>
      </c>
      <c r="AE686" s="4">
        <v>0.11</v>
      </c>
      <c r="AF686" s="4">
        <v>980</v>
      </c>
      <c r="AG686" s="4">
        <v>-16</v>
      </c>
      <c r="AH686" s="4">
        <v>19</v>
      </c>
      <c r="AI686" s="4">
        <v>13</v>
      </c>
      <c r="AJ686" s="4">
        <v>192</v>
      </c>
      <c r="AK686" s="4">
        <v>141.19999999999999</v>
      </c>
      <c r="AL686" s="4">
        <v>3.2</v>
      </c>
      <c r="AM686" s="4">
        <v>195</v>
      </c>
      <c r="AN686" s="4" t="s">
        <v>155</v>
      </c>
      <c r="BA686" s="4">
        <v>14.023</v>
      </c>
      <c r="BB686" s="4">
        <v>450</v>
      </c>
      <c r="BC686" s="4">
        <v>32.090000000000003</v>
      </c>
      <c r="BD686" s="4">
        <v>0.111</v>
      </c>
      <c r="BE686" s="4">
        <v>0</v>
      </c>
      <c r="BF686" s="4">
        <v>0</v>
      </c>
      <c r="BG686" s="4">
        <v>0</v>
      </c>
      <c r="BH686" s="4">
        <v>0</v>
      </c>
      <c r="BI686" s="4">
        <v>0</v>
      </c>
      <c r="BJ686" s="4">
        <v>0</v>
      </c>
      <c r="BK686" s="4">
        <v>0</v>
      </c>
      <c r="BL686" s="4">
        <v>0</v>
      </c>
      <c r="BM686" s="4">
        <v>0</v>
      </c>
      <c r="BN686" s="4">
        <v>0</v>
      </c>
      <c r="BO686" s="4">
        <v>0</v>
      </c>
      <c r="BQ686" s="4">
        <v>0</v>
      </c>
      <c r="BR686" s="4">
        <v>2.5999999999999999E-2</v>
      </c>
      <c r="BS686" s="4">
        <v>0.77690999999999999</v>
      </c>
      <c r="BT686" s="4">
        <v>0.13508999999999999</v>
      </c>
      <c r="BU686" s="4">
        <v>0.63537500000000002</v>
      </c>
      <c r="BV686" s="4">
        <v>2.728818</v>
      </c>
    </row>
    <row r="687" spans="1:74" x14ac:dyDescent="0.25">
      <c r="A687" s="4">
        <v>42067</v>
      </c>
      <c r="B687" s="4">
        <v>4.2905092592592595E-3</v>
      </c>
      <c r="C687" s="4">
        <v>0.13400000000000001</v>
      </c>
      <c r="D687" s="4">
        <v>4.0000000000000001E-3</v>
      </c>
      <c r="E687" s="4">
        <v>40</v>
      </c>
      <c r="F687" s="4">
        <v>63.5</v>
      </c>
      <c r="G687" s="4">
        <v>2.2999999999999998</v>
      </c>
      <c r="H687" s="4">
        <v>38.799999999999997</v>
      </c>
      <c r="J687" s="4">
        <v>18.87</v>
      </c>
      <c r="K687" s="4">
        <v>1</v>
      </c>
      <c r="L687" s="4">
        <v>0.1343</v>
      </c>
      <c r="M687" s="4">
        <v>4.0000000000000001E-3</v>
      </c>
      <c r="N687" s="4">
        <v>63.494900000000001</v>
      </c>
      <c r="O687" s="4">
        <v>2.2999999999999998</v>
      </c>
      <c r="P687" s="4">
        <v>65.8</v>
      </c>
      <c r="Q687" s="4">
        <v>47.747100000000003</v>
      </c>
      <c r="R687" s="4">
        <v>1.7296</v>
      </c>
      <c r="S687" s="4">
        <v>49.5</v>
      </c>
      <c r="T687" s="4">
        <v>38.813099999999999</v>
      </c>
      <c r="W687" s="4">
        <v>0</v>
      </c>
      <c r="X687" s="4">
        <v>18.867999999999999</v>
      </c>
      <c r="Y687" s="4">
        <v>12.5</v>
      </c>
      <c r="Z687" s="4">
        <v>847</v>
      </c>
      <c r="AA687" s="4">
        <v>875</v>
      </c>
      <c r="AB687" s="4">
        <v>847</v>
      </c>
      <c r="AC687" s="4">
        <v>62</v>
      </c>
      <c r="AD687" s="4">
        <v>4.83</v>
      </c>
      <c r="AE687" s="4">
        <v>0.11</v>
      </c>
      <c r="AF687" s="4">
        <v>980</v>
      </c>
      <c r="AG687" s="4">
        <v>-16</v>
      </c>
      <c r="AH687" s="4">
        <v>19</v>
      </c>
      <c r="AI687" s="4">
        <v>13</v>
      </c>
      <c r="AJ687" s="4">
        <v>192</v>
      </c>
      <c r="AK687" s="4">
        <v>141.9</v>
      </c>
      <c r="AL687" s="4">
        <v>3.7</v>
      </c>
      <c r="AM687" s="4">
        <v>195</v>
      </c>
      <c r="AN687" s="4" t="s">
        <v>155</v>
      </c>
      <c r="BA687" s="4">
        <v>14.023</v>
      </c>
      <c r="BB687" s="4">
        <v>450</v>
      </c>
      <c r="BC687" s="4">
        <v>32.090000000000003</v>
      </c>
      <c r="BD687" s="4">
        <v>0.111</v>
      </c>
      <c r="BE687" s="4">
        <v>0</v>
      </c>
      <c r="BF687" s="4">
        <v>0</v>
      </c>
      <c r="BG687" s="4">
        <v>0</v>
      </c>
      <c r="BH687" s="4">
        <v>0</v>
      </c>
      <c r="BI687" s="4">
        <v>0</v>
      </c>
      <c r="BJ687" s="4">
        <v>0</v>
      </c>
      <c r="BK687" s="4">
        <v>0</v>
      </c>
      <c r="BL687" s="4">
        <v>0</v>
      </c>
      <c r="BM687" s="4">
        <v>0</v>
      </c>
      <c r="BN687" s="4">
        <v>0</v>
      </c>
      <c r="BO687" s="4">
        <v>0</v>
      </c>
      <c r="BQ687" s="4">
        <v>0</v>
      </c>
      <c r="BR687" s="4">
        <v>2.7820000000000001E-2</v>
      </c>
      <c r="BS687" s="4">
        <v>0.77700000000000002</v>
      </c>
      <c r="BT687" s="4">
        <v>0.13682</v>
      </c>
      <c r="BU687" s="4">
        <v>0.67985099999999998</v>
      </c>
      <c r="BV687" s="4">
        <v>2.7637640000000001</v>
      </c>
    </row>
    <row r="688" spans="1:74" x14ac:dyDescent="0.25">
      <c r="A688" s="4">
        <v>42067</v>
      </c>
      <c r="B688" s="4">
        <v>4.302083333333334E-3</v>
      </c>
      <c r="C688" s="4">
        <v>0.13</v>
      </c>
      <c r="D688" s="4">
        <v>4.0000000000000001E-3</v>
      </c>
      <c r="E688" s="4">
        <v>40</v>
      </c>
      <c r="F688" s="4">
        <v>62.1</v>
      </c>
      <c r="G688" s="4">
        <v>2.2999999999999998</v>
      </c>
      <c r="H688" s="4">
        <v>18.899999999999999</v>
      </c>
      <c r="J688" s="4">
        <v>19.18</v>
      </c>
      <c r="K688" s="4">
        <v>1</v>
      </c>
      <c r="L688" s="4">
        <v>0.13</v>
      </c>
      <c r="M688" s="4">
        <v>4.0000000000000001E-3</v>
      </c>
      <c r="N688" s="4">
        <v>62.080800000000004</v>
      </c>
      <c r="O688" s="4">
        <v>2.2999999999999998</v>
      </c>
      <c r="P688" s="4">
        <v>64.400000000000006</v>
      </c>
      <c r="Q688" s="4">
        <v>46.683799999999998</v>
      </c>
      <c r="R688" s="4">
        <v>1.7296</v>
      </c>
      <c r="S688" s="4">
        <v>48.4</v>
      </c>
      <c r="T688" s="4">
        <v>18.9405</v>
      </c>
      <c r="W688" s="4">
        <v>0</v>
      </c>
      <c r="X688" s="4">
        <v>19.184000000000001</v>
      </c>
      <c r="Y688" s="4">
        <v>12.4</v>
      </c>
      <c r="Z688" s="4">
        <v>847</v>
      </c>
      <c r="AA688" s="4">
        <v>873</v>
      </c>
      <c r="AB688" s="4">
        <v>844</v>
      </c>
      <c r="AC688" s="4">
        <v>62</v>
      </c>
      <c r="AD688" s="4">
        <v>4.83</v>
      </c>
      <c r="AE688" s="4">
        <v>0.11</v>
      </c>
      <c r="AF688" s="4">
        <v>980</v>
      </c>
      <c r="AG688" s="4">
        <v>-16</v>
      </c>
      <c r="AH688" s="4">
        <v>18.09</v>
      </c>
      <c r="AI688" s="4">
        <v>13</v>
      </c>
      <c r="AJ688" s="4">
        <v>192</v>
      </c>
      <c r="AK688" s="4">
        <v>142</v>
      </c>
      <c r="AL688" s="4">
        <v>3.5</v>
      </c>
      <c r="AM688" s="4">
        <v>195</v>
      </c>
      <c r="AN688" s="4" t="s">
        <v>155</v>
      </c>
      <c r="BA688" s="4">
        <v>14.023</v>
      </c>
      <c r="BB688" s="4">
        <v>450</v>
      </c>
      <c r="BC688" s="4">
        <v>32.090000000000003</v>
      </c>
      <c r="BD688" s="4">
        <v>0.111</v>
      </c>
      <c r="BE688" s="4">
        <v>0</v>
      </c>
      <c r="BF688" s="4">
        <v>0</v>
      </c>
      <c r="BG688" s="4">
        <v>0</v>
      </c>
      <c r="BH688" s="4">
        <v>0</v>
      </c>
      <c r="BI688" s="4">
        <v>0</v>
      </c>
      <c r="BJ688" s="4">
        <v>0</v>
      </c>
      <c r="BK688" s="4">
        <v>0</v>
      </c>
      <c r="BL688" s="4">
        <v>0</v>
      </c>
      <c r="BM688" s="4">
        <v>0</v>
      </c>
      <c r="BN688" s="4">
        <v>0</v>
      </c>
      <c r="BO688" s="4">
        <v>0</v>
      </c>
      <c r="BQ688" s="4">
        <v>0</v>
      </c>
      <c r="BR688" s="4">
        <v>2.6179999999999998E-2</v>
      </c>
      <c r="BS688" s="4">
        <v>0.77700000000000002</v>
      </c>
      <c r="BT688" s="4">
        <v>0.13700000000000001</v>
      </c>
      <c r="BU688" s="4">
        <v>0.63977399999999995</v>
      </c>
      <c r="BV688" s="4">
        <v>2.7673999999999999</v>
      </c>
    </row>
    <row r="689" spans="1:74" x14ac:dyDescent="0.25">
      <c r="A689" s="4">
        <v>42067</v>
      </c>
      <c r="B689" s="4">
        <v>4.3136574074074075E-3</v>
      </c>
      <c r="C689" s="4">
        <v>0.121</v>
      </c>
      <c r="D689" s="4">
        <v>4.0000000000000001E-3</v>
      </c>
      <c r="E689" s="4">
        <v>40</v>
      </c>
      <c r="F689" s="4">
        <v>60.8</v>
      </c>
      <c r="G689" s="4">
        <v>2.2999999999999998</v>
      </c>
      <c r="H689" s="4">
        <v>21.2</v>
      </c>
      <c r="J689" s="4">
        <v>19.440000000000001</v>
      </c>
      <c r="K689" s="4">
        <v>1</v>
      </c>
      <c r="L689" s="4">
        <v>0.1207</v>
      </c>
      <c r="M689" s="4">
        <v>4.0000000000000001E-3</v>
      </c>
      <c r="N689" s="4">
        <v>60.8</v>
      </c>
      <c r="O689" s="4">
        <v>2.2999999999999998</v>
      </c>
      <c r="P689" s="4">
        <v>63.1</v>
      </c>
      <c r="Q689" s="4">
        <v>45.720599999999997</v>
      </c>
      <c r="R689" s="4">
        <v>1.7296</v>
      </c>
      <c r="S689" s="4">
        <v>47.5</v>
      </c>
      <c r="T689" s="4">
        <v>21.235499999999998</v>
      </c>
      <c r="W689" s="4">
        <v>0</v>
      </c>
      <c r="X689" s="4">
        <v>19.4374</v>
      </c>
      <c r="Y689" s="4">
        <v>12.4</v>
      </c>
      <c r="Z689" s="4">
        <v>848</v>
      </c>
      <c r="AA689" s="4">
        <v>871</v>
      </c>
      <c r="AB689" s="4">
        <v>840</v>
      </c>
      <c r="AC689" s="4">
        <v>62</v>
      </c>
      <c r="AD689" s="4">
        <v>4.83</v>
      </c>
      <c r="AE689" s="4">
        <v>0.11</v>
      </c>
      <c r="AF689" s="4">
        <v>980</v>
      </c>
      <c r="AG689" s="4">
        <v>-16</v>
      </c>
      <c r="AH689" s="4">
        <v>18.91</v>
      </c>
      <c r="AI689" s="4">
        <v>13</v>
      </c>
      <c r="AJ689" s="4">
        <v>192</v>
      </c>
      <c r="AK689" s="4">
        <v>142</v>
      </c>
      <c r="AL689" s="4">
        <v>3.6</v>
      </c>
      <c r="AM689" s="4">
        <v>195</v>
      </c>
      <c r="AN689" s="4" t="s">
        <v>155</v>
      </c>
      <c r="BA689" s="4">
        <v>14.023</v>
      </c>
      <c r="BB689" s="4">
        <v>450</v>
      </c>
      <c r="BC689" s="4">
        <v>32.090000000000003</v>
      </c>
      <c r="BD689" s="4">
        <v>0.111</v>
      </c>
      <c r="BE689" s="4">
        <v>0</v>
      </c>
      <c r="BF689" s="4">
        <v>0</v>
      </c>
      <c r="BG689" s="4">
        <v>0</v>
      </c>
      <c r="BH689" s="4">
        <v>0</v>
      </c>
      <c r="BI689" s="4">
        <v>0</v>
      </c>
      <c r="BJ689" s="4">
        <v>0</v>
      </c>
      <c r="BK689" s="4">
        <v>0</v>
      </c>
      <c r="BL689" s="4">
        <v>0</v>
      </c>
      <c r="BM689" s="4">
        <v>0</v>
      </c>
      <c r="BN689" s="4">
        <v>0</v>
      </c>
      <c r="BO689" s="4">
        <v>0</v>
      </c>
      <c r="BQ689" s="4">
        <v>0</v>
      </c>
      <c r="BR689" s="4">
        <v>2.5999999999999999E-2</v>
      </c>
      <c r="BS689" s="4">
        <v>0.77700000000000002</v>
      </c>
      <c r="BT689" s="4">
        <v>0.13517999999999999</v>
      </c>
      <c r="BU689" s="4">
        <v>0.63537500000000002</v>
      </c>
      <c r="BV689" s="4">
        <v>2.7306360000000001</v>
      </c>
    </row>
    <row r="690" spans="1:74" x14ac:dyDescent="0.25">
      <c r="A690" s="4">
        <v>42067</v>
      </c>
      <c r="B690" s="4">
        <v>4.3252314814814811E-3</v>
      </c>
      <c r="C690" s="4">
        <v>0.107</v>
      </c>
      <c r="D690" s="4">
        <v>3.3999999999999998E-3</v>
      </c>
      <c r="E690" s="4">
        <v>33.75</v>
      </c>
      <c r="F690" s="4">
        <v>60.7</v>
      </c>
      <c r="G690" s="4">
        <v>2.2999999999999998</v>
      </c>
      <c r="H690" s="4">
        <v>8.6999999999999993</v>
      </c>
      <c r="J690" s="4">
        <v>19.600000000000001</v>
      </c>
      <c r="K690" s="4">
        <v>1</v>
      </c>
      <c r="L690" s="4">
        <v>0.1072</v>
      </c>
      <c r="M690" s="4">
        <v>3.3999999999999998E-3</v>
      </c>
      <c r="N690" s="4">
        <v>60.724699999999999</v>
      </c>
      <c r="O690" s="4">
        <v>2.2999999999999998</v>
      </c>
      <c r="P690" s="4">
        <v>63</v>
      </c>
      <c r="Q690" s="4">
        <v>45.664000000000001</v>
      </c>
      <c r="R690" s="4">
        <v>1.7296</v>
      </c>
      <c r="S690" s="4">
        <v>47.4</v>
      </c>
      <c r="T690" s="4">
        <v>8.7096999999999998</v>
      </c>
      <c r="W690" s="4">
        <v>0</v>
      </c>
      <c r="X690" s="4">
        <v>19.600000000000001</v>
      </c>
      <c r="Y690" s="4">
        <v>12.4</v>
      </c>
      <c r="Z690" s="4">
        <v>847</v>
      </c>
      <c r="AA690" s="4">
        <v>872</v>
      </c>
      <c r="AB690" s="4">
        <v>841</v>
      </c>
      <c r="AC690" s="4">
        <v>62</v>
      </c>
      <c r="AD690" s="4">
        <v>4.83</v>
      </c>
      <c r="AE690" s="4">
        <v>0.11</v>
      </c>
      <c r="AF690" s="4">
        <v>980</v>
      </c>
      <c r="AG690" s="4">
        <v>-16</v>
      </c>
      <c r="AH690" s="4">
        <v>19</v>
      </c>
      <c r="AI690" s="4">
        <v>13</v>
      </c>
      <c r="AJ690" s="4">
        <v>192</v>
      </c>
      <c r="AK690" s="4">
        <v>142</v>
      </c>
      <c r="AL690" s="4">
        <v>3.7</v>
      </c>
      <c r="AM690" s="4">
        <v>195</v>
      </c>
      <c r="AN690" s="4" t="s">
        <v>155</v>
      </c>
      <c r="BA690" s="4">
        <v>14.023</v>
      </c>
      <c r="BB690" s="4">
        <v>450</v>
      </c>
      <c r="BC690" s="4">
        <v>32.090000000000003</v>
      </c>
      <c r="BD690" s="4">
        <v>0.111</v>
      </c>
      <c r="BE690" s="4">
        <v>0</v>
      </c>
      <c r="BF690" s="4">
        <v>0</v>
      </c>
      <c r="BG690" s="4">
        <v>0</v>
      </c>
      <c r="BH690" s="4">
        <v>0</v>
      </c>
      <c r="BI690" s="4">
        <v>0</v>
      </c>
      <c r="BJ690" s="4">
        <v>0</v>
      </c>
      <c r="BK690" s="4">
        <v>0</v>
      </c>
      <c r="BL690" s="4">
        <v>0</v>
      </c>
      <c r="BM690" s="4">
        <v>0</v>
      </c>
      <c r="BN690" s="4">
        <v>0</v>
      </c>
      <c r="BO690" s="4">
        <v>0</v>
      </c>
      <c r="BQ690" s="4">
        <v>0</v>
      </c>
      <c r="BR690" s="4">
        <v>2.5999999999999999E-2</v>
      </c>
      <c r="BS690" s="4">
        <v>0.77700000000000002</v>
      </c>
      <c r="BT690" s="4">
        <v>0.13682</v>
      </c>
      <c r="BU690" s="4">
        <v>0.63537500000000002</v>
      </c>
      <c r="BV690" s="4">
        <v>2.7637640000000001</v>
      </c>
    </row>
    <row r="691" spans="1:74" x14ac:dyDescent="0.25">
      <c r="A691" s="4">
        <v>42067</v>
      </c>
      <c r="B691" s="4">
        <v>4.3368055555555556E-3</v>
      </c>
      <c r="C691" s="4">
        <v>0.1</v>
      </c>
      <c r="D691" s="4">
        <v>3.0000000000000001E-3</v>
      </c>
      <c r="E691" s="4">
        <v>30</v>
      </c>
      <c r="F691" s="4">
        <v>59.7</v>
      </c>
      <c r="G691" s="4">
        <v>2.2999999999999998</v>
      </c>
      <c r="H691" s="4">
        <v>2.5</v>
      </c>
      <c r="J691" s="4">
        <v>19.8</v>
      </c>
      <c r="K691" s="4">
        <v>1</v>
      </c>
      <c r="L691" s="4">
        <v>0.1</v>
      </c>
      <c r="M691" s="4">
        <v>3.0000000000000001E-3</v>
      </c>
      <c r="N691" s="4">
        <v>59.650599999999997</v>
      </c>
      <c r="O691" s="4">
        <v>2.2999999999999998</v>
      </c>
      <c r="P691" s="4">
        <v>62</v>
      </c>
      <c r="Q691" s="4">
        <v>44.856299999999997</v>
      </c>
      <c r="R691" s="4">
        <v>1.7296</v>
      </c>
      <c r="S691" s="4">
        <v>46.6</v>
      </c>
      <c r="T691" s="4">
        <v>2.4901</v>
      </c>
      <c r="W691" s="4">
        <v>0</v>
      </c>
      <c r="X691" s="4">
        <v>19.8</v>
      </c>
      <c r="Y691" s="4">
        <v>12.4</v>
      </c>
      <c r="Z691" s="4">
        <v>848</v>
      </c>
      <c r="AA691" s="4">
        <v>874</v>
      </c>
      <c r="AB691" s="4">
        <v>846</v>
      </c>
      <c r="AC691" s="4">
        <v>62</v>
      </c>
      <c r="AD691" s="4">
        <v>4.83</v>
      </c>
      <c r="AE691" s="4">
        <v>0.11</v>
      </c>
      <c r="AF691" s="4">
        <v>980</v>
      </c>
      <c r="AG691" s="4">
        <v>-16</v>
      </c>
      <c r="AH691" s="4">
        <v>19</v>
      </c>
      <c r="AI691" s="4">
        <v>13</v>
      </c>
      <c r="AJ691" s="4">
        <v>191.1</v>
      </c>
      <c r="AK691" s="4">
        <v>142</v>
      </c>
      <c r="AL691" s="4">
        <v>3.2</v>
      </c>
      <c r="AM691" s="4">
        <v>195</v>
      </c>
      <c r="AN691" s="4" t="s">
        <v>155</v>
      </c>
      <c r="BA691" s="4">
        <v>14.023</v>
      </c>
      <c r="BB691" s="4">
        <v>450</v>
      </c>
      <c r="BC691" s="4">
        <v>32.090000000000003</v>
      </c>
      <c r="BD691" s="4">
        <v>0.111</v>
      </c>
      <c r="BE691" s="4">
        <v>0</v>
      </c>
      <c r="BF691" s="4">
        <v>0</v>
      </c>
      <c r="BG691" s="4">
        <v>0</v>
      </c>
      <c r="BH691" s="4">
        <v>0</v>
      </c>
      <c r="BI691" s="4">
        <v>0</v>
      </c>
      <c r="BJ691" s="4">
        <v>0</v>
      </c>
      <c r="BK691" s="4">
        <v>0</v>
      </c>
      <c r="BL691" s="4">
        <v>0</v>
      </c>
      <c r="BM691" s="4">
        <v>0</v>
      </c>
      <c r="BN691" s="4">
        <v>0</v>
      </c>
      <c r="BO691" s="4">
        <v>0</v>
      </c>
      <c r="BQ691" s="4">
        <v>0</v>
      </c>
      <c r="BR691" s="4">
        <v>2.5090000000000001E-2</v>
      </c>
      <c r="BS691" s="4">
        <v>0.77700000000000002</v>
      </c>
      <c r="BT691" s="4">
        <v>0.13517999999999999</v>
      </c>
      <c r="BU691" s="4">
        <v>0.61313700000000004</v>
      </c>
      <c r="BV691" s="4">
        <v>2.7306360000000001</v>
      </c>
    </row>
    <row r="692" spans="1:74" x14ac:dyDescent="0.25">
      <c r="A692" s="4">
        <v>42067</v>
      </c>
      <c r="B692" s="4">
        <v>4.34837962962963E-3</v>
      </c>
      <c r="C692" s="4">
        <v>0.1</v>
      </c>
      <c r="D692" s="4">
        <v>3.0000000000000001E-3</v>
      </c>
      <c r="E692" s="4">
        <v>30</v>
      </c>
      <c r="F692" s="4">
        <v>58.9</v>
      </c>
      <c r="G692" s="4">
        <v>2.2999999999999998</v>
      </c>
      <c r="H692" s="4">
        <v>37.9</v>
      </c>
      <c r="J692" s="4">
        <v>19.899999999999999</v>
      </c>
      <c r="K692" s="4">
        <v>1</v>
      </c>
      <c r="L692" s="4">
        <v>0.1</v>
      </c>
      <c r="M692" s="4">
        <v>3.0000000000000001E-3</v>
      </c>
      <c r="N692" s="4">
        <v>58.9</v>
      </c>
      <c r="O692" s="4">
        <v>2.2999999999999998</v>
      </c>
      <c r="P692" s="4">
        <v>61.2</v>
      </c>
      <c r="Q692" s="4">
        <v>44.291800000000002</v>
      </c>
      <c r="R692" s="4">
        <v>1.7296</v>
      </c>
      <c r="S692" s="4">
        <v>46</v>
      </c>
      <c r="T692" s="4">
        <v>37.943199999999997</v>
      </c>
      <c r="W692" s="4">
        <v>0</v>
      </c>
      <c r="X692" s="4">
        <v>19.899999999999999</v>
      </c>
      <c r="Y692" s="4">
        <v>12.5</v>
      </c>
      <c r="Z692" s="4">
        <v>848</v>
      </c>
      <c r="AA692" s="4">
        <v>873</v>
      </c>
      <c r="AB692" s="4">
        <v>846</v>
      </c>
      <c r="AC692" s="4">
        <v>62</v>
      </c>
      <c r="AD692" s="4">
        <v>4.83</v>
      </c>
      <c r="AE692" s="4">
        <v>0.11</v>
      </c>
      <c r="AF692" s="4">
        <v>980</v>
      </c>
      <c r="AG692" s="4">
        <v>-16</v>
      </c>
      <c r="AH692" s="4">
        <v>19</v>
      </c>
      <c r="AI692" s="4">
        <v>13</v>
      </c>
      <c r="AJ692" s="4">
        <v>191.9</v>
      </c>
      <c r="AK692" s="4">
        <v>142</v>
      </c>
      <c r="AL692" s="4">
        <v>3.5</v>
      </c>
      <c r="AM692" s="4">
        <v>195</v>
      </c>
      <c r="AN692" s="4" t="s">
        <v>155</v>
      </c>
      <c r="BA692" s="4">
        <v>14.023</v>
      </c>
      <c r="BB692" s="4">
        <v>450</v>
      </c>
      <c r="BC692" s="4">
        <v>32.090000000000003</v>
      </c>
      <c r="BD692" s="4">
        <v>0.111</v>
      </c>
      <c r="BE692" s="4">
        <v>0</v>
      </c>
      <c r="BF692" s="4">
        <v>0</v>
      </c>
      <c r="BG692" s="4">
        <v>0</v>
      </c>
      <c r="BH692" s="4">
        <v>0</v>
      </c>
      <c r="BI692" s="4">
        <v>0</v>
      </c>
      <c r="BJ692" s="4">
        <v>0</v>
      </c>
      <c r="BK692" s="4">
        <v>0</v>
      </c>
      <c r="BL692" s="4">
        <v>0</v>
      </c>
      <c r="BM692" s="4">
        <v>0</v>
      </c>
      <c r="BN692" s="4">
        <v>0</v>
      </c>
      <c r="BO692" s="4">
        <v>0</v>
      </c>
      <c r="BQ692" s="4">
        <v>0</v>
      </c>
      <c r="BR692" s="4">
        <v>2.5000000000000001E-2</v>
      </c>
      <c r="BS692" s="4">
        <v>0.77790999999999999</v>
      </c>
      <c r="BT692" s="4">
        <v>0.13772999999999999</v>
      </c>
      <c r="BU692" s="4">
        <v>0.61093799999999998</v>
      </c>
      <c r="BV692" s="4">
        <v>2.782146</v>
      </c>
    </row>
    <row r="693" spans="1:74" x14ac:dyDescent="0.25">
      <c r="A693" s="4">
        <v>42067</v>
      </c>
      <c r="B693" s="4">
        <v>4.3599537037037036E-3</v>
      </c>
      <c r="C693" s="4">
        <v>9.1999999999999998E-2</v>
      </c>
      <c r="D693" s="4">
        <v>3.0000000000000001E-3</v>
      </c>
      <c r="E693" s="4">
        <v>30</v>
      </c>
      <c r="F693" s="4">
        <v>58.8</v>
      </c>
      <c r="G693" s="4">
        <v>2.2999999999999998</v>
      </c>
      <c r="H693" s="4">
        <v>0</v>
      </c>
      <c r="J693" s="4">
        <v>20</v>
      </c>
      <c r="K693" s="4">
        <v>1</v>
      </c>
      <c r="L693" s="4">
        <v>9.2200000000000004E-2</v>
      </c>
      <c r="M693" s="4">
        <v>3.0000000000000001E-3</v>
      </c>
      <c r="N693" s="4">
        <v>58.8</v>
      </c>
      <c r="O693" s="4">
        <v>2.2999999999999998</v>
      </c>
      <c r="P693" s="4">
        <v>61.1</v>
      </c>
      <c r="Q693" s="4">
        <v>44.2166</v>
      </c>
      <c r="R693" s="4">
        <v>1.7296</v>
      </c>
      <c r="S693" s="4">
        <v>45.9</v>
      </c>
      <c r="T693" s="4">
        <v>0</v>
      </c>
      <c r="W693" s="4">
        <v>0</v>
      </c>
      <c r="X693" s="4">
        <v>20</v>
      </c>
      <c r="Y693" s="4">
        <v>12.4</v>
      </c>
      <c r="Z693" s="4">
        <v>848</v>
      </c>
      <c r="AA693" s="4">
        <v>874</v>
      </c>
      <c r="AB693" s="4">
        <v>849</v>
      </c>
      <c r="AC693" s="4">
        <v>62</v>
      </c>
      <c r="AD693" s="4">
        <v>4.83</v>
      </c>
      <c r="AE693" s="4">
        <v>0.11</v>
      </c>
      <c r="AF693" s="4">
        <v>980</v>
      </c>
      <c r="AG693" s="4">
        <v>-16</v>
      </c>
      <c r="AH693" s="4">
        <v>18.09</v>
      </c>
      <c r="AI693" s="4">
        <v>13</v>
      </c>
      <c r="AJ693" s="4">
        <v>191.1</v>
      </c>
      <c r="AK693" s="4">
        <v>142.9</v>
      </c>
      <c r="AL693" s="4">
        <v>3.4</v>
      </c>
      <c r="AM693" s="4">
        <v>195</v>
      </c>
      <c r="AN693" s="4" t="s">
        <v>155</v>
      </c>
      <c r="BA693" s="4">
        <v>14.023</v>
      </c>
      <c r="BB693" s="4">
        <v>450</v>
      </c>
      <c r="BC693" s="4">
        <v>32.090000000000003</v>
      </c>
      <c r="BD693" s="4">
        <v>0.111</v>
      </c>
      <c r="BE693" s="4">
        <v>0</v>
      </c>
      <c r="BF693" s="4">
        <v>0</v>
      </c>
      <c r="BG693" s="4">
        <v>0</v>
      </c>
      <c r="BH693" s="4">
        <v>0</v>
      </c>
      <c r="BI693" s="4">
        <v>0</v>
      </c>
      <c r="BJ693" s="4">
        <v>0</v>
      </c>
      <c r="BK693" s="4">
        <v>0</v>
      </c>
      <c r="BL693" s="4">
        <v>0</v>
      </c>
      <c r="BM693" s="4">
        <v>0</v>
      </c>
      <c r="BN693" s="4">
        <v>0</v>
      </c>
      <c r="BO693" s="4">
        <v>0</v>
      </c>
      <c r="BQ693" s="4">
        <v>0</v>
      </c>
      <c r="BR693" s="4">
        <v>2.8639999999999999E-2</v>
      </c>
      <c r="BS693" s="4">
        <v>0.77890999999999999</v>
      </c>
      <c r="BT693" s="4">
        <v>0.13708999999999999</v>
      </c>
      <c r="BU693" s="4">
        <v>0.69989000000000001</v>
      </c>
      <c r="BV693" s="4">
        <v>2.769218</v>
      </c>
    </row>
    <row r="694" spans="1:74" x14ac:dyDescent="0.25">
      <c r="A694" s="4">
        <v>42067</v>
      </c>
      <c r="B694" s="4">
        <v>4.371527777777778E-3</v>
      </c>
      <c r="C694" s="4">
        <v>0.09</v>
      </c>
      <c r="D694" s="4">
        <v>3.0000000000000001E-3</v>
      </c>
      <c r="E694" s="4">
        <v>30</v>
      </c>
      <c r="F694" s="4">
        <v>58.7</v>
      </c>
      <c r="G694" s="4">
        <v>2.2999999999999998</v>
      </c>
      <c r="H694" s="4">
        <v>21.2</v>
      </c>
      <c r="J694" s="4">
        <v>20.100000000000001</v>
      </c>
      <c r="K694" s="4">
        <v>1</v>
      </c>
      <c r="L694" s="4">
        <v>0.09</v>
      </c>
      <c r="M694" s="4">
        <v>3.0000000000000001E-3</v>
      </c>
      <c r="N694" s="4">
        <v>58.650300000000001</v>
      </c>
      <c r="O694" s="4">
        <v>2.2999999999999998</v>
      </c>
      <c r="P694" s="4">
        <v>61</v>
      </c>
      <c r="Q694" s="4">
        <v>44.104100000000003</v>
      </c>
      <c r="R694" s="4">
        <v>1.7296</v>
      </c>
      <c r="S694" s="4">
        <v>45.8</v>
      </c>
      <c r="T694" s="4">
        <v>21.1983</v>
      </c>
      <c r="W694" s="4">
        <v>0</v>
      </c>
      <c r="X694" s="4">
        <v>20.100000000000001</v>
      </c>
      <c r="Y694" s="4">
        <v>12.4</v>
      </c>
      <c r="Z694" s="4">
        <v>847</v>
      </c>
      <c r="AA694" s="4">
        <v>876</v>
      </c>
      <c r="AB694" s="4">
        <v>848</v>
      </c>
      <c r="AC694" s="4">
        <v>62</v>
      </c>
      <c r="AD694" s="4">
        <v>4.83</v>
      </c>
      <c r="AE694" s="4">
        <v>0.11</v>
      </c>
      <c r="AF694" s="4">
        <v>980</v>
      </c>
      <c r="AG694" s="4">
        <v>-16</v>
      </c>
      <c r="AH694" s="4">
        <v>18</v>
      </c>
      <c r="AI694" s="4">
        <v>13</v>
      </c>
      <c r="AJ694" s="4">
        <v>191</v>
      </c>
      <c r="AK694" s="4">
        <v>142.1</v>
      </c>
      <c r="AL694" s="4">
        <v>3.5</v>
      </c>
      <c r="AM694" s="4">
        <v>195</v>
      </c>
      <c r="AN694" s="4" t="s">
        <v>155</v>
      </c>
      <c r="BA694" s="4">
        <v>14.023</v>
      </c>
      <c r="BB694" s="4">
        <v>450</v>
      </c>
      <c r="BC694" s="4">
        <v>32.090000000000003</v>
      </c>
      <c r="BD694" s="4">
        <v>0.111</v>
      </c>
      <c r="BE694" s="4">
        <v>0</v>
      </c>
      <c r="BF694" s="4">
        <v>0</v>
      </c>
      <c r="BG694" s="4">
        <v>0</v>
      </c>
      <c r="BH694" s="4">
        <v>0</v>
      </c>
      <c r="BI694" s="4">
        <v>0</v>
      </c>
      <c r="BJ694" s="4">
        <v>0</v>
      </c>
      <c r="BK694" s="4">
        <v>0</v>
      </c>
      <c r="BL694" s="4">
        <v>0</v>
      </c>
      <c r="BM694" s="4">
        <v>0</v>
      </c>
      <c r="BN694" s="4">
        <v>0</v>
      </c>
      <c r="BO694" s="4">
        <v>0</v>
      </c>
      <c r="BQ694" s="4">
        <v>0</v>
      </c>
      <c r="BR694" s="4">
        <v>2.5360000000000001E-2</v>
      </c>
      <c r="BS694" s="4">
        <v>0.77808999999999995</v>
      </c>
      <c r="BT694" s="4">
        <v>0.13791</v>
      </c>
      <c r="BU694" s="4">
        <v>0.61973500000000004</v>
      </c>
      <c r="BV694" s="4">
        <v>2.7857820000000002</v>
      </c>
    </row>
    <row r="695" spans="1:74" x14ac:dyDescent="0.25">
      <c r="A695" s="4">
        <v>42067</v>
      </c>
      <c r="B695" s="4">
        <v>4.3831018518518516E-3</v>
      </c>
      <c r="C695" s="4">
        <v>0.09</v>
      </c>
      <c r="D695" s="4">
        <v>3.0000000000000001E-3</v>
      </c>
      <c r="E695" s="4">
        <v>30</v>
      </c>
      <c r="F695" s="4">
        <v>58.4</v>
      </c>
      <c r="G695" s="4">
        <v>2.2999999999999998</v>
      </c>
      <c r="H695" s="4">
        <v>17.399999999999999</v>
      </c>
      <c r="J695" s="4">
        <v>20.2</v>
      </c>
      <c r="K695" s="4">
        <v>1</v>
      </c>
      <c r="L695" s="4">
        <v>0.09</v>
      </c>
      <c r="M695" s="4">
        <v>3.0000000000000001E-3</v>
      </c>
      <c r="N695" s="4">
        <v>58.4</v>
      </c>
      <c r="O695" s="4">
        <v>2.2999999999999998</v>
      </c>
      <c r="P695" s="4">
        <v>60.7</v>
      </c>
      <c r="Q695" s="4">
        <v>43.915799999999997</v>
      </c>
      <c r="R695" s="4">
        <v>1.7296</v>
      </c>
      <c r="S695" s="4">
        <v>45.6</v>
      </c>
      <c r="T695" s="4">
        <v>17.398099999999999</v>
      </c>
      <c r="W695" s="4">
        <v>0</v>
      </c>
      <c r="X695" s="4">
        <v>20.2</v>
      </c>
      <c r="Y695" s="4">
        <v>12.5</v>
      </c>
      <c r="Z695" s="4">
        <v>846</v>
      </c>
      <c r="AA695" s="4">
        <v>875</v>
      </c>
      <c r="AB695" s="4">
        <v>845</v>
      </c>
      <c r="AC695" s="4">
        <v>62</v>
      </c>
      <c r="AD695" s="4">
        <v>4.83</v>
      </c>
      <c r="AE695" s="4">
        <v>0.11</v>
      </c>
      <c r="AF695" s="4">
        <v>980</v>
      </c>
      <c r="AG695" s="4">
        <v>-16</v>
      </c>
      <c r="AH695" s="4">
        <v>18</v>
      </c>
      <c r="AI695" s="4">
        <v>13</v>
      </c>
      <c r="AJ695" s="4">
        <v>191.9</v>
      </c>
      <c r="AK695" s="4">
        <v>142</v>
      </c>
      <c r="AL695" s="4">
        <v>3.5</v>
      </c>
      <c r="AM695" s="4">
        <v>195</v>
      </c>
      <c r="AN695" s="4" t="s">
        <v>155</v>
      </c>
      <c r="BA695" s="4">
        <v>14.023</v>
      </c>
      <c r="BB695" s="4">
        <v>450</v>
      </c>
      <c r="BC695" s="4">
        <v>32.090000000000003</v>
      </c>
      <c r="BD695" s="4">
        <v>0.111</v>
      </c>
      <c r="BE695" s="4">
        <v>0</v>
      </c>
      <c r="BF695" s="4">
        <v>0</v>
      </c>
      <c r="BG695" s="4">
        <v>0</v>
      </c>
      <c r="BH695" s="4">
        <v>0</v>
      </c>
      <c r="BI695" s="4">
        <v>0</v>
      </c>
      <c r="BJ695" s="4">
        <v>0</v>
      </c>
      <c r="BK695" s="4">
        <v>0</v>
      </c>
      <c r="BL695" s="4">
        <v>0</v>
      </c>
      <c r="BM695" s="4">
        <v>0</v>
      </c>
      <c r="BN695" s="4">
        <v>0</v>
      </c>
      <c r="BO695" s="4">
        <v>0</v>
      </c>
      <c r="BQ695" s="4">
        <v>0</v>
      </c>
      <c r="BR695" s="4">
        <v>2.5909999999999999E-2</v>
      </c>
      <c r="BS695" s="4">
        <v>0.77617999999999998</v>
      </c>
      <c r="BT695" s="4">
        <v>0.13891000000000001</v>
      </c>
      <c r="BU695" s="4">
        <v>0.63317599999999996</v>
      </c>
      <c r="BV695" s="4">
        <v>2.8059820000000002</v>
      </c>
    </row>
    <row r="696" spans="1:74" x14ac:dyDescent="0.25">
      <c r="A696" s="4">
        <v>42067</v>
      </c>
      <c r="B696" s="4">
        <v>4.394675925925926E-3</v>
      </c>
      <c r="C696" s="4">
        <v>8.6999999999999994E-2</v>
      </c>
      <c r="D696" s="4">
        <v>3.0000000000000001E-3</v>
      </c>
      <c r="E696" s="4">
        <v>30</v>
      </c>
      <c r="F696" s="4">
        <v>58.4</v>
      </c>
      <c r="G696" s="4">
        <v>2.2999999999999998</v>
      </c>
      <c r="H696" s="4">
        <v>0</v>
      </c>
      <c r="J696" s="4">
        <v>20.29</v>
      </c>
      <c r="K696" s="4">
        <v>1</v>
      </c>
      <c r="L696" s="4">
        <v>8.72E-2</v>
      </c>
      <c r="M696" s="4">
        <v>3.0000000000000001E-3</v>
      </c>
      <c r="N696" s="4">
        <v>58.375599999999999</v>
      </c>
      <c r="O696" s="4">
        <v>2.2999999999999998</v>
      </c>
      <c r="P696" s="4">
        <v>60.7</v>
      </c>
      <c r="Q696" s="4">
        <v>43.897500000000001</v>
      </c>
      <c r="R696" s="4">
        <v>1.7296</v>
      </c>
      <c r="S696" s="4">
        <v>45.6</v>
      </c>
      <c r="T696" s="4">
        <v>0</v>
      </c>
      <c r="W696" s="4">
        <v>0</v>
      </c>
      <c r="X696" s="4">
        <v>20.2852</v>
      </c>
      <c r="Y696" s="4">
        <v>12.4</v>
      </c>
      <c r="Z696" s="4">
        <v>847</v>
      </c>
      <c r="AA696" s="4">
        <v>875</v>
      </c>
      <c r="AB696" s="4">
        <v>849</v>
      </c>
      <c r="AC696" s="4">
        <v>62</v>
      </c>
      <c r="AD696" s="4">
        <v>4.83</v>
      </c>
      <c r="AE696" s="4">
        <v>0.11</v>
      </c>
      <c r="AF696" s="4">
        <v>980</v>
      </c>
      <c r="AG696" s="4">
        <v>-16</v>
      </c>
      <c r="AH696" s="4">
        <v>18.909091</v>
      </c>
      <c r="AI696" s="4">
        <v>13</v>
      </c>
      <c r="AJ696" s="4">
        <v>191.1</v>
      </c>
      <c r="AK696" s="4">
        <v>141.1</v>
      </c>
      <c r="AL696" s="4">
        <v>3.3</v>
      </c>
      <c r="AM696" s="4">
        <v>195</v>
      </c>
      <c r="AN696" s="4" t="s">
        <v>155</v>
      </c>
      <c r="BA696" s="4">
        <v>14.023</v>
      </c>
      <c r="BB696" s="4">
        <v>450</v>
      </c>
      <c r="BC696" s="4">
        <v>32.090000000000003</v>
      </c>
      <c r="BD696" s="4">
        <v>0.111</v>
      </c>
      <c r="BE696" s="4">
        <v>0</v>
      </c>
      <c r="BF696" s="4">
        <v>0</v>
      </c>
      <c r="BG696" s="4">
        <v>0</v>
      </c>
      <c r="BH696" s="4">
        <v>0</v>
      </c>
      <c r="BI696" s="4">
        <v>0</v>
      </c>
      <c r="BJ696" s="4">
        <v>0</v>
      </c>
      <c r="BK696" s="4">
        <v>0</v>
      </c>
      <c r="BL696" s="4">
        <v>0</v>
      </c>
      <c r="BM696" s="4">
        <v>0</v>
      </c>
      <c r="BN696" s="4">
        <v>0</v>
      </c>
      <c r="BO696" s="4">
        <v>0</v>
      </c>
      <c r="BQ696" s="4">
        <v>0</v>
      </c>
      <c r="BR696" s="4">
        <v>2.2363999999999998E-2</v>
      </c>
      <c r="BS696" s="4">
        <v>0.77509099999999997</v>
      </c>
      <c r="BT696" s="4">
        <v>0.137182</v>
      </c>
      <c r="BU696" s="4">
        <v>0.54651099999999997</v>
      </c>
      <c r="BV696" s="4">
        <v>2.7710729999999999</v>
      </c>
    </row>
    <row r="697" spans="1:74" x14ac:dyDescent="0.25">
      <c r="A697" s="4">
        <v>42067</v>
      </c>
      <c r="B697" s="4">
        <v>4.4062499999999996E-3</v>
      </c>
      <c r="C697" s="4">
        <v>0.08</v>
      </c>
      <c r="D697" s="4">
        <v>3.0000000000000001E-3</v>
      </c>
      <c r="E697" s="4">
        <v>30</v>
      </c>
      <c r="F697" s="4">
        <v>58.3</v>
      </c>
      <c r="G697" s="4">
        <v>2.2999999999999998</v>
      </c>
      <c r="H697" s="4">
        <v>-2.2000000000000002</v>
      </c>
      <c r="J697" s="4">
        <v>20.3</v>
      </c>
      <c r="K697" s="4">
        <v>1</v>
      </c>
      <c r="L697" s="4">
        <v>0.08</v>
      </c>
      <c r="M697" s="4">
        <v>3.0000000000000001E-3</v>
      </c>
      <c r="N697" s="4">
        <v>58.274000000000001</v>
      </c>
      <c r="O697" s="4">
        <v>2.2999999999999998</v>
      </c>
      <c r="P697" s="4">
        <v>60.6</v>
      </c>
      <c r="Q697" s="4">
        <v>43.821100000000001</v>
      </c>
      <c r="R697" s="4">
        <v>1.7296</v>
      </c>
      <c r="S697" s="4">
        <v>45.6</v>
      </c>
      <c r="T697" s="4">
        <v>0</v>
      </c>
      <c r="W697" s="4">
        <v>0</v>
      </c>
      <c r="X697" s="4">
        <v>20.3</v>
      </c>
      <c r="Y697" s="4">
        <v>12.5</v>
      </c>
      <c r="Z697" s="4">
        <v>847</v>
      </c>
      <c r="AA697" s="4">
        <v>874</v>
      </c>
      <c r="AB697" s="4">
        <v>849</v>
      </c>
      <c r="AC697" s="4">
        <v>62</v>
      </c>
      <c r="AD697" s="4">
        <v>4.83</v>
      </c>
      <c r="AE697" s="4">
        <v>0.11</v>
      </c>
      <c r="AF697" s="4">
        <v>980</v>
      </c>
      <c r="AG697" s="4">
        <v>-16</v>
      </c>
      <c r="AH697" s="4">
        <v>18.09009</v>
      </c>
      <c r="AI697" s="4">
        <v>13</v>
      </c>
      <c r="AJ697" s="4">
        <v>191</v>
      </c>
      <c r="AK697" s="4">
        <v>140.1</v>
      </c>
      <c r="AL697" s="4">
        <v>3.3</v>
      </c>
      <c r="AM697" s="4">
        <v>195</v>
      </c>
      <c r="AN697" s="4" t="s">
        <v>155</v>
      </c>
      <c r="BA697" s="4">
        <v>14.023</v>
      </c>
      <c r="BB697" s="4">
        <v>450</v>
      </c>
      <c r="BC697" s="4">
        <v>32.090000000000003</v>
      </c>
      <c r="BD697" s="4">
        <v>0.111</v>
      </c>
      <c r="BE697" s="4">
        <v>0</v>
      </c>
      <c r="BF697" s="4">
        <v>0</v>
      </c>
      <c r="BG697" s="4">
        <v>0</v>
      </c>
      <c r="BH697" s="4">
        <v>0</v>
      </c>
      <c r="BI697" s="4">
        <v>0</v>
      </c>
      <c r="BJ697" s="4">
        <v>0</v>
      </c>
      <c r="BK697" s="4">
        <v>0</v>
      </c>
      <c r="BL697" s="4">
        <v>0</v>
      </c>
      <c r="BM697" s="4">
        <v>0</v>
      </c>
      <c r="BN697" s="4">
        <v>0</v>
      </c>
      <c r="BO697" s="4">
        <v>0</v>
      </c>
      <c r="BQ697" s="4">
        <v>0</v>
      </c>
      <c r="BR697" s="4">
        <v>2.291E-2</v>
      </c>
      <c r="BS697" s="4">
        <v>0.77408999999999994</v>
      </c>
      <c r="BT697" s="4">
        <v>0.13972999999999999</v>
      </c>
      <c r="BU697" s="4">
        <v>0.55986100000000005</v>
      </c>
      <c r="BV697" s="4">
        <v>2.8225410000000002</v>
      </c>
    </row>
    <row r="698" spans="1:74" x14ac:dyDescent="0.25">
      <c r="A698" s="4">
        <v>42067</v>
      </c>
      <c r="B698" s="4">
        <v>4.417824074074074E-3</v>
      </c>
      <c r="C698" s="4">
        <v>0.08</v>
      </c>
      <c r="D698" s="4">
        <v>3.0000000000000001E-3</v>
      </c>
      <c r="E698" s="4">
        <v>30</v>
      </c>
      <c r="F698" s="4">
        <v>58.1</v>
      </c>
      <c r="G698" s="4">
        <v>2.2999999999999998</v>
      </c>
      <c r="H698" s="4">
        <v>-11.8</v>
      </c>
      <c r="J698" s="4">
        <v>20.399999999999999</v>
      </c>
      <c r="K698" s="4">
        <v>1</v>
      </c>
      <c r="L698" s="4">
        <v>0.08</v>
      </c>
      <c r="M698" s="4">
        <v>3.0000000000000001E-3</v>
      </c>
      <c r="N698" s="4">
        <v>58.057000000000002</v>
      </c>
      <c r="O698" s="4">
        <v>2.2999999999999998</v>
      </c>
      <c r="P698" s="4">
        <v>60.4</v>
      </c>
      <c r="Q698" s="4">
        <v>43.657899999999998</v>
      </c>
      <c r="R698" s="4">
        <v>1.7296</v>
      </c>
      <c r="S698" s="4">
        <v>45.4</v>
      </c>
      <c r="T698" s="4">
        <v>0</v>
      </c>
      <c r="W698" s="4">
        <v>0</v>
      </c>
      <c r="X698" s="4">
        <v>20.399999999999999</v>
      </c>
      <c r="Y698" s="4">
        <v>12.5</v>
      </c>
      <c r="Z698" s="4">
        <v>847</v>
      </c>
      <c r="AA698" s="4">
        <v>875</v>
      </c>
      <c r="AB698" s="4">
        <v>846</v>
      </c>
      <c r="AC698" s="4">
        <v>62</v>
      </c>
      <c r="AD698" s="4">
        <v>4.83</v>
      </c>
      <c r="AE698" s="4">
        <v>0.11</v>
      </c>
      <c r="AF698" s="4">
        <v>980</v>
      </c>
      <c r="AG698" s="4">
        <v>-16</v>
      </c>
      <c r="AH698" s="4">
        <v>18</v>
      </c>
      <c r="AI698" s="4">
        <v>13</v>
      </c>
      <c r="AJ698" s="4">
        <v>191</v>
      </c>
      <c r="AK698" s="4">
        <v>140.9</v>
      </c>
      <c r="AL698" s="4">
        <v>3.2</v>
      </c>
      <c r="AM698" s="4">
        <v>195</v>
      </c>
      <c r="AN698" s="4" t="s">
        <v>155</v>
      </c>
      <c r="BA698" s="4">
        <v>14.023</v>
      </c>
      <c r="BB698" s="4">
        <v>450</v>
      </c>
      <c r="BC698" s="4">
        <v>32.090000000000003</v>
      </c>
      <c r="BD698" s="4">
        <v>0.111</v>
      </c>
      <c r="BE698" s="4">
        <v>0</v>
      </c>
      <c r="BF698" s="4">
        <v>0</v>
      </c>
      <c r="BG698" s="4">
        <v>0</v>
      </c>
      <c r="BH698" s="4">
        <v>0</v>
      </c>
      <c r="BI698" s="4">
        <v>0</v>
      </c>
      <c r="BJ698" s="4">
        <v>0</v>
      </c>
      <c r="BK698" s="4">
        <v>0</v>
      </c>
      <c r="BL698" s="4">
        <v>0</v>
      </c>
      <c r="BM698" s="4">
        <v>0</v>
      </c>
      <c r="BN698" s="4">
        <v>0</v>
      </c>
      <c r="BO698" s="4">
        <v>0</v>
      </c>
      <c r="BQ698" s="4">
        <v>0</v>
      </c>
      <c r="BR698" s="4">
        <v>2.1180000000000001E-2</v>
      </c>
      <c r="BS698" s="4">
        <v>0.77400000000000002</v>
      </c>
      <c r="BT698" s="4">
        <v>0.13818</v>
      </c>
      <c r="BU698" s="4">
        <v>0.51758700000000002</v>
      </c>
      <c r="BV698" s="4">
        <v>2.7912360000000001</v>
      </c>
    </row>
    <row r="699" spans="1:74" x14ac:dyDescent="0.25">
      <c r="A699" s="4">
        <v>42067</v>
      </c>
      <c r="B699" s="4">
        <v>4.4293981481481485E-3</v>
      </c>
      <c r="C699" s="4">
        <v>0.08</v>
      </c>
      <c r="D699" s="4">
        <v>3.0000000000000001E-3</v>
      </c>
      <c r="E699" s="4">
        <v>30</v>
      </c>
      <c r="F699" s="4">
        <v>57.6</v>
      </c>
      <c r="G699" s="4">
        <v>2.2999999999999998</v>
      </c>
      <c r="H699" s="4">
        <v>-17.8</v>
      </c>
      <c r="J699" s="4">
        <v>20.399999999999999</v>
      </c>
      <c r="K699" s="4">
        <v>1</v>
      </c>
      <c r="L699" s="4">
        <v>0.08</v>
      </c>
      <c r="M699" s="4">
        <v>3.0000000000000001E-3</v>
      </c>
      <c r="N699" s="4">
        <v>57.5747</v>
      </c>
      <c r="O699" s="4">
        <v>2.2999999999999998</v>
      </c>
      <c r="P699" s="4">
        <v>59.9</v>
      </c>
      <c r="Q699" s="4">
        <v>43.295900000000003</v>
      </c>
      <c r="R699" s="4">
        <v>1.7296</v>
      </c>
      <c r="S699" s="4">
        <v>45</v>
      </c>
      <c r="T699" s="4">
        <v>0</v>
      </c>
      <c r="W699" s="4">
        <v>0</v>
      </c>
      <c r="X699" s="4">
        <v>20.399999999999999</v>
      </c>
      <c r="Y699" s="4">
        <v>12.4</v>
      </c>
      <c r="Z699" s="4">
        <v>848</v>
      </c>
      <c r="AA699" s="4">
        <v>877</v>
      </c>
      <c r="AB699" s="4">
        <v>847</v>
      </c>
      <c r="AC699" s="4">
        <v>62</v>
      </c>
      <c r="AD699" s="4">
        <v>4.83</v>
      </c>
      <c r="AE699" s="4">
        <v>0.11</v>
      </c>
      <c r="AF699" s="4">
        <v>979</v>
      </c>
      <c r="AG699" s="4">
        <v>-16</v>
      </c>
      <c r="AH699" s="4">
        <v>18</v>
      </c>
      <c r="AI699" s="4">
        <v>13</v>
      </c>
      <c r="AJ699" s="4">
        <v>191</v>
      </c>
      <c r="AK699" s="4">
        <v>140.1</v>
      </c>
      <c r="AL699" s="4">
        <v>3</v>
      </c>
      <c r="AM699" s="4">
        <v>195</v>
      </c>
      <c r="AN699" s="4" t="s">
        <v>155</v>
      </c>
      <c r="BA699" s="4">
        <v>14.023</v>
      </c>
      <c r="BB699" s="4">
        <v>450</v>
      </c>
      <c r="BC699" s="4">
        <v>32.090000000000003</v>
      </c>
      <c r="BD699" s="4">
        <v>0.111</v>
      </c>
      <c r="BE699" s="4">
        <v>0</v>
      </c>
      <c r="BF699" s="4">
        <v>0</v>
      </c>
      <c r="BG699" s="4">
        <v>0</v>
      </c>
      <c r="BH699" s="4">
        <v>0</v>
      </c>
      <c r="BI699" s="4">
        <v>0</v>
      </c>
      <c r="BJ699" s="4">
        <v>0</v>
      </c>
      <c r="BK699" s="4">
        <v>0</v>
      </c>
      <c r="BL699" s="4">
        <v>0</v>
      </c>
      <c r="BM699" s="4">
        <v>0</v>
      </c>
      <c r="BN699" s="4">
        <v>0</v>
      </c>
      <c r="BO699" s="4">
        <v>0</v>
      </c>
      <c r="BQ699" s="4">
        <v>0</v>
      </c>
      <c r="BR699" s="4">
        <v>2.009E-2</v>
      </c>
      <c r="BS699" s="4">
        <v>0.77581999999999995</v>
      </c>
      <c r="BT699" s="4">
        <v>0.13708999999999999</v>
      </c>
      <c r="BU699" s="4">
        <v>0.49094900000000002</v>
      </c>
      <c r="BV699" s="4">
        <v>2.769218</v>
      </c>
    </row>
    <row r="700" spans="1:74" x14ac:dyDescent="0.25">
      <c r="A700" s="4">
        <v>42067</v>
      </c>
      <c r="B700" s="4">
        <v>4.440972222222222E-3</v>
      </c>
      <c r="C700" s="4">
        <v>7.3999999999999996E-2</v>
      </c>
      <c r="D700" s="4">
        <v>3.0000000000000001E-3</v>
      </c>
      <c r="E700" s="4">
        <v>30</v>
      </c>
      <c r="F700" s="4">
        <v>57.3</v>
      </c>
      <c r="G700" s="4">
        <v>2.2999999999999998</v>
      </c>
      <c r="H700" s="4">
        <v>-1.4</v>
      </c>
      <c r="J700" s="4">
        <v>20.399999999999999</v>
      </c>
      <c r="K700" s="4">
        <v>1</v>
      </c>
      <c r="L700" s="4">
        <v>7.3700000000000002E-2</v>
      </c>
      <c r="M700" s="4">
        <v>3.0000000000000001E-3</v>
      </c>
      <c r="N700" s="4">
        <v>57.274500000000003</v>
      </c>
      <c r="O700" s="4">
        <v>2.2999999999999998</v>
      </c>
      <c r="P700" s="4">
        <v>59.6</v>
      </c>
      <c r="Q700" s="4">
        <v>43.14</v>
      </c>
      <c r="R700" s="4">
        <v>1.7323999999999999</v>
      </c>
      <c r="S700" s="4">
        <v>44.9</v>
      </c>
      <c r="T700" s="4">
        <v>0</v>
      </c>
      <c r="W700" s="4">
        <v>0</v>
      </c>
      <c r="X700" s="4">
        <v>20.399999999999999</v>
      </c>
      <c r="Y700" s="4">
        <v>12.1</v>
      </c>
      <c r="Z700" s="4">
        <v>851</v>
      </c>
      <c r="AA700" s="4">
        <v>876</v>
      </c>
      <c r="AB700" s="4">
        <v>847</v>
      </c>
      <c r="AC700" s="4">
        <v>62.9</v>
      </c>
      <c r="AD700" s="4">
        <v>5.29</v>
      </c>
      <c r="AE700" s="4">
        <v>0.12</v>
      </c>
      <c r="AF700" s="4">
        <v>979</v>
      </c>
      <c r="AG700" s="4">
        <v>-15.1</v>
      </c>
      <c r="AH700" s="4">
        <v>18</v>
      </c>
      <c r="AI700" s="4">
        <v>13</v>
      </c>
      <c r="AJ700" s="4">
        <v>191</v>
      </c>
      <c r="AK700" s="4">
        <v>140</v>
      </c>
      <c r="AL700" s="4">
        <v>3.2</v>
      </c>
      <c r="AM700" s="4">
        <v>195</v>
      </c>
      <c r="AN700" s="4" t="s">
        <v>155</v>
      </c>
      <c r="BA700" s="4">
        <v>14.023</v>
      </c>
      <c r="BB700" s="4">
        <v>450</v>
      </c>
      <c r="BC700" s="4">
        <v>32.090000000000003</v>
      </c>
      <c r="BD700" s="4">
        <v>0.121</v>
      </c>
      <c r="BE700" s="4">
        <v>0</v>
      </c>
      <c r="BF700" s="4">
        <v>0</v>
      </c>
      <c r="BG700" s="4">
        <v>0</v>
      </c>
      <c r="BH700" s="4">
        <v>0</v>
      </c>
      <c r="BI700" s="4">
        <v>0</v>
      </c>
      <c r="BJ700" s="4">
        <v>0</v>
      </c>
      <c r="BK700" s="4">
        <v>0</v>
      </c>
      <c r="BL700" s="4">
        <v>0</v>
      </c>
      <c r="BM700" s="4">
        <v>0</v>
      </c>
      <c r="BN700" s="4">
        <v>0</v>
      </c>
      <c r="BO700" s="4">
        <v>0</v>
      </c>
      <c r="BQ700" s="4">
        <v>0</v>
      </c>
      <c r="BR700" s="4">
        <v>1.363E-2</v>
      </c>
      <c r="BS700" s="4">
        <v>0.77600000000000002</v>
      </c>
      <c r="BT700" s="4">
        <v>0.13245000000000001</v>
      </c>
      <c r="BU700" s="4">
        <v>0.33308399999999999</v>
      </c>
      <c r="BV700" s="4">
        <v>2.6754899999999999</v>
      </c>
    </row>
    <row r="701" spans="1:74" x14ac:dyDescent="0.25">
      <c r="A701" s="4">
        <v>42067</v>
      </c>
      <c r="B701" s="4">
        <v>4.4525462962962965E-3</v>
      </c>
      <c r="C701" s="4">
        <v>7.0000000000000007E-2</v>
      </c>
      <c r="D701" s="4">
        <v>3.8E-3</v>
      </c>
      <c r="E701" s="4">
        <v>37.781485000000004</v>
      </c>
      <c r="F701" s="4">
        <v>56.6</v>
      </c>
      <c r="G701" s="4">
        <v>2.2999999999999998</v>
      </c>
      <c r="H701" s="4">
        <v>-37.200000000000003</v>
      </c>
      <c r="J701" s="4">
        <v>20.5</v>
      </c>
      <c r="K701" s="4">
        <v>1</v>
      </c>
      <c r="L701" s="4">
        <v>7.0000000000000007E-2</v>
      </c>
      <c r="M701" s="4">
        <v>3.8E-3</v>
      </c>
      <c r="N701" s="4">
        <v>56.575400000000002</v>
      </c>
      <c r="O701" s="4">
        <v>2.2999999999999998</v>
      </c>
      <c r="P701" s="4">
        <v>58.9</v>
      </c>
      <c r="Q701" s="4">
        <v>42.561799999999998</v>
      </c>
      <c r="R701" s="4">
        <v>1.7302999999999999</v>
      </c>
      <c r="S701" s="4">
        <v>44.3</v>
      </c>
      <c r="T701" s="4">
        <v>0</v>
      </c>
      <c r="W701" s="4">
        <v>0</v>
      </c>
      <c r="X701" s="4">
        <v>20.5</v>
      </c>
      <c r="Y701" s="4">
        <v>12.2</v>
      </c>
      <c r="Z701" s="4">
        <v>850</v>
      </c>
      <c r="AA701" s="4">
        <v>875</v>
      </c>
      <c r="AB701" s="4">
        <v>845</v>
      </c>
      <c r="AC701" s="4">
        <v>63</v>
      </c>
      <c r="AD701" s="4">
        <v>4.95</v>
      </c>
      <c r="AE701" s="4">
        <v>0.11</v>
      </c>
      <c r="AF701" s="4">
        <v>979</v>
      </c>
      <c r="AG701" s="4">
        <v>-15.9</v>
      </c>
      <c r="AH701" s="4">
        <v>18</v>
      </c>
      <c r="AI701" s="4">
        <v>13</v>
      </c>
      <c r="AJ701" s="4">
        <v>190.1</v>
      </c>
      <c r="AK701" s="4">
        <v>140</v>
      </c>
      <c r="AL701" s="4">
        <v>3.4</v>
      </c>
      <c r="AM701" s="4">
        <v>195</v>
      </c>
      <c r="AN701" s="4" t="s">
        <v>155</v>
      </c>
      <c r="BA701" s="4">
        <v>14.023</v>
      </c>
      <c r="BB701" s="4">
        <v>450</v>
      </c>
      <c r="BC701" s="4">
        <v>32.090000000000003</v>
      </c>
      <c r="BD701" s="4">
        <v>0.114</v>
      </c>
      <c r="BE701" s="4">
        <v>0</v>
      </c>
      <c r="BF701" s="4">
        <v>0</v>
      </c>
      <c r="BG701" s="4">
        <v>0</v>
      </c>
      <c r="BH701" s="4">
        <v>0</v>
      </c>
      <c r="BI701" s="4">
        <v>0</v>
      </c>
      <c r="BJ701" s="4">
        <v>0</v>
      </c>
      <c r="BK701" s="4">
        <v>0</v>
      </c>
      <c r="BL701" s="4">
        <v>0</v>
      </c>
      <c r="BM701" s="4">
        <v>0</v>
      </c>
      <c r="BN701" s="4">
        <v>0</v>
      </c>
      <c r="BO701" s="4">
        <v>0</v>
      </c>
      <c r="BQ701" s="4">
        <v>0</v>
      </c>
      <c r="BR701" s="4">
        <v>1.482E-2</v>
      </c>
      <c r="BS701" s="4">
        <v>0.77600000000000002</v>
      </c>
      <c r="BT701" s="4">
        <v>0.13472999999999999</v>
      </c>
      <c r="BU701" s="4">
        <v>0.36216399999999999</v>
      </c>
      <c r="BV701" s="4">
        <v>2.721546</v>
      </c>
    </row>
    <row r="702" spans="1:74" x14ac:dyDescent="0.25">
      <c r="A702" s="4">
        <v>42067</v>
      </c>
      <c r="B702" s="4">
        <v>4.4641203703703709E-3</v>
      </c>
      <c r="C702" s="4">
        <v>6.7000000000000004E-2</v>
      </c>
      <c r="D702" s="4">
        <v>3.3999999999999998E-3</v>
      </c>
      <c r="E702" s="4">
        <v>33.888426000000003</v>
      </c>
      <c r="F702" s="4">
        <v>56.5</v>
      </c>
      <c r="G702" s="4">
        <v>2.2999999999999998</v>
      </c>
      <c r="H702" s="4">
        <v>-12.3</v>
      </c>
      <c r="J702" s="4">
        <v>20.5</v>
      </c>
      <c r="K702" s="4">
        <v>1</v>
      </c>
      <c r="L702" s="4">
        <v>6.7199999999999996E-2</v>
      </c>
      <c r="M702" s="4">
        <v>3.3999999999999998E-3</v>
      </c>
      <c r="N702" s="4">
        <v>56.475299999999997</v>
      </c>
      <c r="O702" s="4">
        <v>2.2999999999999998</v>
      </c>
      <c r="P702" s="4">
        <v>58.8</v>
      </c>
      <c r="Q702" s="4">
        <v>42.481000000000002</v>
      </c>
      <c r="R702" s="4">
        <v>1.7301</v>
      </c>
      <c r="S702" s="4">
        <v>44.2</v>
      </c>
      <c r="T702" s="4">
        <v>0</v>
      </c>
      <c r="W702" s="4">
        <v>0</v>
      </c>
      <c r="X702" s="4">
        <v>20.5</v>
      </c>
      <c r="Y702" s="4">
        <v>12.1</v>
      </c>
      <c r="Z702" s="4">
        <v>850</v>
      </c>
      <c r="AA702" s="4">
        <v>876</v>
      </c>
      <c r="AB702" s="4">
        <v>845</v>
      </c>
      <c r="AC702" s="4">
        <v>63</v>
      </c>
      <c r="AD702" s="4">
        <v>4.91</v>
      </c>
      <c r="AE702" s="4">
        <v>0.11</v>
      </c>
      <c r="AF702" s="4">
        <v>979</v>
      </c>
      <c r="AG702" s="4">
        <v>-16</v>
      </c>
      <c r="AH702" s="4">
        <v>17.09</v>
      </c>
      <c r="AI702" s="4">
        <v>13</v>
      </c>
      <c r="AJ702" s="4">
        <v>190.9</v>
      </c>
      <c r="AK702" s="4">
        <v>140</v>
      </c>
      <c r="AL702" s="4">
        <v>3.1</v>
      </c>
      <c r="AM702" s="4">
        <v>195</v>
      </c>
      <c r="AN702" s="4" t="s">
        <v>155</v>
      </c>
      <c r="BA702" s="4">
        <v>14.023</v>
      </c>
      <c r="BB702" s="4">
        <v>450</v>
      </c>
      <c r="BC702" s="4">
        <v>32.090000000000003</v>
      </c>
      <c r="BD702" s="4">
        <v>0.113</v>
      </c>
      <c r="BE702" s="4">
        <v>0</v>
      </c>
      <c r="BF702" s="4">
        <v>0</v>
      </c>
      <c r="BG702" s="4">
        <v>0</v>
      </c>
      <c r="BH702" s="4">
        <v>0</v>
      </c>
      <c r="BI702" s="4">
        <v>0</v>
      </c>
      <c r="BJ702" s="4">
        <v>0</v>
      </c>
      <c r="BK702" s="4">
        <v>0</v>
      </c>
      <c r="BL702" s="4">
        <v>0</v>
      </c>
      <c r="BM702" s="4">
        <v>0</v>
      </c>
      <c r="BN702" s="4">
        <v>0</v>
      </c>
      <c r="BO702" s="4">
        <v>0</v>
      </c>
      <c r="BQ702" s="4">
        <v>0</v>
      </c>
      <c r="BR702" s="4">
        <v>1.136E-2</v>
      </c>
      <c r="BS702" s="4">
        <v>0.77508999999999995</v>
      </c>
      <c r="BT702" s="4">
        <v>0.13317999999999999</v>
      </c>
      <c r="BU702" s="4">
        <v>0.27761000000000002</v>
      </c>
      <c r="BV702" s="4">
        <v>2.6902360000000001</v>
      </c>
    </row>
    <row r="703" spans="1:74" x14ac:dyDescent="0.25">
      <c r="A703" s="4">
        <v>42067</v>
      </c>
      <c r="B703" s="4">
        <v>4.4756944444444445E-3</v>
      </c>
      <c r="C703" s="4">
        <v>0.06</v>
      </c>
      <c r="D703" s="4">
        <v>3.0000000000000001E-3</v>
      </c>
      <c r="E703" s="4">
        <v>30</v>
      </c>
      <c r="F703" s="4">
        <v>56.4</v>
      </c>
      <c r="G703" s="4">
        <v>2.2999999999999998</v>
      </c>
      <c r="H703" s="4">
        <v>-51.2</v>
      </c>
      <c r="J703" s="4">
        <v>20.5</v>
      </c>
      <c r="K703" s="4">
        <v>1</v>
      </c>
      <c r="L703" s="4">
        <v>0.06</v>
      </c>
      <c r="M703" s="4">
        <v>3.0000000000000001E-3</v>
      </c>
      <c r="N703" s="4">
        <v>56.375500000000002</v>
      </c>
      <c r="O703" s="4">
        <v>2.2999999999999998</v>
      </c>
      <c r="P703" s="4">
        <v>58.7</v>
      </c>
      <c r="Q703" s="4">
        <v>42.463999999999999</v>
      </c>
      <c r="R703" s="4">
        <v>1.7323999999999999</v>
      </c>
      <c r="S703" s="4">
        <v>44.2</v>
      </c>
      <c r="T703" s="4">
        <v>0</v>
      </c>
      <c r="W703" s="4">
        <v>0</v>
      </c>
      <c r="X703" s="4">
        <v>20.5</v>
      </c>
      <c r="Y703" s="4">
        <v>12.2</v>
      </c>
      <c r="Z703" s="4">
        <v>850</v>
      </c>
      <c r="AA703" s="4">
        <v>874</v>
      </c>
      <c r="AB703" s="4">
        <v>842</v>
      </c>
      <c r="AC703" s="4">
        <v>63</v>
      </c>
      <c r="AD703" s="4">
        <v>5.3</v>
      </c>
      <c r="AE703" s="4">
        <v>0.12</v>
      </c>
      <c r="AF703" s="4">
        <v>979</v>
      </c>
      <c r="AG703" s="4">
        <v>-15.1</v>
      </c>
      <c r="AH703" s="4">
        <v>17</v>
      </c>
      <c r="AI703" s="4">
        <v>13</v>
      </c>
      <c r="AJ703" s="4">
        <v>191</v>
      </c>
      <c r="AK703" s="4">
        <v>140</v>
      </c>
      <c r="AL703" s="4">
        <v>3.7</v>
      </c>
      <c r="AM703" s="4">
        <v>195</v>
      </c>
      <c r="AN703" s="4" t="s">
        <v>155</v>
      </c>
      <c r="BA703" s="4">
        <v>14.023</v>
      </c>
      <c r="BB703" s="4">
        <v>450</v>
      </c>
      <c r="BC703" s="4">
        <v>32.090000000000003</v>
      </c>
      <c r="BD703" s="4">
        <v>0.122</v>
      </c>
      <c r="BE703" s="4">
        <v>0</v>
      </c>
      <c r="BF703" s="4">
        <v>0</v>
      </c>
      <c r="BG703" s="4">
        <v>0</v>
      </c>
      <c r="BH703" s="4">
        <v>0</v>
      </c>
      <c r="BI703" s="4">
        <v>0</v>
      </c>
      <c r="BJ703" s="4">
        <v>0</v>
      </c>
      <c r="BK703" s="4">
        <v>0</v>
      </c>
      <c r="BL703" s="4">
        <v>0</v>
      </c>
      <c r="BM703" s="4">
        <v>0</v>
      </c>
      <c r="BN703" s="4">
        <v>0</v>
      </c>
      <c r="BO703" s="4">
        <v>0</v>
      </c>
      <c r="BQ703" s="4">
        <v>0</v>
      </c>
      <c r="BR703" s="4">
        <v>1.555E-2</v>
      </c>
      <c r="BS703" s="4">
        <v>0.77681999999999995</v>
      </c>
      <c r="BT703" s="4">
        <v>0.13482</v>
      </c>
      <c r="BU703" s="4">
        <v>0.38000299999999998</v>
      </c>
      <c r="BV703" s="4">
        <v>2.7233640000000001</v>
      </c>
    </row>
    <row r="704" spans="1:74" x14ac:dyDescent="0.25">
      <c r="A704" s="4">
        <v>42067</v>
      </c>
      <c r="B704" s="3">
        <v>4.4872685185185189E-3</v>
      </c>
      <c r="C704" s="4">
        <v>0.06</v>
      </c>
      <c r="D704" s="4">
        <v>3.0000000000000001E-3</v>
      </c>
      <c r="E704" s="4">
        <v>30</v>
      </c>
      <c r="F704" s="4">
        <v>56.3</v>
      </c>
      <c r="G704" s="4">
        <v>2.2999999999999998</v>
      </c>
      <c r="H704" s="4">
        <v>-37.299999999999997</v>
      </c>
      <c r="J704" s="4">
        <v>20.6</v>
      </c>
      <c r="K704" s="4">
        <v>1</v>
      </c>
      <c r="L704" s="4">
        <v>0.06</v>
      </c>
      <c r="M704" s="4">
        <v>3.0000000000000001E-3</v>
      </c>
      <c r="N704" s="4">
        <v>56.3</v>
      </c>
      <c r="O704" s="4">
        <v>2.2999999999999998</v>
      </c>
      <c r="P704" s="4">
        <v>58.6</v>
      </c>
      <c r="Q704" s="4">
        <v>42.4131</v>
      </c>
      <c r="R704" s="4">
        <v>1.7326999999999999</v>
      </c>
      <c r="S704" s="4">
        <v>44.1</v>
      </c>
      <c r="T704" s="4">
        <v>0</v>
      </c>
      <c r="W704" s="4">
        <v>0</v>
      </c>
      <c r="X704" s="4">
        <v>20.6</v>
      </c>
      <c r="Y704" s="4">
        <v>12</v>
      </c>
      <c r="Z704" s="4">
        <v>852</v>
      </c>
      <c r="AA704" s="4">
        <v>876</v>
      </c>
      <c r="AB704" s="4">
        <v>846</v>
      </c>
      <c r="AC704" s="4">
        <v>63</v>
      </c>
      <c r="AD704" s="4">
        <v>5.34</v>
      </c>
      <c r="AE704" s="4">
        <v>0.12</v>
      </c>
      <c r="AF704" s="4">
        <v>979</v>
      </c>
      <c r="AG704" s="4">
        <v>-15</v>
      </c>
      <c r="AH704" s="4">
        <v>17</v>
      </c>
      <c r="AI704" s="4">
        <v>13</v>
      </c>
      <c r="AJ704" s="4">
        <v>190.1</v>
      </c>
      <c r="AK704" s="4">
        <v>139.1</v>
      </c>
      <c r="AL704" s="4">
        <v>2.8</v>
      </c>
      <c r="AM704" s="4">
        <v>195</v>
      </c>
      <c r="AN704" s="4" t="s">
        <v>155</v>
      </c>
      <c r="BA704" s="4">
        <v>14.023</v>
      </c>
      <c r="BB704" s="4">
        <v>450</v>
      </c>
      <c r="BC704" s="4">
        <v>32.090000000000003</v>
      </c>
      <c r="BD704" s="4">
        <v>0.123</v>
      </c>
      <c r="BE704" s="4">
        <v>0</v>
      </c>
      <c r="BF704" s="4">
        <v>0</v>
      </c>
      <c r="BG704" s="4">
        <v>0</v>
      </c>
      <c r="BH704" s="4">
        <v>0</v>
      </c>
      <c r="BI704" s="4">
        <v>0</v>
      </c>
      <c r="BJ704" s="4">
        <v>0</v>
      </c>
      <c r="BK704" s="4">
        <v>0</v>
      </c>
      <c r="BL704" s="4">
        <v>0</v>
      </c>
      <c r="BM704" s="4">
        <v>0</v>
      </c>
      <c r="BN704" s="4">
        <v>0</v>
      </c>
      <c r="BO704" s="4">
        <v>0</v>
      </c>
      <c r="BQ704" s="4">
        <v>0</v>
      </c>
      <c r="BR704" s="4">
        <v>1.418E-2</v>
      </c>
      <c r="BS704" s="4">
        <v>0.77790999999999999</v>
      </c>
      <c r="BT704" s="4">
        <v>0.13317999999999999</v>
      </c>
      <c r="BU704" s="4">
        <v>0.346524</v>
      </c>
      <c r="BV704" s="4">
        <v>2.6902360000000001</v>
      </c>
    </row>
    <row r="705" spans="1:74" x14ac:dyDescent="0.25">
      <c r="A705" s="4">
        <v>42067</v>
      </c>
      <c r="B705" s="3">
        <v>4.4988425925925925E-3</v>
      </c>
      <c r="C705" s="4">
        <v>0.06</v>
      </c>
      <c r="D705" s="4">
        <v>3.0000000000000001E-3</v>
      </c>
      <c r="E705" s="4">
        <v>30</v>
      </c>
      <c r="F705" s="4">
        <v>56.2</v>
      </c>
      <c r="G705" s="4">
        <v>2.2999999999999998</v>
      </c>
      <c r="H705" s="4">
        <v>-41</v>
      </c>
      <c r="J705" s="4">
        <v>20.6</v>
      </c>
      <c r="K705" s="4">
        <v>1</v>
      </c>
      <c r="L705" s="4">
        <v>0.06</v>
      </c>
      <c r="M705" s="4">
        <v>3.0000000000000001E-3</v>
      </c>
      <c r="N705" s="4">
        <v>56.175400000000003</v>
      </c>
      <c r="O705" s="4">
        <v>2.2999999999999998</v>
      </c>
      <c r="P705" s="4">
        <v>58.5</v>
      </c>
      <c r="Q705" s="4">
        <v>42.319200000000002</v>
      </c>
      <c r="R705" s="4">
        <v>1.7326999999999999</v>
      </c>
      <c r="S705" s="4">
        <v>44.1</v>
      </c>
      <c r="T705" s="4">
        <v>0</v>
      </c>
      <c r="W705" s="4">
        <v>0</v>
      </c>
      <c r="X705" s="4">
        <v>20.6</v>
      </c>
      <c r="Y705" s="4">
        <v>12</v>
      </c>
      <c r="Z705" s="4">
        <v>852</v>
      </c>
      <c r="AA705" s="4">
        <v>876</v>
      </c>
      <c r="AB705" s="4">
        <v>847</v>
      </c>
      <c r="AC705" s="4">
        <v>63</v>
      </c>
      <c r="AD705" s="4">
        <v>5.34</v>
      </c>
      <c r="AE705" s="4">
        <v>0.12</v>
      </c>
      <c r="AF705" s="4">
        <v>979</v>
      </c>
      <c r="AG705" s="4">
        <v>-15</v>
      </c>
      <c r="AH705" s="4">
        <v>17</v>
      </c>
      <c r="AI705" s="4">
        <v>13</v>
      </c>
      <c r="AJ705" s="4">
        <v>190</v>
      </c>
      <c r="AK705" s="4">
        <v>139</v>
      </c>
      <c r="AL705" s="4">
        <v>2.8</v>
      </c>
      <c r="AM705" s="4">
        <v>195</v>
      </c>
      <c r="AN705" s="4" t="s">
        <v>155</v>
      </c>
      <c r="BA705" s="4">
        <v>14.023</v>
      </c>
      <c r="BB705" s="4">
        <v>450</v>
      </c>
      <c r="BC705" s="4">
        <v>32.090000000000003</v>
      </c>
      <c r="BD705" s="4">
        <v>0.123</v>
      </c>
      <c r="BE705" s="4">
        <v>0</v>
      </c>
      <c r="BF705" s="4">
        <v>0</v>
      </c>
      <c r="BG705" s="4">
        <v>0</v>
      </c>
      <c r="BH705" s="4">
        <v>0</v>
      </c>
      <c r="BI705" s="4">
        <v>0</v>
      </c>
      <c r="BJ705" s="4">
        <v>0</v>
      </c>
      <c r="BK705" s="4">
        <v>0</v>
      </c>
      <c r="BL705" s="4">
        <v>0</v>
      </c>
      <c r="BM705" s="4">
        <v>0</v>
      </c>
      <c r="BN705" s="4">
        <v>0</v>
      </c>
      <c r="BO705" s="4">
        <v>0</v>
      </c>
      <c r="BQ705" s="4">
        <v>0</v>
      </c>
      <c r="BR705" s="4">
        <v>1.2194E-2</v>
      </c>
      <c r="BS705" s="4">
        <v>0.77709700000000004</v>
      </c>
      <c r="BT705" s="4">
        <v>0.13300000000000001</v>
      </c>
      <c r="BU705" s="4">
        <v>0.29800199999999999</v>
      </c>
      <c r="BV705" s="4">
        <v>2.6865999999999999</v>
      </c>
    </row>
    <row r="706" spans="1:74" x14ac:dyDescent="0.25">
      <c r="A706" s="4">
        <v>42067</v>
      </c>
      <c r="B706" s="4">
        <v>4.5104166666666669E-3</v>
      </c>
      <c r="C706" s="4">
        <v>0.06</v>
      </c>
      <c r="D706" s="4">
        <v>3.0000000000000001E-3</v>
      </c>
      <c r="E706" s="4">
        <v>30</v>
      </c>
      <c r="F706" s="4">
        <v>55.8</v>
      </c>
      <c r="G706" s="4">
        <v>2.2999999999999998</v>
      </c>
      <c r="H706" s="4">
        <v>-57.4</v>
      </c>
      <c r="J706" s="4">
        <v>20.6</v>
      </c>
      <c r="K706" s="4">
        <v>1</v>
      </c>
      <c r="L706" s="4">
        <v>0.06</v>
      </c>
      <c r="M706" s="4">
        <v>3.0000000000000001E-3</v>
      </c>
      <c r="N706" s="4">
        <v>55.8</v>
      </c>
      <c r="O706" s="4">
        <v>2.2999999999999998</v>
      </c>
      <c r="P706" s="4">
        <v>58.1</v>
      </c>
      <c r="Q706" s="4">
        <v>42.036499999999997</v>
      </c>
      <c r="R706" s="4">
        <v>1.7326999999999999</v>
      </c>
      <c r="S706" s="4">
        <v>43.8</v>
      </c>
      <c r="T706" s="4">
        <v>0</v>
      </c>
      <c r="W706" s="4">
        <v>0</v>
      </c>
      <c r="X706" s="4">
        <v>20.6</v>
      </c>
      <c r="Y706" s="4">
        <v>11.9</v>
      </c>
      <c r="Z706" s="4">
        <v>853</v>
      </c>
      <c r="AA706" s="4">
        <v>877</v>
      </c>
      <c r="AB706" s="4">
        <v>847</v>
      </c>
      <c r="AC706" s="4">
        <v>63</v>
      </c>
      <c r="AD706" s="4">
        <v>5.34</v>
      </c>
      <c r="AE706" s="4">
        <v>0.12</v>
      </c>
      <c r="AF706" s="4">
        <v>979</v>
      </c>
      <c r="AG706" s="4">
        <v>-15</v>
      </c>
      <c r="AH706" s="4">
        <v>17</v>
      </c>
      <c r="AI706" s="4">
        <v>13</v>
      </c>
      <c r="AJ706" s="4">
        <v>190</v>
      </c>
      <c r="AK706" s="4">
        <v>139</v>
      </c>
      <c r="AL706" s="4">
        <v>2.9</v>
      </c>
      <c r="AM706" s="4">
        <v>195</v>
      </c>
      <c r="AN706" s="4" t="s">
        <v>155</v>
      </c>
      <c r="BA706" s="4">
        <v>14.023</v>
      </c>
      <c r="BB706" s="4">
        <v>450</v>
      </c>
      <c r="BC706" s="4">
        <v>32.090000000000003</v>
      </c>
      <c r="BD706" s="4">
        <v>0.123</v>
      </c>
      <c r="BE706" s="4">
        <v>0</v>
      </c>
      <c r="BF706" s="4">
        <v>0</v>
      </c>
      <c r="BG706" s="4">
        <v>0</v>
      </c>
      <c r="BH706" s="4">
        <v>0</v>
      </c>
      <c r="BI706" s="4">
        <v>0</v>
      </c>
      <c r="BJ706" s="4">
        <v>0</v>
      </c>
      <c r="BK706" s="4">
        <v>0</v>
      </c>
      <c r="BL706" s="4">
        <v>0</v>
      </c>
      <c r="BM706" s="4">
        <v>0</v>
      </c>
      <c r="BN706" s="4">
        <v>0</v>
      </c>
      <c r="BO706" s="4">
        <v>0</v>
      </c>
      <c r="BQ706" s="4">
        <v>0</v>
      </c>
      <c r="BR706" s="4">
        <v>7.4539999999999997E-3</v>
      </c>
      <c r="BS706" s="4">
        <v>0.77790899999999996</v>
      </c>
      <c r="BT706" s="4">
        <v>0.130272</v>
      </c>
      <c r="BU706" s="4">
        <v>0.18214900000000001</v>
      </c>
      <c r="BV706" s="4">
        <v>2.6314980000000001</v>
      </c>
    </row>
    <row r="707" spans="1:74" x14ac:dyDescent="0.25">
      <c r="A707" s="4">
        <v>42067</v>
      </c>
      <c r="B707" s="4">
        <v>4.5219907407407405E-3</v>
      </c>
      <c r="C707" s="4">
        <v>0.06</v>
      </c>
      <c r="D707" s="4">
        <v>3.0000000000000001E-3</v>
      </c>
      <c r="E707" s="4">
        <v>30</v>
      </c>
      <c r="F707" s="4">
        <v>55.2</v>
      </c>
      <c r="G707" s="4">
        <v>2.2999999999999998</v>
      </c>
      <c r="H707" s="4">
        <v>-22.3</v>
      </c>
      <c r="J707" s="4">
        <v>20.6</v>
      </c>
      <c r="K707" s="4">
        <v>1</v>
      </c>
      <c r="L707" s="4">
        <v>0.06</v>
      </c>
      <c r="M707" s="4">
        <v>3.0000000000000001E-3</v>
      </c>
      <c r="N707" s="4">
        <v>55.2</v>
      </c>
      <c r="O707" s="4">
        <v>2.2999999999999998</v>
      </c>
      <c r="P707" s="4">
        <v>57.5</v>
      </c>
      <c r="Q707" s="4">
        <v>41.584499999999998</v>
      </c>
      <c r="R707" s="4">
        <v>1.7326999999999999</v>
      </c>
      <c r="S707" s="4">
        <v>43.3</v>
      </c>
      <c r="T707" s="4">
        <v>0</v>
      </c>
      <c r="W707" s="4">
        <v>0</v>
      </c>
      <c r="X707" s="4">
        <v>20.6</v>
      </c>
      <c r="Y707" s="4">
        <v>11.9</v>
      </c>
      <c r="Z707" s="4">
        <v>852</v>
      </c>
      <c r="AA707" s="4">
        <v>878</v>
      </c>
      <c r="AB707" s="4">
        <v>849</v>
      </c>
      <c r="AC707" s="4">
        <v>63</v>
      </c>
      <c r="AD707" s="4">
        <v>5.34</v>
      </c>
      <c r="AE707" s="4">
        <v>0.12</v>
      </c>
      <c r="AF707" s="4">
        <v>979</v>
      </c>
      <c r="AG707" s="4">
        <v>-15</v>
      </c>
      <c r="AH707" s="4">
        <v>16.09</v>
      </c>
      <c r="AI707" s="4">
        <v>13</v>
      </c>
      <c r="AJ707" s="4">
        <v>190</v>
      </c>
      <c r="AK707" s="4">
        <v>139</v>
      </c>
      <c r="AL707" s="4">
        <v>2.7</v>
      </c>
      <c r="AM707" s="4">
        <v>195</v>
      </c>
      <c r="AN707" s="4" t="s">
        <v>155</v>
      </c>
      <c r="BA707" s="4">
        <v>14.023</v>
      </c>
      <c r="BB707" s="4">
        <v>450</v>
      </c>
      <c r="BC707" s="4">
        <v>32.090000000000003</v>
      </c>
      <c r="BD707" s="4">
        <v>0.123</v>
      </c>
      <c r="BE707" s="4">
        <v>0</v>
      </c>
      <c r="BF707" s="4">
        <v>0</v>
      </c>
      <c r="BG707" s="4">
        <v>0</v>
      </c>
      <c r="BH707" s="4">
        <v>0</v>
      </c>
      <c r="BI707" s="4">
        <v>0</v>
      </c>
      <c r="BJ707" s="4">
        <v>0</v>
      </c>
      <c r="BK707" s="4">
        <v>0</v>
      </c>
      <c r="BL707" s="4">
        <v>0</v>
      </c>
      <c r="BM707" s="4">
        <v>0</v>
      </c>
      <c r="BN707" s="4">
        <v>0</v>
      </c>
      <c r="BO707" s="4">
        <v>0</v>
      </c>
      <c r="BQ707" s="4">
        <v>0</v>
      </c>
      <c r="BR707" s="4">
        <v>7.9100000000000004E-3</v>
      </c>
      <c r="BS707" s="4">
        <v>0.77890999999999999</v>
      </c>
      <c r="BT707" s="4">
        <v>0.13091</v>
      </c>
      <c r="BU707" s="4">
        <v>0.193301</v>
      </c>
      <c r="BV707" s="4">
        <v>2.6443819999999998</v>
      </c>
    </row>
    <row r="708" spans="1:74" x14ac:dyDescent="0.25">
      <c r="A708" s="4">
        <v>42067</v>
      </c>
      <c r="B708" s="4">
        <v>4.5335648148148149E-3</v>
      </c>
      <c r="C708" s="4">
        <v>0.06</v>
      </c>
      <c r="D708" s="4">
        <v>3.0000000000000001E-3</v>
      </c>
      <c r="E708" s="4">
        <v>30</v>
      </c>
      <c r="F708" s="4">
        <v>55.1</v>
      </c>
      <c r="G708" s="4">
        <v>2.2999999999999998</v>
      </c>
      <c r="H708" s="4">
        <v>-60.1</v>
      </c>
      <c r="J708" s="4">
        <v>20.6</v>
      </c>
      <c r="K708" s="4">
        <v>1</v>
      </c>
      <c r="L708" s="4">
        <v>0.06</v>
      </c>
      <c r="M708" s="4">
        <v>3.0000000000000001E-3</v>
      </c>
      <c r="N708" s="4">
        <v>55.1</v>
      </c>
      <c r="O708" s="4">
        <v>2.2999999999999998</v>
      </c>
      <c r="P708" s="4">
        <v>57.4</v>
      </c>
      <c r="Q708" s="4">
        <v>41.509099999999997</v>
      </c>
      <c r="R708" s="4">
        <v>1.7326999999999999</v>
      </c>
      <c r="S708" s="4">
        <v>43.2</v>
      </c>
      <c r="T708" s="4">
        <v>0</v>
      </c>
      <c r="W708" s="4">
        <v>0</v>
      </c>
      <c r="X708" s="4">
        <v>20.6</v>
      </c>
      <c r="Y708" s="4">
        <v>11.8</v>
      </c>
      <c r="Z708" s="4">
        <v>853</v>
      </c>
      <c r="AA708" s="4">
        <v>877</v>
      </c>
      <c r="AB708" s="4">
        <v>849</v>
      </c>
      <c r="AC708" s="4">
        <v>63</v>
      </c>
      <c r="AD708" s="4">
        <v>5.34</v>
      </c>
      <c r="AE708" s="4">
        <v>0.12</v>
      </c>
      <c r="AF708" s="4">
        <v>979</v>
      </c>
      <c r="AG708" s="4">
        <v>-15</v>
      </c>
      <c r="AH708" s="4">
        <v>16</v>
      </c>
      <c r="AI708" s="4">
        <v>13</v>
      </c>
      <c r="AJ708" s="4">
        <v>189.1</v>
      </c>
      <c r="AK708" s="4">
        <v>139</v>
      </c>
      <c r="AL708" s="4">
        <v>2.8</v>
      </c>
      <c r="AM708" s="4">
        <v>195</v>
      </c>
      <c r="AN708" s="4" t="s">
        <v>155</v>
      </c>
      <c r="BA708" s="4">
        <v>14.023</v>
      </c>
      <c r="BB708" s="4">
        <v>450</v>
      </c>
      <c r="BC708" s="4">
        <v>32.090000000000003</v>
      </c>
      <c r="BD708" s="4">
        <v>0.123</v>
      </c>
      <c r="BE708" s="4">
        <v>0</v>
      </c>
      <c r="BF708" s="4">
        <v>0</v>
      </c>
      <c r="BG708" s="4">
        <v>0</v>
      </c>
      <c r="BH708" s="4">
        <v>0</v>
      </c>
      <c r="BI708" s="4">
        <v>0</v>
      </c>
      <c r="BJ708" s="4">
        <v>0</v>
      </c>
      <c r="BK708" s="4">
        <v>0</v>
      </c>
      <c r="BL708" s="4">
        <v>0</v>
      </c>
      <c r="BM708" s="4">
        <v>0</v>
      </c>
      <c r="BN708" s="4">
        <v>0</v>
      </c>
      <c r="BO708" s="4">
        <v>0</v>
      </c>
      <c r="BQ708" s="4">
        <v>0</v>
      </c>
      <c r="BR708" s="4">
        <v>8.0000000000000002E-3</v>
      </c>
      <c r="BS708" s="4">
        <v>0.77990999999999999</v>
      </c>
      <c r="BT708" s="4">
        <v>0.13191</v>
      </c>
      <c r="BU708" s="4">
        <v>0.19550000000000001</v>
      </c>
      <c r="BV708" s="4">
        <v>2.6645819999999998</v>
      </c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35" spans="2:3" x14ac:dyDescent="0.25">
      <c r="B835" s="2"/>
      <c r="C835" s="3"/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9"/>
  <sheetViews>
    <sheetView showGridLines="0" tabSelected="1" workbookViewId="0">
      <selection activeCell="I18" sqref="I18"/>
    </sheetView>
  </sheetViews>
  <sheetFormatPr defaultRowHeight="15" x14ac:dyDescent="0.25"/>
  <cols>
    <col min="3" max="3" width="25.5703125" bestFit="1" customWidth="1"/>
    <col min="4" max="4" width="8" bestFit="1" customWidth="1"/>
    <col min="5" max="8" width="8.5703125" bestFit="1" customWidth="1"/>
    <col min="9" max="9" width="23.28515625" bestFit="1" customWidth="1"/>
    <col min="10" max="10" width="18.7109375" bestFit="1" customWidth="1"/>
  </cols>
  <sheetData>
    <row r="4" spans="3:10" x14ac:dyDescent="0.25">
      <c r="C4" s="9" t="s">
        <v>177</v>
      </c>
      <c r="D4" s="9" t="s">
        <v>163</v>
      </c>
      <c r="E4" s="9" t="s">
        <v>164</v>
      </c>
      <c r="F4" s="9" t="s">
        <v>165</v>
      </c>
      <c r="G4" s="9" t="s">
        <v>166</v>
      </c>
      <c r="H4" s="9" t="s">
        <v>167</v>
      </c>
      <c r="I4" s="17" t="s">
        <v>200</v>
      </c>
      <c r="J4" s="17" t="s">
        <v>199</v>
      </c>
    </row>
    <row r="5" spans="3:10" x14ac:dyDescent="0.25">
      <c r="C5" s="10" t="s">
        <v>178</v>
      </c>
      <c r="D5" s="10" t="s">
        <v>179</v>
      </c>
      <c r="E5" s="13">
        <f>'Lap 1 data'!$B$8</f>
        <v>1.574074074074075E-3</v>
      </c>
      <c r="F5" s="11">
        <f>'Lap 2 data'!$B$8</f>
        <v>1.5740740740740741E-3</v>
      </c>
      <c r="G5" s="11">
        <f>'Lap 3 data'!$B$8</f>
        <v>1.5740740740740741E-3</v>
      </c>
      <c r="H5" s="11">
        <f>'Lap 4 data'!$B$8</f>
        <v>1.5740740740740741E-3</v>
      </c>
      <c r="I5" s="11">
        <f>AVERAGE(F5,G5,H5)</f>
        <v>1.5740740740740741E-3</v>
      </c>
      <c r="J5" s="34">
        <f>STDEV(F5:H5)</f>
        <v>0</v>
      </c>
    </row>
    <row r="6" spans="3:10" x14ac:dyDescent="0.25">
      <c r="C6" s="10" t="s">
        <v>180</v>
      </c>
      <c r="D6" s="10" t="s">
        <v>181</v>
      </c>
      <c r="E6" s="12">
        <f>'Lap 1 data'!$AT8</f>
        <v>1.31</v>
      </c>
      <c r="F6" s="12">
        <f>'Lap 2 data'!$AT8</f>
        <v>1.31</v>
      </c>
      <c r="G6" s="12">
        <f>'Lap 3 data'!$AT8</f>
        <v>1.31</v>
      </c>
      <c r="H6" s="12">
        <f>'Lap 4 data'!$AT8</f>
        <v>1.31</v>
      </c>
      <c r="I6" s="12">
        <f>AVERAGE(F6,G6,H6)</f>
        <v>1.31</v>
      </c>
      <c r="J6" s="34">
        <f t="shared" ref="J6:J19" si="0">STDEV(F6:H6)</f>
        <v>0</v>
      </c>
    </row>
    <row r="7" spans="3:10" x14ac:dyDescent="0.25">
      <c r="C7" s="10" t="s">
        <v>182</v>
      </c>
      <c r="D7" s="10" t="s">
        <v>183</v>
      </c>
      <c r="E7" s="18">
        <f>'Lap 1 data'!$BW8</f>
        <v>6.6863913527722224E-2</v>
      </c>
      <c r="F7" s="18">
        <f>'Lap 2 data'!$BW8</f>
        <v>5.9986112790277796E-2</v>
      </c>
      <c r="G7" s="18">
        <f>'Lap 3 data'!$BW8</f>
        <v>6.0949611440944448E-2</v>
      </c>
      <c r="H7" s="18">
        <f>'Lap 4 data'!$BW8</f>
        <v>6.0349287100722189E-2</v>
      </c>
      <c r="I7" s="18">
        <f>AVERAGE(F7,G7,H7)</f>
        <v>6.0428337110648149E-2</v>
      </c>
      <c r="J7" s="34">
        <f t="shared" si="0"/>
        <v>4.8658924208318184E-4</v>
      </c>
    </row>
    <row r="8" spans="3:10" x14ac:dyDescent="0.25">
      <c r="C8" s="10" t="s">
        <v>184</v>
      </c>
      <c r="D8" s="10" t="s">
        <v>185</v>
      </c>
      <c r="E8" s="12">
        <f>'Lap 1 data'!$BW9</f>
        <v>19.592032994851031</v>
      </c>
      <c r="F8" s="12">
        <f>'Lap 2 data'!$BW9</f>
        <v>21.838387904547091</v>
      </c>
      <c r="G8" s="12">
        <f>'Lap 3 data'!$BW9</f>
        <v>21.493164091280395</v>
      </c>
      <c r="H8" s="12">
        <f>'Lap 4 data'!$BW9</f>
        <v>21.706967272266642</v>
      </c>
      <c r="I8" s="18">
        <f t="shared" ref="I8:I19" si="1">AVERAGE(F8,G8,H8)</f>
        <v>21.67950642269804</v>
      </c>
      <c r="J8" s="34">
        <f t="shared" si="0"/>
        <v>0.17424248622500629</v>
      </c>
    </row>
    <row r="9" spans="3:10" x14ac:dyDescent="0.25">
      <c r="C9" s="10" t="s">
        <v>2</v>
      </c>
      <c r="D9" s="10" t="s">
        <v>190</v>
      </c>
      <c r="E9" s="12">
        <f>'Lap 1 data'!BY5</f>
        <v>14824.186792058599</v>
      </c>
      <c r="F9" s="12">
        <f>'Lap 2 data'!BY5</f>
        <v>13326.982217011082</v>
      </c>
      <c r="G9" s="12">
        <f>'Lap 3 data'!BY5</f>
        <v>13534.031521313558</v>
      </c>
      <c r="H9" s="12">
        <f>'Lap 4 data'!BY5</f>
        <v>13406.694124623002</v>
      </c>
      <c r="I9" s="18">
        <f t="shared" si="1"/>
        <v>13422.569287649216</v>
      </c>
      <c r="J9" s="34">
        <f t="shared" si="0"/>
        <v>104.4335635888504</v>
      </c>
    </row>
    <row r="10" spans="3:10" x14ac:dyDescent="0.25">
      <c r="C10" s="10" t="s">
        <v>3</v>
      </c>
      <c r="D10" s="10" t="s">
        <v>190</v>
      </c>
      <c r="E10" s="12">
        <f>'Lap 1 data'!BZ5</f>
        <v>24.405559013447149</v>
      </c>
      <c r="F10" s="12">
        <f>'Lap 2 data'!BZ5</f>
        <v>6.4593788186573455</v>
      </c>
      <c r="G10" s="12">
        <f>'Lap 3 data'!BZ5</f>
        <v>10.716115070280493</v>
      </c>
      <c r="H10" s="12">
        <f>'Lap 4 data'!BZ5</f>
        <v>6.6211969282265253</v>
      </c>
      <c r="I10" s="18">
        <f t="shared" si="1"/>
        <v>7.9322302723881206</v>
      </c>
      <c r="J10" s="34">
        <f t="shared" si="0"/>
        <v>2.4122722070898934</v>
      </c>
    </row>
    <row r="11" spans="3:10" x14ac:dyDescent="0.25">
      <c r="C11" s="10" t="s">
        <v>4</v>
      </c>
      <c r="D11" s="10" t="s">
        <v>190</v>
      </c>
      <c r="E11" s="12">
        <f>'Lap 1 data'!CA5</f>
        <v>143.05259117877543</v>
      </c>
      <c r="F11" s="12">
        <f>'Lap 2 data'!CA5</f>
        <v>146.3020400324792</v>
      </c>
      <c r="G11" s="12">
        <f>'Lap 3 data'!CA5</f>
        <v>152.69681478896487</v>
      </c>
      <c r="H11" s="12">
        <f>'Lap 4 data'!CA5</f>
        <v>162.49302367305856</v>
      </c>
      <c r="I11" s="18">
        <f t="shared" si="1"/>
        <v>153.83062616483423</v>
      </c>
      <c r="J11" s="34">
        <f t="shared" si="0"/>
        <v>8.1548227442057364</v>
      </c>
    </row>
    <row r="12" spans="3:10" x14ac:dyDescent="0.25">
      <c r="C12" s="10" t="s">
        <v>175</v>
      </c>
      <c r="D12" s="10" t="s">
        <v>190</v>
      </c>
      <c r="E12" s="12">
        <f>'Lap 1 data'!CB5</f>
        <v>1.7110794475099491</v>
      </c>
      <c r="F12" s="12">
        <f>'Lap 2 data'!CB5</f>
        <v>0.58444736681173892</v>
      </c>
      <c r="G12" s="12">
        <f>'Lap 3 data'!CB5</f>
        <v>0.72940807859048462</v>
      </c>
      <c r="H12" s="12">
        <f>'Lap 4 data'!CB5</f>
        <v>0.99000268305297279</v>
      </c>
      <c r="I12" s="18">
        <f t="shared" si="1"/>
        <v>0.76795270948506544</v>
      </c>
      <c r="J12" s="34">
        <f t="shared" si="0"/>
        <v>0.20550680052246803</v>
      </c>
    </row>
    <row r="13" spans="3:10" x14ac:dyDescent="0.25">
      <c r="C13" s="10" t="s">
        <v>2</v>
      </c>
      <c r="D13" s="10" t="s">
        <v>186</v>
      </c>
      <c r="E13" s="20">
        <f>'Lap 1 data'!$CE$5</f>
        <v>430.64325498558691</v>
      </c>
      <c r="F13" s="20">
        <f>'Lap 2 data'!$CE$5</f>
        <v>387.14939858577571</v>
      </c>
      <c r="G13" s="20">
        <f>'Lap 3 data'!$CE$5</f>
        <v>393.16418965647949</v>
      </c>
      <c r="H13" s="20">
        <f>'Lap 4 data'!$CE$5</f>
        <v>389.46503288239001</v>
      </c>
      <c r="I13" s="18">
        <f t="shared" si="1"/>
        <v>389.92620704154842</v>
      </c>
      <c r="J13" s="34">
        <f t="shared" si="0"/>
        <v>3.0337994511603879</v>
      </c>
    </row>
    <row r="14" spans="3:10" x14ac:dyDescent="0.25">
      <c r="C14" s="10" t="s">
        <v>3</v>
      </c>
      <c r="D14" s="10" t="s">
        <v>186</v>
      </c>
      <c r="E14" s="20">
        <f>'Lap 1 data'!$CF$5</f>
        <v>0.70898252435162412</v>
      </c>
      <c r="F14" s="20">
        <f>'Lap 2 data'!$CF$5</f>
        <v>0.18764522861663621</v>
      </c>
      <c r="G14" s="20">
        <f>'Lap 3 data'!$CF$5</f>
        <v>0.3113035972494545</v>
      </c>
      <c r="H14" s="20">
        <f>'Lap 4 data'!$CF$5</f>
        <v>0.19234605156213608</v>
      </c>
      <c r="I14" s="18">
        <f t="shared" si="1"/>
        <v>0.23043162580940893</v>
      </c>
      <c r="J14" s="34">
        <f t="shared" si="0"/>
        <v>7.0076609917581481E-2</v>
      </c>
    </row>
    <row r="15" spans="3:10" x14ac:dyDescent="0.25">
      <c r="C15" s="10" t="s">
        <v>4</v>
      </c>
      <c r="D15" s="10" t="s">
        <v>186</v>
      </c>
      <c r="E15" s="20">
        <f>'Lap 1 data'!$CG$5</f>
        <v>4.1556838404351639</v>
      </c>
      <c r="F15" s="20">
        <f>'Lap 2 data'!$CG$5</f>
        <v>4.2500804674405535</v>
      </c>
      <c r="G15" s="20">
        <f>'Lap 3 data'!$CG$5</f>
        <v>4.4358489453113208</v>
      </c>
      <c r="H15" s="20">
        <f>'Lap 4 data'!$CG$5</f>
        <v>4.7204292288399117</v>
      </c>
      <c r="I15" s="18">
        <f t="shared" si="1"/>
        <v>4.4687862138639289</v>
      </c>
      <c r="J15" s="34">
        <f t="shared" si="0"/>
        <v>0.23689794655559501</v>
      </c>
    </row>
    <row r="16" spans="3:10" x14ac:dyDescent="0.25">
      <c r="C16" s="10" t="s">
        <v>175</v>
      </c>
      <c r="D16" s="10" t="s">
        <v>186</v>
      </c>
      <c r="E16" s="20">
        <f>'Lap 1 data'!$CH$5</f>
        <v>4.9706930515026088E-2</v>
      </c>
      <c r="F16" s="20">
        <f>'Lap 2 data'!$CH$5</f>
        <v>1.6978220791604798E-2</v>
      </c>
      <c r="G16" s="20">
        <f>'Lap 3 data'!$CH$5</f>
        <v>2.1189335616390245E-2</v>
      </c>
      <c r="H16" s="20">
        <f>'Lap 4 data'!$CH$5</f>
        <v>2.8759619927535469E-2</v>
      </c>
      <c r="I16" s="18">
        <f t="shared" si="1"/>
        <v>2.2309058778510169E-2</v>
      </c>
      <c r="J16" s="34">
        <f t="shared" si="0"/>
        <v>5.9699812704788165E-3</v>
      </c>
    </row>
    <row r="17" spans="3:10" x14ac:dyDescent="0.25">
      <c r="C17" s="10" t="s">
        <v>198</v>
      </c>
      <c r="D17" s="10" t="s">
        <v>190</v>
      </c>
      <c r="E17" s="12">
        <f>'Lap 1 data'!CC5</f>
        <v>170.41312103414234</v>
      </c>
      <c r="F17" s="12">
        <f>'Lap 2 data'!CC5</f>
        <v>154.4734093519038</v>
      </c>
      <c r="G17" s="12">
        <f>'Lap 3 data'!CC5</f>
        <v>165.3492668932611</v>
      </c>
      <c r="H17" s="12">
        <f>'Lap 4 data'!CC5</f>
        <v>171.35498963201704</v>
      </c>
      <c r="I17" s="18">
        <f t="shared" si="1"/>
        <v>163.72588862572729</v>
      </c>
      <c r="J17" s="34">
        <f t="shared" si="0"/>
        <v>8.5570705231465052</v>
      </c>
    </row>
    <row r="18" spans="3:10" x14ac:dyDescent="0.25">
      <c r="C18" s="10" t="s">
        <v>198</v>
      </c>
      <c r="D18" s="10" t="s">
        <v>186</v>
      </c>
      <c r="E18" s="20">
        <f>'Lap 1 data'!$CI5</f>
        <v>4.9143732953018144</v>
      </c>
      <c r="F18" s="20">
        <f>'Lap 2 data'!$CI5</f>
        <v>4.4547039168487945</v>
      </c>
      <c r="G18" s="20">
        <f>'Lap 3 data'!$CI5</f>
        <v>4.7683418781771651</v>
      </c>
      <c r="H18" s="20">
        <f>'Lap 4 data'!$CI5</f>
        <v>4.9415349003295832</v>
      </c>
      <c r="I18" s="18">
        <f t="shared" si="1"/>
        <v>4.7215268984518479</v>
      </c>
      <c r="J18" s="34">
        <f t="shared" si="0"/>
        <v>0.24676878523068796</v>
      </c>
    </row>
    <row r="19" spans="3:10" x14ac:dyDescent="0.25">
      <c r="C19" s="19" t="s">
        <v>52</v>
      </c>
      <c r="D19" s="19" t="s">
        <v>187</v>
      </c>
      <c r="E19" s="12">
        <f>'Lap 1 data'!BC5</f>
        <v>1.1170802919708034</v>
      </c>
      <c r="F19" s="12">
        <f>'Lap 2 data'!BC5</f>
        <v>1.1624087591240886</v>
      </c>
      <c r="G19" s="12">
        <f>'Lap 3 data'!BC5</f>
        <v>1.1505839416058401</v>
      </c>
      <c r="H19" s="12">
        <f>'Lap 4 data'!BC5</f>
        <v>1.1873722627737224</v>
      </c>
      <c r="I19" s="18">
        <f t="shared" si="1"/>
        <v>1.1667883211678838</v>
      </c>
      <c r="J19" s="34">
        <f t="shared" si="0"/>
        <v>1.8781122606473844E-2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D4" sqref="D4:D140"/>
    </sheetView>
  </sheetViews>
  <sheetFormatPr defaultRowHeight="15" x14ac:dyDescent="0.25"/>
  <cols>
    <col min="1" max="1" width="11.5703125" style="4" bestFit="1" customWidth="1"/>
    <col min="2" max="4" width="12.28515625" style="4" bestFit="1" customWidth="1"/>
  </cols>
  <sheetData>
    <row r="1" spans="1:4" x14ac:dyDescent="0.25">
      <c r="A1" s="32" t="s">
        <v>164</v>
      </c>
      <c r="B1" s="32" t="s">
        <v>165</v>
      </c>
      <c r="C1" s="32" t="s">
        <v>166</v>
      </c>
      <c r="D1" s="32" t="s">
        <v>167</v>
      </c>
    </row>
    <row r="2" spans="1:4" x14ac:dyDescent="0.25">
      <c r="A2" s="32" t="s">
        <v>201</v>
      </c>
      <c r="B2" s="32" t="s">
        <v>202</v>
      </c>
      <c r="C2" s="33" t="s">
        <v>203</v>
      </c>
      <c r="D2" s="33" t="s">
        <v>204</v>
      </c>
    </row>
    <row r="3" spans="1:4" x14ac:dyDescent="0.25">
      <c r="A3" s="32" t="s">
        <v>168</v>
      </c>
      <c r="B3" s="32" t="s">
        <v>168</v>
      </c>
      <c r="C3" s="32" t="s">
        <v>168</v>
      </c>
      <c r="D3" s="32" t="s">
        <v>168</v>
      </c>
    </row>
    <row r="4" spans="1:4" x14ac:dyDescent="0.25">
      <c r="A4" s="4">
        <f>'Raw Data'!AT61</f>
        <v>0</v>
      </c>
      <c r="B4" s="4">
        <f>'Raw Data'!AT197</f>
        <v>0</v>
      </c>
      <c r="C4" s="4">
        <f>'Raw Data'!AT333</f>
        <v>0</v>
      </c>
      <c r="D4" s="4">
        <f>'Raw Data'!AT469</f>
        <v>0</v>
      </c>
    </row>
    <row r="5" spans="1:4" x14ac:dyDescent="0.25">
      <c r="A5" s="4">
        <f>'Raw Data'!AT62</f>
        <v>0</v>
      </c>
      <c r="B5" s="4">
        <f>'Raw Data'!AT198</f>
        <v>0</v>
      </c>
      <c r="C5" s="4">
        <f>'Raw Data'!AT334</f>
        <v>0</v>
      </c>
      <c r="D5" s="4">
        <f>'Raw Data'!AT470</f>
        <v>0</v>
      </c>
    </row>
    <row r="6" spans="1:4" x14ac:dyDescent="0.25">
      <c r="A6" s="4">
        <f>'Raw Data'!AT63</f>
        <v>0</v>
      </c>
      <c r="B6" s="4">
        <f>'Raw Data'!AT199</f>
        <v>0</v>
      </c>
      <c r="C6" s="4">
        <f>'Raw Data'!AT335</f>
        <v>0</v>
      </c>
      <c r="D6" s="4">
        <f>'Raw Data'!AT471</f>
        <v>0</v>
      </c>
    </row>
    <row r="7" spans="1:4" x14ac:dyDescent="0.25">
      <c r="A7" s="4">
        <f>'Raw Data'!AT64</f>
        <v>0</v>
      </c>
      <c r="B7" s="4">
        <f>'Raw Data'!AT200</f>
        <v>0</v>
      </c>
      <c r="C7" s="4">
        <f>'Raw Data'!AT336</f>
        <v>0</v>
      </c>
      <c r="D7" s="4">
        <f>'Raw Data'!AT472</f>
        <v>0</v>
      </c>
    </row>
    <row r="8" spans="1:4" x14ac:dyDescent="0.25">
      <c r="A8" s="4">
        <f>'Raw Data'!AT65</f>
        <v>0</v>
      </c>
      <c r="B8" s="4">
        <f>'Raw Data'!AT201</f>
        <v>0</v>
      </c>
      <c r="C8" s="4">
        <f>'Raw Data'!AT337</f>
        <v>0</v>
      </c>
      <c r="D8" s="4">
        <f>'Raw Data'!AT473</f>
        <v>0</v>
      </c>
    </row>
    <row r="9" spans="1:4" x14ac:dyDescent="0.25">
      <c r="A9" s="4">
        <f>'Raw Data'!AT66</f>
        <v>0</v>
      </c>
      <c r="B9" s="4">
        <f>'Raw Data'!AT202</f>
        <v>0</v>
      </c>
      <c r="C9" s="4">
        <f>'Raw Data'!AT338</f>
        <v>0</v>
      </c>
      <c r="D9" s="4">
        <f>'Raw Data'!AT474</f>
        <v>0</v>
      </c>
    </row>
    <row r="10" spans="1:4" x14ac:dyDescent="0.25">
      <c r="A10" s="4">
        <f>'Raw Data'!AT67</f>
        <v>0</v>
      </c>
      <c r="B10" s="4">
        <f>'Raw Data'!AT203</f>
        <v>0</v>
      </c>
      <c r="C10" s="4">
        <f>'Raw Data'!AT339</f>
        <v>0</v>
      </c>
      <c r="D10" s="4">
        <f>'Raw Data'!AT475</f>
        <v>0</v>
      </c>
    </row>
    <row r="11" spans="1:4" x14ac:dyDescent="0.25">
      <c r="A11" s="4">
        <f>'Raw Data'!AT68</f>
        <v>0</v>
      </c>
      <c r="B11" s="4">
        <f>'Raw Data'!AT204</f>
        <v>0</v>
      </c>
      <c r="C11" s="4">
        <f>'Raw Data'!AT340</f>
        <v>0</v>
      </c>
      <c r="D11" s="4">
        <f>'Raw Data'!AT476</f>
        <v>0</v>
      </c>
    </row>
    <row r="12" spans="1:4" x14ac:dyDescent="0.25">
      <c r="A12" s="4">
        <f>'Raw Data'!AT69</f>
        <v>0</v>
      </c>
      <c r="B12" s="4">
        <f>'Raw Data'!AT205</f>
        <v>0</v>
      </c>
      <c r="C12" s="4">
        <f>'Raw Data'!AT341</f>
        <v>0</v>
      </c>
      <c r="D12" s="4">
        <f>'Raw Data'!AT477</f>
        <v>0</v>
      </c>
    </row>
    <row r="13" spans="1:4" x14ac:dyDescent="0.25">
      <c r="A13" s="4">
        <f>'Raw Data'!AT70</f>
        <v>0</v>
      </c>
      <c r="B13" s="4">
        <f>'Raw Data'!AT206</f>
        <v>0</v>
      </c>
      <c r="C13" s="4">
        <f>'Raw Data'!AT342</f>
        <v>0</v>
      </c>
      <c r="D13" s="4">
        <f>'Raw Data'!AT478</f>
        <v>0</v>
      </c>
    </row>
    <row r="14" spans="1:4" x14ac:dyDescent="0.25">
      <c r="A14" s="4">
        <f>'Raw Data'!AT71</f>
        <v>0</v>
      </c>
      <c r="B14" s="4">
        <f>'Raw Data'!AT207</f>
        <v>0</v>
      </c>
      <c r="C14" s="4">
        <f>'Raw Data'!AT343</f>
        <v>0</v>
      </c>
      <c r="D14" s="4">
        <f>'Raw Data'!AT479</f>
        <v>0</v>
      </c>
    </row>
    <row r="15" spans="1:4" x14ac:dyDescent="0.25">
      <c r="A15" s="4">
        <f>'Raw Data'!AT72</f>
        <v>0</v>
      </c>
      <c r="B15" s="4">
        <f>'Raw Data'!AT208</f>
        <v>0</v>
      </c>
      <c r="C15" s="4">
        <f>'Raw Data'!AT344</f>
        <v>0</v>
      </c>
      <c r="D15" s="4">
        <f>'Raw Data'!AT480</f>
        <v>0</v>
      </c>
    </row>
    <row r="16" spans="1:4" x14ac:dyDescent="0.25">
      <c r="A16" s="4">
        <f>'Raw Data'!AT73</f>
        <v>0</v>
      </c>
      <c r="B16" s="4">
        <f>'Raw Data'!AT209</f>
        <v>0</v>
      </c>
      <c r="C16" s="4">
        <f>'Raw Data'!AT345</f>
        <v>0</v>
      </c>
      <c r="D16" s="4">
        <f>'Raw Data'!AT481</f>
        <v>0</v>
      </c>
    </row>
    <row r="17" spans="1:4" x14ac:dyDescent="0.25">
      <c r="A17" s="4">
        <f>'Raw Data'!AT74</f>
        <v>0</v>
      </c>
      <c r="B17" s="4">
        <f>'Raw Data'!AT210</f>
        <v>0</v>
      </c>
      <c r="C17" s="4">
        <f>'Raw Data'!AT346</f>
        <v>0</v>
      </c>
      <c r="D17" s="4">
        <f>'Raw Data'!AT482</f>
        <v>0</v>
      </c>
    </row>
    <row r="18" spans="1:4" x14ac:dyDescent="0.25">
      <c r="A18" s="4">
        <f>'Raw Data'!AT75</f>
        <v>0</v>
      </c>
      <c r="B18" s="4">
        <f>'Raw Data'!AT211</f>
        <v>0</v>
      </c>
      <c r="C18" s="4">
        <f>'Raw Data'!AT347</f>
        <v>0</v>
      </c>
      <c r="D18" s="4">
        <f>'Raw Data'!AT483</f>
        <v>0</v>
      </c>
    </row>
    <row r="19" spans="1:4" x14ac:dyDescent="0.25">
      <c r="A19" s="4">
        <f>'Raw Data'!AT76</f>
        <v>0</v>
      </c>
      <c r="B19" s="4">
        <f>'Raw Data'!AT212</f>
        <v>0</v>
      </c>
      <c r="C19" s="4">
        <f>'Raw Data'!AT348</f>
        <v>0</v>
      </c>
      <c r="D19" s="4">
        <f>'Raw Data'!AT484</f>
        <v>0</v>
      </c>
    </row>
    <row r="20" spans="1:4" x14ac:dyDescent="0.25">
      <c r="A20" s="4">
        <f>'Raw Data'!AT77</f>
        <v>0</v>
      </c>
      <c r="B20" s="4">
        <f>'Raw Data'!AT213</f>
        <v>0</v>
      </c>
      <c r="C20" s="4">
        <f>'Raw Data'!AT349</f>
        <v>0</v>
      </c>
      <c r="D20" s="4">
        <f>'Raw Data'!AT485</f>
        <v>0</v>
      </c>
    </row>
    <row r="21" spans="1:4" x14ac:dyDescent="0.25">
      <c r="A21" s="4">
        <f>'Raw Data'!AT78</f>
        <v>0</v>
      </c>
      <c r="B21" s="4">
        <f>'Raw Data'!AT214</f>
        <v>0</v>
      </c>
      <c r="C21" s="4">
        <f>'Raw Data'!AT350</f>
        <v>0</v>
      </c>
      <c r="D21" s="4">
        <f>'Raw Data'!AT486</f>
        <v>0</v>
      </c>
    </row>
    <row r="22" spans="1:4" x14ac:dyDescent="0.25">
      <c r="A22" s="4">
        <f>'Raw Data'!AT79</f>
        <v>0</v>
      </c>
      <c r="B22" s="4">
        <f>'Raw Data'!AT215</f>
        <v>0</v>
      </c>
      <c r="C22" s="4">
        <f>'Raw Data'!AT351</f>
        <v>0</v>
      </c>
      <c r="D22" s="4">
        <f>'Raw Data'!AT487</f>
        <v>0</v>
      </c>
    </row>
    <row r="23" spans="1:4" x14ac:dyDescent="0.25">
      <c r="A23" s="4">
        <f>'Raw Data'!AT80</f>
        <v>0</v>
      </c>
      <c r="B23" s="4">
        <f>'Raw Data'!AT216</f>
        <v>0</v>
      </c>
      <c r="C23" s="4">
        <f>'Raw Data'!AT352</f>
        <v>0</v>
      </c>
      <c r="D23" s="4">
        <f>'Raw Data'!AT488</f>
        <v>0</v>
      </c>
    </row>
    <row r="24" spans="1:4" x14ac:dyDescent="0.25">
      <c r="A24" s="4">
        <f>'Raw Data'!AT81</f>
        <v>0</v>
      </c>
      <c r="B24" s="4">
        <f>'Raw Data'!AT217</f>
        <v>0</v>
      </c>
      <c r="C24" s="4">
        <f>'Raw Data'!AT353</f>
        <v>0</v>
      </c>
      <c r="D24" s="4">
        <f>'Raw Data'!AT489</f>
        <v>0</v>
      </c>
    </row>
    <row r="25" spans="1:4" x14ac:dyDescent="0.25">
      <c r="A25" s="4">
        <f>'Raw Data'!AT82</f>
        <v>0</v>
      </c>
      <c r="B25" s="4">
        <f>'Raw Data'!AT218</f>
        <v>0</v>
      </c>
      <c r="C25" s="4">
        <f>'Raw Data'!AT354</f>
        <v>0</v>
      </c>
      <c r="D25" s="4">
        <f>'Raw Data'!AT490</f>
        <v>0</v>
      </c>
    </row>
    <row r="26" spans="1:4" x14ac:dyDescent="0.25">
      <c r="A26" s="4">
        <f>'Raw Data'!AT83</f>
        <v>0</v>
      </c>
      <c r="B26" s="4">
        <f>'Raw Data'!AT219</f>
        <v>0</v>
      </c>
      <c r="C26" s="4">
        <f>'Raw Data'!AT355</f>
        <v>0</v>
      </c>
      <c r="D26" s="4">
        <f>'Raw Data'!AT491</f>
        <v>0</v>
      </c>
    </row>
    <row r="27" spans="1:4" x14ac:dyDescent="0.25">
      <c r="A27" s="4">
        <f>'Raw Data'!AT84</f>
        <v>0</v>
      </c>
      <c r="B27" s="4">
        <f>'Raw Data'!AT220</f>
        <v>0</v>
      </c>
      <c r="C27" s="4">
        <f>'Raw Data'!AT356</f>
        <v>0</v>
      </c>
      <c r="D27" s="4">
        <f>'Raw Data'!AT492</f>
        <v>0</v>
      </c>
    </row>
    <row r="28" spans="1:4" x14ac:dyDescent="0.25">
      <c r="A28" s="4">
        <f>'Raw Data'!AT85</f>
        <v>0</v>
      </c>
      <c r="B28" s="4">
        <f>'Raw Data'!AT221</f>
        <v>0</v>
      </c>
      <c r="C28" s="4">
        <f>'Raw Data'!AT357</f>
        <v>0</v>
      </c>
      <c r="D28" s="4">
        <f>'Raw Data'!AT493</f>
        <v>0</v>
      </c>
    </row>
    <row r="29" spans="1:4" x14ac:dyDescent="0.25">
      <c r="A29" s="4">
        <f>'Raw Data'!AT86</f>
        <v>0</v>
      </c>
      <c r="B29" s="4">
        <f>'Raw Data'!AT222</f>
        <v>0</v>
      </c>
      <c r="C29" s="4">
        <f>'Raw Data'!AT358</f>
        <v>0</v>
      </c>
      <c r="D29" s="4">
        <f>'Raw Data'!AT494</f>
        <v>0</v>
      </c>
    </row>
    <row r="30" spans="1:4" x14ac:dyDescent="0.25">
      <c r="A30" s="4">
        <f>'Raw Data'!AT87</f>
        <v>0</v>
      </c>
      <c r="B30" s="4">
        <f>'Raw Data'!AT223</f>
        <v>0</v>
      </c>
      <c r="C30" s="4">
        <f>'Raw Data'!AT359</f>
        <v>0</v>
      </c>
      <c r="D30" s="4">
        <f>'Raw Data'!AT495</f>
        <v>0</v>
      </c>
    </row>
    <row r="31" spans="1:4" x14ac:dyDescent="0.25">
      <c r="A31" s="4">
        <f>'Raw Data'!AT88</f>
        <v>0</v>
      </c>
      <c r="B31" s="4">
        <f>'Raw Data'!AT224</f>
        <v>0</v>
      </c>
      <c r="C31" s="4">
        <f>'Raw Data'!AT360</f>
        <v>0</v>
      </c>
      <c r="D31" s="4">
        <f>'Raw Data'!AT496</f>
        <v>0</v>
      </c>
    </row>
    <row r="32" spans="1:4" x14ac:dyDescent="0.25">
      <c r="A32" s="4">
        <f>'Raw Data'!AT89</f>
        <v>0</v>
      </c>
      <c r="B32" s="4">
        <f>'Raw Data'!AT225</f>
        <v>0</v>
      </c>
      <c r="C32" s="4">
        <f>'Raw Data'!AT361</f>
        <v>0</v>
      </c>
      <c r="D32" s="4">
        <f>'Raw Data'!AT497</f>
        <v>0</v>
      </c>
    </row>
    <row r="33" spans="1:4" x14ac:dyDescent="0.25">
      <c r="A33" s="4">
        <f>'Raw Data'!AT90</f>
        <v>0</v>
      </c>
      <c r="B33" s="4">
        <f>'Raw Data'!AT226</f>
        <v>0</v>
      </c>
      <c r="C33" s="4">
        <f>'Raw Data'!AT362</f>
        <v>0</v>
      </c>
      <c r="D33" s="4">
        <f>'Raw Data'!AT498</f>
        <v>0</v>
      </c>
    </row>
    <row r="34" spans="1:4" x14ac:dyDescent="0.25">
      <c r="A34" s="4">
        <f>'Raw Data'!AT91</f>
        <v>0</v>
      </c>
      <c r="B34" s="4">
        <f>'Raw Data'!AT227</f>
        <v>0</v>
      </c>
      <c r="C34" s="4">
        <f>'Raw Data'!AT363</f>
        <v>0</v>
      </c>
      <c r="D34" s="4">
        <f>'Raw Data'!AT499</f>
        <v>0</v>
      </c>
    </row>
    <row r="35" spans="1:4" x14ac:dyDescent="0.25">
      <c r="A35" s="4">
        <f>'Raw Data'!AT92</f>
        <v>0</v>
      </c>
      <c r="B35" s="4">
        <f>'Raw Data'!AT228</f>
        <v>0</v>
      </c>
      <c r="C35" s="4">
        <f>'Raw Data'!AT364</f>
        <v>0</v>
      </c>
      <c r="D35" s="4">
        <f>'Raw Data'!AT500</f>
        <v>0</v>
      </c>
    </row>
    <row r="36" spans="1:4" x14ac:dyDescent="0.25">
      <c r="A36" s="4">
        <f>'Raw Data'!AT93</f>
        <v>0</v>
      </c>
      <c r="B36" s="4">
        <f>'Raw Data'!AT229</f>
        <v>0</v>
      </c>
      <c r="C36" s="4">
        <f>'Raw Data'!AT365</f>
        <v>0</v>
      </c>
      <c r="D36" s="4">
        <f>'Raw Data'!AT501</f>
        <v>0</v>
      </c>
    </row>
    <row r="37" spans="1:4" x14ac:dyDescent="0.25">
      <c r="A37" s="4">
        <f>'Raw Data'!AT94</f>
        <v>0</v>
      </c>
      <c r="B37" s="4">
        <f>'Raw Data'!AT230</f>
        <v>0</v>
      </c>
      <c r="C37" s="4">
        <f>'Raw Data'!AT366</f>
        <v>0</v>
      </c>
      <c r="D37" s="4">
        <f>'Raw Data'!AT502</f>
        <v>0</v>
      </c>
    </row>
    <row r="38" spans="1:4" x14ac:dyDescent="0.25">
      <c r="A38" s="4">
        <f>'Raw Data'!AT95</f>
        <v>0</v>
      </c>
      <c r="B38" s="4">
        <f>'Raw Data'!AT231</f>
        <v>0</v>
      </c>
      <c r="C38" s="4">
        <f>'Raw Data'!AT367</f>
        <v>0</v>
      </c>
      <c r="D38" s="4">
        <f>'Raw Data'!AT503</f>
        <v>0</v>
      </c>
    </row>
    <row r="39" spans="1:4" x14ac:dyDescent="0.25">
      <c r="A39" s="4">
        <f>'Raw Data'!AT96</f>
        <v>0</v>
      </c>
      <c r="B39" s="4">
        <f>'Raw Data'!AT232</f>
        <v>0</v>
      </c>
      <c r="C39" s="4">
        <f>'Raw Data'!AT368</f>
        <v>0</v>
      </c>
      <c r="D39" s="4">
        <f>'Raw Data'!AT504</f>
        <v>0</v>
      </c>
    </row>
    <row r="40" spans="1:4" x14ac:dyDescent="0.25">
      <c r="A40" s="4">
        <f>'Raw Data'!AT97</f>
        <v>0</v>
      </c>
      <c r="B40" s="4">
        <f>'Raw Data'!AT233</f>
        <v>0</v>
      </c>
      <c r="C40" s="4">
        <f>'Raw Data'!AT369</f>
        <v>0</v>
      </c>
      <c r="D40" s="4">
        <f>'Raw Data'!AT505</f>
        <v>0</v>
      </c>
    </row>
    <row r="41" spans="1:4" x14ac:dyDescent="0.25">
      <c r="A41" s="4">
        <f>'Raw Data'!AT98</f>
        <v>0</v>
      </c>
      <c r="B41" s="4">
        <f>'Raw Data'!AT234</f>
        <v>0</v>
      </c>
      <c r="C41" s="4">
        <f>'Raw Data'!AT370</f>
        <v>0</v>
      </c>
      <c r="D41" s="4">
        <f>'Raw Data'!AT506</f>
        <v>0</v>
      </c>
    </row>
    <row r="42" spans="1:4" x14ac:dyDescent="0.25">
      <c r="A42" s="4">
        <f>'Raw Data'!AT99</f>
        <v>0</v>
      </c>
      <c r="B42" s="4">
        <f>'Raw Data'!AT235</f>
        <v>0</v>
      </c>
      <c r="C42" s="4">
        <f>'Raw Data'!AT371</f>
        <v>0</v>
      </c>
      <c r="D42" s="4">
        <f>'Raw Data'!AT507</f>
        <v>0</v>
      </c>
    </row>
    <row r="43" spans="1:4" x14ac:dyDescent="0.25">
      <c r="A43" s="4">
        <f>'Raw Data'!AT100</f>
        <v>0</v>
      </c>
      <c r="B43" s="4">
        <f>'Raw Data'!AT236</f>
        <v>0</v>
      </c>
      <c r="C43" s="4">
        <f>'Raw Data'!AT372</f>
        <v>0</v>
      </c>
      <c r="D43" s="4">
        <f>'Raw Data'!AT508</f>
        <v>0</v>
      </c>
    </row>
    <row r="44" spans="1:4" x14ac:dyDescent="0.25">
      <c r="A44" s="4">
        <f>'Raw Data'!AT101</f>
        <v>0</v>
      </c>
      <c r="B44" s="4">
        <f>'Raw Data'!AT237</f>
        <v>0</v>
      </c>
      <c r="C44" s="4">
        <f>'Raw Data'!AT373</f>
        <v>0</v>
      </c>
      <c r="D44" s="4">
        <f>'Raw Data'!AT509</f>
        <v>0</v>
      </c>
    </row>
    <row r="45" spans="1:4" x14ac:dyDescent="0.25">
      <c r="A45" s="4">
        <f>'Raw Data'!AT102</f>
        <v>0</v>
      </c>
      <c r="B45" s="4">
        <f>'Raw Data'!AT238</f>
        <v>0</v>
      </c>
      <c r="C45" s="4">
        <f>'Raw Data'!AT374</f>
        <v>0</v>
      </c>
      <c r="D45" s="4">
        <f>'Raw Data'!AT510</f>
        <v>0</v>
      </c>
    </row>
    <row r="46" spans="1:4" x14ac:dyDescent="0.25">
      <c r="A46" s="4">
        <f>'Raw Data'!AT103</f>
        <v>0</v>
      </c>
      <c r="B46" s="4">
        <f>'Raw Data'!AT239</f>
        <v>0</v>
      </c>
      <c r="C46" s="4">
        <f>'Raw Data'!AT375</f>
        <v>0</v>
      </c>
      <c r="D46" s="4">
        <f>'Raw Data'!AT511</f>
        <v>0</v>
      </c>
    </row>
    <row r="47" spans="1:4" x14ac:dyDescent="0.25">
      <c r="A47" s="4">
        <f>'Raw Data'!AT104</f>
        <v>0</v>
      </c>
      <c r="B47" s="4">
        <f>'Raw Data'!AT240</f>
        <v>0</v>
      </c>
      <c r="C47" s="4">
        <f>'Raw Data'!AT376</f>
        <v>0</v>
      </c>
      <c r="D47" s="4">
        <f>'Raw Data'!AT512</f>
        <v>0</v>
      </c>
    </row>
    <row r="48" spans="1:4" x14ac:dyDescent="0.25">
      <c r="A48" s="4">
        <f>'Raw Data'!AT105</f>
        <v>0</v>
      </c>
      <c r="B48" s="4">
        <f>'Raw Data'!AT241</f>
        <v>0</v>
      </c>
      <c r="C48" s="4">
        <f>'Raw Data'!AT377</f>
        <v>0</v>
      </c>
      <c r="D48" s="4">
        <f>'Raw Data'!AT513</f>
        <v>0</v>
      </c>
    </row>
    <row r="49" spans="1:4" x14ac:dyDescent="0.25">
      <c r="A49" s="4">
        <f>'Raw Data'!AT106</f>
        <v>0</v>
      </c>
      <c r="B49" s="4">
        <f>'Raw Data'!AT242</f>
        <v>0</v>
      </c>
      <c r="C49" s="4">
        <f>'Raw Data'!AT378</f>
        <v>0</v>
      </c>
      <c r="D49" s="4">
        <f>'Raw Data'!AT514</f>
        <v>0</v>
      </c>
    </row>
    <row r="50" spans="1:4" x14ac:dyDescent="0.25">
      <c r="A50" s="4">
        <f>'Raw Data'!AT107</f>
        <v>0</v>
      </c>
      <c r="B50" s="4">
        <f>'Raw Data'!AT243</f>
        <v>0</v>
      </c>
      <c r="C50" s="4">
        <f>'Raw Data'!AT379</f>
        <v>0</v>
      </c>
      <c r="D50" s="4">
        <f>'Raw Data'!AT515</f>
        <v>0</v>
      </c>
    </row>
    <row r="51" spans="1:4" x14ac:dyDescent="0.25">
      <c r="A51" s="4">
        <f>'Raw Data'!AT108</f>
        <v>0</v>
      </c>
      <c r="B51" s="4">
        <f>'Raw Data'!AT244</f>
        <v>0</v>
      </c>
      <c r="C51" s="4">
        <f>'Raw Data'!AT380</f>
        <v>0</v>
      </c>
      <c r="D51" s="4">
        <f>'Raw Data'!AT516</f>
        <v>0</v>
      </c>
    </row>
    <row r="52" spans="1:4" x14ac:dyDescent="0.25">
      <c r="A52" s="4">
        <f>'Raw Data'!AT109</f>
        <v>0</v>
      </c>
      <c r="B52" s="4">
        <f>'Raw Data'!AT245</f>
        <v>0</v>
      </c>
      <c r="C52" s="4">
        <f>'Raw Data'!AT381</f>
        <v>0</v>
      </c>
      <c r="D52" s="4">
        <f>'Raw Data'!AT517</f>
        <v>0</v>
      </c>
    </row>
    <row r="53" spans="1:4" x14ac:dyDescent="0.25">
      <c r="A53" s="4">
        <f>'Raw Data'!AT110</f>
        <v>0</v>
      </c>
      <c r="B53" s="4">
        <f>'Raw Data'!AT246</f>
        <v>0</v>
      </c>
      <c r="C53" s="4">
        <f>'Raw Data'!AT382</f>
        <v>0</v>
      </c>
      <c r="D53" s="4">
        <f>'Raw Data'!AT518</f>
        <v>0</v>
      </c>
    </row>
    <row r="54" spans="1:4" x14ac:dyDescent="0.25">
      <c r="A54" s="4">
        <f>'Raw Data'!AT111</f>
        <v>0</v>
      </c>
      <c r="B54" s="4">
        <f>'Raw Data'!AT247</f>
        <v>0</v>
      </c>
      <c r="C54" s="4">
        <f>'Raw Data'!AT383</f>
        <v>0</v>
      </c>
      <c r="D54" s="4">
        <f>'Raw Data'!AT519</f>
        <v>0</v>
      </c>
    </row>
    <row r="55" spans="1:4" x14ac:dyDescent="0.25">
      <c r="A55" s="4">
        <f>'Raw Data'!AT112</f>
        <v>0</v>
      </c>
      <c r="B55" s="4">
        <f>'Raw Data'!AT248</f>
        <v>0</v>
      </c>
      <c r="C55" s="4">
        <f>'Raw Data'!AT384</f>
        <v>0</v>
      </c>
      <c r="D55" s="4">
        <f>'Raw Data'!AT520</f>
        <v>0</v>
      </c>
    </row>
    <row r="56" spans="1:4" x14ac:dyDescent="0.25">
      <c r="A56" s="4">
        <f>'Raw Data'!AT113</f>
        <v>0</v>
      </c>
      <c r="B56" s="4">
        <f>'Raw Data'!AT249</f>
        <v>0</v>
      </c>
      <c r="C56" s="4">
        <f>'Raw Data'!AT385</f>
        <v>0</v>
      </c>
      <c r="D56" s="4">
        <f>'Raw Data'!AT521</f>
        <v>0</v>
      </c>
    </row>
    <row r="57" spans="1:4" x14ac:dyDescent="0.25">
      <c r="A57" s="4">
        <f>'Raw Data'!AT114</f>
        <v>0</v>
      </c>
      <c r="B57" s="4">
        <f>'Raw Data'!AT250</f>
        <v>0</v>
      </c>
      <c r="C57" s="4">
        <f>'Raw Data'!AT386</f>
        <v>0</v>
      </c>
      <c r="D57" s="4">
        <f>'Raw Data'!AT522</f>
        <v>0</v>
      </c>
    </row>
    <row r="58" spans="1:4" x14ac:dyDescent="0.25">
      <c r="A58" s="4">
        <f>'Raw Data'!AT115</f>
        <v>0</v>
      </c>
      <c r="B58" s="4">
        <f>'Raw Data'!AT251</f>
        <v>0</v>
      </c>
      <c r="C58" s="4">
        <f>'Raw Data'!AT387</f>
        <v>0</v>
      </c>
      <c r="D58" s="4">
        <f>'Raw Data'!AT523</f>
        <v>0</v>
      </c>
    </row>
    <row r="59" spans="1:4" x14ac:dyDescent="0.25">
      <c r="A59" s="4">
        <f>'Raw Data'!AT116</f>
        <v>0</v>
      </c>
      <c r="B59" s="4">
        <f>'Raw Data'!AT252</f>
        <v>0</v>
      </c>
      <c r="C59" s="4">
        <f>'Raw Data'!AT388</f>
        <v>0</v>
      </c>
      <c r="D59" s="4">
        <f>'Raw Data'!AT524</f>
        <v>0</v>
      </c>
    </row>
    <row r="60" spans="1:4" x14ac:dyDescent="0.25">
      <c r="A60" s="4">
        <f>'Raw Data'!AT117</f>
        <v>0</v>
      </c>
      <c r="B60" s="4">
        <f>'Raw Data'!AT253</f>
        <v>0</v>
      </c>
      <c r="C60" s="4">
        <f>'Raw Data'!AT389</f>
        <v>0</v>
      </c>
      <c r="D60" s="4">
        <f>'Raw Data'!AT525</f>
        <v>0</v>
      </c>
    </row>
    <row r="61" spans="1:4" x14ac:dyDescent="0.25">
      <c r="A61" s="4">
        <f>'Raw Data'!AT118</f>
        <v>0</v>
      </c>
      <c r="B61" s="4">
        <f>'Raw Data'!AT254</f>
        <v>0</v>
      </c>
      <c r="C61" s="4">
        <f>'Raw Data'!AT390</f>
        <v>0</v>
      </c>
      <c r="D61" s="4">
        <f>'Raw Data'!AT526</f>
        <v>0</v>
      </c>
    </row>
    <row r="62" spans="1:4" x14ac:dyDescent="0.25">
      <c r="A62" s="4">
        <f>'Raw Data'!AT119</f>
        <v>0</v>
      </c>
      <c r="B62" s="4">
        <f>'Raw Data'!AT255</f>
        <v>0</v>
      </c>
      <c r="C62" s="4">
        <f>'Raw Data'!AT391</f>
        <v>0</v>
      </c>
      <c r="D62" s="4">
        <f>'Raw Data'!AT527</f>
        <v>0</v>
      </c>
    </row>
    <row r="63" spans="1:4" x14ac:dyDescent="0.25">
      <c r="A63" s="4">
        <f>'Raw Data'!AT120</f>
        <v>0</v>
      </c>
      <c r="B63" s="4">
        <f>'Raw Data'!AT256</f>
        <v>0</v>
      </c>
      <c r="C63" s="4">
        <f>'Raw Data'!AT392</f>
        <v>0</v>
      </c>
      <c r="D63" s="4">
        <f>'Raw Data'!AT528</f>
        <v>0</v>
      </c>
    </row>
    <row r="64" spans="1:4" x14ac:dyDescent="0.25">
      <c r="A64" s="4">
        <f>'Raw Data'!AT121</f>
        <v>0</v>
      </c>
      <c r="B64" s="4">
        <f>'Raw Data'!AT257</f>
        <v>0</v>
      </c>
      <c r="C64" s="4">
        <f>'Raw Data'!AT393</f>
        <v>0</v>
      </c>
      <c r="D64" s="4">
        <f>'Raw Data'!AT529</f>
        <v>0</v>
      </c>
    </row>
    <row r="65" spans="1:4" x14ac:dyDescent="0.25">
      <c r="A65" s="4">
        <f>'Raw Data'!AT122</f>
        <v>0</v>
      </c>
      <c r="B65" s="4">
        <f>'Raw Data'!AT258</f>
        <v>0</v>
      </c>
      <c r="C65" s="4">
        <f>'Raw Data'!AT394</f>
        <v>0</v>
      </c>
      <c r="D65" s="4">
        <f>'Raw Data'!AT530</f>
        <v>0</v>
      </c>
    </row>
    <row r="66" spans="1:4" x14ac:dyDescent="0.25">
      <c r="A66" s="4">
        <f>'Raw Data'!AT123</f>
        <v>0</v>
      </c>
      <c r="B66" s="4">
        <f>'Raw Data'!AT259</f>
        <v>0</v>
      </c>
      <c r="C66" s="4">
        <f>'Raw Data'!AT395</f>
        <v>0</v>
      </c>
      <c r="D66" s="4">
        <f>'Raw Data'!AT531</f>
        <v>0</v>
      </c>
    </row>
    <row r="67" spans="1:4" x14ac:dyDescent="0.25">
      <c r="A67" s="4">
        <f>'Raw Data'!AT124</f>
        <v>0</v>
      </c>
      <c r="B67" s="4">
        <f>'Raw Data'!AT260</f>
        <v>0</v>
      </c>
      <c r="C67" s="4">
        <f>'Raw Data'!AT396</f>
        <v>0</v>
      </c>
      <c r="D67" s="4">
        <f>'Raw Data'!AT532</f>
        <v>0</v>
      </c>
    </row>
    <row r="68" spans="1:4" x14ac:dyDescent="0.25">
      <c r="A68" s="4">
        <f>'Raw Data'!AT125</f>
        <v>0</v>
      </c>
      <c r="B68" s="4">
        <f>'Raw Data'!AT261</f>
        <v>0</v>
      </c>
      <c r="C68" s="4">
        <f>'Raw Data'!AT397</f>
        <v>0</v>
      </c>
      <c r="D68" s="4">
        <f>'Raw Data'!AT533</f>
        <v>0</v>
      </c>
    </row>
    <row r="69" spans="1:4" x14ac:dyDescent="0.25">
      <c r="A69" s="4">
        <f>'Raw Data'!AT126</f>
        <v>0</v>
      </c>
      <c r="B69" s="4">
        <f>'Raw Data'!AT262</f>
        <v>0</v>
      </c>
      <c r="C69" s="4">
        <f>'Raw Data'!AT398</f>
        <v>0</v>
      </c>
      <c r="D69" s="4">
        <f>'Raw Data'!AT534</f>
        <v>0</v>
      </c>
    </row>
    <row r="70" spans="1:4" x14ac:dyDescent="0.25">
      <c r="A70" s="4">
        <f>'Raw Data'!AT127</f>
        <v>0</v>
      </c>
      <c r="B70" s="4">
        <f>'Raw Data'!AT263</f>
        <v>0</v>
      </c>
      <c r="C70" s="4">
        <f>'Raw Data'!AT399</f>
        <v>0</v>
      </c>
      <c r="D70" s="4">
        <f>'Raw Data'!AT535</f>
        <v>0</v>
      </c>
    </row>
    <row r="71" spans="1:4" x14ac:dyDescent="0.25">
      <c r="A71" s="4">
        <f>'Raw Data'!AT128</f>
        <v>0</v>
      </c>
      <c r="B71" s="4">
        <f>'Raw Data'!AT264</f>
        <v>0</v>
      </c>
      <c r="C71" s="4">
        <f>'Raw Data'!AT400</f>
        <v>0</v>
      </c>
      <c r="D71" s="4">
        <f>'Raw Data'!AT536</f>
        <v>0</v>
      </c>
    </row>
    <row r="72" spans="1:4" x14ac:dyDescent="0.25">
      <c r="A72" s="4">
        <f>'Raw Data'!AT129</f>
        <v>0</v>
      </c>
      <c r="B72" s="4">
        <f>'Raw Data'!AT265</f>
        <v>0</v>
      </c>
      <c r="C72" s="4">
        <f>'Raw Data'!AT401</f>
        <v>0</v>
      </c>
      <c r="D72" s="4">
        <f>'Raw Data'!AT537</f>
        <v>0</v>
      </c>
    </row>
    <row r="73" spans="1:4" x14ac:dyDescent="0.25">
      <c r="A73" s="4">
        <f>'Raw Data'!AT130</f>
        <v>0</v>
      </c>
      <c r="B73" s="4">
        <f>'Raw Data'!AT266</f>
        <v>0</v>
      </c>
      <c r="C73" s="4">
        <f>'Raw Data'!AT402</f>
        <v>0</v>
      </c>
      <c r="D73" s="4">
        <f>'Raw Data'!AT538</f>
        <v>0</v>
      </c>
    </row>
    <row r="74" spans="1:4" x14ac:dyDescent="0.25">
      <c r="A74" s="4">
        <f>'Raw Data'!AT131</f>
        <v>0</v>
      </c>
      <c r="B74" s="4">
        <f>'Raw Data'!AT267</f>
        <v>0</v>
      </c>
      <c r="C74" s="4">
        <f>'Raw Data'!AT403</f>
        <v>0</v>
      </c>
      <c r="D74" s="4">
        <f>'Raw Data'!AT539</f>
        <v>0</v>
      </c>
    </row>
    <row r="75" spans="1:4" x14ac:dyDescent="0.25">
      <c r="A75" s="4">
        <f>'Raw Data'!AT132</f>
        <v>0</v>
      </c>
      <c r="B75" s="4">
        <f>'Raw Data'!AT268</f>
        <v>0</v>
      </c>
      <c r="C75" s="4">
        <f>'Raw Data'!AT404</f>
        <v>0</v>
      </c>
      <c r="D75" s="4">
        <f>'Raw Data'!AT540</f>
        <v>0</v>
      </c>
    </row>
    <row r="76" spans="1:4" x14ac:dyDescent="0.25">
      <c r="A76" s="4">
        <f>'Raw Data'!AT133</f>
        <v>0</v>
      </c>
      <c r="B76" s="4">
        <f>'Raw Data'!AT269</f>
        <v>0</v>
      </c>
      <c r="C76" s="4">
        <f>'Raw Data'!AT405</f>
        <v>0</v>
      </c>
      <c r="D76" s="4">
        <f>'Raw Data'!AT541</f>
        <v>0</v>
      </c>
    </row>
    <row r="77" spans="1:4" x14ac:dyDescent="0.25">
      <c r="A77" s="4">
        <f>'Raw Data'!AT134</f>
        <v>0</v>
      </c>
      <c r="B77" s="4">
        <f>'Raw Data'!AT270</f>
        <v>0</v>
      </c>
      <c r="C77" s="4">
        <f>'Raw Data'!AT406</f>
        <v>0</v>
      </c>
      <c r="D77" s="4">
        <f>'Raw Data'!AT542</f>
        <v>0</v>
      </c>
    </row>
    <row r="78" spans="1:4" x14ac:dyDescent="0.25">
      <c r="A78" s="4">
        <f>'Raw Data'!AT135</f>
        <v>0</v>
      </c>
      <c r="B78" s="4">
        <f>'Raw Data'!AT271</f>
        <v>0</v>
      </c>
      <c r="C78" s="4">
        <f>'Raw Data'!AT407</f>
        <v>0</v>
      </c>
      <c r="D78" s="4">
        <f>'Raw Data'!AT543</f>
        <v>0</v>
      </c>
    </row>
    <row r="79" spans="1:4" x14ac:dyDescent="0.25">
      <c r="A79" s="4">
        <f>'Raw Data'!AT136</f>
        <v>0</v>
      </c>
      <c r="B79" s="4">
        <f>'Raw Data'!AT272</f>
        <v>0</v>
      </c>
      <c r="C79" s="4">
        <f>'Raw Data'!AT408</f>
        <v>0</v>
      </c>
      <c r="D79" s="4">
        <f>'Raw Data'!AT544</f>
        <v>0</v>
      </c>
    </row>
    <row r="80" spans="1:4" x14ac:dyDescent="0.25">
      <c r="A80" s="4">
        <f>'Raw Data'!AT137</f>
        <v>0</v>
      </c>
      <c r="B80" s="4">
        <f>'Raw Data'!AT273</f>
        <v>0</v>
      </c>
      <c r="C80" s="4">
        <f>'Raw Data'!AT409</f>
        <v>0</v>
      </c>
      <c r="D80" s="4">
        <f>'Raw Data'!AT545</f>
        <v>0</v>
      </c>
    </row>
    <row r="81" spans="1:4" x14ac:dyDescent="0.25">
      <c r="A81" s="4">
        <f>'Raw Data'!AT138</f>
        <v>0</v>
      </c>
      <c r="B81" s="4">
        <f>'Raw Data'!AT274</f>
        <v>0</v>
      </c>
      <c r="C81" s="4">
        <f>'Raw Data'!AT410</f>
        <v>0</v>
      </c>
      <c r="D81" s="4">
        <f>'Raw Data'!AT546</f>
        <v>0</v>
      </c>
    </row>
    <row r="82" spans="1:4" x14ac:dyDescent="0.25">
      <c r="A82" s="4">
        <f>'Raw Data'!AT139</f>
        <v>0</v>
      </c>
      <c r="B82" s="4">
        <f>'Raw Data'!AT275</f>
        <v>0</v>
      </c>
      <c r="C82" s="4">
        <f>'Raw Data'!AT411</f>
        <v>0</v>
      </c>
      <c r="D82" s="4">
        <f>'Raw Data'!AT547</f>
        <v>0</v>
      </c>
    </row>
    <row r="83" spans="1:4" x14ac:dyDescent="0.25">
      <c r="A83" s="4">
        <f>'Raw Data'!AT140</f>
        <v>0</v>
      </c>
      <c r="B83" s="4">
        <f>'Raw Data'!AT276</f>
        <v>0</v>
      </c>
      <c r="C83" s="4">
        <f>'Raw Data'!AT412</f>
        <v>0</v>
      </c>
      <c r="D83" s="4">
        <f>'Raw Data'!AT548</f>
        <v>0</v>
      </c>
    </row>
    <row r="84" spans="1:4" x14ac:dyDescent="0.25">
      <c r="A84" s="4">
        <f>'Raw Data'!AT141</f>
        <v>0</v>
      </c>
      <c r="B84" s="4">
        <f>'Raw Data'!AT277</f>
        <v>0</v>
      </c>
      <c r="C84" s="4">
        <f>'Raw Data'!AT413</f>
        <v>0</v>
      </c>
      <c r="D84" s="4">
        <f>'Raw Data'!AT549</f>
        <v>0</v>
      </c>
    </row>
    <row r="85" spans="1:4" x14ac:dyDescent="0.25">
      <c r="A85" s="4">
        <f>'Raw Data'!AT142</f>
        <v>0</v>
      </c>
      <c r="B85" s="4">
        <f>'Raw Data'!AT278</f>
        <v>0</v>
      </c>
      <c r="C85" s="4">
        <f>'Raw Data'!AT414</f>
        <v>0</v>
      </c>
      <c r="D85" s="4">
        <f>'Raw Data'!AT550</f>
        <v>0</v>
      </c>
    </row>
    <row r="86" spans="1:4" x14ac:dyDescent="0.25">
      <c r="A86" s="4">
        <f>'Raw Data'!AT143</f>
        <v>0</v>
      </c>
      <c r="B86" s="4">
        <f>'Raw Data'!AT279</f>
        <v>0</v>
      </c>
      <c r="C86" s="4">
        <f>'Raw Data'!AT415</f>
        <v>0</v>
      </c>
      <c r="D86" s="4">
        <f>'Raw Data'!AT551</f>
        <v>0</v>
      </c>
    </row>
    <row r="87" spans="1:4" x14ac:dyDescent="0.25">
      <c r="A87" s="4">
        <f>'Raw Data'!AT144</f>
        <v>0</v>
      </c>
      <c r="B87" s="4">
        <f>'Raw Data'!AT280</f>
        <v>0</v>
      </c>
      <c r="C87" s="4">
        <f>'Raw Data'!AT416</f>
        <v>0</v>
      </c>
      <c r="D87" s="4">
        <f>'Raw Data'!AT552</f>
        <v>0</v>
      </c>
    </row>
    <row r="88" spans="1:4" x14ac:dyDescent="0.25">
      <c r="A88" s="4">
        <f>'Raw Data'!AT145</f>
        <v>0</v>
      </c>
      <c r="B88" s="4">
        <f>'Raw Data'!AT281</f>
        <v>0</v>
      </c>
      <c r="C88" s="4">
        <f>'Raw Data'!AT417</f>
        <v>0</v>
      </c>
      <c r="D88" s="4">
        <f>'Raw Data'!AT553</f>
        <v>0</v>
      </c>
    </row>
    <row r="89" spans="1:4" x14ac:dyDescent="0.25">
      <c r="A89" s="4">
        <f>'Raw Data'!AT146</f>
        <v>0</v>
      </c>
      <c r="B89" s="4">
        <f>'Raw Data'!AT282</f>
        <v>0</v>
      </c>
      <c r="C89" s="4">
        <f>'Raw Data'!AT418</f>
        <v>0</v>
      </c>
      <c r="D89" s="4">
        <f>'Raw Data'!AT554</f>
        <v>0</v>
      </c>
    </row>
    <row r="90" spans="1:4" x14ac:dyDescent="0.25">
      <c r="A90" s="4">
        <f>'Raw Data'!AT147</f>
        <v>0</v>
      </c>
      <c r="B90" s="4">
        <f>'Raw Data'!AT283</f>
        <v>0</v>
      </c>
      <c r="C90" s="4">
        <f>'Raw Data'!AT419</f>
        <v>0</v>
      </c>
      <c r="D90" s="4">
        <f>'Raw Data'!AT555</f>
        <v>0</v>
      </c>
    </row>
    <row r="91" spans="1:4" x14ac:dyDescent="0.25">
      <c r="A91" s="4">
        <f>'Raw Data'!AT148</f>
        <v>0</v>
      </c>
      <c r="B91" s="4">
        <f>'Raw Data'!AT284</f>
        <v>0</v>
      </c>
      <c r="C91" s="4">
        <f>'Raw Data'!AT420</f>
        <v>0</v>
      </c>
      <c r="D91" s="4">
        <f>'Raw Data'!AT556</f>
        <v>0</v>
      </c>
    </row>
    <row r="92" spans="1:4" x14ac:dyDescent="0.25">
      <c r="A92" s="4">
        <f>'Raw Data'!AT149</f>
        <v>0</v>
      </c>
      <c r="B92" s="4">
        <f>'Raw Data'!AT285</f>
        <v>0</v>
      </c>
      <c r="C92" s="4">
        <f>'Raw Data'!AT421</f>
        <v>0</v>
      </c>
      <c r="D92" s="4">
        <f>'Raw Data'!AT557</f>
        <v>0</v>
      </c>
    </row>
    <row r="93" spans="1:4" x14ac:dyDescent="0.25">
      <c r="A93" s="4">
        <f>'Raw Data'!AT150</f>
        <v>0</v>
      </c>
      <c r="B93" s="4">
        <f>'Raw Data'!AT286</f>
        <v>0</v>
      </c>
      <c r="C93" s="4">
        <f>'Raw Data'!AT422</f>
        <v>0</v>
      </c>
      <c r="D93" s="4">
        <f>'Raw Data'!AT558</f>
        <v>0</v>
      </c>
    </row>
    <row r="94" spans="1:4" x14ac:dyDescent="0.25">
      <c r="A94" s="4">
        <f>'Raw Data'!AT151</f>
        <v>0</v>
      </c>
      <c r="B94" s="4">
        <f>'Raw Data'!AT287</f>
        <v>0</v>
      </c>
      <c r="C94" s="4">
        <f>'Raw Data'!AT423</f>
        <v>0</v>
      </c>
      <c r="D94" s="4">
        <f>'Raw Data'!AT559</f>
        <v>0</v>
      </c>
    </row>
    <row r="95" spans="1:4" x14ac:dyDescent="0.25">
      <c r="A95" s="4">
        <f>'Raw Data'!AT152</f>
        <v>0</v>
      </c>
      <c r="B95" s="4">
        <f>'Raw Data'!AT288</f>
        <v>0</v>
      </c>
      <c r="C95" s="4">
        <f>'Raw Data'!AT424</f>
        <v>0</v>
      </c>
      <c r="D95" s="4">
        <f>'Raw Data'!AT560</f>
        <v>0</v>
      </c>
    </row>
    <row r="96" spans="1:4" x14ac:dyDescent="0.25">
      <c r="A96" s="4">
        <f>'Raw Data'!AT153</f>
        <v>0</v>
      </c>
      <c r="B96" s="4">
        <f>'Raw Data'!AT289</f>
        <v>0</v>
      </c>
      <c r="C96" s="4">
        <f>'Raw Data'!AT425</f>
        <v>0</v>
      </c>
      <c r="D96" s="4">
        <f>'Raw Data'!AT561</f>
        <v>0</v>
      </c>
    </row>
    <row r="97" spans="1:4" x14ac:dyDescent="0.25">
      <c r="A97" s="4">
        <f>'Raw Data'!AT154</f>
        <v>0</v>
      </c>
      <c r="B97" s="4">
        <f>'Raw Data'!AT290</f>
        <v>0</v>
      </c>
      <c r="C97" s="4">
        <f>'Raw Data'!AT426</f>
        <v>0</v>
      </c>
      <c r="D97" s="4">
        <f>'Raw Data'!AT562</f>
        <v>0</v>
      </c>
    </row>
    <row r="98" spans="1:4" x14ac:dyDescent="0.25">
      <c r="A98" s="4">
        <f>'Raw Data'!AT155</f>
        <v>0</v>
      </c>
      <c r="B98" s="4">
        <f>'Raw Data'!AT291</f>
        <v>0</v>
      </c>
      <c r="C98" s="4">
        <f>'Raw Data'!AT427</f>
        <v>0</v>
      </c>
      <c r="D98" s="4">
        <f>'Raw Data'!AT563</f>
        <v>0</v>
      </c>
    </row>
    <row r="99" spans="1:4" x14ac:dyDescent="0.25">
      <c r="A99" s="4">
        <f>'Raw Data'!AT156</f>
        <v>0</v>
      </c>
      <c r="B99" s="4">
        <f>'Raw Data'!AT292</f>
        <v>0</v>
      </c>
      <c r="C99" s="4">
        <f>'Raw Data'!AT428</f>
        <v>0</v>
      </c>
      <c r="D99" s="4">
        <f>'Raw Data'!AT564</f>
        <v>0</v>
      </c>
    </row>
    <row r="100" spans="1:4" x14ac:dyDescent="0.25">
      <c r="A100" s="4">
        <f>'Raw Data'!AT157</f>
        <v>0</v>
      </c>
      <c r="B100" s="4">
        <f>'Raw Data'!AT293</f>
        <v>0</v>
      </c>
      <c r="C100" s="4">
        <f>'Raw Data'!AT429</f>
        <v>0</v>
      </c>
      <c r="D100" s="4">
        <f>'Raw Data'!AT565</f>
        <v>0</v>
      </c>
    </row>
    <row r="101" spans="1:4" x14ac:dyDescent="0.25">
      <c r="A101" s="4">
        <f>'Raw Data'!AT158</f>
        <v>0</v>
      </c>
      <c r="B101" s="4">
        <f>'Raw Data'!AT294</f>
        <v>0</v>
      </c>
      <c r="C101" s="4">
        <f>'Raw Data'!AT430</f>
        <v>0</v>
      </c>
      <c r="D101" s="4">
        <f>'Raw Data'!AT566</f>
        <v>0</v>
      </c>
    </row>
    <row r="102" spans="1:4" x14ac:dyDescent="0.25">
      <c r="A102" s="4">
        <f>'Raw Data'!AT159</f>
        <v>0</v>
      </c>
      <c r="B102" s="4">
        <f>'Raw Data'!AT295</f>
        <v>0</v>
      </c>
      <c r="C102" s="4">
        <f>'Raw Data'!AT431</f>
        <v>0</v>
      </c>
      <c r="D102" s="4">
        <f>'Raw Data'!AT567</f>
        <v>0</v>
      </c>
    </row>
    <row r="103" spans="1:4" x14ac:dyDescent="0.25">
      <c r="A103" s="4">
        <f>'Raw Data'!AT160</f>
        <v>0</v>
      </c>
      <c r="B103" s="4">
        <f>'Raw Data'!AT296</f>
        <v>0</v>
      </c>
      <c r="C103" s="4">
        <f>'Raw Data'!AT432</f>
        <v>0</v>
      </c>
      <c r="D103" s="4">
        <f>'Raw Data'!AT568</f>
        <v>0</v>
      </c>
    </row>
    <row r="104" spans="1:4" x14ac:dyDescent="0.25">
      <c r="A104" s="4">
        <f>'Raw Data'!AT161</f>
        <v>0</v>
      </c>
      <c r="B104" s="4">
        <f>'Raw Data'!AT297</f>
        <v>0</v>
      </c>
      <c r="C104" s="4">
        <f>'Raw Data'!AT433</f>
        <v>0</v>
      </c>
      <c r="D104" s="4">
        <f>'Raw Data'!AT569</f>
        <v>0</v>
      </c>
    </row>
    <row r="105" spans="1:4" x14ac:dyDescent="0.25">
      <c r="A105" s="4">
        <f>'Raw Data'!AT162</f>
        <v>0</v>
      </c>
      <c r="B105" s="4">
        <f>'Raw Data'!AT298</f>
        <v>0</v>
      </c>
      <c r="C105" s="4">
        <f>'Raw Data'!AT434</f>
        <v>0</v>
      </c>
      <c r="D105" s="4">
        <f>'Raw Data'!AT570</f>
        <v>0</v>
      </c>
    </row>
    <row r="106" spans="1:4" x14ac:dyDescent="0.25">
      <c r="A106" s="4">
        <f>'Raw Data'!AT163</f>
        <v>0</v>
      </c>
      <c r="B106" s="4">
        <f>'Raw Data'!AT299</f>
        <v>0</v>
      </c>
      <c r="C106" s="4">
        <f>'Raw Data'!AT435</f>
        <v>0</v>
      </c>
      <c r="D106" s="4">
        <f>'Raw Data'!AT571</f>
        <v>0</v>
      </c>
    </row>
    <row r="107" spans="1:4" x14ac:dyDescent="0.25">
      <c r="A107" s="4">
        <f>'Raw Data'!AT164</f>
        <v>0</v>
      </c>
      <c r="B107" s="4">
        <f>'Raw Data'!AT300</f>
        <v>0</v>
      </c>
      <c r="C107" s="4">
        <f>'Raw Data'!AT436</f>
        <v>0</v>
      </c>
      <c r="D107" s="4">
        <f>'Raw Data'!AT572</f>
        <v>0</v>
      </c>
    </row>
    <row r="108" spans="1:4" x14ac:dyDescent="0.25">
      <c r="A108" s="4">
        <f>'Raw Data'!AT165</f>
        <v>0</v>
      </c>
      <c r="B108" s="4">
        <f>'Raw Data'!AT301</f>
        <v>0</v>
      </c>
      <c r="C108" s="4">
        <f>'Raw Data'!AT437</f>
        <v>0</v>
      </c>
      <c r="D108" s="4">
        <f>'Raw Data'!AT573</f>
        <v>0</v>
      </c>
    </row>
    <row r="109" spans="1:4" x14ac:dyDescent="0.25">
      <c r="A109" s="4">
        <f>'Raw Data'!AT166</f>
        <v>0</v>
      </c>
      <c r="B109" s="4">
        <f>'Raw Data'!AT302</f>
        <v>0</v>
      </c>
      <c r="C109" s="4">
        <f>'Raw Data'!AT438</f>
        <v>0</v>
      </c>
      <c r="D109" s="4">
        <f>'Raw Data'!AT574</f>
        <v>0</v>
      </c>
    </row>
    <row r="110" spans="1:4" x14ac:dyDescent="0.25">
      <c r="A110" s="4">
        <f>'Raw Data'!AT167</f>
        <v>0</v>
      </c>
      <c r="B110" s="4">
        <f>'Raw Data'!AT303</f>
        <v>0</v>
      </c>
      <c r="C110" s="4">
        <f>'Raw Data'!AT439</f>
        <v>0</v>
      </c>
      <c r="D110" s="4">
        <f>'Raw Data'!AT575</f>
        <v>0</v>
      </c>
    </row>
    <row r="111" spans="1:4" x14ac:dyDescent="0.25">
      <c r="A111" s="4">
        <f>'Raw Data'!AT168</f>
        <v>0</v>
      </c>
      <c r="B111" s="4">
        <f>'Raw Data'!AT304</f>
        <v>0</v>
      </c>
      <c r="C111" s="4">
        <f>'Raw Data'!AT440</f>
        <v>0</v>
      </c>
      <c r="D111" s="4">
        <f>'Raw Data'!AT576</f>
        <v>0</v>
      </c>
    </row>
    <row r="112" spans="1:4" x14ac:dyDescent="0.25">
      <c r="A112" s="4">
        <f>'Raw Data'!AT169</f>
        <v>0</v>
      </c>
      <c r="B112" s="4">
        <f>'Raw Data'!AT305</f>
        <v>0</v>
      </c>
      <c r="C112" s="4">
        <f>'Raw Data'!AT441</f>
        <v>0</v>
      </c>
      <c r="D112" s="4">
        <f>'Raw Data'!AT577</f>
        <v>0</v>
      </c>
    </row>
    <row r="113" spans="1:4" x14ac:dyDescent="0.25">
      <c r="A113" s="4">
        <f>'Raw Data'!AT170</f>
        <v>0</v>
      </c>
      <c r="B113" s="4">
        <f>'Raw Data'!AT306</f>
        <v>0</v>
      </c>
      <c r="C113" s="4">
        <f>'Raw Data'!AT442</f>
        <v>0</v>
      </c>
      <c r="D113" s="4">
        <f>'Raw Data'!AT578</f>
        <v>0</v>
      </c>
    </row>
    <row r="114" spans="1:4" x14ac:dyDescent="0.25">
      <c r="A114" s="4">
        <f>'Raw Data'!AT171</f>
        <v>0</v>
      </c>
      <c r="B114" s="4">
        <f>'Raw Data'!AT307</f>
        <v>0</v>
      </c>
      <c r="C114" s="4">
        <f>'Raw Data'!AT443</f>
        <v>0</v>
      </c>
      <c r="D114" s="4">
        <f>'Raw Data'!AT579</f>
        <v>0</v>
      </c>
    </row>
    <row r="115" spans="1:4" x14ac:dyDescent="0.25">
      <c r="A115" s="4">
        <f>'Raw Data'!AT172</f>
        <v>0</v>
      </c>
      <c r="B115" s="4">
        <f>'Raw Data'!AT308</f>
        <v>0</v>
      </c>
      <c r="C115" s="4">
        <f>'Raw Data'!AT444</f>
        <v>0</v>
      </c>
      <c r="D115" s="4">
        <f>'Raw Data'!AT580</f>
        <v>0</v>
      </c>
    </row>
    <row r="116" spans="1:4" x14ac:dyDescent="0.25">
      <c r="A116" s="4">
        <f>'Raw Data'!AT173</f>
        <v>0</v>
      </c>
      <c r="B116" s="4">
        <f>'Raw Data'!AT309</f>
        <v>0</v>
      </c>
      <c r="C116" s="4">
        <f>'Raw Data'!AT445</f>
        <v>0</v>
      </c>
      <c r="D116" s="4">
        <f>'Raw Data'!AT581</f>
        <v>0</v>
      </c>
    </row>
    <row r="117" spans="1:4" x14ac:dyDescent="0.25">
      <c r="A117" s="4">
        <f>'Raw Data'!AT174</f>
        <v>0</v>
      </c>
      <c r="B117" s="4">
        <f>'Raw Data'!AT310</f>
        <v>0</v>
      </c>
      <c r="C117" s="4">
        <f>'Raw Data'!AT446</f>
        <v>0</v>
      </c>
      <c r="D117" s="4">
        <f>'Raw Data'!AT582</f>
        <v>0</v>
      </c>
    </row>
    <row r="118" spans="1:4" x14ac:dyDescent="0.25">
      <c r="A118" s="4">
        <f>'Raw Data'!AT175</f>
        <v>0</v>
      </c>
      <c r="B118" s="4">
        <f>'Raw Data'!AT311</f>
        <v>0</v>
      </c>
      <c r="C118" s="4">
        <f>'Raw Data'!AT447</f>
        <v>0</v>
      </c>
      <c r="D118" s="4">
        <f>'Raw Data'!AT583</f>
        <v>0</v>
      </c>
    </row>
    <row r="119" spans="1:4" x14ac:dyDescent="0.25">
      <c r="A119" s="4">
        <f>'Raw Data'!AT176</f>
        <v>0</v>
      </c>
      <c r="B119" s="4">
        <f>'Raw Data'!AT312</f>
        <v>0</v>
      </c>
      <c r="C119" s="4">
        <f>'Raw Data'!AT448</f>
        <v>0</v>
      </c>
      <c r="D119" s="4">
        <f>'Raw Data'!AT584</f>
        <v>0</v>
      </c>
    </row>
    <row r="120" spans="1:4" x14ac:dyDescent="0.25">
      <c r="A120" s="4">
        <f>'Raw Data'!AT177</f>
        <v>0</v>
      </c>
      <c r="B120" s="4">
        <f>'Raw Data'!AT313</f>
        <v>0</v>
      </c>
      <c r="C120" s="4">
        <f>'Raw Data'!AT449</f>
        <v>0</v>
      </c>
      <c r="D120" s="4">
        <f>'Raw Data'!AT585</f>
        <v>0</v>
      </c>
    </row>
    <row r="121" spans="1:4" x14ac:dyDescent="0.25">
      <c r="A121" s="4">
        <f>'Raw Data'!AT178</f>
        <v>0</v>
      </c>
      <c r="B121" s="4">
        <f>'Raw Data'!AT314</f>
        <v>0</v>
      </c>
      <c r="C121" s="4">
        <f>'Raw Data'!AT450</f>
        <v>0</v>
      </c>
      <c r="D121" s="4">
        <f>'Raw Data'!AT586</f>
        <v>0</v>
      </c>
    </row>
    <row r="122" spans="1:4" x14ac:dyDescent="0.25">
      <c r="A122" s="4">
        <f>'Raw Data'!AT179</f>
        <v>0</v>
      </c>
      <c r="B122" s="4">
        <f>'Raw Data'!AT315</f>
        <v>0</v>
      </c>
      <c r="C122" s="4">
        <f>'Raw Data'!AT451</f>
        <v>0</v>
      </c>
      <c r="D122" s="4">
        <f>'Raw Data'!AT587</f>
        <v>0</v>
      </c>
    </row>
    <row r="123" spans="1:4" x14ac:dyDescent="0.25">
      <c r="A123" s="4">
        <f>'Raw Data'!AT180</f>
        <v>0</v>
      </c>
      <c r="B123" s="4">
        <f>'Raw Data'!AT316</f>
        <v>0</v>
      </c>
      <c r="C123" s="4">
        <f>'Raw Data'!AT452</f>
        <v>0</v>
      </c>
      <c r="D123" s="4">
        <f>'Raw Data'!AT588</f>
        <v>0</v>
      </c>
    </row>
    <row r="124" spans="1:4" x14ac:dyDescent="0.25">
      <c r="A124" s="4">
        <f>'Raw Data'!AT181</f>
        <v>0</v>
      </c>
      <c r="B124" s="4">
        <f>'Raw Data'!AT317</f>
        <v>0</v>
      </c>
      <c r="C124" s="4">
        <f>'Raw Data'!AT453</f>
        <v>0</v>
      </c>
      <c r="D124" s="4">
        <f>'Raw Data'!AT589</f>
        <v>0</v>
      </c>
    </row>
    <row r="125" spans="1:4" x14ac:dyDescent="0.25">
      <c r="A125" s="4">
        <f>'Raw Data'!AT182</f>
        <v>0</v>
      </c>
      <c r="B125" s="4">
        <f>'Raw Data'!AT318</f>
        <v>0</v>
      </c>
      <c r="C125" s="4">
        <f>'Raw Data'!AT454</f>
        <v>0</v>
      </c>
      <c r="D125" s="4">
        <f>'Raw Data'!AT590</f>
        <v>0</v>
      </c>
    </row>
    <row r="126" spans="1:4" x14ac:dyDescent="0.25">
      <c r="A126" s="4">
        <f>'Raw Data'!AT183</f>
        <v>0</v>
      </c>
      <c r="B126" s="4">
        <f>'Raw Data'!AT319</f>
        <v>0</v>
      </c>
      <c r="C126" s="4">
        <f>'Raw Data'!AT455</f>
        <v>0</v>
      </c>
      <c r="D126" s="4">
        <f>'Raw Data'!AT591</f>
        <v>0</v>
      </c>
    </row>
    <row r="127" spans="1:4" x14ac:dyDescent="0.25">
      <c r="A127" s="4">
        <f>'Raw Data'!AT184</f>
        <v>0</v>
      </c>
      <c r="B127" s="4">
        <f>'Raw Data'!AT320</f>
        <v>0</v>
      </c>
      <c r="C127" s="4">
        <f>'Raw Data'!AT456</f>
        <v>0</v>
      </c>
      <c r="D127" s="4">
        <f>'Raw Data'!AT592</f>
        <v>0</v>
      </c>
    </row>
    <row r="128" spans="1:4" x14ac:dyDescent="0.25">
      <c r="A128" s="4">
        <f>'Raw Data'!AT185</f>
        <v>0</v>
      </c>
      <c r="B128" s="4">
        <f>'Raw Data'!AT321</f>
        <v>0</v>
      </c>
      <c r="C128" s="4">
        <f>'Raw Data'!AT457</f>
        <v>0</v>
      </c>
      <c r="D128" s="4">
        <f>'Raw Data'!AT593</f>
        <v>0</v>
      </c>
    </row>
    <row r="129" spans="1:4" x14ac:dyDescent="0.25">
      <c r="A129" s="4">
        <f>'Raw Data'!AT186</f>
        <v>0</v>
      </c>
      <c r="B129" s="4">
        <f>'Raw Data'!AT322</f>
        <v>0</v>
      </c>
      <c r="C129" s="4">
        <f>'Raw Data'!AT458</f>
        <v>0</v>
      </c>
      <c r="D129" s="4">
        <f>'Raw Data'!AT594</f>
        <v>0</v>
      </c>
    </row>
    <row r="130" spans="1:4" x14ac:dyDescent="0.25">
      <c r="A130" s="4">
        <f>'Raw Data'!AT187</f>
        <v>0</v>
      </c>
      <c r="B130" s="4">
        <f>'Raw Data'!AT323</f>
        <v>0</v>
      </c>
      <c r="C130" s="4">
        <f>'Raw Data'!AT459</f>
        <v>0</v>
      </c>
      <c r="D130" s="4">
        <f>'Raw Data'!AT595</f>
        <v>0</v>
      </c>
    </row>
    <row r="131" spans="1:4" x14ac:dyDescent="0.25">
      <c r="A131" s="4">
        <f>'Raw Data'!AT188</f>
        <v>0</v>
      </c>
      <c r="B131" s="4">
        <f>'Raw Data'!AT324</f>
        <v>0</v>
      </c>
      <c r="C131" s="4">
        <f>'Raw Data'!AT460</f>
        <v>0</v>
      </c>
      <c r="D131" s="4">
        <f>'Raw Data'!AT596</f>
        <v>0</v>
      </c>
    </row>
    <row r="132" spans="1:4" x14ac:dyDescent="0.25">
      <c r="A132" s="4">
        <f>'Raw Data'!AT189</f>
        <v>0</v>
      </c>
      <c r="B132" s="4">
        <f>'Raw Data'!AT325</f>
        <v>0</v>
      </c>
      <c r="C132" s="4">
        <f>'Raw Data'!AT461</f>
        <v>0</v>
      </c>
      <c r="D132" s="4">
        <f>'Raw Data'!AT597</f>
        <v>0</v>
      </c>
    </row>
    <row r="133" spans="1:4" x14ac:dyDescent="0.25">
      <c r="A133" s="4">
        <f>'Raw Data'!AT190</f>
        <v>0</v>
      </c>
      <c r="B133" s="4">
        <f>'Raw Data'!AT326</f>
        <v>0</v>
      </c>
      <c r="C133" s="4">
        <f>'Raw Data'!AT462</f>
        <v>0</v>
      </c>
      <c r="D133" s="4">
        <f>'Raw Data'!AT598</f>
        <v>0</v>
      </c>
    </row>
    <row r="134" spans="1:4" x14ac:dyDescent="0.25">
      <c r="A134" s="4">
        <f>'Raw Data'!AT191</f>
        <v>0</v>
      </c>
      <c r="B134" s="4">
        <f>'Raw Data'!AT327</f>
        <v>0</v>
      </c>
      <c r="C134" s="4">
        <f>'Raw Data'!AT463</f>
        <v>0</v>
      </c>
      <c r="D134" s="4">
        <f>'Raw Data'!AT599</f>
        <v>0</v>
      </c>
    </row>
    <row r="135" spans="1:4" x14ac:dyDescent="0.25">
      <c r="A135" s="4">
        <f>'Raw Data'!AT192</f>
        <v>0</v>
      </c>
      <c r="B135" s="4">
        <f>'Raw Data'!AT328</f>
        <v>0</v>
      </c>
      <c r="C135" s="4">
        <f>'Raw Data'!AT464</f>
        <v>0</v>
      </c>
      <c r="D135" s="4">
        <f>'Raw Data'!AT600</f>
        <v>0</v>
      </c>
    </row>
    <row r="136" spans="1:4" x14ac:dyDescent="0.25">
      <c r="A136" s="4">
        <f>'Raw Data'!AT193</f>
        <v>0</v>
      </c>
      <c r="B136" s="4">
        <f>'Raw Data'!AT329</f>
        <v>0</v>
      </c>
      <c r="C136" s="4">
        <f>'Raw Data'!AT465</f>
        <v>0</v>
      </c>
      <c r="D136" s="4">
        <f>'Raw Data'!AT601</f>
        <v>0</v>
      </c>
    </row>
    <row r="137" spans="1:4" x14ac:dyDescent="0.25">
      <c r="A137" s="4">
        <f>'Raw Data'!AT194</f>
        <v>0</v>
      </c>
      <c r="B137" s="4">
        <f>'Raw Data'!AT330</f>
        <v>0</v>
      </c>
      <c r="C137" s="4">
        <f>'Raw Data'!AT466</f>
        <v>0</v>
      </c>
      <c r="D137" s="4">
        <f>'Raw Data'!AT602</f>
        <v>0</v>
      </c>
    </row>
    <row r="138" spans="1:4" x14ac:dyDescent="0.25">
      <c r="A138" s="4">
        <f>'Raw Data'!AT195</f>
        <v>0</v>
      </c>
      <c r="B138" s="4">
        <f>'Raw Data'!AT331</f>
        <v>0</v>
      </c>
      <c r="C138" s="4">
        <f>'Raw Data'!AT467</f>
        <v>0</v>
      </c>
      <c r="D138" s="4">
        <f>'Raw Data'!AT603</f>
        <v>0</v>
      </c>
    </row>
    <row r="139" spans="1:4" x14ac:dyDescent="0.25">
      <c r="A139" s="4">
        <f>'Raw Data'!AT196</f>
        <v>0</v>
      </c>
      <c r="B139" s="4">
        <f>'Raw Data'!AT332</f>
        <v>0</v>
      </c>
      <c r="C139" s="4">
        <f>'Raw Data'!AT468</f>
        <v>0</v>
      </c>
      <c r="D139" s="4">
        <f>'Raw Data'!AT604</f>
        <v>0</v>
      </c>
    </row>
    <row r="140" spans="1:4" x14ac:dyDescent="0.25">
      <c r="A140" s="4">
        <f>'Raw Data'!AT197</f>
        <v>0</v>
      </c>
      <c r="B140" s="4">
        <f>'Raw Data'!AT333</f>
        <v>0</v>
      </c>
      <c r="C140" s="4">
        <f>'Raw Data'!AT469</f>
        <v>0</v>
      </c>
      <c r="D140" s="4">
        <f>'Raw Data'!AT605</f>
        <v>0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8"/>
  <sheetViews>
    <sheetView zoomScaleNormal="100" workbookViewId="0">
      <pane xSplit="2" ySplit="9" topLeftCell="AR10" activePane="bottomRight" state="frozen"/>
      <selection pane="topRight" activeCell="C1" sqref="C1"/>
      <selection pane="bottomLeft" activeCell="A10" sqref="A10"/>
      <selection pane="bottomRight" activeCell="AU8" sqref="AU8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3" width="12" style="4" bestFit="1" customWidth="1"/>
    <col min="14" max="14" width="11" style="4" bestFit="1" customWidth="1"/>
    <col min="15" max="15" width="12" style="4" bestFit="1" customWidth="1"/>
    <col min="16" max="16" width="11" style="4" bestFit="1" customWidth="1"/>
    <col min="17" max="17" width="12" style="4" bestFit="1" customWidth="1"/>
    <col min="18" max="18" width="11" style="4" bestFit="1" customWidth="1"/>
    <col min="19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customWidth="1"/>
    <col min="81" max="81" width="14.7109375" style="4" bestFit="1" customWidth="1"/>
    <col min="82" max="82" width="3.5703125" style="4" customWidth="1"/>
    <col min="83" max="86" width="12" style="4" bestFit="1" customWidth="1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193</v>
      </c>
    </row>
    <row r="5" spans="1:87" s="14" customFormat="1" x14ac:dyDescent="0.25">
      <c r="A5" s="14" t="s">
        <v>169</v>
      </c>
      <c r="C5" s="14">
        <f>AVERAGE(C10:C150)</f>
        <v>13.549430656934316</v>
      </c>
      <c r="D5" s="14">
        <f t="shared" ref="D5:BO5" si="0">AVERAGE(D10:D150)</f>
        <v>3.3434306569343049E-2</v>
      </c>
      <c r="E5" s="14">
        <f t="shared" si="0"/>
        <v>334.29277958394152</v>
      </c>
      <c r="F5" s="14">
        <f t="shared" si="0"/>
        <v>1610.5029197080296</v>
      </c>
      <c r="G5" s="14">
        <f t="shared" si="0"/>
        <v>1.9284671532846711</v>
      </c>
      <c r="H5" s="14">
        <f t="shared" si="0"/>
        <v>41.265693430656917</v>
      </c>
      <c r="I5" s="14" t="e">
        <f t="shared" si="0"/>
        <v>#DIV/0!</v>
      </c>
      <c r="J5" s="14">
        <f t="shared" si="0"/>
        <v>1.947007299270074</v>
      </c>
      <c r="K5" s="14">
        <f t="shared" si="0"/>
        <v>0.88472992700729902</v>
      </c>
      <c r="L5" s="14">
        <f t="shared" si="0"/>
        <v>11.981320437956208</v>
      </c>
      <c r="M5" s="14">
        <f t="shared" si="0"/>
        <v>2.9315328467153293E-2</v>
      </c>
      <c r="N5" s="14">
        <f t="shared" si="0"/>
        <v>1423.9557416058392</v>
      </c>
      <c r="O5" s="14">
        <f t="shared" si="0"/>
        <v>1.8534547445255474</v>
      </c>
      <c r="P5" s="14">
        <f t="shared" si="0"/>
        <v>1425.8138686131376</v>
      </c>
      <c r="Q5" s="14">
        <f t="shared" si="0"/>
        <v>1074.0453036496347</v>
      </c>
      <c r="R5" s="14">
        <f t="shared" si="0"/>
        <v>1.3977094890510953</v>
      </c>
      <c r="S5" s="14">
        <f t="shared" si="0"/>
        <v>1075.4408759124078</v>
      </c>
      <c r="T5" s="14">
        <f t="shared" si="0"/>
        <v>42.834148905109508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1.7236671532846715</v>
      </c>
      <c r="Y5" s="14">
        <f t="shared" si="0"/>
        <v>12.203649635036488</v>
      </c>
      <c r="Z5" s="14">
        <f t="shared" si="0"/>
        <v>841.94890510948903</v>
      </c>
      <c r="AA5" s="14">
        <f t="shared" si="0"/>
        <v>866.80291970802921</v>
      </c>
      <c r="AB5" s="14">
        <f t="shared" si="0"/>
        <v>877.44525547445255</v>
      </c>
      <c r="AC5" s="14">
        <f t="shared" si="0"/>
        <v>68.987591240875901</v>
      </c>
      <c r="AD5" s="14">
        <f t="shared" si="0"/>
        <v>5.7288321167883121</v>
      </c>
      <c r="AE5" s="14">
        <f t="shared" si="0"/>
        <v>0.12992700729927031</v>
      </c>
      <c r="AF5" s="14">
        <f t="shared" si="0"/>
        <v>978.59124087591238</v>
      </c>
      <c r="AG5" s="14">
        <f t="shared" si="0"/>
        <v>-15.254744525547446</v>
      </c>
      <c r="AH5" s="14">
        <f t="shared" si="0"/>
        <v>15.181173204379565</v>
      </c>
      <c r="AI5" s="14">
        <f t="shared" si="0"/>
        <v>12</v>
      </c>
      <c r="AJ5" s="14">
        <f t="shared" si="0"/>
        <v>190.18029197080295</v>
      </c>
      <c r="AK5" s="14">
        <f t="shared" si="0"/>
        <v>139.47372262773726</v>
      </c>
      <c r="AL5" s="14">
        <f t="shared" si="0"/>
        <v>2.7372262773722653</v>
      </c>
      <c r="AM5" s="14">
        <f t="shared" si="0"/>
        <v>194.98029197080291</v>
      </c>
      <c r="AN5" s="14" t="e">
        <f t="shared" si="0"/>
        <v>#DIV/0!</v>
      </c>
      <c r="AO5" s="14" t="e">
        <f t="shared" si="0"/>
        <v>#DIV/0!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15.669124087591236</v>
      </c>
      <c r="BC5" s="14">
        <f t="shared" si="0"/>
        <v>1.1170802919708034</v>
      </c>
      <c r="BD5" s="14">
        <f t="shared" si="0"/>
        <v>13.036350364963511</v>
      </c>
      <c r="BE5" s="14">
        <f t="shared" si="0"/>
        <v>3025.5828467153283</v>
      </c>
      <c r="BF5" s="14">
        <f t="shared" si="0"/>
        <v>4.3948467153284678</v>
      </c>
      <c r="BG5" s="14">
        <f t="shared" si="0"/>
        <v>37.616445255474446</v>
      </c>
      <c r="BH5" s="14">
        <f t="shared" si="0"/>
        <v>4.8583941605839391E-2</v>
      </c>
      <c r="BI5" s="14">
        <f t="shared" si="0"/>
        <v>37.665036496350361</v>
      </c>
      <c r="BJ5" s="14">
        <f t="shared" si="0"/>
        <v>28.372978102189773</v>
      </c>
      <c r="BK5" s="14">
        <f t="shared" si="0"/>
        <v>3.6635036496350352E-2</v>
      </c>
      <c r="BL5" s="14">
        <f t="shared" si="0"/>
        <v>28.409605839416063</v>
      </c>
      <c r="BM5" s="14">
        <f t="shared" si="0"/>
        <v>0.35674963503649626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319.30675912408771</v>
      </c>
      <c r="BR5" s="14">
        <f t="shared" si="1"/>
        <v>0.27213483941605843</v>
      </c>
      <c r="BS5" s="14">
        <f t="shared" si="1"/>
        <v>0.84067156934306553</v>
      </c>
      <c r="BT5" s="14">
        <f t="shared" si="1"/>
        <v>0.1348942116788322</v>
      </c>
      <c r="BU5" s="14">
        <f t="shared" si="1"/>
        <v>6.6502950291970819</v>
      </c>
      <c r="BV5" s="14">
        <f t="shared" si="1"/>
        <v>2.7248630729927017</v>
      </c>
      <c r="BW5" s="14">
        <f t="shared" si="1"/>
        <v>1.7570079467138686</v>
      </c>
      <c r="BX5" s="22"/>
      <c r="BY5" s="14">
        <f t="shared" ref="BY5:CB5" si="2">AVERAGE(BY10:BY150)</f>
        <v>14824.186792058599</v>
      </c>
      <c r="BZ5" s="14">
        <f t="shared" si="2"/>
        <v>24.405559013447149</v>
      </c>
      <c r="CA5" s="14">
        <f t="shared" si="2"/>
        <v>143.05259117877543</v>
      </c>
      <c r="CB5" s="14">
        <f t="shared" si="2"/>
        <v>1.7110794475099491</v>
      </c>
      <c r="CC5" s="23">
        <f>BZ8/(136/3600)+CB8/(136/3600)+CA8/(136/3600)</f>
        <v>170.41312103414234</v>
      </c>
      <c r="CD5" s="22"/>
      <c r="CE5" s="21">
        <f>BY8/$AT8</f>
        <v>430.64325498558691</v>
      </c>
      <c r="CF5" s="21">
        <f>BZ8/$AT8</f>
        <v>0.70898252435162412</v>
      </c>
      <c r="CG5" s="21">
        <f>CA8/$AT8</f>
        <v>4.1556838404351639</v>
      </c>
      <c r="CH5" s="21">
        <f>CB8/$AT8</f>
        <v>4.9706930515026088E-2</v>
      </c>
      <c r="CI5" s="24">
        <f>(BZ8+CB8+CA8)/AT8</f>
        <v>4.9143732953018144</v>
      </c>
    </row>
    <row r="6" spans="1:87" s="14" customFormat="1" x14ac:dyDescent="0.25">
      <c r="A6" s="14" t="s">
        <v>170</v>
      </c>
      <c r="C6" s="14">
        <f>MIN(C10:C150)</f>
        <v>9.1679999999999993</v>
      </c>
      <c r="D6" s="14">
        <f t="shared" ref="D6:BO6" si="3">MIN(D10:D150)</f>
        <v>-3.5999999999999999E-3</v>
      </c>
      <c r="E6" s="14">
        <f t="shared" si="3"/>
        <v>-35.667752</v>
      </c>
      <c r="F6" s="14">
        <f t="shared" si="3"/>
        <v>141.4</v>
      </c>
      <c r="G6" s="14">
        <f t="shared" si="3"/>
        <v>-1.7</v>
      </c>
      <c r="H6" s="14">
        <f t="shared" si="3"/>
        <v>-30.1</v>
      </c>
      <c r="I6" s="14">
        <f t="shared" si="3"/>
        <v>0</v>
      </c>
      <c r="J6" s="14">
        <f t="shared" si="3"/>
        <v>0.3</v>
      </c>
      <c r="K6" s="14">
        <f t="shared" si="3"/>
        <v>0.87039999999999995</v>
      </c>
      <c r="L6" s="14">
        <f t="shared" si="3"/>
        <v>8.4390999999999998</v>
      </c>
      <c r="M6" s="14">
        <f t="shared" si="3"/>
        <v>0</v>
      </c>
      <c r="N6" s="14">
        <f t="shared" si="3"/>
        <v>125.35209999999999</v>
      </c>
      <c r="O6" s="14">
        <f t="shared" si="3"/>
        <v>0</v>
      </c>
      <c r="P6" s="14">
        <f t="shared" si="3"/>
        <v>125.4</v>
      </c>
      <c r="Q6" s="14">
        <f t="shared" si="3"/>
        <v>94.688900000000004</v>
      </c>
      <c r="R6" s="14">
        <f t="shared" si="3"/>
        <v>0</v>
      </c>
      <c r="S6" s="14">
        <f t="shared" si="3"/>
        <v>94.7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0.26350000000000001</v>
      </c>
      <c r="Y6" s="14">
        <f t="shared" si="3"/>
        <v>12</v>
      </c>
      <c r="Z6" s="14">
        <f t="shared" si="3"/>
        <v>834</v>
      </c>
      <c r="AA6" s="14">
        <f t="shared" si="3"/>
        <v>859</v>
      </c>
      <c r="AB6" s="14">
        <f t="shared" si="3"/>
        <v>871</v>
      </c>
      <c r="AC6" s="14">
        <f t="shared" si="3"/>
        <v>68</v>
      </c>
      <c r="AD6" s="14">
        <f t="shared" si="3"/>
        <v>5.3</v>
      </c>
      <c r="AE6" s="14">
        <f t="shared" si="3"/>
        <v>0.12</v>
      </c>
      <c r="AF6" s="14">
        <f t="shared" si="3"/>
        <v>978</v>
      </c>
      <c r="AG6" s="14">
        <f t="shared" si="3"/>
        <v>-16</v>
      </c>
      <c r="AH6" s="14">
        <f t="shared" si="3"/>
        <v>13.18018</v>
      </c>
      <c r="AI6" s="14">
        <f t="shared" si="3"/>
        <v>12</v>
      </c>
      <c r="AJ6" s="14">
        <f t="shared" si="3"/>
        <v>188.1</v>
      </c>
      <c r="AK6" s="14">
        <f t="shared" si="3"/>
        <v>137.1</v>
      </c>
      <c r="AL6" s="14">
        <f t="shared" si="3"/>
        <v>1.1000000000000001</v>
      </c>
      <c r="AM6" s="14">
        <f t="shared" si="3"/>
        <v>194.1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13.81</v>
      </c>
      <c r="BC6" s="14">
        <f t="shared" si="3"/>
        <v>0.98</v>
      </c>
      <c r="BD6" s="14">
        <f t="shared" si="3"/>
        <v>8.6370000000000005</v>
      </c>
      <c r="BE6" s="14">
        <f t="shared" si="3"/>
        <v>2896.8719999999998</v>
      </c>
      <c r="BF6" s="14">
        <f t="shared" si="3"/>
        <v>0</v>
      </c>
      <c r="BG6" s="14">
        <f t="shared" si="3"/>
        <v>3.36</v>
      </c>
      <c r="BH6" s="14">
        <f t="shared" si="3"/>
        <v>0</v>
      </c>
      <c r="BI6" s="14">
        <f t="shared" si="3"/>
        <v>3.36</v>
      </c>
      <c r="BJ6" s="14">
        <f t="shared" si="3"/>
        <v>2.5379999999999998</v>
      </c>
      <c r="BK6" s="14">
        <f t="shared" si="3"/>
        <v>0</v>
      </c>
      <c r="BL6" s="14">
        <f t="shared" si="3"/>
        <v>2.5379999999999998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45.957999999999998</v>
      </c>
      <c r="BR6" s="14">
        <f t="shared" si="4"/>
        <v>2.963E-2</v>
      </c>
      <c r="BS6" s="14">
        <f t="shared" si="4"/>
        <v>0.82790900000000001</v>
      </c>
      <c r="BT6" s="14">
        <f t="shared" si="4"/>
        <v>0.11108999999999999</v>
      </c>
      <c r="BU6" s="14">
        <f t="shared" si="4"/>
        <v>0.72408399999999995</v>
      </c>
      <c r="BV6" s="14">
        <f t="shared" si="4"/>
        <v>2.2440199999999999</v>
      </c>
      <c r="BW6" s="14">
        <f t="shared" si="4"/>
        <v>0.19130299279999999</v>
      </c>
      <c r="BX6" s="22"/>
      <c r="BY6" s="14">
        <f t="shared" ref="BY6:CB6" si="5">MIN(BY10:BY150)</f>
        <v>1615.6363031180679</v>
      </c>
      <c r="BZ6" s="14">
        <f t="shared" si="5"/>
        <v>0</v>
      </c>
      <c r="CA6" s="14">
        <f t="shared" si="5"/>
        <v>1.4451239508639999</v>
      </c>
      <c r="CB6" s="14">
        <f t="shared" si="5"/>
        <v>0</v>
      </c>
      <c r="CC6" s="22"/>
      <c r="CD6" s="22"/>
      <c r="CE6" s="25"/>
      <c r="CF6" s="25"/>
      <c r="CG6" s="25"/>
      <c r="CH6" s="25"/>
      <c r="CI6" s="22"/>
    </row>
    <row r="7" spans="1:87" s="14" customFormat="1" x14ac:dyDescent="0.25">
      <c r="A7" s="14" t="s">
        <v>171</v>
      </c>
      <c r="C7" s="14">
        <f>MAX(C10:C150)</f>
        <v>14.82</v>
      </c>
      <c r="D7" s="14">
        <f t="shared" ref="D7:BO7" si="6">MAX(D10:D150)</f>
        <v>0.6593</v>
      </c>
      <c r="E7" s="14">
        <f t="shared" si="6"/>
        <v>6592.5746570000001</v>
      </c>
      <c r="F7" s="14">
        <f t="shared" si="6"/>
        <v>2746.1</v>
      </c>
      <c r="G7" s="14">
        <f t="shared" si="6"/>
        <v>7.4</v>
      </c>
      <c r="H7" s="14">
        <f t="shared" si="6"/>
        <v>251.7</v>
      </c>
      <c r="I7" s="14">
        <f t="shared" si="6"/>
        <v>0</v>
      </c>
      <c r="J7" s="14">
        <f t="shared" si="6"/>
        <v>5.66</v>
      </c>
      <c r="K7" s="14">
        <f t="shared" si="6"/>
        <v>0.92049999999999998</v>
      </c>
      <c r="L7" s="14">
        <f t="shared" si="6"/>
        <v>12.966699999999999</v>
      </c>
      <c r="M7" s="14">
        <f t="shared" si="6"/>
        <v>0.57379999999999998</v>
      </c>
      <c r="N7" s="14">
        <f t="shared" si="6"/>
        <v>2460.7563</v>
      </c>
      <c r="O7" s="14">
        <f t="shared" si="6"/>
        <v>6.5435999999999996</v>
      </c>
      <c r="P7" s="14">
        <f t="shared" si="6"/>
        <v>2460.8000000000002</v>
      </c>
      <c r="Q7" s="14">
        <f t="shared" si="6"/>
        <v>1854.0597</v>
      </c>
      <c r="R7" s="14">
        <f t="shared" si="6"/>
        <v>4.9290000000000003</v>
      </c>
      <c r="S7" s="14">
        <f t="shared" si="6"/>
        <v>1854.1</v>
      </c>
      <c r="T7" s="14">
        <f t="shared" si="6"/>
        <v>251.67169999999999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4.9885000000000002</v>
      </c>
      <c r="Y7" s="14">
        <f t="shared" si="6"/>
        <v>12.6</v>
      </c>
      <c r="Z7" s="14">
        <f t="shared" si="6"/>
        <v>845</v>
      </c>
      <c r="AA7" s="14">
        <f t="shared" si="6"/>
        <v>872</v>
      </c>
      <c r="AB7" s="14">
        <f t="shared" si="6"/>
        <v>882</v>
      </c>
      <c r="AC7" s="14">
        <f t="shared" si="6"/>
        <v>72</v>
      </c>
      <c r="AD7" s="14">
        <f t="shared" si="6"/>
        <v>6.1</v>
      </c>
      <c r="AE7" s="14">
        <f t="shared" si="6"/>
        <v>0.14000000000000001</v>
      </c>
      <c r="AF7" s="14">
        <f t="shared" si="6"/>
        <v>980</v>
      </c>
      <c r="AG7" s="14">
        <f t="shared" si="6"/>
        <v>-15</v>
      </c>
      <c r="AH7" s="14">
        <f t="shared" si="6"/>
        <v>17</v>
      </c>
      <c r="AI7" s="14">
        <f t="shared" si="6"/>
        <v>12</v>
      </c>
      <c r="AJ7" s="14">
        <f t="shared" si="6"/>
        <v>192</v>
      </c>
      <c r="AK7" s="14">
        <f t="shared" si="6"/>
        <v>141</v>
      </c>
      <c r="AL7" s="14">
        <f t="shared" si="6"/>
        <v>4.2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22.62</v>
      </c>
      <c r="BC7" s="14">
        <f t="shared" si="6"/>
        <v>1.61</v>
      </c>
      <c r="BD7" s="14">
        <f t="shared" si="6"/>
        <v>14.896000000000001</v>
      </c>
      <c r="BE7" s="14">
        <f t="shared" si="6"/>
        <v>3035.4270000000001</v>
      </c>
      <c r="BF7" s="14">
        <f t="shared" si="6"/>
        <v>82.688000000000002</v>
      </c>
      <c r="BG7" s="14">
        <f t="shared" si="6"/>
        <v>72.498999999999995</v>
      </c>
      <c r="BH7" s="14">
        <f t="shared" si="6"/>
        <v>0.17199999999999999</v>
      </c>
      <c r="BI7" s="14">
        <f t="shared" si="6"/>
        <v>72.498999999999995</v>
      </c>
      <c r="BJ7" s="14">
        <f t="shared" si="6"/>
        <v>54.624000000000002</v>
      </c>
      <c r="BK7" s="14">
        <f t="shared" si="6"/>
        <v>0.13</v>
      </c>
      <c r="BL7" s="14">
        <f t="shared" si="6"/>
        <v>54.624000000000002</v>
      </c>
      <c r="BM7" s="14">
        <f t="shared" si="6"/>
        <v>1.9666999999999999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886.64</v>
      </c>
      <c r="BR7" s="14">
        <f t="shared" si="7"/>
        <v>0.67415000000000003</v>
      </c>
      <c r="BS7" s="14">
        <f t="shared" si="7"/>
        <v>0.84699999999999998</v>
      </c>
      <c r="BT7" s="14">
        <f t="shared" si="7"/>
        <v>0.16772999999999999</v>
      </c>
      <c r="BU7" s="14">
        <f t="shared" si="7"/>
        <v>16.474540999999999</v>
      </c>
      <c r="BV7" s="14">
        <f t="shared" si="7"/>
        <v>3.3881459999999999</v>
      </c>
      <c r="BW7" s="14">
        <f t="shared" si="7"/>
        <v>4.3525737321999998</v>
      </c>
      <c r="BX7" s="22"/>
      <c r="BY7" s="14">
        <f t="shared" ref="BY7:CB7" si="8">MAX(BY10:BY150)</f>
        <v>36773.265175729517</v>
      </c>
      <c r="BZ7" s="14">
        <f t="shared" si="8"/>
        <v>587.76796226774991</v>
      </c>
      <c r="CA7" s="14">
        <f t="shared" si="8"/>
        <v>354.66819784791994</v>
      </c>
      <c r="CB7" s="14">
        <f t="shared" si="8"/>
        <v>15.672509812300001</v>
      </c>
      <c r="CC7" s="22"/>
      <c r="CD7" s="22"/>
      <c r="CE7" s="26"/>
      <c r="CF7" s="26"/>
      <c r="CG7" s="26"/>
      <c r="CH7" s="26"/>
      <c r="CI7" s="22"/>
    </row>
    <row r="8" spans="1:87" s="14" customFormat="1" x14ac:dyDescent="0.25">
      <c r="A8" s="14" t="s">
        <v>172</v>
      </c>
      <c r="B8" s="15">
        <f>B146-B10</f>
        <v>1.574074074074075E-3</v>
      </c>
      <c r="AT8" s="35">
        <v>1.31</v>
      </c>
      <c r="BU8" s="27">
        <f>SUM(BU10:BU150)/3600</f>
        <v>0.2530806719444445</v>
      </c>
      <c r="BV8" s="22"/>
      <c r="BW8" s="27">
        <f>SUM(BW10:BW150)/3600</f>
        <v>6.6863913527722224E-2</v>
      </c>
      <c r="BX8" s="22"/>
      <c r="BY8" s="27">
        <f>SUM(BY10:BY150)/3600</f>
        <v>564.1426640311189</v>
      </c>
      <c r="BZ8" s="27">
        <f>SUM(BZ10:BZ150)/3600</f>
        <v>0.92876710690062758</v>
      </c>
      <c r="CA8" s="27">
        <f>SUM(CA10:CA150)/3600</f>
        <v>5.4439458309700655</v>
      </c>
      <c r="CB8" s="27">
        <f>SUM(CB10:CB150)/3600</f>
        <v>6.5116078974684174E-2</v>
      </c>
      <c r="CC8" s="28"/>
      <c r="CD8" s="22"/>
      <c r="CE8" s="22"/>
      <c r="CF8" s="22"/>
      <c r="CG8" s="22"/>
      <c r="CH8" s="22"/>
      <c r="CI8" s="28"/>
    </row>
    <row r="9" spans="1:87" x14ac:dyDescent="0.25">
      <c r="BW9" s="29">
        <f>AT8/BW8</f>
        <v>19.592032994851031</v>
      </c>
      <c r="BX9" s="30" t="s">
        <v>191</v>
      </c>
    </row>
    <row r="10" spans="1:87" x14ac:dyDescent="0.25">
      <c r="A10" s="2">
        <v>42067</v>
      </c>
      <c r="B10" s="3">
        <v>3.8711805555555555E-2</v>
      </c>
      <c r="C10" s="4">
        <v>13.355</v>
      </c>
      <c r="D10" s="4">
        <v>4.0000000000000002E-4</v>
      </c>
      <c r="E10" s="4">
        <v>4.2775509999999999</v>
      </c>
      <c r="F10" s="4">
        <v>141.4</v>
      </c>
      <c r="G10" s="4">
        <v>-1.7</v>
      </c>
      <c r="H10" s="4">
        <v>116</v>
      </c>
      <c r="J10" s="4">
        <v>2.2000000000000002</v>
      </c>
      <c r="K10" s="4">
        <v>0.88649999999999995</v>
      </c>
      <c r="L10" s="4">
        <v>11.839</v>
      </c>
      <c r="M10" s="4">
        <v>4.0000000000000002E-4</v>
      </c>
      <c r="N10" s="4">
        <v>125.35209999999999</v>
      </c>
      <c r="O10" s="4">
        <v>0</v>
      </c>
      <c r="P10" s="4">
        <v>125.4</v>
      </c>
      <c r="Q10" s="4">
        <v>94.688900000000004</v>
      </c>
      <c r="R10" s="4">
        <v>0</v>
      </c>
      <c r="S10" s="4">
        <v>94.7</v>
      </c>
      <c r="T10" s="4">
        <v>116.0151</v>
      </c>
      <c r="W10" s="4">
        <v>0</v>
      </c>
      <c r="X10" s="4">
        <v>1.9502999999999999</v>
      </c>
      <c r="Y10" s="4">
        <v>12.2</v>
      </c>
      <c r="Z10" s="4">
        <v>839</v>
      </c>
      <c r="AA10" s="4">
        <v>863</v>
      </c>
      <c r="AB10" s="4">
        <v>874</v>
      </c>
      <c r="AC10" s="4">
        <v>72</v>
      </c>
      <c r="AD10" s="4">
        <v>6.1</v>
      </c>
      <c r="AE10" s="4">
        <v>0.14000000000000001</v>
      </c>
      <c r="AF10" s="4">
        <v>979</v>
      </c>
      <c r="AG10" s="4">
        <v>-15</v>
      </c>
      <c r="AH10" s="4">
        <v>15.91</v>
      </c>
      <c r="AI10" s="4">
        <v>12</v>
      </c>
      <c r="AJ10" s="4">
        <v>188.1</v>
      </c>
      <c r="AK10" s="4">
        <v>140</v>
      </c>
      <c r="AL10" s="4">
        <v>3.3</v>
      </c>
      <c r="AM10" s="4">
        <v>195</v>
      </c>
      <c r="AN10" s="4" t="s">
        <v>155</v>
      </c>
      <c r="AP10" s="5"/>
      <c r="BA10" s="4">
        <v>14.023</v>
      </c>
      <c r="BB10" s="4">
        <v>15.84</v>
      </c>
      <c r="BC10" s="4">
        <v>1.1299999999999999</v>
      </c>
      <c r="BD10" s="4">
        <v>12.802</v>
      </c>
      <c r="BE10" s="4">
        <v>3030.6</v>
      </c>
      <c r="BF10" s="4">
        <v>6.2E-2</v>
      </c>
      <c r="BG10" s="4">
        <v>3.36</v>
      </c>
      <c r="BH10" s="4">
        <v>0</v>
      </c>
      <c r="BI10" s="4">
        <v>3.36</v>
      </c>
      <c r="BJ10" s="4">
        <v>2.5379999999999998</v>
      </c>
      <c r="BK10" s="4">
        <v>0</v>
      </c>
      <c r="BL10" s="4">
        <v>2.5379999999999998</v>
      </c>
      <c r="BM10" s="4">
        <v>0.98209999999999997</v>
      </c>
      <c r="BQ10" s="4">
        <v>363.00700000000001</v>
      </c>
      <c r="BR10" s="4">
        <v>0.12864999999999999</v>
      </c>
      <c r="BS10" s="4">
        <v>0.84599999999999997</v>
      </c>
      <c r="BT10" s="4">
        <v>0.15636</v>
      </c>
      <c r="BU10" s="4">
        <v>3.1438839999999999</v>
      </c>
      <c r="BV10" s="4">
        <v>3.1584720000000002</v>
      </c>
      <c r="BW10" s="4">
        <f>BU10*0.2642</f>
        <v>0.83061415279999995</v>
      </c>
      <c r="BY10" s="4">
        <f>BE10*$BU10*0.737</f>
        <v>7022.0290247447992</v>
      </c>
      <c r="BZ10" s="4">
        <f>BF10*$BU10*0.737</f>
        <v>0.143656635496</v>
      </c>
      <c r="CA10" s="4">
        <f>BJ10*$BU10*0.737</f>
        <v>5.8806538853039996</v>
      </c>
      <c r="CB10" s="4">
        <f>BM10*$BU10*0.737</f>
        <v>2.2755674471067997</v>
      </c>
      <c r="CE10" s="31" t="s">
        <v>192</v>
      </c>
    </row>
    <row r="11" spans="1:87" x14ac:dyDescent="0.25">
      <c r="A11" s="2">
        <v>42067</v>
      </c>
      <c r="B11" s="3">
        <v>3.8723379629629635E-2</v>
      </c>
      <c r="C11" s="4">
        <v>13.173999999999999</v>
      </c>
      <c r="D11" s="4">
        <v>4.0000000000000002E-4</v>
      </c>
      <c r="E11" s="4">
        <v>3.9633639999999999</v>
      </c>
      <c r="F11" s="4">
        <v>142.1</v>
      </c>
      <c r="G11" s="4">
        <v>-1.7</v>
      </c>
      <c r="H11" s="4">
        <v>86.4</v>
      </c>
      <c r="J11" s="4">
        <v>2.4</v>
      </c>
      <c r="K11" s="4">
        <v>0.88800000000000001</v>
      </c>
      <c r="L11" s="4">
        <v>11.6981</v>
      </c>
      <c r="M11" s="4">
        <v>4.0000000000000002E-4</v>
      </c>
      <c r="N11" s="4">
        <v>126.2017</v>
      </c>
      <c r="O11" s="4">
        <v>0</v>
      </c>
      <c r="P11" s="4">
        <v>126.2</v>
      </c>
      <c r="Q11" s="4">
        <v>95.330699999999993</v>
      </c>
      <c r="R11" s="4">
        <v>0</v>
      </c>
      <c r="S11" s="4">
        <v>95.3</v>
      </c>
      <c r="T11" s="4">
        <v>86.413200000000003</v>
      </c>
      <c r="W11" s="4">
        <v>0</v>
      </c>
      <c r="X11" s="4">
        <v>2.1311</v>
      </c>
      <c r="Y11" s="4">
        <v>12.3</v>
      </c>
      <c r="Z11" s="4">
        <v>837</v>
      </c>
      <c r="AA11" s="4">
        <v>862</v>
      </c>
      <c r="AB11" s="4">
        <v>874</v>
      </c>
      <c r="AC11" s="4">
        <v>72</v>
      </c>
      <c r="AD11" s="4">
        <v>6.1</v>
      </c>
      <c r="AE11" s="4">
        <v>0.14000000000000001</v>
      </c>
      <c r="AF11" s="4">
        <v>979</v>
      </c>
      <c r="AG11" s="4">
        <v>-15</v>
      </c>
      <c r="AH11" s="4">
        <v>15.09</v>
      </c>
      <c r="AI11" s="4">
        <v>12</v>
      </c>
      <c r="AJ11" s="4">
        <v>188.9</v>
      </c>
      <c r="AK11" s="4">
        <v>140</v>
      </c>
      <c r="AL11" s="4">
        <v>3.4</v>
      </c>
      <c r="AM11" s="4">
        <v>195</v>
      </c>
      <c r="AN11" s="4" t="s">
        <v>155</v>
      </c>
      <c r="AP11" s="5"/>
      <c r="BA11" s="4">
        <v>14.023</v>
      </c>
      <c r="BB11" s="4">
        <v>16.05</v>
      </c>
      <c r="BC11" s="4">
        <v>1.1399999999999999</v>
      </c>
      <c r="BD11" s="4">
        <v>12.615</v>
      </c>
      <c r="BE11" s="4">
        <v>3031.4630000000002</v>
      </c>
      <c r="BF11" s="4">
        <v>5.8000000000000003E-2</v>
      </c>
      <c r="BG11" s="4">
        <v>3.4249999999999998</v>
      </c>
      <c r="BH11" s="4">
        <v>0</v>
      </c>
      <c r="BI11" s="4">
        <v>3.4249999999999998</v>
      </c>
      <c r="BJ11" s="4">
        <v>2.5870000000000002</v>
      </c>
      <c r="BK11" s="4">
        <v>0</v>
      </c>
      <c r="BL11" s="4">
        <v>2.5870000000000002</v>
      </c>
      <c r="BM11" s="4">
        <v>0.74050000000000005</v>
      </c>
      <c r="BQ11" s="4">
        <v>401.55799999999999</v>
      </c>
      <c r="BR11" s="4">
        <v>8.0860000000000001E-2</v>
      </c>
      <c r="BS11" s="4">
        <v>0.84599999999999997</v>
      </c>
      <c r="BT11" s="4">
        <v>0.15964</v>
      </c>
      <c r="BU11" s="4">
        <v>1.976016</v>
      </c>
      <c r="BV11" s="4">
        <v>3.2247279999999998</v>
      </c>
      <c r="BW11" s="4">
        <f t="shared" ref="BW11:BW74" si="9">BU11*0.2642</f>
        <v>0.52206342719999999</v>
      </c>
      <c r="BY11" s="4">
        <f t="shared" ref="BY11:BY74" si="10">BE11*$BU11*0.737</f>
        <v>4414.7916914676962</v>
      </c>
      <c r="BZ11" s="4">
        <f t="shared" ref="BZ11:BZ74" si="11">BF11*$BU11*0.737</f>
        <v>8.4466779935999992E-2</v>
      </c>
      <c r="CA11" s="4">
        <f t="shared" ref="CA11:CA74" si="12">BJ11*$BU11*0.737</f>
        <v>3.7675096499039999</v>
      </c>
      <c r="CB11" s="4">
        <f t="shared" ref="CB11:CB74" si="13">BM11*$BU11*0.737</f>
        <v>1.078407767976</v>
      </c>
    </row>
    <row r="12" spans="1:87" x14ac:dyDescent="0.25">
      <c r="A12" s="2">
        <v>42067</v>
      </c>
      <c r="B12" s="3">
        <v>3.8734953703703702E-2</v>
      </c>
      <c r="C12" s="4">
        <v>12.86</v>
      </c>
      <c r="D12" s="4">
        <v>1.1999999999999999E-3</v>
      </c>
      <c r="E12" s="4">
        <v>12.360514999999999</v>
      </c>
      <c r="F12" s="4">
        <v>145.69999999999999</v>
      </c>
      <c r="G12" s="4">
        <v>-1.7</v>
      </c>
      <c r="H12" s="4">
        <v>185.1</v>
      </c>
      <c r="J12" s="4">
        <v>2.5</v>
      </c>
      <c r="K12" s="4">
        <v>0.89019999999999999</v>
      </c>
      <c r="L12" s="4">
        <v>11.4481</v>
      </c>
      <c r="M12" s="4">
        <v>1.1000000000000001E-3</v>
      </c>
      <c r="N12" s="4">
        <v>129.72499999999999</v>
      </c>
      <c r="O12" s="4">
        <v>0</v>
      </c>
      <c r="P12" s="4">
        <v>129.69999999999999</v>
      </c>
      <c r="Q12" s="4">
        <v>97.992099999999994</v>
      </c>
      <c r="R12" s="4">
        <v>0</v>
      </c>
      <c r="S12" s="4">
        <v>98</v>
      </c>
      <c r="T12" s="4">
        <v>185.10589999999999</v>
      </c>
      <c r="W12" s="4">
        <v>0</v>
      </c>
      <c r="X12" s="4">
        <v>2.2256</v>
      </c>
      <c r="Y12" s="4">
        <v>12.2</v>
      </c>
      <c r="Z12" s="4">
        <v>839</v>
      </c>
      <c r="AA12" s="4">
        <v>864</v>
      </c>
      <c r="AB12" s="4">
        <v>874</v>
      </c>
      <c r="AC12" s="4">
        <v>72</v>
      </c>
      <c r="AD12" s="4">
        <v>6.1</v>
      </c>
      <c r="AE12" s="4">
        <v>0.14000000000000001</v>
      </c>
      <c r="AF12" s="4">
        <v>979</v>
      </c>
      <c r="AG12" s="4">
        <v>-15</v>
      </c>
      <c r="AH12" s="4">
        <v>15</v>
      </c>
      <c r="AI12" s="4">
        <v>12</v>
      </c>
      <c r="AJ12" s="4">
        <v>188.1</v>
      </c>
      <c r="AK12" s="4">
        <v>140</v>
      </c>
      <c r="AL12" s="4">
        <v>2.9</v>
      </c>
      <c r="AM12" s="4">
        <v>195</v>
      </c>
      <c r="AN12" s="4" t="s">
        <v>155</v>
      </c>
      <c r="AP12" s="5"/>
      <c r="BA12" s="4">
        <v>14.023</v>
      </c>
      <c r="BB12" s="4">
        <v>16.399999999999999</v>
      </c>
      <c r="BC12" s="4">
        <v>1.17</v>
      </c>
      <c r="BD12" s="4">
        <v>12.332000000000001</v>
      </c>
      <c r="BE12" s="4">
        <v>3028.8220000000001</v>
      </c>
      <c r="BF12" s="4">
        <v>0.185</v>
      </c>
      <c r="BG12" s="4">
        <v>3.5939999999999999</v>
      </c>
      <c r="BH12" s="4">
        <v>0</v>
      </c>
      <c r="BI12" s="4">
        <v>3.5939999999999999</v>
      </c>
      <c r="BJ12" s="4">
        <v>2.7149999999999999</v>
      </c>
      <c r="BK12" s="4">
        <v>0</v>
      </c>
      <c r="BL12" s="4">
        <v>2.7149999999999999</v>
      </c>
      <c r="BM12" s="4">
        <v>1.6194999999999999</v>
      </c>
      <c r="BQ12" s="4">
        <v>428.13</v>
      </c>
      <c r="BR12" s="4">
        <v>3.9600000000000003E-2</v>
      </c>
      <c r="BS12" s="4">
        <v>0.84509000000000001</v>
      </c>
      <c r="BT12" s="4">
        <v>0.15636</v>
      </c>
      <c r="BU12" s="4">
        <v>0.96772499999999995</v>
      </c>
      <c r="BV12" s="4">
        <v>3.1584720000000002</v>
      </c>
      <c r="BW12" s="4">
        <f t="shared" si="9"/>
        <v>0.25567294499999998</v>
      </c>
      <c r="BY12" s="4">
        <f t="shared" si="10"/>
        <v>2160.19620945315</v>
      </c>
      <c r="BZ12" s="4">
        <f t="shared" si="11"/>
        <v>0.13194446512499999</v>
      </c>
      <c r="CA12" s="4">
        <f t="shared" si="12"/>
        <v>1.9363741773749998</v>
      </c>
      <c r="CB12" s="4">
        <f t="shared" si="13"/>
        <v>1.1550489798374999</v>
      </c>
    </row>
    <row r="13" spans="1:87" x14ac:dyDescent="0.25">
      <c r="A13" s="2">
        <v>42067</v>
      </c>
      <c r="B13" s="3">
        <v>3.8746527777777783E-2</v>
      </c>
      <c r="C13" s="4">
        <v>12.954000000000001</v>
      </c>
      <c r="D13" s="4">
        <v>2E-3</v>
      </c>
      <c r="E13" s="4">
        <v>20</v>
      </c>
      <c r="F13" s="4">
        <v>146.5</v>
      </c>
      <c r="G13" s="4">
        <v>-1.6</v>
      </c>
      <c r="H13" s="4">
        <v>226.4</v>
      </c>
      <c r="J13" s="4">
        <v>2.5</v>
      </c>
      <c r="K13" s="4">
        <v>0.88959999999999995</v>
      </c>
      <c r="L13" s="4">
        <v>11.523999999999999</v>
      </c>
      <c r="M13" s="4">
        <v>1.8E-3</v>
      </c>
      <c r="N13" s="4">
        <v>130.30289999999999</v>
      </c>
      <c r="O13" s="4">
        <v>0</v>
      </c>
      <c r="P13" s="4">
        <v>130.30000000000001</v>
      </c>
      <c r="Q13" s="4">
        <v>98.428600000000003</v>
      </c>
      <c r="R13" s="4">
        <v>0</v>
      </c>
      <c r="S13" s="4">
        <v>98.4</v>
      </c>
      <c r="T13" s="4">
        <v>226.3792</v>
      </c>
      <c r="W13" s="4">
        <v>0</v>
      </c>
      <c r="X13" s="4">
        <v>2.2240000000000002</v>
      </c>
      <c r="Y13" s="4">
        <v>12.3</v>
      </c>
      <c r="Z13" s="4">
        <v>838</v>
      </c>
      <c r="AA13" s="4">
        <v>861</v>
      </c>
      <c r="AB13" s="4">
        <v>875</v>
      </c>
      <c r="AC13" s="4">
        <v>72</v>
      </c>
      <c r="AD13" s="4">
        <v>6.1</v>
      </c>
      <c r="AE13" s="4">
        <v>0.14000000000000001</v>
      </c>
      <c r="AF13" s="4">
        <v>979</v>
      </c>
      <c r="AG13" s="4">
        <v>-15</v>
      </c>
      <c r="AH13" s="4">
        <v>15</v>
      </c>
      <c r="AI13" s="4">
        <v>12</v>
      </c>
      <c r="AJ13" s="4">
        <v>188.9</v>
      </c>
      <c r="AK13" s="4">
        <v>139.1</v>
      </c>
      <c r="AL13" s="4">
        <v>3.5</v>
      </c>
      <c r="AM13" s="4">
        <v>195</v>
      </c>
      <c r="AN13" s="4" t="s">
        <v>155</v>
      </c>
      <c r="AP13" s="5"/>
      <c r="BA13" s="4">
        <v>14.023</v>
      </c>
      <c r="BB13" s="4">
        <v>16.28</v>
      </c>
      <c r="BC13" s="4">
        <v>1.1599999999999999</v>
      </c>
      <c r="BD13" s="4">
        <v>12.41</v>
      </c>
      <c r="BE13" s="4">
        <v>3027.5210000000002</v>
      </c>
      <c r="BF13" s="4">
        <v>0.29799999999999999</v>
      </c>
      <c r="BG13" s="4">
        <v>3.585</v>
      </c>
      <c r="BH13" s="4">
        <v>0</v>
      </c>
      <c r="BI13" s="4">
        <v>3.585</v>
      </c>
      <c r="BJ13" s="4">
        <v>2.7080000000000002</v>
      </c>
      <c r="BK13" s="4">
        <v>0</v>
      </c>
      <c r="BL13" s="4">
        <v>2.7080000000000002</v>
      </c>
      <c r="BM13" s="4">
        <v>1.9666999999999999</v>
      </c>
      <c r="BQ13" s="4">
        <v>424.834</v>
      </c>
      <c r="BR13" s="4">
        <v>2.963E-2</v>
      </c>
      <c r="BS13" s="4">
        <v>0.84499999999999997</v>
      </c>
      <c r="BT13" s="4">
        <v>0.16055</v>
      </c>
      <c r="BU13" s="4">
        <v>0.72408399999999995</v>
      </c>
      <c r="BV13" s="4">
        <v>3.2431100000000002</v>
      </c>
      <c r="BW13" s="4">
        <f t="shared" si="9"/>
        <v>0.19130299279999999</v>
      </c>
      <c r="BY13" s="4">
        <f t="shared" si="10"/>
        <v>1615.6363031180679</v>
      </c>
      <c r="BZ13" s="4">
        <f t="shared" si="11"/>
        <v>0.159027672584</v>
      </c>
      <c r="CA13" s="4">
        <f t="shared" si="12"/>
        <v>1.4451239508639999</v>
      </c>
      <c r="CB13" s="4">
        <f t="shared" si="13"/>
        <v>1.0495292740635997</v>
      </c>
    </row>
    <row r="14" spans="1:87" x14ac:dyDescent="0.25">
      <c r="A14" s="2">
        <v>42067</v>
      </c>
      <c r="B14" s="3">
        <v>3.8758101851851849E-2</v>
      </c>
      <c r="C14" s="4">
        <v>13.086</v>
      </c>
      <c r="D14" s="4">
        <v>2E-3</v>
      </c>
      <c r="E14" s="4">
        <v>20</v>
      </c>
      <c r="F14" s="4">
        <v>147.9</v>
      </c>
      <c r="G14" s="4">
        <v>-1.6</v>
      </c>
      <c r="H14" s="4">
        <v>158.4</v>
      </c>
      <c r="J14" s="4">
        <v>2.4300000000000002</v>
      </c>
      <c r="K14" s="4">
        <v>0.88859999999999995</v>
      </c>
      <c r="L14" s="4">
        <v>11.628299999999999</v>
      </c>
      <c r="M14" s="4">
        <v>1.8E-3</v>
      </c>
      <c r="N14" s="4">
        <v>131.4667</v>
      </c>
      <c r="O14" s="4">
        <v>0</v>
      </c>
      <c r="P14" s="4">
        <v>131.5</v>
      </c>
      <c r="Q14" s="4">
        <v>99.3078</v>
      </c>
      <c r="R14" s="4">
        <v>0</v>
      </c>
      <c r="S14" s="4">
        <v>99.3</v>
      </c>
      <c r="T14" s="4">
        <v>158.429</v>
      </c>
      <c r="W14" s="4">
        <v>0</v>
      </c>
      <c r="X14" s="4">
        <v>2.1602999999999999</v>
      </c>
      <c r="Y14" s="4">
        <v>12.1</v>
      </c>
      <c r="Z14" s="4">
        <v>840</v>
      </c>
      <c r="AA14" s="4">
        <v>863</v>
      </c>
      <c r="AB14" s="4">
        <v>875</v>
      </c>
      <c r="AC14" s="4">
        <v>72</v>
      </c>
      <c r="AD14" s="4">
        <v>6.1</v>
      </c>
      <c r="AE14" s="4">
        <v>0.14000000000000001</v>
      </c>
      <c r="AF14" s="4">
        <v>979</v>
      </c>
      <c r="AG14" s="4">
        <v>-15</v>
      </c>
      <c r="AH14" s="4">
        <v>14.09</v>
      </c>
      <c r="AI14" s="4">
        <v>12</v>
      </c>
      <c r="AJ14" s="4">
        <v>189</v>
      </c>
      <c r="AK14" s="4">
        <v>139.9</v>
      </c>
      <c r="AL14" s="4">
        <v>3.5</v>
      </c>
      <c r="AM14" s="4">
        <v>195</v>
      </c>
      <c r="AN14" s="4" t="s">
        <v>155</v>
      </c>
      <c r="AP14" s="5"/>
      <c r="BA14" s="4">
        <v>14.023</v>
      </c>
      <c r="BB14" s="4">
        <v>16.14</v>
      </c>
      <c r="BC14" s="4">
        <v>1.1499999999999999</v>
      </c>
      <c r="BD14" s="4">
        <v>12.534000000000001</v>
      </c>
      <c r="BE14" s="4">
        <v>3029.2579999999998</v>
      </c>
      <c r="BF14" s="4">
        <v>0.29499999999999998</v>
      </c>
      <c r="BG14" s="4">
        <v>3.5870000000000002</v>
      </c>
      <c r="BH14" s="4">
        <v>0</v>
      </c>
      <c r="BI14" s="4">
        <v>3.5870000000000002</v>
      </c>
      <c r="BJ14" s="4">
        <v>2.7090000000000001</v>
      </c>
      <c r="BK14" s="4">
        <v>0</v>
      </c>
      <c r="BL14" s="4">
        <v>2.7090000000000001</v>
      </c>
      <c r="BM14" s="4">
        <v>1.3648</v>
      </c>
      <c r="BQ14" s="4">
        <v>409.20699999999999</v>
      </c>
      <c r="BR14" s="4">
        <v>4.0829999999999998E-2</v>
      </c>
      <c r="BS14" s="4">
        <v>0.84591000000000005</v>
      </c>
      <c r="BT14" s="4">
        <v>0.15554000000000001</v>
      </c>
      <c r="BU14" s="4">
        <v>0.99778299999999998</v>
      </c>
      <c r="BV14" s="4">
        <v>3.1419079999999999</v>
      </c>
      <c r="BW14" s="4">
        <f t="shared" si="9"/>
        <v>0.26361426859999998</v>
      </c>
      <c r="BY14" s="4">
        <f t="shared" si="10"/>
        <v>2227.6135535053177</v>
      </c>
      <c r="BZ14" s="4">
        <f t="shared" si="11"/>
        <v>0.21693299094499999</v>
      </c>
      <c r="CA14" s="4">
        <f t="shared" si="12"/>
        <v>1.992106686339</v>
      </c>
      <c r="CB14" s="4">
        <f t="shared" si="13"/>
        <v>1.0036276137008</v>
      </c>
    </row>
    <row r="15" spans="1:87" x14ac:dyDescent="0.25">
      <c r="A15" s="2">
        <v>42067</v>
      </c>
      <c r="B15" s="3">
        <v>3.876967592592593E-2</v>
      </c>
      <c r="C15" s="4">
        <v>12.948</v>
      </c>
      <c r="D15" s="4">
        <v>1.2999999999999999E-3</v>
      </c>
      <c r="E15" s="4">
        <v>12.549020000000001</v>
      </c>
      <c r="F15" s="4">
        <v>158.30000000000001</v>
      </c>
      <c r="G15" s="4">
        <v>-1.6</v>
      </c>
      <c r="H15" s="4">
        <v>85.7</v>
      </c>
      <c r="J15" s="4">
        <v>2.4</v>
      </c>
      <c r="K15" s="4">
        <v>0.88970000000000005</v>
      </c>
      <c r="L15" s="4">
        <v>11.5207</v>
      </c>
      <c r="M15" s="4">
        <v>1.1000000000000001E-3</v>
      </c>
      <c r="N15" s="4">
        <v>140.8432</v>
      </c>
      <c r="O15" s="4">
        <v>0</v>
      </c>
      <c r="P15" s="4">
        <v>140.80000000000001</v>
      </c>
      <c r="Q15" s="4">
        <v>106.39060000000001</v>
      </c>
      <c r="R15" s="4">
        <v>0</v>
      </c>
      <c r="S15" s="4">
        <v>106.4</v>
      </c>
      <c r="T15" s="4">
        <v>85.71</v>
      </c>
      <c r="W15" s="4">
        <v>0</v>
      </c>
      <c r="X15" s="4">
        <v>2.1354000000000002</v>
      </c>
      <c r="Y15" s="4">
        <v>12.1</v>
      </c>
      <c r="Z15" s="4">
        <v>841</v>
      </c>
      <c r="AA15" s="4">
        <v>862</v>
      </c>
      <c r="AB15" s="4">
        <v>876</v>
      </c>
      <c r="AC15" s="4">
        <v>72</v>
      </c>
      <c r="AD15" s="4">
        <v>6.1</v>
      </c>
      <c r="AE15" s="4">
        <v>0.14000000000000001</v>
      </c>
      <c r="AF15" s="4">
        <v>979</v>
      </c>
      <c r="AG15" s="4">
        <v>-15</v>
      </c>
      <c r="AH15" s="4">
        <v>14.91</v>
      </c>
      <c r="AI15" s="4">
        <v>12</v>
      </c>
      <c r="AJ15" s="4">
        <v>189</v>
      </c>
      <c r="AK15" s="4">
        <v>140</v>
      </c>
      <c r="AL15" s="4">
        <v>3.4</v>
      </c>
      <c r="AM15" s="4">
        <v>195</v>
      </c>
      <c r="AN15" s="4" t="s">
        <v>155</v>
      </c>
      <c r="AP15" s="5"/>
      <c r="BA15" s="4">
        <v>14.023</v>
      </c>
      <c r="BB15" s="4">
        <v>16.309999999999999</v>
      </c>
      <c r="BC15" s="4">
        <v>1.1599999999999999</v>
      </c>
      <c r="BD15" s="4">
        <v>12.391</v>
      </c>
      <c r="BE15" s="4">
        <v>3031.404</v>
      </c>
      <c r="BF15" s="4">
        <v>0.187</v>
      </c>
      <c r="BG15" s="4">
        <v>3.8809999999999998</v>
      </c>
      <c r="BH15" s="4">
        <v>0</v>
      </c>
      <c r="BI15" s="4">
        <v>3.8809999999999998</v>
      </c>
      <c r="BJ15" s="4">
        <v>2.9319999999999999</v>
      </c>
      <c r="BK15" s="4">
        <v>0</v>
      </c>
      <c r="BL15" s="4">
        <v>2.9319999999999999</v>
      </c>
      <c r="BM15" s="4">
        <v>0.74580000000000002</v>
      </c>
      <c r="BQ15" s="4">
        <v>408.54899999999998</v>
      </c>
      <c r="BR15" s="4">
        <v>0.12662999999999999</v>
      </c>
      <c r="BS15" s="4">
        <v>0.83781000000000005</v>
      </c>
      <c r="BT15" s="4">
        <v>0.15409</v>
      </c>
      <c r="BU15" s="4">
        <v>3.0945209999999999</v>
      </c>
      <c r="BV15" s="4">
        <v>3.1126179999999999</v>
      </c>
      <c r="BW15" s="4">
        <f t="shared" si="9"/>
        <v>0.81757244819999997</v>
      </c>
      <c r="BY15" s="4">
        <f t="shared" si="10"/>
        <v>6913.6078397257079</v>
      </c>
      <c r="BZ15" s="4">
        <f t="shared" si="11"/>
        <v>0.42648378969899997</v>
      </c>
      <c r="CA15" s="4">
        <f t="shared" si="12"/>
        <v>6.6869009165640003</v>
      </c>
      <c r="CB15" s="4">
        <f t="shared" si="13"/>
        <v>1.7009177024466</v>
      </c>
    </row>
    <row r="16" spans="1:87" x14ac:dyDescent="0.25">
      <c r="A16" s="2">
        <v>42067</v>
      </c>
      <c r="B16" s="3">
        <v>3.8781249999999996E-2</v>
      </c>
      <c r="C16" s="4">
        <v>11.763</v>
      </c>
      <c r="D16" s="4">
        <v>-3.5999999999999999E-3</v>
      </c>
      <c r="E16" s="4">
        <v>-35.667752</v>
      </c>
      <c r="F16" s="4">
        <v>197</v>
      </c>
      <c r="G16" s="4">
        <v>-1.6</v>
      </c>
      <c r="H16" s="4">
        <v>54.9</v>
      </c>
      <c r="J16" s="4">
        <v>2.57</v>
      </c>
      <c r="K16" s="4">
        <v>0.89929999999999999</v>
      </c>
      <c r="L16" s="4">
        <v>10.5777</v>
      </c>
      <c r="M16" s="4">
        <v>0</v>
      </c>
      <c r="N16" s="4">
        <v>177.1765</v>
      </c>
      <c r="O16" s="4">
        <v>0</v>
      </c>
      <c r="P16" s="4">
        <v>177.2</v>
      </c>
      <c r="Q16" s="4">
        <v>133.7996</v>
      </c>
      <c r="R16" s="4">
        <v>0</v>
      </c>
      <c r="S16" s="4">
        <v>133.80000000000001</v>
      </c>
      <c r="T16" s="4">
        <v>54.9054</v>
      </c>
      <c r="W16" s="4">
        <v>0</v>
      </c>
      <c r="X16" s="4">
        <v>2.3105000000000002</v>
      </c>
      <c r="Y16" s="4">
        <v>12.2</v>
      </c>
      <c r="Z16" s="4">
        <v>838</v>
      </c>
      <c r="AA16" s="4">
        <v>861</v>
      </c>
      <c r="AB16" s="4">
        <v>873</v>
      </c>
      <c r="AC16" s="4">
        <v>71.099999999999994</v>
      </c>
      <c r="AD16" s="4">
        <v>6.02</v>
      </c>
      <c r="AE16" s="4">
        <v>0.14000000000000001</v>
      </c>
      <c r="AF16" s="4">
        <v>979</v>
      </c>
      <c r="AG16" s="4">
        <v>-15</v>
      </c>
      <c r="AH16" s="4">
        <v>15.909091</v>
      </c>
      <c r="AI16" s="4">
        <v>12</v>
      </c>
      <c r="AJ16" s="4">
        <v>189.9</v>
      </c>
      <c r="AK16" s="4">
        <v>140.9</v>
      </c>
      <c r="AL16" s="4">
        <v>3.6</v>
      </c>
      <c r="AM16" s="4">
        <v>195</v>
      </c>
      <c r="AN16" s="4" t="s">
        <v>155</v>
      </c>
      <c r="AP16" s="5"/>
      <c r="BA16" s="4">
        <v>14.023</v>
      </c>
      <c r="BB16" s="4">
        <v>17.86</v>
      </c>
      <c r="BC16" s="4">
        <v>1.27</v>
      </c>
      <c r="BD16" s="4">
        <v>11.202</v>
      </c>
      <c r="BE16" s="4">
        <v>3033.3229999999999</v>
      </c>
      <c r="BF16" s="4">
        <v>0</v>
      </c>
      <c r="BG16" s="4">
        <v>5.3209999999999997</v>
      </c>
      <c r="BH16" s="4">
        <v>0</v>
      </c>
      <c r="BI16" s="4">
        <v>5.3209999999999997</v>
      </c>
      <c r="BJ16" s="4">
        <v>4.0179999999999998</v>
      </c>
      <c r="BK16" s="4">
        <v>0</v>
      </c>
      <c r="BL16" s="4">
        <v>4.0179999999999998</v>
      </c>
      <c r="BM16" s="4">
        <v>0.52070000000000005</v>
      </c>
      <c r="BQ16" s="4">
        <v>481.76299999999998</v>
      </c>
      <c r="BR16" s="4">
        <v>0.25681799999999999</v>
      </c>
      <c r="BS16" s="4">
        <v>0.82790900000000001</v>
      </c>
      <c r="BT16" s="4">
        <v>0.15672700000000001</v>
      </c>
      <c r="BU16" s="4">
        <v>6.275995</v>
      </c>
      <c r="BV16" s="4">
        <v>3.1658909999999998</v>
      </c>
      <c r="BW16" s="4">
        <f t="shared" si="9"/>
        <v>1.658117879</v>
      </c>
      <c r="BY16" s="4">
        <f t="shared" si="10"/>
        <v>14030.357426280745</v>
      </c>
      <c r="BZ16" s="4">
        <f t="shared" si="11"/>
        <v>0</v>
      </c>
      <c r="CA16" s="4">
        <f t="shared" si="12"/>
        <v>18.584890609669998</v>
      </c>
      <c r="CB16" s="4">
        <f t="shared" si="13"/>
        <v>2.4084501096205</v>
      </c>
    </row>
    <row r="17" spans="1:80" x14ac:dyDescent="0.25">
      <c r="A17" s="2">
        <v>42067</v>
      </c>
      <c r="B17" s="3">
        <v>3.8792824074074077E-2</v>
      </c>
      <c r="C17" s="4">
        <v>9.1679999999999993</v>
      </c>
      <c r="D17" s="4">
        <v>1.2999999999999999E-3</v>
      </c>
      <c r="E17" s="4">
        <v>12.706078</v>
      </c>
      <c r="F17" s="4">
        <v>335.5</v>
      </c>
      <c r="G17" s="4">
        <v>-1.6</v>
      </c>
      <c r="H17" s="4">
        <v>138.4</v>
      </c>
      <c r="J17" s="4">
        <v>2.7</v>
      </c>
      <c r="K17" s="4">
        <v>0.92049999999999998</v>
      </c>
      <c r="L17" s="4">
        <v>8.4390999999999998</v>
      </c>
      <c r="M17" s="4">
        <v>1.1999999999999999E-3</v>
      </c>
      <c r="N17" s="4">
        <v>308.83640000000003</v>
      </c>
      <c r="O17" s="4">
        <v>0</v>
      </c>
      <c r="P17" s="4">
        <v>308.8</v>
      </c>
      <c r="Q17" s="4">
        <v>233.21969999999999</v>
      </c>
      <c r="R17" s="4">
        <v>0</v>
      </c>
      <c r="S17" s="4">
        <v>233.2</v>
      </c>
      <c r="T17" s="4">
        <v>138.4426</v>
      </c>
      <c r="W17" s="4">
        <v>0</v>
      </c>
      <c r="X17" s="4">
        <v>2.4853000000000001</v>
      </c>
      <c r="Y17" s="4">
        <v>12.4</v>
      </c>
      <c r="Z17" s="4">
        <v>834</v>
      </c>
      <c r="AA17" s="4">
        <v>859</v>
      </c>
      <c r="AB17" s="4">
        <v>871</v>
      </c>
      <c r="AC17" s="4">
        <v>71</v>
      </c>
      <c r="AD17" s="4">
        <v>6.01</v>
      </c>
      <c r="AE17" s="4">
        <v>0.14000000000000001</v>
      </c>
      <c r="AF17" s="4">
        <v>979</v>
      </c>
      <c r="AG17" s="4">
        <v>-15</v>
      </c>
      <c r="AH17" s="4">
        <v>16</v>
      </c>
      <c r="AI17" s="4">
        <v>12</v>
      </c>
      <c r="AJ17" s="4">
        <v>189.1</v>
      </c>
      <c r="AK17" s="4">
        <v>140.1</v>
      </c>
      <c r="AL17" s="4">
        <v>3.7</v>
      </c>
      <c r="AM17" s="4">
        <v>195</v>
      </c>
      <c r="AN17" s="4" t="s">
        <v>155</v>
      </c>
      <c r="AP17" s="5"/>
      <c r="BA17" s="4">
        <v>14.023</v>
      </c>
      <c r="BB17" s="4">
        <v>22.62</v>
      </c>
      <c r="BC17" s="4">
        <v>1.61</v>
      </c>
      <c r="BD17" s="4">
        <v>8.6370000000000005</v>
      </c>
      <c r="BE17" s="4">
        <v>3032.4009999999998</v>
      </c>
      <c r="BF17" s="4">
        <v>0.26700000000000002</v>
      </c>
      <c r="BG17" s="4">
        <v>11.621</v>
      </c>
      <c r="BH17" s="4">
        <v>0</v>
      </c>
      <c r="BI17" s="4">
        <v>11.621</v>
      </c>
      <c r="BJ17" s="4">
        <v>8.7759999999999998</v>
      </c>
      <c r="BK17" s="4">
        <v>0</v>
      </c>
      <c r="BL17" s="4">
        <v>8.7759999999999998</v>
      </c>
      <c r="BM17" s="4">
        <v>1.6451</v>
      </c>
      <c r="BQ17" s="4">
        <v>649.34500000000003</v>
      </c>
      <c r="BR17" s="4">
        <v>0.147982</v>
      </c>
      <c r="BS17" s="4">
        <v>0.82882</v>
      </c>
      <c r="BT17" s="4">
        <v>0.16155</v>
      </c>
      <c r="BU17" s="4">
        <v>3.6163099999999999</v>
      </c>
      <c r="BV17" s="4">
        <v>3.2633009999999998</v>
      </c>
      <c r="BW17" s="4">
        <f t="shared" si="9"/>
        <v>0.95542910199999997</v>
      </c>
      <c r="BY17" s="4">
        <f t="shared" si="10"/>
        <v>8082.0172184484691</v>
      </c>
      <c r="BZ17" s="4">
        <f t="shared" si="11"/>
        <v>0.71161386548999994</v>
      </c>
      <c r="CA17" s="4">
        <f t="shared" si="12"/>
        <v>23.389974844719998</v>
      </c>
      <c r="CB17" s="4">
        <f t="shared" si="13"/>
        <v>4.3845541951969995</v>
      </c>
    </row>
    <row r="18" spans="1:80" x14ac:dyDescent="0.25">
      <c r="A18" s="2">
        <v>42067</v>
      </c>
      <c r="B18" s="3">
        <v>3.8804398148148143E-2</v>
      </c>
      <c r="C18" s="4">
        <v>11.204000000000001</v>
      </c>
      <c r="D18" s="4">
        <v>1.4500000000000001E-2</v>
      </c>
      <c r="E18" s="4">
        <v>144.54090199999999</v>
      </c>
      <c r="F18" s="4">
        <v>515.6</v>
      </c>
      <c r="G18" s="4">
        <v>-1.6</v>
      </c>
      <c r="H18" s="4">
        <v>108.4</v>
      </c>
      <c r="J18" s="4">
        <v>2.7</v>
      </c>
      <c r="K18" s="4">
        <v>0.90339999999999998</v>
      </c>
      <c r="L18" s="4">
        <v>10.121700000000001</v>
      </c>
      <c r="M18" s="4">
        <v>1.3100000000000001E-2</v>
      </c>
      <c r="N18" s="4">
        <v>465.8005</v>
      </c>
      <c r="O18" s="4">
        <v>0</v>
      </c>
      <c r="P18" s="4">
        <v>465.8</v>
      </c>
      <c r="Q18" s="4">
        <v>351.75200000000001</v>
      </c>
      <c r="R18" s="4">
        <v>0</v>
      </c>
      <c r="S18" s="4">
        <v>351.8</v>
      </c>
      <c r="T18" s="4">
        <v>108.3557</v>
      </c>
      <c r="W18" s="4">
        <v>0</v>
      </c>
      <c r="X18" s="4">
        <v>2.4392999999999998</v>
      </c>
      <c r="Y18" s="4">
        <v>12.2</v>
      </c>
      <c r="Z18" s="4">
        <v>835</v>
      </c>
      <c r="AA18" s="4">
        <v>861</v>
      </c>
      <c r="AB18" s="4">
        <v>873</v>
      </c>
      <c r="AC18" s="4">
        <v>71</v>
      </c>
      <c r="AD18" s="4">
        <v>6.01</v>
      </c>
      <c r="AE18" s="4">
        <v>0.14000000000000001</v>
      </c>
      <c r="AF18" s="4">
        <v>979</v>
      </c>
      <c r="AG18" s="4">
        <v>-15</v>
      </c>
      <c r="AH18" s="4">
        <v>16</v>
      </c>
      <c r="AI18" s="4">
        <v>12</v>
      </c>
      <c r="AJ18" s="4">
        <v>189.9</v>
      </c>
      <c r="AK18" s="4">
        <v>140</v>
      </c>
      <c r="AL18" s="4">
        <v>3.1</v>
      </c>
      <c r="AM18" s="4">
        <v>195</v>
      </c>
      <c r="AN18" s="4" t="s">
        <v>155</v>
      </c>
      <c r="AP18" s="5"/>
      <c r="BA18" s="4">
        <v>14.023</v>
      </c>
      <c r="BB18" s="4">
        <v>18.670000000000002</v>
      </c>
      <c r="BC18" s="4">
        <v>1.33</v>
      </c>
      <c r="BD18" s="4">
        <v>10.688000000000001</v>
      </c>
      <c r="BE18" s="4">
        <v>3028.2440000000001</v>
      </c>
      <c r="BF18" s="4">
        <v>2.4870000000000001</v>
      </c>
      <c r="BG18" s="4">
        <v>14.593999999999999</v>
      </c>
      <c r="BH18" s="4">
        <v>0</v>
      </c>
      <c r="BI18" s="4">
        <v>14.593999999999999</v>
      </c>
      <c r="BJ18" s="4">
        <v>11.021000000000001</v>
      </c>
      <c r="BK18" s="4">
        <v>0</v>
      </c>
      <c r="BL18" s="4">
        <v>11.021000000000001</v>
      </c>
      <c r="BM18" s="4">
        <v>1.0720000000000001</v>
      </c>
      <c r="BQ18" s="4">
        <v>530.63800000000003</v>
      </c>
      <c r="BR18" s="4">
        <v>6.6839999999999997E-2</v>
      </c>
      <c r="BS18" s="4">
        <v>0.83809999999999996</v>
      </c>
      <c r="BT18" s="4">
        <v>0.15926999999999999</v>
      </c>
      <c r="BU18" s="4">
        <v>1.6334029999999999</v>
      </c>
      <c r="BV18" s="4">
        <v>3.2172540000000001</v>
      </c>
      <c r="BW18" s="4">
        <f t="shared" si="9"/>
        <v>0.43154507259999997</v>
      </c>
      <c r="BY18" s="4">
        <f t="shared" si="10"/>
        <v>3645.4546689026843</v>
      </c>
      <c r="BZ18" s="4">
        <f t="shared" si="11"/>
        <v>2.9938953933569996</v>
      </c>
      <c r="CA18" s="4">
        <f t="shared" si="12"/>
        <v>13.267278299231002</v>
      </c>
      <c r="CB18" s="4">
        <f t="shared" si="13"/>
        <v>1.290492907792</v>
      </c>
    </row>
    <row r="19" spans="1:80" x14ac:dyDescent="0.25">
      <c r="A19" s="2">
        <v>42067</v>
      </c>
      <c r="B19" s="3">
        <v>3.8815972222222224E-2</v>
      </c>
      <c r="C19" s="4">
        <v>12.718999999999999</v>
      </c>
      <c r="D19" s="4">
        <v>1.55E-2</v>
      </c>
      <c r="E19" s="4">
        <v>155.07487499999999</v>
      </c>
      <c r="F19" s="4">
        <v>563.1</v>
      </c>
      <c r="G19" s="4">
        <v>-1.6</v>
      </c>
      <c r="H19" s="4">
        <v>93.9</v>
      </c>
      <c r="J19" s="4">
        <v>2.76</v>
      </c>
      <c r="K19" s="4">
        <v>0.89119999999999999</v>
      </c>
      <c r="L19" s="4">
        <v>11.335000000000001</v>
      </c>
      <c r="M19" s="4">
        <v>1.38E-2</v>
      </c>
      <c r="N19" s="4">
        <v>501.79750000000001</v>
      </c>
      <c r="O19" s="4">
        <v>0</v>
      </c>
      <c r="P19" s="4">
        <v>501.8</v>
      </c>
      <c r="Q19" s="4">
        <v>378.93540000000002</v>
      </c>
      <c r="R19" s="4">
        <v>0</v>
      </c>
      <c r="S19" s="4">
        <v>378.9</v>
      </c>
      <c r="T19" s="4">
        <v>93.872299999999996</v>
      </c>
      <c r="W19" s="4">
        <v>0</v>
      </c>
      <c r="X19" s="4">
        <v>2.4592000000000001</v>
      </c>
      <c r="Y19" s="4">
        <v>12.1</v>
      </c>
      <c r="Z19" s="4">
        <v>838</v>
      </c>
      <c r="AA19" s="4">
        <v>864</v>
      </c>
      <c r="AB19" s="4">
        <v>874</v>
      </c>
      <c r="AC19" s="4">
        <v>71</v>
      </c>
      <c r="AD19" s="4">
        <v>6.01</v>
      </c>
      <c r="AE19" s="4">
        <v>0.14000000000000001</v>
      </c>
      <c r="AF19" s="4">
        <v>979</v>
      </c>
      <c r="AG19" s="4">
        <v>-15</v>
      </c>
      <c r="AH19" s="4">
        <v>16</v>
      </c>
      <c r="AI19" s="4">
        <v>12</v>
      </c>
      <c r="AJ19" s="4">
        <v>189.1</v>
      </c>
      <c r="AK19" s="4">
        <v>140</v>
      </c>
      <c r="AL19" s="4">
        <v>2.5</v>
      </c>
      <c r="AM19" s="4">
        <v>195</v>
      </c>
      <c r="AN19" s="4" t="s">
        <v>155</v>
      </c>
      <c r="AP19" s="5"/>
      <c r="BA19" s="4">
        <v>14.023</v>
      </c>
      <c r="BB19" s="4">
        <v>16.57</v>
      </c>
      <c r="BC19" s="4">
        <v>1.18</v>
      </c>
      <c r="BD19" s="4">
        <v>12.212</v>
      </c>
      <c r="BE19" s="4">
        <v>3027.913</v>
      </c>
      <c r="BF19" s="4">
        <v>2.35</v>
      </c>
      <c r="BG19" s="4">
        <v>14.037000000000001</v>
      </c>
      <c r="BH19" s="4">
        <v>0</v>
      </c>
      <c r="BI19" s="4">
        <v>14.037000000000001</v>
      </c>
      <c r="BJ19" s="4">
        <v>10.6</v>
      </c>
      <c r="BK19" s="4">
        <v>0</v>
      </c>
      <c r="BL19" s="4">
        <v>10.6</v>
      </c>
      <c r="BM19" s="4">
        <v>0.82920000000000005</v>
      </c>
      <c r="BQ19" s="4">
        <v>477.65499999999997</v>
      </c>
      <c r="BR19" s="4">
        <v>0.48224</v>
      </c>
      <c r="BS19" s="4">
        <v>0.84445999999999999</v>
      </c>
      <c r="BT19" s="4">
        <v>0.15717999999999999</v>
      </c>
      <c r="BU19" s="4">
        <v>11.784739999999999</v>
      </c>
      <c r="BV19" s="4">
        <v>3.175036</v>
      </c>
      <c r="BW19" s="4">
        <f t="shared" si="9"/>
        <v>3.1135283079999998</v>
      </c>
      <c r="BY19" s="4">
        <f t="shared" si="10"/>
        <v>26298.494408895938</v>
      </c>
      <c r="BZ19" s="4">
        <f t="shared" si="11"/>
        <v>20.410580443000001</v>
      </c>
      <c r="CA19" s="4">
        <f t="shared" si="12"/>
        <v>92.064745827999985</v>
      </c>
      <c r="CB19" s="4">
        <f t="shared" si="13"/>
        <v>7.2018950226959992</v>
      </c>
    </row>
    <row r="20" spans="1:80" x14ac:dyDescent="0.25">
      <c r="A20" s="2">
        <v>42067</v>
      </c>
      <c r="B20" s="3">
        <v>3.8827546296296298E-2</v>
      </c>
      <c r="C20" s="4">
        <v>13.156000000000001</v>
      </c>
      <c r="D20" s="4">
        <v>8.8999999999999999E-3</v>
      </c>
      <c r="E20" s="4">
        <v>88.519135000000006</v>
      </c>
      <c r="F20" s="4">
        <v>517.20000000000005</v>
      </c>
      <c r="G20" s="4">
        <v>-1.5</v>
      </c>
      <c r="H20" s="4">
        <v>119.4</v>
      </c>
      <c r="J20" s="4">
        <v>3.81</v>
      </c>
      <c r="K20" s="4">
        <v>0.88790000000000002</v>
      </c>
      <c r="L20" s="4">
        <v>11.6808</v>
      </c>
      <c r="M20" s="4">
        <v>7.9000000000000008E-3</v>
      </c>
      <c r="N20" s="4">
        <v>459.18599999999998</v>
      </c>
      <c r="O20" s="4">
        <v>0</v>
      </c>
      <c r="P20" s="4">
        <v>459.2</v>
      </c>
      <c r="Q20" s="4">
        <v>346.75700000000001</v>
      </c>
      <c r="R20" s="4">
        <v>0</v>
      </c>
      <c r="S20" s="4">
        <v>346.8</v>
      </c>
      <c r="T20" s="4">
        <v>119.3545</v>
      </c>
      <c r="W20" s="4">
        <v>0</v>
      </c>
      <c r="X20" s="4">
        <v>3.3828</v>
      </c>
      <c r="Y20" s="4">
        <v>12.4</v>
      </c>
      <c r="Z20" s="4">
        <v>837</v>
      </c>
      <c r="AA20" s="4">
        <v>861</v>
      </c>
      <c r="AB20" s="4">
        <v>873</v>
      </c>
      <c r="AC20" s="4">
        <v>71</v>
      </c>
      <c r="AD20" s="4">
        <v>6.01</v>
      </c>
      <c r="AE20" s="4">
        <v>0.14000000000000001</v>
      </c>
      <c r="AF20" s="4">
        <v>979</v>
      </c>
      <c r="AG20" s="4">
        <v>-15</v>
      </c>
      <c r="AH20" s="4">
        <v>16</v>
      </c>
      <c r="AI20" s="4">
        <v>12</v>
      </c>
      <c r="AJ20" s="4">
        <v>189</v>
      </c>
      <c r="AK20" s="4">
        <v>140.9</v>
      </c>
      <c r="AL20" s="4">
        <v>2.9</v>
      </c>
      <c r="AM20" s="4">
        <v>195</v>
      </c>
      <c r="AN20" s="4" t="s">
        <v>155</v>
      </c>
      <c r="AP20" s="5"/>
      <c r="BA20" s="4">
        <v>14.023</v>
      </c>
      <c r="BB20" s="4">
        <v>16.05</v>
      </c>
      <c r="BC20" s="4">
        <v>1.1399999999999999</v>
      </c>
      <c r="BD20" s="4">
        <v>12.627000000000001</v>
      </c>
      <c r="BE20" s="4">
        <v>3028.6660000000002</v>
      </c>
      <c r="BF20" s="4">
        <v>1.2969999999999999</v>
      </c>
      <c r="BG20" s="4">
        <v>12.468</v>
      </c>
      <c r="BH20" s="4">
        <v>0</v>
      </c>
      <c r="BI20" s="4">
        <v>12.468</v>
      </c>
      <c r="BJ20" s="4">
        <v>9.4149999999999991</v>
      </c>
      <c r="BK20" s="4">
        <v>0</v>
      </c>
      <c r="BL20" s="4">
        <v>9.4149999999999991</v>
      </c>
      <c r="BM20" s="4">
        <v>1.0234000000000001</v>
      </c>
      <c r="BQ20" s="4">
        <v>637.74800000000005</v>
      </c>
      <c r="BR20" s="4">
        <v>0.67415000000000003</v>
      </c>
      <c r="BS20" s="4">
        <v>0.84682000000000002</v>
      </c>
      <c r="BT20" s="4">
        <v>0.1661</v>
      </c>
      <c r="BU20" s="4">
        <v>16.474540999999999</v>
      </c>
      <c r="BV20" s="4">
        <v>3.3552200000000001</v>
      </c>
      <c r="BW20" s="4">
        <f t="shared" si="9"/>
        <v>4.3525737321999998</v>
      </c>
      <c r="BY20" s="4">
        <f t="shared" si="10"/>
        <v>36773.265175729517</v>
      </c>
      <c r="BZ20" s="4">
        <f t="shared" si="11"/>
        <v>15.747832521948999</v>
      </c>
      <c r="CA20" s="4">
        <f t="shared" si="12"/>
        <v>114.31445119055498</v>
      </c>
      <c r="CB20" s="4">
        <f t="shared" si="13"/>
        <v>12.4258533561778</v>
      </c>
    </row>
    <row r="21" spans="1:80" x14ac:dyDescent="0.25">
      <c r="A21" s="2">
        <v>42067</v>
      </c>
      <c r="B21" s="3">
        <v>3.8839120370370371E-2</v>
      </c>
      <c r="C21" s="4">
        <v>13.436</v>
      </c>
      <c r="D21" s="4">
        <v>8.0000000000000002E-3</v>
      </c>
      <c r="E21" s="4">
        <v>80</v>
      </c>
      <c r="F21" s="4">
        <v>404.6</v>
      </c>
      <c r="G21" s="4">
        <v>-0.6</v>
      </c>
      <c r="H21" s="4">
        <v>100.2</v>
      </c>
      <c r="J21" s="4">
        <v>5.31</v>
      </c>
      <c r="K21" s="4">
        <v>0.88590000000000002</v>
      </c>
      <c r="L21" s="4">
        <v>11.902799999999999</v>
      </c>
      <c r="M21" s="4">
        <v>7.1000000000000004E-3</v>
      </c>
      <c r="N21" s="4">
        <v>358.3956</v>
      </c>
      <c r="O21" s="4">
        <v>0</v>
      </c>
      <c r="P21" s="4">
        <v>358.4</v>
      </c>
      <c r="Q21" s="4">
        <v>270.64460000000003</v>
      </c>
      <c r="R21" s="4">
        <v>0</v>
      </c>
      <c r="S21" s="4">
        <v>270.60000000000002</v>
      </c>
      <c r="T21" s="4">
        <v>100.2</v>
      </c>
      <c r="W21" s="4">
        <v>0</v>
      </c>
      <c r="X21" s="4">
        <v>4.7057000000000002</v>
      </c>
      <c r="Y21" s="4">
        <v>12.4</v>
      </c>
      <c r="Z21" s="4">
        <v>837</v>
      </c>
      <c r="AA21" s="4">
        <v>862</v>
      </c>
      <c r="AB21" s="4">
        <v>873</v>
      </c>
      <c r="AC21" s="4">
        <v>71</v>
      </c>
      <c r="AD21" s="4">
        <v>6.01</v>
      </c>
      <c r="AE21" s="4">
        <v>0.14000000000000001</v>
      </c>
      <c r="AF21" s="4">
        <v>979</v>
      </c>
      <c r="AG21" s="4">
        <v>-15</v>
      </c>
      <c r="AH21" s="4">
        <v>16</v>
      </c>
      <c r="AI21" s="4">
        <v>12</v>
      </c>
      <c r="AJ21" s="4">
        <v>189</v>
      </c>
      <c r="AK21" s="4">
        <v>140.1</v>
      </c>
      <c r="AL21" s="4">
        <v>3.4</v>
      </c>
      <c r="AM21" s="4">
        <v>195</v>
      </c>
      <c r="AN21" s="4" t="s">
        <v>155</v>
      </c>
      <c r="AP21" s="5"/>
      <c r="BA21" s="4">
        <v>14.023</v>
      </c>
      <c r="BB21" s="4">
        <v>15.74</v>
      </c>
      <c r="BC21" s="4">
        <v>1.1200000000000001</v>
      </c>
      <c r="BD21" s="4">
        <v>12.881</v>
      </c>
      <c r="BE21" s="4">
        <v>3029.2539999999999</v>
      </c>
      <c r="BF21" s="4">
        <v>1.1479999999999999</v>
      </c>
      <c r="BG21" s="4">
        <v>9.5519999999999996</v>
      </c>
      <c r="BH21" s="4">
        <v>0</v>
      </c>
      <c r="BI21" s="4">
        <v>9.5519999999999996</v>
      </c>
      <c r="BJ21" s="4">
        <v>7.2130000000000001</v>
      </c>
      <c r="BK21" s="4">
        <v>0</v>
      </c>
      <c r="BL21" s="4">
        <v>7.2130000000000001</v>
      </c>
      <c r="BM21" s="4">
        <v>0.84330000000000005</v>
      </c>
      <c r="BQ21" s="4">
        <v>870.774</v>
      </c>
      <c r="BR21" s="4">
        <v>0.38596999999999998</v>
      </c>
      <c r="BS21" s="4">
        <v>0.84609000000000001</v>
      </c>
      <c r="BT21" s="4">
        <v>0.16517999999999999</v>
      </c>
      <c r="BU21" s="4">
        <v>9.4321420000000007</v>
      </c>
      <c r="BV21" s="4">
        <v>3.3366359999999999</v>
      </c>
      <c r="BW21" s="4">
        <f t="shared" si="9"/>
        <v>2.4919719164000003</v>
      </c>
      <c r="BY21" s="4">
        <f t="shared" si="10"/>
        <v>21057.824811084116</v>
      </c>
      <c r="BZ21" s="4">
        <f t="shared" si="11"/>
        <v>7.9803089747919991</v>
      </c>
      <c r="CA21" s="4">
        <f t="shared" si="12"/>
        <v>50.141087661302002</v>
      </c>
      <c r="CB21" s="4">
        <f t="shared" si="13"/>
        <v>5.8621903819182002</v>
      </c>
    </row>
    <row r="22" spans="1:80" x14ac:dyDescent="0.25">
      <c r="A22" s="2">
        <v>42067</v>
      </c>
      <c r="B22" s="3">
        <v>3.8850694444444445E-2</v>
      </c>
      <c r="C22" s="4">
        <v>14.058</v>
      </c>
      <c r="D22" s="4">
        <v>1.26E-2</v>
      </c>
      <c r="E22" s="4">
        <v>125.66775199999999</v>
      </c>
      <c r="F22" s="4">
        <v>631</v>
      </c>
      <c r="G22" s="4">
        <v>1.1000000000000001</v>
      </c>
      <c r="H22" s="4">
        <v>110.2</v>
      </c>
      <c r="J22" s="4">
        <v>5.66</v>
      </c>
      <c r="K22" s="4">
        <v>0.88109999999999999</v>
      </c>
      <c r="L22" s="4">
        <v>12.3865</v>
      </c>
      <c r="M22" s="4">
        <v>1.11E-2</v>
      </c>
      <c r="N22" s="4">
        <v>555.94029999999998</v>
      </c>
      <c r="O22" s="4">
        <v>0.99119999999999997</v>
      </c>
      <c r="P22" s="4">
        <v>556.9</v>
      </c>
      <c r="Q22" s="4">
        <v>419.82170000000002</v>
      </c>
      <c r="R22" s="4">
        <v>0.74850000000000005</v>
      </c>
      <c r="S22" s="4">
        <v>420.6</v>
      </c>
      <c r="T22" s="4">
        <v>110.2</v>
      </c>
      <c r="W22" s="4">
        <v>0</v>
      </c>
      <c r="X22" s="4">
        <v>4.9885000000000002</v>
      </c>
      <c r="Y22" s="4">
        <v>12.5</v>
      </c>
      <c r="Z22" s="4">
        <v>836</v>
      </c>
      <c r="AA22" s="4">
        <v>861</v>
      </c>
      <c r="AB22" s="4">
        <v>872</v>
      </c>
      <c r="AC22" s="4">
        <v>71</v>
      </c>
      <c r="AD22" s="4">
        <v>6.01</v>
      </c>
      <c r="AE22" s="4">
        <v>0.14000000000000001</v>
      </c>
      <c r="AF22" s="4">
        <v>979</v>
      </c>
      <c r="AG22" s="4">
        <v>-15</v>
      </c>
      <c r="AH22" s="4">
        <v>16.91</v>
      </c>
      <c r="AI22" s="4">
        <v>12</v>
      </c>
      <c r="AJ22" s="4">
        <v>189.9</v>
      </c>
      <c r="AK22" s="4">
        <v>140.9</v>
      </c>
      <c r="AL22" s="4">
        <v>3.8</v>
      </c>
      <c r="AM22" s="4">
        <v>195</v>
      </c>
      <c r="AN22" s="4" t="s">
        <v>155</v>
      </c>
      <c r="AP22" s="5"/>
      <c r="BA22" s="4">
        <v>14.023</v>
      </c>
      <c r="BB22" s="4">
        <v>15.08</v>
      </c>
      <c r="BC22" s="4">
        <v>1.08</v>
      </c>
      <c r="BD22" s="4">
        <v>13.493</v>
      </c>
      <c r="BE22" s="4">
        <v>3027.806</v>
      </c>
      <c r="BF22" s="4">
        <v>1.7230000000000001</v>
      </c>
      <c r="BG22" s="4">
        <v>14.231</v>
      </c>
      <c r="BH22" s="4">
        <v>2.5000000000000001E-2</v>
      </c>
      <c r="BI22" s="4">
        <v>14.257</v>
      </c>
      <c r="BJ22" s="4">
        <v>10.747</v>
      </c>
      <c r="BK22" s="4">
        <v>1.9E-2</v>
      </c>
      <c r="BL22" s="4">
        <v>10.766</v>
      </c>
      <c r="BM22" s="4">
        <v>0.89080000000000004</v>
      </c>
      <c r="BQ22" s="4">
        <v>886.64</v>
      </c>
      <c r="BR22" s="4">
        <v>0.16854</v>
      </c>
      <c r="BS22" s="4">
        <v>0.84326999999999996</v>
      </c>
      <c r="BT22" s="4">
        <v>0.16772999999999999</v>
      </c>
      <c r="BU22" s="4">
        <v>4.1186959999999999</v>
      </c>
      <c r="BV22" s="4">
        <v>3.3881459999999999</v>
      </c>
      <c r="BW22" s="4">
        <f t="shared" si="9"/>
        <v>1.0881594831999999</v>
      </c>
      <c r="BY22" s="4">
        <f t="shared" si="10"/>
        <v>9190.8413837393109</v>
      </c>
      <c r="BZ22" s="4">
        <f t="shared" si="11"/>
        <v>5.2301302342960003</v>
      </c>
      <c r="CA22" s="4">
        <f t="shared" si="12"/>
        <v>32.622292297144</v>
      </c>
      <c r="CB22" s="4">
        <f t="shared" si="13"/>
        <v>2.7040046504416</v>
      </c>
    </row>
    <row r="23" spans="1:80" x14ac:dyDescent="0.25">
      <c r="A23" s="2">
        <v>42067</v>
      </c>
      <c r="B23" s="3">
        <v>3.8862268518518518E-2</v>
      </c>
      <c r="C23" s="4">
        <v>14.709</v>
      </c>
      <c r="D23" s="4">
        <v>0.1678</v>
      </c>
      <c r="E23" s="4">
        <v>1677.6891109999999</v>
      </c>
      <c r="F23" s="4">
        <v>1009.3</v>
      </c>
      <c r="G23" s="4">
        <v>1.6</v>
      </c>
      <c r="H23" s="4">
        <v>111.4</v>
      </c>
      <c r="J23" s="4">
        <v>4.57</v>
      </c>
      <c r="K23" s="4">
        <v>0.87490000000000001</v>
      </c>
      <c r="L23" s="4">
        <v>12.8688</v>
      </c>
      <c r="M23" s="4">
        <v>0.14680000000000001</v>
      </c>
      <c r="N23" s="4">
        <v>882.98620000000005</v>
      </c>
      <c r="O23" s="4">
        <v>1.3751</v>
      </c>
      <c r="P23" s="4">
        <v>884.4</v>
      </c>
      <c r="Q23" s="4">
        <v>666.79229999999995</v>
      </c>
      <c r="R23" s="4">
        <v>1.0384</v>
      </c>
      <c r="S23" s="4">
        <v>667.8</v>
      </c>
      <c r="T23" s="4">
        <v>111.3789</v>
      </c>
      <c r="W23" s="4">
        <v>0</v>
      </c>
      <c r="X23" s="4">
        <v>3.9998999999999998</v>
      </c>
      <c r="Y23" s="4">
        <v>12.5</v>
      </c>
      <c r="Z23" s="4">
        <v>836</v>
      </c>
      <c r="AA23" s="4">
        <v>861</v>
      </c>
      <c r="AB23" s="4">
        <v>873</v>
      </c>
      <c r="AC23" s="4">
        <v>71</v>
      </c>
      <c r="AD23" s="4">
        <v>6.01</v>
      </c>
      <c r="AE23" s="4">
        <v>0.14000000000000001</v>
      </c>
      <c r="AF23" s="4">
        <v>979</v>
      </c>
      <c r="AG23" s="4">
        <v>-15</v>
      </c>
      <c r="AH23" s="4">
        <v>16.09</v>
      </c>
      <c r="AI23" s="4">
        <v>12</v>
      </c>
      <c r="AJ23" s="4">
        <v>189.1</v>
      </c>
      <c r="AK23" s="4">
        <v>141</v>
      </c>
      <c r="AL23" s="4">
        <v>4.2</v>
      </c>
      <c r="AM23" s="4">
        <v>195</v>
      </c>
      <c r="AN23" s="4" t="s">
        <v>155</v>
      </c>
      <c r="AP23" s="5"/>
      <c r="BA23" s="4">
        <v>14.023</v>
      </c>
      <c r="BB23" s="4">
        <v>14.3</v>
      </c>
      <c r="BC23" s="4">
        <v>1.02</v>
      </c>
      <c r="BD23" s="4">
        <v>14.301</v>
      </c>
      <c r="BE23" s="4">
        <v>2995.971</v>
      </c>
      <c r="BF23" s="4">
        <v>21.748999999999999</v>
      </c>
      <c r="BG23" s="4">
        <v>21.527000000000001</v>
      </c>
      <c r="BH23" s="4">
        <v>3.4000000000000002E-2</v>
      </c>
      <c r="BI23" s="4">
        <v>21.561</v>
      </c>
      <c r="BJ23" s="4">
        <v>16.256</v>
      </c>
      <c r="BK23" s="4">
        <v>2.5000000000000001E-2</v>
      </c>
      <c r="BL23" s="4">
        <v>16.282</v>
      </c>
      <c r="BM23" s="4">
        <v>0.85750000000000004</v>
      </c>
      <c r="BQ23" s="4">
        <v>677.08699999999999</v>
      </c>
      <c r="BR23" s="4">
        <v>0.11178</v>
      </c>
      <c r="BS23" s="4">
        <v>0.84118000000000004</v>
      </c>
      <c r="BT23" s="4">
        <v>0.16527</v>
      </c>
      <c r="BU23" s="4">
        <v>2.7316240000000001</v>
      </c>
      <c r="BV23" s="4">
        <v>3.338454</v>
      </c>
      <c r="BW23" s="4">
        <f t="shared" si="9"/>
        <v>0.72169506080000001</v>
      </c>
      <c r="BY23" s="4">
        <f t="shared" si="10"/>
        <v>6031.5094534482478</v>
      </c>
      <c r="BZ23" s="4">
        <f t="shared" si="11"/>
        <v>43.785236607111997</v>
      </c>
      <c r="CA23" s="4">
        <f t="shared" si="12"/>
        <v>32.726691171328</v>
      </c>
      <c r="CB23" s="4">
        <f t="shared" si="13"/>
        <v>1.7263249064600001</v>
      </c>
    </row>
    <row r="24" spans="1:80" x14ac:dyDescent="0.25">
      <c r="A24" s="2">
        <v>42067</v>
      </c>
      <c r="B24" s="3">
        <v>3.8873842592592592E-2</v>
      </c>
      <c r="C24" s="4">
        <v>14.701000000000001</v>
      </c>
      <c r="D24" s="4">
        <v>0.46439999999999998</v>
      </c>
      <c r="E24" s="4">
        <v>4643.793103</v>
      </c>
      <c r="F24" s="4">
        <v>1508.9</v>
      </c>
      <c r="G24" s="4">
        <v>2.5</v>
      </c>
      <c r="H24" s="4">
        <v>167.1</v>
      </c>
      <c r="J24" s="4">
        <v>3.42</v>
      </c>
      <c r="K24" s="4">
        <v>0.87219999999999998</v>
      </c>
      <c r="L24" s="4">
        <v>12.8222</v>
      </c>
      <c r="M24" s="4">
        <v>0.40500000000000003</v>
      </c>
      <c r="N24" s="4">
        <v>1316.1035999999999</v>
      </c>
      <c r="O24" s="4">
        <v>2.2019000000000002</v>
      </c>
      <c r="P24" s="4">
        <v>1318.3</v>
      </c>
      <c r="Q24" s="4">
        <v>993.86360000000002</v>
      </c>
      <c r="R24" s="4">
        <v>1.6628000000000001</v>
      </c>
      <c r="S24" s="4">
        <v>995.5</v>
      </c>
      <c r="T24" s="4">
        <v>167.0976</v>
      </c>
      <c r="W24" s="4">
        <v>0</v>
      </c>
      <c r="X24" s="4">
        <v>2.9838</v>
      </c>
      <c r="Y24" s="4">
        <v>12.5</v>
      </c>
      <c r="Z24" s="4">
        <v>836</v>
      </c>
      <c r="AA24" s="4">
        <v>861</v>
      </c>
      <c r="AB24" s="4">
        <v>871</v>
      </c>
      <c r="AC24" s="4">
        <v>71</v>
      </c>
      <c r="AD24" s="4">
        <v>6.01</v>
      </c>
      <c r="AE24" s="4">
        <v>0.14000000000000001</v>
      </c>
      <c r="AF24" s="4">
        <v>979</v>
      </c>
      <c r="AG24" s="4">
        <v>-15</v>
      </c>
      <c r="AH24" s="4">
        <v>15.09</v>
      </c>
      <c r="AI24" s="4">
        <v>12</v>
      </c>
      <c r="AJ24" s="4">
        <v>189</v>
      </c>
      <c r="AK24" s="4">
        <v>140.1</v>
      </c>
      <c r="AL24" s="4">
        <v>3.7</v>
      </c>
      <c r="AM24" s="4">
        <v>195</v>
      </c>
      <c r="AN24" s="4" t="s">
        <v>155</v>
      </c>
      <c r="AP24" s="5"/>
      <c r="BA24" s="4">
        <v>14.023</v>
      </c>
      <c r="BB24" s="4">
        <v>14</v>
      </c>
      <c r="BC24" s="4">
        <v>1</v>
      </c>
      <c r="BD24" s="4">
        <v>14.651999999999999</v>
      </c>
      <c r="BE24" s="4">
        <v>2936.0010000000002</v>
      </c>
      <c r="BF24" s="4">
        <v>59.027999999999999</v>
      </c>
      <c r="BG24" s="4">
        <v>31.559000000000001</v>
      </c>
      <c r="BH24" s="4">
        <v>5.2999999999999999E-2</v>
      </c>
      <c r="BI24" s="4">
        <v>31.611000000000001</v>
      </c>
      <c r="BJ24" s="4">
        <v>23.832000000000001</v>
      </c>
      <c r="BK24" s="4">
        <v>0.04</v>
      </c>
      <c r="BL24" s="4">
        <v>23.872</v>
      </c>
      <c r="BM24" s="4">
        <v>1.2653000000000001</v>
      </c>
      <c r="BQ24" s="4">
        <v>496.76799999999997</v>
      </c>
      <c r="BR24" s="4">
        <v>0.17807000000000001</v>
      </c>
      <c r="BS24" s="4">
        <v>0.84191000000000005</v>
      </c>
      <c r="BT24" s="4">
        <v>0.16317999999999999</v>
      </c>
      <c r="BU24" s="4">
        <v>4.351585</v>
      </c>
      <c r="BV24" s="4">
        <v>3.2962359999999999</v>
      </c>
      <c r="BW24" s="4">
        <f t="shared" si="9"/>
        <v>1.1496887570000001</v>
      </c>
      <c r="BY24" s="4">
        <f t="shared" si="10"/>
        <v>9416.1020808381454</v>
      </c>
      <c r="BZ24" s="4">
        <f t="shared" si="11"/>
        <v>189.30976986305998</v>
      </c>
      <c r="CA24" s="4">
        <f t="shared" si="12"/>
        <v>76.432039631640009</v>
      </c>
      <c r="CB24" s="4">
        <f t="shared" si="13"/>
        <v>4.0579665888685001</v>
      </c>
    </row>
    <row r="25" spans="1:80" x14ac:dyDescent="0.25">
      <c r="A25" s="2">
        <v>42067</v>
      </c>
      <c r="B25" s="3">
        <v>3.8885416666666665E-2</v>
      </c>
      <c r="C25" s="4">
        <v>14.7</v>
      </c>
      <c r="D25" s="4">
        <v>0.6593</v>
      </c>
      <c r="E25" s="4">
        <v>6592.5746570000001</v>
      </c>
      <c r="F25" s="4">
        <v>1710.9</v>
      </c>
      <c r="G25" s="4">
        <v>2.6</v>
      </c>
      <c r="H25" s="4">
        <v>250.5</v>
      </c>
      <c r="J25" s="4">
        <v>2.62</v>
      </c>
      <c r="K25" s="4">
        <v>0.87039999999999995</v>
      </c>
      <c r="L25" s="4">
        <v>12.7942</v>
      </c>
      <c r="M25" s="4">
        <v>0.57379999999999998</v>
      </c>
      <c r="N25" s="4">
        <v>1489.1269</v>
      </c>
      <c r="O25" s="4">
        <v>2.2629000000000001</v>
      </c>
      <c r="P25" s="4">
        <v>1491.4</v>
      </c>
      <c r="Q25" s="4">
        <v>1124.5232000000001</v>
      </c>
      <c r="R25" s="4">
        <v>1.7089000000000001</v>
      </c>
      <c r="S25" s="4">
        <v>1126.2</v>
      </c>
      <c r="T25" s="4">
        <v>250.5</v>
      </c>
      <c r="W25" s="4">
        <v>0</v>
      </c>
      <c r="X25" s="4">
        <v>2.2797000000000001</v>
      </c>
      <c r="Y25" s="4">
        <v>12.2</v>
      </c>
      <c r="Z25" s="4">
        <v>837</v>
      </c>
      <c r="AA25" s="4">
        <v>862</v>
      </c>
      <c r="AB25" s="4">
        <v>873</v>
      </c>
      <c r="AC25" s="4">
        <v>71</v>
      </c>
      <c r="AD25" s="4">
        <v>6.01</v>
      </c>
      <c r="AE25" s="4">
        <v>0.14000000000000001</v>
      </c>
      <c r="AF25" s="4">
        <v>979</v>
      </c>
      <c r="AG25" s="4">
        <v>-15</v>
      </c>
      <c r="AH25" s="4">
        <v>15</v>
      </c>
      <c r="AI25" s="4">
        <v>12</v>
      </c>
      <c r="AJ25" s="4">
        <v>189</v>
      </c>
      <c r="AK25" s="4">
        <v>140</v>
      </c>
      <c r="AL25" s="4">
        <v>3.4</v>
      </c>
      <c r="AM25" s="4">
        <v>195</v>
      </c>
      <c r="AN25" s="4" t="s">
        <v>155</v>
      </c>
      <c r="AP25" s="5"/>
      <c r="BA25" s="4">
        <v>14.023</v>
      </c>
      <c r="BB25" s="4">
        <v>13.81</v>
      </c>
      <c r="BC25" s="4">
        <v>0.98</v>
      </c>
      <c r="BD25" s="4">
        <v>14.896000000000001</v>
      </c>
      <c r="BE25" s="4">
        <v>2896.8719999999998</v>
      </c>
      <c r="BF25" s="4">
        <v>82.688000000000002</v>
      </c>
      <c r="BG25" s="4">
        <v>35.308999999999997</v>
      </c>
      <c r="BH25" s="4">
        <v>5.3999999999999999E-2</v>
      </c>
      <c r="BI25" s="4">
        <v>35.363</v>
      </c>
      <c r="BJ25" s="4">
        <v>26.664000000000001</v>
      </c>
      <c r="BK25" s="4">
        <v>4.1000000000000002E-2</v>
      </c>
      <c r="BL25" s="4">
        <v>26.704000000000001</v>
      </c>
      <c r="BM25" s="4">
        <v>1.8755999999999999</v>
      </c>
      <c r="BQ25" s="4">
        <v>375.31700000000001</v>
      </c>
      <c r="BR25" s="4">
        <v>0.34516000000000002</v>
      </c>
      <c r="BS25" s="4">
        <v>0.84109</v>
      </c>
      <c r="BT25" s="4">
        <v>0.15662999999999999</v>
      </c>
      <c r="BU25" s="4">
        <v>8.4348469999999995</v>
      </c>
      <c r="BV25" s="4">
        <v>3.163926</v>
      </c>
      <c r="BW25" s="4">
        <f t="shared" si="9"/>
        <v>2.2284865774</v>
      </c>
      <c r="BY25" s="4">
        <f t="shared" si="10"/>
        <v>18008.353336656404</v>
      </c>
      <c r="BZ25" s="4">
        <f t="shared" si="11"/>
        <v>514.02848337843193</v>
      </c>
      <c r="CA25" s="4">
        <f t="shared" si="12"/>
        <v>165.75628242069598</v>
      </c>
      <c r="CB25" s="4">
        <f t="shared" si="13"/>
        <v>11.659634087468399</v>
      </c>
    </row>
    <row r="26" spans="1:80" x14ac:dyDescent="0.25">
      <c r="A26" s="2">
        <v>42067</v>
      </c>
      <c r="B26" s="3">
        <v>3.8896990740740739E-2</v>
      </c>
      <c r="C26" s="4">
        <v>14.423</v>
      </c>
      <c r="D26" s="4">
        <v>0.56159999999999999</v>
      </c>
      <c r="E26" s="4">
        <v>5615.98063</v>
      </c>
      <c r="F26" s="4">
        <v>1647.8</v>
      </c>
      <c r="G26" s="4">
        <v>2.6</v>
      </c>
      <c r="H26" s="4">
        <v>251.7</v>
      </c>
      <c r="J26" s="4">
        <v>2</v>
      </c>
      <c r="K26" s="4">
        <v>0.87319999999999998</v>
      </c>
      <c r="L26" s="4">
        <v>12.594200000000001</v>
      </c>
      <c r="M26" s="4">
        <v>0.4904</v>
      </c>
      <c r="N26" s="4">
        <v>1438.8335999999999</v>
      </c>
      <c r="O26" s="4">
        <v>2.2488000000000001</v>
      </c>
      <c r="P26" s="4">
        <v>1441.1</v>
      </c>
      <c r="Q26" s="4">
        <v>1086.5438999999999</v>
      </c>
      <c r="R26" s="4">
        <v>1.6981999999999999</v>
      </c>
      <c r="S26" s="4">
        <v>1088.2</v>
      </c>
      <c r="T26" s="4">
        <v>251.67169999999999</v>
      </c>
      <c r="W26" s="4">
        <v>0</v>
      </c>
      <c r="X26" s="4">
        <v>1.7424999999999999</v>
      </c>
      <c r="Y26" s="4">
        <v>12.3</v>
      </c>
      <c r="Z26" s="4">
        <v>838</v>
      </c>
      <c r="AA26" s="4">
        <v>861</v>
      </c>
      <c r="AB26" s="4">
        <v>873</v>
      </c>
      <c r="AC26" s="4">
        <v>71</v>
      </c>
      <c r="AD26" s="4">
        <v>6.01</v>
      </c>
      <c r="AE26" s="4">
        <v>0.14000000000000001</v>
      </c>
      <c r="AF26" s="4">
        <v>979</v>
      </c>
      <c r="AG26" s="4">
        <v>-15</v>
      </c>
      <c r="AH26" s="4">
        <v>15</v>
      </c>
      <c r="AI26" s="4">
        <v>12</v>
      </c>
      <c r="AJ26" s="4">
        <v>189</v>
      </c>
      <c r="AK26" s="4">
        <v>140.9</v>
      </c>
      <c r="AL26" s="4">
        <v>3</v>
      </c>
      <c r="AM26" s="4">
        <v>195</v>
      </c>
      <c r="AN26" s="4" t="s">
        <v>155</v>
      </c>
      <c r="AP26" s="5"/>
      <c r="BA26" s="4">
        <v>14.023</v>
      </c>
      <c r="BB26" s="4">
        <v>14.14</v>
      </c>
      <c r="BC26" s="4">
        <v>1.01</v>
      </c>
      <c r="BD26" s="4">
        <v>14.522</v>
      </c>
      <c r="BE26" s="4">
        <v>2913.3980000000001</v>
      </c>
      <c r="BF26" s="4">
        <v>72.200999999999993</v>
      </c>
      <c r="BG26" s="4">
        <v>34.856000000000002</v>
      </c>
      <c r="BH26" s="4">
        <v>5.3999999999999999E-2</v>
      </c>
      <c r="BI26" s="4">
        <v>34.909999999999997</v>
      </c>
      <c r="BJ26" s="4">
        <v>26.321999999999999</v>
      </c>
      <c r="BK26" s="4">
        <v>4.1000000000000002E-2</v>
      </c>
      <c r="BL26" s="4">
        <v>26.363</v>
      </c>
      <c r="BM26" s="4">
        <v>1.9252</v>
      </c>
      <c r="BQ26" s="4">
        <v>293.09100000000001</v>
      </c>
      <c r="BR26" s="4">
        <v>0.45200000000000001</v>
      </c>
      <c r="BS26" s="4">
        <v>0.84191000000000005</v>
      </c>
      <c r="BT26" s="4">
        <v>0.15873000000000001</v>
      </c>
      <c r="BU26" s="4">
        <v>11.04575</v>
      </c>
      <c r="BV26" s="4">
        <v>3.2063459999999999</v>
      </c>
      <c r="BW26" s="4">
        <f t="shared" si="9"/>
        <v>2.9182871499999998</v>
      </c>
      <c r="BY26" s="4">
        <f t="shared" si="10"/>
        <v>23717.1508114145</v>
      </c>
      <c r="BZ26" s="4">
        <f t="shared" si="11"/>
        <v>587.76796226774991</v>
      </c>
      <c r="CA26" s="4">
        <f t="shared" si="12"/>
        <v>214.27997261549996</v>
      </c>
      <c r="CB26" s="4">
        <f t="shared" si="13"/>
        <v>15.672509812300001</v>
      </c>
    </row>
    <row r="27" spans="1:80" x14ac:dyDescent="0.25">
      <c r="A27" s="2">
        <v>42067</v>
      </c>
      <c r="B27" s="3">
        <v>3.8908564814814812E-2</v>
      </c>
      <c r="C27" s="4">
        <v>13.789</v>
      </c>
      <c r="D27" s="4">
        <v>0.2646</v>
      </c>
      <c r="E27" s="4">
        <v>2646.2222219999999</v>
      </c>
      <c r="F27" s="4">
        <v>1111.9000000000001</v>
      </c>
      <c r="G27" s="4">
        <v>2.5</v>
      </c>
      <c r="H27" s="4">
        <v>218.4</v>
      </c>
      <c r="J27" s="4">
        <v>1.25</v>
      </c>
      <c r="K27" s="4">
        <v>0.88060000000000005</v>
      </c>
      <c r="L27" s="4">
        <v>12.1431</v>
      </c>
      <c r="M27" s="4">
        <v>0.23300000000000001</v>
      </c>
      <c r="N27" s="4">
        <v>979.16849999999999</v>
      </c>
      <c r="O27" s="4">
        <v>2.2014999999999998</v>
      </c>
      <c r="P27" s="4">
        <v>981.4</v>
      </c>
      <c r="Q27" s="4">
        <v>739.22249999999997</v>
      </c>
      <c r="R27" s="4">
        <v>1.6619999999999999</v>
      </c>
      <c r="S27" s="4">
        <v>740.9</v>
      </c>
      <c r="T27" s="4">
        <v>218.375</v>
      </c>
      <c r="W27" s="4">
        <v>0</v>
      </c>
      <c r="X27" s="4">
        <v>1.0971</v>
      </c>
      <c r="Y27" s="4">
        <v>12.4</v>
      </c>
      <c r="Z27" s="4">
        <v>837</v>
      </c>
      <c r="AA27" s="4">
        <v>859</v>
      </c>
      <c r="AB27" s="4">
        <v>874</v>
      </c>
      <c r="AC27" s="4">
        <v>70.099999999999994</v>
      </c>
      <c r="AD27" s="4">
        <v>5.94</v>
      </c>
      <c r="AE27" s="4">
        <v>0.14000000000000001</v>
      </c>
      <c r="AF27" s="4">
        <v>979</v>
      </c>
      <c r="AG27" s="4">
        <v>-15</v>
      </c>
      <c r="AH27" s="4">
        <v>15</v>
      </c>
      <c r="AI27" s="4">
        <v>12</v>
      </c>
      <c r="AJ27" s="4">
        <v>189</v>
      </c>
      <c r="AK27" s="4">
        <v>140.1</v>
      </c>
      <c r="AL27" s="4">
        <v>2.7</v>
      </c>
      <c r="AM27" s="4">
        <v>195</v>
      </c>
      <c r="AN27" s="4" t="s">
        <v>155</v>
      </c>
      <c r="AP27" s="5"/>
      <c r="BA27" s="4">
        <v>14.023</v>
      </c>
      <c r="BB27" s="4">
        <v>15.05</v>
      </c>
      <c r="BC27" s="4">
        <v>1.07</v>
      </c>
      <c r="BD27" s="4">
        <v>13.558</v>
      </c>
      <c r="BE27" s="4">
        <v>2970.85</v>
      </c>
      <c r="BF27" s="4">
        <v>36.286000000000001</v>
      </c>
      <c r="BG27" s="4">
        <v>25.087</v>
      </c>
      <c r="BH27" s="4">
        <v>5.6000000000000001E-2</v>
      </c>
      <c r="BI27" s="4">
        <v>25.143000000000001</v>
      </c>
      <c r="BJ27" s="4">
        <v>18.939</v>
      </c>
      <c r="BK27" s="4">
        <v>4.2999999999999997E-2</v>
      </c>
      <c r="BL27" s="4">
        <v>18.981999999999999</v>
      </c>
      <c r="BM27" s="4">
        <v>1.7667999999999999</v>
      </c>
      <c r="BQ27" s="4">
        <v>195.16399999999999</v>
      </c>
      <c r="BR27" s="4">
        <v>0.41004000000000002</v>
      </c>
      <c r="BS27" s="4">
        <v>0.84199999999999997</v>
      </c>
      <c r="BT27" s="4">
        <v>0.16264000000000001</v>
      </c>
      <c r="BU27" s="4">
        <v>10.020353</v>
      </c>
      <c r="BV27" s="4">
        <v>3.2853279999999998</v>
      </c>
      <c r="BW27" s="4">
        <f t="shared" si="9"/>
        <v>2.6473772626000001</v>
      </c>
      <c r="BY27" s="4">
        <f t="shared" si="10"/>
        <v>21939.727728306851</v>
      </c>
      <c r="BZ27" s="4">
        <f t="shared" si="11"/>
        <v>267.97211584204604</v>
      </c>
      <c r="CA27" s="4">
        <f t="shared" si="12"/>
        <v>139.864518049179</v>
      </c>
      <c r="CB27" s="4">
        <f t="shared" si="13"/>
        <v>13.047818284454801</v>
      </c>
    </row>
    <row r="28" spans="1:80" x14ac:dyDescent="0.25">
      <c r="A28" s="2">
        <v>42067</v>
      </c>
      <c r="B28" s="3">
        <v>3.8920138888888893E-2</v>
      </c>
      <c r="C28" s="4">
        <v>13.118</v>
      </c>
      <c r="D28" s="4">
        <v>9.4700000000000006E-2</v>
      </c>
      <c r="E28" s="4">
        <v>946.79122700000005</v>
      </c>
      <c r="F28" s="4">
        <v>647.6</v>
      </c>
      <c r="G28" s="4">
        <v>2.5</v>
      </c>
      <c r="H28" s="4">
        <v>64.900000000000006</v>
      </c>
      <c r="J28" s="4">
        <v>0.76</v>
      </c>
      <c r="K28" s="4">
        <v>0.88749999999999996</v>
      </c>
      <c r="L28" s="4">
        <v>11.6416</v>
      </c>
      <c r="M28" s="4">
        <v>8.4000000000000005E-2</v>
      </c>
      <c r="N28" s="4">
        <v>574.68110000000001</v>
      </c>
      <c r="O28" s="4">
        <v>2.1970999999999998</v>
      </c>
      <c r="P28" s="4">
        <v>576.9</v>
      </c>
      <c r="Q28" s="4">
        <v>433.8433</v>
      </c>
      <c r="R28" s="4">
        <v>1.6587000000000001</v>
      </c>
      <c r="S28" s="4">
        <v>435.5</v>
      </c>
      <c r="T28" s="4">
        <v>64.903099999999995</v>
      </c>
      <c r="W28" s="4">
        <v>0</v>
      </c>
      <c r="X28" s="4">
        <v>0.67610000000000003</v>
      </c>
      <c r="Y28" s="4">
        <v>12.4</v>
      </c>
      <c r="Z28" s="4">
        <v>836</v>
      </c>
      <c r="AA28" s="4">
        <v>860</v>
      </c>
      <c r="AB28" s="4">
        <v>874</v>
      </c>
      <c r="AC28" s="4">
        <v>70</v>
      </c>
      <c r="AD28" s="4">
        <v>5.93</v>
      </c>
      <c r="AE28" s="4">
        <v>0.14000000000000001</v>
      </c>
      <c r="AF28" s="4">
        <v>979</v>
      </c>
      <c r="AG28" s="4">
        <v>-15</v>
      </c>
      <c r="AH28" s="4">
        <v>15</v>
      </c>
      <c r="AI28" s="4">
        <v>12</v>
      </c>
      <c r="AJ28" s="4">
        <v>189</v>
      </c>
      <c r="AK28" s="4">
        <v>140</v>
      </c>
      <c r="AL28" s="4">
        <v>2.7</v>
      </c>
      <c r="AM28" s="4">
        <v>195</v>
      </c>
      <c r="AN28" s="4" t="s">
        <v>155</v>
      </c>
      <c r="AP28" s="5"/>
      <c r="BA28" s="4">
        <v>14.023</v>
      </c>
      <c r="BB28" s="4">
        <v>15.99</v>
      </c>
      <c r="BC28" s="4">
        <v>1.1399999999999999</v>
      </c>
      <c r="BD28" s="4">
        <v>12.682</v>
      </c>
      <c r="BE28" s="4">
        <v>3010.3620000000001</v>
      </c>
      <c r="BF28" s="4">
        <v>13.829000000000001</v>
      </c>
      <c r="BG28" s="4">
        <v>15.561999999999999</v>
      </c>
      <c r="BH28" s="4">
        <v>5.8999999999999997E-2</v>
      </c>
      <c r="BI28" s="4">
        <v>15.622</v>
      </c>
      <c r="BJ28" s="4">
        <v>11.747999999999999</v>
      </c>
      <c r="BK28" s="4">
        <v>4.4999999999999998E-2</v>
      </c>
      <c r="BL28" s="4">
        <v>11.792999999999999</v>
      </c>
      <c r="BM28" s="4">
        <v>0.55500000000000005</v>
      </c>
      <c r="BQ28" s="4">
        <v>127.128</v>
      </c>
      <c r="BR28" s="4">
        <v>0.25030000000000002</v>
      </c>
      <c r="BS28" s="4">
        <v>0.84291000000000005</v>
      </c>
      <c r="BT28" s="4">
        <v>0.16209000000000001</v>
      </c>
      <c r="BU28" s="4">
        <v>6.1167059999999998</v>
      </c>
      <c r="BV28" s="4">
        <v>3.2742179999999999</v>
      </c>
      <c r="BW28" s="4">
        <f t="shared" si="9"/>
        <v>1.6160337251999999</v>
      </c>
      <c r="BY28" s="4">
        <f t="shared" si="10"/>
        <v>13570.748989680566</v>
      </c>
      <c r="BZ28" s="4">
        <f t="shared" si="11"/>
        <v>62.341302400937998</v>
      </c>
      <c r="CA28" s="4">
        <f t="shared" si="12"/>
        <v>52.960128758855987</v>
      </c>
      <c r="CB28" s="4">
        <f t="shared" si="13"/>
        <v>2.5019468387100003</v>
      </c>
    </row>
    <row r="29" spans="1:80" x14ac:dyDescent="0.25">
      <c r="A29" s="2">
        <v>42067</v>
      </c>
      <c r="B29" s="3">
        <v>3.893171296296296E-2</v>
      </c>
      <c r="C29" s="4">
        <v>12.945</v>
      </c>
      <c r="D29" s="4">
        <v>3.0599999999999999E-2</v>
      </c>
      <c r="E29" s="4">
        <v>306.32582300000001</v>
      </c>
      <c r="F29" s="4">
        <v>513.6</v>
      </c>
      <c r="G29" s="4">
        <v>2.4</v>
      </c>
      <c r="H29" s="4">
        <v>31.2</v>
      </c>
      <c r="J29" s="4">
        <v>0.47</v>
      </c>
      <c r="K29" s="4">
        <v>0.88939999999999997</v>
      </c>
      <c r="L29" s="4">
        <v>11.5131</v>
      </c>
      <c r="M29" s="4">
        <v>2.7199999999999998E-2</v>
      </c>
      <c r="N29" s="4">
        <v>456.80130000000003</v>
      </c>
      <c r="O29" s="4">
        <v>2.1345000000000001</v>
      </c>
      <c r="P29" s="4">
        <v>458.9</v>
      </c>
      <c r="Q29" s="4">
        <v>344.85239999999999</v>
      </c>
      <c r="R29" s="4">
        <v>1.6113999999999999</v>
      </c>
      <c r="S29" s="4">
        <v>346.5</v>
      </c>
      <c r="T29" s="4">
        <v>31.224499999999999</v>
      </c>
      <c r="W29" s="4">
        <v>0</v>
      </c>
      <c r="X29" s="4">
        <v>0.42059999999999997</v>
      </c>
      <c r="Y29" s="4">
        <v>12.4</v>
      </c>
      <c r="Z29" s="4">
        <v>836</v>
      </c>
      <c r="AA29" s="4">
        <v>860</v>
      </c>
      <c r="AB29" s="4">
        <v>873</v>
      </c>
      <c r="AC29" s="4">
        <v>70</v>
      </c>
      <c r="AD29" s="4">
        <v>5.93</v>
      </c>
      <c r="AE29" s="4">
        <v>0.14000000000000001</v>
      </c>
      <c r="AF29" s="4">
        <v>979</v>
      </c>
      <c r="AG29" s="4">
        <v>-15</v>
      </c>
      <c r="AH29" s="4">
        <v>15</v>
      </c>
      <c r="AI29" s="4">
        <v>12</v>
      </c>
      <c r="AJ29" s="4">
        <v>189</v>
      </c>
      <c r="AK29" s="4">
        <v>140</v>
      </c>
      <c r="AL29" s="4">
        <v>2.6</v>
      </c>
      <c r="AM29" s="4">
        <v>195</v>
      </c>
      <c r="AN29" s="4" t="s">
        <v>155</v>
      </c>
      <c r="AP29" s="5"/>
      <c r="BA29" s="4">
        <v>14.023</v>
      </c>
      <c r="BB29" s="4">
        <v>16.28</v>
      </c>
      <c r="BC29" s="4">
        <v>1.1599999999999999</v>
      </c>
      <c r="BD29" s="4">
        <v>12.438000000000001</v>
      </c>
      <c r="BE29" s="4">
        <v>3025.9589999999998</v>
      </c>
      <c r="BF29" s="4">
        <v>4.5570000000000004</v>
      </c>
      <c r="BG29" s="4">
        <v>12.573</v>
      </c>
      <c r="BH29" s="4">
        <v>5.8999999999999997E-2</v>
      </c>
      <c r="BI29" s="4">
        <v>12.632</v>
      </c>
      <c r="BJ29" s="4">
        <v>9.4920000000000009</v>
      </c>
      <c r="BK29" s="4">
        <v>4.3999999999999997E-2</v>
      </c>
      <c r="BL29" s="4">
        <v>9.5359999999999996</v>
      </c>
      <c r="BM29" s="4">
        <v>0.27139999999999997</v>
      </c>
      <c r="BQ29" s="4">
        <v>80.38</v>
      </c>
      <c r="BR29" s="4">
        <v>0.13580999999999999</v>
      </c>
      <c r="BS29" s="4">
        <v>0.84482000000000002</v>
      </c>
      <c r="BT29" s="4">
        <v>0.16200000000000001</v>
      </c>
      <c r="BU29" s="4">
        <v>3.3188569999999999</v>
      </c>
      <c r="BV29" s="4">
        <v>3.2724000000000002</v>
      </c>
      <c r="BW29" s="4">
        <f t="shared" si="9"/>
        <v>0.87684201939999995</v>
      </c>
      <c r="BY29" s="4">
        <f t="shared" si="10"/>
        <v>7401.4884789320304</v>
      </c>
      <c r="BZ29" s="4">
        <f t="shared" si="11"/>
        <v>11.146411104213</v>
      </c>
      <c r="CA29" s="4">
        <f t="shared" si="12"/>
        <v>23.217409304627999</v>
      </c>
      <c r="CB29" s="4">
        <f t="shared" si="13"/>
        <v>0.66384375108259985</v>
      </c>
    </row>
    <row r="30" spans="1:80" x14ac:dyDescent="0.25">
      <c r="A30" s="2">
        <v>42067</v>
      </c>
      <c r="B30" s="3">
        <v>3.894328703703704E-2</v>
      </c>
      <c r="C30" s="4">
        <v>12.631</v>
      </c>
      <c r="D30" s="4">
        <v>1.3899999999999999E-2</v>
      </c>
      <c r="E30" s="4">
        <v>138.50498300000001</v>
      </c>
      <c r="F30" s="4">
        <v>668</v>
      </c>
      <c r="G30" s="4">
        <v>2.4</v>
      </c>
      <c r="H30" s="4">
        <v>17.100000000000001</v>
      </c>
      <c r="J30" s="4">
        <v>0.4</v>
      </c>
      <c r="K30" s="4">
        <v>0.89200000000000002</v>
      </c>
      <c r="L30" s="4">
        <v>11.266299999999999</v>
      </c>
      <c r="M30" s="4">
        <v>1.24E-2</v>
      </c>
      <c r="N30" s="4">
        <v>595.8442</v>
      </c>
      <c r="O30" s="4">
        <v>2.1408</v>
      </c>
      <c r="P30" s="4">
        <v>598</v>
      </c>
      <c r="Q30" s="4">
        <v>449.81990000000002</v>
      </c>
      <c r="R30" s="4">
        <v>1.6161000000000001</v>
      </c>
      <c r="S30" s="4">
        <v>451.4</v>
      </c>
      <c r="T30" s="4">
        <v>17.0656</v>
      </c>
      <c r="W30" s="4">
        <v>0</v>
      </c>
      <c r="X30" s="4">
        <v>0.35680000000000001</v>
      </c>
      <c r="Y30" s="4">
        <v>12.5</v>
      </c>
      <c r="Z30" s="4">
        <v>836</v>
      </c>
      <c r="AA30" s="4">
        <v>860</v>
      </c>
      <c r="AB30" s="4">
        <v>873</v>
      </c>
      <c r="AC30" s="4">
        <v>70</v>
      </c>
      <c r="AD30" s="4">
        <v>5.93</v>
      </c>
      <c r="AE30" s="4">
        <v>0.14000000000000001</v>
      </c>
      <c r="AF30" s="4">
        <v>979</v>
      </c>
      <c r="AG30" s="4">
        <v>-15</v>
      </c>
      <c r="AH30" s="4">
        <v>15.91</v>
      </c>
      <c r="AI30" s="4">
        <v>12</v>
      </c>
      <c r="AJ30" s="4">
        <v>189</v>
      </c>
      <c r="AK30" s="4">
        <v>139.1</v>
      </c>
      <c r="AL30" s="4">
        <v>2.5</v>
      </c>
      <c r="AM30" s="4">
        <v>195</v>
      </c>
      <c r="AN30" s="4" t="s">
        <v>155</v>
      </c>
      <c r="AP30" s="5"/>
      <c r="BA30" s="4">
        <v>14.023</v>
      </c>
      <c r="BB30" s="4">
        <v>16.690000000000001</v>
      </c>
      <c r="BC30" s="4">
        <v>1.19</v>
      </c>
      <c r="BD30" s="4">
        <v>12.109</v>
      </c>
      <c r="BE30" s="4">
        <v>3030.404</v>
      </c>
      <c r="BF30" s="4">
        <v>2.1150000000000002</v>
      </c>
      <c r="BG30" s="4">
        <v>16.783999999999999</v>
      </c>
      <c r="BH30" s="4">
        <v>0.06</v>
      </c>
      <c r="BI30" s="4">
        <v>16.844000000000001</v>
      </c>
      <c r="BJ30" s="4">
        <v>12.670999999999999</v>
      </c>
      <c r="BK30" s="4">
        <v>4.5999999999999999E-2</v>
      </c>
      <c r="BL30" s="4">
        <v>12.715999999999999</v>
      </c>
      <c r="BM30" s="4">
        <v>0.15179999999999999</v>
      </c>
      <c r="BQ30" s="4">
        <v>69.781000000000006</v>
      </c>
      <c r="BR30" s="4">
        <v>0.25430999999999998</v>
      </c>
      <c r="BS30" s="4">
        <v>0.84591000000000005</v>
      </c>
      <c r="BT30" s="4">
        <v>0.16200000000000001</v>
      </c>
      <c r="BU30" s="4">
        <v>6.2147009999999998</v>
      </c>
      <c r="BV30" s="4">
        <v>3.2724000000000002</v>
      </c>
      <c r="BW30" s="4">
        <f t="shared" si="9"/>
        <v>1.6419240041999998</v>
      </c>
      <c r="BY30" s="4">
        <f t="shared" si="10"/>
        <v>13879.961364903347</v>
      </c>
      <c r="BZ30" s="4">
        <f t="shared" si="11"/>
        <v>9.6871962572550014</v>
      </c>
      <c r="CA30" s="4">
        <f t="shared" si="12"/>
        <v>58.036153085426996</v>
      </c>
      <c r="CB30" s="4">
        <f t="shared" si="13"/>
        <v>0.69527961789659987</v>
      </c>
    </row>
    <row r="31" spans="1:80" x14ac:dyDescent="0.25">
      <c r="A31" s="2">
        <v>42067</v>
      </c>
      <c r="B31" s="3">
        <v>3.8954861111111107E-2</v>
      </c>
      <c r="C31" s="4">
        <v>12.694000000000001</v>
      </c>
      <c r="D31" s="4">
        <v>5.0000000000000001E-3</v>
      </c>
      <c r="E31" s="4">
        <v>50</v>
      </c>
      <c r="F31" s="4">
        <v>786.6</v>
      </c>
      <c r="G31" s="4">
        <v>2.2999999999999998</v>
      </c>
      <c r="H31" s="4">
        <v>7.7</v>
      </c>
      <c r="J31" s="4">
        <v>0.78</v>
      </c>
      <c r="K31" s="4">
        <v>0.89149999999999996</v>
      </c>
      <c r="L31" s="4">
        <v>11.316800000000001</v>
      </c>
      <c r="M31" s="4">
        <v>4.4999999999999997E-3</v>
      </c>
      <c r="N31" s="4">
        <v>701.245</v>
      </c>
      <c r="O31" s="4">
        <v>2.0945</v>
      </c>
      <c r="P31" s="4">
        <v>703.3</v>
      </c>
      <c r="Q31" s="4">
        <v>529.39</v>
      </c>
      <c r="R31" s="4">
        <v>1.5811999999999999</v>
      </c>
      <c r="S31" s="4">
        <v>531</v>
      </c>
      <c r="T31" s="4">
        <v>7.7382999999999997</v>
      </c>
      <c r="W31" s="4">
        <v>0</v>
      </c>
      <c r="X31" s="4">
        <v>0.69689999999999996</v>
      </c>
      <c r="Y31" s="4">
        <v>12.2</v>
      </c>
      <c r="Z31" s="4">
        <v>838</v>
      </c>
      <c r="AA31" s="4">
        <v>863</v>
      </c>
      <c r="AB31" s="4">
        <v>875</v>
      </c>
      <c r="AC31" s="4">
        <v>70</v>
      </c>
      <c r="AD31" s="4">
        <v>5.93</v>
      </c>
      <c r="AE31" s="4">
        <v>0.14000000000000001</v>
      </c>
      <c r="AF31" s="4">
        <v>979</v>
      </c>
      <c r="AG31" s="4">
        <v>-15</v>
      </c>
      <c r="AH31" s="4">
        <v>15.09</v>
      </c>
      <c r="AI31" s="4">
        <v>12</v>
      </c>
      <c r="AJ31" s="4">
        <v>189</v>
      </c>
      <c r="AK31" s="4">
        <v>139</v>
      </c>
      <c r="AL31" s="4">
        <v>2.2000000000000002</v>
      </c>
      <c r="AM31" s="4">
        <v>195</v>
      </c>
      <c r="AN31" s="4" t="s">
        <v>155</v>
      </c>
      <c r="AP31" s="5"/>
      <c r="BA31" s="4">
        <v>14.023</v>
      </c>
      <c r="BB31" s="4">
        <v>16.62</v>
      </c>
      <c r="BC31" s="4">
        <v>1.19</v>
      </c>
      <c r="BD31" s="4">
        <v>12.170999999999999</v>
      </c>
      <c r="BE31" s="4">
        <v>3032.7449999999999</v>
      </c>
      <c r="BF31" s="4">
        <v>0.76</v>
      </c>
      <c r="BG31" s="4">
        <v>19.68</v>
      </c>
      <c r="BH31" s="4">
        <v>5.8999999999999997E-2</v>
      </c>
      <c r="BI31" s="4">
        <v>19.738</v>
      </c>
      <c r="BJ31" s="4">
        <v>14.856999999999999</v>
      </c>
      <c r="BK31" s="4">
        <v>4.3999999999999997E-2</v>
      </c>
      <c r="BL31" s="4">
        <v>14.901</v>
      </c>
      <c r="BM31" s="4">
        <v>6.8599999999999994E-2</v>
      </c>
      <c r="BQ31" s="4">
        <v>135.79900000000001</v>
      </c>
      <c r="BR31" s="4">
        <v>0.37802000000000002</v>
      </c>
      <c r="BS31" s="4">
        <v>0.84691000000000005</v>
      </c>
      <c r="BT31" s="4">
        <v>0.15562999999999999</v>
      </c>
      <c r="BU31" s="4">
        <v>9.2378640000000001</v>
      </c>
      <c r="BV31" s="4">
        <v>3.143726</v>
      </c>
      <c r="BW31" s="4">
        <f t="shared" si="9"/>
        <v>2.4406436687999999</v>
      </c>
      <c r="BY31" s="4">
        <f t="shared" si="10"/>
        <v>20647.855276373157</v>
      </c>
      <c r="BZ31" s="4">
        <f t="shared" si="11"/>
        <v>5.1743123836800002</v>
      </c>
      <c r="CA31" s="4">
        <f t="shared" si="12"/>
        <v>101.15099879517599</v>
      </c>
      <c r="CB31" s="4">
        <f t="shared" si="13"/>
        <v>0.46704977568479994</v>
      </c>
    </row>
    <row r="32" spans="1:80" x14ac:dyDescent="0.25">
      <c r="A32" s="2">
        <v>42067</v>
      </c>
      <c r="B32" s="3">
        <v>3.8966435185185187E-2</v>
      </c>
      <c r="C32" s="4">
        <v>12.855</v>
      </c>
      <c r="D32" s="4">
        <v>5.0000000000000001E-3</v>
      </c>
      <c r="E32" s="4">
        <v>50</v>
      </c>
      <c r="F32" s="4">
        <v>1056.5</v>
      </c>
      <c r="G32" s="4">
        <v>2.2000000000000002</v>
      </c>
      <c r="H32" s="4">
        <v>27.6</v>
      </c>
      <c r="J32" s="4">
        <v>1.45</v>
      </c>
      <c r="K32" s="4">
        <v>0.89019999999999999</v>
      </c>
      <c r="L32" s="4">
        <v>11.443300000000001</v>
      </c>
      <c r="M32" s="4">
        <v>4.4999999999999997E-3</v>
      </c>
      <c r="N32" s="4">
        <v>940.47619999999995</v>
      </c>
      <c r="O32" s="4">
        <v>1.9355</v>
      </c>
      <c r="P32" s="4">
        <v>942.4</v>
      </c>
      <c r="Q32" s="4">
        <v>709.99249999999995</v>
      </c>
      <c r="R32" s="4">
        <v>1.4611000000000001</v>
      </c>
      <c r="S32" s="4">
        <v>711.5</v>
      </c>
      <c r="T32" s="4">
        <v>27.557700000000001</v>
      </c>
      <c r="W32" s="4">
        <v>0</v>
      </c>
      <c r="X32" s="4">
        <v>1.292</v>
      </c>
      <c r="Y32" s="4">
        <v>12.2</v>
      </c>
      <c r="Z32" s="4">
        <v>840</v>
      </c>
      <c r="AA32" s="4">
        <v>863</v>
      </c>
      <c r="AB32" s="4">
        <v>877</v>
      </c>
      <c r="AC32" s="4">
        <v>70</v>
      </c>
      <c r="AD32" s="4">
        <v>5.93</v>
      </c>
      <c r="AE32" s="4">
        <v>0.14000000000000001</v>
      </c>
      <c r="AF32" s="4">
        <v>979</v>
      </c>
      <c r="AG32" s="4">
        <v>-15</v>
      </c>
      <c r="AH32" s="4">
        <v>15</v>
      </c>
      <c r="AI32" s="4">
        <v>12</v>
      </c>
      <c r="AJ32" s="4">
        <v>189</v>
      </c>
      <c r="AK32" s="4">
        <v>139</v>
      </c>
      <c r="AL32" s="4">
        <v>2.1</v>
      </c>
      <c r="AM32" s="4">
        <v>195</v>
      </c>
      <c r="AN32" s="4" t="s">
        <v>155</v>
      </c>
      <c r="AP32" s="5"/>
      <c r="BA32" s="4">
        <v>14.023</v>
      </c>
      <c r="BB32" s="4">
        <v>16.420000000000002</v>
      </c>
      <c r="BC32" s="4">
        <v>1.17</v>
      </c>
      <c r="BD32" s="4">
        <v>12.337</v>
      </c>
      <c r="BE32" s="4">
        <v>3032.1170000000002</v>
      </c>
      <c r="BF32" s="4">
        <v>0.751</v>
      </c>
      <c r="BG32" s="4">
        <v>26.096</v>
      </c>
      <c r="BH32" s="4">
        <v>5.3999999999999999E-2</v>
      </c>
      <c r="BI32" s="4">
        <v>26.15</v>
      </c>
      <c r="BJ32" s="4">
        <v>19.701000000000001</v>
      </c>
      <c r="BK32" s="4">
        <v>4.1000000000000002E-2</v>
      </c>
      <c r="BL32" s="4">
        <v>19.741</v>
      </c>
      <c r="BM32" s="4">
        <v>0.24149999999999999</v>
      </c>
      <c r="BQ32" s="4">
        <v>248.91499999999999</v>
      </c>
      <c r="BR32" s="4">
        <v>0.38081799999999999</v>
      </c>
      <c r="BS32" s="4">
        <v>0.84609100000000004</v>
      </c>
      <c r="BT32" s="4">
        <v>0.155</v>
      </c>
      <c r="BU32" s="4">
        <v>9.3062439999999995</v>
      </c>
      <c r="BV32" s="4">
        <v>3.1309999999999998</v>
      </c>
      <c r="BW32" s="4">
        <f t="shared" si="9"/>
        <v>2.4587096647999998</v>
      </c>
      <c r="BY32" s="4">
        <f t="shared" si="10"/>
        <v>20796.386410609877</v>
      </c>
      <c r="BZ32" s="4">
        <f t="shared" si="11"/>
        <v>5.1508850728280002</v>
      </c>
      <c r="CA32" s="4">
        <f t="shared" si="12"/>
        <v>135.12328471342801</v>
      </c>
      <c r="CB32" s="4">
        <f t="shared" si="13"/>
        <v>1.6563764914619996</v>
      </c>
    </row>
    <row r="33" spans="1:80" x14ac:dyDescent="0.25">
      <c r="A33" s="2">
        <v>42067</v>
      </c>
      <c r="B33" s="3">
        <v>3.8978009259259254E-2</v>
      </c>
      <c r="C33" s="4">
        <v>12.954000000000001</v>
      </c>
      <c r="D33" s="4">
        <v>4.1999999999999997E-3</v>
      </c>
      <c r="E33" s="4">
        <v>42.469034000000001</v>
      </c>
      <c r="F33" s="4">
        <v>1161</v>
      </c>
      <c r="G33" s="4">
        <v>1.9</v>
      </c>
      <c r="H33" s="4">
        <v>0</v>
      </c>
      <c r="J33" s="4">
        <v>2.08</v>
      </c>
      <c r="K33" s="4">
        <v>0.88949999999999996</v>
      </c>
      <c r="L33" s="4">
        <v>11.5229</v>
      </c>
      <c r="M33" s="4">
        <v>3.8E-3</v>
      </c>
      <c r="N33" s="4">
        <v>1032.7195999999999</v>
      </c>
      <c r="O33" s="4">
        <v>1.6900999999999999</v>
      </c>
      <c r="P33" s="4">
        <v>1034.4000000000001</v>
      </c>
      <c r="Q33" s="4">
        <v>779.62969999999996</v>
      </c>
      <c r="R33" s="4">
        <v>1.2759</v>
      </c>
      <c r="S33" s="4">
        <v>780.9</v>
      </c>
      <c r="T33" s="4">
        <v>0</v>
      </c>
      <c r="W33" s="4">
        <v>0</v>
      </c>
      <c r="X33" s="4">
        <v>1.8527</v>
      </c>
      <c r="Y33" s="4">
        <v>12.1</v>
      </c>
      <c r="Z33" s="4">
        <v>840</v>
      </c>
      <c r="AA33" s="4">
        <v>863</v>
      </c>
      <c r="AB33" s="4">
        <v>876</v>
      </c>
      <c r="AC33" s="4">
        <v>70</v>
      </c>
      <c r="AD33" s="4">
        <v>5.93</v>
      </c>
      <c r="AE33" s="4">
        <v>0.14000000000000001</v>
      </c>
      <c r="AF33" s="4">
        <v>979</v>
      </c>
      <c r="AG33" s="4">
        <v>-15</v>
      </c>
      <c r="AH33" s="4">
        <v>15</v>
      </c>
      <c r="AI33" s="4">
        <v>12</v>
      </c>
      <c r="AJ33" s="4">
        <v>189</v>
      </c>
      <c r="AK33" s="4">
        <v>139</v>
      </c>
      <c r="AL33" s="4">
        <v>2.5</v>
      </c>
      <c r="AM33" s="4">
        <v>195</v>
      </c>
      <c r="AN33" s="4" t="s">
        <v>155</v>
      </c>
      <c r="AP33" s="5"/>
      <c r="BA33" s="4">
        <v>14.023</v>
      </c>
      <c r="BB33" s="4">
        <v>16.309999999999999</v>
      </c>
      <c r="BC33" s="4">
        <v>1.1599999999999999</v>
      </c>
      <c r="BD33" s="4">
        <v>12.419</v>
      </c>
      <c r="BE33" s="4">
        <v>3032.962</v>
      </c>
      <c r="BF33" s="4">
        <v>0.63300000000000001</v>
      </c>
      <c r="BG33" s="4">
        <v>28.466000000000001</v>
      </c>
      <c r="BH33" s="4">
        <v>4.7E-2</v>
      </c>
      <c r="BI33" s="4">
        <v>28.512</v>
      </c>
      <c r="BJ33" s="4">
        <v>21.49</v>
      </c>
      <c r="BK33" s="4">
        <v>3.5000000000000003E-2</v>
      </c>
      <c r="BL33" s="4">
        <v>21.524999999999999</v>
      </c>
      <c r="BM33" s="4">
        <v>0</v>
      </c>
      <c r="BQ33" s="4">
        <v>354.58</v>
      </c>
      <c r="BR33" s="4">
        <v>0.38909899999999997</v>
      </c>
      <c r="BS33" s="4">
        <v>0.84691000000000005</v>
      </c>
      <c r="BT33" s="4">
        <v>0.15409</v>
      </c>
      <c r="BU33" s="4">
        <v>9.5086089999999999</v>
      </c>
      <c r="BV33" s="4">
        <v>3.1126200000000002</v>
      </c>
      <c r="BW33" s="4">
        <f t="shared" si="9"/>
        <v>2.5121744977999998</v>
      </c>
      <c r="BY33" s="4">
        <f t="shared" si="10"/>
        <v>21254.527080385345</v>
      </c>
      <c r="BZ33" s="4">
        <f t="shared" si="11"/>
        <v>4.4359657792889999</v>
      </c>
      <c r="CA33" s="4">
        <f t="shared" si="12"/>
        <v>150.59858546116999</v>
      </c>
      <c r="CB33" s="4">
        <f t="shared" si="13"/>
        <v>0</v>
      </c>
    </row>
    <row r="34" spans="1:80" x14ac:dyDescent="0.25">
      <c r="A34" s="2">
        <v>42067</v>
      </c>
      <c r="B34" s="3">
        <v>3.8989583333333334E-2</v>
      </c>
      <c r="C34" s="4">
        <v>13.009</v>
      </c>
      <c r="D34" s="4">
        <v>4.0000000000000001E-3</v>
      </c>
      <c r="E34" s="4">
        <v>40</v>
      </c>
      <c r="F34" s="4">
        <v>1197.5</v>
      </c>
      <c r="G34" s="4">
        <v>1.8</v>
      </c>
      <c r="H34" s="4">
        <v>11.9</v>
      </c>
      <c r="J34" s="4">
        <v>2.54</v>
      </c>
      <c r="K34" s="4">
        <v>0.8891</v>
      </c>
      <c r="L34" s="4">
        <v>11.5669</v>
      </c>
      <c r="M34" s="4">
        <v>3.5999999999999999E-3</v>
      </c>
      <c r="N34" s="4">
        <v>1064.7534000000001</v>
      </c>
      <c r="O34" s="4">
        <v>1.6005</v>
      </c>
      <c r="P34" s="4">
        <v>1066.4000000000001</v>
      </c>
      <c r="Q34" s="4">
        <v>803.81290000000001</v>
      </c>
      <c r="R34" s="4">
        <v>1.2081999999999999</v>
      </c>
      <c r="S34" s="4">
        <v>805</v>
      </c>
      <c r="T34" s="4">
        <v>11.9123</v>
      </c>
      <c r="W34" s="4">
        <v>0</v>
      </c>
      <c r="X34" s="4">
        <v>2.2555000000000001</v>
      </c>
      <c r="Y34" s="4">
        <v>12.1</v>
      </c>
      <c r="Z34" s="4">
        <v>840</v>
      </c>
      <c r="AA34" s="4">
        <v>864</v>
      </c>
      <c r="AB34" s="4">
        <v>876</v>
      </c>
      <c r="AC34" s="4">
        <v>70</v>
      </c>
      <c r="AD34" s="4">
        <v>5.93</v>
      </c>
      <c r="AE34" s="4">
        <v>0.14000000000000001</v>
      </c>
      <c r="AF34" s="4">
        <v>979</v>
      </c>
      <c r="AG34" s="4">
        <v>-15</v>
      </c>
      <c r="AH34" s="4">
        <v>15</v>
      </c>
      <c r="AI34" s="4">
        <v>12</v>
      </c>
      <c r="AJ34" s="4">
        <v>189</v>
      </c>
      <c r="AK34" s="4">
        <v>139</v>
      </c>
      <c r="AL34" s="4">
        <v>2.7</v>
      </c>
      <c r="AM34" s="4">
        <v>195</v>
      </c>
      <c r="AN34" s="4" t="s">
        <v>155</v>
      </c>
      <c r="AP34" s="5"/>
      <c r="BA34" s="4">
        <v>14.023</v>
      </c>
      <c r="BB34" s="4">
        <v>16.25</v>
      </c>
      <c r="BC34" s="4">
        <v>1.1599999999999999</v>
      </c>
      <c r="BD34" s="4">
        <v>12.467000000000001</v>
      </c>
      <c r="BE34" s="4">
        <v>3032.67</v>
      </c>
      <c r="BF34" s="4">
        <v>0.59299999999999997</v>
      </c>
      <c r="BG34" s="4">
        <v>29.234000000000002</v>
      </c>
      <c r="BH34" s="4">
        <v>4.3999999999999997E-2</v>
      </c>
      <c r="BI34" s="4">
        <v>29.277999999999999</v>
      </c>
      <c r="BJ34" s="4">
        <v>22.07</v>
      </c>
      <c r="BK34" s="4">
        <v>3.3000000000000002E-2</v>
      </c>
      <c r="BL34" s="4">
        <v>22.103000000000002</v>
      </c>
      <c r="BM34" s="4">
        <v>0.1033</v>
      </c>
      <c r="BQ34" s="4">
        <v>429.983</v>
      </c>
      <c r="BR34" s="4">
        <v>0.50739000000000001</v>
      </c>
      <c r="BS34" s="4">
        <v>0.84699999999999998</v>
      </c>
      <c r="BT34" s="4">
        <v>0.15309</v>
      </c>
      <c r="BU34" s="4">
        <v>12.399343999999999</v>
      </c>
      <c r="BV34" s="4">
        <v>3.0924179999999999</v>
      </c>
      <c r="BW34" s="4">
        <f t="shared" si="9"/>
        <v>3.2759066847999998</v>
      </c>
      <c r="BY34" s="4">
        <f t="shared" si="10"/>
        <v>27713.49838496976</v>
      </c>
      <c r="BZ34" s="4">
        <f t="shared" si="11"/>
        <v>5.4190217011039996</v>
      </c>
      <c r="CA34" s="4">
        <f t="shared" si="12"/>
        <v>201.68264577295997</v>
      </c>
      <c r="CB34" s="4">
        <f t="shared" si="13"/>
        <v>0.94398809734239997</v>
      </c>
    </row>
    <row r="35" spans="1:80" x14ac:dyDescent="0.25">
      <c r="A35" s="2">
        <v>42067</v>
      </c>
      <c r="B35" s="3">
        <v>3.9001157407407408E-2</v>
      </c>
      <c r="C35" s="4">
        <v>13.199</v>
      </c>
      <c r="D35" s="4">
        <v>3.5999999999999999E-3</v>
      </c>
      <c r="E35" s="4">
        <v>36.080067</v>
      </c>
      <c r="F35" s="4">
        <v>1271.5999999999999</v>
      </c>
      <c r="G35" s="4">
        <v>1.8</v>
      </c>
      <c r="H35" s="4">
        <v>0</v>
      </c>
      <c r="J35" s="4">
        <v>2.83</v>
      </c>
      <c r="K35" s="4">
        <v>0.88770000000000004</v>
      </c>
      <c r="L35" s="4">
        <v>11.7164</v>
      </c>
      <c r="M35" s="4">
        <v>3.2000000000000002E-3</v>
      </c>
      <c r="N35" s="4">
        <v>1128.8096</v>
      </c>
      <c r="O35" s="4">
        <v>1.5978000000000001</v>
      </c>
      <c r="P35" s="4">
        <v>1130.4000000000001</v>
      </c>
      <c r="Q35" s="4">
        <v>852.17079999999999</v>
      </c>
      <c r="R35" s="4">
        <v>1.2061999999999999</v>
      </c>
      <c r="S35" s="4">
        <v>853.4</v>
      </c>
      <c r="T35" s="4">
        <v>0</v>
      </c>
      <c r="W35" s="4">
        <v>0</v>
      </c>
      <c r="X35" s="4">
        <v>2.5097</v>
      </c>
      <c r="Y35" s="4">
        <v>12.1</v>
      </c>
      <c r="Z35" s="4">
        <v>841</v>
      </c>
      <c r="AA35" s="4">
        <v>863</v>
      </c>
      <c r="AB35" s="4">
        <v>877</v>
      </c>
      <c r="AC35" s="4">
        <v>70</v>
      </c>
      <c r="AD35" s="4">
        <v>5.93</v>
      </c>
      <c r="AE35" s="4">
        <v>0.14000000000000001</v>
      </c>
      <c r="AF35" s="4">
        <v>979</v>
      </c>
      <c r="AG35" s="4">
        <v>-15</v>
      </c>
      <c r="AH35" s="4">
        <v>15</v>
      </c>
      <c r="AI35" s="4">
        <v>12</v>
      </c>
      <c r="AJ35" s="4">
        <v>189</v>
      </c>
      <c r="AK35" s="4">
        <v>139</v>
      </c>
      <c r="AL35" s="4">
        <v>2.7</v>
      </c>
      <c r="AM35" s="4">
        <v>195</v>
      </c>
      <c r="AN35" s="4" t="s">
        <v>155</v>
      </c>
      <c r="AP35" s="5"/>
      <c r="BA35" s="4">
        <v>14.023</v>
      </c>
      <c r="BB35" s="4">
        <v>16.03</v>
      </c>
      <c r="BC35" s="4">
        <v>1.1399999999999999</v>
      </c>
      <c r="BD35" s="4">
        <v>12.653</v>
      </c>
      <c r="BE35" s="4">
        <v>3032.9540000000002</v>
      </c>
      <c r="BF35" s="4">
        <v>0.52800000000000002</v>
      </c>
      <c r="BG35" s="4">
        <v>30.600999999999999</v>
      </c>
      <c r="BH35" s="4">
        <v>4.2999999999999997E-2</v>
      </c>
      <c r="BI35" s="4">
        <v>30.643999999999998</v>
      </c>
      <c r="BJ35" s="4">
        <v>23.100999999999999</v>
      </c>
      <c r="BK35" s="4">
        <v>3.3000000000000002E-2</v>
      </c>
      <c r="BL35" s="4">
        <v>23.134</v>
      </c>
      <c r="BM35" s="4">
        <v>0</v>
      </c>
      <c r="BQ35" s="4">
        <v>472.38</v>
      </c>
      <c r="BR35" s="4">
        <v>0.38431999999999999</v>
      </c>
      <c r="BS35" s="4">
        <v>0.84518000000000004</v>
      </c>
      <c r="BT35" s="4">
        <v>0.153</v>
      </c>
      <c r="BU35" s="4">
        <v>9.3918199999999992</v>
      </c>
      <c r="BV35" s="4">
        <v>3.0905999999999998</v>
      </c>
      <c r="BW35" s="4">
        <f t="shared" si="9"/>
        <v>2.4813188439999996</v>
      </c>
      <c r="BY35" s="4">
        <f t="shared" si="10"/>
        <v>20993.41407273836</v>
      </c>
      <c r="BZ35" s="4">
        <f t="shared" si="11"/>
        <v>3.6546952675200002</v>
      </c>
      <c r="CA35" s="4">
        <f t="shared" si="12"/>
        <v>159.89983972533997</v>
      </c>
      <c r="CB35" s="4">
        <f t="shared" si="13"/>
        <v>0</v>
      </c>
    </row>
    <row r="36" spans="1:80" x14ac:dyDescent="0.25">
      <c r="A36" s="2">
        <v>42067</v>
      </c>
      <c r="B36" s="3">
        <v>3.9012731481481482E-2</v>
      </c>
      <c r="C36" s="4">
        <v>13.457000000000001</v>
      </c>
      <c r="D36" s="4">
        <v>2.8E-3</v>
      </c>
      <c r="E36" s="4">
        <v>27.665804999999999</v>
      </c>
      <c r="F36" s="4">
        <v>1332.4</v>
      </c>
      <c r="G36" s="4">
        <v>1.8</v>
      </c>
      <c r="H36" s="4">
        <v>0</v>
      </c>
      <c r="J36" s="4">
        <v>2.9</v>
      </c>
      <c r="K36" s="4">
        <v>0.88570000000000004</v>
      </c>
      <c r="L36" s="4">
        <v>11.917999999999999</v>
      </c>
      <c r="M36" s="4">
        <v>2.5000000000000001E-3</v>
      </c>
      <c r="N36" s="4">
        <v>1180.0217</v>
      </c>
      <c r="O36" s="4">
        <v>1.5942000000000001</v>
      </c>
      <c r="P36" s="4">
        <v>1181.5999999999999</v>
      </c>
      <c r="Q36" s="4">
        <v>890.83230000000003</v>
      </c>
      <c r="R36" s="4">
        <v>1.2035</v>
      </c>
      <c r="S36" s="4">
        <v>892</v>
      </c>
      <c r="T36" s="4">
        <v>0</v>
      </c>
      <c r="W36" s="4">
        <v>0</v>
      </c>
      <c r="X36" s="4">
        <v>2.5684</v>
      </c>
      <c r="Y36" s="4">
        <v>12.1</v>
      </c>
      <c r="Z36" s="4">
        <v>841</v>
      </c>
      <c r="AA36" s="4">
        <v>866</v>
      </c>
      <c r="AB36" s="4">
        <v>877</v>
      </c>
      <c r="AC36" s="4">
        <v>70</v>
      </c>
      <c r="AD36" s="4">
        <v>5.93</v>
      </c>
      <c r="AE36" s="4">
        <v>0.14000000000000001</v>
      </c>
      <c r="AF36" s="4">
        <v>979</v>
      </c>
      <c r="AG36" s="4">
        <v>-15</v>
      </c>
      <c r="AH36" s="4">
        <v>15</v>
      </c>
      <c r="AI36" s="4">
        <v>12</v>
      </c>
      <c r="AJ36" s="4">
        <v>189</v>
      </c>
      <c r="AK36" s="4">
        <v>139</v>
      </c>
      <c r="AL36" s="4">
        <v>2.6</v>
      </c>
      <c r="AM36" s="4">
        <v>195</v>
      </c>
      <c r="AN36" s="4" t="s">
        <v>155</v>
      </c>
      <c r="AP36" s="5"/>
      <c r="BA36" s="4">
        <v>14.023</v>
      </c>
      <c r="BB36" s="4">
        <v>15.74</v>
      </c>
      <c r="BC36" s="4">
        <v>1.1200000000000001</v>
      </c>
      <c r="BD36" s="4">
        <v>12.911</v>
      </c>
      <c r="BE36" s="4">
        <v>3032.9839999999999</v>
      </c>
      <c r="BF36" s="4">
        <v>0.39700000000000002</v>
      </c>
      <c r="BG36" s="4">
        <v>31.448</v>
      </c>
      <c r="BH36" s="4">
        <v>4.2000000000000003E-2</v>
      </c>
      <c r="BI36" s="4">
        <v>31.491</v>
      </c>
      <c r="BJ36" s="4">
        <v>23.741</v>
      </c>
      <c r="BK36" s="4">
        <v>3.2000000000000001E-2</v>
      </c>
      <c r="BL36" s="4">
        <v>23.773</v>
      </c>
      <c r="BM36" s="4">
        <v>0</v>
      </c>
      <c r="BQ36" s="4">
        <v>475.255</v>
      </c>
      <c r="BR36" s="4">
        <v>0.25179000000000001</v>
      </c>
      <c r="BS36" s="4">
        <v>0.84409000000000001</v>
      </c>
      <c r="BT36" s="4">
        <v>0.15118000000000001</v>
      </c>
      <c r="BU36" s="4">
        <v>6.1531180000000001</v>
      </c>
      <c r="BV36" s="4">
        <v>3.053836</v>
      </c>
      <c r="BW36" s="4">
        <f t="shared" si="9"/>
        <v>1.6256537756</v>
      </c>
      <c r="BY36" s="4">
        <f t="shared" si="10"/>
        <v>13754.121323310545</v>
      </c>
      <c r="BZ36" s="4">
        <f t="shared" si="11"/>
        <v>1.8003346425020001</v>
      </c>
      <c r="CA36" s="4">
        <f t="shared" si="12"/>
        <v>107.66182556080601</v>
      </c>
      <c r="CB36" s="4">
        <f t="shared" si="13"/>
        <v>0</v>
      </c>
    </row>
    <row r="37" spans="1:80" x14ac:dyDescent="0.25">
      <c r="A37" s="2">
        <v>42067</v>
      </c>
      <c r="B37" s="3">
        <v>3.9024305555555555E-2</v>
      </c>
      <c r="C37" s="4">
        <v>13.483000000000001</v>
      </c>
      <c r="D37" s="4">
        <v>1.9E-3</v>
      </c>
      <c r="E37" s="4">
        <v>19.112902999999999</v>
      </c>
      <c r="F37" s="4">
        <v>1365.6</v>
      </c>
      <c r="G37" s="4">
        <v>1.8</v>
      </c>
      <c r="H37" s="4">
        <v>57.4</v>
      </c>
      <c r="J37" s="4">
        <v>2.87</v>
      </c>
      <c r="K37" s="4">
        <v>0.88539999999999996</v>
      </c>
      <c r="L37" s="4">
        <v>11.9368</v>
      </c>
      <c r="M37" s="4">
        <v>1.6999999999999999E-3</v>
      </c>
      <c r="N37" s="4">
        <v>1209.06</v>
      </c>
      <c r="O37" s="4">
        <v>1.5935999999999999</v>
      </c>
      <c r="P37" s="4">
        <v>1210.7</v>
      </c>
      <c r="Q37" s="4">
        <v>912.75409999999999</v>
      </c>
      <c r="R37" s="4">
        <v>1.2031000000000001</v>
      </c>
      <c r="S37" s="4">
        <v>914</v>
      </c>
      <c r="T37" s="4">
        <v>57.441299999999998</v>
      </c>
      <c r="W37" s="4">
        <v>0</v>
      </c>
      <c r="X37" s="4">
        <v>2.5436999999999999</v>
      </c>
      <c r="Y37" s="4">
        <v>12.1</v>
      </c>
      <c r="Z37" s="4">
        <v>842</v>
      </c>
      <c r="AA37" s="4">
        <v>865</v>
      </c>
      <c r="AB37" s="4">
        <v>877</v>
      </c>
      <c r="AC37" s="4">
        <v>70</v>
      </c>
      <c r="AD37" s="4">
        <v>5.93</v>
      </c>
      <c r="AE37" s="4">
        <v>0.14000000000000001</v>
      </c>
      <c r="AF37" s="4">
        <v>979</v>
      </c>
      <c r="AG37" s="4">
        <v>-15</v>
      </c>
      <c r="AH37" s="4">
        <v>15</v>
      </c>
      <c r="AI37" s="4">
        <v>12</v>
      </c>
      <c r="AJ37" s="4">
        <v>189</v>
      </c>
      <c r="AK37" s="4">
        <v>139</v>
      </c>
      <c r="AL37" s="4">
        <v>2.4</v>
      </c>
      <c r="AM37" s="4">
        <v>195</v>
      </c>
      <c r="AN37" s="4" t="s">
        <v>155</v>
      </c>
      <c r="AP37" s="5"/>
      <c r="BA37" s="4">
        <v>14.023</v>
      </c>
      <c r="BB37" s="4">
        <v>15.7</v>
      </c>
      <c r="BC37" s="4">
        <v>1.1200000000000001</v>
      </c>
      <c r="BD37" s="4">
        <v>12.949</v>
      </c>
      <c r="BE37" s="4">
        <v>3031.6990000000001</v>
      </c>
      <c r="BF37" s="4">
        <v>0.27400000000000002</v>
      </c>
      <c r="BG37" s="4">
        <v>32.158000000000001</v>
      </c>
      <c r="BH37" s="4">
        <v>4.2000000000000003E-2</v>
      </c>
      <c r="BI37" s="4">
        <v>32.200000000000003</v>
      </c>
      <c r="BJ37" s="4">
        <v>24.277000000000001</v>
      </c>
      <c r="BK37" s="4">
        <v>3.2000000000000001E-2</v>
      </c>
      <c r="BL37" s="4">
        <v>24.309000000000001</v>
      </c>
      <c r="BM37" s="4">
        <v>0.4824</v>
      </c>
      <c r="BQ37" s="4">
        <v>469.74700000000001</v>
      </c>
      <c r="BR37" s="4">
        <v>0.26639000000000002</v>
      </c>
      <c r="BS37" s="4">
        <v>0.84309000000000001</v>
      </c>
      <c r="BT37" s="4">
        <v>0.15282000000000001</v>
      </c>
      <c r="BU37" s="4">
        <v>6.509906</v>
      </c>
      <c r="BV37" s="4">
        <v>3.086964</v>
      </c>
      <c r="BW37" s="4">
        <f t="shared" si="9"/>
        <v>1.7199171651999998</v>
      </c>
      <c r="BY37" s="4">
        <f t="shared" si="10"/>
        <v>14545.48765108668</v>
      </c>
      <c r="BZ37" s="4">
        <f t="shared" si="11"/>
        <v>1.3145973978280001</v>
      </c>
      <c r="CA37" s="4">
        <f t="shared" si="12"/>
        <v>116.476208127994</v>
      </c>
      <c r="CB37" s="4">
        <f t="shared" si="13"/>
        <v>2.3144590682928001</v>
      </c>
    </row>
    <row r="38" spans="1:80" x14ac:dyDescent="0.25">
      <c r="A38" s="2">
        <v>42067</v>
      </c>
      <c r="B38" s="3">
        <v>3.9035879629629629E-2</v>
      </c>
      <c r="C38" s="4">
        <v>12.933</v>
      </c>
      <c r="D38" s="4">
        <v>1.1000000000000001E-3</v>
      </c>
      <c r="E38" s="4">
        <v>11.048387</v>
      </c>
      <c r="F38" s="4">
        <v>1436.1</v>
      </c>
      <c r="G38" s="4">
        <v>1.8</v>
      </c>
      <c r="H38" s="4">
        <v>12.6</v>
      </c>
      <c r="J38" s="4">
        <v>2.73</v>
      </c>
      <c r="K38" s="4">
        <v>0.88970000000000005</v>
      </c>
      <c r="L38" s="4">
        <v>11.507</v>
      </c>
      <c r="M38" s="4">
        <v>1E-3</v>
      </c>
      <c r="N38" s="4">
        <v>1277.7565999999999</v>
      </c>
      <c r="O38" s="4">
        <v>1.6014999999999999</v>
      </c>
      <c r="P38" s="4">
        <v>1279.4000000000001</v>
      </c>
      <c r="Q38" s="4">
        <v>964.61509999999998</v>
      </c>
      <c r="R38" s="4">
        <v>1.2090000000000001</v>
      </c>
      <c r="S38" s="4">
        <v>965.8</v>
      </c>
      <c r="T38" s="4">
        <v>12.6159</v>
      </c>
      <c r="W38" s="4">
        <v>0</v>
      </c>
      <c r="X38" s="4">
        <v>2.4300999999999999</v>
      </c>
      <c r="Y38" s="4">
        <v>12</v>
      </c>
      <c r="Z38" s="4">
        <v>843</v>
      </c>
      <c r="AA38" s="4">
        <v>866</v>
      </c>
      <c r="AB38" s="4">
        <v>878</v>
      </c>
      <c r="AC38" s="4">
        <v>70</v>
      </c>
      <c r="AD38" s="4">
        <v>5.93</v>
      </c>
      <c r="AE38" s="4">
        <v>0.14000000000000001</v>
      </c>
      <c r="AF38" s="4">
        <v>979</v>
      </c>
      <c r="AG38" s="4">
        <v>-15</v>
      </c>
      <c r="AH38" s="4">
        <v>15</v>
      </c>
      <c r="AI38" s="4">
        <v>12</v>
      </c>
      <c r="AJ38" s="4">
        <v>189</v>
      </c>
      <c r="AK38" s="4">
        <v>139</v>
      </c>
      <c r="AL38" s="4">
        <v>2.5</v>
      </c>
      <c r="AM38" s="4">
        <v>195</v>
      </c>
      <c r="AN38" s="4" t="s">
        <v>155</v>
      </c>
      <c r="AP38" s="5"/>
      <c r="BA38" s="4">
        <v>14.023</v>
      </c>
      <c r="BB38" s="4">
        <v>16.34</v>
      </c>
      <c r="BC38" s="4">
        <v>1.17</v>
      </c>
      <c r="BD38" s="4">
        <v>12.396000000000001</v>
      </c>
      <c r="BE38" s="4">
        <v>3033.3809999999999</v>
      </c>
      <c r="BF38" s="4">
        <v>0.16500000000000001</v>
      </c>
      <c r="BG38" s="4">
        <v>35.274000000000001</v>
      </c>
      <c r="BH38" s="4">
        <v>4.3999999999999997E-2</v>
      </c>
      <c r="BI38" s="4">
        <v>35.317999999999998</v>
      </c>
      <c r="BJ38" s="4">
        <v>26.629000000000001</v>
      </c>
      <c r="BK38" s="4">
        <v>3.3000000000000002E-2</v>
      </c>
      <c r="BL38" s="4">
        <v>26.661999999999999</v>
      </c>
      <c r="BM38" s="4">
        <v>0.11</v>
      </c>
      <c r="BQ38" s="4">
        <v>465.78899999999999</v>
      </c>
      <c r="BR38" s="4">
        <v>0.19164999999999999</v>
      </c>
      <c r="BS38" s="4">
        <v>0.84299999999999997</v>
      </c>
      <c r="BT38" s="4">
        <v>0.14935999999999999</v>
      </c>
      <c r="BU38" s="4">
        <v>4.6834470000000001</v>
      </c>
      <c r="BV38" s="4">
        <v>3.0170720000000002</v>
      </c>
      <c r="BW38" s="4">
        <f t="shared" si="9"/>
        <v>1.2373666973999999</v>
      </c>
      <c r="BY38" s="4">
        <f t="shared" si="10"/>
        <v>10470.322529354258</v>
      </c>
      <c r="BZ38" s="4">
        <f t="shared" si="11"/>
        <v>0.56953057243500005</v>
      </c>
      <c r="CA38" s="4">
        <f t="shared" si="12"/>
        <v>91.915330990130997</v>
      </c>
      <c r="CB38" s="4">
        <f t="shared" si="13"/>
        <v>0.37968704829</v>
      </c>
    </row>
    <row r="39" spans="1:80" x14ac:dyDescent="0.25">
      <c r="A39" s="2">
        <v>42067</v>
      </c>
      <c r="B39" s="3">
        <v>3.9047453703703702E-2</v>
      </c>
      <c r="C39" s="4">
        <v>12.664999999999999</v>
      </c>
      <c r="D39" s="4">
        <v>1.6999999999999999E-3</v>
      </c>
      <c r="E39" s="4">
        <v>17.442257999999999</v>
      </c>
      <c r="F39" s="4">
        <v>1525.8</v>
      </c>
      <c r="G39" s="4">
        <v>1.8</v>
      </c>
      <c r="H39" s="4">
        <v>43.1</v>
      </c>
      <c r="J39" s="4">
        <v>2.58</v>
      </c>
      <c r="K39" s="4">
        <v>0.89180000000000004</v>
      </c>
      <c r="L39" s="4">
        <v>11.294700000000001</v>
      </c>
      <c r="M39" s="4">
        <v>1.6000000000000001E-3</v>
      </c>
      <c r="N39" s="4">
        <v>1360.7554</v>
      </c>
      <c r="O39" s="4">
        <v>1.6052999999999999</v>
      </c>
      <c r="P39" s="4">
        <v>1362.4</v>
      </c>
      <c r="Q39" s="4">
        <v>1027.2734</v>
      </c>
      <c r="R39" s="4">
        <v>1.2119</v>
      </c>
      <c r="S39" s="4">
        <v>1028.5</v>
      </c>
      <c r="T39" s="4">
        <v>43.103099999999998</v>
      </c>
      <c r="W39" s="4">
        <v>0</v>
      </c>
      <c r="X39" s="4">
        <v>2.3010000000000002</v>
      </c>
      <c r="Y39" s="4">
        <v>12</v>
      </c>
      <c r="Z39" s="4">
        <v>843</v>
      </c>
      <c r="AA39" s="4">
        <v>866</v>
      </c>
      <c r="AB39" s="4">
        <v>878</v>
      </c>
      <c r="AC39" s="4">
        <v>70</v>
      </c>
      <c r="AD39" s="4">
        <v>5.93</v>
      </c>
      <c r="AE39" s="4">
        <v>0.14000000000000001</v>
      </c>
      <c r="AF39" s="4">
        <v>979</v>
      </c>
      <c r="AG39" s="4">
        <v>-15</v>
      </c>
      <c r="AH39" s="4">
        <v>15</v>
      </c>
      <c r="AI39" s="4">
        <v>12</v>
      </c>
      <c r="AJ39" s="4">
        <v>189</v>
      </c>
      <c r="AK39" s="4">
        <v>139.9</v>
      </c>
      <c r="AL39" s="4">
        <v>2.6</v>
      </c>
      <c r="AM39" s="4">
        <v>195</v>
      </c>
      <c r="AN39" s="4" t="s">
        <v>155</v>
      </c>
      <c r="AP39" s="5"/>
      <c r="BA39" s="4">
        <v>14.023</v>
      </c>
      <c r="BB39" s="4">
        <v>16.66</v>
      </c>
      <c r="BC39" s="4">
        <v>1.19</v>
      </c>
      <c r="BD39" s="4">
        <v>12.13</v>
      </c>
      <c r="BE39" s="4">
        <v>3032.5920000000001</v>
      </c>
      <c r="BF39" s="4">
        <v>0.26600000000000001</v>
      </c>
      <c r="BG39" s="4">
        <v>38.261000000000003</v>
      </c>
      <c r="BH39" s="4">
        <v>4.4999999999999998E-2</v>
      </c>
      <c r="BI39" s="4">
        <v>38.305999999999997</v>
      </c>
      <c r="BJ39" s="4">
        <v>28.884</v>
      </c>
      <c r="BK39" s="4">
        <v>3.4000000000000002E-2</v>
      </c>
      <c r="BL39" s="4">
        <v>28.917999999999999</v>
      </c>
      <c r="BM39" s="4">
        <v>0.38269999999999998</v>
      </c>
      <c r="BQ39" s="4">
        <v>449.22199999999998</v>
      </c>
      <c r="BR39" s="4">
        <v>8.7540000000000007E-2</v>
      </c>
      <c r="BS39" s="4">
        <v>0.84299999999999997</v>
      </c>
      <c r="BT39" s="4">
        <v>0.14809</v>
      </c>
      <c r="BU39" s="4">
        <v>2.139259</v>
      </c>
      <c r="BV39" s="4">
        <v>2.9914179999999999</v>
      </c>
      <c r="BW39" s="4">
        <f t="shared" si="9"/>
        <v>0.5651922278</v>
      </c>
      <c r="BY39" s="4">
        <f t="shared" si="10"/>
        <v>4781.2873005147358</v>
      </c>
      <c r="BZ39" s="4">
        <f t="shared" si="11"/>
        <v>0.41938461287800005</v>
      </c>
      <c r="CA39" s="4">
        <f t="shared" si="12"/>
        <v>45.539493076572001</v>
      </c>
      <c r="CB39" s="4">
        <f t="shared" si="13"/>
        <v>0.60337778702409994</v>
      </c>
    </row>
    <row r="40" spans="1:80" x14ac:dyDescent="0.25">
      <c r="A40" s="2">
        <v>42067</v>
      </c>
      <c r="B40" s="3">
        <v>3.9059027777777776E-2</v>
      </c>
      <c r="C40" s="4">
        <v>13.085000000000001</v>
      </c>
      <c r="D40" s="4">
        <v>4.3E-3</v>
      </c>
      <c r="E40" s="4">
        <v>43.444816000000003</v>
      </c>
      <c r="F40" s="4">
        <v>1574.2</v>
      </c>
      <c r="G40" s="4">
        <v>1.8</v>
      </c>
      <c r="H40" s="4">
        <v>22.2</v>
      </c>
      <c r="J40" s="4">
        <v>2.4</v>
      </c>
      <c r="K40" s="4">
        <v>0.88859999999999995</v>
      </c>
      <c r="L40" s="4">
        <v>11.6274</v>
      </c>
      <c r="M40" s="4">
        <v>3.8999999999999998E-3</v>
      </c>
      <c r="N40" s="4">
        <v>1398.8045999999999</v>
      </c>
      <c r="O40" s="4">
        <v>1.5994999999999999</v>
      </c>
      <c r="P40" s="4">
        <v>1400.4</v>
      </c>
      <c r="Q40" s="4">
        <v>1055.9978000000001</v>
      </c>
      <c r="R40" s="4">
        <v>1.2075</v>
      </c>
      <c r="S40" s="4">
        <v>1057.2</v>
      </c>
      <c r="T40" s="4">
        <v>22.238800000000001</v>
      </c>
      <c r="W40" s="4">
        <v>0</v>
      </c>
      <c r="X40" s="4">
        <v>2.1326000000000001</v>
      </c>
      <c r="Y40" s="4">
        <v>12.3</v>
      </c>
      <c r="Z40" s="4">
        <v>840</v>
      </c>
      <c r="AA40" s="4">
        <v>864</v>
      </c>
      <c r="AB40" s="4">
        <v>877</v>
      </c>
      <c r="AC40" s="4">
        <v>70</v>
      </c>
      <c r="AD40" s="4">
        <v>5.93</v>
      </c>
      <c r="AE40" s="4">
        <v>0.14000000000000001</v>
      </c>
      <c r="AF40" s="4">
        <v>979</v>
      </c>
      <c r="AG40" s="4">
        <v>-15</v>
      </c>
      <c r="AH40" s="4">
        <v>15.91</v>
      </c>
      <c r="AI40" s="4">
        <v>12</v>
      </c>
      <c r="AJ40" s="4">
        <v>189</v>
      </c>
      <c r="AK40" s="4">
        <v>140</v>
      </c>
      <c r="AL40" s="4">
        <v>2.9</v>
      </c>
      <c r="AM40" s="4">
        <v>195</v>
      </c>
      <c r="AN40" s="4" t="s">
        <v>155</v>
      </c>
      <c r="AP40" s="5"/>
      <c r="BA40" s="4">
        <v>14.023</v>
      </c>
      <c r="BB40" s="4">
        <v>16.149999999999999</v>
      </c>
      <c r="BC40" s="4">
        <v>1.1499999999999999</v>
      </c>
      <c r="BD40" s="4">
        <v>12.538</v>
      </c>
      <c r="BE40" s="4">
        <v>3032.2730000000001</v>
      </c>
      <c r="BF40" s="4">
        <v>0.64100000000000001</v>
      </c>
      <c r="BG40" s="4">
        <v>38.201999999999998</v>
      </c>
      <c r="BH40" s="4">
        <v>4.3999999999999997E-2</v>
      </c>
      <c r="BI40" s="4">
        <v>38.244999999999997</v>
      </c>
      <c r="BJ40" s="4">
        <v>28.838999999999999</v>
      </c>
      <c r="BK40" s="4">
        <v>3.3000000000000002E-2</v>
      </c>
      <c r="BL40" s="4">
        <v>28.872</v>
      </c>
      <c r="BM40" s="4">
        <v>0.1918</v>
      </c>
      <c r="BQ40" s="4">
        <v>404.38799999999998</v>
      </c>
      <c r="BR40" s="4">
        <v>0.21085999999999999</v>
      </c>
      <c r="BS40" s="4">
        <v>0.84299999999999997</v>
      </c>
      <c r="BT40" s="4">
        <v>0.15254999999999999</v>
      </c>
      <c r="BU40" s="4">
        <v>5.1528910000000003</v>
      </c>
      <c r="BV40" s="4">
        <v>3.0815100000000002</v>
      </c>
      <c r="BW40" s="4">
        <f t="shared" si="9"/>
        <v>1.3613938022000001</v>
      </c>
      <c r="BY40" s="4">
        <f t="shared" si="10"/>
        <v>11515.604549166092</v>
      </c>
      <c r="BZ40" s="4">
        <f t="shared" si="11"/>
        <v>2.4343133075469998</v>
      </c>
      <c r="CA40" s="4">
        <f t="shared" si="12"/>
        <v>109.52131275561301</v>
      </c>
      <c r="CB40" s="4">
        <f t="shared" si="13"/>
        <v>0.7283951519306</v>
      </c>
    </row>
    <row r="41" spans="1:80" x14ac:dyDescent="0.25">
      <c r="A41" s="2">
        <v>42067</v>
      </c>
      <c r="B41" s="3">
        <v>3.9070601851851849E-2</v>
      </c>
      <c r="C41" s="4">
        <v>13.744</v>
      </c>
      <c r="D41" s="4">
        <v>4.7999999999999996E-3</v>
      </c>
      <c r="E41" s="4">
        <v>47.752626999999997</v>
      </c>
      <c r="F41" s="4">
        <v>1475.2</v>
      </c>
      <c r="G41" s="4">
        <v>1.9</v>
      </c>
      <c r="H41" s="4">
        <v>1.7</v>
      </c>
      <c r="J41" s="4">
        <v>2.2999999999999998</v>
      </c>
      <c r="K41" s="4">
        <v>0.88349999999999995</v>
      </c>
      <c r="L41" s="4">
        <v>12.1426</v>
      </c>
      <c r="M41" s="4">
        <v>4.1999999999999997E-3</v>
      </c>
      <c r="N41" s="4">
        <v>1303.3813</v>
      </c>
      <c r="O41" s="4">
        <v>1.6787000000000001</v>
      </c>
      <c r="P41" s="4">
        <v>1305.0999999999999</v>
      </c>
      <c r="Q41" s="4">
        <v>983.96</v>
      </c>
      <c r="R41" s="4">
        <v>1.2673000000000001</v>
      </c>
      <c r="S41" s="4">
        <v>985.2</v>
      </c>
      <c r="T41" s="4">
        <v>1.732</v>
      </c>
      <c r="W41" s="4">
        <v>0</v>
      </c>
      <c r="X41" s="4">
        <v>2.0320999999999998</v>
      </c>
      <c r="Y41" s="4">
        <v>12.2</v>
      </c>
      <c r="Z41" s="4">
        <v>841</v>
      </c>
      <c r="AA41" s="4">
        <v>867</v>
      </c>
      <c r="AB41" s="4">
        <v>876</v>
      </c>
      <c r="AC41" s="4">
        <v>70</v>
      </c>
      <c r="AD41" s="4">
        <v>5.93</v>
      </c>
      <c r="AE41" s="4">
        <v>0.14000000000000001</v>
      </c>
      <c r="AF41" s="4">
        <v>979</v>
      </c>
      <c r="AG41" s="4">
        <v>-15</v>
      </c>
      <c r="AH41" s="4">
        <v>15.09</v>
      </c>
      <c r="AI41" s="4">
        <v>12</v>
      </c>
      <c r="AJ41" s="4">
        <v>189</v>
      </c>
      <c r="AK41" s="4">
        <v>139.1</v>
      </c>
      <c r="AL41" s="4">
        <v>3</v>
      </c>
      <c r="AM41" s="4">
        <v>195</v>
      </c>
      <c r="AN41" s="4" t="s">
        <v>155</v>
      </c>
      <c r="AP41" s="5"/>
      <c r="BA41" s="4">
        <v>14.023</v>
      </c>
      <c r="BB41" s="4">
        <v>15.43</v>
      </c>
      <c r="BC41" s="4">
        <v>1.1000000000000001</v>
      </c>
      <c r="BD41" s="4">
        <v>13.185</v>
      </c>
      <c r="BE41" s="4">
        <v>3032.3209999999999</v>
      </c>
      <c r="BF41" s="4">
        <v>0.67100000000000004</v>
      </c>
      <c r="BG41" s="4">
        <v>34.085999999999999</v>
      </c>
      <c r="BH41" s="4">
        <v>4.3999999999999997E-2</v>
      </c>
      <c r="BI41" s="4">
        <v>34.128999999999998</v>
      </c>
      <c r="BJ41" s="4">
        <v>25.731999999999999</v>
      </c>
      <c r="BK41" s="4">
        <v>3.3000000000000002E-2</v>
      </c>
      <c r="BL41" s="4">
        <v>25.765000000000001</v>
      </c>
      <c r="BM41" s="4">
        <v>1.43E-2</v>
      </c>
      <c r="BQ41" s="4">
        <v>368.97699999999998</v>
      </c>
      <c r="BR41" s="4">
        <v>0.41237000000000001</v>
      </c>
      <c r="BS41" s="4">
        <v>0.84391000000000005</v>
      </c>
      <c r="BT41" s="4">
        <v>0.14754</v>
      </c>
      <c r="BU41" s="4">
        <v>10.077291000000001</v>
      </c>
      <c r="BV41" s="4">
        <v>2.980308</v>
      </c>
      <c r="BW41" s="4">
        <f t="shared" si="9"/>
        <v>2.6624202822000003</v>
      </c>
      <c r="BY41" s="4">
        <f t="shared" si="10"/>
        <v>22520.937287216908</v>
      </c>
      <c r="BZ41" s="4">
        <f t="shared" si="11"/>
        <v>4.9834924863570009</v>
      </c>
      <c r="CA41" s="4">
        <f t="shared" si="12"/>
        <v>191.11062393284399</v>
      </c>
      <c r="CB41" s="4">
        <f t="shared" si="13"/>
        <v>0.10620557757810001</v>
      </c>
    </row>
    <row r="42" spans="1:80" x14ac:dyDescent="0.25">
      <c r="A42" s="2">
        <v>42067</v>
      </c>
      <c r="B42" s="3">
        <v>3.908217592592593E-2</v>
      </c>
      <c r="C42" s="4">
        <v>13.51</v>
      </c>
      <c r="D42" s="4">
        <v>2.8E-3</v>
      </c>
      <c r="E42" s="4">
        <v>27.683665000000001</v>
      </c>
      <c r="F42" s="4">
        <v>1319.1</v>
      </c>
      <c r="G42" s="4">
        <v>1.9</v>
      </c>
      <c r="H42" s="4">
        <v>22.5</v>
      </c>
      <c r="J42" s="4">
        <v>2.4700000000000002</v>
      </c>
      <c r="K42" s="4">
        <v>0.88529999999999998</v>
      </c>
      <c r="L42" s="4">
        <v>11.9613</v>
      </c>
      <c r="M42" s="4">
        <v>2.5000000000000001E-3</v>
      </c>
      <c r="N42" s="4">
        <v>1167.8340000000001</v>
      </c>
      <c r="O42" s="4">
        <v>1.6821999999999999</v>
      </c>
      <c r="P42" s="4">
        <v>1169.5</v>
      </c>
      <c r="Q42" s="4">
        <v>881.63139999999999</v>
      </c>
      <c r="R42" s="4">
        <v>1.2699</v>
      </c>
      <c r="S42" s="4">
        <v>882.9</v>
      </c>
      <c r="T42" s="4">
        <v>22.512</v>
      </c>
      <c r="W42" s="4">
        <v>0</v>
      </c>
      <c r="X42" s="4">
        <v>2.1844000000000001</v>
      </c>
      <c r="Y42" s="4">
        <v>12.2</v>
      </c>
      <c r="Z42" s="4">
        <v>843</v>
      </c>
      <c r="AA42" s="4">
        <v>867</v>
      </c>
      <c r="AB42" s="4">
        <v>877</v>
      </c>
      <c r="AC42" s="4">
        <v>70</v>
      </c>
      <c r="AD42" s="4">
        <v>5.93</v>
      </c>
      <c r="AE42" s="4">
        <v>0.14000000000000001</v>
      </c>
      <c r="AF42" s="4">
        <v>979</v>
      </c>
      <c r="AG42" s="4">
        <v>-15</v>
      </c>
      <c r="AH42" s="4">
        <v>15</v>
      </c>
      <c r="AI42" s="4">
        <v>12</v>
      </c>
      <c r="AJ42" s="4">
        <v>189</v>
      </c>
      <c r="AK42" s="4">
        <v>139.9</v>
      </c>
      <c r="AL42" s="4">
        <v>3.1</v>
      </c>
      <c r="AM42" s="4">
        <v>195</v>
      </c>
      <c r="AN42" s="4" t="s">
        <v>155</v>
      </c>
      <c r="AP42" s="5"/>
      <c r="BA42" s="4">
        <v>14.023</v>
      </c>
      <c r="BB42" s="4">
        <v>15.68</v>
      </c>
      <c r="BC42" s="4">
        <v>1.1200000000000001</v>
      </c>
      <c r="BD42" s="4">
        <v>12.95</v>
      </c>
      <c r="BE42" s="4">
        <v>3032.377</v>
      </c>
      <c r="BF42" s="4">
        <v>0.39500000000000002</v>
      </c>
      <c r="BG42" s="4">
        <v>31.004000000000001</v>
      </c>
      <c r="BH42" s="4">
        <v>4.4999999999999998E-2</v>
      </c>
      <c r="BI42" s="4">
        <v>31.048999999999999</v>
      </c>
      <c r="BJ42" s="4">
        <v>23.405999999999999</v>
      </c>
      <c r="BK42" s="4">
        <v>3.4000000000000002E-2</v>
      </c>
      <c r="BL42" s="4">
        <v>23.44</v>
      </c>
      <c r="BM42" s="4">
        <v>0.18870000000000001</v>
      </c>
      <c r="BQ42" s="4">
        <v>402.66500000000002</v>
      </c>
      <c r="BR42" s="4">
        <v>0.39278000000000002</v>
      </c>
      <c r="BS42" s="4">
        <v>0.84491000000000005</v>
      </c>
      <c r="BT42" s="4">
        <v>0.14791000000000001</v>
      </c>
      <c r="BU42" s="4">
        <v>9.5985619999999994</v>
      </c>
      <c r="BV42" s="4">
        <v>2.9877820000000002</v>
      </c>
      <c r="BW42" s="4">
        <f t="shared" si="9"/>
        <v>2.5359400803999996</v>
      </c>
      <c r="BY42" s="4">
        <f t="shared" si="10"/>
        <v>21451.460019061135</v>
      </c>
      <c r="BZ42" s="4">
        <f t="shared" si="11"/>
        <v>2.79428537663</v>
      </c>
      <c r="CA42" s="4">
        <f t="shared" si="12"/>
        <v>165.57732538076397</v>
      </c>
      <c r="CB42" s="4">
        <f t="shared" si="13"/>
        <v>1.3348902546077999</v>
      </c>
    </row>
    <row r="43" spans="1:80" x14ac:dyDescent="0.25">
      <c r="A43" s="2">
        <v>42067</v>
      </c>
      <c r="B43" s="3">
        <v>3.9093750000000003E-2</v>
      </c>
      <c r="C43" s="4">
        <v>13.503</v>
      </c>
      <c r="D43" s="4">
        <v>2E-3</v>
      </c>
      <c r="E43" s="4">
        <v>20</v>
      </c>
      <c r="F43" s="4">
        <v>1242.2</v>
      </c>
      <c r="G43" s="4">
        <v>1.9</v>
      </c>
      <c r="H43" s="4">
        <v>0</v>
      </c>
      <c r="J43" s="4">
        <v>2.7</v>
      </c>
      <c r="K43" s="4">
        <v>0.88519999999999999</v>
      </c>
      <c r="L43" s="4">
        <v>11.9526</v>
      </c>
      <c r="M43" s="4">
        <v>1.8E-3</v>
      </c>
      <c r="N43" s="4">
        <v>1099.5789</v>
      </c>
      <c r="O43" s="4">
        <v>1.7039</v>
      </c>
      <c r="P43" s="4">
        <v>1101.3</v>
      </c>
      <c r="Q43" s="4">
        <v>830.1037</v>
      </c>
      <c r="R43" s="4">
        <v>1.2864</v>
      </c>
      <c r="S43" s="4">
        <v>831.4</v>
      </c>
      <c r="T43" s="4">
        <v>0</v>
      </c>
      <c r="W43" s="4">
        <v>0</v>
      </c>
      <c r="X43" s="4">
        <v>2.3900999999999999</v>
      </c>
      <c r="Y43" s="4">
        <v>12.1</v>
      </c>
      <c r="Z43" s="4">
        <v>843</v>
      </c>
      <c r="AA43" s="4">
        <v>867</v>
      </c>
      <c r="AB43" s="4">
        <v>878</v>
      </c>
      <c r="AC43" s="4">
        <v>70</v>
      </c>
      <c r="AD43" s="4">
        <v>5.93</v>
      </c>
      <c r="AE43" s="4">
        <v>0.14000000000000001</v>
      </c>
      <c r="AF43" s="4">
        <v>979</v>
      </c>
      <c r="AG43" s="4">
        <v>-15</v>
      </c>
      <c r="AH43" s="4">
        <v>15.91</v>
      </c>
      <c r="AI43" s="4">
        <v>12</v>
      </c>
      <c r="AJ43" s="4">
        <v>189</v>
      </c>
      <c r="AK43" s="4">
        <v>140</v>
      </c>
      <c r="AL43" s="4">
        <v>2.2999999999999998</v>
      </c>
      <c r="AM43" s="4">
        <v>195</v>
      </c>
      <c r="AN43" s="4" t="s">
        <v>155</v>
      </c>
      <c r="AP43" s="5"/>
      <c r="BA43" s="4">
        <v>14.023</v>
      </c>
      <c r="BB43" s="4">
        <v>15.69</v>
      </c>
      <c r="BC43" s="4">
        <v>1.1200000000000001</v>
      </c>
      <c r="BD43" s="4">
        <v>12.967000000000001</v>
      </c>
      <c r="BE43" s="4">
        <v>3033.13</v>
      </c>
      <c r="BF43" s="4">
        <v>0.28599999999999998</v>
      </c>
      <c r="BG43" s="4">
        <v>29.221</v>
      </c>
      <c r="BH43" s="4">
        <v>4.4999999999999998E-2</v>
      </c>
      <c r="BI43" s="4">
        <v>29.265999999999998</v>
      </c>
      <c r="BJ43" s="4">
        <v>22.06</v>
      </c>
      <c r="BK43" s="4">
        <v>3.4000000000000002E-2</v>
      </c>
      <c r="BL43" s="4">
        <v>22.094000000000001</v>
      </c>
      <c r="BM43" s="4">
        <v>0</v>
      </c>
      <c r="BQ43" s="4">
        <v>440.99900000000002</v>
      </c>
      <c r="BR43" s="4">
        <v>0.21337</v>
      </c>
      <c r="BS43" s="4">
        <v>0.84499999999999997</v>
      </c>
      <c r="BT43" s="4">
        <v>0.14618</v>
      </c>
      <c r="BU43" s="4">
        <v>5.2142289999999996</v>
      </c>
      <c r="BV43" s="4">
        <v>2.952836</v>
      </c>
      <c r="BW43" s="4">
        <f t="shared" si="9"/>
        <v>1.3775993017999999</v>
      </c>
      <c r="BY43" s="4">
        <f t="shared" si="10"/>
        <v>11655.975157789489</v>
      </c>
      <c r="BZ43" s="4">
        <f t="shared" si="11"/>
        <v>1.0990656170779998</v>
      </c>
      <c r="CA43" s="4">
        <f t="shared" si="12"/>
        <v>84.77408221237998</v>
      </c>
      <c r="CB43" s="4">
        <f t="shared" si="13"/>
        <v>0</v>
      </c>
    </row>
    <row r="44" spans="1:80" x14ac:dyDescent="0.25">
      <c r="A44" s="2">
        <v>42067</v>
      </c>
      <c r="B44" s="3">
        <v>3.910532407407407E-2</v>
      </c>
      <c r="C44" s="4">
        <v>13.579000000000001</v>
      </c>
      <c r="D44" s="4">
        <v>2E-3</v>
      </c>
      <c r="E44" s="4">
        <v>20</v>
      </c>
      <c r="F44" s="4">
        <v>1272.7</v>
      </c>
      <c r="G44" s="4">
        <v>2.1</v>
      </c>
      <c r="H44" s="4">
        <v>20</v>
      </c>
      <c r="J44" s="4">
        <v>2.7</v>
      </c>
      <c r="K44" s="4">
        <v>0.88460000000000005</v>
      </c>
      <c r="L44" s="4">
        <v>12.0124</v>
      </c>
      <c r="M44" s="4">
        <v>1.8E-3</v>
      </c>
      <c r="N44" s="4">
        <v>1125.8655000000001</v>
      </c>
      <c r="O44" s="4">
        <v>1.8795999999999999</v>
      </c>
      <c r="P44" s="4">
        <v>1127.7</v>
      </c>
      <c r="Q44" s="4">
        <v>849.71550000000002</v>
      </c>
      <c r="R44" s="4">
        <v>1.4186000000000001</v>
      </c>
      <c r="S44" s="4">
        <v>851.1</v>
      </c>
      <c r="T44" s="4">
        <v>20</v>
      </c>
      <c r="W44" s="4">
        <v>0</v>
      </c>
      <c r="X44" s="4">
        <v>2.3885000000000001</v>
      </c>
      <c r="Y44" s="4">
        <v>12.1</v>
      </c>
      <c r="Z44" s="4">
        <v>843</v>
      </c>
      <c r="AA44" s="4">
        <v>868</v>
      </c>
      <c r="AB44" s="4">
        <v>879</v>
      </c>
      <c r="AC44" s="4">
        <v>69.099999999999994</v>
      </c>
      <c r="AD44" s="4">
        <v>5.85</v>
      </c>
      <c r="AE44" s="4">
        <v>0.13</v>
      </c>
      <c r="AF44" s="4">
        <v>979</v>
      </c>
      <c r="AG44" s="4">
        <v>-15</v>
      </c>
      <c r="AH44" s="4">
        <v>16</v>
      </c>
      <c r="AI44" s="4">
        <v>12</v>
      </c>
      <c r="AJ44" s="4">
        <v>189</v>
      </c>
      <c r="AK44" s="4">
        <v>139.1</v>
      </c>
      <c r="AL44" s="4">
        <v>2.4</v>
      </c>
      <c r="AM44" s="4">
        <v>195</v>
      </c>
      <c r="AN44" s="4" t="s">
        <v>155</v>
      </c>
      <c r="AP44" s="5"/>
      <c r="BA44" s="4">
        <v>14.023</v>
      </c>
      <c r="BB44" s="4">
        <v>15.61</v>
      </c>
      <c r="BC44" s="4">
        <v>1.1100000000000001</v>
      </c>
      <c r="BD44" s="4">
        <v>13.04</v>
      </c>
      <c r="BE44" s="4">
        <v>3032.5749999999998</v>
      </c>
      <c r="BF44" s="4">
        <v>0.28399999999999997</v>
      </c>
      <c r="BG44" s="4">
        <v>29.765000000000001</v>
      </c>
      <c r="BH44" s="4">
        <v>0.05</v>
      </c>
      <c r="BI44" s="4">
        <v>29.815000000000001</v>
      </c>
      <c r="BJ44" s="4">
        <v>22.463999999999999</v>
      </c>
      <c r="BK44" s="4">
        <v>3.7999999999999999E-2</v>
      </c>
      <c r="BL44" s="4">
        <v>22.501999999999999</v>
      </c>
      <c r="BM44" s="4">
        <v>0.16700000000000001</v>
      </c>
      <c r="BQ44" s="4">
        <v>438.44299999999998</v>
      </c>
      <c r="BR44" s="4">
        <v>0.21693000000000001</v>
      </c>
      <c r="BS44" s="4">
        <v>0.84409000000000001</v>
      </c>
      <c r="BT44" s="4">
        <v>0.14599999999999999</v>
      </c>
      <c r="BU44" s="4">
        <v>5.3012269999999999</v>
      </c>
      <c r="BV44" s="4">
        <v>2.9491999999999998</v>
      </c>
      <c r="BW44" s="4">
        <f t="shared" si="9"/>
        <v>1.4005841734</v>
      </c>
      <c r="BY44" s="4">
        <f t="shared" si="10"/>
        <v>11848.283562039924</v>
      </c>
      <c r="BZ44" s="4">
        <f t="shared" si="11"/>
        <v>1.1095892209159999</v>
      </c>
      <c r="CA44" s="4">
        <f t="shared" si="12"/>
        <v>87.766944572735994</v>
      </c>
      <c r="CB44" s="4">
        <f t="shared" si="13"/>
        <v>0.65246971793300002</v>
      </c>
    </row>
    <row r="45" spans="1:80" x14ac:dyDescent="0.25">
      <c r="A45" s="2">
        <v>42067</v>
      </c>
      <c r="B45" s="3">
        <v>3.9116898148148151E-2</v>
      </c>
      <c r="C45" s="4">
        <v>13.680999999999999</v>
      </c>
      <c r="D45" s="4">
        <v>1.2999999999999999E-3</v>
      </c>
      <c r="E45" s="4">
        <v>12.566523999999999</v>
      </c>
      <c r="F45" s="4">
        <v>1397.8</v>
      </c>
      <c r="G45" s="4">
        <v>2.2999999999999998</v>
      </c>
      <c r="H45" s="4">
        <v>0</v>
      </c>
      <c r="J45" s="4">
        <v>2.37</v>
      </c>
      <c r="K45" s="4">
        <v>0.8841</v>
      </c>
      <c r="L45" s="4">
        <v>12.0946</v>
      </c>
      <c r="M45" s="4">
        <v>1.1000000000000001E-3</v>
      </c>
      <c r="N45" s="4">
        <v>1235.6882000000001</v>
      </c>
      <c r="O45" s="4">
        <v>2.0333000000000001</v>
      </c>
      <c r="P45" s="4">
        <v>1237.7</v>
      </c>
      <c r="Q45" s="4">
        <v>932.57579999999996</v>
      </c>
      <c r="R45" s="4">
        <v>1.5346</v>
      </c>
      <c r="S45" s="4">
        <v>934.1</v>
      </c>
      <c r="T45" s="4">
        <v>0</v>
      </c>
      <c r="W45" s="4">
        <v>0</v>
      </c>
      <c r="X45" s="4">
        <v>2.0985999999999998</v>
      </c>
      <c r="Y45" s="4">
        <v>12.1</v>
      </c>
      <c r="Z45" s="4">
        <v>842</v>
      </c>
      <c r="AA45" s="4">
        <v>867</v>
      </c>
      <c r="AB45" s="4">
        <v>878</v>
      </c>
      <c r="AC45" s="4">
        <v>69</v>
      </c>
      <c r="AD45" s="4">
        <v>5.85</v>
      </c>
      <c r="AE45" s="4">
        <v>0.13</v>
      </c>
      <c r="AF45" s="4">
        <v>979</v>
      </c>
      <c r="AG45" s="4">
        <v>-15</v>
      </c>
      <c r="AH45" s="4">
        <v>15.09</v>
      </c>
      <c r="AI45" s="4">
        <v>12</v>
      </c>
      <c r="AJ45" s="4">
        <v>189.9</v>
      </c>
      <c r="AK45" s="4">
        <v>139</v>
      </c>
      <c r="AL45" s="4">
        <v>3</v>
      </c>
      <c r="AM45" s="4">
        <v>195</v>
      </c>
      <c r="AN45" s="4" t="s">
        <v>155</v>
      </c>
      <c r="AP45" s="5"/>
      <c r="BA45" s="4">
        <v>14.023</v>
      </c>
      <c r="BB45" s="4">
        <v>15.5</v>
      </c>
      <c r="BC45" s="4">
        <v>1.1100000000000001</v>
      </c>
      <c r="BD45" s="4">
        <v>13.115</v>
      </c>
      <c r="BE45" s="4">
        <v>3033.1819999999998</v>
      </c>
      <c r="BF45" s="4">
        <v>0.17699999999999999</v>
      </c>
      <c r="BG45" s="4">
        <v>32.453000000000003</v>
      </c>
      <c r="BH45" s="4">
        <v>5.2999999999999999E-2</v>
      </c>
      <c r="BI45" s="4">
        <v>32.506</v>
      </c>
      <c r="BJ45" s="4">
        <v>24.492000000000001</v>
      </c>
      <c r="BK45" s="4">
        <v>0.04</v>
      </c>
      <c r="BL45" s="4">
        <v>24.532</v>
      </c>
      <c r="BM45" s="4">
        <v>0</v>
      </c>
      <c r="BQ45" s="4">
        <v>382.678</v>
      </c>
      <c r="BR45" s="4">
        <v>0.15257000000000001</v>
      </c>
      <c r="BS45" s="4">
        <v>0.84309000000000001</v>
      </c>
      <c r="BT45" s="4">
        <v>0.14599999999999999</v>
      </c>
      <c r="BU45" s="4">
        <v>3.7284290000000002</v>
      </c>
      <c r="BV45" s="4">
        <v>2.9491999999999998</v>
      </c>
      <c r="BW45" s="4">
        <f t="shared" si="9"/>
        <v>0.98505094179999997</v>
      </c>
      <c r="BY45" s="4">
        <f t="shared" si="10"/>
        <v>8334.7357498044857</v>
      </c>
      <c r="BZ45" s="4">
        <f t="shared" si="11"/>
        <v>0.48636983462099997</v>
      </c>
      <c r="CA45" s="4">
        <f t="shared" si="12"/>
        <v>67.300395421116008</v>
      </c>
      <c r="CB45" s="4">
        <f t="shared" si="13"/>
        <v>0</v>
      </c>
    </row>
    <row r="46" spans="1:80" x14ac:dyDescent="0.25">
      <c r="A46" s="2">
        <v>42067</v>
      </c>
      <c r="B46" s="3">
        <v>3.9128472222222217E-2</v>
      </c>
      <c r="C46" s="4">
        <v>13.747999999999999</v>
      </c>
      <c r="D46" s="4">
        <v>1E-3</v>
      </c>
      <c r="E46" s="4">
        <v>10</v>
      </c>
      <c r="F46" s="4">
        <v>1500.4</v>
      </c>
      <c r="G46" s="4">
        <v>2.4</v>
      </c>
      <c r="H46" s="4">
        <v>1</v>
      </c>
      <c r="J46" s="4">
        <v>2.2000000000000002</v>
      </c>
      <c r="K46" s="4">
        <v>0.88370000000000004</v>
      </c>
      <c r="L46" s="4">
        <v>12.149100000000001</v>
      </c>
      <c r="M46" s="4">
        <v>8.9999999999999998E-4</v>
      </c>
      <c r="N46" s="4">
        <v>1325.8524</v>
      </c>
      <c r="O46" s="4">
        <v>2.1208</v>
      </c>
      <c r="P46" s="4">
        <v>1328</v>
      </c>
      <c r="Q46" s="4">
        <v>1000.6228</v>
      </c>
      <c r="R46" s="4">
        <v>1.6006</v>
      </c>
      <c r="S46" s="4">
        <v>1002.2</v>
      </c>
      <c r="T46" s="4">
        <v>0.99170000000000003</v>
      </c>
      <c r="W46" s="4">
        <v>0</v>
      </c>
      <c r="X46" s="4">
        <v>1.9440999999999999</v>
      </c>
      <c r="Y46" s="4">
        <v>12.1</v>
      </c>
      <c r="Z46" s="4">
        <v>843</v>
      </c>
      <c r="AA46" s="4">
        <v>867</v>
      </c>
      <c r="AB46" s="4">
        <v>879</v>
      </c>
      <c r="AC46" s="4">
        <v>69</v>
      </c>
      <c r="AD46" s="4">
        <v>5.85</v>
      </c>
      <c r="AE46" s="4">
        <v>0.13</v>
      </c>
      <c r="AF46" s="4">
        <v>979</v>
      </c>
      <c r="AG46" s="4">
        <v>-15</v>
      </c>
      <c r="AH46" s="4">
        <v>15.91</v>
      </c>
      <c r="AI46" s="4">
        <v>12</v>
      </c>
      <c r="AJ46" s="4">
        <v>189.1</v>
      </c>
      <c r="AK46" s="4">
        <v>138.1</v>
      </c>
      <c r="AL46" s="4">
        <v>3.6</v>
      </c>
      <c r="AM46" s="4">
        <v>195</v>
      </c>
      <c r="AN46" s="4" t="s">
        <v>155</v>
      </c>
      <c r="AP46" s="5"/>
      <c r="BA46" s="4">
        <v>14.023</v>
      </c>
      <c r="BB46" s="4">
        <v>15.43</v>
      </c>
      <c r="BC46" s="4">
        <v>1.1000000000000001</v>
      </c>
      <c r="BD46" s="4">
        <v>13.164</v>
      </c>
      <c r="BE46" s="4">
        <v>3033.17</v>
      </c>
      <c r="BF46" s="4">
        <v>0.14000000000000001</v>
      </c>
      <c r="BG46" s="4">
        <v>34.664000000000001</v>
      </c>
      <c r="BH46" s="4">
        <v>5.5E-2</v>
      </c>
      <c r="BI46" s="4">
        <v>34.72</v>
      </c>
      <c r="BJ46" s="4">
        <v>26.161000000000001</v>
      </c>
      <c r="BK46" s="4">
        <v>4.2000000000000003E-2</v>
      </c>
      <c r="BL46" s="4">
        <v>26.202999999999999</v>
      </c>
      <c r="BM46" s="4">
        <v>8.2000000000000007E-3</v>
      </c>
      <c r="BQ46" s="4">
        <v>352.911</v>
      </c>
      <c r="BR46" s="4">
        <v>0.23699999999999999</v>
      </c>
      <c r="BS46" s="4">
        <v>0.84299999999999997</v>
      </c>
      <c r="BT46" s="4">
        <v>0.14509</v>
      </c>
      <c r="BU46" s="4">
        <v>5.7916879999999997</v>
      </c>
      <c r="BV46" s="4">
        <v>2.9308179999999999</v>
      </c>
      <c r="BW46" s="4">
        <f t="shared" si="9"/>
        <v>1.5301639695999998</v>
      </c>
      <c r="BY46" s="4">
        <f t="shared" si="10"/>
        <v>12947.00745243752</v>
      </c>
      <c r="BZ46" s="4">
        <f t="shared" si="11"/>
        <v>0.59758636784000008</v>
      </c>
      <c r="CA46" s="4">
        <f t="shared" si="12"/>
        <v>111.667549779016</v>
      </c>
      <c r="CB46" s="4">
        <f t="shared" si="13"/>
        <v>3.50014872592E-2</v>
      </c>
    </row>
    <row r="47" spans="1:80" x14ac:dyDescent="0.25">
      <c r="A47" s="2">
        <v>42067</v>
      </c>
      <c r="B47" s="3">
        <v>3.9140046296296298E-2</v>
      </c>
      <c r="C47" s="4">
        <v>13.709</v>
      </c>
      <c r="D47" s="4">
        <v>1E-3</v>
      </c>
      <c r="E47" s="4">
        <v>10</v>
      </c>
      <c r="F47" s="4">
        <v>1577.5</v>
      </c>
      <c r="G47" s="4">
        <v>2.4</v>
      </c>
      <c r="H47" s="4">
        <v>8.9</v>
      </c>
      <c r="J47" s="4">
        <v>2.1</v>
      </c>
      <c r="K47" s="4">
        <v>0.88390000000000002</v>
      </c>
      <c r="L47" s="4">
        <v>12.1173</v>
      </c>
      <c r="M47" s="4">
        <v>8.9999999999999998E-4</v>
      </c>
      <c r="N47" s="4">
        <v>1394.2860000000001</v>
      </c>
      <c r="O47" s="4">
        <v>2.1431</v>
      </c>
      <c r="P47" s="4">
        <v>1396.4</v>
      </c>
      <c r="Q47" s="4">
        <v>1052.2699</v>
      </c>
      <c r="R47" s="4">
        <v>1.6173999999999999</v>
      </c>
      <c r="S47" s="4">
        <v>1053.9000000000001</v>
      </c>
      <c r="T47" s="4">
        <v>8.875</v>
      </c>
      <c r="W47" s="4">
        <v>0</v>
      </c>
      <c r="X47" s="4">
        <v>1.8562000000000001</v>
      </c>
      <c r="Y47" s="4">
        <v>12.1</v>
      </c>
      <c r="Z47" s="4">
        <v>843</v>
      </c>
      <c r="AA47" s="4">
        <v>867</v>
      </c>
      <c r="AB47" s="4">
        <v>878</v>
      </c>
      <c r="AC47" s="4">
        <v>69</v>
      </c>
      <c r="AD47" s="4">
        <v>5.85</v>
      </c>
      <c r="AE47" s="4">
        <v>0.13</v>
      </c>
      <c r="AF47" s="4">
        <v>979</v>
      </c>
      <c r="AG47" s="4">
        <v>-15</v>
      </c>
      <c r="AH47" s="4">
        <v>15.09</v>
      </c>
      <c r="AI47" s="4">
        <v>12</v>
      </c>
      <c r="AJ47" s="4">
        <v>189.9</v>
      </c>
      <c r="AK47" s="4">
        <v>139.80000000000001</v>
      </c>
      <c r="AL47" s="4">
        <v>3.2</v>
      </c>
      <c r="AM47" s="4">
        <v>195</v>
      </c>
      <c r="AN47" s="4" t="s">
        <v>155</v>
      </c>
      <c r="AP47" s="5"/>
      <c r="BA47" s="4">
        <v>14.023</v>
      </c>
      <c r="BB47" s="4">
        <v>15.47</v>
      </c>
      <c r="BC47" s="4">
        <v>1.1000000000000001</v>
      </c>
      <c r="BD47" s="4">
        <v>13.137</v>
      </c>
      <c r="BE47" s="4">
        <v>3032.998</v>
      </c>
      <c r="BF47" s="4">
        <v>0.14099999999999999</v>
      </c>
      <c r="BG47" s="4">
        <v>36.546999999999997</v>
      </c>
      <c r="BH47" s="4">
        <v>5.6000000000000001E-2</v>
      </c>
      <c r="BI47" s="4">
        <v>36.603999999999999</v>
      </c>
      <c r="BJ47" s="4">
        <v>27.582000000000001</v>
      </c>
      <c r="BK47" s="4">
        <v>4.2000000000000003E-2</v>
      </c>
      <c r="BL47" s="4">
        <v>27.625</v>
      </c>
      <c r="BM47" s="4">
        <v>7.3499999999999996E-2</v>
      </c>
      <c r="BQ47" s="4">
        <v>337.81700000000001</v>
      </c>
      <c r="BR47" s="4">
        <v>0.18321000000000001</v>
      </c>
      <c r="BS47" s="4">
        <v>0.84299999999999997</v>
      </c>
      <c r="BT47" s="4">
        <v>0.14591000000000001</v>
      </c>
      <c r="BU47" s="4">
        <v>4.4771939999999999</v>
      </c>
      <c r="BV47" s="4">
        <v>2.9473820000000002</v>
      </c>
      <c r="BW47" s="4">
        <f t="shared" si="9"/>
        <v>1.1828746548</v>
      </c>
      <c r="BY47" s="4">
        <f t="shared" si="10"/>
        <v>10007.959169890044</v>
      </c>
      <c r="BZ47" s="4">
        <f t="shared" si="11"/>
        <v>0.46525656889799993</v>
      </c>
      <c r="CA47" s="4">
        <f t="shared" si="12"/>
        <v>91.012104137196005</v>
      </c>
      <c r="CB47" s="4">
        <f t="shared" si="13"/>
        <v>0.24252736038299996</v>
      </c>
    </row>
    <row r="48" spans="1:80" x14ac:dyDescent="0.25">
      <c r="A48" s="2">
        <v>42067</v>
      </c>
      <c r="B48" s="3">
        <v>3.9151620370370364E-2</v>
      </c>
      <c r="C48" s="4">
        <v>13.701000000000001</v>
      </c>
      <c r="D48" s="4">
        <v>1E-3</v>
      </c>
      <c r="E48" s="4">
        <v>10</v>
      </c>
      <c r="F48" s="4">
        <v>1621.4</v>
      </c>
      <c r="G48" s="4">
        <v>2.5</v>
      </c>
      <c r="H48" s="4">
        <v>0</v>
      </c>
      <c r="J48" s="4">
        <v>2</v>
      </c>
      <c r="K48" s="4">
        <v>0.88390000000000002</v>
      </c>
      <c r="L48" s="4">
        <v>12.1106</v>
      </c>
      <c r="M48" s="4">
        <v>8.9999999999999998E-4</v>
      </c>
      <c r="N48" s="4">
        <v>1433.1468</v>
      </c>
      <c r="O48" s="4">
        <v>2.2098</v>
      </c>
      <c r="P48" s="4">
        <v>1435.4</v>
      </c>
      <c r="Q48" s="4">
        <v>1081.5981999999999</v>
      </c>
      <c r="R48" s="4">
        <v>1.6677</v>
      </c>
      <c r="S48" s="4">
        <v>1083.3</v>
      </c>
      <c r="T48" s="4">
        <v>0</v>
      </c>
      <c r="W48" s="4">
        <v>0</v>
      </c>
      <c r="X48" s="4">
        <v>1.7678</v>
      </c>
      <c r="Y48" s="4">
        <v>12</v>
      </c>
      <c r="Z48" s="4">
        <v>844</v>
      </c>
      <c r="AA48" s="4">
        <v>867</v>
      </c>
      <c r="AB48" s="4">
        <v>879</v>
      </c>
      <c r="AC48" s="4">
        <v>69</v>
      </c>
      <c r="AD48" s="4">
        <v>5.85</v>
      </c>
      <c r="AE48" s="4">
        <v>0.13</v>
      </c>
      <c r="AF48" s="4">
        <v>979</v>
      </c>
      <c r="AG48" s="4">
        <v>-15</v>
      </c>
      <c r="AH48" s="4">
        <v>15</v>
      </c>
      <c r="AI48" s="4">
        <v>12</v>
      </c>
      <c r="AJ48" s="4">
        <v>189.1</v>
      </c>
      <c r="AK48" s="4">
        <v>140</v>
      </c>
      <c r="AL48" s="4">
        <v>3.1</v>
      </c>
      <c r="AM48" s="4">
        <v>195</v>
      </c>
      <c r="AN48" s="4" t="s">
        <v>155</v>
      </c>
      <c r="AP48" s="5"/>
      <c r="BA48" s="4">
        <v>14.023</v>
      </c>
      <c r="BB48" s="4">
        <v>15.48</v>
      </c>
      <c r="BC48" s="4">
        <v>1.1000000000000001</v>
      </c>
      <c r="BD48" s="4">
        <v>13.132</v>
      </c>
      <c r="BE48" s="4">
        <v>3033.2260000000001</v>
      </c>
      <c r="BF48" s="4">
        <v>0.14099999999999999</v>
      </c>
      <c r="BG48" s="4">
        <v>37.588999999999999</v>
      </c>
      <c r="BH48" s="4">
        <v>5.8000000000000003E-2</v>
      </c>
      <c r="BI48" s="4">
        <v>37.646999999999998</v>
      </c>
      <c r="BJ48" s="4">
        <v>28.369</v>
      </c>
      <c r="BK48" s="4">
        <v>4.3999999999999997E-2</v>
      </c>
      <c r="BL48" s="4">
        <v>28.411999999999999</v>
      </c>
      <c r="BM48" s="4">
        <v>0</v>
      </c>
      <c r="BQ48" s="4">
        <v>321.94299999999998</v>
      </c>
      <c r="BR48" s="4">
        <v>9.4272999999999996E-2</v>
      </c>
      <c r="BS48" s="4">
        <v>0.84299999999999997</v>
      </c>
      <c r="BT48" s="4">
        <v>0.14327300000000001</v>
      </c>
      <c r="BU48" s="4">
        <v>2.3037899999999998</v>
      </c>
      <c r="BV48" s="4">
        <v>2.8941089999999998</v>
      </c>
      <c r="BW48" s="4">
        <f t="shared" si="9"/>
        <v>0.6086613179999999</v>
      </c>
      <c r="BY48" s="4">
        <f t="shared" si="10"/>
        <v>5150.0938904599798</v>
      </c>
      <c r="BZ48" s="4">
        <f t="shared" si="11"/>
        <v>0.23940294542999993</v>
      </c>
      <c r="CA48" s="4">
        <f t="shared" si="12"/>
        <v>48.167533041869994</v>
      </c>
      <c r="CB48" s="4">
        <f t="shared" si="13"/>
        <v>0</v>
      </c>
    </row>
    <row r="49" spans="1:80" x14ac:dyDescent="0.25">
      <c r="A49" s="2">
        <v>42067</v>
      </c>
      <c r="B49" s="3">
        <v>3.9163194444444445E-2</v>
      </c>
      <c r="C49" s="4">
        <v>12.888999999999999</v>
      </c>
      <c r="D49" s="4">
        <v>8.0000000000000004E-4</v>
      </c>
      <c r="E49" s="4">
        <v>8.2755840000000003</v>
      </c>
      <c r="F49" s="4">
        <v>1638</v>
      </c>
      <c r="G49" s="4">
        <v>2.5</v>
      </c>
      <c r="H49" s="4">
        <v>40.1</v>
      </c>
      <c r="J49" s="4">
        <v>1.87</v>
      </c>
      <c r="K49" s="4">
        <v>0.89019999999999999</v>
      </c>
      <c r="L49" s="4">
        <v>11.473800000000001</v>
      </c>
      <c r="M49" s="4">
        <v>6.9999999999999999E-4</v>
      </c>
      <c r="N49" s="4">
        <v>1458.1515999999999</v>
      </c>
      <c r="O49" s="4">
        <v>2.2254999999999998</v>
      </c>
      <c r="P49" s="4">
        <v>1460.4</v>
      </c>
      <c r="Q49" s="4">
        <v>1100.4693</v>
      </c>
      <c r="R49" s="4">
        <v>1.6796</v>
      </c>
      <c r="S49" s="4">
        <v>1102.0999999999999</v>
      </c>
      <c r="T49" s="4">
        <v>40.1</v>
      </c>
      <c r="W49" s="4">
        <v>0</v>
      </c>
      <c r="X49" s="4">
        <v>1.6678999999999999</v>
      </c>
      <c r="Y49" s="4">
        <v>12.1</v>
      </c>
      <c r="Z49" s="4">
        <v>844</v>
      </c>
      <c r="AA49" s="4">
        <v>869</v>
      </c>
      <c r="AB49" s="4">
        <v>880</v>
      </c>
      <c r="AC49" s="4">
        <v>69</v>
      </c>
      <c r="AD49" s="4">
        <v>5.85</v>
      </c>
      <c r="AE49" s="4">
        <v>0.13</v>
      </c>
      <c r="AF49" s="4">
        <v>979</v>
      </c>
      <c r="AG49" s="4">
        <v>-15</v>
      </c>
      <c r="AH49" s="4">
        <v>15.90991</v>
      </c>
      <c r="AI49" s="4">
        <v>12</v>
      </c>
      <c r="AJ49" s="4">
        <v>189</v>
      </c>
      <c r="AK49" s="4">
        <v>140</v>
      </c>
      <c r="AL49" s="4">
        <v>3</v>
      </c>
      <c r="AM49" s="4">
        <v>195</v>
      </c>
      <c r="AN49" s="4" t="s">
        <v>155</v>
      </c>
      <c r="AP49" s="5"/>
      <c r="BA49" s="4">
        <v>14.023</v>
      </c>
      <c r="BB49" s="4">
        <v>16.39</v>
      </c>
      <c r="BC49" s="4">
        <v>1.17</v>
      </c>
      <c r="BD49" s="4">
        <v>12.335000000000001</v>
      </c>
      <c r="BE49" s="4">
        <v>3032.7460000000001</v>
      </c>
      <c r="BF49" s="4">
        <v>0.124</v>
      </c>
      <c r="BG49" s="4">
        <v>40.362000000000002</v>
      </c>
      <c r="BH49" s="4">
        <v>6.2E-2</v>
      </c>
      <c r="BI49" s="4">
        <v>40.423000000000002</v>
      </c>
      <c r="BJ49" s="4">
        <v>30.460999999999999</v>
      </c>
      <c r="BK49" s="4">
        <v>4.5999999999999999E-2</v>
      </c>
      <c r="BL49" s="4">
        <v>30.507000000000001</v>
      </c>
      <c r="BM49" s="4">
        <v>0.35049999999999998</v>
      </c>
      <c r="BQ49" s="4">
        <v>320.55399999999997</v>
      </c>
      <c r="BR49" s="4">
        <v>0.174261</v>
      </c>
      <c r="BS49" s="4">
        <v>0.84391000000000005</v>
      </c>
      <c r="BT49" s="4">
        <v>0.14391000000000001</v>
      </c>
      <c r="BU49" s="4">
        <v>4.2585090000000001</v>
      </c>
      <c r="BV49" s="4">
        <v>2.9069799999999999</v>
      </c>
      <c r="BW49" s="4">
        <f t="shared" si="9"/>
        <v>1.1250980777999999</v>
      </c>
      <c r="BY49" s="4">
        <f t="shared" si="10"/>
        <v>9518.3374120212193</v>
      </c>
      <c r="BZ49" s="4">
        <f t="shared" si="11"/>
        <v>0.38917662049199997</v>
      </c>
      <c r="CA49" s="4">
        <f t="shared" si="12"/>
        <v>95.602492232312997</v>
      </c>
      <c r="CB49" s="4">
        <f t="shared" si="13"/>
        <v>1.1000516571165</v>
      </c>
    </row>
    <row r="50" spans="1:80" x14ac:dyDescent="0.25">
      <c r="A50" s="2">
        <v>42067</v>
      </c>
      <c r="B50" s="3">
        <v>3.9174768518518518E-2</v>
      </c>
      <c r="C50" s="4">
        <v>12.61</v>
      </c>
      <c r="D50" s="4">
        <v>-8.0000000000000004E-4</v>
      </c>
      <c r="E50" s="4">
        <v>-7.8404509999999998</v>
      </c>
      <c r="F50" s="4">
        <v>1730.1</v>
      </c>
      <c r="G50" s="4">
        <v>2.4</v>
      </c>
      <c r="H50" s="4">
        <v>31.1</v>
      </c>
      <c r="J50" s="4">
        <v>1.8</v>
      </c>
      <c r="K50" s="4">
        <v>0.89239999999999997</v>
      </c>
      <c r="L50" s="4">
        <v>11.253</v>
      </c>
      <c r="M50" s="4">
        <v>0</v>
      </c>
      <c r="N50" s="4">
        <v>1543.9038</v>
      </c>
      <c r="O50" s="4">
        <v>2.1417000000000002</v>
      </c>
      <c r="P50" s="4">
        <v>1546</v>
      </c>
      <c r="Q50" s="4">
        <v>1165.1866</v>
      </c>
      <c r="R50" s="4">
        <v>1.6164000000000001</v>
      </c>
      <c r="S50" s="4">
        <v>1166.8</v>
      </c>
      <c r="T50" s="4">
        <v>31.1</v>
      </c>
      <c r="W50" s="4">
        <v>0</v>
      </c>
      <c r="X50" s="4">
        <v>1.6063000000000001</v>
      </c>
      <c r="Y50" s="4">
        <v>12.1</v>
      </c>
      <c r="Z50" s="4">
        <v>843</v>
      </c>
      <c r="AA50" s="4">
        <v>868</v>
      </c>
      <c r="AB50" s="4">
        <v>879</v>
      </c>
      <c r="AC50" s="4">
        <v>69</v>
      </c>
      <c r="AD50" s="4">
        <v>5.85</v>
      </c>
      <c r="AE50" s="4">
        <v>0.13</v>
      </c>
      <c r="AF50" s="4">
        <v>979</v>
      </c>
      <c r="AG50" s="4">
        <v>-15</v>
      </c>
      <c r="AH50" s="4">
        <v>16</v>
      </c>
      <c r="AI50" s="4">
        <v>12</v>
      </c>
      <c r="AJ50" s="4">
        <v>188.1</v>
      </c>
      <c r="AK50" s="4">
        <v>140</v>
      </c>
      <c r="AL50" s="4">
        <v>2.9</v>
      </c>
      <c r="AM50" s="4">
        <v>195</v>
      </c>
      <c r="AN50" s="4" t="s">
        <v>155</v>
      </c>
      <c r="AP50" s="5"/>
      <c r="BA50" s="4">
        <v>14.023</v>
      </c>
      <c r="BB50" s="4">
        <v>16.73</v>
      </c>
      <c r="BC50" s="4">
        <v>1.19</v>
      </c>
      <c r="BD50" s="4">
        <v>12.058999999999999</v>
      </c>
      <c r="BE50" s="4">
        <v>3033.3719999999998</v>
      </c>
      <c r="BF50" s="4">
        <v>0</v>
      </c>
      <c r="BG50" s="4">
        <v>43.582999999999998</v>
      </c>
      <c r="BH50" s="4">
        <v>0.06</v>
      </c>
      <c r="BI50" s="4">
        <v>43.643000000000001</v>
      </c>
      <c r="BJ50" s="4">
        <v>32.892000000000003</v>
      </c>
      <c r="BK50" s="4">
        <v>4.5999999999999999E-2</v>
      </c>
      <c r="BL50" s="4">
        <v>32.938000000000002</v>
      </c>
      <c r="BM50" s="4">
        <v>0.2772</v>
      </c>
      <c r="BQ50" s="4">
        <v>314.834</v>
      </c>
      <c r="BR50" s="4">
        <v>0.15842999999999999</v>
      </c>
      <c r="BS50" s="4">
        <v>0.84309000000000001</v>
      </c>
      <c r="BT50" s="4">
        <v>0.14308999999999999</v>
      </c>
      <c r="BU50" s="4">
        <v>3.8716330000000001</v>
      </c>
      <c r="BV50" s="4">
        <v>2.8904179999999999</v>
      </c>
      <c r="BW50" s="4">
        <f t="shared" si="9"/>
        <v>1.0228854385999999</v>
      </c>
      <c r="BY50" s="4">
        <f t="shared" si="10"/>
        <v>8655.404011582812</v>
      </c>
      <c r="BZ50" s="4">
        <f t="shared" si="11"/>
        <v>0</v>
      </c>
      <c r="CA50" s="4">
        <f t="shared" si="12"/>
        <v>93.853819692732003</v>
      </c>
      <c r="CB50" s="4">
        <f t="shared" si="13"/>
        <v>0.79096068402120012</v>
      </c>
    </row>
    <row r="51" spans="1:80" x14ac:dyDescent="0.25">
      <c r="A51" s="2">
        <v>42067</v>
      </c>
      <c r="B51" s="3">
        <v>3.9186342592592592E-2</v>
      </c>
      <c r="C51" s="4">
        <v>13.295999999999999</v>
      </c>
      <c r="D51" s="4">
        <v>3.7699999999999997E-2</v>
      </c>
      <c r="E51" s="4">
        <v>376.540773</v>
      </c>
      <c r="F51" s="4">
        <v>1832.7</v>
      </c>
      <c r="G51" s="4">
        <v>2.2999999999999998</v>
      </c>
      <c r="H51" s="4">
        <v>22.1</v>
      </c>
      <c r="J51" s="4">
        <v>1.8</v>
      </c>
      <c r="K51" s="4">
        <v>0.88660000000000005</v>
      </c>
      <c r="L51" s="4">
        <v>11.788399999999999</v>
      </c>
      <c r="M51" s="4">
        <v>3.3399999999999999E-2</v>
      </c>
      <c r="N51" s="4">
        <v>1624.8731</v>
      </c>
      <c r="O51" s="4">
        <v>2.0392000000000001</v>
      </c>
      <c r="P51" s="4">
        <v>1626.9</v>
      </c>
      <c r="Q51" s="4">
        <v>1226.2942</v>
      </c>
      <c r="R51" s="4">
        <v>1.5389999999999999</v>
      </c>
      <c r="S51" s="4">
        <v>1227.8</v>
      </c>
      <c r="T51" s="4">
        <v>22.067</v>
      </c>
      <c r="W51" s="4">
        <v>0</v>
      </c>
      <c r="X51" s="4">
        <v>1.5959000000000001</v>
      </c>
      <c r="Y51" s="4">
        <v>12</v>
      </c>
      <c r="Z51" s="4">
        <v>844</v>
      </c>
      <c r="AA51" s="4">
        <v>869</v>
      </c>
      <c r="AB51" s="4">
        <v>879</v>
      </c>
      <c r="AC51" s="4">
        <v>69</v>
      </c>
      <c r="AD51" s="4">
        <v>5.85</v>
      </c>
      <c r="AE51" s="4">
        <v>0.13</v>
      </c>
      <c r="AF51" s="4">
        <v>979</v>
      </c>
      <c r="AG51" s="4">
        <v>-15</v>
      </c>
      <c r="AH51" s="4">
        <v>16</v>
      </c>
      <c r="AI51" s="4">
        <v>12</v>
      </c>
      <c r="AJ51" s="4">
        <v>188.9</v>
      </c>
      <c r="AK51" s="4">
        <v>140</v>
      </c>
      <c r="AL51" s="4">
        <v>2.7</v>
      </c>
      <c r="AM51" s="4">
        <v>195</v>
      </c>
      <c r="AN51" s="4" t="s">
        <v>155</v>
      </c>
      <c r="AP51" s="5"/>
      <c r="BA51" s="4">
        <v>14.023</v>
      </c>
      <c r="BB51" s="4">
        <v>15.87</v>
      </c>
      <c r="BC51" s="4">
        <v>1.1299999999999999</v>
      </c>
      <c r="BD51" s="4">
        <v>12.787000000000001</v>
      </c>
      <c r="BE51" s="4">
        <v>3024.558</v>
      </c>
      <c r="BF51" s="4">
        <v>5.452</v>
      </c>
      <c r="BG51" s="4">
        <v>43.658000000000001</v>
      </c>
      <c r="BH51" s="4">
        <v>5.5E-2</v>
      </c>
      <c r="BI51" s="4">
        <v>43.713000000000001</v>
      </c>
      <c r="BJ51" s="4">
        <v>32.948999999999998</v>
      </c>
      <c r="BK51" s="4">
        <v>4.1000000000000002E-2</v>
      </c>
      <c r="BL51" s="4">
        <v>32.99</v>
      </c>
      <c r="BM51" s="4">
        <v>0.18720000000000001</v>
      </c>
      <c r="BQ51" s="4">
        <v>297.72500000000002</v>
      </c>
      <c r="BR51" s="4">
        <v>0.15236</v>
      </c>
      <c r="BS51" s="4">
        <v>0.84299999999999997</v>
      </c>
      <c r="BT51" s="4">
        <v>0.14208999999999999</v>
      </c>
      <c r="BU51" s="4">
        <v>3.7232980000000002</v>
      </c>
      <c r="BV51" s="4">
        <v>2.8702179999999999</v>
      </c>
      <c r="BW51" s="4">
        <f t="shared" si="9"/>
        <v>0.9836953316</v>
      </c>
      <c r="BY51" s="4">
        <f t="shared" si="10"/>
        <v>8299.6007644333076</v>
      </c>
      <c r="BZ51" s="4">
        <f t="shared" si="11"/>
        <v>14.960673052952002</v>
      </c>
      <c r="CA51" s="4">
        <f t="shared" si="12"/>
        <v>90.414383056074001</v>
      </c>
      <c r="CB51" s="4">
        <f t="shared" si="13"/>
        <v>0.51369002118719997</v>
      </c>
    </row>
    <row r="52" spans="1:80" x14ac:dyDescent="0.25">
      <c r="A52" s="2">
        <v>42067</v>
      </c>
      <c r="B52" s="3">
        <v>3.9197916666666666E-2</v>
      </c>
      <c r="C52" s="4">
        <v>14.395</v>
      </c>
      <c r="D52" s="4">
        <v>7.9799999999999996E-2</v>
      </c>
      <c r="E52" s="4">
        <v>798.40470200000004</v>
      </c>
      <c r="F52" s="4">
        <v>1810</v>
      </c>
      <c r="G52" s="4">
        <v>2.2999999999999998</v>
      </c>
      <c r="H52" s="4">
        <v>48.8</v>
      </c>
      <c r="J52" s="4">
        <v>1.87</v>
      </c>
      <c r="K52" s="4">
        <v>0.87790000000000001</v>
      </c>
      <c r="L52" s="4">
        <v>12.6371</v>
      </c>
      <c r="M52" s="4">
        <v>7.0099999999999996E-2</v>
      </c>
      <c r="N52" s="4">
        <v>1588.9801</v>
      </c>
      <c r="O52" s="4">
        <v>2.0190999999999999</v>
      </c>
      <c r="P52" s="4">
        <v>1591</v>
      </c>
      <c r="Q52" s="4">
        <v>1199.1826000000001</v>
      </c>
      <c r="R52" s="4">
        <v>1.5238</v>
      </c>
      <c r="S52" s="4">
        <v>1200.7</v>
      </c>
      <c r="T52" s="4">
        <v>48.840200000000003</v>
      </c>
      <c r="W52" s="4">
        <v>0</v>
      </c>
      <c r="X52" s="4">
        <v>1.6422000000000001</v>
      </c>
      <c r="Y52" s="4">
        <v>12.4</v>
      </c>
      <c r="Z52" s="4">
        <v>841</v>
      </c>
      <c r="AA52" s="4">
        <v>867</v>
      </c>
      <c r="AB52" s="4">
        <v>877</v>
      </c>
      <c r="AC52" s="4">
        <v>69</v>
      </c>
      <c r="AD52" s="4">
        <v>5.84</v>
      </c>
      <c r="AE52" s="4">
        <v>0.13</v>
      </c>
      <c r="AF52" s="4">
        <v>980</v>
      </c>
      <c r="AG52" s="4">
        <v>-15</v>
      </c>
      <c r="AH52" s="4">
        <v>16</v>
      </c>
      <c r="AI52" s="4">
        <v>12</v>
      </c>
      <c r="AJ52" s="4">
        <v>189</v>
      </c>
      <c r="AK52" s="4">
        <v>140.9</v>
      </c>
      <c r="AL52" s="4">
        <v>3.2</v>
      </c>
      <c r="AM52" s="4">
        <v>195</v>
      </c>
      <c r="AN52" s="4" t="s">
        <v>155</v>
      </c>
      <c r="AP52" s="5"/>
      <c r="BA52" s="4">
        <v>14.023</v>
      </c>
      <c r="BB52" s="4">
        <v>14.69</v>
      </c>
      <c r="BC52" s="4">
        <v>1.05</v>
      </c>
      <c r="BD52" s="4">
        <v>13.912000000000001</v>
      </c>
      <c r="BE52" s="4">
        <v>3015.0819999999999</v>
      </c>
      <c r="BF52" s="4">
        <v>10.643000000000001</v>
      </c>
      <c r="BG52" s="4">
        <v>39.701000000000001</v>
      </c>
      <c r="BH52" s="4">
        <v>0.05</v>
      </c>
      <c r="BI52" s="4">
        <v>39.752000000000002</v>
      </c>
      <c r="BJ52" s="4">
        <v>29.962</v>
      </c>
      <c r="BK52" s="4">
        <v>3.7999999999999999E-2</v>
      </c>
      <c r="BL52" s="4">
        <v>30</v>
      </c>
      <c r="BM52" s="4">
        <v>0.38529999999999998</v>
      </c>
      <c r="BQ52" s="4">
        <v>284.892</v>
      </c>
      <c r="BR52" s="4">
        <v>0.41316999999999998</v>
      </c>
      <c r="BS52" s="4">
        <v>0.84209000000000001</v>
      </c>
      <c r="BT52" s="4">
        <v>0.15018999999999999</v>
      </c>
      <c r="BU52" s="4">
        <v>10.096842000000001</v>
      </c>
      <c r="BV52" s="4">
        <v>3.0338379999999998</v>
      </c>
      <c r="BW52" s="4">
        <f t="shared" si="9"/>
        <v>2.6675856564</v>
      </c>
      <c r="BY52" s="4">
        <f t="shared" si="10"/>
        <v>22436.348442859427</v>
      </c>
      <c r="BZ52" s="4">
        <f t="shared" si="11"/>
        <v>79.198528092222006</v>
      </c>
      <c r="CA52" s="4">
        <f t="shared" si="12"/>
        <v>222.95840446294798</v>
      </c>
      <c r="CB52" s="4">
        <f t="shared" si="13"/>
        <v>2.8671608450561998</v>
      </c>
    </row>
    <row r="53" spans="1:80" x14ac:dyDescent="0.25">
      <c r="A53" s="2">
        <v>42067</v>
      </c>
      <c r="B53" s="3">
        <v>3.9209490740740739E-2</v>
      </c>
      <c r="C53" s="4">
        <v>14.644</v>
      </c>
      <c r="D53" s="4">
        <v>7.8700000000000006E-2</v>
      </c>
      <c r="E53" s="4">
        <v>787.15890899999999</v>
      </c>
      <c r="F53" s="4">
        <v>1606.3</v>
      </c>
      <c r="G53" s="4">
        <v>2.2999999999999998</v>
      </c>
      <c r="H53" s="4">
        <v>26.2</v>
      </c>
      <c r="J53" s="4">
        <v>2.25</v>
      </c>
      <c r="K53" s="4">
        <v>0.876</v>
      </c>
      <c r="L53" s="4">
        <v>12.828099999999999</v>
      </c>
      <c r="M53" s="4">
        <v>6.9000000000000006E-2</v>
      </c>
      <c r="N53" s="4">
        <v>1407.145</v>
      </c>
      <c r="O53" s="4">
        <v>2.0148000000000001</v>
      </c>
      <c r="P53" s="4">
        <v>1409.2</v>
      </c>
      <c r="Q53" s="4">
        <v>1061.952</v>
      </c>
      <c r="R53" s="4">
        <v>1.5206</v>
      </c>
      <c r="S53" s="4">
        <v>1063.5</v>
      </c>
      <c r="T53" s="4">
        <v>26.229800000000001</v>
      </c>
      <c r="W53" s="4">
        <v>0</v>
      </c>
      <c r="X53" s="4">
        <v>1.9731000000000001</v>
      </c>
      <c r="Y53" s="4">
        <v>12.4</v>
      </c>
      <c r="Z53" s="4">
        <v>841</v>
      </c>
      <c r="AA53" s="4">
        <v>866</v>
      </c>
      <c r="AB53" s="4">
        <v>878</v>
      </c>
      <c r="AC53" s="4">
        <v>69</v>
      </c>
      <c r="AD53" s="4">
        <v>5.84</v>
      </c>
      <c r="AE53" s="4">
        <v>0.13</v>
      </c>
      <c r="AF53" s="4">
        <v>980</v>
      </c>
      <c r="AG53" s="4">
        <v>-15</v>
      </c>
      <c r="AH53" s="4">
        <v>16</v>
      </c>
      <c r="AI53" s="4">
        <v>12</v>
      </c>
      <c r="AJ53" s="4">
        <v>189.9</v>
      </c>
      <c r="AK53" s="4">
        <v>140.1</v>
      </c>
      <c r="AL53" s="4">
        <v>3.3</v>
      </c>
      <c r="AM53" s="4">
        <v>195</v>
      </c>
      <c r="AN53" s="4" t="s">
        <v>155</v>
      </c>
      <c r="AP53" s="5"/>
      <c r="BA53" s="4">
        <v>14.023</v>
      </c>
      <c r="BB53" s="4">
        <v>14.46</v>
      </c>
      <c r="BC53" s="4">
        <v>1.03</v>
      </c>
      <c r="BD53" s="4">
        <v>14.153</v>
      </c>
      <c r="BE53" s="4">
        <v>3016.002</v>
      </c>
      <c r="BF53" s="4">
        <v>10.319000000000001</v>
      </c>
      <c r="BG53" s="4">
        <v>34.645000000000003</v>
      </c>
      <c r="BH53" s="4">
        <v>0.05</v>
      </c>
      <c r="BI53" s="4">
        <v>34.695</v>
      </c>
      <c r="BJ53" s="4">
        <v>26.146000000000001</v>
      </c>
      <c r="BK53" s="4">
        <v>3.6999999999999998E-2</v>
      </c>
      <c r="BL53" s="4">
        <v>26.184000000000001</v>
      </c>
      <c r="BM53" s="4">
        <v>0.2039</v>
      </c>
      <c r="BQ53" s="4">
        <v>337.30200000000002</v>
      </c>
      <c r="BR53" s="4">
        <v>0.33617000000000002</v>
      </c>
      <c r="BS53" s="4">
        <v>0.84199999999999997</v>
      </c>
      <c r="BT53" s="4">
        <v>0.15282000000000001</v>
      </c>
      <c r="BU53" s="4">
        <v>8.2151540000000001</v>
      </c>
      <c r="BV53" s="4">
        <v>3.086964</v>
      </c>
      <c r="BW53" s="4">
        <f t="shared" si="9"/>
        <v>2.1704436868000001</v>
      </c>
      <c r="BY53" s="4">
        <f t="shared" si="10"/>
        <v>18260.590699104996</v>
      </c>
      <c r="BZ53" s="4">
        <f t="shared" si="11"/>
        <v>62.477092330862007</v>
      </c>
      <c r="CA53" s="4">
        <f t="shared" si="12"/>
        <v>158.302747948708</v>
      </c>
      <c r="CB53" s="4">
        <f t="shared" si="13"/>
        <v>1.2345265167421999</v>
      </c>
    </row>
    <row r="54" spans="1:80" x14ac:dyDescent="0.25">
      <c r="A54" s="2">
        <v>42067</v>
      </c>
      <c r="B54" s="3">
        <v>3.9221064814814813E-2</v>
      </c>
      <c r="C54" s="4">
        <v>14.677</v>
      </c>
      <c r="D54" s="4">
        <v>4.41E-2</v>
      </c>
      <c r="E54" s="4">
        <v>441.10918500000002</v>
      </c>
      <c r="F54" s="4">
        <v>1245.4000000000001</v>
      </c>
      <c r="G54" s="4">
        <v>2.2000000000000002</v>
      </c>
      <c r="H54" s="4">
        <v>60.1</v>
      </c>
      <c r="J54" s="4">
        <v>2.67</v>
      </c>
      <c r="K54" s="4">
        <v>0.87609999999999999</v>
      </c>
      <c r="L54" s="4">
        <v>12.858000000000001</v>
      </c>
      <c r="M54" s="4">
        <v>3.8600000000000002E-2</v>
      </c>
      <c r="N54" s="4">
        <v>1091.0079000000001</v>
      </c>
      <c r="O54" s="4">
        <v>1.9052</v>
      </c>
      <c r="P54" s="4">
        <v>1092.9000000000001</v>
      </c>
      <c r="Q54" s="4">
        <v>823.36789999999996</v>
      </c>
      <c r="R54" s="4">
        <v>1.4378</v>
      </c>
      <c r="S54" s="4">
        <v>824.8</v>
      </c>
      <c r="T54" s="4">
        <v>60.1</v>
      </c>
      <c r="W54" s="4">
        <v>0</v>
      </c>
      <c r="X54" s="4">
        <v>2.3435000000000001</v>
      </c>
      <c r="Y54" s="4">
        <v>12.2</v>
      </c>
      <c r="Z54" s="4">
        <v>844</v>
      </c>
      <c r="AA54" s="4">
        <v>866</v>
      </c>
      <c r="AB54" s="4">
        <v>881</v>
      </c>
      <c r="AC54" s="4">
        <v>69</v>
      </c>
      <c r="AD54" s="4">
        <v>5.84</v>
      </c>
      <c r="AE54" s="4">
        <v>0.13</v>
      </c>
      <c r="AF54" s="4">
        <v>980</v>
      </c>
      <c r="AG54" s="4">
        <v>-15</v>
      </c>
      <c r="AH54" s="4">
        <v>16</v>
      </c>
      <c r="AI54" s="4">
        <v>12</v>
      </c>
      <c r="AJ54" s="4">
        <v>190</v>
      </c>
      <c r="AK54" s="4">
        <v>139.1</v>
      </c>
      <c r="AL54" s="4">
        <v>3.4</v>
      </c>
      <c r="AM54" s="4">
        <v>195</v>
      </c>
      <c r="AN54" s="4" t="s">
        <v>155</v>
      </c>
      <c r="AP54" s="5"/>
      <c r="BA54" s="4">
        <v>14.023</v>
      </c>
      <c r="BB54" s="4">
        <v>14.46</v>
      </c>
      <c r="BC54" s="4">
        <v>1.03</v>
      </c>
      <c r="BD54" s="4">
        <v>14.148</v>
      </c>
      <c r="BE54" s="4">
        <v>3022.3339999999998</v>
      </c>
      <c r="BF54" s="4">
        <v>5.7809999999999997</v>
      </c>
      <c r="BG54" s="4">
        <v>26.856000000000002</v>
      </c>
      <c r="BH54" s="4">
        <v>4.7E-2</v>
      </c>
      <c r="BI54" s="4">
        <v>26.902000000000001</v>
      </c>
      <c r="BJ54" s="4">
        <v>20.268000000000001</v>
      </c>
      <c r="BK54" s="4">
        <v>3.5000000000000003E-2</v>
      </c>
      <c r="BL54" s="4">
        <v>20.303000000000001</v>
      </c>
      <c r="BM54" s="4">
        <v>0.4672</v>
      </c>
      <c r="BQ54" s="4">
        <v>400.52199999999999</v>
      </c>
      <c r="BR54" s="4">
        <v>0.31325999999999998</v>
      </c>
      <c r="BS54" s="4">
        <v>0.84291000000000005</v>
      </c>
      <c r="BT54" s="4">
        <v>0.14845</v>
      </c>
      <c r="BU54" s="4">
        <v>7.6552910000000001</v>
      </c>
      <c r="BV54" s="4">
        <v>2.9986899999999999</v>
      </c>
      <c r="BW54" s="4">
        <f t="shared" si="9"/>
        <v>2.0225278821999999</v>
      </c>
      <c r="BY54" s="4">
        <f t="shared" si="10"/>
        <v>17051.85570039598</v>
      </c>
      <c r="BZ54" s="4">
        <f t="shared" si="11"/>
        <v>32.616109868727001</v>
      </c>
      <c r="CA54" s="4">
        <f t="shared" si="12"/>
        <v>114.351031797156</v>
      </c>
      <c r="CB54" s="4">
        <f t="shared" si="13"/>
        <v>2.6359187909824002</v>
      </c>
    </row>
    <row r="55" spans="1:80" x14ac:dyDescent="0.25">
      <c r="A55" s="2">
        <v>42067</v>
      </c>
      <c r="B55" s="3">
        <v>3.9232638888888886E-2</v>
      </c>
      <c r="C55" s="4">
        <v>14.340999999999999</v>
      </c>
      <c r="D55" s="4">
        <v>2.8899999999999999E-2</v>
      </c>
      <c r="E55" s="4">
        <v>288.81219900000002</v>
      </c>
      <c r="F55" s="4">
        <v>1018.3</v>
      </c>
      <c r="G55" s="4">
        <v>2.1</v>
      </c>
      <c r="H55" s="4">
        <v>59</v>
      </c>
      <c r="J55" s="4">
        <v>2.62</v>
      </c>
      <c r="K55" s="4">
        <v>0.87870000000000004</v>
      </c>
      <c r="L55" s="4">
        <v>12.6021</v>
      </c>
      <c r="M55" s="4">
        <v>2.5399999999999999E-2</v>
      </c>
      <c r="N55" s="4">
        <v>894.84130000000005</v>
      </c>
      <c r="O55" s="4">
        <v>1.8453999999999999</v>
      </c>
      <c r="P55" s="4">
        <v>896.7</v>
      </c>
      <c r="Q55" s="4">
        <v>675.32380000000001</v>
      </c>
      <c r="R55" s="4">
        <v>1.3927</v>
      </c>
      <c r="S55" s="4">
        <v>676.7</v>
      </c>
      <c r="T55" s="4">
        <v>59.021900000000002</v>
      </c>
      <c r="W55" s="4">
        <v>0</v>
      </c>
      <c r="X55" s="4">
        <v>2.3016999999999999</v>
      </c>
      <c r="Y55" s="4">
        <v>12.1</v>
      </c>
      <c r="Z55" s="4">
        <v>845</v>
      </c>
      <c r="AA55" s="4">
        <v>867</v>
      </c>
      <c r="AB55" s="4">
        <v>882</v>
      </c>
      <c r="AC55" s="4">
        <v>69</v>
      </c>
      <c r="AD55" s="4">
        <v>5.84</v>
      </c>
      <c r="AE55" s="4">
        <v>0.13</v>
      </c>
      <c r="AF55" s="4">
        <v>980</v>
      </c>
      <c r="AG55" s="4">
        <v>-15</v>
      </c>
      <c r="AH55" s="4">
        <v>15.09</v>
      </c>
      <c r="AI55" s="4">
        <v>12</v>
      </c>
      <c r="AJ55" s="4">
        <v>190</v>
      </c>
      <c r="AK55" s="4">
        <v>139.9</v>
      </c>
      <c r="AL55" s="4">
        <v>3.3</v>
      </c>
      <c r="AM55" s="4">
        <v>195</v>
      </c>
      <c r="AN55" s="4" t="s">
        <v>155</v>
      </c>
      <c r="AP55" s="5"/>
      <c r="BA55" s="4">
        <v>14.023</v>
      </c>
      <c r="BB55" s="4">
        <v>14.79</v>
      </c>
      <c r="BC55" s="4">
        <v>1.05</v>
      </c>
      <c r="BD55" s="4">
        <v>13.8</v>
      </c>
      <c r="BE55" s="4">
        <v>3025.5210000000002</v>
      </c>
      <c r="BF55" s="4">
        <v>3.8780000000000001</v>
      </c>
      <c r="BG55" s="4">
        <v>22.498000000000001</v>
      </c>
      <c r="BH55" s="4">
        <v>4.5999999999999999E-2</v>
      </c>
      <c r="BI55" s="4">
        <v>22.544</v>
      </c>
      <c r="BJ55" s="4">
        <v>16.978999999999999</v>
      </c>
      <c r="BK55" s="4">
        <v>3.5000000000000003E-2</v>
      </c>
      <c r="BL55" s="4">
        <v>17.013999999999999</v>
      </c>
      <c r="BM55" s="4">
        <v>0.46860000000000002</v>
      </c>
      <c r="BQ55" s="4">
        <v>401.79399999999998</v>
      </c>
      <c r="BR55" s="4">
        <v>0.33474999999999999</v>
      </c>
      <c r="BS55" s="4">
        <v>0.84299999999999997</v>
      </c>
      <c r="BT55" s="4">
        <v>0.14709</v>
      </c>
      <c r="BU55" s="4">
        <v>8.180453</v>
      </c>
      <c r="BV55" s="4">
        <v>2.9712179999999999</v>
      </c>
      <c r="BW55" s="4">
        <f t="shared" si="9"/>
        <v>2.1612756825999999</v>
      </c>
      <c r="BY55" s="4">
        <f t="shared" si="10"/>
        <v>18240.847535326582</v>
      </c>
      <c r="BZ55" s="4">
        <f t="shared" si="11"/>
        <v>23.380438192958</v>
      </c>
      <c r="CA55" s="4">
        <f t="shared" si="12"/>
        <v>102.366286765919</v>
      </c>
      <c r="CB55" s="4">
        <f t="shared" si="13"/>
        <v>2.8251865232646001</v>
      </c>
    </row>
    <row r="56" spans="1:80" x14ac:dyDescent="0.25">
      <c r="A56" s="2">
        <v>42067</v>
      </c>
      <c r="B56" s="3">
        <v>3.924421296296296E-2</v>
      </c>
      <c r="C56" s="4">
        <v>14.128</v>
      </c>
      <c r="D56" s="4">
        <v>9.5999999999999992E-3</v>
      </c>
      <c r="E56" s="4">
        <v>96.195826999999994</v>
      </c>
      <c r="F56" s="4">
        <v>724.4</v>
      </c>
      <c r="G56" s="4">
        <v>2.1</v>
      </c>
      <c r="H56" s="4">
        <v>53.6</v>
      </c>
      <c r="J56" s="4">
        <v>1.9</v>
      </c>
      <c r="K56" s="4">
        <v>0.88039999999999996</v>
      </c>
      <c r="L56" s="4">
        <v>12.4381</v>
      </c>
      <c r="M56" s="4">
        <v>8.5000000000000006E-3</v>
      </c>
      <c r="N56" s="4">
        <v>637.73770000000002</v>
      </c>
      <c r="O56" s="4">
        <v>1.827</v>
      </c>
      <c r="P56" s="4">
        <v>639.6</v>
      </c>
      <c r="Q56" s="4">
        <v>481.30070000000001</v>
      </c>
      <c r="R56" s="4">
        <v>1.3788</v>
      </c>
      <c r="S56" s="4">
        <v>482.7</v>
      </c>
      <c r="T56" s="4">
        <v>53.622300000000003</v>
      </c>
      <c r="W56" s="4">
        <v>0</v>
      </c>
      <c r="X56" s="4">
        <v>1.673</v>
      </c>
      <c r="Y56" s="4">
        <v>12</v>
      </c>
      <c r="Z56" s="4">
        <v>845</v>
      </c>
      <c r="AA56" s="4">
        <v>868</v>
      </c>
      <c r="AB56" s="4">
        <v>880</v>
      </c>
      <c r="AC56" s="4">
        <v>69</v>
      </c>
      <c r="AD56" s="4">
        <v>5.84</v>
      </c>
      <c r="AE56" s="4">
        <v>0.13</v>
      </c>
      <c r="AF56" s="4">
        <v>979</v>
      </c>
      <c r="AG56" s="4">
        <v>-15</v>
      </c>
      <c r="AH56" s="4">
        <v>15</v>
      </c>
      <c r="AI56" s="4">
        <v>12</v>
      </c>
      <c r="AJ56" s="4">
        <v>190</v>
      </c>
      <c r="AK56" s="4">
        <v>140</v>
      </c>
      <c r="AL56" s="4">
        <v>2.8</v>
      </c>
      <c r="AM56" s="4">
        <v>195</v>
      </c>
      <c r="AN56" s="4" t="s">
        <v>155</v>
      </c>
      <c r="AP56" s="5"/>
      <c r="BA56" s="4">
        <v>14.023</v>
      </c>
      <c r="BB56" s="4">
        <v>15.02</v>
      </c>
      <c r="BC56" s="4">
        <v>1.07</v>
      </c>
      <c r="BD56" s="4">
        <v>13.585000000000001</v>
      </c>
      <c r="BE56" s="4">
        <v>3029.8029999999999</v>
      </c>
      <c r="BF56" s="4">
        <v>1.3129999999999999</v>
      </c>
      <c r="BG56" s="4">
        <v>16.268000000000001</v>
      </c>
      <c r="BH56" s="4">
        <v>4.7E-2</v>
      </c>
      <c r="BI56" s="4">
        <v>16.315000000000001</v>
      </c>
      <c r="BJ56" s="4">
        <v>12.278</v>
      </c>
      <c r="BK56" s="4">
        <v>3.5000000000000003E-2</v>
      </c>
      <c r="BL56" s="4">
        <v>12.313000000000001</v>
      </c>
      <c r="BM56" s="4">
        <v>0.43190000000000001</v>
      </c>
      <c r="BQ56" s="4">
        <v>296.31200000000001</v>
      </c>
      <c r="BR56" s="4">
        <v>0.23416999999999999</v>
      </c>
      <c r="BS56" s="4">
        <v>0.84391000000000005</v>
      </c>
      <c r="BT56" s="4">
        <v>0.14427000000000001</v>
      </c>
      <c r="BU56" s="4">
        <v>5.7225289999999998</v>
      </c>
      <c r="BV56" s="4">
        <v>2.9142540000000001</v>
      </c>
      <c r="BW56" s="4">
        <f t="shared" si="9"/>
        <v>1.5118921617999999</v>
      </c>
      <c r="BY56" s="4">
        <f t="shared" si="10"/>
        <v>12778.205886927019</v>
      </c>
      <c r="BZ56" s="4">
        <f t="shared" si="11"/>
        <v>5.5375825852489999</v>
      </c>
      <c r="CA56" s="4">
        <f t="shared" si="12"/>
        <v>51.782512552694001</v>
      </c>
      <c r="CB56" s="4">
        <f t="shared" si="13"/>
        <v>1.8215399227486999</v>
      </c>
    </row>
    <row r="57" spans="1:80" x14ac:dyDescent="0.25">
      <c r="A57" s="2">
        <v>42067</v>
      </c>
      <c r="B57" s="3">
        <v>3.925578703703704E-2</v>
      </c>
      <c r="C57" s="4">
        <v>14.247999999999999</v>
      </c>
      <c r="D57" s="4">
        <v>9.1999999999999998E-3</v>
      </c>
      <c r="E57" s="4">
        <v>92.287188</v>
      </c>
      <c r="F57" s="4">
        <v>600.4</v>
      </c>
      <c r="G57" s="4">
        <v>2</v>
      </c>
      <c r="H57" s="4">
        <v>80.099999999999994</v>
      </c>
      <c r="J57" s="4">
        <v>1.1499999999999999</v>
      </c>
      <c r="K57" s="4">
        <v>0.87960000000000005</v>
      </c>
      <c r="L57" s="4">
        <v>12.5326</v>
      </c>
      <c r="M57" s="4">
        <v>8.0999999999999996E-3</v>
      </c>
      <c r="N57" s="4">
        <v>528.10910000000001</v>
      </c>
      <c r="O57" s="4">
        <v>1.7375</v>
      </c>
      <c r="P57" s="4">
        <v>529.79999999999995</v>
      </c>
      <c r="Q57" s="4">
        <v>398.56479999999999</v>
      </c>
      <c r="R57" s="4">
        <v>1.3112999999999999</v>
      </c>
      <c r="S57" s="4">
        <v>399.9</v>
      </c>
      <c r="T57" s="4">
        <v>80.099999999999994</v>
      </c>
      <c r="W57" s="4">
        <v>0</v>
      </c>
      <c r="X57" s="4">
        <v>1.0076000000000001</v>
      </c>
      <c r="Y57" s="4">
        <v>12.3</v>
      </c>
      <c r="Z57" s="4">
        <v>842</v>
      </c>
      <c r="AA57" s="4">
        <v>865</v>
      </c>
      <c r="AB57" s="4">
        <v>879</v>
      </c>
      <c r="AC57" s="4">
        <v>69</v>
      </c>
      <c r="AD57" s="4">
        <v>5.85</v>
      </c>
      <c r="AE57" s="4">
        <v>0.13</v>
      </c>
      <c r="AF57" s="4">
        <v>979</v>
      </c>
      <c r="AG57" s="4">
        <v>-15</v>
      </c>
      <c r="AH57" s="4">
        <v>15.91</v>
      </c>
      <c r="AI57" s="4">
        <v>12</v>
      </c>
      <c r="AJ57" s="4">
        <v>190</v>
      </c>
      <c r="AK57" s="4">
        <v>140</v>
      </c>
      <c r="AL57" s="4">
        <v>3.2</v>
      </c>
      <c r="AM57" s="4">
        <v>195</v>
      </c>
      <c r="AN57" s="4" t="s">
        <v>155</v>
      </c>
      <c r="AP57" s="5"/>
      <c r="BA57" s="4">
        <v>14.023</v>
      </c>
      <c r="BB57" s="4">
        <v>14.9</v>
      </c>
      <c r="BC57" s="4">
        <v>1.06</v>
      </c>
      <c r="BD57" s="4">
        <v>13.69</v>
      </c>
      <c r="BE57" s="4">
        <v>3029.1990000000001</v>
      </c>
      <c r="BF57" s="4">
        <v>1.2490000000000001</v>
      </c>
      <c r="BG57" s="4">
        <v>13.367000000000001</v>
      </c>
      <c r="BH57" s="4">
        <v>4.3999999999999997E-2</v>
      </c>
      <c r="BI57" s="4">
        <v>13.411</v>
      </c>
      <c r="BJ57" s="4">
        <v>10.087999999999999</v>
      </c>
      <c r="BK57" s="4">
        <v>3.3000000000000002E-2</v>
      </c>
      <c r="BL57" s="4">
        <v>10.122</v>
      </c>
      <c r="BM57" s="4">
        <v>0.64019999999999999</v>
      </c>
      <c r="BQ57" s="4">
        <v>177.07499999999999</v>
      </c>
      <c r="BR57" s="4">
        <v>0.20762</v>
      </c>
      <c r="BS57" s="4">
        <v>0.84126999999999996</v>
      </c>
      <c r="BT57" s="4">
        <v>0.14946000000000001</v>
      </c>
      <c r="BU57" s="4">
        <v>5.0737139999999998</v>
      </c>
      <c r="BV57" s="4">
        <v>3.0190920000000001</v>
      </c>
      <c r="BW57" s="4">
        <f t="shared" si="9"/>
        <v>1.3404752387999999</v>
      </c>
      <c r="BY57" s="4">
        <f t="shared" si="10"/>
        <v>11327.166269438381</v>
      </c>
      <c r="BZ57" s="4">
        <f t="shared" si="11"/>
        <v>4.6704196952820007</v>
      </c>
      <c r="CA57" s="4">
        <f t="shared" si="12"/>
        <v>37.722332975183996</v>
      </c>
      <c r="CB57" s="4">
        <f t="shared" si="13"/>
        <v>2.3939172849635999</v>
      </c>
    </row>
    <row r="58" spans="1:80" x14ac:dyDescent="0.25">
      <c r="A58" s="2">
        <v>42067</v>
      </c>
      <c r="B58" s="3">
        <v>3.9267361111111114E-2</v>
      </c>
      <c r="C58" s="4">
        <v>14.47</v>
      </c>
      <c r="D58" s="4">
        <v>1.23E-2</v>
      </c>
      <c r="E58" s="4">
        <v>122.704453</v>
      </c>
      <c r="F58" s="4">
        <v>958</v>
      </c>
      <c r="G58" s="4">
        <v>1.6</v>
      </c>
      <c r="H58" s="4">
        <v>80.099999999999994</v>
      </c>
      <c r="J58" s="4">
        <v>0.73</v>
      </c>
      <c r="K58" s="4">
        <v>0.87770000000000004</v>
      </c>
      <c r="L58" s="4">
        <v>12.700900000000001</v>
      </c>
      <c r="M58" s="4">
        <v>1.0800000000000001E-2</v>
      </c>
      <c r="N58" s="4">
        <v>840.82090000000005</v>
      </c>
      <c r="O58" s="4">
        <v>1.3653</v>
      </c>
      <c r="P58" s="4">
        <v>842.2</v>
      </c>
      <c r="Q58" s="4">
        <v>634.5566</v>
      </c>
      <c r="R58" s="4">
        <v>1.0304</v>
      </c>
      <c r="S58" s="4">
        <v>635.6</v>
      </c>
      <c r="T58" s="4">
        <v>80.111199999999997</v>
      </c>
      <c r="W58" s="4">
        <v>0</v>
      </c>
      <c r="X58" s="4">
        <v>0.64290000000000003</v>
      </c>
      <c r="Y58" s="4">
        <v>12.4</v>
      </c>
      <c r="Z58" s="4">
        <v>842</v>
      </c>
      <c r="AA58" s="4">
        <v>865</v>
      </c>
      <c r="AB58" s="4">
        <v>878</v>
      </c>
      <c r="AC58" s="4">
        <v>69</v>
      </c>
      <c r="AD58" s="4">
        <v>5.84</v>
      </c>
      <c r="AE58" s="4">
        <v>0.13</v>
      </c>
      <c r="AF58" s="4">
        <v>980</v>
      </c>
      <c r="AG58" s="4">
        <v>-15</v>
      </c>
      <c r="AH58" s="4">
        <v>15.09</v>
      </c>
      <c r="AI58" s="4">
        <v>12</v>
      </c>
      <c r="AJ58" s="4">
        <v>190</v>
      </c>
      <c r="AK58" s="4">
        <v>140.9</v>
      </c>
      <c r="AL58" s="4">
        <v>2.8</v>
      </c>
      <c r="AM58" s="4">
        <v>195</v>
      </c>
      <c r="AN58" s="4" t="s">
        <v>155</v>
      </c>
      <c r="AP58" s="5"/>
      <c r="BA58" s="4">
        <v>14.023</v>
      </c>
      <c r="BB58" s="4">
        <v>14.68</v>
      </c>
      <c r="BC58" s="4">
        <v>1.05</v>
      </c>
      <c r="BD58" s="4">
        <v>13.930999999999999</v>
      </c>
      <c r="BE58" s="4">
        <v>3028.489</v>
      </c>
      <c r="BF58" s="4">
        <v>1.635</v>
      </c>
      <c r="BG58" s="4">
        <v>20.995999999999999</v>
      </c>
      <c r="BH58" s="4">
        <v>3.4000000000000002E-2</v>
      </c>
      <c r="BI58" s="4">
        <v>21.03</v>
      </c>
      <c r="BJ58" s="4">
        <v>15.845000000000001</v>
      </c>
      <c r="BK58" s="4">
        <v>2.5999999999999999E-2</v>
      </c>
      <c r="BL58" s="4">
        <v>15.871</v>
      </c>
      <c r="BM58" s="4">
        <v>0.63170000000000004</v>
      </c>
      <c r="BQ58" s="4">
        <v>111.468</v>
      </c>
      <c r="BR58" s="4">
        <v>0.27606999999999998</v>
      </c>
      <c r="BS58" s="4">
        <v>0.84099999999999997</v>
      </c>
      <c r="BT58" s="4">
        <v>0.15182000000000001</v>
      </c>
      <c r="BU58" s="4">
        <v>6.7464599999999999</v>
      </c>
      <c r="BV58" s="4">
        <v>3.066764</v>
      </c>
      <c r="BW58" s="4">
        <f t="shared" si="9"/>
        <v>1.7824147319999999</v>
      </c>
      <c r="BY58" s="4">
        <f t="shared" si="10"/>
        <v>15058.074385518779</v>
      </c>
      <c r="BZ58" s="4">
        <f t="shared" si="11"/>
        <v>8.1294505676999993</v>
      </c>
      <c r="CA58" s="4">
        <f t="shared" si="12"/>
        <v>78.783574461900002</v>
      </c>
      <c r="CB58" s="4">
        <f t="shared" si="13"/>
        <v>3.1409014823340002</v>
      </c>
    </row>
    <row r="59" spans="1:80" x14ac:dyDescent="0.25">
      <c r="A59" s="2">
        <v>42067</v>
      </c>
      <c r="B59" s="3">
        <v>3.9278935185185188E-2</v>
      </c>
      <c r="C59" s="4">
        <v>14.118</v>
      </c>
      <c r="D59" s="4">
        <v>9.5999999999999992E-3</v>
      </c>
      <c r="E59" s="4">
        <v>95.580589000000003</v>
      </c>
      <c r="F59" s="4">
        <v>1612.5</v>
      </c>
      <c r="G59" s="4">
        <v>0.3</v>
      </c>
      <c r="H59" s="4">
        <v>87.5</v>
      </c>
      <c r="J59" s="4">
        <v>0.7</v>
      </c>
      <c r="K59" s="4">
        <v>0.88060000000000005</v>
      </c>
      <c r="L59" s="4">
        <v>12.432600000000001</v>
      </c>
      <c r="M59" s="4">
        <v>8.3999999999999995E-3</v>
      </c>
      <c r="N59" s="4">
        <v>1420.0265999999999</v>
      </c>
      <c r="O59" s="4">
        <v>0.29349999999999998</v>
      </c>
      <c r="P59" s="4">
        <v>1420.3</v>
      </c>
      <c r="Q59" s="4">
        <v>1071.6943000000001</v>
      </c>
      <c r="R59" s="4">
        <v>0.2215</v>
      </c>
      <c r="S59" s="4">
        <v>1071.9000000000001</v>
      </c>
      <c r="T59" s="4">
        <v>87.466399999999993</v>
      </c>
      <c r="W59" s="4">
        <v>0</v>
      </c>
      <c r="X59" s="4">
        <v>0.61639999999999995</v>
      </c>
      <c r="Y59" s="4">
        <v>12.5</v>
      </c>
      <c r="Z59" s="4">
        <v>842</v>
      </c>
      <c r="AA59" s="4">
        <v>866</v>
      </c>
      <c r="AB59" s="4">
        <v>879</v>
      </c>
      <c r="AC59" s="4">
        <v>69</v>
      </c>
      <c r="AD59" s="4">
        <v>5.84</v>
      </c>
      <c r="AE59" s="4">
        <v>0.13</v>
      </c>
      <c r="AF59" s="4">
        <v>979</v>
      </c>
      <c r="AG59" s="4">
        <v>-15</v>
      </c>
      <c r="AH59" s="4">
        <v>15.91</v>
      </c>
      <c r="AI59" s="4">
        <v>12</v>
      </c>
      <c r="AJ59" s="4">
        <v>190.9</v>
      </c>
      <c r="AK59" s="4">
        <v>140.1</v>
      </c>
      <c r="AL59" s="4">
        <v>3.4</v>
      </c>
      <c r="AM59" s="4">
        <v>195</v>
      </c>
      <c r="AN59" s="4" t="s">
        <v>155</v>
      </c>
      <c r="AP59" s="5"/>
      <c r="BA59" s="4">
        <v>14.023</v>
      </c>
      <c r="BB59" s="4">
        <v>15.03</v>
      </c>
      <c r="BC59" s="4">
        <v>1.07</v>
      </c>
      <c r="BD59" s="4">
        <v>13.555</v>
      </c>
      <c r="BE59" s="4">
        <v>3028.9920000000002</v>
      </c>
      <c r="BF59" s="4">
        <v>1.3049999999999999</v>
      </c>
      <c r="BG59" s="4">
        <v>36.229999999999997</v>
      </c>
      <c r="BH59" s="4">
        <v>7.0000000000000001E-3</v>
      </c>
      <c r="BI59" s="4">
        <v>36.237000000000002</v>
      </c>
      <c r="BJ59" s="4">
        <v>27.343</v>
      </c>
      <c r="BK59" s="4">
        <v>6.0000000000000001E-3</v>
      </c>
      <c r="BL59" s="4">
        <v>27.347999999999999</v>
      </c>
      <c r="BM59" s="4">
        <v>0.70469999999999999</v>
      </c>
      <c r="BQ59" s="4">
        <v>109.20099999999999</v>
      </c>
      <c r="BR59" s="4">
        <v>0.38583000000000001</v>
      </c>
      <c r="BS59" s="4">
        <v>0.84099999999999997</v>
      </c>
      <c r="BT59" s="4">
        <v>0.15473000000000001</v>
      </c>
      <c r="BU59" s="4">
        <v>9.4287209999999995</v>
      </c>
      <c r="BV59" s="4">
        <v>3.1255459999999999</v>
      </c>
      <c r="BW59" s="4">
        <f t="shared" si="9"/>
        <v>2.4910680881999996</v>
      </c>
      <c r="BY59" s="4">
        <f t="shared" si="10"/>
        <v>21048.366593193983</v>
      </c>
      <c r="BZ59" s="4">
        <f t="shared" si="11"/>
        <v>9.0684024269849992</v>
      </c>
      <c r="CA59" s="4">
        <f t="shared" si="12"/>
        <v>190.005614989311</v>
      </c>
      <c r="CB59" s="4">
        <f t="shared" si="13"/>
        <v>4.8969373105718992</v>
      </c>
    </row>
    <row r="60" spans="1:80" x14ac:dyDescent="0.25">
      <c r="A60" s="2">
        <v>42067</v>
      </c>
      <c r="B60" s="3">
        <v>3.9290509259259261E-2</v>
      </c>
      <c r="C60" s="4">
        <v>13.644</v>
      </c>
      <c r="D60" s="4">
        <v>3.5000000000000001E-3</v>
      </c>
      <c r="E60" s="4">
        <v>35.182724</v>
      </c>
      <c r="F60" s="4">
        <v>2050.5</v>
      </c>
      <c r="G60" s="4">
        <v>-0.6</v>
      </c>
      <c r="H60" s="4">
        <v>49.2</v>
      </c>
      <c r="J60" s="4">
        <v>0.8</v>
      </c>
      <c r="K60" s="4">
        <v>0.88439999999999996</v>
      </c>
      <c r="L60" s="4">
        <v>12.0661</v>
      </c>
      <c r="M60" s="4">
        <v>3.0999999999999999E-3</v>
      </c>
      <c r="N60" s="4">
        <v>1813.3981000000001</v>
      </c>
      <c r="O60" s="4">
        <v>0</v>
      </c>
      <c r="P60" s="4">
        <v>1813.4</v>
      </c>
      <c r="Q60" s="4">
        <v>1368.5744</v>
      </c>
      <c r="R60" s="4">
        <v>0</v>
      </c>
      <c r="S60" s="4">
        <v>1368.6</v>
      </c>
      <c r="T60" s="4">
        <v>49.1965</v>
      </c>
      <c r="W60" s="4">
        <v>0</v>
      </c>
      <c r="X60" s="4">
        <v>0.70750000000000002</v>
      </c>
      <c r="Y60" s="4">
        <v>12.5</v>
      </c>
      <c r="Z60" s="4">
        <v>842</v>
      </c>
      <c r="AA60" s="4">
        <v>865</v>
      </c>
      <c r="AB60" s="4">
        <v>878</v>
      </c>
      <c r="AC60" s="4">
        <v>69</v>
      </c>
      <c r="AD60" s="4">
        <v>5.85</v>
      </c>
      <c r="AE60" s="4">
        <v>0.13</v>
      </c>
      <c r="AF60" s="4">
        <v>979</v>
      </c>
      <c r="AG60" s="4">
        <v>-15</v>
      </c>
      <c r="AH60" s="4">
        <v>15.09</v>
      </c>
      <c r="AI60" s="4">
        <v>12</v>
      </c>
      <c r="AJ60" s="4">
        <v>191</v>
      </c>
      <c r="AK60" s="4">
        <v>140</v>
      </c>
      <c r="AL60" s="4">
        <v>3.3</v>
      </c>
      <c r="AM60" s="4">
        <v>195</v>
      </c>
      <c r="AN60" s="4" t="s">
        <v>155</v>
      </c>
      <c r="AP60" s="5"/>
      <c r="BA60" s="4">
        <v>14.023</v>
      </c>
      <c r="BB60" s="4">
        <v>15.53</v>
      </c>
      <c r="BC60" s="4">
        <v>1.1100000000000001</v>
      </c>
      <c r="BD60" s="4">
        <v>13.077</v>
      </c>
      <c r="BE60" s="4">
        <v>3031.46</v>
      </c>
      <c r="BF60" s="4">
        <v>0.498</v>
      </c>
      <c r="BG60" s="4">
        <v>47.710999999999999</v>
      </c>
      <c r="BH60" s="4">
        <v>0</v>
      </c>
      <c r="BI60" s="4">
        <v>47.710999999999999</v>
      </c>
      <c r="BJ60" s="4">
        <v>36.006999999999998</v>
      </c>
      <c r="BK60" s="4">
        <v>0</v>
      </c>
      <c r="BL60" s="4">
        <v>36.006999999999998</v>
      </c>
      <c r="BM60" s="4">
        <v>0.40870000000000001</v>
      </c>
      <c r="BQ60" s="4">
        <v>129.24100000000001</v>
      </c>
      <c r="BR60" s="4">
        <v>0.29135</v>
      </c>
      <c r="BS60" s="4">
        <v>0.84191000000000005</v>
      </c>
      <c r="BT60" s="4">
        <v>0.15409</v>
      </c>
      <c r="BU60" s="4">
        <v>7.119866</v>
      </c>
      <c r="BV60" s="4">
        <v>3.1126179999999999</v>
      </c>
      <c r="BW60" s="4">
        <f t="shared" si="9"/>
        <v>1.8810685971999999</v>
      </c>
      <c r="BY60" s="4">
        <f t="shared" si="10"/>
        <v>15907.105081473321</v>
      </c>
      <c r="BZ60" s="4">
        <f t="shared" si="11"/>
        <v>2.6131759385160001</v>
      </c>
      <c r="CA60" s="4">
        <f t="shared" si="12"/>
        <v>188.94101610069399</v>
      </c>
      <c r="CB60" s="4">
        <f t="shared" si="13"/>
        <v>2.1445883656053999</v>
      </c>
    </row>
    <row r="61" spans="1:80" x14ac:dyDescent="0.25">
      <c r="A61" s="2">
        <v>42067</v>
      </c>
      <c r="B61" s="3">
        <v>3.9302083333333335E-2</v>
      </c>
      <c r="C61" s="4">
        <v>13.573</v>
      </c>
      <c r="D61" s="4">
        <v>5.0000000000000001E-3</v>
      </c>
      <c r="E61" s="4">
        <v>50</v>
      </c>
      <c r="F61" s="4">
        <v>2081.5</v>
      </c>
      <c r="G61" s="4">
        <v>-0.7</v>
      </c>
      <c r="H61" s="4">
        <v>54</v>
      </c>
      <c r="J61" s="4">
        <v>0.9</v>
      </c>
      <c r="K61" s="4">
        <v>0.88480000000000003</v>
      </c>
      <c r="L61" s="4">
        <v>12.0085</v>
      </c>
      <c r="M61" s="4">
        <v>4.4000000000000003E-3</v>
      </c>
      <c r="N61" s="4">
        <v>1841.627</v>
      </c>
      <c r="O61" s="4">
        <v>0</v>
      </c>
      <c r="P61" s="4">
        <v>1841.6</v>
      </c>
      <c r="Q61" s="4">
        <v>1389.8788</v>
      </c>
      <c r="R61" s="4">
        <v>0</v>
      </c>
      <c r="S61" s="4">
        <v>1389.9</v>
      </c>
      <c r="T61" s="4">
        <v>54.0366</v>
      </c>
      <c r="W61" s="4">
        <v>0</v>
      </c>
      <c r="X61" s="4">
        <v>0.79630000000000001</v>
      </c>
      <c r="Y61" s="4">
        <v>12.4</v>
      </c>
      <c r="Z61" s="4">
        <v>842</v>
      </c>
      <c r="AA61" s="4">
        <v>866</v>
      </c>
      <c r="AB61" s="4">
        <v>877</v>
      </c>
      <c r="AC61" s="4">
        <v>69</v>
      </c>
      <c r="AD61" s="4">
        <v>5.85</v>
      </c>
      <c r="AE61" s="4">
        <v>0.13</v>
      </c>
      <c r="AF61" s="4">
        <v>979</v>
      </c>
      <c r="AG61" s="4">
        <v>-15</v>
      </c>
      <c r="AH61" s="4">
        <v>15.91</v>
      </c>
      <c r="AI61" s="4">
        <v>12</v>
      </c>
      <c r="AJ61" s="4">
        <v>190.1</v>
      </c>
      <c r="AK61" s="4">
        <v>140.9</v>
      </c>
      <c r="AL61" s="4">
        <v>2.8</v>
      </c>
      <c r="AM61" s="4">
        <v>195</v>
      </c>
      <c r="AN61" s="4" t="s">
        <v>155</v>
      </c>
      <c r="AP61" s="5"/>
      <c r="BA61" s="4">
        <v>14.023</v>
      </c>
      <c r="BB61" s="4">
        <v>15.6</v>
      </c>
      <c r="BC61" s="4">
        <v>1.1100000000000001</v>
      </c>
      <c r="BD61" s="4">
        <v>13.025</v>
      </c>
      <c r="BE61" s="4">
        <v>3031.0439999999999</v>
      </c>
      <c r="BF61" s="4">
        <v>0.71099999999999997</v>
      </c>
      <c r="BG61" s="4">
        <v>48.679000000000002</v>
      </c>
      <c r="BH61" s="4">
        <v>0</v>
      </c>
      <c r="BI61" s="4">
        <v>48.679000000000002</v>
      </c>
      <c r="BJ61" s="4">
        <v>36.738</v>
      </c>
      <c r="BK61" s="4">
        <v>0</v>
      </c>
      <c r="BL61" s="4">
        <v>36.738</v>
      </c>
      <c r="BM61" s="4">
        <v>0.45100000000000001</v>
      </c>
      <c r="BQ61" s="4">
        <v>146.14099999999999</v>
      </c>
      <c r="BR61" s="4">
        <v>0.28100000000000003</v>
      </c>
      <c r="BS61" s="4">
        <v>0.84199999999999997</v>
      </c>
      <c r="BT61" s="4">
        <v>0.15309</v>
      </c>
      <c r="BU61" s="4">
        <v>6.8669380000000002</v>
      </c>
      <c r="BV61" s="4">
        <v>3.0924179999999999</v>
      </c>
      <c r="BW61" s="4">
        <f t="shared" si="9"/>
        <v>1.8142450196</v>
      </c>
      <c r="BY61" s="4">
        <f t="shared" si="10"/>
        <v>15339.911531551463</v>
      </c>
      <c r="BZ61" s="4">
        <f t="shared" si="11"/>
        <v>3.5983235805659999</v>
      </c>
      <c r="CA61" s="4">
        <f t="shared" si="12"/>
        <v>185.928567795828</v>
      </c>
      <c r="CB61" s="4">
        <f t="shared" si="13"/>
        <v>2.282480921006</v>
      </c>
    </row>
    <row r="62" spans="1:80" x14ac:dyDescent="0.25">
      <c r="A62" s="2">
        <v>42067</v>
      </c>
      <c r="B62" s="3">
        <v>3.9313657407407408E-2</v>
      </c>
      <c r="C62" s="4">
        <v>13.611000000000001</v>
      </c>
      <c r="D62" s="4">
        <v>5.0000000000000001E-3</v>
      </c>
      <c r="E62" s="4">
        <v>50</v>
      </c>
      <c r="F62" s="4">
        <v>2009.3</v>
      </c>
      <c r="G62" s="4">
        <v>-0.7</v>
      </c>
      <c r="H62" s="4">
        <v>47.2</v>
      </c>
      <c r="J62" s="4">
        <v>0.9</v>
      </c>
      <c r="K62" s="4">
        <v>0.88449999999999995</v>
      </c>
      <c r="L62" s="4">
        <v>12.039400000000001</v>
      </c>
      <c r="M62" s="4">
        <v>4.4000000000000003E-3</v>
      </c>
      <c r="N62" s="4">
        <v>1777.2655</v>
      </c>
      <c r="O62" s="4">
        <v>0</v>
      </c>
      <c r="P62" s="4">
        <v>1777.3</v>
      </c>
      <c r="Q62" s="4">
        <v>1341.3050000000001</v>
      </c>
      <c r="R62" s="4">
        <v>0</v>
      </c>
      <c r="S62" s="4">
        <v>1341.3</v>
      </c>
      <c r="T62" s="4">
        <v>47.2042</v>
      </c>
      <c r="W62" s="4">
        <v>0</v>
      </c>
      <c r="X62" s="4">
        <v>0.79610000000000003</v>
      </c>
      <c r="Y62" s="4">
        <v>12.5</v>
      </c>
      <c r="Z62" s="4">
        <v>841</v>
      </c>
      <c r="AA62" s="4">
        <v>866</v>
      </c>
      <c r="AB62" s="4">
        <v>876</v>
      </c>
      <c r="AC62" s="4">
        <v>69</v>
      </c>
      <c r="AD62" s="4">
        <v>5.85</v>
      </c>
      <c r="AE62" s="4">
        <v>0.13</v>
      </c>
      <c r="AF62" s="4">
        <v>979</v>
      </c>
      <c r="AG62" s="4">
        <v>-15</v>
      </c>
      <c r="AH62" s="4">
        <v>16</v>
      </c>
      <c r="AI62" s="4">
        <v>12</v>
      </c>
      <c r="AJ62" s="4">
        <v>190.9</v>
      </c>
      <c r="AK62" s="4">
        <v>141</v>
      </c>
      <c r="AL62" s="4">
        <v>3.1</v>
      </c>
      <c r="AM62" s="4">
        <v>195</v>
      </c>
      <c r="AN62" s="4" t="s">
        <v>155</v>
      </c>
      <c r="AP62" s="5"/>
      <c r="BA62" s="4">
        <v>14.023</v>
      </c>
      <c r="BB62" s="4">
        <v>15.56</v>
      </c>
      <c r="BC62" s="4">
        <v>1.1100000000000001</v>
      </c>
      <c r="BD62" s="4">
        <v>13.055</v>
      </c>
      <c r="BE62" s="4">
        <v>3031.1970000000001</v>
      </c>
      <c r="BF62" s="4">
        <v>0.70899999999999996</v>
      </c>
      <c r="BG62" s="4">
        <v>46.859000000000002</v>
      </c>
      <c r="BH62" s="4">
        <v>0</v>
      </c>
      <c r="BI62" s="4">
        <v>46.859000000000002</v>
      </c>
      <c r="BJ62" s="4">
        <v>35.365000000000002</v>
      </c>
      <c r="BK62" s="4">
        <v>0</v>
      </c>
      <c r="BL62" s="4">
        <v>35.365000000000002</v>
      </c>
      <c r="BM62" s="4">
        <v>0.39300000000000002</v>
      </c>
      <c r="BQ62" s="4">
        <v>145.73400000000001</v>
      </c>
      <c r="BR62" s="4">
        <v>0.31648999999999999</v>
      </c>
      <c r="BS62" s="4">
        <v>0.84199999999999997</v>
      </c>
      <c r="BT62" s="4">
        <v>0.15482000000000001</v>
      </c>
      <c r="BU62" s="4">
        <v>7.7342240000000002</v>
      </c>
      <c r="BV62" s="4">
        <v>3.127364</v>
      </c>
      <c r="BW62" s="4">
        <f t="shared" si="9"/>
        <v>2.0433819808</v>
      </c>
      <c r="BY62" s="4">
        <f t="shared" si="10"/>
        <v>17278.196003976336</v>
      </c>
      <c r="BZ62" s="4">
        <f t="shared" si="11"/>
        <v>4.0413872693919997</v>
      </c>
      <c r="CA62" s="4">
        <f t="shared" si="12"/>
        <v>201.58485300712002</v>
      </c>
      <c r="CB62" s="4">
        <f t="shared" si="13"/>
        <v>2.2401483735840002</v>
      </c>
    </row>
    <row r="63" spans="1:80" x14ac:dyDescent="0.25">
      <c r="A63" s="2">
        <v>42067</v>
      </c>
      <c r="B63" s="3">
        <v>3.9325231481481475E-2</v>
      </c>
      <c r="C63" s="4">
        <v>13.754</v>
      </c>
      <c r="D63" s="4">
        <v>5.0000000000000001E-3</v>
      </c>
      <c r="E63" s="4">
        <v>50</v>
      </c>
      <c r="F63" s="4">
        <v>2054.9</v>
      </c>
      <c r="G63" s="4">
        <v>-0.7</v>
      </c>
      <c r="H63" s="4">
        <v>41.2</v>
      </c>
      <c r="J63" s="4">
        <v>1.02</v>
      </c>
      <c r="K63" s="4">
        <v>0.88339999999999996</v>
      </c>
      <c r="L63" s="4">
        <v>12.150700000000001</v>
      </c>
      <c r="M63" s="4">
        <v>4.4000000000000003E-3</v>
      </c>
      <c r="N63" s="4">
        <v>1815.2802999999999</v>
      </c>
      <c r="O63" s="4">
        <v>0</v>
      </c>
      <c r="P63" s="4">
        <v>1815.3</v>
      </c>
      <c r="Q63" s="4">
        <v>1369.9948999999999</v>
      </c>
      <c r="R63" s="4">
        <v>0</v>
      </c>
      <c r="S63" s="4">
        <v>1370</v>
      </c>
      <c r="T63" s="4">
        <v>41.170699999999997</v>
      </c>
      <c r="W63" s="4">
        <v>0</v>
      </c>
      <c r="X63" s="4">
        <v>0.9</v>
      </c>
      <c r="Y63" s="4">
        <v>12.5</v>
      </c>
      <c r="Z63" s="4">
        <v>841</v>
      </c>
      <c r="AA63" s="4">
        <v>866</v>
      </c>
      <c r="AB63" s="4">
        <v>877</v>
      </c>
      <c r="AC63" s="4">
        <v>69</v>
      </c>
      <c r="AD63" s="4">
        <v>5.85</v>
      </c>
      <c r="AE63" s="4">
        <v>0.13</v>
      </c>
      <c r="AF63" s="4">
        <v>979</v>
      </c>
      <c r="AG63" s="4">
        <v>-15</v>
      </c>
      <c r="AH63" s="4">
        <v>15.09</v>
      </c>
      <c r="AI63" s="4">
        <v>12</v>
      </c>
      <c r="AJ63" s="4">
        <v>191</v>
      </c>
      <c r="AK63" s="4">
        <v>141</v>
      </c>
      <c r="AL63" s="4">
        <v>3</v>
      </c>
      <c r="AM63" s="4">
        <v>195</v>
      </c>
      <c r="AN63" s="4" t="s">
        <v>155</v>
      </c>
      <c r="AP63" s="5"/>
      <c r="BA63" s="4">
        <v>14.023</v>
      </c>
      <c r="BB63" s="4">
        <v>15.41</v>
      </c>
      <c r="BC63" s="4">
        <v>1.1000000000000001</v>
      </c>
      <c r="BD63" s="4">
        <v>13.198</v>
      </c>
      <c r="BE63" s="4">
        <v>3031.279</v>
      </c>
      <c r="BF63" s="4">
        <v>0.70099999999999996</v>
      </c>
      <c r="BG63" s="4">
        <v>47.424999999999997</v>
      </c>
      <c r="BH63" s="4">
        <v>0</v>
      </c>
      <c r="BI63" s="4">
        <v>47.424999999999997</v>
      </c>
      <c r="BJ63" s="4">
        <v>35.790999999999997</v>
      </c>
      <c r="BK63" s="4">
        <v>0</v>
      </c>
      <c r="BL63" s="4">
        <v>35.790999999999997</v>
      </c>
      <c r="BM63" s="4">
        <v>0.3397</v>
      </c>
      <c r="BQ63" s="4">
        <v>163.249</v>
      </c>
      <c r="BR63" s="4">
        <v>0.29088000000000003</v>
      </c>
      <c r="BS63" s="4">
        <v>0.84109</v>
      </c>
      <c r="BT63" s="4">
        <v>0.15318000000000001</v>
      </c>
      <c r="BU63" s="4">
        <v>7.1083800000000004</v>
      </c>
      <c r="BV63" s="4">
        <v>3.094236</v>
      </c>
      <c r="BW63" s="4">
        <f t="shared" si="9"/>
        <v>1.8780339960000001</v>
      </c>
      <c r="BY63" s="4">
        <f t="shared" si="10"/>
        <v>15880.49498428074</v>
      </c>
      <c r="BZ63" s="4">
        <f t="shared" si="11"/>
        <v>3.6724521180599998</v>
      </c>
      <c r="CA63" s="4">
        <f t="shared" si="12"/>
        <v>187.50461306346</v>
      </c>
      <c r="CB63" s="4">
        <f t="shared" si="13"/>
        <v>1.7796461975820002</v>
      </c>
    </row>
    <row r="64" spans="1:80" x14ac:dyDescent="0.25">
      <c r="A64" s="2">
        <v>42067</v>
      </c>
      <c r="B64" s="3">
        <v>3.9336805555555555E-2</v>
      </c>
      <c r="C64" s="4">
        <v>14.009</v>
      </c>
      <c r="D64" s="4">
        <v>1.6299999999999999E-2</v>
      </c>
      <c r="E64" s="4">
        <v>163.33872299999999</v>
      </c>
      <c r="F64" s="4">
        <v>2276.3000000000002</v>
      </c>
      <c r="G64" s="4">
        <v>-0.6</v>
      </c>
      <c r="H64" s="4">
        <v>66.5</v>
      </c>
      <c r="J64" s="4">
        <v>1.33</v>
      </c>
      <c r="K64" s="4">
        <v>0.88129999999999997</v>
      </c>
      <c r="L64" s="4">
        <v>12.346299999999999</v>
      </c>
      <c r="M64" s="4">
        <v>1.44E-2</v>
      </c>
      <c r="N64" s="4">
        <v>2006.0417</v>
      </c>
      <c r="O64" s="4">
        <v>0</v>
      </c>
      <c r="P64" s="4">
        <v>2006</v>
      </c>
      <c r="Q64" s="4">
        <v>1513.9628</v>
      </c>
      <c r="R64" s="4">
        <v>0</v>
      </c>
      <c r="S64" s="4">
        <v>1514</v>
      </c>
      <c r="T64" s="4">
        <v>66.516199999999998</v>
      </c>
      <c r="W64" s="4">
        <v>0</v>
      </c>
      <c r="X64" s="4">
        <v>1.1760999999999999</v>
      </c>
      <c r="Y64" s="4">
        <v>12.5</v>
      </c>
      <c r="Z64" s="4">
        <v>841</v>
      </c>
      <c r="AA64" s="4">
        <v>866</v>
      </c>
      <c r="AB64" s="4">
        <v>877</v>
      </c>
      <c r="AC64" s="4">
        <v>69</v>
      </c>
      <c r="AD64" s="4">
        <v>5.85</v>
      </c>
      <c r="AE64" s="4">
        <v>0.13</v>
      </c>
      <c r="AF64" s="4">
        <v>979</v>
      </c>
      <c r="AG64" s="4">
        <v>-15</v>
      </c>
      <c r="AH64" s="4">
        <v>15</v>
      </c>
      <c r="AI64" s="4">
        <v>12</v>
      </c>
      <c r="AJ64" s="4">
        <v>191</v>
      </c>
      <c r="AK64" s="4">
        <v>140.1</v>
      </c>
      <c r="AL64" s="4">
        <v>2.9</v>
      </c>
      <c r="AM64" s="4">
        <v>195</v>
      </c>
      <c r="AN64" s="4" t="s">
        <v>155</v>
      </c>
      <c r="AP64" s="5"/>
      <c r="BA64" s="4">
        <v>14.023</v>
      </c>
      <c r="BB64" s="4">
        <v>15.13</v>
      </c>
      <c r="BC64" s="4">
        <v>1.08</v>
      </c>
      <c r="BD64" s="4">
        <v>13.471</v>
      </c>
      <c r="BE64" s="4">
        <v>3028.0770000000002</v>
      </c>
      <c r="BF64" s="4">
        <v>2.2469999999999999</v>
      </c>
      <c r="BG64" s="4">
        <v>51.523000000000003</v>
      </c>
      <c r="BH64" s="4">
        <v>0</v>
      </c>
      <c r="BI64" s="4">
        <v>51.523000000000003</v>
      </c>
      <c r="BJ64" s="4">
        <v>38.884999999999998</v>
      </c>
      <c r="BK64" s="4">
        <v>0</v>
      </c>
      <c r="BL64" s="4">
        <v>38.884999999999998</v>
      </c>
      <c r="BM64" s="4">
        <v>0.53949999999999998</v>
      </c>
      <c r="BQ64" s="4">
        <v>209.73400000000001</v>
      </c>
      <c r="BR64" s="4">
        <v>0.25709100000000001</v>
      </c>
      <c r="BS64" s="4">
        <v>0.84009100000000003</v>
      </c>
      <c r="BT64" s="4">
        <v>0.15481800000000001</v>
      </c>
      <c r="BU64" s="4">
        <v>6.2826589999999998</v>
      </c>
      <c r="BV64" s="4">
        <v>3.1273270000000002</v>
      </c>
      <c r="BW64" s="4">
        <f t="shared" si="9"/>
        <v>1.6598785077999998</v>
      </c>
      <c r="BY64" s="4">
        <f t="shared" si="10"/>
        <v>14020.964534739591</v>
      </c>
      <c r="BZ64" s="4">
        <f t="shared" si="11"/>
        <v>10.404328327700998</v>
      </c>
      <c r="CA64" s="4">
        <f t="shared" si="12"/>
        <v>180.04998087345498</v>
      </c>
      <c r="CB64" s="4">
        <f t="shared" si="13"/>
        <v>2.4980574689784998</v>
      </c>
    </row>
    <row r="65" spans="1:80" x14ac:dyDescent="0.25">
      <c r="A65" s="2">
        <v>42067</v>
      </c>
      <c r="B65" s="3">
        <v>3.9348379629629629E-2</v>
      </c>
      <c r="C65" s="4">
        <v>14.303000000000001</v>
      </c>
      <c r="D65" s="4">
        <v>1.9599999999999999E-2</v>
      </c>
      <c r="E65" s="4">
        <v>195.91174000000001</v>
      </c>
      <c r="F65" s="4">
        <v>2417.4</v>
      </c>
      <c r="G65" s="4">
        <v>-0.2</v>
      </c>
      <c r="H65" s="4">
        <v>50.1</v>
      </c>
      <c r="J65" s="4">
        <v>1.6</v>
      </c>
      <c r="K65" s="4">
        <v>0.879</v>
      </c>
      <c r="L65" s="4">
        <v>12.572100000000001</v>
      </c>
      <c r="M65" s="4">
        <v>1.72E-2</v>
      </c>
      <c r="N65" s="4">
        <v>2124.8658999999998</v>
      </c>
      <c r="O65" s="4">
        <v>0</v>
      </c>
      <c r="P65" s="4">
        <v>2124.9</v>
      </c>
      <c r="Q65" s="4">
        <v>1603.6396</v>
      </c>
      <c r="R65" s="4">
        <v>0</v>
      </c>
      <c r="S65" s="4">
        <v>1603.6</v>
      </c>
      <c r="T65" s="4">
        <v>50.1</v>
      </c>
      <c r="W65" s="4">
        <v>0</v>
      </c>
      <c r="X65" s="4">
        <v>1.4064000000000001</v>
      </c>
      <c r="Y65" s="4">
        <v>12.3</v>
      </c>
      <c r="Z65" s="4">
        <v>842</v>
      </c>
      <c r="AA65" s="4">
        <v>867</v>
      </c>
      <c r="AB65" s="4">
        <v>879</v>
      </c>
      <c r="AC65" s="4">
        <v>69</v>
      </c>
      <c r="AD65" s="4">
        <v>5.85</v>
      </c>
      <c r="AE65" s="4">
        <v>0.13</v>
      </c>
      <c r="AF65" s="4">
        <v>979</v>
      </c>
      <c r="AG65" s="4">
        <v>-15</v>
      </c>
      <c r="AH65" s="4">
        <v>15.90991</v>
      </c>
      <c r="AI65" s="4">
        <v>12</v>
      </c>
      <c r="AJ65" s="4">
        <v>191</v>
      </c>
      <c r="AK65" s="4">
        <v>140.9</v>
      </c>
      <c r="AL65" s="4">
        <v>2.8</v>
      </c>
      <c r="AM65" s="4">
        <v>195</v>
      </c>
      <c r="AN65" s="4" t="s">
        <v>155</v>
      </c>
      <c r="AP65" s="5"/>
      <c r="BA65" s="4">
        <v>14.023</v>
      </c>
      <c r="BB65" s="4">
        <v>14.84</v>
      </c>
      <c r="BC65" s="4">
        <v>1.06</v>
      </c>
      <c r="BD65" s="4">
        <v>13.766999999999999</v>
      </c>
      <c r="BE65" s="4">
        <v>3027.7080000000001</v>
      </c>
      <c r="BF65" s="4">
        <v>2.64</v>
      </c>
      <c r="BG65" s="4">
        <v>53.588999999999999</v>
      </c>
      <c r="BH65" s="4">
        <v>0</v>
      </c>
      <c r="BI65" s="4">
        <v>53.588999999999999</v>
      </c>
      <c r="BJ65" s="4">
        <v>40.444000000000003</v>
      </c>
      <c r="BK65" s="4">
        <v>0</v>
      </c>
      <c r="BL65" s="4">
        <v>40.444000000000003</v>
      </c>
      <c r="BM65" s="4">
        <v>0.39900000000000002</v>
      </c>
      <c r="BQ65" s="4">
        <v>246.268</v>
      </c>
      <c r="BR65" s="4">
        <v>0.33225199999999999</v>
      </c>
      <c r="BS65" s="4">
        <v>0.84</v>
      </c>
      <c r="BT65" s="4">
        <v>0.146811</v>
      </c>
      <c r="BU65" s="4">
        <v>8.1194140000000008</v>
      </c>
      <c r="BV65" s="4">
        <v>2.9655779999999998</v>
      </c>
      <c r="BW65" s="4">
        <f t="shared" si="9"/>
        <v>2.1451491788000001</v>
      </c>
      <c r="BY65" s="4">
        <f t="shared" si="10"/>
        <v>18117.829250933548</v>
      </c>
      <c r="BZ65" s="4">
        <f t="shared" si="11"/>
        <v>15.797781431520002</v>
      </c>
      <c r="CA65" s="4">
        <f t="shared" si="12"/>
        <v>242.01722432439203</v>
      </c>
      <c r="CB65" s="4">
        <f t="shared" si="13"/>
        <v>2.3876192390820004</v>
      </c>
    </row>
    <row r="66" spans="1:80" x14ac:dyDescent="0.25">
      <c r="A66" s="2">
        <v>42067</v>
      </c>
      <c r="B66" s="3">
        <v>3.9359953703703703E-2</v>
      </c>
      <c r="C66" s="4">
        <v>14.239000000000001</v>
      </c>
      <c r="D66" s="4">
        <v>9.9000000000000008E-3</v>
      </c>
      <c r="E66" s="4">
        <v>98.585069000000004</v>
      </c>
      <c r="F66" s="4">
        <v>2440.1</v>
      </c>
      <c r="G66" s="4">
        <v>0.6</v>
      </c>
      <c r="H66" s="4">
        <v>61</v>
      </c>
      <c r="J66" s="4">
        <v>1.7</v>
      </c>
      <c r="K66" s="4">
        <v>0.87960000000000005</v>
      </c>
      <c r="L66" s="4">
        <v>12.5237</v>
      </c>
      <c r="M66" s="4">
        <v>8.6999999999999994E-3</v>
      </c>
      <c r="N66" s="4">
        <v>2146.1684</v>
      </c>
      <c r="O66" s="4">
        <v>0.54959999999999998</v>
      </c>
      <c r="P66" s="4">
        <v>2146.6999999999998</v>
      </c>
      <c r="Q66" s="4">
        <v>1619.7166</v>
      </c>
      <c r="R66" s="4">
        <v>0.4148</v>
      </c>
      <c r="S66" s="4">
        <v>1620.1</v>
      </c>
      <c r="T66" s="4">
        <v>61.0289</v>
      </c>
      <c r="W66" s="4">
        <v>0</v>
      </c>
      <c r="X66" s="4">
        <v>1.4952000000000001</v>
      </c>
      <c r="Y66" s="4">
        <v>12.4</v>
      </c>
      <c r="Z66" s="4">
        <v>842</v>
      </c>
      <c r="AA66" s="4">
        <v>868</v>
      </c>
      <c r="AB66" s="4">
        <v>878</v>
      </c>
      <c r="AC66" s="4">
        <v>69</v>
      </c>
      <c r="AD66" s="4">
        <v>5.85</v>
      </c>
      <c r="AE66" s="4">
        <v>0.13</v>
      </c>
      <c r="AF66" s="4">
        <v>979</v>
      </c>
      <c r="AG66" s="4">
        <v>-15</v>
      </c>
      <c r="AH66" s="4">
        <v>16</v>
      </c>
      <c r="AI66" s="4">
        <v>12</v>
      </c>
      <c r="AJ66" s="4">
        <v>191</v>
      </c>
      <c r="AK66" s="4">
        <v>141</v>
      </c>
      <c r="AL66" s="4">
        <v>2.8</v>
      </c>
      <c r="AM66" s="4">
        <v>195</v>
      </c>
      <c r="AN66" s="4" t="s">
        <v>155</v>
      </c>
      <c r="AP66" s="5"/>
      <c r="BA66" s="4">
        <v>14.023</v>
      </c>
      <c r="BB66" s="4">
        <v>14.91</v>
      </c>
      <c r="BC66" s="4">
        <v>1.06</v>
      </c>
      <c r="BD66" s="4">
        <v>13.694000000000001</v>
      </c>
      <c r="BE66" s="4">
        <v>3029.5309999999999</v>
      </c>
      <c r="BF66" s="4">
        <v>1.335</v>
      </c>
      <c r="BG66" s="4">
        <v>54.368000000000002</v>
      </c>
      <c r="BH66" s="4">
        <v>1.4E-2</v>
      </c>
      <c r="BI66" s="4">
        <v>54.381999999999998</v>
      </c>
      <c r="BJ66" s="4">
        <v>41.031999999999996</v>
      </c>
      <c r="BK66" s="4">
        <v>1.0999999999999999E-2</v>
      </c>
      <c r="BL66" s="4">
        <v>41.042000000000002</v>
      </c>
      <c r="BM66" s="4">
        <v>0.48820000000000002</v>
      </c>
      <c r="BQ66" s="4">
        <v>262.99900000000002</v>
      </c>
      <c r="BR66" s="4">
        <v>0.32179999999999997</v>
      </c>
      <c r="BS66" s="4">
        <v>0.84</v>
      </c>
      <c r="BT66" s="4">
        <v>0.14782000000000001</v>
      </c>
      <c r="BU66" s="4">
        <v>7.863988</v>
      </c>
      <c r="BV66" s="4">
        <v>2.9859640000000001</v>
      </c>
      <c r="BW66" s="4">
        <f t="shared" si="9"/>
        <v>2.0776656295999998</v>
      </c>
      <c r="BY66" s="4">
        <f t="shared" si="10"/>
        <v>17558.432031635835</v>
      </c>
      <c r="BZ66" s="4">
        <f t="shared" si="11"/>
        <v>7.7373384732600003</v>
      </c>
      <c r="CA66" s="4">
        <f t="shared" si="12"/>
        <v>237.81158968899197</v>
      </c>
      <c r="CB66" s="4">
        <f t="shared" si="13"/>
        <v>2.8294896199592001</v>
      </c>
    </row>
    <row r="67" spans="1:80" x14ac:dyDescent="0.25">
      <c r="A67" s="2">
        <v>42067</v>
      </c>
      <c r="B67" s="3">
        <v>3.9371527777777776E-2</v>
      </c>
      <c r="C67" s="4">
        <v>14.23</v>
      </c>
      <c r="D67" s="4">
        <v>6.0000000000000001E-3</v>
      </c>
      <c r="E67" s="4">
        <v>60</v>
      </c>
      <c r="F67" s="4">
        <v>2318.5</v>
      </c>
      <c r="G67" s="4">
        <v>0.7</v>
      </c>
      <c r="H67" s="4">
        <v>59</v>
      </c>
      <c r="J67" s="4">
        <v>1.7</v>
      </c>
      <c r="K67" s="4">
        <v>0.87970000000000004</v>
      </c>
      <c r="L67" s="4">
        <v>12.5182</v>
      </c>
      <c r="M67" s="4">
        <v>5.3E-3</v>
      </c>
      <c r="N67" s="4">
        <v>2039.6044999999999</v>
      </c>
      <c r="O67" s="4">
        <v>0.63749999999999996</v>
      </c>
      <c r="P67" s="4">
        <v>2040.2</v>
      </c>
      <c r="Q67" s="4">
        <v>1539.2927</v>
      </c>
      <c r="R67" s="4">
        <v>0.48110000000000003</v>
      </c>
      <c r="S67" s="4">
        <v>1539.8</v>
      </c>
      <c r="T67" s="4">
        <v>58.9803</v>
      </c>
      <c r="W67" s="4">
        <v>0</v>
      </c>
      <c r="X67" s="4">
        <v>1.4955000000000001</v>
      </c>
      <c r="Y67" s="4">
        <v>12.5</v>
      </c>
      <c r="Z67" s="4">
        <v>841</v>
      </c>
      <c r="AA67" s="4">
        <v>867</v>
      </c>
      <c r="AB67" s="4">
        <v>878</v>
      </c>
      <c r="AC67" s="4">
        <v>69</v>
      </c>
      <c r="AD67" s="4">
        <v>5.85</v>
      </c>
      <c r="AE67" s="4">
        <v>0.13</v>
      </c>
      <c r="AF67" s="4">
        <v>979</v>
      </c>
      <c r="AG67" s="4">
        <v>-15</v>
      </c>
      <c r="AH67" s="4">
        <v>16</v>
      </c>
      <c r="AI67" s="4">
        <v>12</v>
      </c>
      <c r="AJ67" s="4">
        <v>191</v>
      </c>
      <c r="AK67" s="4">
        <v>141</v>
      </c>
      <c r="AL67" s="4">
        <v>3</v>
      </c>
      <c r="AM67" s="4">
        <v>195</v>
      </c>
      <c r="AN67" s="4" t="s">
        <v>155</v>
      </c>
      <c r="AP67" s="5"/>
      <c r="BA67" s="4">
        <v>14.023</v>
      </c>
      <c r="BB67" s="4">
        <v>14.93</v>
      </c>
      <c r="BC67" s="4">
        <v>1.06</v>
      </c>
      <c r="BD67" s="4">
        <v>13.675000000000001</v>
      </c>
      <c r="BE67" s="4">
        <v>3030.4070000000002</v>
      </c>
      <c r="BF67" s="4">
        <v>0.81299999999999994</v>
      </c>
      <c r="BG67" s="4">
        <v>51.706000000000003</v>
      </c>
      <c r="BH67" s="4">
        <v>1.6E-2</v>
      </c>
      <c r="BI67" s="4">
        <v>51.722000000000001</v>
      </c>
      <c r="BJ67" s="4">
        <v>39.023000000000003</v>
      </c>
      <c r="BK67" s="4">
        <v>1.2E-2</v>
      </c>
      <c r="BL67" s="4">
        <v>39.034999999999997</v>
      </c>
      <c r="BM67" s="4">
        <v>0.47220000000000001</v>
      </c>
      <c r="BQ67" s="4">
        <v>263.23500000000001</v>
      </c>
      <c r="BR67" s="4">
        <v>0.31545499999999999</v>
      </c>
      <c r="BS67" s="4">
        <v>0.83909100000000003</v>
      </c>
      <c r="BT67" s="4">
        <v>0.150727</v>
      </c>
      <c r="BU67" s="4">
        <v>7.7089210000000001</v>
      </c>
      <c r="BV67" s="4">
        <v>3.0446909999999998</v>
      </c>
      <c r="BW67" s="4">
        <f t="shared" si="9"/>
        <v>2.0366969282</v>
      </c>
      <c r="BY67" s="4">
        <f t="shared" si="10"/>
        <v>17217.180934544242</v>
      </c>
      <c r="BZ67" s="4">
        <f t="shared" si="11"/>
        <v>4.6190389937009995</v>
      </c>
      <c r="CA67" s="4">
        <f t="shared" si="12"/>
        <v>221.70819022287102</v>
      </c>
      <c r="CB67" s="4">
        <f t="shared" si="13"/>
        <v>2.6827923896993999</v>
      </c>
    </row>
    <row r="68" spans="1:80" x14ac:dyDescent="0.25">
      <c r="A68" s="2">
        <v>42067</v>
      </c>
      <c r="B68" s="3">
        <v>3.938310185185185E-2</v>
      </c>
      <c r="C68" s="4">
        <v>14.292</v>
      </c>
      <c r="D68" s="4">
        <v>6.0000000000000001E-3</v>
      </c>
      <c r="E68" s="4">
        <v>60</v>
      </c>
      <c r="F68" s="4">
        <v>2095.4</v>
      </c>
      <c r="G68" s="4">
        <v>0.8</v>
      </c>
      <c r="H68" s="4">
        <v>42</v>
      </c>
      <c r="J68" s="4">
        <v>1.53</v>
      </c>
      <c r="K68" s="4">
        <v>0.87919999999999998</v>
      </c>
      <c r="L68" s="4">
        <v>12.5665</v>
      </c>
      <c r="M68" s="4">
        <v>5.3E-3</v>
      </c>
      <c r="N68" s="4">
        <v>1842.3475000000001</v>
      </c>
      <c r="O68" s="4">
        <v>0.72489999999999999</v>
      </c>
      <c r="P68" s="4">
        <v>1843.1</v>
      </c>
      <c r="Q68" s="4">
        <v>1390.4224999999999</v>
      </c>
      <c r="R68" s="4">
        <v>0.54710000000000003</v>
      </c>
      <c r="S68" s="4">
        <v>1391</v>
      </c>
      <c r="T68" s="4">
        <v>42.049199999999999</v>
      </c>
      <c r="W68" s="4">
        <v>0</v>
      </c>
      <c r="X68" s="4">
        <v>1.3440000000000001</v>
      </c>
      <c r="Y68" s="4">
        <v>12.5</v>
      </c>
      <c r="Z68" s="4">
        <v>841</v>
      </c>
      <c r="AA68" s="4">
        <v>868</v>
      </c>
      <c r="AB68" s="4">
        <v>878</v>
      </c>
      <c r="AC68" s="4">
        <v>69</v>
      </c>
      <c r="AD68" s="4">
        <v>5.85</v>
      </c>
      <c r="AE68" s="4">
        <v>0.13</v>
      </c>
      <c r="AF68" s="4">
        <v>979</v>
      </c>
      <c r="AG68" s="4">
        <v>-15</v>
      </c>
      <c r="AH68" s="4">
        <v>16</v>
      </c>
      <c r="AI68" s="4">
        <v>12</v>
      </c>
      <c r="AJ68" s="4">
        <v>190.1</v>
      </c>
      <c r="AK68" s="4">
        <v>141</v>
      </c>
      <c r="AL68" s="4">
        <v>3</v>
      </c>
      <c r="AM68" s="4">
        <v>195</v>
      </c>
      <c r="AN68" s="4" t="s">
        <v>155</v>
      </c>
      <c r="AP68" s="5"/>
      <c r="BA68" s="4">
        <v>14.023</v>
      </c>
      <c r="BB68" s="4">
        <v>14.87</v>
      </c>
      <c r="BC68" s="4">
        <v>1.06</v>
      </c>
      <c r="BD68" s="4">
        <v>13.734</v>
      </c>
      <c r="BE68" s="4">
        <v>3030.79</v>
      </c>
      <c r="BF68" s="4">
        <v>0.81</v>
      </c>
      <c r="BG68" s="4">
        <v>46.531999999999996</v>
      </c>
      <c r="BH68" s="4">
        <v>1.7999999999999999E-2</v>
      </c>
      <c r="BI68" s="4">
        <v>46.55</v>
      </c>
      <c r="BJ68" s="4">
        <v>35.118000000000002</v>
      </c>
      <c r="BK68" s="4">
        <v>1.4E-2</v>
      </c>
      <c r="BL68" s="4">
        <v>35.131</v>
      </c>
      <c r="BM68" s="4">
        <v>0.33539999999999998</v>
      </c>
      <c r="BQ68" s="4">
        <v>235.69300000000001</v>
      </c>
      <c r="BR68" s="4">
        <v>0.30772100000000002</v>
      </c>
      <c r="BS68" s="4">
        <v>0.83991000000000005</v>
      </c>
      <c r="BT68" s="4">
        <v>0.14918000000000001</v>
      </c>
      <c r="BU68" s="4">
        <v>7.5199249999999997</v>
      </c>
      <c r="BV68" s="4">
        <v>3.0134400000000001</v>
      </c>
      <c r="BW68" s="4">
        <f t="shared" si="9"/>
        <v>1.986764185</v>
      </c>
      <c r="BY68" s="4">
        <f t="shared" si="10"/>
        <v>16797.19804268275</v>
      </c>
      <c r="BZ68" s="4">
        <f t="shared" si="11"/>
        <v>4.4891696272499999</v>
      </c>
      <c r="CA68" s="4">
        <f t="shared" si="12"/>
        <v>194.63044317255</v>
      </c>
      <c r="CB68" s="4">
        <f t="shared" si="13"/>
        <v>1.8588487567649998</v>
      </c>
    </row>
    <row r="69" spans="1:80" x14ac:dyDescent="0.25">
      <c r="A69" s="2">
        <v>42067</v>
      </c>
      <c r="B69" s="3">
        <v>3.9394675925925923E-2</v>
      </c>
      <c r="C69" s="4">
        <v>14.250999999999999</v>
      </c>
      <c r="D69" s="4">
        <v>5.3E-3</v>
      </c>
      <c r="E69" s="4">
        <v>52.508389000000001</v>
      </c>
      <c r="F69" s="4">
        <v>2101.6</v>
      </c>
      <c r="G69" s="4">
        <v>0.9</v>
      </c>
      <c r="H69" s="4">
        <v>77.7</v>
      </c>
      <c r="J69" s="4">
        <v>1.27</v>
      </c>
      <c r="K69" s="4">
        <v>0.87960000000000005</v>
      </c>
      <c r="L69" s="4">
        <v>12.5351</v>
      </c>
      <c r="M69" s="4">
        <v>4.5999999999999999E-3</v>
      </c>
      <c r="N69" s="4">
        <v>1848.5295000000001</v>
      </c>
      <c r="O69" s="4">
        <v>0.77029999999999998</v>
      </c>
      <c r="P69" s="4">
        <v>1849.3</v>
      </c>
      <c r="Q69" s="4">
        <v>1395.0880999999999</v>
      </c>
      <c r="R69" s="4">
        <v>0.58130000000000004</v>
      </c>
      <c r="S69" s="4">
        <v>1395.7</v>
      </c>
      <c r="T69" s="4">
        <v>77.748199999999997</v>
      </c>
      <c r="W69" s="4">
        <v>0</v>
      </c>
      <c r="X69" s="4">
        <v>1.1197999999999999</v>
      </c>
      <c r="Y69" s="4">
        <v>12.5</v>
      </c>
      <c r="Z69" s="4">
        <v>842</v>
      </c>
      <c r="AA69" s="4">
        <v>867</v>
      </c>
      <c r="AB69" s="4">
        <v>878</v>
      </c>
      <c r="AC69" s="4">
        <v>69</v>
      </c>
      <c r="AD69" s="4">
        <v>5.85</v>
      </c>
      <c r="AE69" s="4">
        <v>0.13</v>
      </c>
      <c r="AF69" s="4">
        <v>979</v>
      </c>
      <c r="AG69" s="4">
        <v>-15</v>
      </c>
      <c r="AH69" s="4">
        <v>16</v>
      </c>
      <c r="AI69" s="4">
        <v>12</v>
      </c>
      <c r="AJ69" s="4">
        <v>190</v>
      </c>
      <c r="AK69" s="4">
        <v>141</v>
      </c>
      <c r="AL69" s="4">
        <v>3.2</v>
      </c>
      <c r="AM69" s="4">
        <v>195</v>
      </c>
      <c r="AN69" s="4" t="s">
        <v>155</v>
      </c>
      <c r="AP69" s="5"/>
      <c r="BA69" s="4">
        <v>14.023</v>
      </c>
      <c r="BB69" s="4">
        <v>14.9</v>
      </c>
      <c r="BC69" s="4">
        <v>1.06</v>
      </c>
      <c r="BD69" s="4">
        <v>13.69</v>
      </c>
      <c r="BE69" s="4">
        <v>3030.1019999999999</v>
      </c>
      <c r="BF69" s="4">
        <v>0.71099999999999997</v>
      </c>
      <c r="BG69" s="4">
        <v>46.793999999999997</v>
      </c>
      <c r="BH69" s="4">
        <v>1.9E-2</v>
      </c>
      <c r="BI69" s="4">
        <v>46.814</v>
      </c>
      <c r="BJ69" s="4">
        <v>35.316000000000003</v>
      </c>
      <c r="BK69" s="4">
        <v>1.4999999999999999E-2</v>
      </c>
      <c r="BL69" s="4">
        <v>35.331000000000003</v>
      </c>
      <c r="BM69" s="4">
        <v>0.62150000000000005</v>
      </c>
      <c r="BQ69" s="4">
        <v>196.821</v>
      </c>
      <c r="BR69" s="4">
        <v>0.34431</v>
      </c>
      <c r="BS69" s="4">
        <v>0.84091000000000005</v>
      </c>
      <c r="BT69" s="4">
        <v>0.14899999999999999</v>
      </c>
      <c r="BU69" s="4">
        <v>8.4140759999999997</v>
      </c>
      <c r="BV69" s="4">
        <v>3.0097999999999998</v>
      </c>
      <c r="BW69" s="4">
        <f t="shared" si="9"/>
        <v>2.2229988791999999</v>
      </c>
      <c r="BY69" s="4">
        <f t="shared" si="10"/>
        <v>18790.189776109222</v>
      </c>
      <c r="BZ69" s="4">
        <f t="shared" si="11"/>
        <v>4.4090347225319997</v>
      </c>
      <c r="CA69" s="4">
        <f t="shared" si="12"/>
        <v>219.00066140779202</v>
      </c>
      <c r="CB69" s="4">
        <f t="shared" si="13"/>
        <v>3.8540296484580003</v>
      </c>
    </row>
    <row r="70" spans="1:80" x14ac:dyDescent="0.25">
      <c r="A70" s="2">
        <v>42067</v>
      </c>
      <c r="B70" s="3">
        <v>3.9406249999999997E-2</v>
      </c>
      <c r="C70" s="4">
        <v>14.007</v>
      </c>
      <c r="D70" s="4">
        <v>5.5999999999999999E-3</v>
      </c>
      <c r="E70" s="4">
        <v>55.798180000000002</v>
      </c>
      <c r="F70" s="4">
        <v>2414.9</v>
      </c>
      <c r="G70" s="4">
        <v>0.8</v>
      </c>
      <c r="H70" s="4">
        <v>40.1</v>
      </c>
      <c r="J70" s="4">
        <v>1.1299999999999999</v>
      </c>
      <c r="K70" s="4">
        <v>0.88160000000000005</v>
      </c>
      <c r="L70" s="4">
        <v>12.348800000000001</v>
      </c>
      <c r="M70" s="4">
        <v>4.8999999999999998E-3</v>
      </c>
      <c r="N70" s="4">
        <v>2129.0250999999998</v>
      </c>
      <c r="O70" s="4">
        <v>0.70530000000000004</v>
      </c>
      <c r="P70" s="4">
        <v>2129.6999999999998</v>
      </c>
      <c r="Q70" s="4">
        <v>1606.7786000000001</v>
      </c>
      <c r="R70" s="4">
        <v>0.5323</v>
      </c>
      <c r="S70" s="4">
        <v>1607.3</v>
      </c>
      <c r="T70" s="4">
        <v>40.1</v>
      </c>
      <c r="W70" s="4">
        <v>0</v>
      </c>
      <c r="X70" s="4">
        <v>0.99929999999999997</v>
      </c>
      <c r="Y70" s="4">
        <v>12.5</v>
      </c>
      <c r="Z70" s="4">
        <v>841</v>
      </c>
      <c r="AA70" s="4">
        <v>868</v>
      </c>
      <c r="AB70" s="4">
        <v>878</v>
      </c>
      <c r="AC70" s="4">
        <v>69</v>
      </c>
      <c r="AD70" s="4">
        <v>5.85</v>
      </c>
      <c r="AE70" s="4">
        <v>0.13</v>
      </c>
      <c r="AF70" s="4">
        <v>979</v>
      </c>
      <c r="AG70" s="4">
        <v>-15</v>
      </c>
      <c r="AH70" s="4">
        <v>16</v>
      </c>
      <c r="AI70" s="4">
        <v>12</v>
      </c>
      <c r="AJ70" s="4">
        <v>190.9</v>
      </c>
      <c r="AK70" s="4">
        <v>141</v>
      </c>
      <c r="AL70" s="4">
        <v>3.7</v>
      </c>
      <c r="AM70" s="4">
        <v>195</v>
      </c>
      <c r="AN70" s="4" t="s">
        <v>155</v>
      </c>
      <c r="AP70" s="5"/>
      <c r="BA70" s="4">
        <v>14.023</v>
      </c>
      <c r="BB70" s="4">
        <v>15.15</v>
      </c>
      <c r="BC70" s="4">
        <v>1.08</v>
      </c>
      <c r="BD70" s="4">
        <v>13.426</v>
      </c>
      <c r="BE70" s="4">
        <v>3031.0549999999998</v>
      </c>
      <c r="BF70" s="4">
        <v>0.76900000000000002</v>
      </c>
      <c r="BG70" s="4">
        <v>54.725000000000001</v>
      </c>
      <c r="BH70" s="4">
        <v>1.7999999999999999E-2</v>
      </c>
      <c r="BI70" s="4">
        <v>54.743000000000002</v>
      </c>
      <c r="BJ70" s="4">
        <v>41.301000000000002</v>
      </c>
      <c r="BK70" s="4">
        <v>1.4E-2</v>
      </c>
      <c r="BL70" s="4">
        <v>41.314999999999998</v>
      </c>
      <c r="BM70" s="4">
        <v>0.32550000000000001</v>
      </c>
      <c r="BQ70" s="4">
        <v>178.352</v>
      </c>
      <c r="BR70" s="4">
        <v>0.35709999999999997</v>
      </c>
      <c r="BS70" s="4">
        <v>0.84191000000000005</v>
      </c>
      <c r="BT70" s="4">
        <v>0.14627000000000001</v>
      </c>
      <c r="BU70" s="4">
        <v>8.7266309999999994</v>
      </c>
      <c r="BV70" s="4">
        <v>2.9546540000000001</v>
      </c>
      <c r="BW70" s="4">
        <f t="shared" si="9"/>
        <v>2.3055759102</v>
      </c>
      <c r="BY70" s="4">
        <f t="shared" si="10"/>
        <v>19494.312213444584</v>
      </c>
      <c r="BZ70" s="4">
        <f t="shared" si="11"/>
        <v>4.9458442991429994</v>
      </c>
      <c r="CA70" s="4">
        <f t="shared" si="12"/>
        <v>265.62849856814699</v>
      </c>
      <c r="CB70" s="4">
        <f t="shared" si="13"/>
        <v>2.0934620537984996</v>
      </c>
    </row>
    <row r="71" spans="1:80" x14ac:dyDescent="0.25">
      <c r="A71" s="2">
        <v>42067</v>
      </c>
      <c r="B71" s="3">
        <v>3.9417824074074077E-2</v>
      </c>
      <c r="C71" s="4">
        <v>13.68</v>
      </c>
      <c r="D71" s="4">
        <v>6.4000000000000003E-3</v>
      </c>
      <c r="E71" s="4">
        <v>64</v>
      </c>
      <c r="F71" s="4">
        <v>2664.5</v>
      </c>
      <c r="G71" s="4">
        <v>0.8</v>
      </c>
      <c r="H71" s="4">
        <v>41.3</v>
      </c>
      <c r="J71" s="4">
        <v>1.1000000000000001</v>
      </c>
      <c r="K71" s="4">
        <v>0.8841</v>
      </c>
      <c r="L71" s="4">
        <v>12.094900000000001</v>
      </c>
      <c r="M71" s="4">
        <v>5.7000000000000002E-3</v>
      </c>
      <c r="N71" s="4">
        <v>2355.7521000000002</v>
      </c>
      <c r="O71" s="4">
        <v>0.70730000000000004</v>
      </c>
      <c r="P71" s="4">
        <v>2356.5</v>
      </c>
      <c r="Q71" s="4">
        <v>1777.4032</v>
      </c>
      <c r="R71" s="4">
        <v>0.53369999999999995</v>
      </c>
      <c r="S71" s="4">
        <v>1777.9</v>
      </c>
      <c r="T71" s="4">
        <v>41.3264</v>
      </c>
      <c r="W71" s="4">
        <v>0</v>
      </c>
      <c r="X71" s="4">
        <v>0.97250000000000003</v>
      </c>
      <c r="Y71" s="4">
        <v>12.5</v>
      </c>
      <c r="Z71" s="4">
        <v>841</v>
      </c>
      <c r="AA71" s="4">
        <v>868</v>
      </c>
      <c r="AB71" s="4">
        <v>877</v>
      </c>
      <c r="AC71" s="4">
        <v>68.099999999999994</v>
      </c>
      <c r="AD71" s="4">
        <v>5.77</v>
      </c>
      <c r="AE71" s="4">
        <v>0.13</v>
      </c>
      <c r="AF71" s="4">
        <v>979</v>
      </c>
      <c r="AG71" s="4">
        <v>-15</v>
      </c>
      <c r="AH71" s="4">
        <v>16</v>
      </c>
      <c r="AI71" s="4">
        <v>12</v>
      </c>
      <c r="AJ71" s="4">
        <v>190.1</v>
      </c>
      <c r="AK71" s="4">
        <v>141</v>
      </c>
      <c r="AL71" s="4">
        <v>3.5</v>
      </c>
      <c r="AM71" s="4">
        <v>195</v>
      </c>
      <c r="AN71" s="4" t="s">
        <v>155</v>
      </c>
      <c r="AP71" s="5"/>
      <c r="BA71" s="4">
        <v>14.023</v>
      </c>
      <c r="BB71" s="4">
        <v>15.49</v>
      </c>
      <c r="BC71" s="4">
        <v>1.1000000000000001</v>
      </c>
      <c r="BD71" s="4">
        <v>13.106</v>
      </c>
      <c r="BE71" s="4">
        <v>3030.9989999999998</v>
      </c>
      <c r="BF71" s="4">
        <v>0.90300000000000002</v>
      </c>
      <c r="BG71" s="4">
        <v>61.823</v>
      </c>
      <c r="BH71" s="4">
        <v>1.9E-2</v>
      </c>
      <c r="BI71" s="4">
        <v>61.841999999999999</v>
      </c>
      <c r="BJ71" s="4">
        <v>46.645000000000003</v>
      </c>
      <c r="BK71" s="4">
        <v>1.4E-2</v>
      </c>
      <c r="BL71" s="4">
        <v>46.658999999999999</v>
      </c>
      <c r="BM71" s="4">
        <v>0.34250000000000003</v>
      </c>
      <c r="BQ71" s="4">
        <v>177.21100000000001</v>
      </c>
      <c r="BR71" s="4">
        <v>0.27883000000000002</v>
      </c>
      <c r="BS71" s="4">
        <v>0.84291000000000005</v>
      </c>
      <c r="BT71" s="4">
        <v>0.14599999999999999</v>
      </c>
      <c r="BU71" s="4">
        <v>6.8139089999999998</v>
      </c>
      <c r="BV71" s="4">
        <v>2.9491999999999998</v>
      </c>
      <c r="BW71" s="4">
        <f t="shared" si="9"/>
        <v>1.8002347578</v>
      </c>
      <c r="BY71" s="4">
        <f t="shared" si="10"/>
        <v>15221.225156072065</v>
      </c>
      <c r="BZ71" s="4">
        <f t="shared" si="11"/>
        <v>4.5347313924990003</v>
      </c>
      <c r="CA71" s="4">
        <f t="shared" si="12"/>
        <v>234.244236769785</v>
      </c>
      <c r="CB71" s="4">
        <f t="shared" si="13"/>
        <v>1.7199839445525003</v>
      </c>
    </row>
    <row r="72" spans="1:80" x14ac:dyDescent="0.25">
      <c r="A72" s="2">
        <v>42067</v>
      </c>
      <c r="B72" s="3">
        <v>3.9429398148148151E-2</v>
      </c>
      <c r="C72" s="4">
        <v>13.996</v>
      </c>
      <c r="D72" s="4">
        <v>1.0999999999999999E-2</v>
      </c>
      <c r="E72" s="4">
        <v>110.204604</v>
      </c>
      <c r="F72" s="4">
        <v>2735</v>
      </c>
      <c r="G72" s="4">
        <v>0.8</v>
      </c>
      <c r="H72" s="4">
        <v>8.3000000000000007</v>
      </c>
      <c r="J72" s="4">
        <v>1</v>
      </c>
      <c r="K72" s="4">
        <v>0.88160000000000005</v>
      </c>
      <c r="L72" s="4">
        <v>12.338699999999999</v>
      </c>
      <c r="M72" s="4">
        <v>9.7000000000000003E-3</v>
      </c>
      <c r="N72" s="4">
        <v>2411.1032</v>
      </c>
      <c r="O72" s="4">
        <v>0.72609999999999997</v>
      </c>
      <c r="P72" s="4">
        <v>2411.8000000000002</v>
      </c>
      <c r="Q72" s="4">
        <v>1819.116</v>
      </c>
      <c r="R72" s="4">
        <v>0.54779999999999995</v>
      </c>
      <c r="S72" s="4">
        <v>1819.7</v>
      </c>
      <c r="T72" s="4">
        <v>8.2726000000000006</v>
      </c>
      <c r="W72" s="4">
        <v>0</v>
      </c>
      <c r="X72" s="4">
        <v>0.88160000000000005</v>
      </c>
      <c r="Y72" s="4">
        <v>12.5</v>
      </c>
      <c r="Z72" s="4">
        <v>841</v>
      </c>
      <c r="AA72" s="4">
        <v>866</v>
      </c>
      <c r="AB72" s="4">
        <v>878</v>
      </c>
      <c r="AC72" s="4">
        <v>68</v>
      </c>
      <c r="AD72" s="4">
        <v>5.76</v>
      </c>
      <c r="AE72" s="4">
        <v>0.13</v>
      </c>
      <c r="AF72" s="4">
        <v>979</v>
      </c>
      <c r="AG72" s="4">
        <v>-15</v>
      </c>
      <c r="AH72" s="4">
        <v>16</v>
      </c>
      <c r="AI72" s="4">
        <v>12</v>
      </c>
      <c r="AJ72" s="4">
        <v>190.9</v>
      </c>
      <c r="AK72" s="4">
        <v>140.1</v>
      </c>
      <c r="AL72" s="4">
        <v>3.1</v>
      </c>
      <c r="AM72" s="4">
        <v>195</v>
      </c>
      <c r="AN72" s="4" t="s">
        <v>155</v>
      </c>
      <c r="AP72" s="5"/>
      <c r="BA72" s="4">
        <v>14.023</v>
      </c>
      <c r="BB72" s="4">
        <v>15.16</v>
      </c>
      <c r="BC72" s="4">
        <v>1.08</v>
      </c>
      <c r="BD72" s="4">
        <v>13.435</v>
      </c>
      <c r="BE72" s="4">
        <v>3030.6640000000002</v>
      </c>
      <c r="BF72" s="4">
        <v>1.5189999999999999</v>
      </c>
      <c r="BG72" s="4">
        <v>62.018000000000001</v>
      </c>
      <c r="BH72" s="4">
        <v>1.9E-2</v>
      </c>
      <c r="BI72" s="4">
        <v>62.036999999999999</v>
      </c>
      <c r="BJ72" s="4">
        <v>46.790999999999997</v>
      </c>
      <c r="BK72" s="4">
        <v>1.4E-2</v>
      </c>
      <c r="BL72" s="4">
        <v>46.805</v>
      </c>
      <c r="BM72" s="4">
        <v>6.7199999999999996E-2</v>
      </c>
      <c r="BQ72" s="4">
        <v>157.44200000000001</v>
      </c>
      <c r="BR72" s="4">
        <v>0.24188000000000001</v>
      </c>
      <c r="BS72" s="4">
        <v>0.84299999999999997</v>
      </c>
      <c r="BT72" s="4">
        <v>0.14327000000000001</v>
      </c>
      <c r="BU72" s="4">
        <v>5.9109420000000004</v>
      </c>
      <c r="BV72" s="4">
        <v>2.8940540000000001</v>
      </c>
      <c r="BW72" s="4">
        <f t="shared" si="9"/>
        <v>1.5616708764</v>
      </c>
      <c r="BY72" s="4">
        <f t="shared" si="10"/>
        <v>13202.676315484658</v>
      </c>
      <c r="BZ72" s="4">
        <f t="shared" si="11"/>
        <v>6.6173173018260005</v>
      </c>
      <c r="CA72" s="4">
        <f t="shared" si="12"/>
        <v>203.83863980891402</v>
      </c>
      <c r="CB72" s="4">
        <f t="shared" si="13"/>
        <v>0.29274767786880002</v>
      </c>
    </row>
    <row r="73" spans="1:80" x14ac:dyDescent="0.25">
      <c r="A73" s="2">
        <v>42067</v>
      </c>
      <c r="B73" s="3">
        <v>3.9440972222222224E-2</v>
      </c>
      <c r="C73" s="4">
        <v>14.619</v>
      </c>
      <c r="D73" s="4">
        <v>2.69E-2</v>
      </c>
      <c r="E73" s="4">
        <v>268.85900600000002</v>
      </c>
      <c r="F73" s="4">
        <v>2746.1</v>
      </c>
      <c r="G73" s="4">
        <v>0.9</v>
      </c>
      <c r="H73" s="4">
        <v>2.4</v>
      </c>
      <c r="J73" s="4">
        <v>1</v>
      </c>
      <c r="K73" s="4">
        <v>0.87670000000000003</v>
      </c>
      <c r="L73" s="4">
        <v>12.8157</v>
      </c>
      <c r="M73" s="4">
        <v>2.3599999999999999E-2</v>
      </c>
      <c r="N73" s="4">
        <v>2407.4301999999998</v>
      </c>
      <c r="O73" s="4">
        <v>0.78900000000000003</v>
      </c>
      <c r="P73" s="4">
        <v>2408.1999999999998</v>
      </c>
      <c r="Q73" s="4">
        <v>1816.3448000000001</v>
      </c>
      <c r="R73" s="4">
        <v>0.59530000000000005</v>
      </c>
      <c r="S73" s="4">
        <v>1816.9</v>
      </c>
      <c r="T73" s="4">
        <v>2.4409000000000001</v>
      </c>
      <c r="W73" s="4">
        <v>0</v>
      </c>
      <c r="X73" s="4">
        <v>0.87670000000000003</v>
      </c>
      <c r="Y73" s="4">
        <v>12.4</v>
      </c>
      <c r="Z73" s="4">
        <v>842</v>
      </c>
      <c r="AA73" s="4">
        <v>866</v>
      </c>
      <c r="AB73" s="4">
        <v>879</v>
      </c>
      <c r="AC73" s="4">
        <v>68</v>
      </c>
      <c r="AD73" s="4">
        <v>5.76</v>
      </c>
      <c r="AE73" s="4">
        <v>0.13</v>
      </c>
      <c r="AF73" s="4">
        <v>979</v>
      </c>
      <c r="AG73" s="4">
        <v>-15</v>
      </c>
      <c r="AH73" s="4">
        <v>15.09</v>
      </c>
      <c r="AI73" s="4">
        <v>12</v>
      </c>
      <c r="AJ73" s="4">
        <v>190.1</v>
      </c>
      <c r="AK73" s="4">
        <v>140</v>
      </c>
      <c r="AL73" s="4">
        <v>3.2</v>
      </c>
      <c r="AM73" s="4">
        <v>195</v>
      </c>
      <c r="AN73" s="4" t="s">
        <v>155</v>
      </c>
      <c r="AP73" s="5"/>
      <c r="BA73" s="4">
        <v>14.023</v>
      </c>
      <c r="BB73" s="4">
        <v>14.54</v>
      </c>
      <c r="BC73" s="4">
        <v>1.04</v>
      </c>
      <c r="BD73" s="4">
        <v>14.068</v>
      </c>
      <c r="BE73" s="4">
        <v>3027.252</v>
      </c>
      <c r="BF73" s="4">
        <v>3.544</v>
      </c>
      <c r="BG73" s="4">
        <v>59.552</v>
      </c>
      <c r="BH73" s="4">
        <v>0.02</v>
      </c>
      <c r="BI73" s="4">
        <v>59.570999999999998</v>
      </c>
      <c r="BJ73" s="4">
        <v>44.93</v>
      </c>
      <c r="BK73" s="4">
        <v>1.4999999999999999E-2</v>
      </c>
      <c r="BL73" s="4">
        <v>44.945</v>
      </c>
      <c r="BM73" s="4">
        <v>1.9099999999999999E-2</v>
      </c>
      <c r="BQ73" s="4">
        <v>150.571</v>
      </c>
      <c r="BR73" s="4">
        <v>0.43829000000000001</v>
      </c>
      <c r="BS73" s="4">
        <v>0.84482000000000002</v>
      </c>
      <c r="BT73" s="4">
        <v>0.14118</v>
      </c>
      <c r="BU73" s="4">
        <v>10.710711999999999</v>
      </c>
      <c r="BV73" s="4">
        <v>2.851836</v>
      </c>
      <c r="BW73" s="4">
        <f t="shared" si="9"/>
        <v>2.8297701103999997</v>
      </c>
      <c r="BY73" s="4">
        <f t="shared" si="10"/>
        <v>23896.505926363487</v>
      </c>
      <c r="BZ73" s="4">
        <f t="shared" si="11"/>
        <v>27.975608572735997</v>
      </c>
      <c r="CA73" s="4">
        <f t="shared" si="12"/>
        <v>354.66819784791994</v>
      </c>
      <c r="CB73" s="4">
        <f t="shared" si="13"/>
        <v>0.15077147961039999</v>
      </c>
    </row>
    <row r="74" spans="1:80" x14ac:dyDescent="0.25">
      <c r="A74" s="2">
        <v>42067</v>
      </c>
      <c r="B74" s="3">
        <v>3.9452546296296298E-2</v>
      </c>
      <c r="C74" s="4">
        <v>14.82</v>
      </c>
      <c r="D74" s="4">
        <v>4.8099999999999997E-2</v>
      </c>
      <c r="E74" s="4">
        <v>480.757946</v>
      </c>
      <c r="F74" s="4">
        <v>2638.7</v>
      </c>
      <c r="G74" s="4">
        <v>1.1000000000000001</v>
      </c>
      <c r="H74" s="4">
        <v>38.9</v>
      </c>
      <c r="J74" s="4">
        <v>1.07</v>
      </c>
      <c r="K74" s="4">
        <v>0.87490000000000001</v>
      </c>
      <c r="L74" s="4">
        <v>12.966699999999999</v>
      </c>
      <c r="M74" s="4">
        <v>4.2099999999999999E-2</v>
      </c>
      <c r="N74" s="4">
        <v>2308.723</v>
      </c>
      <c r="O74" s="4">
        <v>0.96240000000000003</v>
      </c>
      <c r="P74" s="4">
        <v>2309.6999999999998</v>
      </c>
      <c r="Q74" s="4">
        <v>1741.8728000000001</v>
      </c>
      <c r="R74" s="4">
        <v>0.72609999999999997</v>
      </c>
      <c r="S74" s="4">
        <v>1742.6</v>
      </c>
      <c r="T74" s="4">
        <v>38.940600000000003</v>
      </c>
      <c r="W74" s="4">
        <v>0</v>
      </c>
      <c r="X74" s="4">
        <v>0.93510000000000004</v>
      </c>
      <c r="Y74" s="4">
        <v>12.5</v>
      </c>
      <c r="Z74" s="4">
        <v>841</v>
      </c>
      <c r="AA74" s="4">
        <v>866</v>
      </c>
      <c r="AB74" s="4">
        <v>878</v>
      </c>
      <c r="AC74" s="4">
        <v>68</v>
      </c>
      <c r="AD74" s="4">
        <v>5.76</v>
      </c>
      <c r="AE74" s="4">
        <v>0.13</v>
      </c>
      <c r="AF74" s="4">
        <v>979</v>
      </c>
      <c r="AG74" s="4">
        <v>-15</v>
      </c>
      <c r="AH74" s="4">
        <v>15</v>
      </c>
      <c r="AI74" s="4">
        <v>12</v>
      </c>
      <c r="AJ74" s="4">
        <v>190</v>
      </c>
      <c r="AK74" s="4">
        <v>140</v>
      </c>
      <c r="AL74" s="4">
        <v>3.3</v>
      </c>
      <c r="AM74" s="4">
        <v>195</v>
      </c>
      <c r="AN74" s="4" t="s">
        <v>155</v>
      </c>
      <c r="AP74" s="5"/>
      <c r="BA74" s="4">
        <v>14.023</v>
      </c>
      <c r="BB74" s="4">
        <v>14.33</v>
      </c>
      <c r="BC74" s="4">
        <v>1.02</v>
      </c>
      <c r="BD74" s="4">
        <v>14.292</v>
      </c>
      <c r="BE74" s="4">
        <v>3022.0390000000002</v>
      </c>
      <c r="BF74" s="4">
        <v>6.24</v>
      </c>
      <c r="BG74" s="4">
        <v>56.347999999999999</v>
      </c>
      <c r="BH74" s="4">
        <v>2.3E-2</v>
      </c>
      <c r="BI74" s="4">
        <v>56.371000000000002</v>
      </c>
      <c r="BJ74" s="4">
        <v>42.512999999999998</v>
      </c>
      <c r="BK74" s="4">
        <v>1.7999999999999999E-2</v>
      </c>
      <c r="BL74" s="4">
        <v>42.530999999999999</v>
      </c>
      <c r="BM74" s="4">
        <v>0.30009999999999998</v>
      </c>
      <c r="BQ74" s="4">
        <v>158.45599999999999</v>
      </c>
      <c r="BR74" s="4">
        <v>0.45890999999999998</v>
      </c>
      <c r="BS74" s="4">
        <v>0.84499999999999997</v>
      </c>
      <c r="BT74" s="4">
        <v>0.14373</v>
      </c>
      <c r="BU74" s="4">
        <v>11.214613999999999</v>
      </c>
      <c r="BV74" s="4">
        <v>2.903346</v>
      </c>
      <c r="BW74" s="4">
        <f t="shared" si="9"/>
        <v>2.9629010187999998</v>
      </c>
      <c r="BY74" s="4">
        <f t="shared" si="10"/>
        <v>24977.667647046201</v>
      </c>
      <c r="BZ74" s="4">
        <f t="shared" si="11"/>
        <v>51.574664032320001</v>
      </c>
      <c r="CA74" s="4">
        <f t="shared" si="12"/>
        <v>351.37719423173399</v>
      </c>
      <c r="CB74" s="4">
        <f t="shared" si="13"/>
        <v>2.4803776724517994</v>
      </c>
    </row>
    <row r="75" spans="1:80" x14ac:dyDescent="0.25">
      <c r="A75" s="2">
        <v>42067</v>
      </c>
      <c r="B75" s="3">
        <v>3.9464120370370372E-2</v>
      </c>
      <c r="C75" s="4">
        <v>14.782999999999999</v>
      </c>
      <c r="D75" s="4">
        <v>2.9499999999999998E-2</v>
      </c>
      <c r="E75" s="4">
        <v>294.68561599999998</v>
      </c>
      <c r="F75" s="4">
        <v>2271.9</v>
      </c>
      <c r="G75" s="4">
        <v>1.2</v>
      </c>
      <c r="H75" s="4">
        <v>20.100000000000001</v>
      </c>
      <c r="J75" s="4">
        <v>1.33</v>
      </c>
      <c r="K75" s="4">
        <v>0.87529999999999997</v>
      </c>
      <c r="L75" s="4">
        <v>12.9396</v>
      </c>
      <c r="M75" s="4">
        <v>2.58E-2</v>
      </c>
      <c r="N75" s="4">
        <v>1988.5926999999999</v>
      </c>
      <c r="O75" s="4">
        <v>1.0720000000000001</v>
      </c>
      <c r="P75" s="4">
        <v>1989.7</v>
      </c>
      <c r="Q75" s="4">
        <v>1500.3712</v>
      </c>
      <c r="R75" s="4">
        <v>0.80879999999999996</v>
      </c>
      <c r="S75" s="4">
        <v>1501.2</v>
      </c>
      <c r="T75" s="4">
        <v>20.100000000000001</v>
      </c>
      <c r="W75" s="4">
        <v>0</v>
      </c>
      <c r="X75" s="4">
        <v>1.1614</v>
      </c>
      <c r="Y75" s="4">
        <v>12.2</v>
      </c>
      <c r="Z75" s="4">
        <v>843</v>
      </c>
      <c r="AA75" s="4">
        <v>868</v>
      </c>
      <c r="AB75" s="4">
        <v>879</v>
      </c>
      <c r="AC75" s="4">
        <v>68</v>
      </c>
      <c r="AD75" s="4">
        <v>5.77</v>
      </c>
      <c r="AE75" s="4">
        <v>0.13</v>
      </c>
      <c r="AF75" s="4">
        <v>978</v>
      </c>
      <c r="AG75" s="4">
        <v>-15</v>
      </c>
      <c r="AH75" s="4">
        <v>15</v>
      </c>
      <c r="AI75" s="4">
        <v>12</v>
      </c>
      <c r="AJ75" s="4">
        <v>190</v>
      </c>
      <c r="AK75" s="4">
        <v>139.1</v>
      </c>
      <c r="AL75" s="4">
        <v>2.8</v>
      </c>
      <c r="AM75" s="4">
        <v>195</v>
      </c>
      <c r="AN75" s="4" t="s">
        <v>155</v>
      </c>
      <c r="AP75" s="5"/>
      <c r="BA75" s="4">
        <v>14.023</v>
      </c>
      <c r="BB75" s="4">
        <v>14.38</v>
      </c>
      <c r="BC75" s="4">
        <v>1.03</v>
      </c>
      <c r="BD75" s="4">
        <v>14.247999999999999</v>
      </c>
      <c r="BE75" s="4">
        <v>3026.2809999999999</v>
      </c>
      <c r="BF75" s="4">
        <v>3.84</v>
      </c>
      <c r="BG75" s="4">
        <v>48.704999999999998</v>
      </c>
      <c r="BH75" s="4">
        <v>2.5999999999999999E-2</v>
      </c>
      <c r="BI75" s="4">
        <v>48.731000000000002</v>
      </c>
      <c r="BJ75" s="4">
        <v>36.747</v>
      </c>
      <c r="BK75" s="4">
        <v>0.02</v>
      </c>
      <c r="BL75" s="4">
        <v>36.767000000000003</v>
      </c>
      <c r="BM75" s="4">
        <v>0.1555</v>
      </c>
      <c r="BQ75" s="4">
        <v>197.50299999999999</v>
      </c>
      <c r="BR75" s="4">
        <v>0.38711000000000001</v>
      </c>
      <c r="BS75" s="4">
        <v>0.84499999999999997</v>
      </c>
      <c r="BT75" s="4">
        <v>0.13489999999999999</v>
      </c>
      <c r="BU75" s="4">
        <v>9.4600010000000001</v>
      </c>
      <c r="BV75" s="4">
        <v>2.72498</v>
      </c>
      <c r="BW75" s="4">
        <f t="shared" ref="BW75:BW138" si="14">BU75*0.2642</f>
        <v>2.4993322642</v>
      </c>
      <c r="BY75" s="4">
        <f t="shared" ref="BY75:BY138" si="15">BE75*$BU75*0.737</f>
        <v>21099.293887989097</v>
      </c>
      <c r="BZ75" s="4">
        <f t="shared" ref="BZ75:BZ138" si="16">BF75*$BU75*0.737</f>
        <v>26.772559630079996</v>
      </c>
      <c r="CA75" s="4">
        <f t="shared" ref="CA75:CA138" si="17">BJ75*$BU75*0.737</f>
        <v>256.200846022539</v>
      </c>
      <c r="CB75" s="4">
        <f t="shared" ref="CB75:CB138" si="18">BM75*$BU75*0.737</f>
        <v>1.0841492246035001</v>
      </c>
    </row>
    <row r="76" spans="1:80" x14ac:dyDescent="0.25">
      <c r="A76" s="2">
        <v>42067</v>
      </c>
      <c r="B76" s="3">
        <v>3.9475694444444445E-2</v>
      </c>
      <c r="C76" s="4">
        <v>14.73</v>
      </c>
      <c r="D76" s="4">
        <v>1.7999999999999999E-2</v>
      </c>
      <c r="E76" s="4">
        <v>180.39547999999999</v>
      </c>
      <c r="F76" s="4">
        <v>1793.7</v>
      </c>
      <c r="G76" s="4">
        <v>1.4</v>
      </c>
      <c r="H76" s="4">
        <v>41.7</v>
      </c>
      <c r="J76" s="4">
        <v>1.4</v>
      </c>
      <c r="K76" s="4">
        <v>0.87580000000000002</v>
      </c>
      <c r="L76" s="4">
        <v>12.9003</v>
      </c>
      <c r="M76" s="4">
        <v>1.5800000000000002E-2</v>
      </c>
      <c r="N76" s="4">
        <v>1570.9223999999999</v>
      </c>
      <c r="O76" s="4">
        <v>1.2261</v>
      </c>
      <c r="P76" s="4">
        <v>1572.1</v>
      </c>
      <c r="Q76" s="4">
        <v>1185.2456999999999</v>
      </c>
      <c r="R76" s="4">
        <v>0.92510000000000003</v>
      </c>
      <c r="S76" s="4">
        <v>1186.2</v>
      </c>
      <c r="T76" s="4">
        <v>41.673000000000002</v>
      </c>
      <c r="W76" s="4">
        <v>0</v>
      </c>
      <c r="X76" s="4">
        <v>1.2261</v>
      </c>
      <c r="Y76" s="4">
        <v>12.1</v>
      </c>
      <c r="Z76" s="4">
        <v>844</v>
      </c>
      <c r="AA76" s="4">
        <v>870</v>
      </c>
      <c r="AB76" s="4">
        <v>880</v>
      </c>
      <c r="AC76" s="4">
        <v>68</v>
      </c>
      <c r="AD76" s="4">
        <v>5.77</v>
      </c>
      <c r="AE76" s="4">
        <v>0.13</v>
      </c>
      <c r="AF76" s="4">
        <v>978</v>
      </c>
      <c r="AG76" s="4">
        <v>-15</v>
      </c>
      <c r="AH76" s="4">
        <v>15</v>
      </c>
      <c r="AI76" s="4">
        <v>12</v>
      </c>
      <c r="AJ76" s="4">
        <v>190</v>
      </c>
      <c r="AK76" s="4">
        <v>139</v>
      </c>
      <c r="AL76" s="4">
        <v>2.9</v>
      </c>
      <c r="AM76" s="4">
        <v>195</v>
      </c>
      <c r="AN76" s="4" t="s">
        <v>155</v>
      </c>
      <c r="AP76" s="5"/>
      <c r="BA76" s="4">
        <v>14.023</v>
      </c>
      <c r="BB76" s="4">
        <v>14.44</v>
      </c>
      <c r="BC76" s="4">
        <v>1.03</v>
      </c>
      <c r="BD76" s="4">
        <v>14.183</v>
      </c>
      <c r="BE76" s="4">
        <v>3028.1320000000001</v>
      </c>
      <c r="BF76" s="4">
        <v>2.36</v>
      </c>
      <c r="BG76" s="4">
        <v>38.616</v>
      </c>
      <c r="BH76" s="4">
        <v>0.03</v>
      </c>
      <c r="BI76" s="4">
        <v>38.646000000000001</v>
      </c>
      <c r="BJ76" s="4">
        <v>29.135000000000002</v>
      </c>
      <c r="BK76" s="4">
        <v>2.3E-2</v>
      </c>
      <c r="BL76" s="4">
        <v>29.158000000000001</v>
      </c>
      <c r="BM76" s="4">
        <v>0.32350000000000001</v>
      </c>
      <c r="BQ76" s="4">
        <v>209.26599999999999</v>
      </c>
      <c r="BR76" s="4">
        <v>0.32267000000000001</v>
      </c>
      <c r="BS76" s="4">
        <v>0.84499999999999997</v>
      </c>
      <c r="BT76" s="4">
        <v>0.13127</v>
      </c>
      <c r="BU76" s="4">
        <v>7.885249</v>
      </c>
      <c r="BV76" s="4">
        <v>2.6516540000000002</v>
      </c>
      <c r="BW76" s="4">
        <f t="shared" si="14"/>
        <v>2.0832827857999998</v>
      </c>
      <c r="BY76" s="4">
        <f t="shared" si="15"/>
        <v>17597.772645927715</v>
      </c>
      <c r="BZ76" s="4">
        <f t="shared" si="16"/>
        <v>13.714971290679998</v>
      </c>
      <c r="CA76" s="4">
        <f t="shared" si="17"/>
        <v>169.31596972625499</v>
      </c>
      <c r="CB76" s="4">
        <f t="shared" si="18"/>
        <v>1.8799971239555002</v>
      </c>
    </row>
    <row r="77" spans="1:80" x14ac:dyDescent="0.25">
      <c r="A77" s="2">
        <v>42067</v>
      </c>
      <c r="B77" s="3">
        <v>3.9487268518518519E-2</v>
      </c>
      <c r="C77" s="4">
        <v>14.73</v>
      </c>
      <c r="D77" s="4">
        <v>1.35E-2</v>
      </c>
      <c r="E77" s="4">
        <v>134.61282299999999</v>
      </c>
      <c r="F77" s="4">
        <v>1446.7</v>
      </c>
      <c r="G77" s="4">
        <v>1.4</v>
      </c>
      <c r="H77" s="4">
        <v>28.9</v>
      </c>
      <c r="J77" s="4">
        <v>1.05</v>
      </c>
      <c r="K77" s="4">
        <v>0.87580000000000002</v>
      </c>
      <c r="L77" s="4">
        <v>12.9011</v>
      </c>
      <c r="M77" s="4">
        <v>1.18E-2</v>
      </c>
      <c r="N77" s="4">
        <v>1267.0906</v>
      </c>
      <c r="O77" s="4">
        <v>1.2479</v>
      </c>
      <c r="P77" s="4">
        <v>1268.3</v>
      </c>
      <c r="Q77" s="4">
        <v>956.00760000000002</v>
      </c>
      <c r="R77" s="4">
        <v>0.94159999999999999</v>
      </c>
      <c r="S77" s="4">
        <v>956.9</v>
      </c>
      <c r="T77" s="4">
        <v>28.944600000000001</v>
      </c>
      <c r="W77" s="4">
        <v>0</v>
      </c>
      <c r="X77" s="4">
        <v>0.91890000000000005</v>
      </c>
      <c r="Y77" s="4">
        <v>12.1</v>
      </c>
      <c r="Z77" s="4">
        <v>843</v>
      </c>
      <c r="AA77" s="4">
        <v>869</v>
      </c>
      <c r="AB77" s="4">
        <v>877</v>
      </c>
      <c r="AC77" s="4">
        <v>68</v>
      </c>
      <c r="AD77" s="4">
        <v>5.77</v>
      </c>
      <c r="AE77" s="4">
        <v>0.13</v>
      </c>
      <c r="AF77" s="4">
        <v>978</v>
      </c>
      <c r="AG77" s="4">
        <v>-15</v>
      </c>
      <c r="AH77" s="4">
        <v>15</v>
      </c>
      <c r="AI77" s="4">
        <v>12</v>
      </c>
      <c r="AJ77" s="4">
        <v>190</v>
      </c>
      <c r="AK77" s="4">
        <v>139</v>
      </c>
      <c r="AL77" s="4">
        <v>2.9</v>
      </c>
      <c r="AM77" s="4">
        <v>195</v>
      </c>
      <c r="AN77" s="4" t="s">
        <v>155</v>
      </c>
      <c r="AP77" s="5"/>
      <c r="BA77" s="4">
        <v>14.023</v>
      </c>
      <c r="BB77" s="4">
        <v>14.45</v>
      </c>
      <c r="BC77" s="4">
        <v>1.03</v>
      </c>
      <c r="BD77" s="4">
        <v>14.176</v>
      </c>
      <c r="BE77" s="4">
        <v>3029.3739999999998</v>
      </c>
      <c r="BF77" s="4">
        <v>1.762</v>
      </c>
      <c r="BG77" s="4">
        <v>31.158000000000001</v>
      </c>
      <c r="BH77" s="4">
        <v>3.1E-2</v>
      </c>
      <c r="BI77" s="4">
        <v>31.189</v>
      </c>
      <c r="BJ77" s="4">
        <v>23.507999999999999</v>
      </c>
      <c r="BK77" s="4">
        <v>2.3E-2</v>
      </c>
      <c r="BL77" s="4">
        <v>23.532</v>
      </c>
      <c r="BM77" s="4">
        <v>0.2248</v>
      </c>
      <c r="BQ77" s="4">
        <v>156.88300000000001</v>
      </c>
      <c r="BR77" s="4">
        <v>0.35976999999999998</v>
      </c>
      <c r="BS77" s="4">
        <v>0.84499999999999997</v>
      </c>
      <c r="BT77" s="4">
        <v>0.13009000000000001</v>
      </c>
      <c r="BU77" s="4">
        <v>8.7918789999999998</v>
      </c>
      <c r="BV77" s="4">
        <v>2.627818</v>
      </c>
      <c r="BW77" s="4">
        <f t="shared" si="14"/>
        <v>2.3228144317999999</v>
      </c>
      <c r="BY77" s="4">
        <f t="shared" si="15"/>
        <v>19629.176674810802</v>
      </c>
      <c r="BZ77" s="4">
        <f t="shared" si="16"/>
        <v>11.417081318126</v>
      </c>
      <c r="CA77" s="4">
        <f t="shared" si="17"/>
        <v>152.32278525908399</v>
      </c>
      <c r="CB77" s="4">
        <f t="shared" si="18"/>
        <v>1.4566174122103999</v>
      </c>
    </row>
    <row r="78" spans="1:80" x14ac:dyDescent="0.25">
      <c r="A78" s="2">
        <v>42067</v>
      </c>
      <c r="B78" s="3">
        <v>3.9498842592592592E-2</v>
      </c>
      <c r="C78" s="4">
        <v>14.73</v>
      </c>
      <c r="D78" s="4">
        <v>1.3899999999999999E-2</v>
      </c>
      <c r="E78" s="4">
        <v>139.453125</v>
      </c>
      <c r="F78" s="4">
        <v>1349.3</v>
      </c>
      <c r="G78" s="4">
        <v>1.5</v>
      </c>
      <c r="H78" s="4">
        <v>22.5</v>
      </c>
      <c r="J78" s="4">
        <v>0.67</v>
      </c>
      <c r="K78" s="4">
        <v>0.87580000000000002</v>
      </c>
      <c r="L78" s="4">
        <v>12.9011</v>
      </c>
      <c r="M78" s="4">
        <v>1.2200000000000001E-2</v>
      </c>
      <c r="N78" s="4">
        <v>1181.7769000000001</v>
      </c>
      <c r="O78" s="4">
        <v>1.3138000000000001</v>
      </c>
      <c r="P78" s="4">
        <v>1183.0999999999999</v>
      </c>
      <c r="Q78" s="4">
        <v>891.63919999999996</v>
      </c>
      <c r="R78" s="4">
        <v>0.99119999999999997</v>
      </c>
      <c r="S78" s="4">
        <v>892.6</v>
      </c>
      <c r="T78" s="4">
        <v>22.496700000000001</v>
      </c>
      <c r="W78" s="4">
        <v>0</v>
      </c>
      <c r="X78" s="4">
        <v>0.58609999999999995</v>
      </c>
      <c r="Y78" s="4">
        <v>12</v>
      </c>
      <c r="Z78" s="4">
        <v>844</v>
      </c>
      <c r="AA78" s="4">
        <v>870</v>
      </c>
      <c r="AB78" s="4">
        <v>879</v>
      </c>
      <c r="AC78" s="4">
        <v>68</v>
      </c>
      <c r="AD78" s="4">
        <v>5.77</v>
      </c>
      <c r="AE78" s="4">
        <v>0.13</v>
      </c>
      <c r="AF78" s="4">
        <v>978</v>
      </c>
      <c r="AG78" s="4">
        <v>-15</v>
      </c>
      <c r="AH78" s="4">
        <v>15</v>
      </c>
      <c r="AI78" s="4">
        <v>12</v>
      </c>
      <c r="AJ78" s="4">
        <v>190</v>
      </c>
      <c r="AK78" s="4">
        <v>139</v>
      </c>
      <c r="AL78" s="4">
        <v>2.9</v>
      </c>
      <c r="AM78" s="4">
        <v>195</v>
      </c>
      <c r="AN78" s="4" t="s">
        <v>155</v>
      </c>
      <c r="AP78" s="5"/>
      <c r="BA78" s="4">
        <v>14.023</v>
      </c>
      <c r="BB78" s="4">
        <v>14.45</v>
      </c>
      <c r="BC78" s="4">
        <v>1.03</v>
      </c>
      <c r="BD78" s="4">
        <v>14.176</v>
      </c>
      <c r="BE78" s="4">
        <v>3029.4259999999999</v>
      </c>
      <c r="BF78" s="4">
        <v>1.825</v>
      </c>
      <c r="BG78" s="4">
        <v>29.061</v>
      </c>
      <c r="BH78" s="4">
        <v>3.2000000000000001E-2</v>
      </c>
      <c r="BI78" s="4">
        <v>29.093</v>
      </c>
      <c r="BJ78" s="4">
        <v>21.925999999999998</v>
      </c>
      <c r="BK78" s="4">
        <v>2.4E-2</v>
      </c>
      <c r="BL78" s="4">
        <v>21.95</v>
      </c>
      <c r="BM78" s="4">
        <v>0.17469999999999999</v>
      </c>
      <c r="BQ78" s="4">
        <v>100.068</v>
      </c>
      <c r="BR78" s="4">
        <v>0.48320999999999997</v>
      </c>
      <c r="BS78" s="4">
        <v>0.84591000000000005</v>
      </c>
      <c r="BT78" s="4">
        <v>0.12909000000000001</v>
      </c>
      <c r="BU78" s="4">
        <v>11.808444</v>
      </c>
      <c r="BV78" s="4">
        <v>2.607618</v>
      </c>
      <c r="BW78" s="4">
        <f t="shared" si="14"/>
        <v>3.1197909047999999</v>
      </c>
      <c r="BY78" s="4">
        <f t="shared" si="15"/>
        <v>26364.558960307124</v>
      </c>
      <c r="BZ78" s="4">
        <f t="shared" si="16"/>
        <v>15.882652391099999</v>
      </c>
      <c r="CA78" s="4">
        <f t="shared" si="17"/>
        <v>190.81810209712796</v>
      </c>
      <c r="CB78" s="4">
        <f t="shared" si="18"/>
        <v>1.5203832179315999</v>
      </c>
    </row>
    <row r="79" spans="1:80" x14ac:dyDescent="0.25">
      <c r="A79" s="2">
        <v>42067</v>
      </c>
      <c r="B79" s="3">
        <v>3.9510416666666666E-2</v>
      </c>
      <c r="C79" s="4">
        <v>14.766999999999999</v>
      </c>
      <c r="D79" s="4">
        <v>2.3400000000000001E-2</v>
      </c>
      <c r="E79" s="4">
        <v>233.881315</v>
      </c>
      <c r="F79" s="4">
        <v>1529.7</v>
      </c>
      <c r="G79" s="4">
        <v>1.5</v>
      </c>
      <c r="H79" s="4">
        <v>47.9</v>
      </c>
      <c r="J79" s="4">
        <v>0.47</v>
      </c>
      <c r="K79" s="4">
        <v>0.87529999999999997</v>
      </c>
      <c r="L79" s="4">
        <v>12.9261</v>
      </c>
      <c r="M79" s="4">
        <v>2.0500000000000001E-2</v>
      </c>
      <c r="N79" s="4">
        <v>1338.9689000000001</v>
      </c>
      <c r="O79" s="4">
        <v>1.3129999999999999</v>
      </c>
      <c r="P79" s="4">
        <v>1340.3</v>
      </c>
      <c r="Q79" s="4">
        <v>1010.2391</v>
      </c>
      <c r="R79" s="4">
        <v>0.99060000000000004</v>
      </c>
      <c r="S79" s="4">
        <v>1011.2</v>
      </c>
      <c r="T79" s="4">
        <v>47.868600000000001</v>
      </c>
      <c r="W79" s="4">
        <v>0</v>
      </c>
      <c r="X79" s="4">
        <v>0.4143</v>
      </c>
      <c r="Y79" s="4">
        <v>12.1</v>
      </c>
      <c r="Z79" s="4">
        <v>844</v>
      </c>
      <c r="AA79" s="4">
        <v>867</v>
      </c>
      <c r="AB79" s="4">
        <v>880</v>
      </c>
      <c r="AC79" s="4">
        <v>68</v>
      </c>
      <c r="AD79" s="4">
        <v>5.77</v>
      </c>
      <c r="AE79" s="4">
        <v>0.13</v>
      </c>
      <c r="AF79" s="4">
        <v>978</v>
      </c>
      <c r="AG79" s="4">
        <v>-15</v>
      </c>
      <c r="AH79" s="4">
        <v>15</v>
      </c>
      <c r="AI79" s="4">
        <v>12</v>
      </c>
      <c r="AJ79" s="4">
        <v>190</v>
      </c>
      <c r="AK79" s="4">
        <v>138.1</v>
      </c>
      <c r="AL79" s="4">
        <v>2.4</v>
      </c>
      <c r="AM79" s="4">
        <v>195</v>
      </c>
      <c r="AN79" s="4" t="s">
        <v>155</v>
      </c>
      <c r="AP79" s="5"/>
      <c r="BA79" s="4">
        <v>14.023</v>
      </c>
      <c r="BB79" s="4">
        <v>14.4</v>
      </c>
      <c r="BC79" s="4">
        <v>1.03</v>
      </c>
      <c r="BD79" s="4">
        <v>14.242000000000001</v>
      </c>
      <c r="BE79" s="4">
        <v>3026.8809999999999</v>
      </c>
      <c r="BF79" s="4">
        <v>3.0510000000000002</v>
      </c>
      <c r="BG79" s="4">
        <v>32.835000000000001</v>
      </c>
      <c r="BH79" s="4">
        <v>3.2000000000000001E-2</v>
      </c>
      <c r="BI79" s="4">
        <v>32.866999999999997</v>
      </c>
      <c r="BJ79" s="4">
        <v>24.774000000000001</v>
      </c>
      <c r="BK79" s="4">
        <v>2.4E-2</v>
      </c>
      <c r="BL79" s="4">
        <v>24.797999999999998</v>
      </c>
      <c r="BM79" s="4">
        <v>0.37069999999999997</v>
      </c>
      <c r="BQ79" s="4">
        <v>70.537999999999997</v>
      </c>
      <c r="BR79" s="4">
        <v>0.54232000000000002</v>
      </c>
      <c r="BS79" s="4">
        <v>0.84509000000000001</v>
      </c>
      <c r="BT79" s="4">
        <v>0.12991</v>
      </c>
      <c r="BU79" s="4">
        <v>13.252945</v>
      </c>
      <c r="BV79" s="4">
        <v>2.6241819999999998</v>
      </c>
      <c r="BW79" s="4">
        <f t="shared" si="14"/>
        <v>3.5014280690000001</v>
      </c>
      <c r="BY79" s="4">
        <f t="shared" si="15"/>
        <v>29564.819424519665</v>
      </c>
      <c r="BZ79" s="4">
        <f t="shared" si="16"/>
        <v>29.800399838715002</v>
      </c>
      <c r="CA79" s="4">
        <f t="shared" si="17"/>
        <v>241.97807459991</v>
      </c>
      <c r="CB79" s="4">
        <f t="shared" si="18"/>
        <v>3.6207827663754997</v>
      </c>
    </row>
    <row r="80" spans="1:80" x14ac:dyDescent="0.25">
      <c r="A80" s="2">
        <v>42067</v>
      </c>
      <c r="B80" s="3">
        <v>3.9521990740740746E-2</v>
      </c>
      <c r="C80" s="4">
        <v>14.622</v>
      </c>
      <c r="D80" s="4">
        <v>1.78E-2</v>
      </c>
      <c r="E80" s="4">
        <v>177.74659199999999</v>
      </c>
      <c r="F80" s="4">
        <v>1906.6</v>
      </c>
      <c r="G80" s="4">
        <v>1.5</v>
      </c>
      <c r="H80" s="4">
        <v>10</v>
      </c>
      <c r="J80" s="4">
        <v>0.4</v>
      </c>
      <c r="K80" s="4">
        <v>0.87649999999999995</v>
      </c>
      <c r="L80" s="4">
        <v>12.8156</v>
      </c>
      <c r="M80" s="4">
        <v>1.5599999999999999E-2</v>
      </c>
      <c r="N80" s="4">
        <v>1671.0990999999999</v>
      </c>
      <c r="O80" s="4">
        <v>1.3572</v>
      </c>
      <c r="P80" s="4">
        <v>1672.5</v>
      </c>
      <c r="Q80" s="4">
        <v>1260.8280999999999</v>
      </c>
      <c r="R80" s="4">
        <v>1.024</v>
      </c>
      <c r="S80" s="4">
        <v>1261.9000000000001</v>
      </c>
      <c r="T80" s="4">
        <v>10</v>
      </c>
      <c r="W80" s="4">
        <v>0</v>
      </c>
      <c r="X80" s="4">
        <v>0.35060000000000002</v>
      </c>
      <c r="Y80" s="4">
        <v>12</v>
      </c>
      <c r="Z80" s="4">
        <v>844</v>
      </c>
      <c r="AA80" s="4">
        <v>867</v>
      </c>
      <c r="AB80" s="4">
        <v>879</v>
      </c>
      <c r="AC80" s="4">
        <v>68</v>
      </c>
      <c r="AD80" s="4">
        <v>5.77</v>
      </c>
      <c r="AE80" s="4">
        <v>0.13</v>
      </c>
      <c r="AF80" s="4">
        <v>978</v>
      </c>
      <c r="AG80" s="4">
        <v>-15</v>
      </c>
      <c r="AH80" s="4">
        <v>15</v>
      </c>
      <c r="AI80" s="4">
        <v>12</v>
      </c>
      <c r="AJ80" s="4">
        <v>190</v>
      </c>
      <c r="AK80" s="4">
        <v>138</v>
      </c>
      <c r="AL80" s="4">
        <v>2.2999999999999998</v>
      </c>
      <c r="AM80" s="4">
        <v>195</v>
      </c>
      <c r="AN80" s="4" t="s">
        <v>155</v>
      </c>
      <c r="AP80" s="5"/>
      <c r="BA80" s="4">
        <v>14.023</v>
      </c>
      <c r="BB80" s="4">
        <v>14.55</v>
      </c>
      <c r="BC80" s="4">
        <v>1.04</v>
      </c>
      <c r="BD80" s="4">
        <v>14.092000000000001</v>
      </c>
      <c r="BE80" s="4">
        <v>3028.9639999999999</v>
      </c>
      <c r="BF80" s="4">
        <v>2.3439999999999999</v>
      </c>
      <c r="BG80" s="4">
        <v>41.360999999999997</v>
      </c>
      <c r="BH80" s="4">
        <v>3.4000000000000002E-2</v>
      </c>
      <c r="BI80" s="4">
        <v>41.395000000000003</v>
      </c>
      <c r="BJ80" s="4">
        <v>31.207000000000001</v>
      </c>
      <c r="BK80" s="4">
        <v>2.5000000000000001E-2</v>
      </c>
      <c r="BL80" s="4">
        <v>31.231999999999999</v>
      </c>
      <c r="BM80" s="4">
        <v>7.8200000000000006E-2</v>
      </c>
      <c r="BQ80" s="4">
        <v>60.25</v>
      </c>
      <c r="BR80" s="4">
        <v>0.43052000000000001</v>
      </c>
      <c r="BS80" s="4">
        <v>0.84409000000000001</v>
      </c>
      <c r="BT80" s="4">
        <v>0.12545000000000001</v>
      </c>
      <c r="BU80" s="4">
        <v>10.520833</v>
      </c>
      <c r="BV80" s="4">
        <v>2.53409</v>
      </c>
      <c r="BW80" s="4">
        <f t="shared" si="14"/>
        <v>2.7796040785999998</v>
      </c>
      <c r="BY80" s="4">
        <f t="shared" si="15"/>
        <v>23486.144387967845</v>
      </c>
      <c r="BZ80" s="4">
        <f t="shared" si="16"/>
        <v>18.175033590824</v>
      </c>
      <c r="CA80" s="4">
        <f t="shared" si="17"/>
        <v>241.974519312647</v>
      </c>
      <c r="CB80" s="4">
        <f t="shared" si="18"/>
        <v>0.60635137662219996</v>
      </c>
    </row>
    <row r="81" spans="1:80" x14ac:dyDescent="0.25">
      <c r="A81" s="2">
        <v>42067</v>
      </c>
      <c r="B81" s="3">
        <v>3.9533564814814813E-2</v>
      </c>
      <c r="C81" s="4">
        <v>14.194000000000001</v>
      </c>
      <c r="D81" s="4">
        <v>9.5999999999999992E-3</v>
      </c>
      <c r="E81" s="4">
        <v>95.753660999999994</v>
      </c>
      <c r="F81" s="4">
        <v>2204.1</v>
      </c>
      <c r="G81" s="4">
        <v>1.8</v>
      </c>
      <c r="H81" s="4">
        <v>30.1</v>
      </c>
      <c r="J81" s="4">
        <v>0.4</v>
      </c>
      <c r="K81" s="4">
        <v>0.87980000000000003</v>
      </c>
      <c r="L81" s="4">
        <v>12.488099999999999</v>
      </c>
      <c r="M81" s="4">
        <v>8.3999999999999995E-3</v>
      </c>
      <c r="N81" s="4">
        <v>1939.2956999999999</v>
      </c>
      <c r="O81" s="4">
        <v>1.6049</v>
      </c>
      <c r="P81" s="4">
        <v>1940.9</v>
      </c>
      <c r="Q81" s="4">
        <v>1463.1797999999999</v>
      </c>
      <c r="R81" s="4">
        <v>1.2109000000000001</v>
      </c>
      <c r="S81" s="4">
        <v>1464.4</v>
      </c>
      <c r="T81" s="4">
        <v>30.1</v>
      </c>
      <c r="W81" s="4">
        <v>0</v>
      </c>
      <c r="X81" s="4">
        <v>0.35189999999999999</v>
      </c>
      <c r="Y81" s="4">
        <v>12</v>
      </c>
      <c r="Z81" s="4">
        <v>845</v>
      </c>
      <c r="AA81" s="4">
        <v>868</v>
      </c>
      <c r="AB81" s="4">
        <v>880</v>
      </c>
      <c r="AC81" s="4">
        <v>68</v>
      </c>
      <c r="AD81" s="4">
        <v>5.77</v>
      </c>
      <c r="AE81" s="4">
        <v>0.13</v>
      </c>
      <c r="AF81" s="4">
        <v>978</v>
      </c>
      <c r="AG81" s="4">
        <v>-15</v>
      </c>
      <c r="AH81" s="4">
        <v>15</v>
      </c>
      <c r="AI81" s="4">
        <v>12</v>
      </c>
      <c r="AJ81" s="4">
        <v>190</v>
      </c>
      <c r="AK81" s="4">
        <v>138</v>
      </c>
      <c r="AL81" s="4">
        <v>2.4</v>
      </c>
      <c r="AM81" s="4">
        <v>195</v>
      </c>
      <c r="AN81" s="4" t="s">
        <v>155</v>
      </c>
      <c r="AP81" s="5"/>
      <c r="BA81" s="4">
        <v>14.023</v>
      </c>
      <c r="BB81" s="4">
        <v>14.96</v>
      </c>
      <c r="BC81" s="4">
        <v>1.07</v>
      </c>
      <c r="BD81" s="4">
        <v>13.657</v>
      </c>
      <c r="BE81" s="4">
        <v>3030.3609999999999</v>
      </c>
      <c r="BF81" s="4">
        <v>1.3009999999999999</v>
      </c>
      <c r="BG81" s="4">
        <v>49.280999999999999</v>
      </c>
      <c r="BH81" s="4">
        <v>4.1000000000000002E-2</v>
      </c>
      <c r="BI81" s="4">
        <v>49.322000000000003</v>
      </c>
      <c r="BJ81" s="4">
        <v>37.182000000000002</v>
      </c>
      <c r="BK81" s="4">
        <v>3.1E-2</v>
      </c>
      <c r="BL81" s="4">
        <v>37.213000000000001</v>
      </c>
      <c r="BM81" s="4">
        <v>0.24149999999999999</v>
      </c>
      <c r="BQ81" s="4">
        <v>62.095999999999997</v>
      </c>
      <c r="BR81" s="4">
        <v>0.44539000000000001</v>
      </c>
      <c r="BS81" s="4">
        <v>0.84399999999999997</v>
      </c>
      <c r="BT81" s="4">
        <v>0.125</v>
      </c>
      <c r="BU81" s="4">
        <v>10.884218000000001</v>
      </c>
      <c r="BV81" s="4">
        <v>2.5249999999999999</v>
      </c>
      <c r="BW81" s="4">
        <f t="shared" si="14"/>
        <v>2.8756103955999999</v>
      </c>
      <c r="BY81" s="4">
        <f t="shared" si="15"/>
        <v>24308.551880368424</v>
      </c>
      <c r="BZ81" s="4">
        <f t="shared" si="16"/>
        <v>10.436190934466</v>
      </c>
      <c r="CA81" s="4">
        <f t="shared" si="17"/>
        <v>298.26168433921202</v>
      </c>
      <c r="CB81" s="4">
        <f t="shared" si="18"/>
        <v>1.937232982839</v>
      </c>
    </row>
    <row r="82" spans="1:80" x14ac:dyDescent="0.25">
      <c r="A82" s="2">
        <v>42067</v>
      </c>
      <c r="B82" s="3">
        <v>3.9545138888888894E-2</v>
      </c>
      <c r="C82" s="4">
        <v>13.73</v>
      </c>
      <c r="D82" s="4">
        <v>4.1999999999999997E-3</v>
      </c>
      <c r="E82" s="4">
        <v>41.802092000000002</v>
      </c>
      <c r="F82" s="4">
        <v>1974.8</v>
      </c>
      <c r="G82" s="4">
        <v>1.9</v>
      </c>
      <c r="H82" s="4">
        <v>-1.5</v>
      </c>
      <c r="J82" s="4">
        <v>0.4</v>
      </c>
      <c r="K82" s="4">
        <v>0.88339999999999996</v>
      </c>
      <c r="L82" s="4">
        <v>12.1287</v>
      </c>
      <c r="M82" s="4">
        <v>3.7000000000000002E-3</v>
      </c>
      <c r="N82" s="4">
        <v>1744.508</v>
      </c>
      <c r="O82" s="4">
        <v>1.6783999999999999</v>
      </c>
      <c r="P82" s="4">
        <v>1746.2</v>
      </c>
      <c r="Q82" s="4">
        <v>1316.2144000000001</v>
      </c>
      <c r="R82" s="4">
        <v>1.2663</v>
      </c>
      <c r="S82" s="4">
        <v>1317.5</v>
      </c>
      <c r="T82" s="4">
        <v>0</v>
      </c>
      <c r="W82" s="4">
        <v>0</v>
      </c>
      <c r="X82" s="4">
        <v>0.35339999999999999</v>
      </c>
      <c r="Y82" s="4">
        <v>12</v>
      </c>
      <c r="Z82" s="4">
        <v>844</v>
      </c>
      <c r="AA82" s="4">
        <v>868</v>
      </c>
      <c r="AB82" s="4">
        <v>880</v>
      </c>
      <c r="AC82" s="4">
        <v>68</v>
      </c>
      <c r="AD82" s="4">
        <v>5.77</v>
      </c>
      <c r="AE82" s="4">
        <v>0.13</v>
      </c>
      <c r="AF82" s="4">
        <v>978</v>
      </c>
      <c r="AG82" s="4">
        <v>-15</v>
      </c>
      <c r="AH82" s="4">
        <v>15</v>
      </c>
      <c r="AI82" s="4">
        <v>12</v>
      </c>
      <c r="AJ82" s="4">
        <v>190</v>
      </c>
      <c r="AK82" s="4">
        <v>138.9</v>
      </c>
      <c r="AL82" s="4">
        <v>1.9</v>
      </c>
      <c r="AM82" s="4">
        <v>195</v>
      </c>
      <c r="AN82" s="4" t="s">
        <v>155</v>
      </c>
      <c r="AP82" s="5"/>
      <c r="BA82" s="4">
        <v>14.023</v>
      </c>
      <c r="BB82" s="4">
        <v>15.44</v>
      </c>
      <c r="BC82" s="4">
        <v>1.1000000000000001</v>
      </c>
      <c r="BD82" s="4">
        <v>13.202</v>
      </c>
      <c r="BE82" s="4">
        <v>3032.5070000000001</v>
      </c>
      <c r="BF82" s="4">
        <v>0.58799999999999997</v>
      </c>
      <c r="BG82" s="4">
        <v>45.677</v>
      </c>
      <c r="BH82" s="4">
        <v>4.3999999999999997E-2</v>
      </c>
      <c r="BI82" s="4">
        <v>45.720999999999997</v>
      </c>
      <c r="BJ82" s="4">
        <v>34.463000000000001</v>
      </c>
      <c r="BK82" s="4">
        <v>3.3000000000000002E-2</v>
      </c>
      <c r="BL82" s="4">
        <v>34.496000000000002</v>
      </c>
      <c r="BM82" s="4">
        <v>0</v>
      </c>
      <c r="BQ82" s="4">
        <v>64.238</v>
      </c>
      <c r="BR82" s="4">
        <v>0.41887999999999997</v>
      </c>
      <c r="BS82" s="4">
        <v>0.84399999999999997</v>
      </c>
      <c r="BT82" s="4">
        <v>0.125</v>
      </c>
      <c r="BU82" s="4">
        <v>10.23638</v>
      </c>
      <c r="BV82" s="4">
        <v>2.5249999999999999</v>
      </c>
      <c r="BW82" s="4">
        <f t="shared" si="14"/>
        <v>2.7044515960000002</v>
      </c>
      <c r="BY82" s="4">
        <f t="shared" si="15"/>
        <v>22877.875881434422</v>
      </c>
      <c r="BZ82" s="4">
        <f t="shared" si="16"/>
        <v>4.4359966912799997</v>
      </c>
      <c r="CA82" s="4">
        <f t="shared" si="17"/>
        <v>259.99618022378002</v>
      </c>
      <c r="CB82" s="4">
        <f t="shared" si="18"/>
        <v>0</v>
      </c>
    </row>
    <row r="83" spans="1:80" x14ac:dyDescent="0.25">
      <c r="A83" s="2">
        <v>42067</v>
      </c>
      <c r="B83" s="3">
        <v>3.955671296296296E-2</v>
      </c>
      <c r="C83" s="4">
        <v>13.792</v>
      </c>
      <c r="D83" s="4">
        <v>3.8999999999999998E-3</v>
      </c>
      <c r="E83" s="4">
        <v>39.099249</v>
      </c>
      <c r="F83" s="4">
        <v>1767.3</v>
      </c>
      <c r="G83" s="4">
        <v>1.9</v>
      </c>
      <c r="H83" s="4">
        <v>-8.9</v>
      </c>
      <c r="J83" s="4">
        <v>0.3</v>
      </c>
      <c r="K83" s="4">
        <v>0.88290000000000002</v>
      </c>
      <c r="L83" s="4">
        <v>12.177300000000001</v>
      </c>
      <c r="M83" s="4">
        <v>3.5000000000000001E-3</v>
      </c>
      <c r="N83" s="4">
        <v>1560.3780999999999</v>
      </c>
      <c r="O83" s="4">
        <v>1.6775</v>
      </c>
      <c r="P83" s="4">
        <v>1562.1</v>
      </c>
      <c r="Q83" s="4">
        <v>1177.2901999999999</v>
      </c>
      <c r="R83" s="4">
        <v>1.2657</v>
      </c>
      <c r="S83" s="4">
        <v>1178.5999999999999</v>
      </c>
      <c r="T83" s="4">
        <v>0</v>
      </c>
      <c r="W83" s="4">
        <v>0</v>
      </c>
      <c r="X83" s="4">
        <v>0.26490000000000002</v>
      </c>
      <c r="Y83" s="4">
        <v>12</v>
      </c>
      <c r="Z83" s="4">
        <v>843</v>
      </c>
      <c r="AA83" s="4">
        <v>868</v>
      </c>
      <c r="AB83" s="4">
        <v>879</v>
      </c>
      <c r="AC83" s="4">
        <v>68</v>
      </c>
      <c r="AD83" s="4">
        <v>5.77</v>
      </c>
      <c r="AE83" s="4">
        <v>0.13</v>
      </c>
      <c r="AF83" s="4">
        <v>978</v>
      </c>
      <c r="AG83" s="4">
        <v>-15</v>
      </c>
      <c r="AH83" s="4">
        <v>14.090909</v>
      </c>
      <c r="AI83" s="4">
        <v>12</v>
      </c>
      <c r="AJ83" s="4">
        <v>189.1</v>
      </c>
      <c r="AK83" s="4">
        <v>138.1</v>
      </c>
      <c r="AL83" s="4">
        <v>2</v>
      </c>
      <c r="AM83" s="4">
        <v>195</v>
      </c>
      <c r="AN83" s="4" t="s">
        <v>155</v>
      </c>
      <c r="AP83" s="5"/>
      <c r="BA83" s="4">
        <v>14.023</v>
      </c>
      <c r="BB83" s="4">
        <v>15.38</v>
      </c>
      <c r="BC83" s="4">
        <v>1.1000000000000001</v>
      </c>
      <c r="BD83" s="4">
        <v>13.262</v>
      </c>
      <c r="BE83" s="4">
        <v>3032.53</v>
      </c>
      <c r="BF83" s="4">
        <v>0.54700000000000004</v>
      </c>
      <c r="BG83" s="4">
        <v>40.692999999999998</v>
      </c>
      <c r="BH83" s="4">
        <v>4.3999999999999997E-2</v>
      </c>
      <c r="BI83" s="4">
        <v>40.737000000000002</v>
      </c>
      <c r="BJ83" s="4">
        <v>30.702000000000002</v>
      </c>
      <c r="BK83" s="4">
        <v>3.3000000000000002E-2</v>
      </c>
      <c r="BL83" s="4">
        <v>30.734999999999999</v>
      </c>
      <c r="BM83" s="4">
        <v>0</v>
      </c>
      <c r="BQ83" s="4">
        <v>47.960999999999999</v>
      </c>
      <c r="BR83" s="4">
        <v>0.37145499999999998</v>
      </c>
      <c r="BS83" s="4">
        <v>0.84399999999999997</v>
      </c>
      <c r="BT83" s="4">
        <v>0.123182</v>
      </c>
      <c r="BU83" s="4">
        <v>9.07742</v>
      </c>
      <c r="BV83" s="4">
        <v>2.488273</v>
      </c>
      <c r="BW83" s="4">
        <f t="shared" si="14"/>
        <v>2.398254364</v>
      </c>
      <c r="BY83" s="4">
        <f t="shared" si="15"/>
        <v>20287.803224306201</v>
      </c>
      <c r="BZ83" s="4">
        <f t="shared" si="16"/>
        <v>3.6594620213800004</v>
      </c>
      <c r="CA83" s="4">
        <f t="shared" si="17"/>
        <v>205.39817729507999</v>
      </c>
      <c r="CB83" s="4">
        <f t="shared" si="18"/>
        <v>0</v>
      </c>
    </row>
    <row r="84" spans="1:80" x14ac:dyDescent="0.25">
      <c r="A84" s="2">
        <v>42067</v>
      </c>
      <c r="B84" s="3">
        <v>3.9568287037037034E-2</v>
      </c>
      <c r="C84" s="4">
        <v>14.385999999999999</v>
      </c>
      <c r="D84" s="4">
        <v>8.8999999999999999E-3</v>
      </c>
      <c r="E84" s="4">
        <v>89.392679000000001</v>
      </c>
      <c r="F84" s="4">
        <v>2036.8</v>
      </c>
      <c r="G84" s="4">
        <v>2.1</v>
      </c>
      <c r="H84" s="4">
        <v>8.6999999999999993</v>
      </c>
      <c r="J84" s="4">
        <v>0.3</v>
      </c>
      <c r="K84" s="4">
        <v>0.87839999999999996</v>
      </c>
      <c r="L84" s="4">
        <v>12.6358</v>
      </c>
      <c r="M84" s="4">
        <v>7.9000000000000008E-3</v>
      </c>
      <c r="N84" s="4">
        <v>1789.0713000000001</v>
      </c>
      <c r="O84" s="4">
        <v>1.8666</v>
      </c>
      <c r="P84" s="4">
        <v>1790.9</v>
      </c>
      <c r="Q84" s="4">
        <v>1349.837</v>
      </c>
      <c r="R84" s="4">
        <v>1.4083000000000001</v>
      </c>
      <c r="S84" s="4">
        <v>1351.2</v>
      </c>
      <c r="T84" s="4">
        <v>8.7401999999999997</v>
      </c>
      <c r="W84" s="4">
        <v>0</v>
      </c>
      <c r="X84" s="4">
        <v>0.26350000000000001</v>
      </c>
      <c r="Y84" s="4">
        <v>12.1</v>
      </c>
      <c r="Z84" s="4">
        <v>843</v>
      </c>
      <c r="AA84" s="4">
        <v>869</v>
      </c>
      <c r="AB84" s="4">
        <v>878</v>
      </c>
      <c r="AC84" s="4">
        <v>68</v>
      </c>
      <c r="AD84" s="4">
        <v>5.77</v>
      </c>
      <c r="AE84" s="4">
        <v>0.13</v>
      </c>
      <c r="AF84" s="4">
        <v>978</v>
      </c>
      <c r="AG84" s="4">
        <v>-15</v>
      </c>
      <c r="AH84" s="4">
        <v>14.90991</v>
      </c>
      <c r="AI84" s="4">
        <v>12</v>
      </c>
      <c r="AJ84" s="4">
        <v>189.9</v>
      </c>
      <c r="AK84" s="4">
        <v>138</v>
      </c>
      <c r="AL84" s="4">
        <v>2.2999999999999998</v>
      </c>
      <c r="AM84" s="4">
        <v>195</v>
      </c>
      <c r="AN84" s="4" t="s">
        <v>155</v>
      </c>
      <c r="AP84" s="5"/>
      <c r="BA84" s="4">
        <v>14.023</v>
      </c>
      <c r="BB84" s="4">
        <v>14.78</v>
      </c>
      <c r="BC84" s="4">
        <v>1.05</v>
      </c>
      <c r="BD84" s="4">
        <v>13.849</v>
      </c>
      <c r="BE84" s="4">
        <v>3030.931</v>
      </c>
      <c r="BF84" s="4">
        <v>1.1990000000000001</v>
      </c>
      <c r="BG84" s="4">
        <v>44.94</v>
      </c>
      <c r="BH84" s="4">
        <v>4.7E-2</v>
      </c>
      <c r="BI84" s="4">
        <v>44.987000000000002</v>
      </c>
      <c r="BJ84" s="4">
        <v>33.906999999999996</v>
      </c>
      <c r="BK84" s="4">
        <v>3.5000000000000003E-2</v>
      </c>
      <c r="BL84" s="4">
        <v>33.942</v>
      </c>
      <c r="BM84" s="4">
        <v>6.93E-2</v>
      </c>
      <c r="BQ84" s="4">
        <v>45.957999999999998</v>
      </c>
      <c r="BR84" s="4">
        <v>0.33151399999999998</v>
      </c>
      <c r="BS84" s="4">
        <v>0.84218000000000004</v>
      </c>
      <c r="BT84" s="4">
        <v>0.12573000000000001</v>
      </c>
      <c r="BU84" s="4">
        <v>8.1013610000000007</v>
      </c>
      <c r="BV84" s="4">
        <v>2.5397409999999998</v>
      </c>
      <c r="BW84" s="4">
        <f t="shared" si="14"/>
        <v>2.1403795762</v>
      </c>
      <c r="BY84" s="4">
        <f t="shared" si="15"/>
        <v>18096.78898725607</v>
      </c>
      <c r="BZ84" s="4">
        <f t="shared" si="16"/>
        <v>7.1588729653430008</v>
      </c>
      <c r="CA84" s="4">
        <f t="shared" si="17"/>
        <v>202.448628553699</v>
      </c>
      <c r="CB84" s="4">
        <f t="shared" si="18"/>
        <v>0.41376972185010008</v>
      </c>
    </row>
    <row r="85" spans="1:80" x14ac:dyDescent="0.25">
      <c r="A85" s="2">
        <v>42067</v>
      </c>
      <c r="B85" s="3">
        <v>3.9579861111111107E-2</v>
      </c>
      <c r="C85" s="4">
        <v>14.507</v>
      </c>
      <c r="D85" s="4">
        <v>1.5599999999999999E-2</v>
      </c>
      <c r="E85" s="4">
        <v>155.71428599999999</v>
      </c>
      <c r="F85" s="4">
        <v>2274.6999999999998</v>
      </c>
      <c r="G85" s="4">
        <v>2.2999999999999998</v>
      </c>
      <c r="H85" s="4">
        <v>0</v>
      </c>
      <c r="J85" s="4">
        <v>0.62</v>
      </c>
      <c r="K85" s="4">
        <v>0.87729999999999997</v>
      </c>
      <c r="L85" s="4">
        <v>12.7277</v>
      </c>
      <c r="M85" s="4">
        <v>1.37E-2</v>
      </c>
      <c r="N85" s="4">
        <v>1995.702</v>
      </c>
      <c r="O85" s="4">
        <v>2.0179</v>
      </c>
      <c r="P85" s="4">
        <v>1997.7</v>
      </c>
      <c r="Q85" s="4">
        <v>1505.7379000000001</v>
      </c>
      <c r="R85" s="4">
        <v>1.5225</v>
      </c>
      <c r="S85" s="4">
        <v>1507.3</v>
      </c>
      <c r="T85" s="4">
        <v>0</v>
      </c>
      <c r="W85" s="4">
        <v>0</v>
      </c>
      <c r="X85" s="4">
        <v>0.54049999999999998</v>
      </c>
      <c r="Y85" s="4">
        <v>12</v>
      </c>
      <c r="Z85" s="4">
        <v>844</v>
      </c>
      <c r="AA85" s="4">
        <v>869</v>
      </c>
      <c r="AB85" s="4">
        <v>880</v>
      </c>
      <c r="AC85" s="4">
        <v>68</v>
      </c>
      <c r="AD85" s="4">
        <v>5.77</v>
      </c>
      <c r="AE85" s="4">
        <v>0.13</v>
      </c>
      <c r="AF85" s="4">
        <v>978</v>
      </c>
      <c r="AG85" s="4">
        <v>-15</v>
      </c>
      <c r="AH85" s="4">
        <v>14.09</v>
      </c>
      <c r="AI85" s="4">
        <v>12</v>
      </c>
      <c r="AJ85" s="4">
        <v>190</v>
      </c>
      <c r="AK85" s="4">
        <v>138</v>
      </c>
      <c r="AL85" s="4">
        <v>2.1</v>
      </c>
      <c r="AM85" s="4">
        <v>195</v>
      </c>
      <c r="AN85" s="4" t="s">
        <v>155</v>
      </c>
      <c r="AP85" s="5"/>
      <c r="BA85" s="4">
        <v>14.023</v>
      </c>
      <c r="BB85" s="4">
        <v>14.66</v>
      </c>
      <c r="BC85" s="4">
        <v>1.05</v>
      </c>
      <c r="BD85" s="4">
        <v>13.981</v>
      </c>
      <c r="BE85" s="4">
        <v>3029.6990000000001</v>
      </c>
      <c r="BF85" s="4">
        <v>2.0699999999999998</v>
      </c>
      <c r="BG85" s="4">
        <v>49.749000000000002</v>
      </c>
      <c r="BH85" s="4">
        <v>0.05</v>
      </c>
      <c r="BI85" s="4">
        <v>49.798999999999999</v>
      </c>
      <c r="BJ85" s="4">
        <v>37.534999999999997</v>
      </c>
      <c r="BK85" s="4">
        <v>3.7999999999999999E-2</v>
      </c>
      <c r="BL85" s="4">
        <v>37.573</v>
      </c>
      <c r="BM85" s="4">
        <v>0</v>
      </c>
      <c r="BQ85" s="4">
        <v>93.542000000000002</v>
      </c>
      <c r="BR85" s="4">
        <v>0.40899000000000002</v>
      </c>
      <c r="BS85" s="4">
        <v>0.84382000000000001</v>
      </c>
      <c r="BT85" s="4">
        <v>0.12327</v>
      </c>
      <c r="BU85" s="4">
        <v>9.9946940000000009</v>
      </c>
      <c r="BV85" s="4">
        <v>2.4900540000000002</v>
      </c>
      <c r="BW85" s="4">
        <f t="shared" si="14"/>
        <v>2.6405981548000002</v>
      </c>
      <c r="BY85" s="4">
        <f t="shared" si="15"/>
        <v>22317.033925407126</v>
      </c>
      <c r="BZ85" s="4">
        <f t="shared" si="16"/>
        <v>15.24780521946</v>
      </c>
      <c r="CA85" s="4">
        <f t="shared" si="17"/>
        <v>276.48616855673004</v>
      </c>
      <c r="CB85" s="4">
        <f t="shared" si="18"/>
        <v>0</v>
      </c>
    </row>
    <row r="86" spans="1:80" x14ac:dyDescent="0.25">
      <c r="A86" s="2">
        <v>42067</v>
      </c>
      <c r="B86" s="3">
        <v>3.9591435185185181E-2</v>
      </c>
      <c r="C86" s="4">
        <v>14.351000000000001</v>
      </c>
      <c r="D86" s="4">
        <v>8.0999999999999996E-3</v>
      </c>
      <c r="E86" s="4">
        <v>80.526315999999994</v>
      </c>
      <c r="F86" s="4">
        <v>2396</v>
      </c>
      <c r="G86" s="4">
        <v>2.2999999999999998</v>
      </c>
      <c r="H86" s="4">
        <v>17.600000000000001</v>
      </c>
      <c r="J86" s="4">
        <v>1.03</v>
      </c>
      <c r="K86" s="4">
        <v>0.87839999999999996</v>
      </c>
      <c r="L86" s="4">
        <v>12.606199999999999</v>
      </c>
      <c r="M86" s="4">
        <v>7.1000000000000004E-3</v>
      </c>
      <c r="N86" s="4">
        <v>2104.7449999999999</v>
      </c>
      <c r="O86" s="4">
        <v>2.0204</v>
      </c>
      <c r="P86" s="4">
        <v>2106.8000000000002</v>
      </c>
      <c r="Q86" s="4">
        <v>1588.0097000000001</v>
      </c>
      <c r="R86" s="4">
        <v>1.5244</v>
      </c>
      <c r="S86" s="4">
        <v>1589.5</v>
      </c>
      <c r="T86" s="4">
        <v>17.583300000000001</v>
      </c>
      <c r="W86" s="4">
        <v>0</v>
      </c>
      <c r="X86" s="4">
        <v>0.90539999999999998</v>
      </c>
      <c r="Y86" s="4">
        <v>12</v>
      </c>
      <c r="Z86" s="4">
        <v>845</v>
      </c>
      <c r="AA86" s="4">
        <v>868</v>
      </c>
      <c r="AB86" s="4">
        <v>881</v>
      </c>
      <c r="AC86" s="4">
        <v>68</v>
      </c>
      <c r="AD86" s="4">
        <v>5.77</v>
      </c>
      <c r="AE86" s="4">
        <v>0.13</v>
      </c>
      <c r="AF86" s="4">
        <v>978</v>
      </c>
      <c r="AG86" s="4">
        <v>-15</v>
      </c>
      <c r="AH86" s="4">
        <v>14</v>
      </c>
      <c r="AI86" s="4">
        <v>12</v>
      </c>
      <c r="AJ86" s="4">
        <v>189.1</v>
      </c>
      <c r="AK86" s="4">
        <v>138</v>
      </c>
      <c r="AL86" s="4">
        <v>1.6</v>
      </c>
      <c r="AM86" s="4">
        <v>195</v>
      </c>
      <c r="AN86" s="4" t="s">
        <v>155</v>
      </c>
      <c r="AP86" s="5"/>
      <c r="BA86" s="4">
        <v>14.023</v>
      </c>
      <c r="BB86" s="4">
        <v>14.81</v>
      </c>
      <c r="BC86" s="4">
        <v>1.06</v>
      </c>
      <c r="BD86" s="4">
        <v>13.837999999999999</v>
      </c>
      <c r="BE86" s="4">
        <v>3030.9229999999998</v>
      </c>
      <c r="BF86" s="4">
        <v>1.0820000000000001</v>
      </c>
      <c r="BG86" s="4">
        <v>52.994</v>
      </c>
      <c r="BH86" s="4">
        <v>5.0999999999999997E-2</v>
      </c>
      <c r="BI86" s="4">
        <v>53.045000000000002</v>
      </c>
      <c r="BJ86" s="4">
        <v>39.982999999999997</v>
      </c>
      <c r="BK86" s="4">
        <v>3.7999999999999999E-2</v>
      </c>
      <c r="BL86" s="4">
        <v>40.021999999999998</v>
      </c>
      <c r="BM86" s="4">
        <v>0.13980000000000001</v>
      </c>
      <c r="BQ86" s="4">
        <v>158.28200000000001</v>
      </c>
      <c r="BR86" s="4">
        <v>0.39971000000000001</v>
      </c>
      <c r="BS86" s="4">
        <v>0.84399999999999997</v>
      </c>
      <c r="BT86" s="4">
        <v>0.12027</v>
      </c>
      <c r="BU86" s="4">
        <v>9.7679130000000001</v>
      </c>
      <c r="BV86" s="4">
        <v>2.4294539999999998</v>
      </c>
      <c r="BW86" s="4">
        <f t="shared" si="14"/>
        <v>2.5806826145999997</v>
      </c>
      <c r="BY86" s="4">
        <f t="shared" si="15"/>
        <v>21819.468832016162</v>
      </c>
      <c r="BZ86" s="4">
        <f t="shared" si="16"/>
        <v>7.7892659352419997</v>
      </c>
      <c r="CA86" s="4">
        <f t="shared" si="17"/>
        <v>287.83569305802297</v>
      </c>
      <c r="CB86" s="4">
        <f t="shared" si="18"/>
        <v>1.0064134729637999</v>
      </c>
    </row>
    <row r="87" spans="1:80" x14ac:dyDescent="0.25">
      <c r="A87" s="2">
        <v>42067</v>
      </c>
      <c r="B87" s="3">
        <v>3.9603009259259261E-2</v>
      </c>
      <c r="C87" s="4">
        <v>13.589</v>
      </c>
      <c r="D87" s="4">
        <v>4.7999999999999996E-3</v>
      </c>
      <c r="E87" s="4">
        <v>47.739431000000003</v>
      </c>
      <c r="F87" s="4">
        <v>2348.6</v>
      </c>
      <c r="G87" s="4">
        <v>2.4</v>
      </c>
      <c r="H87" s="4">
        <v>0</v>
      </c>
      <c r="J87" s="4">
        <v>1.2</v>
      </c>
      <c r="K87" s="4">
        <v>0.88429999999999997</v>
      </c>
      <c r="L87" s="4">
        <v>12.0161</v>
      </c>
      <c r="M87" s="4">
        <v>4.1999999999999997E-3</v>
      </c>
      <c r="N87" s="4">
        <v>2076.7368000000001</v>
      </c>
      <c r="O87" s="4">
        <v>2.1221999999999999</v>
      </c>
      <c r="P87" s="4">
        <v>2078.9</v>
      </c>
      <c r="Q87" s="4">
        <v>1566.8779</v>
      </c>
      <c r="R87" s="4">
        <v>1.6012</v>
      </c>
      <c r="S87" s="4">
        <v>1568.5</v>
      </c>
      <c r="T87" s="4">
        <v>0</v>
      </c>
      <c r="W87" s="4">
        <v>0</v>
      </c>
      <c r="X87" s="4">
        <v>1.0610999999999999</v>
      </c>
      <c r="Y87" s="4">
        <v>12</v>
      </c>
      <c r="Z87" s="4">
        <v>844</v>
      </c>
      <c r="AA87" s="4">
        <v>869</v>
      </c>
      <c r="AB87" s="4">
        <v>878</v>
      </c>
      <c r="AC87" s="4">
        <v>68</v>
      </c>
      <c r="AD87" s="4">
        <v>5.77</v>
      </c>
      <c r="AE87" s="4">
        <v>0.13</v>
      </c>
      <c r="AF87" s="4">
        <v>978</v>
      </c>
      <c r="AG87" s="4">
        <v>-15</v>
      </c>
      <c r="AH87" s="4">
        <v>14.91</v>
      </c>
      <c r="AI87" s="4">
        <v>12</v>
      </c>
      <c r="AJ87" s="4">
        <v>189.9</v>
      </c>
      <c r="AK87" s="4">
        <v>138</v>
      </c>
      <c r="AL87" s="4">
        <v>1.1000000000000001</v>
      </c>
      <c r="AM87" s="4">
        <v>195</v>
      </c>
      <c r="AN87" s="4" t="s">
        <v>155</v>
      </c>
      <c r="AP87" s="5"/>
      <c r="BA87" s="4">
        <v>14.023</v>
      </c>
      <c r="BB87" s="4">
        <v>15.59</v>
      </c>
      <c r="BC87" s="4">
        <v>1.1100000000000001</v>
      </c>
      <c r="BD87" s="4">
        <v>13.089</v>
      </c>
      <c r="BE87" s="4">
        <v>3032.4580000000001</v>
      </c>
      <c r="BF87" s="4">
        <v>0.67800000000000005</v>
      </c>
      <c r="BG87" s="4">
        <v>54.884999999999998</v>
      </c>
      <c r="BH87" s="4">
        <v>5.6000000000000001E-2</v>
      </c>
      <c r="BI87" s="4">
        <v>54.941000000000003</v>
      </c>
      <c r="BJ87" s="4">
        <v>41.41</v>
      </c>
      <c r="BK87" s="4">
        <v>4.2000000000000003E-2</v>
      </c>
      <c r="BL87" s="4">
        <v>41.451999999999998</v>
      </c>
      <c r="BM87" s="4">
        <v>0</v>
      </c>
      <c r="BQ87" s="4">
        <v>194.71100000000001</v>
      </c>
      <c r="BR87" s="4">
        <v>0.42438999999999999</v>
      </c>
      <c r="BS87" s="4">
        <v>0.84309000000000001</v>
      </c>
      <c r="BT87" s="4">
        <v>0.11909</v>
      </c>
      <c r="BU87" s="4">
        <v>10.371031</v>
      </c>
      <c r="BV87" s="4">
        <v>2.405618</v>
      </c>
      <c r="BW87" s="4">
        <f t="shared" si="14"/>
        <v>2.7400263902000002</v>
      </c>
      <c r="BY87" s="4">
        <f t="shared" si="15"/>
        <v>23178.440636133928</v>
      </c>
      <c r="BZ87" s="4">
        <f t="shared" si="16"/>
        <v>5.1822589962660004</v>
      </c>
      <c r="CA87" s="4">
        <f t="shared" si="17"/>
        <v>316.51525816426999</v>
      </c>
      <c r="CB87" s="4">
        <f t="shared" si="18"/>
        <v>0</v>
      </c>
    </row>
    <row r="88" spans="1:80" x14ac:dyDescent="0.25">
      <c r="A88" s="2">
        <v>42067</v>
      </c>
      <c r="B88" s="3">
        <v>3.9614583333333335E-2</v>
      </c>
      <c r="C88" s="4">
        <v>12.41</v>
      </c>
      <c r="D88" s="4">
        <v>1.1999999999999999E-3</v>
      </c>
      <c r="E88" s="4">
        <v>11.824759</v>
      </c>
      <c r="F88" s="4">
        <v>2232.5</v>
      </c>
      <c r="G88" s="4">
        <v>2.5</v>
      </c>
      <c r="H88" s="4">
        <v>0</v>
      </c>
      <c r="J88" s="4">
        <v>1.1299999999999999</v>
      </c>
      <c r="K88" s="4">
        <v>0.89359999999999995</v>
      </c>
      <c r="L88" s="4">
        <v>11.09</v>
      </c>
      <c r="M88" s="4">
        <v>1.1000000000000001E-3</v>
      </c>
      <c r="N88" s="4">
        <v>1995.0842</v>
      </c>
      <c r="O88" s="4">
        <v>2.2341000000000002</v>
      </c>
      <c r="P88" s="4">
        <v>1997.3</v>
      </c>
      <c r="Q88" s="4">
        <v>1505.2717</v>
      </c>
      <c r="R88" s="4">
        <v>1.6856</v>
      </c>
      <c r="S88" s="4">
        <v>1507</v>
      </c>
      <c r="T88" s="4">
        <v>0</v>
      </c>
      <c r="W88" s="4">
        <v>0</v>
      </c>
      <c r="X88" s="4">
        <v>1.0141</v>
      </c>
      <c r="Y88" s="4">
        <v>12</v>
      </c>
      <c r="Z88" s="4">
        <v>845</v>
      </c>
      <c r="AA88" s="4">
        <v>868</v>
      </c>
      <c r="AB88" s="4">
        <v>880</v>
      </c>
      <c r="AC88" s="4">
        <v>68</v>
      </c>
      <c r="AD88" s="4">
        <v>5.77</v>
      </c>
      <c r="AE88" s="4">
        <v>0.13</v>
      </c>
      <c r="AF88" s="4">
        <v>978</v>
      </c>
      <c r="AG88" s="4">
        <v>-15</v>
      </c>
      <c r="AH88" s="4">
        <v>15</v>
      </c>
      <c r="AI88" s="4">
        <v>12</v>
      </c>
      <c r="AJ88" s="4">
        <v>190</v>
      </c>
      <c r="AK88" s="4">
        <v>138</v>
      </c>
      <c r="AL88" s="4">
        <v>1.6</v>
      </c>
      <c r="AM88" s="4">
        <v>195</v>
      </c>
      <c r="AN88" s="4" t="s">
        <v>155</v>
      </c>
      <c r="AP88" s="5"/>
      <c r="BA88" s="4">
        <v>14.023</v>
      </c>
      <c r="BB88" s="4">
        <v>16.989999999999998</v>
      </c>
      <c r="BC88" s="4">
        <v>1.21</v>
      </c>
      <c r="BD88" s="4">
        <v>11.901</v>
      </c>
      <c r="BE88" s="4">
        <v>3034.0819999999999</v>
      </c>
      <c r="BF88" s="4">
        <v>0.184</v>
      </c>
      <c r="BG88" s="4">
        <v>57.16</v>
      </c>
      <c r="BH88" s="4">
        <v>6.4000000000000001E-2</v>
      </c>
      <c r="BI88" s="4">
        <v>57.223999999999997</v>
      </c>
      <c r="BJ88" s="4">
        <v>43.127000000000002</v>
      </c>
      <c r="BK88" s="4">
        <v>4.8000000000000001E-2</v>
      </c>
      <c r="BL88" s="4">
        <v>43.174999999999997</v>
      </c>
      <c r="BM88" s="4">
        <v>0</v>
      </c>
      <c r="BQ88" s="4">
        <v>201.726</v>
      </c>
      <c r="BR88" s="4">
        <v>0.29959999999999998</v>
      </c>
      <c r="BS88" s="4">
        <v>0.84209000000000001</v>
      </c>
      <c r="BT88" s="4">
        <v>0.11809</v>
      </c>
      <c r="BU88" s="4">
        <v>7.3214750000000004</v>
      </c>
      <c r="BV88" s="4">
        <v>2.385418</v>
      </c>
      <c r="BW88" s="4">
        <f t="shared" si="14"/>
        <v>1.9343336950000001</v>
      </c>
      <c r="BY88" s="4">
        <f t="shared" si="15"/>
        <v>16371.685211570149</v>
      </c>
      <c r="BZ88" s="4">
        <f t="shared" si="16"/>
        <v>0.99285058179999996</v>
      </c>
      <c r="CA88" s="4">
        <f t="shared" si="17"/>
        <v>232.71014696352503</v>
      </c>
      <c r="CB88" s="4">
        <f t="shared" si="18"/>
        <v>0</v>
      </c>
    </row>
    <row r="89" spans="1:80" x14ac:dyDescent="0.25">
      <c r="A89" s="2">
        <v>42067</v>
      </c>
      <c r="B89" s="3">
        <v>3.9626157407407409E-2</v>
      </c>
      <c r="C89" s="4">
        <v>11.869</v>
      </c>
      <c r="D89" s="4">
        <v>5.0000000000000001E-4</v>
      </c>
      <c r="E89" s="4">
        <v>5.233333</v>
      </c>
      <c r="F89" s="4">
        <v>2353.5</v>
      </c>
      <c r="G89" s="4">
        <v>2.6</v>
      </c>
      <c r="H89" s="4">
        <v>-2.2999999999999998</v>
      </c>
      <c r="J89" s="4">
        <v>0.88</v>
      </c>
      <c r="K89" s="4">
        <v>0.89810000000000001</v>
      </c>
      <c r="L89" s="4">
        <v>10.659700000000001</v>
      </c>
      <c r="M89" s="4">
        <v>5.0000000000000001E-4</v>
      </c>
      <c r="N89" s="4">
        <v>2113.7217000000001</v>
      </c>
      <c r="O89" s="4">
        <v>2.3572000000000002</v>
      </c>
      <c r="P89" s="4">
        <v>2116.1</v>
      </c>
      <c r="Q89" s="4">
        <v>1594.7826</v>
      </c>
      <c r="R89" s="4">
        <v>1.7785</v>
      </c>
      <c r="S89" s="4">
        <v>1596.6</v>
      </c>
      <c r="T89" s="4">
        <v>0</v>
      </c>
      <c r="W89" s="4">
        <v>0</v>
      </c>
      <c r="X89" s="4">
        <v>0.79290000000000005</v>
      </c>
      <c r="Y89" s="4">
        <v>12.1</v>
      </c>
      <c r="Z89" s="4">
        <v>843</v>
      </c>
      <c r="AA89" s="4">
        <v>868</v>
      </c>
      <c r="AB89" s="4">
        <v>878</v>
      </c>
      <c r="AC89" s="4">
        <v>68</v>
      </c>
      <c r="AD89" s="4">
        <v>5.77</v>
      </c>
      <c r="AE89" s="4">
        <v>0.13</v>
      </c>
      <c r="AF89" s="4">
        <v>978</v>
      </c>
      <c r="AG89" s="4">
        <v>-15</v>
      </c>
      <c r="AH89" s="4">
        <v>15.91</v>
      </c>
      <c r="AI89" s="4">
        <v>12</v>
      </c>
      <c r="AJ89" s="4">
        <v>190</v>
      </c>
      <c r="AK89" s="4">
        <v>137.1</v>
      </c>
      <c r="AL89" s="4">
        <v>2.1</v>
      </c>
      <c r="AM89" s="4">
        <v>195</v>
      </c>
      <c r="AN89" s="4" t="s">
        <v>155</v>
      </c>
      <c r="AP89" s="5"/>
      <c r="BA89" s="4">
        <v>14.023</v>
      </c>
      <c r="BB89" s="4">
        <v>17.72</v>
      </c>
      <c r="BC89" s="4">
        <v>1.26</v>
      </c>
      <c r="BD89" s="4">
        <v>11.345000000000001</v>
      </c>
      <c r="BE89" s="4">
        <v>3034.681</v>
      </c>
      <c r="BF89" s="4">
        <v>8.5000000000000006E-2</v>
      </c>
      <c r="BG89" s="4">
        <v>63.015999999999998</v>
      </c>
      <c r="BH89" s="4">
        <v>7.0000000000000007E-2</v>
      </c>
      <c r="BI89" s="4">
        <v>63.085999999999999</v>
      </c>
      <c r="BJ89" s="4">
        <v>47.545000000000002</v>
      </c>
      <c r="BK89" s="4">
        <v>5.2999999999999999E-2</v>
      </c>
      <c r="BL89" s="4">
        <v>47.597999999999999</v>
      </c>
      <c r="BM89" s="4">
        <v>0</v>
      </c>
      <c r="BQ89" s="4">
        <v>164.13200000000001</v>
      </c>
      <c r="BR89" s="4">
        <v>0.12684000000000001</v>
      </c>
      <c r="BS89" s="4">
        <v>0.84199999999999997</v>
      </c>
      <c r="BT89" s="4">
        <v>0.11799999999999999</v>
      </c>
      <c r="BU89" s="4">
        <v>3.099653</v>
      </c>
      <c r="BV89" s="4">
        <v>2.3835999999999999</v>
      </c>
      <c r="BW89" s="4">
        <f t="shared" si="14"/>
        <v>0.81892832259999992</v>
      </c>
      <c r="BY89" s="4">
        <f t="shared" si="15"/>
        <v>6932.5595944157403</v>
      </c>
      <c r="BZ89" s="4">
        <f t="shared" si="16"/>
        <v>0.19417776218500002</v>
      </c>
      <c r="CA89" s="4">
        <f t="shared" si="17"/>
        <v>108.613902389245</v>
      </c>
      <c r="CB89" s="4">
        <f t="shared" si="18"/>
        <v>0</v>
      </c>
    </row>
    <row r="90" spans="1:80" x14ac:dyDescent="0.25">
      <c r="A90" s="2">
        <v>42067</v>
      </c>
      <c r="B90" s="3">
        <v>3.9637731481481482E-2</v>
      </c>
      <c r="C90" s="4">
        <v>12.499000000000001</v>
      </c>
      <c r="D90" s="4">
        <v>2.8E-3</v>
      </c>
      <c r="E90" s="4">
        <v>27.823878000000001</v>
      </c>
      <c r="F90" s="4">
        <v>2368.5</v>
      </c>
      <c r="G90" s="4">
        <v>2.7</v>
      </c>
      <c r="H90" s="4">
        <v>-30.1</v>
      </c>
      <c r="J90" s="4">
        <v>0.8</v>
      </c>
      <c r="K90" s="4">
        <v>0.89319999999999999</v>
      </c>
      <c r="L90" s="4">
        <v>11.163600000000001</v>
      </c>
      <c r="M90" s="4">
        <v>2.5000000000000001E-3</v>
      </c>
      <c r="N90" s="4">
        <v>2115.4672999999998</v>
      </c>
      <c r="O90" s="4">
        <v>2.4333999999999998</v>
      </c>
      <c r="P90" s="4">
        <v>2117.9</v>
      </c>
      <c r="Q90" s="4">
        <v>1596.0996</v>
      </c>
      <c r="R90" s="4">
        <v>1.8360000000000001</v>
      </c>
      <c r="S90" s="4">
        <v>1597.9</v>
      </c>
      <c r="T90" s="4">
        <v>0</v>
      </c>
      <c r="W90" s="4">
        <v>0</v>
      </c>
      <c r="X90" s="4">
        <v>0.71450000000000002</v>
      </c>
      <c r="Y90" s="4">
        <v>12</v>
      </c>
      <c r="Z90" s="4">
        <v>843</v>
      </c>
      <c r="AA90" s="4">
        <v>867</v>
      </c>
      <c r="AB90" s="4">
        <v>880</v>
      </c>
      <c r="AC90" s="4">
        <v>68</v>
      </c>
      <c r="AD90" s="4">
        <v>5.77</v>
      </c>
      <c r="AE90" s="4">
        <v>0.13</v>
      </c>
      <c r="AF90" s="4">
        <v>978</v>
      </c>
      <c r="AG90" s="4">
        <v>-15</v>
      </c>
      <c r="AH90" s="4">
        <v>15.09</v>
      </c>
      <c r="AI90" s="4">
        <v>12</v>
      </c>
      <c r="AJ90" s="4">
        <v>190</v>
      </c>
      <c r="AK90" s="4">
        <v>137.9</v>
      </c>
      <c r="AL90" s="4">
        <v>2.5</v>
      </c>
      <c r="AM90" s="4">
        <v>195</v>
      </c>
      <c r="AN90" s="4" t="s">
        <v>155</v>
      </c>
      <c r="AP90" s="5"/>
      <c r="BA90" s="4">
        <v>14.023</v>
      </c>
      <c r="BB90" s="4">
        <v>16.87</v>
      </c>
      <c r="BC90" s="4">
        <v>1.2</v>
      </c>
      <c r="BD90" s="4">
        <v>11.961</v>
      </c>
      <c r="BE90" s="4">
        <v>3033.6219999999998</v>
      </c>
      <c r="BF90" s="4">
        <v>0.43</v>
      </c>
      <c r="BG90" s="4">
        <v>60.201000000000001</v>
      </c>
      <c r="BH90" s="4">
        <v>6.9000000000000006E-2</v>
      </c>
      <c r="BI90" s="4">
        <v>60.27</v>
      </c>
      <c r="BJ90" s="4">
        <v>45.420999999999999</v>
      </c>
      <c r="BK90" s="4">
        <v>5.1999999999999998E-2</v>
      </c>
      <c r="BL90" s="4">
        <v>45.472999999999999</v>
      </c>
      <c r="BM90" s="4">
        <v>0</v>
      </c>
      <c r="BQ90" s="4">
        <v>141.18199999999999</v>
      </c>
      <c r="BR90" s="4">
        <v>5.731E-2</v>
      </c>
      <c r="BS90" s="4">
        <v>0.84199999999999997</v>
      </c>
      <c r="BT90" s="4">
        <v>0.11527</v>
      </c>
      <c r="BU90" s="4">
        <v>1.4005129999999999</v>
      </c>
      <c r="BV90" s="4">
        <v>2.3284539999999998</v>
      </c>
      <c r="BW90" s="4">
        <f t="shared" si="14"/>
        <v>0.37001553459999997</v>
      </c>
      <c r="BY90" s="4">
        <f t="shared" si="15"/>
        <v>3131.2381344393816</v>
      </c>
      <c r="BZ90" s="4">
        <f t="shared" si="16"/>
        <v>0.44383657482999994</v>
      </c>
      <c r="CA90" s="4">
        <f t="shared" si="17"/>
        <v>46.882560617100999</v>
      </c>
      <c r="CB90" s="4">
        <f t="shared" si="18"/>
        <v>0</v>
      </c>
    </row>
    <row r="91" spans="1:80" x14ac:dyDescent="0.25">
      <c r="A91" s="2">
        <v>42067</v>
      </c>
      <c r="B91" s="3">
        <v>3.9649305555555556E-2</v>
      </c>
      <c r="C91" s="4">
        <v>13.071</v>
      </c>
      <c r="D91" s="4">
        <v>1.9E-3</v>
      </c>
      <c r="E91" s="4">
        <v>18.754097999999999</v>
      </c>
      <c r="F91" s="4">
        <v>2061.8000000000002</v>
      </c>
      <c r="G91" s="4">
        <v>2.8</v>
      </c>
      <c r="H91" s="4">
        <v>0</v>
      </c>
      <c r="J91" s="4">
        <v>1.38</v>
      </c>
      <c r="K91" s="4">
        <v>0.88859999999999995</v>
      </c>
      <c r="L91" s="4">
        <v>11.6153</v>
      </c>
      <c r="M91" s="4">
        <v>1.6999999999999999E-3</v>
      </c>
      <c r="N91" s="4">
        <v>1832.1741999999999</v>
      </c>
      <c r="O91" s="4">
        <v>2.4882</v>
      </c>
      <c r="P91" s="4">
        <v>1834.7</v>
      </c>
      <c r="Q91" s="4">
        <v>1382.3577</v>
      </c>
      <c r="R91" s="4">
        <v>1.8773</v>
      </c>
      <c r="S91" s="4">
        <v>1384.2</v>
      </c>
      <c r="T91" s="4">
        <v>0</v>
      </c>
      <c r="W91" s="4">
        <v>0</v>
      </c>
      <c r="X91" s="4">
        <v>1.2273000000000001</v>
      </c>
      <c r="Y91" s="4">
        <v>12.1</v>
      </c>
      <c r="Z91" s="4">
        <v>843</v>
      </c>
      <c r="AA91" s="4">
        <v>868</v>
      </c>
      <c r="AB91" s="4">
        <v>877</v>
      </c>
      <c r="AC91" s="4">
        <v>68</v>
      </c>
      <c r="AD91" s="4">
        <v>5.77</v>
      </c>
      <c r="AE91" s="4">
        <v>0.13</v>
      </c>
      <c r="AF91" s="4">
        <v>978</v>
      </c>
      <c r="AG91" s="4">
        <v>-15</v>
      </c>
      <c r="AH91" s="4">
        <v>15</v>
      </c>
      <c r="AI91" s="4">
        <v>12</v>
      </c>
      <c r="AJ91" s="4">
        <v>190</v>
      </c>
      <c r="AK91" s="4">
        <v>138</v>
      </c>
      <c r="AL91" s="4">
        <v>2.2999999999999998</v>
      </c>
      <c r="AM91" s="4">
        <v>195</v>
      </c>
      <c r="AN91" s="4" t="s">
        <v>155</v>
      </c>
      <c r="AP91" s="5"/>
      <c r="BA91" s="4">
        <v>14.023</v>
      </c>
      <c r="BB91" s="4">
        <v>16.18</v>
      </c>
      <c r="BC91" s="4">
        <v>1.1499999999999999</v>
      </c>
      <c r="BD91" s="4">
        <v>12.532999999999999</v>
      </c>
      <c r="BE91" s="4">
        <v>3033.4389999999999</v>
      </c>
      <c r="BF91" s="4">
        <v>0.27700000000000002</v>
      </c>
      <c r="BG91" s="4">
        <v>50.107999999999997</v>
      </c>
      <c r="BH91" s="4">
        <v>6.8000000000000005E-2</v>
      </c>
      <c r="BI91" s="4">
        <v>50.176000000000002</v>
      </c>
      <c r="BJ91" s="4">
        <v>37.805999999999997</v>
      </c>
      <c r="BK91" s="4">
        <v>5.0999999999999997E-2</v>
      </c>
      <c r="BL91" s="4">
        <v>37.856999999999999</v>
      </c>
      <c r="BM91" s="4">
        <v>0</v>
      </c>
      <c r="BQ91" s="4">
        <v>233.04300000000001</v>
      </c>
      <c r="BR91" s="4">
        <v>0.24218999999999999</v>
      </c>
      <c r="BS91" s="4">
        <v>0.84199999999999997</v>
      </c>
      <c r="BT91" s="4">
        <v>0.115</v>
      </c>
      <c r="BU91" s="4">
        <v>5.9185189999999999</v>
      </c>
      <c r="BV91" s="4">
        <v>2.323</v>
      </c>
      <c r="BW91" s="4">
        <f t="shared" si="14"/>
        <v>1.5636727198</v>
      </c>
      <c r="BY91" s="4">
        <f t="shared" si="15"/>
        <v>13231.704704991816</v>
      </c>
      <c r="BZ91" s="4">
        <f t="shared" si="16"/>
        <v>1.2082597353310001</v>
      </c>
      <c r="CA91" s="4">
        <f t="shared" si="17"/>
        <v>164.90782510441798</v>
      </c>
      <c r="CB91" s="4">
        <f t="shared" si="18"/>
        <v>0</v>
      </c>
    </row>
    <row r="92" spans="1:80" x14ac:dyDescent="0.25">
      <c r="A92" s="2">
        <v>42067</v>
      </c>
      <c r="B92" s="3">
        <v>3.9660879629629629E-2</v>
      </c>
      <c r="C92" s="4">
        <v>12.952999999999999</v>
      </c>
      <c r="D92" s="4">
        <v>2.0000000000000001E-4</v>
      </c>
      <c r="E92" s="4">
        <v>2.3606560000000001</v>
      </c>
      <c r="F92" s="4">
        <v>1567</v>
      </c>
      <c r="G92" s="4">
        <v>2.7</v>
      </c>
      <c r="H92" s="4">
        <v>-11.3</v>
      </c>
      <c r="J92" s="4">
        <v>2.36</v>
      </c>
      <c r="K92" s="4">
        <v>0.88939999999999997</v>
      </c>
      <c r="L92" s="4">
        <v>11.521000000000001</v>
      </c>
      <c r="M92" s="4">
        <v>2.0000000000000001E-4</v>
      </c>
      <c r="N92" s="4">
        <v>1393.7562</v>
      </c>
      <c r="O92" s="4">
        <v>2.4015</v>
      </c>
      <c r="P92" s="4">
        <v>1396.2</v>
      </c>
      <c r="Q92" s="4">
        <v>1051.5755999999999</v>
      </c>
      <c r="R92" s="4">
        <v>1.8119000000000001</v>
      </c>
      <c r="S92" s="4">
        <v>1053.4000000000001</v>
      </c>
      <c r="T92" s="4">
        <v>0</v>
      </c>
      <c r="W92" s="4">
        <v>0</v>
      </c>
      <c r="X92" s="4">
        <v>2.0973999999999999</v>
      </c>
      <c r="Y92" s="4">
        <v>12</v>
      </c>
      <c r="Z92" s="4">
        <v>844</v>
      </c>
      <c r="AA92" s="4">
        <v>868</v>
      </c>
      <c r="AB92" s="4">
        <v>879</v>
      </c>
      <c r="AC92" s="4">
        <v>68</v>
      </c>
      <c r="AD92" s="4">
        <v>5.77</v>
      </c>
      <c r="AE92" s="4">
        <v>0.13</v>
      </c>
      <c r="AF92" s="4">
        <v>978</v>
      </c>
      <c r="AG92" s="4">
        <v>-15</v>
      </c>
      <c r="AH92" s="4">
        <v>14.09</v>
      </c>
      <c r="AI92" s="4">
        <v>12</v>
      </c>
      <c r="AJ92" s="4">
        <v>190</v>
      </c>
      <c r="AK92" s="4">
        <v>138</v>
      </c>
      <c r="AL92" s="4">
        <v>1.8</v>
      </c>
      <c r="AM92" s="4">
        <v>195</v>
      </c>
      <c r="AN92" s="4" t="s">
        <v>155</v>
      </c>
      <c r="AP92" s="5"/>
      <c r="BA92" s="4">
        <v>14.023</v>
      </c>
      <c r="BB92" s="4">
        <v>16.32</v>
      </c>
      <c r="BC92" s="4">
        <v>1.1599999999999999</v>
      </c>
      <c r="BD92" s="4">
        <v>12.43</v>
      </c>
      <c r="BE92" s="4">
        <v>3033.9059999999999</v>
      </c>
      <c r="BF92" s="4">
        <v>3.5000000000000003E-2</v>
      </c>
      <c r="BG92" s="4">
        <v>38.436</v>
      </c>
      <c r="BH92" s="4">
        <v>6.6000000000000003E-2</v>
      </c>
      <c r="BI92" s="4">
        <v>38.502000000000002</v>
      </c>
      <c r="BJ92" s="4">
        <v>28.998999999999999</v>
      </c>
      <c r="BK92" s="4">
        <v>0.05</v>
      </c>
      <c r="BL92" s="4">
        <v>29.048999999999999</v>
      </c>
      <c r="BM92" s="4">
        <v>0</v>
      </c>
      <c r="BQ92" s="4">
        <v>401.60300000000001</v>
      </c>
      <c r="BR92" s="4">
        <v>0.47939999999999999</v>
      </c>
      <c r="BS92" s="4">
        <v>0.84199999999999997</v>
      </c>
      <c r="BT92" s="4">
        <v>0.11318</v>
      </c>
      <c r="BU92" s="4">
        <v>11.715337</v>
      </c>
      <c r="BV92" s="4">
        <v>2.2862360000000002</v>
      </c>
      <c r="BW92" s="4">
        <f t="shared" si="14"/>
        <v>3.0951920353999998</v>
      </c>
      <c r="BY92" s="4">
        <f t="shared" si="15"/>
        <v>26195.361406429311</v>
      </c>
      <c r="BZ92" s="4">
        <f t="shared" si="16"/>
        <v>0.30219711791499998</v>
      </c>
      <c r="CA92" s="4">
        <f t="shared" si="17"/>
        <v>250.38326349763096</v>
      </c>
      <c r="CB92" s="4">
        <f t="shared" si="18"/>
        <v>0</v>
      </c>
    </row>
    <row r="93" spans="1:80" x14ac:dyDescent="0.25">
      <c r="A93" s="2">
        <v>42067</v>
      </c>
      <c r="B93" s="3">
        <v>3.9672453703703703E-2</v>
      </c>
      <c r="C93" s="4">
        <v>12.766</v>
      </c>
      <c r="D93" s="4">
        <v>1.5E-3</v>
      </c>
      <c r="E93" s="4">
        <v>14.822511</v>
      </c>
      <c r="F93" s="4">
        <v>1368.8</v>
      </c>
      <c r="G93" s="4">
        <v>2.7</v>
      </c>
      <c r="H93" s="4">
        <v>-27.2</v>
      </c>
      <c r="J93" s="4">
        <v>3.15</v>
      </c>
      <c r="K93" s="4">
        <v>0.8911</v>
      </c>
      <c r="L93" s="4">
        <v>11.375999999999999</v>
      </c>
      <c r="M93" s="4">
        <v>1.2999999999999999E-3</v>
      </c>
      <c r="N93" s="4">
        <v>1219.7251000000001</v>
      </c>
      <c r="O93" s="4">
        <v>2.3835000000000002</v>
      </c>
      <c r="P93" s="4">
        <v>1222.0999999999999</v>
      </c>
      <c r="Q93" s="4">
        <v>920.27080000000001</v>
      </c>
      <c r="R93" s="4">
        <v>1.7983</v>
      </c>
      <c r="S93" s="4">
        <v>922.1</v>
      </c>
      <c r="T93" s="4">
        <v>0</v>
      </c>
      <c r="W93" s="4">
        <v>0</v>
      </c>
      <c r="X93" s="4">
        <v>2.8026</v>
      </c>
      <c r="Y93" s="4">
        <v>12</v>
      </c>
      <c r="Z93" s="4">
        <v>843</v>
      </c>
      <c r="AA93" s="4">
        <v>869</v>
      </c>
      <c r="AB93" s="4">
        <v>877</v>
      </c>
      <c r="AC93" s="4">
        <v>68</v>
      </c>
      <c r="AD93" s="4">
        <v>5.77</v>
      </c>
      <c r="AE93" s="4">
        <v>0.13</v>
      </c>
      <c r="AF93" s="4">
        <v>978</v>
      </c>
      <c r="AG93" s="4">
        <v>-15</v>
      </c>
      <c r="AH93" s="4">
        <v>14</v>
      </c>
      <c r="AI93" s="4">
        <v>12</v>
      </c>
      <c r="AJ93" s="4">
        <v>189.1</v>
      </c>
      <c r="AK93" s="4">
        <v>137.1</v>
      </c>
      <c r="AL93" s="4">
        <v>2.6</v>
      </c>
      <c r="AM93" s="4">
        <v>195</v>
      </c>
      <c r="AN93" s="4" t="s">
        <v>155</v>
      </c>
      <c r="AP93" s="5"/>
      <c r="BA93" s="4">
        <v>14.023</v>
      </c>
      <c r="BB93" s="4">
        <v>16.54</v>
      </c>
      <c r="BC93" s="4">
        <v>1.18</v>
      </c>
      <c r="BD93" s="4">
        <v>12.22</v>
      </c>
      <c r="BE93" s="4">
        <v>3033.7429999999999</v>
      </c>
      <c r="BF93" s="4">
        <v>0.224</v>
      </c>
      <c r="BG93" s="4">
        <v>34.063000000000002</v>
      </c>
      <c r="BH93" s="4">
        <v>6.7000000000000004E-2</v>
      </c>
      <c r="BI93" s="4">
        <v>34.130000000000003</v>
      </c>
      <c r="BJ93" s="4">
        <v>25.7</v>
      </c>
      <c r="BK93" s="4">
        <v>0.05</v>
      </c>
      <c r="BL93" s="4">
        <v>25.751000000000001</v>
      </c>
      <c r="BM93" s="4">
        <v>0</v>
      </c>
      <c r="BQ93" s="4">
        <v>543.43700000000001</v>
      </c>
      <c r="BR93" s="4">
        <v>0.28169</v>
      </c>
      <c r="BS93" s="4">
        <v>0.84018000000000004</v>
      </c>
      <c r="BT93" s="4">
        <v>0.11391</v>
      </c>
      <c r="BU93" s="4">
        <v>6.8837989999999998</v>
      </c>
      <c r="BV93" s="4">
        <v>2.3009819999999999</v>
      </c>
      <c r="BW93" s="4">
        <f t="shared" si="14"/>
        <v>1.8186996957999999</v>
      </c>
      <c r="BY93" s="4">
        <f t="shared" si="15"/>
        <v>15391.269970857209</v>
      </c>
      <c r="BZ93" s="4">
        <f t="shared" si="16"/>
        <v>1.1364326093120001</v>
      </c>
      <c r="CA93" s="4">
        <f t="shared" si="17"/>
        <v>130.38534847909997</v>
      </c>
      <c r="CB93" s="4">
        <f t="shared" si="18"/>
        <v>0</v>
      </c>
    </row>
    <row r="94" spans="1:80" x14ac:dyDescent="0.25">
      <c r="A94" s="2">
        <v>42067</v>
      </c>
      <c r="B94" s="3">
        <v>3.9684027777777776E-2</v>
      </c>
      <c r="C94" s="4">
        <v>12.867000000000001</v>
      </c>
      <c r="D94" s="4">
        <v>2E-3</v>
      </c>
      <c r="E94" s="4">
        <v>20</v>
      </c>
      <c r="F94" s="4">
        <v>1568.9</v>
      </c>
      <c r="G94" s="4">
        <v>2.6</v>
      </c>
      <c r="H94" s="4">
        <v>-10.8</v>
      </c>
      <c r="J94" s="4">
        <v>3.3</v>
      </c>
      <c r="K94" s="4">
        <v>0.89039999999999997</v>
      </c>
      <c r="L94" s="4">
        <v>11.456899999999999</v>
      </c>
      <c r="M94" s="4">
        <v>1.8E-3</v>
      </c>
      <c r="N94" s="4">
        <v>1396.8807999999999</v>
      </c>
      <c r="O94" s="4">
        <v>2.2926000000000002</v>
      </c>
      <c r="P94" s="4">
        <v>1399.2</v>
      </c>
      <c r="Q94" s="4">
        <v>1053.9331</v>
      </c>
      <c r="R94" s="4">
        <v>1.7298</v>
      </c>
      <c r="S94" s="4">
        <v>1055.7</v>
      </c>
      <c r="T94" s="4">
        <v>0</v>
      </c>
      <c r="W94" s="4">
        <v>0</v>
      </c>
      <c r="X94" s="4">
        <v>2.9382999999999999</v>
      </c>
      <c r="Y94" s="4">
        <v>12.1</v>
      </c>
      <c r="Z94" s="4">
        <v>843</v>
      </c>
      <c r="AA94" s="4">
        <v>868</v>
      </c>
      <c r="AB94" s="4">
        <v>877</v>
      </c>
      <c r="AC94" s="4">
        <v>68</v>
      </c>
      <c r="AD94" s="4">
        <v>5.77</v>
      </c>
      <c r="AE94" s="4">
        <v>0.13</v>
      </c>
      <c r="AF94" s="4">
        <v>978</v>
      </c>
      <c r="AG94" s="4">
        <v>-15</v>
      </c>
      <c r="AH94" s="4">
        <v>14</v>
      </c>
      <c r="AI94" s="4">
        <v>12</v>
      </c>
      <c r="AJ94" s="4">
        <v>189.9</v>
      </c>
      <c r="AK94" s="4">
        <v>137.9</v>
      </c>
      <c r="AL94" s="4">
        <v>2.9</v>
      </c>
      <c r="AM94" s="4">
        <v>195</v>
      </c>
      <c r="AN94" s="4" t="s">
        <v>155</v>
      </c>
      <c r="AP94" s="5"/>
      <c r="BA94" s="4">
        <v>14.023</v>
      </c>
      <c r="BB94" s="4">
        <v>16.420000000000002</v>
      </c>
      <c r="BC94" s="4">
        <v>1.17</v>
      </c>
      <c r="BD94" s="4">
        <v>12.311999999999999</v>
      </c>
      <c r="BE94" s="4">
        <v>3033.5479999999998</v>
      </c>
      <c r="BF94" s="4">
        <v>0.3</v>
      </c>
      <c r="BG94" s="4">
        <v>38.732999999999997</v>
      </c>
      <c r="BH94" s="4">
        <v>6.4000000000000001E-2</v>
      </c>
      <c r="BI94" s="4">
        <v>38.796999999999997</v>
      </c>
      <c r="BJ94" s="4">
        <v>29.224</v>
      </c>
      <c r="BK94" s="4">
        <v>4.8000000000000001E-2</v>
      </c>
      <c r="BL94" s="4">
        <v>29.271999999999998</v>
      </c>
      <c r="BM94" s="4">
        <v>0</v>
      </c>
      <c r="BQ94" s="4">
        <v>565.68200000000002</v>
      </c>
      <c r="BR94" s="4">
        <v>0.21177000000000001</v>
      </c>
      <c r="BS94" s="4">
        <v>0.83909</v>
      </c>
      <c r="BT94" s="4">
        <v>0.11673</v>
      </c>
      <c r="BU94" s="4">
        <v>5.1751290000000001</v>
      </c>
      <c r="BV94" s="4">
        <v>2.3579460000000001</v>
      </c>
      <c r="BW94" s="4">
        <f t="shared" si="14"/>
        <v>1.3672690818</v>
      </c>
      <c r="BY94" s="4">
        <f t="shared" si="15"/>
        <v>11570.164641809002</v>
      </c>
      <c r="BZ94" s="4">
        <f t="shared" si="16"/>
        <v>1.1442210219</v>
      </c>
      <c r="CA94" s="4">
        <f t="shared" si="17"/>
        <v>111.46238381335201</v>
      </c>
      <c r="CB94" s="4">
        <f t="shared" si="18"/>
        <v>0</v>
      </c>
    </row>
    <row r="95" spans="1:80" x14ac:dyDescent="0.25">
      <c r="A95" s="2">
        <v>42067</v>
      </c>
      <c r="B95" s="3">
        <v>3.9695601851851857E-2</v>
      </c>
      <c r="C95" s="4">
        <v>13.161</v>
      </c>
      <c r="D95" s="4">
        <v>2E-3</v>
      </c>
      <c r="E95" s="4">
        <v>20</v>
      </c>
      <c r="F95" s="4">
        <v>1774.5</v>
      </c>
      <c r="G95" s="4">
        <v>2.5</v>
      </c>
      <c r="H95" s="4">
        <v>-30.1</v>
      </c>
      <c r="J95" s="4">
        <v>3.07</v>
      </c>
      <c r="K95" s="4">
        <v>0.8881</v>
      </c>
      <c r="L95" s="4">
        <v>11.688000000000001</v>
      </c>
      <c r="M95" s="4">
        <v>1.8E-3</v>
      </c>
      <c r="N95" s="4">
        <v>1575.8733</v>
      </c>
      <c r="O95" s="4">
        <v>2.198</v>
      </c>
      <c r="P95" s="4">
        <v>1578.1</v>
      </c>
      <c r="Q95" s="4">
        <v>1188.9811</v>
      </c>
      <c r="R95" s="4">
        <v>1.6584000000000001</v>
      </c>
      <c r="S95" s="4">
        <v>1190.5999999999999</v>
      </c>
      <c r="T95" s="4">
        <v>0</v>
      </c>
      <c r="W95" s="4">
        <v>0</v>
      </c>
      <c r="X95" s="4">
        <v>2.7303999999999999</v>
      </c>
      <c r="Y95" s="4">
        <v>12</v>
      </c>
      <c r="Z95" s="4">
        <v>843</v>
      </c>
      <c r="AA95" s="4">
        <v>869</v>
      </c>
      <c r="AB95" s="4">
        <v>879</v>
      </c>
      <c r="AC95" s="4">
        <v>68</v>
      </c>
      <c r="AD95" s="4">
        <v>5.77</v>
      </c>
      <c r="AE95" s="4">
        <v>0.13</v>
      </c>
      <c r="AF95" s="4">
        <v>978</v>
      </c>
      <c r="AG95" s="4">
        <v>-15</v>
      </c>
      <c r="AH95" s="4">
        <v>14.91</v>
      </c>
      <c r="AI95" s="4">
        <v>12</v>
      </c>
      <c r="AJ95" s="4">
        <v>190</v>
      </c>
      <c r="AK95" s="4">
        <v>138</v>
      </c>
      <c r="AL95" s="4">
        <v>2.8</v>
      </c>
      <c r="AM95" s="4">
        <v>195</v>
      </c>
      <c r="AN95" s="4" t="s">
        <v>155</v>
      </c>
      <c r="AP95" s="5"/>
      <c r="BA95" s="4">
        <v>14.023</v>
      </c>
      <c r="BB95" s="4">
        <v>16.07</v>
      </c>
      <c r="BC95" s="4">
        <v>1.1499999999999999</v>
      </c>
      <c r="BD95" s="4">
        <v>12.606</v>
      </c>
      <c r="BE95" s="4">
        <v>3033.3490000000002</v>
      </c>
      <c r="BF95" s="4">
        <v>0.29299999999999998</v>
      </c>
      <c r="BG95" s="4">
        <v>42.829000000000001</v>
      </c>
      <c r="BH95" s="4">
        <v>0.06</v>
      </c>
      <c r="BI95" s="4">
        <v>42.889000000000003</v>
      </c>
      <c r="BJ95" s="4">
        <v>32.314</v>
      </c>
      <c r="BK95" s="4">
        <v>4.4999999999999998E-2</v>
      </c>
      <c r="BL95" s="4">
        <v>32.359000000000002</v>
      </c>
      <c r="BM95" s="4">
        <v>0</v>
      </c>
      <c r="BQ95" s="4">
        <v>515.23400000000004</v>
      </c>
      <c r="BR95" s="4">
        <v>0.17788000000000001</v>
      </c>
      <c r="BS95" s="4">
        <v>0.83899999999999997</v>
      </c>
      <c r="BT95" s="4">
        <v>0.11427</v>
      </c>
      <c r="BU95" s="4">
        <v>4.3469420000000003</v>
      </c>
      <c r="BV95" s="4">
        <v>2.3082539999999998</v>
      </c>
      <c r="BW95" s="4">
        <f t="shared" si="14"/>
        <v>1.1484620764</v>
      </c>
      <c r="BY95" s="4">
        <f t="shared" si="15"/>
        <v>9717.9288283746464</v>
      </c>
      <c r="BZ95" s="4">
        <f t="shared" si="16"/>
        <v>0.93868300242200009</v>
      </c>
      <c r="CA95" s="4">
        <f t="shared" si="17"/>
        <v>103.524240751756</v>
      </c>
      <c r="CB95" s="4">
        <f t="shared" si="18"/>
        <v>0</v>
      </c>
    </row>
    <row r="96" spans="1:80" x14ac:dyDescent="0.25">
      <c r="A96" s="2">
        <v>42067</v>
      </c>
      <c r="B96" s="3">
        <v>3.9707175925925924E-2</v>
      </c>
      <c r="C96" s="4">
        <v>13.371</v>
      </c>
      <c r="D96" s="4">
        <v>1.8E-3</v>
      </c>
      <c r="E96" s="4">
        <v>17.610168999999999</v>
      </c>
      <c r="F96" s="4">
        <v>1774.8</v>
      </c>
      <c r="G96" s="4">
        <v>2.4</v>
      </c>
      <c r="H96" s="4">
        <v>0</v>
      </c>
      <c r="J96" s="4">
        <v>2.93</v>
      </c>
      <c r="K96" s="4">
        <v>0.88660000000000005</v>
      </c>
      <c r="L96" s="4">
        <v>11.853899999999999</v>
      </c>
      <c r="M96" s="4">
        <v>1.6000000000000001E-3</v>
      </c>
      <c r="N96" s="4">
        <v>1573.4947999999999</v>
      </c>
      <c r="O96" s="4">
        <v>2.1278000000000001</v>
      </c>
      <c r="P96" s="4">
        <v>1575.6</v>
      </c>
      <c r="Q96" s="4">
        <v>1187.1866</v>
      </c>
      <c r="R96" s="4">
        <v>1.6053999999999999</v>
      </c>
      <c r="S96" s="4">
        <v>1188.8</v>
      </c>
      <c r="T96" s="4">
        <v>0</v>
      </c>
      <c r="W96" s="4">
        <v>0</v>
      </c>
      <c r="X96" s="4">
        <v>2.6006</v>
      </c>
      <c r="Y96" s="4">
        <v>12</v>
      </c>
      <c r="Z96" s="4">
        <v>843</v>
      </c>
      <c r="AA96" s="4">
        <v>868</v>
      </c>
      <c r="AB96" s="4">
        <v>878</v>
      </c>
      <c r="AC96" s="4">
        <v>68</v>
      </c>
      <c r="AD96" s="4">
        <v>5.77</v>
      </c>
      <c r="AE96" s="4">
        <v>0.13</v>
      </c>
      <c r="AF96" s="4">
        <v>978</v>
      </c>
      <c r="AG96" s="4">
        <v>-15</v>
      </c>
      <c r="AH96" s="4">
        <v>15</v>
      </c>
      <c r="AI96" s="4">
        <v>12</v>
      </c>
      <c r="AJ96" s="4">
        <v>190</v>
      </c>
      <c r="AK96" s="4">
        <v>138</v>
      </c>
      <c r="AL96" s="4">
        <v>3.3</v>
      </c>
      <c r="AM96" s="4">
        <v>195</v>
      </c>
      <c r="AN96" s="4" t="s">
        <v>155</v>
      </c>
      <c r="AP96" s="5"/>
      <c r="BA96" s="4">
        <v>14.023</v>
      </c>
      <c r="BB96" s="4">
        <v>15.84</v>
      </c>
      <c r="BC96" s="4">
        <v>1.1299999999999999</v>
      </c>
      <c r="BD96" s="4">
        <v>12.794</v>
      </c>
      <c r="BE96" s="4">
        <v>3033.2649999999999</v>
      </c>
      <c r="BF96" s="4">
        <v>0.254</v>
      </c>
      <c r="BG96" s="4">
        <v>42.164999999999999</v>
      </c>
      <c r="BH96" s="4">
        <v>5.7000000000000002E-2</v>
      </c>
      <c r="BI96" s="4">
        <v>42.222000000000001</v>
      </c>
      <c r="BJ96" s="4">
        <v>31.812999999999999</v>
      </c>
      <c r="BK96" s="4">
        <v>4.2999999999999997E-2</v>
      </c>
      <c r="BL96" s="4">
        <v>31.856000000000002</v>
      </c>
      <c r="BM96" s="4">
        <v>0</v>
      </c>
      <c r="BQ96" s="4">
        <v>483.863</v>
      </c>
      <c r="BR96" s="4">
        <v>0.19592999999999999</v>
      </c>
      <c r="BS96" s="4">
        <v>0.83991000000000005</v>
      </c>
      <c r="BT96" s="4">
        <v>0.114</v>
      </c>
      <c r="BU96" s="4">
        <v>4.7880390000000004</v>
      </c>
      <c r="BV96" s="4">
        <v>2.3028</v>
      </c>
      <c r="BW96" s="4">
        <f t="shared" si="14"/>
        <v>1.2649999038000002</v>
      </c>
      <c r="BY96" s="4">
        <f t="shared" si="15"/>
        <v>10703.739253475895</v>
      </c>
      <c r="BZ96" s="4">
        <f t="shared" si="16"/>
        <v>0.89631132472200015</v>
      </c>
      <c r="CA96" s="4">
        <f t="shared" si="17"/>
        <v>112.26122902905901</v>
      </c>
      <c r="CB96" s="4">
        <f t="shared" si="18"/>
        <v>0</v>
      </c>
    </row>
    <row r="97" spans="1:80" x14ac:dyDescent="0.25">
      <c r="A97" s="2">
        <v>42067</v>
      </c>
      <c r="B97" s="3">
        <v>3.9718750000000004E-2</v>
      </c>
      <c r="C97" s="4">
        <v>12.814</v>
      </c>
      <c r="D97" s="4">
        <v>1.1000000000000001E-3</v>
      </c>
      <c r="E97" s="4">
        <v>10.850709</v>
      </c>
      <c r="F97" s="4">
        <v>1750.9</v>
      </c>
      <c r="G97" s="4">
        <v>2.2999999999999998</v>
      </c>
      <c r="H97" s="4">
        <v>-13.8</v>
      </c>
      <c r="J97" s="4">
        <v>2.9</v>
      </c>
      <c r="K97" s="4">
        <v>0.89080000000000004</v>
      </c>
      <c r="L97" s="4">
        <v>11.414400000000001</v>
      </c>
      <c r="M97" s="4">
        <v>1E-3</v>
      </c>
      <c r="N97" s="4">
        <v>1559.6368</v>
      </c>
      <c r="O97" s="4">
        <v>2.0488</v>
      </c>
      <c r="P97" s="4">
        <v>1561.7</v>
      </c>
      <c r="Q97" s="4">
        <v>1176.7309</v>
      </c>
      <c r="R97" s="4">
        <v>1.5458000000000001</v>
      </c>
      <c r="S97" s="4">
        <v>1178.3</v>
      </c>
      <c r="T97" s="4">
        <v>0</v>
      </c>
      <c r="W97" s="4">
        <v>0</v>
      </c>
      <c r="X97" s="4">
        <v>2.5832000000000002</v>
      </c>
      <c r="Y97" s="4">
        <v>12</v>
      </c>
      <c r="Z97" s="4">
        <v>844</v>
      </c>
      <c r="AA97" s="4">
        <v>867</v>
      </c>
      <c r="AB97" s="4">
        <v>879</v>
      </c>
      <c r="AC97" s="4">
        <v>68</v>
      </c>
      <c r="AD97" s="4">
        <v>5.77</v>
      </c>
      <c r="AE97" s="4">
        <v>0.13</v>
      </c>
      <c r="AF97" s="4">
        <v>978</v>
      </c>
      <c r="AG97" s="4">
        <v>-15</v>
      </c>
      <c r="AH97" s="4">
        <v>15</v>
      </c>
      <c r="AI97" s="4">
        <v>12</v>
      </c>
      <c r="AJ97" s="4">
        <v>190</v>
      </c>
      <c r="AK97" s="4">
        <v>138</v>
      </c>
      <c r="AL97" s="4">
        <v>2.8</v>
      </c>
      <c r="AM97" s="4">
        <v>195</v>
      </c>
      <c r="AN97" s="4" t="s">
        <v>155</v>
      </c>
      <c r="AP97" s="5"/>
      <c r="BA97" s="4">
        <v>14.023</v>
      </c>
      <c r="BB97" s="4">
        <v>16.48</v>
      </c>
      <c r="BC97" s="4">
        <v>1.18</v>
      </c>
      <c r="BD97" s="4">
        <v>12.262</v>
      </c>
      <c r="BE97" s="4">
        <v>3033.8029999999999</v>
      </c>
      <c r="BF97" s="4">
        <v>0.16400000000000001</v>
      </c>
      <c r="BG97" s="4">
        <v>43.411000000000001</v>
      </c>
      <c r="BH97" s="4">
        <v>5.7000000000000002E-2</v>
      </c>
      <c r="BI97" s="4">
        <v>43.468000000000004</v>
      </c>
      <c r="BJ97" s="4">
        <v>32.753</v>
      </c>
      <c r="BK97" s="4">
        <v>4.2999999999999997E-2</v>
      </c>
      <c r="BL97" s="4">
        <v>32.795999999999999</v>
      </c>
      <c r="BM97" s="4">
        <v>0</v>
      </c>
      <c r="BQ97" s="4">
        <v>499.22899999999998</v>
      </c>
      <c r="BR97" s="4">
        <v>0.15432000000000001</v>
      </c>
      <c r="BS97" s="4">
        <v>0.84</v>
      </c>
      <c r="BT97" s="4">
        <v>0.11309</v>
      </c>
      <c r="BU97" s="4">
        <v>3.7711950000000001</v>
      </c>
      <c r="BV97" s="4">
        <v>2.2844180000000001</v>
      </c>
      <c r="BW97" s="4">
        <f t="shared" si="14"/>
        <v>0.99634971900000002</v>
      </c>
      <c r="BY97" s="4">
        <f t="shared" si="15"/>
        <v>8432.0632132791452</v>
      </c>
      <c r="BZ97" s="4">
        <f t="shared" si="16"/>
        <v>0.45581679726000002</v>
      </c>
      <c r="CA97" s="4">
        <f t="shared" si="17"/>
        <v>91.032729028394996</v>
      </c>
      <c r="CB97" s="4">
        <f t="shared" si="18"/>
        <v>0</v>
      </c>
    </row>
    <row r="98" spans="1:80" x14ac:dyDescent="0.25">
      <c r="A98" s="2">
        <v>42067</v>
      </c>
      <c r="B98" s="3">
        <v>3.9730324074074071E-2</v>
      </c>
      <c r="C98" s="4">
        <v>12.61</v>
      </c>
      <c r="D98" s="4">
        <v>1.9E-3</v>
      </c>
      <c r="E98" s="4">
        <v>19.190992000000001</v>
      </c>
      <c r="F98" s="4">
        <v>1828.4</v>
      </c>
      <c r="G98" s="4">
        <v>2.1</v>
      </c>
      <c r="H98" s="4">
        <v>2.4</v>
      </c>
      <c r="J98" s="4">
        <v>2.9</v>
      </c>
      <c r="K98" s="4">
        <v>0.89239999999999997</v>
      </c>
      <c r="L98" s="4">
        <v>11.2529</v>
      </c>
      <c r="M98" s="4">
        <v>1.6999999999999999E-3</v>
      </c>
      <c r="N98" s="4">
        <v>1631.6123</v>
      </c>
      <c r="O98" s="4">
        <v>1.8517999999999999</v>
      </c>
      <c r="P98" s="4">
        <v>1633.5</v>
      </c>
      <c r="Q98" s="4">
        <v>1231.0356999999999</v>
      </c>
      <c r="R98" s="4">
        <v>1.3972</v>
      </c>
      <c r="S98" s="4">
        <v>1232.4000000000001</v>
      </c>
      <c r="T98" s="4">
        <v>2.3599000000000001</v>
      </c>
      <c r="W98" s="4">
        <v>0</v>
      </c>
      <c r="X98" s="4">
        <v>2.5878999999999999</v>
      </c>
      <c r="Y98" s="4">
        <v>12</v>
      </c>
      <c r="Z98" s="4">
        <v>843</v>
      </c>
      <c r="AA98" s="4">
        <v>867</v>
      </c>
      <c r="AB98" s="4">
        <v>876</v>
      </c>
      <c r="AC98" s="4">
        <v>68</v>
      </c>
      <c r="AD98" s="4">
        <v>5.77</v>
      </c>
      <c r="AE98" s="4">
        <v>0.13</v>
      </c>
      <c r="AF98" s="4">
        <v>978</v>
      </c>
      <c r="AG98" s="4">
        <v>-15</v>
      </c>
      <c r="AH98" s="4">
        <v>15</v>
      </c>
      <c r="AI98" s="4">
        <v>12</v>
      </c>
      <c r="AJ98" s="4">
        <v>190</v>
      </c>
      <c r="AK98" s="4">
        <v>138</v>
      </c>
      <c r="AL98" s="4">
        <v>2.8</v>
      </c>
      <c r="AM98" s="4">
        <v>195</v>
      </c>
      <c r="AN98" s="4" t="s">
        <v>155</v>
      </c>
      <c r="AP98" s="5"/>
      <c r="BA98" s="4">
        <v>14.023</v>
      </c>
      <c r="BB98" s="4">
        <v>16.73</v>
      </c>
      <c r="BC98" s="4">
        <v>1.19</v>
      </c>
      <c r="BD98" s="4">
        <v>12.06</v>
      </c>
      <c r="BE98" s="4">
        <v>3033.6860000000001</v>
      </c>
      <c r="BF98" s="4">
        <v>0.29399999999999998</v>
      </c>
      <c r="BG98" s="4">
        <v>46.064</v>
      </c>
      <c r="BH98" s="4">
        <v>5.1999999999999998E-2</v>
      </c>
      <c r="BI98" s="4">
        <v>46.116</v>
      </c>
      <c r="BJ98" s="4">
        <v>34.755000000000003</v>
      </c>
      <c r="BK98" s="4">
        <v>3.9E-2</v>
      </c>
      <c r="BL98" s="4">
        <v>34.793999999999997</v>
      </c>
      <c r="BM98" s="4">
        <v>2.1000000000000001E-2</v>
      </c>
      <c r="BQ98" s="4">
        <v>507.28500000000003</v>
      </c>
      <c r="BR98" s="4">
        <v>0.12816</v>
      </c>
      <c r="BS98" s="4">
        <v>0.84</v>
      </c>
      <c r="BT98" s="4">
        <v>0.11209</v>
      </c>
      <c r="BU98" s="4">
        <v>3.13191</v>
      </c>
      <c r="BV98" s="4">
        <v>2.2642180000000001</v>
      </c>
      <c r="BW98" s="4">
        <f t="shared" si="14"/>
        <v>0.82745062199999997</v>
      </c>
      <c r="BY98" s="4">
        <f t="shared" si="15"/>
        <v>7002.4076304316204</v>
      </c>
      <c r="BZ98" s="4">
        <f t="shared" si="16"/>
        <v>0.67861599497999991</v>
      </c>
      <c r="CA98" s="4">
        <f t="shared" si="17"/>
        <v>80.222105120850003</v>
      </c>
      <c r="CB98" s="4">
        <f t="shared" si="18"/>
        <v>4.8472571070000005E-2</v>
      </c>
    </row>
    <row r="99" spans="1:80" x14ac:dyDescent="0.25">
      <c r="A99" s="2">
        <v>42067</v>
      </c>
      <c r="B99" s="3">
        <v>3.9741898148148151E-2</v>
      </c>
      <c r="C99" s="4">
        <v>12.222</v>
      </c>
      <c r="D99" s="4">
        <v>5.0000000000000001E-4</v>
      </c>
      <c r="E99" s="4">
        <v>4.9750420000000002</v>
      </c>
      <c r="F99" s="4">
        <v>1996.8</v>
      </c>
      <c r="G99" s="4">
        <v>2</v>
      </c>
      <c r="H99" s="4">
        <v>-1.1000000000000001</v>
      </c>
      <c r="J99" s="4">
        <v>2.7</v>
      </c>
      <c r="K99" s="4">
        <v>0.89539999999999997</v>
      </c>
      <c r="L99" s="4">
        <v>10.9435</v>
      </c>
      <c r="M99" s="4">
        <v>4.0000000000000002E-4</v>
      </c>
      <c r="N99" s="4">
        <v>1788.0358000000001</v>
      </c>
      <c r="O99" s="4">
        <v>1.7908999999999999</v>
      </c>
      <c r="P99" s="4">
        <v>1789.8</v>
      </c>
      <c r="Q99" s="4">
        <v>1349.0558000000001</v>
      </c>
      <c r="R99" s="4">
        <v>1.3512</v>
      </c>
      <c r="S99" s="4">
        <v>1350.4</v>
      </c>
      <c r="T99" s="4">
        <v>0</v>
      </c>
      <c r="W99" s="4">
        <v>0</v>
      </c>
      <c r="X99" s="4">
        <v>2.4177</v>
      </c>
      <c r="Y99" s="4">
        <v>12.1</v>
      </c>
      <c r="Z99" s="4">
        <v>843</v>
      </c>
      <c r="AA99" s="4">
        <v>865</v>
      </c>
      <c r="AB99" s="4">
        <v>878</v>
      </c>
      <c r="AC99" s="4">
        <v>68</v>
      </c>
      <c r="AD99" s="4">
        <v>5.77</v>
      </c>
      <c r="AE99" s="4">
        <v>0.13</v>
      </c>
      <c r="AF99" s="4">
        <v>978</v>
      </c>
      <c r="AG99" s="4">
        <v>-15</v>
      </c>
      <c r="AH99" s="4">
        <v>15</v>
      </c>
      <c r="AI99" s="4">
        <v>12</v>
      </c>
      <c r="AJ99" s="4">
        <v>190</v>
      </c>
      <c r="AK99" s="4">
        <v>138.9</v>
      </c>
      <c r="AL99" s="4">
        <v>2.6</v>
      </c>
      <c r="AM99" s="4">
        <v>195</v>
      </c>
      <c r="AN99" s="4" t="s">
        <v>155</v>
      </c>
      <c r="AP99" s="5"/>
      <c r="BA99" s="4">
        <v>14.023</v>
      </c>
      <c r="BB99" s="4">
        <v>17.239999999999998</v>
      </c>
      <c r="BC99" s="4">
        <v>1.23</v>
      </c>
      <c r="BD99" s="4">
        <v>11.678000000000001</v>
      </c>
      <c r="BE99" s="4">
        <v>3034.395</v>
      </c>
      <c r="BF99" s="4">
        <v>7.9000000000000001E-2</v>
      </c>
      <c r="BG99" s="4">
        <v>51.918999999999997</v>
      </c>
      <c r="BH99" s="4">
        <v>5.1999999999999998E-2</v>
      </c>
      <c r="BI99" s="4">
        <v>51.970999999999997</v>
      </c>
      <c r="BJ99" s="4">
        <v>39.171999999999997</v>
      </c>
      <c r="BK99" s="4">
        <v>3.9E-2</v>
      </c>
      <c r="BL99" s="4">
        <v>39.212000000000003</v>
      </c>
      <c r="BM99" s="4">
        <v>0</v>
      </c>
      <c r="BQ99" s="4">
        <v>487.42500000000001</v>
      </c>
      <c r="BR99" s="4">
        <v>0.189636</v>
      </c>
      <c r="BS99" s="4">
        <v>0.83818199999999998</v>
      </c>
      <c r="BT99" s="4">
        <v>0.112</v>
      </c>
      <c r="BU99" s="4">
        <v>4.634239</v>
      </c>
      <c r="BV99" s="4">
        <v>2.2624</v>
      </c>
      <c r="BW99" s="4">
        <f t="shared" si="14"/>
        <v>1.2243659437999999</v>
      </c>
      <c r="BY99" s="4">
        <f t="shared" si="15"/>
        <v>10363.776286348486</v>
      </c>
      <c r="BZ99" s="4">
        <f t="shared" si="16"/>
        <v>0.26981929729699999</v>
      </c>
      <c r="CA99" s="4">
        <f t="shared" si="17"/>
        <v>133.78938624959599</v>
      </c>
      <c r="CB99" s="4">
        <f t="shared" si="18"/>
        <v>0</v>
      </c>
    </row>
    <row r="100" spans="1:80" x14ac:dyDescent="0.25">
      <c r="A100" s="2">
        <v>42067</v>
      </c>
      <c r="B100" s="3">
        <v>3.9753472222222218E-2</v>
      </c>
      <c r="C100" s="4">
        <v>11.843</v>
      </c>
      <c r="D100" s="4">
        <v>2.8E-3</v>
      </c>
      <c r="E100" s="4">
        <v>28.130016000000001</v>
      </c>
      <c r="F100" s="4">
        <v>1999</v>
      </c>
      <c r="G100" s="4">
        <v>1.9</v>
      </c>
      <c r="H100" s="4">
        <v>0</v>
      </c>
      <c r="J100" s="4">
        <v>2.6</v>
      </c>
      <c r="K100" s="4">
        <v>0.89829999999999999</v>
      </c>
      <c r="L100" s="4">
        <v>10.6388</v>
      </c>
      <c r="M100" s="4">
        <v>2.5000000000000001E-3</v>
      </c>
      <c r="N100" s="4">
        <v>1795.6660999999999</v>
      </c>
      <c r="O100" s="4">
        <v>1.7068000000000001</v>
      </c>
      <c r="P100" s="4">
        <v>1797.4</v>
      </c>
      <c r="Q100" s="4">
        <v>1354.8126999999999</v>
      </c>
      <c r="R100" s="4">
        <v>1.2877000000000001</v>
      </c>
      <c r="S100" s="4">
        <v>1356.1</v>
      </c>
      <c r="T100" s="4">
        <v>0</v>
      </c>
      <c r="W100" s="4">
        <v>0</v>
      </c>
      <c r="X100" s="4">
        <v>2.3355999999999999</v>
      </c>
      <c r="Y100" s="4">
        <v>12</v>
      </c>
      <c r="Z100" s="4">
        <v>842</v>
      </c>
      <c r="AA100" s="4">
        <v>868</v>
      </c>
      <c r="AB100" s="4">
        <v>876</v>
      </c>
      <c r="AC100" s="4">
        <v>68</v>
      </c>
      <c r="AD100" s="4">
        <v>5.77</v>
      </c>
      <c r="AE100" s="4">
        <v>0.13</v>
      </c>
      <c r="AF100" s="4">
        <v>978</v>
      </c>
      <c r="AG100" s="4">
        <v>-15</v>
      </c>
      <c r="AH100" s="4">
        <v>13.18018</v>
      </c>
      <c r="AI100" s="4">
        <v>12</v>
      </c>
      <c r="AJ100" s="4">
        <v>190</v>
      </c>
      <c r="AK100" s="4">
        <v>138.1</v>
      </c>
      <c r="AL100" s="4">
        <v>2.1</v>
      </c>
      <c r="AM100" s="4">
        <v>195</v>
      </c>
      <c r="AN100" s="4" t="s">
        <v>155</v>
      </c>
      <c r="AP100" s="5"/>
      <c r="BA100" s="4">
        <v>14.023</v>
      </c>
      <c r="BB100" s="4">
        <v>17.75</v>
      </c>
      <c r="BC100" s="4">
        <v>1.27</v>
      </c>
      <c r="BD100" s="4">
        <v>11.321</v>
      </c>
      <c r="BE100" s="4">
        <v>3034.114</v>
      </c>
      <c r="BF100" s="4">
        <v>0.45900000000000002</v>
      </c>
      <c r="BG100" s="4">
        <v>53.628999999999998</v>
      </c>
      <c r="BH100" s="4">
        <v>5.0999999999999997E-2</v>
      </c>
      <c r="BI100" s="4">
        <v>53.68</v>
      </c>
      <c r="BJ100" s="4">
        <v>40.463000000000001</v>
      </c>
      <c r="BK100" s="4">
        <v>3.7999999999999999E-2</v>
      </c>
      <c r="BL100" s="4">
        <v>40.500999999999998</v>
      </c>
      <c r="BM100" s="4">
        <v>0</v>
      </c>
      <c r="BQ100" s="4">
        <v>484.322</v>
      </c>
      <c r="BR100" s="4">
        <v>0.10227899999999999</v>
      </c>
      <c r="BS100" s="4">
        <v>0.83799999999999997</v>
      </c>
      <c r="BT100" s="4">
        <v>0.11108999999999999</v>
      </c>
      <c r="BU100" s="4">
        <v>2.4994499999999999</v>
      </c>
      <c r="BV100" s="4">
        <v>2.2440199999999999</v>
      </c>
      <c r="BW100" s="4">
        <f t="shared" si="14"/>
        <v>0.66035468999999991</v>
      </c>
      <c r="BY100" s="4">
        <f t="shared" si="15"/>
        <v>5589.1251668900995</v>
      </c>
      <c r="BZ100" s="4">
        <f t="shared" si="16"/>
        <v>0.8455214443500001</v>
      </c>
      <c r="CA100" s="4">
        <f t="shared" si="17"/>
        <v>74.536675822950002</v>
      </c>
      <c r="CB100" s="4">
        <f t="shared" si="18"/>
        <v>0</v>
      </c>
    </row>
    <row r="101" spans="1:80" x14ac:dyDescent="0.25">
      <c r="A101" s="2">
        <v>42067</v>
      </c>
      <c r="B101" s="3">
        <v>3.9765046296296298E-2</v>
      </c>
      <c r="C101" s="4">
        <v>12.773</v>
      </c>
      <c r="D101" s="4">
        <v>3.0999999999999999E-3</v>
      </c>
      <c r="E101" s="4">
        <v>31.025855</v>
      </c>
      <c r="F101" s="4">
        <v>1793.4</v>
      </c>
      <c r="G101" s="4">
        <v>2</v>
      </c>
      <c r="H101" s="4">
        <v>0</v>
      </c>
      <c r="J101" s="4">
        <v>2.63</v>
      </c>
      <c r="K101" s="4">
        <v>0.89090000000000003</v>
      </c>
      <c r="L101" s="4">
        <v>11.3795</v>
      </c>
      <c r="M101" s="4">
        <v>2.8E-3</v>
      </c>
      <c r="N101" s="4">
        <v>1597.7238</v>
      </c>
      <c r="O101" s="4">
        <v>1.7817000000000001</v>
      </c>
      <c r="P101" s="4">
        <v>1599.5</v>
      </c>
      <c r="Q101" s="4">
        <v>1205.4671000000001</v>
      </c>
      <c r="R101" s="4">
        <v>1.3443000000000001</v>
      </c>
      <c r="S101" s="4">
        <v>1206.8</v>
      </c>
      <c r="T101" s="4">
        <v>0</v>
      </c>
      <c r="W101" s="4">
        <v>0</v>
      </c>
      <c r="X101" s="4">
        <v>2.3386</v>
      </c>
      <c r="Y101" s="4">
        <v>12.1</v>
      </c>
      <c r="Z101" s="4">
        <v>843</v>
      </c>
      <c r="AA101" s="4">
        <v>867</v>
      </c>
      <c r="AB101" s="4">
        <v>878</v>
      </c>
      <c r="AC101" s="4">
        <v>68</v>
      </c>
      <c r="AD101" s="4">
        <v>5.77</v>
      </c>
      <c r="AE101" s="4">
        <v>0.13</v>
      </c>
      <c r="AF101" s="4">
        <v>978</v>
      </c>
      <c r="AG101" s="4">
        <v>-15</v>
      </c>
      <c r="AH101" s="4">
        <v>13.91</v>
      </c>
      <c r="AI101" s="4">
        <v>12</v>
      </c>
      <c r="AJ101" s="4">
        <v>190.9</v>
      </c>
      <c r="AK101" s="4">
        <v>138</v>
      </c>
      <c r="AL101" s="4">
        <v>2</v>
      </c>
      <c r="AM101" s="4">
        <v>195</v>
      </c>
      <c r="AN101" s="4" t="s">
        <v>155</v>
      </c>
      <c r="AP101" s="5"/>
      <c r="BA101" s="4">
        <v>14.023</v>
      </c>
      <c r="BB101" s="4">
        <v>16.53</v>
      </c>
      <c r="BC101" s="4">
        <v>1.18</v>
      </c>
      <c r="BD101" s="4">
        <v>12.249000000000001</v>
      </c>
      <c r="BE101" s="4">
        <v>3033.3539999999998</v>
      </c>
      <c r="BF101" s="4">
        <v>0.46899999999999997</v>
      </c>
      <c r="BG101" s="4">
        <v>44.6</v>
      </c>
      <c r="BH101" s="4">
        <v>0.05</v>
      </c>
      <c r="BI101" s="4">
        <v>44.65</v>
      </c>
      <c r="BJ101" s="4">
        <v>33.651000000000003</v>
      </c>
      <c r="BK101" s="4">
        <v>3.7999999999999999E-2</v>
      </c>
      <c r="BL101" s="4">
        <v>33.688000000000002</v>
      </c>
      <c r="BM101" s="4">
        <v>0</v>
      </c>
      <c r="BQ101" s="4">
        <v>453.267</v>
      </c>
      <c r="BR101" s="4">
        <v>0.15851999999999999</v>
      </c>
      <c r="BS101" s="4">
        <v>0.83799999999999997</v>
      </c>
      <c r="BT101" s="4">
        <v>0.11282</v>
      </c>
      <c r="BU101" s="4">
        <v>3.8738329999999999</v>
      </c>
      <c r="BV101" s="4">
        <v>2.2789640000000002</v>
      </c>
      <c r="BW101" s="4">
        <f t="shared" si="14"/>
        <v>1.0234666786</v>
      </c>
      <c r="BY101" s="4">
        <f t="shared" si="15"/>
        <v>8660.270930675033</v>
      </c>
      <c r="BZ101" s="4">
        <f t="shared" si="16"/>
        <v>1.3390019979489998</v>
      </c>
      <c r="CA101" s="4">
        <f t="shared" si="17"/>
        <v>96.074107106571006</v>
      </c>
      <c r="CB101" s="4">
        <f t="shared" si="18"/>
        <v>0</v>
      </c>
    </row>
    <row r="102" spans="1:80" x14ac:dyDescent="0.25">
      <c r="A102" s="2">
        <v>42067</v>
      </c>
      <c r="B102" s="3">
        <v>3.9776620370370372E-2</v>
      </c>
      <c r="C102" s="4">
        <v>13.207000000000001</v>
      </c>
      <c r="D102" s="4">
        <v>0</v>
      </c>
      <c r="E102" s="4">
        <v>0</v>
      </c>
      <c r="F102" s="4">
        <v>1517.4</v>
      </c>
      <c r="G102" s="4">
        <v>2</v>
      </c>
      <c r="H102" s="4">
        <v>-20.100000000000001</v>
      </c>
      <c r="J102" s="4">
        <v>2.93</v>
      </c>
      <c r="K102" s="4">
        <v>0.88739999999999997</v>
      </c>
      <c r="L102" s="4">
        <v>11.72</v>
      </c>
      <c r="M102" s="4">
        <v>0</v>
      </c>
      <c r="N102" s="4">
        <v>1346.5318</v>
      </c>
      <c r="O102" s="4">
        <v>1.7961</v>
      </c>
      <c r="P102" s="4">
        <v>1348.3</v>
      </c>
      <c r="Q102" s="4">
        <v>1015.9452</v>
      </c>
      <c r="R102" s="4">
        <v>1.3551</v>
      </c>
      <c r="S102" s="4">
        <v>1017.3</v>
      </c>
      <c r="T102" s="4">
        <v>0</v>
      </c>
      <c r="W102" s="4">
        <v>0</v>
      </c>
      <c r="X102" s="4">
        <v>2.5981999999999998</v>
      </c>
      <c r="Y102" s="4">
        <v>12</v>
      </c>
      <c r="Z102" s="4">
        <v>844</v>
      </c>
      <c r="AA102" s="4">
        <v>866</v>
      </c>
      <c r="AB102" s="4">
        <v>878</v>
      </c>
      <c r="AC102" s="4">
        <v>68</v>
      </c>
      <c r="AD102" s="4">
        <v>5.77</v>
      </c>
      <c r="AE102" s="4">
        <v>0.13</v>
      </c>
      <c r="AF102" s="4">
        <v>978</v>
      </c>
      <c r="AG102" s="4">
        <v>-15</v>
      </c>
      <c r="AH102" s="4">
        <v>14</v>
      </c>
      <c r="AI102" s="4">
        <v>12</v>
      </c>
      <c r="AJ102" s="4">
        <v>191</v>
      </c>
      <c r="AK102" s="4">
        <v>138.9</v>
      </c>
      <c r="AL102" s="4">
        <v>1.5</v>
      </c>
      <c r="AM102" s="4">
        <v>195</v>
      </c>
      <c r="AN102" s="4" t="s">
        <v>155</v>
      </c>
      <c r="AP102" s="5"/>
      <c r="BA102" s="4">
        <v>14.023</v>
      </c>
      <c r="BB102" s="4">
        <v>16.02</v>
      </c>
      <c r="BC102" s="4">
        <v>1.1399999999999999</v>
      </c>
      <c r="BD102" s="4">
        <v>12.692</v>
      </c>
      <c r="BE102" s="4">
        <v>3033.7829999999999</v>
      </c>
      <c r="BF102" s="4">
        <v>0</v>
      </c>
      <c r="BG102" s="4">
        <v>36.500999999999998</v>
      </c>
      <c r="BH102" s="4">
        <v>4.9000000000000002E-2</v>
      </c>
      <c r="BI102" s="4">
        <v>36.549999999999997</v>
      </c>
      <c r="BJ102" s="4">
        <v>27.54</v>
      </c>
      <c r="BK102" s="4">
        <v>3.6999999999999998E-2</v>
      </c>
      <c r="BL102" s="4">
        <v>27.577000000000002</v>
      </c>
      <c r="BM102" s="4">
        <v>0</v>
      </c>
      <c r="BQ102" s="4">
        <v>489.02800000000002</v>
      </c>
      <c r="BR102" s="4">
        <v>0.16227</v>
      </c>
      <c r="BS102" s="4">
        <v>0.83891000000000004</v>
      </c>
      <c r="BT102" s="4">
        <v>0.11209</v>
      </c>
      <c r="BU102" s="4">
        <v>3.9654729999999998</v>
      </c>
      <c r="BV102" s="4">
        <v>2.2642180000000001</v>
      </c>
      <c r="BW102" s="4">
        <f t="shared" si="14"/>
        <v>1.0476779666</v>
      </c>
      <c r="BY102" s="4">
        <f t="shared" si="15"/>
        <v>8866.393431302582</v>
      </c>
      <c r="BZ102" s="4">
        <f t="shared" si="16"/>
        <v>0</v>
      </c>
      <c r="CA102" s="4">
        <f t="shared" si="17"/>
        <v>80.487126171539998</v>
      </c>
      <c r="CB102" s="4">
        <f t="shared" si="18"/>
        <v>0</v>
      </c>
    </row>
    <row r="103" spans="1:80" x14ac:dyDescent="0.25">
      <c r="A103" s="2">
        <v>42067</v>
      </c>
      <c r="B103" s="3">
        <v>3.9788194444444445E-2</v>
      </c>
      <c r="C103" s="4">
        <v>13.343999999999999</v>
      </c>
      <c r="D103" s="4">
        <v>0</v>
      </c>
      <c r="E103" s="4">
        <v>0.44240400000000002</v>
      </c>
      <c r="F103" s="4">
        <v>1403.5</v>
      </c>
      <c r="G103" s="4">
        <v>2.1</v>
      </c>
      <c r="H103" s="4">
        <v>-17.8</v>
      </c>
      <c r="J103" s="4">
        <v>3.33</v>
      </c>
      <c r="K103" s="4">
        <v>0.88639999999999997</v>
      </c>
      <c r="L103" s="4">
        <v>11.8284</v>
      </c>
      <c r="M103" s="4">
        <v>0</v>
      </c>
      <c r="N103" s="4">
        <v>1244.0818999999999</v>
      </c>
      <c r="O103" s="4">
        <v>1.8614999999999999</v>
      </c>
      <c r="P103" s="4">
        <v>1245.9000000000001</v>
      </c>
      <c r="Q103" s="4">
        <v>938.64779999999996</v>
      </c>
      <c r="R103" s="4">
        <v>1.4045000000000001</v>
      </c>
      <c r="S103" s="4">
        <v>940.1</v>
      </c>
      <c r="T103" s="4">
        <v>0</v>
      </c>
      <c r="W103" s="4">
        <v>0</v>
      </c>
      <c r="X103" s="4">
        <v>2.9519000000000002</v>
      </c>
      <c r="Y103" s="4">
        <v>12</v>
      </c>
      <c r="Z103" s="4">
        <v>843</v>
      </c>
      <c r="AA103" s="4">
        <v>869</v>
      </c>
      <c r="AB103" s="4">
        <v>879</v>
      </c>
      <c r="AC103" s="4">
        <v>68</v>
      </c>
      <c r="AD103" s="4">
        <v>5.77</v>
      </c>
      <c r="AE103" s="4">
        <v>0.13</v>
      </c>
      <c r="AF103" s="4">
        <v>978</v>
      </c>
      <c r="AG103" s="4">
        <v>-15</v>
      </c>
      <c r="AH103" s="4">
        <v>14</v>
      </c>
      <c r="AI103" s="4">
        <v>12</v>
      </c>
      <c r="AJ103" s="4">
        <v>190.1</v>
      </c>
      <c r="AK103" s="4">
        <v>138.1</v>
      </c>
      <c r="AL103" s="4">
        <v>2</v>
      </c>
      <c r="AM103" s="4">
        <v>195</v>
      </c>
      <c r="AN103" s="4" t="s">
        <v>155</v>
      </c>
      <c r="AP103" s="5"/>
      <c r="BA103" s="4">
        <v>14.023</v>
      </c>
      <c r="BB103" s="4">
        <v>15.87</v>
      </c>
      <c r="BC103" s="4">
        <v>1.1299999999999999</v>
      </c>
      <c r="BD103" s="4">
        <v>12.814</v>
      </c>
      <c r="BE103" s="4">
        <v>3033.6779999999999</v>
      </c>
      <c r="BF103" s="4">
        <v>6.0000000000000001E-3</v>
      </c>
      <c r="BG103" s="4">
        <v>33.414000000000001</v>
      </c>
      <c r="BH103" s="4">
        <v>0.05</v>
      </c>
      <c r="BI103" s="4">
        <v>33.463999999999999</v>
      </c>
      <c r="BJ103" s="4">
        <v>25.210999999999999</v>
      </c>
      <c r="BK103" s="4">
        <v>3.7999999999999999E-2</v>
      </c>
      <c r="BL103" s="4">
        <v>25.248000000000001</v>
      </c>
      <c r="BM103" s="4">
        <v>0</v>
      </c>
      <c r="BQ103" s="4">
        <v>550.47500000000002</v>
      </c>
      <c r="BR103" s="4">
        <v>0.13561000000000001</v>
      </c>
      <c r="BS103" s="4">
        <v>0.83991000000000005</v>
      </c>
      <c r="BT103" s="4">
        <v>0.112</v>
      </c>
      <c r="BU103" s="4">
        <v>3.3139699999999999</v>
      </c>
      <c r="BV103" s="4">
        <v>2.2624</v>
      </c>
      <c r="BW103" s="4">
        <f t="shared" si="14"/>
        <v>0.87555087399999998</v>
      </c>
      <c r="BY103" s="4">
        <f t="shared" si="15"/>
        <v>7409.44267878342</v>
      </c>
      <c r="BZ103" s="4">
        <f t="shared" si="16"/>
        <v>1.4654375339999999E-2</v>
      </c>
      <c r="CA103" s="4">
        <f t="shared" si="17"/>
        <v>61.575242782789992</v>
      </c>
      <c r="CB103" s="4">
        <f t="shared" si="18"/>
        <v>0</v>
      </c>
    </row>
    <row r="104" spans="1:80" x14ac:dyDescent="0.25">
      <c r="A104" s="2">
        <v>42067</v>
      </c>
      <c r="B104" s="3">
        <v>3.9799768518518519E-2</v>
      </c>
      <c r="C104" s="4">
        <v>13.505000000000001</v>
      </c>
      <c r="D104" s="4">
        <v>8.9999999999999998E-4</v>
      </c>
      <c r="E104" s="4">
        <v>8.7896490000000007</v>
      </c>
      <c r="F104" s="4">
        <v>1389.9</v>
      </c>
      <c r="G104" s="4">
        <v>2.2000000000000002</v>
      </c>
      <c r="H104" s="4">
        <v>-11.1</v>
      </c>
      <c r="J104" s="4">
        <v>3.6</v>
      </c>
      <c r="K104" s="4">
        <v>0.8851</v>
      </c>
      <c r="L104" s="4">
        <v>11.9536</v>
      </c>
      <c r="M104" s="4">
        <v>8.0000000000000004E-4</v>
      </c>
      <c r="N104" s="4">
        <v>1230.2091</v>
      </c>
      <c r="O104" s="4">
        <v>1.9473</v>
      </c>
      <c r="P104" s="4">
        <v>1232.2</v>
      </c>
      <c r="Q104" s="4">
        <v>928.18089999999995</v>
      </c>
      <c r="R104" s="4">
        <v>1.4692000000000001</v>
      </c>
      <c r="S104" s="4">
        <v>929.7</v>
      </c>
      <c r="T104" s="4">
        <v>0</v>
      </c>
      <c r="W104" s="4">
        <v>0</v>
      </c>
      <c r="X104" s="4">
        <v>3.1863999999999999</v>
      </c>
      <c r="Y104" s="4">
        <v>12.1</v>
      </c>
      <c r="Z104" s="4">
        <v>843</v>
      </c>
      <c r="AA104" s="4">
        <v>868</v>
      </c>
      <c r="AB104" s="4">
        <v>877</v>
      </c>
      <c r="AC104" s="4">
        <v>68</v>
      </c>
      <c r="AD104" s="4">
        <v>5.77</v>
      </c>
      <c r="AE104" s="4">
        <v>0.13</v>
      </c>
      <c r="AF104" s="4">
        <v>978</v>
      </c>
      <c r="AG104" s="4">
        <v>-15</v>
      </c>
      <c r="AH104" s="4">
        <v>14</v>
      </c>
      <c r="AI104" s="4">
        <v>12</v>
      </c>
      <c r="AJ104" s="4">
        <v>190.9</v>
      </c>
      <c r="AK104" s="4">
        <v>138.9</v>
      </c>
      <c r="AL104" s="4">
        <v>1.8</v>
      </c>
      <c r="AM104" s="4">
        <v>195</v>
      </c>
      <c r="AN104" s="4" t="s">
        <v>155</v>
      </c>
      <c r="AP104" s="5"/>
      <c r="BA104" s="4">
        <v>14.023</v>
      </c>
      <c r="BB104" s="4">
        <v>15.69</v>
      </c>
      <c r="BC104" s="4">
        <v>1.1200000000000001</v>
      </c>
      <c r="BD104" s="4">
        <v>12.978999999999999</v>
      </c>
      <c r="BE104" s="4">
        <v>3033.3820000000001</v>
      </c>
      <c r="BF104" s="4">
        <v>0.126</v>
      </c>
      <c r="BG104" s="4">
        <v>32.692</v>
      </c>
      <c r="BH104" s="4">
        <v>5.1999999999999998E-2</v>
      </c>
      <c r="BI104" s="4">
        <v>32.744</v>
      </c>
      <c r="BJ104" s="4">
        <v>24.666</v>
      </c>
      <c r="BK104" s="4">
        <v>3.9E-2</v>
      </c>
      <c r="BL104" s="4">
        <v>24.704999999999998</v>
      </c>
      <c r="BM104" s="4">
        <v>0</v>
      </c>
      <c r="BQ104" s="4">
        <v>587.93499999999995</v>
      </c>
      <c r="BR104" s="4">
        <v>8.8410000000000002E-2</v>
      </c>
      <c r="BS104" s="4">
        <v>0.84</v>
      </c>
      <c r="BT104" s="4">
        <v>0.11382</v>
      </c>
      <c r="BU104" s="4">
        <v>2.1605189999999999</v>
      </c>
      <c r="BV104" s="4">
        <v>2.2991640000000002</v>
      </c>
      <c r="BW104" s="4">
        <f t="shared" si="14"/>
        <v>0.57080911979999993</v>
      </c>
      <c r="BY104" s="4">
        <f t="shared" si="15"/>
        <v>4830.0617511551454</v>
      </c>
      <c r="BZ104" s="4">
        <f t="shared" si="16"/>
        <v>0.20063011537799999</v>
      </c>
      <c r="CA104" s="4">
        <f t="shared" si="17"/>
        <v>39.275733538997997</v>
      </c>
      <c r="CB104" s="4">
        <f t="shared" si="18"/>
        <v>0</v>
      </c>
    </row>
    <row r="105" spans="1:80" x14ac:dyDescent="0.25">
      <c r="A105" s="2">
        <v>42067</v>
      </c>
      <c r="B105" s="3">
        <v>3.9811342592592593E-2</v>
      </c>
      <c r="C105" s="4">
        <v>13.614000000000001</v>
      </c>
      <c r="D105" s="4">
        <v>1E-3</v>
      </c>
      <c r="E105" s="4">
        <v>10</v>
      </c>
      <c r="F105" s="4">
        <v>1572.2</v>
      </c>
      <c r="G105" s="4">
        <v>2.2000000000000002</v>
      </c>
      <c r="H105" s="4">
        <v>-18.600000000000001</v>
      </c>
      <c r="J105" s="4">
        <v>3.45</v>
      </c>
      <c r="K105" s="4">
        <v>0.88419999999999999</v>
      </c>
      <c r="L105" s="4">
        <v>12.037599999999999</v>
      </c>
      <c r="M105" s="4">
        <v>8.9999999999999998E-4</v>
      </c>
      <c r="N105" s="4">
        <v>1390.1286</v>
      </c>
      <c r="O105" s="4">
        <v>1.9453</v>
      </c>
      <c r="P105" s="4">
        <v>1392.1</v>
      </c>
      <c r="Q105" s="4">
        <v>1048.8386</v>
      </c>
      <c r="R105" s="4">
        <v>1.4677</v>
      </c>
      <c r="S105" s="4">
        <v>1050.3</v>
      </c>
      <c r="T105" s="4">
        <v>0</v>
      </c>
      <c r="W105" s="4">
        <v>0</v>
      </c>
      <c r="X105" s="4">
        <v>3.0516000000000001</v>
      </c>
      <c r="Y105" s="4">
        <v>12</v>
      </c>
      <c r="Z105" s="4">
        <v>844</v>
      </c>
      <c r="AA105" s="4">
        <v>868</v>
      </c>
      <c r="AB105" s="4">
        <v>881</v>
      </c>
      <c r="AC105" s="4">
        <v>68</v>
      </c>
      <c r="AD105" s="4">
        <v>5.77</v>
      </c>
      <c r="AE105" s="4">
        <v>0.13</v>
      </c>
      <c r="AF105" s="4">
        <v>978</v>
      </c>
      <c r="AG105" s="4">
        <v>-15</v>
      </c>
      <c r="AH105" s="4">
        <v>14</v>
      </c>
      <c r="AI105" s="4">
        <v>12</v>
      </c>
      <c r="AJ105" s="4">
        <v>190.1</v>
      </c>
      <c r="AK105" s="4">
        <v>138.1</v>
      </c>
      <c r="AL105" s="4">
        <v>1.6</v>
      </c>
      <c r="AM105" s="4">
        <v>195</v>
      </c>
      <c r="AN105" s="4" t="s">
        <v>155</v>
      </c>
      <c r="AP105" s="5"/>
      <c r="BA105" s="4">
        <v>14.023</v>
      </c>
      <c r="BB105" s="4">
        <v>15.57</v>
      </c>
      <c r="BC105" s="4">
        <v>1.1100000000000001</v>
      </c>
      <c r="BD105" s="4">
        <v>13.093999999999999</v>
      </c>
      <c r="BE105" s="4">
        <v>3033.2849999999999</v>
      </c>
      <c r="BF105" s="4">
        <v>0.14199999999999999</v>
      </c>
      <c r="BG105" s="4">
        <v>36.683</v>
      </c>
      <c r="BH105" s="4">
        <v>5.0999999999999997E-2</v>
      </c>
      <c r="BI105" s="4">
        <v>36.734000000000002</v>
      </c>
      <c r="BJ105" s="4">
        <v>27.677</v>
      </c>
      <c r="BK105" s="4">
        <v>3.9E-2</v>
      </c>
      <c r="BL105" s="4">
        <v>27.716000000000001</v>
      </c>
      <c r="BM105" s="4">
        <v>0</v>
      </c>
      <c r="BQ105" s="4">
        <v>559.10599999999999</v>
      </c>
      <c r="BR105" s="4">
        <v>6.6710000000000005E-2</v>
      </c>
      <c r="BS105" s="4">
        <v>0.84</v>
      </c>
      <c r="BT105" s="4">
        <v>0.11309</v>
      </c>
      <c r="BU105" s="4">
        <v>1.630225</v>
      </c>
      <c r="BV105" s="4">
        <v>2.2844180000000001</v>
      </c>
      <c r="BW105" s="4">
        <f t="shared" si="14"/>
        <v>0.43070544500000002</v>
      </c>
      <c r="BY105" s="4">
        <f t="shared" si="15"/>
        <v>3644.4185978351247</v>
      </c>
      <c r="BZ105" s="4">
        <f t="shared" si="16"/>
        <v>0.17060956714999997</v>
      </c>
      <c r="CA105" s="4">
        <f t="shared" si="17"/>
        <v>33.253246408525001</v>
      </c>
      <c r="CB105" s="4">
        <f t="shared" si="18"/>
        <v>0</v>
      </c>
    </row>
    <row r="106" spans="1:80" x14ac:dyDescent="0.25">
      <c r="A106" s="2">
        <v>42067</v>
      </c>
      <c r="B106" s="3">
        <v>3.9822916666666666E-2</v>
      </c>
      <c r="C106" s="4">
        <v>13.098000000000001</v>
      </c>
      <c r="D106" s="4">
        <v>-6.9999999999999999E-4</v>
      </c>
      <c r="E106" s="4">
        <v>-7.2555459999999998</v>
      </c>
      <c r="F106" s="4">
        <v>1688</v>
      </c>
      <c r="G106" s="4">
        <v>2.2000000000000002</v>
      </c>
      <c r="H106" s="4">
        <v>0</v>
      </c>
      <c r="J106" s="4">
        <v>2.97</v>
      </c>
      <c r="K106" s="4">
        <v>0.88839999999999997</v>
      </c>
      <c r="L106" s="4">
        <v>11.6356</v>
      </c>
      <c r="M106" s="4">
        <v>0</v>
      </c>
      <c r="N106" s="4">
        <v>1499.5422000000001</v>
      </c>
      <c r="O106" s="4">
        <v>1.9543999999999999</v>
      </c>
      <c r="P106" s="4">
        <v>1501.5</v>
      </c>
      <c r="Q106" s="4">
        <v>1131.3901000000001</v>
      </c>
      <c r="R106" s="4">
        <v>1.4745999999999999</v>
      </c>
      <c r="S106" s="4">
        <v>1132.9000000000001</v>
      </c>
      <c r="T106" s="4">
        <v>0</v>
      </c>
      <c r="W106" s="4">
        <v>0</v>
      </c>
      <c r="X106" s="4">
        <v>2.6394000000000002</v>
      </c>
      <c r="Y106" s="4">
        <v>12</v>
      </c>
      <c r="Z106" s="4">
        <v>844</v>
      </c>
      <c r="AA106" s="4">
        <v>868</v>
      </c>
      <c r="AB106" s="4">
        <v>880</v>
      </c>
      <c r="AC106" s="4">
        <v>68</v>
      </c>
      <c r="AD106" s="4">
        <v>5.77</v>
      </c>
      <c r="AE106" s="4">
        <v>0.13</v>
      </c>
      <c r="AF106" s="4">
        <v>978</v>
      </c>
      <c r="AG106" s="4">
        <v>-15</v>
      </c>
      <c r="AH106" s="4">
        <v>14</v>
      </c>
      <c r="AI106" s="4">
        <v>12</v>
      </c>
      <c r="AJ106" s="4">
        <v>190</v>
      </c>
      <c r="AK106" s="4">
        <v>138</v>
      </c>
      <c r="AL106" s="4">
        <v>2.1</v>
      </c>
      <c r="AM106" s="4">
        <v>195</v>
      </c>
      <c r="AN106" s="4" t="s">
        <v>155</v>
      </c>
      <c r="AP106" s="5"/>
      <c r="BA106" s="4">
        <v>14.023</v>
      </c>
      <c r="BB106" s="4">
        <v>16.149999999999999</v>
      </c>
      <c r="BC106" s="4">
        <v>1.1499999999999999</v>
      </c>
      <c r="BD106" s="4">
        <v>12.566000000000001</v>
      </c>
      <c r="BE106" s="4">
        <v>3033.8580000000002</v>
      </c>
      <c r="BF106" s="4">
        <v>0</v>
      </c>
      <c r="BG106" s="4">
        <v>40.945</v>
      </c>
      <c r="BH106" s="4">
        <v>5.2999999999999999E-2</v>
      </c>
      <c r="BI106" s="4">
        <v>40.997999999999998</v>
      </c>
      <c r="BJ106" s="4">
        <v>30.893000000000001</v>
      </c>
      <c r="BK106" s="4">
        <v>0.04</v>
      </c>
      <c r="BL106" s="4">
        <v>30.933</v>
      </c>
      <c r="BM106" s="4">
        <v>0</v>
      </c>
      <c r="BQ106" s="4">
        <v>500.38499999999999</v>
      </c>
      <c r="BR106" s="4">
        <v>0.21060000000000001</v>
      </c>
      <c r="BS106" s="4">
        <v>0.84091000000000005</v>
      </c>
      <c r="BT106" s="4">
        <v>0.11391</v>
      </c>
      <c r="BU106" s="4">
        <v>5.1465379999999996</v>
      </c>
      <c r="BV106" s="4">
        <v>2.3009819999999999</v>
      </c>
      <c r="BW106" s="4">
        <f t="shared" si="14"/>
        <v>1.3597153395999999</v>
      </c>
      <c r="BY106" s="4">
        <f t="shared" si="15"/>
        <v>11507.418861416149</v>
      </c>
      <c r="BZ106" s="4">
        <f t="shared" si="16"/>
        <v>0</v>
      </c>
      <c r="CA106" s="4">
        <f t="shared" si="17"/>
        <v>117.17710284585799</v>
      </c>
      <c r="CB106" s="4">
        <f t="shared" si="18"/>
        <v>0</v>
      </c>
    </row>
    <row r="107" spans="1:80" x14ac:dyDescent="0.25">
      <c r="A107" s="2">
        <v>42067</v>
      </c>
      <c r="B107" s="3">
        <v>3.983449074074074E-2</v>
      </c>
      <c r="C107" s="4">
        <v>11.199</v>
      </c>
      <c r="D107" s="4">
        <v>-4.0000000000000002E-4</v>
      </c>
      <c r="E107" s="4">
        <v>-4.3054430000000004</v>
      </c>
      <c r="F107" s="4">
        <v>1833.1</v>
      </c>
      <c r="G107" s="4">
        <v>2.2000000000000002</v>
      </c>
      <c r="H107" s="4">
        <v>-10</v>
      </c>
      <c r="J107" s="4">
        <v>2.58</v>
      </c>
      <c r="K107" s="4">
        <v>0.90339999999999998</v>
      </c>
      <c r="L107" s="4">
        <v>10.118</v>
      </c>
      <c r="M107" s="4">
        <v>0</v>
      </c>
      <c r="N107" s="4">
        <v>1656.1538</v>
      </c>
      <c r="O107" s="4">
        <v>1.9876</v>
      </c>
      <c r="P107" s="4">
        <v>1658.1</v>
      </c>
      <c r="Q107" s="4">
        <v>1249.5519999999999</v>
      </c>
      <c r="R107" s="4">
        <v>1.4996</v>
      </c>
      <c r="S107" s="4">
        <v>1251.0999999999999</v>
      </c>
      <c r="T107" s="4">
        <v>0</v>
      </c>
      <c r="W107" s="4">
        <v>0</v>
      </c>
      <c r="X107" s="4">
        <v>2.3349000000000002</v>
      </c>
      <c r="Y107" s="4">
        <v>12</v>
      </c>
      <c r="Z107" s="4">
        <v>844</v>
      </c>
      <c r="AA107" s="4">
        <v>868</v>
      </c>
      <c r="AB107" s="4">
        <v>881</v>
      </c>
      <c r="AC107" s="4">
        <v>68</v>
      </c>
      <c r="AD107" s="4">
        <v>5.77</v>
      </c>
      <c r="AE107" s="4">
        <v>0.13</v>
      </c>
      <c r="AF107" s="4">
        <v>978</v>
      </c>
      <c r="AG107" s="4">
        <v>-15</v>
      </c>
      <c r="AH107" s="4">
        <v>14.91</v>
      </c>
      <c r="AI107" s="4">
        <v>12</v>
      </c>
      <c r="AJ107" s="4">
        <v>190</v>
      </c>
      <c r="AK107" s="4">
        <v>138.9</v>
      </c>
      <c r="AL107" s="4">
        <v>1.9</v>
      </c>
      <c r="AM107" s="4">
        <v>195</v>
      </c>
      <c r="AN107" s="4" t="s">
        <v>155</v>
      </c>
      <c r="AP107" s="5"/>
      <c r="BA107" s="4">
        <v>14.023</v>
      </c>
      <c r="BB107" s="4">
        <v>18.72</v>
      </c>
      <c r="BC107" s="4">
        <v>1.34</v>
      </c>
      <c r="BD107" s="4">
        <v>10.686999999999999</v>
      </c>
      <c r="BE107" s="4">
        <v>3035.4270000000001</v>
      </c>
      <c r="BF107" s="4">
        <v>0</v>
      </c>
      <c r="BG107" s="4">
        <v>52.030999999999999</v>
      </c>
      <c r="BH107" s="4">
        <v>6.2E-2</v>
      </c>
      <c r="BI107" s="4">
        <v>52.094000000000001</v>
      </c>
      <c r="BJ107" s="4">
        <v>39.256999999999998</v>
      </c>
      <c r="BK107" s="4">
        <v>4.7E-2</v>
      </c>
      <c r="BL107" s="4">
        <v>39.304000000000002</v>
      </c>
      <c r="BM107" s="4">
        <v>0</v>
      </c>
      <c r="BQ107" s="4">
        <v>509.32900000000001</v>
      </c>
      <c r="BR107" s="4">
        <v>0.17130999999999999</v>
      </c>
      <c r="BS107" s="4">
        <v>0.84009</v>
      </c>
      <c r="BT107" s="4">
        <v>0.11491</v>
      </c>
      <c r="BU107" s="4">
        <v>4.186388</v>
      </c>
      <c r="BV107" s="4">
        <v>2.3211819999999999</v>
      </c>
      <c r="BW107" s="4">
        <f t="shared" si="14"/>
        <v>1.1060437096</v>
      </c>
      <c r="BY107" s="4">
        <f t="shared" si="15"/>
        <v>9365.409198577212</v>
      </c>
      <c r="BZ107" s="4">
        <f t="shared" si="16"/>
        <v>0</v>
      </c>
      <c r="CA107" s="4">
        <f t="shared" si="17"/>
        <v>121.12228984869199</v>
      </c>
      <c r="CB107" s="4">
        <f t="shared" si="18"/>
        <v>0</v>
      </c>
    </row>
    <row r="108" spans="1:80" x14ac:dyDescent="0.25">
      <c r="A108" s="2">
        <v>42067</v>
      </c>
      <c r="B108" s="3">
        <v>3.9846064814814813E-2</v>
      </c>
      <c r="C108" s="4">
        <v>11.731999999999999</v>
      </c>
      <c r="D108" s="4">
        <v>3.0999999999999999E-3</v>
      </c>
      <c r="E108" s="4">
        <v>30.956522</v>
      </c>
      <c r="F108" s="4">
        <v>1963</v>
      </c>
      <c r="G108" s="4">
        <v>2.2000000000000002</v>
      </c>
      <c r="H108" s="4">
        <v>1.2</v>
      </c>
      <c r="J108" s="4">
        <v>2.27</v>
      </c>
      <c r="K108" s="4">
        <v>0.89910000000000001</v>
      </c>
      <c r="L108" s="4">
        <v>10.548</v>
      </c>
      <c r="M108" s="4">
        <v>2.8E-3</v>
      </c>
      <c r="N108" s="4">
        <v>1764.9549</v>
      </c>
      <c r="O108" s="4">
        <v>1.978</v>
      </c>
      <c r="P108" s="4">
        <v>1766.9</v>
      </c>
      <c r="Q108" s="4">
        <v>1331.6414</v>
      </c>
      <c r="R108" s="4">
        <v>1.4923999999999999</v>
      </c>
      <c r="S108" s="4">
        <v>1333.1</v>
      </c>
      <c r="T108" s="4">
        <v>1.1626000000000001</v>
      </c>
      <c r="W108" s="4">
        <v>0</v>
      </c>
      <c r="X108" s="4">
        <v>2.0442999999999998</v>
      </c>
      <c r="Y108" s="4">
        <v>12</v>
      </c>
      <c r="Z108" s="4">
        <v>845</v>
      </c>
      <c r="AA108" s="4">
        <v>869</v>
      </c>
      <c r="AB108" s="4">
        <v>878</v>
      </c>
      <c r="AC108" s="4">
        <v>68</v>
      </c>
      <c r="AD108" s="4">
        <v>5.77</v>
      </c>
      <c r="AE108" s="4">
        <v>0.13</v>
      </c>
      <c r="AF108" s="4">
        <v>978</v>
      </c>
      <c r="AG108" s="4">
        <v>-15</v>
      </c>
      <c r="AH108" s="4">
        <v>14.09</v>
      </c>
      <c r="AI108" s="4">
        <v>12</v>
      </c>
      <c r="AJ108" s="4">
        <v>190</v>
      </c>
      <c r="AK108" s="4">
        <v>139</v>
      </c>
      <c r="AL108" s="4">
        <v>1.8</v>
      </c>
      <c r="AM108" s="4">
        <v>195</v>
      </c>
      <c r="AN108" s="4" t="s">
        <v>155</v>
      </c>
      <c r="AP108" s="5"/>
      <c r="BA108" s="4">
        <v>14.023</v>
      </c>
      <c r="BB108" s="4">
        <v>17.91</v>
      </c>
      <c r="BC108" s="4">
        <v>1.28</v>
      </c>
      <c r="BD108" s="4">
        <v>11.222</v>
      </c>
      <c r="BE108" s="4">
        <v>3034.0990000000002</v>
      </c>
      <c r="BF108" s="4">
        <v>0.51</v>
      </c>
      <c r="BG108" s="4">
        <v>53.165999999999997</v>
      </c>
      <c r="BH108" s="4">
        <v>0.06</v>
      </c>
      <c r="BI108" s="4">
        <v>53.225000000000001</v>
      </c>
      <c r="BJ108" s="4">
        <v>40.113</v>
      </c>
      <c r="BK108" s="4">
        <v>4.4999999999999998E-2</v>
      </c>
      <c r="BL108" s="4">
        <v>40.158000000000001</v>
      </c>
      <c r="BM108" s="4">
        <v>1.11E-2</v>
      </c>
      <c r="BQ108" s="4">
        <v>427.55900000000003</v>
      </c>
      <c r="BR108" s="4">
        <v>9.8659999999999998E-2</v>
      </c>
      <c r="BS108" s="4">
        <v>0.84</v>
      </c>
      <c r="BT108" s="4">
        <v>0.115</v>
      </c>
      <c r="BU108" s="4">
        <v>2.4110040000000001</v>
      </c>
      <c r="BV108" s="4">
        <v>2.323</v>
      </c>
      <c r="BW108" s="4">
        <f t="shared" si="14"/>
        <v>0.63698725680000001</v>
      </c>
      <c r="BY108" s="4">
        <f t="shared" si="15"/>
        <v>5391.3206963168523</v>
      </c>
      <c r="BZ108" s="4">
        <f t="shared" si="16"/>
        <v>0.90622407348000011</v>
      </c>
      <c r="CA108" s="4">
        <f t="shared" si="17"/>
        <v>71.277188744124004</v>
      </c>
      <c r="CB108" s="4">
        <f t="shared" si="18"/>
        <v>1.9723700422800004E-2</v>
      </c>
    </row>
    <row r="109" spans="1:80" x14ac:dyDescent="0.25">
      <c r="A109" s="2">
        <v>42067</v>
      </c>
      <c r="B109" s="3">
        <v>3.9857638888888887E-2</v>
      </c>
      <c r="C109" s="4">
        <v>12.914</v>
      </c>
      <c r="D109" s="4">
        <v>1.1299999999999999E-2</v>
      </c>
      <c r="E109" s="4">
        <v>113.28262599999999</v>
      </c>
      <c r="F109" s="4">
        <v>1987.4</v>
      </c>
      <c r="G109" s="4">
        <v>2.2000000000000002</v>
      </c>
      <c r="H109" s="4">
        <v>0</v>
      </c>
      <c r="J109" s="4">
        <v>2.1</v>
      </c>
      <c r="K109" s="4">
        <v>0.88959999999999995</v>
      </c>
      <c r="L109" s="4">
        <v>11.489000000000001</v>
      </c>
      <c r="M109" s="4">
        <v>1.01E-2</v>
      </c>
      <c r="N109" s="4">
        <v>1768.0994000000001</v>
      </c>
      <c r="O109" s="4">
        <v>1.9572000000000001</v>
      </c>
      <c r="P109" s="4">
        <v>1770.1</v>
      </c>
      <c r="Q109" s="4">
        <v>1334.0138999999999</v>
      </c>
      <c r="R109" s="4">
        <v>1.4766999999999999</v>
      </c>
      <c r="S109" s="4">
        <v>1335.5</v>
      </c>
      <c r="T109" s="4">
        <v>0</v>
      </c>
      <c r="W109" s="4">
        <v>0</v>
      </c>
      <c r="X109" s="4">
        <v>1.8682000000000001</v>
      </c>
      <c r="Y109" s="4">
        <v>12</v>
      </c>
      <c r="Z109" s="4">
        <v>844</v>
      </c>
      <c r="AA109" s="4">
        <v>869</v>
      </c>
      <c r="AB109" s="4">
        <v>880</v>
      </c>
      <c r="AC109" s="4">
        <v>68</v>
      </c>
      <c r="AD109" s="4">
        <v>5.77</v>
      </c>
      <c r="AE109" s="4">
        <v>0.13</v>
      </c>
      <c r="AF109" s="4">
        <v>978</v>
      </c>
      <c r="AG109" s="4">
        <v>-15</v>
      </c>
      <c r="AH109" s="4">
        <v>14</v>
      </c>
      <c r="AI109" s="4">
        <v>12</v>
      </c>
      <c r="AJ109" s="4">
        <v>190</v>
      </c>
      <c r="AK109" s="4">
        <v>139</v>
      </c>
      <c r="AL109" s="4">
        <v>1.8</v>
      </c>
      <c r="AM109" s="4">
        <v>195</v>
      </c>
      <c r="AN109" s="4" t="s">
        <v>155</v>
      </c>
      <c r="AP109" s="5"/>
      <c r="BA109" s="4">
        <v>14.023</v>
      </c>
      <c r="BB109" s="4">
        <v>16.350000000000001</v>
      </c>
      <c r="BC109" s="4">
        <v>1.17</v>
      </c>
      <c r="BD109" s="4">
        <v>12.404999999999999</v>
      </c>
      <c r="BE109" s="4">
        <v>3031.3229999999999</v>
      </c>
      <c r="BF109" s="4">
        <v>1.6919999999999999</v>
      </c>
      <c r="BG109" s="4">
        <v>48.853000000000002</v>
      </c>
      <c r="BH109" s="4">
        <v>5.3999999999999999E-2</v>
      </c>
      <c r="BI109" s="4">
        <v>48.906999999999996</v>
      </c>
      <c r="BJ109" s="4">
        <v>36.859000000000002</v>
      </c>
      <c r="BK109" s="4">
        <v>4.1000000000000002E-2</v>
      </c>
      <c r="BL109" s="4">
        <v>36.9</v>
      </c>
      <c r="BM109" s="4">
        <v>0</v>
      </c>
      <c r="BQ109" s="4">
        <v>358.411</v>
      </c>
      <c r="BR109" s="4">
        <v>8.1079999999999999E-2</v>
      </c>
      <c r="BS109" s="4">
        <v>0.83818000000000004</v>
      </c>
      <c r="BT109" s="4">
        <v>0.11773</v>
      </c>
      <c r="BU109" s="4">
        <v>1.981392</v>
      </c>
      <c r="BV109" s="4">
        <v>2.3781460000000001</v>
      </c>
      <c r="BW109" s="4">
        <f t="shared" si="14"/>
        <v>0.52348376639999994</v>
      </c>
      <c r="BY109" s="4">
        <f t="shared" si="15"/>
        <v>4426.5982473709919</v>
      </c>
      <c r="BZ109" s="4">
        <f t="shared" si="16"/>
        <v>2.4708037495679998</v>
      </c>
      <c r="CA109" s="4">
        <f t="shared" si="17"/>
        <v>53.824678135536004</v>
      </c>
      <c r="CB109" s="4">
        <f t="shared" si="18"/>
        <v>0</v>
      </c>
    </row>
    <row r="110" spans="1:80" x14ac:dyDescent="0.25">
      <c r="A110" s="2">
        <v>42067</v>
      </c>
      <c r="B110" s="3">
        <v>3.9869212962962967E-2</v>
      </c>
      <c r="C110" s="4">
        <v>13.862</v>
      </c>
      <c r="D110" s="4">
        <v>5.3800000000000001E-2</v>
      </c>
      <c r="E110" s="4">
        <v>537.62209800000005</v>
      </c>
      <c r="F110" s="4">
        <v>1760.5</v>
      </c>
      <c r="G110" s="4">
        <v>2.2000000000000002</v>
      </c>
      <c r="H110" s="4">
        <v>0</v>
      </c>
      <c r="J110" s="4">
        <v>2.4900000000000002</v>
      </c>
      <c r="K110" s="4">
        <v>0.88190000000000002</v>
      </c>
      <c r="L110" s="4">
        <v>12.224399999999999</v>
      </c>
      <c r="M110" s="4">
        <v>4.7399999999999998E-2</v>
      </c>
      <c r="N110" s="4">
        <v>1552.5519999999999</v>
      </c>
      <c r="O110" s="4">
        <v>1.9401999999999999</v>
      </c>
      <c r="P110" s="4">
        <v>1554.5</v>
      </c>
      <c r="Q110" s="4">
        <v>1171.3855000000001</v>
      </c>
      <c r="R110" s="4">
        <v>1.4638</v>
      </c>
      <c r="S110" s="4">
        <v>1172.8</v>
      </c>
      <c r="T110" s="4">
        <v>0</v>
      </c>
      <c r="W110" s="4">
        <v>0</v>
      </c>
      <c r="X110" s="4">
        <v>2.1970999999999998</v>
      </c>
      <c r="Y110" s="4">
        <v>12</v>
      </c>
      <c r="Z110" s="4">
        <v>845</v>
      </c>
      <c r="AA110" s="4">
        <v>868</v>
      </c>
      <c r="AB110" s="4">
        <v>878</v>
      </c>
      <c r="AC110" s="4">
        <v>68</v>
      </c>
      <c r="AD110" s="4">
        <v>5.77</v>
      </c>
      <c r="AE110" s="4">
        <v>0.13</v>
      </c>
      <c r="AF110" s="4">
        <v>978</v>
      </c>
      <c r="AG110" s="4">
        <v>-15</v>
      </c>
      <c r="AH110" s="4">
        <v>14</v>
      </c>
      <c r="AI110" s="4">
        <v>12</v>
      </c>
      <c r="AJ110" s="4">
        <v>190</v>
      </c>
      <c r="AK110" s="4">
        <v>139</v>
      </c>
      <c r="AL110" s="4">
        <v>1.8</v>
      </c>
      <c r="AM110" s="4">
        <v>195</v>
      </c>
      <c r="AN110" s="4" t="s">
        <v>155</v>
      </c>
      <c r="AP110" s="5"/>
      <c r="BA110" s="4">
        <v>14.023</v>
      </c>
      <c r="BB110" s="4">
        <v>15.25</v>
      </c>
      <c r="BC110" s="4">
        <v>1.0900000000000001</v>
      </c>
      <c r="BD110" s="4">
        <v>13.393000000000001</v>
      </c>
      <c r="BE110" s="4">
        <v>3021.5949999999998</v>
      </c>
      <c r="BF110" s="4">
        <v>7.4589999999999996</v>
      </c>
      <c r="BG110" s="4">
        <v>40.188000000000002</v>
      </c>
      <c r="BH110" s="4">
        <v>0.05</v>
      </c>
      <c r="BI110" s="4">
        <v>40.238</v>
      </c>
      <c r="BJ110" s="4">
        <v>30.321000000000002</v>
      </c>
      <c r="BK110" s="4">
        <v>3.7999999999999999E-2</v>
      </c>
      <c r="BL110" s="4">
        <v>30.359000000000002</v>
      </c>
      <c r="BM110" s="4">
        <v>0</v>
      </c>
      <c r="BQ110" s="4">
        <v>394.87700000000001</v>
      </c>
      <c r="BR110" s="4">
        <v>0.14005999999999999</v>
      </c>
      <c r="BS110" s="4">
        <v>0.83799999999999997</v>
      </c>
      <c r="BT110" s="4">
        <v>0.11799999999999999</v>
      </c>
      <c r="BU110" s="4">
        <v>3.4227159999999999</v>
      </c>
      <c r="BV110" s="4">
        <v>2.3835999999999999</v>
      </c>
      <c r="BW110" s="4">
        <f t="shared" si="14"/>
        <v>0.90428156719999997</v>
      </c>
      <c r="BY110" s="4">
        <f t="shared" si="15"/>
        <v>7622.099363838739</v>
      </c>
      <c r="BZ110" s="4">
        <f t="shared" si="16"/>
        <v>18.815638480627999</v>
      </c>
      <c r="CA110" s="4">
        <f t="shared" si="17"/>
        <v>76.485986643132009</v>
      </c>
      <c r="CB110" s="4">
        <f t="shared" si="18"/>
        <v>0</v>
      </c>
    </row>
    <row r="111" spans="1:80" x14ac:dyDescent="0.25">
      <c r="A111" s="2">
        <v>42067</v>
      </c>
      <c r="B111" s="3">
        <v>3.9880787037037034E-2</v>
      </c>
      <c r="C111" s="4">
        <v>14.417</v>
      </c>
      <c r="D111" s="4">
        <v>0.48470000000000002</v>
      </c>
      <c r="E111" s="4">
        <v>4847.1548119999998</v>
      </c>
      <c r="F111" s="4">
        <v>1330.9</v>
      </c>
      <c r="G111" s="4">
        <v>2.1</v>
      </c>
      <c r="H111" s="4">
        <v>73.3</v>
      </c>
      <c r="J111" s="4">
        <v>3.37</v>
      </c>
      <c r="K111" s="4">
        <v>0.87390000000000001</v>
      </c>
      <c r="L111" s="4">
        <v>12.598100000000001</v>
      </c>
      <c r="M111" s="4">
        <v>0.42359999999999998</v>
      </c>
      <c r="N111" s="4">
        <v>1162.9818</v>
      </c>
      <c r="O111" s="4">
        <v>1.8139000000000001</v>
      </c>
      <c r="P111" s="4">
        <v>1164.8</v>
      </c>
      <c r="Q111" s="4">
        <v>876.14930000000004</v>
      </c>
      <c r="R111" s="4">
        <v>1.3665</v>
      </c>
      <c r="S111" s="4">
        <v>877.5</v>
      </c>
      <c r="T111" s="4">
        <v>73.264799999999994</v>
      </c>
      <c r="W111" s="4">
        <v>0</v>
      </c>
      <c r="X111" s="4">
        <v>2.9453</v>
      </c>
      <c r="Y111" s="4">
        <v>12.1</v>
      </c>
      <c r="Z111" s="4">
        <v>845</v>
      </c>
      <c r="AA111" s="4">
        <v>868</v>
      </c>
      <c r="AB111" s="4">
        <v>880</v>
      </c>
      <c r="AC111" s="4">
        <v>68</v>
      </c>
      <c r="AD111" s="4">
        <v>5.34</v>
      </c>
      <c r="AE111" s="4">
        <v>0.12</v>
      </c>
      <c r="AF111" s="4">
        <v>978</v>
      </c>
      <c r="AG111" s="4">
        <v>-15.9</v>
      </c>
      <c r="AH111" s="4">
        <v>14.91</v>
      </c>
      <c r="AI111" s="4">
        <v>12</v>
      </c>
      <c r="AJ111" s="4">
        <v>190</v>
      </c>
      <c r="AK111" s="4">
        <v>139</v>
      </c>
      <c r="AL111" s="4">
        <v>2</v>
      </c>
      <c r="AM111" s="4">
        <v>195</v>
      </c>
      <c r="AN111" s="4" t="s">
        <v>155</v>
      </c>
      <c r="AP111" s="5"/>
      <c r="BA111" s="4">
        <v>14.023</v>
      </c>
      <c r="BB111" s="4">
        <v>14.24</v>
      </c>
      <c r="BC111" s="4">
        <v>1.02</v>
      </c>
      <c r="BD111" s="4">
        <v>14.436</v>
      </c>
      <c r="BE111" s="4">
        <v>2932.4229999999998</v>
      </c>
      <c r="BF111" s="4">
        <v>62.750999999999998</v>
      </c>
      <c r="BG111" s="4">
        <v>28.347999999999999</v>
      </c>
      <c r="BH111" s="4">
        <v>4.3999999999999997E-2</v>
      </c>
      <c r="BI111" s="4">
        <v>28.393000000000001</v>
      </c>
      <c r="BJ111" s="4">
        <v>21.356999999999999</v>
      </c>
      <c r="BK111" s="4">
        <v>3.3000000000000002E-2</v>
      </c>
      <c r="BL111" s="4">
        <v>21.39</v>
      </c>
      <c r="BM111" s="4">
        <v>0.56389999999999996</v>
      </c>
      <c r="BQ111" s="4">
        <v>498.48</v>
      </c>
      <c r="BR111" s="4">
        <v>0.31344</v>
      </c>
      <c r="BS111" s="4">
        <v>0.83799999999999997</v>
      </c>
      <c r="BT111" s="4">
        <v>0.11982</v>
      </c>
      <c r="BU111" s="4">
        <v>7.6596900000000003</v>
      </c>
      <c r="BV111" s="4">
        <v>2.4203640000000002</v>
      </c>
      <c r="BW111" s="4">
        <f t="shared" si="14"/>
        <v>2.0236900979999999</v>
      </c>
      <c r="BY111" s="4">
        <f t="shared" si="15"/>
        <v>16554.089481977189</v>
      </c>
      <c r="BZ111" s="4">
        <f t="shared" si="16"/>
        <v>354.24141369902998</v>
      </c>
      <c r="CA111" s="4">
        <f t="shared" si="17"/>
        <v>120.56435550621001</v>
      </c>
      <c r="CB111" s="4">
        <f t="shared" si="18"/>
        <v>3.1833235037669998</v>
      </c>
    </row>
    <row r="112" spans="1:80" x14ac:dyDescent="0.25">
      <c r="A112" s="2">
        <v>42067</v>
      </c>
      <c r="B112" s="3">
        <v>3.9892361111111115E-2</v>
      </c>
      <c r="C112" s="4">
        <v>14.612</v>
      </c>
      <c r="D112" s="4">
        <v>0.46439999999999998</v>
      </c>
      <c r="E112" s="4">
        <v>4643.5430459999998</v>
      </c>
      <c r="F112" s="4">
        <v>1265</v>
      </c>
      <c r="G112" s="4">
        <v>1.9</v>
      </c>
      <c r="H112" s="4">
        <v>89.3</v>
      </c>
      <c r="J112" s="4">
        <v>3.8</v>
      </c>
      <c r="K112" s="4">
        <v>0.87260000000000004</v>
      </c>
      <c r="L112" s="4">
        <v>12.750299999999999</v>
      </c>
      <c r="M112" s="4">
        <v>0.4052</v>
      </c>
      <c r="N112" s="4">
        <v>1103.8347000000001</v>
      </c>
      <c r="O112" s="4">
        <v>1.6369</v>
      </c>
      <c r="P112" s="4">
        <v>1105.5</v>
      </c>
      <c r="Q112" s="4">
        <v>832.70579999999995</v>
      </c>
      <c r="R112" s="4">
        <v>1.2349000000000001</v>
      </c>
      <c r="S112" s="4">
        <v>833.9</v>
      </c>
      <c r="T112" s="4">
        <v>89.258600000000001</v>
      </c>
      <c r="W112" s="4">
        <v>0</v>
      </c>
      <c r="X112" s="4">
        <v>3.3157999999999999</v>
      </c>
      <c r="Y112" s="4">
        <v>12.1</v>
      </c>
      <c r="Z112" s="4">
        <v>844</v>
      </c>
      <c r="AA112" s="4">
        <v>868</v>
      </c>
      <c r="AB112" s="4">
        <v>879</v>
      </c>
      <c r="AC112" s="4">
        <v>68</v>
      </c>
      <c r="AD112" s="4">
        <v>5.72</v>
      </c>
      <c r="AE112" s="4">
        <v>0.13</v>
      </c>
      <c r="AF112" s="4">
        <v>978</v>
      </c>
      <c r="AG112" s="4">
        <v>-15.1</v>
      </c>
      <c r="AH112" s="4">
        <v>15</v>
      </c>
      <c r="AI112" s="4">
        <v>12</v>
      </c>
      <c r="AJ112" s="4">
        <v>190.9</v>
      </c>
      <c r="AK112" s="4">
        <v>139</v>
      </c>
      <c r="AL112" s="4">
        <v>2.2000000000000002</v>
      </c>
      <c r="AM112" s="4">
        <v>195</v>
      </c>
      <c r="AN112" s="4" t="s">
        <v>155</v>
      </c>
      <c r="AP112" s="5"/>
      <c r="BA112" s="4">
        <v>14.023</v>
      </c>
      <c r="BB112" s="4">
        <v>14.09</v>
      </c>
      <c r="BC112" s="4">
        <v>1</v>
      </c>
      <c r="BD112" s="4">
        <v>14.603</v>
      </c>
      <c r="BE112" s="4">
        <v>2937.2289999999998</v>
      </c>
      <c r="BF112" s="4">
        <v>59.408999999999999</v>
      </c>
      <c r="BG112" s="4">
        <v>26.629000000000001</v>
      </c>
      <c r="BH112" s="4">
        <v>3.9E-2</v>
      </c>
      <c r="BI112" s="4">
        <v>26.669</v>
      </c>
      <c r="BJ112" s="4">
        <v>20.088000000000001</v>
      </c>
      <c r="BK112" s="4">
        <v>0.03</v>
      </c>
      <c r="BL112" s="4">
        <v>20.117999999999999</v>
      </c>
      <c r="BM112" s="4">
        <v>0.68</v>
      </c>
      <c r="BQ112" s="4">
        <v>555.4</v>
      </c>
      <c r="BR112" s="4">
        <v>0.29269000000000001</v>
      </c>
      <c r="BS112" s="4">
        <v>0.83709</v>
      </c>
      <c r="BT112" s="4">
        <v>0.11909</v>
      </c>
      <c r="BU112" s="4">
        <v>7.1526110000000003</v>
      </c>
      <c r="BV112" s="4">
        <v>2.405618</v>
      </c>
      <c r="BW112" s="4">
        <f t="shared" si="14"/>
        <v>1.8897198261999999</v>
      </c>
      <c r="BY112" s="4">
        <f t="shared" si="15"/>
        <v>15483.527207275301</v>
      </c>
      <c r="BZ112" s="4">
        <f t="shared" si="16"/>
        <v>313.17301710456303</v>
      </c>
      <c r="CA112" s="4">
        <f t="shared" si="17"/>
        <v>105.89337587901599</v>
      </c>
      <c r="CB112" s="4">
        <f t="shared" si="18"/>
        <v>3.5846025287600001</v>
      </c>
    </row>
    <row r="113" spans="1:80" x14ac:dyDescent="0.25">
      <c r="A113" s="2">
        <v>42067</v>
      </c>
      <c r="B113" s="3">
        <v>3.9903935185185181E-2</v>
      </c>
      <c r="C113" s="4">
        <v>14.596</v>
      </c>
      <c r="D113" s="4">
        <v>0.23019999999999999</v>
      </c>
      <c r="E113" s="4">
        <v>2301.8796990000001</v>
      </c>
      <c r="F113" s="4">
        <v>1309.0999999999999</v>
      </c>
      <c r="G113" s="4">
        <v>1.7</v>
      </c>
      <c r="H113" s="4">
        <v>92.6</v>
      </c>
      <c r="J113" s="4">
        <v>3.44</v>
      </c>
      <c r="K113" s="4">
        <v>0.87480000000000002</v>
      </c>
      <c r="L113" s="4">
        <v>12.769</v>
      </c>
      <c r="M113" s="4">
        <v>0.2014</v>
      </c>
      <c r="N113" s="4">
        <v>1145.2141999999999</v>
      </c>
      <c r="O113" s="4">
        <v>1.4662999999999999</v>
      </c>
      <c r="P113" s="4">
        <v>1146.7</v>
      </c>
      <c r="Q113" s="4">
        <v>862.76379999999995</v>
      </c>
      <c r="R113" s="4">
        <v>1.1047</v>
      </c>
      <c r="S113" s="4">
        <v>863.9</v>
      </c>
      <c r="T113" s="4">
        <v>92.598699999999994</v>
      </c>
      <c r="W113" s="4">
        <v>0</v>
      </c>
      <c r="X113" s="4">
        <v>3.0085999999999999</v>
      </c>
      <c r="Y113" s="4">
        <v>12.1</v>
      </c>
      <c r="Z113" s="4">
        <v>844</v>
      </c>
      <c r="AA113" s="4">
        <v>869</v>
      </c>
      <c r="AB113" s="4">
        <v>881</v>
      </c>
      <c r="AC113" s="4">
        <v>68</v>
      </c>
      <c r="AD113" s="4">
        <v>5.34</v>
      </c>
      <c r="AE113" s="4">
        <v>0.12</v>
      </c>
      <c r="AF113" s="4">
        <v>978</v>
      </c>
      <c r="AG113" s="4">
        <v>-15.9</v>
      </c>
      <c r="AH113" s="4">
        <v>14.09</v>
      </c>
      <c r="AI113" s="4">
        <v>12</v>
      </c>
      <c r="AJ113" s="4">
        <v>191</v>
      </c>
      <c r="AK113" s="4">
        <v>138.1</v>
      </c>
      <c r="AL113" s="4">
        <v>2.5</v>
      </c>
      <c r="AM113" s="4">
        <v>195</v>
      </c>
      <c r="AN113" s="4" t="s">
        <v>155</v>
      </c>
      <c r="AP113" s="5"/>
      <c r="BA113" s="4">
        <v>14.023</v>
      </c>
      <c r="BB113" s="4">
        <v>14.34</v>
      </c>
      <c r="BC113" s="4">
        <v>1.02</v>
      </c>
      <c r="BD113" s="4">
        <v>14.311</v>
      </c>
      <c r="BE113" s="4">
        <v>2983.5529999999999</v>
      </c>
      <c r="BF113" s="4">
        <v>29.946999999999999</v>
      </c>
      <c r="BG113" s="4">
        <v>28.021999999999998</v>
      </c>
      <c r="BH113" s="4">
        <v>3.5999999999999997E-2</v>
      </c>
      <c r="BI113" s="4">
        <v>28.058</v>
      </c>
      <c r="BJ113" s="4">
        <v>21.111000000000001</v>
      </c>
      <c r="BK113" s="4">
        <v>2.7E-2</v>
      </c>
      <c r="BL113" s="4">
        <v>21.138000000000002</v>
      </c>
      <c r="BM113" s="4">
        <v>0.71550000000000002</v>
      </c>
      <c r="BQ113" s="4">
        <v>511.14600000000002</v>
      </c>
      <c r="BR113" s="4">
        <v>0.21711</v>
      </c>
      <c r="BS113" s="4">
        <v>0.83699999999999997</v>
      </c>
      <c r="BT113" s="4">
        <v>0.11991</v>
      </c>
      <c r="BU113" s="4">
        <v>5.3056260000000002</v>
      </c>
      <c r="BV113" s="4">
        <v>2.4221819999999998</v>
      </c>
      <c r="BW113" s="4">
        <f t="shared" si="14"/>
        <v>1.4017463891999999</v>
      </c>
      <c r="BY113" s="4">
        <f t="shared" si="15"/>
        <v>11666.427264084186</v>
      </c>
      <c r="BZ113" s="4">
        <f t="shared" si="16"/>
        <v>117.10014780281399</v>
      </c>
      <c r="CA113" s="4">
        <f t="shared" si="17"/>
        <v>82.549210948182008</v>
      </c>
      <c r="CB113" s="4">
        <f t="shared" si="18"/>
        <v>2.797781272011</v>
      </c>
    </row>
    <row r="114" spans="1:80" x14ac:dyDescent="0.25">
      <c r="A114" s="2">
        <v>42067</v>
      </c>
      <c r="B114" s="3">
        <v>3.9915509259259262E-2</v>
      </c>
      <c r="C114" s="4">
        <v>14.285</v>
      </c>
      <c r="D114" s="4">
        <v>8.9499999999999996E-2</v>
      </c>
      <c r="E114" s="4">
        <v>894.95279000000005</v>
      </c>
      <c r="F114" s="4">
        <v>1087.2</v>
      </c>
      <c r="G114" s="4">
        <v>1.4</v>
      </c>
      <c r="H114" s="4">
        <v>56</v>
      </c>
      <c r="J114" s="4">
        <v>2.5499999999999998</v>
      </c>
      <c r="K114" s="4">
        <v>0.87849999999999995</v>
      </c>
      <c r="L114" s="4">
        <v>12.55</v>
      </c>
      <c r="M114" s="4">
        <v>7.8600000000000003E-2</v>
      </c>
      <c r="N114" s="4">
        <v>955.10730000000001</v>
      </c>
      <c r="O114" s="4">
        <v>1.2299</v>
      </c>
      <c r="P114" s="4">
        <v>956.3</v>
      </c>
      <c r="Q114" s="4">
        <v>719.44179999999994</v>
      </c>
      <c r="R114" s="4">
        <v>0.9264</v>
      </c>
      <c r="S114" s="4">
        <v>720.4</v>
      </c>
      <c r="T114" s="4">
        <v>56.019399999999997</v>
      </c>
      <c r="W114" s="4">
        <v>0</v>
      </c>
      <c r="X114" s="4">
        <v>2.2370000000000001</v>
      </c>
      <c r="Y114" s="4">
        <v>12.1</v>
      </c>
      <c r="Z114" s="4">
        <v>843</v>
      </c>
      <c r="AA114" s="4">
        <v>869</v>
      </c>
      <c r="AB114" s="4">
        <v>880</v>
      </c>
      <c r="AC114" s="4">
        <v>68</v>
      </c>
      <c r="AD114" s="4">
        <v>5.3</v>
      </c>
      <c r="AE114" s="4">
        <v>0.12</v>
      </c>
      <c r="AF114" s="4">
        <v>978</v>
      </c>
      <c r="AG114" s="4">
        <v>-16</v>
      </c>
      <c r="AH114" s="4">
        <v>14.91</v>
      </c>
      <c r="AI114" s="4">
        <v>12</v>
      </c>
      <c r="AJ114" s="4">
        <v>191</v>
      </c>
      <c r="AK114" s="4">
        <v>139.80000000000001</v>
      </c>
      <c r="AL114" s="4">
        <v>2.8</v>
      </c>
      <c r="AM114" s="4">
        <v>195</v>
      </c>
      <c r="AN114" s="4" t="s">
        <v>155</v>
      </c>
      <c r="AP114" s="5"/>
      <c r="BA114" s="4">
        <v>14.023</v>
      </c>
      <c r="BB114" s="4">
        <v>14.78</v>
      </c>
      <c r="BC114" s="4">
        <v>1.05</v>
      </c>
      <c r="BD114" s="4">
        <v>13.827999999999999</v>
      </c>
      <c r="BE114" s="4">
        <v>3012.81</v>
      </c>
      <c r="BF114" s="4">
        <v>12.013</v>
      </c>
      <c r="BG114" s="4">
        <v>24.010999999999999</v>
      </c>
      <c r="BH114" s="4">
        <v>3.1E-2</v>
      </c>
      <c r="BI114" s="4">
        <v>24.042000000000002</v>
      </c>
      <c r="BJ114" s="4">
        <v>18.087</v>
      </c>
      <c r="BK114" s="4">
        <v>2.3E-2</v>
      </c>
      <c r="BL114" s="4">
        <v>18.11</v>
      </c>
      <c r="BM114" s="4">
        <v>0.44469999999999998</v>
      </c>
      <c r="BQ114" s="4">
        <v>390.48</v>
      </c>
      <c r="BR114" s="4">
        <v>0.2009</v>
      </c>
      <c r="BS114" s="4">
        <v>0.83609</v>
      </c>
      <c r="BT114" s="4">
        <v>0.12182</v>
      </c>
      <c r="BU114" s="4">
        <v>4.9094939999999996</v>
      </c>
      <c r="BV114" s="4">
        <v>2.4607640000000002</v>
      </c>
      <c r="BW114" s="4">
        <f t="shared" si="14"/>
        <v>1.2970883147999999</v>
      </c>
      <c r="BY114" s="4">
        <f t="shared" si="15"/>
        <v>10901.241619569179</v>
      </c>
      <c r="BZ114" s="4">
        <f t="shared" si="16"/>
        <v>43.466602798013994</v>
      </c>
      <c r="CA114" s="4">
        <f t="shared" si="17"/>
        <v>65.444139249785991</v>
      </c>
      <c r="CB114" s="4">
        <f t="shared" si="18"/>
        <v>1.6090567105865998</v>
      </c>
    </row>
    <row r="115" spans="1:80" x14ac:dyDescent="0.25">
      <c r="A115" s="2">
        <v>42067</v>
      </c>
      <c r="B115" s="3">
        <v>3.9927083333333328E-2</v>
      </c>
      <c r="C115" s="4">
        <v>14.218</v>
      </c>
      <c r="D115" s="4">
        <v>2.87E-2</v>
      </c>
      <c r="E115" s="4">
        <v>287.18446599999999</v>
      </c>
      <c r="F115" s="4">
        <v>846.6</v>
      </c>
      <c r="G115" s="4">
        <v>1.3</v>
      </c>
      <c r="H115" s="4">
        <v>20.100000000000001</v>
      </c>
      <c r="J115" s="4">
        <v>1.63</v>
      </c>
      <c r="K115" s="4">
        <v>0.87980000000000003</v>
      </c>
      <c r="L115" s="4">
        <v>12.508100000000001</v>
      </c>
      <c r="M115" s="4">
        <v>2.53E-2</v>
      </c>
      <c r="N115" s="4">
        <v>744.798</v>
      </c>
      <c r="O115" s="4">
        <v>1.1436999999999999</v>
      </c>
      <c r="P115" s="4">
        <v>745.9</v>
      </c>
      <c r="Q115" s="4">
        <v>561.02470000000005</v>
      </c>
      <c r="R115" s="4">
        <v>0.86150000000000004</v>
      </c>
      <c r="S115" s="4">
        <v>561.9</v>
      </c>
      <c r="T115" s="4">
        <v>20.100000000000001</v>
      </c>
      <c r="W115" s="4">
        <v>0</v>
      </c>
      <c r="X115" s="4">
        <v>1.4356</v>
      </c>
      <c r="Y115" s="4">
        <v>12.1</v>
      </c>
      <c r="Z115" s="4">
        <v>844</v>
      </c>
      <c r="AA115" s="4">
        <v>869</v>
      </c>
      <c r="AB115" s="4">
        <v>879</v>
      </c>
      <c r="AC115" s="4">
        <v>68</v>
      </c>
      <c r="AD115" s="4">
        <v>5.3</v>
      </c>
      <c r="AE115" s="4">
        <v>0.12</v>
      </c>
      <c r="AF115" s="4">
        <v>978</v>
      </c>
      <c r="AG115" s="4">
        <v>-16</v>
      </c>
      <c r="AH115" s="4">
        <v>14.090909</v>
      </c>
      <c r="AI115" s="4">
        <v>12</v>
      </c>
      <c r="AJ115" s="4">
        <v>191</v>
      </c>
      <c r="AK115" s="4">
        <v>139.1</v>
      </c>
      <c r="AL115" s="4">
        <v>3.3</v>
      </c>
      <c r="AM115" s="4">
        <v>195</v>
      </c>
      <c r="AN115" s="4" t="s">
        <v>155</v>
      </c>
      <c r="AP115" s="5"/>
      <c r="BA115" s="4">
        <v>14.023</v>
      </c>
      <c r="BB115" s="4">
        <v>14.92</v>
      </c>
      <c r="BC115" s="4">
        <v>1.06</v>
      </c>
      <c r="BD115" s="4">
        <v>13.667999999999999</v>
      </c>
      <c r="BE115" s="4">
        <v>3026.5079999999998</v>
      </c>
      <c r="BF115" s="4">
        <v>3.891</v>
      </c>
      <c r="BG115" s="4">
        <v>18.872</v>
      </c>
      <c r="BH115" s="4">
        <v>2.9000000000000001E-2</v>
      </c>
      <c r="BI115" s="4">
        <v>18.901</v>
      </c>
      <c r="BJ115" s="4">
        <v>14.215999999999999</v>
      </c>
      <c r="BK115" s="4">
        <v>2.1999999999999999E-2</v>
      </c>
      <c r="BL115" s="4">
        <v>14.238</v>
      </c>
      <c r="BM115" s="4">
        <v>0.1608</v>
      </c>
      <c r="BQ115" s="4">
        <v>252.56399999999999</v>
      </c>
      <c r="BR115" s="4">
        <v>0.19</v>
      </c>
      <c r="BS115" s="4">
        <v>0.83690900000000001</v>
      </c>
      <c r="BT115" s="4">
        <v>0.121091</v>
      </c>
      <c r="BU115" s="4">
        <v>4.6431250000000004</v>
      </c>
      <c r="BV115" s="4">
        <v>2.4460359999999999</v>
      </c>
      <c r="BW115" s="4">
        <f t="shared" si="14"/>
        <v>1.2267136250000001</v>
      </c>
      <c r="BY115" s="4">
        <f t="shared" si="15"/>
        <v>10356.659303677499</v>
      </c>
      <c r="BZ115" s="4">
        <f t="shared" si="16"/>
        <v>13.314936339375002</v>
      </c>
      <c r="CA115" s="4">
        <f t="shared" si="17"/>
        <v>48.646912104999998</v>
      </c>
      <c r="CB115" s="4">
        <f t="shared" si="18"/>
        <v>0.5502548865000001</v>
      </c>
    </row>
    <row r="116" spans="1:80" x14ac:dyDescent="0.25">
      <c r="A116" s="2">
        <v>42067</v>
      </c>
      <c r="B116" s="3">
        <v>3.9938657407407409E-2</v>
      </c>
      <c r="C116" s="4">
        <v>14.064</v>
      </c>
      <c r="D116" s="4">
        <v>1.4200000000000001E-2</v>
      </c>
      <c r="E116" s="4">
        <v>141.55339799999999</v>
      </c>
      <c r="F116" s="4">
        <v>614.1</v>
      </c>
      <c r="G116" s="4">
        <v>1.1000000000000001</v>
      </c>
      <c r="H116" s="4">
        <v>38.6</v>
      </c>
      <c r="J116" s="4">
        <v>0.97</v>
      </c>
      <c r="K116" s="4">
        <v>0.88100000000000001</v>
      </c>
      <c r="L116" s="4">
        <v>12.3902</v>
      </c>
      <c r="M116" s="4">
        <v>1.2500000000000001E-2</v>
      </c>
      <c r="N116" s="4">
        <v>541.00609999999995</v>
      </c>
      <c r="O116" s="4">
        <v>0.94710000000000005</v>
      </c>
      <c r="P116" s="4">
        <v>542</v>
      </c>
      <c r="Q116" s="4">
        <v>407.51690000000002</v>
      </c>
      <c r="R116" s="4">
        <v>0.71340000000000003</v>
      </c>
      <c r="S116" s="4">
        <v>408.2</v>
      </c>
      <c r="T116" s="4">
        <v>38.6</v>
      </c>
      <c r="W116" s="4">
        <v>0</v>
      </c>
      <c r="X116" s="4">
        <v>0.85729999999999995</v>
      </c>
      <c r="Y116" s="4">
        <v>12.1</v>
      </c>
      <c r="Z116" s="4">
        <v>844</v>
      </c>
      <c r="AA116" s="4">
        <v>869</v>
      </c>
      <c r="AB116" s="4">
        <v>879</v>
      </c>
      <c r="AC116" s="4">
        <v>68</v>
      </c>
      <c r="AD116" s="4">
        <v>5.3</v>
      </c>
      <c r="AE116" s="4">
        <v>0.12</v>
      </c>
      <c r="AF116" s="4">
        <v>978</v>
      </c>
      <c r="AG116" s="4">
        <v>-16</v>
      </c>
      <c r="AH116" s="4">
        <v>14.90991</v>
      </c>
      <c r="AI116" s="4">
        <v>12</v>
      </c>
      <c r="AJ116" s="4">
        <v>191</v>
      </c>
      <c r="AK116" s="4">
        <v>139</v>
      </c>
      <c r="AL116" s="4">
        <v>3.1</v>
      </c>
      <c r="AM116" s="4">
        <v>195</v>
      </c>
      <c r="AN116" s="4" t="s">
        <v>155</v>
      </c>
      <c r="AP116" s="5"/>
      <c r="BA116" s="4">
        <v>14.023</v>
      </c>
      <c r="BB116" s="4">
        <v>15.08</v>
      </c>
      <c r="BC116" s="4">
        <v>1.08</v>
      </c>
      <c r="BD116" s="4">
        <v>13.509</v>
      </c>
      <c r="BE116" s="4">
        <v>3029.2159999999999</v>
      </c>
      <c r="BF116" s="4">
        <v>1.9410000000000001</v>
      </c>
      <c r="BG116" s="4">
        <v>13.851000000000001</v>
      </c>
      <c r="BH116" s="4">
        <v>2.4E-2</v>
      </c>
      <c r="BI116" s="4">
        <v>13.875999999999999</v>
      </c>
      <c r="BJ116" s="4">
        <v>10.433999999999999</v>
      </c>
      <c r="BK116" s="4">
        <v>1.7999999999999999E-2</v>
      </c>
      <c r="BL116" s="4">
        <v>10.452</v>
      </c>
      <c r="BM116" s="4">
        <v>0.31209999999999999</v>
      </c>
      <c r="BQ116" s="4">
        <v>152.39400000000001</v>
      </c>
      <c r="BR116" s="4">
        <v>0.163523</v>
      </c>
      <c r="BS116" s="4">
        <v>0.83699999999999997</v>
      </c>
      <c r="BT116" s="4">
        <v>0.121</v>
      </c>
      <c r="BU116" s="4">
        <v>3.9960819999999999</v>
      </c>
      <c r="BV116" s="4">
        <v>2.4441999999999999</v>
      </c>
      <c r="BW116" s="4">
        <f t="shared" si="14"/>
        <v>1.0557648643999999</v>
      </c>
      <c r="BY116" s="4">
        <f t="shared" si="15"/>
        <v>8921.3817068717435</v>
      </c>
      <c r="BZ116" s="4">
        <f t="shared" si="16"/>
        <v>5.7164632343940003</v>
      </c>
      <c r="CA116" s="4">
        <f t="shared" si="17"/>
        <v>30.729303136355998</v>
      </c>
      <c r="CB116" s="4">
        <f t="shared" si="18"/>
        <v>0.91916959065139991</v>
      </c>
    </row>
    <row r="117" spans="1:80" x14ac:dyDescent="0.25">
      <c r="A117" s="2">
        <v>42067</v>
      </c>
      <c r="B117" s="3">
        <v>3.9950231481481482E-2</v>
      </c>
      <c r="C117" s="4">
        <v>13.86</v>
      </c>
      <c r="D117" s="4">
        <v>8.3000000000000001E-3</v>
      </c>
      <c r="E117" s="4">
        <v>82.988704999999996</v>
      </c>
      <c r="F117" s="4">
        <v>692.6</v>
      </c>
      <c r="G117" s="4">
        <v>0.9</v>
      </c>
      <c r="H117" s="4">
        <v>8.8000000000000007</v>
      </c>
      <c r="J117" s="4">
        <v>0.67</v>
      </c>
      <c r="K117" s="4">
        <v>0.88249999999999995</v>
      </c>
      <c r="L117" s="4">
        <v>12.2311</v>
      </c>
      <c r="M117" s="4">
        <v>7.3000000000000001E-3</v>
      </c>
      <c r="N117" s="4">
        <v>611.17819999999995</v>
      </c>
      <c r="O117" s="4">
        <v>0.77239999999999998</v>
      </c>
      <c r="P117" s="4">
        <v>612</v>
      </c>
      <c r="Q117" s="4">
        <v>460.37459999999999</v>
      </c>
      <c r="R117" s="4">
        <v>0.58179999999999998</v>
      </c>
      <c r="S117" s="4">
        <v>461</v>
      </c>
      <c r="T117" s="4">
        <v>8.8234999999999992</v>
      </c>
      <c r="W117" s="4">
        <v>0</v>
      </c>
      <c r="X117" s="4">
        <v>0.59550000000000003</v>
      </c>
      <c r="Y117" s="4">
        <v>12</v>
      </c>
      <c r="Z117" s="4">
        <v>845</v>
      </c>
      <c r="AA117" s="4">
        <v>869</v>
      </c>
      <c r="AB117" s="4">
        <v>877</v>
      </c>
      <c r="AC117" s="4">
        <v>68</v>
      </c>
      <c r="AD117" s="4">
        <v>5.3</v>
      </c>
      <c r="AE117" s="4">
        <v>0.12</v>
      </c>
      <c r="AF117" s="4">
        <v>978</v>
      </c>
      <c r="AG117" s="4">
        <v>-16</v>
      </c>
      <c r="AH117" s="4">
        <v>15</v>
      </c>
      <c r="AI117" s="4">
        <v>12</v>
      </c>
      <c r="AJ117" s="4">
        <v>191</v>
      </c>
      <c r="AK117" s="4">
        <v>139</v>
      </c>
      <c r="AL117" s="4">
        <v>2.6</v>
      </c>
      <c r="AM117" s="4">
        <v>195</v>
      </c>
      <c r="AN117" s="4" t="s">
        <v>155</v>
      </c>
      <c r="AP117" s="5"/>
      <c r="BA117" s="4">
        <v>14.023</v>
      </c>
      <c r="BB117" s="4">
        <v>15.3</v>
      </c>
      <c r="BC117" s="4">
        <v>1.0900000000000001</v>
      </c>
      <c r="BD117" s="4">
        <v>13.316000000000001</v>
      </c>
      <c r="BE117" s="4">
        <v>3031.3090000000002</v>
      </c>
      <c r="BF117" s="4">
        <v>1.155</v>
      </c>
      <c r="BG117" s="4">
        <v>15.862</v>
      </c>
      <c r="BH117" s="4">
        <v>0.02</v>
      </c>
      <c r="BI117" s="4">
        <v>15.882999999999999</v>
      </c>
      <c r="BJ117" s="4">
        <v>11.949</v>
      </c>
      <c r="BK117" s="4">
        <v>1.4999999999999999E-2</v>
      </c>
      <c r="BL117" s="4">
        <v>11.964</v>
      </c>
      <c r="BM117" s="4">
        <v>7.2300000000000003E-2</v>
      </c>
      <c r="BQ117" s="4">
        <v>107.304</v>
      </c>
      <c r="BR117" s="4">
        <v>0.23562</v>
      </c>
      <c r="BS117" s="4">
        <v>0.83699999999999997</v>
      </c>
      <c r="BT117" s="4">
        <v>0.12009</v>
      </c>
      <c r="BU117" s="4">
        <v>5.7579630000000002</v>
      </c>
      <c r="BV117" s="4">
        <v>2.425818</v>
      </c>
      <c r="BW117" s="4">
        <f t="shared" si="14"/>
        <v>1.5212538246</v>
      </c>
      <c r="BY117" s="4">
        <f t="shared" si="15"/>
        <v>12863.71965184888</v>
      </c>
      <c r="BZ117" s="4">
        <f t="shared" si="16"/>
        <v>4.901379634305</v>
      </c>
      <c r="CA117" s="4">
        <f t="shared" si="17"/>
        <v>50.707000216719003</v>
      </c>
      <c r="CB117" s="4">
        <f t="shared" si="18"/>
        <v>0.30681363425130004</v>
      </c>
    </row>
    <row r="118" spans="1:80" x14ac:dyDescent="0.25">
      <c r="A118" s="2">
        <v>42067</v>
      </c>
      <c r="B118" s="3">
        <v>3.9961805555555556E-2</v>
      </c>
      <c r="C118" s="4">
        <v>13.72</v>
      </c>
      <c r="D118" s="4">
        <v>6.4000000000000003E-3</v>
      </c>
      <c r="E118" s="4">
        <v>64.163196999999997</v>
      </c>
      <c r="F118" s="4">
        <v>1070.4000000000001</v>
      </c>
      <c r="G118" s="4">
        <v>0.8</v>
      </c>
      <c r="H118" s="4">
        <v>12.6</v>
      </c>
      <c r="J118" s="4">
        <v>0.6</v>
      </c>
      <c r="K118" s="4">
        <v>0.88360000000000005</v>
      </c>
      <c r="L118" s="4">
        <v>12.1225</v>
      </c>
      <c r="M118" s="4">
        <v>5.7000000000000002E-3</v>
      </c>
      <c r="N118" s="4">
        <v>945.78139999999996</v>
      </c>
      <c r="O118" s="4">
        <v>0.70689999999999997</v>
      </c>
      <c r="P118" s="4">
        <v>946.5</v>
      </c>
      <c r="Q118" s="4">
        <v>712.41690000000006</v>
      </c>
      <c r="R118" s="4">
        <v>0.53239999999999998</v>
      </c>
      <c r="S118" s="4">
        <v>712.9</v>
      </c>
      <c r="T118" s="4">
        <v>12.5985</v>
      </c>
      <c r="W118" s="4">
        <v>0</v>
      </c>
      <c r="X118" s="4">
        <v>0.53010000000000002</v>
      </c>
      <c r="Y118" s="4">
        <v>12.1</v>
      </c>
      <c r="Z118" s="4">
        <v>844</v>
      </c>
      <c r="AA118" s="4">
        <v>871</v>
      </c>
      <c r="AB118" s="4">
        <v>878</v>
      </c>
      <c r="AC118" s="4">
        <v>68</v>
      </c>
      <c r="AD118" s="4">
        <v>5.3</v>
      </c>
      <c r="AE118" s="4">
        <v>0.12</v>
      </c>
      <c r="AF118" s="4">
        <v>978</v>
      </c>
      <c r="AG118" s="4">
        <v>-16</v>
      </c>
      <c r="AH118" s="4">
        <v>15</v>
      </c>
      <c r="AI118" s="4">
        <v>12</v>
      </c>
      <c r="AJ118" s="4">
        <v>191.9</v>
      </c>
      <c r="AK118" s="4">
        <v>139</v>
      </c>
      <c r="AL118" s="4">
        <v>2.5</v>
      </c>
      <c r="AM118" s="4">
        <v>195</v>
      </c>
      <c r="AN118" s="4" t="s">
        <v>155</v>
      </c>
      <c r="AP118" s="5"/>
      <c r="BA118" s="4">
        <v>14.023</v>
      </c>
      <c r="BB118" s="4">
        <v>15.45</v>
      </c>
      <c r="BC118" s="4">
        <v>1.1000000000000001</v>
      </c>
      <c r="BD118" s="4">
        <v>13.178000000000001</v>
      </c>
      <c r="BE118" s="4">
        <v>3031.7</v>
      </c>
      <c r="BF118" s="4">
        <v>0.90200000000000002</v>
      </c>
      <c r="BG118" s="4">
        <v>24.77</v>
      </c>
      <c r="BH118" s="4">
        <v>1.9E-2</v>
      </c>
      <c r="BI118" s="4">
        <v>24.788</v>
      </c>
      <c r="BJ118" s="4">
        <v>18.658000000000001</v>
      </c>
      <c r="BK118" s="4">
        <v>1.4E-2</v>
      </c>
      <c r="BL118" s="4">
        <v>18.672000000000001</v>
      </c>
      <c r="BM118" s="4">
        <v>0.1042</v>
      </c>
      <c r="BQ118" s="4">
        <v>96.400999999999996</v>
      </c>
      <c r="BR118" s="4">
        <v>0.19932</v>
      </c>
      <c r="BS118" s="4">
        <v>0.83699999999999997</v>
      </c>
      <c r="BT118" s="4">
        <v>0.12091</v>
      </c>
      <c r="BU118" s="4">
        <v>4.8708830000000001</v>
      </c>
      <c r="BV118" s="4">
        <v>2.4423819999999998</v>
      </c>
      <c r="BW118" s="4">
        <f t="shared" si="14"/>
        <v>1.2868872886</v>
      </c>
      <c r="BY118" s="4">
        <f t="shared" si="15"/>
        <v>10883.3202654407</v>
      </c>
      <c r="BZ118" s="4">
        <f t="shared" si="16"/>
        <v>3.2380363754420003</v>
      </c>
      <c r="CA118" s="4">
        <f t="shared" si="17"/>
        <v>66.979249105318004</v>
      </c>
      <c r="CB118" s="4">
        <f t="shared" si="18"/>
        <v>0.37406140833820001</v>
      </c>
    </row>
    <row r="119" spans="1:80" x14ac:dyDescent="0.25">
      <c r="A119" s="2">
        <v>42067</v>
      </c>
      <c r="B119" s="3">
        <v>3.997337962962963E-2</v>
      </c>
      <c r="C119" s="4">
        <v>13.72</v>
      </c>
      <c r="D119" s="4">
        <v>6.0000000000000001E-3</v>
      </c>
      <c r="E119" s="4">
        <v>60</v>
      </c>
      <c r="F119" s="4">
        <v>1318</v>
      </c>
      <c r="G119" s="4">
        <v>0.8</v>
      </c>
      <c r="H119" s="4">
        <v>18.8</v>
      </c>
      <c r="J119" s="4">
        <v>0.72</v>
      </c>
      <c r="K119" s="4">
        <v>0.88360000000000005</v>
      </c>
      <c r="L119" s="4">
        <v>12.1228</v>
      </c>
      <c r="M119" s="4">
        <v>5.3E-3</v>
      </c>
      <c r="N119" s="4">
        <v>1164.5979</v>
      </c>
      <c r="O119" s="4">
        <v>0.75080000000000002</v>
      </c>
      <c r="P119" s="4">
        <v>1165.3</v>
      </c>
      <c r="Q119" s="4">
        <v>877.24220000000003</v>
      </c>
      <c r="R119" s="4">
        <v>0.5655</v>
      </c>
      <c r="S119" s="4">
        <v>877.8</v>
      </c>
      <c r="T119" s="4">
        <v>18.817799999999998</v>
      </c>
      <c r="W119" s="4">
        <v>0</v>
      </c>
      <c r="X119" s="4">
        <v>0.63180000000000003</v>
      </c>
      <c r="Y119" s="4">
        <v>12.1</v>
      </c>
      <c r="Z119" s="4">
        <v>844</v>
      </c>
      <c r="AA119" s="4">
        <v>870</v>
      </c>
      <c r="AB119" s="4">
        <v>879</v>
      </c>
      <c r="AC119" s="4">
        <v>68</v>
      </c>
      <c r="AD119" s="4">
        <v>5.3</v>
      </c>
      <c r="AE119" s="4">
        <v>0.12</v>
      </c>
      <c r="AF119" s="4">
        <v>978</v>
      </c>
      <c r="AG119" s="4">
        <v>-16</v>
      </c>
      <c r="AH119" s="4">
        <v>15</v>
      </c>
      <c r="AI119" s="4">
        <v>12</v>
      </c>
      <c r="AJ119" s="4">
        <v>192</v>
      </c>
      <c r="AK119" s="4">
        <v>139</v>
      </c>
      <c r="AL119" s="4">
        <v>2.6</v>
      </c>
      <c r="AM119" s="4">
        <v>195</v>
      </c>
      <c r="AN119" s="4" t="s">
        <v>155</v>
      </c>
      <c r="AP119" s="5"/>
      <c r="BA119" s="4">
        <v>14.023</v>
      </c>
      <c r="BB119" s="4">
        <v>15.45</v>
      </c>
      <c r="BC119" s="4">
        <v>1.1000000000000001</v>
      </c>
      <c r="BD119" s="4">
        <v>13.175000000000001</v>
      </c>
      <c r="BE119" s="4">
        <v>3031.636</v>
      </c>
      <c r="BF119" s="4">
        <v>0.84399999999999997</v>
      </c>
      <c r="BG119" s="4">
        <v>30.498999999999999</v>
      </c>
      <c r="BH119" s="4">
        <v>0.02</v>
      </c>
      <c r="BI119" s="4">
        <v>30.518999999999998</v>
      </c>
      <c r="BJ119" s="4">
        <v>22.974</v>
      </c>
      <c r="BK119" s="4">
        <v>1.4999999999999999E-2</v>
      </c>
      <c r="BL119" s="4">
        <v>22.988</v>
      </c>
      <c r="BM119" s="4">
        <v>0.15559999999999999</v>
      </c>
      <c r="BQ119" s="4">
        <v>114.88500000000001</v>
      </c>
      <c r="BR119" s="4">
        <v>0.31602999999999998</v>
      </c>
      <c r="BS119" s="4">
        <v>0.83699999999999997</v>
      </c>
      <c r="BT119" s="4">
        <v>0.12282</v>
      </c>
      <c r="BU119" s="4">
        <v>7.7229830000000002</v>
      </c>
      <c r="BV119" s="4">
        <v>2.4809640000000002</v>
      </c>
      <c r="BW119" s="4">
        <f t="shared" si="14"/>
        <v>2.0404121086</v>
      </c>
      <c r="BY119" s="4">
        <f t="shared" si="15"/>
        <v>17255.582414868557</v>
      </c>
      <c r="BZ119" s="4">
        <f t="shared" si="16"/>
        <v>4.8039116695239992</v>
      </c>
      <c r="CA119" s="4">
        <f t="shared" si="17"/>
        <v>130.764297032754</v>
      </c>
      <c r="CB119" s="4">
        <f t="shared" si="18"/>
        <v>0.8856500660876</v>
      </c>
    </row>
    <row r="120" spans="1:80" x14ac:dyDescent="0.25">
      <c r="A120" s="2">
        <v>42067</v>
      </c>
      <c r="B120" s="3">
        <v>3.9984953703703703E-2</v>
      </c>
      <c r="C120" s="4">
        <v>13.72</v>
      </c>
      <c r="D120" s="4">
        <v>5.5999999999999999E-3</v>
      </c>
      <c r="E120" s="4">
        <v>55.689948999999999</v>
      </c>
      <c r="F120" s="4">
        <v>1581.4</v>
      </c>
      <c r="G120" s="4">
        <v>1.1000000000000001</v>
      </c>
      <c r="H120" s="4">
        <v>11.1</v>
      </c>
      <c r="J120" s="4">
        <v>0.97</v>
      </c>
      <c r="K120" s="4">
        <v>0.88360000000000005</v>
      </c>
      <c r="L120" s="4">
        <v>12.1234</v>
      </c>
      <c r="M120" s="4">
        <v>4.8999999999999998E-3</v>
      </c>
      <c r="N120" s="4">
        <v>1397.3314</v>
      </c>
      <c r="O120" s="4">
        <v>0.99380000000000002</v>
      </c>
      <c r="P120" s="4">
        <v>1398.3</v>
      </c>
      <c r="Q120" s="4">
        <v>1052.5504000000001</v>
      </c>
      <c r="R120" s="4">
        <v>0.74860000000000004</v>
      </c>
      <c r="S120" s="4">
        <v>1053.3</v>
      </c>
      <c r="T120" s="4">
        <v>11.1153</v>
      </c>
      <c r="W120" s="4">
        <v>0</v>
      </c>
      <c r="X120" s="4">
        <v>0.85489999999999999</v>
      </c>
      <c r="Y120" s="4">
        <v>12.1</v>
      </c>
      <c r="Z120" s="4">
        <v>845</v>
      </c>
      <c r="AA120" s="4">
        <v>870</v>
      </c>
      <c r="AB120" s="4">
        <v>879</v>
      </c>
      <c r="AC120" s="4">
        <v>68</v>
      </c>
      <c r="AD120" s="4">
        <v>5.3</v>
      </c>
      <c r="AE120" s="4">
        <v>0.12</v>
      </c>
      <c r="AF120" s="4">
        <v>978</v>
      </c>
      <c r="AG120" s="4">
        <v>-16</v>
      </c>
      <c r="AH120" s="4">
        <v>14.09</v>
      </c>
      <c r="AI120" s="4">
        <v>12</v>
      </c>
      <c r="AJ120" s="4">
        <v>192</v>
      </c>
      <c r="AK120" s="4">
        <v>139</v>
      </c>
      <c r="AL120" s="4">
        <v>2.7</v>
      </c>
      <c r="AM120" s="4">
        <v>195</v>
      </c>
      <c r="AN120" s="4" t="s">
        <v>155</v>
      </c>
      <c r="AP120" s="5"/>
      <c r="BA120" s="4">
        <v>14.023</v>
      </c>
      <c r="BB120" s="4">
        <v>15.45</v>
      </c>
      <c r="BC120" s="4">
        <v>1.1000000000000001</v>
      </c>
      <c r="BD120" s="4">
        <v>13.17</v>
      </c>
      <c r="BE120" s="4">
        <v>3031.9250000000002</v>
      </c>
      <c r="BF120" s="4">
        <v>0.78300000000000003</v>
      </c>
      <c r="BG120" s="4">
        <v>36.595999999999997</v>
      </c>
      <c r="BH120" s="4">
        <v>2.5999999999999999E-2</v>
      </c>
      <c r="BI120" s="4">
        <v>36.622</v>
      </c>
      <c r="BJ120" s="4">
        <v>27.565999999999999</v>
      </c>
      <c r="BK120" s="4">
        <v>0.02</v>
      </c>
      <c r="BL120" s="4">
        <v>27.585999999999999</v>
      </c>
      <c r="BM120" s="4">
        <v>9.1899999999999996E-2</v>
      </c>
      <c r="BQ120" s="4">
        <v>155.453</v>
      </c>
      <c r="BR120" s="4">
        <v>0.27704000000000001</v>
      </c>
      <c r="BS120" s="4">
        <v>0.83699999999999997</v>
      </c>
      <c r="BT120" s="4">
        <v>0.12209</v>
      </c>
      <c r="BU120" s="4">
        <v>6.7701650000000004</v>
      </c>
      <c r="BV120" s="4">
        <v>2.466218</v>
      </c>
      <c r="BW120" s="4">
        <f t="shared" si="14"/>
        <v>1.7886775930000001</v>
      </c>
      <c r="BY120" s="4">
        <f t="shared" si="15"/>
        <v>15128.128165489627</v>
      </c>
      <c r="BZ120" s="4">
        <f t="shared" si="16"/>
        <v>3.9068658867150003</v>
      </c>
      <c r="CA120" s="4">
        <f t="shared" si="17"/>
        <v>137.54363350343002</v>
      </c>
      <c r="CB120" s="4">
        <f t="shared" si="18"/>
        <v>0.45854530649949998</v>
      </c>
    </row>
    <row r="121" spans="1:80" x14ac:dyDescent="0.25">
      <c r="A121" s="2">
        <v>42067</v>
      </c>
      <c r="B121" s="3">
        <v>3.9996527777777777E-2</v>
      </c>
      <c r="C121" s="4">
        <v>13.534000000000001</v>
      </c>
      <c r="D121" s="4">
        <v>4.1000000000000003E-3</v>
      </c>
      <c r="E121" s="4">
        <v>40.643321999999998</v>
      </c>
      <c r="F121" s="4">
        <v>1840.7</v>
      </c>
      <c r="G121" s="4">
        <v>1.2</v>
      </c>
      <c r="H121" s="4">
        <v>27.3</v>
      </c>
      <c r="J121" s="4">
        <v>1.22</v>
      </c>
      <c r="K121" s="4">
        <v>0.8851</v>
      </c>
      <c r="L121" s="4">
        <v>11.9786</v>
      </c>
      <c r="M121" s="4">
        <v>3.5999999999999999E-3</v>
      </c>
      <c r="N121" s="4">
        <v>1629.2008000000001</v>
      </c>
      <c r="O121" s="4">
        <v>1.0621</v>
      </c>
      <c r="P121" s="4">
        <v>1630.3</v>
      </c>
      <c r="Q121" s="4">
        <v>1227.2077999999999</v>
      </c>
      <c r="R121" s="4">
        <v>0.8</v>
      </c>
      <c r="S121" s="4">
        <v>1228</v>
      </c>
      <c r="T121" s="4">
        <v>27.317599999999999</v>
      </c>
      <c r="W121" s="4">
        <v>0</v>
      </c>
      <c r="X121" s="4">
        <v>1.0806</v>
      </c>
      <c r="Y121" s="4">
        <v>12.2</v>
      </c>
      <c r="Z121" s="4">
        <v>844</v>
      </c>
      <c r="AA121" s="4">
        <v>870</v>
      </c>
      <c r="AB121" s="4">
        <v>880</v>
      </c>
      <c r="AC121" s="4">
        <v>68</v>
      </c>
      <c r="AD121" s="4">
        <v>5.3</v>
      </c>
      <c r="AE121" s="4">
        <v>0.12</v>
      </c>
      <c r="AF121" s="4">
        <v>978</v>
      </c>
      <c r="AG121" s="4">
        <v>-16</v>
      </c>
      <c r="AH121" s="4">
        <v>14</v>
      </c>
      <c r="AI121" s="4">
        <v>12</v>
      </c>
      <c r="AJ121" s="4">
        <v>192</v>
      </c>
      <c r="AK121" s="4">
        <v>139.9</v>
      </c>
      <c r="AL121" s="4">
        <v>2.8</v>
      </c>
      <c r="AM121" s="4">
        <v>195</v>
      </c>
      <c r="AN121" s="4" t="s">
        <v>155</v>
      </c>
      <c r="AP121" s="5"/>
      <c r="BA121" s="4">
        <v>14.023</v>
      </c>
      <c r="BB121" s="4">
        <v>15.65</v>
      </c>
      <c r="BC121" s="4">
        <v>1.1200000000000001</v>
      </c>
      <c r="BD121" s="4">
        <v>12.981999999999999</v>
      </c>
      <c r="BE121" s="4">
        <v>3031.9520000000002</v>
      </c>
      <c r="BF121" s="4">
        <v>0.57999999999999996</v>
      </c>
      <c r="BG121" s="4">
        <v>43.183999999999997</v>
      </c>
      <c r="BH121" s="4">
        <v>2.8000000000000001E-2</v>
      </c>
      <c r="BI121" s="4">
        <v>43.213000000000001</v>
      </c>
      <c r="BJ121" s="4">
        <v>32.529000000000003</v>
      </c>
      <c r="BK121" s="4">
        <v>2.1000000000000001E-2</v>
      </c>
      <c r="BL121" s="4">
        <v>32.549999999999997</v>
      </c>
      <c r="BM121" s="4">
        <v>0.22869999999999999</v>
      </c>
      <c r="BQ121" s="4">
        <v>198.86799999999999</v>
      </c>
      <c r="BR121" s="4">
        <v>0.24925</v>
      </c>
      <c r="BS121" s="4">
        <v>0.83699999999999997</v>
      </c>
      <c r="BT121" s="4">
        <v>0.12291000000000001</v>
      </c>
      <c r="BU121" s="4">
        <v>6.0910460000000004</v>
      </c>
      <c r="BV121" s="4">
        <v>2.4827819999999998</v>
      </c>
      <c r="BW121" s="4">
        <f t="shared" si="14"/>
        <v>1.6092543532000001</v>
      </c>
      <c r="BY121" s="4">
        <f t="shared" si="15"/>
        <v>13610.738458020705</v>
      </c>
      <c r="BZ121" s="4">
        <f t="shared" si="16"/>
        <v>2.6036785231600001</v>
      </c>
      <c r="CA121" s="4">
        <f t="shared" si="17"/>
        <v>146.02596324115802</v>
      </c>
      <c r="CB121" s="4">
        <f t="shared" si="18"/>
        <v>1.0266573762874001</v>
      </c>
    </row>
    <row r="122" spans="1:80" x14ac:dyDescent="0.25">
      <c r="A122" s="2">
        <v>42067</v>
      </c>
      <c r="B122" s="3">
        <v>4.000810185185185E-2</v>
      </c>
      <c r="C122" s="4">
        <v>13.548999999999999</v>
      </c>
      <c r="D122" s="4">
        <v>4.8999999999999998E-3</v>
      </c>
      <c r="E122" s="4">
        <v>48.786645</v>
      </c>
      <c r="F122" s="4">
        <v>2039</v>
      </c>
      <c r="G122" s="4">
        <v>1.9</v>
      </c>
      <c r="H122" s="4">
        <v>1.5</v>
      </c>
      <c r="J122" s="4">
        <v>1.46</v>
      </c>
      <c r="K122" s="4">
        <v>0.88500000000000001</v>
      </c>
      <c r="L122" s="4">
        <v>11.9899</v>
      </c>
      <c r="M122" s="4">
        <v>4.3E-3</v>
      </c>
      <c r="N122" s="4">
        <v>1804.4411</v>
      </c>
      <c r="O122" s="4">
        <v>1.6438999999999999</v>
      </c>
      <c r="P122" s="4">
        <v>1806.1</v>
      </c>
      <c r="Q122" s="4">
        <v>1359.2088000000001</v>
      </c>
      <c r="R122" s="4">
        <v>1.2383</v>
      </c>
      <c r="S122" s="4">
        <v>1360.4</v>
      </c>
      <c r="T122" s="4">
        <v>1.5446</v>
      </c>
      <c r="W122" s="4">
        <v>0</v>
      </c>
      <c r="X122" s="4">
        <v>1.2948999999999999</v>
      </c>
      <c r="Y122" s="4">
        <v>12.1</v>
      </c>
      <c r="Z122" s="4">
        <v>845</v>
      </c>
      <c r="AA122" s="4">
        <v>871</v>
      </c>
      <c r="AB122" s="4">
        <v>878</v>
      </c>
      <c r="AC122" s="4">
        <v>68</v>
      </c>
      <c r="AD122" s="4">
        <v>5.3</v>
      </c>
      <c r="AE122" s="4">
        <v>0.12</v>
      </c>
      <c r="AF122" s="4">
        <v>978</v>
      </c>
      <c r="AG122" s="4">
        <v>-16</v>
      </c>
      <c r="AH122" s="4">
        <v>14</v>
      </c>
      <c r="AI122" s="4">
        <v>12</v>
      </c>
      <c r="AJ122" s="4">
        <v>192</v>
      </c>
      <c r="AK122" s="4">
        <v>139.1</v>
      </c>
      <c r="AL122" s="4">
        <v>2.6</v>
      </c>
      <c r="AM122" s="4">
        <v>194.8</v>
      </c>
      <c r="AN122" s="4" t="s">
        <v>155</v>
      </c>
      <c r="AP122" s="5"/>
      <c r="BA122" s="4">
        <v>14.023</v>
      </c>
      <c r="BB122" s="4">
        <v>15.64</v>
      </c>
      <c r="BC122" s="4">
        <v>1.1200000000000001</v>
      </c>
      <c r="BD122" s="4">
        <v>13</v>
      </c>
      <c r="BE122" s="4">
        <v>3032.415</v>
      </c>
      <c r="BF122" s="4">
        <v>0.69499999999999995</v>
      </c>
      <c r="BG122" s="4">
        <v>47.792000000000002</v>
      </c>
      <c r="BH122" s="4">
        <v>4.3999999999999997E-2</v>
      </c>
      <c r="BI122" s="4">
        <v>47.835000000000001</v>
      </c>
      <c r="BJ122" s="4">
        <v>36</v>
      </c>
      <c r="BK122" s="4">
        <v>3.3000000000000002E-2</v>
      </c>
      <c r="BL122" s="4">
        <v>36.031999999999996</v>
      </c>
      <c r="BM122" s="4">
        <v>1.29E-2</v>
      </c>
      <c r="BQ122" s="4">
        <v>238.12200000000001</v>
      </c>
      <c r="BR122" s="4">
        <v>0.19968</v>
      </c>
      <c r="BS122" s="4">
        <v>0.83882000000000001</v>
      </c>
      <c r="BT122" s="4">
        <v>0.12027</v>
      </c>
      <c r="BU122" s="4">
        <v>4.8796799999999996</v>
      </c>
      <c r="BV122" s="4">
        <v>2.4294539999999998</v>
      </c>
      <c r="BW122" s="4">
        <f t="shared" si="14"/>
        <v>1.2892114559999999</v>
      </c>
      <c r="BY122" s="4">
        <f t="shared" si="15"/>
        <v>10905.547327646398</v>
      </c>
      <c r="BZ122" s="4">
        <f t="shared" si="16"/>
        <v>2.4994452911999994</v>
      </c>
      <c r="CA122" s="4">
        <f t="shared" si="17"/>
        <v>129.46766975999998</v>
      </c>
      <c r="CB122" s="4">
        <f t="shared" si="18"/>
        <v>4.6392581663999989E-2</v>
      </c>
    </row>
    <row r="123" spans="1:80" x14ac:dyDescent="0.25">
      <c r="A123" s="2">
        <v>42067</v>
      </c>
      <c r="B123" s="3">
        <v>4.0019675925925924E-2</v>
      </c>
      <c r="C123" s="4">
        <v>13.602</v>
      </c>
      <c r="D123" s="4">
        <v>4.3E-3</v>
      </c>
      <c r="E123" s="4">
        <v>42.908332999999999</v>
      </c>
      <c r="F123" s="4">
        <v>2392.1999999999998</v>
      </c>
      <c r="G123" s="4">
        <v>7.2</v>
      </c>
      <c r="H123" s="4">
        <v>32.9</v>
      </c>
      <c r="J123" s="4">
        <v>1.6</v>
      </c>
      <c r="K123" s="4">
        <v>0.88449999999999995</v>
      </c>
      <c r="L123" s="4">
        <v>12.031499999999999</v>
      </c>
      <c r="M123" s="4">
        <v>3.8E-3</v>
      </c>
      <c r="N123" s="4">
        <v>2115.9063000000001</v>
      </c>
      <c r="O123" s="4">
        <v>6.4109999999999996</v>
      </c>
      <c r="P123" s="4">
        <v>2122.3000000000002</v>
      </c>
      <c r="Q123" s="4">
        <v>1593.8223</v>
      </c>
      <c r="R123" s="4">
        <v>4.8291000000000004</v>
      </c>
      <c r="S123" s="4">
        <v>1598.7</v>
      </c>
      <c r="T123" s="4">
        <v>32.863</v>
      </c>
      <c r="W123" s="4">
        <v>0</v>
      </c>
      <c r="X123" s="4">
        <v>1.4152</v>
      </c>
      <c r="Y123" s="4">
        <v>12.1</v>
      </c>
      <c r="Z123" s="4">
        <v>845</v>
      </c>
      <c r="AA123" s="4">
        <v>870</v>
      </c>
      <c r="AB123" s="4">
        <v>880</v>
      </c>
      <c r="AC123" s="4">
        <v>68</v>
      </c>
      <c r="AD123" s="4">
        <v>5.3</v>
      </c>
      <c r="AE123" s="4">
        <v>0.12</v>
      </c>
      <c r="AF123" s="4">
        <v>978</v>
      </c>
      <c r="AG123" s="4">
        <v>-16</v>
      </c>
      <c r="AH123" s="4">
        <v>14.91</v>
      </c>
      <c r="AI123" s="4">
        <v>12</v>
      </c>
      <c r="AJ123" s="4">
        <v>192</v>
      </c>
      <c r="AK123" s="4">
        <v>139.9</v>
      </c>
      <c r="AL123" s="4">
        <v>2.6</v>
      </c>
      <c r="AM123" s="4">
        <v>194.4</v>
      </c>
      <c r="AN123" s="4" t="s">
        <v>155</v>
      </c>
      <c r="AP123" s="5"/>
      <c r="BA123" s="4">
        <v>14.023</v>
      </c>
      <c r="BB123" s="4">
        <v>15.58</v>
      </c>
      <c r="BC123" s="4">
        <v>1.1100000000000001</v>
      </c>
      <c r="BD123" s="4">
        <v>13.057</v>
      </c>
      <c r="BE123" s="4">
        <v>3031.7249999999999</v>
      </c>
      <c r="BF123" s="4">
        <v>0.60899999999999999</v>
      </c>
      <c r="BG123" s="4">
        <v>55.835000000000001</v>
      </c>
      <c r="BH123" s="4">
        <v>0.16900000000000001</v>
      </c>
      <c r="BI123" s="4">
        <v>56.003999999999998</v>
      </c>
      <c r="BJ123" s="4">
        <v>42.058</v>
      </c>
      <c r="BK123" s="4">
        <v>0.127</v>
      </c>
      <c r="BL123" s="4">
        <v>42.185000000000002</v>
      </c>
      <c r="BM123" s="4">
        <v>0.27379999999999999</v>
      </c>
      <c r="BQ123" s="4">
        <v>259.29300000000001</v>
      </c>
      <c r="BR123" s="4">
        <v>0.24323</v>
      </c>
      <c r="BS123" s="4">
        <v>0.83899999999999997</v>
      </c>
      <c r="BT123" s="4">
        <v>0.11909</v>
      </c>
      <c r="BU123" s="4">
        <v>5.9439330000000004</v>
      </c>
      <c r="BV123" s="4">
        <v>2.405618</v>
      </c>
      <c r="BW123" s="4">
        <f t="shared" si="14"/>
        <v>1.5703870986000001</v>
      </c>
      <c r="BY123" s="4">
        <f t="shared" si="15"/>
        <v>13281.012892251225</v>
      </c>
      <c r="BZ123" s="4">
        <f t="shared" si="16"/>
        <v>2.6678332801889999</v>
      </c>
      <c r="CA123" s="4">
        <f t="shared" si="17"/>
        <v>184.24258144201801</v>
      </c>
      <c r="CB123" s="4">
        <f t="shared" si="18"/>
        <v>1.1994298064297999</v>
      </c>
    </row>
    <row r="124" spans="1:80" x14ac:dyDescent="0.25">
      <c r="A124" s="2">
        <v>42067</v>
      </c>
      <c r="B124" s="3">
        <v>4.0031250000000004E-2</v>
      </c>
      <c r="C124" s="4">
        <v>13.641</v>
      </c>
      <c r="D124" s="4">
        <v>4.0000000000000001E-3</v>
      </c>
      <c r="E124" s="4">
        <v>40</v>
      </c>
      <c r="F124" s="4">
        <v>2471.9</v>
      </c>
      <c r="G124" s="4">
        <v>7.4</v>
      </c>
      <c r="H124" s="4">
        <v>17.8</v>
      </c>
      <c r="J124" s="4">
        <v>1.6</v>
      </c>
      <c r="K124" s="4">
        <v>0.88429999999999997</v>
      </c>
      <c r="L124" s="4">
        <v>12.0625</v>
      </c>
      <c r="M124" s="4">
        <v>3.5000000000000001E-3</v>
      </c>
      <c r="N124" s="4">
        <v>2185.8092000000001</v>
      </c>
      <c r="O124" s="4">
        <v>6.5435999999999996</v>
      </c>
      <c r="P124" s="4">
        <v>2192.4</v>
      </c>
      <c r="Q124" s="4">
        <v>1646.4772</v>
      </c>
      <c r="R124" s="4">
        <v>4.9290000000000003</v>
      </c>
      <c r="S124" s="4">
        <v>1651.4</v>
      </c>
      <c r="T124" s="4">
        <v>17.811399999999999</v>
      </c>
      <c r="W124" s="4">
        <v>0</v>
      </c>
      <c r="X124" s="4">
        <v>1.4148000000000001</v>
      </c>
      <c r="Y124" s="4">
        <v>12.2</v>
      </c>
      <c r="Z124" s="4">
        <v>843</v>
      </c>
      <c r="AA124" s="4">
        <v>872</v>
      </c>
      <c r="AB124" s="4">
        <v>876</v>
      </c>
      <c r="AC124" s="4">
        <v>68</v>
      </c>
      <c r="AD124" s="4">
        <v>5.3</v>
      </c>
      <c r="AE124" s="4">
        <v>0.12</v>
      </c>
      <c r="AF124" s="4">
        <v>978</v>
      </c>
      <c r="AG124" s="4">
        <v>-16</v>
      </c>
      <c r="AH124" s="4">
        <v>15</v>
      </c>
      <c r="AI124" s="4">
        <v>12</v>
      </c>
      <c r="AJ124" s="4">
        <v>191.1</v>
      </c>
      <c r="AK124" s="4">
        <v>140</v>
      </c>
      <c r="AL124" s="4">
        <v>2.8</v>
      </c>
      <c r="AM124" s="4">
        <v>194.1</v>
      </c>
      <c r="AN124" s="4" t="s">
        <v>155</v>
      </c>
      <c r="AP124" s="5"/>
      <c r="BA124" s="4">
        <v>14.023</v>
      </c>
      <c r="BB124" s="4">
        <v>15.54</v>
      </c>
      <c r="BC124" s="4">
        <v>1.1100000000000001</v>
      </c>
      <c r="BD124" s="4">
        <v>13.087999999999999</v>
      </c>
      <c r="BE124" s="4">
        <v>3032.1480000000001</v>
      </c>
      <c r="BF124" s="4">
        <v>0.56599999999999995</v>
      </c>
      <c r="BG124" s="4">
        <v>57.539000000000001</v>
      </c>
      <c r="BH124" s="4">
        <v>0.17199999999999999</v>
      </c>
      <c r="BI124" s="4">
        <v>57.710999999999999</v>
      </c>
      <c r="BJ124" s="4">
        <v>43.341000000000001</v>
      </c>
      <c r="BK124" s="4">
        <v>0.13</v>
      </c>
      <c r="BL124" s="4">
        <v>43.470999999999997</v>
      </c>
      <c r="BM124" s="4">
        <v>0.14810000000000001</v>
      </c>
      <c r="BQ124" s="4">
        <v>258.59199999999998</v>
      </c>
      <c r="BR124" s="4">
        <v>0.21706</v>
      </c>
      <c r="BS124" s="4">
        <v>0.83809</v>
      </c>
      <c r="BT124" s="4">
        <v>0.12082</v>
      </c>
      <c r="BU124" s="4">
        <v>5.3044039999999999</v>
      </c>
      <c r="BV124" s="4">
        <v>2.4405640000000002</v>
      </c>
      <c r="BW124" s="4">
        <f t="shared" si="14"/>
        <v>1.4014235367999999</v>
      </c>
      <c r="BY124" s="4">
        <f t="shared" si="15"/>
        <v>11853.714891106703</v>
      </c>
      <c r="BZ124" s="4">
        <f t="shared" si="16"/>
        <v>2.2126896933679996</v>
      </c>
      <c r="CA124" s="4">
        <f t="shared" si="17"/>
        <v>169.43495406406799</v>
      </c>
      <c r="CB124" s="4">
        <f t="shared" si="18"/>
        <v>0.5789741052788</v>
      </c>
    </row>
    <row r="125" spans="1:80" x14ac:dyDescent="0.25">
      <c r="A125" s="2">
        <v>42067</v>
      </c>
      <c r="B125" s="3">
        <v>4.0042824074074078E-2</v>
      </c>
      <c r="C125" s="4">
        <v>13.851000000000001</v>
      </c>
      <c r="D125" s="4">
        <v>3.5999999999999999E-3</v>
      </c>
      <c r="E125" s="4">
        <v>36.236469999999997</v>
      </c>
      <c r="F125" s="4">
        <v>2478</v>
      </c>
      <c r="G125" s="4">
        <v>7.4</v>
      </c>
      <c r="H125" s="4">
        <v>1.8</v>
      </c>
      <c r="J125" s="4">
        <v>1.72</v>
      </c>
      <c r="K125" s="4">
        <v>0.88260000000000005</v>
      </c>
      <c r="L125" s="4">
        <v>12.2242</v>
      </c>
      <c r="M125" s="4">
        <v>3.2000000000000002E-3</v>
      </c>
      <c r="N125" s="4">
        <v>2187.0212000000001</v>
      </c>
      <c r="O125" s="4">
        <v>6.5309999999999997</v>
      </c>
      <c r="P125" s="4">
        <v>2193.6</v>
      </c>
      <c r="Q125" s="4">
        <v>1647.3901000000001</v>
      </c>
      <c r="R125" s="4">
        <v>4.9196</v>
      </c>
      <c r="S125" s="4">
        <v>1652.3</v>
      </c>
      <c r="T125" s="4">
        <v>1.7722</v>
      </c>
      <c r="W125" s="4">
        <v>0</v>
      </c>
      <c r="X125" s="4">
        <v>1.5175000000000001</v>
      </c>
      <c r="Y125" s="4">
        <v>12.1</v>
      </c>
      <c r="Z125" s="4">
        <v>844</v>
      </c>
      <c r="AA125" s="4">
        <v>871</v>
      </c>
      <c r="AB125" s="4">
        <v>878</v>
      </c>
      <c r="AC125" s="4">
        <v>68</v>
      </c>
      <c r="AD125" s="4">
        <v>5.3</v>
      </c>
      <c r="AE125" s="4">
        <v>0.12</v>
      </c>
      <c r="AF125" s="4">
        <v>978</v>
      </c>
      <c r="AG125" s="4">
        <v>-16</v>
      </c>
      <c r="AH125" s="4">
        <v>14.09</v>
      </c>
      <c r="AI125" s="4">
        <v>12</v>
      </c>
      <c r="AJ125" s="4">
        <v>191</v>
      </c>
      <c r="AK125" s="4">
        <v>140</v>
      </c>
      <c r="AL125" s="4">
        <v>2.4</v>
      </c>
      <c r="AM125" s="4">
        <v>194.3</v>
      </c>
      <c r="AN125" s="4" t="s">
        <v>155</v>
      </c>
      <c r="AP125" s="5"/>
      <c r="BA125" s="4">
        <v>14.023</v>
      </c>
      <c r="BB125" s="4">
        <v>15.32</v>
      </c>
      <c r="BC125" s="4">
        <v>1.0900000000000001</v>
      </c>
      <c r="BD125" s="4">
        <v>13.305</v>
      </c>
      <c r="BE125" s="4">
        <v>3032.5160000000001</v>
      </c>
      <c r="BF125" s="4">
        <v>0.505</v>
      </c>
      <c r="BG125" s="4">
        <v>56.816000000000003</v>
      </c>
      <c r="BH125" s="4">
        <v>0.17</v>
      </c>
      <c r="BI125" s="4">
        <v>56.985999999999997</v>
      </c>
      <c r="BJ125" s="4">
        <v>42.796999999999997</v>
      </c>
      <c r="BK125" s="4">
        <v>0.128</v>
      </c>
      <c r="BL125" s="4">
        <v>42.924999999999997</v>
      </c>
      <c r="BM125" s="4">
        <v>1.4500000000000001E-2</v>
      </c>
      <c r="BQ125" s="4">
        <v>273.72199999999998</v>
      </c>
      <c r="BR125" s="4">
        <v>0.29863000000000001</v>
      </c>
      <c r="BS125" s="4">
        <v>0.83799999999999997</v>
      </c>
      <c r="BT125" s="4">
        <v>0.11827</v>
      </c>
      <c r="BU125" s="4">
        <v>7.2977699999999999</v>
      </c>
      <c r="BV125" s="4">
        <v>2.3890539999999998</v>
      </c>
      <c r="BW125" s="4">
        <f t="shared" si="14"/>
        <v>1.9280708339999999</v>
      </c>
      <c r="BY125" s="4">
        <f t="shared" si="15"/>
        <v>16310.255361228839</v>
      </c>
      <c r="BZ125" s="4">
        <f t="shared" si="16"/>
        <v>2.7161205274499998</v>
      </c>
      <c r="CA125" s="4">
        <f t="shared" si="17"/>
        <v>230.18180240252997</v>
      </c>
      <c r="CB125" s="4">
        <f t="shared" si="18"/>
        <v>7.7987619105000003E-2</v>
      </c>
    </row>
    <row r="126" spans="1:80" x14ac:dyDescent="0.25">
      <c r="A126" s="2">
        <v>42067</v>
      </c>
      <c r="B126" s="3">
        <v>4.0054398148148145E-2</v>
      </c>
      <c r="C126" s="4">
        <v>14.138</v>
      </c>
      <c r="D126" s="4">
        <v>4.7000000000000002E-3</v>
      </c>
      <c r="E126" s="4">
        <v>46.988155999999996</v>
      </c>
      <c r="F126" s="4">
        <v>2475.4</v>
      </c>
      <c r="G126" s="4">
        <v>7.3</v>
      </c>
      <c r="H126" s="4">
        <v>37.6</v>
      </c>
      <c r="J126" s="4">
        <v>1.8</v>
      </c>
      <c r="K126" s="4">
        <v>0.88049999999999995</v>
      </c>
      <c r="L126" s="4">
        <v>12.448499999999999</v>
      </c>
      <c r="M126" s="4">
        <v>4.1000000000000003E-3</v>
      </c>
      <c r="N126" s="4">
        <v>2179.6574000000001</v>
      </c>
      <c r="O126" s="4">
        <v>6.4278000000000004</v>
      </c>
      <c r="P126" s="4">
        <v>2186.1</v>
      </c>
      <c r="Q126" s="4">
        <v>1641.8433</v>
      </c>
      <c r="R126" s="4">
        <v>4.8418000000000001</v>
      </c>
      <c r="S126" s="4">
        <v>1646.7</v>
      </c>
      <c r="T126" s="4">
        <v>37.559699999999999</v>
      </c>
      <c r="W126" s="4">
        <v>0</v>
      </c>
      <c r="X126" s="4">
        <v>1.5849</v>
      </c>
      <c r="Y126" s="4">
        <v>12.4</v>
      </c>
      <c r="Z126" s="4">
        <v>842</v>
      </c>
      <c r="AA126" s="4">
        <v>870</v>
      </c>
      <c r="AB126" s="4">
        <v>876</v>
      </c>
      <c r="AC126" s="4">
        <v>68</v>
      </c>
      <c r="AD126" s="4">
        <v>5.3</v>
      </c>
      <c r="AE126" s="4">
        <v>0.12</v>
      </c>
      <c r="AF126" s="4">
        <v>978</v>
      </c>
      <c r="AG126" s="4">
        <v>-16</v>
      </c>
      <c r="AH126" s="4">
        <v>14.91</v>
      </c>
      <c r="AI126" s="4">
        <v>12</v>
      </c>
      <c r="AJ126" s="4">
        <v>191.9</v>
      </c>
      <c r="AK126" s="4">
        <v>140</v>
      </c>
      <c r="AL126" s="4">
        <v>3.2</v>
      </c>
      <c r="AM126" s="4">
        <v>194.7</v>
      </c>
      <c r="AN126" s="4" t="s">
        <v>155</v>
      </c>
      <c r="AP126" s="5"/>
      <c r="BA126" s="4">
        <v>14.023</v>
      </c>
      <c r="BB126" s="4">
        <v>15.02</v>
      </c>
      <c r="BC126" s="4">
        <v>1.07</v>
      </c>
      <c r="BD126" s="4">
        <v>13.568</v>
      </c>
      <c r="BE126" s="4">
        <v>3031.248</v>
      </c>
      <c r="BF126" s="4">
        <v>0.64100000000000001</v>
      </c>
      <c r="BG126" s="4">
        <v>55.581000000000003</v>
      </c>
      <c r="BH126" s="4">
        <v>0.16400000000000001</v>
      </c>
      <c r="BI126" s="4">
        <v>55.744999999999997</v>
      </c>
      <c r="BJ126" s="4">
        <v>41.866999999999997</v>
      </c>
      <c r="BK126" s="4">
        <v>0.123</v>
      </c>
      <c r="BL126" s="4">
        <v>41.991</v>
      </c>
      <c r="BM126" s="4">
        <v>0.3024</v>
      </c>
      <c r="BQ126" s="4">
        <v>280.62</v>
      </c>
      <c r="BR126" s="4">
        <v>0.40164</v>
      </c>
      <c r="BS126" s="4">
        <v>0.83709</v>
      </c>
      <c r="BT126" s="4">
        <v>0.12528</v>
      </c>
      <c r="BU126" s="4">
        <v>9.8150779999999997</v>
      </c>
      <c r="BV126" s="4">
        <v>2.530656</v>
      </c>
      <c r="BW126" s="4">
        <f t="shared" si="14"/>
        <v>2.5931436075999996</v>
      </c>
      <c r="BY126" s="4">
        <f t="shared" si="15"/>
        <v>21927.176505762527</v>
      </c>
      <c r="BZ126" s="4">
        <f t="shared" si="16"/>
        <v>4.6368097035260005</v>
      </c>
      <c r="CA126" s="4">
        <f t="shared" si="17"/>
        <v>302.85384065136196</v>
      </c>
      <c r="CB126" s="4">
        <f t="shared" si="18"/>
        <v>2.1874746557664002</v>
      </c>
    </row>
    <row r="127" spans="1:80" x14ac:dyDescent="0.25">
      <c r="A127" s="2">
        <v>42067</v>
      </c>
      <c r="B127" s="3">
        <v>4.0065972222222225E-2</v>
      </c>
      <c r="C127" s="4">
        <v>14.473000000000001</v>
      </c>
      <c r="D127" s="4">
        <v>1.12E-2</v>
      </c>
      <c r="E127" s="4">
        <v>112.260442</v>
      </c>
      <c r="F127" s="4">
        <v>2475.6999999999998</v>
      </c>
      <c r="G127" s="4">
        <v>7.3</v>
      </c>
      <c r="H127" s="4">
        <v>10</v>
      </c>
      <c r="J127" s="4">
        <v>1.8</v>
      </c>
      <c r="K127" s="4">
        <v>0.87790000000000001</v>
      </c>
      <c r="L127" s="4">
        <v>12.705399999999999</v>
      </c>
      <c r="M127" s="4">
        <v>9.9000000000000008E-3</v>
      </c>
      <c r="N127" s="4">
        <v>2173.4023000000002</v>
      </c>
      <c r="O127" s="4">
        <v>6.4085999999999999</v>
      </c>
      <c r="P127" s="4">
        <v>2179.8000000000002</v>
      </c>
      <c r="Q127" s="4">
        <v>1637.1030000000001</v>
      </c>
      <c r="R127" s="4">
        <v>4.8273000000000001</v>
      </c>
      <c r="S127" s="4">
        <v>1641.9</v>
      </c>
      <c r="T127" s="4">
        <v>10</v>
      </c>
      <c r="W127" s="4">
        <v>0</v>
      </c>
      <c r="X127" s="4">
        <v>1.5802</v>
      </c>
      <c r="Y127" s="4">
        <v>12.2</v>
      </c>
      <c r="Z127" s="4">
        <v>843</v>
      </c>
      <c r="AA127" s="4">
        <v>870</v>
      </c>
      <c r="AB127" s="4">
        <v>877</v>
      </c>
      <c r="AC127" s="4">
        <v>68</v>
      </c>
      <c r="AD127" s="4">
        <v>5.3</v>
      </c>
      <c r="AE127" s="4">
        <v>0.12</v>
      </c>
      <c r="AF127" s="4">
        <v>979</v>
      </c>
      <c r="AG127" s="4">
        <v>-16</v>
      </c>
      <c r="AH127" s="4">
        <v>15</v>
      </c>
      <c r="AI127" s="4">
        <v>12</v>
      </c>
      <c r="AJ127" s="4">
        <v>192</v>
      </c>
      <c r="AK127" s="4">
        <v>139.1</v>
      </c>
      <c r="AL127" s="4">
        <v>3.1</v>
      </c>
      <c r="AM127" s="4">
        <v>195</v>
      </c>
      <c r="AN127" s="4" t="s">
        <v>155</v>
      </c>
      <c r="AP127" s="5"/>
      <c r="BA127" s="4">
        <v>14.023</v>
      </c>
      <c r="BB127" s="4">
        <v>14.69</v>
      </c>
      <c r="BC127" s="4">
        <v>1.05</v>
      </c>
      <c r="BD127" s="4">
        <v>13.909000000000001</v>
      </c>
      <c r="BE127" s="4">
        <v>3030.3809999999999</v>
      </c>
      <c r="BF127" s="4">
        <v>1.496</v>
      </c>
      <c r="BG127" s="4">
        <v>54.286000000000001</v>
      </c>
      <c r="BH127" s="4">
        <v>0.16</v>
      </c>
      <c r="BI127" s="4">
        <v>54.445999999999998</v>
      </c>
      <c r="BJ127" s="4">
        <v>40.89</v>
      </c>
      <c r="BK127" s="4">
        <v>0.121</v>
      </c>
      <c r="BL127" s="4">
        <v>41.011000000000003</v>
      </c>
      <c r="BM127" s="4">
        <v>7.8899999999999998E-2</v>
      </c>
      <c r="BQ127" s="4">
        <v>274.04599999999999</v>
      </c>
      <c r="BR127" s="4">
        <v>0.38279000000000002</v>
      </c>
      <c r="BS127" s="4">
        <v>0.83699999999999997</v>
      </c>
      <c r="BT127" s="4">
        <v>0.12053999999999999</v>
      </c>
      <c r="BU127" s="4">
        <v>9.3544309999999999</v>
      </c>
      <c r="BV127" s="4">
        <v>2.4349080000000001</v>
      </c>
      <c r="BW127" s="4">
        <f t="shared" si="14"/>
        <v>2.4714406701999998</v>
      </c>
      <c r="BY127" s="4">
        <f t="shared" si="15"/>
        <v>20892.100106571506</v>
      </c>
      <c r="BZ127" s="4">
        <f t="shared" si="16"/>
        <v>10.313746607912</v>
      </c>
      <c r="CA127" s="4">
        <f t="shared" si="17"/>
        <v>281.90447780583003</v>
      </c>
      <c r="CB127" s="4">
        <f t="shared" si="18"/>
        <v>0.54395361454830005</v>
      </c>
    </row>
    <row r="128" spans="1:80" x14ac:dyDescent="0.25">
      <c r="A128" s="2">
        <v>42067</v>
      </c>
      <c r="B128" s="3">
        <v>4.0077546296296292E-2</v>
      </c>
      <c r="C128" s="4">
        <v>14.584</v>
      </c>
      <c r="D128" s="4">
        <v>1.4500000000000001E-2</v>
      </c>
      <c r="E128" s="4">
        <v>145.020475</v>
      </c>
      <c r="F128" s="4">
        <v>2498.6</v>
      </c>
      <c r="G128" s="4">
        <v>7.3</v>
      </c>
      <c r="H128" s="4">
        <v>32.9</v>
      </c>
      <c r="J128" s="4">
        <v>1.8</v>
      </c>
      <c r="K128" s="4">
        <v>0.87670000000000003</v>
      </c>
      <c r="L128" s="4">
        <v>12.786799999999999</v>
      </c>
      <c r="M128" s="4">
        <v>1.2699999999999999E-2</v>
      </c>
      <c r="N128" s="4">
        <v>2190.6788999999999</v>
      </c>
      <c r="O128" s="4">
        <v>6.4002999999999997</v>
      </c>
      <c r="P128" s="4">
        <v>2197.1</v>
      </c>
      <c r="Q128" s="4">
        <v>1650.1424999999999</v>
      </c>
      <c r="R128" s="4">
        <v>4.8209999999999997</v>
      </c>
      <c r="S128" s="4">
        <v>1655</v>
      </c>
      <c r="T128" s="4">
        <v>32.893500000000003</v>
      </c>
      <c r="W128" s="4">
        <v>0</v>
      </c>
      <c r="X128" s="4">
        <v>1.5781000000000001</v>
      </c>
      <c r="Y128" s="4">
        <v>12.1</v>
      </c>
      <c r="Z128" s="4">
        <v>844</v>
      </c>
      <c r="AA128" s="4">
        <v>870</v>
      </c>
      <c r="AB128" s="4">
        <v>878</v>
      </c>
      <c r="AC128" s="4">
        <v>68</v>
      </c>
      <c r="AD128" s="4">
        <v>5.3</v>
      </c>
      <c r="AE128" s="4">
        <v>0.12</v>
      </c>
      <c r="AF128" s="4">
        <v>978</v>
      </c>
      <c r="AG128" s="4">
        <v>-16</v>
      </c>
      <c r="AH128" s="4">
        <v>15</v>
      </c>
      <c r="AI128" s="4">
        <v>12</v>
      </c>
      <c r="AJ128" s="4">
        <v>191.1</v>
      </c>
      <c r="AK128" s="4">
        <v>139</v>
      </c>
      <c r="AL128" s="4">
        <v>2.2000000000000002</v>
      </c>
      <c r="AM128" s="4">
        <v>195</v>
      </c>
      <c r="AN128" s="4" t="s">
        <v>155</v>
      </c>
      <c r="AP128" s="5"/>
      <c r="BA128" s="4">
        <v>14.023</v>
      </c>
      <c r="BB128" s="4">
        <v>14.58</v>
      </c>
      <c r="BC128" s="4">
        <v>1.04</v>
      </c>
      <c r="BD128" s="4">
        <v>14.058</v>
      </c>
      <c r="BE128" s="4">
        <v>3029.1149999999998</v>
      </c>
      <c r="BF128" s="4">
        <v>1.917</v>
      </c>
      <c r="BG128" s="4">
        <v>54.345999999999997</v>
      </c>
      <c r="BH128" s="4">
        <v>0.159</v>
      </c>
      <c r="BI128" s="4">
        <v>54.505000000000003</v>
      </c>
      <c r="BJ128" s="4">
        <v>40.936999999999998</v>
      </c>
      <c r="BK128" s="4">
        <v>0.12</v>
      </c>
      <c r="BL128" s="4">
        <v>41.055999999999997</v>
      </c>
      <c r="BM128" s="4">
        <v>0.25769999999999998</v>
      </c>
      <c r="BQ128" s="4">
        <v>271.83100000000002</v>
      </c>
      <c r="BR128" s="4">
        <v>0.37545000000000001</v>
      </c>
      <c r="BS128" s="4">
        <v>0.83699999999999997</v>
      </c>
      <c r="BT128" s="4">
        <v>0.11727</v>
      </c>
      <c r="BU128" s="4">
        <v>9.1750600000000002</v>
      </c>
      <c r="BV128" s="4">
        <v>2.3688539999999998</v>
      </c>
      <c r="BW128" s="4">
        <f t="shared" si="14"/>
        <v>2.4240508520000001</v>
      </c>
      <c r="BY128" s="4">
        <f t="shared" si="15"/>
        <v>20482.933849590299</v>
      </c>
      <c r="BZ128" s="4">
        <f t="shared" si="16"/>
        <v>12.962790844740001</v>
      </c>
      <c r="CA128" s="4">
        <f t="shared" si="17"/>
        <v>276.81678080913997</v>
      </c>
      <c r="CB128" s="4">
        <f t="shared" si="18"/>
        <v>1.7425723529939998</v>
      </c>
    </row>
    <row r="129" spans="1:80" x14ac:dyDescent="0.25">
      <c r="A129" s="2">
        <v>42067</v>
      </c>
      <c r="B129" s="3">
        <v>4.0089120370370372E-2</v>
      </c>
      <c r="C129" s="4">
        <v>14.263</v>
      </c>
      <c r="D129" s="4">
        <v>9.2999999999999992E-3</v>
      </c>
      <c r="E129" s="4">
        <v>92.991596999999999</v>
      </c>
      <c r="F129" s="4">
        <v>2316.6</v>
      </c>
      <c r="G129" s="4">
        <v>7.2</v>
      </c>
      <c r="H129" s="4">
        <v>29.1</v>
      </c>
      <c r="J129" s="4">
        <v>1.79</v>
      </c>
      <c r="K129" s="4">
        <v>0.87929999999999997</v>
      </c>
      <c r="L129" s="4">
        <v>12.5419</v>
      </c>
      <c r="M129" s="4">
        <v>8.2000000000000007E-3</v>
      </c>
      <c r="N129" s="4">
        <v>2037.0346999999999</v>
      </c>
      <c r="O129" s="4">
        <v>6.3093000000000004</v>
      </c>
      <c r="P129" s="4">
        <v>2043.3</v>
      </c>
      <c r="Q129" s="4">
        <v>1534.4117000000001</v>
      </c>
      <c r="R129" s="4">
        <v>4.7525000000000004</v>
      </c>
      <c r="S129" s="4">
        <v>1539.2</v>
      </c>
      <c r="T129" s="4">
        <v>29.1083</v>
      </c>
      <c r="W129" s="4">
        <v>0</v>
      </c>
      <c r="X129" s="4">
        <v>1.571</v>
      </c>
      <c r="Y129" s="4">
        <v>12.1</v>
      </c>
      <c r="Z129" s="4">
        <v>845</v>
      </c>
      <c r="AA129" s="4">
        <v>871</v>
      </c>
      <c r="AB129" s="4">
        <v>878</v>
      </c>
      <c r="AC129" s="4">
        <v>68</v>
      </c>
      <c r="AD129" s="4">
        <v>5.3</v>
      </c>
      <c r="AE129" s="4">
        <v>0.12</v>
      </c>
      <c r="AF129" s="4">
        <v>978</v>
      </c>
      <c r="AG129" s="4">
        <v>-16</v>
      </c>
      <c r="AH129" s="4">
        <v>15</v>
      </c>
      <c r="AI129" s="4">
        <v>12</v>
      </c>
      <c r="AJ129" s="4">
        <v>191.9</v>
      </c>
      <c r="AK129" s="4">
        <v>139.9</v>
      </c>
      <c r="AL129" s="4">
        <v>2.5</v>
      </c>
      <c r="AM129" s="4">
        <v>195</v>
      </c>
      <c r="AN129" s="4" t="s">
        <v>155</v>
      </c>
      <c r="AP129" s="5"/>
      <c r="BA129" s="4">
        <v>14.023</v>
      </c>
      <c r="BB129" s="4">
        <v>14.89</v>
      </c>
      <c r="BC129" s="4">
        <v>1.06</v>
      </c>
      <c r="BD129" s="4">
        <v>13.723000000000001</v>
      </c>
      <c r="BE129" s="4">
        <v>3030.4160000000002</v>
      </c>
      <c r="BF129" s="4">
        <v>1.258</v>
      </c>
      <c r="BG129" s="4">
        <v>51.542999999999999</v>
      </c>
      <c r="BH129" s="4">
        <v>0.16</v>
      </c>
      <c r="BI129" s="4">
        <v>51.703000000000003</v>
      </c>
      <c r="BJ129" s="4">
        <v>38.825000000000003</v>
      </c>
      <c r="BK129" s="4">
        <v>0.12</v>
      </c>
      <c r="BL129" s="4">
        <v>38.945999999999998</v>
      </c>
      <c r="BM129" s="4">
        <v>0.2326</v>
      </c>
      <c r="BQ129" s="4">
        <v>276.00099999999998</v>
      </c>
      <c r="BR129" s="4">
        <v>0.37681999999999999</v>
      </c>
      <c r="BS129" s="4">
        <v>0.83699999999999997</v>
      </c>
      <c r="BT129" s="4">
        <v>0.11700000000000001</v>
      </c>
      <c r="BU129" s="4">
        <v>9.208539</v>
      </c>
      <c r="BV129" s="4">
        <v>2.3633999999999999</v>
      </c>
      <c r="BW129" s="4">
        <f t="shared" si="14"/>
        <v>2.4328960037999998</v>
      </c>
      <c r="BY129" s="4">
        <f t="shared" si="15"/>
        <v>20566.503790679089</v>
      </c>
      <c r="BZ129" s="4">
        <f t="shared" si="16"/>
        <v>8.5376600996939995</v>
      </c>
      <c r="CA129" s="4">
        <f t="shared" si="17"/>
        <v>263.49336515947499</v>
      </c>
      <c r="CB129" s="4">
        <f t="shared" si="18"/>
        <v>1.5785848483218001</v>
      </c>
    </row>
    <row r="130" spans="1:80" x14ac:dyDescent="0.25">
      <c r="A130" s="2">
        <v>42067</v>
      </c>
      <c r="B130" s="3">
        <v>4.0100694444444439E-2</v>
      </c>
      <c r="C130" s="4">
        <v>13.778</v>
      </c>
      <c r="D130" s="4">
        <v>4.3E-3</v>
      </c>
      <c r="E130" s="4">
        <v>42.832369999999997</v>
      </c>
      <c r="F130" s="4">
        <v>1880.8</v>
      </c>
      <c r="G130" s="4">
        <v>6.9</v>
      </c>
      <c r="H130" s="4">
        <v>13.7</v>
      </c>
      <c r="J130" s="4">
        <v>1.54</v>
      </c>
      <c r="K130" s="4">
        <v>0.8831</v>
      </c>
      <c r="L130" s="4">
        <v>12.167199999999999</v>
      </c>
      <c r="M130" s="4">
        <v>3.8E-3</v>
      </c>
      <c r="N130" s="4">
        <v>1660.9654</v>
      </c>
      <c r="O130" s="4">
        <v>6.0933999999999999</v>
      </c>
      <c r="P130" s="4">
        <v>1667.1</v>
      </c>
      <c r="Q130" s="4">
        <v>1251.4495999999999</v>
      </c>
      <c r="R130" s="4">
        <v>4.5910000000000002</v>
      </c>
      <c r="S130" s="4">
        <v>1256</v>
      </c>
      <c r="T130" s="4">
        <v>13.687799999999999</v>
      </c>
      <c r="W130" s="4">
        <v>0</v>
      </c>
      <c r="X130" s="4">
        <v>1.3572</v>
      </c>
      <c r="Y130" s="4">
        <v>12.1</v>
      </c>
      <c r="Z130" s="4">
        <v>845</v>
      </c>
      <c r="AA130" s="4">
        <v>872</v>
      </c>
      <c r="AB130" s="4">
        <v>880</v>
      </c>
      <c r="AC130" s="4">
        <v>68.900000000000006</v>
      </c>
      <c r="AD130" s="4">
        <v>5.38</v>
      </c>
      <c r="AE130" s="4">
        <v>0.12</v>
      </c>
      <c r="AF130" s="4">
        <v>978</v>
      </c>
      <c r="AG130" s="4">
        <v>-16</v>
      </c>
      <c r="AH130" s="4">
        <v>15.91</v>
      </c>
      <c r="AI130" s="4">
        <v>12</v>
      </c>
      <c r="AJ130" s="4">
        <v>192</v>
      </c>
      <c r="AK130" s="4">
        <v>140</v>
      </c>
      <c r="AL130" s="4">
        <v>2.4</v>
      </c>
      <c r="AM130" s="4">
        <v>195</v>
      </c>
      <c r="AN130" s="4" t="s">
        <v>155</v>
      </c>
      <c r="AP130" s="5"/>
      <c r="BA130" s="4">
        <v>14.023</v>
      </c>
      <c r="BB130" s="4">
        <v>15.39</v>
      </c>
      <c r="BC130" s="4">
        <v>1.1000000000000001</v>
      </c>
      <c r="BD130" s="4">
        <v>13.237</v>
      </c>
      <c r="BE130" s="4">
        <v>3032.114</v>
      </c>
      <c r="BF130" s="4">
        <v>0.6</v>
      </c>
      <c r="BG130" s="4">
        <v>43.345999999999997</v>
      </c>
      <c r="BH130" s="4">
        <v>0.159</v>
      </c>
      <c r="BI130" s="4">
        <v>43.505000000000003</v>
      </c>
      <c r="BJ130" s="4">
        <v>32.658999999999999</v>
      </c>
      <c r="BK130" s="4">
        <v>0.12</v>
      </c>
      <c r="BL130" s="4">
        <v>32.779000000000003</v>
      </c>
      <c r="BM130" s="4">
        <v>0.1128</v>
      </c>
      <c r="BQ130" s="4">
        <v>245.92400000000001</v>
      </c>
      <c r="BR130" s="4">
        <v>0.39883999999999997</v>
      </c>
      <c r="BS130" s="4">
        <v>0.83791000000000004</v>
      </c>
      <c r="BT130" s="4">
        <v>0.11700000000000001</v>
      </c>
      <c r="BU130" s="4">
        <v>9.7466519999999992</v>
      </c>
      <c r="BV130" s="4">
        <v>2.3633999999999999</v>
      </c>
      <c r="BW130" s="4">
        <f t="shared" si="14"/>
        <v>2.5750654583999997</v>
      </c>
      <c r="BY130" s="4">
        <f t="shared" si="15"/>
        <v>21780.531506975734</v>
      </c>
      <c r="BZ130" s="4">
        <f t="shared" si="16"/>
        <v>4.3099695143999996</v>
      </c>
      <c r="CA130" s="4">
        <f t="shared" si="17"/>
        <v>234.59882395131598</v>
      </c>
      <c r="CB130" s="4">
        <f t="shared" si="18"/>
        <v>0.81027426870719987</v>
      </c>
    </row>
    <row r="131" spans="1:80" x14ac:dyDescent="0.25">
      <c r="A131" s="2">
        <v>42067</v>
      </c>
      <c r="B131" s="3">
        <v>4.0112268518518519E-2</v>
      </c>
      <c r="C131" s="4">
        <v>13.814</v>
      </c>
      <c r="D131" s="4">
        <v>3.8999999999999998E-3</v>
      </c>
      <c r="E131" s="4">
        <v>38.656092999999998</v>
      </c>
      <c r="F131" s="4">
        <v>1633.1</v>
      </c>
      <c r="G131" s="4">
        <v>6.8</v>
      </c>
      <c r="H131" s="4">
        <v>28.1</v>
      </c>
      <c r="J131" s="4">
        <v>1.17</v>
      </c>
      <c r="K131" s="4">
        <v>0.88290000000000002</v>
      </c>
      <c r="L131" s="4">
        <v>12.196099999999999</v>
      </c>
      <c r="M131" s="4">
        <v>3.3999999999999998E-3</v>
      </c>
      <c r="N131" s="4">
        <v>1441.8154999999999</v>
      </c>
      <c r="O131" s="4">
        <v>5.9603999999999999</v>
      </c>
      <c r="P131" s="4">
        <v>1447.8</v>
      </c>
      <c r="Q131" s="4">
        <v>1086.3588</v>
      </c>
      <c r="R131" s="4">
        <v>4.4909999999999997</v>
      </c>
      <c r="S131" s="4">
        <v>1090.8</v>
      </c>
      <c r="T131" s="4">
        <v>28.148099999999999</v>
      </c>
      <c r="W131" s="4">
        <v>0</v>
      </c>
      <c r="X131" s="4">
        <v>1.0373000000000001</v>
      </c>
      <c r="Y131" s="4">
        <v>12.2</v>
      </c>
      <c r="Z131" s="4">
        <v>844</v>
      </c>
      <c r="AA131" s="4">
        <v>870</v>
      </c>
      <c r="AB131" s="4">
        <v>878</v>
      </c>
      <c r="AC131" s="4">
        <v>69</v>
      </c>
      <c r="AD131" s="4">
        <v>5.38</v>
      </c>
      <c r="AE131" s="4">
        <v>0.12</v>
      </c>
      <c r="AF131" s="4">
        <v>978</v>
      </c>
      <c r="AG131" s="4">
        <v>-16</v>
      </c>
      <c r="AH131" s="4">
        <v>16</v>
      </c>
      <c r="AI131" s="4">
        <v>12</v>
      </c>
      <c r="AJ131" s="4">
        <v>192</v>
      </c>
      <c r="AK131" s="4">
        <v>140</v>
      </c>
      <c r="AL131" s="4">
        <v>2.7</v>
      </c>
      <c r="AM131" s="4">
        <v>195</v>
      </c>
      <c r="AN131" s="4" t="s">
        <v>155</v>
      </c>
      <c r="AP131" s="5"/>
      <c r="BA131" s="4">
        <v>14.023</v>
      </c>
      <c r="BB131" s="4">
        <v>15.35</v>
      </c>
      <c r="BC131" s="4">
        <v>1.0900000000000001</v>
      </c>
      <c r="BD131" s="4">
        <v>13.266</v>
      </c>
      <c r="BE131" s="4">
        <v>3031.8249999999998</v>
      </c>
      <c r="BF131" s="4">
        <v>0.54</v>
      </c>
      <c r="BG131" s="4">
        <v>37.534999999999997</v>
      </c>
      <c r="BH131" s="4">
        <v>0.155</v>
      </c>
      <c r="BI131" s="4">
        <v>37.69</v>
      </c>
      <c r="BJ131" s="4">
        <v>28.280999999999999</v>
      </c>
      <c r="BK131" s="4">
        <v>0.11700000000000001</v>
      </c>
      <c r="BL131" s="4">
        <v>28.398</v>
      </c>
      <c r="BM131" s="4">
        <v>0.23139999999999999</v>
      </c>
      <c r="BQ131" s="4">
        <v>187.499</v>
      </c>
      <c r="BR131" s="4">
        <v>0.26554499999999998</v>
      </c>
      <c r="BS131" s="4">
        <v>0.83618199999999998</v>
      </c>
      <c r="BT131" s="4">
        <v>0.11881800000000001</v>
      </c>
      <c r="BU131" s="4">
        <v>6.4892669999999999</v>
      </c>
      <c r="BV131" s="4">
        <v>2.4001269999999999</v>
      </c>
      <c r="BW131" s="4">
        <f t="shared" si="14"/>
        <v>1.7144643413999998</v>
      </c>
      <c r="BY131" s="4">
        <f t="shared" si="15"/>
        <v>14499.975256716672</v>
      </c>
      <c r="BZ131" s="4">
        <f t="shared" si="16"/>
        <v>2.5825984806600002</v>
      </c>
      <c r="CA131" s="4">
        <f t="shared" si="17"/>
        <v>135.25642153989898</v>
      </c>
      <c r="CB131" s="4">
        <f t="shared" si="18"/>
        <v>1.1066912748605999</v>
      </c>
    </row>
    <row r="132" spans="1:80" x14ac:dyDescent="0.25">
      <c r="A132" s="2">
        <v>42067</v>
      </c>
      <c r="B132" s="3">
        <v>4.0123842592592593E-2</v>
      </c>
      <c r="C132" s="4">
        <v>14.254</v>
      </c>
      <c r="D132" s="4">
        <v>6.4000000000000003E-3</v>
      </c>
      <c r="E132" s="4">
        <v>63.780183000000001</v>
      </c>
      <c r="F132" s="4">
        <v>1632.1</v>
      </c>
      <c r="G132" s="4">
        <v>6.6</v>
      </c>
      <c r="H132" s="4">
        <v>10.7</v>
      </c>
      <c r="J132" s="4">
        <v>0.94</v>
      </c>
      <c r="K132" s="4">
        <v>0.87949999999999995</v>
      </c>
      <c r="L132" s="4">
        <v>12.536300000000001</v>
      </c>
      <c r="M132" s="4">
        <v>5.5999999999999999E-3</v>
      </c>
      <c r="N132" s="4">
        <v>1435.4887000000001</v>
      </c>
      <c r="O132" s="4">
        <v>5.7835000000000001</v>
      </c>
      <c r="P132" s="4">
        <v>1441.3</v>
      </c>
      <c r="Q132" s="4">
        <v>1081.5916999999999</v>
      </c>
      <c r="R132" s="4">
        <v>4.3577000000000004</v>
      </c>
      <c r="S132" s="4">
        <v>1085.9000000000001</v>
      </c>
      <c r="T132" s="4">
        <v>10.7042</v>
      </c>
      <c r="W132" s="4">
        <v>0</v>
      </c>
      <c r="X132" s="4">
        <v>0.82479999999999998</v>
      </c>
      <c r="Y132" s="4">
        <v>12.1</v>
      </c>
      <c r="Z132" s="4">
        <v>844</v>
      </c>
      <c r="AA132" s="4">
        <v>870</v>
      </c>
      <c r="AB132" s="4">
        <v>879</v>
      </c>
      <c r="AC132" s="4">
        <v>69</v>
      </c>
      <c r="AD132" s="4">
        <v>5.38</v>
      </c>
      <c r="AE132" s="4">
        <v>0.12</v>
      </c>
      <c r="AF132" s="4">
        <v>978</v>
      </c>
      <c r="AG132" s="4">
        <v>-16</v>
      </c>
      <c r="AH132" s="4">
        <v>16</v>
      </c>
      <c r="AI132" s="4">
        <v>12</v>
      </c>
      <c r="AJ132" s="4">
        <v>192</v>
      </c>
      <c r="AK132" s="4">
        <v>139.1</v>
      </c>
      <c r="AL132" s="4">
        <v>2.8</v>
      </c>
      <c r="AM132" s="4">
        <v>195</v>
      </c>
      <c r="AN132" s="4" t="s">
        <v>155</v>
      </c>
      <c r="AP132" s="5"/>
      <c r="BA132" s="4">
        <v>14.023</v>
      </c>
      <c r="BB132" s="4">
        <v>14.91</v>
      </c>
      <c r="BC132" s="4">
        <v>1.06</v>
      </c>
      <c r="BD132" s="4">
        <v>13.699</v>
      </c>
      <c r="BE132" s="4">
        <v>3031.4870000000001</v>
      </c>
      <c r="BF132" s="4">
        <v>0.86299999999999999</v>
      </c>
      <c r="BG132" s="4">
        <v>36.351999999999997</v>
      </c>
      <c r="BH132" s="4">
        <v>0.14599999999999999</v>
      </c>
      <c r="BI132" s="4">
        <v>36.497999999999998</v>
      </c>
      <c r="BJ132" s="4">
        <v>27.39</v>
      </c>
      <c r="BK132" s="4">
        <v>0.11</v>
      </c>
      <c r="BL132" s="4">
        <v>27.5</v>
      </c>
      <c r="BM132" s="4">
        <v>8.5599999999999996E-2</v>
      </c>
      <c r="BQ132" s="4">
        <v>145.01599999999999</v>
      </c>
      <c r="BR132" s="4">
        <v>0.34481099999999998</v>
      </c>
      <c r="BS132" s="4">
        <v>0.83599999999999997</v>
      </c>
      <c r="BT132" s="4">
        <v>0.11627</v>
      </c>
      <c r="BU132" s="4">
        <v>8.4263139999999996</v>
      </c>
      <c r="BV132" s="4">
        <v>2.3486590000000001</v>
      </c>
      <c r="BW132" s="4">
        <f t="shared" si="14"/>
        <v>2.2262321587999998</v>
      </c>
      <c r="BY132" s="4">
        <f t="shared" si="15"/>
        <v>18826.120614152565</v>
      </c>
      <c r="BZ132" s="4">
        <f t="shared" si="16"/>
        <v>5.3593969197339995</v>
      </c>
      <c r="CA132" s="4">
        <f t="shared" si="17"/>
        <v>170.09719771901999</v>
      </c>
      <c r="CB132" s="4">
        <f t="shared" si="18"/>
        <v>0.53159255658079996</v>
      </c>
    </row>
    <row r="133" spans="1:80" x14ac:dyDescent="0.25">
      <c r="A133" s="2">
        <v>42067</v>
      </c>
      <c r="B133" s="3">
        <v>4.0135416666666666E-2</v>
      </c>
      <c r="C133" s="4">
        <v>14.327</v>
      </c>
      <c r="D133" s="4">
        <v>4.1000000000000003E-3</v>
      </c>
      <c r="E133" s="4">
        <v>40.819811999999999</v>
      </c>
      <c r="F133" s="4">
        <v>1834</v>
      </c>
      <c r="G133" s="4">
        <v>6.5</v>
      </c>
      <c r="H133" s="4">
        <v>41.4</v>
      </c>
      <c r="J133" s="4">
        <v>0.9</v>
      </c>
      <c r="K133" s="4">
        <v>0.87890000000000001</v>
      </c>
      <c r="L133" s="4">
        <v>12.591699999999999</v>
      </c>
      <c r="M133" s="4">
        <v>3.5999999999999999E-3</v>
      </c>
      <c r="N133" s="4">
        <v>1611.8522</v>
      </c>
      <c r="O133" s="4">
        <v>5.7126999999999999</v>
      </c>
      <c r="P133" s="4">
        <v>1617.6</v>
      </c>
      <c r="Q133" s="4">
        <v>1214.4756</v>
      </c>
      <c r="R133" s="4">
        <v>4.3042999999999996</v>
      </c>
      <c r="S133" s="4">
        <v>1218.8</v>
      </c>
      <c r="T133" s="4">
        <v>41.359400000000001</v>
      </c>
      <c r="W133" s="4">
        <v>0</v>
      </c>
      <c r="X133" s="4">
        <v>0.79100000000000004</v>
      </c>
      <c r="Y133" s="4">
        <v>12.2</v>
      </c>
      <c r="Z133" s="4">
        <v>844</v>
      </c>
      <c r="AA133" s="4">
        <v>872</v>
      </c>
      <c r="AB133" s="4">
        <v>879</v>
      </c>
      <c r="AC133" s="4">
        <v>69</v>
      </c>
      <c r="AD133" s="4">
        <v>5.38</v>
      </c>
      <c r="AE133" s="4">
        <v>0.12</v>
      </c>
      <c r="AF133" s="4">
        <v>978</v>
      </c>
      <c r="AG133" s="4">
        <v>-16</v>
      </c>
      <c r="AH133" s="4">
        <v>16</v>
      </c>
      <c r="AI133" s="4">
        <v>12</v>
      </c>
      <c r="AJ133" s="4">
        <v>192</v>
      </c>
      <c r="AK133" s="4">
        <v>139</v>
      </c>
      <c r="AL133" s="4">
        <v>2.5</v>
      </c>
      <c r="AM133" s="4">
        <v>195</v>
      </c>
      <c r="AN133" s="4" t="s">
        <v>155</v>
      </c>
      <c r="AP133" s="5"/>
      <c r="BA133" s="4">
        <v>14.023</v>
      </c>
      <c r="BB133" s="4">
        <v>14.84</v>
      </c>
      <c r="BC133" s="4">
        <v>1.06</v>
      </c>
      <c r="BD133" s="4">
        <v>13.782</v>
      </c>
      <c r="BE133" s="4">
        <v>3031.2</v>
      </c>
      <c r="BF133" s="4">
        <v>0.55000000000000004</v>
      </c>
      <c r="BG133" s="4">
        <v>40.634</v>
      </c>
      <c r="BH133" s="4">
        <v>0.14399999999999999</v>
      </c>
      <c r="BI133" s="4">
        <v>40.777999999999999</v>
      </c>
      <c r="BJ133" s="4">
        <v>30.616</v>
      </c>
      <c r="BK133" s="4">
        <v>0.109</v>
      </c>
      <c r="BL133" s="4">
        <v>30.725000000000001</v>
      </c>
      <c r="BM133" s="4">
        <v>0.32919999999999999</v>
      </c>
      <c r="BQ133" s="4">
        <v>138.45099999999999</v>
      </c>
      <c r="BR133" s="4">
        <v>0.50141999999999998</v>
      </c>
      <c r="BS133" s="4">
        <v>0.83599999999999997</v>
      </c>
      <c r="BT133" s="4">
        <v>0.11691</v>
      </c>
      <c r="BU133" s="4">
        <v>12.253451</v>
      </c>
      <c r="BV133" s="4">
        <v>2.3615819999999998</v>
      </c>
      <c r="BW133" s="4">
        <f t="shared" si="14"/>
        <v>3.2373617541999997</v>
      </c>
      <c r="BY133" s="4">
        <f t="shared" si="15"/>
        <v>27374.140914674401</v>
      </c>
      <c r="BZ133" s="4">
        <f t="shared" si="16"/>
        <v>4.9669363628500003</v>
      </c>
      <c r="CA133" s="4">
        <f t="shared" si="17"/>
        <v>276.486770336392</v>
      </c>
      <c r="CB133" s="4">
        <f t="shared" si="18"/>
        <v>2.9729371830004001</v>
      </c>
    </row>
    <row r="134" spans="1:80" x14ac:dyDescent="0.25">
      <c r="A134" s="2">
        <v>42067</v>
      </c>
      <c r="B134" s="3">
        <v>4.014699074074074E-2</v>
      </c>
      <c r="C134" s="4">
        <v>14.39</v>
      </c>
      <c r="D134" s="4">
        <v>5.7999999999999996E-3</v>
      </c>
      <c r="E134" s="4">
        <v>57.899231</v>
      </c>
      <c r="F134" s="4">
        <v>1947.2</v>
      </c>
      <c r="G134" s="4">
        <v>6.5</v>
      </c>
      <c r="H134" s="4">
        <v>60.1</v>
      </c>
      <c r="J134" s="4">
        <v>1.17</v>
      </c>
      <c r="K134" s="4">
        <v>0.87829999999999997</v>
      </c>
      <c r="L134" s="4">
        <v>12.638999999999999</v>
      </c>
      <c r="M134" s="4">
        <v>5.1000000000000004E-3</v>
      </c>
      <c r="N134" s="4">
        <v>1710.2619</v>
      </c>
      <c r="O134" s="4">
        <v>5.6882000000000001</v>
      </c>
      <c r="P134" s="4">
        <v>1716</v>
      </c>
      <c r="Q134" s="4">
        <v>1288.624</v>
      </c>
      <c r="R134" s="4">
        <v>4.2858999999999998</v>
      </c>
      <c r="S134" s="4">
        <v>1292.9000000000001</v>
      </c>
      <c r="T134" s="4">
        <v>60.1</v>
      </c>
      <c r="W134" s="4">
        <v>0</v>
      </c>
      <c r="X134" s="4">
        <v>1.0253000000000001</v>
      </c>
      <c r="Y134" s="4">
        <v>12.2</v>
      </c>
      <c r="Z134" s="4">
        <v>844</v>
      </c>
      <c r="AA134" s="4">
        <v>872</v>
      </c>
      <c r="AB134" s="4">
        <v>879</v>
      </c>
      <c r="AC134" s="4">
        <v>69</v>
      </c>
      <c r="AD134" s="4">
        <v>5.38</v>
      </c>
      <c r="AE134" s="4">
        <v>0.12</v>
      </c>
      <c r="AF134" s="4">
        <v>978</v>
      </c>
      <c r="AG134" s="4">
        <v>-16</v>
      </c>
      <c r="AH134" s="4">
        <v>15.09</v>
      </c>
      <c r="AI134" s="4">
        <v>12</v>
      </c>
      <c r="AJ134" s="4">
        <v>192</v>
      </c>
      <c r="AK134" s="4">
        <v>139</v>
      </c>
      <c r="AL134" s="4">
        <v>2.4</v>
      </c>
      <c r="AM134" s="4">
        <v>195</v>
      </c>
      <c r="AN134" s="4" t="s">
        <v>155</v>
      </c>
      <c r="AP134" s="5"/>
      <c r="BA134" s="4">
        <v>14.023</v>
      </c>
      <c r="BB134" s="4">
        <v>14.77</v>
      </c>
      <c r="BC134" s="4">
        <v>1.05</v>
      </c>
      <c r="BD134" s="4">
        <v>13.853</v>
      </c>
      <c r="BE134" s="4">
        <v>3030.36</v>
      </c>
      <c r="BF134" s="4">
        <v>0.77600000000000002</v>
      </c>
      <c r="BG134" s="4">
        <v>42.942</v>
      </c>
      <c r="BH134" s="4">
        <v>0.14299999999999999</v>
      </c>
      <c r="BI134" s="4">
        <v>43.085000000000001</v>
      </c>
      <c r="BJ134" s="4">
        <v>32.354999999999997</v>
      </c>
      <c r="BK134" s="4">
        <v>0.108</v>
      </c>
      <c r="BL134" s="4">
        <v>32.463000000000001</v>
      </c>
      <c r="BM134" s="4">
        <v>0.47649999999999998</v>
      </c>
      <c r="BQ134" s="4">
        <v>178.75</v>
      </c>
      <c r="BR134" s="4">
        <v>0.46049000000000001</v>
      </c>
      <c r="BS134" s="4">
        <v>0.83509</v>
      </c>
      <c r="BT134" s="4">
        <v>0.11609</v>
      </c>
      <c r="BU134" s="4">
        <v>11.253225</v>
      </c>
      <c r="BV134" s="4">
        <v>2.345018</v>
      </c>
      <c r="BW134" s="4">
        <f t="shared" si="14"/>
        <v>2.9731020450000001</v>
      </c>
      <c r="BY134" s="4">
        <f t="shared" si="15"/>
        <v>25132.674985407</v>
      </c>
      <c r="BZ134" s="4">
        <f t="shared" si="16"/>
        <v>6.4358544161999998</v>
      </c>
      <c r="CA134" s="4">
        <f t="shared" si="17"/>
        <v>268.34029592287499</v>
      </c>
      <c r="CB134" s="4">
        <f t="shared" si="18"/>
        <v>3.9519131821125</v>
      </c>
    </row>
    <row r="135" spans="1:80" x14ac:dyDescent="0.25">
      <c r="A135" s="2">
        <v>42067</v>
      </c>
      <c r="B135" s="3">
        <v>4.0158564814814814E-2</v>
      </c>
      <c r="C135" s="4">
        <v>14.301</v>
      </c>
      <c r="D135" s="4">
        <v>6.0000000000000001E-3</v>
      </c>
      <c r="E135" s="4">
        <v>60</v>
      </c>
      <c r="F135" s="4">
        <v>2228.6</v>
      </c>
      <c r="G135" s="4">
        <v>6.2</v>
      </c>
      <c r="H135" s="4">
        <v>63.7</v>
      </c>
      <c r="J135" s="4">
        <v>1.4</v>
      </c>
      <c r="K135" s="4">
        <v>0.879</v>
      </c>
      <c r="L135" s="4">
        <v>12.571</v>
      </c>
      <c r="M135" s="4">
        <v>5.3E-3</v>
      </c>
      <c r="N135" s="4">
        <v>1958.9135000000001</v>
      </c>
      <c r="O135" s="4">
        <v>5.4931999999999999</v>
      </c>
      <c r="P135" s="4">
        <v>1964.4</v>
      </c>
      <c r="Q135" s="4">
        <v>1475.9744000000001</v>
      </c>
      <c r="R135" s="4">
        <v>4.1390000000000002</v>
      </c>
      <c r="S135" s="4">
        <v>1480.1</v>
      </c>
      <c r="T135" s="4">
        <v>63.7423</v>
      </c>
      <c r="W135" s="4">
        <v>0</v>
      </c>
      <c r="X135" s="4">
        <v>1.2305999999999999</v>
      </c>
      <c r="Y135" s="4">
        <v>12.1</v>
      </c>
      <c r="Z135" s="4">
        <v>844</v>
      </c>
      <c r="AA135" s="4">
        <v>872</v>
      </c>
      <c r="AB135" s="4">
        <v>879</v>
      </c>
      <c r="AC135" s="4">
        <v>69</v>
      </c>
      <c r="AD135" s="4">
        <v>5.38</v>
      </c>
      <c r="AE135" s="4">
        <v>0.12</v>
      </c>
      <c r="AF135" s="4">
        <v>978</v>
      </c>
      <c r="AG135" s="4">
        <v>-16</v>
      </c>
      <c r="AH135" s="4">
        <v>15.91</v>
      </c>
      <c r="AI135" s="4">
        <v>12</v>
      </c>
      <c r="AJ135" s="4">
        <v>191.1</v>
      </c>
      <c r="AK135" s="4">
        <v>139</v>
      </c>
      <c r="AL135" s="4">
        <v>2.4</v>
      </c>
      <c r="AM135" s="4">
        <v>195</v>
      </c>
      <c r="AN135" s="4" t="s">
        <v>155</v>
      </c>
      <c r="AP135" s="5"/>
      <c r="BA135" s="4">
        <v>14.023</v>
      </c>
      <c r="BB135" s="4">
        <v>14.86</v>
      </c>
      <c r="BC135" s="4">
        <v>1.06</v>
      </c>
      <c r="BD135" s="4">
        <v>13.766</v>
      </c>
      <c r="BE135" s="4">
        <v>3030.2640000000001</v>
      </c>
      <c r="BF135" s="4">
        <v>0.80900000000000005</v>
      </c>
      <c r="BG135" s="4">
        <v>49.45</v>
      </c>
      <c r="BH135" s="4">
        <v>0.13900000000000001</v>
      </c>
      <c r="BI135" s="4">
        <v>49.588000000000001</v>
      </c>
      <c r="BJ135" s="4">
        <v>37.259</v>
      </c>
      <c r="BK135" s="4">
        <v>0.104</v>
      </c>
      <c r="BL135" s="4">
        <v>37.363</v>
      </c>
      <c r="BM135" s="4">
        <v>0.5081</v>
      </c>
      <c r="BQ135" s="4">
        <v>215.68899999999999</v>
      </c>
      <c r="BR135" s="4">
        <v>0.38674999999999998</v>
      </c>
      <c r="BS135" s="4">
        <v>0.83499999999999996</v>
      </c>
      <c r="BT135" s="4">
        <v>0.11327</v>
      </c>
      <c r="BU135" s="4">
        <v>9.4512029999999996</v>
      </c>
      <c r="BV135" s="4">
        <v>2.2880539999999998</v>
      </c>
      <c r="BW135" s="4">
        <f t="shared" si="14"/>
        <v>2.4970078325999996</v>
      </c>
      <c r="BY135" s="4">
        <f t="shared" si="15"/>
        <v>21107.414832995306</v>
      </c>
      <c r="BZ135" s="4">
        <f t="shared" si="16"/>
        <v>5.6351191182990004</v>
      </c>
      <c r="CA135" s="4">
        <f t="shared" si="17"/>
        <v>259.52892858924901</v>
      </c>
      <c r="CB135" s="4">
        <f t="shared" si="18"/>
        <v>3.5391891520490999</v>
      </c>
    </row>
    <row r="136" spans="1:80" x14ac:dyDescent="0.25">
      <c r="A136" s="2">
        <v>42067</v>
      </c>
      <c r="B136" s="3">
        <v>4.0170138888888887E-2</v>
      </c>
      <c r="C136" s="4">
        <v>13.573</v>
      </c>
      <c r="D136" s="4">
        <v>1E-3</v>
      </c>
      <c r="E136" s="4">
        <v>10.277077999999999</v>
      </c>
      <c r="F136" s="4">
        <v>2483.3000000000002</v>
      </c>
      <c r="G136" s="4">
        <v>3.8</v>
      </c>
      <c r="H136" s="4">
        <v>67.599999999999994</v>
      </c>
      <c r="J136" s="4">
        <v>1.34</v>
      </c>
      <c r="K136" s="4">
        <v>0.88470000000000004</v>
      </c>
      <c r="L136" s="4">
        <v>12.008800000000001</v>
      </c>
      <c r="M136" s="4">
        <v>8.9999999999999998E-4</v>
      </c>
      <c r="N136" s="4">
        <v>2197.0173</v>
      </c>
      <c r="O136" s="4">
        <v>3.3355999999999999</v>
      </c>
      <c r="P136" s="4">
        <v>2200.4</v>
      </c>
      <c r="Q136" s="4">
        <v>1655.3776</v>
      </c>
      <c r="R136" s="4">
        <v>2.5131999999999999</v>
      </c>
      <c r="S136" s="4">
        <v>1657.9</v>
      </c>
      <c r="T136" s="4">
        <v>67.611699999999999</v>
      </c>
      <c r="W136" s="4">
        <v>0</v>
      </c>
      <c r="X136" s="4">
        <v>1.1828000000000001</v>
      </c>
      <c r="Y136" s="4">
        <v>12.2</v>
      </c>
      <c r="Z136" s="4">
        <v>844</v>
      </c>
      <c r="AA136" s="4">
        <v>872</v>
      </c>
      <c r="AB136" s="4">
        <v>879</v>
      </c>
      <c r="AC136" s="4">
        <v>69</v>
      </c>
      <c r="AD136" s="4">
        <v>5.38</v>
      </c>
      <c r="AE136" s="4">
        <v>0.12</v>
      </c>
      <c r="AF136" s="4">
        <v>978</v>
      </c>
      <c r="AG136" s="4">
        <v>-16</v>
      </c>
      <c r="AH136" s="4">
        <v>16</v>
      </c>
      <c r="AI136" s="4">
        <v>12</v>
      </c>
      <c r="AJ136" s="4">
        <v>191</v>
      </c>
      <c r="AK136" s="4">
        <v>139.9</v>
      </c>
      <c r="AL136" s="4">
        <v>2.7</v>
      </c>
      <c r="AM136" s="4">
        <v>195</v>
      </c>
      <c r="AN136" s="4" t="s">
        <v>155</v>
      </c>
      <c r="AP136" s="5"/>
      <c r="BA136" s="4">
        <v>14.023</v>
      </c>
      <c r="BB136" s="4">
        <v>15.61</v>
      </c>
      <c r="BC136" s="4">
        <v>1.1100000000000001</v>
      </c>
      <c r="BD136" s="4">
        <v>13.028</v>
      </c>
      <c r="BE136" s="4">
        <v>3031.5909999999999</v>
      </c>
      <c r="BF136" s="4">
        <v>0.14599999999999999</v>
      </c>
      <c r="BG136" s="4">
        <v>58.082000000000001</v>
      </c>
      <c r="BH136" s="4">
        <v>8.7999999999999995E-2</v>
      </c>
      <c r="BI136" s="4">
        <v>58.17</v>
      </c>
      <c r="BJ136" s="4">
        <v>43.762999999999998</v>
      </c>
      <c r="BK136" s="4">
        <v>6.6000000000000003E-2</v>
      </c>
      <c r="BL136" s="4">
        <v>43.829000000000001</v>
      </c>
      <c r="BM136" s="4">
        <v>0.56440000000000001</v>
      </c>
      <c r="BQ136" s="4">
        <v>217.10599999999999</v>
      </c>
      <c r="BR136" s="4">
        <v>0.39911000000000002</v>
      </c>
      <c r="BS136" s="4">
        <v>0.83499999999999996</v>
      </c>
      <c r="BT136" s="4">
        <v>0.113</v>
      </c>
      <c r="BU136" s="4">
        <v>9.7532499999999995</v>
      </c>
      <c r="BV136" s="4">
        <v>2.2826</v>
      </c>
      <c r="BW136" s="4">
        <f t="shared" si="14"/>
        <v>2.5768086499999998</v>
      </c>
      <c r="BY136" s="4">
        <f t="shared" si="15"/>
        <v>21791.516446592748</v>
      </c>
      <c r="BZ136" s="4">
        <f t="shared" si="16"/>
        <v>1.0494692065</v>
      </c>
      <c r="CA136" s="4">
        <f t="shared" si="17"/>
        <v>314.57480057574998</v>
      </c>
      <c r="CB136" s="4">
        <f t="shared" si="18"/>
        <v>4.0569891791000003</v>
      </c>
    </row>
    <row r="137" spans="1:80" x14ac:dyDescent="0.25">
      <c r="A137" s="2">
        <v>42067</v>
      </c>
      <c r="B137" s="3">
        <v>4.0181712962962961E-2</v>
      </c>
      <c r="C137" s="4">
        <v>11.695</v>
      </c>
      <c r="D137" s="4">
        <v>1E-4</v>
      </c>
      <c r="E137" s="4">
        <v>0.57283099999999998</v>
      </c>
      <c r="F137" s="4">
        <v>2615.3000000000002</v>
      </c>
      <c r="G137" s="4">
        <v>0</v>
      </c>
      <c r="H137" s="4">
        <v>72.3</v>
      </c>
      <c r="J137" s="4">
        <v>1.0900000000000001</v>
      </c>
      <c r="K137" s="4">
        <v>0.89949999999999997</v>
      </c>
      <c r="L137" s="4">
        <v>10.519299999999999</v>
      </c>
      <c r="M137" s="4">
        <v>1E-4</v>
      </c>
      <c r="N137" s="4">
        <v>2352.4331999999999</v>
      </c>
      <c r="O137" s="4">
        <v>0</v>
      </c>
      <c r="P137" s="4">
        <v>2352.4</v>
      </c>
      <c r="Q137" s="4">
        <v>1772.4467</v>
      </c>
      <c r="R137" s="4">
        <v>0</v>
      </c>
      <c r="S137" s="4">
        <v>1772.4</v>
      </c>
      <c r="T137" s="4">
        <v>72.288399999999996</v>
      </c>
      <c r="W137" s="4">
        <v>0</v>
      </c>
      <c r="X137" s="4">
        <v>0.97860000000000003</v>
      </c>
      <c r="Y137" s="4">
        <v>12.4</v>
      </c>
      <c r="Z137" s="4">
        <v>842</v>
      </c>
      <c r="AA137" s="4">
        <v>870</v>
      </c>
      <c r="AB137" s="4">
        <v>878</v>
      </c>
      <c r="AC137" s="4">
        <v>69</v>
      </c>
      <c r="AD137" s="4">
        <v>5.38</v>
      </c>
      <c r="AE137" s="4">
        <v>0.12</v>
      </c>
      <c r="AF137" s="4">
        <v>979</v>
      </c>
      <c r="AG137" s="4">
        <v>-16</v>
      </c>
      <c r="AH137" s="4">
        <v>16</v>
      </c>
      <c r="AI137" s="4">
        <v>12</v>
      </c>
      <c r="AJ137" s="4">
        <v>191</v>
      </c>
      <c r="AK137" s="4">
        <v>140</v>
      </c>
      <c r="AL137" s="4">
        <v>2.2999999999999998</v>
      </c>
      <c r="AM137" s="4">
        <v>195</v>
      </c>
      <c r="AN137" s="4" t="s">
        <v>155</v>
      </c>
      <c r="AP137" s="5"/>
      <c r="BA137" s="4">
        <v>14.023</v>
      </c>
      <c r="BB137" s="4">
        <v>17.96</v>
      </c>
      <c r="BC137" s="4">
        <v>1.28</v>
      </c>
      <c r="BD137" s="4">
        <v>11.176</v>
      </c>
      <c r="BE137" s="4">
        <v>3032.8609999999999</v>
      </c>
      <c r="BF137" s="4">
        <v>8.9999999999999993E-3</v>
      </c>
      <c r="BG137" s="4">
        <v>71.025999999999996</v>
      </c>
      <c r="BH137" s="4">
        <v>0</v>
      </c>
      <c r="BI137" s="4">
        <v>71.025999999999996</v>
      </c>
      <c r="BJ137" s="4">
        <v>53.515000000000001</v>
      </c>
      <c r="BK137" s="4">
        <v>0</v>
      </c>
      <c r="BL137" s="4">
        <v>53.515000000000001</v>
      </c>
      <c r="BM137" s="4">
        <v>0.68920000000000003</v>
      </c>
      <c r="BQ137" s="4">
        <v>205.14599999999999</v>
      </c>
      <c r="BR137" s="4">
        <v>0.26905000000000001</v>
      </c>
      <c r="BS137" s="4">
        <v>0.83499999999999996</v>
      </c>
      <c r="BT137" s="4">
        <v>0.11663999999999999</v>
      </c>
      <c r="BU137" s="4">
        <v>6.5749089999999999</v>
      </c>
      <c r="BV137" s="4">
        <v>2.356128</v>
      </c>
      <c r="BW137" s="4">
        <f t="shared" si="14"/>
        <v>1.7370909578</v>
      </c>
      <c r="BY137" s="4">
        <f t="shared" si="15"/>
        <v>14696.358607386313</v>
      </c>
      <c r="BZ137" s="4">
        <f t="shared" si="16"/>
        <v>4.3611371396999991E-2</v>
      </c>
      <c r="CA137" s="4">
        <f t="shared" si="17"/>
        <v>259.31806003449503</v>
      </c>
      <c r="CB137" s="4">
        <f t="shared" si="18"/>
        <v>3.3396619074236003</v>
      </c>
    </row>
    <row r="138" spans="1:80" x14ac:dyDescent="0.25">
      <c r="A138" s="2">
        <v>42067</v>
      </c>
      <c r="B138" s="3">
        <v>4.0193287037037034E-2</v>
      </c>
      <c r="C138" s="4">
        <v>12.012</v>
      </c>
      <c r="D138" s="4">
        <v>4.5999999999999999E-3</v>
      </c>
      <c r="E138" s="4">
        <v>45.847458000000003</v>
      </c>
      <c r="F138" s="4">
        <v>2743.6</v>
      </c>
      <c r="G138" s="4">
        <v>-0.2</v>
      </c>
      <c r="H138" s="4">
        <v>94.9</v>
      </c>
      <c r="J138" s="4">
        <v>0.94</v>
      </c>
      <c r="K138" s="4">
        <v>0.89690000000000003</v>
      </c>
      <c r="L138" s="4">
        <v>10.773099999999999</v>
      </c>
      <c r="M138" s="4">
        <v>4.1000000000000003E-3</v>
      </c>
      <c r="N138" s="4">
        <v>2460.7563</v>
      </c>
      <c r="O138" s="4">
        <v>0</v>
      </c>
      <c r="P138" s="4">
        <v>2460.8000000000002</v>
      </c>
      <c r="Q138" s="4">
        <v>1854.0597</v>
      </c>
      <c r="R138" s="4">
        <v>0</v>
      </c>
      <c r="S138" s="4">
        <v>1854.1</v>
      </c>
      <c r="T138" s="4">
        <v>94.862200000000001</v>
      </c>
      <c r="W138" s="4">
        <v>0</v>
      </c>
      <c r="X138" s="4">
        <v>0.8417</v>
      </c>
      <c r="Y138" s="4">
        <v>12.5</v>
      </c>
      <c r="Z138" s="4">
        <v>841</v>
      </c>
      <c r="AA138" s="4">
        <v>868</v>
      </c>
      <c r="AB138" s="4">
        <v>876</v>
      </c>
      <c r="AC138" s="4">
        <v>69</v>
      </c>
      <c r="AD138" s="4">
        <v>5.38</v>
      </c>
      <c r="AE138" s="4">
        <v>0.12</v>
      </c>
      <c r="AF138" s="4">
        <v>979</v>
      </c>
      <c r="AG138" s="4">
        <v>-16</v>
      </c>
      <c r="AH138" s="4">
        <v>15.09</v>
      </c>
      <c r="AI138" s="4">
        <v>12</v>
      </c>
      <c r="AJ138" s="4">
        <v>191.9</v>
      </c>
      <c r="AK138" s="4">
        <v>140</v>
      </c>
      <c r="AL138" s="4">
        <v>2.4</v>
      </c>
      <c r="AM138" s="4">
        <v>195</v>
      </c>
      <c r="AN138" s="4" t="s">
        <v>155</v>
      </c>
      <c r="AP138" s="5"/>
      <c r="BA138" s="4">
        <v>14.023</v>
      </c>
      <c r="BB138" s="4">
        <v>17.5</v>
      </c>
      <c r="BC138" s="4">
        <v>1.25</v>
      </c>
      <c r="BD138" s="4">
        <v>11.496</v>
      </c>
      <c r="BE138" s="4">
        <v>3030.8560000000002</v>
      </c>
      <c r="BF138" s="4">
        <v>0.73599999999999999</v>
      </c>
      <c r="BG138" s="4">
        <v>72.498999999999995</v>
      </c>
      <c r="BH138" s="4">
        <v>0</v>
      </c>
      <c r="BI138" s="4">
        <v>72.498999999999995</v>
      </c>
      <c r="BJ138" s="4">
        <v>54.624000000000002</v>
      </c>
      <c r="BK138" s="4">
        <v>0</v>
      </c>
      <c r="BL138" s="4">
        <v>54.624000000000002</v>
      </c>
      <c r="BM138" s="4">
        <v>0.88249999999999995</v>
      </c>
      <c r="BQ138" s="4">
        <v>172.17599999999999</v>
      </c>
      <c r="BR138" s="4">
        <v>0.14680000000000001</v>
      </c>
      <c r="BS138" s="4">
        <v>0.83499999999999996</v>
      </c>
      <c r="BT138" s="4">
        <v>0.11973</v>
      </c>
      <c r="BU138" s="4">
        <v>3.5874250000000001</v>
      </c>
      <c r="BV138" s="4">
        <v>2.4185460000000001</v>
      </c>
      <c r="BW138" s="4">
        <f t="shared" si="14"/>
        <v>0.94779768499999995</v>
      </c>
      <c r="BY138" s="4">
        <f t="shared" si="15"/>
        <v>8013.3778477346004</v>
      </c>
      <c r="BZ138" s="4">
        <f t="shared" si="16"/>
        <v>1.9459341175999998</v>
      </c>
      <c r="CA138" s="4">
        <f t="shared" si="17"/>
        <v>144.42215385840001</v>
      </c>
      <c r="CB138" s="4">
        <f t="shared" si="18"/>
        <v>2.3332701885625</v>
      </c>
    </row>
    <row r="139" spans="1:80" x14ac:dyDescent="0.25">
      <c r="A139" s="2">
        <v>42067</v>
      </c>
      <c r="B139" s="3">
        <v>4.0204861111111115E-2</v>
      </c>
      <c r="C139" s="4">
        <v>12.616</v>
      </c>
      <c r="D139" s="4">
        <v>2.8999999999999998E-3</v>
      </c>
      <c r="E139" s="4">
        <v>28.933551999999999</v>
      </c>
      <c r="F139" s="4">
        <v>2727.5</v>
      </c>
      <c r="G139" s="4">
        <v>-0.3</v>
      </c>
      <c r="H139" s="4">
        <v>52.7</v>
      </c>
      <c r="J139" s="4">
        <v>0.93</v>
      </c>
      <c r="K139" s="4">
        <v>0.89219999999999999</v>
      </c>
      <c r="L139" s="4">
        <v>11.255100000000001</v>
      </c>
      <c r="M139" s="4">
        <v>2.5999999999999999E-3</v>
      </c>
      <c r="N139" s="4">
        <v>2433.3679000000002</v>
      </c>
      <c r="O139" s="4">
        <v>0</v>
      </c>
      <c r="P139" s="4">
        <v>2433.4</v>
      </c>
      <c r="Q139" s="4">
        <v>1833.4239</v>
      </c>
      <c r="R139" s="4">
        <v>0</v>
      </c>
      <c r="S139" s="4">
        <v>1833.4</v>
      </c>
      <c r="T139" s="4">
        <v>52.749299999999998</v>
      </c>
      <c r="W139" s="4">
        <v>0</v>
      </c>
      <c r="X139" s="4">
        <v>0.83140000000000003</v>
      </c>
      <c r="Y139" s="4">
        <v>12.3</v>
      </c>
      <c r="Z139" s="4">
        <v>841</v>
      </c>
      <c r="AA139" s="4">
        <v>869</v>
      </c>
      <c r="AB139" s="4">
        <v>875</v>
      </c>
      <c r="AC139" s="4">
        <v>69</v>
      </c>
      <c r="AD139" s="4">
        <v>5.38</v>
      </c>
      <c r="AE139" s="4">
        <v>0.12</v>
      </c>
      <c r="AF139" s="4">
        <v>979</v>
      </c>
      <c r="AG139" s="4">
        <v>-16</v>
      </c>
      <c r="AH139" s="4">
        <v>15</v>
      </c>
      <c r="AI139" s="4">
        <v>12</v>
      </c>
      <c r="AJ139" s="4">
        <v>191.1</v>
      </c>
      <c r="AK139" s="4">
        <v>140</v>
      </c>
      <c r="AL139" s="4">
        <v>2.4</v>
      </c>
      <c r="AM139" s="4">
        <v>195</v>
      </c>
      <c r="AN139" s="4" t="s">
        <v>155</v>
      </c>
      <c r="AP139" s="5"/>
      <c r="BA139" s="4">
        <v>14.023</v>
      </c>
      <c r="BB139" s="4">
        <v>16.72</v>
      </c>
      <c r="BC139" s="4">
        <v>1.19</v>
      </c>
      <c r="BD139" s="4">
        <v>12.087999999999999</v>
      </c>
      <c r="BE139" s="4">
        <v>3032.0880000000002</v>
      </c>
      <c r="BF139" s="4">
        <v>0.443</v>
      </c>
      <c r="BG139" s="4">
        <v>68.649000000000001</v>
      </c>
      <c r="BH139" s="4">
        <v>0</v>
      </c>
      <c r="BI139" s="4">
        <v>68.649000000000001</v>
      </c>
      <c r="BJ139" s="4">
        <v>51.723999999999997</v>
      </c>
      <c r="BK139" s="4">
        <v>0</v>
      </c>
      <c r="BL139" s="4">
        <v>51.723999999999997</v>
      </c>
      <c r="BM139" s="4">
        <v>0.46989999999999998</v>
      </c>
      <c r="BQ139" s="4">
        <v>162.86199999999999</v>
      </c>
      <c r="BR139" s="4">
        <v>0.21972</v>
      </c>
      <c r="BS139" s="4">
        <v>0.83409</v>
      </c>
      <c r="BT139" s="4">
        <v>0.11362999999999999</v>
      </c>
      <c r="BU139" s="4">
        <v>5.369408</v>
      </c>
      <c r="BV139" s="4">
        <v>2.2953260000000002</v>
      </c>
      <c r="BW139" s="4">
        <f t="shared" ref="BW139:BW146" si="19">BU139*0.2642</f>
        <v>1.4185975935999999</v>
      </c>
      <c r="BY139" s="4">
        <f t="shared" ref="BY139:BY146" si="20">BE139*$BU139*0.737</f>
        <v>11998.741444597248</v>
      </c>
      <c r="BZ139" s="4">
        <f t="shared" ref="BZ139:BZ146" si="21">BF139*$BU139*0.737</f>
        <v>1.7530633873279997</v>
      </c>
      <c r="CA139" s="4">
        <f t="shared" ref="CA139:CA146" si="22">BJ139*$BU139*0.737</f>
        <v>204.68499017190399</v>
      </c>
      <c r="CB139" s="4">
        <f t="shared" ref="CB139:CB146" si="23">BM139*$BU139*0.737</f>
        <v>1.8595135117503998</v>
      </c>
    </row>
    <row r="140" spans="1:80" x14ac:dyDescent="0.25">
      <c r="A140" s="2">
        <v>42067</v>
      </c>
      <c r="B140" s="3">
        <v>4.0216435185185188E-2</v>
      </c>
      <c r="C140" s="4">
        <v>13.15</v>
      </c>
      <c r="D140" s="4">
        <v>1.2999999999999999E-3</v>
      </c>
      <c r="E140" s="4">
        <v>12.526661000000001</v>
      </c>
      <c r="F140" s="4">
        <v>2283.4</v>
      </c>
      <c r="G140" s="4">
        <v>-0.3</v>
      </c>
      <c r="H140" s="4">
        <v>23.4</v>
      </c>
      <c r="J140" s="4">
        <v>1.66</v>
      </c>
      <c r="K140" s="4">
        <v>0.8881</v>
      </c>
      <c r="L140" s="4">
        <v>11.678000000000001</v>
      </c>
      <c r="M140" s="4">
        <v>1.1000000000000001E-3</v>
      </c>
      <c r="N140" s="4">
        <v>2027.8311000000001</v>
      </c>
      <c r="O140" s="4">
        <v>0</v>
      </c>
      <c r="P140" s="4">
        <v>2027.8</v>
      </c>
      <c r="Q140" s="4">
        <v>1527.8716999999999</v>
      </c>
      <c r="R140" s="4">
        <v>0</v>
      </c>
      <c r="S140" s="4">
        <v>1527.9</v>
      </c>
      <c r="T140" s="4">
        <v>23.3965</v>
      </c>
      <c r="W140" s="4">
        <v>0</v>
      </c>
      <c r="X140" s="4">
        <v>1.4731000000000001</v>
      </c>
      <c r="Y140" s="4">
        <v>12.4</v>
      </c>
      <c r="Z140" s="4">
        <v>841</v>
      </c>
      <c r="AA140" s="4">
        <v>868</v>
      </c>
      <c r="AB140" s="4">
        <v>875</v>
      </c>
      <c r="AC140" s="4">
        <v>69</v>
      </c>
      <c r="AD140" s="4">
        <v>5.38</v>
      </c>
      <c r="AE140" s="4">
        <v>0.12</v>
      </c>
      <c r="AF140" s="4">
        <v>979</v>
      </c>
      <c r="AG140" s="4">
        <v>-16</v>
      </c>
      <c r="AH140" s="4">
        <v>15.91</v>
      </c>
      <c r="AI140" s="4">
        <v>12</v>
      </c>
      <c r="AJ140" s="4">
        <v>191</v>
      </c>
      <c r="AK140" s="4">
        <v>140</v>
      </c>
      <c r="AL140" s="4">
        <v>2.7</v>
      </c>
      <c r="AM140" s="4">
        <v>195</v>
      </c>
      <c r="AN140" s="4" t="s">
        <v>155</v>
      </c>
      <c r="AP140" s="5"/>
      <c r="BA140" s="4">
        <v>14.023</v>
      </c>
      <c r="BB140" s="4">
        <v>16.079999999999998</v>
      </c>
      <c r="BC140" s="4">
        <v>1.1499999999999999</v>
      </c>
      <c r="BD140" s="4">
        <v>12.603999999999999</v>
      </c>
      <c r="BE140" s="4">
        <v>3032.9209999999998</v>
      </c>
      <c r="BF140" s="4">
        <v>0.184</v>
      </c>
      <c r="BG140" s="4">
        <v>55.152000000000001</v>
      </c>
      <c r="BH140" s="4">
        <v>0</v>
      </c>
      <c r="BI140" s="4">
        <v>55.152000000000001</v>
      </c>
      <c r="BJ140" s="4">
        <v>41.554000000000002</v>
      </c>
      <c r="BK140" s="4">
        <v>0</v>
      </c>
      <c r="BL140" s="4">
        <v>41.554000000000002</v>
      </c>
      <c r="BM140" s="4">
        <v>0.2009</v>
      </c>
      <c r="BQ140" s="4">
        <v>278.17</v>
      </c>
      <c r="BR140" s="4">
        <v>0.29988999999999999</v>
      </c>
      <c r="BS140" s="4">
        <v>0.83399999999999996</v>
      </c>
      <c r="BT140" s="4">
        <v>0.11573</v>
      </c>
      <c r="BU140" s="4">
        <v>7.3285609999999997</v>
      </c>
      <c r="BV140" s="4">
        <v>2.3377460000000001</v>
      </c>
      <c r="BW140" s="4">
        <f t="shared" si="19"/>
        <v>1.9362058161999998</v>
      </c>
      <c r="BY140" s="4">
        <f t="shared" si="20"/>
        <v>16381.259612273894</v>
      </c>
      <c r="BZ140" s="4">
        <f t="shared" si="21"/>
        <v>0.9938115000879999</v>
      </c>
      <c r="CA140" s="4">
        <f t="shared" si="22"/>
        <v>224.439364536178</v>
      </c>
      <c r="CB140" s="4">
        <f t="shared" si="23"/>
        <v>1.0850909259113</v>
      </c>
    </row>
    <row r="141" spans="1:80" x14ac:dyDescent="0.25">
      <c r="A141" s="2">
        <v>42067</v>
      </c>
      <c r="B141" s="3">
        <v>4.0228009259259262E-2</v>
      </c>
      <c r="C141" s="4">
        <v>13.523999999999999</v>
      </c>
      <c r="D141" s="4">
        <v>3.0999999999999999E-3</v>
      </c>
      <c r="E141" s="4">
        <v>31.363636</v>
      </c>
      <c r="F141" s="4">
        <v>1518.7</v>
      </c>
      <c r="G141" s="4">
        <v>-0.3</v>
      </c>
      <c r="H141" s="4">
        <v>56.7</v>
      </c>
      <c r="J141" s="4">
        <v>2.87</v>
      </c>
      <c r="K141" s="4">
        <v>0.8851</v>
      </c>
      <c r="L141" s="4">
        <v>11.9704</v>
      </c>
      <c r="M141" s="4">
        <v>2.8E-3</v>
      </c>
      <c r="N141" s="4">
        <v>1344.2762</v>
      </c>
      <c r="O141" s="4">
        <v>0</v>
      </c>
      <c r="P141" s="4">
        <v>1344.3</v>
      </c>
      <c r="Q141" s="4">
        <v>1012.8465</v>
      </c>
      <c r="R141" s="4">
        <v>0</v>
      </c>
      <c r="S141" s="4">
        <v>1012.8</v>
      </c>
      <c r="T141" s="4">
        <v>56.663899999999998</v>
      </c>
      <c r="W141" s="4">
        <v>0</v>
      </c>
      <c r="X141" s="4">
        <v>2.5392999999999999</v>
      </c>
      <c r="Y141" s="4">
        <v>12.6</v>
      </c>
      <c r="Z141" s="4">
        <v>840</v>
      </c>
      <c r="AA141" s="4">
        <v>866</v>
      </c>
      <c r="AB141" s="4">
        <v>875</v>
      </c>
      <c r="AC141" s="4">
        <v>69</v>
      </c>
      <c r="AD141" s="4">
        <v>5.38</v>
      </c>
      <c r="AE141" s="4">
        <v>0.12</v>
      </c>
      <c r="AF141" s="4">
        <v>979</v>
      </c>
      <c r="AG141" s="4">
        <v>-16</v>
      </c>
      <c r="AH141" s="4">
        <v>16</v>
      </c>
      <c r="AI141" s="4">
        <v>12</v>
      </c>
      <c r="AJ141" s="4">
        <v>191.9</v>
      </c>
      <c r="AK141" s="4">
        <v>140.9</v>
      </c>
      <c r="AL141" s="4">
        <v>2.8</v>
      </c>
      <c r="AM141" s="4">
        <v>195</v>
      </c>
      <c r="AN141" s="4" t="s">
        <v>155</v>
      </c>
      <c r="AP141" s="5"/>
      <c r="BA141" s="4">
        <v>14.023</v>
      </c>
      <c r="BB141" s="4">
        <v>15.66</v>
      </c>
      <c r="BC141" s="4">
        <v>1.1200000000000001</v>
      </c>
      <c r="BD141" s="4">
        <v>12.977</v>
      </c>
      <c r="BE141" s="4">
        <v>3031.4209999999998</v>
      </c>
      <c r="BF141" s="4">
        <v>0.44700000000000001</v>
      </c>
      <c r="BG141" s="4">
        <v>35.65</v>
      </c>
      <c r="BH141" s="4">
        <v>0</v>
      </c>
      <c r="BI141" s="4">
        <v>35.65</v>
      </c>
      <c r="BJ141" s="4">
        <v>26.861000000000001</v>
      </c>
      <c r="BK141" s="4">
        <v>0</v>
      </c>
      <c r="BL141" s="4">
        <v>26.861000000000001</v>
      </c>
      <c r="BM141" s="4">
        <v>0.47449999999999998</v>
      </c>
      <c r="BQ141" s="4">
        <v>467.56400000000002</v>
      </c>
      <c r="BR141" s="4">
        <v>0.34249000000000002</v>
      </c>
      <c r="BS141" s="4">
        <v>0.83309</v>
      </c>
      <c r="BT141" s="4">
        <v>0.12055</v>
      </c>
      <c r="BU141" s="4">
        <v>8.3695989999999991</v>
      </c>
      <c r="BV141" s="4">
        <v>2.4351099999999999</v>
      </c>
      <c r="BW141" s="4">
        <f t="shared" si="19"/>
        <v>2.2112480557999996</v>
      </c>
      <c r="BY141" s="4">
        <f t="shared" si="20"/>
        <v>18699.00051142192</v>
      </c>
      <c r="BZ141" s="4">
        <f t="shared" si="21"/>
        <v>2.7572723249609998</v>
      </c>
      <c r="CA141" s="4">
        <f t="shared" si="22"/>
        <v>165.68924367064298</v>
      </c>
      <c r="CB141" s="4">
        <f t="shared" si="23"/>
        <v>2.9269031726934998</v>
      </c>
    </row>
    <row r="142" spans="1:80" x14ac:dyDescent="0.25">
      <c r="A142" s="2">
        <v>42067</v>
      </c>
      <c r="B142" s="3">
        <v>4.0239583333333336E-2</v>
      </c>
      <c r="C142" s="4">
        <v>13.682</v>
      </c>
      <c r="D142" s="4">
        <v>3.5000000000000001E-3</v>
      </c>
      <c r="E142" s="4">
        <v>34.561982999999998</v>
      </c>
      <c r="F142" s="4">
        <v>1440.7</v>
      </c>
      <c r="G142" s="4">
        <v>-0.2</v>
      </c>
      <c r="H142" s="4">
        <v>40.1</v>
      </c>
      <c r="J142" s="4">
        <v>3.46</v>
      </c>
      <c r="K142" s="4">
        <v>0.88400000000000001</v>
      </c>
      <c r="L142" s="4">
        <v>12.0946</v>
      </c>
      <c r="M142" s="4">
        <v>3.0999999999999999E-3</v>
      </c>
      <c r="N142" s="4">
        <v>1273.5395000000001</v>
      </c>
      <c r="O142" s="4">
        <v>0</v>
      </c>
      <c r="P142" s="4">
        <v>1273.5</v>
      </c>
      <c r="Q142" s="4">
        <v>959.5498</v>
      </c>
      <c r="R142" s="4">
        <v>0</v>
      </c>
      <c r="S142" s="4">
        <v>959.5</v>
      </c>
      <c r="T142" s="4">
        <v>40.1</v>
      </c>
      <c r="W142" s="4">
        <v>0</v>
      </c>
      <c r="X142" s="4">
        <v>3.0619000000000001</v>
      </c>
      <c r="Y142" s="4">
        <v>12.5</v>
      </c>
      <c r="Z142" s="4">
        <v>840</v>
      </c>
      <c r="AA142" s="4">
        <v>866</v>
      </c>
      <c r="AB142" s="4">
        <v>876</v>
      </c>
      <c r="AC142" s="4">
        <v>69</v>
      </c>
      <c r="AD142" s="4">
        <v>5.38</v>
      </c>
      <c r="AE142" s="4">
        <v>0.12</v>
      </c>
      <c r="AF142" s="4">
        <v>979</v>
      </c>
      <c r="AG142" s="4">
        <v>-16</v>
      </c>
      <c r="AH142" s="4">
        <v>15.09</v>
      </c>
      <c r="AI142" s="4">
        <v>12</v>
      </c>
      <c r="AJ142" s="4">
        <v>192</v>
      </c>
      <c r="AK142" s="4">
        <v>141</v>
      </c>
      <c r="AL142" s="4">
        <v>3.1</v>
      </c>
      <c r="AM142" s="4">
        <v>195</v>
      </c>
      <c r="AN142" s="4" t="s">
        <v>155</v>
      </c>
      <c r="AP142" s="5"/>
      <c r="BA142" s="4">
        <v>14.023</v>
      </c>
      <c r="BB142" s="4">
        <v>15.49</v>
      </c>
      <c r="BC142" s="4">
        <v>1.1000000000000001</v>
      </c>
      <c r="BD142" s="4">
        <v>13.122</v>
      </c>
      <c r="BE142" s="4">
        <v>3031.6849999999999</v>
      </c>
      <c r="BF142" s="4">
        <v>0.48699999999999999</v>
      </c>
      <c r="BG142" s="4">
        <v>33.430999999999997</v>
      </c>
      <c r="BH142" s="4">
        <v>0</v>
      </c>
      <c r="BI142" s="4">
        <v>33.430999999999997</v>
      </c>
      <c r="BJ142" s="4">
        <v>25.187999999999999</v>
      </c>
      <c r="BK142" s="4">
        <v>0</v>
      </c>
      <c r="BL142" s="4">
        <v>25.187999999999999</v>
      </c>
      <c r="BM142" s="4">
        <v>0.33239999999999997</v>
      </c>
      <c r="BQ142" s="4">
        <v>558.05499999999995</v>
      </c>
      <c r="BR142" s="4">
        <v>0.35965000000000003</v>
      </c>
      <c r="BS142" s="4">
        <v>0.83391000000000004</v>
      </c>
      <c r="BT142" s="4">
        <v>0.11736000000000001</v>
      </c>
      <c r="BU142" s="4">
        <v>8.7889459999999993</v>
      </c>
      <c r="BV142" s="4">
        <v>2.3706719999999999</v>
      </c>
      <c r="BW142" s="4">
        <f t="shared" si="19"/>
        <v>2.3220395331999999</v>
      </c>
      <c r="BY142" s="4">
        <f t="shared" si="20"/>
        <v>19637.597710705366</v>
      </c>
      <c r="BZ142" s="4">
        <f t="shared" si="21"/>
        <v>3.1545197093739996</v>
      </c>
      <c r="CA142" s="4">
        <f t="shared" si="22"/>
        <v>163.15409125197598</v>
      </c>
      <c r="CB142" s="4">
        <f t="shared" si="23"/>
        <v>2.1531054443447997</v>
      </c>
    </row>
    <row r="143" spans="1:80" x14ac:dyDescent="0.25">
      <c r="A143" s="2">
        <v>42067</v>
      </c>
      <c r="B143" s="3">
        <v>4.0251157407407409E-2</v>
      </c>
      <c r="C143" s="4">
        <v>13.5</v>
      </c>
      <c r="D143" s="4">
        <v>3.0000000000000001E-3</v>
      </c>
      <c r="E143" s="4">
        <v>30</v>
      </c>
      <c r="F143" s="4">
        <v>1678.3</v>
      </c>
      <c r="G143" s="4">
        <v>0.2</v>
      </c>
      <c r="H143" s="4">
        <v>60.1</v>
      </c>
      <c r="J143" s="4">
        <v>3.38</v>
      </c>
      <c r="K143" s="4">
        <v>0.88549999999999995</v>
      </c>
      <c r="L143" s="4">
        <v>11.9536</v>
      </c>
      <c r="M143" s="4">
        <v>2.7000000000000001E-3</v>
      </c>
      <c r="N143" s="4">
        <v>1486.0887</v>
      </c>
      <c r="O143" s="4">
        <v>0.16900000000000001</v>
      </c>
      <c r="P143" s="4">
        <v>1486.3</v>
      </c>
      <c r="Q143" s="4">
        <v>1119.6953000000001</v>
      </c>
      <c r="R143" s="4">
        <v>0.12740000000000001</v>
      </c>
      <c r="S143" s="4">
        <v>1119.8</v>
      </c>
      <c r="T143" s="4">
        <v>60.1</v>
      </c>
      <c r="W143" s="4">
        <v>0</v>
      </c>
      <c r="X143" s="4">
        <v>2.9918999999999998</v>
      </c>
      <c r="Y143" s="4">
        <v>12.6</v>
      </c>
      <c r="Z143" s="4">
        <v>840</v>
      </c>
      <c r="AA143" s="4">
        <v>866</v>
      </c>
      <c r="AB143" s="4">
        <v>875</v>
      </c>
      <c r="AC143" s="4">
        <v>69</v>
      </c>
      <c r="AD143" s="4">
        <v>5.38</v>
      </c>
      <c r="AE143" s="4">
        <v>0.12</v>
      </c>
      <c r="AF143" s="4">
        <v>979</v>
      </c>
      <c r="AG143" s="4">
        <v>-16</v>
      </c>
      <c r="AH143" s="4">
        <v>15.91</v>
      </c>
      <c r="AI143" s="4">
        <v>12</v>
      </c>
      <c r="AJ143" s="4">
        <v>192</v>
      </c>
      <c r="AK143" s="4">
        <v>141</v>
      </c>
      <c r="AL143" s="4">
        <v>3.3</v>
      </c>
      <c r="AM143" s="4">
        <v>195</v>
      </c>
      <c r="AN143" s="4" t="s">
        <v>155</v>
      </c>
      <c r="AP143" s="5"/>
      <c r="BA143" s="4">
        <v>14.023</v>
      </c>
      <c r="BB143" s="4">
        <v>15.68</v>
      </c>
      <c r="BC143" s="4">
        <v>1.1200000000000001</v>
      </c>
      <c r="BD143" s="4">
        <v>12.936</v>
      </c>
      <c r="BE143" s="4">
        <v>3031.3760000000002</v>
      </c>
      <c r="BF143" s="4">
        <v>0.42899999999999999</v>
      </c>
      <c r="BG143" s="4">
        <v>39.466000000000001</v>
      </c>
      <c r="BH143" s="4">
        <v>4.0000000000000001E-3</v>
      </c>
      <c r="BI143" s="4">
        <v>39.47</v>
      </c>
      <c r="BJ143" s="4">
        <v>29.736000000000001</v>
      </c>
      <c r="BK143" s="4">
        <v>3.0000000000000001E-3</v>
      </c>
      <c r="BL143" s="4">
        <v>29.739000000000001</v>
      </c>
      <c r="BM143" s="4">
        <v>0.504</v>
      </c>
      <c r="BQ143" s="4">
        <v>551.66899999999998</v>
      </c>
      <c r="BR143" s="4">
        <v>0.30367</v>
      </c>
      <c r="BS143" s="4">
        <v>0.83491000000000004</v>
      </c>
      <c r="BT143" s="4">
        <v>0.11973</v>
      </c>
      <c r="BU143" s="4">
        <v>7.4209360000000002</v>
      </c>
      <c r="BV143" s="4">
        <v>2.4185460000000001</v>
      </c>
      <c r="BW143" s="4">
        <f t="shared" si="19"/>
        <v>1.9606112912</v>
      </c>
      <c r="BY143" s="4">
        <f t="shared" si="20"/>
        <v>16579.292051208831</v>
      </c>
      <c r="BZ143" s="4">
        <f t="shared" si="21"/>
        <v>2.3462995979279997</v>
      </c>
      <c r="CA143" s="4">
        <f t="shared" si="22"/>
        <v>162.633018284352</v>
      </c>
      <c r="CB143" s="4">
        <f t="shared" si="23"/>
        <v>2.7564918353280001</v>
      </c>
    </row>
    <row r="144" spans="1:80" x14ac:dyDescent="0.25">
      <c r="A144" s="2">
        <v>42067</v>
      </c>
      <c r="B144" s="3">
        <v>4.0262731481481483E-2</v>
      </c>
      <c r="C144" s="4">
        <v>13.5</v>
      </c>
      <c r="D144" s="4">
        <v>3.0000000000000001E-3</v>
      </c>
      <c r="E144" s="4">
        <v>30</v>
      </c>
      <c r="F144" s="4">
        <v>1905.4</v>
      </c>
      <c r="G144" s="4">
        <v>4.5999999999999996</v>
      </c>
      <c r="H144" s="4">
        <v>38.700000000000003</v>
      </c>
      <c r="J144" s="4">
        <v>2.98</v>
      </c>
      <c r="K144" s="4">
        <v>0.88549999999999995</v>
      </c>
      <c r="L144" s="4">
        <v>11.9543</v>
      </c>
      <c r="M144" s="4">
        <v>2.7000000000000001E-3</v>
      </c>
      <c r="N144" s="4">
        <v>1687.2508</v>
      </c>
      <c r="O144" s="4">
        <v>4.0945999999999998</v>
      </c>
      <c r="P144" s="4">
        <v>1691.3</v>
      </c>
      <c r="Q144" s="4">
        <v>1271.2610999999999</v>
      </c>
      <c r="R144" s="4">
        <v>3.0851000000000002</v>
      </c>
      <c r="S144" s="4">
        <v>1274.3</v>
      </c>
      <c r="T144" s="4">
        <v>38.676699999999997</v>
      </c>
      <c r="W144" s="4">
        <v>0</v>
      </c>
      <c r="X144" s="4">
        <v>2.6358999999999999</v>
      </c>
      <c r="Y144" s="4">
        <v>12.6</v>
      </c>
      <c r="Z144" s="4">
        <v>839</v>
      </c>
      <c r="AA144" s="4">
        <v>867</v>
      </c>
      <c r="AB144" s="4">
        <v>876</v>
      </c>
      <c r="AC144" s="4">
        <v>69</v>
      </c>
      <c r="AD144" s="4">
        <v>5.38</v>
      </c>
      <c r="AE144" s="4">
        <v>0.12</v>
      </c>
      <c r="AF144" s="4">
        <v>979</v>
      </c>
      <c r="AG144" s="4">
        <v>-16</v>
      </c>
      <c r="AH144" s="4">
        <v>16</v>
      </c>
      <c r="AI144" s="4">
        <v>12</v>
      </c>
      <c r="AJ144" s="4">
        <v>192</v>
      </c>
      <c r="AK144" s="4">
        <v>141</v>
      </c>
      <c r="AL144" s="4">
        <v>3.4</v>
      </c>
      <c r="AM144" s="4">
        <v>195</v>
      </c>
      <c r="AN144" s="4" t="s">
        <v>155</v>
      </c>
      <c r="AP144" s="5"/>
      <c r="BA144" s="4">
        <v>14.023</v>
      </c>
      <c r="BB144" s="4">
        <v>15.69</v>
      </c>
      <c r="BC144" s="4">
        <v>1.1200000000000001</v>
      </c>
      <c r="BD144" s="4">
        <v>12.93</v>
      </c>
      <c r="BE144" s="4">
        <v>3031.92</v>
      </c>
      <c r="BF144" s="4">
        <v>0.42899999999999999</v>
      </c>
      <c r="BG144" s="4">
        <v>44.814</v>
      </c>
      <c r="BH144" s="4">
        <v>0.109</v>
      </c>
      <c r="BI144" s="4">
        <v>44.921999999999997</v>
      </c>
      <c r="BJ144" s="4">
        <v>33.765000000000001</v>
      </c>
      <c r="BK144" s="4">
        <v>8.2000000000000003E-2</v>
      </c>
      <c r="BL144" s="4">
        <v>33.847000000000001</v>
      </c>
      <c r="BM144" s="4">
        <v>0.32440000000000002</v>
      </c>
      <c r="BQ144" s="4">
        <v>486.09</v>
      </c>
      <c r="BR144" s="4">
        <v>0.24431</v>
      </c>
      <c r="BS144" s="4">
        <v>0.83499999999999996</v>
      </c>
      <c r="BT144" s="4">
        <v>0.12</v>
      </c>
      <c r="BU144" s="4">
        <v>5.9703249999999999</v>
      </c>
      <c r="BV144" s="4">
        <v>2.4239999999999999</v>
      </c>
      <c r="BW144" s="4">
        <f t="shared" si="19"/>
        <v>1.5773598649999998</v>
      </c>
      <c r="BY144" s="4">
        <f t="shared" si="20"/>
        <v>13340.840709437998</v>
      </c>
      <c r="BZ144" s="4">
        <f t="shared" si="21"/>
        <v>1.8876555662249999</v>
      </c>
      <c r="CA144" s="4">
        <f t="shared" si="22"/>
        <v>148.57037341162501</v>
      </c>
      <c r="CB144" s="4">
        <f t="shared" si="23"/>
        <v>1.42740201791</v>
      </c>
    </row>
    <row r="145" spans="1:80" x14ac:dyDescent="0.25">
      <c r="A145" s="2">
        <v>42067</v>
      </c>
      <c r="B145" s="3">
        <v>4.0274305555555549E-2</v>
      </c>
      <c r="C145" s="4">
        <v>13.683999999999999</v>
      </c>
      <c r="D145" s="4">
        <v>2.8999999999999998E-3</v>
      </c>
      <c r="E145" s="4">
        <v>29.389748000000001</v>
      </c>
      <c r="F145" s="4">
        <v>2114.4</v>
      </c>
      <c r="G145" s="4">
        <v>4.7</v>
      </c>
      <c r="H145" s="4">
        <v>33.200000000000003</v>
      </c>
      <c r="J145" s="4">
        <v>2.46</v>
      </c>
      <c r="K145" s="4">
        <v>0.88400000000000001</v>
      </c>
      <c r="L145" s="4">
        <v>12.0966</v>
      </c>
      <c r="M145" s="4">
        <v>2.5999999999999999E-3</v>
      </c>
      <c r="N145" s="4">
        <v>1869.1478</v>
      </c>
      <c r="O145" s="4">
        <v>4.1547999999999998</v>
      </c>
      <c r="P145" s="4">
        <v>1873.3</v>
      </c>
      <c r="Q145" s="4">
        <v>1408.3116</v>
      </c>
      <c r="R145" s="4">
        <v>3.1305000000000001</v>
      </c>
      <c r="S145" s="4">
        <v>1411.4</v>
      </c>
      <c r="T145" s="4">
        <v>33.221400000000003</v>
      </c>
      <c r="W145" s="4">
        <v>0</v>
      </c>
      <c r="X145" s="4">
        <v>2.1789000000000001</v>
      </c>
      <c r="Y145" s="4">
        <v>12.5</v>
      </c>
      <c r="Z145" s="4">
        <v>841</v>
      </c>
      <c r="AA145" s="4">
        <v>866</v>
      </c>
      <c r="AB145" s="4">
        <v>877</v>
      </c>
      <c r="AC145" s="4">
        <v>69</v>
      </c>
      <c r="AD145" s="4">
        <v>5.38</v>
      </c>
      <c r="AE145" s="4">
        <v>0.12</v>
      </c>
      <c r="AF145" s="4">
        <v>979</v>
      </c>
      <c r="AG145" s="4">
        <v>-16</v>
      </c>
      <c r="AH145" s="4">
        <v>16.91</v>
      </c>
      <c r="AI145" s="4">
        <v>12</v>
      </c>
      <c r="AJ145" s="4">
        <v>192</v>
      </c>
      <c r="AK145" s="4">
        <v>141</v>
      </c>
      <c r="AL145" s="4">
        <v>3.1</v>
      </c>
      <c r="AM145" s="4">
        <v>195</v>
      </c>
      <c r="AN145" s="4" t="s">
        <v>155</v>
      </c>
      <c r="AP145" s="5"/>
      <c r="BA145" s="4">
        <v>14.023</v>
      </c>
      <c r="BB145" s="4">
        <v>15.49</v>
      </c>
      <c r="BC145" s="4">
        <v>1.1000000000000001</v>
      </c>
      <c r="BD145" s="4">
        <v>13.121</v>
      </c>
      <c r="BE145" s="4">
        <v>3031.9720000000002</v>
      </c>
      <c r="BF145" s="4">
        <v>0.41399999999999998</v>
      </c>
      <c r="BG145" s="4">
        <v>49.061999999999998</v>
      </c>
      <c r="BH145" s="4">
        <v>0.109</v>
      </c>
      <c r="BI145" s="4">
        <v>49.170999999999999</v>
      </c>
      <c r="BJ145" s="4">
        <v>36.965000000000003</v>
      </c>
      <c r="BK145" s="4">
        <v>8.2000000000000003E-2</v>
      </c>
      <c r="BL145" s="4">
        <v>37.048000000000002</v>
      </c>
      <c r="BM145" s="4">
        <v>0.27539999999999998</v>
      </c>
      <c r="BQ145" s="4">
        <v>397.096</v>
      </c>
      <c r="BR145" s="4">
        <v>0.17985000000000001</v>
      </c>
      <c r="BS145" s="4">
        <v>0.83499999999999996</v>
      </c>
      <c r="BT145" s="4">
        <v>0.11909</v>
      </c>
      <c r="BU145" s="4">
        <v>4.3950839999999998</v>
      </c>
      <c r="BV145" s="4">
        <v>2.405618</v>
      </c>
      <c r="BW145" s="4">
        <f t="shared" si="19"/>
        <v>1.1611811928</v>
      </c>
      <c r="BY145" s="4">
        <f t="shared" si="20"/>
        <v>9821.0936881025755</v>
      </c>
      <c r="BZ145" s="4">
        <f t="shared" si="21"/>
        <v>1.3410192399119998</v>
      </c>
      <c r="CA145" s="4">
        <f t="shared" si="22"/>
        <v>119.73617440421999</v>
      </c>
      <c r="CB145" s="4">
        <f t="shared" si="23"/>
        <v>0.89206932046319987</v>
      </c>
    </row>
    <row r="146" spans="1:80" x14ac:dyDescent="0.25">
      <c r="A146" s="2">
        <v>42067</v>
      </c>
      <c r="B146" s="3">
        <v>4.028587962962963E-2</v>
      </c>
      <c r="C146" s="4">
        <v>13.76</v>
      </c>
      <c r="D146" s="4">
        <v>2.0999999999999999E-3</v>
      </c>
      <c r="E146" s="4">
        <v>21.253050999999999</v>
      </c>
      <c r="F146" s="4">
        <v>2216.8000000000002</v>
      </c>
      <c r="G146" s="4">
        <v>4.7</v>
      </c>
      <c r="H146" s="4">
        <v>67.599999999999994</v>
      </c>
      <c r="J146" s="4">
        <v>2.14</v>
      </c>
      <c r="K146" s="4">
        <v>0.88349999999999995</v>
      </c>
      <c r="L146" s="4">
        <v>12.1571</v>
      </c>
      <c r="M146" s="4">
        <v>1.9E-3</v>
      </c>
      <c r="N146" s="4">
        <v>1958.59</v>
      </c>
      <c r="O146" s="4">
        <v>4.1524999999999999</v>
      </c>
      <c r="P146" s="4">
        <v>1962.7</v>
      </c>
      <c r="Q146" s="4">
        <v>1475.702</v>
      </c>
      <c r="R146" s="4">
        <v>3.1286999999999998</v>
      </c>
      <c r="S146" s="4">
        <v>1478.8</v>
      </c>
      <c r="T146" s="4">
        <v>67.583200000000005</v>
      </c>
      <c r="W146" s="4">
        <v>0</v>
      </c>
      <c r="X146" s="4">
        <v>1.8889</v>
      </c>
      <c r="Y146" s="4">
        <v>12.6</v>
      </c>
      <c r="Z146" s="4">
        <v>840</v>
      </c>
      <c r="AA146" s="4">
        <v>865</v>
      </c>
      <c r="AB146" s="4">
        <v>877</v>
      </c>
      <c r="AC146" s="4">
        <v>69</v>
      </c>
      <c r="AD146" s="4">
        <v>5.38</v>
      </c>
      <c r="AE146" s="4">
        <v>0.12</v>
      </c>
      <c r="AF146" s="4">
        <v>979</v>
      </c>
      <c r="AG146" s="4">
        <v>-16</v>
      </c>
      <c r="AH146" s="4">
        <v>17</v>
      </c>
      <c r="AI146" s="4">
        <v>12</v>
      </c>
      <c r="AJ146" s="4">
        <v>192</v>
      </c>
      <c r="AK146" s="4">
        <v>141</v>
      </c>
      <c r="AL146" s="4">
        <v>3.6</v>
      </c>
      <c r="AM146" s="4">
        <v>195</v>
      </c>
      <c r="AN146" s="4" t="s">
        <v>155</v>
      </c>
      <c r="AP146" s="5"/>
      <c r="BA146" s="4">
        <v>14.023</v>
      </c>
      <c r="BB146" s="4">
        <v>15.41</v>
      </c>
      <c r="BC146" s="4">
        <v>1.1000000000000001</v>
      </c>
      <c r="BD146" s="4">
        <v>13.185</v>
      </c>
      <c r="BE146" s="4">
        <v>3031.25</v>
      </c>
      <c r="BF146" s="4">
        <v>0.29799999999999999</v>
      </c>
      <c r="BG146" s="4">
        <v>51.140999999999998</v>
      </c>
      <c r="BH146" s="4">
        <v>0.108</v>
      </c>
      <c r="BI146" s="4">
        <v>51.25</v>
      </c>
      <c r="BJ146" s="4">
        <v>38.531999999999996</v>
      </c>
      <c r="BK146" s="4">
        <v>8.2000000000000003E-2</v>
      </c>
      <c r="BL146" s="4">
        <v>38.613999999999997</v>
      </c>
      <c r="BM146" s="4">
        <v>0.55730000000000002</v>
      </c>
      <c r="BQ146" s="4">
        <v>342.44900000000001</v>
      </c>
      <c r="BR146" s="4">
        <v>0.18765000000000001</v>
      </c>
      <c r="BS146" s="4">
        <v>0.83499999999999996</v>
      </c>
      <c r="BT146" s="4">
        <v>0.12082</v>
      </c>
      <c r="BU146" s="4">
        <v>4.5856969999999997</v>
      </c>
      <c r="BV146" s="4">
        <v>2.4405640000000002</v>
      </c>
      <c r="BW146" s="4">
        <f t="shared" si="19"/>
        <v>1.2115411474</v>
      </c>
      <c r="BY146" s="4">
        <f t="shared" si="20"/>
        <v>10244.59040103125</v>
      </c>
      <c r="BZ146" s="4">
        <f t="shared" si="21"/>
        <v>1.007138289322</v>
      </c>
      <c r="CA146" s="4">
        <f t="shared" si="22"/>
        <v>130.22500860454798</v>
      </c>
      <c r="CB146" s="4">
        <f t="shared" si="23"/>
        <v>1.8834837873796999</v>
      </c>
    </row>
    <row r="147" spans="1:80" x14ac:dyDescent="0.25">
      <c r="A147" s="2"/>
      <c r="B147" s="3"/>
      <c r="AP147" s="5"/>
    </row>
    <row r="148" spans="1:80" x14ac:dyDescent="0.25">
      <c r="A148" s="2"/>
      <c r="B148" s="3"/>
      <c r="AP148" s="5"/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6"/>
  <sheetViews>
    <sheetView workbookViewId="0">
      <pane xSplit="2" ySplit="9" topLeftCell="AS10" activePane="bottomRight" state="frozen"/>
      <selection pane="topRight" activeCell="C1" sqref="C1"/>
      <selection pane="bottomLeft" activeCell="A10" sqref="A10"/>
      <selection pane="bottomRight" activeCell="AU8" sqref="AU8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77" width="12" style="4" bestFit="1" customWidth="1"/>
    <col min="78" max="80" width="9.140625" style="4"/>
    <col min="81" max="81" width="14.7109375" style="4" bestFit="1" customWidth="1"/>
    <col min="82" max="82" width="3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194</v>
      </c>
    </row>
    <row r="5" spans="1:87" s="14" customFormat="1" x14ac:dyDescent="0.25">
      <c r="A5" s="14" t="s">
        <v>169</v>
      </c>
      <c r="C5" s="14">
        <f>AVERAGE(C10:C150)</f>
        <v>13.282569343065703</v>
      </c>
      <c r="D5" s="14">
        <f t="shared" ref="D5:BO5" si="0">AVERAGE(D10:D150)</f>
        <v>8.0948905109489121E-3</v>
      </c>
      <c r="E5" s="14">
        <f t="shared" si="0"/>
        <v>80.964511043795639</v>
      </c>
      <c r="F5" s="14">
        <f t="shared" si="0"/>
        <v>1811.6036496350366</v>
      </c>
      <c r="G5" s="14">
        <f t="shared" si="0"/>
        <v>3.9043795620437973</v>
      </c>
      <c r="H5" s="14">
        <f t="shared" si="0"/>
        <v>10.2992700729927</v>
      </c>
      <c r="I5" s="14" t="e">
        <f t="shared" si="0"/>
        <v>#DIV/0!</v>
      </c>
      <c r="J5" s="14">
        <f t="shared" si="0"/>
        <v>2.3197080291970802</v>
      </c>
      <c r="K5" s="14">
        <f t="shared" si="0"/>
        <v>0.88713284671532855</v>
      </c>
      <c r="L5" s="14">
        <f t="shared" si="0"/>
        <v>11.763948175182476</v>
      </c>
      <c r="M5" s="14">
        <f t="shared" si="0"/>
        <v>7.2854014598540129E-3</v>
      </c>
      <c r="N5" s="14">
        <f t="shared" si="0"/>
        <v>1604.8131328467155</v>
      </c>
      <c r="O5" s="14">
        <f t="shared" si="0"/>
        <v>3.4786948905109494</v>
      </c>
      <c r="P5" s="14">
        <f t="shared" si="0"/>
        <v>1608.2927007299265</v>
      </c>
      <c r="Q5" s="14">
        <f t="shared" si="0"/>
        <v>1208.9210897810212</v>
      </c>
      <c r="R5" s="14">
        <f t="shared" si="0"/>
        <v>2.6204927007299261</v>
      </c>
      <c r="S5" s="14">
        <f t="shared" si="0"/>
        <v>1211.5445255474449</v>
      </c>
      <c r="T5" s="14">
        <f t="shared" si="0"/>
        <v>14.61740583941606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2.0673270072992698</v>
      </c>
      <c r="Y5" s="14">
        <f t="shared" si="0"/>
        <v>12.176642335766436</v>
      </c>
      <c r="Z5" s="14">
        <f t="shared" si="0"/>
        <v>842.82481751824821</v>
      </c>
      <c r="AA5" s="14">
        <f t="shared" si="0"/>
        <v>868.56204379562041</v>
      </c>
      <c r="AB5" s="14">
        <f t="shared" si="0"/>
        <v>872.49635036496352</v>
      </c>
      <c r="AC5" s="14">
        <f t="shared" si="0"/>
        <v>68.337226277372267</v>
      </c>
      <c r="AD5" s="14">
        <f t="shared" si="0"/>
        <v>5.326496350364966</v>
      </c>
      <c r="AE5" s="14">
        <f t="shared" si="0"/>
        <v>0.1199999999999997</v>
      </c>
      <c r="AF5" s="14">
        <f t="shared" si="0"/>
        <v>978.81021897810217</v>
      </c>
      <c r="AG5" s="14">
        <f t="shared" si="0"/>
        <v>-16</v>
      </c>
      <c r="AH5" s="14">
        <f t="shared" si="0"/>
        <v>15.840744510948905</v>
      </c>
      <c r="AI5" s="14">
        <f t="shared" si="0"/>
        <v>12.700078313868614</v>
      </c>
      <c r="AJ5" s="14">
        <f t="shared" si="0"/>
        <v>189.59343065693429</v>
      </c>
      <c r="AK5" s="14">
        <f t="shared" si="0"/>
        <v>139.88540145985399</v>
      </c>
      <c r="AL5" s="14">
        <f t="shared" si="0"/>
        <v>2.5817518248175184</v>
      </c>
      <c r="AM5" s="14">
        <f t="shared" si="0"/>
        <v>195</v>
      </c>
      <c r="AN5" s="14" t="e">
        <f t="shared" si="0"/>
        <v>#DIV/0!</v>
      </c>
      <c r="AO5" s="14" t="e">
        <f t="shared" si="0"/>
        <v>#DIV/0!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16.300729927007296</v>
      </c>
      <c r="BC5" s="14">
        <f t="shared" si="0"/>
        <v>1.1624087591240886</v>
      </c>
      <c r="BD5" s="14">
        <f t="shared" si="0"/>
        <v>12.744248175182481</v>
      </c>
      <c r="BE5" s="14">
        <f t="shared" si="0"/>
        <v>3031.7632262773714</v>
      </c>
      <c r="BF5" s="14">
        <f t="shared" si="0"/>
        <v>1.1493211678832118</v>
      </c>
      <c r="BG5" s="14">
        <f t="shared" si="0"/>
        <v>43.591408759124072</v>
      </c>
      <c r="BH5" s="14">
        <f t="shared" si="0"/>
        <v>9.5518248175182438E-2</v>
      </c>
      <c r="BI5" s="14">
        <f t="shared" si="0"/>
        <v>43.686905109489039</v>
      </c>
      <c r="BJ5" s="14">
        <f t="shared" si="0"/>
        <v>32.837927007299271</v>
      </c>
      <c r="BK5" s="14">
        <f t="shared" si="0"/>
        <v>7.1985401459854048E-2</v>
      </c>
      <c r="BL5" s="14">
        <f t="shared" si="0"/>
        <v>32.909875912408758</v>
      </c>
      <c r="BM5" s="14">
        <f t="shared" si="0"/>
        <v>0.12673357664233581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414.10732116788313</v>
      </c>
      <c r="BR5" s="14">
        <f t="shared" si="1"/>
        <v>0.24414233576642344</v>
      </c>
      <c r="BS5" s="14">
        <f t="shared" si="1"/>
        <v>0.82563292700729851</v>
      </c>
      <c r="BT5" s="14">
        <f t="shared" si="1"/>
        <v>0.11081011678832117</v>
      </c>
      <c r="BU5" s="14">
        <f t="shared" si="1"/>
        <v>5.9662279197080252</v>
      </c>
      <c r="BV5" s="14">
        <f t="shared" si="1"/>
        <v>2.2383640875912398</v>
      </c>
      <c r="BW5" s="14">
        <f t="shared" si="1"/>
        <v>1.5762774163868618</v>
      </c>
      <c r="BX5" s="22"/>
      <c r="BY5" s="14">
        <f t="shared" ref="BY5:CB5" si="2">AVERAGE(BY10:BY150)</f>
        <v>13326.982217011082</v>
      </c>
      <c r="BZ5" s="14">
        <f t="shared" si="2"/>
        <v>6.4593788186573455</v>
      </c>
      <c r="CA5" s="14">
        <f t="shared" si="2"/>
        <v>146.3020400324792</v>
      </c>
      <c r="CB5" s="14">
        <f t="shared" si="2"/>
        <v>0.58444736681173892</v>
      </c>
      <c r="CC5" s="23">
        <f>BZ8/(136/3600)+CB8/(136/3600)+CA8/(136/3600)</f>
        <v>154.4734093519038</v>
      </c>
      <c r="CD5" s="22"/>
      <c r="CE5" s="21">
        <f>BY8/$AT8</f>
        <v>387.14939858577571</v>
      </c>
      <c r="CF5" s="21">
        <f>BZ8/$AT8</f>
        <v>0.18764522861663621</v>
      </c>
      <c r="CG5" s="21">
        <f>CA8/$AT8</f>
        <v>4.2500804674405535</v>
      </c>
      <c r="CH5" s="21">
        <f>CB8/$AT8</f>
        <v>1.6978220791604798E-2</v>
      </c>
      <c r="CI5" s="24">
        <f>(BZ8+CB8+CA8)/AT8</f>
        <v>4.4547039168487945</v>
      </c>
    </row>
    <row r="6" spans="1:87" s="14" customFormat="1" x14ac:dyDescent="0.25">
      <c r="A6" s="14" t="s">
        <v>170</v>
      </c>
      <c r="C6" s="14">
        <f>MIN(C10:C150)</f>
        <v>4.6070000000000002</v>
      </c>
      <c r="D6" s="14">
        <f t="shared" ref="D6:BO6" si="3">MIN(D10:D150)</f>
        <v>-1.2699999999999999E-2</v>
      </c>
      <c r="E6" s="14">
        <f t="shared" si="3"/>
        <v>-127.070376</v>
      </c>
      <c r="F6" s="14">
        <f t="shared" si="3"/>
        <v>360.8</v>
      </c>
      <c r="G6" s="14">
        <f t="shared" si="3"/>
        <v>-0.7</v>
      </c>
      <c r="H6" s="14">
        <f t="shared" si="3"/>
        <v>-30.1</v>
      </c>
      <c r="I6" s="14">
        <f t="shared" si="3"/>
        <v>0</v>
      </c>
      <c r="J6" s="14">
        <f t="shared" si="3"/>
        <v>0.4</v>
      </c>
      <c r="K6" s="14">
        <f t="shared" si="3"/>
        <v>0.87409999999999999</v>
      </c>
      <c r="L6" s="14">
        <f t="shared" si="3"/>
        <v>4.4229000000000003</v>
      </c>
      <c r="M6" s="14">
        <f t="shared" si="3"/>
        <v>0</v>
      </c>
      <c r="N6" s="14">
        <f t="shared" si="3"/>
        <v>331.74119999999999</v>
      </c>
      <c r="O6" s="14">
        <f t="shared" si="3"/>
        <v>0</v>
      </c>
      <c r="P6" s="14">
        <f t="shared" si="3"/>
        <v>334.7</v>
      </c>
      <c r="Q6" s="14">
        <f t="shared" si="3"/>
        <v>249.9503</v>
      </c>
      <c r="R6" s="14">
        <f t="shared" si="3"/>
        <v>0</v>
      </c>
      <c r="S6" s="14">
        <f t="shared" si="3"/>
        <v>252.2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0.35089999999999999</v>
      </c>
      <c r="Y6" s="14">
        <f t="shared" si="3"/>
        <v>11.9</v>
      </c>
      <c r="Z6" s="14">
        <f t="shared" si="3"/>
        <v>840</v>
      </c>
      <c r="AA6" s="14">
        <f t="shared" si="3"/>
        <v>865</v>
      </c>
      <c r="AB6" s="14">
        <f t="shared" si="3"/>
        <v>861</v>
      </c>
      <c r="AC6" s="14">
        <f t="shared" si="3"/>
        <v>67</v>
      </c>
      <c r="AD6" s="14">
        <f t="shared" si="3"/>
        <v>5.22</v>
      </c>
      <c r="AE6" s="14">
        <f t="shared" si="3"/>
        <v>0.12</v>
      </c>
      <c r="AF6" s="14">
        <f t="shared" si="3"/>
        <v>978</v>
      </c>
      <c r="AG6" s="14">
        <f t="shared" si="3"/>
        <v>-16</v>
      </c>
      <c r="AH6" s="14">
        <f t="shared" si="3"/>
        <v>14.09</v>
      </c>
      <c r="AI6" s="14">
        <f t="shared" si="3"/>
        <v>12</v>
      </c>
      <c r="AJ6" s="14">
        <f t="shared" si="3"/>
        <v>188</v>
      </c>
      <c r="AK6" s="14">
        <f t="shared" si="3"/>
        <v>138</v>
      </c>
      <c r="AL6" s="14">
        <f t="shared" si="3"/>
        <v>1.6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14.25</v>
      </c>
      <c r="BC6" s="14">
        <f t="shared" si="3"/>
        <v>1.02</v>
      </c>
      <c r="BD6" s="14">
        <f t="shared" si="3"/>
        <v>4.16</v>
      </c>
      <c r="BE6" s="14">
        <f t="shared" si="3"/>
        <v>3011.3870000000002</v>
      </c>
      <c r="BF6" s="14">
        <f t="shared" si="3"/>
        <v>0</v>
      </c>
      <c r="BG6" s="14">
        <f t="shared" si="3"/>
        <v>12.393000000000001</v>
      </c>
      <c r="BH6" s="14">
        <f t="shared" si="3"/>
        <v>0</v>
      </c>
      <c r="BI6" s="14">
        <f t="shared" si="3"/>
        <v>12.503</v>
      </c>
      <c r="BJ6" s="14">
        <f t="shared" si="3"/>
        <v>9.3379999999999992</v>
      </c>
      <c r="BK6" s="14">
        <f t="shared" si="3"/>
        <v>0</v>
      </c>
      <c r="BL6" s="14">
        <f t="shared" si="3"/>
        <v>9.42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60.719000000000001</v>
      </c>
      <c r="BR6" s="14">
        <f t="shared" si="4"/>
        <v>2.0709999999999999E-2</v>
      </c>
      <c r="BS6" s="14">
        <f t="shared" si="4"/>
        <v>0.81599999999999995</v>
      </c>
      <c r="BT6" s="14">
        <f t="shared" si="4"/>
        <v>9.2179999999999998E-2</v>
      </c>
      <c r="BU6" s="14">
        <f t="shared" si="4"/>
        <v>0.50609999999999999</v>
      </c>
      <c r="BV6" s="14">
        <f t="shared" si="4"/>
        <v>1.862036</v>
      </c>
      <c r="BW6" s="14">
        <f t="shared" si="4"/>
        <v>0.13371162</v>
      </c>
      <c r="BX6" s="22"/>
      <c r="BY6" s="14">
        <f t="shared" ref="BY6:CB6" si="5">MIN(BY10:BY150)</f>
        <v>1132.9639948704</v>
      </c>
      <c r="BZ6" s="14">
        <f t="shared" si="5"/>
        <v>0</v>
      </c>
      <c r="CA6" s="14">
        <f t="shared" si="5"/>
        <v>13.803824865599999</v>
      </c>
      <c r="CB6" s="14">
        <f t="shared" si="5"/>
        <v>0</v>
      </c>
      <c r="CC6" s="22"/>
      <c r="CD6" s="22"/>
      <c r="CE6" s="25"/>
      <c r="CF6" s="25"/>
      <c r="CG6" s="25"/>
      <c r="CH6" s="25"/>
      <c r="CI6" s="22"/>
    </row>
    <row r="7" spans="1:87" s="14" customFormat="1" x14ac:dyDescent="0.25">
      <c r="A7" s="14" t="s">
        <v>171</v>
      </c>
      <c r="C7" s="14">
        <f>MAX(C10:C150)</f>
        <v>14.868</v>
      </c>
      <c r="D7" s="14">
        <f t="shared" ref="D7:BO7" si="6">MAX(D10:D150)</f>
        <v>9.8500000000000004E-2</v>
      </c>
      <c r="E7" s="14">
        <f t="shared" si="6"/>
        <v>984.77056300000004</v>
      </c>
      <c r="F7" s="14">
        <f t="shared" si="6"/>
        <v>2602</v>
      </c>
      <c r="G7" s="14">
        <f t="shared" si="6"/>
        <v>10.6</v>
      </c>
      <c r="H7" s="14">
        <f t="shared" si="6"/>
        <v>67.599999999999994</v>
      </c>
      <c r="I7" s="14">
        <f t="shared" si="6"/>
        <v>0</v>
      </c>
      <c r="J7" s="14">
        <f t="shared" si="6"/>
        <v>11.03</v>
      </c>
      <c r="K7" s="14">
        <f t="shared" si="6"/>
        <v>0.96009999999999995</v>
      </c>
      <c r="L7" s="14">
        <f t="shared" si="6"/>
        <v>12.9985</v>
      </c>
      <c r="M7" s="14">
        <f t="shared" si="6"/>
        <v>8.6099999999999996E-2</v>
      </c>
      <c r="N7" s="14">
        <f t="shared" si="6"/>
        <v>2300.6725999999999</v>
      </c>
      <c r="O7" s="14">
        <f t="shared" si="6"/>
        <v>9.3899000000000008</v>
      </c>
      <c r="P7" s="14">
        <f t="shared" si="6"/>
        <v>2308.4</v>
      </c>
      <c r="Q7" s="14">
        <f t="shared" si="6"/>
        <v>1732.4871000000001</v>
      </c>
      <c r="R7" s="14">
        <f t="shared" si="6"/>
        <v>7.0747999999999998</v>
      </c>
      <c r="S7" s="14">
        <f t="shared" si="6"/>
        <v>1738.3</v>
      </c>
      <c r="T7" s="14">
        <f t="shared" si="6"/>
        <v>67.583200000000005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10.146000000000001</v>
      </c>
      <c r="Y7" s="14">
        <f t="shared" si="6"/>
        <v>12.6</v>
      </c>
      <c r="Z7" s="14">
        <f t="shared" si="6"/>
        <v>847</v>
      </c>
      <c r="AA7" s="14">
        <f t="shared" si="6"/>
        <v>874</v>
      </c>
      <c r="AB7" s="14">
        <f t="shared" si="6"/>
        <v>881</v>
      </c>
      <c r="AC7" s="14">
        <f t="shared" si="6"/>
        <v>69</v>
      </c>
      <c r="AD7" s="14">
        <f t="shared" si="6"/>
        <v>5.38</v>
      </c>
      <c r="AE7" s="14">
        <f t="shared" si="6"/>
        <v>0.12</v>
      </c>
      <c r="AF7" s="14">
        <f t="shared" si="6"/>
        <v>980</v>
      </c>
      <c r="AG7" s="14">
        <f t="shared" si="6"/>
        <v>-16</v>
      </c>
      <c r="AH7" s="14">
        <f t="shared" si="6"/>
        <v>17</v>
      </c>
      <c r="AI7" s="14">
        <f t="shared" si="6"/>
        <v>13</v>
      </c>
      <c r="AJ7" s="14">
        <f t="shared" si="6"/>
        <v>192</v>
      </c>
      <c r="AK7" s="14">
        <f t="shared" si="6"/>
        <v>142</v>
      </c>
      <c r="AL7" s="14">
        <f t="shared" si="6"/>
        <v>3.7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44.12</v>
      </c>
      <c r="BC7" s="14">
        <f t="shared" si="6"/>
        <v>3.15</v>
      </c>
      <c r="BD7" s="14">
        <f t="shared" si="6"/>
        <v>14.41</v>
      </c>
      <c r="BE7" s="14">
        <f t="shared" si="6"/>
        <v>3048.346</v>
      </c>
      <c r="BF7" s="14">
        <f t="shared" si="6"/>
        <v>12.715</v>
      </c>
      <c r="BG7" s="14">
        <f t="shared" si="6"/>
        <v>97.978999999999999</v>
      </c>
      <c r="BH7" s="14">
        <f t="shared" si="6"/>
        <v>0.25</v>
      </c>
      <c r="BI7" s="14">
        <f t="shared" si="6"/>
        <v>98.144999999999996</v>
      </c>
      <c r="BJ7" s="14">
        <f t="shared" si="6"/>
        <v>73.822000000000003</v>
      </c>
      <c r="BK7" s="14">
        <f t="shared" si="6"/>
        <v>0.189</v>
      </c>
      <c r="BL7" s="14">
        <f t="shared" si="6"/>
        <v>73.947000000000003</v>
      </c>
      <c r="BM7" s="14">
        <f t="shared" si="6"/>
        <v>0.87019999999999997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2631.69</v>
      </c>
      <c r="BR7" s="14">
        <f t="shared" si="7"/>
        <v>0.488182</v>
      </c>
      <c r="BS7" s="14">
        <f t="shared" si="7"/>
        <v>0.83591000000000004</v>
      </c>
      <c r="BT7" s="14">
        <f t="shared" si="7"/>
        <v>0.12173</v>
      </c>
      <c r="BU7" s="14">
        <f t="shared" si="7"/>
        <v>11.929944000000001</v>
      </c>
      <c r="BV7" s="14">
        <f t="shared" si="7"/>
        <v>2.4589460000000001</v>
      </c>
      <c r="BW7" s="14">
        <f t="shared" si="7"/>
        <v>3.1518912048000001</v>
      </c>
      <c r="BX7" s="22"/>
      <c r="BY7" s="14">
        <f t="shared" ref="BY7:CB7" si="8">MAX(BY10:BY150)</f>
        <v>26619.063379025829</v>
      </c>
      <c r="BZ7" s="14">
        <f t="shared" si="8"/>
        <v>90.300349716225014</v>
      </c>
      <c r="CA7" s="14">
        <f t="shared" si="8"/>
        <v>297.094057122984</v>
      </c>
      <c r="CB7" s="14">
        <f t="shared" si="8"/>
        <v>3.7608338014610005</v>
      </c>
      <c r="CC7" s="22"/>
      <c r="CD7" s="22"/>
      <c r="CE7" s="26"/>
      <c r="CF7" s="26"/>
      <c r="CG7" s="26"/>
      <c r="CH7" s="26"/>
      <c r="CI7" s="22"/>
    </row>
    <row r="8" spans="1:87" s="14" customFormat="1" x14ac:dyDescent="0.25">
      <c r="A8" s="14" t="s">
        <v>172</v>
      </c>
      <c r="B8" s="15">
        <v>1.5740740740740741E-3</v>
      </c>
      <c r="AT8" s="35">
        <v>1.31</v>
      </c>
      <c r="BU8" s="27">
        <f>SUM(BU10:BU150)/3600</f>
        <v>0.22704811805555541</v>
      </c>
      <c r="BV8" s="22"/>
      <c r="BW8" s="27">
        <f>SUM(BW10:BW150)/3600</f>
        <v>5.9986112790277796E-2</v>
      </c>
      <c r="BX8" s="22"/>
      <c r="BY8" s="27">
        <f>SUM(BY10:BY150)/3600</f>
        <v>507.16571214736621</v>
      </c>
      <c r="BZ8" s="27">
        <f>SUM(BZ10:BZ150)/3600</f>
        <v>0.24581524948779343</v>
      </c>
      <c r="CA8" s="27">
        <f>SUM(CA10:CA150)/3600</f>
        <v>5.5676054123471257</v>
      </c>
      <c r="CB8" s="27">
        <f>SUM(CB10:CB150)/3600</f>
        <v>2.2241469237002286E-2</v>
      </c>
      <c r="CC8" s="28"/>
      <c r="CD8" s="22"/>
      <c r="CE8" s="22"/>
      <c r="CF8" s="22"/>
      <c r="CG8" s="22"/>
      <c r="CH8" s="22"/>
      <c r="CI8" s="28"/>
    </row>
    <row r="9" spans="1:87" s="14" customFormat="1" x14ac:dyDescent="0.25">
      <c r="B9" s="15"/>
      <c r="AT9" s="16"/>
      <c r="BU9" s="4"/>
      <c r="BV9" s="4"/>
      <c r="BW9" s="29">
        <f>AT8/BW8</f>
        <v>21.838387904547091</v>
      </c>
      <c r="BX9" s="30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42067</v>
      </c>
      <c r="B10" s="3">
        <v>4.028587962962963E-2</v>
      </c>
      <c r="C10" s="4">
        <v>13.76</v>
      </c>
      <c r="D10" s="4">
        <v>2.0999999999999999E-3</v>
      </c>
      <c r="E10" s="4">
        <v>21.253050999999999</v>
      </c>
      <c r="F10" s="4">
        <v>2216.8000000000002</v>
      </c>
      <c r="G10" s="4">
        <v>4.7</v>
      </c>
      <c r="H10" s="4">
        <v>67.599999999999994</v>
      </c>
      <c r="J10" s="4">
        <v>2.14</v>
      </c>
      <c r="K10" s="4">
        <v>0.88349999999999995</v>
      </c>
      <c r="L10" s="4">
        <v>12.1571</v>
      </c>
      <c r="M10" s="4">
        <v>1.9E-3</v>
      </c>
      <c r="N10" s="4">
        <v>1958.59</v>
      </c>
      <c r="O10" s="4">
        <v>4.1524999999999999</v>
      </c>
      <c r="P10" s="4">
        <v>1962.7</v>
      </c>
      <c r="Q10" s="4">
        <v>1475.702</v>
      </c>
      <c r="R10" s="4">
        <v>3.1286999999999998</v>
      </c>
      <c r="S10" s="4">
        <v>1478.8</v>
      </c>
      <c r="T10" s="4">
        <v>67.583200000000005</v>
      </c>
      <c r="W10" s="4">
        <v>0</v>
      </c>
      <c r="X10" s="4">
        <v>1.8889</v>
      </c>
      <c r="Y10" s="4">
        <v>12.6</v>
      </c>
      <c r="Z10" s="4">
        <v>840</v>
      </c>
      <c r="AA10" s="4">
        <v>865</v>
      </c>
      <c r="AB10" s="4">
        <v>877</v>
      </c>
      <c r="AC10" s="4">
        <v>69</v>
      </c>
      <c r="AD10" s="4">
        <v>5.38</v>
      </c>
      <c r="AE10" s="4">
        <v>0.12</v>
      </c>
      <c r="AF10" s="4">
        <v>979</v>
      </c>
      <c r="AG10" s="4">
        <v>-16</v>
      </c>
      <c r="AH10" s="4">
        <v>17</v>
      </c>
      <c r="AI10" s="4">
        <v>12</v>
      </c>
      <c r="AJ10" s="4">
        <v>192</v>
      </c>
      <c r="AK10" s="4">
        <v>141</v>
      </c>
      <c r="AL10" s="4">
        <v>3.6</v>
      </c>
      <c r="AM10" s="4">
        <v>195</v>
      </c>
      <c r="AN10" s="4" t="s">
        <v>155</v>
      </c>
      <c r="AP10" s="5"/>
      <c r="BA10" s="4">
        <v>14.023</v>
      </c>
      <c r="BB10" s="4">
        <v>15.41</v>
      </c>
      <c r="BC10" s="4">
        <v>1.1000000000000001</v>
      </c>
      <c r="BD10" s="4">
        <v>13.185</v>
      </c>
      <c r="BE10" s="4">
        <v>3031.25</v>
      </c>
      <c r="BF10" s="4">
        <v>0.29799999999999999</v>
      </c>
      <c r="BG10" s="4">
        <v>51.140999999999998</v>
      </c>
      <c r="BH10" s="4">
        <v>0.108</v>
      </c>
      <c r="BI10" s="4">
        <v>51.25</v>
      </c>
      <c r="BJ10" s="4">
        <v>38.531999999999996</v>
      </c>
      <c r="BK10" s="4">
        <v>8.2000000000000003E-2</v>
      </c>
      <c r="BL10" s="4">
        <v>38.613999999999997</v>
      </c>
      <c r="BM10" s="4">
        <v>0.55730000000000002</v>
      </c>
      <c r="BQ10" s="4">
        <v>342.44900000000001</v>
      </c>
      <c r="BR10" s="4">
        <v>0.18765000000000001</v>
      </c>
      <c r="BS10" s="4">
        <v>0.83499999999999996</v>
      </c>
      <c r="BT10" s="4">
        <v>0.12082</v>
      </c>
      <c r="BU10" s="4">
        <v>4.5856969999999997</v>
      </c>
      <c r="BV10" s="4">
        <v>2.4405640000000002</v>
      </c>
      <c r="BW10" s="4">
        <f>BU10*0.2642</f>
        <v>1.2115411474</v>
      </c>
      <c r="BY10" s="4">
        <f>BE10*$BU10*0.737</f>
        <v>10244.59040103125</v>
      </c>
      <c r="BZ10" s="4">
        <f>BF10*$BU10*0.737</f>
        <v>1.007138289322</v>
      </c>
      <c r="CA10" s="4">
        <f>BJ10*$BU10*0.737</f>
        <v>130.22500860454798</v>
      </c>
      <c r="CB10" s="4">
        <f>BM10*$BU10*0.737</f>
        <v>1.8834837873796999</v>
      </c>
      <c r="CE10" s="31" t="s">
        <v>192</v>
      </c>
    </row>
    <row r="11" spans="1:87" x14ac:dyDescent="0.25">
      <c r="A11" s="2">
        <v>42067</v>
      </c>
      <c r="B11" s="3">
        <v>4.0297453703703703E-2</v>
      </c>
      <c r="C11" s="4">
        <v>13.756</v>
      </c>
      <c r="D11" s="4">
        <v>2E-3</v>
      </c>
      <c r="E11" s="4">
        <v>20</v>
      </c>
      <c r="F11" s="4">
        <v>2273.1999999999998</v>
      </c>
      <c r="G11" s="4">
        <v>4.7</v>
      </c>
      <c r="H11" s="4">
        <v>40.1</v>
      </c>
      <c r="J11" s="4">
        <v>2</v>
      </c>
      <c r="K11" s="4">
        <v>0.88349999999999995</v>
      </c>
      <c r="L11" s="4">
        <v>12.1533</v>
      </c>
      <c r="M11" s="4">
        <v>1.8E-3</v>
      </c>
      <c r="N11" s="4">
        <v>2008.3459</v>
      </c>
      <c r="O11" s="4">
        <v>4.1524000000000001</v>
      </c>
      <c r="P11" s="4">
        <v>2012.5</v>
      </c>
      <c r="Q11" s="4">
        <v>1513.1905999999999</v>
      </c>
      <c r="R11" s="4">
        <v>3.1286</v>
      </c>
      <c r="S11" s="4">
        <v>1516.3</v>
      </c>
      <c r="T11" s="4">
        <v>40.1</v>
      </c>
      <c r="W11" s="4">
        <v>0</v>
      </c>
      <c r="X11" s="4">
        <v>1.7669999999999999</v>
      </c>
      <c r="Y11" s="4">
        <v>12.5</v>
      </c>
      <c r="Z11" s="4">
        <v>842</v>
      </c>
      <c r="AA11" s="4">
        <v>866</v>
      </c>
      <c r="AB11" s="4">
        <v>878</v>
      </c>
      <c r="AC11" s="4">
        <v>69</v>
      </c>
      <c r="AD11" s="4">
        <v>5.38</v>
      </c>
      <c r="AE11" s="4">
        <v>0.12</v>
      </c>
      <c r="AF11" s="4">
        <v>979</v>
      </c>
      <c r="AG11" s="4">
        <v>-16</v>
      </c>
      <c r="AH11" s="4">
        <v>16.090909</v>
      </c>
      <c r="AI11" s="4">
        <v>12</v>
      </c>
      <c r="AJ11" s="4">
        <v>192</v>
      </c>
      <c r="AK11" s="4">
        <v>141</v>
      </c>
      <c r="AL11" s="4">
        <v>3.2</v>
      </c>
      <c r="AM11" s="4">
        <v>195</v>
      </c>
      <c r="AN11" s="4" t="s">
        <v>155</v>
      </c>
      <c r="AP11" s="5"/>
      <c r="BA11" s="4">
        <v>14.023</v>
      </c>
      <c r="BB11" s="4">
        <v>15.41</v>
      </c>
      <c r="BC11" s="4">
        <v>1.1000000000000001</v>
      </c>
      <c r="BD11" s="4">
        <v>13.189</v>
      </c>
      <c r="BE11" s="4">
        <v>3031.9679999999998</v>
      </c>
      <c r="BF11" s="4">
        <v>0.28100000000000003</v>
      </c>
      <c r="BG11" s="4">
        <v>52.469000000000001</v>
      </c>
      <c r="BH11" s="4">
        <v>0.108</v>
      </c>
      <c r="BI11" s="4">
        <v>52.578000000000003</v>
      </c>
      <c r="BJ11" s="4">
        <v>39.533000000000001</v>
      </c>
      <c r="BK11" s="4">
        <v>8.2000000000000003E-2</v>
      </c>
      <c r="BL11" s="4">
        <v>39.615000000000002</v>
      </c>
      <c r="BM11" s="4">
        <v>0.33079999999999998</v>
      </c>
      <c r="BQ11" s="4">
        <v>320.52100000000002</v>
      </c>
      <c r="BR11" s="4">
        <v>0.334455</v>
      </c>
      <c r="BS11" s="4">
        <v>0.83499999999999996</v>
      </c>
      <c r="BT11" s="4">
        <v>0.118273</v>
      </c>
      <c r="BU11" s="4">
        <v>8.1732329999999997</v>
      </c>
      <c r="BV11" s="4">
        <v>2.3891089999999999</v>
      </c>
      <c r="BW11" s="4">
        <f t="shared" ref="BW11:BW74" si="9">BU11*0.2642</f>
        <v>2.1593681586</v>
      </c>
      <c r="BY11" s="4">
        <f t="shared" ref="BY11:BY74" si="10">BE11*$BU11*0.737</f>
        <v>18263.582932544927</v>
      </c>
      <c r="BZ11" s="4">
        <f t="shared" ref="BZ11:BZ74" si="11">BF11*$BU11*0.737</f>
        <v>1.6926520346010001</v>
      </c>
      <c r="CA11" s="4">
        <f t="shared" ref="CA11:CA74" si="12">BJ11*$BU11*0.737</f>
        <v>238.13385367929297</v>
      </c>
      <c r="CB11" s="4">
        <f t="shared" ref="CB11:CB74" si="13">BM11*$BU11*0.737</f>
        <v>1.9926309361067998</v>
      </c>
    </row>
    <row r="12" spans="1:87" x14ac:dyDescent="0.25">
      <c r="A12" s="2">
        <v>42067</v>
      </c>
      <c r="B12" s="3">
        <v>4.0309027777777777E-2</v>
      </c>
      <c r="C12" s="4">
        <v>13.673999999999999</v>
      </c>
      <c r="D12" s="4">
        <v>2E-3</v>
      </c>
      <c r="E12" s="4">
        <v>20</v>
      </c>
      <c r="F12" s="4">
        <v>2369.5</v>
      </c>
      <c r="G12" s="4">
        <v>4.7</v>
      </c>
      <c r="H12" s="4">
        <v>48.8</v>
      </c>
      <c r="J12" s="4">
        <v>2</v>
      </c>
      <c r="K12" s="4">
        <v>0.88419999999999999</v>
      </c>
      <c r="L12" s="4">
        <v>12.09</v>
      </c>
      <c r="M12" s="4">
        <v>1.8E-3</v>
      </c>
      <c r="N12" s="4">
        <v>2095.0816</v>
      </c>
      <c r="O12" s="4">
        <v>4.1555999999999997</v>
      </c>
      <c r="P12" s="4">
        <v>2099.1999999999998</v>
      </c>
      <c r="Q12" s="4">
        <v>1578.5417</v>
      </c>
      <c r="R12" s="4">
        <v>3.1311</v>
      </c>
      <c r="S12" s="4">
        <v>1581.7</v>
      </c>
      <c r="T12" s="4">
        <v>48.8324</v>
      </c>
      <c r="W12" s="4">
        <v>0</v>
      </c>
      <c r="X12" s="4">
        <v>1.7684</v>
      </c>
      <c r="Y12" s="4">
        <v>12.6</v>
      </c>
      <c r="Z12" s="4">
        <v>840</v>
      </c>
      <c r="AA12" s="4">
        <v>867</v>
      </c>
      <c r="AB12" s="4">
        <v>876</v>
      </c>
      <c r="AC12" s="4">
        <v>69</v>
      </c>
      <c r="AD12" s="4">
        <v>5.38</v>
      </c>
      <c r="AE12" s="4">
        <v>0.12</v>
      </c>
      <c r="AF12" s="4">
        <v>979</v>
      </c>
      <c r="AG12" s="4">
        <v>-16</v>
      </c>
      <c r="AH12" s="4">
        <v>16</v>
      </c>
      <c r="AI12" s="4">
        <v>12</v>
      </c>
      <c r="AJ12" s="4">
        <v>192</v>
      </c>
      <c r="AK12" s="4">
        <v>141.9</v>
      </c>
      <c r="AL12" s="4">
        <v>3.5</v>
      </c>
      <c r="AM12" s="4">
        <v>195</v>
      </c>
      <c r="AN12" s="4" t="s">
        <v>155</v>
      </c>
      <c r="AP12" s="5"/>
      <c r="BA12" s="4">
        <v>14.023</v>
      </c>
      <c r="BB12" s="4">
        <v>15.5</v>
      </c>
      <c r="BC12" s="4">
        <v>1.1100000000000001</v>
      </c>
      <c r="BD12" s="4">
        <v>13.1</v>
      </c>
      <c r="BE12" s="4">
        <v>3031.7919999999999</v>
      </c>
      <c r="BF12" s="4">
        <v>0.28199999999999997</v>
      </c>
      <c r="BG12" s="4">
        <v>55.018999999999998</v>
      </c>
      <c r="BH12" s="4">
        <v>0.109</v>
      </c>
      <c r="BI12" s="4">
        <v>55.128</v>
      </c>
      <c r="BJ12" s="4">
        <v>41.454000000000001</v>
      </c>
      <c r="BK12" s="4">
        <v>8.2000000000000003E-2</v>
      </c>
      <c r="BL12" s="4">
        <v>41.536000000000001</v>
      </c>
      <c r="BM12" s="4">
        <v>0.40500000000000003</v>
      </c>
      <c r="BQ12" s="4">
        <v>322.43400000000003</v>
      </c>
      <c r="BR12" s="4">
        <v>0.38630599999999998</v>
      </c>
      <c r="BS12" s="4">
        <v>0.83409</v>
      </c>
      <c r="BT12" s="4">
        <v>0.11891</v>
      </c>
      <c r="BU12" s="4">
        <v>9.4403600000000001</v>
      </c>
      <c r="BV12" s="4">
        <v>2.40198</v>
      </c>
      <c r="BW12" s="4">
        <f t="shared" si="9"/>
        <v>2.4941431119999997</v>
      </c>
      <c r="BY12" s="4">
        <f t="shared" si="10"/>
        <v>21093.83024081344</v>
      </c>
      <c r="BZ12" s="4">
        <f t="shared" si="11"/>
        <v>1.9620277802399999</v>
      </c>
      <c r="CA12" s="4">
        <f t="shared" si="12"/>
        <v>288.41808369528002</v>
      </c>
      <c r="CB12" s="4">
        <f t="shared" si="13"/>
        <v>2.8178058546</v>
      </c>
    </row>
    <row r="13" spans="1:87" x14ac:dyDescent="0.25">
      <c r="A13" s="2">
        <v>42067</v>
      </c>
      <c r="B13" s="3">
        <v>4.0320601851851851E-2</v>
      </c>
      <c r="C13" s="4">
        <v>13.412000000000001</v>
      </c>
      <c r="D13" s="4">
        <v>1.6000000000000001E-3</v>
      </c>
      <c r="E13" s="4">
        <v>16.286428000000001</v>
      </c>
      <c r="F13" s="4">
        <v>2451.5</v>
      </c>
      <c r="G13" s="4">
        <v>4.5999999999999996</v>
      </c>
      <c r="H13" s="4">
        <v>19</v>
      </c>
      <c r="J13" s="4">
        <v>1.9</v>
      </c>
      <c r="K13" s="4">
        <v>0.88619999999999999</v>
      </c>
      <c r="L13" s="4">
        <v>11.8848</v>
      </c>
      <c r="M13" s="4">
        <v>1.4E-3</v>
      </c>
      <c r="N13" s="4">
        <v>2172.3995</v>
      </c>
      <c r="O13" s="4">
        <v>4.0544000000000002</v>
      </c>
      <c r="P13" s="4">
        <v>2176.5</v>
      </c>
      <c r="Q13" s="4">
        <v>1636.797</v>
      </c>
      <c r="R13" s="4">
        <v>3.0548000000000002</v>
      </c>
      <c r="S13" s="4">
        <v>1639.9</v>
      </c>
      <c r="T13" s="4">
        <v>19.020800000000001</v>
      </c>
      <c r="W13" s="4">
        <v>0</v>
      </c>
      <c r="X13" s="4">
        <v>1.6837</v>
      </c>
      <c r="Y13" s="4">
        <v>12.5</v>
      </c>
      <c r="Z13" s="4">
        <v>840</v>
      </c>
      <c r="AA13" s="4">
        <v>866</v>
      </c>
      <c r="AB13" s="4">
        <v>877</v>
      </c>
      <c r="AC13" s="4">
        <v>69</v>
      </c>
      <c r="AD13" s="4">
        <v>5.38</v>
      </c>
      <c r="AE13" s="4">
        <v>0.12</v>
      </c>
      <c r="AF13" s="4">
        <v>979</v>
      </c>
      <c r="AG13" s="4">
        <v>-16</v>
      </c>
      <c r="AH13" s="4">
        <v>16.91</v>
      </c>
      <c r="AI13" s="4">
        <v>12</v>
      </c>
      <c r="AJ13" s="4">
        <v>191.1</v>
      </c>
      <c r="AK13" s="4">
        <v>141.1</v>
      </c>
      <c r="AL13" s="4">
        <v>3.1</v>
      </c>
      <c r="AM13" s="4">
        <v>195</v>
      </c>
      <c r="AN13" s="4" t="s">
        <v>155</v>
      </c>
      <c r="AP13" s="5"/>
      <c r="BA13" s="4">
        <v>14.023</v>
      </c>
      <c r="BB13" s="4">
        <v>15.79</v>
      </c>
      <c r="BC13" s="4">
        <v>1.1299999999999999</v>
      </c>
      <c r="BD13" s="4">
        <v>12.848000000000001</v>
      </c>
      <c r="BE13" s="4">
        <v>3032.7829999999999</v>
      </c>
      <c r="BF13" s="4">
        <v>0.23400000000000001</v>
      </c>
      <c r="BG13" s="4">
        <v>58.052999999999997</v>
      </c>
      <c r="BH13" s="4">
        <v>0.108</v>
      </c>
      <c r="BI13" s="4">
        <v>58.161000000000001</v>
      </c>
      <c r="BJ13" s="4">
        <v>43.74</v>
      </c>
      <c r="BK13" s="4">
        <v>8.2000000000000003E-2</v>
      </c>
      <c r="BL13" s="4">
        <v>43.822000000000003</v>
      </c>
      <c r="BM13" s="4">
        <v>0.1605</v>
      </c>
      <c r="BQ13" s="4">
        <v>312.399</v>
      </c>
      <c r="BR13" s="4">
        <v>0.35632999999999998</v>
      </c>
      <c r="BS13" s="4">
        <v>0.83399999999999996</v>
      </c>
      <c r="BT13" s="4">
        <v>0.11627</v>
      </c>
      <c r="BU13" s="4">
        <v>8.7078140000000008</v>
      </c>
      <c r="BV13" s="4">
        <v>2.3486539999999998</v>
      </c>
      <c r="BW13" s="4">
        <f t="shared" si="9"/>
        <v>2.3006044588000001</v>
      </c>
      <c r="BY13" s="4">
        <f t="shared" si="10"/>
        <v>19463.366866308796</v>
      </c>
      <c r="BZ13" s="4">
        <f t="shared" si="11"/>
        <v>1.5017321868120004</v>
      </c>
      <c r="CA13" s="4">
        <f t="shared" si="12"/>
        <v>280.70840107332003</v>
      </c>
      <c r="CB13" s="4">
        <f t="shared" si="13"/>
        <v>1.0300342563390001</v>
      </c>
    </row>
    <row r="14" spans="1:87" x14ac:dyDescent="0.25">
      <c r="A14" s="2">
        <v>42067</v>
      </c>
      <c r="B14" s="3">
        <v>4.0332175925925924E-2</v>
      </c>
      <c r="C14" s="4">
        <v>13.15</v>
      </c>
      <c r="D14" s="4">
        <v>1.4E-3</v>
      </c>
      <c r="E14" s="4">
        <v>14.086739</v>
      </c>
      <c r="F14" s="4">
        <v>2473.6</v>
      </c>
      <c r="G14" s="4">
        <v>4.5</v>
      </c>
      <c r="H14" s="4">
        <v>2.7</v>
      </c>
      <c r="J14" s="4">
        <v>1.8</v>
      </c>
      <c r="K14" s="4">
        <v>0.8881</v>
      </c>
      <c r="L14" s="4">
        <v>11.679600000000001</v>
      </c>
      <c r="M14" s="4">
        <v>1.2999999999999999E-3</v>
      </c>
      <c r="N14" s="4">
        <v>2196.9252999999999</v>
      </c>
      <c r="O14" s="4">
        <v>3.9967000000000001</v>
      </c>
      <c r="P14" s="4">
        <v>2200.9</v>
      </c>
      <c r="Q14" s="4">
        <v>1655.2760000000001</v>
      </c>
      <c r="R14" s="4">
        <v>3.0112999999999999</v>
      </c>
      <c r="S14" s="4">
        <v>1658.3</v>
      </c>
      <c r="T14" s="4">
        <v>2.6743999999999999</v>
      </c>
      <c r="W14" s="4">
        <v>0</v>
      </c>
      <c r="X14" s="4">
        <v>1.5987</v>
      </c>
      <c r="Y14" s="4">
        <v>12.5</v>
      </c>
      <c r="Z14" s="4">
        <v>840</v>
      </c>
      <c r="AA14" s="4">
        <v>868</v>
      </c>
      <c r="AB14" s="4">
        <v>876</v>
      </c>
      <c r="AC14" s="4">
        <v>69</v>
      </c>
      <c r="AD14" s="4">
        <v>5.38</v>
      </c>
      <c r="AE14" s="4">
        <v>0.12</v>
      </c>
      <c r="AF14" s="4">
        <v>979</v>
      </c>
      <c r="AG14" s="4">
        <v>-16</v>
      </c>
      <c r="AH14" s="4">
        <v>16.090909</v>
      </c>
      <c r="AI14" s="4">
        <v>12</v>
      </c>
      <c r="AJ14" s="4">
        <v>191</v>
      </c>
      <c r="AK14" s="4">
        <v>141</v>
      </c>
      <c r="AL14" s="4">
        <v>2.9</v>
      </c>
      <c r="AM14" s="4">
        <v>195</v>
      </c>
      <c r="AN14" s="4" t="s">
        <v>155</v>
      </c>
      <c r="AP14" s="5"/>
      <c r="BA14" s="4">
        <v>14.023</v>
      </c>
      <c r="BB14" s="4">
        <v>16.09</v>
      </c>
      <c r="BC14" s="4">
        <v>1.1499999999999999</v>
      </c>
      <c r="BD14" s="4">
        <v>12.593999999999999</v>
      </c>
      <c r="BE14" s="4">
        <v>3033.424</v>
      </c>
      <c r="BF14" s="4">
        <v>0.20699999999999999</v>
      </c>
      <c r="BG14" s="4">
        <v>59.753</v>
      </c>
      <c r="BH14" s="4">
        <v>0.109</v>
      </c>
      <c r="BI14" s="4">
        <v>59.860999999999997</v>
      </c>
      <c r="BJ14" s="4">
        <v>45.021000000000001</v>
      </c>
      <c r="BK14" s="4">
        <v>8.2000000000000003E-2</v>
      </c>
      <c r="BL14" s="4">
        <v>45.103000000000002</v>
      </c>
      <c r="BM14" s="4">
        <v>2.3E-2</v>
      </c>
      <c r="BQ14" s="4">
        <v>301.899</v>
      </c>
      <c r="BR14" s="4">
        <v>0.263909</v>
      </c>
      <c r="BS14" s="4">
        <v>0.83399999999999996</v>
      </c>
      <c r="BT14" s="4">
        <v>0.11600000000000001</v>
      </c>
      <c r="BU14" s="4">
        <v>6.4492779999999996</v>
      </c>
      <c r="BV14" s="4">
        <v>2.3431999999999999</v>
      </c>
      <c r="BW14" s="4">
        <f t="shared" si="9"/>
        <v>1.7038992475999999</v>
      </c>
      <c r="BY14" s="4">
        <f t="shared" si="10"/>
        <v>14418.221870221663</v>
      </c>
      <c r="BZ14" s="4">
        <f t="shared" si="11"/>
        <v>0.98389540240199991</v>
      </c>
      <c r="CA14" s="4">
        <f t="shared" si="12"/>
        <v>213.99012034560599</v>
      </c>
      <c r="CB14" s="4">
        <f t="shared" si="13"/>
        <v>0.10932171137799998</v>
      </c>
    </row>
    <row r="15" spans="1:87" x14ac:dyDescent="0.25">
      <c r="A15" s="2">
        <v>42067</v>
      </c>
      <c r="B15" s="3">
        <v>4.0343749999999998E-2</v>
      </c>
      <c r="C15" s="4">
        <v>13.523</v>
      </c>
      <c r="D15" s="4">
        <v>2.8999999999999998E-3</v>
      </c>
      <c r="E15" s="4">
        <v>28.852868000000001</v>
      </c>
      <c r="F15" s="4">
        <v>2461.4</v>
      </c>
      <c r="G15" s="4">
        <v>4.4000000000000004</v>
      </c>
      <c r="H15" s="4">
        <v>28.7</v>
      </c>
      <c r="J15" s="4">
        <v>1.7</v>
      </c>
      <c r="K15" s="4">
        <v>0.88519999999999999</v>
      </c>
      <c r="L15" s="4">
        <v>11.970800000000001</v>
      </c>
      <c r="M15" s="4">
        <v>2.5999999999999999E-3</v>
      </c>
      <c r="N15" s="4">
        <v>2178.8962000000001</v>
      </c>
      <c r="O15" s="4">
        <v>3.895</v>
      </c>
      <c r="P15" s="4">
        <v>2182.8000000000002</v>
      </c>
      <c r="Q15" s="4">
        <v>1641.6919</v>
      </c>
      <c r="R15" s="4">
        <v>2.9346999999999999</v>
      </c>
      <c r="S15" s="4">
        <v>1644.6</v>
      </c>
      <c r="T15" s="4">
        <v>28.7227</v>
      </c>
      <c r="W15" s="4">
        <v>0</v>
      </c>
      <c r="X15" s="4">
        <v>1.5048999999999999</v>
      </c>
      <c r="Y15" s="4">
        <v>12.5</v>
      </c>
      <c r="Z15" s="4">
        <v>840</v>
      </c>
      <c r="AA15" s="4">
        <v>866</v>
      </c>
      <c r="AB15" s="4">
        <v>876</v>
      </c>
      <c r="AC15" s="4">
        <v>69</v>
      </c>
      <c r="AD15" s="4">
        <v>5.38</v>
      </c>
      <c r="AE15" s="4">
        <v>0.12</v>
      </c>
      <c r="AF15" s="4">
        <v>979</v>
      </c>
      <c r="AG15" s="4">
        <v>-16</v>
      </c>
      <c r="AH15" s="4">
        <v>16</v>
      </c>
      <c r="AI15" s="4">
        <v>12</v>
      </c>
      <c r="AJ15" s="4">
        <v>191</v>
      </c>
      <c r="AK15" s="4">
        <v>141</v>
      </c>
      <c r="AL15" s="4">
        <v>3</v>
      </c>
      <c r="AM15" s="4">
        <v>195</v>
      </c>
      <c r="AN15" s="4" t="s">
        <v>155</v>
      </c>
      <c r="AP15" s="5"/>
      <c r="BA15" s="4">
        <v>14.023</v>
      </c>
      <c r="BB15" s="4">
        <v>15.66</v>
      </c>
      <c r="BC15" s="4">
        <v>1.1200000000000001</v>
      </c>
      <c r="BD15" s="4">
        <v>12.965</v>
      </c>
      <c r="BE15" s="4">
        <v>3032.1869999999999</v>
      </c>
      <c r="BF15" s="4">
        <v>0.41199999999999998</v>
      </c>
      <c r="BG15" s="4">
        <v>57.796999999999997</v>
      </c>
      <c r="BH15" s="4">
        <v>0.10299999999999999</v>
      </c>
      <c r="BI15" s="4">
        <v>57.9</v>
      </c>
      <c r="BJ15" s="4">
        <v>43.546999999999997</v>
      </c>
      <c r="BK15" s="4">
        <v>7.8E-2</v>
      </c>
      <c r="BL15" s="4">
        <v>43.625</v>
      </c>
      <c r="BM15" s="4">
        <v>0.24060000000000001</v>
      </c>
      <c r="BQ15" s="4">
        <v>277.16199999999998</v>
      </c>
      <c r="BR15" s="4">
        <v>0.18675700000000001</v>
      </c>
      <c r="BS15" s="4">
        <v>0.83399999999999996</v>
      </c>
      <c r="BT15" s="4">
        <v>0.11600000000000001</v>
      </c>
      <c r="BU15" s="4">
        <v>4.5638680000000003</v>
      </c>
      <c r="BV15" s="4">
        <v>2.3431999999999999</v>
      </c>
      <c r="BW15" s="4">
        <f t="shared" si="9"/>
        <v>1.2057739256</v>
      </c>
      <c r="BY15" s="4">
        <f t="shared" si="10"/>
        <v>10198.975398635892</v>
      </c>
      <c r="BZ15" s="4">
        <f t="shared" si="11"/>
        <v>1.385791134992</v>
      </c>
      <c r="CA15" s="4">
        <f t="shared" si="12"/>
        <v>146.473413969652</v>
      </c>
      <c r="CB15" s="4">
        <f t="shared" si="13"/>
        <v>0.80927511426960008</v>
      </c>
    </row>
    <row r="16" spans="1:87" x14ac:dyDescent="0.25">
      <c r="A16" s="2">
        <v>42067</v>
      </c>
      <c r="B16" s="3">
        <v>4.0355324074074071E-2</v>
      </c>
      <c r="C16" s="4">
        <v>13.685</v>
      </c>
      <c r="D16" s="4">
        <v>4.0000000000000002E-4</v>
      </c>
      <c r="E16" s="4">
        <v>3.9152119999999999</v>
      </c>
      <c r="F16" s="4">
        <v>2370.9</v>
      </c>
      <c r="G16" s="4">
        <v>4.4000000000000004</v>
      </c>
      <c r="H16" s="4">
        <v>16.100000000000001</v>
      </c>
      <c r="J16" s="4">
        <v>1.7</v>
      </c>
      <c r="K16" s="4">
        <v>0.88400000000000001</v>
      </c>
      <c r="L16" s="4">
        <v>12.0976</v>
      </c>
      <c r="M16" s="4">
        <v>2.9999999999999997E-4</v>
      </c>
      <c r="N16" s="4">
        <v>2095.9160999999999</v>
      </c>
      <c r="O16" s="4">
        <v>3.8896999999999999</v>
      </c>
      <c r="P16" s="4">
        <v>2099.8000000000002</v>
      </c>
      <c r="Q16" s="4">
        <v>1579.1704</v>
      </c>
      <c r="R16" s="4">
        <v>2.9306999999999999</v>
      </c>
      <c r="S16" s="4">
        <v>1582.1</v>
      </c>
      <c r="T16" s="4">
        <v>16.147200000000002</v>
      </c>
      <c r="W16" s="4">
        <v>0</v>
      </c>
      <c r="X16" s="4">
        <v>1.5028999999999999</v>
      </c>
      <c r="Y16" s="4">
        <v>12.4</v>
      </c>
      <c r="Z16" s="4">
        <v>841</v>
      </c>
      <c r="AA16" s="4">
        <v>867</v>
      </c>
      <c r="AB16" s="4">
        <v>877</v>
      </c>
      <c r="AC16" s="4">
        <v>69</v>
      </c>
      <c r="AD16" s="4">
        <v>5.38</v>
      </c>
      <c r="AE16" s="4">
        <v>0.12</v>
      </c>
      <c r="AF16" s="4">
        <v>979</v>
      </c>
      <c r="AG16" s="4">
        <v>-16</v>
      </c>
      <c r="AH16" s="4">
        <v>16</v>
      </c>
      <c r="AI16" s="4">
        <v>12</v>
      </c>
      <c r="AJ16" s="4">
        <v>190.1</v>
      </c>
      <c r="AK16" s="4">
        <v>141</v>
      </c>
      <c r="AL16" s="4">
        <v>3.1</v>
      </c>
      <c r="AM16" s="4">
        <v>195</v>
      </c>
      <c r="AN16" s="4" t="s">
        <v>155</v>
      </c>
      <c r="AP16" s="5"/>
      <c r="BA16" s="4">
        <v>14.023</v>
      </c>
      <c r="BB16" s="4">
        <v>15.49</v>
      </c>
      <c r="BC16" s="4">
        <v>1.1000000000000001</v>
      </c>
      <c r="BD16" s="4">
        <v>13.118</v>
      </c>
      <c r="BE16" s="4">
        <v>3032.9670000000001</v>
      </c>
      <c r="BF16" s="4">
        <v>5.5E-2</v>
      </c>
      <c r="BG16" s="4">
        <v>55.027000000000001</v>
      </c>
      <c r="BH16" s="4">
        <v>0.10199999999999999</v>
      </c>
      <c r="BI16" s="4">
        <v>55.13</v>
      </c>
      <c r="BJ16" s="4">
        <v>41.46</v>
      </c>
      <c r="BK16" s="4">
        <v>7.6999999999999999E-2</v>
      </c>
      <c r="BL16" s="4">
        <v>41.536999999999999</v>
      </c>
      <c r="BM16" s="4">
        <v>0.13389999999999999</v>
      </c>
      <c r="BQ16" s="4">
        <v>273.95800000000003</v>
      </c>
      <c r="BR16" s="4">
        <v>0.21276</v>
      </c>
      <c r="BS16" s="4">
        <v>0.83491000000000004</v>
      </c>
      <c r="BT16" s="4">
        <v>0.11418</v>
      </c>
      <c r="BU16" s="4">
        <v>5.1993229999999997</v>
      </c>
      <c r="BV16" s="4">
        <v>2.3064360000000002</v>
      </c>
      <c r="BW16" s="4">
        <f t="shared" si="9"/>
        <v>1.3736611365999998</v>
      </c>
      <c r="BY16" s="4">
        <f t="shared" si="10"/>
        <v>11622.029434948316</v>
      </c>
      <c r="BZ16" s="4">
        <f t="shared" si="11"/>
        <v>0.21075455780499999</v>
      </c>
      <c r="CA16" s="4">
        <f t="shared" si="12"/>
        <v>158.87061757446</v>
      </c>
      <c r="CB16" s="4">
        <f t="shared" si="13"/>
        <v>0.51309155072889989</v>
      </c>
    </row>
    <row r="17" spans="1:80" x14ac:dyDescent="0.25">
      <c r="A17" s="2">
        <v>42067</v>
      </c>
      <c r="B17" s="3">
        <v>4.0366898148148145E-2</v>
      </c>
      <c r="C17" s="4">
        <v>13.691000000000001</v>
      </c>
      <c r="D17" s="4">
        <v>0</v>
      </c>
      <c r="E17" s="4">
        <v>0</v>
      </c>
      <c r="F17" s="4">
        <v>2069.8000000000002</v>
      </c>
      <c r="G17" s="4">
        <v>6.4</v>
      </c>
      <c r="H17" s="4">
        <v>38.9</v>
      </c>
      <c r="J17" s="4">
        <v>1.92</v>
      </c>
      <c r="K17" s="4">
        <v>0.88390000000000002</v>
      </c>
      <c r="L17" s="4">
        <v>12.1021</v>
      </c>
      <c r="M17" s="4">
        <v>0</v>
      </c>
      <c r="N17" s="4">
        <v>1829.5639000000001</v>
      </c>
      <c r="O17" s="4">
        <v>5.6760000000000002</v>
      </c>
      <c r="P17" s="4">
        <v>1835.2</v>
      </c>
      <c r="Q17" s="4">
        <v>1378.4871000000001</v>
      </c>
      <c r="R17" s="4">
        <v>4.2766000000000002</v>
      </c>
      <c r="S17" s="4">
        <v>1382.8</v>
      </c>
      <c r="T17" s="4">
        <v>38.943899999999999</v>
      </c>
      <c r="W17" s="4">
        <v>0</v>
      </c>
      <c r="X17" s="4">
        <v>1.6948000000000001</v>
      </c>
      <c r="Y17" s="4">
        <v>12.4</v>
      </c>
      <c r="Z17" s="4">
        <v>841</v>
      </c>
      <c r="AA17" s="4">
        <v>865</v>
      </c>
      <c r="AB17" s="4">
        <v>877</v>
      </c>
      <c r="AC17" s="4">
        <v>69</v>
      </c>
      <c r="AD17" s="4">
        <v>5.38</v>
      </c>
      <c r="AE17" s="4">
        <v>0.12</v>
      </c>
      <c r="AF17" s="4">
        <v>979</v>
      </c>
      <c r="AG17" s="4">
        <v>-16</v>
      </c>
      <c r="AH17" s="4">
        <v>16</v>
      </c>
      <c r="AI17" s="4">
        <v>12</v>
      </c>
      <c r="AJ17" s="4">
        <v>190.9</v>
      </c>
      <c r="AK17" s="4">
        <v>141</v>
      </c>
      <c r="AL17" s="4">
        <v>3</v>
      </c>
      <c r="AM17" s="4">
        <v>195</v>
      </c>
      <c r="AN17" s="4" t="s">
        <v>155</v>
      </c>
      <c r="AP17" s="5"/>
      <c r="BA17" s="4">
        <v>14.023</v>
      </c>
      <c r="BB17" s="4">
        <v>15.49</v>
      </c>
      <c r="BC17" s="4">
        <v>1.1000000000000001</v>
      </c>
      <c r="BD17" s="4">
        <v>13.13</v>
      </c>
      <c r="BE17" s="4">
        <v>3032.4769999999999</v>
      </c>
      <c r="BF17" s="4">
        <v>0</v>
      </c>
      <c r="BG17" s="4">
        <v>48.009</v>
      </c>
      <c r="BH17" s="4">
        <v>0.14899999999999999</v>
      </c>
      <c r="BI17" s="4">
        <v>48.158000000000001</v>
      </c>
      <c r="BJ17" s="4">
        <v>36.171999999999997</v>
      </c>
      <c r="BK17" s="4">
        <v>0.112</v>
      </c>
      <c r="BL17" s="4">
        <v>36.283999999999999</v>
      </c>
      <c r="BM17" s="4">
        <v>0.32269999999999999</v>
      </c>
      <c r="BQ17" s="4">
        <v>308.779</v>
      </c>
      <c r="BR17" s="4">
        <v>0.26513999999999999</v>
      </c>
      <c r="BS17" s="4">
        <v>0.83409</v>
      </c>
      <c r="BT17" s="4">
        <v>0.11582000000000001</v>
      </c>
      <c r="BU17" s="4">
        <v>6.4793589999999996</v>
      </c>
      <c r="BV17" s="4">
        <v>2.3395640000000002</v>
      </c>
      <c r="BW17" s="4">
        <f t="shared" si="9"/>
        <v>1.7118466477999998</v>
      </c>
      <c r="BY17" s="4">
        <f t="shared" si="10"/>
        <v>14480.949763833089</v>
      </c>
      <c r="BZ17" s="4">
        <f t="shared" si="11"/>
        <v>0</v>
      </c>
      <c r="CA17" s="4">
        <f t="shared" si="12"/>
        <v>172.73170245227598</v>
      </c>
      <c r="CB17" s="4">
        <f t="shared" si="13"/>
        <v>1.5409853030340996</v>
      </c>
    </row>
    <row r="18" spans="1:80" x14ac:dyDescent="0.25">
      <c r="A18" s="2">
        <v>42067</v>
      </c>
      <c r="B18" s="3">
        <v>4.0378472222222225E-2</v>
      </c>
      <c r="C18" s="4">
        <v>13.897</v>
      </c>
      <c r="D18" s="4">
        <v>3.0700000000000002E-2</v>
      </c>
      <c r="E18" s="4">
        <v>307.31707299999999</v>
      </c>
      <c r="F18" s="4">
        <v>1912.1</v>
      </c>
      <c r="G18" s="4">
        <v>9.3000000000000007</v>
      </c>
      <c r="H18" s="4">
        <v>20</v>
      </c>
      <c r="J18" s="4">
        <v>2.16</v>
      </c>
      <c r="K18" s="4">
        <v>0.88190000000000002</v>
      </c>
      <c r="L18" s="4">
        <v>12.256500000000001</v>
      </c>
      <c r="M18" s="4">
        <v>2.7099999999999999E-2</v>
      </c>
      <c r="N18" s="4">
        <v>1686.3351</v>
      </c>
      <c r="O18" s="4">
        <v>8.2020999999999997</v>
      </c>
      <c r="P18" s="4">
        <v>1694.5</v>
      </c>
      <c r="Q18" s="4">
        <v>1270.5712000000001</v>
      </c>
      <c r="R18" s="4">
        <v>6.1798999999999999</v>
      </c>
      <c r="S18" s="4">
        <v>1276.8</v>
      </c>
      <c r="T18" s="4">
        <v>20</v>
      </c>
      <c r="W18" s="4">
        <v>0</v>
      </c>
      <c r="X18" s="4">
        <v>1.9065000000000001</v>
      </c>
      <c r="Y18" s="4">
        <v>12.4</v>
      </c>
      <c r="Z18" s="4">
        <v>840</v>
      </c>
      <c r="AA18" s="4">
        <v>865</v>
      </c>
      <c r="AB18" s="4">
        <v>877</v>
      </c>
      <c r="AC18" s="4">
        <v>69</v>
      </c>
      <c r="AD18" s="4">
        <v>5.38</v>
      </c>
      <c r="AE18" s="4">
        <v>0.12</v>
      </c>
      <c r="AF18" s="4">
        <v>979</v>
      </c>
      <c r="AG18" s="4">
        <v>-16</v>
      </c>
      <c r="AH18" s="4">
        <v>15.09</v>
      </c>
      <c r="AI18" s="4">
        <v>12</v>
      </c>
      <c r="AJ18" s="4">
        <v>190.1</v>
      </c>
      <c r="AK18" s="4">
        <v>141</v>
      </c>
      <c r="AL18" s="4">
        <v>2.5</v>
      </c>
      <c r="AM18" s="4">
        <v>195</v>
      </c>
      <c r="AN18" s="4" t="s">
        <v>155</v>
      </c>
      <c r="AP18" s="5"/>
      <c r="BA18" s="4">
        <v>14.023</v>
      </c>
      <c r="BB18" s="4">
        <v>15.24</v>
      </c>
      <c r="BC18" s="4">
        <v>1.0900000000000001</v>
      </c>
      <c r="BD18" s="4">
        <v>13.385</v>
      </c>
      <c r="BE18" s="4">
        <v>3026.1190000000001</v>
      </c>
      <c r="BF18" s="4">
        <v>4.2590000000000003</v>
      </c>
      <c r="BG18" s="4">
        <v>43.600999999999999</v>
      </c>
      <c r="BH18" s="4">
        <v>0.21199999999999999</v>
      </c>
      <c r="BI18" s="4">
        <v>43.813000000000002</v>
      </c>
      <c r="BJ18" s="4">
        <v>32.850999999999999</v>
      </c>
      <c r="BK18" s="4">
        <v>0.16</v>
      </c>
      <c r="BL18" s="4">
        <v>33.011000000000003</v>
      </c>
      <c r="BM18" s="4">
        <v>0.1633</v>
      </c>
      <c r="BQ18" s="4">
        <v>342.25599999999997</v>
      </c>
      <c r="BR18" s="4">
        <v>0.26362999999999998</v>
      </c>
      <c r="BS18" s="4">
        <v>0.83491000000000004</v>
      </c>
      <c r="BT18" s="4">
        <v>0.11418</v>
      </c>
      <c r="BU18" s="4">
        <v>6.4424580000000002</v>
      </c>
      <c r="BV18" s="4">
        <v>2.3064360000000002</v>
      </c>
      <c r="BW18" s="4">
        <f t="shared" si="9"/>
        <v>1.7020974036000001</v>
      </c>
      <c r="BY18" s="4">
        <f t="shared" si="10"/>
        <v>14368.290041089975</v>
      </c>
      <c r="BZ18" s="4">
        <f t="shared" si="11"/>
        <v>20.222121894414002</v>
      </c>
      <c r="CA18" s="4">
        <f t="shared" si="12"/>
        <v>155.97955537764599</v>
      </c>
      <c r="CB18" s="4">
        <f t="shared" si="13"/>
        <v>0.77536334946180008</v>
      </c>
    </row>
    <row r="19" spans="1:80" x14ac:dyDescent="0.25">
      <c r="A19" s="2">
        <v>42067</v>
      </c>
      <c r="B19" s="3">
        <v>4.0390046296296299E-2</v>
      </c>
      <c r="C19" s="4">
        <v>14.6</v>
      </c>
      <c r="D19" s="4">
        <v>4.6699999999999998E-2</v>
      </c>
      <c r="E19" s="4">
        <v>467.36885899999999</v>
      </c>
      <c r="F19" s="4">
        <v>2078.8000000000002</v>
      </c>
      <c r="G19" s="4">
        <v>9.3000000000000007</v>
      </c>
      <c r="H19" s="4">
        <v>42.8</v>
      </c>
      <c r="J19" s="4">
        <v>2.1</v>
      </c>
      <c r="K19" s="4">
        <v>0.87639999999999996</v>
      </c>
      <c r="L19" s="4">
        <v>12.7951</v>
      </c>
      <c r="M19" s="4">
        <v>4.1000000000000002E-2</v>
      </c>
      <c r="N19" s="4">
        <v>1821.7920999999999</v>
      </c>
      <c r="O19" s="4">
        <v>8.1502999999999997</v>
      </c>
      <c r="P19" s="4">
        <v>1829.9</v>
      </c>
      <c r="Q19" s="4">
        <v>1372.6315</v>
      </c>
      <c r="R19" s="4">
        <v>6.1409000000000002</v>
      </c>
      <c r="S19" s="4">
        <v>1378.8</v>
      </c>
      <c r="T19" s="4">
        <v>42.7804</v>
      </c>
      <c r="W19" s="4">
        <v>0</v>
      </c>
      <c r="X19" s="4">
        <v>1.8404</v>
      </c>
      <c r="Y19" s="4">
        <v>12.3</v>
      </c>
      <c r="Z19" s="4">
        <v>842</v>
      </c>
      <c r="AA19" s="4">
        <v>866</v>
      </c>
      <c r="AB19" s="4">
        <v>878</v>
      </c>
      <c r="AC19" s="4">
        <v>69</v>
      </c>
      <c r="AD19" s="4">
        <v>5.38</v>
      </c>
      <c r="AE19" s="4">
        <v>0.12</v>
      </c>
      <c r="AF19" s="4">
        <v>979</v>
      </c>
      <c r="AG19" s="4">
        <v>-16</v>
      </c>
      <c r="AH19" s="4">
        <v>15</v>
      </c>
      <c r="AI19" s="4">
        <v>12</v>
      </c>
      <c r="AJ19" s="4">
        <v>190</v>
      </c>
      <c r="AK19" s="4">
        <v>140.1</v>
      </c>
      <c r="AL19" s="4">
        <v>2.4</v>
      </c>
      <c r="AM19" s="4">
        <v>195</v>
      </c>
      <c r="AN19" s="4" t="s">
        <v>155</v>
      </c>
      <c r="AP19" s="5"/>
      <c r="BA19" s="4">
        <v>14.023</v>
      </c>
      <c r="BB19" s="4">
        <v>14.53</v>
      </c>
      <c r="BC19" s="4">
        <v>1.04</v>
      </c>
      <c r="BD19" s="4">
        <v>14.106</v>
      </c>
      <c r="BE19" s="4">
        <v>3022.192</v>
      </c>
      <c r="BF19" s="4">
        <v>6.1580000000000004</v>
      </c>
      <c r="BG19" s="4">
        <v>45.061999999999998</v>
      </c>
      <c r="BH19" s="4">
        <v>0.20200000000000001</v>
      </c>
      <c r="BI19" s="4">
        <v>45.264000000000003</v>
      </c>
      <c r="BJ19" s="4">
        <v>33.951999999999998</v>
      </c>
      <c r="BK19" s="4">
        <v>0.152</v>
      </c>
      <c r="BL19" s="4">
        <v>34.103999999999999</v>
      </c>
      <c r="BM19" s="4">
        <v>0.3342</v>
      </c>
      <c r="BQ19" s="4">
        <v>316.07299999999998</v>
      </c>
      <c r="BR19" s="4">
        <v>0.25117</v>
      </c>
      <c r="BS19" s="4">
        <v>0.83591000000000004</v>
      </c>
      <c r="BT19" s="4">
        <v>0.11218</v>
      </c>
      <c r="BU19" s="4">
        <v>6.1379669999999997</v>
      </c>
      <c r="BV19" s="4">
        <v>2.2660360000000002</v>
      </c>
      <c r="BW19" s="4">
        <f t="shared" si="9"/>
        <v>1.6216508813999999</v>
      </c>
      <c r="BY19" s="4">
        <f t="shared" si="10"/>
        <v>13671.434580820367</v>
      </c>
      <c r="BZ19" s="4">
        <f t="shared" si="11"/>
        <v>27.856831779282004</v>
      </c>
      <c r="CA19" s="4">
        <f t="shared" si="12"/>
        <v>153.58804036540798</v>
      </c>
      <c r="CB19" s="4">
        <f t="shared" si="13"/>
        <v>1.5118144171218</v>
      </c>
    </row>
    <row r="20" spans="1:80" x14ac:dyDescent="0.25">
      <c r="A20" s="2">
        <v>42067</v>
      </c>
      <c r="B20" s="3">
        <v>4.0401620370370372E-2</v>
      </c>
      <c r="C20" s="4">
        <v>14.6</v>
      </c>
      <c r="D20" s="4">
        <v>2.6599999999999999E-2</v>
      </c>
      <c r="E20" s="4">
        <v>265.78947399999998</v>
      </c>
      <c r="F20" s="4">
        <v>2210.6</v>
      </c>
      <c r="G20" s="4">
        <v>9.3000000000000007</v>
      </c>
      <c r="H20" s="4">
        <v>57.5</v>
      </c>
      <c r="J20" s="4">
        <v>2</v>
      </c>
      <c r="K20" s="4">
        <v>0.87649999999999995</v>
      </c>
      <c r="L20" s="4">
        <v>12.7974</v>
      </c>
      <c r="M20" s="4">
        <v>2.3300000000000001E-2</v>
      </c>
      <c r="N20" s="4">
        <v>1937.6447000000001</v>
      </c>
      <c r="O20" s="4">
        <v>8.1739999999999995</v>
      </c>
      <c r="P20" s="4">
        <v>1945.8</v>
      </c>
      <c r="Q20" s="4">
        <v>1459.9206999999999</v>
      </c>
      <c r="R20" s="4">
        <v>6.1586999999999996</v>
      </c>
      <c r="S20" s="4">
        <v>1466.1</v>
      </c>
      <c r="T20" s="4">
        <v>57.462000000000003</v>
      </c>
      <c r="W20" s="4">
        <v>0</v>
      </c>
      <c r="X20" s="4">
        <v>1.7531000000000001</v>
      </c>
      <c r="Y20" s="4">
        <v>12.4</v>
      </c>
      <c r="Z20" s="4">
        <v>842</v>
      </c>
      <c r="AA20" s="4">
        <v>868</v>
      </c>
      <c r="AB20" s="4">
        <v>878</v>
      </c>
      <c r="AC20" s="4">
        <v>69</v>
      </c>
      <c r="AD20" s="4">
        <v>5.38</v>
      </c>
      <c r="AE20" s="4">
        <v>0.12</v>
      </c>
      <c r="AF20" s="4">
        <v>979</v>
      </c>
      <c r="AG20" s="4">
        <v>-16</v>
      </c>
      <c r="AH20" s="4">
        <v>15</v>
      </c>
      <c r="AI20" s="4">
        <v>12</v>
      </c>
      <c r="AJ20" s="4">
        <v>190</v>
      </c>
      <c r="AK20" s="4">
        <v>140</v>
      </c>
      <c r="AL20" s="4">
        <v>2.4</v>
      </c>
      <c r="AM20" s="4">
        <v>195</v>
      </c>
      <c r="AN20" s="4" t="s">
        <v>155</v>
      </c>
      <c r="AP20" s="5"/>
      <c r="BA20" s="4">
        <v>14.023</v>
      </c>
      <c r="BB20" s="4">
        <v>14.55</v>
      </c>
      <c r="BC20" s="4">
        <v>1.04</v>
      </c>
      <c r="BD20" s="4">
        <v>14.085000000000001</v>
      </c>
      <c r="BE20" s="4">
        <v>3026.02</v>
      </c>
      <c r="BF20" s="4">
        <v>3.5059999999999998</v>
      </c>
      <c r="BG20" s="4">
        <v>47.98</v>
      </c>
      <c r="BH20" s="4">
        <v>0.20200000000000001</v>
      </c>
      <c r="BI20" s="4">
        <v>48.182000000000002</v>
      </c>
      <c r="BJ20" s="4">
        <v>36.15</v>
      </c>
      <c r="BK20" s="4">
        <v>0.153</v>
      </c>
      <c r="BL20" s="4">
        <v>36.302999999999997</v>
      </c>
      <c r="BM20" s="4">
        <v>0.44929999999999998</v>
      </c>
      <c r="BQ20" s="4">
        <v>301.40300000000002</v>
      </c>
      <c r="BR20" s="4">
        <v>0.32007000000000002</v>
      </c>
      <c r="BS20" s="4">
        <v>0.83418000000000003</v>
      </c>
      <c r="BT20" s="4">
        <v>0.11473</v>
      </c>
      <c r="BU20" s="4">
        <v>7.8217109999999996</v>
      </c>
      <c r="BV20" s="4">
        <v>2.3175460000000001</v>
      </c>
      <c r="BW20" s="4">
        <f t="shared" si="9"/>
        <v>2.0664960461999997</v>
      </c>
      <c r="BY20" s="4">
        <f t="shared" si="10"/>
        <v>17443.797939202141</v>
      </c>
      <c r="BZ20" s="4">
        <f t="shared" si="11"/>
        <v>20.210691130541999</v>
      </c>
      <c r="CA20" s="4">
        <f t="shared" si="12"/>
        <v>208.39032640304998</v>
      </c>
      <c r="CB20" s="4">
        <f t="shared" si="13"/>
        <v>2.5900352324450999</v>
      </c>
    </row>
    <row r="21" spans="1:80" x14ac:dyDescent="0.25">
      <c r="A21" s="2">
        <v>42067</v>
      </c>
      <c r="B21" s="3">
        <v>4.0413194444444446E-2</v>
      </c>
      <c r="C21" s="4">
        <v>14.031000000000001</v>
      </c>
      <c r="D21" s="4">
        <v>9.4999999999999998E-3</v>
      </c>
      <c r="E21" s="4">
        <v>94.524959999999993</v>
      </c>
      <c r="F21" s="4">
        <v>2204.5</v>
      </c>
      <c r="G21" s="4">
        <v>10.5</v>
      </c>
      <c r="H21" s="4">
        <v>18.3</v>
      </c>
      <c r="J21" s="4">
        <v>1.88</v>
      </c>
      <c r="K21" s="4">
        <v>0.88109999999999999</v>
      </c>
      <c r="L21" s="4">
        <v>12.363</v>
      </c>
      <c r="M21" s="4">
        <v>8.3000000000000001E-3</v>
      </c>
      <c r="N21" s="4">
        <v>1942.4666999999999</v>
      </c>
      <c r="O21" s="4">
        <v>9.2518999999999991</v>
      </c>
      <c r="P21" s="4">
        <v>1951.7</v>
      </c>
      <c r="Q21" s="4">
        <v>1463.5537999999999</v>
      </c>
      <c r="R21" s="4">
        <v>6.9709000000000003</v>
      </c>
      <c r="S21" s="4">
        <v>1470.5</v>
      </c>
      <c r="T21" s="4">
        <v>18.290299999999998</v>
      </c>
      <c r="W21" s="4">
        <v>0</v>
      </c>
      <c r="X21" s="4">
        <v>1.6566000000000001</v>
      </c>
      <c r="Y21" s="4">
        <v>12.4</v>
      </c>
      <c r="Z21" s="4">
        <v>842</v>
      </c>
      <c r="AA21" s="4">
        <v>869</v>
      </c>
      <c r="AB21" s="4">
        <v>879</v>
      </c>
      <c r="AC21" s="4">
        <v>69</v>
      </c>
      <c r="AD21" s="4">
        <v>5.38</v>
      </c>
      <c r="AE21" s="4">
        <v>0.12</v>
      </c>
      <c r="AF21" s="4">
        <v>979</v>
      </c>
      <c r="AG21" s="4">
        <v>-16</v>
      </c>
      <c r="AH21" s="4">
        <v>15.91</v>
      </c>
      <c r="AI21" s="4">
        <v>12</v>
      </c>
      <c r="AJ21" s="4">
        <v>190</v>
      </c>
      <c r="AK21" s="4">
        <v>140</v>
      </c>
      <c r="AL21" s="4">
        <v>2.6</v>
      </c>
      <c r="AM21" s="4">
        <v>195</v>
      </c>
      <c r="AN21" s="4" t="s">
        <v>155</v>
      </c>
      <c r="AP21" s="5"/>
      <c r="BA21" s="4">
        <v>14.023</v>
      </c>
      <c r="BB21" s="4">
        <v>15.13</v>
      </c>
      <c r="BC21" s="4">
        <v>1.08</v>
      </c>
      <c r="BD21" s="4">
        <v>13.49</v>
      </c>
      <c r="BE21" s="4">
        <v>3030.7449999999999</v>
      </c>
      <c r="BF21" s="4">
        <v>1.3</v>
      </c>
      <c r="BG21" s="4">
        <v>49.866999999999997</v>
      </c>
      <c r="BH21" s="4">
        <v>0.23799999999999999</v>
      </c>
      <c r="BI21" s="4">
        <v>50.104999999999997</v>
      </c>
      <c r="BJ21" s="4">
        <v>37.573</v>
      </c>
      <c r="BK21" s="4">
        <v>0.17899999999999999</v>
      </c>
      <c r="BL21" s="4">
        <v>37.752000000000002</v>
      </c>
      <c r="BM21" s="4">
        <v>0.14829999999999999</v>
      </c>
      <c r="BQ21" s="4">
        <v>295.28899999999999</v>
      </c>
      <c r="BR21" s="4">
        <v>0.30152000000000001</v>
      </c>
      <c r="BS21" s="4">
        <v>0.83491000000000004</v>
      </c>
      <c r="BT21" s="4">
        <v>0.11318</v>
      </c>
      <c r="BU21" s="4">
        <v>7.3683949999999996</v>
      </c>
      <c r="BV21" s="4">
        <v>2.2862360000000002</v>
      </c>
      <c r="BW21" s="4">
        <f t="shared" si="9"/>
        <v>1.9467299589999998</v>
      </c>
      <c r="BY21" s="4">
        <f t="shared" si="10"/>
        <v>16458.482286250673</v>
      </c>
      <c r="BZ21" s="4">
        <f t="shared" si="11"/>
        <v>7.0596592495000001</v>
      </c>
      <c r="CA21" s="4">
        <f t="shared" si="12"/>
        <v>204.040443831895</v>
      </c>
      <c r="CB21" s="4">
        <f t="shared" si="13"/>
        <v>0.8053442051545</v>
      </c>
    </row>
    <row r="22" spans="1:80" x14ac:dyDescent="0.25">
      <c r="A22" s="2">
        <v>42067</v>
      </c>
      <c r="B22" s="3">
        <v>4.042476851851852E-2</v>
      </c>
      <c r="C22" s="4">
        <v>13.443</v>
      </c>
      <c r="D22" s="4">
        <v>3.0000000000000001E-3</v>
      </c>
      <c r="E22" s="4">
        <v>30.112721000000001</v>
      </c>
      <c r="F22" s="4">
        <v>1812.9</v>
      </c>
      <c r="G22" s="4">
        <v>10.6</v>
      </c>
      <c r="H22" s="4">
        <v>28</v>
      </c>
      <c r="J22" s="4">
        <v>1.64</v>
      </c>
      <c r="K22" s="4">
        <v>0.88580000000000003</v>
      </c>
      <c r="L22" s="4">
        <v>11.908300000000001</v>
      </c>
      <c r="M22" s="4">
        <v>2.7000000000000001E-3</v>
      </c>
      <c r="N22" s="4">
        <v>1605.9386999999999</v>
      </c>
      <c r="O22" s="4">
        <v>9.3899000000000008</v>
      </c>
      <c r="P22" s="4">
        <v>1615.3</v>
      </c>
      <c r="Q22" s="4">
        <v>1209.9964</v>
      </c>
      <c r="R22" s="4">
        <v>7.0747999999999998</v>
      </c>
      <c r="S22" s="4">
        <v>1217.0999999999999</v>
      </c>
      <c r="T22" s="4">
        <v>27.997</v>
      </c>
      <c r="W22" s="4">
        <v>0</v>
      </c>
      <c r="X22" s="4">
        <v>1.4517</v>
      </c>
      <c r="Y22" s="4">
        <v>12.4</v>
      </c>
      <c r="Z22" s="4">
        <v>843</v>
      </c>
      <c r="AA22" s="4">
        <v>869</v>
      </c>
      <c r="AB22" s="4">
        <v>878</v>
      </c>
      <c r="AC22" s="4">
        <v>69</v>
      </c>
      <c r="AD22" s="4">
        <v>5.38</v>
      </c>
      <c r="AE22" s="4">
        <v>0.12</v>
      </c>
      <c r="AF22" s="4">
        <v>979</v>
      </c>
      <c r="AG22" s="4">
        <v>-16</v>
      </c>
      <c r="AH22" s="4">
        <v>16</v>
      </c>
      <c r="AI22" s="4">
        <v>12</v>
      </c>
      <c r="AJ22" s="4">
        <v>190.9</v>
      </c>
      <c r="AK22" s="4">
        <v>140.9</v>
      </c>
      <c r="AL22" s="4">
        <v>3</v>
      </c>
      <c r="AM22" s="4">
        <v>195</v>
      </c>
      <c r="AN22" s="4" t="s">
        <v>155</v>
      </c>
      <c r="AP22" s="5"/>
      <c r="BA22" s="4">
        <v>14.023</v>
      </c>
      <c r="BB22" s="4">
        <v>15.75</v>
      </c>
      <c r="BC22" s="4">
        <v>1.1200000000000001</v>
      </c>
      <c r="BD22" s="4">
        <v>12.887</v>
      </c>
      <c r="BE22" s="4">
        <v>3032.223</v>
      </c>
      <c r="BF22" s="4">
        <v>0.432</v>
      </c>
      <c r="BG22" s="4">
        <v>42.823</v>
      </c>
      <c r="BH22" s="4">
        <v>0.25</v>
      </c>
      <c r="BI22" s="4">
        <v>43.073</v>
      </c>
      <c r="BJ22" s="4">
        <v>32.265000000000001</v>
      </c>
      <c r="BK22" s="4">
        <v>0.189</v>
      </c>
      <c r="BL22" s="4">
        <v>32.454000000000001</v>
      </c>
      <c r="BM22" s="4">
        <v>0.23569999999999999</v>
      </c>
      <c r="BQ22" s="4">
        <v>268.77100000000002</v>
      </c>
      <c r="BR22" s="4">
        <v>0.32539000000000001</v>
      </c>
      <c r="BS22" s="4">
        <v>0.83499999999999996</v>
      </c>
      <c r="BT22" s="4">
        <v>0.11573</v>
      </c>
      <c r="BU22" s="4">
        <v>7.9517179999999996</v>
      </c>
      <c r="BV22" s="4">
        <v>2.3377460000000001</v>
      </c>
      <c r="BW22" s="4">
        <f t="shared" si="9"/>
        <v>2.1008438955999997</v>
      </c>
      <c r="BY22" s="4">
        <f t="shared" si="10"/>
        <v>17770.088688117015</v>
      </c>
      <c r="BZ22" s="4">
        <f t="shared" si="11"/>
        <v>2.5316997837119999</v>
      </c>
      <c r="CA22" s="4">
        <f t="shared" si="12"/>
        <v>189.08632759598999</v>
      </c>
      <c r="CB22" s="4">
        <f t="shared" si="13"/>
        <v>1.3813000903261998</v>
      </c>
    </row>
    <row r="23" spans="1:80" x14ac:dyDescent="0.25">
      <c r="A23" s="2">
        <v>42067</v>
      </c>
      <c r="B23" s="3">
        <v>4.0436342592592593E-2</v>
      </c>
      <c r="C23" s="4">
        <v>13.253</v>
      </c>
      <c r="D23" s="4">
        <v>4.1000000000000003E-3</v>
      </c>
      <c r="E23" s="4">
        <v>41.341771999999999</v>
      </c>
      <c r="F23" s="4">
        <v>1412.4</v>
      </c>
      <c r="G23" s="4">
        <v>5.4</v>
      </c>
      <c r="H23" s="4">
        <v>0</v>
      </c>
      <c r="J23" s="4">
        <v>1.1599999999999999</v>
      </c>
      <c r="K23" s="4">
        <v>0.88739999999999997</v>
      </c>
      <c r="L23" s="4">
        <v>11.7606</v>
      </c>
      <c r="M23" s="4">
        <v>3.7000000000000002E-3</v>
      </c>
      <c r="N23" s="4">
        <v>1253.3288</v>
      </c>
      <c r="O23" s="4">
        <v>4.7481</v>
      </c>
      <c r="P23" s="4">
        <v>1258.0999999999999</v>
      </c>
      <c r="Q23" s="4">
        <v>944.32209999999998</v>
      </c>
      <c r="R23" s="4">
        <v>3.5775000000000001</v>
      </c>
      <c r="S23" s="4">
        <v>947.9</v>
      </c>
      <c r="T23" s="4">
        <v>0</v>
      </c>
      <c r="W23" s="4">
        <v>0</v>
      </c>
      <c r="X23" s="4">
        <v>1.0279</v>
      </c>
      <c r="Y23" s="4">
        <v>12.4</v>
      </c>
      <c r="Z23" s="4">
        <v>842</v>
      </c>
      <c r="AA23" s="4">
        <v>868</v>
      </c>
      <c r="AB23" s="4">
        <v>876</v>
      </c>
      <c r="AC23" s="4">
        <v>69</v>
      </c>
      <c r="AD23" s="4">
        <v>5.38</v>
      </c>
      <c r="AE23" s="4">
        <v>0.12</v>
      </c>
      <c r="AF23" s="4">
        <v>979</v>
      </c>
      <c r="AG23" s="4">
        <v>-16</v>
      </c>
      <c r="AH23" s="4">
        <v>16</v>
      </c>
      <c r="AI23" s="4">
        <v>12</v>
      </c>
      <c r="AJ23" s="4">
        <v>191</v>
      </c>
      <c r="AK23" s="4">
        <v>141</v>
      </c>
      <c r="AL23" s="4">
        <v>3.2</v>
      </c>
      <c r="AM23" s="4">
        <v>195</v>
      </c>
      <c r="AN23" s="4" t="s">
        <v>155</v>
      </c>
      <c r="AP23" s="5"/>
      <c r="BA23" s="4">
        <v>14.023</v>
      </c>
      <c r="BB23" s="4">
        <v>15.97</v>
      </c>
      <c r="BC23" s="4">
        <v>1.1399999999999999</v>
      </c>
      <c r="BD23" s="4">
        <v>12.689</v>
      </c>
      <c r="BE23" s="4">
        <v>3032.7979999999998</v>
      </c>
      <c r="BF23" s="4">
        <v>0.60199999999999998</v>
      </c>
      <c r="BG23" s="4">
        <v>33.847000000000001</v>
      </c>
      <c r="BH23" s="4">
        <v>0.128</v>
      </c>
      <c r="BI23" s="4">
        <v>33.975000000000001</v>
      </c>
      <c r="BJ23" s="4">
        <v>25.501999999999999</v>
      </c>
      <c r="BK23" s="4">
        <v>9.7000000000000003E-2</v>
      </c>
      <c r="BL23" s="4">
        <v>25.597999999999999</v>
      </c>
      <c r="BM23" s="4">
        <v>0</v>
      </c>
      <c r="BQ23" s="4">
        <v>192.73599999999999</v>
      </c>
      <c r="BR23" s="4">
        <v>0.29160000000000003</v>
      </c>
      <c r="BS23" s="4">
        <v>0.83409</v>
      </c>
      <c r="BT23" s="4">
        <v>0.11509</v>
      </c>
      <c r="BU23" s="4">
        <v>7.1259750000000004</v>
      </c>
      <c r="BV23" s="4">
        <v>2.3248180000000001</v>
      </c>
      <c r="BW23" s="4">
        <f t="shared" si="9"/>
        <v>1.8826825950000001</v>
      </c>
      <c r="BY23" s="4">
        <f t="shared" si="10"/>
        <v>15927.780690572848</v>
      </c>
      <c r="BZ23" s="4">
        <f t="shared" si="11"/>
        <v>3.1616098321499999</v>
      </c>
      <c r="CA23" s="4">
        <f t="shared" si="12"/>
        <v>133.93251484965</v>
      </c>
      <c r="CB23" s="4">
        <f t="shared" si="13"/>
        <v>0</v>
      </c>
    </row>
    <row r="24" spans="1:80" x14ac:dyDescent="0.25">
      <c r="A24" s="2">
        <v>42067</v>
      </c>
      <c r="B24" s="3">
        <v>4.0447916666666667E-2</v>
      </c>
      <c r="C24" s="4">
        <v>13.448</v>
      </c>
      <c r="D24" s="4">
        <v>4.4999999999999997E-3</v>
      </c>
      <c r="E24" s="4">
        <v>44.588816000000001</v>
      </c>
      <c r="F24" s="4">
        <v>1369.6</v>
      </c>
      <c r="G24" s="4">
        <v>5.2</v>
      </c>
      <c r="H24" s="4">
        <v>4.4000000000000004</v>
      </c>
      <c r="J24" s="4">
        <v>0.9</v>
      </c>
      <c r="K24" s="4">
        <v>0.88590000000000002</v>
      </c>
      <c r="L24" s="4">
        <v>11.913399999999999</v>
      </c>
      <c r="M24" s="4">
        <v>4.0000000000000001E-3</v>
      </c>
      <c r="N24" s="4">
        <v>1213.3354999999999</v>
      </c>
      <c r="O24" s="4">
        <v>4.5848000000000004</v>
      </c>
      <c r="P24" s="4">
        <v>1217.9000000000001</v>
      </c>
      <c r="Q24" s="4">
        <v>914.18910000000005</v>
      </c>
      <c r="R24" s="4">
        <v>3.4544000000000001</v>
      </c>
      <c r="S24" s="4">
        <v>917.6</v>
      </c>
      <c r="T24" s="4">
        <v>4.4363999999999999</v>
      </c>
      <c r="W24" s="4">
        <v>0</v>
      </c>
      <c r="X24" s="4">
        <v>0.79730000000000001</v>
      </c>
      <c r="Y24" s="4">
        <v>12.4</v>
      </c>
      <c r="Z24" s="4">
        <v>842</v>
      </c>
      <c r="AA24" s="4">
        <v>869</v>
      </c>
      <c r="AB24" s="4">
        <v>875</v>
      </c>
      <c r="AC24" s="4">
        <v>69</v>
      </c>
      <c r="AD24" s="4">
        <v>5.38</v>
      </c>
      <c r="AE24" s="4">
        <v>0.12</v>
      </c>
      <c r="AF24" s="4">
        <v>979</v>
      </c>
      <c r="AG24" s="4">
        <v>-16</v>
      </c>
      <c r="AH24" s="4">
        <v>16</v>
      </c>
      <c r="AI24" s="4">
        <v>12</v>
      </c>
      <c r="AJ24" s="4">
        <v>190.1</v>
      </c>
      <c r="AK24" s="4">
        <v>140.1</v>
      </c>
      <c r="AL24" s="4">
        <v>3.2</v>
      </c>
      <c r="AM24" s="4">
        <v>195</v>
      </c>
      <c r="AN24" s="4" t="s">
        <v>155</v>
      </c>
      <c r="AP24" s="5"/>
      <c r="BA24" s="4">
        <v>14.023</v>
      </c>
      <c r="BB24" s="4">
        <v>15.75</v>
      </c>
      <c r="BC24" s="4">
        <v>1.1200000000000001</v>
      </c>
      <c r="BD24" s="4">
        <v>12.882999999999999</v>
      </c>
      <c r="BE24" s="4">
        <v>3032.4929999999999</v>
      </c>
      <c r="BF24" s="4">
        <v>0.64</v>
      </c>
      <c r="BG24" s="4">
        <v>32.343000000000004</v>
      </c>
      <c r="BH24" s="4">
        <v>0.122</v>
      </c>
      <c r="BI24" s="4">
        <v>32.465000000000003</v>
      </c>
      <c r="BJ24" s="4">
        <v>24.369</v>
      </c>
      <c r="BK24" s="4">
        <v>9.1999999999999998E-2</v>
      </c>
      <c r="BL24" s="4">
        <v>24.460999999999999</v>
      </c>
      <c r="BM24" s="4">
        <v>3.73E-2</v>
      </c>
      <c r="BQ24" s="4">
        <v>147.56200000000001</v>
      </c>
      <c r="BR24" s="4">
        <v>0.30710999999999999</v>
      </c>
      <c r="BS24" s="4">
        <v>0.83491000000000004</v>
      </c>
      <c r="BT24" s="4">
        <v>0.11409</v>
      </c>
      <c r="BU24" s="4">
        <v>7.505001</v>
      </c>
      <c r="BV24" s="4">
        <v>2.3046180000000001</v>
      </c>
      <c r="BW24" s="4">
        <f t="shared" si="9"/>
        <v>1.9828212642</v>
      </c>
      <c r="BY24" s="4">
        <f t="shared" si="10"/>
        <v>16773.282029152342</v>
      </c>
      <c r="BZ24" s="4">
        <f t="shared" si="11"/>
        <v>3.5399588716800001</v>
      </c>
      <c r="CA24" s="4">
        <f t="shared" si="12"/>
        <v>134.78946522495301</v>
      </c>
      <c r="CB24" s="4">
        <f t="shared" si="13"/>
        <v>0.20631322799010002</v>
      </c>
    </row>
    <row r="25" spans="1:80" x14ac:dyDescent="0.25">
      <c r="A25" s="2">
        <v>42067</v>
      </c>
      <c r="B25" s="3">
        <v>4.045949074074074E-2</v>
      </c>
      <c r="C25" s="4">
        <v>13.503</v>
      </c>
      <c r="D25" s="4">
        <v>4.0000000000000001E-3</v>
      </c>
      <c r="E25" s="4">
        <v>40</v>
      </c>
      <c r="F25" s="4">
        <v>1587.1</v>
      </c>
      <c r="G25" s="4">
        <v>5.0999999999999996</v>
      </c>
      <c r="H25" s="4">
        <v>17.600000000000001</v>
      </c>
      <c r="J25" s="4">
        <v>1.03</v>
      </c>
      <c r="K25" s="4">
        <v>0.88539999999999996</v>
      </c>
      <c r="L25" s="4">
        <v>11.955399999999999</v>
      </c>
      <c r="M25" s="4">
        <v>3.5000000000000001E-3</v>
      </c>
      <c r="N25" s="4">
        <v>1405.2582</v>
      </c>
      <c r="O25" s="4">
        <v>4.4935999999999998</v>
      </c>
      <c r="P25" s="4">
        <v>1409.8</v>
      </c>
      <c r="Q25" s="4">
        <v>1058.7934</v>
      </c>
      <c r="R25" s="4">
        <v>3.3856999999999999</v>
      </c>
      <c r="S25" s="4">
        <v>1062.2</v>
      </c>
      <c r="T25" s="4">
        <v>17.598299999999998</v>
      </c>
      <c r="W25" s="4">
        <v>0</v>
      </c>
      <c r="X25" s="4">
        <v>0.9133</v>
      </c>
      <c r="Y25" s="4">
        <v>12.4</v>
      </c>
      <c r="Z25" s="4">
        <v>842</v>
      </c>
      <c r="AA25" s="4">
        <v>867</v>
      </c>
      <c r="AB25" s="4">
        <v>876</v>
      </c>
      <c r="AC25" s="4">
        <v>69</v>
      </c>
      <c r="AD25" s="4">
        <v>5.38</v>
      </c>
      <c r="AE25" s="4">
        <v>0.12</v>
      </c>
      <c r="AF25" s="4">
        <v>979</v>
      </c>
      <c r="AG25" s="4">
        <v>-16</v>
      </c>
      <c r="AH25" s="4">
        <v>16.91</v>
      </c>
      <c r="AI25" s="4">
        <v>12</v>
      </c>
      <c r="AJ25" s="4">
        <v>190</v>
      </c>
      <c r="AK25" s="4">
        <v>140.9</v>
      </c>
      <c r="AL25" s="4">
        <v>3.1</v>
      </c>
      <c r="AM25" s="4">
        <v>195</v>
      </c>
      <c r="AN25" s="4" t="s">
        <v>155</v>
      </c>
      <c r="AP25" s="5"/>
      <c r="BA25" s="4">
        <v>14.023</v>
      </c>
      <c r="BB25" s="4">
        <v>15.69</v>
      </c>
      <c r="BC25" s="4">
        <v>1.1200000000000001</v>
      </c>
      <c r="BD25" s="4">
        <v>12.941000000000001</v>
      </c>
      <c r="BE25" s="4">
        <v>3032.23</v>
      </c>
      <c r="BF25" s="4">
        <v>0.57199999999999995</v>
      </c>
      <c r="BG25" s="4">
        <v>37.323999999999998</v>
      </c>
      <c r="BH25" s="4">
        <v>0.11899999999999999</v>
      </c>
      <c r="BI25" s="4">
        <v>37.444000000000003</v>
      </c>
      <c r="BJ25" s="4">
        <v>28.122</v>
      </c>
      <c r="BK25" s="4">
        <v>0.09</v>
      </c>
      <c r="BL25" s="4">
        <v>28.212</v>
      </c>
      <c r="BM25" s="4">
        <v>0.14760000000000001</v>
      </c>
      <c r="BQ25" s="4">
        <v>168.43299999999999</v>
      </c>
      <c r="BR25" s="4">
        <v>0.36359999999999998</v>
      </c>
      <c r="BS25" s="4">
        <v>0.83409</v>
      </c>
      <c r="BT25" s="4">
        <v>0.11582000000000001</v>
      </c>
      <c r="BU25" s="4">
        <v>8.8854749999999996</v>
      </c>
      <c r="BV25" s="4">
        <v>2.3395640000000002</v>
      </c>
      <c r="BW25" s="4">
        <f t="shared" si="9"/>
        <v>2.3475424949999999</v>
      </c>
      <c r="BY25" s="4">
        <f t="shared" si="10"/>
        <v>19856.846444267248</v>
      </c>
      <c r="BZ25" s="4">
        <f t="shared" si="11"/>
        <v>3.7457963828999996</v>
      </c>
      <c r="CA25" s="4">
        <f t="shared" si="12"/>
        <v>184.15959069914999</v>
      </c>
      <c r="CB25" s="4">
        <f t="shared" si="13"/>
        <v>0.96657263306999996</v>
      </c>
    </row>
    <row r="26" spans="1:80" x14ac:dyDescent="0.25">
      <c r="A26" s="2">
        <v>42067</v>
      </c>
      <c r="B26" s="3">
        <v>4.0471064814814821E-2</v>
      </c>
      <c r="C26" s="4">
        <v>13.855</v>
      </c>
      <c r="D26" s="4">
        <v>3.5999999999999999E-3</v>
      </c>
      <c r="E26" s="4">
        <v>35.514333999999998</v>
      </c>
      <c r="F26" s="4">
        <v>1637.1</v>
      </c>
      <c r="G26" s="4">
        <v>4.9000000000000004</v>
      </c>
      <c r="H26" s="4">
        <v>2.2000000000000002</v>
      </c>
      <c r="J26" s="4">
        <v>1.53</v>
      </c>
      <c r="K26" s="4">
        <v>0.88260000000000005</v>
      </c>
      <c r="L26" s="4">
        <v>12.228199999999999</v>
      </c>
      <c r="M26" s="4">
        <v>3.0999999999999999E-3</v>
      </c>
      <c r="N26" s="4">
        <v>1444.8928000000001</v>
      </c>
      <c r="O26" s="4">
        <v>4.3247</v>
      </c>
      <c r="P26" s="4">
        <v>1449.2</v>
      </c>
      <c r="Q26" s="4">
        <v>1088.6369999999999</v>
      </c>
      <c r="R26" s="4">
        <v>3.2584</v>
      </c>
      <c r="S26" s="4">
        <v>1091.9000000000001</v>
      </c>
      <c r="T26" s="4">
        <v>2.2481</v>
      </c>
      <c r="W26" s="4">
        <v>0</v>
      </c>
      <c r="X26" s="4">
        <v>1.3466</v>
      </c>
      <c r="Y26" s="4">
        <v>12.4</v>
      </c>
      <c r="Z26" s="4">
        <v>842</v>
      </c>
      <c r="AA26" s="4">
        <v>868</v>
      </c>
      <c r="AB26" s="4">
        <v>877</v>
      </c>
      <c r="AC26" s="4">
        <v>69</v>
      </c>
      <c r="AD26" s="4">
        <v>5.37</v>
      </c>
      <c r="AE26" s="4">
        <v>0.12</v>
      </c>
      <c r="AF26" s="4">
        <v>980</v>
      </c>
      <c r="AG26" s="4">
        <v>-16</v>
      </c>
      <c r="AH26" s="4">
        <v>17</v>
      </c>
      <c r="AI26" s="4">
        <v>12</v>
      </c>
      <c r="AJ26" s="4">
        <v>190</v>
      </c>
      <c r="AK26" s="4">
        <v>141</v>
      </c>
      <c r="AL26" s="4">
        <v>2.7</v>
      </c>
      <c r="AM26" s="4">
        <v>195</v>
      </c>
      <c r="AN26" s="4" t="s">
        <v>155</v>
      </c>
      <c r="AP26" s="5"/>
      <c r="BA26" s="4">
        <v>14.023</v>
      </c>
      <c r="BB26" s="4">
        <v>15.31</v>
      </c>
      <c r="BC26" s="4">
        <v>1.0900000000000001</v>
      </c>
      <c r="BD26" s="4">
        <v>13.302</v>
      </c>
      <c r="BE26" s="4">
        <v>3032.5160000000001</v>
      </c>
      <c r="BF26" s="4">
        <v>0.495</v>
      </c>
      <c r="BG26" s="4">
        <v>37.524000000000001</v>
      </c>
      <c r="BH26" s="4">
        <v>0.112</v>
      </c>
      <c r="BI26" s="4">
        <v>37.637</v>
      </c>
      <c r="BJ26" s="4">
        <v>28.271999999999998</v>
      </c>
      <c r="BK26" s="4">
        <v>8.5000000000000006E-2</v>
      </c>
      <c r="BL26" s="4">
        <v>28.356999999999999</v>
      </c>
      <c r="BM26" s="4">
        <v>1.84E-2</v>
      </c>
      <c r="BQ26" s="4">
        <v>242.82499999999999</v>
      </c>
      <c r="BR26" s="4">
        <v>0.28892000000000001</v>
      </c>
      <c r="BS26" s="4">
        <v>0.83491000000000004</v>
      </c>
      <c r="BT26" s="4">
        <v>0.11600000000000001</v>
      </c>
      <c r="BU26" s="4">
        <v>7.0604829999999996</v>
      </c>
      <c r="BV26" s="4">
        <v>2.3431999999999999</v>
      </c>
      <c r="BW26" s="4">
        <f t="shared" si="9"/>
        <v>1.8653796085999998</v>
      </c>
      <c r="BY26" s="4">
        <f t="shared" si="10"/>
        <v>15779.927389273036</v>
      </c>
      <c r="BZ26" s="4">
        <f t="shared" si="11"/>
        <v>2.5757701056449998</v>
      </c>
      <c r="CA26" s="4">
        <f t="shared" si="12"/>
        <v>147.11549985211198</v>
      </c>
      <c r="CB26" s="4">
        <f t="shared" si="13"/>
        <v>9.5745797866399987E-2</v>
      </c>
    </row>
    <row r="27" spans="1:80" x14ac:dyDescent="0.25">
      <c r="A27" s="2">
        <v>42067</v>
      </c>
      <c r="B27" s="3">
        <v>4.0482638888888887E-2</v>
      </c>
      <c r="C27" s="4">
        <v>13.632999999999999</v>
      </c>
      <c r="D27" s="4">
        <v>2.0999999999999999E-3</v>
      </c>
      <c r="E27" s="4">
        <v>21.296596000000001</v>
      </c>
      <c r="F27" s="4">
        <v>1732.8</v>
      </c>
      <c r="G27" s="4">
        <v>4.7</v>
      </c>
      <c r="H27" s="4">
        <v>22.6</v>
      </c>
      <c r="J27" s="4">
        <v>1.92</v>
      </c>
      <c r="K27" s="4">
        <v>0.88429999999999997</v>
      </c>
      <c r="L27" s="4">
        <v>12.055</v>
      </c>
      <c r="M27" s="4">
        <v>1.9E-3</v>
      </c>
      <c r="N27" s="4">
        <v>1532.2810999999999</v>
      </c>
      <c r="O27" s="4">
        <v>4.1561000000000003</v>
      </c>
      <c r="P27" s="4">
        <v>1536.4</v>
      </c>
      <c r="Q27" s="4">
        <v>1154.4766</v>
      </c>
      <c r="R27" s="4">
        <v>3.1314000000000002</v>
      </c>
      <c r="S27" s="4">
        <v>1157.5999999999999</v>
      </c>
      <c r="T27" s="4">
        <v>22.584599999999998</v>
      </c>
      <c r="W27" s="4">
        <v>0</v>
      </c>
      <c r="X27" s="4">
        <v>1.6969000000000001</v>
      </c>
      <c r="Y27" s="4">
        <v>12.5</v>
      </c>
      <c r="Z27" s="4">
        <v>841</v>
      </c>
      <c r="AA27" s="4">
        <v>867</v>
      </c>
      <c r="AB27" s="4">
        <v>877</v>
      </c>
      <c r="AC27" s="4">
        <v>69</v>
      </c>
      <c r="AD27" s="4">
        <v>5.37</v>
      </c>
      <c r="AE27" s="4">
        <v>0.12</v>
      </c>
      <c r="AF27" s="4">
        <v>980</v>
      </c>
      <c r="AG27" s="4">
        <v>-16</v>
      </c>
      <c r="AH27" s="4">
        <v>17</v>
      </c>
      <c r="AI27" s="4">
        <v>12</v>
      </c>
      <c r="AJ27" s="4">
        <v>190</v>
      </c>
      <c r="AK27" s="4">
        <v>140.1</v>
      </c>
      <c r="AL27" s="4">
        <v>2.6</v>
      </c>
      <c r="AM27" s="4">
        <v>195</v>
      </c>
      <c r="AN27" s="4" t="s">
        <v>155</v>
      </c>
      <c r="AP27" s="5"/>
      <c r="BA27" s="4">
        <v>14.023</v>
      </c>
      <c r="BB27" s="4">
        <v>15.55</v>
      </c>
      <c r="BC27" s="4">
        <v>1.1100000000000001</v>
      </c>
      <c r="BD27" s="4">
        <v>13.086</v>
      </c>
      <c r="BE27" s="4">
        <v>3032.45</v>
      </c>
      <c r="BF27" s="4">
        <v>0.30199999999999999</v>
      </c>
      <c r="BG27" s="4">
        <v>40.365000000000002</v>
      </c>
      <c r="BH27" s="4">
        <v>0.109</v>
      </c>
      <c r="BI27" s="4">
        <v>40.473999999999997</v>
      </c>
      <c r="BJ27" s="4">
        <v>30.411999999999999</v>
      </c>
      <c r="BK27" s="4">
        <v>8.2000000000000003E-2</v>
      </c>
      <c r="BL27" s="4">
        <v>30.495000000000001</v>
      </c>
      <c r="BM27" s="4">
        <v>0.18790000000000001</v>
      </c>
      <c r="BQ27" s="4">
        <v>310.37</v>
      </c>
      <c r="BR27" s="4">
        <v>0.38291999999999998</v>
      </c>
      <c r="BS27" s="4">
        <v>0.83409</v>
      </c>
      <c r="BT27" s="4">
        <v>0.11600000000000001</v>
      </c>
      <c r="BU27" s="4">
        <v>9.3576080000000008</v>
      </c>
      <c r="BV27" s="4">
        <v>2.3431999999999999</v>
      </c>
      <c r="BW27" s="4">
        <f t="shared" si="9"/>
        <v>2.4722800336000001</v>
      </c>
      <c r="BY27" s="4">
        <f t="shared" si="10"/>
        <v>20913.4645657652</v>
      </c>
      <c r="BZ27" s="4">
        <f t="shared" si="11"/>
        <v>2.0827602429919998</v>
      </c>
      <c r="CA27" s="4">
        <f t="shared" si="12"/>
        <v>209.73809440355203</v>
      </c>
      <c r="CB27" s="4">
        <f t="shared" si="13"/>
        <v>1.2958630783384002</v>
      </c>
    </row>
    <row r="28" spans="1:80" x14ac:dyDescent="0.25">
      <c r="A28" s="2">
        <v>42067</v>
      </c>
      <c r="B28" s="3">
        <v>4.0494212962962968E-2</v>
      </c>
      <c r="C28" s="4">
        <v>13.497999999999999</v>
      </c>
      <c r="D28" s="4">
        <v>3.8E-3</v>
      </c>
      <c r="E28" s="4">
        <v>37.504052000000001</v>
      </c>
      <c r="F28" s="4">
        <v>1818.2</v>
      </c>
      <c r="G28" s="4">
        <v>4.5999999999999996</v>
      </c>
      <c r="H28" s="4">
        <v>-20.5</v>
      </c>
      <c r="J28" s="4">
        <v>2</v>
      </c>
      <c r="K28" s="4">
        <v>0.88529999999999998</v>
      </c>
      <c r="L28" s="4">
        <v>11.9495</v>
      </c>
      <c r="M28" s="4">
        <v>3.3E-3</v>
      </c>
      <c r="N28" s="4">
        <v>1609.5866000000001</v>
      </c>
      <c r="O28" s="4">
        <v>4.0293000000000001</v>
      </c>
      <c r="P28" s="4">
        <v>1613.6</v>
      </c>
      <c r="Q28" s="4">
        <v>1212.7428</v>
      </c>
      <c r="R28" s="4">
        <v>3.0358999999999998</v>
      </c>
      <c r="S28" s="4">
        <v>1215.8</v>
      </c>
      <c r="T28" s="4">
        <v>0</v>
      </c>
      <c r="W28" s="4">
        <v>0</v>
      </c>
      <c r="X28" s="4">
        <v>1.7705</v>
      </c>
      <c r="Y28" s="4">
        <v>12.4</v>
      </c>
      <c r="Z28" s="4">
        <v>841</v>
      </c>
      <c r="AA28" s="4">
        <v>867</v>
      </c>
      <c r="AB28" s="4">
        <v>876</v>
      </c>
      <c r="AC28" s="4">
        <v>69</v>
      </c>
      <c r="AD28" s="4">
        <v>5.38</v>
      </c>
      <c r="AE28" s="4">
        <v>0.12</v>
      </c>
      <c r="AF28" s="4">
        <v>979</v>
      </c>
      <c r="AG28" s="4">
        <v>-16</v>
      </c>
      <c r="AH28" s="4">
        <v>17</v>
      </c>
      <c r="AI28" s="4">
        <v>12</v>
      </c>
      <c r="AJ28" s="4">
        <v>190</v>
      </c>
      <c r="AK28" s="4">
        <v>140.9</v>
      </c>
      <c r="AL28" s="4">
        <v>2.2999999999999998</v>
      </c>
      <c r="AM28" s="4">
        <v>195</v>
      </c>
      <c r="AN28" s="4" t="s">
        <v>155</v>
      </c>
      <c r="AP28" s="5"/>
      <c r="BA28" s="4">
        <v>14.023</v>
      </c>
      <c r="BB28" s="4">
        <v>15.69</v>
      </c>
      <c r="BC28" s="4">
        <v>1.1200000000000001</v>
      </c>
      <c r="BD28" s="4">
        <v>12.961</v>
      </c>
      <c r="BE28" s="4">
        <v>3032.739</v>
      </c>
      <c r="BF28" s="4">
        <v>0.53600000000000003</v>
      </c>
      <c r="BG28" s="4">
        <v>42.779000000000003</v>
      </c>
      <c r="BH28" s="4">
        <v>0.107</v>
      </c>
      <c r="BI28" s="4">
        <v>42.886000000000003</v>
      </c>
      <c r="BJ28" s="4">
        <v>32.231999999999999</v>
      </c>
      <c r="BK28" s="4">
        <v>8.1000000000000003E-2</v>
      </c>
      <c r="BL28" s="4">
        <v>32.313000000000002</v>
      </c>
      <c r="BM28" s="4">
        <v>0</v>
      </c>
      <c r="BQ28" s="4">
        <v>326.72500000000002</v>
      </c>
      <c r="BR28" s="4">
        <v>0.25741000000000003</v>
      </c>
      <c r="BS28" s="4">
        <v>0.83218000000000003</v>
      </c>
      <c r="BT28" s="4">
        <v>0.11600000000000001</v>
      </c>
      <c r="BU28" s="4">
        <v>6.290457</v>
      </c>
      <c r="BV28" s="4">
        <v>2.3431999999999999</v>
      </c>
      <c r="BW28" s="4">
        <f t="shared" si="9"/>
        <v>1.6619387394</v>
      </c>
      <c r="BY28" s="4">
        <f t="shared" si="10"/>
        <v>14059.980618259851</v>
      </c>
      <c r="BZ28" s="4">
        <f t="shared" si="11"/>
        <v>2.4849318096240003</v>
      </c>
      <c r="CA28" s="4">
        <f t="shared" si="12"/>
        <v>149.42970538768799</v>
      </c>
      <c r="CB28" s="4">
        <f t="shared" si="13"/>
        <v>0</v>
      </c>
    </row>
    <row r="29" spans="1:80" x14ac:dyDescent="0.25">
      <c r="A29" s="2">
        <v>42067</v>
      </c>
      <c r="B29" s="3">
        <v>4.0505787037037035E-2</v>
      </c>
      <c r="C29" s="4">
        <v>13.48</v>
      </c>
      <c r="D29" s="4">
        <v>4.0000000000000001E-3</v>
      </c>
      <c r="E29" s="4">
        <v>40</v>
      </c>
      <c r="F29" s="4">
        <v>1919.1</v>
      </c>
      <c r="G29" s="4">
        <v>3.4</v>
      </c>
      <c r="H29" s="4">
        <v>-18.899999999999999</v>
      </c>
      <c r="J29" s="4">
        <v>1.99</v>
      </c>
      <c r="K29" s="4">
        <v>0.88539999999999996</v>
      </c>
      <c r="L29" s="4">
        <v>11.9351</v>
      </c>
      <c r="M29" s="4">
        <v>3.5000000000000001E-3</v>
      </c>
      <c r="N29" s="4">
        <v>1699.1108999999999</v>
      </c>
      <c r="O29" s="4">
        <v>2.9889999999999999</v>
      </c>
      <c r="P29" s="4">
        <v>1702.1</v>
      </c>
      <c r="Q29" s="4">
        <v>1280.1745000000001</v>
      </c>
      <c r="R29" s="4">
        <v>2.2521</v>
      </c>
      <c r="S29" s="4">
        <v>1282.4000000000001</v>
      </c>
      <c r="T29" s="4">
        <v>0</v>
      </c>
      <c r="W29" s="4">
        <v>0</v>
      </c>
      <c r="X29" s="4">
        <v>1.7578</v>
      </c>
      <c r="Y29" s="4">
        <v>12.4</v>
      </c>
      <c r="Z29" s="4">
        <v>840</v>
      </c>
      <c r="AA29" s="4">
        <v>866</v>
      </c>
      <c r="AB29" s="4">
        <v>877</v>
      </c>
      <c r="AC29" s="4">
        <v>69</v>
      </c>
      <c r="AD29" s="4">
        <v>5.37</v>
      </c>
      <c r="AE29" s="4">
        <v>0.12</v>
      </c>
      <c r="AF29" s="4">
        <v>980</v>
      </c>
      <c r="AG29" s="4">
        <v>-16</v>
      </c>
      <c r="AH29" s="4">
        <v>17</v>
      </c>
      <c r="AI29" s="4">
        <v>12</v>
      </c>
      <c r="AJ29" s="4">
        <v>190</v>
      </c>
      <c r="AK29" s="4">
        <v>140.1</v>
      </c>
      <c r="AL29" s="4">
        <v>2.2999999999999998</v>
      </c>
      <c r="AM29" s="4">
        <v>195</v>
      </c>
      <c r="AN29" s="4" t="s">
        <v>155</v>
      </c>
      <c r="AP29" s="5"/>
      <c r="BA29" s="4">
        <v>14.023</v>
      </c>
      <c r="BB29" s="4">
        <v>15.71</v>
      </c>
      <c r="BC29" s="4">
        <v>1.1200000000000001</v>
      </c>
      <c r="BD29" s="4">
        <v>12.945</v>
      </c>
      <c r="BE29" s="4">
        <v>3032.694</v>
      </c>
      <c r="BF29" s="4">
        <v>0.57299999999999995</v>
      </c>
      <c r="BG29" s="4">
        <v>45.213000000000001</v>
      </c>
      <c r="BH29" s="4">
        <v>0.08</v>
      </c>
      <c r="BI29" s="4">
        <v>45.292000000000002</v>
      </c>
      <c r="BJ29" s="4">
        <v>34.064999999999998</v>
      </c>
      <c r="BK29" s="4">
        <v>0.06</v>
      </c>
      <c r="BL29" s="4">
        <v>34.125</v>
      </c>
      <c r="BM29" s="4">
        <v>0</v>
      </c>
      <c r="BQ29" s="4">
        <v>324.75799999999998</v>
      </c>
      <c r="BR29" s="4">
        <v>0.32954</v>
      </c>
      <c r="BS29" s="4">
        <v>0.83199999999999996</v>
      </c>
      <c r="BT29" s="4">
        <v>0.11600000000000001</v>
      </c>
      <c r="BU29" s="4">
        <v>8.053134</v>
      </c>
      <c r="BV29" s="4">
        <v>2.3431999999999999</v>
      </c>
      <c r="BW29" s="4">
        <f t="shared" si="9"/>
        <v>2.1276380027999999</v>
      </c>
      <c r="BY29" s="4">
        <f t="shared" si="10"/>
        <v>17999.523387128054</v>
      </c>
      <c r="BZ29" s="4">
        <f t="shared" si="11"/>
        <v>3.4008465413339999</v>
      </c>
      <c r="CA29" s="4">
        <f t="shared" si="12"/>
        <v>202.18121715626995</v>
      </c>
      <c r="CB29" s="4">
        <f t="shared" si="13"/>
        <v>0</v>
      </c>
    </row>
    <row r="30" spans="1:80" x14ac:dyDescent="0.25">
      <c r="A30" s="2">
        <v>42067</v>
      </c>
      <c r="B30" s="3">
        <v>4.0517361111111108E-2</v>
      </c>
      <c r="C30" s="4">
        <v>13.391</v>
      </c>
      <c r="D30" s="4">
        <v>4.0000000000000001E-3</v>
      </c>
      <c r="E30" s="4">
        <v>40</v>
      </c>
      <c r="F30" s="4">
        <v>1922.8</v>
      </c>
      <c r="G30" s="4">
        <v>3.2</v>
      </c>
      <c r="H30" s="4">
        <v>-21.1</v>
      </c>
      <c r="J30" s="4">
        <v>1.84</v>
      </c>
      <c r="K30" s="4">
        <v>0.8861</v>
      </c>
      <c r="L30" s="4">
        <v>11.865500000000001</v>
      </c>
      <c r="M30" s="4">
        <v>3.5000000000000001E-3</v>
      </c>
      <c r="N30" s="4">
        <v>1703.7601999999999</v>
      </c>
      <c r="O30" s="4">
        <v>2.8355000000000001</v>
      </c>
      <c r="P30" s="4">
        <v>1706.6</v>
      </c>
      <c r="Q30" s="4">
        <v>1283.6750999999999</v>
      </c>
      <c r="R30" s="4">
        <v>2.1362999999999999</v>
      </c>
      <c r="S30" s="4">
        <v>1285.8</v>
      </c>
      <c r="T30" s="4">
        <v>0</v>
      </c>
      <c r="W30" s="4">
        <v>0</v>
      </c>
      <c r="X30" s="4">
        <v>1.6294</v>
      </c>
      <c r="Y30" s="4">
        <v>12.4</v>
      </c>
      <c r="Z30" s="4">
        <v>840</v>
      </c>
      <c r="AA30" s="4">
        <v>865</v>
      </c>
      <c r="AB30" s="4">
        <v>877</v>
      </c>
      <c r="AC30" s="4">
        <v>69</v>
      </c>
      <c r="AD30" s="4">
        <v>5.37</v>
      </c>
      <c r="AE30" s="4">
        <v>0.12</v>
      </c>
      <c r="AF30" s="4">
        <v>980</v>
      </c>
      <c r="AG30" s="4">
        <v>-16</v>
      </c>
      <c r="AH30" s="4">
        <v>17</v>
      </c>
      <c r="AI30" s="4">
        <v>12</v>
      </c>
      <c r="AJ30" s="4">
        <v>189.1</v>
      </c>
      <c r="AK30" s="4">
        <v>140</v>
      </c>
      <c r="AL30" s="4">
        <v>2.2999999999999998</v>
      </c>
      <c r="AM30" s="4">
        <v>195</v>
      </c>
      <c r="AN30" s="4" t="s">
        <v>155</v>
      </c>
      <c r="AP30" s="5"/>
      <c r="BA30" s="4">
        <v>14.023</v>
      </c>
      <c r="BB30" s="4">
        <v>15.81</v>
      </c>
      <c r="BC30" s="4">
        <v>1.1299999999999999</v>
      </c>
      <c r="BD30" s="4">
        <v>12.856</v>
      </c>
      <c r="BE30" s="4">
        <v>3032.7469999999998</v>
      </c>
      <c r="BF30" s="4">
        <v>0.57699999999999996</v>
      </c>
      <c r="BG30" s="4">
        <v>45.603000000000002</v>
      </c>
      <c r="BH30" s="4">
        <v>7.5999999999999998E-2</v>
      </c>
      <c r="BI30" s="4">
        <v>45.679000000000002</v>
      </c>
      <c r="BJ30" s="4">
        <v>34.359000000000002</v>
      </c>
      <c r="BK30" s="4">
        <v>5.7000000000000002E-2</v>
      </c>
      <c r="BL30" s="4">
        <v>34.415999999999997</v>
      </c>
      <c r="BM30" s="4">
        <v>0</v>
      </c>
      <c r="BQ30" s="4">
        <v>302.80599999999998</v>
      </c>
      <c r="BR30" s="4">
        <v>0.33527299999999999</v>
      </c>
      <c r="BS30" s="4">
        <v>0.83199999999999996</v>
      </c>
      <c r="BT30" s="4">
        <v>0.11600000000000001</v>
      </c>
      <c r="BU30" s="4">
        <v>8.1932279999999995</v>
      </c>
      <c r="BV30" s="4">
        <v>2.3431999999999999</v>
      </c>
      <c r="BW30" s="4">
        <f t="shared" si="9"/>
        <v>2.1646508376</v>
      </c>
      <c r="BY30" s="4">
        <f t="shared" si="10"/>
        <v>18312.966888701889</v>
      </c>
      <c r="BZ30" s="4">
        <f t="shared" si="11"/>
        <v>3.4841620137719995</v>
      </c>
      <c r="CA30" s="4">
        <f t="shared" si="12"/>
        <v>207.47369606792398</v>
      </c>
      <c r="CB30" s="4">
        <f t="shared" si="13"/>
        <v>0</v>
      </c>
    </row>
    <row r="31" spans="1:80" x14ac:dyDescent="0.25">
      <c r="A31" s="2">
        <v>42067</v>
      </c>
      <c r="B31" s="3">
        <v>4.0528935185185182E-2</v>
      </c>
      <c r="C31" s="4">
        <v>13.016</v>
      </c>
      <c r="D31" s="4">
        <v>2.5000000000000001E-3</v>
      </c>
      <c r="E31" s="4">
        <v>25.387823000000001</v>
      </c>
      <c r="F31" s="4">
        <v>1931.7</v>
      </c>
      <c r="G31" s="4">
        <v>3.2</v>
      </c>
      <c r="H31" s="4">
        <v>-28.6</v>
      </c>
      <c r="J31" s="4">
        <v>1.8</v>
      </c>
      <c r="K31" s="4">
        <v>0.88900000000000001</v>
      </c>
      <c r="L31" s="4">
        <v>11.5708</v>
      </c>
      <c r="M31" s="4">
        <v>2.3E-3</v>
      </c>
      <c r="N31" s="4">
        <v>1717.2873999999999</v>
      </c>
      <c r="O31" s="4">
        <v>2.8448000000000002</v>
      </c>
      <c r="P31" s="4">
        <v>1720.1</v>
      </c>
      <c r="Q31" s="4">
        <v>1293.8900000000001</v>
      </c>
      <c r="R31" s="4">
        <v>2.1434000000000002</v>
      </c>
      <c r="S31" s="4">
        <v>1296</v>
      </c>
      <c r="T31" s="4">
        <v>0</v>
      </c>
      <c r="W31" s="4">
        <v>0</v>
      </c>
      <c r="X31" s="4">
        <v>1.6002000000000001</v>
      </c>
      <c r="Y31" s="4">
        <v>12.2</v>
      </c>
      <c r="Z31" s="4">
        <v>842</v>
      </c>
      <c r="AA31" s="4">
        <v>869</v>
      </c>
      <c r="AB31" s="4">
        <v>880</v>
      </c>
      <c r="AC31" s="4">
        <v>69</v>
      </c>
      <c r="AD31" s="4">
        <v>5.38</v>
      </c>
      <c r="AE31" s="4">
        <v>0.12</v>
      </c>
      <c r="AF31" s="4">
        <v>979</v>
      </c>
      <c r="AG31" s="4">
        <v>-16</v>
      </c>
      <c r="AH31" s="4">
        <v>16.09009</v>
      </c>
      <c r="AI31" s="4">
        <v>12.90991</v>
      </c>
      <c r="AJ31" s="4">
        <v>189</v>
      </c>
      <c r="AK31" s="4">
        <v>140</v>
      </c>
      <c r="AL31" s="4">
        <v>2.1</v>
      </c>
      <c r="AM31" s="4">
        <v>195</v>
      </c>
      <c r="AN31" s="4" t="s">
        <v>155</v>
      </c>
      <c r="AP31" s="5"/>
      <c r="BA31" s="4">
        <v>14.023</v>
      </c>
      <c r="BB31" s="4">
        <v>16.239999999999998</v>
      </c>
      <c r="BC31" s="4">
        <v>1.1599999999999999</v>
      </c>
      <c r="BD31" s="4">
        <v>12.488</v>
      </c>
      <c r="BE31" s="4">
        <v>3033.3240000000001</v>
      </c>
      <c r="BF31" s="4">
        <v>0.377</v>
      </c>
      <c r="BG31" s="4">
        <v>47.145000000000003</v>
      </c>
      <c r="BH31" s="4">
        <v>7.8E-2</v>
      </c>
      <c r="BI31" s="4">
        <v>47.222999999999999</v>
      </c>
      <c r="BJ31" s="4">
        <v>35.521000000000001</v>
      </c>
      <c r="BK31" s="4">
        <v>5.8999999999999997E-2</v>
      </c>
      <c r="BL31" s="4">
        <v>35.58</v>
      </c>
      <c r="BM31" s="4">
        <v>0</v>
      </c>
      <c r="BQ31" s="4">
        <v>305.01400000000001</v>
      </c>
      <c r="BR31" s="4">
        <v>0.30406300000000003</v>
      </c>
      <c r="BS31" s="4">
        <v>0.83199999999999996</v>
      </c>
      <c r="BT31" s="4">
        <v>0.107811</v>
      </c>
      <c r="BU31" s="4">
        <v>7.430542</v>
      </c>
      <c r="BV31" s="4">
        <v>2.177778</v>
      </c>
      <c r="BW31" s="4">
        <f t="shared" si="9"/>
        <v>1.9631491963999999</v>
      </c>
      <c r="BY31" s="4">
        <f t="shared" si="10"/>
        <v>16611.420898245095</v>
      </c>
      <c r="BZ31" s="4">
        <f t="shared" si="11"/>
        <v>2.0645686641580001</v>
      </c>
      <c r="CA31" s="4">
        <f t="shared" si="12"/>
        <v>194.52398811553402</v>
      </c>
      <c r="CB31" s="4">
        <f t="shared" si="13"/>
        <v>0</v>
      </c>
    </row>
    <row r="32" spans="1:80" x14ac:dyDescent="0.25">
      <c r="A32" s="2">
        <v>42067</v>
      </c>
      <c r="B32" s="3">
        <v>4.0540509259259255E-2</v>
      </c>
      <c r="C32" s="4">
        <v>12.571</v>
      </c>
      <c r="D32" s="4">
        <v>-8.0000000000000004E-4</v>
      </c>
      <c r="E32" s="4">
        <v>-8.1361699999999999</v>
      </c>
      <c r="F32" s="4">
        <v>1995.4</v>
      </c>
      <c r="G32" s="4">
        <v>3.2</v>
      </c>
      <c r="H32" s="4">
        <v>-2.7</v>
      </c>
      <c r="J32" s="4">
        <v>1.86</v>
      </c>
      <c r="K32" s="4">
        <v>0.89249999999999996</v>
      </c>
      <c r="L32" s="4">
        <v>11.219799999999999</v>
      </c>
      <c r="M32" s="4">
        <v>0</v>
      </c>
      <c r="N32" s="4">
        <v>1780.8672999999999</v>
      </c>
      <c r="O32" s="4">
        <v>2.8559999999999999</v>
      </c>
      <c r="P32" s="4">
        <v>1783.7</v>
      </c>
      <c r="Q32" s="4">
        <v>1341.7965999999999</v>
      </c>
      <c r="R32" s="4">
        <v>2.1518999999999999</v>
      </c>
      <c r="S32" s="4">
        <v>1343.9</v>
      </c>
      <c r="T32" s="4">
        <v>0</v>
      </c>
      <c r="W32" s="4">
        <v>0</v>
      </c>
      <c r="X32" s="4">
        <v>1.66</v>
      </c>
      <c r="Y32" s="4">
        <v>12.1</v>
      </c>
      <c r="Z32" s="4">
        <v>843</v>
      </c>
      <c r="AA32" s="4">
        <v>868</v>
      </c>
      <c r="AB32" s="4">
        <v>879</v>
      </c>
      <c r="AC32" s="4">
        <v>69</v>
      </c>
      <c r="AD32" s="4">
        <v>5.38</v>
      </c>
      <c r="AE32" s="4">
        <v>0.12</v>
      </c>
      <c r="AF32" s="4">
        <v>979</v>
      </c>
      <c r="AG32" s="4">
        <v>-16</v>
      </c>
      <c r="AH32" s="4">
        <v>16</v>
      </c>
      <c r="AI32" s="4">
        <v>13</v>
      </c>
      <c r="AJ32" s="4">
        <v>189</v>
      </c>
      <c r="AK32" s="4">
        <v>140</v>
      </c>
      <c r="AL32" s="4">
        <v>2.1</v>
      </c>
      <c r="AM32" s="4">
        <v>195</v>
      </c>
      <c r="AN32" s="4" t="s">
        <v>155</v>
      </c>
      <c r="AP32" s="5"/>
      <c r="BA32" s="4">
        <v>14.023</v>
      </c>
      <c r="BB32" s="4">
        <v>16.79</v>
      </c>
      <c r="BC32" s="4">
        <v>1.2</v>
      </c>
      <c r="BD32" s="4">
        <v>12.044</v>
      </c>
      <c r="BE32" s="4">
        <v>3034.2460000000001</v>
      </c>
      <c r="BF32" s="4">
        <v>0</v>
      </c>
      <c r="BG32" s="4">
        <v>50.435000000000002</v>
      </c>
      <c r="BH32" s="4">
        <v>8.1000000000000003E-2</v>
      </c>
      <c r="BI32" s="4">
        <v>50.515999999999998</v>
      </c>
      <c r="BJ32" s="4">
        <v>38</v>
      </c>
      <c r="BK32" s="4">
        <v>6.0999999999999999E-2</v>
      </c>
      <c r="BL32" s="4">
        <v>38.061</v>
      </c>
      <c r="BM32" s="4">
        <v>0</v>
      </c>
      <c r="BQ32" s="4">
        <v>326.411</v>
      </c>
      <c r="BR32" s="4">
        <v>0.23638999999999999</v>
      </c>
      <c r="BS32" s="4">
        <v>0.83291000000000004</v>
      </c>
      <c r="BT32" s="4">
        <v>0.10609</v>
      </c>
      <c r="BU32" s="4">
        <v>5.7767809999999997</v>
      </c>
      <c r="BV32" s="4">
        <v>2.1430180000000001</v>
      </c>
      <c r="BW32" s="4">
        <f t="shared" si="9"/>
        <v>1.5262255401999998</v>
      </c>
      <c r="BY32" s="4">
        <f t="shared" si="10"/>
        <v>12918.264711246862</v>
      </c>
      <c r="BZ32" s="4">
        <f t="shared" si="11"/>
        <v>0</v>
      </c>
      <c r="CA32" s="4">
        <f t="shared" si="12"/>
        <v>161.78452868599999</v>
      </c>
      <c r="CB32" s="4">
        <f t="shared" si="13"/>
        <v>0</v>
      </c>
    </row>
    <row r="33" spans="1:80" x14ac:dyDescent="0.25">
      <c r="A33" s="2">
        <v>42067</v>
      </c>
      <c r="B33" s="3">
        <v>4.0552083333333336E-2</v>
      </c>
      <c r="C33" s="4">
        <v>9.8729999999999993</v>
      </c>
      <c r="D33" s="4">
        <v>-4.4999999999999997E-3</v>
      </c>
      <c r="E33" s="4">
        <v>-45.237316</v>
      </c>
      <c r="F33" s="4">
        <v>2014.8</v>
      </c>
      <c r="G33" s="4">
        <v>3.2</v>
      </c>
      <c r="H33" s="4">
        <v>-16.3</v>
      </c>
      <c r="J33" s="4">
        <v>1.9</v>
      </c>
      <c r="K33" s="4">
        <v>0.91439999999999999</v>
      </c>
      <c r="L33" s="4">
        <v>9.0273000000000003</v>
      </c>
      <c r="M33" s="4">
        <v>0</v>
      </c>
      <c r="N33" s="4">
        <v>1842.2628</v>
      </c>
      <c r="O33" s="4">
        <v>2.9260000000000002</v>
      </c>
      <c r="P33" s="4">
        <v>1845.2</v>
      </c>
      <c r="Q33" s="4">
        <v>1388.0305000000001</v>
      </c>
      <c r="R33" s="4">
        <v>2.2044999999999999</v>
      </c>
      <c r="S33" s="4">
        <v>1390.2</v>
      </c>
      <c r="T33" s="4">
        <v>0</v>
      </c>
      <c r="W33" s="4">
        <v>0</v>
      </c>
      <c r="X33" s="4">
        <v>1.7373000000000001</v>
      </c>
      <c r="Y33" s="4">
        <v>12.1</v>
      </c>
      <c r="Z33" s="4">
        <v>843</v>
      </c>
      <c r="AA33" s="4">
        <v>869</v>
      </c>
      <c r="AB33" s="4">
        <v>879</v>
      </c>
      <c r="AC33" s="4">
        <v>69</v>
      </c>
      <c r="AD33" s="4">
        <v>5.37</v>
      </c>
      <c r="AE33" s="4">
        <v>0.12</v>
      </c>
      <c r="AF33" s="4">
        <v>980</v>
      </c>
      <c r="AG33" s="4">
        <v>-16</v>
      </c>
      <c r="AH33" s="4">
        <v>16</v>
      </c>
      <c r="AI33" s="4">
        <v>13</v>
      </c>
      <c r="AJ33" s="4">
        <v>188.1</v>
      </c>
      <c r="AK33" s="4">
        <v>140</v>
      </c>
      <c r="AL33" s="4">
        <v>2.2000000000000002</v>
      </c>
      <c r="AM33" s="4">
        <v>195</v>
      </c>
      <c r="AN33" s="4" t="s">
        <v>155</v>
      </c>
      <c r="AP33" s="5"/>
      <c r="BA33" s="4">
        <v>14.023</v>
      </c>
      <c r="BB33" s="4">
        <v>21.11</v>
      </c>
      <c r="BC33" s="4">
        <v>1.51</v>
      </c>
      <c r="BD33" s="4">
        <v>9.3659999999999997</v>
      </c>
      <c r="BE33" s="4">
        <v>3036.8820000000001</v>
      </c>
      <c r="BF33" s="4">
        <v>0</v>
      </c>
      <c r="BG33" s="4">
        <v>64.902000000000001</v>
      </c>
      <c r="BH33" s="4">
        <v>0.10299999999999999</v>
      </c>
      <c r="BI33" s="4">
        <v>65.004999999999995</v>
      </c>
      <c r="BJ33" s="4">
        <v>48.899000000000001</v>
      </c>
      <c r="BK33" s="4">
        <v>7.8E-2</v>
      </c>
      <c r="BL33" s="4">
        <v>48.976999999999997</v>
      </c>
      <c r="BM33" s="4">
        <v>0</v>
      </c>
      <c r="BQ33" s="4">
        <v>424.95299999999997</v>
      </c>
      <c r="BR33" s="4">
        <v>0.15811</v>
      </c>
      <c r="BS33" s="4">
        <v>0.83299999999999996</v>
      </c>
      <c r="BT33" s="4">
        <v>0.10417999999999999</v>
      </c>
      <c r="BU33" s="4">
        <v>3.8638129999999999</v>
      </c>
      <c r="BV33" s="4">
        <v>2.1044360000000002</v>
      </c>
      <c r="BW33" s="4">
        <f t="shared" si="9"/>
        <v>1.0208193945999999</v>
      </c>
      <c r="BY33" s="4">
        <f t="shared" si="10"/>
        <v>8647.9168393356413</v>
      </c>
      <c r="BZ33" s="4">
        <f t="shared" si="11"/>
        <v>0</v>
      </c>
      <c r="CA33" s="4">
        <f t="shared" si="12"/>
        <v>139.246268220719</v>
      </c>
      <c r="CB33" s="4">
        <f t="shared" si="13"/>
        <v>0</v>
      </c>
    </row>
    <row r="34" spans="1:80" x14ac:dyDescent="0.25">
      <c r="A34" s="2">
        <v>42067</v>
      </c>
      <c r="B34" s="3">
        <v>4.0563657407407409E-2</v>
      </c>
      <c r="C34" s="4">
        <v>6.1230000000000002</v>
      </c>
      <c r="D34" s="4">
        <v>-1.2699999999999999E-2</v>
      </c>
      <c r="E34" s="4">
        <v>-127.070376</v>
      </c>
      <c r="F34" s="4">
        <v>1883.2</v>
      </c>
      <c r="G34" s="4">
        <v>3.2</v>
      </c>
      <c r="H34" s="4">
        <v>41.2</v>
      </c>
      <c r="J34" s="4">
        <v>2</v>
      </c>
      <c r="K34" s="4">
        <v>0.94640000000000002</v>
      </c>
      <c r="L34" s="4">
        <v>5.7953999999999999</v>
      </c>
      <c r="M34" s="4">
        <v>0</v>
      </c>
      <c r="N34" s="4">
        <v>1782.3137999999999</v>
      </c>
      <c r="O34" s="4">
        <v>3.0286</v>
      </c>
      <c r="P34" s="4">
        <v>1785.3</v>
      </c>
      <c r="Q34" s="4">
        <v>1342.8841</v>
      </c>
      <c r="R34" s="4">
        <v>2.2818999999999998</v>
      </c>
      <c r="S34" s="4">
        <v>1345.2</v>
      </c>
      <c r="T34" s="4">
        <v>41.228400000000001</v>
      </c>
      <c r="W34" s="4">
        <v>0</v>
      </c>
      <c r="X34" s="4">
        <v>1.8929</v>
      </c>
      <c r="Y34" s="4">
        <v>12</v>
      </c>
      <c r="Z34" s="4">
        <v>843</v>
      </c>
      <c r="AA34" s="4">
        <v>869</v>
      </c>
      <c r="AB34" s="4">
        <v>874</v>
      </c>
      <c r="AC34" s="4">
        <v>69</v>
      </c>
      <c r="AD34" s="4">
        <v>5.38</v>
      </c>
      <c r="AE34" s="4">
        <v>0.12</v>
      </c>
      <c r="AF34" s="4">
        <v>979</v>
      </c>
      <c r="AG34" s="4">
        <v>-16</v>
      </c>
      <c r="AH34" s="4">
        <v>16</v>
      </c>
      <c r="AI34" s="4">
        <v>13</v>
      </c>
      <c r="AJ34" s="4">
        <v>188</v>
      </c>
      <c r="AK34" s="4">
        <v>139.1</v>
      </c>
      <c r="AL34" s="4">
        <v>2.1</v>
      </c>
      <c r="AM34" s="4">
        <v>195</v>
      </c>
      <c r="AN34" s="4" t="s">
        <v>155</v>
      </c>
      <c r="AP34" s="5"/>
      <c r="BA34" s="4">
        <v>14.023</v>
      </c>
      <c r="BB34" s="4">
        <v>33.43</v>
      </c>
      <c r="BC34" s="4">
        <v>2.38</v>
      </c>
      <c r="BD34" s="4">
        <v>5.6580000000000004</v>
      </c>
      <c r="BE34" s="4">
        <v>3042.25</v>
      </c>
      <c r="BF34" s="4">
        <v>0</v>
      </c>
      <c r="BG34" s="4">
        <v>97.978999999999999</v>
      </c>
      <c r="BH34" s="4">
        <v>0.16600000000000001</v>
      </c>
      <c r="BI34" s="4">
        <v>98.144999999999996</v>
      </c>
      <c r="BJ34" s="4">
        <v>73.822000000000003</v>
      </c>
      <c r="BK34" s="4">
        <v>0.125</v>
      </c>
      <c r="BL34" s="4">
        <v>73.947000000000003</v>
      </c>
      <c r="BM34" s="4">
        <v>0.7157</v>
      </c>
      <c r="BQ34" s="4">
        <v>722.49599999999998</v>
      </c>
      <c r="BR34" s="4">
        <v>9.0029999999999999E-2</v>
      </c>
      <c r="BS34" s="4">
        <v>0.83299999999999996</v>
      </c>
      <c r="BT34" s="4">
        <v>0.104</v>
      </c>
      <c r="BU34" s="4">
        <v>2.2001080000000002</v>
      </c>
      <c r="BV34" s="4">
        <v>2.1008</v>
      </c>
      <c r="BW34" s="4">
        <f t="shared" si="9"/>
        <v>0.58126853359999997</v>
      </c>
      <c r="BY34" s="4">
        <f t="shared" si="10"/>
        <v>4932.9463009310002</v>
      </c>
      <c r="BZ34" s="4">
        <f t="shared" si="11"/>
        <v>0</v>
      </c>
      <c r="CA34" s="4">
        <f t="shared" si="12"/>
        <v>119.70086673591202</v>
      </c>
      <c r="CB34" s="4">
        <f t="shared" si="13"/>
        <v>1.1604929468572001</v>
      </c>
    </row>
    <row r="35" spans="1:80" x14ac:dyDescent="0.25">
      <c r="A35" s="2">
        <v>42067</v>
      </c>
      <c r="B35" s="3">
        <v>4.0575231481481483E-2</v>
      </c>
      <c r="C35" s="4">
        <v>4.6070000000000002</v>
      </c>
      <c r="D35" s="4">
        <v>-1.4E-3</v>
      </c>
      <c r="E35" s="4">
        <v>-14.224066000000001</v>
      </c>
      <c r="F35" s="4">
        <v>1364.6</v>
      </c>
      <c r="G35" s="4">
        <v>3.2</v>
      </c>
      <c r="H35" s="4">
        <v>38.200000000000003</v>
      </c>
      <c r="J35" s="4">
        <v>2.35</v>
      </c>
      <c r="K35" s="4">
        <v>0.96009999999999995</v>
      </c>
      <c r="L35" s="4">
        <v>4.4229000000000003</v>
      </c>
      <c r="M35" s="4">
        <v>0</v>
      </c>
      <c r="N35" s="4">
        <v>1310.1181999999999</v>
      </c>
      <c r="O35" s="4">
        <v>3.0722</v>
      </c>
      <c r="P35" s="4">
        <v>1313.2</v>
      </c>
      <c r="Q35" s="4">
        <v>987.11009999999999</v>
      </c>
      <c r="R35" s="4">
        <v>2.3147000000000002</v>
      </c>
      <c r="S35" s="4">
        <v>989.4</v>
      </c>
      <c r="T35" s="4">
        <v>38.181699999999999</v>
      </c>
      <c r="W35" s="4">
        <v>0</v>
      </c>
      <c r="X35" s="4">
        <v>2.2606999999999999</v>
      </c>
      <c r="Y35" s="4">
        <v>12.1</v>
      </c>
      <c r="Z35" s="4">
        <v>843</v>
      </c>
      <c r="AA35" s="4">
        <v>869</v>
      </c>
      <c r="AB35" s="4">
        <v>875</v>
      </c>
      <c r="AC35" s="4">
        <v>69</v>
      </c>
      <c r="AD35" s="4">
        <v>5.38</v>
      </c>
      <c r="AE35" s="4">
        <v>0.12</v>
      </c>
      <c r="AF35" s="4">
        <v>979</v>
      </c>
      <c r="AG35" s="4">
        <v>-16</v>
      </c>
      <c r="AH35" s="4">
        <v>16</v>
      </c>
      <c r="AI35" s="4">
        <v>13</v>
      </c>
      <c r="AJ35" s="4">
        <v>188.9</v>
      </c>
      <c r="AK35" s="4">
        <v>139</v>
      </c>
      <c r="AL35" s="4">
        <v>2</v>
      </c>
      <c r="AM35" s="4">
        <v>195</v>
      </c>
      <c r="AN35" s="4" t="s">
        <v>155</v>
      </c>
      <c r="AP35" s="5"/>
      <c r="BA35" s="4">
        <v>14.023</v>
      </c>
      <c r="BB35" s="4">
        <v>44.12</v>
      </c>
      <c r="BC35" s="4">
        <v>3.15</v>
      </c>
      <c r="BD35" s="4">
        <v>4.16</v>
      </c>
      <c r="BE35" s="4">
        <v>3048.346</v>
      </c>
      <c r="BF35" s="4">
        <v>0</v>
      </c>
      <c r="BG35" s="4">
        <v>94.56</v>
      </c>
      <c r="BH35" s="4">
        <v>0.222</v>
      </c>
      <c r="BI35" s="4">
        <v>94.781999999999996</v>
      </c>
      <c r="BJ35" s="4">
        <v>71.245999999999995</v>
      </c>
      <c r="BK35" s="4">
        <v>0.16700000000000001</v>
      </c>
      <c r="BL35" s="4">
        <v>71.412999999999997</v>
      </c>
      <c r="BM35" s="4">
        <v>0.87019999999999997</v>
      </c>
      <c r="BQ35" s="4">
        <v>1132.915</v>
      </c>
      <c r="BR35" s="4">
        <v>4.2139999999999997E-2</v>
      </c>
      <c r="BS35" s="4">
        <v>0.83299999999999996</v>
      </c>
      <c r="BT35" s="4">
        <v>0.10673000000000001</v>
      </c>
      <c r="BU35" s="4">
        <v>1.0297959999999999</v>
      </c>
      <c r="BV35" s="4">
        <v>2.1559460000000001</v>
      </c>
      <c r="BW35" s="4">
        <f t="shared" si="9"/>
        <v>0.27207210319999997</v>
      </c>
      <c r="BY35" s="4">
        <f t="shared" si="10"/>
        <v>2313.5716193355915</v>
      </c>
      <c r="BZ35" s="4">
        <f t="shared" si="11"/>
        <v>0</v>
      </c>
      <c r="CA35" s="4">
        <f t="shared" si="12"/>
        <v>54.072839366391989</v>
      </c>
      <c r="CB35" s="4">
        <f t="shared" si="13"/>
        <v>0.66044668917039995</v>
      </c>
    </row>
    <row r="36" spans="1:80" x14ac:dyDescent="0.25">
      <c r="A36" s="2">
        <v>42067</v>
      </c>
      <c r="B36" s="3">
        <v>4.0586805555555557E-2</v>
      </c>
      <c r="C36" s="4">
        <v>6.569</v>
      </c>
      <c r="D36" s="4">
        <v>1.2E-2</v>
      </c>
      <c r="E36" s="4">
        <v>119.625</v>
      </c>
      <c r="F36" s="4">
        <v>1014.3</v>
      </c>
      <c r="G36" s="4">
        <v>3.2</v>
      </c>
      <c r="H36" s="4">
        <v>0.8</v>
      </c>
      <c r="J36" s="4">
        <v>3.26</v>
      </c>
      <c r="K36" s="4">
        <v>0.9425</v>
      </c>
      <c r="L36" s="4">
        <v>6.1910999999999996</v>
      </c>
      <c r="M36" s="4">
        <v>1.1299999999999999E-2</v>
      </c>
      <c r="N36" s="4">
        <v>956.01070000000004</v>
      </c>
      <c r="O36" s="4">
        <v>3.016</v>
      </c>
      <c r="P36" s="4">
        <v>959</v>
      </c>
      <c r="Q36" s="4">
        <v>720.30740000000003</v>
      </c>
      <c r="R36" s="4">
        <v>2.2724000000000002</v>
      </c>
      <c r="S36" s="4">
        <v>722.6</v>
      </c>
      <c r="T36" s="4">
        <v>0.77380000000000004</v>
      </c>
      <c r="W36" s="4">
        <v>0</v>
      </c>
      <c r="X36" s="4">
        <v>3.0754999999999999</v>
      </c>
      <c r="Y36" s="4">
        <v>12</v>
      </c>
      <c r="Z36" s="4">
        <v>843</v>
      </c>
      <c r="AA36" s="4">
        <v>867</v>
      </c>
      <c r="AB36" s="4">
        <v>877</v>
      </c>
      <c r="AC36" s="4">
        <v>69</v>
      </c>
      <c r="AD36" s="4">
        <v>5.38</v>
      </c>
      <c r="AE36" s="4">
        <v>0.12</v>
      </c>
      <c r="AF36" s="4">
        <v>979</v>
      </c>
      <c r="AG36" s="4">
        <v>-16</v>
      </c>
      <c r="AH36" s="4">
        <v>16</v>
      </c>
      <c r="AI36" s="4">
        <v>13</v>
      </c>
      <c r="AJ36" s="4">
        <v>188.1</v>
      </c>
      <c r="AK36" s="4">
        <v>139</v>
      </c>
      <c r="AL36" s="4">
        <v>2.4</v>
      </c>
      <c r="AM36" s="4">
        <v>195</v>
      </c>
      <c r="AN36" s="4" t="s">
        <v>155</v>
      </c>
      <c r="AP36" s="5"/>
      <c r="BA36" s="4">
        <v>14.023</v>
      </c>
      <c r="BB36" s="4">
        <v>31.19</v>
      </c>
      <c r="BC36" s="4">
        <v>2.2200000000000002</v>
      </c>
      <c r="BD36" s="4">
        <v>6.0990000000000002</v>
      </c>
      <c r="BE36" s="4">
        <v>3037.4720000000002</v>
      </c>
      <c r="BF36" s="4">
        <v>3.5209999999999999</v>
      </c>
      <c r="BG36" s="4">
        <v>49.119</v>
      </c>
      <c r="BH36" s="4">
        <v>0.155</v>
      </c>
      <c r="BI36" s="4">
        <v>49.273000000000003</v>
      </c>
      <c r="BJ36" s="4">
        <v>37.008000000000003</v>
      </c>
      <c r="BK36" s="4">
        <v>0.11700000000000001</v>
      </c>
      <c r="BL36" s="4">
        <v>37.125</v>
      </c>
      <c r="BM36" s="4">
        <v>1.26E-2</v>
      </c>
      <c r="BQ36" s="4">
        <v>1097.1199999999999</v>
      </c>
      <c r="BR36" s="4">
        <v>2.0709999999999999E-2</v>
      </c>
      <c r="BS36" s="4">
        <v>0.83299999999999996</v>
      </c>
      <c r="BT36" s="4">
        <v>0.10609</v>
      </c>
      <c r="BU36" s="4">
        <v>0.50609999999999999</v>
      </c>
      <c r="BV36" s="4">
        <v>2.1430180000000001</v>
      </c>
      <c r="BW36" s="4">
        <f t="shared" si="9"/>
        <v>0.13371162</v>
      </c>
      <c r="BY36" s="4">
        <f t="shared" si="10"/>
        <v>1132.9639948704</v>
      </c>
      <c r="BZ36" s="4">
        <f t="shared" si="11"/>
        <v>1.3133178596999999</v>
      </c>
      <c r="CA36" s="4">
        <f t="shared" si="12"/>
        <v>13.803824865599999</v>
      </c>
      <c r="CB36" s="4">
        <f t="shared" si="13"/>
        <v>4.6997458200000002E-3</v>
      </c>
    </row>
    <row r="37" spans="1:80" x14ac:dyDescent="0.25">
      <c r="A37" s="2">
        <v>42067</v>
      </c>
      <c r="B37" s="3">
        <v>4.059837962962963E-2</v>
      </c>
      <c r="C37" s="4">
        <v>9.2319999999999993</v>
      </c>
      <c r="D37" s="4">
        <v>1.35E-2</v>
      </c>
      <c r="E37" s="4">
        <v>135.42048299999999</v>
      </c>
      <c r="F37" s="4">
        <v>612.6</v>
      </c>
      <c r="G37" s="4">
        <v>3.2</v>
      </c>
      <c r="H37" s="4">
        <v>8.8000000000000007</v>
      </c>
      <c r="J37" s="4">
        <v>5.43</v>
      </c>
      <c r="K37" s="4">
        <v>0.91969999999999996</v>
      </c>
      <c r="L37" s="4">
        <v>8.4908000000000001</v>
      </c>
      <c r="M37" s="4">
        <v>1.2500000000000001E-2</v>
      </c>
      <c r="N37" s="4">
        <v>563.40679999999998</v>
      </c>
      <c r="O37" s="4">
        <v>2.9430000000000001</v>
      </c>
      <c r="P37" s="4">
        <v>566.29999999999995</v>
      </c>
      <c r="Q37" s="4">
        <v>424.49200000000002</v>
      </c>
      <c r="R37" s="4">
        <v>2.2172999999999998</v>
      </c>
      <c r="S37" s="4">
        <v>426.7</v>
      </c>
      <c r="T37" s="4">
        <v>8.8330000000000002</v>
      </c>
      <c r="W37" s="4">
        <v>0</v>
      </c>
      <c r="X37" s="4">
        <v>4.9938000000000002</v>
      </c>
      <c r="Y37" s="4">
        <v>12.1</v>
      </c>
      <c r="Z37" s="4">
        <v>844</v>
      </c>
      <c r="AA37" s="4">
        <v>868</v>
      </c>
      <c r="AB37" s="4">
        <v>879</v>
      </c>
      <c r="AC37" s="4">
        <v>69</v>
      </c>
      <c r="AD37" s="4">
        <v>5.37</v>
      </c>
      <c r="AE37" s="4">
        <v>0.12</v>
      </c>
      <c r="AF37" s="4">
        <v>980</v>
      </c>
      <c r="AG37" s="4">
        <v>-16</v>
      </c>
      <c r="AH37" s="4">
        <v>16</v>
      </c>
      <c r="AI37" s="4">
        <v>13</v>
      </c>
      <c r="AJ37" s="4">
        <v>188</v>
      </c>
      <c r="AK37" s="4">
        <v>139</v>
      </c>
      <c r="AL37" s="4">
        <v>2.6</v>
      </c>
      <c r="AM37" s="4">
        <v>195</v>
      </c>
      <c r="AN37" s="4" t="s">
        <v>155</v>
      </c>
      <c r="AP37" s="5"/>
      <c r="BA37" s="4">
        <v>14.023</v>
      </c>
      <c r="BB37" s="4">
        <v>22.47</v>
      </c>
      <c r="BC37" s="4">
        <v>1.6</v>
      </c>
      <c r="BD37" s="4">
        <v>8.734</v>
      </c>
      <c r="BE37" s="4">
        <v>3032.9479999999999</v>
      </c>
      <c r="BF37" s="4">
        <v>2.831</v>
      </c>
      <c r="BG37" s="4">
        <v>21.074999999999999</v>
      </c>
      <c r="BH37" s="4">
        <v>0.11</v>
      </c>
      <c r="BI37" s="4">
        <v>21.184999999999999</v>
      </c>
      <c r="BJ37" s="4">
        <v>15.879</v>
      </c>
      <c r="BK37" s="4">
        <v>8.3000000000000004E-2</v>
      </c>
      <c r="BL37" s="4">
        <v>15.962</v>
      </c>
      <c r="BM37" s="4">
        <v>0.1043</v>
      </c>
      <c r="BQ37" s="4">
        <v>1297.03</v>
      </c>
      <c r="BR37" s="4">
        <v>0.10909000000000001</v>
      </c>
      <c r="BS37" s="4">
        <v>0.83209</v>
      </c>
      <c r="BT37" s="4">
        <v>0.10691000000000001</v>
      </c>
      <c r="BU37" s="4">
        <v>2.6658870000000001</v>
      </c>
      <c r="BV37" s="4">
        <v>2.1595819999999999</v>
      </c>
      <c r="BW37" s="4">
        <f t="shared" si="9"/>
        <v>0.70432734539999997</v>
      </c>
      <c r="BY37" s="4">
        <f t="shared" si="10"/>
        <v>5959.0110272736119</v>
      </c>
      <c r="BZ37" s="4">
        <f t="shared" si="11"/>
        <v>5.5622319334890005</v>
      </c>
      <c r="CA37" s="4">
        <f t="shared" si="12"/>
        <v>31.198403699000998</v>
      </c>
      <c r="CB37" s="4">
        <f t="shared" si="13"/>
        <v>0.20492433439170002</v>
      </c>
    </row>
    <row r="38" spans="1:80" x14ac:dyDescent="0.25">
      <c r="A38" s="2">
        <v>42067</v>
      </c>
      <c r="B38" s="3">
        <v>4.0609953703703704E-2</v>
      </c>
      <c r="C38" s="4">
        <v>9.5579999999999998</v>
      </c>
      <c r="D38" s="4">
        <v>3.5999999999999999E-3</v>
      </c>
      <c r="E38" s="4">
        <v>35.934539000000001</v>
      </c>
      <c r="F38" s="4">
        <v>383.5</v>
      </c>
      <c r="G38" s="4">
        <v>3.2</v>
      </c>
      <c r="H38" s="4">
        <v>-3.7</v>
      </c>
      <c r="J38" s="4">
        <v>8.77</v>
      </c>
      <c r="K38" s="4">
        <v>0.91690000000000005</v>
      </c>
      <c r="L38" s="4">
        <v>8.7637999999999998</v>
      </c>
      <c r="M38" s="4">
        <v>3.3E-3</v>
      </c>
      <c r="N38" s="4">
        <v>351.6386</v>
      </c>
      <c r="O38" s="4">
        <v>2.9340999999999999</v>
      </c>
      <c r="P38" s="4">
        <v>354.6</v>
      </c>
      <c r="Q38" s="4">
        <v>264.93740000000003</v>
      </c>
      <c r="R38" s="4">
        <v>2.2107000000000001</v>
      </c>
      <c r="S38" s="4">
        <v>267.10000000000002</v>
      </c>
      <c r="T38" s="4">
        <v>0</v>
      </c>
      <c r="W38" s="4">
        <v>0</v>
      </c>
      <c r="X38" s="4">
        <v>8.0457000000000001</v>
      </c>
      <c r="Y38" s="4">
        <v>12</v>
      </c>
      <c r="Z38" s="4">
        <v>844</v>
      </c>
      <c r="AA38" s="4">
        <v>866</v>
      </c>
      <c r="AB38" s="4">
        <v>880</v>
      </c>
      <c r="AC38" s="4">
        <v>69</v>
      </c>
      <c r="AD38" s="4">
        <v>5.37</v>
      </c>
      <c r="AE38" s="4">
        <v>0.12</v>
      </c>
      <c r="AF38" s="4">
        <v>980</v>
      </c>
      <c r="AG38" s="4">
        <v>-16</v>
      </c>
      <c r="AH38" s="4">
        <v>16</v>
      </c>
      <c r="AI38" s="4">
        <v>13</v>
      </c>
      <c r="AJ38" s="4">
        <v>188</v>
      </c>
      <c r="AK38" s="4">
        <v>139</v>
      </c>
      <c r="AL38" s="4">
        <v>2.1</v>
      </c>
      <c r="AM38" s="4">
        <v>195</v>
      </c>
      <c r="AN38" s="4" t="s">
        <v>155</v>
      </c>
      <c r="AP38" s="5"/>
      <c r="BA38" s="4">
        <v>14.023</v>
      </c>
      <c r="BB38" s="4">
        <v>21.77</v>
      </c>
      <c r="BC38" s="4">
        <v>1.55</v>
      </c>
      <c r="BD38" s="4">
        <v>9.0619999999999994</v>
      </c>
      <c r="BE38" s="4">
        <v>3036.1410000000001</v>
      </c>
      <c r="BF38" s="4">
        <v>0.72699999999999998</v>
      </c>
      <c r="BG38" s="4">
        <v>12.757</v>
      </c>
      <c r="BH38" s="4">
        <v>0.106</v>
      </c>
      <c r="BI38" s="4">
        <v>12.864000000000001</v>
      </c>
      <c r="BJ38" s="4">
        <v>9.6120000000000001</v>
      </c>
      <c r="BK38" s="4">
        <v>0.08</v>
      </c>
      <c r="BL38" s="4">
        <v>9.6920000000000002</v>
      </c>
      <c r="BM38" s="4">
        <v>0</v>
      </c>
      <c r="BQ38" s="4">
        <v>2026.712</v>
      </c>
      <c r="BR38" s="4">
        <v>8.7059999999999998E-2</v>
      </c>
      <c r="BS38" s="4">
        <v>0.83109</v>
      </c>
      <c r="BT38" s="4">
        <v>0.107</v>
      </c>
      <c r="BU38" s="4">
        <v>2.127529</v>
      </c>
      <c r="BV38" s="4">
        <v>2.1614</v>
      </c>
      <c r="BW38" s="4">
        <f t="shared" si="9"/>
        <v>0.56209316180000002</v>
      </c>
      <c r="BY38" s="4">
        <f t="shared" si="10"/>
        <v>4760.6353048590927</v>
      </c>
      <c r="BZ38" s="4">
        <f t="shared" si="11"/>
        <v>1.1399279106710001</v>
      </c>
      <c r="CA38" s="4">
        <f t="shared" si="12"/>
        <v>15.071509047275999</v>
      </c>
      <c r="CB38" s="4">
        <f t="shared" si="13"/>
        <v>0</v>
      </c>
    </row>
    <row r="39" spans="1:80" x14ac:dyDescent="0.25">
      <c r="A39" s="2">
        <v>42067</v>
      </c>
      <c r="B39" s="3">
        <v>4.0621527777777777E-2</v>
      </c>
      <c r="C39" s="4">
        <v>9.2590000000000003</v>
      </c>
      <c r="D39" s="4">
        <v>2.0999999999999999E-3</v>
      </c>
      <c r="E39" s="4">
        <v>21.211632000000002</v>
      </c>
      <c r="F39" s="4">
        <v>360.8</v>
      </c>
      <c r="G39" s="4">
        <v>3.2</v>
      </c>
      <c r="H39" s="4">
        <v>0</v>
      </c>
      <c r="J39" s="4">
        <v>11.03</v>
      </c>
      <c r="K39" s="4">
        <v>0.91949999999999998</v>
      </c>
      <c r="L39" s="4">
        <v>8.5134000000000007</v>
      </c>
      <c r="M39" s="4">
        <v>2E-3</v>
      </c>
      <c r="N39" s="4">
        <v>331.74119999999999</v>
      </c>
      <c r="O39" s="4">
        <v>2.9422999999999999</v>
      </c>
      <c r="P39" s="4">
        <v>334.7</v>
      </c>
      <c r="Q39" s="4">
        <v>249.9503</v>
      </c>
      <c r="R39" s="4">
        <v>2.2168999999999999</v>
      </c>
      <c r="S39" s="4">
        <v>252.2</v>
      </c>
      <c r="T39" s="4">
        <v>0</v>
      </c>
      <c r="W39" s="4">
        <v>0</v>
      </c>
      <c r="X39" s="4">
        <v>10.146000000000001</v>
      </c>
      <c r="Y39" s="4">
        <v>12</v>
      </c>
      <c r="Z39" s="4">
        <v>845</v>
      </c>
      <c r="AA39" s="4">
        <v>865</v>
      </c>
      <c r="AB39" s="4">
        <v>881</v>
      </c>
      <c r="AC39" s="4">
        <v>69</v>
      </c>
      <c r="AD39" s="4">
        <v>5.38</v>
      </c>
      <c r="AE39" s="4">
        <v>0.12</v>
      </c>
      <c r="AF39" s="4">
        <v>979</v>
      </c>
      <c r="AG39" s="4">
        <v>-16</v>
      </c>
      <c r="AH39" s="4">
        <v>16.91</v>
      </c>
      <c r="AI39" s="4">
        <v>13</v>
      </c>
      <c r="AJ39" s="4">
        <v>188</v>
      </c>
      <c r="AK39" s="4">
        <v>139</v>
      </c>
      <c r="AL39" s="4">
        <v>2.2000000000000002</v>
      </c>
      <c r="AM39" s="4">
        <v>195</v>
      </c>
      <c r="AN39" s="4" t="s">
        <v>155</v>
      </c>
      <c r="AP39" s="5"/>
      <c r="BA39" s="4">
        <v>14.023</v>
      </c>
      <c r="BB39" s="4">
        <v>22.44</v>
      </c>
      <c r="BC39" s="4">
        <v>1.6</v>
      </c>
      <c r="BD39" s="4">
        <v>8.7590000000000003</v>
      </c>
      <c r="BE39" s="4">
        <v>3036.998</v>
      </c>
      <c r="BF39" s="4">
        <v>0.443</v>
      </c>
      <c r="BG39" s="4">
        <v>12.393000000000001</v>
      </c>
      <c r="BH39" s="4">
        <v>0.11</v>
      </c>
      <c r="BI39" s="4">
        <v>12.503</v>
      </c>
      <c r="BJ39" s="4">
        <v>9.3379999999999992</v>
      </c>
      <c r="BK39" s="4">
        <v>8.3000000000000004E-2</v>
      </c>
      <c r="BL39" s="4">
        <v>9.42</v>
      </c>
      <c r="BM39" s="4">
        <v>0</v>
      </c>
      <c r="BQ39" s="4">
        <v>2631.69</v>
      </c>
      <c r="BR39" s="4">
        <v>9.2189999999999994E-2</v>
      </c>
      <c r="BS39" s="4">
        <v>0.83008999999999999</v>
      </c>
      <c r="BT39" s="4">
        <v>0.10518</v>
      </c>
      <c r="BU39" s="4">
        <v>2.252894</v>
      </c>
      <c r="BV39" s="4">
        <v>2.1246360000000002</v>
      </c>
      <c r="BW39" s="4">
        <f t="shared" si="9"/>
        <v>0.59521459479999994</v>
      </c>
      <c r="BY39" s="4">
        <f t="shared" si="10"/>
        <v>5042.5794797202443</v>
      </c>
      <c r="BZ39" s="4">
        <f t="shared" si="11"/>
        <v>0.73554961495399995</v>
      </c>
      <c r="CA39" s="4">
        <f t="shared" si="12"/>
        <v>15.504655314763998</v>
      </c>
      <c r="CB39" s="4">
        <f t="shared" si="13"/>
        <v>0</v>
      </c>
    </row>
    <row r="40" spans="1:80" x14ac:dyDescent="0.25">
      <c r="A40" s="2">
        <v>42067</v>
      </c>
      <c r="B40" s="3">
        <v>4.0633101851851851E-2</v>
      </c>
      <c r="C40" s="4">
        <v>9.3130000000000006</v>
      </c>
      <c r="D40" s="4">
        <v>3.7000000000000002E-3</v>
      </c>
      <c r="E40" s="4">
        <v>37.366720999999998</v>
      </c>
      <c r="F40" s="4">
        <v>396.5</v>
      </c>
      <c r="G40" s="4">
        <v>3.2</v>
      </c>
      <c r="H40" s="4">
        <v>-11.3</v>
      </c>
      <c r="J40" s="4">
        <v>10.96</v>
      </c>
      <c r="K40" s="4">
        <v>0.91900000000000004</v>
      </c>
      <c r="L40" s="4">
        <v>8.5579999999999998</v>
      </c>
      <c r="M40" s="4">
        <v>3.3999999999999998E-3</v>
      </c>
      <c r="N40" s="4">
        <v>364.37700000000001</v>
      </c>
      <c r="O40" s="4">
        <v>2.9405999999999999</v>
      </c>
      <c r="P40" s="4">
        <v>367.3</v>
      </c>
      <c r="Q40" s="4">
        <v>274.5403</v>
      </c>
      <c r="R40" s="4">
        <v>2.2155999999999998</v>
      </c>
      <c r="S40" s="4">
        <v>276.8</v>
      </c>
      <c r="T40" s="4">
        <v>0</v>
      </c>
      <c r="W40" s="4">
        <v>0</v>
      </c>
      <c r="X40" s="4">
        <v>10.073</v>
      </c>
      <c r="Y40" s="4">
        <v>12</v>
      </c>
      <c r="Z40" s="4">
        <v>844</v>
      </c>
      <c r="AA40" s="4">
        <v>867</v>
      </c>
      <c r="AB40" s="4">
        <v>878</v>
      </c>
      <c r="AC40" s="4">
        <v>69</v>
      </c>
      <c r="AD40" s="4">
        <v>5.38</v>
      </c>
      <c r="AE40" s="4">
        <v>0.12</v>
      </c>
      <c r="AF40" s="4">
        <v>979</v>
      </c>
      <c r="AG40" s="4">
        <v>-16</v>
      </c>
      <c r="AH40" s="4">
        <v>16.09</v>
      </c>
      <c r="AI40" s="4">
        <v>13</v>
      </c>
      <c r="AJ40" s="4">
        <v>188</v>
      </c>
      <c r="AK40" s="4">
        <v>139</v>
      </c>
      <c r="AL40" s="4">
        <v>2</v>
      </c>
      <c r="AM40" s="4">
        <v>195</v>
      </c>
      <c r="AN40" s="4" t="s">
        <v>155</v>
      </c>
      <c r="AP40" s="5"/>
      <c r="BA40" s="4">
        <v>14.023</v>
      </c>
      <c r="BB40" s="4">
        <v>22.31</v>
      </c>
      <c r="BC40" s="4">
        <v>1.59</v>
      </c>
      <c r="BD40" s="4">
        <v>8.82</v>
      </c>
      <c r="BE40" s="4">
        <v>3036.3980000000001</v>
      </c>
      <c r="BF40" s="4">
        <v>0.77500000000000002</v>
      </c>
      <c r="BG40" s="4">
        <v>13.539</v>
      </c>
      <c r="BH40" s="4">
        <v>0.109</v>
      </c>
      <c r="BI40" s="4">
        <v>13.648</v>
      </c>
      <c r="BJ40" s="4">
        <v>10.201000000000001</v>
      </c>
      <c r="BK40" s="4">
        <v>8.2000000000000003E-2</v>
      </c>
      <c r="BL40" s="4">
        <v>10.282999999999999</v>
      </c>
      <c r="BM40" s="4">
        <v>0</v>
      </c>
      <c r="BQ40" s="4">
        <v>2598.6260000000002</v>
      </c>
      <c r="BR40" s="4">
        <v>8.1170000000000006E-2</v>
      </c>
      <c r="BS40" s="4">
        <v>0.83</v>
      </c>
      <c r="BT40" s="4">
        <v>0.10773000000000001</v>
      </c>
      <c r="BU40" s="4">
        <v>1.983592</v>
      </c>
      <c r="BV40" s="4">
        <v>2.1761460000000001</v>
      </c>
      <c r="BW40" s="4">
        <f t="shared" si="9"/>
        <v>0.52406500639999998</v>
      </c>
      <c r="BY40" s="4">
        <f t="shared" si="10"/>
        <v>4438.9324140509925</v>
      </c>
      <c r="BZ40" s="4">
        <f t="shared" si="11"/>
        <v>1.1329781606</v>
      </c>
      <c r="CA40" s="4">
        <f t="shared" si="12"/>
        <v>14.912916408104001</v>
      </c>
      <c r="CB40" s="4">
        <f t="shared" si="13"/>
        <v>0</v>
      </c>
    </row>
    <row r="41" spans="1:80" x14ac:dyDescent="0.25">
      <c r="A41" s="2">
        <v>42067</v>
      </c>
      <c r="B41" s="3">
        <v>4.0644675925925931E-2</v>
      </c>
      <c r="C41" s="4">
        <v>10.426</v>
      </c>
      <c r="D41" s="4">
        <v>9.7000000000000003E-3</v>
      </c>
      <c r="E41" s="4">
        <v>96.793892999999997</v>
      </c>
      <c r="F41" s="4">
        <v>487.6</v>
      </c>
      <c r="G41" s="4">
        <v>3.2</v>
      </c>
      <c r="H41" s="4">
        <v>-18.8</v>
      </c>
      <c r="J41" s="4">
        <v>9.5500000000000007</v>
      </c>
      <c r="K41" s="4">
        <v>0.90969999999999995</v>
      </c>
      <c r="L41" s="4">
        <v>9.4847000000000001</v>
      </c>
      <c r="M41" s="4">
        <v>8.8000000000000005E-3</v>
      </c>
      <c r="N41" s="4">
        <v>443.54700000000003</v>
      </c>
      <c r="O41" s="4">
        <v>2.9112</v>
      </c>
      <c r="P41" s="4">
        <v>446.5</v>
      </c>
      <c r="Q41" s="4">
        <v>334.19099999999997</v>
      </c>
      <c r="R41" s="4">
        <v>2.1934</v>
      </c>
      <c r="S41" s="4">
        <v>336.4</v>
      </c>
      <c r="T41" s="4">
        <v>0</v>
      </c>
      <c r="W41" s="4">
        <v>0</v>
      </c>
      <c r="X41" s="4">
        <v>8.6837999999999997</v>
      </c>
      <c r="Y41" s="4">
        <v>12</v>
      </c>
      <c r="Z41" s="4">
        <v>844</v>
      </c>
      <c r="AA41" s="4">
        <v>867</v>
      </c>
      <c r="AB41" s="4">
        <v>877</v>
      </c>
      <c r="AC41" s="4">
        <v>69</v>
      </c>
      <c r="AD41" s="4">
        <v>5.38</v>
      </c>
      <c r="AE41" s="4">
        <v>0.12</v>
      </c>
      <c r="AF41" s="4">
        <v>979</v>
      </c>
      <c r="AG41" s="4">
        <v>-16</v>
      </c>
      <c r="AH41" s="4">
        <v>16</v>
      </c>
      <c r="AI41" s="4">
        <v>13</v>
      </c>
      <c r="AJ41" s="4">
        <v>188</v>
      </c>
      <c r="AK41" s="4">
        <v>139</v>
      </c>
      <c r="AL41" s="4">
        <v>2.2999999999999998</v>
      </c>
      <c r="AM41" s="4">
        <v>195</v>
      </c>
      <c r="AN41" s="4" t="s">
        <v>155</v>
      </c>
      <c r="AP41" s="5"/>
      <c r="BA41" s="4">
        <v>14.023</v>
      </c>
      <c r="BB41" s="4">
        <v>20.02</v>
      </c>
      <c r="BC41" s="4">
        <v>1.43</v>
      </c>
      <c r="BD41" s="4">
        <v>9.9209999999999994</v>
      </c>
      <c r="BE41" s="4">
        <v>3033.402</v>
      </c>
      <c r="BF41" s="4">
        <v>1.792</v>
      </c>
      <c r="BG41" s="4">
        <v>14.855</v>
      </c>
      <c r="BH41" s="4">
        <v>9.8000000000000004E-2</v>
      </c>
      <c r="BI41" s="4">
        <v>14.952999999999999</v>
      </c>
      <c r="BJ41" s="4">
        <v>11.193</v>
      </c>
      <c r="BK41" s="4">
        <v>7.2999999999999995E-2</v>
      </c>
      <c r="BL41" s="4">
        <v>11.266</v>
      </c>
      <c r="BM41" s="4">
        <v>0</v>
      </c>
      <c r="BQ41" s="4">
        <v>2019.357</v>
      </c>
      <c r="BR41" s="4">
        <v>0.10366</v>
      </c>
      <c r="BS41" s="4">
        <v>0.83091000000000004</v>
      </c>
      <c r="BT41" s="4">
        <v>0.10709</v>
      </c>
      <c r="BU41" s="4">
        <v>2.533191</v>
      </c>
      <c r="BV41" s="4">
        <v>2.1632180000000001</v>
      </c>
      <c r="BW41" s="4">
        <f t="shared" si="9"/>
        <v>0.66926906219999993</v>
      </c>
      <c r="BY41" s="4">
        <f t="shared" si="10"/>
        <v>5663.2455579413336</v>
      </c>
      <c r="BZ41" s="4">
        <f t="shared" si="11"/>
        <v>3.3455954864640001</v>
      </c>
      <c r="CA41" s="4">
        <f t="shared" si="12"/>
        <v>20.896903058030997</v>
      </c>
      <c r="CB41" s="4">
        <f t="shared" si="13"/>
        <v>0</v>
      </c>
    </row>
    <row r="42" spans="1:80" x14ac:dyDescent="0.25">
      <c r="A42" s="2">
        <v>42067</v>
      </c>
      <c r="B42" s="3">
        <v>4.0656249999999998E-2</v>
      </c>
      <c r="C42" s="4">
        <v>12.351000000000001</v>
      </c>
      <c r="D42" s="4">
        <v>9.2999999999999992E-3</v>
      </c>
      <c r="E42" s="4">
        <v>93.054873000000001</v>
      </c>
      <c r="F42" s="4">
        <v>551.79999999999995</v>
      </c>
      <c r="G42" s="4">
        <v>3.2</v>
      </c>
      <c r="H42" s="4">
        <v>-1.2</v>
      </c>
      <c r="J42" s="4">
        <v>8.5</v>
      </c>
      <c r="K42" s="4">
        <v>0.89419999999999999</v>
      </c>
      <c r="L42" s="4">
        <v>11.0442</v>
      </c>
      <c r="M42" s="4">
        <v>8.3000000000000001E-3</v>
      </c>
      <c r="N42" s="4">
        <v>493.4024</v>
      </c>
      <c r="O42" s="4">
        <v>2.8614999999999999</v>
      </c>
      <c r="P42" s="4">
        <v>496.3</v>
      </c>
      <c r="Q42" s="4">
        <v>371.74799999999999</v>
      </c>
      <c r="R42" s="4">
        <v>2.1560000000000001</v>
      </c>
      <c r="S42" s="4">
        <v>373.9</v>
      </c>
      <c r="T42" s="4">
        <v>0</v>
      </c>
      <c r="W42" s="4">
        <v>0</v>
      </c>
      <c r="X42" s="4">
        <v>7.6031000000000004</v>
      </c>
      <c r="Y42" s="4">
        <v>12.1</v>
      </c>
      <c r="Z42" s="4">
        <v>843</v>
      </c>
      <c r="AA42" s="4">
        <v>869</v>
      </c>
      <c r="AB42" s="4">
        <v>878</v>
      </c>
      <c r="AC42" s="4">
        <v>69</v>
      </c>
      <c r="AD42" s="4">
        <v>5.37</v>
      </c>
      <c r="AE42" s="4">
        <v>0.12</v>
      </c>
      <c r="AF42" s="4">
        <v>980</v>
      </c>
      <c r="AG42" s="4">
        <v>-16</v>
      </c>
      <c r="AH42" s="4">
        <v>16</v>
      </c>
      <c r="AI42" s="4">
        <v>13</v>
      </c>
      <c r="AJ42" s="4">
        <v>188</v>
      </c>
      <c r="AK42" s="4">
        <v>139</v>
      </c>
      <c r="AL42" s="4">
        <v>2.2999999999999998</v>
      </c>
      <c r="AM42" s="4">
        <v>195</v>
      </c>
      <c r="AN42" s="4" t="s">
        <v>155</v>
      </c>
      <c r="AP42" s="5"/>
      <c r="BA42" s="4">
        <v>14.023</v>
      </c>
      <c r="BB42" s="4">
        <v>17.05</v>
      </c>
      <c r="BC42" s="4">
        <v>1.22</v>
      </c>
      <c r="BD42" s="4">
        <v>11.83</v>
      </c>
      <c r="BE42" s="4">
        <v>3032.125</v>
      </c>
      <c r="BF42" s="4">
        <v>1.454</v>
      </c>
      <c r="BG42" s="4">
        <v>14.186</v>
      </c>
      <c r="BH42" s="4">
        <v>8.2000000000000003E-2</v>
      </c>
      <c r="BI42" s="4">
        <v>14.268000000000001</v>
      </c>
      <c r="BJ42" s="4">
        <v>10.688000000000001</v>
      </c>
      <c r="BK42" s="4">
        <v>6.2E-2</v>
      </c>
      <c r="BL42" s="4">
        <v>10.75</v>
      </c>
      <c r="BM42" s="4">
        <v>0</v>
      </c>
      <c r="BQ42" s="4">
        <v>1517.7529999999999</v>
      </c>
      <c r="BR42" s="4">
        <v>0.106</v>
      </c>
      <c r="BS42" s="4">
        <v>0.83008999999999999</v>
      </c>
      <c r="BT42" s="4">
        <v>0.10972999999999999</v>
      </c>
      <c r="BU42" s="4">
        <v>2.5903749999999999</v>
      </c>
      <c r="BV42" s="4">
        <v>2.2165460000000001</v>
      </c>
      <c r="BW42" s="4">
        <f t="shared" si="9"/>
        <v>0.68437707499999989</v>
      </c>
      <c r="BY42" s="4">
        <f t="shared" si="10"/>
        <v>5788.649167296875</v>
      </c>
      <c r="BZ42" s="4">
        <f t="shared" si="11"/>
        <v>2.7758406692499995</v>
      </c>
      <c r="CA42" s="4">
        <f t="shared" si="12"/>
        <v>20.404528935999998</v>
      </c>
      <c r="CB42" s="4">
        <f t="shared" si="13"/>
        <v>0</v>
      </c>
    </row>
    <row r="43" spans="1:80" x14ac:dyDescent="0.25">
      <c r="A43" s="2">
        <v>42067</v>
      </c>
      <c r="B43" s="3">
        <v>4.0667824074074078E-2</v>
      </c>
      <c r="C43" s="4">
        <v>13.521000000000001</v>
      </c>
      <c r="D43" s="4">
        <v>5.1999999999999998E-3</v>
      </c>
      <c r="E43" s="4">
        <v>51.791666999999997</v>
      </c>
      <c r="F43" s="4">
        <v>602.29999999999995</v>
      </c>
      <c r="G43" s="4">
        <v>3.3</v>
      </c>
      <c r="H43" s="4">
        <v>-30.1</v>
      </c>
      <c r="J43" s="4">
        <v>8.08</v>
      </c>
      <c r="K43" s="4">
        <v>0.88519999999999999</v>
      </c>
      <c r="L43" s="4">
        <v>11.968299999999999</v>
      </c>
      <c r="M43" s="4">
        <v>4.5999999999999999E-3</v>
      </c>
      <c r="N43" s="4">
        <v>533.13710000000003</v>
      </c>
      <c r="O43" s="4">
        <v>2.9211</v>
      </c>
      <c r="P43" s="4">
        <v>536.1</v>
      </c>
      <c r="Q43" s="4">
        <v>401.68490000000003</v>
      </c>
      <c r="R43" s="4">
        <v>2.2008999999999999</v>
      </c>
      <c r="S43" s="4">
        <v>403.9</v>
      </c>
      <c r="T43" s="4">
        <v>0</v>
      </c>
      <c r="W43" s="4">
        <v>0</v>
      </c>
      <c r="X43" s="4">
        <v>7.1547999999999998</v>
      </c>
      <c r="Y43" s="4">
        <v>12.1</v>
      </c>
      <c r="Z43" s="4">
        <v>843</v>
      </c>
      <c r="AA43" s="4">
        <v>870</v>
      </c>
      <c r="AB43" s="4">
        <v>879</v>
      </c>
      <c r="AC43" s="4">
        <v>69</v>
      </c>
      <c r="AD43" s="4">
        <v>5.37</v>
      </c>
      <c r="AE43" s="4">
        <v>0.12</v>
      </c>
      <c r="AF43" s="4">
        <v>980</v>
      </c>
      <c r="AG43" s="4">
        <v>-16</v>
      </c>
      <c r="AH43" s="4">
        <v>16</v>
      </c>
      <c r="AI43" s="4">
        <v>13</v>
      </c>
      <c r="AJ43" s="4">
        <v>188.9</v>
      </c>
      <c r="AK43" s="4">
        <v>139</v>
      </c>
      <c r="AL43" s="4">
        <v>2.8</v>
      </c>
      <c r="AM43" s="4">
        <v>195</v>
      </c>
      <c r="AN43" s="4" t="s">
        <v>155</v>
      </c>
      <c r="AP43" s="5"/>
      <c r="BA43" s="4">
        <v>14.023</v>
      </c>
      <c r="BB43" s="4">
        <v>15.67</v>
      </c>
      <c r="BC43" s="4">
        <v>1.1200000000000001</v>
      </c>
      <c r="BD43" s="4">
        <v>12.971</v>
      </c>
      <c r="BE43" s="4">
        <v>3032.4029999999998</v>
      </c>
      <c r="BF43" s="4">
        <v>0.73899999999999999</v>
      </c>
      <c r="BG43" s="4">
        <v>14.146000000000001</v>
      </c>
      <c r="BH43" s="4">
        <v>7.8E-2</v>
      </c>
      <c r="BI43" s="4">
        <v>14.223000000000001</v>
      </c>
      <c r="BJ43" s="4">
        <v>10.657999999999999</v>
      </c>
      <c r="BK43" s="4">
        <v>5.8000000000000003E-2</v>
      </c>
      <c r="BL43" s="4">
        <v>10.715999999999999</v>
      </c>
      <c r="BM43" s="4">
        <v>0</v>
      </c>
      <c r="BQ43" s="4">
        <v>1318.098</v>
      </c>
      <c r="BR43" s="4">
        <v>8.9620000000000005E-2</v>
      </c>
      <c r="BS43" s="4">
        <v>0.82908999999999999</v>
      </c>
      <c r="BT43" s="4">
        <v>0.10909000000000001</v>
      </c>
      <c r="BU43" s="4">
        <v>2.190089</v>
      </c>
      <c r="BV43" s="4">
        <v>2.2036180000000001</v>
      </c>
      <c r="BW43" s="4">
        <f t="shared" si="9"/>
        <v>0.57862151379999993</v>
      </c>
      <c r="BY43" s="4">
        <f t="shared" si="10"/>
        <v>4894.5883184999784</v>
      </c>
      <c r="BZ43" s="4">
        <f t="shared" si="11"/>
        <v>1.192816643227</v>
      </c>
      <c r="CA43" s="4">
        <f t="shared" si="12"/>
        <v>17.203030830193999</v>
      </c>
      <c r="CB43" s="4">
        <f t="shared" si="13"/>
        <v>0</v>
      </c>
    </row>
    <row r="44" spans="1:80" x14ac:dyDescent="0.25">
      <c r="A44" s="2">
        <v>42067</v>
      </c>
      <c r="B44" s="3">
        <v>4.0679398148148145E-2</v>
      </c>
      <c r="C44" s="4">
        <v>13.813000000000001</v>
      </c>
      <c r="D44" s="4">
        <v>1.6000000000000001E-3</v>
      </c>
      <c r="E44" s="4">
        <v>16.059850000000001</v>
      </c>
      <c r="F44" s="4">
        <v>638.9</v>
      </c>
      <c r="G44" s="4">
        <v>3.3</v>
      </c>
      <c r="H44" s="4">
        <v>-8.6</v>
      </c>
      <c r="J44" s="4">
        <v>7.84</v>
      </c>
      <c r="K44" s="4">
        <v>0.88290000000000002</v>
      </c>
      <c r="L44" s="4">
        <v>12.1957</v>
      </c>
      <c r="M44" s="4">
        <v>1.4E-3</v>
      </c>
      <c r="N44" s="4">
        <v>564.14710000000002</v>
      </c>
      <c r="O44" s="4">
        <v>2.9137</v>
      </c>
      <c r="P44" s="4">
        <v>567.1</v>
      </c>
      <c r="Q44" s="4">
        <v>425.04910000000001</v>
      </c>
      <c r="R44" s="4">
        <v>2.1953</v>
      </c>
      <c r="S44" s="4">
        <v>427.2</v>
      </c>
      <c r="T44" s="4">
        <v>0</v>
      </c>
      <c r="W44" s="4">
        <v>0</v>
      </c>
      <c r="X44" s="4">
        <v>6.9227999999999996</v>
      </c>
      <c r="Y44" s="4">
        <v>12.1</v>
      </c>
      <c r="Z44" s="4">
        <v>843</v>
      </c>
      <c r="AA44" s="4">
        <v>871</v>
      </c>
      <c r="AB44" s="4">
        <v>878</v>
      </c>
      <c r="AC44" s="4">
        <v>69</v>
      </c>
      <c r="AD44" s="4">
        <v>5.37</v>
      </c>
      <c r="AE44" s="4">
        <v>0.12</v>
      </c>
      <c r="AF44" s="4">
        <v>980</v>
      </c>
      <c r="AG44" s="4">
        <v>-16</v>
      </c>
      <c r="AH44" s="4">
        <v>16</v>
      </c>
      <c r="AI44" s="4">
        <v>13</v>
      </c>
      <c r="AJ44" s="4">
        <v>189</v>
      </c>
      <c r="AK44" s="4">
        <v>139</v>
      </c>
      <c r="AL44" s="4">
        <v>2.7</v>
      </c>
      <c r="AM44" s="4">
        <v>195</v>
      </c>
      <c r="AN44" s="4" t="s">
        <v>155</v>
      </c>
      <c r="AP44" s="5"/>
      <c r="BA44" s="4">
        <v>14.023</v>
      </c>
      <c r="BB44" s="4">
        <v>15.36</v>
      </c>
      <c r="BC44" s="4">
        <v>1.1000000000000001</v>
      </c>
      <c r="BD44" s="4">
        <v>13.257999999999999</v>
      </c>
      <c r="BE44" s="4">
        <v>3033.0250000000001</v>
      </c>
      <c r="BF44" s="4">
        <v>0.224</v>
      </c>
      <c r="BG44" s="4">
        <v>14.693</v>
      </c>
      <c r="BH44" s="4">
        <v>7.5999999999999998E-2</v>
      </c>
      <c r="BI44" s="4">
        <v>14.768000000000001</v>
      </c>
      <c r="BJ44" s="4">
        <v>11.07</v>
      </c>
      <c r="BK44" s="4">
        <v>5.7000000000000002E-2</v>
      </c>
      <c r="BL44" s="4">
        <v>11.127000000000001</v>
      </c>
      <c r="BM44" s="4">
        <v>0</v>
      </c>
      <c r="BQ44" s="4">
        <v>1251.83</v>
      </c>
      <c r="BR44" s="4">
        <v>0.11075</v>
      </c>
      <c r="BS44" s="4">
        <v>0.82808999999999999</v>
      </c>
      <c r="BT44" s="4">
        <v>0.11082</v>
      </c>
      <c r="BU44" s="4">
        <v>2.7064539999999999</v>
      </c>
      <c r="BV44" s="4">
        <v>2.2385640000000002</v>
      </c>
      <c r="BW44" s="4">
        <f t="shared" si="9"/>
        <v>0.71504514679999998</v>
      </c>
      <c r="BY44" s="4">
        <f t="shared" si="10"/>
        <v>6049.8433281489506</v>
      </c>
      <c r="BZ44" s="4">
        <f t="shared" si="11"/>
        <v>0.44680307795199997</v>
      </c>
      <c r="CA44" s="4">
        <f t="shared" si="12"/>
        <v>22.08084853986</v>
      </c>
      <c r="CB44" s="4">
        <f t="shared" si="13"/>
        <v>0</v>
      </c>
    </row>
    <row r="45" spans="1:80" x14ac:dyDescent="0.25">
      <c r="A45" s="2">
        <v>42067</v>
      </c>
      <c r="B45" s="3">
        <v>4.0690972222222226E-2</v>
      </c>
      <c r="C45" s="4">
        <v>13.896000000000001</v>
      </c>
      <c r="D45" s="4">
        <v>0</v>
      </c>
      <c r="E45" s="4">
        <v>0</v>
      </c>
      <c r="F45" s="4">
        <v>728.9</v>
      </c>
      <c r="G45" s="4">
        <v>3.3</v>
      </c>
      <c r="H45" s="4">
        <v>-21.4</v>
      </c>
      <c r="J45" s="4">
        <v>7.05</v>
      </c>
      <c r="K45" s="4">
        <v>0.88239999999999996</v>
      </c>
      <c r="L45" s="4">
        <v>12.2608</v>
      </c>
      <c r="M45" s="4">
        <v>0</v>
      </c>
      <c r="N45" s="4">
        <v>643.14940000000001</v>
      </c>
      <c r="O45" s="4">
        <v>2.9117999999999999</v>
      </c>
      <c r="P45" s="4">
        <v>646.1</v>
      </c>
      <c r="Q45" s="4">
        <v>484.57229999999998</v>
      </c>
      <c r="R45" s="4">
        <v>2.1938</v>
      </c>
      <c r="S45" s="4">
        <v>486.8</v>
      </c>
      <c r="T45" s="4">
        <v>0</v>
      </c>
      <c r="W45" s="4">
        <v>0</v>
      </c>
      <c r="X45" s="4">
        <v>6.2168999999999999</v>
      </c>
      <c r="Y45" s="4">
        <v>12</v>
      </c>
      <c r="Z45" s="4">
        <v>843</v>
      </c>
      <c r="AA45" s="4">
        <v>869</v>
      </c>
      <c r="AB45" s="4">
        <v>878</v>
      </c>
      <c r="AC45" s="4">
        <v>69</v>
      </c>
      <c r="AD45" s="4">
        <v>5.37</v>
      </c>
      <c r="AE45" s="4">
        <v>0.12</v>
      </c>
      <c r="AF45" s="4">
        <v>980</v>
      </c>
      <c r="AG45" s="4">
        <v>-16</v>
      </c>
      <c r="AH45" s="4">
        <v>16</v>
      </c>
      <c r="AI45" s="4">
        <v>13</v>
      </c>
      <c r="AJ45" s="4">
        <v>189</v>
      </c>
      <c r="AK45" s="4">
        <v>139</v>
      </c>
      <c r="AL45" s="4">
        <v>2.9</v>
      </c>
      <c r="AM45" s="4">
        <v>195</v>
      </c>
      <c r="AN45" s="4" t="s">
        <v>155</v>
      </c>
      <c r="AP45" s="5"/>
      <c r="BA45" s="4">
        <v>14.023</v>
      </c>
      <c r="BB45" s="4">
        <v>15.28</v>
      </c>
      <c r="BC45" s="4">
        <v>1.0900000000000001</v>
      </c>
      <c r="BD45" s="4">
        <v>13.333</v>
      </c>
      <c r="BE45" s="4">
        <v>3033.326</v>
      </c>
      <c r="BF45" s="4">
        <v>0</v>
      </c>
      <c r="BG45" s="4">
        <v>16.663</v>
      </c>
      <c r="BH45" s="4">
        <v>7.4999999999999997E-2</v>
      </c>
      <c r="BI45" s="4">
        <v>16.738</v>
      </c>
      <c r="BJ45" s="4">
        <v>12.554</v>
      </c>
      <c r="BK45" s="4">
        <v>5.7000000000000002E-2</v>
      </c>
      <c r="BL45" s="4">
        <v>12.611000000000001</v>
      </c>
      <c r="BM45" s="4">
        <v>0</v>
      </c>
      <c r="BQ45" s="4">
        <v>1118.33</v>
      </c>
      <c r="BR45" s="4">
        <v>9.4799999999999995E-2</v>
      </c>
      <c r="BS45" s="4">
        <v>0.82891000000000004</v>
      </c>
      <c r="BT45" s="4">
        <v>0.111</v>
      </c>
      <c r="BU45" s="4">
        <v>2.3166760000000002</v>
      </c>
      <c r="BV45" s="4">
        <v>2.2422</v>
      </c>
      <c r="BW45" s="4">
        <f t="shared" si="9"/>
        <v>0.61206579920000004</v>
      </c>
      <c r="BY45" s="4">
        <f t="shared" si="10"/>
        <v>5179.0711222051123</v>
      </c>
      <c r="BZ45" s="4">
        <f t="shared" si="11"/>
        <v>0</v>
      </c>
      <c r="CA45" s="4">
        <f t="shared" si="12"/>
        <v>21.434576721448</v>
      </c>
      <c r="CB45" s="4">
        <f t="shared" si="13"/>
        <v>0</v>
      </c>
    </row>
    <row r="46" spans="1:80" x14ac:dyDescent="0.25">
      <c r="A46" s="2">
        <v>42067</v>
      </c>
      <c r="B46" s="3">
        <v>4.0702546296296292E-2</v>
      </c>
      <c r="C46" s="4">
        <v>13.91</v>
      </c>
      <c r="D46" s="4">
        <v>0</v>
      </c>
      <c r="E46" s="4">
        <v>0</v>
      </c>
      <c r="F46" s="4">
        <v>824.5</v>
      </c>
      <c r="G46" s="4">
        <v>3.3</v>
      </c>
      <c r="H46" s="4">
        <v>-26.6</v>
      </c>
      <c r="J46" s="4">
        <v>5.48</v>
      </c>
      <c r="K46" s="4">
        <v>0.88219999999999998</v>
      </c>
      <c r="L46" s="4">
        <v>12.2715</v>
      </c>
      <c r="M46" s="4">
        <v>0</v>
      </c>
      <c r="N46" s="4">
        <v>727.40769999999998</v>
      </c>
      <c r="O46" s="4">
        <v>2.9113000000000002</v>
      </c>
      <c r="P46" s="4">
        <v>730.3</v>
      </c>
      <c r="Q46" s="4">
        <v>548.0652</v>
      </c>
      <c r="R46" s="4">
        <v>2.1934999999999998</v>
      </c>
      <c r="S46" s="4">
        <v>550.29999999999995</v>
      </c>
      <c r="T46" s="4">
        <v>0</v>
      </c>
      <c r="W46" s="4">
        <v>0</v>
      </c>
      <c r="X46" s="4">
        <v>4.8369</v>
      </c>
      <c r="Y46" s="4">
        <v>12</v>
      </c>
      <c r="Z46" s="4">
        <v>843</v>
      </c>
      <c r="AA46" s="4">
        <v>870</v>
      </c>
      <c r="AB46" s="4">
        <v>875</v>
      </c>
      <c r="AC46" s="4">
        <v>69</v>
      </c>
      <c r="AD46" s="4">
        <v>5.38</v>
      </c>
      <c r="AE46" s="4">
        <v>0.12</v>
      </c>
      <c r="AF46" s="4">
        <v>979</v>
      </c>
      <c r="AG46" s="4">
        <v>-16</v>
      </c>
      <c r="AH46" s="4">
        <v>16</v>
      </c>
      <c r="AI46" s="4">
        <v>13</v>
      </c>
      <c r="AJ46" s="4">
        <v>189</v>
      </c>
      <c r="AK46" s="4">
        <v>139</v>
      </c>
      <c r="AL46" s="4">
        <v>2.7</v>
      </c>
      <c r="AM46" s="4">
        <v>195</v>
      </c>
      <c r="AN46" s="4" t="s">
        <v>155</v>
      </c>
      <c r="AP46" s="5"/>
      <c r="BA46" s="4">
        <v>14.023</v>
      </c>
      <c r="BB46" s="4">
        <v>15.26</v>
      </c>
      <c r="BC46" s="4">
        <v>1.0900000000000001</v>
      </c>
      <c r="BD46" s="4">
        <v>13.352</v>
      </c>
      <c r="BE46" s="4">
        <v>3033.317</v>
      </c>
      <c r="BF46" s="4">
        <v>0</v>
      </c>
      <c r="BG46" s="4">
        <v>18.829000000000001</v>
      </c>
      <c r="BH46" s="4">
        <v>7.4999999999999997E-2</v>
      </c>
      <c r="BI46" s="4">
        <v>18.905000000000001</v>
      </c>
      <c r="BJ46" s="4">
        <v>14.186999999999999</v>
      </c>
      <c r="BK46" s="4">
        <v>5.7000000000000002E-2</v>
      </c>
      <c r="BL46" s="4">
        <v>14.244</v>
      </c>
      <c r="BM46" s="4">
        <v>0</v>
      </c>
      <c r="BQ46" s="4">
        <v>869.33799999999997</v>
      </c>
      <c r="BR46" s="4">
        <v>8.0272999999999997E-2</v>
      </c>
      <c r="BS46" s="4">
        <v>0.82718199999999997</v>
      </c>
      <c r="BT46" s="4">
        <v>0.11190899999999999</v>
      </c>
      <c r="BU46" s="4">
        <v>1.961665</v>
      </c>
      <c r="BV46" s="4">
        <v>2.260564</v>
      </c>
      <c r="BW46" s="4">
        <f t="shared" si="9"/>
        <v>0.51827189299999998</v>
      </c>
      <c r="BY46" s="4">
        <f t="shared" si="10"/>
        <v>4385.4092712972842</v>
      </c>
      <c r="BZ46" s="4">
        <f t="shared" si="11"/>
        <v>0</v>
      </c>
      <c r="CA46" s="4">
        <f t="shared" si="12"/>
        <v>20.510814178634998</v>
      </c>
      <c r="CB46" s="4">
        <f t="shared" si="13"/>
        <v>0</v>
      </c>
    </row>
    <row r="47" spans="1:80" x14ac:dyDescent="0.25">
      <c r="A47" s="2">
        <v>42067</v>
      </c>
      <c r="B47" s="3">
        <v>4.0714120370370373E-2</v>
      </c>
      <c r="C47" s="4">
        <v>14.000999999999999</v>
      </c>
      <c r="D47" s="4">
        <v>0</v>
      </c>
      <c r="E47" s="4">
        <v>0</v>
      </c>
      <c r="F47" s="4">
        <v>1287.4000000000001</v>
      </c>
      <c r="G47" s="4">
        <v>3.3</v>
      </c>
      <c r="H47" s="4">
        <v>-1.9</v>
      </c>
      <c r="J47" s="4">
        <v>3.92</v>
      </c>
      <c r="K47" s="4">
        <v>0.88149999999999995</v>
      </c>
      <c r="L47" s="4">
        <v>12.341799999999999</v>
      </c>
      <c r="M47" s="4">
        <v>0</v>
      </c>
      <c r="N47" s="4">
        <v>1134.8443</v>
      </c>
      <c r="O47" s="4">
        <v>2.9089999999999998</v>
      </c>
      <c r="P47" s="4">
        <v>1137.8</v>
      </c>
      <c r="Q47" s="4">
        <v>855.03470000000004</v>
      </c>
      <c r="R47" s="4">
        <v>2.1918000000000002</v>
      </c>
      <c r="S47" s="4">
        <v>857.2</v>
      </c>
      <c r="T47" s="4">
        <v>0</v>
      </c>
      <c r="W47" s="4">
        <v>0</v>
      </c>
      <c r="X47" s="4">
        <v>3.4548000000000001</v>
      </c>
      <c r="Y47" s="4">
        <v>12.1</v>
      </c>
      <c r="Z47" s="4">
        <v>842</v>
      </c>
      <c r="AA47" s="4">
        <v>869</v>
      </c>
      <c r="AB47" s="4">
        <v>877</v>
      </c>
      <c r="AC47" s="4">
        <v>69</v>
      </c>
      <c r="AD47" s="4">
        <v>5.37</v>
      </c>
      <c r="AE47" s="4">
        <v>0.12</v>
      </c>
      <c r="AF47" s="4">
        <v>980</v>
      </c>
      <c r="AG47" s="4">
        <v>-16</v>
      </c>
      <c r="AH47" s="4">
        <v>16.90991</v>
      </c>
      <c r="AI47" s="4">
        <v>13</v>
      </c>
      <c r="AJ47" s="4">
        <v>189</v>
      </c>
      <c r="AK47" s="4">
        <v>139</v>
      </c>
      <c r="AL47" s="4">
        <v>2.8</v>
      </c>
      <c r="AM47" s="4">
        <v>195</v>
      </c>
      <c r="AN47" s="4" t="s">
        <v>155</v>
      </c>
      <c r="AP47" s="5"/>
      <c r="BA47" s="4">
        <v>14.023</v>
      </c>
      <c r="BB47" s="4">
        <v>15.17</v>
      </c>
      <c r="BC47" s="4">
        <v>1.08</v>
      </c>
      <c r="BD47" s="4">
        <v>13.44</v>
      </c>
      <c r="BE47" s="4">
        <v>3033.261</v>
      </c>
      <c r="BF47" s="4">
        <v>0</v>
      </c>
      <c r="BG47" s="4">
        <v>29.207999999999998</v>
      </c>
      <c r="BH47" s="4">
        <v>7.4999999999999997E-2</v>
      </c>
      <c r="BI47" s="4">
        <v>29.283000000000001</v>
      </c>
      <c r="BJ47" s="4">
        <v>22.006</v>
      </c>
      <c r="BK47" s="4">
        <v>5.6000000000000001E-2</v>
      </c>
      <c r="BL47" s="4">
        <v>22.062999999999999</v>
      </c>
      <c r="BM47" s="4">
        <v>0</v>
      </c>
      <c r="BQ47" s="4">
        <v>617.375</v>
      </c>
      <c r="BR47" s="4">
        <v>0.123586</v>
      </c>
      <c r="BS47" s="4">
        <v>0.82608999999999999</v>
      </c>
      <c r="BT47" s="4">
        <v>0.11382</v>
      </c>
      <c r="BU47" s="4">
        <v>3.0201229999999999</v>
      </c>
      <c r="BV47" s="4">
        <v>2.2991600000000001</v>
      </c>
      <c r="BW47" s="4">
        <f t="shared" si="9"/>
        <v>0.79791649659999997</v>
      </c>
      <c r="BY47" s="4">
        <f t="shared" si="10"/>
        <v>6751.5253062829106</v>
      </c>
      <c r="BZ47" s="4">
        <f t="shared" si="11"/>
        <v>0</v>
      </c>
      <c r="CA47" s="4">
        <f t="shared" si="12"/>
        <v>48.981629305905997</v>
      </c>
      <c r="CB47" s="4">
        <f t="shared" si="13"/>
        <v>0</v>
      </c>
    </row>
    <row r="48" spans="1:80" x14ac:dyDescent="0.25">
      <c r="A48" s="2">
        <v>42067</v>
      </c>
      <c r="B48" s="3">
        <v>4.0725694444444446E-2</v>
      </c>
      <c r="C48" s="4">
        <v>14.202999999999999</v>
      </c>
      <c r="D48" s="4">
        <v>2.8E-3</v>
      </c>
      <c r="E48" s="4">
        <v>28</v>
      </c>
      <c r="F48" s="4">
        <v>1691.6</v>
      </c>
      <c r="G48" s="4">
        <v>3.3</v>
      </c>
      <c r="H48" s="4">
        <v>-30.1</v>
      </c>
      <c r="J48" s="4">
        <v>2.81</v>
      </c>
      <c r="K48" s="4">
        <v>0.87990000000000002</v>
      </c>
      <c r="L48" s="4">
        <v>12.497199999999999</v>
      </c>
      <c r="M48" s="4">
        <v>2.5000000000000001E-3</v>
      </c>
      <c r="N48" s="4">
        <v>1488.5074999999999</v>
      </c>
      <c r="O48" s="4">
        <v>2.9037000000000002</v>
      </c>
      <c r="P48" s="4">
        <v>1491.4</v>
      </c>
      <c r="Q48" s="4">
        <v>1121.4958999999999</v>
      </c>
      <c r="R48" s="4">
        <v>2.1878000000000002</v>
      </c>
      <c r="S48" s="4">
        <v>1123.7</v>
      </c>
      <c r="T48" s="4">
        <v>0</v>
      </c>
      <c r="W48" s="4">
        <v>0</v>
      </c>
      <c r="X48" s="4">
        <v>2.4718</v>
      </c>
      <c r="Y48" s="4">
        <v>12</v>
      </c>
      <c r="Z48" s="4">
        <v>843</v>
      </c>
      <c r="AA48" s="4">
        <v>867</v>
      </c>
      <c r="AB48" s="4">
        <v>877</v>
      </c>
      <c r="AC48" s="4">
        <v>69</v>
      </c>
      <c r="AD48" s="4">
        <v>5.37</v>
      </c>
      <c r="AE48" s="4">
        <v>0.12</v>
      </c>
      <c r="AF48" s="4">
        <v>980</v>
      </c>
      <c r="AG48" s="4">
        <v>-16</v>
      </c>
      <c r="AH48" s="4">
        <v>16.09</v>
      </c>
      <c r="AI48" s="4">
        <v>13</v>
      </c>
      <c r="AJ48" s="4">
        <v>189</v>
      </c>
      <c r="AK48" s="4">
        <v>139</v>
      </c>
      <c r="AL48" s="4">
        <v>2.7</v>
      </c>
      <c r="AM48" s="4">
        <v>195</v>
      </c>
      <c r="AN48" s="4" t="s">
        <v>155</v>
      </c>
      <c r="AP48" s="5"/>
      <c r="BA48" s="4">
        <v>14.023</v>
      </c>
      <c r="BB48" s="4">
        <v>14.96</v>
      </c>
      <c r="BC48" s="4">
        <v>1.07</v>
      </c>
      <c r="BD48" s="4">
        <v>13.647</v>
      </c>
      <c r="BE48" s="4">
        <v>3032.5390000000002</v>
      </c>
      <c r="BF48" s="4">
        <v>0.38100000000000001</v>
      </c>
      <c r="BG48" s="4">
        <v>37.825000000000003</v>
      </c>
      <c r="BH48" s="4">
        <v>7.3999999999999996E-2</v>
      </c>
      <c r="BI48" s="4">
        <v>37.899000000000001</v>
      </c>
      <c r="BJ48" s="4">
        <v>28.498999999999999</v>
      </c>
      <c r="BK48" s="4">
        <v>5.6000000000000001E-2</v>
      </c>
      <c r="BL48" s="4">
        <v>28.555</v>
      </c>
      <c r="BM48" s="4">
        <v>0</v>
      </c>
      <c r="BQ48" s="4">
        <v>436.12599999999998</v>
      </c>
      <c r="BR48" s="4">
        <v>0.11071</v>
      </c>
      <c r="BS48" s="4">
        <v>0.82691000000000003</v>
      </c>
      <c r="BT48" s="4">
        <v>0.11309</v>
      </c>
      <c r="BU48" s="4">
        <v>2.705476</v>
      </c>
      <c r="BV48" s="4">
        <v>2.2844180000000001</v>
      </c>
      <c r="BW48" s="4">
        <f t="shared" si="9"/>
        <v>0.71478675920000001</v>
      </c>
      <c r="BY48" s="4">
        <f t="shared" si="10"/>
        <v>6046.6881133866682</v>
      </c>
      <c r="BZ48" s="4">
        <f t="shared" si="11"/>
        <v>0.75968954437199987</v>
      </c>
      <c r="CA48" s="4">
        <f t="shared" si="12"/>
        <v>56.825176706187996</v>
      </c>
      <c r="CB48" s="4">
        <f t="shared" si="13"/>
        <v>0</v>
      </c>
    </row>
    <row r="49" spans="1:80" x14ac:dyDescent="0.25">
      <c r="A49" s="2">
        <v>42067</v>
      </c>
      <c r="B49" s="3">
        <v>4.073726851851852E-2</v>
      </c>
      <c r="C49" s="4">
        <v>14.38</v>
      </c>
      <c r="D49" s="4">
        <v>4.5999999999999999E-3</v>
      </c>
      <c r="E49" s="4">
        <v>46.129807999999997</v>
      </c>
      <c r="F49" s="4">
        <v>1869.7</v>
      </c>
      <c r="G49" s="4">
        <v>3.2</v>
      </c>
      <c r="H49" s="4">
        <v>-6.2</v>
      </c>
      <c r="J49" s="4">
        <v>2.17</v>
      </c>
      <c r="K49" s="4">
        <v>0.87849999999999995</v>
      </c>
      <c r="L49" s="4">
        <v>12.6328</v>
      </c>
      <c r="M49" s="4">
        <v>4.1000000000000003E-3</v>
      </c>
      <c r="N49" s="4">
        <v>1642.4939999999999</v>
      </c>
      <c r="O49" s="4">
        <v>2.8111999999999999</v>
      </c>
      <c r="P49" s="4">
        <v>1645.3</v>
      </c>
      <c r="Q49" s="4">
        <v>1237.5369000000001</v>
      </c>
      <c r="R49" s="4">
        <v>2.1181000000000001</v>
      </c>
      <c r="S49" s="4">
        <v>1239.7</v>
      </c>
      <c r="T49" s="4">
        <v>0</v>
      </c>
      <c r="W49" s="4">
        <v>0</v>
      </c>
      <c r="X49" s="4">
        <v>1.9054</v>
      </c>
      <c r="Y49" s="4">
        <v>12</v>
      </c>
      <c r="Z49" s="4">
        <v>844</v>
      </c>
      <c r="AA49" s="4">
        <v>865</v>
      </c>
      <c r="AB49" s="4">
        <v>878</v>
      </c>
      <c r="AC49" s="4">
        <v>69</v>
      </c>
      <c r="AD49" s="4">
        <v>5.38</v>
      </c>
      <c r="AE49" s="4">
        <v>0.12</v>
      </c>
      <c r="AF49" s="4">
        <v>979</v>
      </c>
      <c r="AG49" s="4">
        <v>-16</v>
      </c>
      <c r="AH49" s="4">
        <v>16</v>
      </c>
      <c r="AI49" s="4">
        <v>13</v>
      </c>
      <c r="AJ49" s="4">
        <v>189</v>
      </c>
      <c r="AK49" s="4">
        <v>139</v>
      </c>
      <c r="AL49" s="4">
        <v>2.5</v>
      </c>
      <c r="AM49" s="4">
        <v>195</v>
      </c>
      <c r="AN49" s="4" t="s">
        <v>155</v>
      </c>
      <c r="AP49" s="5"/>
      <c r="BA49" s="4">
        <v>14.023</v>
      </c>
      <c r="BB49" s="4">
        <v>14.79</v>
      </c>
      <c r="BC49" s="4">
        <v>1.05</v>
      </c>
      <c r="BD49" s="4">
        <v>13.831</v>
      </c>
      <c r="BE49" s="4">
        <v>3032.058</v>
      </c>
      <c r="BF49" s="4">
        <v>0.61899999999999999</v>
      </c>
      <c r="BG49" s="4">
        <v>41.283999999999999</v>
      </c>
      <c r="BH49" s="4">
        <v>7.0999999999999994E-2</v>
      </c>
      <c r="BI49" s="4">
        <v>41.353999999999999</v>
      </c>
      <c r="BJ49" s="4">
        <v>31.105</v>
      </c>
      <c r="BK49" s="4">
        <v>5.2999999999999999E-2</v>
      </c>
      <c r="BL49" s="4">
        <v>31.158999999999999</v>
      </c>
      <c r="BM49" s="4">
        <v>0</v>
      </c>
      <c r="BQ49" s="4">
        <v>332.529</v>
      </c>
      <c r="BR49" s="4">
        <v>0.15176999999999999</v>
      </c>
      <c r="BS49" s="4">
        <v>0.82699999999999996</v>
      </c>
      <c r="BT49" s="4">
        <v>0.11391</v>
      </c>
      <c r="BU49" s="4">
        <v>3.708879</v>
      </c>
      <c r="BV49" s="4">
        <v>2.3009819999999999</v>
      </c>
      <c r="BW49" s="4">
        <f t="shared" si="9"/>
        <v>0.9798858318</v>
      </c>
      <c r="BY49" s="4">
        <f t="shared" si="10"/>
        <v>8287.9602110777341</v>
      </c>
      <c r="BZ49" s="4">
        <f t="shared" si="11"/>
        <v>1.692001726437</v>
      </c>
      <c r="CA49" s="4">
        <f t="shared" si="12"/>
        <v>85.023770114415001</v>
      </c>
      <c r="CB49" s="4">
        <f t="shared" si="13"/>
        <v>0</v>
      </c>
    </row>
    <row r="50" spans="1:80" x14ac:dyDescent="0.25">
      <c r="A50" s="2">
        <v>42067</v>
      </c>
      <c r="B50" s="3">
        <v>4.0748842592592593E-2</v>
      </c>
      <c r="C50" s="4">
        <v>14.38</v>
      </c>
      <c r="D50" s="4">
        <v>8.9999999999999993E-3</v>
      </c>
      <c r="E50" s="4">
        <v>90.429185000000004</v>
      </c>
      <c r="F50" s="4">
        <v>1947</v>
      </c>
      <c r="G50" s="4">
        <v>3.2</v>
      </c>
      <c r="H50" s="4">
        <v>-1.1000000000000001</v>
      </c>
      <c r="J50" s="4">
        <v>1.84</v>
      </c>
      <c r="K50" s="4">
        <v>0.87849999999999995</v>
      </c>
      <c r="L50" s="4">
        <v>12.6335</v>
      </c>
      <c r="M50" s="4">
        <v>7.9000000000000008E-3</v>
      </c>
      <c r="N50" s="4">
        <v>1710.5008</v>
      </c>
      <c r="O50" s="4">
        <v>2.8113000000000001</v>
      </c>
      <c r="P50" s="4">
        <v>1713.3</v>
      </c>
      <c r="Q50" s="4">
        <v>1288.7561000000001</v>
      </c>
      <c r="R50" s="4">
        <v>2.1181999999999999</v>
      </c>
      <c r="S50" s="4">
        <v>1290.9000000000001</v>
      </c>
      <c r="T50" s="4">
        <v>0</v>
      </c>
      <c r="W50" s="4">
        <v>0</v>
      </c>
      <c r="X50" s="4">
        <v>1.6164000000000001</v>
      </c>
      <c r="Y50" s="4">
        <v>12</v>
      </c>
      <c r="Z50" s="4">
        <v>843</v>
      </c>
      <c r="AA50" s="4">
        <v>866</v>
      </c>
      <c r="AB50" s="4">
        <v>878</v>
      </c>
      <c r="AC50" s="4">
        <v>69</v>
      </c>
      <c r="AD50" s="4">
        <v>5.37</v>
      </c>
      <c r="AE50" s="4">
        <v>0.12</v>
      </c>
      <c r="AF50" s="4">
        <v>980</v>
      </c>
      <c r="AG50" s="4">
        <v>-16</v>
      </c>
      <c r="AH50" s="4">
        <v>16</v>
      </c>
      <c r="AI50" s="4">
        <v>13</v>
      </c>
      <c r="AJ50" s="4">
        <v>189</v>
      </c>
      <c r="AK50" s="4">
        <v>139</v>
      </c>
      <c r="AL50" s="4">
        <v>2.9</v>
      </c>
      <c r="AM50" s="4">
        <v>195</v>
      </c>
      <c r="AN50" s="4" t="s">
        <v>155</v>
      </c>
      <c r="AP50" s="5"/>
      <c r="BA50" s="4">
        <v>14.023</v>
      </c>
      <c r="BB50" s="4">
        <v>14.78</v>
      </c>
      <c r="BC50" s="4">
        <v>1.05</v>
      </c>
      <c r="BD50" s="4">
        <v>13.824999999999999</v>
      </c>
      <c r="BE50" s="4">
        <v>3031.1210000000001</v>
      </c>
      <c r="BF50" s="4">
        <v>1.2130000000000001</v>
      </c>
      <c r="BG50" s="4">
        <v>42.976999999999997</v>
      </c>
      <c r="BH50" s="4">
        <v>7.0999999999999994E-2</v>
      </c>
      <c r="BI50" s="4">
        <v>43.048000000000002</v>
      </c>
      <c r="BJ50" s="4">
        <v>32.381</v>
      </c>
      <c r="BK50" s="4">
        <v>5.2999999999999999E-2</v>
      </c>
      <c r="BL50" s="4">
        <v>32.433999999999997</v>
      </c>
      <c r="BM50" s="4">
        <v>0</v>
      </c>
      <c r="BQ50" s="4">
        <v>281.99200000000002</v>
      </c>
      <c r="BR50" s="4">
        <v>0.17874999999999999</v>
      </c>
      <c r="BS50" s="4">
        <v>0.82608999999999999</v>
      </c>
      <c r="BT50" s="4">
        <v>0.11582000000000001</v>
      </c>
      <c r="BU50" s="4">
        <v>4.3682040000000004</v>
      </c>
      <c r="BV50" s="4">
        <v>2.3395640000000002</v>
      </c>
      <c r="BW50" s="4">
        <f t="shared" si="9"/>
        <v>1.1540794968000001</v>
      </c>
      <c r="BY50" s="4">
        <f t="shared" si="10"/>
        <v>9758.2889441161096</v>
      </c>
      <c r="BZ50" s="4">
        <f t="shared" si="11"/>
        <v>3.9050913801240004</v>
      </c>
      <c r="CA50" s="4">
        <f t="shared" si="12"/>
        <v>104.246301714588</v>
      </c>
      <c r="CB50" s="4">
        <f t="shared" si="13"/>
        <v>0</v>
      </c>
    </row>
    <row r="51" spans="1:80" x14ac:dyDescent="0.25">
      <c r="A51" s="2">
        <v>42067</v>
      </c>
      <c r="B51" s="3">
        <v>4.0760416666666667E-2</v>
      </c>
      <c r="C51" s="4">
        <v>14.414999999999999</v>
      </c>
      <c r="D51" s="4">
        <v>2.8199999999999999E-2</v>
      </c>
      <c r="E51" s="4">
        <v>282.06477699999999</v>
      </c>
      <c r="F51" s="4">
        <v>1947.2</v>
      </c>
      <c r="G51" s="4">
        <v>3.2</v>
      </c>
      <c r="H51" s="4">
        <v>-4.2</v>
      </c>
      <c r="J51" s="4">
        <v>1.68</v>
      </c>
      <c r="K51" s="4">
        <v>0.878</v>
      </c>
      <c r="L51" s="4">
        <v>12.6564</v>
      </c>
      <c r="M51" s="4">
        <v>2.4799999999999999E-2</v>
      </c>
      <c r="N51" s="4">
        <v>1709.6469</v>
      </c>
      <c r="O51" s="4">
        <v>2.8096000000000001</v>
      </c>
      <c r="P51" s="4">
        <v>1712.5</v>
      </c>
      <c r="Q51" s="4">
        <v>1288.1332</v>
      </c>
      <c r="R51" s="4">
        <v>2.1168999999999998</v>
      </c>
      <c r="S51" s="4">
        <v>1290.3</v>
      </c>
      <c r="T51" s="4">
        <v>0</v>
      </c>
      <c r="W51" s="4">
        <v>0</v>
      </c>
      <c r="X51" s="4">
        <v>1.4783999999999999</v>
      </c>
      <c r="Y51" s="4">
        <v>12</v>
      </c>
      <c r="Z51" s="4">
        <v>843</v>
      </c>
      <c r="AA51" s="4">
        <v>866</v>
      </c>
      <c r="AB51" s="4">
        <v>877</v>
      </c>
      <c r="AC51" s="4">
        <v>69</v>
      </c>
      <c r="AD51" s="4">
        <v>5.38</v>
      </c>
      <c r="AE51" s="4">
        <v>0.12</v>
      </c>
      <c r="AF51" s="4">
        <v>979</v>
      </c>
      <c r="AG51" s="4">
        <v>-16</v>
      </c>
      <c r="AH51" s="4">
        <v>16.91</v>
      </c>
      <c r="AI51" s="4">
        <v>13</v>
      </c>
      <c r="AJ51" s="4">
        <v>189</v>
      </c>
      <c r="AK51" s="4">
        <v>138.1</v>
      </c>
      <c r="AL51" s="4">
        <v>2.4</v>
      </c>
      <c r="AM51" s="4">
        <v>195</v>
      </c>
      <c r="AN51" s="4" t="s">
        <v>155</v>
      </c>
      <c r="AP51" s="5"/>
      <c r="BA51" s="4">
        <v>14.023</v>
      </c>
      <c r="BB51" s="4">
        <v>14.73</v>
      </c>
      <c r="BC51" s="4">
        <v>1.05</v>
      </c>
      <c r="BD51" s="4">
        <v>13.895</v>
      </c>
      <c r="BE51" s="4">
        <v>3027.0729999999999</v>
      </c>
      <c r="BF51" s="4">
        <v>3.77</v>
      </c>
      <c r="BG51" s="4">
        <v>42.820999999999998</v>
      </c>
      <c r="BH51" s="4">
        <v>7.0000000000000007E-2</v>
      </c>
      <c r="BI51" s="4">
        <v>42.890999999999998</v>
      </c>
      <c r="BJ51" s="4">
        <v>32.262999999999998</v>
      </c>
      <c r="BK51" s="4">
        <v>5.2999999999999999E-2</v>
      </c>
      <c r="BL51" s="4">
        <v>32.316000000000003</v>
      </c>
      <c r="BM51" s="4">
        <v>0</v>
      </c>
      <c r="BQ51" s="4">
        <v>257.10300000000001</v>
      </c>
      <c r="BR51" s="4">
        <v>0.19101000000000001</v>
      </c>
      <c r="BS51" s="4">
        <v>0.82599999999999996</v>
      </c>
      <c r="BT51" s="4">
        <v>0.11509</v>
      </c>
      <c r="BU51" s="4">
        <v>4.6678069999999998</v>
      </c>
      <c r="BV51" s="4">
        <v>2.3248180000000001</v>
      </c>
      <c r="BW51" s="4">
        <f t="shared" si="9"/>
        <v>1.2332346094</v>
      </c>
      <c r="BY51" s="4">
        <f t="shared" si="10"/>
        <v>10413.657101177407</v>
      </c>
      <c r="BZ51" s="4">
        <f t="shared" si="11"/>
        <v>12.969455071430001</v>
      </c>
      <c r="CA51" s="4">
        <f t="shared" si="12"/>
        <v>110.99032598661698</v>
      </c>
      <c r="CB51" s="4">
        <f t="shared" si="13"/>
        <v>0</v>
      </c>
    </row>
    <row r="52" spans="1:80" x14ac:dyDescent="0.25">
      <c r="A52" s="2">
        <v>42067</v>
      </c>
      <c r="B52" s="3">
        <v>4.0771990740740741E-2</v>
      </c>
      <c r="C52" s="4">
        <v>14.228</v>
      </c>
      <c r="D52" s="4">
        <v>1.6899999999999998E-2</v>
      </c>
      <c r="E52" s="4">
        <v>168.704453</v>
      </c>
      <c r="F52" s="4">
        <v>1998.9</v>
      </c>
      <c r="G52" s="4">
        <v>3.2</v>
      </c>
      <c r="H52" s="4">
        <v>18.2</v>
      </c>
      <c r="J52" s="4">
        <v>1.44</v>
      </c>
      <c r="K52" s="4">
        <v>0.87929999999999997</v>
      </c>
      <c r="L52" s="4">
        <v>12.5114</v>
      </c>
      <c r="M52" s="4">
        <v>1.4800000000000001E-2</v>
      </c>
      <c r="N52" s="4">
        <v>1757.6858999999999</v>
      </c>
      <c r="O52" s="4">
        <v>2.8138999999999998</v>
      </c>
      <c r="P52" s="4">
        <v>1760.5</v>
      </c>
      <c r="Q52" s="4">
        <v>1324.3305</v>
      </c>
      <c r="R52" s="4">
        <v>2.1200999999999999</v>
      </c>
      <c r="S52" s="4">
        <v>1326.5</v>
      </c>
      <c r="T52" s="4">
        <v>18.1739</v>
      </c>
      <c r="W52" s="4">
        <v>0</v>
      </c>
      <c r="X52" s="4">
        <v>1.2668999999999999</v>
      </c>
      <c r="Y52" s="4">
        <v>12.1</v>
      </c>
      <c r="Z52" s="4">
        <v>843</v>
      </c>
      <c r="AA52" s="4">
        <v>869</v>
      </c>
      <c r="AB52" s="4">
        <v>879</v>
      </c>
      <c r="AC52" s="4">
        <v>69</v>
      </c>
      <c r="AD52" s="4">
        <v>5.38</v>
      </c>
      <c r="AE52" s="4">
        <v>0.12</v>
      </c>
      <c r="AF52" s="4">
        <v>979</v>
      </c>
      <c r="AG52" s="4">
        <v>-16</v>
      </c>
      <c r="AH52" s="4">
        <v>17</v>
      </c>
      <c r="AI52" s="4">
        <v>13</v>
      </c>
      <c r="AJ52" s="4">
        <v>189</v>
      </c>
      <c r="AK52" s="4">
        <v>138.9</v>
      </c>
      <c r="AL52" s="4">
        <v>1.8</v>
      </c>
      <c r="AM52" s="4">
        <v>195</v>
      </c>
      <c r="AN52" s="4" t="s">
        <v>155</v>
      </c>
      <c r="AP52" s="5"/>
      <c r="BA52" s="4">
        <v>14.023</v>
      </c>
      <c r="BB52" s="4">
        <v>14.92</v>
      </c>
      <c r="BC52" s="4">
        <v>1.06</v>
      </c>
      <c r="BD52" s="4">
        <v>13.721</v>
      </c>
      <c r="BE52" s="4">
        <v>3029.0819999999999</v>
      </c>
      <c r="BF52" s="4">
        <v>2.286</v>
      </c>
      <c r="BG52" s="4">
        <v>44.564</v>
      </c>
      <c r="BH52" s="4">
        <v>7.0999999999999994E-2</v>
      </c>
      <c r="BI52" s="4">
        <v>44.634999999999998</v>
      </c>
      <c r="BJ52" s="4">
        <v>33.576999999999998</v>
      </c>
      <c r="BK52" s="4">
        <v>5.3999999999999999E-2</v>
      </c>
      <c r="BL52" s="4">
        <v>33.631</v>
      </c>
      <c r="BM52" s="4">
        <v>0.14549999999999999</v>
      </c>
      <c r="BQ52" s="4">
        <v>223.02199999999999</v>
      </c>
      <c r="BR52" s="4">
        <v>0.26297999999999999</v>
      </c>
      <c r="BS52" s="4">
        <v>0.82599999999999996</v>
      </c>
      <c r="BT52" s="4">
        <v>0.11773</v>
      </c>
      <c r="BU52" s="4">
        <v>6.4265739999999996</v>
      </c>
      <c r="BV52" s="4">
        <v>2.3781460000000001</v>
      </c>
      <c r="BW52" s="4">
        <f t="shared" si="9"/>
        <v>1.6979008507999998</v>
      </c>
      <c r="BY52" s="4">
        <f t="shared" si="10"/>
        <v>14346.898663675114</v>
      </c>
      <c r="BZ52" s="4">
        <f t="shared" si="11"/>
        <v>10.827376196868</v>
      </c>
      <c r="CA52" s="4">
        <f t="shared" si="12"/>
        <v>159.03360042092598</v>
      </c>
      <c r="CB52" s="4">
        <f t="shared" si="13"/>
        <v>0.68914402302899991</v>
      </c>
    </row>
    <row r="53" spans="1:80" x14ac:dyDescent="0.25">
      <c r="A53" s="2">
        <v>42067</v>
      </c>
      <c r="B53" s="3">
        <v>4.0783564814814814E-2</v>
      </c>
      <c r="C53" s="4">
        <v>14.119</v>
      </c>
      <c r="D53" s="4">
        <v>1.01E-2</v>
      </c>
      <c r="E53" s="4">
        <v>101.251043</v>
      </c>
      <c r="F53" s="4">
        <v>2225.6999999999998</v>
      </c>
      <c r="G53" s="4">
        <v>3.1</v>
      </c>
      <c r="H53" s="4">
        <v>-10</v>
      </c>
      <c r="J53" s="4">
        <v>1.2</v>
      </c>
      <c r="K53" s="4">
        <v>0.88029999999999997</v>
      </c>
      <c r="L53" s="4">
        <v>12.4292</v>
      </c>
      <c r="M53" s="4">
        <v>8.8999999999999999E-3</v>
      </c>
      <c r="N53" s="4">
        <v>1959.3397</v>
      </c>
      <c r="O53" s="4">
        <v>2.7290000000000001</v>
      </c>
      <c r="P53" s="4">
        <v>1962.1</v>
      </c>
      <c r="Q53" s="4">
        <v>1476.2668000000001</v>
      </c>
      <c r="R53" s="4">
        <v>2.0560999999999998</v>
      </c>
      <c r="S53" s="4">
        <v>1478.3</v>
      </c>
      <c r="T53" s="4">
        <v>0</v>
      </c>
      <c r="W53" s="4">
        <v>0</v>
      </c>
      <c r="X53" s="4">
        <v>1.0564</v>
      </c>
      <c r="Y53" s="4">
        <v>12</v>
      </c>
      <c r="Z53" s="4">
        <v>843</v>
      </c>
      <c r="AA53" s="4">
        <v>870</v>
      </c>
      <c r="AB53" s="4">
        <v>874</v>
      </c>
      <c r="AC53" s="4">
        <v>69</v>
      </c>
      <c r="AD53" s="4">
        <v>5.38</v>
      </c>
      <c r="AE53" s="4">
        <v>0.12</v>
      </c>
      <c r="AF53" s="4">
        <v>979</v>
      </c>
      <c r="AG53" s="4">
        <v>-16</v>
      </c>
      <c r="AH53" s="4">
        <v>17</v>
      </c>
      <c r="AI53" s="4">
        <v>13</v>
      </c>
      <c r="AJ53" s="4">
        <v>189</v>
      </c>
      <c r="AK53" s="4">
        <v>139</v>
      </c>
      <c r="AL53" s="4">
        <v>2</v>
      </c>
      <c r="AM53" s="4">
        <v>195</v>
      </c>
      <c r="AN53" s="4" t="s">
        <v>155</v>
      </c>
      <c r="AP53" s="5"/>
      <c r="BA53" s="4">
        <v>14.023</v>
      </c>
      <c r="BB53" s="4">
        <v>15.04</v>
      </c>
      <c r="BC53" s="4">
        <v>1.07</v>
      </c>
      <c r="BD53" s="4">
        <v>13.596</v>
      </c>
      <c r="BE53" s="4">
        <v>3031.011</v>
      </c>
      <c r="BF53" s="4">
        <v>1.383</v>
      </c>
      <c r="BG53" s="4">
        <v>50.036999999999999</v>
      </c>
      <c r="BH53" s="4">
        <v>7.0000000000000007E-2</v>
      </c>
      <c r="BI53" s="4">
        <v>50.106999999999999</v>
      </c>
      <c r="BJ53" s="4">
        <v>37.700000000000003</v>
      </c>
      <c r="BK53" s="4">
        <v>5.2999999999999999E-2</v>
      </c>
      <c r="BL53" s="4">
        <v>37.753</v>
      </c>
      <c r="BM53" s="4">
        <v>0</v>
      </c>
      <c r="BQ53" s="4">
        <v>187.309</v>
      </c>
      <c r="BR53" s="4">
        <v>0.18264</v>
      </c>
      <c r="BS53" s="4">
        <v>0.82599999999999996</v>
      </c>
      <c r="BT53" s="4">
        <v>0.11527</v>
      </c>
      <c r="BU53" s="4">
        <v>4.4632649999999998</v>
      </c>
      <c r="BV53" s="4">
        <v>2.3284539999999998</v>
      </c>
      <c r="BW53" s="4">
        <f t="shared" si="9"/>
        <v>1.1791946129999999</v>
      </c>
      <c r="BY53" s="4">
        <f t="shared" si="10"/>
        <v>9970.2873141443542</v>
      </c>
      <c r="BZ53" s="4">
        <f t="shared" si="11"/>
        <v>4.5492765798150003</v>
      </c>
      <c r="CA53" s="4">
        <f t="shared" si="12"/>
        <v>124.01137169850001</v>
      </c>
      <c r="CB53" s="4">
        <f t="shared" si="13"/>
        <v>0</v>
      </c>
    </row>
    <row r="54" spans="1:80" x14ac:dyDescent="0.25">
      <c r="A54" s="2">
        <v>42067</v>
      </c>
      <c r="B54" s="3">
        <v>4.0795138888888888E-2</v>
      </c>
      <c r="C54" s="4">
        <v>14.163</v>
      </c>
      <c r="D54" s="4">
        <v>6.4000000000000003E-3</v>
      </c>
      <c r="E54" s="4">
        <v>64.099999999999994</v>
      </c>
      <c r="F54" s="4">
        <v>2134.8000000000002</v>
      </c>
      <c r="G54" s="4">
        <v>3.1</v>
      </c>
      <c r="H54" s="4">
        <v>11.2</v>
      </c>
      <c r="J54" s="4">
        <v>1.04</v>
      </c>
      <c r="K54" s="4">
        <v>0.88</v>
      </c>
      <c r="L54" s="4">
        <v>12.4643</v>
      </c>
      <c r="M54" s="4">
        <v>5.5999999999999999E-3</v>
      </c>
      <c r="N54" s="4">
        <v>1878.6865</v>
      </c>
      <c r="O54" s="4">
        <v>2.7281</v>
      </c>
      <c r="P54" s="4">
        <v>1881.4</v>
      </c>
      <c r="Q54" s="4">
        <v>1415.4985999999999</v>
      </c>
      <c r="R54" s="4">
        <v>2.0554999999999999</v>
      </c>
      <c r="S54" s="4">
        <v>1417.6</v>
      </c>
      <c r="T54" s="4">
        <v>11.163500000000001</v>
      </c>
      <c r="W54" s="4">
        <v>0</v>
      </c>
      <c r="X54" s="4">
        <v>0.91569999999999996</v>
      </c>
      <c r="Y54" s="4">
        <v>12</v>
      </c>
      <c r="Z54" s="4">
        <v>845</v>
      </c>
      <c r="AA54" s="4">
        <v>870</v>
      </c>
      <c r="AB54" s="4">
        <v>874</v>
      </c>
      <c r="AC54" s="4">
        <v>69</v>
      </c>
      <c r="AD54" s="4">
        <v>5.38</v>
      </c>
      <c r="AE54" s="4">
        <v>0.12</v>
      </c>
      <c r="AF54" s="4">
        <v>979</v>
      </c>
      <c r="AG54" s="4">
        <v>-16</v>
      </c>
      <c r="AH54" s="4">
        <v>17</v>
      </c>
      <c r="AI54" s="4">
        <v>13</v>
      </c>
      <c r="AJ54" s="4">
        <v>189</v>
      </c>
      <c r="AK54" s="4">
        <v>139</v>
      </c>
      <c r="AL54" s="4">
        <v>2.2000000000000002</v>
      </c>
      <c r="AM54" s="4">
        <v>195</v>
      </c>
      <c r="AN54" s="4" t="s">
        <v>155</v>
      </c>
      <c r="AP54" s="5"/>
      <c r="BA54" s="4">
        <v>14.023</v>
      </c>
      <c r="BB54" s="4">
        <v>15</v>
      </c>
      <c r="BC54" s="4">
        <v>1.07</v>
      </c>
      <c r="BD54" s="4">
        <v>13.631</v>
      </c>
      <c r="BE54" s="4">
        <v>3031.5149999999999</v>
      </c>
      <c r="BF54" s="4">
        <v>0.873</v>
      </c>
      <c r="BG54" s="4">
        <v>47.85</v>
      </c>
      <c r="BH54" s="4">
        <v>6.9000000000000006E-2</v>
      </c>
      <c r="BI54" s="4">
        <v>47.92</v>
      </c>
      <c r="BJ54" s="4">
        <v>36.052999999999997</v>
      </c>
      <c r="BK54" s="4">
        <v>5.1999999999999998E-2</v>
      </c>
      <c r="BL54" s="4">
        <v>36.104999999999997</v>
      </c>
      <c r="BM54" s="4">
        <v>8.9800000000000005E-2</v>
      </c>
      <c r="BQ54" s="4">
        <v>161.92699999999999</v>
      </c>
      <c r="BR54" s="4">
        <v>0.20402999999999999</v>
      </c>
      <c r="BS54" s="4">
        <v>0.82599999999999996</v>
      </c>
      <c r="BT54" s="4">
        <v>0.11864</v>
      </c>
      <c r="BU54" s="4">
        <v>4.9859830000000001</v>
      </c>
      <c r="BV54" s="4">
        <v>2.396528</v>
      </c>
      <c r="BW54" s="4">
        <f t="shared" si="9"/>
        <v>1.3172967086</v>
      </c>
      <c r="BY54" s="4">
        <f t="shared" si="10"/>
        <v>11139.815621378564</v>
      </c>
      <c r="BZ54" s="4">
        <f t="shared" si="11"/>
        <v>3.207986448183</v>
      </c>
      <c r="CA54" s="4">
        <f t="shared" si="12"/>
        <v>132.48285843796299</v>
      </c>
      <c r="CB54" s="4">
        <f t="shared" si="13"/>
        <v>0.32998531849580004</v>
      </c>
    </row>
    <row r="55" spans="1:80" x14ac:dyDescent="0.25">
      <c r="A55" s="2">
        <v>42067</v>
      </c>
      <c r="B55" s="3">
        <v>4.0806712962962961E-2</v>
      </c>
      <c r="C55" s="4">
        <v>13.862</v>
      </c>
      <c r="D55" s="4">
        <v>5.0000000000000001E-3</v>
      </c>
      <c r="E55" s="4">
        <v>50</v>
      </c>
      <c r="F55" s="4">
        <v>1794.1</v>
      </c>
      <c r="G55" s="4">
        <v>3</v>
      </c>
      <c r="H55" s="4">
        <v>0</v>
      </c>
      <c r="J55" s="4">
        <v>1</v>
      </c>
      <c r="K55" s="4">
        <v>0.88249999999999995</v>
      </c>
      <c r="L55" s="4">
        <v>12.233000000000001</v>
      </c>
      <c r="M55" s="4">
        <v>4.4000000000000003E-3</v>
      </c>
      <c r="N55" s="4">
        <v>1583.2496000000001</v>
      </c>
      <c r="O55" s="4">
        <v>2.6257999999999999</v>
      </c>
      <c r="P55" s="4">
        <v>1585.9</v>
      </c>
      <c r="Q55" s="4">
        <v>1192.9013</v>
      </c>
      <c r="R55" s="4">
        <v>1.9783999999999999</v>
      </c>
      <c r="S55" s="4">
        <v>1194.9000000000001</v>
      </c>
      <c r="T55" s="4">
        <v>0</v>
      </c>
      <c r="W55" s="4">
        <v>0</v>
      </c>
      <c r="X55" s="4">
        <v>0.88249999999999995</v>
      </c>
      <c r="Y55" s="4">
        <v>12</v>
      </c>
      <c r="Z55" s="4">
        <v>844</v>
      </c>
      <c r="AA55" s="4">
        <v>871</v>
      </c>
      <c r="AB55" s="4">
        <v>877</v>
      </c>
      <c r="AC55" s="4">
        <v>69</v>
      </c>
      <c r="AD55" s="4">
        <v>5.38</v>
      </c>
      <c r="AE55" s="4">
        <v>0.12</v>
      </c>
      <c r="AF55" s="4">
        <v>979</v>
      </c>
      <c r="AG55" s="4">
        <v>-16</v>
      </c>
      <c r="AH55" s="4">
        <v>17</v>
      </c>
      <c r="AI55" s="4">
        <v>13</v>
      </c>
      <c r="AJ55" s="4">
        <v>189</v>
      </c>
      <c r="AK55" s="4">
        <v>139</v>
      </c>
      <c r="AL55" s="4">
        <v>2.5</v>
      </c>
      <c r="AM55" s="4">
        <v>195</v>
      </c>
      <c r="AN55" s="4" t="s">
        <v>155</v>
      </c>
      <c r="AP55" s="5"/>
      <c r="BA55" s="4">
        <v>14.023</v>
      </c>
      <c r="BB55" s="4">
        <v>15.3</v>
      </c>
      <c r="BC55" s="4">
        <v>1.0900000000000001</v>
      </c>
      <c r="BD55" s="4">
        <v>13.319000000000001</v>
      </c>
      <c r="BE55" s="4">
        <v>3032.2510000000002</v>
      </c>
      <c r="BF55" s="4">
        <v>0.69599999999999995</v>
      </c>
      <c r="BG55" s="4">
        <v>41.097999999999999</v>
      </c>
      <c r="BH55" s="4">
        <v>6.8000000000000005E-2</v>
      </c>
      <c r="BI55" s="4">
        <v>41.165999999999997</v>
      </c>
      <c r="BJ55" s="4">
        <v>30.965</v>
      </c>
      <c r="BK55" s="4">
        <v>5.0999999999999997E-2</v>
      </c>
      <c r="BL55" s="4">
        <v>31.016999999999999</v>
      </c>
      <c r="BM55" s="4">
        <v>0</v>
      </c>
      <c r="BQ55" s="4">
        <v>159.048</v>
      </c>
      <c r="BR55" s="4">
        <v>0.37808000000000003</v>
      </c>
      <c r="BS55" s="4">
        <v>0.82599999999999996</v>
      </c>
      <c r="BT55" s="4">
        <v>0.11991</v>
      </c>
      <c r="BU55" s="4">
        <v>9.2393300000000007</v>
      </c>
      <c r="BV55" s="4">
        <v>2.4221819999999998</v>
      </c>
      <c r="BW55" s="4">
        <f t="shared" si="9"/>
        <v>2.4410309859999999</v>
      </c>
      <c r="BY55" s="4">
        <f t="shared" si="10"/>
        <v>20647.768144658712</v>
      </c>
      <c r="BZ55" s="4">
        <f t="shared" si="11"/>
        <v>4.7393328021599999</v>
      </c>
      <c r="CA55" s="4">
        <f t="shared" si="12"/>
        <v>210.85264399265</v>
      </c>
      <c r="CB55" s="4">
        <f t="shared" si="13"/>
        <v>0</v>
      </c>
    </row>
    <row r="56" spans="1:80" x14ac:dyDescent="0.25">
      <c r="A56" s="2">
        <v>42067</v>
      </c>
      <c r="B56" s="3">
        <v>4.0818287037037042E-2</v>
      </c>
      <c r="C56" s="4">
        <v>14.135</v>
      </c>
      <c r="D56" s="4">
        <v>1.14E-2</v>
      </c>
      <c r="E56" s="4">
        <v>113.993399</v>
      </c>
      <c r="F56" s="4">
        <v>1546.8</v>
      </c>
      <c r="G56" s="4">
        <v>-0.6</v>
      </c>
      <c r="H56" s="4">
        <v>-8.4</v>
      </c>
      <c r="J56" s="4">
        <v>1</v>
      </c>
      <c r="K56" s="4">
        <v>0.88029999999999997</v>
      </c>
      <c r="L56" s="4">
        <v>12.4429</v>
      </c>
      <c r="M56" s="4">
        <v>0.01</v>
      </c>
      <c r="N56" s="4">
        <v>1361.6315999999999</v>
      </c>
      <c r="O56" s="4">
        <v>0</v>
      </c>
      <c r="P56" s="4">
        <v>1361.6</v>
      </c>
      <c r="Q56" s="4">
        <v>1025.9229</v>
      </c>
      <c r="R56" s="4">
        <v>0</v>
      </c>
      <c r="S56" s="4">
        <v>1025.9000000000001</v>
      </c>
      <c r="T56" s="4">
        <v>0</v>
      </c>
      <c r="W56" s="4">
        <v>0</v>
      </c>
      <c r="X56" s="4">
        <v>0.88029999999999997</v>
      </c>
      <c r="Y56" s="4">
        <v>11.9</v>
      </c>
      <c r="Z56" s="4">
        <v>845</v>
      </c>
      <c r="AA56" s="4">
        <v>872</v>
      </c>
      <c r="AB56" s="4">
        <v>874</v>
      </c>
      <c r="AC56" s="4">
        <v>69</v>
      </c>
      <c r="AD56" s="4">
        <v>5.38</v>
      </c>
      <c r="AE56" s="4">
        <v>0.12</v>
      </c>
      <c r="AF56" s="4">
        <v>979</v>
      </c>
      <c r="AG56" s="4">
        <v>-16</v>
      </c>
      <c r="AH56" s="4">
        <v>17</v>
      </c>
      <c r="AI56" s="4">
        <v>13</v>
      </c>
      <c r="AJ56" s="4">
        <v>189</v>
      </c>
      <c r="AK56" s="4">
        <v>139</v>
      </c>
      <c r="AL56" s="4">
        <v>2.4</v>
      </c>
      <c r="AM56" s="4">
        <v>195</v>
      </c>
      <c r="AN56" s="4" t="s">
        <v>155</v>
      </c>
      <c r="AP56" s="5"/>
      <c r="BA56" s="4">
        <v>14.023</v>
      </c>
      <c r="BB56" s="4">
        <v>15.02</v>
      </c>
      <c r="BC56" s="4">
        <v>1.07</v>
      </c>
      <c r="BD56" s="4">
        <v>13.599</v>
      </c>
      <c r="BE56" s="4">
        <v>3030.7280000000001</v>
      </c>
      <c r="BF56" s="4">
        <v>1.556</v>
      </c>
      <c r="BG56" s="4">
        <v>34.731000000000002</v>
      </c>
      <c r="BH56" s="4">
        <v>0</v>
      </c>
      <c r="BI56" s="4">
        <v>34.731000000000002</v>
      </c>
      <c r="BJ56" s="4">
        <v>26.167999999999999</v>
      </c>
      <c r="BK56" s="4">
        <v>0</v>
      </c>
      <c r="BL56" s="4">
        <v>26.167999999999999</v>
      </c>
      <c r="BM56" s="4">
        <v>0</v>
      </c>
      <c r="BQ56" s="4">
        <v>155.90100000000001</v>
      </c>
      <c r="BR56" s="4">
        <v>0.25758999999999999</v>
      </c>
      <c r="BS56" s="4">
        <v>0.82691000000000003</v>
      </c>
      <c r="BT56" s="4">
        <v>0.11909</v>
      </c>
      <c r="BU56" s="4">
        <v>6.2948560000000002</v>
      </c>
      <c r="BV56" s="4">
        <v>2.405618</v>
      </c>
      <c r="BW56" s="4">
        <f t="shared" si="9"/>
        <v>1.6631009552</v>
      </c>
      <c r="BY56" s="4">
        <f t="shared" si="10"/>
        <v>14060.483299018817</v>
      </c>
      <c r="BZ56" s="4">
        <f t="shared" si="11"/>
        <v>7.2187646048319998</v>
      </c>
      <c r="CA56" s="4">
        <f t="shared" si="12"/>
        <v>121.40143456249599</v>
      </c>
      <c r="CB56" s="4">
        <f t="shared" si="13"/>
        <v>0</v>
      </c>
    </row>
    <row r="57" spans="1:80" x14ac:dyDescent="0.25">
      <c r="A57" s="2">
        <v>42067</v>
      </c>
      <c r="B57" s="3">
        <v>4.0829861111111108E-2</v>
      </c>
      <c r="C57" s="4">
        <v>13.925000000000001</v>
      </c>
      <c r="D57" s="4">
        <v>3.1800000000000002E-2</v>
      </c>
      <c r="E57" s="4">
        <v>317.85540200000003</v>
      </c>
      <c r="F57" s="4">
        <v>1538.6</v>
      </c>
      <c r="G57" s="4">
        <v>-0.7</v>
      </c>
      <c r="H57" s="4">
        <v>8.4</v>
      </c>
      <c r="J57" s="4">
        <v>1.1000000000000001</v>
      </c>
      <c r="K57" s="4">
        <v>0.88180000000000003</v>
      </c>
      <c r="L57" s="4">
        <v>12.278600000000001</v>
      </c>
      <c r="M57" s="4">
        <v>2.8000000000000001E-2</v>
      </c>
      <c r="N57" s="4">
        <v>1356.729</v>
      </c>
      <c r="O57" s="4">
        <v>0</v>
      </c>
      <c r="P57" s="4">
        <v>1356.7</v>
      </c>
      <c r="Q57" s="4">
        <v>1022.2291</v>
      </c>
      <c r="R57" s="4">
        <v>0</v>
      </c>
      <c r="S57" s="4">
        <v>1022.2</v>
      </c>
      <c r="T57" s="4">
        <v>8.4415999999999993</v>
      </c>
      <c r="W57" s="4">
        <v>0</v>
      </c>
      <c r="X57" s="4">
        <v>0.97</v>
      </c>
      <c r="Y57" s="4">
        <v>12</v>
      </c>
      <c r="Z57" s="4">
        <v>845</v>
      </c>
      <c r="AA57" s="4">
        <v>871</v>
      </c>
      <c r="AB57" s="4">
        <v>877</v>
      </c>
      <c r="AC57" s="4">
        <v>69</v>
      </c>
      <c r="AD57" s="4">
        <v>5.38</v>
      </c>
      <c r="AE57" s="4">
        <v>0.12</v>
      </c>
      <c r="AF57" s="4">
        <v>979</v>
      </c>
      <c r="AG57" s="4">
        <v>-16</v>
      </c>
      <c r="AH57" s="4">
        <v>17</v>
      </c>
      <c r="AI57" s="4">
        <v>13</v>
      </c>
      <c r="AJ57" s="4">
        <v>189</v>
      </c>
      <c r="AK57" s="4">
        <v>139</v>
      </c>
      <c r="AL57" s="4">
        <v>2.7</v>
      </c>
      <c r="AM57" s="4">
        <v>195</v>
      </c>
      <c r="AN57" s="4" t="s">
        <v>155</v>
      </c>
      <c r="AP57" s="5"/>
      <c r="BA57" s="4">
        <v>14.023</v>
      </c>
      <c r="BB57" s="4">
        <v>15.21</v>
      </c>
      <c r="BC57" s="4">
        <v>1.08</v>
      </c>
      <c r="BD57" s="4">
        <v>13.404999999999999</v>
      </c>
      <c r="BE57" s="4">
        <v>3026.1709999999998</v>
      </c>
      <c r="BF57" s="4">
        <v>4.3970000000000002</v>
      </c>
      <c r="BG57" s="4">
        <v>35.017000000000003</v>
      </c>
      <c r="BH57" s="4">
        <v>0</v>
      </c>
      <c r="BI57" s="4">
        <v>35.017000000000003</v>
      </c>
      <c r="BJ57" s="4">
        <v>26.382999999999999</v>
      </c>
      <c r="BK57" s="4">
        <v>0</v>
      </c>
      <c r="BL57" s="4">
        <v>26.382999999999999</v>
      </c>
      <c r="BM57" s="4">
        <v>6.88E-2</v>
      </c>
      <c r="BQ57" s="4">
        <v>173.821</v>
      </c>
      <c r="BR57" s="4">
        <v>0.29587000000000002</v>
      </c>
      <c r="BS57" s="4">
        <v>0.82608999999999999</v>
      </c>
      <c r="BT57" s="4">
        <v>0.12173</v>
      </c>
      <c r="BU57" s="4">
        <v>7.2303240000000004</v>
      </c>
      <c r="BV57" s="4">
        <v>2.4589460000000001</v>
      </c>
      <c r="BW57" s="4">
        <f t="shared" si="9"/>
        <v>1.9102516008000001</v>
      </c>
      <c r="BY57" s="4">
        <f t="shared" si="10"/>
        <v>16125.705048530746</v>
      </c>
      <c r="BZ57" s="4">
        <f t="shared" si="11"/>
        <v>23.430508420836002</v>
      </c>
      <c r="CA57" s="4">
        <f t="shared" si="12"/>
        <v>140.58837927380401</v>
      </c>
      <c r="CB57" s="4">
        <f t="shared" si="13"/>
        <v>0.36661791661440002</v>
      </c>
    </row>
    <row r="58" spans="1:80" x14ac:dyDescent="0.25">
      <c r="A58" s="2">
        <v>42067</v>
      </c>
      <c r="B58" s="3">
        <v>4.0841435185185189E-2</v>
      </c>
      <c r="C58" s="4">
        <v>13.718</v>
      </c>
      <c r="D58" s="4">
        <v>1.3100000000000001E-2</v>
      </c>
      <c r="E58" s="4">
        <v>131.015435</v>
      </c>
      <c r="F58" s="4">
        <v>1623.2</v>
      </c>
      <c r="G58" s="4">
        <v>-0.7</v>
      </c>
      <c r="H58" s="4">
        <v>-11.1</v>
      </c>
      <c r="J58" s="4">
        <v>1.1000000000000001</v>
      </c>
      <c r="K58" s="4">
        <v>0.88339999999999996</v>
      </c>
      <c r="L58" s="4">
        <v>12.117900000000001</v>
      </c>
      <c r="M58" s="4">
        <v>1.1599999999999999E-2</v>
      </c>
      <c r="N58" s="4">
        <v>1433.8348000000001</v>
      </c>
      <c r="O58" s="4">
        <v>0</v>
      </c>
      <c r="P58" s="4">
        <v>1433.8</v>
      </c>
      <c r="Q58" s="4">
        <v>1080.3245999999999</v>
      </c>
      <c r="R58" s="4">
        <v>0</v>
      </c>
      <c r="S58" s="4">
        <v>1080.3</v>
      </c>
      <c r="T58" s="4">
        <v>0</v>
      </c>
      <c r="W58" s="4">
        <v>0</v>
      </c>
      <c r="X58" s="4">
        <v>0.97170000000000001</v>
      </c>
      <c r="Y58" s="4">
        <v>11.9</v>
      </c>
      <c r="Z58" s="4">
        <v>845</v>
      </c>
      <c r="AA58" s="4">
        <v>870</v>
      </c>
      <c r="AB58" s="4">
        <v>875</v>
      </c>
      <c r="AC58" s="4">
        <v>69</v>
      </c>
      <c r="AD58" s="4">
        <v>5.38</v>
      </c>
      <c r="AE58" s="4">
        <v>0.12</v>
      </c>
      <c r="AF58" s="4">
        <v>979</v>
      </c>
      <c r="AG58" s="4">
        <v>-16</v>
      </c>
      <c r="AH58" s="4">
        <v>16.09</v>
      </c>
      <c r="AI58" s="4">
        <v>13</v>
      </c>
      <c r="AJ58" s="4">
        <v>189</v>
      </c>
      <c r="AK58" s="4">
        <v>139</v>
      </c>
      <c r="AL58" s="4">
        <v>1.9</v>
      </c>
      <c r="AM58" s="4">
        <v>195</v>
      </c>
      <c r="AN58" s="4" t="s">
        <v>155</v>
      </c>
      <c r="AP58" s="5"/>
      <c r="BA58" s="4">
        <v>14.023</v>
      </c>
      <c r="BB58" s="4">
        <v>15.45</v>
      </c>
      <c r="BC58" s="4">
        <v>1.1000000000000001</v>
      </c>
      <c r="BD58" s="4">
        <v>13.204000000000001</v>
      </c>
      <c r="BE58" s="4">
        <v>3030.538</v>
      </c>
      <c r="BF58" s="4">
        <v>1.8420000000000001</v>
      </c>
      <c r="BG58" s="4">
        <v>37.552</v>
      </c>
      <c r="BH58" s="4">
        <v>0</v>
      </c>
      <c r="BI58" s="4">
        <v>37.552</v>
      </c>
      <c r="BJ58" s="4">
        <v>28.292999999999999</v>
      </c>
      <c r="BK58" s="4">
        <v>0</v>
      </c>
      <c r="BL58" s="4">
        <v>28.292999999999999</v>
      </c>
      <c r="BM58" s="4">
        <v>0</v>
      </c>
      <c r="BQ58" s="4">
        <v>176.69399999999999</v>
      </c>
      <c r="BR58" s="4">
        <v>0.22273999999999999</v>
      </c>
      <c r="BS58" s="4">
        <v>0.82599999999999996</v>
      </c>
      <c r="BT58" s="4">
        <v>0.11927</v>
      </c>
      <c r="BU58" s="4">
        <v>5.4432080000000003</v>
      </c>
      <c r="BV58" s="4">
        <v>2.4092539999999998</v>
      </c>
      <c r="BW58" s="4">
        <f t="shared" si="9"/>
        <v>1.4380955536</v>
      </c>
      <c r="BY58" s="4">
        <f t="shared" si="10"/>
        <v>12157.44048151125</v>
      </c>
      <c r="BZ58" s="4">
        <f t="shared" si="11"/>
        <v>7.3894487932319999</v>
      </c>
      <c r="CA58" s="4">
        <f t="shared" si="12"/>
        <v>113.50145206672799</v>
      </c>
      <c r="CB58" s="4">
        <f t="shared" si="13"/>
        <v>0</v>
      </c>
    </row>
    <row r="59" spans="1:80" x14ac:dyDescent="0.25">
      <c r="A59" s="2">
        <v>42067</v>
      </c>
      <c r="B59" s="3">
        <v>4.0853009259259256E-2</v>
      </c>
      <c r="C59" s="4">
        <v>13.637</v>
      </c>
      <c r="D59" s="4">
        <v>5.7000000000000002E-3</v>
      </c>
      <c r="E59" s="4">
        <v>57.448979999999999</v>
      </c>
      <c r="F59" s="4">
        <v>1917</v>
      </c>
      <c r="G59" s="4">
        <v>-0.7</v>
      </c>
      <c r="H59" s="4">
        <v>0</v>
      </c>
      <c r="J59" s="4">
        <v>1.21</v>
      </c>
      <c r="K59" s="4">
        <v>0.88400000000000001</v>
      </c>
      <c r="L59" s="4">
        <v>12.0557</v>
      </c>
      <c r="M59" s="4">
        <v>5.1000000000000004E-3</v>
      </c>
      <c r="N59" s="4">
        <v>1694.664</v>
      </c>
      <c r="O59" s="4">
        <v>0</v>
      </c>
      <c r="P59" s="4">
        <v>1694.7</v>
      </c>
      <c r="Q59" s="4">
        <v>1276.8466000000001</v>
      </c>
      <c r="R59" s="4">
        <v>0</v>
      </c>
      <c r="S59" s="4">
        <v>1276.8</v>
      </c>
      <c r="T59" s="4">
        <v>0</v>
      </c>
      <c r="W59" s="4">
        <v>0</v>
      </c>
      <c r="X59" s="4">
        <v>1.0703</v>
      </c>
      <c r="Y59" s="4">
        <v>12.1</v>
      </c>
      <c r="Z59" s="4">
        <v>844</v>
      </c>
      <c r="AA59" s="4">
        <v>870</v>
      </c>
      <c r="AB59" s="4">
        <v>878</v>
      </c>
      <c r="AC59" s="4">
        <v>69</v>
      </c>
      <c r="AD59" s="4">
        <v>5.38</v>
      </c>
      <c r="AE59" s="4">
        <v>0.12</v>
      </c>
      <c r="AF59" s="4">
        <v>979</v>
      </c>
      <c r="AG59" s="4">
        <v>-16</v>
      </c>
      <c r="AH59" s="4">
        <v>16.91</v>
      </c>
      <c r="AI59" s="4">
        <v>13</v>
      </c>
      <c r="AJ59" s="4">
        <v>189</v>
      </c>
      <c r="AK59" s="4">
        <v>138.1</v>
      </c>
      <c r="AL59" s="4">
        <v>1.8</v>
      </c>
      <c r="AM59" s="4">
        <v>195</v>
      </c>
      <c r="AN59" s="4" t="s">
        <v>155</v>
      </c>
      <c r="AP59" s="5"/>
      <c r="BA59" s="4">
        <v>14.023</v>
      </c>
      <c r="BB59" s="4">
        <v>15.54</v>
      </c>
      <c r="BC59" s="4">
        <v>1.1100000000000001</v>
      </c>
      <c r="BD59" s="4">
        <v>13.119</v>
      </c>
      <c r="BE59" s="4">
        <v>3032.2130000000002</v>
      </c>
      <c r="BF59" s="4">
        <v>0.81299999999999994</v>
      </c>
      <c r="BG59" s="4">
        <v>44.636000000000003</v>
      </c>
      <c r="BH59" s="4">
        <v>0</v>
      </c>
      <c r="BI59" s="4">
        <v>44.636000000000003</v>
      </c>
      <c r="BJ59" s="4">
        <v>33.631</v>
      </c>
      <c r="BK59" s="4">
        <v>0</v>
      </c>
      <c r="BL59" s="4">
        <v>33.631</v>
      </c>
      <c r="BM59" s="4">
        <v>0</v>
      </c>
      <c r="BQ59" s="4">
        <v>195.73599999999999</v>
      </c>
      <c r="BR59" s="4">
        <v>0.22774</v>
      </c>
      <c r="BS59" s="4">
        <v>0.82508999999999999</v>
      </c>
      <c r="BT59" s="4">
        <v>0.11899999999999999</v>
      </c>
      <c r="BU59" s="4">
        <v>5.5653969999999999</v>
      </c>
      <c r="BV59" s="4">
        <v>2.4037999999999999</v>
      </c>
      <c r="BW59" s="4">
        <f t="shared" si="9"/>
        <v>1.4703778874</v>
      </c>
      <c r="BY59" s="4">
        <f t="shared" si="10"/>
        <v>12437.220751434457</v>
      </c>
      <c r="BZ59" s="4">
        <f t="shared" si="11"/>
        <v>3.3346801398569998</v>
      </c>
      <c r="CA59" s="4">
        <f t="shared" si="12"/>
        <v>137.94419161565898</v>
      </c>
      <c r="CB59" s="4">
        <f t="shared" si="13"/>
        <v>0</v>
      </c>
    </row>
    <row r="60" spans="1:80" x14ac:dyDescent="0.25">
      <c r="A60" s="2">
        <v>42067</v>
      </c>
      <c r="B60" s="3">
        <v>4.0864583333333336E-2</v>
      </c>
      <c r="C60" s="4">
        <v>13.651999999999999</v>
      </c>
      <c r="D60" s="4">
        <v>4.0000000000000001E-3</v>
      </c>
      <c r="E60" s="4">
        <v>40</v>
      </c>
      <c r="F60" s="4">
        <v>1881.8</v>
      </c>
      <c r="G60" s="4">
        <v>3.1</v>
      </c>
      <c r="H60" s="4">
        <v>-3.8</v>
      </c>
      <c r="J60" s="4">
        <v>1.3</v>
      </c>
      <c r="K60" s="4">
        <v>0.88390000000000002</v>
      </c>
      <c r="L60" s="4">
        <v>12.066800000000001</v>
      </c>
      <c r="M60" s="4">
        <v>3.5000000000000001E-3</v>
      </c>
      <c r="N60" s="4">
        <v>1663.2681</v>
      </c>
      <c r="O60" s="4">
        <v>2.74</v>
      </c>
      <c r="P60" s="4">
        <v>1666</v>
      </c>
      <c r="Q60" s="4">
        <v>1253.1913</v>
      </c>
      <c r="R60" s="4">
        <v>2.0644999999999998</v>
      </c>
      <c r="S60" s="4">
        <v>1255.3</v>
      </c>
      <c r="T60" s="4">
        <v>0</v>
      </c>
      <c r="W60" s="4">
        <v>0</v>
      </c>
      <c r="X60" s="4">
        <v>1.149</v>
      </c>
      <c r="Y60" s="4">
        <v>12</v>
      </c>
      <c r="Z60" s="4">
        <v>844</v>
      </c>
      <c r="AA60" s="4">
        <v>869</v>
      </c>
      <c r="AB60" s="4">
        <v>879</v>
      </c>
      <c r="AC60" s="4">
        <v>69</v>
      </c>
      <c r="AD60" s="4">
        <v>5.38</v>
      </c>
      <c r="AE60" s="4">
        <v>0.12</v>
      </c>
      <c r="AF60" s="4">
        <v>979</v>
      </c>
      <c r="AG60" s="4">
        <v>-16</v>
      </c>
      <c r="AH60" s="4">
        <v>17</v>
      </c>
      <c r="AI60" s="4">
        <v>13</v>
      </c>
      <c r="AJ60" s="4">
        <v>189</v>
      </c>
      <c r="AK60" s="4">
        <v>138</v>
      </c>
      <c r="AL60" s="4">
        <v>1.6</v>
      </c>
      <c r="AM60" s="4">
        <v>195</v>
      </c>
      <c r="AN60" s="4" t="s">
        <v>155</v>
      </c>
      <c r="AP60" s="5"/>
      <c r="BA60" s="4">
        <v>14.023</v>
      </c>
      <c r="BB60" s="4">
        <v>15.53</v>
      </c>
      <c r="BC60" s="4">
        <v>1.1100000000000001</v>
      </c>
      <c r="BD60" s="4">
        <v>13.137</v>
      </c>
      <c r="BE60" s="4">
        <v>3032.5940000000001</v>
      </c>
      <c r="BF60" s="4">
        <v>0.56599999999999995</v>
      </c>
      <c r="BG60" s="4">
        <v>43.774999999999999</v>
      </c>
      <c r="BH60" s="4">
        <v>7.1999999999999995E-2</v>
      </c>
      <c r="BI60" s="4">
        <v>43.847000000000001</v>
      </c>
      <c r="BJ60" s="4">
        <v>32.981999999999999</v>
      </c>
      <c r="BK60" s="4">
        <v>5.3999999999999999E-2</v>
      </c>
      <c r="BL60" s="4">
        <v>33.036000000000001</v>
      </c>
      <c r="BM60" s="4">
        <v>0</v>
      </c>
      <c r="BQ60" s="4">
        <v>209.971</v>
      </c>
      <c r="BR60" s="4">
        <v>0.21079999999999999</v>
      </c>
      <c r="BS60" s="4">
        <v>0.82499999999999996</v>
      </c>
      <c r="BT60" s="4">
        <v>0.11809</v>
      </c>
      <c r="BU60" s="4">
        <v>5.1514249999999997</v>
      </c>
      <c r="BV60" s="4">
        <v>2.385418</v>
      </c>
      <c r="BW60" s="4">
        <f t="shared" si="9"/>
        <v>1.3610064849999999</v>
      </c>
      <c r="BY60" s="4">
        <f t="shared" si="10"/>
        <v>11513.547062733649</v>
      </c>
      <c r="BZ60" s="4">
        <f t="shared" si="11"/>
        <v>2.1488757273499997</v>
      </c>
      <c r="CA60" s="4">
        <f t="shared" si="12"/>
        <v>125.21946862094998</v>
      </c>
      <c r="CB60" s="4">
        <f t="shared" si="13"/>
        <v>0</v>
      </c>
    </row>
    <row r="61" spans="1:80" x14ac:dyDescent="0.25">
      <c r="A61" s="2">
        <v>42067</v>
      </c>
      <c r="B61" s="3">
        <v>4.0876157407407403E-2</v>
      </c>
      <c r="C61" s="4">
        <v>13.662000000000001</v>
      </c>
      <c r="D61" s="4">
        <v>4.0000000000000001E-3</v>
      </c>
      <c r="E61" s="4">
        <v>40</v>
      </c>
      <c r="F61" s="4">
        <v>1912.6</v>
      </c>
      <c r="G61" s="4">
        <v>3.1</v>
      </c>
      <c r="H61" s="4">
        <v>0.7</v>
      </c>
      <c r="J61" s="4">
        <v>1.32</v>
      </c>
      <c r="K61" s="4">
        <v>0.88380000000000003</v>
      </c>
      <c r="L61" s="4">
        <v>12.074400000000001</v>
      </c>
      <c r="M61" s="4">
        <v>3.5000000000000001E-3</v>
      </c>
      <c r="N61" s="4">
        <v>1690.3341</v>
      </c>
      <c r="O61" s="4">
        <v>2.7397999999999998</v>
      </c>
      <c r="P61" s="4">
        <v>1693.1</v>
      </c>
      <c r="Q61" s="4">
        <v>1273.5842</v>
      </c>
      <c r="R61" s="4">
        <v>2.0642999999999998</v>
      </c>
      <c r="S61" s="4">
        <v>1275.5999999999999</v>
      </c>
      <c r="T61" s="4">
        <v>0.69330000000000003</v>
      </c>
      <c r="W61" s="4">
        <v>0</v>
      </c>
      <c r="X61" s="4">
        <v>1.1662999999999999</v>
      </c>
      <c r="Y61" s="4">
        <v>11.9</v>
      </c>
      <c r="Z61" s="4">
        <v>845</v>
      </c>
      <c r="AA61" s="4">
        <v>870</v>
      </c>
      <c r="AB61" s="4">
        <v>878</v>
      </c>
      <c r="AC61" s="4">
        <v>69</v>
      </c>
      <c r="AD61" s="4">
        <v>5.38</v>
      </c>
      <c r="AE61" s="4">
        <v>0.12</v>
      </c>
      <c r="AF61" s="4">
        <v>979</v>
      </c>
      <c r="AG61" s="4">
        <v>-16</v>
      </c>
      <c r="AH61" s="4">
        <v>17</v>
      </c>
      <c r="AI61" s="4">
        <v>13</v>
      </c>
      <c r="AJ61" s="4">
        <v>189</v>
      </c>
      <c r="AK61" s="4">
        <v>138.9</v>
      </c>
      <c r="AL61" s="4">
        <v>1.6</v>
      </c>
      <c r="AM61" s="4">
        <v>195</v>
      </c>
      <c r="AN61" s="4" t="s">
        <v>155</v>
      </c>
      <c r="AP61" s="5"/>
      <c r="BA61" s="4">
        <v>14.023</v>
      </c>
      <c r="BB61" s="4">
        <v>15.52</v>
      </c>
      <c r="BC61" s="4">
        <v>1.1100000000000001</v>
      </c>
      <c r="BD61" s="4">
        <v>13.148</v>
      </c>
      <c r="BE61" s="4">
        <v>3032.5709999999999</v>
      </c>
      <c r="BF61" s="4">
        <v>0.56499999999999995</v>
      </c>
      <c r="BG61" s="4">
        <v>44.459000000000003</v>
      </c>
      <c r="BH61" s="4">
        <v>7.1999999999999995E-2</v>
      </c>
      <c r="BI61" s="4">
        <v>44.530999999999999</v>
      </c>
      <c r="BJ61" s="4">
        <v>33.497</v>
      </c>
      <c r="BK61" s="4">
        <v>5.3999999999999999E-2</v>
      </c>
      <c r="BL61" s="4">
        <v>33.552</v>
      </c>
      <c r="BM61" s="4">
        <v>5.7999999999999996E-3</v>
      </c>
      <c r="BQ61" s="4">
        <v>212.98099999999999</v>
      </c>
      <c r="BR61" s="4">
        <v>0.28726000000000002</v>
      </c>
      <c r="BS61" s="4">
        <v>0.82682</v>
      </c>
      <c r="BT61" s="4">
        <v>0.11618000000000001</v>
      </c>
      <c r="BU61" s="4">
        <v>7.0199160000000003</v>
      </c>
      <c r="BV61" s="4">
        <v>2.3468360000000001</v>
      </c>
      <c r="BW61" s="4">
        <f t="shared" si="9"/>
        <v>1.8546618072000001</v>
      </c>
      <c r="BY61" s="4">
        <f t="shared" si="10"/>
        <v>15689.546145134533</v>
      </c>
      <c r="BZ61" s="4">
        <f t="shared" si="11"/>
        <v>2.9231281219799996</v>
      </c>
      <c r="CA61" s="4">
        <f t="shared" si="12"/>
        <v>173.302695047724</v>
      </c>
      <c r="CB61" s="4">
        <f t="shared" si="13"/>
        <v>3.0007332933600001E-2</v>
      </c>
    </row>
    <row r="62" spans="1:80" x14ac:dyDescent="0.25">
      <c r="A62" s="2">
        <v>42067</v>
      </c>
      <c r="B62" s="3">
        <v>4.0887731481481483E-2</v>
      </c>
      <c r="C62" s="4">
        <v>13.686</v>
      </c>
      <c r="D62" s="4">
        <v>4.0000000000000001E-3</v>
      </c>
      <c r="E62" s="4">
        <v>40</v>
      </c>
      <c r="F62" s="4">
        <v>2076.9</v>
      </c>
      <c r="G62" s="4">
        <v>3.1</v>
      </c>
      <c r="H62" s="4">
        <v>16.899999999999999</v>
      </c>
      <c r="J62" s="4">
        <v>1.46</v>
      </c>
      <c r="K62" s="4">
        <v>0.88360000000000005</v>
      </c>
      <c r="L62" s="4">
        <v>12.0936</v>
      </c>
      <c r="M62" s="4">
        <v>3.5000000000000001E-3</v>
      </c>
      <c r="N62" s="4">
        <v>1835.2023999999999</v>
      </c>
      <c r="O62" s="4">
        <v>2.7616000000000001</v>
      </c>
      <c r="P62" s="4">
        <v>1838</v>
      </c>
      <c r="Q62" s="4">
        <v>1382.7354</v>
      </c>
      <c r="R62" s="4">
        <v>2.0808</v>
      </c>
      <c r="S62" s="4">
        <v>1384.8</v>
      </c>
      <c r="T62" s="4">
        <v>16.926200000000001</v>
      </c>
      <c r="W62" s="4">
        <v>0</v>
      </c>
      <c r="X62" s="4">
        <v>1.2890999999999999</v>
      </c>
      <c r="Y62" s="4">
        <v>12.1</v>
      </c>
      <c r="Z62" s="4">
        <v>843</v>
      </c>
      <c r="AA62" s="4">
        <v>870</v>
      </c>
      <c r="AB62" s="4">
        <v>877</v>
      </c>
      <c r="AC62" s="4">
        <v>69</v>
      </c>
      <c r="AD62" s="4">
        <v>5.38</v>
      </c>
      <c r="AE62" s="4">
        <v>0.12</v>
      </c>
      <c r="AF62" s="4">
        <v>979</v>
      </c>
      <c r="AG62" s="4">
        <v>-16</v>
      </c>
      <c r="AH62" s="4">
        <v>17</v>
      </c>
      <c r="AI62" s="4">
        <v>13</v>
      </c>
      <c r="AJ62" s="4">
        <v>189</v>
      </c>
      <c r="AK62" s="4">
        <v>139</v>
      </c>
      <c r="AL62" s="4">
        <v>1.8</v>
      </c>
      <c r="AM62" s="4">
        <v>195</v>
      </c>
      <c r="AN62" s="4" t="s">
        <v>155</v>
      </c>
      <c r="AP62" s="5"/>
      <c r="BA62" s="4">
        <v>14.023</v>
      </c>
      <c r="BB62" s="4">
        <v>15.49</v>
      </c>
      <c r="BC62" s="4">
        <v>1.1000000000000001</v>
      </c>
      <c r="BD62" s="4">
        <v>13.167999999999999</v>
      </c>
      <c r="BE62" s="4">
        <v>3032.1480000000001</v>
      </c>
      <c r="BF62" s="4">
        <v>0.56399999999999995</v>
      </c>
      <c r="BG62" s="4">
        <v>48.185000000000002</v>
      </c>
      <c r="BH62" s="4">
        <v>7.2999999999999995E-2</v>
      </c>
      <c r="BI62" s="4">
        <v>48.258000000000003</v>
      </c>
      <c r="BJ62" s="4">
        <v>36.305</v>
      </c>
      <c r="BK62" s="4">
        <v>5.5E-2</v>
      </c>
      <c r="BL62" s="4">
        <v>36.36</v>
      </c>
      <c r="BM62" s="4">
        <v>0.14030000000000001</v>
      </c>
      <c r="BQ62" s="4">
        <v>235.005</v>
      </c>
      <c r="BR62" s="4">
        <v>0.26136399999999999</v>
      </c>
      <c r="BS62" s="4">
        <v>0.82699999999999996</v>
      </c>
      <c r="BT62" s="4">
        <v>0.11781800000000001</v>
      </c>
      <c r="BU62" s="4">
        <v>6.3870740000000001</v>
      </c>
      <c r="BV62" s="4">
        <v>2.3799269999999999</v>
      </c>
      <c r="BW62" s="4">
        <f t="shared" si="9"/>
        <v>1.6874649507999999</v>
      </c>
      <c r="BY62" s="4">
        <f t="shared" si="10"/>
        <v>14273.150043699625</v>
      </c>
      <c r="BZ62" s="4">
        <f t="shared" si="11"/>
        <v>2.6549022754319997</v>
      </c>
      <c r="CA62" s="4">
        <f t="shared" si="12"/>
        <v>170.89756579709001</v>
      </c>
      <c r="CB62" s="4">
        <f t="shared" si="13"/>
        <v>0.66043047738140004</v>
      </c>
    </row>
    <row r="63" spans="1:80" x14ac:dyDescent="0.25">
      <c r="A63" s="2">
        <v>42067</v>
      </c>
      <c r="B63" s="3">
        <v>4.0899305555555557E-2</v>
      </c>
      <c r="C63" s="4">
        <v>13.548</v>
      </c>
      <c r="D63" s="4">
        <v>4.0000000000000001E-3</v>
      </c>
      <c r="E63" s="4">
        <v>40</v>
      </c>
      <c r="F63" s="4">
        <v>2246.3000000000002</v>
      </c>
      <c r="G63" s="4">
        <v>3.2</v>
      </c>
      <c r="H63" s="4">
        <v>-10</v>
      </c>
      <c r="J63" s="4">
        <v>1.6</v>
      </c>
      <c r="K63" s="4">
        <v>0.88480000000000003</v>
      </c>
      <c r="L63" s="4">
        <v>11.987</v>
      </c>
      <c r="M63" s="4">
        <v>3.5000000000000001E-3</v>
      </c>
      <c r="N63" s="4">
        <v>1987.4855</v>
      </c>
      <c r="O63" s="4">
        <v>2.8313000000000001</v>
      </c>
      <c r="P63" s="4">
        <v>1990.3</v>
      </c>
      <c r="Q63" s="4">
        <v>1497.4733000000001</v>
      </c>
      <c r="R63" s="4">
        <v>2.1332</v>
      </c>
      <c r="S63" s="4">
        <v>1499.6</v>
      </c>
      <c r="T63" s="4">
        <v>0</v>
      </c>
      <c r="W63" s="4">
        <v>0</v>
      </c>
      <c r="X63" s="4">
        <v>1.4157</v>
      </c>
      <c r="Y63" s="4">
        <v>12</v>
      </c>
      <c r="Z63" s="4">
        <v>843</v>
      </c>
      <c r="AA63" s="4">
        <v>868</v>
      </c>
      <c r="AB63" s="4">
        <v>878</v>
      </c>
      <c r="AC63" s="4">
        <v>69</v>
      </c>
      <c r="AD63" s="4">
        <v>5.38</v>
      </c>
      <c r="AE63" s="4">
        <v>0.12</v>
      </c>
      <c r="AF63" s="4">
        <v>979</v>
      </c>
      <c r="AG63" s="4">
        <v>-16</v>
      </c>
      <c r="AH63" s="4">
        <v>16.09009</v>
      </c>
      <c r="AI63" s="4">
        <v>13</v>
      </c>
      <c r="AJ63" s="4">
        <v>189</v>
      </c>
      <c r="AK63" s="4">
        <v>139</v>
      </c>
      <c r="AL63" s="4">
        <v>2</v>
      </c>
      <c r="AM63" s="4">
        <v>195</v>
      </c>
      <c r="AN63" s="4" t="s">
        <v>155</v>
      </c>
      <c r="AP63" s="5"/>
      <c r="BA63" s="4">
        <v>14.023</v>
      </c>
      <c r="BB63" s="4">
        <v>15.64</v>
      </c>
      <c r="BC63" s="4">
        <v>1.1200000000000001</v>
      </c>
      <c r="BD63" s="4">
        <v>13.022</v>
      </c>
      <c r="BE63" s="4">
        <v>3032.654</v>
      </c>
      <c r="BF63" s="4">
        <v>0.56999999999999995</v>
      </c>
      <c r="BG63" s="4">
        <v>52.655999999999999</v>
      </c>
      <c r="BH63" s="4">
        <v>7.4999999999999997E-2</v>
      </c>
      <c r="BI63" s="4">
        <v>52.731000000000002</v>
      </c>
      <c r="BJ63" s="4">
        <v>39.673999999999999</v>
      </c>
      <c r="BK63" s="4">
        <v>5.7000000000000002E-2</v>
      </c>
      <c r="BL63" s="4">
        <v>39.731000000000002</v>
      </c>
      <c r="BM63" s="4">
        <v>0</v>
      </c>
      <c r="BQ63" s="4">
        <v>260.41500000000002</v>
      </c>
      <c r="BR63" s="4">
        <v>0.29075699999999999</v>
      </c>
      <c r="BS63" s="4">
        <v>0.82699999999999996</v>
      </c>
      <c r="BT63" s="4">
        <v>0.11527</v>
      </c>
      <c r="BU63" s="4">
        <v>7.1053680000000004</v>
      </c>
      <c r="BV63" s="4">
        <v>2.3284590000000001</v>
      </c>
      <c r="BW63" s="4">
        <f t="shared" si="9"/>
        <v>1.8772382256</v>
      </c>
      <c r="BY63" s="4">
        <f t="shared" si="10"/>
        <v>15880.966420077266</v>
      </c>
      <c r="BZ63" s="4">
        <f t="shared" si="11"/>
        <v>2.9848940431199997</v>
      </c>
      <c r="CA63" s="4">
        <f t="shared" si="12"/>
        <v>207.759098713584</v>
      </c>
      <c r="CB63" s="4">
        <f t="shared" si="13"/>
        <v>0</v>
      </c>
    </row>
    <row r="64" spans="1:80" x14ac:dyDescent="0.25">
      <c r="A64" s="2">
        <v>42067</v>
      </c>
      <c r="B64" s="3">
        <v>4.091087962962963E-2</v>
      </c>
      <c r="C64" s="4">
        <v>13.49</v>
      </c>
      <c r="D64" s="4">
        <v>4.0000000000000001E-3</v>
      </c>
      <c r="E64" s="4">
        <v>40</v>
      </c>
      <c r="F64" s="4">
        <v>2295.1999999999998</v>
      </c>
      <c r="G64" s="4">
        <v>3.2</v>
      </c>
      <c r="H64" s="4">
        <v>0</v>
      </c>
      <c r="J64" s="4">
        <v>1.7</v>
      </c>
      <c r="K64" s="4">
        <v>0.88519999999999999</v>
      </c>
      <c r="L64" s="4">
        <v>11.9415</v>
      </c>
      <c r="M64" s="4">
        <v>3.5000000000000001E-3</v>
      </c>
      <c r="N64" s="4">
        <v>2031.7605000000001</v>
      </c>
      <c r="O64" s="4">
        <v>2.8327</v>
      </c>
      <c r="P64" s="4">
        <v>2034.6</v>
      </c>
      <c r="Q64" s="4">
        <v>1530.8323</v>
      </c>
      <c r="R64" s="4">
        <v>2.1343000000000001</v>
      </c>
      <c r="S64" s="4">
        <v>1533</v>
      </c>
      <c r="T64" s="4">
        <v>0</v>
      </c>
      <c r="W64" s="4">
        <v>0</v>
      </c>
      <c r="X64" s="4">
        <v>1.5048999999999999</v>
      </c>
      <c r="Y64" s="4">
        <v>12</v>
      </c>
      <c r="Z64" s="4">
        <v>843</v>
      </c>
      <c r="AA64" s="4">
        <v>869</v>
      </c>
      <c r="AB64" s="4">
        <v>878</v>
      </c>
      <c r="AC64" s="4">
        <v>69</v>
      </c>
      <c r="AD64" s="4">
        <v>5.38</v>
      </c>
      <c r="AE64" s="4">
        <v>0.12</v>
      </c>
      <c r="AF64" s="4">
        <v>979</v>
      </c>
      <c r="AG64" s="4">
        <v>-16</v>
      </c>
      <c r="AH64" s="4">
        <v>16</v>
      </c>
      <c r="AI64" s="4">
        <v>13</v>
      </c>
      <c r="AJ64" s="4">
        <v>188.1</v>
      </c>
      <c r="AK64" s="4">
        <v>139</v>
      </c>
      <c r="AL64" s="4">
        <v>1.9</v>
      </c>
      <c r="AM64" s="4">
        <v>195</v>
      </c>
      <c r="AN64" s="4" t="s">
        <v>155</v>
      </c>
      <c r="AP64" s="5"/>
      <c r="BA64" s="4">
        <v>14.023</v>
      </c>
      <c r="BB64" s="4">
        <v>15.7</v>
      </c>
      <c r="BC64" s="4">
        <v>1.1200000000000001</v>
      </c>
      <c r="BD64" s="4">
        <v>12.967000000000001</v>
      </c>
      <c r="BE64" s="4">
        <v>3032.6889999999999</v>
      </c>
      <c r="BF64" s="4">
        <v>0.57199999999999995</v>
      </c>
      <c r="BG64" s="4">
        <v>54.034999999999997</v>
      </c>
      <c r="BH64" s="4">
        <v>7.4999999999999997E-2</v>
      </c>
      <c r="BI64" s="4">
        <v>54.110999999999997</v>
      </c>
      <c r="BJ64" s="4">
        <v>40.713000000000001</v>
      </c>
      <c r="BK64" s="4">
        <v>5.7000000000000002E-2</v>
      </c>
      <c r="BL64" s="4">
        <v>40.770000000000003</v>
      </c>
      <c r="BM64" s="4">
        <v>0</v>
      </c>
      <c r="BQ64" s="4">
        <v>277.88400000000001</v>
      </c>
      <c r="BR64" s="4">
        <v>0.29399999999999998</v>
      </c>
      <c r="BS64" s="4">
        <v>0.82791000000000003</v>
      </c>
      <c r="BT64" s="4">
        <v>0.11773</v>
      </c>
      <c r="BU64" s="4">
        <v>7.1846249999999996</v>
      </c>
      <c r="BV64" s="4">
        <v>2.3781460000000001</v>
      </c>
      <c r="BW64" s="4">
        <f t="shared" si="9"/>
        <v>1.8981779249999999</v>
      </c>
      <c r="BY64" s="4">
        <f t="shared" si="10"/>
        <v>16058.296373282623</v>
      </c>
      <c r="BZ64" s="4">
        <f t="shared" si="11"/>
        <v>3.0287792534999998</v>
      </c>
      <c r="CA64" s="4">
        <f t="shared" si="12"/>
        <v>215.57812892962497</v>
      </c>
      <c r="CB64" s="4">
        <f t="shared" si="13"/>
        <v>0</v>
      </c>
    </row>
    <row r="65" spans="1:80" x14ac:dyDescent="0.25">
      <c r="A65" s="2">
        <v>42067</v>
      </c>
      <c r="B65" s="3">
        <v>4.0922453703703704E-2</v>
      </c>
      <c r="C65" s="4">
        <v>13.57</v>
      </c>
      <c r="D65" s="4">
        <v>4.0000000000000001E-3</v>
      </c>
      <c r="E65" s="4">
        <v>40</v>
      </c>
      <c r="F65" s="4">
        <v>2290.1</v>
      </c>
      <c r="G65" s="4">
        <v>3.2</v>
      </c>
      <c r="H65" s="4">
        <v>-11.8</v>
      </c>
      <c r="J65" s="4">
        <v>1.7</v>
      </c>
      <c r="K65" s="4">
        <v>0.88480000000000003</v>
      </c>
      <c r="L65" s="4">
        <v>12.0062</v>
      </c>
      <c r="M65" s="4">
        <v>3.5000000000000001E-3</v>
      </c>
      <c r="N65" s="4">
        <v>2026.2335</v>
      </c>
      <c r="O65" s="4">
        <v>2.8532000000000002</v>
      </c>
      <c r="P65" s="4">
        <v>2029.1</v>
      </c>
      <c r="Q65" s="4">
        <v>1526.6679999999999</v>
      </c>
      <c r="R65" s="4">
        <v>2.1497000000000002</v>
      </c>
      <c r="S65" s="4">
        <v>1528.8</v>
      </c>
      <c r="T65" s="4">
        <v>0</v>
      </c>
      <c r="W65" s="4">
        <v>0</v>
      </c>
      <c r="X65" s="4">
        <v>1.5041</v>
      </c>
      <c r="Y65" s="4">
        <v>12</v>
      </c>
      <c r="Z65" s="4">
        <v>842</v>
      </c>
      <c r="AA65" s="4">
        <v>870</v>
      </c>
      <c r="AB65" s="4">
        <v>878</v>
      </c>
      <c r="AC65" s="4">
        <v>69</v>
      </c>
      <c r="AD65" s="4">
        <v>5.38</v>
      </c>
      <c r="AE65" s="4">
        <v>0.12</v>
      </c>
      <c r="AF65" s="4">
        <v>979</v>
      </c>
      <c r="AG65" s="4">
        <v>-16</v>
      </c>
      <c r="AH65" s="4">
        <v>16</v>
      </c>
      <c r="AI65" s="4">
        <v>13</v>
      </c>
      <c r="AJ65" s="4">
        <v>188.9</v>
      </c>
      <c r="AK65" s="4">
        <v>139</v>
      </c>
      <c r="AL65" s="4">
        <v>2.6</v>
      </c>
      <c r="AM65" s="4">
        <v>195</v>
      </c>
      <c r="AN65" s="4" t="s">
        <v>155</v>
      </c>
      <c r="AP65" s="5"/>
      <c r="BA65" s="4">
        <v>14.023</v>
      </c>
      <c r="BB65" s="4">
        <v>15.62</v>
      </c>
      <c r="BC65" s="4">
        <v>1.1100000000000001</v>
      </c>
      <c r="BD65" s="4">
        <v>13.022</v>
      </c>
      <c r="BE65" s="4">
        <v>3032.6390000000001</v>
      </c>
      <c r="BF65" s="4">
        <v>0.56899999999999995</v>
      </c>
      <c r="BG65" s="4">
        <v>53.597000000000001</v>
      </c>
      <c r="BH65" s="4">
        <v>7.4999999999999997E-2</v>
      </c>
      <c r="BI65" s="4">
        <v>53.671999999999997</v>
      </c>
      <c r="BJ65" s="4">
        <v>40.383000000000003</v>
      </c>
      <c r="BK65" s="4">
        <v>5.7000000000000002E-2</v>
      </c>
      <c r="BL65" s="4">
        <v>40.44</v>
      </c>
      <c r="BM65" s="4">
        <v>0</v>
      </c>
      <c r="BQ65" s="4">
        <v>276.24799999999999</v>
      </c>
      <c r="BR65" s="4">
        <v>0.32039000000000001</v>
      </c>
      <c r="BS65" s="4">
        <v>0.82799999999999996</v>
      </c>
      <c r="BT65" s="4">
        <v>0.11891</v>
      </c>
      <c r="BU65" s="4">
        <v>7.8295310000000002</v>
      </c>
      <c r="BV65" s="4">
        <v>2.4019819999999998</v>
      </c>
      <c r="BW65" s="4">
        <f t="shared" si="9"/>
        <v>2.0685620901999999</v>
      </c>
      <c r="BY65" s="4">
        <f t="shared" si="10"/>
        <v>17499.431962921735</v>
      </c>
      <c r="BZ65" s="4">
        <f t="shared" si="11"/>
        <v>3.2833373134429995</v>
      </c>
      <c r="CA65" s="4">
        <f t="shared" si="12"/>
        <v>233.02462342490102</v>
      </c>
      <c r="CB65" s="4">
        <f t="shared" si="13"/>
        <v>0</v>
      </c>
    </row>
    <row r="66" spans="1:80" x14ac:dyDescent="0.25">
      <c r="A66" s="2">
        <v>42067</v>
      </c>
      <c r="B66" s="3">
        <v>4.0934027777777778E-2</v>
      </c>
      <c r="C66" s="4">
        <v>13.76</v>
      </c>
      <c r="D66" s="4">
        <v>3.3999999999999998E-3</v>
      </c>
      <c r="E66" s="4">
        <v>34.408510999999997</v>
      </c>
      <c r="F66" s="4">
        <v>2234.6</v>
      </c>
      <c r="G66" s="4">
        <v>3.3</v>
      </c>
      <c r="H66" s="4">
        <v>-7.4</v>
      </c>
      <c r="J66" s="4">
        <v>1.7</v>
      </c>
      <c r="K66" s="4">
        <v>0.88329999999999997</v>
      </c>
      <c r="L66" s="4">
        <v>12.1539</v>
      </c>
      <c r="M66" s="4">
        <v>3.0000000000000001E-3</v>
      </c>
      <c r="N66" s="4">
        <v>1973.7710999999999</v>
      </c>
      <c r="O66" s="4">
        <v>2.9148000000000001</v>
      </c>
      <c r="P66" s="4">
        <v>1976.7</v>
      </c>
      <c r="Q66" s="4">
        <v>1487.1666</v>
      </c>
      <c r="R66" s="4">
        <v>2.1962000000000002</v>
      </c>
      <c r="S66" s="4">
        <v>1489.4</v>
      </c>
      <c r="T66" s="4">
        <v>0</v>
      </c>
      <c r="W66" s="4">
        <v>0</v>
      </c>
      <c r="X66" s="4">
        <v>1.5016</v>
      </c>
      <c r="Y66" s="4">
        <v>12</v>
      </c>
      <c r="Z66" s="4">
        <v>843</v>
      </c>
      <c r="AA66" s="4">
        <v>870</v>
      </c>
      <c r="AB66" s="4">
        <v>876</v>
      </c>
      <c r="AC66" s="4">
        <v>69</v>
      </c>
      <c r="AD66" s="4">
        <v>5.38</v>
      </c>
      <c r="AE66" s="4">
        <v>0.12</v>
      </c>
      <c r="AF66" s="4">
        <v>978</v>
      </c>
      <c r="AG66" s="4">
        <v>-16</v>
      </c>
      <c r="AH66" s="4">
        <v>16.91</v>
      </c>
      <c r="AI66" s="4">
        <v>13</v>
      </c>
      <c r="AJ66" s="4">
        <v>188.1</v>
      </c>
      <c r="AK66" s="4">
        <v>139</v>
      </c>
      <c r="AL66" s="4">
        <v>2.5</v>
      </c>
      <c r="AM66" s="4">
        <v>195</v>
      </c>
      <c r="AN66" s="4" t="s">
        <v>155</v>
      </c>
      <c r="AP66" s="5"/>
      <c r="BA66" s="4">
        <v>14.023</v>
      </c>
      <c r="BB66" s="4">
        <v>15.41</v>
      </c>
      <c r="BC66" s="4">
        <v>1.1000000000000001</v>
      </c>
      <c r="BD66" s="4">
        <v>13.214</v>
      </c>
      <c r="BE66" s="4">
        <v>3032.652</v>
      </c>
      <c r="BF66" s="4">
        <v>0.48299999999999998</v>
      </c>
      <c r="BG66" s="4">
        <v>51.575000000000003</v>
      </c>
      <c r="BH66" s="4">
        <v>7.5999999999999998E-2</v>
      </c>
      <c r="BI66" s="4">
        <v>51.651000000000003</v>
      </c>
      <c r="BJ66" s="4">
        <v>38.86</v>
      </c>
      <c r="BK66" s="4">
        <v>5.7000000000000002E-2</v>
      </c>
      <c r="BL66" s="4">
        <v>38.917000000000002</v>
      </c>
      <c r="BM66" s="4">
        <v>0</v>
      </c>
      <c r="BQ66" s="4">
        <v>272.43</v>
      </c>
      <c r="BR66" s="4">
        <v>0.25202000000000002</v>
      </c>
      <c r="BS66" s="4">
        <v>0.82708999999999999</v>
      </c>
      <c r="BT66" s="4">
        <v>0.11627</v>
      </c>
      <c r="BU66" s="4">
        <v>6.1587389999999997</v>
      </c>
      <c r="BV66" s="4">
        <v>2.3486539999999998</v>
      </c>
      <c r="BW66" s="4">
        <f t="shared" si="9"/>
        <v>1.6271388437999998</v>
      </c>
      <c r="BY66" s="4">
        <f t="shared" si="10"/>
        <v>13765.179051475236</v>
      </c>
      <c r="BZ66" s="4">
        <f t="shared" si="11"/>
        <v>2.1923324805690001</v>
      </c>
      <c r="CA66" s="4">
        <f t="shared" si="12"/>
        <v>176.38517638697999</v>
      </c>
      <c r="CB66" s="4">
        <f t="shared" si="13"/>
        <v>0</v>
      </c>
    </row>
    <row r="67" spans="1:80" x14ac:dyDescent="0.25">
      <c r="A67" s="2">
        <v>42067</v>
      </c>
      <c r="B67" s="3">
        <v>4.0945601851851851E-2</v>
      </c>
      <c r="C67" s="4">
        <v>13.972</v>
      </c>
      <c r="D67" s="4">
        <v>3.0000000000000001E-3</v>
      </c>
      <c r="E67" s="4">
        <v>30</v>
      </c>
      <c r="F67" s="4">
        <v>2182.9</v>
      </c>
      <c r="G67" s="4">
        <v>3.3</v>
      </c>
      <c r="H67" s="4">
        <v>4.5</v>
      </c>
      <c r="J67" s="4">
        <v>1.72</v>
      </c>
      <c r="K67" s="4">
        <v>0.88170000000000004</v>
      </c>
      <c r="L67" s="4">
        <v>12.319000000000001</v>
      </c>
      <c r="M67" s="4">
        <v>2.5999999999999999E-3</v>
      </c>
      <c r="N67" s="4">
        <v>1924.5878</v>
      </c>
      <c r="O67" s="4">
        <v>2.8656999999999999</v>
      </c>
      <c r="P67" s="4">
        <v>1927.5</v>
      </c>
      <c r="Q67" s="4">
        <v>1450.0854999999999</v>
      </c>
      <c r="R67" s="4">
        <v>2.1591999999999998</v>
      </c>
      <c r="S67" s="4">
        <v>1452.2</v>
      </c>
      <c r="T67" s="4">
        <v>4.4995000000000003</v>
      </c>
      <c r="W67" s="4">
        <v>0</v>
      </c>
      <c r="X67" s="4">
        <v>1.5124</v>
      </c>
      <c r="Y67" s="4">
        <v>12.1</v>
      </c>
      <c r="Z67" s="4">
        <v>842</v>
      </c>
      <c r="AA67" s="4">
        <v>869</v>
      </c>
      <c r="AB67" s="4">
        <v>877</v>
      </c>
      <c r="AC67" s="4">
        <v>69</v>
      </c>
      <c r="AD67" s="4">
        <v>5.38</v>
      </c>
      <c r="AE67" s="4">
        <v>0.12</v>
      </c>
      <c r="AF67" s="4">
        <v>979</v>
      </c>
      <c r="AG67" s="4">
        <v>-16</v>
      </c>
      <c r="AH67" s="4">
        <v>16.09</v>
      </c>
      <c r="AI67" s="4">
        <v>13</v>
      </c>
      <c r="AJ67" s="4">
        <v>188.9</v>
      </c>
      <c r="AK67" s="4">
        <v>139</v>
      </c>
      <c r="AL67" s="4">
        <v>2.7</v>
      </c>
      <c r="AM67" s="4">
        <v>195</v>
      </c>
      <c r="AN67" s="4" t="s">
        <v>155</v>
      </c>
      <c r="AP67" s="5"/>
      <c r="BA67" s="4">
        <v>14.023</v>
      </c>
      <c r="BB67" s="4">
        <v>15.19</v>
      </c>
      <c r="BC67" s="4">
        <v>1.08</v>
      </c>
      <c r="BD67" s="4">
        <v>13.419</v>
      </c>
      <c r="BE67" s="4">
        <v>3032.5149999999999</v>
      </c>
      <c r="BF67" s="4">
        <v>0.41399999999999998</v>
      </c>
      <c r="BG67" s="4">
        <v>49.613999999999997</v>
      </c>
      <c r="BH67" s="4">
        <v>7.3999999999999996E-2</v>
      </c>
      <c r="BI67" s="4">
        <v>49.688000000000002</v>
      </c>
      <c r="BJ67" s="4">
        <v>37.381999999999998</v>
      </c>
      <c r="BK67" s="4">
        <v>5.6000000000000001E-2</v>
      </c>
      <c r="BL67" s="4">
        <v>37.436999999999998</v>
      </c>
      <c r="BM67" s="4">
        <v>3.6600000000000001E-2</v>
      </c>
      <c r="BQ67" s="4">
        <v>270.702</v>
      </c>
      <c r="BR67" s="4">
        <v>0.28777000000000003</v>
      </c>
      <c r="BS67" s="4">
        <v>0.82608999999999999</v>
      </c>
      <c r="BT67" s="4">
        <v>0.11781999999999999</v>
      </c>
      <c r="BU67" s="4">
        <v>7.0323789999999997</v>
      </c>
      <c r="BV67" s="4">
        <v>2.3799640000000002</v>
      </c>
      <c r="BW67" s="4">
        <f t="shared" si="9"/>
        <v>1.8579545317999999</v>
      </c>
      <c r="BY67" s="4">
        <f t="shared" si="10"/>
        <v>15717.110769947345</v>
      </c>
      <c r="BZ67" s="4">
        <f t="shared" si="11"/>
        <v>2.1457054157219995</v>
      </c>
      <c r="CA67" s="4">
        <f t="shared" si="12"/>
        <v>193.74579674038597</v>
      </c>
      <c r="CB67" s="4">
        <f t="shared" si="13"/>
        <v>0.1896927976218</v>
      </c>
    </row>
    <row r="68" spans="1:80" x14ac:dyDescent="0.25">
      <c r="A68" s="2">
        <v>42067</v>
      </c>
      <c r="B68" s="3">
        <v>4.0957175925925925E-2</v>
      </c>
      <c r="C68" s="4">
        <v>14.167</v>
      </c>
      <c r="D68" s="4">
        <v>4.0000000000000001E-3</v>
      </c>
      <c r="E68" s="4">
        <v>39.620148999999998</v>
      </c>
      <c r="F68" s="4">
        <v>2212.3000000000002</v>
      </c>
      <c r="G68" s="4">
        <v>2</v>
      </c>
      <c r="H68" s="4">
        <v>0</v>
      </c>
      <c r="J68" s="4">
        <v>1.86</v>
      </c>
      <c r="K68" s="4">
        <v>0.88009999999999999</v>
      </c>
      <c r="L68" s="4">
        <v>12.4689</v>
      </c>
      <c r="M68" s="4">
        <v>3.5000000000000001E-3</v>
      </c>
      <c r="N68" s="4">
        <v>1947.0640000000001</v>
      </c>
      <c r="O68" s="4">
        <v>1.7602</v>
      </c>
      <c r="P68" s="4">
        <v>1948.8</v>
      </c>
      <c r="Q68" s="4">
        <v>1467.0436999999999</v>
      </c>
      <c r="R68" s="4">
        <v>1.3263</v>
      </c>
      <c r="S68" s="4">
        <v>1468.4</v>
      </c>
      <c r="T68" s="4">
        <v>0</v>
      </c>
      <c r="W68" s="4">
        <v>0</v>
      </c>
      <c r="X68" s="4">
        <v>1.6355</v>
      </c>
      <c r="Y68" s="4">
        <v>12</v>
      </c>
      <c r="Z68" s="4">
        <v>843</v>
      </c>
      <c r="AA68" s="4">
        <v>871</v>
      </c>
      <c r="AB68" s="4">
        <v>880</v>
      </c>
      <c r="AC68" s="4">
        <v>69</v>
      </c>
      <c r="AD68" s="4">
        <v>5.38</v>
      </c>
      <c r="AE68" s="4">
        <v>0.12</v>
      </c>
      <c r="AF68" s="4">
        <v>978</v>
      </c>
      <c r="AG68" s="4">
        <v>-16</v>
      </c>
      <c r="AH68" s="4">
        <v>16</v>
      </c>
      <c r="AI68" s="4">
        <v>13</v>
      </c>
      <c r="AJ68" s="4">
        <v>188.1</v>
      </c>
      <c r="AK68" s="4">
        <v>139</v>
      </c>
      <c r="AL68" s="4">
        <v>2.4</v>
      </c>
      <c r="AM68" s="4">
        <v>195</v>
      </c>
      <c r="AN68" s="4" t="s">
        <v>155</v>
      </c>
      <c r="AP68" s="5"/>
      <c r="BA68" s="4">
        <v>14.023</v>
      </c>
      <c r="BB68" s="4">
        <v>15</v>
      </c>
      <c r="BC68" s="4">
        <v>1.07</v>
      </c>
      <c r="BD68" s="4">
        <v>13.622</v>
      </c>
      <c r="BE68" s="4">
        <v>3032.31</v>
      </c>
      <c r="BF68" s="4">
        <v>0.54</v>
      </c>
      <c r="BG68" s="4">
        <v>49.585999999999999</v>
      </c>
      <c r="BH68" s="4">
        <v>4.4999999999999998E-2</v>
      </c>
      <c r="BI68" s="4">
        <v>49.631</v>
      </c>
      <c r="BJ68" s="4">
        <v>37.362000000000002</v>
      </c>
      <c r="BK68" s="4">
        <v>3.4000000000000002E-2</v>
      </c>
      <c r="BL68" s="4">
        <v>37.395000000000003</v>
      </c>
      <c r="BM68" s="4">
        <v>0</v>
      </c>
      <c r="BQ68" s="4">
        <v>289.19200000000001</v>
      </c>
      <c r="BR68" s="4">
        <v>0.29199999999999998</v>
      </c>
      <c r="BS68" s="4">
        <v>0.82508999999999999</v>
      </c>
      <c r="BT68" s="4">
        <v>0.11527</v>
      </c>
      <c r="BU68" s="4">
        <v>7.1357499999999998</v>
      </c>
      <c r="BV68" s="4">
        <v>2.3284539999999998</v>
      </c>
      <c r="BW68" s="4">
        <f t="shared" si="9"/>
        <v>1.8852651499999999</v>
      </c>
      <c r="BY68" s="4">
        <f t="shared" si="10"/>
        <v>15947.063082802499</v>
      </c>
      <c r="BZ68" s="4">
        <f t="shared" si="11"/>
        <v>2.8398857849999999</v>
      </c>
      <c r="CA68" s="4">
        <f t="shared" si="12"/>
        <v>196.48854203549999</v>
      </c>
      <c r="CB68" s="4">
        <f t="shared" si="13"/>
        <v>0</v>
      </c>
    </row>
    <row r="69" spans="1:80" x14ac:dyDescent="0.25">
      <c r="A69" s="2">
        <v>42067</v>
      </c>
      <c r="B69" s="3">
        <v>4.0968749999999998E-2</v>
      </c>
      <c r="C69" s="4">
        <v>14.512</v>
      </c>
      <c r="D69" s="4">
        <v>8.9999999999999993E-3</v>
      </c>
      <c r="E69" s="4">
        <v>90.458715999999995</v>
      </c>
      <c r="F69" s="4">
        <v>2283.9</v>
      </c>
      <c r="G69" s="4">
        <v>2</v>
      </c>
      <c r="H69" s="4">
        <v>31.4</v>
      </c>
      <c r="J69" s="4">
        <v>1.9</v>
      </c>
      <c r="K69" s="4">
        <v>0.87739999999999996</v>
      </c>
      <c r="L69" s="4">
        <v>12.732200000000001</v>
      </c>
      <c r="M69" s="4">
        <v>7.9000000000000008E-3</v>
      </c>
      <c r="N69" s="4">
        <v>2003.8096</v>
      </c>
      <c r="O69" s="4">
        <v>1.7546999999999999</v>
      </c>
      <c r="P69" s="4">
        <v>2005.6</v>
      </c>
      <c r="Q69" s="4">
        <v>1509.7754</v>
      </c>
      <c r="R69" s="4">
        <v>1.3221000000000001</v>
      </c>
      <c r="S69" s="4">
        <v>1511.1</v>
      </c>
      <c r="T69" s="4">
        <v>31.443899999999999</v>
      </c>
      <c r="W69" s="4">
        <v>0</v>
      </c>
      <c r="X69" s="4">
        <v>1.667</v>
      </c>
      <c r="Y69" s="4">
        <v>12</v>
      </c>
      <c r="Z69" s="4">
        <v>843</v>
      </c>
      <c r="AA69" s="4">
        <v>871</v>
      </c>
      <c r="AB69" s="4">
        <v>879</v>
      </c>
      <c r="AC69" s="4">
        <v>69</v>
      </c>
      <c r="AD69" s="4">
        <v>5.38</v>
      </c>
      <c r="AE69" s="4">
        <v>0.12</v>
      </c>
      <c r="AF69" s="4">
        <v>979</v>
      </c>
      <c r="AG69" s="4">
        <v>-16</v>
      </c>
      <c r="AH69" s="4">
        <v>16</v>
      </c>
      <c r="AI69" s="4">
        <v>13</v>
      </c>
      <c r="AJ69" s="4">
        <v>188</v>
      </c>
      <c r="AK69" s="4">
        <v>139</v>
      </c>
      <c r="AL69" s="4">
        <v>2.2999999999999998</v>
      </c>
      <c r="AM69" s="4">
        <v>195</v>
      </c>
      <c r="AN69" s="4" t="s">
        <v>155</v>
      </c>
      <c r="AP69" s="5"/>
      <c r="BA69" s="4">
        <v>14.023</v>
      </c>
      <c r="BB69" s="4">
        <v>14.65</v>
      </c>
      <c r="BC69" s="4">
        <v>1.05</v>
      </c>
      <c r="BD69" s="4">
        <v>13.978</v>
      </c>
      <c r="BE69" s="4">
        <v>3030.3130000000001</v>
      </c>
      <c r="BF69" s="4">
        <v>1.202</v>
      </c>
      <c r="BG69" s="4">
        <v>49.942999999999998</v>
      </c>
      <c r="BH69" s="4">
        <v>4.3999999999999997E-2</v>
      </c>
      <c r="BI69" s="4">
        <v>49.987000000000002</v>
      </c>
      <c r="BJ69" s="4">
        <v>37.630000000000003</v>
      </c>
      <c r="BK69" s="4">
        <v>3.3000000000000002E-2</v>
      </c>
      <c r="BL69" s="4">
        <v>37.662999999999997</v>
      </c>
      <c r="BM69" s="4">
        <v>0.2475</v>
      </c>
      <c r="BQ69" s="4">
        <v>288.47899999999998</v>
      </c>
      <c r="BR69" s="4">
        <v>0.36570999999999998</v>
      </c>
      <c r="BS69" s="4">
        <v>0.82591000000000003</v>
      </c>
      <c r="BT69" s="4">
        <v>0.115</v>
      </c>
      <c r="BU69" s="4">
        <v>8.9370379999999994</v>
      </c>
      <c r="BV69" s="4">
        <v>2.323</v>
      </c>
      <c r="BW69" s="4">
        <f t="shared" si="9"/>
        <v>2.3611654395999997</v>
      </c>
      <c r="BY69" s="4">
        <f t="shared" si="10"/>
        <v>19959.450533042876</v>
      </c>
      <c r="BZ69" s="4">
        <f t="shared" si="11"/>
        <v>7.9170896012119991</v>
      </c>
      <c r="CA69" s="4">
        <f t="shared" si="12"/>
        <v>247.85364533577999</v>
      </c>
      <c r="CB69" s="4">
        <f t="shared" si="13"/>
        <v>1.6301827589849998</v>
      </c>
    </row>
    <row r="70" spans="1:80" x14ac:dyDescent="0.25">
      <c r="A70" s="2">
        <v>42067</v>
      </c>
      <c r="B70" s="3">
        <v>4.0980324074074072E-2</v>
      </c>
      <c r="C70" s="4">
        <v>14.519</v>
      </c>
      <c r="D70" s="4">
        <v>5.6599999999999998E-2</v>
      </c>
      <c r="E70" s="4">
        <v>565.85487899999998</v>
      </c>
      <c r="F70" s="4">
        <v>2263.1</v>
      </c>
      <c r="G70" s="4">
        <v>2</v>
      </c>
      <c r="H70" s="4">
        <v>23.5</v>
      </c>
      <c r="J70" s="4">
        <v>1.84</v>
      </c>
      <c r="K70" s="4">
        <v>0.87690000000000001</v>
      </c>
      <c r="L70" s="4">
        <v>12.732200000000001</v>
      </c>
      <c r="M70" s="4">
        <v>4.9599999999999998E-2</v>
      </c>
      <c r="N70" s="4">
        <v>1984.6024</v>
      </c>
      <c r="O70" s="4">
        <v>1.7539</v>
      </c>
      <c r="P70" s="4">
        <v>1986.4</v>
      </c>
      <c r="Q70" s="4">
        <v>1495.3276000000001</v>
      </c>
      <c r="R70" s="4">
        <v>1.3214999999999999</v>
      </c>
      <c r="S70" s="4">
        <v>1496.6</v>
      </c>
      <c r="T70" s="4">
        <v>23.450199999999999</v>
      </c>
      <c r="W70" s="4">
        <v>0</v>
      </c>
      <c r="X70" s="4">
        <v>1.6127</v>
      </c>
      <c r="Y70" s="4">
        <v>12</v>
      </c>
      <c r="Z70" s="4">
        <v>844</v>
      </c>
      <c r="AA70" s="4">
        <v>870</v>
      </c>
      <c r="AB70" s="4">
        <v>878</v>
      </c>
      <c r="AC70" s="4">
        <v>69</v>
      </c>
      <c r="AD70" s="4">
        <v>5.38</v>
      </c>
      <c r="AE70" s="4">
        <v>0.12</v>
      </c>
      <c r="AF70" s="4">
        <v>978</v>
      </c>
      <c r="AG70" s="4">
        <v>-16</v>
      </c>
      <c r="AH70" s="4">
        <v>16</v>
      </c>
      <c r="AI70" s="4">
        <v>13</v>
      </c>
      <c r="AJ70" s="4">
        <v>188.9</v>
      </c>
      <c r="AK70" s="4">
        <v>139</v>
      </c>
      <c r="AL70" s="4">
        <v>2.4</v>
      </c>
      <c r="AM70" s="4">
        <v>195</v>
      </c>
      <c r="AN70" s="4" t="s">
        <v>155</v>
      </c>
      <c r="AP70" s="5"/>
      <c r="BA70" s="4">
        <v>14.023</v>
      </c>
      <c r="BB70" s="4">
        <v>14.6</v>
      </c>
      <c r="BC70" s="4">
        <v>1.04</v>
      </c>
      <c r="BD70" s="4">
        <v>14.034000000000001</v>
      </c>
      <c r="BE70" s="4">
        <v>3020.5889999999999</v>
      </c>
      <c r="BF70" s="4">
        <v>7.4930000000000003</v>
      </c>
      <c r="BG70" s="4">
        <v>49.305999999999997</v>
      </c>
      <c r="BH70" s="4">
        <v>4.3999999999999997E-2</v>
      </c>
      <c r="BI70" s="4">
        <v>49.348999999999997</v>
      </c>
      <c r="BJ70" s="4">
        <v>37.15</v>
      </c>
      <c r="BK70" s="4">
        <v>3.3000000000000002E-2</v>
      </c>
      <c r="BL70" s="4">
        <v>37.183</v>
      </c>
      <c r="BM70" s="4">
        <v>0.184</v>
      </c>
      <c r="BQ70" s="4">
        <v>278.19600000000003</v>
      </c>
      <c r="BR70" s="4">
        <v>0.33387</v>
      </c>
      <c r="BS70" s="4">
        <v>0.82599999999999996</v>
      </c>
      <c r="BT70" s="4">
        <v>0.115</v>
      </c>
      <c r="BU70" s="4">
        <v>8.1589480000000005</v>
      </c>
      <c r="BV70" s="4">
        <v>2.323</v>
      </c>
      <c r="BW70" s="4">
        <f t="shared" si="9"/>
        <v>2.1555940616</v>
      </c>
      <c r="BY70" s="4">
        <f t="shared" si="10"/>
        <v>18163.238663734166</v>
      </c>
      <c r="BZ70" s="4">
        <f t="shared" si="11"/>
        <v>45.056493057268007</v>
      </c>
      <c r="CA70" s="4">
        <f t="shared" si="12"/>
        <v>223.38832471339998</v>
      </c>
      <c r="CB70" s="4">
        <f t="shared" si="13"/>
        <v>1.1064186203840001</v>
      </c>
    </row>
    <row r="71" spans="1:80" x14ac:dyDescent="0.25">
      <c r="A71" s="2">
        <v>42067</v>
      </c>
      <c r="B71" s="3">
        <v>4.0991898148148152E-2</v>
      </c>
      <c r="C71" s="4">
        <v>14.443</v>
      </c>
      <c r="D71" s="4">
        <v>4.0300000000000002E-2</v>
      </c>
      <c r="E71" s="4">
        <v>402.746781</v>
      </c>
      <c r="F71" s="4">
        <v>2153.1999999999998</v>
      </c>
      <c r="G71" s="4">
        <v>2.1</v>
      </c>
      <c r="H71" s="4">
        <v>6.6</v>
      </c>
      <c r="J71" s="4">
        <v>1.6</v>
      </c>
      <c r="K71" s="4">
        <v>0.87760000000000005</v>
      </c>
      <c r="L71" s="4">
        <v>12.6755</v>
      </c>
      <c r="M71" s="4">
        <v>3.5299999999999998E-2</v>
      </c>
      <c r="N71" s="4">
        <v>1889.7793999999999</v>
      </c>
      <c r="O71" s="4">
        <v>1.8431</v>
      </c>
      <c r="P71" s="4">
        <v>1891.6</v>
      </c>
      <c r="Q71" s="4">
        <v>1423.8842999999999</v>
      </c>
      <c r="R71" s="4">
        <v>1.3887</v>
      </c>
      <c r="S71" s="4">
        <v>1425.3</v>
      </c>
      <c r="T71" s="4">
        <v>6.6494</v>
      </c>
      <c r="W71" s="4">
        <v>0</v>
      </c>
      <c r="X71" s="4">
        <v>1.4041999999999999</v>
      </c>
      <c r="Y71" s="4">
        <v>12</v>
      </c>
      <c r="Z71" s="4">
        <v>845</v>
      </c>
      <c r="AA71" s="4">
        <v>871</v>
      </c>
      <c r="AB71" s="4">
        <v>881</v>
      </c>
      <c r="AC71" s="4">
        <v>69</v>
      </c>
      <c r="AD71" s="4">
        <v>5.38</v>
      </c>
      <c r="AE71" s="4">
        <v>0.12</v>
      </c>
      <c r="AF71" s="4">
        <v>978</v>
      </c>
      <c r="AG71" s="4">
        <v>-16</v>
      </c>
      <c r="AH71" s="4">
        <v>16</v>
      </c>
      <c r="AI71" s="4">
        <v>13</v>
      </c>
      <c r="AJ71" s="4">
        <v>188.1</v>
      </c>
      <c r="AK71" s="4">
        <v>139</v>
      </c>
      <c r="AL71" s="4">
        <v>2.2999999999999998</v>
      </c>
      <c r="AM71" s="4">
        <v>195</v>
      </c>
      <c r="AN71" s="4" t="s">
        <v>155</v>
      </c>
      <c r="AP71" s="5"/>
      <c r="BA71" s="4">
        <v>14.023</v>
      </c>
      <c r="BB71" s="4">
        <v>14.69</v>
      </c>
      <c r="BC71" s="4">
        <v>1.05</v>
      </c>
      <c r="BD71" s="4">
        <v>13.941000000000001</v>
      </c>
      <c r="BE71" s="4">
        <v>3024.38</v>
      </c>
      <c r="BF71" s="4">
        <v>5.3680000000000003</v>
      </c>
      <c r="BG71" s="4">
        <v>47.219000000000001</v>
      </c>
      <c r="BH71" s="4">
        <v>4.5999999999999999E-2</v>
      </c>
      <c r="BI71" s="4">
        <v>47.265000000000001</v>
      </c>
      <c r="BJ71" s="4">
        <v>35.578000000000003</v>
      </c>
      <c r="BK71" s="4">
        <v>3.5000000000000003E-2</v>
      </c>
      <c r="BL71" s="4">
        <v>35.613</v>
      </c>
      <c r="BM71" s="4">
        <v>5.2499999999999998E-2</v>
      </c>
      <c r="BQ71" s="4">
        <v>243.619</v>
      </c>
      <c r="BR71" s="4">
        <v>0.45557999999999998</v>
      </c>
      <c r="BS71" s="4">
        <v>0.82691000000000003</v>
      </c>
      <c r="BT71" s="4">
        <v>0.11409</v>
      </c>
      <c r="BU71" s="4">
        <v>11.133236</v>
      </c>
      <c r="BV71" s="4">
        <v>2.3046180000000001</v>
      </c>
      <c r="BW71" s="4">
        <f t="shared" si="9"/>
        <v>2.9414009511999999</v>
      </c>
      <c r="BY71" s="4">
        <f t="shared" si="10"/>
        <v>24815.627448442159</v>
      </c>
      <c r="BZ71" s="4">
        <f t="shared" si="11"/>
        <v>44.045486394976002</v>
      </c>
      <c r="CA71" s="4">
        <f t="shared" si="12"/>
        <v>291.92442529069604</v>
      </c>
      <c r="CB71" s="4">
        <f t="shared" si="13"/>
        <v>0.43077273392999998</v>
      </c>
    </row>
    <row r="72" spans="1:80" x14ac:dyDescent="0.25">
      <c r="A72" s="2">
        <v>42067</v>
      </c>
      <c r="B72" s="3">
        <v>4.1003472222222219E-2</v>
      </c>
      <c r="C72" s="4">
        <v>14.558</v>
      </c>
      <c r="D72" s="4">
        <v>2.5700000000000001E-2</v>
      </c>
      <c r="E72" s="4">
        <v>257.30738000000002</v>
      </c>
      <c r="F72" s="4">
        <v>2193</v>
      </c>
      <c r="G72" s="4">
        <v>2.1</v>
      </c>
      <c r="H72" s="4">
        <v>19</v>
      </c>
      <c r="J72" s="4">
        <v>1.44</v>
      </c>
      <c r="K72" s="4">
        <v>0.87690000000000001</v>
      </c>
      <c r="L72" s="4">
        <v>12.765700000000001</v>
      </c>
      <c r="M72" s="4">
        <v>2.2599999999999999E-2</v>
      </c>
      <c r="N72" s="4">
        <v>1923.0143</v>
      </c>
      <c r="O72" s="4">
        <v>1.8623000000000001</v>
      </c>
      <c r="P72" s="4">
        <v>1924.9</v>
      </c>
      <c r="Q72" s="4">
        <v>1448.9257</v>
      </c>
      <c r="R72" s="4">
        <v>1.4032</v>
      </c>
      <c r="S72" s="4">
        <v>1450.3</v>
      </c>
      <c r="T72" s="4">
        <v>19.002600000000001</v>
      </c>
      <c r="W72" s="4">
        <v>0</v>
      </c>
      <c r="X72" s="4">
        <v>1.2612000000000001</v>
      </c>
      <c r="Y72" s="4">
        <v>12</v>
      </c>
      <c r="Z72" s="4">
        <v>844</v>
      </c>
      <c r="AA72" s="4">
        <v>870</v>
      </c>
      <c r="AB72" s="4">
        <v>879</v>
      </c>
      <c r="AC72" s="4">
        <v>69</v>
      </c>
      <c r="AD72" s="4">
        <v>5.38</v>
      </c>
      <c r="AE72" s="4">
        <v>0.12</v>
      </c>
      <c r="AF72" s="4">
        <v>978</v>
      </c>
      <c r="AG72" s="4">
        <v>-16</v>
      </c>
      <c r="AH72" s="4">
        <v>16</v>
      </c>
      <c r="AI72" s="4">
        <v>13</v>
      </c>
      <c r="AJ72" s="4">
        <v>188.9</v>
      </c>
      <c r="AK72" s="4">
        <v>139</v>
      </c>
      <c r="AL72" s="4">
        <v>2.2999999999999998</v>
      </c>
      <c r="AM72" s="4">
        <v>195</v>
      </c>
      <c r="AN72" s="4" t="s">
        <v>155</v>
      </c>
      <c r="AP72" s="5"/>
      <c r="BA72" s="4">
        <v>14.023</v>
      </c>
      <c r="BB72" s="4">
        <v>14.59</v>
      </c>
      <c r="BC72" s="4">
        <v>1.04</v>
      </c>
      <c r="BD72" s="4">
        <v>14.041</v>
      </c>
      <c r="BE72" s="4">
        <v>3027.114</v>
      </c>
      <c r="BF72" s="4">
        <v>3.4049999999999998</v>
      </c>
      <c r="BG72" s="4">
        <v>47.753</v>
      </c>
      <c r="BH72" s="4">
        <v>4.5999999999999999E-2</v>
      </c>
      <c r="BI72" s="4">
        <v>47.798999999999999</v>
      </c>
      <c r="BJ72" s="4">
        <v>35.979999999999997</v>
      </c>
      <c r="BK72" s="4">
        <v>3.5000000000000003E-2</v>
      </c>
      <c r="BL72" s="4">
        <v>36.015000000000001</v>
      </c>
      <c r="BM72" s="4">
        <v>0.14899999999999999</v>
      </c>
      <c r="BQ72" s="4">
        <v>217.459</v>
      </c>
      <c r="BR72" s="4">
        <v>0.40521000000000001</v>
      </c>
      <c r="BS72" s="4">
        <v>0.82699999999999996</v>
      </c>
      <c r="BT72" s="4">
        <v>0.11582000000000001</v>
      </c>
      <c r="BU72" s="4">
        <v>9.9023199999999996</v>
      </c>
      <c r="BV72" s="4">
        <v>2.3395640000000002</v>
      </c>
      <c r="BW72" s="4">
        <f t="shared" si="9"/>
        <v>2.6161929439999998</v>
      </c>
      <c r="BY72" s="4">
        <f t="shared" si="10"/>
        <v>22091.907758801761</v>
      </c>
      <c r="BZ72" s="4">
        <f t="shared" si="11"/>
        <v>24.849723505199993</v>
      </c>
      <c r="CA72" s="4">
        <f t="shared" si="12"/>
        <v>262.58239404319994</v>
      </c>
      <c r="CB72" s="4">
        <f t="shared" si="13"/>
        <v>1.0874034661600001</v>
      </c>
    </row>
    <row r="73" spans="1:80" x14ac:dyDescent="0.25">
      <c r="A73" s="2">
        <v>42067</v>
      </c>
      <c r="B73" s="3">
        <v>4.1015046296296299E-2</v>
      </c>
      <c r="C73" s="4">
        <v>14.868</v>
      </c>
      <c r="D73" s="4">
        <v>5.3499999999999999E-2</v>
      </c>
      <c r="E73" s="4">
        <v>535.471226</v>
      </c>
      <c r="F73" s="4">
        <v>2033.4</v>
      </c>
      <c r="G73" s="4">
        <v>2.2999999999999998</v>
      </c>
      <c r="H73" s="4">
        <v>11.7</v>
      </c>
      <c r="J73" s="4">
        <v>1.08</v>
      </c>
      <c r="K73" s="4">
        <v>0.87419999999999998</v>
      </c>
      <c r="L73" s="4">
        <v>12.9985</v>
      </c>
      <c r="M73" s="4">
        <v>4.6800000000000001E-2</v>
      </c>
      <c r="N73" s="4">
        <v>1777.6251</v>
      </c>
      <c r="O73" s="4">
        <v>2.0106999999999999</v>
      </c>
      <c r="P73" s="4">
        <v>1779.6</v>
      </c>
      <c r="Q73" s="4">
        <v>1339.3798999999999</v>
      </c>
      <c r="R73" s="4">
        <v>1.5149999999999999</v>
      </c>
      <c r="S73" s="4">
        <v>1340.9</v>
      </c>
      <c r="T73" s="4">
        <v>11.7355</v>
      </c>
      <c r="W73" s="4">
        <v>0</v>
      </c>
      <c r="X73" s="4">
        <v>0.94820000000000004</v>
      </c>
      <c r="Y73" s="4">
        <v>12</v>
      </c>
      <c r="Z73" s="4">
        <v>845</v>
      </c>
      <c r="AA73" s="4">
        <v>868</v>
      </c>
      <c r="AB73" s="4">
        <v>878</v>
      </c>
      <c r="AC73" s="4">
        <v>69</v>
      </c>
      <c r="AD73" s="4">
        <v>5.38</v>
      </c>
      <c r="AE73" s="4">
        <v>0.12</v>
      </c>
      <c r="AF73" s="4">
        <v>978</v>
      </c>
      <c r="AG73" s="4">
        <v>-16</v>
      </c>
      <c r="AH73" s="4">
        <v>16</v>
      </c>
      <c r="AI73" s="4">
        <v>13</v>
      </c>
      <c r="AJ73" s="4">
        <v>189</v>
      </c>
      <c r="AK73" s="4">
        <v>139.9</v>
      </c>
      <c r="AL73" s="4">
        <v>2.1</v>
      </c>
      <c r="AM73" s="4">
        <v>195</v>
      </c>
      <c r="AN73" s="4" t="s">
        <v>155</v>
      </c>
      <c r="AP73" s="5"/>
      <c r="BA73" s="4">
        <v>14.023</v>
      </c>
      <c r="BB73" s="4">
        <v>14.28</v>
      </c>
      <c r="BC73" s="4">
        <v>1.02</v>
      </c>
      <c r="BD73" s="4">
        <v>14.385999999999999</v>
      </c>
      <c r="BE73" s="4">
        <v>3021.5720000000001</v>
      </c>
      <c r="BF73" s="4">
        <v>6.9260000000000002</v>
      </c>
      <c r="BG73" s="4">
        <v>43.273000000000003</v>
      </c>
      <c r="BH73" s="4">
        <v>4.9000000000000002E-2</v>
      </c>
      <c r="BI73" s="4">
        <v>43.322000000000003</v>
      </c>
      <c r="BJ73" s="4">
        <v>32.604999999999997</v>
      </c>
      <c r="BK73" s="4">
        <v>3.6999999999999998E-2</v>
      </c>
      <c r="BL73" s="4">
        <v>32.640999999999998</v>
      </c>
      <c r="BM73" s="4">
        <v>9.0200000000000002E-2</v>
      </c>
      <c r="BQ73" s="4">
        <v>160.27099999999999</v>
      </c>
      <c r="BR73" s="4">
        <v>0.43448999999999999</v>
      </c>
      <c r="BS73" s="4">
        <v>0.82608999999999999</v>
      </c>
      <c r="BT73" s="4">
        <v>0.11418</v>
      </c>
      <c r="BU73" s="4">
        <v>10.617849</v>
      </c>
      <c r="BV73" s="4">
        <v>2.3064360000000002</v>
      </c>
      <c r="BW73" s="4">
        <f t="shared" si="9"/>
        <v>2.8052357057999999</v>
      </c>
      <c r="BY73" s="4">
        <f t="shared" si="10"/>
        <v>23644.872690868837</v>
      </c>
      <c r="BZ73" s="4">
        <f t="shared" si="11"/>
        <v>54.198406742237999</v>
      </c>
      <c r="CA73" s="4">
        <f t="shared" si="12"/>
        <v>255.14569041736496</v>
      </c>
      <c r="CB73" s="4">
        <f t="shared" si="13"/>
        <v>0.70584699511259996</v>
      </c>
    </row>
    <row r="74" spans="1:80" x14ac:dyDescent="0.25">
      <c r="A74" s="2">
        <v>42067</v>
      </c>
      <c r="B74" s="3">
        <v>4.1026620370370366E-2</v>
      </c>
      <c r="C74" s="4">
        <v>14.843999999999999</v>
      </c>
      <c r="D74" s="4">
        <v>9.8500000000000004E-2</v>
      </c>
      <c r="E74" s="4">
        <v>984.77056300000004</v>
      </c>
      <c r="F74" s="4">
        <v>1754.9</v>
      </c>
      <c r="G74" s="4">
        <v>2.4</v>
      </c>
      <c r="H74" s="4">
        <v>58</v>
      </c>
      <c r="J74" s="4">
        <v>0.9</v>
      </c>
      <c r="K74" s="4">
        <v>0.87409999999999999</v>
      </c>
      <c r="L74" s="4">
        <v>12.974600000000001</v>
      </c>
      <c r="M74" s="4">
        <v>8.6099999999999996E-2</v>
      </c>
      <c r="N74" s="4">
        <v>1533.8874000000001</v>
      </c>
      <c r="O74" s="4">
        <v>2.0977000000000001</v>
      </c>
      <c r="P74" s="4">
        <v>1536</v>
      </c>
      <c r="Q74" s="4">
        <v>1155.7318</v>
      </c>
      <c r="R74" s="4">
        <v>1.5806</v>
      </c>
      <c r="S74" s="4">
        <v>1157.3</v>
      </c>
      <c r="T74" s="4">
        <v>57.999000000000002</v>
      </c>
      <c r="W74" s="4">
        <v>0</v>
      </c>
      <c r="X74" s="4">
        <v>0.78659999999999997</v>
      </c>
      <c r="Y74" s="4">
        <v>12</v>
      </c>
      <c r="Z74" s="4">
        <v>845</v>
      </c>
      <c r="AA74" s="4">
        <v>870</v>
      </c>
      <c r="AB74" s="4">
        <v>880</v>
      </c>
      <c r="AC74" s="4">
        <v>69</v>
      </c>
      <c r="AD74" s="4">
        <v>5.38</v>
      </c>
      <c r="AE74" s="4">
        <v>0.12</v>
      </c>
      <c r="AF74" s="4">
        <v>978</v>
      </c>
      <c r="AG74" s="4">
        <v>-16</v>
      </c>
      <c r="AH74" s="4">
        <v>16</v>
      </c>
      <c r="AI74" s="4">
        <v>13</v>
      </c>
      <c r="AJ74" s="4">
        <v>188.1</v>
      </c>
      <c r="AK74" s="4">
        <v>140</v>
      </c>
      <c r="AL74" s="4">
        <v>2.4</v>
      </c>
      <c r="AM74" s="4">
        <v>195</v>
      </c>
      <c r="AN74" s="4" t="s">
        <v>155</v>
      </c>
      <c r="AP74" s="5"/>
      <c r="BA74" s="4">
        <v>14.023</v>
      </c>
      <c r="BB74" s="4">
        <v>14.25</v>
      </c>
      <c r="BC74" s="4">
        <v>1.02</v>
      </c>
      <c r="BD74" s="4">
        <v>14.41</v>
      </c>
      <c r="BE74" s="4">
        <v>3011.3870000000002</v>
      </c>
      <c r="BF74" s="4">
        <v>12.715</v>
      </c>
      <c r="BG74" s="4">
        <v>37.281999999999996</v>
      </c>
      <c r="BH74" s="4">
        <v>5.0999999999999997E-2</v>
      </c>
      <c r="BI74" s="4">
        <v>37.332999999999998</v>
      </c>
      <c r="BJ74" s="4">
        <v>28.091000000000001</v>
      </c>
      <c r="BK74" s="4">
        <v>3.7999999999999999E-2</v>
      </c>
      <c r="BL74" s="4">
        <v>28.129000000000001</v>
      </c>
      <c r="BM74" s="4">
        <v>0.44519999999999998</v>
      </c>
      <c r="BQ74" s="4">
        <v>132.756</v>
      </c>
      <c r="BR74" s="4">
        <v>0.39432</v>
      </c>
      <c r="BS74" s="4">
        <v>0.82508999999999999</v>
      </c>
      <c r="BT74" s="4">
        <v>0.114</v>
      </c>
      <c r="BU74" s="4">
        <v>9.6361950000000007</v>
      </c>
      <c r="BV74" s="4">
        <v>2.3028</v>
      </c>
      <c r="BW74" s="4">
        <f t="shared" si="9"/>
        <v>2.5458827190000002</v>
      </c>
      <c r="BY74" s="4">
        <f t="shared" si="10"/>
        <v>21386.496203766706</v>
      </c>
      <c r="BZ74" s="4">
        <f t="shared" si="11"/>
        <v>90.300349716225014</v>
      </c>
      <c r="CA74" s="4">
        <f t="shared" si="12"/>
        <v>199.49879071006504</v>
      </c>
      <c r="CB74" s="4">
        <f t="shared" si="13"/>
        <v>3.1617550683180005</v>
      </c>
    </row>
    <row r="75" spans="1:80" x14ac:dyDescent="0.25">
      <c r="A75" s="2">
        <v>42067</v>
      </c>
      <c r="B75" s="3">
        <v>4.1038194444444447E-2</v>
      </c>
      <c r="C75" s="4">
        <v>14.701000000000001</v>
      </c>
      <c r="D75" s="4">
        <v>4.8899999999999999E-2</v>
      </c>
      <c r="E75" s="4">
        <v>489.405145</v>
      </c>
      <c r="F75" s="4">
        <v>1736.2</v>
      </c>
      <c r="G75" s="4">
        <v>2.4</v>
      </c>
      <c r="H75" s="4">
        <v>19.2</v>
      </c>
      <c r="J75" s="4">
        <v>0.78</v>
      </c>
      <c r="K75" s="4">
        <v>0.87549999999999994</v>
      </c>
      <c r="L75" s="4">
        <v>12.8714</v>
      </c>
      <c r="M75" s="4">
        <v>4.2799999999999998E-2</v>
      </c>
      <c r="N75" s="4">
        <v>1520.0890999999999</v>
      </c>
      <c r="O75" s="4">
        <v>2.1013000000000002</v>
      </c>
      <c r="P75" s="4">
        <v>1522.2</v>
      </c>
      <c r="Q75" s="4">
        <v>1145.3352</v>
      </c>
      <c r="R75" s="4">
        <v>1.5832999999999999</v>
      </c>
      <c r="S75" s="4">
        <v>1146.9000000000001</v>
      </c>
      <c r="T75" s="4">
        <v>19.224499999999999</v>
      </c>
      <c r="W75" s="4">
        <v>0</v>
      </c>
      <c r="X75" s="4">
        <v>0.68620000000000003</v>
      </c>
      <c r="Y75" s="4">
        <v>12</v>
      </c>
      <c r="Z75" s="4">
        <v>844</v>
      </c>
      <c r="AA75" s="4">
        <v>868</v>
      </c>
      <c r="AB75" s="4">
        <v>879</v>
      </c>
      <c r="AC75" s="4">
        <v>69</v>
      </c>
      <c r="AD75" s="4">
        <v>5.38</v>
      </c>
      <c r="AE75" s="4">
        <v>0.12</v>
      </c>
      <c r="AF75" s="4">
        <v>978</v>
      </c>
      <c r="AG75" s="4">
        <v>-16</v>
      </c>
      <c r="AH75" s="4">
        <v>15.09</v>
      </c>
      <c r="AI75" s="4">
        <v>13</v>
      </c>
      <c r="AJ75" s="4">
        <v>188</v>
      </c>
      <c r="AK75" s="4">
        <v>140</v>
      </c>
      <c r="AL75" s="4">
        <v>2.1</v>
      </c>
      <c r="AM75" s="4">
        <v>195</v>
      </c>
      <c r="AN75" s="4" t="s">
        <v>155</v>
      </c>
      <c r="AP75" s="5"/>
      <c r="BA75" s="4">
        <v>14.023</v>
      </c>
      <c r="BB75" s="4">
        <v>14.44</v>
      </c>
      <c r="BC75" s="4">
        <v>1.03</v>
      </c>
      <c r="BD75" s="4">
        <v>14.215</v>
      </c>
      <c r="BE75" s="4">
        <v>3022.308</v>
      </c>
      <c r="BF75" s="4">
        <v>6.4039999999999999</v>
      </c>
      <c r="BG75" s="4">
        <v>37.378</v>
      </c>
      <c r="BH75" s="4">
        <v>5.1999999999999998E-2</v>
      </c>
      <c r="BI75" s="4">
        <v>37.43</v>
      </c>
      <c r="BJ75" s="4">
        <v>28.163</v>
      </c>
      <c r="BK75" s="4">
        <v>3.9E-2</v>
      </c>
      <c r="BL75" s="4">
        <v>28.202000000000002</v>
      </c>
      <c r="BM75" s="4">
        <v>0.14929999999999999</v>
      </c>
      <c r="BQ75" s="4">
        <v>117.151</v>
      </c>
      <c r="BR75" s="4">
        <v>0.36452000000000001</v>
      </c>
      <c r="BS75" s="4">
        <v>0.82408999999999999</v>
      </c>
      <c r="BT75" s="4">
        <v>0.11218</v>
      </c>
      <c r="BU75" s="4">
        <v>8.9079580000000007</v>
      </c>
      <c r="BV75" s="4">
        <v>2.2660360000000002</v>
      </c>
      <c r="BW75" s="4">
        <f t="shared" ref="BW75:BW138" si="14">BU75*0.2642</f>
        <v>2.3534825036</v>
      </c>
      <c r="BY75" s="4">
        <f t="shared" ref="BY75:BY138" si="15">BE75*$BU75*0.737</f>
        <v>19841.950839846169</v>
      </c>
      <c r="BZ75" s="4">
        <f t="shared" ref="BZ75:BZ138" si="16">BF75*$BU75*0.737</f>
        <v>42.043316954584</v>
      </c>
      <c r="CA75" s="4">
        <f t="shared" ref="CA75:CA138" si="17">BJ75*$BU75*0.737</f>
        <v>184.89474319049802</v>
      </c>
      <c r="CB75" s="4">
        <f t="shared" ref="CB75:CB138" si="18">BM75*$BU75*0.737</f>
        <v>0.98017914136780004</v>
      </c>
    </row>
    <row r="76" spans="1:80" x14ac:dyDescent="0.25">
      <c r="A76" s="2">
        <v>42067</v>
      </c>
      <c r="B76" s="3">
        <v>4.1049768518518513E-2</v>
      </c>
      <c r="C76" s="4">
        <v>14.64</v>
      </c>
      <c r="D76" s="4">
        <v>7.6300000000000007E-2</v>
      </c>
      <c r="E76" s="4">
        <v>762.71704199999999</v>
      </c>
      <c r="F76" s="4">
        <v>1741</v>
      </c>
      <c r="G76" s="4">
        <v>2.4</v>
      </c>
      <c r="H76" s="4">
        <v>34.700000000000003</v>
      </c>
      <c r="J76" s="4">
        <v>0.64</v>
      </c>
      <c r="K76" s="4">
        <v>0.87570000000000003</v>
      </c>
      <c r="L76" s="4">
        <v>12.821</v>
      </c>
      <c r="M76" s="4">
        <v>6.6799999999999998E-2</v>
      </c>
      <c r="N76" s="4">
        <v>1524.6569999999999</v>
      </c>
      <c r="O76" s="4">
        <v>2.1017999999999999</v>
      </c>
      <c r="P76" s="4">
        <v>1526.8</v>
      </c>
      <c r="Q76" s="4">
        <v>1148.777</v>
      </c>
      <c r="R76" s="4">
        <v>1.5835999999999999</v>
      </c>
      <c r="S76" s="4">
        <v>1150.4000000000001</v>
      </c>
      <c r="T76" s="4">
        <v>34.700000000000003</v>
      </c>
      <c r="W76" s="4">
        <v>0</v>
      </c>
      <c r="X76" s="4">
        <v>0.5625</v>
      </c>
      <c r="Y76" s="4">
        <v>11.9</v>
      </c>
      <c r="Z76" s="4">
        <v>845</v>
      </c>
      <c r="AA76" s="4">
        <v>867</v>
      </c>
      <c r="AB76" s="4">
        <v>879</v>
      </c>
      <c r="AC76" s="4">
        <v>69</v>
      </c>
      <c r="AD76" s="4">
        <v>5.38</v>
      </c>
      <c r="AE76" s="4">
        <v>0.12</v>
      </c>
      <c r="AF76" s="4">
        <v>978</v>
      </c>
      <c r="AG76" s="4">
        <v>-16</v>
      </c>
      <c r="AH76" s="4">
        <v>15</v>
      </c>
      <c r="AI76" s="4">
        <v>13</v>
      </c>
      <c r="AJ76" s="4">
        <v>188</v>
      </c>
      <c r="AK76" s="4">
        <v>139.1</v>
      </c>
      <c r="AL76" s="4">
        <v>2.1</v>
      </c>
      <c r="AM76" s="4">
        <v>195</v>
      </c>
      <c r="AN76" s="4" t="s">
        <v>155</v>
      </c>
      <c r="AP76" s="5"/>
      <c r="BA76" s="4">
        <v>14.023</v>
      </c>
      <c r="BB76" s="4">
        <v>14.46</v>
      </c>
      <c r="BC76" s="4">
        <v>1.03</v>
      </c>
      <c r="BD76" s="4">
        <v>14.188000000000001</v>
      </c>
      <c r="BE76" s="4">
        <v>3016.3069999999998</v>
      </c>
      <c r="BF76" s="4">
        <v>10.002000000000001</v>
      </c>
      <c r="BG76" s="4">
        <v>37.563000000000002</v>
      </c>
      <c r="BH76" s="4">
        <v>5.1999999999999998E-2</v>
      </c>
      <c r="BI76" s="4">
        <v>37.615000000000002</v>
      </c>
      <c r="BJ76" s="4">
        <v>28.303000000000001</v>
      </c>
      <c r="BK76" s="4">
        <v>3.9E-2</v>
      </c>
      <c r="BL76" s="4">
        <v>28.341999999999999</v>
      </c>
      <c r="BM76" s="4">
        <v>0.27</v>
      </c>
      <c r="BQ76" s="4">
        <v>96.221000000000004</v>
      </c>
      <c r="BR76" s="4">
        <v>0.39294000000000001</v>
      </c>
      <c r="BS76" s="4">
        <v>0.82491000000000003</v>
      </c>
      <c r="BT76" s="4">
        <v>0.11018</v>
      </c>
      <c r="BU76" s="4">
        <v>9.6024709999999995</v>
      </c>
      <c r="BV76" s="4">
        <v>2.2256360000000002</v>
      </c>
      <c r="BW76" s="4">
        <f t="shared" si="14"/>
        <v>2.5369728381999996</v>
      </c>
      <c r="BY76" s="4">
        <f t="shared" si="15"/>
        <v>21346.468364517987</v>
      </c>
      <c r="BZ76" s="4">
        <f t="shared" si="16"/>
        <v>70.784365312253996</v>
      </c>
      <c r="CA76" s="4">
        <f t="shared" si="17"/>
        <v>200.30092895748101</v>
      </c>
      <c r="CB76" s="4">
        <f t="shared" si="18"/>
        <v>1.9107957042899999</v>
      </c>
    </row>
    <row r="77" spans="1:80" x14ac:dyDescent="0.25">
      <c r="A77" s="2">
        <v>42067</v>
      </c>
      <c r="B77" s="3">
        <v>4.1061342592592594E-2</v>
      </c>
      <c r="C77" s="4">
        <v>14.612</v>
      </c>
      <c r="D77" s="4">
        <v>4.3499999999999997E-2</v>
      </c>
      <c r="E77" s="4">
        <v>435.05560300000002</v>
      </c>
      <c r="F77" s="4">
        <v>1403.3</v>
      </c>
      <c r="G77" s="4">
        <v>2.4</v>
      </c>
      <c r="H77" s="4">
        <v>58.9</v>
      </c>
      <c r="J77" s="4">
        <v>0.48</v>
      </c>
      <c r="K77" s="4">
        <v>0.87619999999999998</v>
      </c>
      <c r="L77" s="4">
        <v>12.803100000000001</v>
      </c>
      <c r="M77" s="4">
        <v>3.8100000000000002E-2</v>
      </c>
      <c r="N77" s="4">
        <v>1229.5835999999999</v>
      </c>
      <c r="O77" s="4">
        <v>2.1246999999999998</v>
      </c>
      <c r="P77" s="4">
        <v>1231.7</v>
      </c>
      <c r="Q77" s="4">
        <v>926.44929999999999</v>
      </c>
      <c r="R77" s="4">
        <v>1.6009</v>
      </c>
      <c r="S77" s="4">
        <v>928.1</v>
      </c>
      <c r="T77" s="4">
        <v>58.880099999999999</v>
      </c>
      <c r="W77" s="4">
        <v>0</v>
      </c>
      <c r="X77" s="4">
        <v>0.42380000000000001</v>
      </c>
      <c r="Y77" s="4">
        <v>12.1</v>
      </c>
      <c r="Z77" s="4">
        <v>844</v>
      </c>
      <c r="AA77" s="4">
        <v>870</v>
      </c>
      <c r="AB77" s="4">
        <v>877</v>
      </c>
      <c r="AC77" s="4">
        <v>69</v>
      </c>
      <c r="AD77" s="4">
        <v>5.38</v>
      </c>
      <c r="AE77" s="4">
        <v>0.12</v>
      </c>
      <c r="AF77" s="4">
        <v>978</v>
      </c>
      <c r="AG77" s="4">
        <v>-16</v>
      </c>
      <c r="AH77" s="4">
        <v>15.91</v>
      </c>
      <c r="AI77" s="4">
        <v>13</v>
      </c>
      <c r="AJ77" s="4">
        <v>188.9</v>
      </c>
      <c r="AK77" s="4">
        <v>139</v>
      </c>
      <c r="AL77" s="4">
        <v>2.1</v>
      </c>
      <c r="AM77" s="4">
        <v>195</v>
      </c>
      <c r="AN77" s="4" t="s">
        <v>155</v>
      </c>
      <c r="AP77" s="5"/>
      <c r="BA77" s="4">
        <v>14.023</v>
      </c>
      <c r="BB77" s="4">
        <v>14.52</v>
      </c>
      <c r="BC77" s="4">
        <v>1.04</v>
      </c>
      <c r="BD77" s="4">
        <v>14.125999999999999</v>
      </c>
      <c r="BE77" s="4">
        <v>3022.482</v>
      </c>
      <c r="BF77" s="4">
        <v>5.7279999999999998</v>
      </c>
      <c r="BG77" s="4">
        <v>30.398</v>
      </c>
      <c r="BH77" s="4">
        <v>5.2999999999999999E-2</v>
      </c>
      <c r="BI77" s="4">
        <v>30.45</v>
      </c>
      <c r="BJ77" s="4">
        <v>22.904</v>
      </c>
      <c r="BK77" s="4">
        <v>0.04</v>
      </c>
      <c r="BL77" s="4">
        <v>22.943000000000001</v>
      </c>
      <c r="BM77" s="4">
        <v>0.4597</v>
      </c>
      <c r="BQ77" s="4">
        <v>72.739000000000004</v>
      </c>
      <c r="BR77" s="4">
        <v>0.45423999999999998</v>
      </c>
      <c r="BS77" s="4">
        <v>0.82499999999999996</v>
      </c>
      <c r="BT77" s="4">
        <v>0.11090999999999999</v>
      </c>
      <c r="BU77" s="4">
        <v>11.100490000000001</v>
      </c>
      <c r="BV77" s="4">
        <v>2.2403819999999999</v>
      </c>
      <c r="BW77" s="4">
        <f t="shared" si="14"/>
        <v>2.932749458</v>
      </c>
      <c r="BY77" s="4">
        <f t="shared" si="15"/>
        <v>24727.110006324663</v>
      </c>
      <c r="BZ77" s="4">
        <f t="shared" si="16"/>
        <v>46.861118152639996</v>
      </c>
      <c r="CA77" s="4">
        <f t="shared" si="17"/>
        <v>187.37902412152002</v>
      </c>
      <c r="CB77" s="4">
        <f t="shared" si="18"/>
        <v>3.7608338014610005</v>
      </c>
    </row>
    <row r="78" spans="1:80" x14ac:dyDescent="0.25">
      <c r="A78" s="2">
        <v>42067</v>
      </c>
      <c r="B78" s="3">
        <v>4.1072916666666667E-2</v>
      </c>
      <c r="C78" s="4">
        <v>14.502000000000001</v>
      </c>
      <c r="D78" s="4">
        <v>2.3699999999999999E-2</v>
      </c>
      <c r="E78" s="4">
        <v>237.16843</v>
      </c>
      <c r="F78" s="4">
        <v>1297.4000000000001</v>
      </c>
      <c r="G78" s="4">
        <v>2.5</v>
      </c>
      <c r="H78" s="4">
        <v>20.100000000000001</v>
      </c>
      <c r="J78" s="4">
        <v>0.4</v>
      </c>
      <c r="K78" s="4">
        <v>0.87729999999999997</v>
      </c>
      <c r="L78" s="4">
        <v>12.722300000000001</v>
      </c>
      <c r="M78" s="4">
        <v>2.0799999999999999E-2</v>
      </c>
      <c r="N78" s="4">
        <v>1138.1723</v>
      </c>
      <c r="O78" s="4">
        <v>2.2164000000000001</v>
      </c>
      <c r="P78" s="4">
        <v>1140.4000000000001</v>
      </c>
      <c r="Q78" s="4">
        <v>857.57399999999996</v>
      </c>
      <c r="R78" s="4">
        <v>1.67</v>
      </c>
      <c r="S78" s="4">
        <v>859.2</v>
      </c>
      <c r="T78" s="4">
        <v>20.100000000000001</v>
      </c>
      <c r="W78" s="4">
        <v>0</v>
      </c>
      <c r="X78" s="4">
        <v>0.35089999999999999</v>
      </c>
      <c r="Y78" s="4">
        <v>11.9</v>
      </c>
      <c r="Z78" s="4">
        <v>844</v>
      </c>
      <c r="AA78" s="4">
        <v>872</v>
      </c>
      <c r="AB78" s="4">
        <v>880</v>
      </c>
      <c r="AC78" s="4">
        <v>69</v>
      </c>
      <c r="AD78" s="4">
        <v>5.38</v>
      </c>
      <c r="AE78" s="4">
        <v>0.12</v>
      </c>
      <c r="AF78" s="4">
        <v>978</v>
      </c>
      <c r="AG78" s="4">
        <v>-16</v>
      </c>
      <c r="AH78" s="4">
        <v>16</v>
      </c>
      <c r="AI78" s="4">
        <v>13</v>
      </c>
      <c r="AJ78" s="4">
        <v>189</v>
      </c>
      <c r="AK78" s="4">
        <v>139.9</v>
      </c>
      <c r="AL78" s="4">
        <v>2.2000000000000002</v>
      </c>
      <c r="AM78" s="4">
        <v>195</v>
      </c>
      <c r="AN78" s="4" t="s">
        <v>155</v>
      </c>
      <c r="AP78" s="5"/>
      <c r="BA78" s="4">
        <v>14.023</v>
      </c>
      <c r="BB78" s="4">
        <v>14.65</v>
      </c>
      <c r="BC78" s="4">
        <v>1.04</v>
      </c>
      <c r="BD78" s="4">
        <v>13.986000000000001</v>
      </c>
      <c r="BE78" s="4">
        <v>3027.5189999999998</v>
      </c>
      <c r="BF78" s="4">
        <v>3.1509999999999998</v>
      </c>
      <c r="BG78" s="4">
        <v>28.364000000000001</v>
      </c>
      <c r="BH78" s="4">
        <v>5.5E-2</v>
      </c>
      <c r="BI78" s="4">
        <v>28.419</v>
      </c>
      <c r="BJ78" s="4">
        <v>21.370999999999999</v>
      </c>
      <c r="BK78" s="4">
        <v>4.2000000000000003E-2</v>
      </c>
      <c r="BL78" s="4">
        <v>21.413</v>
      </c>
      <c r="BM78" s="4">
        <v>0.15820000000000001</v>
      </c>
      <c r="BQ78" s="4">
        <v>60.719000000000001</v>
      </c>
      <c r="BR78" s="4">
        <v>0.488182</v>
      </c>
      <c r="BS78" s="4">
        <v>0.82499999999999996</v>
      </c>
      <c r="BT78" s="4">
        <v>0.10827299999999999</v>
      </c>
      <c r="BU78" s="4">
        <v>11.929944000000001</v>
      </c>
      <c r="BV78" s="4">
        <v>2.187109</v>
      </c>
      <c r="BW78" s="4">
        <f t="shared" si="14"/>
        <v>3.1518912048000001</v>
      </c>
      <c r="BY78" s="4">
        <f t="shared" si="15"/>
        <v>26619.063379025829</v>
      </c>
      <c r="BZ78" s="4">
        <f t="shared" si="16"/>
        <v>27.704753861927998</v>
      </c>
      <c r="CA78" s="4">
        <f t="shared" si="17"/>
        <v>187.901712086088</v>
      </c>
      <c r="CB78" s="4">
        <f t="shared" si="18"/>
        <v>1.3909527327696001</v>
      </c>
    </row>
    <row r="79" spans="1:80" x14ac:dyDescent="0.25">
      <c r="A79" s="2">
        <v>42067</v>
      </c>
      <c r="B79" s="3">
        <v>4.1084490740740741E-2</v>
      </c>
      <c r="C79" s="4">
        <v>14.252000000000001</v>
      </c>
      <c r="D79" s="4">
        <v>1.5699999999999999E-2</v>
      </c>
      <c r="E79" s="4">
        <v>157.454545</v>
      </c>
      <c r="F79" s="4">
        <v>1422.2</v>
      </c>
      <c r="G79" s="4">
        <v>2.7</v>
      </c>
      <c r="H79" s="4">
        <v>26.7</v>
      </c>
      <c r="J79" s="4">
        <v>0.4</v>
      </c>
      <c r="K79" s="4">
        <v>0.87929999999999997</v>
      </c>
      <c r="L79" s="4">
        <v>12.5321</v>
      </c>
      <c r="M79" s="4">
        <v>1.38E-2</v>
      </c>
      <c r="N79" s="4">
        <v>1250.5606</v>
      </c>
      <c r="O79" s="4">
        <v>2.3742000000000001</v>
      </c>
      <c r="P79" s="4">
        <v>1252.9000000000001</v>
      </c>
      <c r="Q79" s="4">
        <v>942.25469999999996</v>
      </c>
      <c r="R79" s="4">
        <v>1.7888999999999999</v>
      </c>
      <c r="S79" s="4">
        <v>944</v>
      </c>
      <c r="T79" s="4">
        <v>26.699000000000002</v>
      </c>
      <c r="W79" s="4">
        <v>0</v>
      </c>
      <c r="X79" s="4">
        <v>0.35170000000000001</v>
      </c>
      <c r="Y79" s="4">
        <v>12</v>
      </c>
      <c r="Z79" s="4">
        <v>845</v>
      </c>
      <c r="AA79" s="4">
        <v>871</v>
      </c>
      <c r="AB79" s="4">
        <v>879</v>
      </c>
      <c r="AC79" s="4">
        <v>69</v>
      </c>
      <c r="AD79" s="4">
        <v>5.38</v>
      </c>
      <c r="AE79" s="4">
        <v>0.12</v>
      </c>
      <c r="AF79" s="4">
        <v>978</v>
      </c>
      <c r="AG79" s="4">
        <v>-16</v>
      </c>
      <c r="AH79" s="4">
        <v>16</v>
      </c>
      <c r="AI79" s="4">
        <v>13</v>
      </c>
      <c r="AJ79" s="4">
        <v>189</v>
      </c>
      <c r="AK79" s="4">
        <v>140</v>
      </c>
      <c r="AL79" s="4">
        <v>2.4</v>
      </c>
      <c r="AM79" s="4">
        <v>195</v>
      </c>
      <c r="AN79" s="4" t="s">
        <v>155</v>
      </c>
      <c r="AP79" s="5"/>
      <c r="BA79" s="4">
        <v>14.023</v>
      </c>
      <c r="BB79" s="4">
        <v>14.9</v>
      </c>
      <c r="BC79" s="4">
        <v>1.06</v>
      </c>
      <c r="BD79" s="4">
        <v>13.724</v>
      </c>
      <c r="BE79" s="4">
        <v>3029.1060000000002</v>
      </c>
      <c r="BF79" s="4">
        <v>2.13</v>
      </c>
      <c r="BG79" s="4">
        <v>31.654</v>
      </c>
      <c r="BH79" s="4">
        <v>0.06</v>
      </c>
      <c r="BI79" s="4">
        <v>31.713999999999999</v>
      </c>
      <c r="BJ79" s="4">
        <v>23.85</v>
      </c>
      <c r="BK79" s="4">
        <v>4.4999999999999998E-2</v>
      </c>
      <c r="BL79" s="4">
        <v>23.896000000000001</v>
      </c>
      <c r="BM79" s="4">
        <v>0.21340000000000001</v>
      </c>
      <c r="BQ79" s="4">
        <v>61.816000000000003</v>
      </c>
      <c r="BR79" s="4">
        <v>0.48281099999999999</v>
      </c>
      <c r="BS79" s="4">
        <v>0.82499999999999996</v>
      </c>
      <c r="BT79" s="4">
        <v>0.10891000000000001</v>
      </c>
      <c r="BU79" s="4">
        <v>11.798689</v>
      </c>
      <c r="BV79" s="4">
        <v>2.19998</v>
      </c>
      <c r="BW79" s="4">
        <f t="shared" si="14"/>
        <v>3.1172136337999996</v>
      </c>
      <c r="BY79" s="4">
        <f t="shared" si="15"/>
        <v>26339.996496179057</v>
      </c>
      <c r="BZ79" s="4">
        <f t="shared" si="16"/>
        <v>18.521699979089998</v>
      </c>
      <c r="CA79" s="4">
        <f t="shared" si="17"/>
        <v>207.39086596305</v>
      </c>
      <c r="CB79" s="4">
        <f t="shared" si="18"/>
        <v>1.8556482514261998</v>
      </c>
    </row>
    <row r="80" spans="1:80" x14ac:dyDescent="0.25">
      <c r="A80" s="2">
        <v>42067</v>
      </c>
      <c r="B80" s="3">
        <v>4.1096064814814814E-2</v>
      </c>
      <c r="C80" s="4">
        <v>13.978</v>
      </c>
      <c r="D80" s="4">
        <v>6.8999999999999999E-3</v>
      </c>
      <c r="E80" s="4">
        <v>69.040867000000006</v>
      </c>
      <c r="F80" s="4">
        <v>1732.5</v>
      </c>
      <c r="G80" s="4">
        <v>2.8</v>
      </c>
      <c r="H80" s="4">
        <v>0</v>
      </c>
      <c r="J80" s="4">
        <v>0.4</v>
      </c>
      <c r="K80" s="4">
        <v>0.88160000000000005</v>
      </c>
      <c r="L80" s="4">
        <v>12.3231</v>
      </c>
      <c r="M80" s="4">
        <v>6.1000000000000004E-3</v>
      </c>
      <c r="N80" s="4">
        <v>1527.365</v>
      </c>
      <c r="O80" s="4">
        <v>2.4683999999999999</v>
      </c>
      <c r="P80" s="4">
        <v>1529.8</v>
      </c>
      <c r="Q80" s="4">
        <v>1150.8173999999999</v>
      </c>
      <c r="R80" s="4">
        <v>1.8599000000000001</v>
      </c>
      <c r="S80" s="4">
        <v>1152.7</v>
      </c>
      <c r="T80" s="4">
        <v>0</v>
      </c>
      <c r="W80" s="4">
        <v>0</v>
      </c>
      <c r="X80" s="4">
        <v>0.35260000000000002</v>
      </c>
      <c r="Y80" s="4">
        <v>12.2</v>
      </c>
      <c r="Z80" s="4">
        <v>843</v>
      </c>
      <c r="AA80" s="4">
        <v>869</v>
      </c>
      <c r="AB80" s="4">
        <v>878</v>
      </c>
      <c r="AC80" s="4">
        <v>69</v>
      </c>
      <c r="AD80" s="4">
        <v>5.38</v>
      </c>
      <c r="AE80" s="4">
        <v>0.12</v>
      </c>
      <c r="AF80" s="4">
        <v>978</v>
      </c>
      <c r="AG80" s="4">
        <v>-16</v>
      </c>
      <c r="AH80" s="4">
        <v>16</v>
      </c>
      <c r="AI80" s="4">
        <v>13</v>
      </c>
      <c r="AJ80" s="4">
        <v>189</v>
      </c>
      <c r="AK80" s="4">
        <v>140</v>
      </c>
      <c r="AL80" s="4">
        <v>2.6</v>
      </c>
      <c r="AM80" s="4">
        <v>195</v>
      </c>
      <c r="AN80" s="4" t="s">
        <v>155</v>
      </c>
      <c r="AP80" s="5"/>
      <c r="BA80" s="4">
        <v>14.023</v>
      </c>
      <c r="BB80" s="4">
        <v>15.18</v>
      </c>
      <c r="BC80" s="4">
        <v>1.08</v>
      </c>
      <c r="BD80" s="4">
        <v>13.432</v>
      </c>
      <c r="BE80" s="4">
        <v>3031.7730000000001</v>
      </c>
      <c r="BF80" s="4">
        <v>0.95299999999999996</v>
      </c>
      <c r="BG80" s="4">
        <v>39.350999999999999</v>
      </c>
      <c r="BH80" s="4">
        <v>6.4000000000000001E-2</v>
      </c>
      <c r="BI80" s="4">
        <v>39.414000000000001</v>
      </c>
      <c r="BJ80" s="4">
        <v>29.65</v>
      </c>
      <c r="BK80" s="4">
        <v>4.8000000000000001E-2</v>
      </c>
      <c r="BL80" s="4">
        <v>29.696999999999999</v>
      </c>
      <c r="BM80" s="4">
        <v>0</v>
      </c>
      <c r="BQ80" s="4">
        <v>63.081000000000003</v>
      </c>
      <c r="BR80" s="4">
        <v>0.43103999999999998</v>
      </c>
      <c r="BS80" s="4">
        <v>0.82408999999999999</v>
      </c>
      <c r="BT80" s="4">
        <v>0.11264</v>
      </c>
      <c r="BU80" s="4">
        <v>10.53354</v>
      </c>
      <c r="BV80" s="4">
        <v>2.275328</v>
      </c>
      <c r="BW80" s="4">
        <f t="shared" si="14"/>
        <v>2.7829612680000002</v>
      </c>
      <c r="BY80" s="4">
        <f t="shared" si="15"/>
        <v>23536.317696651542</v>
      </c>
      <c r="BZ80" s="4">
        <f t="shared" si="16"/>
        <v>7.3983476879399994</v>
      </c>
      <c r="CA80" s="4">
        <f t="shared" si="17"/>
        <v>230.17944275699998</v>
      </c>
      <c r="CB80" s="4">
        <f t="shared" si="18"/>
        <v>0</v>
      </c>
    </row>
    <row r="81" spans="1:80" x14ac:dyDescent="0.25">
      <c r="A81" s="2">
        <v>42067</v>
      </c>
      <c r="B81" s="3">
        <v>4.1107638888888888E-2</v>
      </c>
      <c r="C81" s="4">
        <v>13.648</v>
      </c>
      <c r="D81" s="4">
        <v>2E-3</v>
      </c>
      <c r="E81" s="4">
        <v>20.333611000000001</v>
      </c>
      <c r="F81" s="4">
        <v>2120.1999999999998</v>
      </c>
      <c r="G81" s="4">
        <v>2.8</v>
      </c>
      <c r="H81" s="4">
        <v>0</v>
      </c>
      <c r="J81" s="4">
        <v>0.41</v>
      </c>
      <c r="K81" s="4">
        <v>0.88429999999999997</v>
      </c>
      <c r="L81" s="4">
        <v>12.068099999999999</v>
      </c>
      <c r="M81" s="4">
        <v>1.8E-3</v>
      </c>
      <c r="N81" s="4">
        <v>1874.8150000000001</v>
      </c>
      <c r="O81" s="4">
        <v>2.4759000000000002</v>
      </c>
      <c r="P81" s="4">
        <v>1877.3</v>
      </c>
      <c r="Q81" s="4">
        <v>1412.6090999999999</v>
      </c>
      <c r="R81" s="4">
        <v>1.8654999999999999</v>
      </c>
      <c r="S81" s="4">
        <v>1414.5</v>
      </c>
      <c r="T81" s="4">
        <v>0</v>
      </c>
      <c r="W81" s="4">
        <v>0</v>
      </c>
      <c r="X81" s="4">
        <v>0.35859999999999997</v>
      </c>
      <c r="Y81" s="4">
        <v>12</v>
      </c>
      <c r="Z81" s="4">
        <v>844</v>
      </c>
      <c r="AA81" s="4">
        <v>870</v>
      </c>
      <c r="AB81" s="4">
        <v>878</v>
      </c>
      <c r="AC81" s="4">
        <v>69</v>
      </c>
      <c r="AD81" s="4">
        <v>5.38</v>
      </c>
      <c r="AE81" s="4">
        <v>0.12</v>
      </c>
      <c r="AF81" s="4">
        <v>978</v>
      </c>
      <c r="AG81" s="4">
        <v>-16</v>
      </c>
      <c r="AH81" s="4">
        <v>15.09</v>
      </c>
      <c r="AI81" s="4">
        <v>13</v>
      </c>
      <c r="AJ81" s="4">
        <v>189</v>
      </c>
      <c r="AK81" s="4">
        <v>140</v>
      </c>
      <c r="AL81" s="4">
        <v>2.9</v>
      </c>
      <c r="AM81" s="4">
        <v>195</v>
      </c>
      <c r="AN81" s="4" t="s">
        <v>155</v>
      </c>
      <c r="AP81" s="5"/>
      <c r="BA81" s="4">
        <v>14.023</v>
      </c>
      <c r="BB81" s="4">
        <v>15.53</v>
      </c>
      <c r="BC81" s="4">
        <v>1.1100000000000001</v>
      </c>
      <c r="BD81" s="4">
        <v>13.087999999999999</v>
      </c>
      <c r="BE81" s="4">
        <v>3033.0309999999999</v>
      </c>
      <c r="BF81" s="4">
        <v>0.28799999999999998</v>
      </c>
      <c r="BG81" s="4">
        <v>49.344000000000001</v>
      </c>
      <c r="BH81" s="4">
        <v>6.5000000000000002E-2</v>
      </c>
      <c r="BI81" s="4">
        <v>49.408999999999999</v>
      </c>
      <c r="BJ81" s="4">
        <v>37.179000000000002</v>
      </c>
      <c r="BK81" s="4">
        <v>4.9000000000000002E-2</v>
      </c>
      <c r="BL81" s="4">
        <v>37.228000000000002</v>
      </c>
      <c r="BM81" s="4">
        <v>0</v>
      </c>
      <c r="BQ81" s="4">
        <v>65.527000000000001</v>
      </c>
      <c r="BR81" s="4">
        <v>0.41416999999999998</v>
      </c>
      <c r="BS81" s="4">
        <v>0.82399999999999995</v>
      </c>
      <c r="BT81" s="4">
        <v>0.10845</v>
      </c>
      <c r="BU81" s="4">
        <v>10.12128</v>
      </c>
      <c r="BV81" s="4">
        <v>2.19069</v>
      </c>
      <c r="BW81" s="4">
        <f t="shared" si="14"/>
        <v>2.6740421759999999</v>
      </c>
      <c r="BY81" s="4">
        <f t="shared" si="15"/>
        <v>22624.54097176416</v>
      </c>
      <c r="BZ81" s="4">
        <f t="shared" si="16"/>
        <v>2.1483024076799997</v>
      </c>
      <c r="CA81" s="4">
        <f t="shared" si="17"/>
        <v>277.33241394144</v>
      </c>
      <c r="CB81" s="4">
        <f t="shared" si="18"/>
        <v>0</v>
      </c>
    </row>
    <row r="82" spans="1:80" x14ac:dyDescent="0.25">
      <c r="A82" s="2">
        <v>42067</v>
      </c>
      <c r="B82" s="3">
        <v>4.1119212962962962E-2</v>
      </c>
      <c r="C82" s="4">
        <v>13.551</v>
      </c>
      <c r="D82" s="4">
        <v>3.7000000000000002E-3</v>
      </c>
      <c r="E82" s="4">
        <v>37.014178000000001</v>
      </c>
      <c r="F82" s="4">
        <v>2150.5</v>
      </c>
      <c r="G82" s="4">
        <v>2.8</v>
      </c>
      <c r="H82" s="4">
        <v>-4.0999999999999996</v>
      </c>
      <c r="J82" s="4">
        <v>0.5</v>
      </c>
      <c r="K82" s="4">
        <v>0.88480000000000003</v>
      </c>
      <c r="L82" s="4">
        <v>11.990500000000001</v>
      </c>
      <c r="M82" s="4">
        <v>3.3E-3</v>
      </c>
      <c r="N82" s="4">
        <v>1902.7835</v>
      </c>
      <c r="O82" s="4">
        <v>2.4775</v>
      </c>
      <c r="P82" s="4">
        <v>1905.3</v>
      </c>
      <c r="Q82" s="4">
        <v>1433.6823999999999</v>
      </c>
      <c r="R82" s="4">
        <v>1.8667</v>
      </c>
      <c r="S82" s="4">
        <v>1435.5</v>
      </c>
      <c r="T82" s="4">
        <v>0</v>
      </c>
      <c r="W82" s="4">
        <v>0</v>
      </c>
      <c r="X82" s="4">
        <v>0.44240000000000002</v>
      </c>
      <c r="Y82" s="4">
        <v>12.1</v>
      </c>
      <c r="Z82" s="4">
        <v>843</v>
      </c>
      <c r="AA82" s="4">
        <v>869</v>
      </c>
      <c r="AB82" s="4">
        <v>877</v>
      </c>
      <c r="AC82" s="4">
        <v>69</v>
      </c>
      <c r="AD82" s="4">
        <v>5.38</v>
      </c>
      <c r="AE82" s="4">
        <v>0.12</v>
      </c>
      <c r="AF82" s="4">
        <v>978</v>
      </c>
      <c r="AG82" s="4">
        <v>-16</v>
      </c>
      <c r="AH82" s="4">
        <v>15</v>
      </c>
      <c r="AI82" s="4">
        <v>13</v>
      </c>
      <c r="AJ82" s="4">
        <v>189</v>
      </c>
      <c r="AK82" s="4">
        <v>140</v>
      </c>
      <c r="AL82" s="4">
        <v>2.2000000000000002</v>
      </c>
      <c r="AM82" s="4">
        <v>195</v>
      </c>
      <c r="AN82" s="4" t="s">
        <v>155</v>
      </c>
      <c r="AP82" s="5"/>
      <c r="BA82" s="4">
        <v>14.023</v>
      </c>
      <c r="BB82" s="4">
        <v>15.64</v>
      </c>
      <c r="BC82" s="4">
        <v>1.1100000000000001</v>
      </c>
      <c r="BD82" s="4">
        <v>13.019</v>
      </c>
      <c r="BE82" s="4">
        <v>3032.7179999999998</v>
      </c>
      <c r="BF82" s="4">
        <v>0.52700000000000002</v>
      </c>
      <c r="BG82" s="4">
        <v>50.399000000000001</v>
      </c>
      <c r="BH82" s="4">
        <v>6.6000000000000003E-2</v>
      </c>
      <c r="BI82" s="4">
        <v>50.463999999999999</v>
      </c>
      <c r="BJ82" s="4">
        <v>37.973999999999997</v>
      </c>
      <c r="BK82" s="4">
        <v>4.9000000000000002E-2</v>
      </c>
      <c r="BL82" s="4">
        <v>38.023000000000003</v>
      </c>
      <c r="BM82" s="4">
        <v>0</v>
      </c>
      <c r="BQ82" s="4">
        <v>81.361000000000004</v>
      </c>
      <c r="BR82" s="4">
        <v>0.30198000000000003</v>
      </c>
      <c r="BS82" s="4">
        <v>0.82399999999999995</v>
      </c>
      <c r="BT82" s="4">
        <v>0.10709</v>
      </c>
      <c r="BU82" s="4">
        <v>7.3796359999999996</v>
      </c>
      <c r="BV82" s="4">
        <v>2.1632180000000001</v>
      </c>
      <c r="BW82" s="4">
        <f t="shared" si="14"/>
        <v>1.9496998311999998</v>
      </c>
      <c r="BY82" s="4">
        <f t="shared" si="15"/>
        <v>16494.321583887573</v>
      </c>
      <c r="BZ82" s="4">
        <f t="shared" si="16"/>
        <v>2.8662432427639999</v>
      </c>
      <c r="CA82" s="4">
        <f t="shared" si="17"/>
        <v>206.53267723096795</v>
      </c>
      <c r="CB82" s="4">
        <f t="shared" si="18"/>
        <v>0</v>
      </c>
    </row>
    <row r="83" spans="1:80" x14ac:dyDescent="0.25">
      <c r="A83" s="2">
        <v>42067</v>
      </c>
      <c r="B83" s="3">
        <v>4.1130787037037035E-2</v>
      </c>
      <c r="C83" s="4">
        <v>13.574</v>
      </c>
      <c r="D83" s="4">
        <v>4.0000000000000001E-3</v>
      </c>
      <c r="E83" s="4">
        <v>40</v>
      </c>
      <c r="F83" s="4">
        <v>2112.8000000000002</v>
      </c>
      <c r="G83" s="4">
        <v>2.8</v>
      </c>
      <c r="H83" s="4">
        <v>-4.4000000000000004</v>
      </c>
      <c r="J83" s="4">
        <v>0.7</v>
      </c>
      <c r="K83" s="4">
        <v>0.88470000000000004</v>
      </c>
      <c r="L83" s="4">
        <v>12.0084</v>
      </c>
      <c r="M83" s="4">
        <v>3.5000000000000001E-3</v>
      </c>
      <c r="N83" s="4">
        <v>1869.2031999999999</v>
      </c>
      <c r="O83" s="4">
        <v>2.4771000000000001</v>
      </c>
      <c r="P83" s="4">
        <v>1871.7</v>
      </c>
      <c r="Q83" s="4">
        <v>1408.3809000000001</v>
      </c>
      <c r="R83" s="4">
        <v>1.8664000000000001</v>
      </c>
      <c r="S83" s="4">
        <v>1410.2</v>
      </c>
      <c r="T83" s="4">
        <v>0</v>
      </c>
      <c r="W83" s="4">
        <v>0</v>
      </c>
      <c r="X83" s="4">
        <v>0.61929999999999996</v>
      </c>
      <c r="Y83" s="4">
        <v>11.9</v>
      </c>
      <c r="Z83" s="4">
        <v>845</v>
      </c>
      <c r="AA83" s="4">
        <v>868</v>
      </c>
      <c r="AB83" s="4">
        <v>877</v>
      </c>
      <c r="AC83" s="4">
        <v>69</v>
      </c>
      <c r="AD83" s="4">
        <v>5.38</v>
      </c>
      <c r="AE83" s="4">
        <v>0.12</v>
      </c>
      <c r="AF83" s="4">
        <v>978</v>
      </c>
      <c r="AG83" s="4">
        <v>-16</v>
      </c>
      <c r="AH83" s="4">
        <v>15.91</v>
      </c>
      <c r="AI83" s="4">
        <v>13</v>
      </c>
      <c r="AJ83" s="4">
        <v>189</v>
      </c>
      <c r="AK83" s="4">
        <v>140</v>
      </c>
      <c r="AL83" s="4">
        <v>2.4</v>
      </c>
      <c r="AM83" s="4">
        <v>195</v>
      </c>
      <c r="AN83" s="4" t="s">
        <v>155</v>
      </c>
      <c r="AP83" s="5"/>
      <c r="BA83" s="4">
        <v>14.023</v>
      </c>
      <c r="BB83" s="4">
        <v>15.61</v>
      </c>
      <c r="BC83" s="4">
        <v>1.1100000000000001</v>
      </c>
      <c r="BD83" s="4">
        <v>13.034000000000001</v>
      </c>
      <c r="BE83" s="4">
        <v>3032.6379999999999</v>
      </c>
      <c r="BF83" s="4">
        <v>0.56899999999999995</v>
      </c>
      <c r="BG83" s="4">
        <v>49.433999999999997</v>
      </c>
      <c r="BH83" s="4">
        <v>6.6000000000000003E-2</v>
      </c>
      <c r="BI83" s="4">
        <v>49.5</v>
      </c>
      <c r="BJ83" s="4">
        <v>37.247</v>
      </c>
      <c r="BK83" s="4">
        <v>4.9000000000000002E-2</v>
      </c>
      <c r="BL83" s="4">
        <v>37.295999999999999</v>
      </c>
      <c r="BM83" s="4">
        <v>0</v>
      </c>
      <c r="BQ83" s="4">
        <v>113.71599999999999</v>
      </c>
      <c r="BR83" s="4">
        <v>0.35105999999999998</v>
      </c>
      <c r="BS83" s="4">
        <v>0.82399999999999995</v>
      </c>
      <c r="BT83" s="4">
        <v>0.10427</v>
      </c>
      <c r="BU83" s="4">
        <v>8.5790279999999992</v>
      </c>
      <c r="BV83" s="4">
        <v>2.1062539999999998</v>
      </c>
      <c r="BW83" s="4">
        <f t="shared" si="14"/>
        <v>2.2665791975999996</v>
      </c>
      <c r="BY83" s="4">
        <f t="shared" si="15"/>
        <v>19174.592614791767</v>
      </c>
      <c r="BZ83" s="4">
        <f t="shared" si="16"/>
        <v>3.5976411288839993</v>
      </c>
      <c r="CA83" s="4">
        <f t="shared" si="17"/>
        <v>235.50323221009197</v>
      </c>
      <c r="CB83" s="4">
        <f t="shared" si="18"/>
        <v>0</v>
      </c>
    </row>
    <row r="84" spans="1:80" x14ac:dyDescent="0.25">
      <c r="A84" s="2">
        <v>42067</v>
      </c>
      <c r="B84" s="3">
        <v>4.1142361111111109E-2</v>
      </c>
      <c r="C84" s="4">
        <v>13.491</v>
      </c>
      <c r="D84" s="4">
        <v>3.5000000000000001E-3</v>
      </c>
      <c r="E84" s="4">
        <v>34.710203999999997</v>
      </c>
      <c r="F84" s="4">
        <v>2282.1</v>
      </c>
      <c r="G84" s="4">
        <v>2.8</v>
      </c>
      <c r="H84" s="4">
        <v>8.6</v>
      </c>
      <c r="J84" s="4">
        <v>1.02</v>
      </c>
      <c r="K84" s="4">
        <v>0.88539999999999996</v>
      </c>
      <c r="L84" s="4">
        <v>11.945</v>
      </c>
      <c r="M84" s="4">
        <v>3.0999999999999999E-3</v>
      </c>
      <c r="N84" s="4">
        <v>2020.5037</v>
      </c>
      <c r="O84" s="4">
        <v>2.5013000000000001</v>
      </c>
      <c r="P84" s="4">
        <v>2023</v>
      </c>
      <c r="Q84" s="4">
        <v>1522.3806</v>
      </c>
      <c r="R84" s="4">
        <v>1.8846000000000001</v>
      </c>
      <c r="S84" s="4">
        <v>1524.3</v>
      </c>
      <c r="T84" s="4">
        <v>8.6236999999999995</v>
      </c>
      <c r="W84" s="4">
        <v>0</v>
      </c>
      <c r="X84" s="4">
        <v>0.8992</v>
      </c>
      <c r="Y84" s="4">
        <v>12</v>
      </c>
      <c r="Z84" s="4">
        <v>844</v>
      </c>
      <c r="AA84" s="4">
        <v>868</v>
      </c>
      <c r="AB84" s="4">
        <v>876</v>
      </c>
      <c r="AC84" s="4">
        <v>69</v>
      </c>
      <c r="AD84" s="4">
        <v>5.38</v>
      </c>
      <c r="AE84" s="4">
        <v>0.12</v>
      </c>
      <c r="AF84" s="4">
        <v>978</v>
      </c>
      <c r="AG84" s="4">
        <v>-16</v>
      </c>
      <c r="AH84" s="4">
        <v>16</v>
      </c>
      <c r="AI84" s="4">
        <v>13</v>
      </c>
      <c r="AJ84" s="4">
        <v>189</v>
      </c>
      <c r="AK84" s="4">
        <v>139.1</v>
      </c>
      <c r="AL84" s="4">
        <v>2.6</v>
      </c>
      <c r="AM84" s="4">
        <v>195</v>
      </c>
      <c r="AN84" s="4" t="s">
        <v>155</v>
      </c>
      <c r="AP84" s="5"/>
      <c r="BA84" s="4">
        <v>14.023</v>
      </c>
      <c r="BB84" s="4">
        <v>15.7</v>
      </c>
      <c r="BC84" s="4">
        <v>1.1200000000000001</v>
      </c>
      <c r="BD84" s="4">
        <v>12.946</v>
      </c>
      <c r="BE84" s="4">
        <v>3032.585</v>
      </c>
      <c r="BF84" s="4">
        <v>0.497</v>
      </c>
      <c r="BG84" s="4">
        <v>53.718000000000004</v>
      </c>
      <c r="BH84" s="4">
        <v>6.7000000000000004E-2</v>
      </c>
      <c r="BI84" s="4">
        <v>53.784999999999997</v>
      </c>
      <c r="BJ84" s="4">
        <v>40.475000000000001</v>
      </c>
      <c r="BK84" s="4">
        <v>0.05</v>
      </c>
      <c r="BL84" s="4">
        <v>40.524999999999999</v>
      </c>
      <c r="BM84" s="4">
        <v>7.2400000000000006E-2</v>
      </c>
      <c r="BQ84" s="4">
        <v>165.988</v>
      </c>
      <c r="BR84" s="4">
        <v>0.37247000000000002</v>
      </c>
      <c r="BS84" s="4">
        <v>0.82399999999999995</v>
      </c>
      <c r="BT84" s="4">
        <v>0.104</v>
      </c>
      <c r="BU84" s="4">
        <v>9.1022359999999995</v>
      </c>
      <c r="BV84" s="4">
        <v>2.1008</v>
      </c>
      <c r="BW84" s="4">
        <f t="shared" si="14"/>
        <v>2.4048107511999999</v>
      </c>
      <c r="BY84" s="4">
        <f t="shared" si="15"/>
        <v>20343.635313364219</v>
      </c>
      <c r="BZ84" s="4">
        <f t="shared" si="16"/>
        <v>3.3340489222039995</v>
      </c>
      <c r="CA84" s="4">
        <f t="shared" si="17"/>
        <v>271.52038254769997</v>
      </c>
      <c r="CB84" s="4">
        <f t="shared" si="18"/>
        <v>0.48568439027679999</v>
      </c>
    </row>
    <row r="85" spans="1:80" x14ac:dyDescent="0.25">
      <c r="A85" s="2">
        <v>42067</v>
      </c>
      <c r="B85" s="3">
        <v>4.1153935185185182E-2</v>
      </c>
      <c r="C85" s="4">
        <v>13.089</v>
      </c>
      <c r="D85" s="4">
        <v>1.6000000000000001E-3</v>
      </c>
      <c r="E85" s="4">
        <v>15.88824</v>
      </c>
      <c r="F85" s="4">
        <v>2382</v>
      </c>
      <c r="G85" s="4">
        <v>3.1</v>
      </c>
      <c r="H85" s="4">
        <v>-21</v>
      </c>
      <c r="J85" s="4">
        <v>1.31</v>
      </c>
      <c r="K85" s="4">
        <v>0.88849999999999996</v>
      </c>
      <c r="L85" s="4">
        <v>11.63</v>
      </c>
      <c r="M85" s="4">
        <v>1.4E-3</v>
      </c>
      <c r="N85" s="4">
        <v>2116.4557</v>
      </c>
      <c r="O85" s="4">
        <v>2.7766000000000002</v>
      </c>
      <c r="P85" s="4">
        <v>2119.1999999999998</v>
      </c>
      <c r="Q85" s="4">
        <v>1594.6771000000001</v>
      </c>
      <c r="R85" s="4">
        <v>2.0920000000000001</v>
      </c>
      <c r="S85" s="4">
        <v>1596.8</v>
      </c>
      <c r="T85" s="4">
        <v>0</v>
      </c>
      <c r="W85" s="4">
        <v>0</v>
      </c>
      <c r="X85" s="4">
        <v>1.1616</v>
      </c>
      <c r="Y85" s="4">
        <v>12</v>
      </c>
      <c r="Z85" s="4">
        <v>843</v>
      </c>
      <c r="AA85" s="4">
        <v>869</v>
      </c>
      <c r="AB85" s="4">
        <v>877</v>
      </c>
      <c r="AC85" s="4">
        <v>69</v>
      </c>
      <c r="AD85" s="4">
        <v>5.38</v>
      </c>
      <c r="AE85" s="4">
        <v>0.12</v>
      </c>
      <c r="AF85" s="4">
        <v>978</v>
      </c>
      <c r="AG85" s="4">
        <v>-16</v>
      </c>
      <c r="AH85" s="4">
        <v>16</v>
      </c>
      <c r="AI85" s="4">
        <v>13</v>
      </c>
      <c r="AJ85" s="4">
        <v>189</v>
      </c>
      <c r="AK85" s="4">
        <v>139.9</v>
      </c>
      <c r="AL85" s="4">
        <v>2.5</v>
      </c>
      <c r="AM85" s="4">
        <v>195</v>
      </c>
      <c r="AN85" s="4" t="s">
        <v>155</v>
      </c>
      <c r="AP85" s="5"/>
      <c r="BA85" s="4">
        <v>14.023</v>
      </c>
      <c r="BB85" s="4">
        <v>16.16</v>
      </c>
      <c r="BC85" s="4">
        <v>1.1499999999999999</v>
      </c>
      <c r="BD85" s="4">
        <v>12.545999999999999</v>
      </c>
      <c r="BE85" s="4">
        <v>3033.4940000000001</v>
      </c>
      <c r="BF85" s="4">
        <v>0.23400000000000001</v>
      </c>
      <c r="BG85" s="4">
        <v>57.811</v>
      </c>
      <c r="BH85" s="4">
        <v>7.5999999999999998E-2</v>
      </c>
      <c r="BI85" s="4">
        <v>57.886000000000003</v>
      </c>
      <c r="BJ85" s="4">
        <v>43.558</v>
      </c>
      <c r="BK85" s="4">
        <v>5.7000000000000002E-2</v>
      </c>
      <c r="BL85" s="4">
        <v>43.615000000000002</v>
      </c>
      <c r="BM85" s="4">
        <v>0</v>
      </c>
      <c r="BQ85" s="4">
        <v>220.298</v>
      </c>
      <c r="BR85" s="4">
        <v>0.25661</v>
      </c>
      <c r="BS85" s="4">
        <v>0.82491000000000003</v>
      </c>
      <c r="BT85" s="4">
        <v>0.104</v>
      </c>
      <c r="BU85" s="4">
        <v>6.2709070000000002</v>
      </c>
      <c r="BV85" s="4">
        <v>2.1008</v>
      </c>
      <c r="BW85" s="4">
        <f t="shared" si="14"/>
        <v>1.6567736293999999</v>
      </c>
      <c r="BY85" s="4">
        <f t="shared" si="15"/>
        <v>14019.773205425747</v>
      </c>
      <c r="BZ85" s="4">
        <f t="shared" si="16"/>
        <v>1.0814680794060001</v>
      </c>
      <c r="CA85" s="4">
        <f t="shared" si="17"/>
        <v>201.31019915712201</v>
      </c>
      <c r="CB85" s="4">
        <f t="shared" si="18"/>
        <v>0</v>
      </c>
    </row>
    <row r="86" spans="1:80" x14ac:dyDescent="0.25">
      <c r="A86" s="2">
        <v>42067</v>
      </c>
      <c r="B86" s="3">
        <v>4.1165509259259263E-2</v>
      </c>
      <c r="C86" s="4">
        <v>12.317</v>
      </c>
      <c r="D86" s="4">
        <v>-1.4E-3</v>
      </c>
      <c r="E86" s="4">
        <v>-13.872083</v>
      </c>
      <c r="F86" s="4">
        <v>2407.1999999999998</v>
      </c>
      <c r="G86" s="4">
        <v>5.5</v>
      </c>
      <c r="H86" s="4">
        <v>-18.600000000000001</v>
      </c>
      <c r="J86" s="4">
        <v>1.56</v>
      </c>
      <c r="K86" s="4">
        <v>0.89459999999999995</v>
      </c>
      <c r="L86" s="4">
        <v>11.018700000000001</v>
      </c>
      <c r="M86" s="4">
        <v>0</v>
      </c>
      <c r="N86" s="4">
        <v>2153.4461999999999</v>
      </c>
      <c r="O86" s="4">
        <v>4.9423000000000004</v>
      </c>
      <c r="P86" s="4">
        <v>2158.4</v>
      </c>
      <c r="Q86" s="4">
        <v>1622.5482</v>
      </c>
      <c r="R86" s="4">
        <v>3.7238000000000002</v>
      </c>
      <c r="S86" s="4">
        <v>1626.3</v>
      </c>
      <c r="T86" s="4">
        <v>0</v>
      </c>
      <c r="W86" s="4">
        <v>0</v>
      </c>
      <c r="X86" s="4">
        <v>1.3991</v>
      </c>
      <c r="Y86" s="4">
        <v>12</v>
      </c>
      <c r="Z86" s="4">
        <v>843</v>
      </c>
      <c r="AA86" s="4">
        <v>867</v>
      </c>
      <c r="AB86" s="4">
        <v>874</v>
      </c>
      <c r="AC86" s="4">
        <v>69</v>
      </c>
      <c r="AD86" s="4">
        <v>5.38</v>
      </c>
      <c r="AE86" s="4">
        <v>0.12</v>
      </c>
      <c r="AF86" s="4">
        <v>978</v>
      </c>
      <c r="AG86" s="4">
        <v>-16</v>
      </c>
      <c r="AH86" s="4">
        <v>16</v>
      </c>
      <c r="AI86" s="4">
        <v>13</v>
      </c>
      <c r="AJ86" s="4">
        <v>189.9</v>
      </c>
      <c r="AK86" s="4">
        <v>139.1</v>
      </c>
      <c r="AL86" s="4">
        <v>2.2999999999999998</v>
      </c>
      <c r="AM86" s="4">
        <v>195</v>
      </c>
      <c r="AN86" s="4" t="s">
        <v>155</v>
      </c>
      <c r="AP86" s="5"/>
      <c r="BA86" s="4">
        <v>14.023</v>
      </c>
      <c r="BB86" s="4">
        <v>17.11</v>
      </c>
      <c r="BC86" s="4">
        <v>1.22</v>
      </c>
      <c r="BD86" s="4">
        <v>11.785</v>
      </c>
      <c r="BE86" s="4">
        <v>3034.444</v>
      </c>
      <c r="BF86" s="4">
        <v>0</v>
      </c>
      <c r="BG86" s="4">
        <v>62.103999999999999</v>
      </c>
      <c r="BH86" s="4">
        <v>0.14299999999999999</v>
      </c>
      <c r="BI86" s="4">
        <v>62.246000000000002</v>
      </c>
      <c r="BJ86" s="4">
        <v>46.792999999999999</v>
      </c>
      <c r="BK86" s="4">
        <v>0.107</v>
      </c>
      <c r="BL86" s="4">
        <v>46.9</v>
      </c>
      <c r="BM86" s="4">
        <v>0</v>
      </c>
      <c r="BQ86" s="4">
        <v>280.15600000000001</v>
      </c>
      <c r="BR86" s="4">
        <v>0.20222999999999999</v>
      </c>
      <c r="BS86" s="4">
        <v>0.82499999999999996</v>
      </c>
      <c r="BT86" s="4">
        <v>0.10218000000000001</v>
      </c>
      <c r="BU86" s="4">
        <v>4.9419959999999996</v>
      </c>
      <c r="BV86" s="4">
        <v>2.0640360000000002</v>
      </c>
      <c r="BW86" s="4">
        <f t="shared" si="14"/>
        <v>1.3056753431999999</v>
      </c>
      <c r="BY86" s="4">
        <f t="shared" si="15"/>
        <v>11052.206851235087</v>
      </c>
      <c r="BZ86" s="4">
        <f t="shared" si="16"/>
        <v>0</v>
      </c>
      <c r="CA86" s="4">
        <f t="shared" si="17"/>
        <v>170.43185347623597</v>
      </c>
      <c r="CB86" s="4">
        <f t="shared" si="18"/>
        <v>0</v>
      </c>
    </row>
    <row r="87" spans="1:80" x14ac:dyDescent="0.25">
      <c r="A87" s="2">
        <v>42067</v>
      </c>
      <c r="B87" s="3">
        <v>4.1177083333333336E-2</v>
      </c>
      <c r="C87" s="4">
        <v>11.422000000000001</v>
      </c>
      <c r="D87" s="4">
        <v>-2.5000000000000001E-3</v>
      </c>
      <c r="E87" s="4">
        <v>-25.141014999999999</v>
      </c>
      <c r="F87" s="4">
        <v>2342.9</v>
      </c>
      <c r="G87" s="4">
        <v>6.6</v>
      </c>
      <c r="H87" s="4">
        <v>-12.1</v>
      </c>
      <c r="J87" s="4">
        <v>1.62</v>
      </c>
      <c r="K87" s="4">
        <v>0.90169999999999995</v>
      </c>
      <c r="L87" s="4">
        <v>10.2995</v>
      </c>
      <c r="M87" s="4">
        <v>0</v>
      </c>
      <c r="N87" s="4">
        <v>2112.6143999999999</v>
      </c>
      <c r="O87" s="4">
        <v>5.9733999999999998</v>
      </c>
      <c r="P87" s="4">
        <v>2118.6</v>
      </c>
      <c r="Q87" s="4">
        <v>1591.7828</v>
      </c>
      <c r="R87" s="4">
        <v>4.5007000000000001</v>
      </c>
      <c r="S87" s="4">
        <v>1596.3</v>
      </c>
      <c r="T87" s="4">
        <v>0</v>
      </c>
      <c r="W87" s="4">
        <v>0</v>
      </c>
      <c r="X87" s="4">
        <v>1.4575</v>
      </c>
      <c r="Y87" s="4">
        <v>12</v>
      </c>
      <c r="Z87" s="4">
        <v>842</v>
      </c>
      <c r="AA87" s="4">
        <v>868</v>
      </c>
      <c r="AB87" s="4">
        <v>876</v>
      </c>
      <c r="AC87" s="4">
        <v>69</v>
      </c>
      <c r="AD87" s="4">
        <v>5.38</v>
      </c>
      <c r="AE87" s="4">
        <v>0.12</v>
      </c>
      <c r="AF87" s="4">
        <v>978</v>
      </c>
      <c r="AG87" s="4">
        <v>-16</v>
      </c>
      <c r="AH87" s="4">
        <v>16</v>
      </c>
      <c r="AI87" s="4">
        <v>13</v>
      </c>
      <c r="AJ87" s="4">
        <v>189.1</v>
      </c>
      <c r="AK87" s="4">
        <v>139</v>
      </c>
      <c r="AL87" s="4">
        <v>2.2000000000000002</v>
      </c>
      <c r="AM87" s="4">
        <v>195</v>
      </c>
      <c r="AN87" s="4" t="s">
        <v>155</v>
      </c>
      <c r="AP87" s="5"/>
      <c r="BA87" s="4">
        <v>14.023</v>
      </c>
      <c r="BB87" s="4">
        <v>18.38</v>
      </c>
      <c r="BC87" s="4">
        <v>1.31</v>
      </c>
      <c r="BD87" s="4">
        <v>10.9</v>
      </c>
      <c r="BE87" s="4">
        <v>3035.2150000000001</v>
      </c>
      <c r="BF87" s="4">
        <v>0</v>
      </c>
      <c r="BG87" s="4">
        <v>65.197000000000003</v>
      </c>
      <c r="BH87" s="4">
        <v>0.184</v>
      </c>
      <c r="BI87" s="4">
        <v>65.382000000000005</v>
      </c>
      <c r="BJ87" s="4">
        <v>49.124000000000002</v>
      </c>
      <c r="BK87" s="4">
        <v>0.13900000000000001</v>
      </c>
      <c r="BL87" s="4">
        <v>49.262999999999998</v>
      </c>
      <c r="BM87" s="4">
        <v>0</v>
      </c>
      <c r="BQ87" s="4">
        <v>312.30799999999999</v>
      </c>
      <c r="BR87" s="4">
        <v>0.11519</v>
      </c>
      <c r="BS87" s="4">
        <v>0.82408999999999999</v>
      </c>
      <c r="BT87" s="4">
        <v>0.10199999999999999</v>
      </c>
      <c r="BU87" s="4">
        <v>2.8149549999999999</v>
      </c>
      <c r="BV87" s="4">
        <v>2.0604</v>
      </c>
      <c r="BW87" s="4">
        <f t="shared" si="14"/>
        <v>0.74371111099999998</v>
      </c>
      <c r="BY87" s="4">
        <f t="shared" si="15"/>
        <v>6296.9233129195245</v>
      </c>
      <c r="BZ87" s="4">
        <f t="shared" si="16"/>
        <v>0</v>
      </c>
      <c r="CA87" s="4">
        <f t="shared" si="17"/>
        <v>101.91372302254001</v>
      </c>
      <c r="CB87" s="4">
        <f t="shared" si="18"/>
        <v>0</v>
      </c>
    </row>
    <row r="88" spans="1:80" x14ac:dyDescent="0.25">
      <c r="A88" s="2">
        <v>42067</v>
      </c>
      <c r="B88" s="3">
        <v>4.118865740740741E-2</v>
      </c>
      <c r="C88" s="4">
        <v>12.108000000000001</v>
      </c>
      <c r="D88" s="4">
        <v>4.7000000000000002E-3</v>
      </c>
      <c r="E88" s="4">
        <v>47.381143999999999</v>
      </c>
      <c r="F88" s="4">
        <v>2131.1</v>
      </c>
      <c r="G88" s="4">
        <v>6.8</v>
      </c>
      <c r="H88" s="4">
        <v>-17.7</v>
      </c>
      <c r="J88" s="4">
        <v>1.81</v>
      </c>
      <c r="K88" s="4">
        <v>0.8962</v>
      </c>
      <c r="L88" s="4">
        <v>10.8513</v>
      </c>
      <c r="M88" s="4">
        <v>4.1999999999999997E-3</v>
      </c>
      <c r="N88" s="4">
        <v>1909.8377</v>
      </c>
      <c r="O88" s="4">
        <v>6.0940000000000003</v>
      </c>
      <c r="P88" s="4">
        <v>1915.9</v>
      </c>
      <c r="Q88" s="4">
        <v>1438.6353999999999</v>
      </c>
      <c r="R88" s="4">
        <v>4.5904999999999996</v>
      </c>
      <c r="S88" s="4">
        <v>1443.2</v>
      </c>
      <c r="T88" s="4">
        <v>0</v>
      </c>
      <c r="W88" s="4">
        <v>0</v>
      </c>
      <c r="X88" s="4">
        <v>1.6240000000000001</v>
      </c>
      <c r="Y88" s="4">
        <v>11.9</v>
      </c>
      <c r="Z88" s="4">
        <v>844</v>
      </c>
      <c r="AA88" s="4">
        <v>867</v>
      </c>
      <c r="AB88" s="4">
        <v>874</v>
      </c>
      <c r="AC88" s="4">
        <v>68.099999999999994</v>
      </c>
      <c r="AD88" s="4">
        <v>5.31</v>
      </c>
      <c r="AE88" s="4">
        <v>0.12</v>
      </c>
      <c r="AF88" s="4">
        <v>978</v>
      </c>
      <c r="AG88" s="4">
        <v>-16</v>
      </c>
      <c r="AH88" s="4">
        <v>15.09</v>
      </c>
      <c r="AI88" s="4">
        <v>13</v>
      </c>
      <c r="AJ88" s="4">
        <v>189</v>
      </c>
      <c r="AK88" s="4">
        <v>139.9</v>
      </c>
      <c r="AL88" s="4">
        <v>2.2000000000000002</v>
      </c>
      <c r="AM88" s="4">
        <v>195</v>
      </c>
      <c r="AN88" s="4" t="s">
        <v>155</v>
      </c>
      <c r="AP88" s="5"/>
      <c r="BA88" s="4">
        <v>14.023</v>
      </c>
      <c r="BB88" s="4">
        <v>17.38</v>
      </c>
      <c r="BC88" s="4">
        <v>1.24</v>
      </c>
      <c r="BD88" s="4">
        <v>11.585000000000001</v>
      </c>
      <c r="BE88" s="4">
        <v>3033.4229999999998</v>
      </c>
      <c r="BF88" s="4">
        <v>0.755</v>
      </c>
      <c r="BG88" s="4">
        <v>55.908999999999999</v>
      </c>
      <c r="BH88" s="4">
        <v>0.17799999999999999</v>
      </c>
      <c r="BI88" s="4">
        <v>56.088000000000001</v>
      </c>
      <c r="BJ88" s="4">
        <v>42.115000000000002</v>
      </c>
      <c r="BK88" s="4">
        <v>0.13400000000000001</v>
      </c>
      <c r="BL88" s="4">
        <v>42.25</v>
      </c>
      <c r="BM88" s="4">
        <v>0</v>
      </c>
      <c r="BQ88" s="4">
        <v>330.089</v>
      </c>
      <c r="BR88" s="4">
        <v>5.604E-2</v>
      </c>
      <c r="BS88" s="4">
        <v>0.82491000000000003</v>
      </c>
      <c r="BT88" s="4">
        <v>0.10018000000000001</v>
      </c>
      <c r="BU88" s="4">
        <v>1.3694770000000001</v>
      </c>
      <c r="BV88" s="4">
        <v>2.0236360000000002</v>
      </c>
      <c r="BW88" s="4">
        <f t="shared" si="14"/>
        <v>0.36181582340000001</v>
      </c>
      <c r="BY88" s="4">
        <f t="shared" si="15"/>
        <v>3061.6476329412267</v>
      </c>
      <c r="BZ88" s="4">
        <f t="shared" si="16"/>
        <v>0.76202493449499997</v>
      </c>
      <c r="CA88" s="4">
        <f t="shared" si="17"/>
        <v>42.506861081135</v>
      </c>
      <c r="CB88" s="4">
        <f t="shared" si="18"/>
        <v>0</v>
      </c>
    </row>
    <row r="89" spans="1:80" x14ac:dyDescent="0.25">
      <c r="A89" s="2">
        <v>42067</v>
      </c>
      <c r="B89" s="3">
        <v>4.1200231481481484E-2</v>
      </c>
      <c r="C89" s="4">
        <v>13.207000000000001</v>
      </c>
      <c r="D89" s="4">
        <v>6.7000000000000002E-3</v>
      </c>
      <c r="E89" s="4">
        <v>67.071917999999997</v>
      </c>
      <c r="F89" s="4">
        <v>1437.6</v>
      </c>
      <c r="G89" s="4">
        <v>6.8</v>
      </c>
      <c r="H89" s="4">
        <v>0</v>
      </c>
      <c r="J89" s="4">
        <v>2.2200000000000002</v>
      </c>
      <c r="K89" s="4">
        <v>0.88749999999999996</v>
      </c>
      <c r="L89" s="4">
        <v>11.721500000000001</v>
      </c>
      <c r="M89" s="4">
        <v>6.0000000000000001E-3</v>
      </c>
      <c r="N89" s="4">
        <v>1275.9317000000001</v>
      </c>
      <c r="O89" s="4">
        <v>6.0353000000000003</v>
      </c>
      <c r="P89" s="4">
        <v>1282</v>
      </c>
      <c r="Q89" s="4">
        <v>961.10509999999999</v>
      </c>
      <c r="R89" s="4">
        <v>4.5461</v>
      </c>
      <c r="S89" s="4">
        <v>965.7</v>
      </c>
      <c r="T89" s="4">
        <v>0</v>
      </c>
      <c r="W89" s="4">
        <v>0</v>
      </c>
      <c r="X89" s="4">
        <v>1.9694</v>
      </c>
      <c r="Y89" s="4">
        <v>12</v>
      </c>
      <c r="Z89" s="4">
        <v>844</v>
      </c>
      <c r="AA89" s="4">
        <v>869</v>
      </c>
      <c r="AB89" s="4">
        <v>873</v>
      </c>
      <c r="AC89" s="4">
        <v>68</v>
      </c>
      <c r="AD89" s="4">
        <v>5.3</v>
      </c>
      <c r="AE89" s="4">
        <v>0.12</v>
      </c>
      <c r="AF89" s="4">
        <v>978</v>
      </c>
      <c r="AG89" s="4">
        <v>-16</v>
      </c>
      <c r="AH89" s="4">
        <v>15</v>
      </c>
      <c r="AI89" s="4">
        <v>13</v>
      </c>
      <c r="AJ89" s="4">
        <v>189</v>
      </c>
      <c r="AK89" s="4">
        <v>140</v>
      </c>
      <c r="AL89" s="4">
        <v>2.4</v>
      </c>
      <c r="AM89" s="4">
        <v>195</v>
      </c>
      <c r="AN89" s="4" t="s">
        <v>155</v>
      </c>
      <c r="AP89" s="5"/>
      <c r="BA89" s="4">
        <v>14.023</v>
      </c>
      <c r="BB89" s="4">
        <v>16.010000000000002</v>
      </c>
      <c r="BC89" s="4">
        <v>1.1399999999999999</v>
      </c>
      <c r="BD89" s="4">
        <v>12.670999999999999</v>
      </c>
      <c r="BE89" s="4">
        <v>3032.2370000000001</v>
      </c>
      <c r="BF89" s="4">
        <v>0.98</v>
      </c>
      <c r="BG89" s="4">
        <v>34.566000000000003</v>
      </c>
      <c r="BH89" s="4">
        <v>0.16300000000000001</v>
      </c>
      <c r="BI89" s="4">
        <v>34.728999999999999</v>
      </c>
      <c r="BJ89" s="4">
        <v>26.036999999999999</v>
      </c>
      <c r="BK89" s="4">
        <v>0.123</v>
      </c>
      <c r="BL89" s="4">
        <v>26.16</v>
      </c>
      <c r="BM89" s="4">
        <v>0</v>
      </c>
      <c r="BQ89" s="4">
        <v>370.43099999999998</v>
      </c>
      <c r="BR89" s="4">
        <v>0.13381000000000001</v>
      </c>
      <c r="BS89" s="4">
        <v>0.82318000000000002</v>
      </c>
      <c r="BT89" s="4">
        <v>0.10091</v>
      </c>
      <c r="BU89" s="4">
        <v>3.2699820000000002</v>
      </c>
      <c r="BV89" s="4">
        <v>2.0383819999999999</v>
      </c>
      <c r="BW89" s="4">
        <f t="shared" si="14"/>
        <v>0.86392924439999996</v>
      </c>
      <c r="BY89" s="4">
        <f t="shared" si="15"/>
        <v>7307.6206219739588</v>
      </c>
      <c r="BZ89" s="4">
        <f t="shared" si="16"/>
        <v>2.3617771993200001</v>
      </c>
      <c r="CA89" s="4">
        <f t="shared" si="17"/>
        <v>62.748564223157999</v>
      </c>
      <c r="CB89" s="4">
        <f t="shared" si="18"/>
        <v>0</v>
      </c>
    </row>
    <row r="90" spans="1:80" x14ac:dyDescent="0.25">
      <c r="A90" s="2">
        <v>42067</v>
      </c>
      <c r="B90" s="3">
        <v>4.1211805555555557E-2</v>
      </c>
      <c r="C90" s="4">
        <v>13.468999999999999</v>
      </c>
      <c r="D90" s="4">
        <v>4.8999999999999998E-3</v>
      </c>
      <c r="E90" s="4">
        <v>48.791297</v>
      </c>
      <c r="F90" s="4">
        <v>1123.3</v>
      </c>
      <c r="G90" s="4">
        <v>6.8</v>
      </c>
      <c r="H90" s="4">
        <v>-0.5</v>
      </c>
      <c r="J90" s="4">
        <v>3.02</v>
      </c>
      <c r="K90" s="4">
        <v>0.88539999999999996</v>
      </c>
      <c r="L90" s="4">
        <v>11.924899999999999</v>
      </c>
      <c r="M90" s="4">
        <v>4.3E-3</v>
      </c>
      <c r="N90" s="4">
        <v>994.57500000000005</v>
      </c>
      <c r="O90" s="4">
        <v>5.9988999999999999</v>
      </c>
      <c r="P90" s="4">
        <v>1000.6</v>
      </c>
      <c r="Q90" s="4">
        <v>749.17110000000002</v>
      </c>
      <c r="R90" s="4">
        <v>4.5186999999999999</v>
      </c>
      <c r="S90" s="4">
        <v>753.7</v>
      </c>
      <c r="T90" s="4">
        <v>0</v>
      </c>
      <c r="W90" s="4">
        <v>0</v>
      </c>
      <c r="X90" s="4">
        <v>2.6758000000000002</v>
      </c>
      <c r="Y90" s="4">
        <v>12</v>
      </c>
      <c r="Z90" s="4">
        <v>844</v>
      </c>
      <c r="AA90" s="4">
        <v>869</v>
      </c>
      <c r="AB90" s="4">
        <v>873</v>
      </c>
      <c r="AC90" s="4">
        <v>68</v>
      </c>
      <c r="AD90" s="4">
        <v>5.3</v>
      </c>
      <c r="AE90" s="4">
        <v>0.12</v>
      </c>
      <c r="AF90" s="4">
        <v>978</v>
      </c>
      <c r="AG90" s="4">
        <v>-16</v>
      </c>
      <c r="AH90" s="4">
        <v>15</v>
      </c>
      <c r="AI90" s="4">
        <v>13</v>
      </c>
      <c r="AJ90" s="4">
        <v>189</v>
      </c>
      <c r="AK90" s="4">
        <v>140</v>
      </c>
      <c r="AL90" s="4">
        <v>1.9</v>
      </c>
      <c r="AM90" s="4">
        <v>195</v>
      </c>
      <c r="AN90" s="4" t="s">
        <v>155</v>
      </c>
      <c r="AP90" s="5"/>
      <c r="BA90" s="4">
        <v>14.023</v>
      </c>
      <c r="BB90" s="4">
        <v>15.72</v>
      </c>
      <c r="BC90" s="4">
        <v>1.1200000000000001</v>
      </c>
      <c r="BD90" s="4">
        <v>12.946</v>
      </c>
      <c r="BE90" s="4">
        <v>3032.5030000000002</v>
      </c>
      <c r="BF90" s="4">
        <v>0.69899999999999995</v>
      </c>
      <c r="BG90" s="4">
        <v>26.486000000000001</v>
      </c>
      <c r="BH90" s="4">
        <v>0.16</v>
      </c>
      <c r="BI90" s="4">
        <v>26.646000000000001</v>
      </c>
      <c r="BJ90" s="4">
        <v>19.951000000000001</v>
      </c>
      <c r="BK90" s="4">
        <v>0.12</v>
      </c>
      <c r="BL90" s="4">
        <v>20.071000000000002</v>
      </c>
      <c r="BM90" s="4">
        <v>0</v>
      </c>
      <c r="BQ90" s="4">
        <v>494.76600000000002</v>
      </c>
      <c r="BR90" s="4">
        <v>0.31672</v>
      </c>
      <c r="BS90" s="4">
        <v>0.82391000000000003</v>
      </c>
      <c r="BT90" s="4">
        <v>0.10100000000000001</v>
      </c>
      <c r="BU90" s="4">
        <v>7.7398449999999999</v>
      </c>
      <c r="BV90" s="4">
        <v>2.0402</v>
      </c>
      <c r="BW90" s="4">
        <f t="shared" si="14"/>
        <v>2.044867049</v>
      </c>
      <c r="BY90" s="4">
        <f t="shared" si="15"/>
        <v>17298.203045159793</v>
      </c>
      <c r="BZ90" s="4">
        <f t="shared" si="16"/>
        <v>3.987281769735</v>
      </c>
      <c r="CA90" s="4">
        <f t="shared" si="17"/>
        <v>113.805806277515</v>
      </c>
      <c r="CB90" s="4">
        <f t="shared" si="18"/>
        <v>0</v>
      </c>
    </row>
    <row r="91" spans="1:80" x14ac:dyDescent="0.25">
      <c r="A91" s="2">
        <v>42067</v>
      </c>
      <c r="B91" s="3">
        <v>4.1223379629629624E-2</v>
      </c>
      <c r="C91" s="4">
        <v>12.84</v>
      </c>
      <c r="D91" s="4">
        <v>2.7000000000000001E-3</v>
      </c>
      <c r="E91" s="4">
        <v>26.524999999999999</v>
      </c>
      <c r="F91" s="4">
        <v>1139.9000000000001</v>
      </c>
      <c r="G91" s="4">
        <v>6.5</v>
      </c>
      <c r="H91" s="4">
        <v>-8.9</v>
      </c>
      <c r="J91" s="4">
        <v>3.81</v>
      </c>
      <c r="K91" s="4">
        <v>0.89029999999999998</v>
      </c>
      <c r="L91" s="4">
        <v>11.4321</v>
      </c>
      <c r="M91" s="4">
        <v>2.3999999999999998E-3</v>
      </c>
      <c r="N91" s="4">
        <v>1014.8925</v>
      </c>
      <c r="O91" s="4">
        <v>5.7441000000000004</v>
      </c>
      <c r="P91" s="4">
        <v>1020.6</v>
      </c>
      <c r="Q91" s="4">
        <v>764.47540000000004</v>
      </c>
      <c r="R91" s="4">
        <v>4.3268000000000004</v>
      </c>
      <c r="S91" s="4">
        <v>768.8</v>
      </c>
      <c r="T91" s="4">
        <v>0</v>
      </c>
      <c r="W91" s="4">
        <v>0</v>
      </c>
      <c r="X91" s="4">
        <v>3.3936000000000002</v>
      </c>
      <c r="Y91" s="4">
        <v>12</v>
      </c>
      <c r="Z91" s="4">
        <v>843</v>
      </c>
      <c r="AA91" s="4">
        <v>870</v>
      </c>
      <c r="AB91" s="4">
        <v>873</v>
      </c>
      <c r="AC91" s="4">
        <v>68</v>
      </c>
      <c r="AD91" s="4">
        <v>5.3</v>
      </c>
      <c r="AE91" s="4">
        <v>0.12</v>
      </c>
      <c r="AF91" s="4">
        <v>978</v>
      </c>
      <c r="AG91" s="4">
        <v>-16</v>
      </c>
      <c r="AH91" s="4">
        <v>15</v>
      </c>
      <c r="AI91" s="4">
        <v>13</v>
      </c>
      <c r="AJ91" s="4">
        <v>189</v>
      </c>
      <c r="AK91" s="4">
        <v>139.1</v>
      </c>
      <c r="AL91" s="4">
        <v>2</v>
      </c>
      <c r="AM91" s="4">
        <v>195</v>
      </c>
      <c r="AN91" s="4" t="s">
        <v>155</v>
      </c>
      <c r="AP91" s="5"/>
      <c r="BA91" s="4">
        <v>14.023</v>
      </c>
      <c r="BB91" s="4">
        <v>16.45</v>
      </c>
      <c r="BC91" s="4">
        <v>1.17</v>
      </c>
      <c r="BD91" s="4">
        <v>12.316000000000001</v>
      </c>
      <c r="BE91" s="4">
        <v>3033.4160000000002</v>
      </c>
      <c r="BF91" s="4">
        <v>0.39900000000000002</v>
      </c>
      <c r="BG91" s="4">
        <v>28.201000000000001</v>
      </c>
      <c r="BH91" s="4">
        <v>0.16</v>
      </c>
      <c r="BI91" s="4">
        <v>28.361000000000001</v>
      </c>
      <c r="BJ91" s="4">
        <v>21.242999999999999</v>
      </c>
      <c r="BK91" s="4">
        <v>0.12</v>
      </c>
      <c r="BL91" s="4">
        <v>21.363</v>
      </c>
      <c r="BM91" s="4">
        <v>0</v>
      </c>
      <c r="BQ91" s="4">
        <v>654.74099999999999</v>
      </c>
      <c r="BR91" s="4">
        <v>0.20022999999999999</v>
      </c>
      <c r="BS91" s="4">
        <v>0.82308999999999999</v>
      </c>
      <c r="BT91" s="4">
        <v>0.10100000000000001</v>
      </c>
      <c r="BU91" s="4">
        <v>4.8931209999999998</v>
      </c>
      <c r="BV91" s="4">
        <v>2.0402</v>
      </c>
      <c r="BW91" s="4">
        <f t="shared" si="14"/>
        <v>1.2927625681999999</v>
      </c>
      <c r="BY91" s="4">
        <f t="shared" si="15"/>
        <v>10939.196318594632</v>
      </c>
      <c r="BZ91" s="4">
        <f t="shared" si="16"/>
        <v>1.4388858406230001</v>
      </c>
      <c r="CA91" s="4">
        <f t="shared" si="17"/>
        <v>76.607147650010987</v>
      </c>
      <c r="CB91" s="4">
        <f t="shared" si="18"/>
        <v>0</v>
      </c>
    </row>
    <row r="92" spans="1:80" x14ac:dyDescent="0.25">
      <c r="A92" s="2">
        <v>42067</v>
      </c>
      <c r="B92" s="3">
        <v>4.1234953703703704E-2</v>
      </c>
      <c r="C92" s="4">
        <v>12.84</v>
      </c>
      <c r="D92" s="4">
        <v>2E-3</v>
      </c>
      <c r="E92" s="4">
        <v>20</v>
      </c>
      <c r="F92" s="4">
        <v>1534.3</v>
      </c>
      <c r="G92" s="4">
        <v>6.3</v>
      </c>
      <c r="H92" s="4">
        <v>-21.6</v>
      </c>
      <c r="J92" s="4">
        <v>3.95</v>
      </c>
      <c r="K92" s="4">
        <v>0.89039999999999997</v>
      </c>
      <c r="L92" s="4">
        <v>11.432499999999999</v>
      </c>
      <c r="M92" s="4">
        <v>1.8E-3</v>
      </c>
      <c r="N92" s="4">
        <v>1366.0889999999999</v>
      </c>
      <c r="O92" s="4">
        <v>5.5881999999999996</v>
      </c>
      <c r="P92" s="4">
        <v>1371.7</v>
      </c>
      <c r="Q92" s="4">
        <v>1029.0168000000001</v>
      </c>
      <c r="R92" s="4">
        <v>4.2092999999999998</v>
      </c>
      <c r="S92" s="4">
        <v>1033.2</v>
      </c>
      <c r="T92" s="4">
        <v>0</v>
      </c>
      <c r="W92" s="4">
        <v>0</v>
      </c>
      <c r="X92" s="4">
        <v>3.5127000000000002</v>
      </c>
      <c r="Y92" s="4">
        <v>12</v>
      </c>
      <c r="Z92" s="4">
        <v>843</v>
      </c>
      <c r="AA92" s="4">
        <v>870</v>
      </c>
      <c r="AB92" s="4">
        <v>871</v>
      </c>
      <c r="AC92" s="4">
        <v>68</v>
      </c>
      <c r="AD92" s="4">
        <v>5.3</v>
      </c>
      <c r="AE92" s="4">
        <v>0.12</v>
      </c>
      <c r="AF92" s="4">
        <v>978</v>
      </c>
      <c r="AG92" s="4">
        <v>-16</v>
      </c>
      <c r="AH92" s="4">
        <v>15.91</v>
      </c>
      <c r="AI92" s="4">
        <v>13</v>
      </c>
      <c r="AJ92" s="4">
        <v>189</v>
      </c>
      <c r="AK92" s="4">
        <v>139.9</v>
      </c>
      <c r="AL92" s="4">
        <v>2.1</v>
      </c>
      <c r="AM92" s="4">
        <v>195</v>
      </c>
      <c r="AN92" s="4" t="s">
        <v>155</v>
      </c>
      <c r="AP92" s="5"/>
      <c r="BA92" s="4">
        <v>14.023</v>
      </c>
      <c r="BB92" s="4">
        <v>16.45</v>
      </c>
      <c r="BC92" s="4">
        <v>1.17</v>
      </c>
      <c r="BD92" s="4">
        <v>12.311</v>
      </c>
      <c r="BE92" s="4">
        <v>3033.57</v>
      </c>
      <c r="BF92" s="4">
        <v>0.30099999999999999</v>
      </c>
      <c r="BG92" s="4">
        <v>37.96</v>
      </c>
      <c r="BH92" s="4">
        <v>0.155</v>
      </c>
      <c r="BI92" s="4">
        <v>38.115000000000002</v>
      </c>
      <c r="BJ92" s="4">
        <v>28.594000000000001</v>
      </c>
      <c r="BK92" s="4">
        <v>0.11700000000000001</v>
      </c>
      <c r="BL92" s="4">
        <v>28.710999999999999</v>
      </c>
      <c r="BM92" s="4">
        <v>0</v>
      </c>
      <c r="BQ92" s="4">
        <v>677.73</v>
      </c>
      <c r="BR92" s="4">
        <v>0.13786000000000001</v>
      </c>
      <c r="BS92" s="4">
        <v>0.82299999999999995</v>
      </c>
      <c r="BT92" s="4">
        <v>0.10191</v>
      </c>
      <c r="BU92" s="4">
        <v>3.368954</v>
      </c>
      <c r="BV92" s="4">
        <v>2.0585819999999999</v>
      </c>
      <c r="BW92" s="4">
        <f t="shared" si="14"/>
        <v>0.89007764680000001</v>
      </c>
      <c r="BY92" s="4">
        <f t="shared" si="15"/>
        <v>7532.1088881198611</v>
      </c>
      <c r="BZ92" s="4">
        <f t="shared" si="16"/>
        <v>0.74735864849800004</v>
      </c>
      <c r="CA92" s="4">
        <f t="shared" si="17"/>
        <v>70.996588688212</v>
      </c>
      <c r="CB92" s="4">
        <f t="shared" si="18"/>
        <v>0</v>
      </c>
    </row>
    <row r="93" spans="1:80" x14ac:dyDescent="0.25">
      <c r="A93" s="2">
        <v>42067</v>
      </c>
      <c r="B93" s="3">
        <v>4.1246527777777778E-2</v>
      </c>
      <c r="C93" s="4">
        <v>13.122</v>
      </c>
      <c r="D93" s="4">
        <v>1.9E-3</v>
      </c>
      <c r="E93" s="4">
        <v>18.900915999999999</v>
      </c>
      <c r="F93" s="4">
        <v>1838.4</v>
      </c>
      <c r="G93" s="4">
        <v>6.2</v>
      </c>
      <c r="H93" s="4">
        <v>-22.4</v>
      </c>
      <c r="J93" s="4">
        <v>3.15</v>
      </c>
      <c r="K93" s="4">
        <v>0.8881</v>
      </c>
      <c r="L93" s="4">
        <v>11.653700000000001</v>
      </c>
      <c r="M93" s="4">
        <v>1.6999999999999999E-3</v>
      </c>
      <c r="N93" s="4">
        <v>1632.6391000000001</v>
      </c>
      <c r="O93" s="4">
        <v>5.5061</v>
      </c>
      <c r="P93" s="4">
        <v>1638.1</v>
      </c>
      <c r="Q93" s="4">
        <v>1229.7977000000001</v>
      </c>
      <c r="R93" s="4">
        <v>4.1475</v>
      </c>
      <c r="S93" s="4">
        <v>1233.9000000000001</v>
      </c>
      <c r="T93" s="4">
        <v>0</v>
      </c>
      <c r="W93" s="4">
        <v>0</v>
      </c>
      <c r="X93" s="4">
        <v>2.7987000000000002</v>
      </c>
      <c r="Y93" s="4">
        <v>12</v>
      </c>
      <c r="Z93" s="4">
        <v>844</v>
      </c>
      <c r="AA93" s="4">
        <v>869</v>
      </c>
      <c r="AB93" s="4">
        <v>872</v>
      </c>
      <c r="AC93" s="4">
        <v>68</v>
      </c>
      <c r="AD93" s="4">
        <v>5.3</v>
      </c>
      <c r="AE93" s="4">
        <v>0.12</v>
      </c>
      <c r="AF93" s="4">
        <v>978</v>
      </c>
      <c r="AG93" s="4">
        <v>-16</v>
      </c>
      <c r="AH93" s="4">
        <v>16</v>
      </c>
      <c r="AI93" s="4">
        <v>13</v>
      </c>
      <c r="AJ93" s="4">
        <v>189</v>
      </c>
      <c r="AK93" s="4">
        <v>140</v>
      </c>
      <c r="AL93" s="4">
        <v>1.7</v>
      </c>
      <c r="AM93" s="4">
        <v>195</v>
      </c>
      <c r="AN93" s="4" t="s">
        <v>155</v>
      </c>
      <c r="AP93" s="5"/>
      <c r="BA93" s="4">
        <v>14.023</v>
      </c>
      <c r="BB93" s="4">
        <v>16.12</v>
      </c>
      <c r="BC93" s="4">
        <v>1.1499999999999999</v>
      </c>
      <c r="BD93" s="4">
        <v>12.603</v>
      </c>
      <c r="BE93" s="4">
        <v>3033.404</v>
      </c>
      <c r="BF93" s="4">
        <v>0.27800000000000002</v>
      </c>
      <c r="BG93" s="4">
        <v>44.503999999999998</v>
      </c>
      <c r="BH93" s="4">
        <v>0.15</v>
      </c>
      <c r="BI93" s="4">
        <v>44.654000000000003</v>
      </c>
      <c r="BJ93" s="4">
        <v>33.523000000000003</v>
      </c>
      <c r="BK93" s="4">
        <v>0.113</v>
      </c>
      <c r="BL93" s="4">
        <v>33.636000000000003</v>
      </c>
      <c r="BM93" s="4">
        <v>0</v>
      </c>
      <c r="BQ93" s="4">
        <v>529.70000000000005</v>
      </c>
      <c r="BR93" s="4">
        <v>0.14574000000000001</v>
      </c>
      <c r="BS93" s="4">
        <v>0.82391000000000003</v>
      </c>
      <c r="BT93" s="4">
        <v>0.10109</v>
      </c>
      <c r="BU93" s="4">
        <v>3.5615209999999999</v>
      </c>
      <c r="BV93" s="4">
        <v>2.0420180000000001</v>
      </c>
      <c r="BW93" s="4">
        <f t="shared" si="14"/>
        <v>0.94095384819999994</v>
      </c>
      <c r="BY93" s="4">
        <f t="shared" si="15"/>
        <v>7962.203118995707</v>
      </c>
      <c r="BZ93" s="4">
        <f t="shared" si="16"/>
        <v>0.72970579160600002</v>
      </c>
      <c r="CA93" s="4">
        <f t="shared" si="17"/>
        <v>87.992544071971011</v>
      </c>
      <c r="CB93" s="4">
        <f t="shared" si="18"/>
        <v>0</v>
      </c>
    </row>
    <row r="94" spans="1:80" x14ac:dyDescent="0.25">
      <c r="A94" s="2">
        <v>42067</v>
      </c>
      <c r="B94" s="3">
        <v>4.1258101851851851E-2</v>
      </c>
      <c r="C94" s="4">
        <v>13.304</v>
      </c>
      <c r="D94" s="4">
        <v>2.0000000000000001E-4</v>
      </c>
      <c r="E94" s="4">
        <v>2.2481270000000002</v>
      </c>
      <c r="F94" s="4">
        <v>1844.1</v>
      </c>
      <c r="G94" s="4">
        <v>6.2</v>
      </c>
      <c r="H94" s="4">
        <v>-1.2</v>
      </c>
      <c r="J94" s="4">
        <v>2.74</v>
      </c>
      <c r="K94" s="4">
        <v>0.88680000000000003</v>
      </c>
      <c r="L94" s="4">
        <v>11.797700000000001</v>
      </c>
      <c r="M94" s="4">
        <v>2.0000000000000001E-4</v>
      </c>
      <c r="N94" s="4">
        <v>1635.2918</v>
      </c>
      <c r="O94" s="4">
        <v>5.4757999999999996</v>
      </c>
      <c r="P94" s="4">
        <v>1640.8</v>
      </c>
      <c r="Q94" s="4">
        <v>1231.7959000000001</v>
      </c>
      <c r="R94" s="4">
        <v>4.1246999999999998</v>
      </c>
      <c r="S94" s="4">
        <v>1235.9000000000001</v>
      </c>
      <c r="T94" s="4">
        <v>0</v>
      </c>
      <c r="W94" s="4">
        <v>0</v>
      </c>
      <c r="X94" s="4">
        <v>2.4275000000000002</v>
      </c>
      <c r="Y94" s="4">
        <v>12</v>
      </c>
      <c r="Z94" s="4">
        <v>844</v>
      </c>
      <c r="AA94" s="4">
        <v>870</v>
      </c>
      <c r="AB94" s="4">
        <v>875</v>
      </c>
      <c r="AC94" s="4">
        <v>68</v>
      </c>
      <c r="AD94" s="4">
        <v>5.3</v>
      </c>
      <c r="AE94" s="4">
        <v>0.12</v>
      </c>
      <c r="AF94" s="4">
        <v>978</v>
      </c>
      <c r="AG94" s="4">
        <v>-16</v>
      </c>
      <c r="AH94" s="4">
        <v>16</v>
      </c>
      <c r="AI94" s="4">
        <v>13</v>
      </c>
      <c r="AJ94" s="4">
        <v>189</v>
      </c>
      <c r="AK94" s="4">
        <v>140</v>
      </c>
      <c r="AL94" s="4">
        <v>2.2000000000000002</v>
      </c>
      <c r="AM94" s="4">
        <v>195</v>
      </c>
      <c r="AN94" s="4" t="s">
        <v>155</v>
      </c>
      <c r="AP94" s="5"/>
      <c r="BA94" s="4">
        <v>14.023</v>
      </c>
      <c r="BB94" s="4">
        <v>15.91</v>
      </c>
      <c r="BC94" s="4">
        <v>1.1299999999999999</v>
      </c>
      <c r="BD94" s="4">
        <v>12.768000000000001</v>
      </c>
      <c r="BE94" s="4">
        <v>3033.6640000000002</v>
      </c>
      <c r="BF94" s="4">
        <v>3.3000000000000002E-2</v>
      </c>
      <c r="BG94" s="4">
        <v>44.036000000000001</v>
      </c>
      <c r="BH94" s="4">
        <v>0.14699999999999999</v>
      </c>
      <c r="BI94" s="4">
        <v>44.183</v>
      </c>
      <c r="BJ94" s="4">
        <v>33.17</v>
      </c>
      <c r="BK94" s="4">
        <v>0.111</v>
      </c>
      <c r="BL94" s="4">
        <v>33.280999999999999</v>
      </c>
      <c r="BM94" s="4">
        <v>0</v>
      </c>
      <c r="BQ94" s="4">
        <v>453.86200000000002</v>
      </c>
      <c r="BR94" s="4">
        <v>0.16972699999999999</v>
      </c>
      <c r="BS94" s="4">
        <v>0.824909</v>
      </c>
      <c r="BT94" s="4">
        <v>0.101909</v>
      </c>
      <c r="BU94" s="4">
        <v>4.14771</v>
      </c>
      <c r="BV94" s="4">
        <v>2.0585640000000001</v>
      </c>
      <c r="BW94" s="4">
        <f t="shared" si="14"/>
        <v>1.0958249819999999</v>
      </c>
      <c r="BY94" s="4">
        <f t="shared" si="15"/>
        <v>9273.4930214572796</v>
      </c>
      <c r="BZ94" s="4">
        <f t="shared" si="16"/>
        <v>0.10087645491000001</v>
      </c>
      <c r="CA94" s="4">
        <f t="shared" si="17"/>
        <v>101.39612149589999</v>
      </c>
      <c r="CB94" s="4">
        <f t="shared" si="18"/>
        <v>0</v>
      </c>
    </row>
    <row r="95" spans="1:80" x14ac:dyDescent="0.25">
      <c r="A95" s="2">
        <v>42067</v>
      </c>
      <c r="B95" s="3">
        <v>4.1269675925925925E-2</v>
      </c>
      <c r="C95" s="4">
        <v>12.972</v>
      </c>
      <c r="D95" s="4">
        <v>0</v>
      </c>
      <c r="E95" s="4">
        <v>0</v>
      </c>
      <c r="F95" s="4">
        <v>1654.6</v>
      </c>
      <c r="G95" s="4">
        <v>6.1</v>
      </c>
      <c r="H95" s="4">
        <v>-10</v>
      </c>
      <c r="J95" s="4">
        <v>2.7</v>
      </c>
      <c r="K95" s="4">
        <v>0.88949999999999996</v>
      </c>
      <c r="L95" s="4">
        <v>11.5381</v>
      </c>
      <c r="M95" s="4">
        <v>0</v>
      </c>
      <c r="N95" s="4">
        <v>1471.7440999999999</v>
      </c>
      <c r="O95" s="4">
        <v>5.3814000000000002</v>
      </c>
      <c r="P95" s="4">
        <v>1477.1</v>
      </c>
      <c r="Q95" s="4">
        <v>1108.6023</v>
      </c>
      <c r="R95" s="4">
        <v>4.0536000000000003</v>
      </c>
      <c r="S95" s="4">
        <v>1112.7</v>
      </c>
      <c r="T95" s="4">
        <v>0</v>
      </c>
      <c r="W95" s="4">
        <v>0</v>
      </c>
      <c r="X95" s="4">
        <v>2.4016000000000002</v>
      </c>
      <c r="Y95" s="4">
        <v>12</v>
      </c>
      <c r="Z95" s="4">
        <v>843</v>
      </c>
      <c r="AA95" s="4">
        <v>869</v>
      </c>
      <c r="AB95" s="4">
        <v>873</v>
      </c>
      <c r="AC95" s="4">
        <v>68</v>
      </c>
      <c r="AD95" s="4">
        <v>5.3</v>
      </c>
      <c r="AE95" s="4">
        <v>0.12</v>
      </c>
      <c r="AF95" s="4">
        <v>978</v>
      </c>
      <c r="AG95" s="4">
        <v>-16</v>
      </c>
      <c r="AH95" s="4">
        <v>16</v>
      </c>
      <c r="AI95" s="4">
        <v>13</v>
      </c>
      <c r="AJ95" s="4">
        <v>189</v>
      </c>
      <c r="AK95" s="4">
        <v>140</v>
      </c>
      <c r="AL95" s="4">
        <v>2.5</v>
      </c>
      <c r="AM95" s="4">
        <v>195</v>
      </c>
      <c r="AN95" s="4" t="s">
        <v>155</v>
      </c>
      <c r="AP95" s="5"/>
      <c r="BA95" s="4">
        <v>14.023</v>
      </c>
      <c r="BB95" s="4">
        <v>16.3</v>
      </c>
      <c r="BC95" s="4">
        <v>1.1599999999999999</v>
      </c>
      <c r="BD95" s="4">
        <v>12.427</v>
      </c>
      <c r="BE95" s="4">
        <v>3033.9470000000001</v>
      </c>
      <c r="BF95" s="4">
        <v>0</v>
      </c>
      <c r="BG95" s="4">
        <v>40.527000000000001</v>
      </c>
      <c r="BH95" s="4">
        <v>0.14799999999999999</v>
      </c>
      <c r="BI95" s="4">
        <v>40.674999999999997</v>
      </c>
      <c r="BJ95" s="4">
        <v>30.527000000000001</v>
      </c>
      <c r="BK95" s="4">
        <v>0.112</v>
      </c>
      <c r="BL95" s="4">
        <v>30.638999999999999</v>
      </c>
      <c r="BM95" s="4">
        <v>0</v>
      </c>
      <c r="BQ95" s="4">
        <v>459.16199999999998</v>
      </c>
      <c r="BR95" s="4">
        <v>0.136514</v>
      </c>
      <c r="BS95" s="4">
        <v>0.82499999999999996</v>
      </c>
      <c r="BT95" s="4">
        <v>0.10018000000000001</v>
      </c>
      <c r="BU95" s="4">
        <v>3.336049</v>
      </c>
      <c r="BV95" s="4">
        <v>2.0236399999999999</v>
      </c>
      <c r="BW95" s="4">
        <f t="shared" si="14"/>
        <v>0.88138414580000002</v>
      </c>
      <c r="BY95" s="4">
        <f t="shared" si="15"/>
        <v>7459.4687454320119</v>
      </c>
      <c r="BZ95" s="4">
        <f t="shared" si="16"/>
        <v>0</v>
      </c>
      <c r="CA95" s="4">
        <f t="shared" si="17"/>
        <v>75.055761485551002</v>
      </c>
      <c r="CB95" s="4">
        <f t="shared" si="18"/>
        <v>0</v>
      </c>
    </row>
    <row r="96" spans="1:80" x14ac:dyDescent="0.25">
      <c r="A96" s="2">
        <v>42067</v>
      </c>
      <c r="B96" s="3">
        <v>4.1281249999999999E-2</v>
      </c>
      <c r="C96" s="4">
        <v>12.289</v>
      </c>
      <c r="D96" s="4">
        <v>1.6000000000000001E-3</v>
      </c>
      <c r="E96" s="4">
        <v>15.957962999999999</v>
      </c>
      <c r="F96" s="4">
        <v>1618.1</v>
      </c>
      <c r="G96" s="4">
        <v>3.6</v>
      </c>
      <c r="H96" s="4">
        <v>32.4</v>
      </c>
      <c r="J96" s="4">
        <v>2.8</v>
      </c>
      <c r="K96" s="4">
        <v>0.89470000000000005</v>
      </c>
      <c r="L96" s="4">
        <v>10.995200000000001</v>
      </c>
      <c r="M96" s="4">
        <v>1.4E-3</v>
      </c>
      <c r="N96" s="4">
        <v>1447.7691</v>
      </c>
      <c r="O96" s="4">
        <v>3.2210000000000001</v>
      </c>
      <c r="P96" s="4">
        <v>1451</v>
      </c>
      <c r="Q96" s="4">
        <v>1090.5429999999999</v>
      </c>
      <c r="R96" s="4">
        <v>2.4262000000000001</v>
      </c>
      <c r="S96" s="4">
        <v>1093</v>
      </c>
      <c r="T96" s="4">
        <v>32.3568</v>
      </c>
      <c r="W96" s="4">
        <v>0</v>
      </c>
      <c r="X96" s="4">
        <v>2.5051999999999999</v>
      </c>
      <c r="Y96" s="4">
        <v>12</v>
      </c>
      <c r="Z96" s="4">
        <v>843</v>
      </c>
      <c r="AA96" s="4">
        <v>868</v>
      </c>
      <c r="AB96" s="4">
        <v>873</v>
      </c>
      <c r="AC96" s="4">
        <v>68</v>
      </c>
      <c r="AD96" s="4">
        <v>5.3</v>
      </c>
      <c r="AE96" s="4">
        <v>0.12</v>
      </c>
      <c r="AF96" s="4">
        <v>978</v>
      </c>
      <c r="AG96" s="4">
        <v>-16</v>
      </c>
      <c r="AH96" s="4">
        <v>15.09</v>
      </c>
      <c r="AI96" s="4">
        <v>13</v>
      </c>
      <c r="AJ96" s="4">
        <v>189</v>
      </c>
      <c r="AK96" s="4">
        <v>140</v>
      </c>
      <c r="AL96" s="4">
        <v>2.1</v>
      </c>
      <c r="AM96" s="4">
        <v>195</v>
      </c>
      <c r="AN96" s="4" t="s">
        <v>155</v>
      </c>
      <c r="AP96" s="5"/>
      <c r="BA96" s="4">
        <v>14.023</v>
      </c>
      <c r="BB96" s="4">
        <v>17.14</v>
      </c>
      <c r="BC96" s="4">
        <v>1.22</v>
      </c>
      <c r="BD96" s="4">
        <v>11.766</v>
      </c>
      <c r="BE96" s="4">
        <v>3033.1770000000001</v>
      </c>
      <c r="BF96" s="4">
        <v>0.251</v>
      </c>
      <c r="BG96" s="4">
        <v>41.825000000000003</v>
      </c>
      <c r="BH96" s="4">
        <v>9.2999999999999999E-2</v>
      </c>
      <c r="BI96" s="4">
        <v>41.917999999999999</v>
      </c>
      <c r="BJ96" s="4">
        <v>31.504999999999999</v>
      </c>
      <c r="BK96" s="4">
        <v>7.0000000000000007E-2</v>
      </c>
      <c r="BL96" s="4">
        <v>31.574999999999999</v>
      </c>
      <c r="BM96" s="4">
        <v>0.29520000000000002</v>
      </c>
      <c r="BQ96" s="4">
        <v>502.50599999999997</v>
      </c>
      <c r="BR96" s="4">
        <v>0.11115999999999999</v>
      </c>
      <c r="BS96" s="4">
        <v>0.82591000000000003</v>
      </c>
      <c r="BT96" s="4">
        <v>0.10091</v>
      </c>
      <c r="BU96" s="4">
        <v>2.7164730000000001</v>
      </c>
      <c r="BV96" s="4">
        <v>2.0383819999999999</v>
      </c>
      <c r="BW96" s="4">
        <f t="shared" si="14"/>
        <v>0.71769216660000001</v>
      </c>
      <c r="BY96" s="4">
        <f t="shared" si="15"/>
        <v>6072.5435040193779</v>
      </c>
      <c r="BZ96" s="4">
        <f t="shared" si="16"/>
        <v>0.50251219085099996</v>
      </c>
      <c r="CA96" s="4">
        <f t="shared" si="17"/>
        <v>63.074289134505001</v>
      </c>
      <c r="CB96" s="4">
        <f t="shared" si="18"/>
        <v>0.59100238541520012</v>
      </c>
    </row>
    <row r="97" spans="1:80" x14ac:dyDescent="0.25">
      <c r="A97" s="2">
        <v>42067</v>
      </c>
      <c r="B97" s="3">
        <v>4.1292824074074072E-2</v>
      </c>
      <c r="C97" s="4">
        <v>12.454000000000001</v>
      </c>
      <c r="D97" s="4">
        <v>2.5999999999999999E-3</v>
      </c>
      <c r="E97" s="4">
        <v>26.488741000000001</v>
      </c>
      <c r="F97" s="4">
        <v>1740.2</v>
      </c>
      <c r="G97" s="4">
        <v>2.4</v>
      </c>
      <c r="H97" s="4">
        <v>27.4</v>
      </c>
      <c r="J97" s="4">
        <v>2.7</v>
      </c>
      <c r="K97" s="4">
        <v>0.89339999999999997</v>
      </c>
      <c r="L97" s="4">
        <v>11.1267</v>
      </c>
      <c r="M97" s="4">
        <v>2.3999999999999998E-3</v>
      </c>
      <c r="N97" s="4">
        <v>1554.7527</v>
      </c>
      <c r="O97" s="4">
        <v>2.1223000000000001</v>
      </c>
      <c r="P97" s="4">
        <v>1556.9</v>
      </c>
      <c r="Q97" s="4">
        <v>1171.1292000000001</v>
      </c>
      <c r="R97" s="4">
        <v>1.5987</v>
      </c>
      <c r="S97" s="4">
        <v>1172.7</v>
      </c>
      <c r="T97" s="4">
        <v>27.388100000000001</v>
      </c>
      <c r="W97" s="4">
        <v>0</v>
      </c>
      <c r="X97" s="4">
        <v>2.4121999999999999</v>
      </c>
      <c r="Y97" s="4">
        <v>12</v>
      </c>
      <c r="Z97" s="4">
        <v>843</v>
      </c>
      <c r="AA97" s="4">
        <v>867</v>
      </c>
      <c r="AB97" s="4">
        <v>873</v>
      </c>
      <c r="AC97" s="4">
        <v>68</v>
      </c>
      <c r="AD97" s="4">
        <v>5.3</v>
      </c>
      <c r="AE97" s="4">
        <v>0.12</v>
      </c>
      <c r="AF97" s="4">
        <v>978</v>
      </c>
      <c r="AG97" s="4">
        <v>-16</v>
      </c>
      <c r="AH97" s="4">
        <v>15</v>
      </c>
      <c r="AI97" s="4">
        <v>13</v>
      </c>
      <c r="AJ97" s="4">
        <v>189</v>
      </c>
      <c r="AK97" s="4">
        <v>140</v>
      </c>
      <c r="AL97" s="4">
        <v>2.2000000000000002</v>
      </c>
      <c r="AM97" s="4">
        <v>195</v>
      </c>
      <c r="AN97" s="4" t="s">
        <v>155</v>
      </c>
      <c r="AP97" s="5"/>
      <c r="BA97" s="4">
        <v>14.023</v>
      </c>
      <c r="BB97" s="4">
        <v>16.93</v>
      </c>
      <c r="BC97" s="4">
        <v>1.21</v>
      </c>
      <c r="BD97" s="4">
        <v>11.929</v>
      </c>
      <c r="BE97" s="4">
        <v>3032.94</v>
      </c>
      <c r="BF97" s="4">
        <v>0.41099999999999998</v>
      </c>
      <c r="BG97" s="4">
        <v>44.381</v>
      </c>
      <c r="BH97" s="4">
        <v>6.0999999999999999E-2</v>
      </c>
      <c r="BI97" s="4">
        <v>44.441000000000003</v>
      </c>
      <c r="BJ97" s="4">
        <v>33.43</v>
      </c>
      <c r="BK97" s="4">
        <v>4.5999999999999999E-2</v>
      </c>
      <c r="BL97" s="4">
        <v>33.475999999999999</v>
      </c>
      <c r="BM97" s="4">
        <v>0.24690000000000001</v>
      </c>
      <c r="BQ97" s="4">
        <v>478.1</v>
      </c>
      <c r="BR97" s="4">
        <v>0.105364</v>
      </c>
      <c r="BS97" s="4">
        <v>0.82599999999999996</v>
      </c>
      <c r="BT97" s="4">
        <v>0.10100000000000001</v>
      </c>
      <c r="BU97" s="4">
        <v>2.574824</v>
      </c>
      <c r="BV97" s="4">
        <v>2.0402</v>
      </c>
      <c r="BW97" s="4">
        <f t="shared" si="14"/>
        <v>0.68026850080000001</v>
      </c>
      <c r="BY97" s="4">
        <f t="shared" si="15"/>
        <v>5755.44429978672</v>
      </c>
      <c r="BZ97" s="4">
        <f t="shared" si="16"/>
        <v>0.77993221336799989</v>
      </c>
      <c r="CA97" s="4">
        <f t="shared" si="17"/>
        <v>63.438281977840006</v>
      </c>
      <c r="CB97" s="4">
        <f t="shared" si="18"/>
        <v>0.46852862160720005</v>
      </c>
    </row>
    <row r="98" spans="1:80" x14ac:dyDescent="0.25">
      <c r="A98" s="2">
        <v>42067</v>
      </c>
      <c r="B98" s="3">
        <v>4.1304398148148146E-2</v>
      </c>
      <c r="C98" s="4">
        <v>13.175000000000001</v>
      </c>
      <c r="D98" s="4">
        <v>2.5999999999999999E-3</v>
      </c>
      <c r="E98" s="4">
        <v>25.554628999999998</v>
      </c>
      <c r="F98" s="4">
        <v>1736.4</v>
      </c>
      <c r="G98" s="4">
        <v>2.2999999999999998</v>
      </c>
      <c r="H98" s="4">
        <v>2</v>
      </c>
      <c r="J98" s="4">
        <v>2.54</v>
      </c>
      <c r="K98" s="4">
        <v>0.88790000000000002</v>
      </c>
      <c r="L98" s="4">
        <v>11.697100000000001</v>
      </c>
      <c r="M98" s="4">
        <v>2.3E-3</v>
      </c>
      <c r="N98" s="4">
        <v>1541.6627000000001</v>
      </c>
      <c r="O98" s="4">
        <v>2.0421</v>
      </c>
      <c r="P98" s="4">
        <v>1543.7</v>
      </c>
      <c r="Q98" s="4">
        <v>1161.269</v>
      </c>
      <c r="R98" s="4">
        <v>1.5382</v>
      </c>
      <c r="S98" s="4">
        <v>1162.8</v>
      </c>
      <c r="T98" s="4">
        <v>2.0345</v>
      </c>
      <c r="W98" s="4">
        <v>0</v>
      </c>
      <c r="X98" s="4">
        <v>2.2585999999999999</v>
      </c>
      <c r="Y98" s="4">
        <v>12.2</v>
      </c>
      <c r="Z98" s="4">
        <v>842</v>
      </c>
      <c r="AA98" s="4">
        <v>867</v>
      </c>
      <c r="AB98" s="4">
        <v>871</v>
      </c>
      <c r="AC98" s="4">
        <v>68</v>
      </c>
      <c r="AD98" s="4">
        <v>5.3</v>
      </c>
      <c r="AE98" s="4">
        <v>0.12</v>
      </c>
      <c r="AF98" s="4">
        <v>978</v>
      </c>
      <c r="AG98" s="4">
        <v>-16</v>
      </c>
      <c r="AH98" s="4">
        <v>15</v>
      </c>
      <c r="AI98" s="4">
        <v>13</v>
      </c>
      <c r="AJ98" s="4">
        <v>189</v>
      </c>
      <c r="AK98" s="4">
        <v>140</v>
      </c>
      <c r="AL98" s="4">
        <v>2.5</v>
      </c>
      <c r="AM98" s="4">
        <v>195</v>
      </c>
      <c r="AN98" s="4" t="s">
        <v>155</v>
      </c>
      <c r="AP98" s="5"/>
      <c r="BA98" s="4">
        <v>14.023</v>
      </c>
      <c r="BB98" s="4">
        <v>16.059999999999999</v>
      </c>
      <c r="BC98" s="4">
        <v>1.1399999999999999</v>
      </c>
      <c r="BD98" s="4">
        <v>12.631</v>
      </c>
      <c r="BE98" s="4">
        <v>3033.1610000000001</v>
      </c>
      <c r="BF98" s="4">
        <v>0.374</v>
      </c>
      <c r="BG98" s="4">
        <v>41.863999999999997</v>
      </c>
      <c r="BH98" s="4">
        <v>5.5E-2</v>
      </c>
      <c r="BI98" s="4">
        <v>41.92</v>
      </c>
      <c r="BJ98" s="4">
        <v>31.535</v>
      </c>
      <c r="BK98" s="4">
        <v>4.2000000000000003E-2</v>
      </c>
      <c r="BL98" s="4">
        <v>31.576000000000001</v>
      </c>
      <c r="BM98" s="4">
        <v>1.7399999999999999E-2</v>
      </c>
      <c r="BQ98" s="4">
        <v>425.85599999999999</v>
      </c>
      <c r="BR98" s="4">
        <v>0.10954999999999999</v>
      </c>
      <c r="BS98" s="4">
        <v>0.82691000000000003</v>
      </c>
      <c r="BT98" s="4">
        <v>0.10555</v>
      </c>
      <c r="BU98" s="4">
        <v>2.677117</v>
      </c>
      <c r="BV98" s="4">
        <v>2.132101</v>
      </c>
      <c r="BW98" s="4">
        <f t="shared" si="14"/>
        <v>0.70729431139999999</v>
      </c>
      <c r="BY98" s="4">
        <f t="shared" si="15"/>
        <v>5984.5335082288693</v>
      </c>
      <c r="BZ98" s="4">
        <f t="shared" si="16"/>
        <v>0.73791517564599995</v>
      </c>
      <c r="CA98" s="4">
        <f t="shared" si="17"/>
        <v>62.219665946515001</v>
      </c>
      <c r="CB98" s="4">
        <f t="shared" si="18"/>
        <v>3.4330812984600001E-2</v>
      </c>
    </row>
    <row r="99" spans="1:80" x14ac:dyDescent="0.25">
      <c r="A99" s="2">
        <v>42067</v>
      </c>
      <c r="B99" s="3">
        <v>4.1315972222222219E-2</v>
      </c>
      <c r="C99" s="4">
        <v>13.265000000000001</v>
      </c>
      <c r="D99" s="4">
        <v>4.8999999999999998E-3</v>
      </c>
      <c r="E99" s="4">
        <v>49.232694000000002</v>
      </c>
      <c r="F99" s="4">
        <v>1572.4</v>
      </c>
      <c r="G99" s="4">
        <v>2.2999999999999998</v>
      </c>
      <c r="H99" s="4">
        <v>36</v>
      </c>
      <c r="J99" s="4">
        <v>2.61</v>
      </c>
      <c r="K99" s="4">
        <v>0.88719999999999999</v>
      </c>
      <c r="L99" s="4">
        <v>11.7684</v>
      </c>
      <c r="M99" s="4">
        <v>4.4000000000000003E-3</v>
      </c>
      <c r="N99" s="4">
        <v>1395.0320999999999</v>
      </c>
      <c r="O99" s="4">
        <v>2.0406</v>
      </c>
      <c r="P99" s="4">
        <v>1397.1</v>
      </c>
      <c r="Q99" s="4">
        <v>1050.8184000000001</v>
      </c>
      <c r="R99" s="4">
        <v>1.5370999999999999</v>
      </c>
      <c r="S99" s="4">
        <v>1052.4000000000001</v>
      </c>
      <c r="T99" s="4">
        <v>36.038899999999998</v>
      </c>
      <c r="W99" s="4">
        <v>0</v>
      </c>
      <c r="X99" s="4">
        <v>2.3123</v>
      </c>
      <c r="Y99" s="4">
        <v>12.3</v>
      </c>
      <c r="Z99" s="4">
        <v>840</v>
      </c>
      <c r="AA99" s="4">
        <v>866</v>
      </c>
      <c r="AB99" s="4">
        <v>866</v>
      </c>
      <c r="AC99" s="4">
        <v>68</v>
      </c>
      <c r="AD99" s="4">
        <v>5.3</v>
      </c>
      <c r="AE99" s="4">
        <v>0.12</v>
      </c>
      <c r="AF99" s="4">
        <v>978</v>
      </c>
      <c r="AG99" s="4">
        <v>-16</v>
      </c>
      <c r="AH99" s="4">
        <v>15</v>
      </c>
      <c r="AI99" s="4">
        <v>13</v>
      </c>
      <c r="AJ99" s="4">
        <v>189.9</v>
      </c>
      <c r="AK99" s="4">
        <v>140.9</v>
      </c>
      <c r="AL99" s="4">
        <v>2.9</v>
      </c>
      <c r="AM99" s="4">
        <v>195</v>
      </c>
      <c r="AN99" s="4" t="s">
        <v>155</v>
      </c>
      <c r="AP99" s="5"/>
      <c r="BA99" s="4">
        <v>14.023</v>
      </c>
      <c r="BB99" s="4">
        <v>15.95</v>
      </c>
      <c r="BC99" s="4">
        <v>1.1399999999999999</v>
      </c>
      <c r="BD99" s="4">
        <v>12.714</v>
      </c>
      <c r="BE99" s="4">
        <v>3031.68</v>
      </c>
      <c r="BF99" s="4">
        <v>0.71599999999999997</v>
      </c>
      <c r="BG99" s="4">
        <v>37.634999999999998</v>
      </c>
      <c r="BH99" s="4">
        <v>5.5E-2</v>
      </c>
      <c r="BI99" s="4">
        <v>37.69</v>
      </c>
      <c r="BJ99" s="4">
        <v>28.349</v>
      </c>
      <c r="BK99" s="4">
        <v>4.1000000000000002E-2</v>
      </c>
      <c r="BL99" s="4">
        <v>28.39</v>
      </c>
      <c r="BM99" s="4">
        <v>0.307</v>
      </c>
      <c r="BQ99" s="4">
        <v>433.12299999999999</v>
      </c>
      <c r="BR99" s="4">
        <v>0.17734</v>
      </c>
      <c r="BS99" s="4">
        <v>0.82699999999999996</v>
      </c>
      <c r="BT99" s="4">
        <v>0.11055</v>
      </c>
      <c r="BU99" s="4">
        <v>4.3337459999999997</v>
      </c>
      <c r="BV99" s="4">
        <v>2.2331099999999999</v>
      </c>
      <c r="BW99" s="4">
        <f t="shared" si="14"/>
        <v>1.1449756931999999</v>
      </c>
      <c r="BY99" s="4">
        <f t="shared" si="15"/>
        <v>9683.0974010073587</v>
      </c>
      <c r="BZ99" s="4">
        <f t="shared" si="16"/>
        <v>2.2868830942319995</v>
      </c>
      <c r="CA99" s="4">
        <f t="shared" si="17"/>
        <v>90.545878265897997</v>
      </c>
      <c r="CB99" s="4">
        <f t="shared" si="18"/>
        <v>0.9805490362139998</v>
      </c>
    </row>
    <row r="100" spans="1:80" x14ac:dyDescent="0.25">
      <c r="A100" s="2">
        <v>42067</v>
      </c>
      <c r="B100" s="3">
        <v>4.1327546296296293E-2</v>
      </c>
      <c r="C100" s="4">
        <v>13.102</v>
      </c>
      <c r="D100" s="4">
        <v>1.6000000000000001E-3</v>
      </c>
      <c r="E100" s="4">
        <v>15.871560000000001</v>
      </c>
      <c r="F100" s="4">
        <v>1496.2</v>
      </c>
      <c r="G100" s="4">
        <v>2.2999999999999998</v>
      </c>
      <c r="H100" s="4">
        <v>21.5</v>
      </c>
      <c r="J100" s="4">
        <v>3.02</v>
      </c>
      <c r="K100" s="4">
        <v>0.88849999999999996</v>
      </c>
      <c r="L100" s="4">
        <v>11.6408</v>
      </c>
      <c r="M100" s="4">
        <v>1.4E-3</v>
      </c>
      <c r="N100" s="4">
        <v>1329.4082000000001</v>
      </c>
      <c r="O100" s="4">
        <v>2.0436000000000001</v>
      </c>
      <c r="P100" s="4">
        <v>1331.5</v>
      </c>
      <c r="Q100" s="4">
        <v>1001.3868</v>
      </c>
      <c r="R100" s="4">
        <v>1.5392999999999999</v>
      </c>
      <c r="S100" s="4">
        <v>1002.9</v>
      </c>
      <c r="T100" s="4">
        <v>21.494700000000002</v>
      </c>
      <c r="W100" s="4">
        <v>0</v>
      </c>
      <c r="X100" s="4">
        <v>2.6850000000000001</v>
      </c>
      <c r="Y100" s="4">
        <v>12.3</v>
      </c>
      <c r="Z100" s="4">
        <v>841</v>
      </c>
      <c r="AA100" s="4">
        <v>865</v>
      </c>
      <c r="AB100" s="4">
        <v>866</v>
      </c>
      <c r="AC100" s="4">
        <v>68</v>
      </c>
      <c r="AD100" s="4">
        <v>5.3</v>
      </c>
      <c r="AE100" s="4">
        <v>0.12</v>
      </c>
      <c r="AF100" s="4">
        <v>978</v>
      </c>
      <c r="AG100" s="4">
        <v>-16</v>
      </c>
      <c r="AH100" s="4">
        <v>15.91</v>
      </c>
      <c r="AI100" s="4">
        <v>13</v>
      </c>
      <c r="AJ100" s="4">
        <v>190</v>
      </c>
      <c r="AK100" s="4">
        <v>141</v>
      </c>
      <c r="AL100" s="4">
        <v>2.8</v>
      </c>
      <c r="AM100" s="4">
        <v>195</v>
      </c>
      <c r="AN100" s="4" t="s">
        <v>155</v>
      </c>
      <c r="AP100" s="5"/>
      <c r="BA100" s="4">
        <v>14.023</v>
      </c>
      <c r="BB100" s="4">
        <v>16.14</v>
      </c>
      <c r="BC100" s="4">
        <v>1.1499999999999999</v>
      </c>
      <c r="BD100" s="4">
        <v>12.548999999999999</v>
      </c>
      <c r="BE100" s="4">
        <v>3032.924</v>
      </c>
      <c r="BF100" s="4">
        <v>0.23400000000000001</v>
      </c>
      <c r="BG100" s="4">
        <v>36.271999999999998</v>
      </c>
      <c r="BH100" s="4">
        <v>5.6000000000000001E-2</v>
      </c>
      <c r="BI100" s="4">
        <v>36.328000000000003</v>
      </c>
      <c r="BJ100" s="4">
        <v>27.321999999999999</v>
      </c>
      <c r="BK100" s="4">
        <v>4.2000000000000003E-2</v>
      </c>
      <c r="BL100" s="4">
        <v>27.364000000000001</v>
      </c>
      <c r="BM100" s="4">
        <v>0.1852</v>
      </c>
      <c r="BQ100" s="4">
        <v>508.65699999999998</v>
      </c>
      <c r="BR100" s="4">
        <v>0.21767</v>
      </c>
      <c r="BS100" s="4">
        <v>0.82699999999999996</v>
      </c>
      <c r="BT100" s="4">
        <v>0.10918</v>
      </c>
      <c r="BU100" s="4">
        <v>5.3193109999999999</v>
      </c>
      <c r="BV100" s="4">
        <v>2.2054360000000002</v>
      </c>
      <c r="BW100" s="4">
        <f t="shared" si="14"/>
        <v>1.4053619661999999</v>
      </c>
      <c r="BY100" s="4">
        <f t="shared" si="15"/>
        <v>11890.069638583267</v>
      </c>
      <c r="BZ100" s="4">
        <f t="shared" si="16"/>
        <v>0.917357736438</v>
      </c>
      <c r="CA100" s="4">
        <f t="shared" si="17"/>
        <v>107.111316559654</v>
      </c>
      <c r="CB100" s="4">
        <f t="shared" si="18"/>
        <v>0.72604552473640005</v>
      </c>
    </row>
    <row r="101" spans="1:80" x14ac:dyDescent="0.25">
      <c r="A101" s="2">
        <v>42067</v>
      </c>
      <c r="B101" s="3">
        <v>4.1339120370370373E-2</v>
      </c>
      <c r="C101" s="4">
        <v>13.087999999999999</v>
      </c>
      <c r="D101" s="4">
        <v>1.6999999999999999E-3</v>
      </c>
      <c r="E101" s="4">
        <v>17.066894999999999</v>
      </c>
      <c r="F101" s="4">
        <v>1508.2</v>
      </c>
      <c r="G101" s="4">
        <v>2.4</v>
      </c>
      <c r="H101" s="4">
        <v>40.1</v>
      </c>
      <c r="J101" s="4">
        <v>3.2</v>
      </c>
      <c r="K101" s="4">
        <v>0.88870000000000005</v>
      </c>
      <c r="L101" s="4">
        <v>11.6319</v>
      </c>
      <c r="M101" s="4">
        <v>1.5E-3</v>
      </c>
      <c r="N101" s="4">
        <v>1340.4258</v>
      </c>
      <c r="O101" s="4">
        <v>2.133</v>
      </c>
      <c r="P101" s="4">
        <v>1342.6</v>
      </c>
      <c r="Q101" s="4">
        <v>1009.6682</v>
      </c>
      <c r="R101" s="4">
        <v>1.6066</v>
      </c>
      <c r="S101" s="4">
        <v>1011.3</v>
      </c>
      <c r="T101" s="4">
        <v>40.1</v>
      </c>
      <c r="W101" s="4">
        <v>0</v>
      </c>
      <c r="X101" s="4">
        <v>2.8439000000000001</v>
      </c>
      <c r="Y101" s="4">
        <v>12.4</v>
      </c>
      <c r="Z101" s="4">
        <v>841</v>
      </c>
      <c r="AA101" s="4">
        <v>867</v>
      </c>
      <c r="AB101" s="4">
        <v>864</v>
      </c>
      <c r="AC101" s="4">
        <v>68</v>
      </c>
      <c r="AD101" s="4">
        <v>5.3</v>
      </c>
      <c r="AE101" s="4">
        <v>0.12</v>
      </c>
      <c r="AF101" s="4">
        <v>979</v>
      </c>
      <c r="AG101" s="4">
        <v>-16</v>
      </c>
      <c r="AH101" s="4">
        <v>15.09</v>
      </c>
      <c r="AI101" s="4">
        <v>13</v>
      </c>
      <c r="AJ101" s="4">
        <v>190</v>
      </c>
      <c r="AK101" s="4">
        <v>141.9</v>
      </c>
      <c r="AL101" s="4">
        <v>3.3</v>
      </c>
      <c r="AM101" s="4">
        <v>195</v>
      </c>
      <c r="AN101" s="4" t="s">
        <v>155</v>
      </c>
      <c r="AP101" s="5"/>
      <c r="BA101" s="4">
        <v>14.023</v>
      </c>
      <c r="BB101" s="4">
        <v>16.149999999999999</v>
      </c>
      <c r="BC101" s="4">
        <v>1.1499999999999999</v>
      </c>
      <c r="BD101" s="4">
        <v>12.52</v>
      </c>
      <c r="BE101" s="4">
        <v>3032.4160000000002</v>
      </c>
      <c r="BF101" s="4">
        <v>0.252</v>
      </c>
      <c r="BG101" s="4">
        <v>36.594999999999999</v>
      </c>
      <c r="BH101" s="4">
        <v>5.8000000000000003E-2</v>
      </c>
      <c r="BI101" s="4">
        <v>36.652999999999999</v>
      </c>
      <c r="BJ101" s="4">
        <v>27.565000000000001</v>
      </c>
      <c r="BK101" s="4">
        <v>4.3999999999999997E-2</v>
      </c>
      <c r="BL101" s="4">
        <v>27.608000000000001</v>
      </c>
      <c r="BM101" s="4">
        <v>0.34570000000000001</v>
      </c>
      <c r="BQ101" s="4">
        <v>539.08299999999997</v>
      </c>
      <c r="BR101" s="4">
        <v>0.16184999999999999</v>
      </c>
      <c r="BS101" s="4">
        <v>0.82699999999999996</v>
      </c>
      <c r="BT101" s="4">
        <v>0.10990999999999999</v>
      </c>
      <c r="BU101" s="4">
        <v>3.955209</v>
      </c>
      <c r="BV101" s="4">
        <v>2.2201819999999999</v>
      </c>
      <c r="BW101" s="4">
        <f t="shared" si="14"/>
        <v>1.0449662177999999</v>
      </c>
      <c r="BY101" s="4">
        <f t="shared" si="15"/>
        <v>8839.4593834937277</v>
      </c>
      <c r="BZ101" s="4">
        <f t="shared" si="16"/>
        <v>0.73457723631600003</v>
      </c>
      <c r="CA101" s="4">
        <f t="shared" si="17"/>
        <v>80.351672694645004</v>
      </c>
      <c r="CB101" s="4">
        <f t="shared" si="18"/>
        <v>1.0077117087081</v>
      </c>
    </row>
    <row r="102" spans="1:80" x14ac:dyDescent="0.25">
      <c r="A102" s="2">
        <v>42067</v>
      </c>
      <c r="B102" s="3">
        <v>4.1350694444444447E-2</v>
      </c>
      <c r="C102" s="4">
        <v>13.323</v>
      </c>
      <c r="D102" s="4">
        <v>1.4E-3</v>
      </c>
      <c r="E102" s="4">
        <v>14.456613000000001</v>
      </c>
      <c r="F102" s="4">
        <v>1704.3</v>
      </c>
      <c r="G102" s="4">
        <v>2.4</v>
      </c>
      <c r="H102" s="4">
        <v>17.7</v>
      </c>
      <c r="J102" s="4">
        <v>2.93</v>
      </c>
      <c r="K102" s="4">
        <v>0.88690000000000002</v>
      </c>
      <c r="L102" s="4">
        <v>11.8161</v>
      </c>
      <c r="M102" s="4">
        <v>1.2999999999999999E-3</v>
      </c>
      <c r="N102" s="4">
        <v>1511.5273</v>
      </c>
      <c r="O102" s="4">
        <v>2.1286</v>
      </c>
      <c r="P102" s="4">
        <v>1513.7</v>
      </c>
      <c r="Q102" s="4">
        <v>1138.5474999999999</v>
      </c>
      <c r="R102" s="4">
        <v>1.6032999999999999</v>
      </c>
      <c r="S102" s="4">
        <v>1140.2</v>
      </c>
      <c r="T102" s="4">
        <v>17.691199999999998</v>
      </c>
      <c r="W102" s="4">
        <v>0</v>
      </c>
      <c r="X102" s="4">
        <v>2.5988000000000002</v>
      </c>
      <c r="Y102" s="4">
        <v>12.4</v>
      </c>
      <c r="Z102" s="4">
        <v>840</v>
      </c>
      <c r="AA102" s="4">
        <v>868</v>
      </c>
      <c r="AB102" s="4">
        <v>863</v>
      </c>
      <c r="AC102" s="4">
        <v>68</v>
      </c>
      <c r="AD102" s="4">
        <v>5.3</v>
      </c>
      <c r="AE102" s="4">
        <v>0.12</v>
      </c>
      <c r="AF102" s="4">
        <v>979</v>
      </c>
      <c r="AG102" s="4">
        <v>-16</v>
      </c>
      <c r="AH102" s="4">
        <v>15.91</v>
      </c>
      <c r="AI102" s="4">
        <v>13</v>
      </c>
      <c r="AJ102" s="4">
        <v>190</v>
      </c>
      <c r="AK102" s="4">
        <v>141.1</v>
      </c>
      <c r="AL102" s="4">
        <v>3.3</v>
      </c>
      <c r="AM102" s="4">
        <v>195</v>
      </c>
      <c r="AN102" s="4" t="s">
        <v>155</v>
      </c>
      <c r="AP102" s="5"/>
      <c r="BA102" s="4">
        <v>14.023</v>
      </c>
      <c r="BB102" s="4">
        <v>15.89</v>
      </c>
      <c r="BC102" s="4">
        <v>1.1299999999999999</v>
      </c>
      <c r="BD102" s="4">
        <v>12.750999999999999</v>
      </c>
      <c r="BE102" s="4">
        <v>3032.9140000000002</v>
      </c>
      <c r="BF102" s="4">
        <v>0.20899999999999999</v>
      </c>
      <c r="BG102" s="4">
        <v>40.628999999999998</v>
      </c>
      <c r="BH102" s="4">
        <v>5.7000000000000002E-2</v>
      </c>
      <c r="BI102" s="4">
        <v>40.686999999999998</v>
      </c>
      <c r="BJ102" s="4">
        <v>30.603999999999999</v>
      </c>
      <c r="BK102" s="4">
        <v>4.2999999999999997E-2</v>
      </c>
      <c r="BL102" s="4">
        <v>30.646999999999998</v>
      </c>
      <c r="BM102" s="4">
        <v>0.1502</v>
      </c>
      <c r="BQ102" s="4">
        <v>485.012</v>
      </c>
      <c r="BR102" s="4">
        <v>0.15781999999999999</v>
      </c>
      <c r="BS102" s="4">
        <v>0.82608999999999999</v>
      </c>
      <c r="BT102" s="4">
        <v>0.11182</v>
      </c>
      <c r="BU102" s="4">
        <v>3.8567260000000001</v>
      </c>
      <c r="BV102" s="4">
        <v>2.2587640000000002</v>
      </c>
      <c r="BW102" s="4">
        <f t="shared" si="14"/>
        <v>1.0189470091999999</v>
      </c>
      <c r="BY102" s="4">
        <f t="shared" si="15"/>
        <v>8620.7761720386698</v>
      </c>
      <c r="BZ102" s="4">
        <f t="shared" si="16"/>
        <v>0.59406307595800001</v>
      </c>
      <c r="CA102" s="4">
        <f t="shared" si="17"/>
        <v>86.989025725448002</v>
      </c>
      <c r="CB102" s="4">
        <f t="shared" si="18"/>
        <v>0.42692954071239997</v>
      </c>
    </row>
    <row r="103" spans="1:80" x14ac:dyDescent="0.25">
      <c r="A103" s="2">
        <v>42067</v>
      </c>
      <c r="B103" s="3">
        <v>4.136226851851852E-2</v>
      </c>
      <c r="C103" s="4">
        <v>13.382999999999999</v>
      </c>
      <c r="D103" s="4">
        <v>1E-3</v>
      </c>
      <c r="E103" s="4">
        <v>10</v>
      </c>
      <c r="F103" s="4">
        <v>1696.3</v>
      </c>
      <c r="G103" s="4">
        <v>2.4</v>
      </c>
      <c r="H103" s="4">
        <v>3.2</v>
      </c>
      <c r="J103" s="4">
        <v>2.69</v>
      </c>
      <c r="K103" s="4">
        <v>0.88639999999999997</v>
      </c>
      <c r="L103" s="4">
        <v>11.863099999999999</v>
      </c>
      <c r="M103" s="4">
        <v>8.9999999999999998E-4</v>
      </c>
      <c r="N103" s="4">
        <v>1503.5938000000001</v>
      </c>
      <c r="O103" s="4">
        <v>2.1274000000000002</v>
      </c>
      <c r="P103" s="4">
        <v>1505.7</v>
      </c>
      <c r="Q103" s="4">
        <v>1132.5716</v>
      </c>
      <c r="R103" s="4">
        <v>1.6024</v>
      </c>
      <c r="S103" s="4">
        <v>1134.2</v>
      </c>
      <c r="T103" s="4">
        <v>3.1837</v>
      </c>
      <c r="W103" s="4">
        <v>0</v>
      </c>
      <c r="X103" s="4">
        <v>2.3885999999999998</v>
      </c>
      <c r="Y103" s="4">
        <v>12.4</v>
      </c>
      <c r="Z103" s="4">
        <v>841</v>
      </c>
      <c r="AA103" s="4">
        <v>868</v>
      </c>
      <c r="AB103" s="4">
        <v>863</v>
      </c>
      <c r="AC103" s="4">
        <v>68</v>
      </c>
      <c r="AD103" s="4">
        <v>5.3</v>
      </c>
      <c r="AE103" s="4">
        <v>0.12</v>
      </c>
      <c r="AF103" s="4">
        <v>979</v>
      </c>
      <c r="AG103" s="4">
        <v>-16</v>
      </c>
      <c r="AH103" s="4">
        <v>16</v>
      </c>
      <c r="AI103" s="4">
        <v>13</v>
      </c>
      <c r="AJ103" s="4">
        <v>190</v>
      </c>
      <c r="AK103" s="4">
        <v>141</v>
      </c>
      <c r="AL103" s="4">
        <v>3.1</v>
      </c>
      <c r="AM103" s="4">
        <v>195</v>
      </c>
      <c r="AN103" s="4" t="s">
        <v>155</v>
      </c>
      <c r="AP103" s="5"/>
      <c r="BA103" s="4">
        <v>14.023</v>
      </c>
      <c r="BB103" s="4">
        <v>15.82</v>
      </c>
      <c r="BC103" s="4">
        <v>1.1299999999999999</v>
      </c>
      <c r="BD103" s="4">
        <v>12.816000000000001</v>
      </c>
      <c r="BE103" s="4">
        <v>3033.3490000000002</v>
      </c>
      <c r="BF103" s="4">
        <v>0.14399999999999999</v>
      </c>
      <c r="BG103" s="4">
        <v>40.261000000000003</v>
      </c>
      <c r="BH103" s="4">
        <v>5.7000000000000002E-2</v>
      </c>
      <c r="BI103" s="4">
        <v>40.317999999999998</v>
      </c>
      <c r="BJ103" s="4">
        <v>30.327000000000002</v>
      </c>
      <c r="BK103" s="4">
        <v>4.2999999999999997E-2</v>
      </c>
      <c r="BL103" s="4">
        <v>30.37</v>
      </c>
      <c r="BM103" s="4">
        <v>2.69E-2</v>
      </c>
      <c r="BQ103" s="4">
        <v>444.08699999999999</v>
      </c>
      <c r="BR103" s="4">
        <v>0.11705</v>
      </c>
      <c r="BS103" s="4">
        <v>0.82508999999999999</v>
      </c>
      <c r="BT103" s="4">
        <v>0.11108999999999999</v>
      </c>
      <c r="BU103" s="4">
        <v>2.8604099999999999</v>
      </c>
      <c r="BV103" s="4">
        <v>2.2440180000000001</v>
      </c>
      <c r="BW103" s="4">
        <f t="shared" si="14"/>
        <v>0.75572032199999994</v>
      </c>
      <c r="BY103" s="4">
        <f t="shared" si="15"/>
        <v>6394.6702762473296</v>
      </c>
      <c r="BZ103" s="4">
        <f t="shared" si="16"/>
        <v>0.30356959247999993</v>
      </c>
      <c r="CA103" s="4">
        <f t="shared" si="17"/>
        <v>63.933021049589996</v>
      </c>
      <c r="CB103" s="4">
        <f t="shared" si="18"/>
        <v>5.6708486372999994E-2</v>
      </c>
    </row>
    <row r="104" spans="1:80" x14ac:dyDescent="0.25">
      <c r="A104" s="2">
        <v>42067</v>
      </c>
      <c r="B104" s="3">
        <v>4.1373842592592594E-2</v>
      </c>
      <c r="C104" s="4">
        <v>13.567</v>
      </c>
      <c r="D104" s="4">
        <v>8.0000000000000004E-4</v>
      </c>
      <c r="E104" s="4">
        <v>8.1282499999999995</v>
      </c>
      <c r="F104" s="4">
        <v>1521.8</v>
      </c>
      <c r="G104" s="4">
        <v>2.4</v>
      </c>
      <c r="H104" s="4">
        <v>22.5</v>
      </c>
      <c r="J104" s="4">
        <v>2.6</v>
      </c>
      <c r="K104" s="4">
        <v>0.88500000000000001</v>
      </c>
      <c r="L104" s="4">
        <v>12.0068</v>
      </c>
      <c r="M104" s="4">
        <v>6.9999999999999999E-4</v>
      </c>
      <c r="N104" s="4">
        <v>1346.8135</v>
      </c>
      <c r="O104" s="4">
        <v>2.1240000000000001</v>
      </c>
      <c r="P104" s="4">
        <v>1348.9</v>
      </c>
      <c r="Q104" s="4">
        <v>1014.4779</v>
      </c>
      <c r="R104" s="4">
        <v>1.5999000000000001</v>
      </c>
      <c r="S104" s="4">
        <v>1016.1</v>
      </c>
      <c r="T104" s="4">
        <v>22.4575</v>
      </c>
      <c r="W104" s="4">
        <v>0</v>
      </c>
      <c r="X104" s="4">
        <v>2.3010000000000002</v>
      </c>
      <c r="Y104" s="4">
        <v>12.4</v>
      </c>
      <c r="Z104" s="4">
        <v>842</v>
      </c>
      <c r="AA104" s="4">
        <v>867</v>
      </c>
      <c r="AB104" s="4">
        <v>863</v>
      </c>
      <c r="AC104" s="4">
        <v>68</v>
      </c>
      <c r="AD104" s="4">
        <v>5.3</v>
      </c>
      <c r="AE104" s="4">
        <v>0.12</v>
      </c>
      <c r="AF104" s="4">
        <v>979</v>
      </c>
      <c r="AG104" s="4">
        <v>-16</v>
      </c>
      <c r="AH104" s="4">
        <v>15.09</v>
      </c>
      <c r="AI104" s="4">
        <v>13</v>
      </c>
      <c r="AJ104" s="4">
        <v>190.9</v>
      </c>
      <c r="AK104" s="4">
        <v>141</v>
      </c>
      <c r="AL104" s="4">
        <v>3.3</v>
      </c>
      <c r="AM104" s="4">
        <v>195</v>
      </c>
      <c r="AN104" s="4" t="s">
        <v>155</v>
      </c>
      <c r="AP104" s="5"/>
      <c r="BA104" s="4">
        <v>14.023</v>
      </c>
      <c r="BB104" s="4">
        <v>15.62</v>
      </c>
      <c r="BC104" s="4">
        <v>1.1100000000000001</v>
      </c>
      <c r="BD104" s="4">
        <v>12.994</v>
      </c>
      <c r="BE104" s="4">
        <v>3032.7840000000001</v>
      </c>
      <c r="BF104" s="4">
        <v>0.11600000000000001</v>
      </c>
      <c r="BG104" s="4">
        <v>35.625</v>
      </c>
      <c r="BH104" s="4">
        <v>5.6000000000000001E-2</v>
      </c>
      <c r="BI104" s="4">
        <v>35.680999999999997</v>
      </c>
      <c r="BJ104" s="4">
        <v>26.835000000000001</v>
      </c>
      <c r="BK104" s="4">
        <v>4.2000000000000003E-2</v>
      </c>
      <c r="BL104" s="4">
        <v>26.876999999999999</v>
      </c>
      <c r="BM104" s="4">
        <v>0.18759999999999999</v>
      </c>
      <c r="BQ104" s="4">
        <v>422.601</v>
      </c>
      <c r="BR104" s="4">
        <v>0.13120000000000001</v>
      </c>
      <c r="BS104" s="4">
        <v>0.82408999999999999</v>
      </c>
      <c r="BT104" s="4">
        <v>0.11373</v>
      </c>
      <c r="BU104" s="4">
        <v>3.2062010000000001</v>
      </c>
      <c r="BV104" s="4">
        <v>2.2973460000000001</v>
      </c>
      <c r="BW104" s="4">
        <f t="shared" si="14"/>
        <v>0.84707830419999997</v>
      </c>
      <c r="BY104" s="4">
        <f t="shared" si="15"/>
        <v>7166.3780239714079</v>
      </c>
      <c r="BZ104" s="4">
        <f t="shared" si="16"/>
        <v>0.27410453589200001</v>
      </c>
      <c r="CA104" s="4">
        <f t="shared" si="17"/>
        <v>63.410303626395006</v>
      </c>
      <c r="CB104" s="4">
        <f t="shared" si="18"/>
        <v>0.44329319770120001</v>
      </c>
    </row>
    <row r="105" spans="1:80" x14ac:dyDescent="0.25">
      <c r="A105" s="2">
        <v>42067</v>
      </c>
      <c r="B105" s="3">
        <v>4.1385416666666668E-2</v>
      </c>
      <c r="C105" s="4">
        <v>13.53</v>
      </c>
      <c r="D105" s="4">
        <v>0</v>
      </c>
      <c r="E105" s="4">
        <v>0.498392</v>
      </c>
      <c r="F105" s="4">
        <v>1479.4</v>
      </c>
      <c r="G105" s="4">
        <v>2.4</v>
      </c>
      <c r="H105" s="4">
        <v>0</v>
      </c>
      <c r="J105" s="4">
        <v>2.6</v>
      </c>
      <c r="K105" s="4">
        <v>0.88529999999999998</v>
      </c>
      <c r="L105" s="4">
        <v>11.977499999999999</v>
      </c>
      <c r="M105" s="4">
        <v>0</v>
      </c>
      <c r="N105" s="4">
        <v>1309.6828</v>
      </c>
      <c r="O105" s="4">
        <v>2.1469</v>
      </c>
      <c r="P105" s="4">
        <v>1311.8</v>
      </c>
      <c r="Q105" s="4">
        <v>986.50940000000003</v>
      </c>
      <c r="R105" s="4">
        <v>1.6171</v>
      </c>
      <c r="S105" s="4">
        <v>988.1</v>
      </c>
      <c r="T105" s="4">
        <v>0</v>
      </c>
      <c r="W105" s="4">
        <v>0</v>
      </c>
      <c r="X105" s="4">
        <v>2.3016999999999999</v>
      </c>
      <c r="Y105" s="4">
        <v>12.4</v>
      </c>
      <c r="Z105" s="4">
        <v>841</v>
      </c>
      <c r="AA105" s="4">
        <v>868</v>
      </c>
      <c r="AB105" s="4">
        <v>864</v>
      </c>
      <c r="AC105" s="4">
        <v>68</v>
      </c>
      <c r="AD105" s="4">
        <v>5.3</v>
      </c>
      <c r="AE105" s="4">
        <v>0.12</v>
      </c>
      <c r="AF105" s="4">
        <v>979</v>
      </c>
      <c r="AG105" s="4">
        <v>-16</v>
      </c>
      <c r="AH105" s="4">
        <v>15.91</v>
      </c>
      <c r="AI105" s="4">
        <v>13</v>
      </c>
      <c r="AJ105" s="4">
        <v>191</v>
      </c>
      <c r="AK105" s="4">
        <v>141</v>
      </c>
      <c r="AL105" s="4">
        <v>3.1</v>
      </c>
      <c r="AM105" s="4">
        <v>195</v>
      </c>
      <c r="AN105" s="4" t="s">
        <v>155</v>
      </c>
      <c r="AP105" s="5"/>
      <c r="BA105" s="4">
        <v>14.023</v>
      </c>
      <c r="BB105" s="4">
        <v>15.66</v>
      </c>
      <c r="BC105" s="4">
        <v>1.1200000000000001</v>
      </c>
      <c r="BD105" s="4">
        <v>12.959</v>
      </c>
      <c r="BE105" s="4">
        <v>3033.55</v>
      </c>
      <c r="BF105" s="4">
        <v>7.0000000000000001E-3</v>
      </c>
      <c r="BG105" s="4">
        <v>34.737000000000002</v>
      </c>
      <c r="BH105" s="4">
        <v>5.7000000000000002E-2</v>
      </c>
      <c r="BI105" s="4">
        <v>34.793999999999997</v>
      </c>
      <c r="BJ105" s="4">
        <v>26.164999999999999</v>
      </c>
      <c r="BK105" s="4">
        <v>4.2999999999999997E-2</v>
      </c>
      <c r="BL105" s="4">
        <v>26.207999999999998</v>
      </c>
      <c r="BM105" s="4">
        <v>0</v>
      </c>
      <c r="BQ105" s="4">
        <v>423.87299999999999</v>
      </c>
      <c r="BR105" s="4">
        <v>0.21854000000000001</v>
      </c>
      <c r="BS105" s="4">
        <v>0.82399999999999995</v>
      </c>
      <c r="BT105" s="4">
        <v>0.114</v>
      </c>
      <c r="BU105" s="4">
        <v>5.3405719999999999</v>
      </c>
      <c r="BV105" s="4">
        <v>2.3028</v>
      </c>
      <c r="BW105" s="4">
        <f t="shared" si="14"/>
        <v>1.4109791223999999</v>
      </c>
      <c r="BY105" s="4">
        <f t="shared" si="15"/>
        <v>11940.057544472202</v>
      </c>
      <c r="BZ105" s="4">
        <f t="shared" si="16"/>
        <v>2.7552010948E-2</v>
      </c>
      <c r="CA105" s="4">
        <f t="shared" si="17"/>
        <v>102.98548092205999</v>
      </c>
      <c r="CB105" s="4">
        <f t="shared" si="18"/>
        <v>0</v>
      </c>
    </row>
    <row r="106" spans="1:80" x14ac:dyDescent="0.25">
      <c r="A106" s="2">
        <v>42067</v>
      </c>
      <c r="B106" s="3">
        <v>4.1396990740740741E-2</v>
      </c>
      <c r="C106" s="4">
        <v>13.574</v>
      </c>
      <c r="D106" s="4">
        <v>8.9999999999999998E-4</v>
      </c>
      <c r="E106" s="4">
        <v>8.5369770000000003</v>
      </c>
      <c r="F106" s="4">
        <v>1533.2</v>
      </c>
      <c r="G106" s="4">
        <v>2.5</v>
      </c>
      <c r="H106" s="4">
        <v>30.1</v>
      </c>
      <c r="J106" s="4">
        <v>2.54</v>
      </c>
      <c r="K106" s="4">
        <v>0.88490000000000002</v>
      </c>
      <c r="L106" s="4">
        <v>12.0121</v>
      </c>
      <c r="M106" s="4">
        <v>8.0000000000000004E-4</v>
      </c>
      <c r="N106" s="4">
        <v>1356.7143000000001</v>
      </c>
      <c r="O106" s="4">
        <v>2.2122999999999999</v>
      </c>
      <c r="P106" s="4">
        <v>1358.9</v>
      </c>
      <c r="Q106" s="4">
        <v>1021.9356</v>
      </c>
      <c r="R106" s="4">
        <v>1.6664000000000001</v>
      </c>
      <c r="S106" s="4">
        <v>1023.6</v>
      </c>
      <c r="T106" s="4">
        <v>30.1</v>
      </c>
      <c r="W106" s="4">
        <v>0</v>
      </c>
      <c r="X106" s="4">
        <v>2.2519</v>
      </c>
      <c r="Y106" s="4">
        <v>12.4</v>
      </c>
      <c r="Z106" s="4">
        <v>840</v>
      </c>
      <c r="AA106" s="4">
        <v>868</v>
      </c>
      <c r="AB106" s="4">
        <v>863</v>
      </c>
      <c r="AC106" s="4">
        <v>68</v>
      </c>
      <c r="AD106" s="4">
        <v>5.3</v>
      </c>
      <c r="AE106" s="4">
        <v>0.12</v>
      </c>
      <c r="AF106" s="4">
        <v>979</v>
      </c>
      <c r="AG106" s="4">
        <v>-16</v>
      </c>
      <c r="AH106" s="4">
        <v>16</v>
      </c>
      <c r="AI106" s="4">
        <v>13</v>
      </c>
      <c r="AJ106" s="4">
        <v>191</v>
      </c>
      <c r="AK106" s="4">
        <v>141.9</v>
      </c>
      <c r="AL106" s="4">
        <v>3.2</v>
      </c>
      <c r="AM106" s="4">
        <v>195</v>
      </c>
      <c r="AN106" s="4" t="s">
        <v>155</v>
      </c>
      <c r="AP106" s="5"/>
      <c r="BA106" s="4">
        <v>14.023</v>
      </c>
      <c r="BB106" s="4">
        <v>15.61</v>
      </c>
      <c r="BC106" s="4">
        <v>1.1100000000000001</v>
      </c>
      <c r="BD106" s="4">
        <v>13.006</v>
      </c>
      <c r="BE106" s="4">
        <v>3032.578</v>
      </c>
      <c r="BF106" s="4">
        <v>0.121</v>
      </c>
      <c r="BG106" s="4">
        <v>35.869</v>
      </c>
      <c r="BH106" s="4">
        <v>5.8000000000000003E-2</v>
      </c>
      <c r="BI106" s="4">
        <v>35.927</v>
      </c>
      <c r="BJ106" s="4">
        <v>27.018000000000001</v>
      </c>
      <c r="BK106" s="4">
        <v>4.3999999999999997E-2</v>
      </c>
      <c r="BL106" s="4">
        <v>27.062000000000001</v>
      </c>
      <c r="BM106" s="4">
        <v>0.25130000000000002</v>
      </c>
      <c r="BQ106" s="4">
        <v>413.363</v>
      </c>
      <c r="BR106" s="4">
        <v>0.14146</v>
      </c>
      <c r="BS106" s="4">
        <v>0.82308999999999999</v>
      </c>
      <c r="BT106" s="4">
        <v>0.11491</v>
      </c>
      <c r="BU106" s="4">
        <v>3.4569290000000001</v>
      </c>
      <c r="BV106" s="4">
        <v>2.3211819999999999</v>
      </c>
      <c r="BW106" s="4">
        <f t="shared" si="14"/>
        <v>0.91332064180000005</v>
      </c>
      <c r="BY106" s="4">
        <f t="shared" si="15"/>
        <v>7726.270835892994</v>
      </c>
      <c r="BZ106" s="4">
        <f t="shared" si="16"/>
        <v>0.30827855743300003</v>
      </c>
      <c r="CA106" s="4">
        <f t="shared" si="17"/>
        <v>68.835289791114008</v>
      </c>
      <c r="CB106" s="4">
        <f t="shared" si="18"/>
        <v>0.64025125192490007</v>
      </c>
    </row>
    <row r="107" spans="1:80" x14ac:dyDescent="0.25">
      <c r="A107" s="2">
        <v>42067</v>
      </c>
      <c r="B107" s="3">
        <v>4.1408564814814815E-2</v>
      </c>
      <c r="C107" s="4">
        <v>13.661</v>
      </c>
      <c r="D107" s="4">
        <v>1E-3</v>
      </c>
      <c r="E107" s="4">
        <v>10</v>
      </c>
      <c r="F107" s="4">
        <v>1721.5</v>
      </c>
      <c r="G107" s="4">
        <v>2.5</v>
      </c>
      <c r="H107" s="4">
        <v>8.8000000000000007</v>
      </c>
      <c r="J107" s="4">
        <v>2.2799999999999998</v>
      </c>
      <c r="K107" s="4">
        <v>0.88419999999999999</v>
      </c>
      <c r="L107" s="4">
        <v>12.0793</v>
      </c>
      <c r="M107" s="4">
        <v>8.9999999999999998E-4</v>
      </c>
      <c r="N107" s="4">
        <v>1522.1305</v>
      </c>
      <c r="O107" s="4">
        <v>2.2105000000000001</v>
      </c>
      <c r="P107" s="4">
        <v>1524.3</v>
      </c>
      <c r="Q107" s="4">
        <v>1146.5342000000001</v>
      </c>
      <c r="R107" s="4">
        <v>1.6651</v>
      </c>
      <c r="S107" s="4">
        <v>1148.2</v>
      </c>
      <c r="T107" s="4">
        <v>8.8234999999999992</v>
      </c>
      <c r="W107" s="4">
        <v>0</v>
      </c>
      <c r="X107" s="4">
        <v>2.0192000000000001</v>
      </c>
      <c r="Y107" s="4">
        <v>12.4</v>
      </c>
      <c r="Z107" s="4">
        <v>841</v>
      </c>
      <c r="AA107" s="4">
        <v>867</v>
      </c>
      <c r="AB107" s="4">
        <v>863</v>
      </c>
      <c r="AC107" s="4">
        <v>68</v>
      </c>
      <c r="AD107" s="4">
        <v>5.3</v>
      </c>
      <c r="AE107" s="4">
        <v>0.12</v>
      </c>
      <c r="AF107" s="4">
        <v>979</v>
      </c>
      <c r="AG107" s="4">
        <v>-16</v>
      </c>
      <c r="AH107" s="4">
        <v>16</v>
      </c>
      <c r="AI107" s="4">
        <v>13</v>
      </c>
      <c r="AJ107" s="4">
        <v>191</v>
      </c>
      <c r="AK107" s="4">
        <v>141.1</v>
      </c>
      <c r="AL107" s="4">
        <v>3</v>
      </c>
      <c r="AM107" s="4">
        <v>195</v>
      </c>
      <c r="AN107" s="4" t="s">
        <v>155</v>
      </c>
      <c r="AP107" s="5"/>
      <c r="BA107" s="4">
        <v>14.023</v>
      </c>
      <c r="BB107" s="4">
        <v>15.52</v>
      </c>
      <c r="BC107" s="4">
        <v>1.1100000000000001</v>
      </c>
      <c r="BD107" s="4">
        <v>13.095000000000001</v>
      </c>
      <c r="BE107" s="4">
        <v>3033.03</v>
      </c>
      <c r="BF107" s="4">
        <v>0.14099999999999999</v>
      </c>
      <c r="BG107" s="4">
        <v>40.024000000000001</v>
      </c>
      <c r="BH107" s="4">
        <v>5.8000000000000003E-2</v>
      </c>
      <c r="BI107" s="4">
        <v>40.082000000000001</v>
      </c>
      <c r="BJ107" s="4">
        <v>30.148</v>
      </c>
      <c r="BK107" s="4">
        <v>4.3999999999999997E-2</v>
      </c>
      <c r="BL107" s="4">
        <v>30.192</v>
      </c>
      <c r="BM107" s="4">
        <v>7.3300000000000004E-2</v>
      </c>
      <c r="BQ107" s="4">
        <v>368.649</v>
      </c>
      <c r="BR107" s="4">
        <v>0.15484000000000001</v>
      </c>
      <c r="BS107" s="4">
        <v>0.82299999999999995</v>
      </c>
      <c r="BT107" s="4">
        <v>0.11591</v>
      </c>
      <c r="BU107" s="4">
        <v>3.783903</v>
      </c>
      <c r="BV107" s="4">
        <v>2.3413819999999999</v>
      </c>
      <c r="BW107" s="4">
        <f t="shared" si="14"/>
        <v>0.99970717259999997</v>
      </c>
      <c r="BY107" s="4">
        <f t="shared" si="15"/>
        <v>8458.3214999583306</v>
      </c>
      <c r="BZ107" s="4">
        <f t="shared" si="16"/>
        <v>0.39321184805099996</v>
      </c>
      <c r="CA107" s="4">
        <f t="shared" si="17"/>
        <v>84.074828333627991</v>
      </c>
      <c r="CB107" s="4">
        <f t="shared" si="18"/>
        <v>0.20441438625629998</v>
      </c>
    </row>
    <row r="108" spans="1:80" x14ac:dyDescent="0.25">
      <c r="A108" s="2">
        <v>42067</v>
      </c>
      <c r="B108" s="3">
        <v>4.1420138888888895E-2</v>
      </c>
      <c r="C108" s="4">
        <v>13.725</v>
      </c>
      <c r="D108" s="4">
        <v>5.0000000000000001E-4</v>
      </c>
      <c r="E108" s="4">
        <v>4.6892659999999999</v>
      </c>
      <c r="F108" s="4">
        <v>1834.8</v>
      </c>
      <c r="G108" s="4">
        <v>2.5</v>
      </c>
      <c r="H108" s="4">
        <v>3.5</v>
      </c>
      <c r="J108" s="4">
        <v>2.2000000000000002</v>
      </c>
      <c r="K108" s="4">
        <v>0.88370000000000004</v>
      </c>
      <c r="L108" s="4">
        <v>12.128500000000001</v>
      </c>
      <c r="M108" s="4">
        <v>4.0000000000000002E-4</v>
      </c>
      <c r="N108" s="4">
        <v>1621.4248</v>
      </c>
      <c r="O108" s="4">
        <v>2.2092000000000001</v>
      </c>
      <c r="P108" s="4">
        <v>1623.6</v>
      </c>
      <c r="Q108" s="4">
        <v>1221.327</v>
      </c>
      <c r="R108" s="4">
        <v>1.6640999999999999</v>
      </c>
      <c r="S108" s="4">
        <v>1223</v>
      </c>
      <c r="T108" s="4">
        <v>3.4639000000000002</v>
      </c>
      <c r="W108" s="4">
        <v>0</v>
      </c>
      <c r="X108" s="4">
        <v>1.9440999999999999</v>
      </c>
      <c r="Y108" s="4">
        <v>12.4</v>
      </c>
      <c r="Z108" s="4">
        <v>841</v>
      </c>
      <c r="AA108" s="4">
        <v>868</v>
      </c>
      <c r="AB108" s="4">
        <v>863</v>
      </c>
      <c r="AC108" s="4">
        <v>68</v>
      </c>
      <c r="AD108" s="4">
        <v>5.3</v>
      </c>
      <c r="AE108" s="4">
        <v>0.12</v>
      </c>
      <c r="AF108" s="4">
        <v>979</v>
      </c>
      <c r="AG108" s="4">
        <v>-16</v>
      </c>
      <c r="AH108" s="4">
        <v>16</v>
      </c>
      <c r="AI108" s="4">
        <v>13</v>
      </c>
      <c r="AJ108" s="4">
        <v>191</v>
      </c>
      <c r="AK108" s="4">
        <v>141.9</v>
      </c>
      <c r="AL108" s="4">
        <v>2.9</v>
      </c>
      <c r="AM108" s="4">
        <v>195</v>
      </c>
      <c r="AN108" s="4" t="s">
        <v>155</v>
      </c>
      <c r="AP108" s="5"/>
      <c r="BA108" s="4">
        <v>14.023</v>
      </c>
      <c r="BB108" s="4">
        <v>15.45</v>
      </c>
      <c r="BC108" s="4">
        <v>1.1000000000000001</v>
      </c>
      <c r="BD108" s="4">
        <v>13.161</v>
      </c>
      <c r="BE108" s="4">
        <v>3033.2429999999999</v>
      </c>
      <c r="BF108" s="4">
        <v>6.6000000000000003E-2</v>
      </c>
      <c r="BG108" s="4">
        <v>42.465000000000003</v>
      </c>
      <c r="BH108" s="4">
        <v>5.8000000000000003E-2</v>
      </c>
      <c r="BI108" s="4">
        <v>42.523000000000003</v>
      </c>
      <c r="BJ108" s="4">
        <v>31.986999999999998</v>
      </c>
      <c r="BK108" s="4">
        <v>4.3999999999999997E-2</v>
      </c>
      <c r="BL108" s="4">
        <v>32.03</v>
      </c>
      <c r="BM108" s="4">
        <v>2.86E-2</v>
      </c>
      <c r="BQ108" s="4">
        <v>353.529</v>
      </c>
      <c r="BR108" s="4">
        <v>0.19522</v>
      </c>
      <c r="BS108" s="4">
        <v>0.82299999999999995</v>
      </c>
      <c r="BT108" s="4">
        <v>0.11418</v>
      </c>
      <c r="BU108" s="4">
        <v>4.7706879999999998</v>
      </c>
      <c r="BV108" s="4">
        <v>2.3064360000000002</v>
      </c>
      <c r="BW108" s="4">
        <f t="shared" si="14"/>
        <v>1.2604157696</v>
      </c>
      <c r="BY108" s="4">
        <f t="shared" si="15"/>
        <v>10664.873458132608</v>
      </c>
      <c r="BZ108" s="4">
        <f t="shared" si="16"/>
        <v>0.23205580569600001</v>
      </c>
      <c r="CA108" s="4">
        <f t="shared" si="17"/>
        <v>112.46619783027198</v>
      </c>
      <c r="CB108" s="4">
        <f t="shared" si="18"/>
        <v>0.10055751580159999</v>
      </c>
    </row>
    <row r="109" spans="1:80" x14ac:dyDescent="0.25">
      <c r="A109" s="2">
        <v>42067</v>
      </c>
      <c r="B109" s="3">
        <v>4.1431712962962962E-2</v>
      </c>
      <c r="C109" s="4">
        <v>13.842000000000001</v>
      </c>
      <c r="D109" s="4">
        <v>2.9999999999999997E-4</v>
      </c>
      <c r="E109" s="4">
        <v>3.4945789999999999</v>
      </c>
      <c r="F109" s="4">
        <v>1845.1</v>
      </c>
      <c r="G109" s="4">
        <v>2.5</v>
      </c>
      <c r="H109" s="4">
        <v>28.1</v>
      </c>
      <c r="J109" s="4">
        <v>2.1</v>
      </c>
      <c r="K109" s="4">
        <v>0.88280000000000003</v>
      </c>
      <c r="L109" s="4">
        <v>12.2196</v>
      </c>
      <c r="M109" s="4">
        <v>2.9999999999999997E-4</v>
      </c>
      <c r="N109" s="4">
        <v>1628.9070999999999</v>
      </c>
      <c r="O109" s="4">
        <v>2.2069999999999999</v>
      </c>
      <c r="P109" s="4">
        <v>1631.1</v>
      </c>
      <c r="Q109" s="4">
        <v>1226.963</v>
      </c>
      <c r="R109" s="4">
        <v>1.6624000000000001</v>
      </c>
      <c r="S109" s="4">
        <v>1228.5999999999999</v>
      </c>
      <c r="T109" s="4">
        <v>28.1342</v>
      </c>
      <c r="W109" s="4">
        <v>0</v>
      </c>
      <c r="X109" s="4">
        <v>1.8539000000000001</v>
      </c>
      <c r="Y109" s="4">
        <v>12.5</v>
      </c>
      <c r="Z109" s="4">
        <v>840</v>
      </c>
      <c r="AA109" s="4">
        <v>867</v>
      </c>
      <c r="AB109" s="4">
        <v>863</v>
      </c>
      <c r="AC109" s="4">
        <v>68</v>
      </c>
      <c r="AD109" s="4">
        <v>5.3</v>
      </c>
      <c r="AE109" s="4">
        <v>0.12</v>
      </c>
      <c r="AF109" s="4">
        <v>979</v>
      </c>
      <c r="AG109" s="4">
        <v>-16</v>
      </c>
      <c r="AH109" s="4">
        <v>16</v>
      </c>
      <c r="AI109" s="4">
        <v>12.09</v>
      </c>
      <c r="AJ109" s="4">
        <v>190.1</v>
      </c>
      <c r="AK109" s="4">
        <v>142</v>
      </c>
      <c r="AL109" s="4">
        <v>3.1</v>
      </c>
      <c r="AM109" s="4">
        <v>195</v>
      </c>
      <c r="AN109" s="4" t="s">
        <v>155</v>
      </c>
      <c r="AP109" s="5"/>
      <c r="BA109" s="4">
        <v>14.023</v>
      </c>
      <c r="BB109" s="4">
        <v>15.33</v>
      </c>
      <c r="BC109" s="4">
        <v>1.0900000000000001</v>
      </c>
      <c r="BD109" s="4">
        <v>13.273999999999999</v>
      </c>
      <c r="BE109" s="4">
        <v>3032.5819999999999</v>
      </c>
      <c r="BF109" s="4">
        <v>4.9000000000000002E-2</v>
      </c>
      <c r="BG109" s="4">
        <v>42.334000000000003</v>
      </c>
      <c r="BH109" s="4">
        <v>5.7000000000000002E-2</v>
      </c>
      <c r="BI109" s="4">
        <v>42.390999999999998</v>
      </c>
      <c r="BJ109" s="4">
        <v>31.888000000000002</v>
      </c>
      <c r="BK109" s="4">
        <v>4.2999999999999997E-2</v>
      </c>
      <c r="BL109" s="4">
        <v>31.931000000000001</v>
      </c>
      <c r="BM109" s="4">
        <v>0.23089999999999999</v>
      </c>
      <c r="BQ109" s="4">
        <v>334.53699999999998</v>
      </c>
      <c r="BR109" s="4">
        <v>0.14804</v>
      </c>
      <c r="BS109" s="4">
        <v>0.82208999999999999</v>
      </c>
      <c r="BT109" s="4">
        <v>0.11763999999999999</v>
      </c>
      <c r="BU109" s="4">
        <v>3.6177269999999999</v>
      </c>
      <c r="BV109" s="4">
        <v>2.376328</v>
      </c>
      <c r="BW109" s="4">
        <f t="shared" si="14"/>
        <v>0.95580347339999994</v>
      </c>
      <c r="BY109" s="4">
        <f t="shared" si="15"/>
        <v>8085.6666366810168</v>
      </c>
      <c r="BZ109" s="4">
        <f t="shared" si="16"/>
        <v>0.13064697515100002</v>
      </c>
      <c r="CA109" s="4">
        <f t="shared" si="17"/>
        <v>85.021851910511998</v>
      </c>
      <c r="CB109" s="4">
        <f t="shared" si="18"/>
        <v>0.61564054208909991</v>
      </c>
    </row>
    <row r="110" spans="1:80" x14ac:dyDescent="0.25">
      <c r="A110" s="2">
        <v>42067</v>
      </c>
      <c r="B110" s="3">
        <v>4.1443287037037042E-2</v>
      </c>
      <c r="C110" s="4">
        <v>14.053000000000001</v>
      </c>
      <c r="D110" s="4">
        <v>1.6999999999999999E-3</v>
      </c>
      <c r="E110" s="4">
        <v>17.339449999999999</v>
      </c>
      <c r="F110" s="4">
        <v>1921</v>
      </c>
      <c r="G110" s="4">
        <v>2.5</v>
      </c>
      <c r="H110" s="4">
        <v>21</v>
      </c>
      <c r="J110" s="4">
        <v>2.04</v>
      </c>
      <c r="K110" s="4">
        <v>0.88119999999999998</v>
      </c>
      <c r="L110" s="4">
        <v>12.3835</v>
      </c>
      <c r="M110" s="4">
        <v>1.5E-3</v>
      </c>
      <c r="N110" s="4">
        <v>1692.8230000000001</v>
      </c>
      <c r="O110" s="4">
        <v>2.2029999999999998</v>
      </c>
      <c r="P110" s="4">
        <v>1695</v>
      </c>
      <c r="Q110" s="4">
        <v>1275.1071999999999</v>
      </c>
      <c r="R110" s="4">
        <v>1.6594</v>
      </c>
      <c r="S110" s="4">
        <v>1276.8</v>
      </c>
      <c r="T110" s="4">
        <v>20.957100000000001</v>
      </c>
      <c r="W110" s="4">
        <v>0</v>
      </c>
      <c r="X110" s="4">
        <v>1.8016000000000001</v>
      </c>
      <c r="Y110" s="4">
        <v>12.4</v>
      </c>
      <c r="Z110" s="4">
        <v>840</v>
      </c>
      <c r="AA110" s="4">
        <v>868</v>
      </c>
      <c r="AB110" s="4">
        <v>864</v>
      </c>
      <c r="AC110" s="4">
        <v>68</v>
      </c>
      <c r="AD110" s="4">
        <v>5.3</v>
      </c>
      <c r="AE110" s="4">
        <v>0.12</v>
      </c>
      <c r="AF110" s="4">
        <v>979</v>
      </c>
      <c r="AG110" s="4">
        <v>-16</v>
      </c>
      <c r="AH110" s="4">
        <v>16</v>
      </c>
      <c r="AI110" s="4">
        <v>12</v>
      </c>
      <c r="AJ110" s="4">
        <v>190</v>
      </c>
      <c r="AK110" s="4">
        <v>141.1</v>
      </c>
      <c r="AL110" s="4">
        <v>3.2</v>
      </c>
      <c r="AM110" s="4">
        <v>195</v>
      </c>
      <c r="AN110" s="4" t="s">
        <v>155</v>
      </c>
      <c r="AP110" s="5"/>
      <c r="BA110" s="4">
        <v>14.023</v>
      </c>
      <c r="BB110" s="4">
        <v>15.11</v>
      </c>
      <c r="BC110" s="4">
        <v>1.08</v>
      </c>
      <c r="BD110" s="4">
        <v>13.48</v>
      </c>
      <c r="BE110" s="4">
        <v>3032.3380000000002</v>
      </c>
      <c r="BF110" s="4">
        <v>0.23799999999999999</v>
      </c>
      <c r="BG110" s="4">
        <v>43.408999999999999</v>
      </c>
      <c r="BH110" s="4">
        <v>5.6000000000000001E-2</v>
      </c>
      <c r="BI110" s="4">
        <v>43.466000000000001</v>
      </c>
      <c r="BJ110" s="4">
        <v>32.698</v>
      </c>
      <c r="BK110" s="4">
        <v>4.2999999999999997E-2</v>
      </c>
      <c r="BL110" s="4">
        <v>32.74</v>
      </c>
      <c r="BM110" s="4">
        <v>0.16969999999999999</v>
      </c>
      <c r="BQ110" s="4">
        <v>320.76600000000002</v>
      </c>
      <c r="BR110" s="4">
        <v>0.12754499999999999</v>
      </c>
      <c r="BS110" s="4">
        <v>0.82199999999999995</v>
      </c>
      <c r="BT110" s="4">
        <v>0.117091</v>
      </c>
      <c r="BU110" s="4">
        <v>3.116892</v>
      </c>
      <c r="BV110" s="4">
        <v>2.3652359999999999</v>
      </c>
      <c r="BW110" s="4">
        <f t="shared" si="14"/>
        <v>0.82348286640000001</v>
      </c>
      <c r="BY110" s="4">
        <f t="shared" si="15"/>
        <v>6965.7334294265529</v>
      </c>
      <c r="BZ110" s="4">
        <f t="shared" si="16"/>
        <v>0.54672155815199996</v>
      </c>
      <c r="CA110" s="4">
        <f t="shared" si="17"/>
        <v>75.112191211991998</v>
      </c>
      <c r="CB110" s="4">
        <f t="shared" si="18"/>
        <v>0.38982625385879993</v>
      </c>
    </row>
    <row r="111" spans="1:80" x14ac:dyDescent="0.25">
      <c r="A111" s="2">
        <v>42067</v>
      </c>
      <c r="B111" s="3">
        <v>4.1454861111111109E-2</v>
      </c>
      <c r="C111" s="4">
        <v>14.577999999999999</v>
      </c>
      <c r="D111" s="4">
        <v>5.0000000000000001E-3</v>
      </c>
      <c r="E111" s="4">
        <v>49.649707999999997</v>
      </c>
      <c r="F111" s="4">
        <v>2007.1</v>
      </c>
      <c r="G111" s="4">
        <v>2.5</v>
      </c>
      <c r="H111" s="4">
        <v>60.1</v>
      </c>
      <c r="J111" s="4">
        <v>1.9</v>
      </c>
      <c r="K111" s="4">
        <v>0.87709999999999999</v>
      </c>
      <c r="L111" s="4">
        <v>12.785600000000001</v>
      </c>
      <c r="M111" s="4">
        <v>4.4000000000000003E-3</v>
      </c>
      <c r="N111" s="4">
        <v>1760.3698999999999</v>
      </c>
      <c r="O111" s="4">
        <v>2.1926999999999999</v>
      </c>
      <c r="P111" s="4">
        <v>1762.6</v>
      </c>
      <c r="Q111" s="4">
        <v>1325.9864</v>
      </c>
      <c r="R111" s="4">
        <v>1.6516</v>
      </c>
      <c r="S111" s="4">
        <v>1327.6</v>
      </c>
      <c r="T111" s="4">
        <v>60.1</v>
      </c>
      <c r="W111" s="4">
        <v>0</v>
      </c>
      <c r="X111" s="4">
        <v>1.6664000000000001</v>
      </c>
      <c r="Y111" s="4">
        <v>12.4</v>
      </c>
      <c r="Z111" s="4">
        <v>841</v>
      </c>
      <c r="AA111" s="4">
        <v>869</v>
      </c>
      <c r="AB111" s="4">
        <v>862</v>
      </c>
      <c r="AC111" s="4">
        <v>68</v>
      </c>
      <c r="AD111" s="4">
        <v>5.3</v>
      </c>
      <c r="AE111" s="4">
        <v>0.12</v>
      </c>
      <c r="AF111" s="4">
        <v>979</v>
      </c>
      <c r="AG111" s="4">
        <v>-16</v>
      </c>
      <c r="AH111" s="4">
        <v>15.09009</v>
      </c>
      <c r="AI111" s="4">
        <v>12.90991</v>
      </c>
      <c r="AJ111" s="4">
        <v>190.9</v>
      </c>
      <c r="AK111" s="4">
        <v>141</v>
      </c>
      <c r="AL111" s="4">
        <v>3</v>
      </c>
      <c r="AM111" s="4">
        <v>195</v>
      </c>
      <c r="AN111" s="4" t="s">
        <v>155</v>
      </c>
      <c r="AP111" s="5"/>
      <c r="BA111" s="4">
        <v>14.023</v>
      </c>
      <c r="BB111" s="4">
        <v>14.59</v>
      </c>
      <c r="BC111" s="4">
        <v>1.04</v>
      </c>
      <c r="BD111" s="4">
        <v>14.016</v>
      </c>
      <c r="BE111" s="4">
        <v>3030.4549999999999</v>
      </c>
      <c r="BF111" s="4">
        <v>0.65700000000000003</v>
      </c>
      <c r="BG111" s="4">
        <v>43.695</v>
      </c>
      <c r="BH111" s="4">
        <v>5.3999999999999999E-2</v>
      </c>
      <c r="BI111" s="4">
        <v>43.749000000000002</v>
      </c>
      <c r="BJ111" s="4">
        <v>32.912999999999997</v>
      </c>
      <c r="BK111" s="4">
        <v>4.1000000000000002E-2</v>
      </c>
      <c r="BL111" s="4">
        <v>32.954000000000001</v>
      </c>
      <c r="BM111" s="4">
        <v>0.47110000000000002</v>
      </c>
      <c r="BQ111" s="4">
        <v>287.19299999999998</v>
      </c>
      <c r="BR111" s="4">
        <v>0.189694</v>
      </c>
      <c r="BS111" s="4">
        <v>0.82108999999999999</v>
      </c>
      <c r="BT111" s="4">
        <v>0.11791</v>
      </c>
      <c r="BU111" s="4">
        <v>4.6356400000000004</v>
      </c>
      <c r="BV111" s="4">
        <v>2.38178</v>
      </c>
      <c r="BW111" s="4">
        <f t="shared" si="14"/>
        <v>1.224736088</v>
      </c>
      <c r="BY111" s="4">
        <f t="shared" si="15"/>
        <v>10353.4485327394</v>
      </c>
      <c r="BZ111" s="4">
        <f t="shared" si="16"/>
        <v>2.2446186087600002</v>
      </c>
      <c r="CA111" s="4">
        <f t="shared" si="17"/>
        <v>112.44616783884</v>
      </c>
      <c r="CB111" s="4">
        <f t="shared" si="18"/>
        <v>1.6094974529480002</v>
      </c>
    </row>
    <row r="112" spans="1:80" x14ac:dyDescent="0.25">
      <c r="A112" s="2">
        <v>42067</v>
      </c>
      <c r="B112" s="3">
        <v>4.1466435185185183E-2</v>
      </c>
      <c r="C112" s="4">
        <v>14.563000000000001</v>
      </c>
      <c r="D112" s="4">
        <v>3.3E-3</v>
      </c>
      <c r="E112" s="4">
        <v>32.969141</v>
      </c>
      <c r="F112" s="4">
        <v>2045.6</v>
      </c>
      <c r="G112" s="4">
        <v>2.5</v>
      </c>
      <c r="H112" s="4">
        <v>40.1</v>
      </c>
      <c r="J112" s="4">
        <v>1.84</v>
      </c>
      <c r="K112" s="4">
        <v>0.87729999999999997</v>
      </c>
      <c r="L112" s="4">
        <v>12.775499999999999</v>
      </c>
      <c r="M112" s="4">
        <v>2.8999999999999998E-3</v>
      </c>
      <c r="N112" s="4">
        <v>1794.5341000000001</v>
      </c>
      <c r="O112" s="4">
        <v>2.1720999999999999</v>
      </c>
      <c r="P112" s="4">
        <v>1796.7</v>
      </c>
      <c r="Q112" s="4">
        <v>1351.7203999999999</v>
      </c>
      <c r="R112" s="4">
        <v>1.6361000000000001</v>
      </c>
      <c r="S112" s="4">
        <v>1353.4</v>
      </c>
      <c r="T112" s="4">
        <v>40.1</v>
      </c>
      <c r="W112" s="4">
        <v>0</v>
      </c>
      <c r="X112" s="4">
        <v>1.6185</v>
      </c>
      <c r="Y112" s="4">
        <v>12.4</v>
      </c>
      <c r="Z112" s="4">
        <v>841</v>
      </c>
      <c r="AA112" s="4">
        <v>869</v>
      </c>
      <c r="AB112" s="4">
        <v>862</v>
      </c>
      <c r="AC112" s="4">
        <v>68</v>
      </c>
      <c r="AD112" s="4">
        <v>5.3</v>
      </c>
      <c r="AE112" s="4">
        <v>0.12</v>
      </c>
      <c r="AF112" s="4">
        <v>979</v>
      </c>
      <c r="AG112" s="4">
        <v>-16</v>
      </c>
      <c r="AH112" s="4">
        <v>15</v>
      </c>
      <c r="AI112" s="4">
        <v>13</v>
      </c>
      <c r="AJ112" s="4">
        <v>191</v>
      </c>
      <c r="AK112" s="4">
        <v>141</v>
      </c>
      <c r="AL112" s="4">
        <v>3.2</v>
      </c>
      <c r="AM112" s="4">
        <v>195</v>
      </c>
      <c r="AN112" s="4" t="s">
        <v>155</v>
      </c>
      <c r="AP112" s="5"/>
      <c r="BA112" s="4">
        <v>14.023</v>
      </c>
      <c r="BB112" s="4">
        <v>14.61</v>
      </c>
      <c r="BC112" s="4">
        <v>1.04</v>
      </c>
      <c r="BD112" s="4">
        <v>13.991</v>
      </c>
      <c r="BE112" s="4">
        <v>3031.2840000000001</v>
      </c>
      <c r="BF112" s="4">
        <v>0.437</v>
      </c>
      <c r="BG112" s="4">
        <v>44.59</v>
      </c>
      <c r="BH112" s="4">
        <v>5.3999999999999999E-2</v>
      </c>
      <c r="BI112" s="4">
        <v>44.643999999999998</v>
      </c>
      <c r="BJ112" s="4">
        <v>33.587000000000003</v>
      </c>
      <c r="BK112" s="4">
        <v>4.1000000000000002E-2</v>
      </c>
      <c r="BL112" s="4">
        <v>33.628</v>
      </c>
      <c r="BM112" s="4">
        <v>0.31459999999999999</v>
      </c>
      <c r="BQ112" s="4">
        <v>279.22899999999998</v>
      </c>
      <c r="BR112" s="4">
        <v>0.26061000000000001</v>
      </c>
      <c r="BS112" s="4">
        <v>0.82008999999999999</v>
      </c>
      <c r="BT112" s="4">
        <v>0.11709</v>
      </c>
      <c r="BU112" s="4">
        <v>6.3686569999999998</v>
      </c>
      <c r="BV112" s="4">
        <v>2.365218</v>
      </c>
      <c r="BW112" s="4">
        <f t="shared" si="14"/>
        <v>1.6825991793999999</v>
      </c>
      <c r="BY112" s="4">
        <f t="shared" si="15"/>
        <v>14227.938344338358</v>
      </c>
      <c r="BZ112" s="4">
        <f t="shared" si="16"/>
        <v>2.0511469913329998</v>
      </c>
      <c r="CA112" s="4">
        <f t="shared" si="17"/>
        <v>157.64730891968301</v>
      </c>
      <c r="CB112" s="4">
        <f t="shared" si="18"/>
        <v>1.4766380857514001</v>
      </c>
    </row>
    <row r="113" spans="1:80" x14ac:dyDescent="0.25">
      <c r="A113" s="2">
        <v>42067</v>
      </c>
      <c r="B113" s="3">
        <v>4.1478009259259256E-2</v>
      </c>
      <c r="C113" s="4">
        <v>14.297000000000001</v>
      </c>
      <c r="D113" s="4">
        <v>3.7000000000000002E-3</v>
      </c>
      <c r="E113" s="4">
        <v>37.061855999999999</v>
      </c>
      <c r="F113" s="4">
        <v>2093.6999999999998</v>
      </c>
      <c r="G113" s="4">
        <v>2.2999999999999998</v>
      </c>
      <c r="H113" s="4">
        <v>43</v>
      </c>
      <c r="J113" s="4">
        <v>1.69</v>
      </c>
      <c r="K113" s="4">
        <v>0.87939999999999996</v>
      </c>
      <c r="L113" s="4">
        <v>12.5733</v>
      </c>
      <c r="M113" s="4">
        <v>3.3E-3</v>
      </c>
      <c r="N113" s="4">
        <v>1841.2117000000001</v>
      </c>
      <c r="O113" s="4">
        <v>2.0017</v>
      </c>
      <c r="P113" s="4">
        <v>1843.2</v>
      </c>
      <c r="Q113" s="4">
        <v>1386.8798999999999</v>
      </c>
      <c r="R113" s="4">
        <v>1.5078</v>
      </c>
      <c r="S113" s="4">
        <v>1388.4</v>
      </c>
      <c r="T113" s="4">
        <v>42.9679</v>
      </c>
      <c r="W113" s="4">
        <v>0</v>
      </c>
      <c r="X113" s="4">
        <v>1.4819</v>
      </c>
      <c r="Y113" s="4">
        <v>12.5</v>
      </c>
      <c r="Z113" s="4">
        <v>840</v>
      </c>
      <c r="AA113" s="4">
        <v>869</v>
      </c>
      <c r="AB113" s="4">
        <v>862</v>
      </c>
      <c r="AC113" s="4">
        <v>68</v>
      </c>
      <c r="AD113" s="4">
        <v>5.3</v>
      </c>
      <c r="AE113" s="4">
        <v>0.12</v>
      </c>
      <c r="AF113" s="4">
        <v>979</v>
      </c>
      <c r="AG113" s="4">
        <v>-16</v>
      </c>
      <c r="AH113" s="4">
        <v>15</v>
      </c>
      <c r="AI113" s="4">
        <v>12.090909</v>
      </c>
      <c r="AJ113" s="4">
        <v>191</v>
      </c>
      <c r="AK113" s="4">
        <v>141</v>
      </c>
      <c r="AL113" s="4">
        <v>3.7</v>
      </c>
      <c r="AM113" s="4">
        <v>195</v>
      </c>
      <c r="AN113" s="4" t="s">
        <v>155</v>
      </c>
      <c r="AP113" s="5"/>
      <c r="BA113" s="4">
        <v>14.023</v>
      </c>
      <c r="BB113" s="4">
        <v>14.86</v>
      </c>
      <c r="BC113" s="4">
        <v>1.06</v>
      </c>
      <c r="BD113" s="4">
        <v>13.712</v>
      </c>
      <c r="BE113" s="4">
        <v>3031.252</v>
      </c>
      <c r="BF113" s="4">
        <v>0.5</v>
      </c>
      <c r="BG113" s="4">
        <v>46.484999999999999</v>
      </c>
      <c r="BH113" s="4">
        <v>5.0999999999999997E-2</v>
      </c>
      <c r="BI113" s="4">
        <v>46.534999999999997</v>
      </c>
      <c r="BJ113" s="4">
        <v>35.014000000000003</v>
      </c>
      <c r="BK113" s="4">
        <v>3.7999999999999999E-2</v>
      </c>
      <c r="BL113" s="4">
        <v>35.052999999999997</v>
      </c>
      <c r="BM113" s="4">
        <v>0.34260000000000002</v>
      </c>
      <c r="BQ113" s="4">
        <v>259.76799999999997</v>
      </c>
      <c r="BR113" s="4">
        <v>0.24518200000000001</v>
      </c>
      <c r="BS113" s="4">
        <v>0.82</v>
      </c>
      <c r="BT113" s="4">
        <v>0.116091</v>
      </c>
      <c r="BU113" s="4">
        <v>5.9916299999999998</v>
      </c>
      <c r="BV113" s="4">
        <v>2.3450359999999999</v>
      </c>
      <c r="BW113" s="4">
        <f t="shared" si="14"/>
        <v>1.5829886459999998</v>
      </c>
      <c r="BY113" s="4">
        <f t="shared" si="15"/>
        <v>13385.497490100119</v>
      </c>
      <c r="BZ113" s="4">
        <f t="shared" si="16"/>
        <v>2.2079156549999999</v>
      </c>
      <c r="CA113" s="4">
        <f t="shared" si="17"/>
        <v>154.61591748834002</v>
      </c>
      <c r="CB113" s="4">
        <f t="shared" si="18"/>
        <v>1.5128638068060001</v>
      </c>
    </row>
    <row r="114" spans="1:80" x14ac:dyDescent="0.25">
      <c r="A114" s="2">
        <v>42067</v>
      </c>
      <c r="B114" s="3">
        <v>4.148958333333333E-2</v>
      </c>
      <c r="C114" s="4">
        <v>14.077</v>
      </c>
      <c r="D114" s="4">
        <v>1.8E-3</v>
      </c>
      <c r="E114" s="4">
        <v>18.084928999999999</v>
      </c>
      <c r="F114" s="4">
        <v>1789.9</v>
      </c>
      <c r="G114" s="4">
        <v>2.1</v>
      </c>
      <c r="H114" s="4">
        <v>59</v>
      </c>
      <c r="J114" s="4">
        <v>1.49</v>
      </c>
      <c r="K114" s="4">
        <v>0.88109999999999999</v>
      </c>
      <c r="L114" s="4">
        <v>12.4031</v>
      </c>
      <c r="M114" s="4">
        <v>1.6000000000000001E-3</v>
      </c>
      <c r="N114" s="4">
        <v>1576.9919</v>
      </c>
      <c r="O114" s="4">
        <v>1.8280000000000001</v>
      </c>
      <c r="P114" s="4">
        <v>1578.8</v>
      </c>
      <c r="Q114" s="4">
        <v>1187.8581999999999</v>
      </c>
      <c r="R114" s="4">
        <v>1.3769</v>
      </c>
      <c r="S114" s="4">
        <v>1189.2</v>
      </c>
      <c r="T114" s="4">
        <v>58.988900000000001</v>
      </c>
      <c r="W114" s="4">
        <v>0</v>
      </c>
      <c r="X114" s="4">
        <v>1.3136000000000001</v>
      </c>
      <c r="Y114" s="4">
        <v>12.6</v>
      </c>
      <c r="Z114" s="4">
        <v>840</v>
      </c>
      <c r="AA114" s="4">
        <v>868</v>
      </c>
      <c r="AB114" s="4">
        <v>862</v>
      </c>
      <c r="AC114" s="4">
        <v>68</v>
      </c>
      <c r="AD114" s="4">
        <v>5.3</v>
      </c>
      <c r="AE114" s="4">
        <v>0.12</v>
      </c>
      <c r="AF114" s="4">
        <v>979</v>
      </c>
      <c r="AG114" s="4">
        <v>-16</v>
      </c>
      <c r="AH114" s="4">
        <v>15.90991</v>
      </c>
      <c r="AI114" s="4">
        <v>12</v>
      </c>
      <c r="AJ114" s="4">
        <v>191</v>
      </c>
      <c r="AK114" s="4">
        <v>141</v>
      </c>
      <c r="AL114" s="4">
        <v>3.5</v>
      </c>
      <c r="AM114" s="4">
        <v>195</v>
      </c>
      <c r="AN114" s="4" t="s">
        <v>155</v>
      </c>
      <c r="AP114" s="5"/>
      <c r="BA114" s="4">
        <v>14.023</v>
      </c>
      <c r="BB114" s="4">
        <v>15.08</v>
      </c>
      <c r="BC114" s="4">
        <v>1.08</v>
      </c>
      <c r="BD114" s="4">
        <v>13.497999999999999</v>
      </c>
      <c r="BE114" s="4">
        <v>3031.375</v>
      </c>
      <c r="BF114" s="4">
        <v>0.248</v>
      </c>
      <c r="BG114" s="4">
        <v>40.362000000000002</v>
      </c>
      <c r="BH114" s="4">
        <v>4.7E-2</v>
      </c>
      <c r="BI114" s="4">
        <v>40.408999999999999</v>
      </c>
      <c r="BJ114" s="4">
        <v>30.402000000000001</v>
      </c>
      <c r="BK114" s="4">
        <v>3.5000000000000003E-2</v>
      </c>
      <c r="BL114" s="4">
        <v>30.437999999999999</v>
      </c>
      <c r="BM114" s="4">
        <v>0.4768</v>
      </c>
      <c r="BQ114" s="4">
        <v>233.43700000000001</v>
      </c>
      <c r="BR114" s="4">
        <v>0.233901</v>
      </c>
      <c r="BS114" s="4">
        <v>0.81908999999999998</v>
      </c>
      <c r="BT114" s="4">
        <v>0.11964</v>
      </c>
      <c r="BU114" s="4">
        <v>5.715954</v>
      </c>
      <c r="BV114" s="4">
        <v>2.4167209999999999</v>
      </c>
      <c r="BW114" s="4">
        <f t="shared" si="14"/>
        <v>1.5101550468</v>
      </c>
      <c r="BY114" s="4">
        <f t="shared" si="15"/>
        <v>12770.146441824751</v>
      </c>
      <c r="BZ114" s="4">
        <f t="shared" si="16"/>
        <v>1.0447392083039999</v>
      </c>
      <c r="CA114" s="4">
        <f t="shared" si="17"/>
        <v>128.07323149539599</v>
      </c>
      <c r="CB114" s="4">
        <f t="shared" si="18"/>
        <v>2.0085953811263999</v>
      </c>
    </row>
    <row r="115" spans="1:80" x14ac:dyDescent="0.25">
      <c r="A115" s="2">
        <v>42067</v>
      </c>
      <c r="B115" s="3">
        <v>4.150115740740741E-2</v>
      </c>
      <c r="C115" s="4">
        <v>13.718999999999999</v>
      </c>
      <c r="D115" s="4">
        <v>6.9999999999999999E-4</v>
      </c>
      <c r="E115" s="4">
        <v>7.3531779999999998</v>
      </c>
      <c r="F115" s="4">
        <v>1302.7</v>
      </c>
      <c r="G115" s="4">
        <v>2</v>
      </c>
      <c r="H115" s="4">
        <v>36.299999999999997</v>
      </c>
      <c r="J115" s="4">
        <v>1.08</v>
      </c>
      <c r="K115" s="4">
        <v>0.88390000000000002</v>
      </c>
      <c r="L115" s="4">
        <v>12.126300000000001</v>
      </c>
      <c r="M115" s="4">
        <v>5.9999999999999995E-4</v>
      </c>
      <c r="N115" s="4">
        <v>1151.3887</v>
      </c>
      <c r="O115" s="4">
        <v>1.7456</v>
      </c>
      <c r="P115" s="4">
        <v>1153.0999999999999</v>
      </c>
      <c r="Q115" s="4">
        <v>867.05759999999998</v>
      </c>
      <c r="R115" s="4">
        <v>1.3145</v>
      </c>
      <c r="S115" s="4">
        <v>868.4</v>
      </c>
      <c r="T115" s="4">
        <v>36.250599999999999</v>
      </c>
      <c r="W115" s="4">
        <v>0</v>
      </c>
      <c r="X115" s="4">
        <v>0.95860000000000001</v>
      </c>
      <c r="Y115" s="4">
        <v>12.5</v>
      </c>
      <c r="Z115" s="4">
        <v>840</v>
      </c>
      <c r="AA115" s="4">
        <v>868</v>
      </c>
      <c r="AB115" s="4">
        <v>863</v>
      </c>
      <c r="AC115" s="4">
        <v>67.099999999999994</v>
      </c>
      <c r="AD115" s="4">
        <v>5.23</v>
      </c>
      <c r="AE115" s="4">
        <v>0.12</v>
      </c>
      <c r="AF115" s="4">
        <v>979</v>
      </c>
      <c r="AG115" s="4">
        <v>-16</v>
      </c>
      <c r="AH115" s="4">
        <v>16</v>
      </c>
      <c r="AI115" s="4">
        <v>12</v>
      </c>
      <c r="AJ115" s="4">
        <v>191</v>
      </c>
      <c r="AK115" s="4">
        <v>141</v>
      </c>
      <c r="AL115" s="4">
        <v>3.5</v>
      </c>
      <c r="AM115" s="4">
        <v>195</v>
      </c>
      <c r="AN115" s="4" t="s">
        <v>155</v>
      </c>
      <c r="AP115" s="5"/>
      <c r="BA115" s="4">
        <v>14.023</v>
      </c>
      <c r="BB115" s="4">
        <v>15.45</v>
      </c>
      <c r="BC115" s="4">
        <v>1.1000000000000001</v>
      </c>
      <c r="BD115" s="4">
        <v>13.138</v>
      </c>
      <c r="BE115" s="4">
        <v>3032.364</v>
      </c>
      <c r="BF115" s="4">
        <v>0.10299999999999999</v>
      </c>
      <c r="BG115" s="4">
        <v>30.152000000000001</v>
      </c>
      <c r="BH115" s="4">
        <v>4.5999999999999999E-2</v>
      </c>
      <c r="BI115" s="4">
        <v>30.196999999999999</v>
      </c>
      <c r="BJ115" s="4">
        <v>22.706</v>
      </c>
      <c r="BK115" s="4">
        <v>3.4000000000000002E-2</v>
      </c>
      <c r="BL115" s="4">
        <v>22.74</v>
      </c>
      <c r="BM115" s="4">
        <v>0.29980000000000001</v>
      </c>
      <c r="BQ115" s="4">
        <v>174.28899999999999</v>
      </c>
      <c r="BR115" s="4">
        <v>0.27577000000000002</v>
      </c>
      <c r="BS115" s="4">
        <v>0.81899999999999995</v>
      </c>
      <c r="BT115" s="4">
        <v>0.11817999999999999</v>
      </c>
      <c r="BU115" s="4">
        <v>6.7391290000000001</v>
      </c>
      <c r="BV115" s="4">
        <v>2.3872360000000001</v>
      </c>
      <c r="BW115" s="4">
        <f t="shared" si="14"/>
        <v>1.7804778818</v>
      </c>
      <c r="BY115" s="4">
        <f t="shared" si="15"/>
        <v>15060.957729994572</v>
      </c>
      <c r="BZ115" s="4">
        <f t="shared" si="16"/>
        <v>0.511574021519</v>
      </c>
      <c r="CA115" s="4">
        <f t="shared" si="17"/>
        <v>112.77475468553799</v>
      </c>
      <c r="CB115" s="4">
        <f t="shared" si="18"/>
        <v>1.4890280742854003</v>
      </c>
    </row>
    <row r="116" spans="1:80" x14ac:dyDescent="0.25">
      <c r="A116" s="2">
        <v>42067</v>
      </c>
      <c r="B116" s="3">
        <v>4.1512731481481484E-2</v>
      </c>
      <c r="C116" s="4">
        <v>13.711</v>
      </c>
      <c r="D116" s="4">
        <v>2E-3</v>
      </c>
      <c r="E116" s="4">
        <v>20</v>
      </c>
      <c r="F116" s="4">
        <v>1216.0999999999999</v>
      </c>
      <c r="G116" s="4">
        <v>1.9</v>
      </c>
      <c r="H116" s="4">
        <v>58.9</v>
      </c>
      <c r="J116" s="4">
        <v>0.84</v>
      </c>
      <c r="K116" s="4">
        <v>0.88390000000000002</v>
      </c>
      <c r="L116" s="4">
        <v>12.1198</v>
      </c>
      <c r="M116" s="4">
        <v>1.8E-3</v>
      </c>
      <c r="N116" s="4">
        <v>1074.9540999999999</v>
      </c>
      <c r="O116" s="4">
        <v>1.6575</v>
      </c>
      <c r="P116" s="4">
        <v>1076.5999999999999</v>
      </c>
      <c r="Q116" s="4">
        <v>809.47810000000004</v>
      </c>
      <c r="R116" s="4">
        <v>1.2481</v>
      </c>
      <c r="S116" s="4">
        <v>810.7</v>
      </c>
      <c r="T116" s="4">
        <v>58.8598</v>
      </c>
      <c r="W116" s="4">
        <v>0</v>
      </c>
      <c r="X116" s="4">
        <v>0.74170000000000003</v>
      </c>
      <c r="Y116" s="4">
        <v>12.5</v>
      </c>
      <c r="Z116" s="4">
        <v>841</v>
      </c>
      <c r="AA116" s="4">
        <v>868</v>
      </c>
      <c r="AB116" s="4">
        <v>863</v>
      </c>
      <c r="AC116" s="4">
        <v>67</v>
      </c>
      <c r="AD116" s="4">
        <v>5.22</v>
      </c>
      <c r="AE116" s="4">
        <v>0.12</v>
      </c>
      <c r="AF116" s="4">
        <v>979</v>
      </c>
      <c r="AG116" s="4">
        <v>-16</v>
      </c>
      <c r="AH116" s="4">
        <v>16</v>
      </c>
      <c r="AI116" s="4">
        <v>12</v>
      </c>
      <c r="AJ116" s="4">
        <v>191</v>
      </c>
      <c r="AK116" s="4">
        <v>141</v>
      </c>
      <c r="AL116" s="4">
        <v>3.6</v>
      </c>
      <c r="AM116" s="4">
        <v>195</v>
      </c>
      <c r="AN116" s="4" t="s">
        <v>155</v>
      </c>
      <c r="AP116" s="5"/>
      <c r="BA116" s="4">
        <v>14.023</v>
      </c>
      <c r="BB116" s="4">
        <v>15.46</v>
      </c>
      <c r="BC116" s="4">
        <v>1.1000000000000001</v>
      </c>
      <c r="BD116" s="4">
        <v>13.13</v>
      </c>
      <c r="BE116" s="4">
        <v>3031.5210000000002</v>
      </c>
      <c r="BF116" s="4">
        <v>0.28100000000000003</v>
      </c>
      <c r="BG116" s="4">
        <v>28.157</v>
      </c>
      <c r="BH116" s="4">
        <v>4.2999999999999997E-2</v>
      </c>
      <c r="BI116" s="4">
        <v>28.201000000000001</v>
      </c>
      <c r="BJ116" s="4">
        <v>21.202999999999999</v>
      </c>
      <c r="BK116" s="4">
        <v>3.3000000000000002E-2</v>
      </c>
      <c r="BL116" s="4">
        <v>21.236000000000001</v>
      </c>
      <c r="BM116" s="4">
        <v>0.4869</v>
      </c>
      <c r="BQ116" s="4">
        <v>134.88499999999999</v>
      </c>
      <c r="BR116" s="4">
        <v>0.32732</v>
      </c>
      <c r="BS116" s="4">
        <v>0.81991000000000003</v>
      </c>
      <c r="BT116" s="4">
        <v>0.12073</v>
      </c>
      <c r="BU116" s="4">
        <v>7.998882</v>
      </c>
      <c r="BV116" s="4">
        <v>2.4387460000000001</v>
      </c>
      <c r="BW116" s="4">
        <f t="shared" si="14"/>
        <v>2.1133046244</v>
      </c>
      <c r="BY116" s="4">
        <f t="shared" si="15"/>
        <v>17871.349945767717</v>
      </c>
      <c r="BZ116" s="4">
        <f t="shared" si="16"/>
        <v>1.656544465554</v>
      </c>
      <c r="CA116" s="4">
        <f t="shared" si="17"/>
        <v>124.99541744890199</v>
      </c>
      <c r="CB116" s="4">
        <f t="shared" si="18"/>
        <v>2.8703612109546</v>
      </c>
    </row>
    <row r="117" spans="1:80" x14ac:dyDescent="0.25">
      <c r="A117" s="2">
        <v>42067</v>
      </c>
      <c r="B117" s="3">
        <v>4.1524305555555557E-2</v>
      </c>
      <c r="C117" s="4">
        <v>13.653</v>
      </c>
      <c r="D117" s="4">
        <v>2E-3</v>
      </c>
      <c r="E117" s="4">
        <v>20</v>
      </c>
      <c r="F117" s="4">
        <v>1452.4</v>
      </c>
      <c r="G117" s="4">
        <v>1.8</v>
      </c>
      <c r="H117" s="4">
        <v>40.1</v>
      </c>
      <c r="J117" s="4">
        <v>0.82</v>
      </c>
      <c r="K117" s="4">
        <v>0.88429999999999997</v>
      </c>
      <c r="L117" s="4">
        <v>12.073600000000001</v>
      </c>
      <c r="M117" s="4">
        <v>1.8E-3</v>
      </c>
      <c r="N117" s="4">
        <v>1284.3902</v>
      </c>
      <c r="O117" s="4">
        <v>1.5918000000000001</v>
      </c>
      <c r="P117" s="4">
        <v>1286</v>
      </c>
      <c r="Q117" s="4">
        <v>967.19090000000006</v>
      </c>
      <c r="R117" s="4">
        <v>1.1987000000000001</v>
      </c>
      <c r="S117" s="4">
        <v>968.4</v>
      </c>
      <c r="T117" s="4">
        <v>40.1</v>
      </c>
      <c r="W117" s="4">
        <v>0</v>
      </c>
      <c r="X117" s="4">
        <v>0.72199999999999998</v>
      </c>
      <c r="Y117" s="4">
        <v>12.5</v>
      </c>
      <c r="Z117" s="4">
        <v>841</v>
      </c>
      <c r="AA117" s="4">
        <v>867</v>
      </c>
      <c r="AB117" s="4">
        <v>864</v>
      </c>
      <c r="AC117" s="4">
        <v>67</v>
      </c>
      <c r="AD117" s="4">
        <v>5.22</v>
      </c>
      <c r="AE117" s="4">
        <v>0.12</v>
      </c>
      <c r="AF117" s="4">
        <v>979</v>
      </c>
      <c r="AG117" s="4">
        <v>-16</v>
      </c>
      <c r="AH117" s="4">
        <v>15.09</v>
      </c>
      <c r="AI117" s="4">
        <v>12</v>
      </c>
      <c r="AJ117" s="4">
        <v>191</v>
      </c>
      <c r="AK117" s="4">
        <v>141.9</v>
      </c>
      <c r="AL117" s="4">
        <v>3.3</v>
      </c>
      <c r="AM117" s="4">
        <v>195</v>
      </c>
      <c r="AN117" s="4" t="s">
        <v>155</v>
      </c>
      <c r="AP117" s="5"/>
      <c r="BA117" s="4">
        <v>14.023</v>
      </c>
      <c r="BB117" s="4">
        <v>15.52</v>
      </c>
      <c r="BC117" s="4">
        <v>1.1100000000000001</v>
      </c>
      <c r="BD117" s="4">
        <v>13.079000000000001</v>
      </c>
      <c r="BE117" s="4">
        <v>3032.0239999999999</v>
      </c>
      <c r="BF117" s="4">
        <v>0.28299999999999997</v>
      </c>
      <c r="BG117" s="4">
        <v>33.777999999999999</v>
      </c>
      <c r="BH117" s="4">
        <v>4.2000000000000003E-2</v>
      </c>
      <c r="BI117" s="4">
        <v>33.82</v>
      </c>
      <c r="BJ117" s="4">
        <v>25.436</v>
      </c>
      <c r="BK117" s="4">
        <v>3.2000000000000001E-2</v>
      </c>
      <c r="BL117" s="4">
        <v>25.466999999999999</v>
      </c>
      <c r="BM117" s="4">
        <v>0.33300000000000002</v>
      </c>
      <c r="BQ117" s="4">
        <v>131.827</v>
      </c>
      <c r="BR117" s="4">
        <v>0.27557999999999999</v>
      </c>
      <c r="BS117" s="4">
        <v>0.82</v>
      </c>
      <c r="BT117" s="4">
        <v>0.11917999999999999</v>
      </c>
      <c r="BU117" s="4">
        <v>6.7344860000000004</v>
      </c>
      <c r="BV117" s="4">
        <v>2.4074360000000001</v>
      </c>
      <c r="BW117" s="4">
        <f t="shared" si="14"/>
        <v>1.7792512012000001</v>
      </c>
      <c r="BY117" s="4">
        <f t="shared" si="15"/>
        <v>15048.89378341237</v>
      </c>
      <c r="BZ117" s="4">
        <f t="shared" si="16"/>
        <v>1.4046184795059999</v>
      </c>
      <c r="CA117" s="4">
        <f t="shared" si="17"/>
        <v>126.24691040535201</v>
      </c>
      <c r="CB117" s="4">
        <f t="shared" si="18"/>
        <v>1.6527842886060002</v>
      </c>
    </row>
    <row r="118" spans="1:80" x14ac:dyDescent="0.25">
      <c r="A118" s="2">
        <v>42067</v>
      </c>
      <c r="B118" s="3">
        <v>4.1535879629629631E-2</v>
      </c>
      <c r="C118" s="4">
        <v>13.614000000000001</v>
      </c>
      <c r="D118" s="4">
        <v>2E-3</v>
      </c>
      <c r="E118" s="4">
        <v>20</v>
      </c>
      <c r="F118" s="4">
        <v>1780.3</v>
      </c>
      <c r="G118" s="4">
        <v>1.8</v>
      </c>
      <c r="H118" s="4">
        <v>42.4</v>
      </c>
      <c r="J118" s="4">
        <v>1.05</v>
      </c>
      <c r="K118" s="4">
        <v>0.88460000000000005</v>
      </c>
      <c r="L118" s="4">
        <v>12.0427</v>
      </c>
      <c r="M118" s="4">
        <v>1.8E-3</v>
      </c>
      <c r="N118" s="4">
        <v>1574.8544999999999</v>
      </c>
      <c r="O118" s="4">
        <v>1.5922000000000001</v>
      </c>
      <c r="P118" s="4">
        <v>1576.4</v>
      </c>
      <c r="Q118" s="4">
        <v>1185.9205999999999</v>
      </c>
      <c r="R118" s="4">
        <v>1.1990000000000001</v>
      </c>
      <c r="S118" s="4">
        <v>1187.0999999999999</v>
      </c>
      <c r="T118" s="4">
        <v>42.401600000000002</v>
      </c>
      <c r="W118" s="4">
        <v>0</v>
      </c>
      <c r="X118" s="4">
        <v>0.93300000000000005</v>
      </c>
      <c r="Y118" s="4">
        <v>12.4</v>
      </c>
      <c r="Z118" s="4">
        <v>842</v>
      </c>
      <c r="AA118" s="4">
        <v>868</v>
      </c>
      <c r="AB118" s="4">
        <v>864</v>
      </c>
      <c r="AC118" s="4">
        <v>67</v>
      </c>
      <c r="AD118" s="4">
        <v>5.22</v>
      </c>
      <c r="AE118" s="4">
        <v>0.12</v>
      </c>
      <c r="AF118" s="4">
        <v>979</v>
      </c>
      <c r="AG118" s="4">
        <v>-16</v>
      </c>
      <c r="AH118" s="4">
        <v>15</v>
      </c>
      <c r="AI118" s="4">
        <v>12</v>
      </c>
      <c r="AJ118" s="4">
        <v>191</v>
      </c>
      <c r="AK118" s="4">
        <v>142</v>
      </c>
      <c r="AL118" s="4">
        <v>3.1</v>
      </c>
      <c r="AM118" s="4">
        <v>195</v>
      </c>
      <c r="AN118" s="4" t="s">
        <v>155</v>
      </c>
      <c r="AP118" s="5"/>
      <c r="BA118" s="4">
        <v>14.023</v>
      </c>
      <c r="BB118" s="4">
        <v>15.56</v>
      </c>
      <c r="BC118" s="4">
        <v>1.1100000000000001</v>
      </c>
      <c r="BD118" s="4">
        <v>13.048</v>
      </c>
      <c r="BE118" s="4">
        <v>3031.9879999999998</v>
      </c>
      <c r="BF118" s="4">
        <v>0.28299999999999997</v>
      </c>
      <c r="BG118" s="4">
        <v>41.521999999999998</v>
      </c>
      <c r="BH118" s="4">
        <v>4.2000000000000003E-2</v>
      </c>
      <c r="BI118" s="4">
        <v>41.564</v>
      </c>
      <c r="BJ118" s="4">
        <v>31.268000000000001</v>
      </c>
      <c r="BK118" s="4">
        <v>3.2000000000000001E-2</v>
      </c>
      <c r="BL118" s="4">
        <v>31.298999999999999</v>
      </c>
      <c r="BM118" s="4">
        <v>0.35299999999999998</v>
      </c>
      <c r="BQ118" s="4">
        <v>170.80699999999999</v>
      </c>
      <c r="BR118" s="4">
        <v>0.27637</v>
      </c>
      <c r="BS118" s="4">
        <v>0.82091000000000003</v>
      </c>
      <c r="BT118" s="4">
        <v>0.11536</v>
      </c>
      <c r="BU118" s="4">
        <v>6.7537919999999998</v>
      </c>
      <c r="BV118" s="4">
        <v>2.3302719999999999</v>
      </c>
      <c r="BW118" s="4">
        <f t="shared" si="14"/>
        <v>1.7843518463999999</v>
      </c>
      <c r="BY118" s="4">
        <f t="shared" si="15"/>
        <v>15091.855811991551</v>
      </c>
      <c r="BZ118" s="4">
        <f t="shared" si="16"/>
        <v>1.4086451512319997</v>
      </c>
      <c r="CA118" s="4">
        <f t="shared" si="17"/>
        <v>155.637867804672</v>
      </c>
      <c r="CB118" s="4">
        <f t="shared" si="18"/>
        <v>1.757073280512</v>
      </c>
    </row>
    <row r="119" spans="1:80" x14ac:dyDescent="0.25">
      <c r="A119" s="2">
        <v>42067</v>
      </c>
      <c r="B119" s="3">
        <v>4.1547453703703704E-2</v>
      </c>
      <c r="C119" s="4">
        <v>13.596</v>
      </c>
      <c r="D119" s="4">
        <v>2.7000000000000001E-3</v>
      </c>
      <c r="E119" s="4">
        <v>26.903552999999999</v>
      </c>
      <c r="F119" s="4">
        <v>2156.3000000000002</v>
      </c>
      <c r="G119" s="4">
        <v>1.9</v>
      </c>
      <c r="H119" s="4">
        <v>48</v>
      </c>
      <c r="J119" s="4">
        <v>1.32</v>
      </c>
      <c r="K119" s="4">
        <v>0.88470000000000004</v>
      </c>
      <c r="L119" s="4">
        <v>12.0288</v>
      </c>
      <c r="M119" s="4">
        <v>2.3999999999999998E-3</v>
      </c>
      <c r="N119" s="4">
        <v>1907.6963000000001</v>
      </c>
      <c r="O119" s="4">
        <v>1.7239</v>
      </c>
      <c r="P119" s="4">
        <v>1909.4</v>
      </c>
      <c r="Q119" s="4">
        <v>1436.5622000000001</v>
      </c>
      <c r="R119" s="4">
        <v>1.2982</v>
      </c>
      <c r="S119" s="4">
        <v>1437.9</v>
      </c>
      <c r="T119" s="4">
        <v>48.023099999999999</v>
      </c>
      <c r="W119" s="4">
        <v>0</v>
      </c>
      <c r="X119" s="4">
        <v>1.1646000000000001</v>
      </c>
      <c r="Y119" s="4">
        <v>12.5</v>
      </c>
      <c r="Z119" s="4">
        <v>841</v>
      </c>
      <c r="AA119" s="4">
        <v>868</v>
      </c>
      <c r="AB119" s="4">
        <v>863</v>
      </c>
      <c r="AC119" s="4">
        <v>67</v>
      </c>
      <c r="AD119" s="4">
        <v>5.22</v>
      </c>
      <c r="AE119" s="4">
        <v>0.12</v>
      </c>
      <c r="AF119" s="4">
        <v>979</v>
      </c>
      <c r="AG119" s="4">
        <v>-16</v>
      </c>
      <c r="AH119" s="4">
        <v>15.91</v>
      </c>
      <c r="AI119" s="4">
        <v>12</v>
      </c>
      <c r="AJ119" s="4">
        <v>191</v>
      </c>
      <c r="AK119" s="4">
        <v>141.1</v>
      </c>
      <c r="AL119" s="4">
        <v>3.1</v>
      </c>
      <c r="AM119" s="4">
        <v>195</v>
      </c>
      <c r="AN119" s="4" t="s">
        <v>155</v>
      </c>
      <c r="AP119" s="5"/>
      <c r="BA119" s="4">
        <v>14.023</v>
      </c>
      <c r="BB119" s="4">
        <v>15.58</v>
      </c>
      <c r="BC119" s="4">
        <v>1.1100000000000001</v>
      </c>
      <c r="BD119" s="4">
        <v>13.032999999999999</v>
      </c>
      <c r="BE119" s="4">
        <v>3031.701</v>
      </c>
      <c r="BF119" s="4">
        <v>0.38200000000000001</v>
      </c>
      <c r="BG119" s="4">
        <v>50.350999999999999</v>
      </c>
      <c r="BH119" s="4">
        <v>4.5999999999999999E-2</v>
      </c>
      <c r="BI119" s="4">
        <v>50.396999999999998</v>
      </c>
      <c r="BJ119" s="4">
        <v>37.915999999999997</v>
      </c>
      <c r="BK119" s="4">
        <v>3.4000000000000002E-2</v>
      </c>
      <c r="BL119" s="4">
        <v>37.951000000000001</v>
      </c>
      <c r="BM119" s="4">
        <v>0.40029999999999999</v>
      </c>
      <c r="BQ119" s="4">
        <v>213.43100000000001</v>
      </c>
      <c r="BR119" s="4">
        <v>0.23058999999999999</v>
      </c>
      <c r="BS119" s="4">
        <v>0.82099999999999995</v>
      </c>
      <c r="BT119" s="4">
        <v>0.11864</v>
      </c>
      <c r="BU119" s="4">
        <v>5.6350429999999996</v>
      </c>
      <c r="BV119" s="4">
        <v>2.396528</v>
      </c>
      <c r="BW119" s="4">
        <f t="shared" si="14"/>
        <v>1.4887783605999998</v>
      </c>
      <c r="BY119" s="4">
        <f t="shared" si="15"/>
        <v>12590.73517213139</v>
      </c>
      <c r="BZ119" s="4">
        <f t="shared" si="16"/>
        <v>1.586456195962</v>
      </c>
      <c r="CA119" s="4">
        <f t="shared" si="17"/>
        <v>157.46616001595598</v>
      </c>
      <c r="CB119" s="4">
        <f t="shared" si="18"/>
        <v>1.6624565844072996</v>
      </c>
    </row>
    <row r="120" spans="1:80" x14ac:dyDescent="0.25">
      <c r="A120" s="2">
        <v>42067</v>
      </c>
      <c r="B120" s="3">
        <v>4.1559027777777778E-2</v>
      </c>
      <c r="C120" s="4">
        <v>13.59</v>
      </c>
      <c r="D120" s="4">
        <v>3.0000000000000001E-3</v>
      </c>
      <c r="E120" s="4">
        <v>30</v>
      </c>
      <c r="F120" s="4">
        <v>2378.4</v>
      </c>
      <c r="G120" s="4">
        <v>2.2000000000000002</v>
      </c>
      <c r="H120" s="4">
        <v>20</v>
      </c>
      <c r="J120" s="4">
        <v>1.56</v>
      </c>
      <c r="K120" s="4">
        <v>0.88460000000000005</v>
      </c>
      <c r="L120" s="4">
        <v>12.0221</v>
      </c>
      <c r="M120" s="4">
        <v>2.7000000000000001E-3</v>
      </c>
      <c r="N120" s="4">
        <v>2103.9641000000001</v>
      </c>
      <c r="O120" s="4">
        <v>1.9898</v>
      </c>
      <c r="P120" s="4">
        <v>2106</v>
      </c>
      <c r="Q120" s="4">
        <v>1584.3587</v>
      </c>
      <c r="R120" s="4">
        <v>1.4984</v>
      </c>
      <c r="S120" s="4">
        <v>1585.9</v>
      </c>
      <c r="T120" s="4">
        <v>20</v>
      </c>
      <c r="W120" s="4">
        <v>0</v>
      </c>
      <c r="X120" s="4">
        <v>1.3763000000000001</v>
      </c>
      <c r="Y120" s="4">
        <v>12.5</v>
      </c>
      <c r="Z120" s="4">
        <v>841</v>
      </c>
      <c r="AA120" s="4">
        <v>868</v>
      </c>
      <c r="AB120" s="4">
        <v>863</v>
      </c>
      <c r="AC120" s="4">
        <v>67</v>
      </c>
      <c r="AD120" s="4">
        <v>5.22</v>
      </c>
      <c r="AE120" s="4">
        <v>0.12</v>
      </c>
      <c r="AF120" s="4">
        <v>979</v>
      </c>
      <c r="AG120" s="4">
        <v>-16</v>
      </c>
      <c r="AH120" s="4">
        <v>16</v>
      </c>
      <c r="AI120" s="4">
        <v>12</v>
      </c>
      <c r="AJ120" s="4">
        <v>191</v>
      </c>
      <c r="AK120" s="4">
        <v>141</v>
      </c>
      <c r="AL120" s="4">
        <v>2.6</v>
      </c>
      <c r="AM120" s="4">
        <v>195</v>
      </c>
      <c r="AN120" s="4" t="s">
        <v>155</v>
      </c>
      <c r="AP120" s="5"/>
      <c r="BA120" s="4">
        <v>14.023</v>
      </c>
      <c r="BB120" s="4">
        <v>15.59</v>
      </c>
      <c r="BC120" s="4">
        <v>1.1100000000000001</v>
      </c>
      <c r="BD120" s="4">
        <v>13.042</v>
      </c>
      <c r="BE120" s="4">
        <v>3032.3449999999998</v>
      </c>
      <c r="BF120" s="4">
        <v>0.42599999999999999</v>
      </c>
      <c r="BG120" s="4">
        <v>55.573999999999998</v>
      </c>
      <c r="BH120" s="4">
        <v>5.2999999999999999E-2</v>
      </c>
      <c r="BI120" s="4">
        <v>55.627000000000002</v>
      </c>
      <c r="BJ120" s="4">
        <v>41.848999999999997</v>
      </c>
      <c r="BK120" s="4">
        <v>0.04</v>
      </c>
      <c r="BL120" s="4">
        <v>41.889000000000003</v>
      </c>
      <c r="BM120" s="4">
        <v>0.1668</v>
      </c>
      <c r="BQ120" s="4">
        <v>252.41399999999999</v>
      </c>
      <c r="BR120" s="4">
        <v>0.17413000000000001</v>
      </c>
      <c r="BS120" s="4">
        <v>0.82099999999999995</v>
      </c>
      <c r="BT120" s="4">
        <v>0.11809</v>
      </c>
      <c r="BU120" s="4">
        <v>4.2553020000000004</v>
      </c>
      <c r="BV120" s="4">
        <v>2.385418</v>
      </c>
      <c r="BW120" s="4">
        <f t="shared" si="14"/>
        <v>1.1242507884000001</v>
      </c>
      <c r="BY120" s="4">
        <f t="shared" si="15"/>
        <v>9509.9117387310307</v>
      </c>
      <c r="BZ120" s="4">
        <f t="shared" si="16"/>
        <v>1.336003126524</v>
      </c>
      <c r="CA120" s="4">
        <f t="shared" si="17"/>
        <v>131.245058314326</v>
      </c>
      <c r="CB120" s="4">
        <f t="shared" si="18"/>
        <v>0.52311108334320011</v>
      </c>
    </row>
    <row r="121" spans="1:80" x14ac:dyDescent="0.25">
      <c r="A121" s="2">
        <v>42067</v>
      </c>
      <c r="B121" s="3">
        <v>4.1570601851851852E-2</v>
      </c>
      <c r="C121" s="4">
        <v>13.593</v>
      </c>
      <c r="D121" s="4">
        <v>2.7000000000000001E-3</v>
      </c>
      <c r="E121" s="4">
        <v>26.513760999999999</v>
      </c>
      <c r="F121" s="4">
        <v>2437.6999999999998</v>
      </c>
      <c r="G121" s="4">
        <v>2.5</v>
      </c>
      <c r="H121" s="4">
        <v>49.2</v>
      </c>
      <c r="J121" s="4">
        <v>1.7</v>
      </c>
      <c r="K121" s="4">
        <v>0.88470000000000004</v>
      </c>
      <c r="L121" s="4">
        <v>12.0258</v>
      </c>
      <c r="M121" s="4">
        <v>2.3E-3</v>
      </c>
      <c r="N121" s="4">
        <v>2156.6271999999999</v>
      </c>
      <c r="O121" s="4">
        <v>2.2334000000000001</v>
      </c>
      <c r="P121" s="4">
        <v>2158.9</v>
      </c>
      <c r="Q121" s="4">
        <v>1624.0159000000001</v>
      </c>
      <c r="R121" s="4">
        <v>1.6818</v>
      </c>
      <c r="S121" s="4">
        <v>1625.7</v>
      </c>
      <c r="T121" s="4">
        <v>49.150500000000001</v>
      </c>
      <c r="W121" s="4">
        <v>0</v>
      </c>
      <c r="X121" s="4">
        <v>1.504</v>
      </c>
      <c r="Y121" s="4">
        <v>12.5</v>
      </c>
      <c r="Z121" s="4">
        <v>840</v>
      </c>
      <c r="AA121" s="4">
        <v>868</v>
      </c>
      <c r="AB121" s="4">
        <v>863</v>
      </c>
      <c r="AC121" s="4">
        <v>67</v>
      </c>
      <c r="AD121" s="4">
        <v>5.22</v>
      </c>
      <c r="AE121" s="4">
        <v>0.12</v>
      </c>
      <c r="AF121" s="4">
        <v>979</v>
      </c>
      <c r="AG121" s="4">
        <v>-16</v>
      </c>
      <c r="AH121" s="4">
        <v>16</v>
      </c>
      <c r="AI121" s="4">
        <v>12</v>
      </c>
      <c r="AJ121" s="4">
        <v>191</v>
      </c>
      <c r="AK121" s="4">
        <v>141</v>
      </c>
      <c r="AL121" s="4">
        <v>3</v>
      </c>
      <c r="AM121" s="4">
        <v>195</v>
      </c>
      <c r="AN121" s="4" t="s">
        <v>155</v>
      </c>
      <c r="AP121" s="5"/>
      <c r="BA121" s="4">
        <v>14.023</v>
      </c>
      <c r="BB121" s="4">
        <v>15.59</v>
      </c>
      <c r="BC121" s="4">
        <v>1.1100000000000001</v>
      </c>
      <c r="BD121" s="4">
        <v>13.031000000000001</v>
      </c>
      <c r="BE121" s="4">
        <v>3031.683</v>
      </c>
      <c r="BF121" s="4">
        <v>0.376</v>
      </c>
      <c r="BG121" s="4">
        <v>56.935000000000002</v>
      </c>
      <c r="BH121" s="4">
        <v>5.8999999999999997E-2</v>
      </c>
      <c r="BI121" s="4">
        <v>56.994</v>
      </c>
      <c r="BJ121" s="4">
        <v>42.874000000000002</v>
      </c>
      <c r="BK121" s="4">
        <v>4.3999999999999997E-2</v>
      </c>
      <c r="BL121" s="4">
        <v>42.918999999999997</v>
      </c>
      <c r="BM121" s="4">
        <v>0.40970000000000001</v>
      </c>
      <c r="BQ121" s="4">
        <v>275.68799999999999</v>
      </c>
      <c r="BR121" s="4">
        <v>0.23998</v>
      </c>
      <c r="BS121" s="4">
        <v>0.82008999999999999</v>
      </c>
      <c r="BT121" s="4">
        <v>0.11799999999999999</v>
      </c>
      <c r="BU121" s="4">
        <v>5.8645110000000003</v>
      </c>
      <c r="BV121" s="4">
        <v>2.3835999999999999</v>
      </c>
      <c r="BW121" s="4">
        <f t="shared" si="14"/>
        <v>1.5494038062</v>
      </c>
      <c r="BY121" s="4">
        <f t="shared" si="15"/>
        <v>13103.372328583582</v>
      </c>
      <c r="BZ121" s="4">
        <f t="shared" si="16"/>
        <v>1.625126372232</v>
      </c>
      <c r="CA121" s="4">
        <f t="shared" si="17"/>
        <v>185.307627880518</v>
      </c>
      <c r="CB121" s="4">
        <f t="shared" si="18"/>
        <v>1.7707826454879001</v>
      </c>
    </row>
    <row r="122" spans="1:80" x14ac:dyDescent="0.25">
      <c r="A122" s="2">
        <v>42067</v>
      </c>
      <c r="B122" s="3">
        <v>4.1582175925925925E-2</v>
      </c>
      <c r="C122" s="4">
        <v>13.818</v>
      </c>
      <c r="D122" s="4">
        <v>1.8E-3</v>
      </c>
      <c r="E122" s="4">
        <v>18.184080000000002</v>
      </c>
      <c r="F122" s="4">
        <v>2490.6999999999998</v>
      </c>
      <c r="G122" s="4">
        <v>8</v>
      </c>
      <c r="H122" s="4">
        <v>30.1</v>
      </c>
      <c r="J122" s="4">
        <v>1.75</v>
      </c>
      <c r="K122" s="4">
        <v>0.88300000000000001</v>
      </c>
      <c r="L122" s="4">
        <v>12.201499999999999</v>
      </c>
      <c r="M122" s="4">
        <v>1.6000000000000001E-3</v>
      </c>
      <c r="N122" s="4">
        <v>2199.3267999999998</v>
      </c>
      <c r="O122" s="4">
        <v>7.0536000000000003</v>
      </c>
      <c r="P122" s="4">
        <v>2206.4</v>
      </c>
      <c r="Q122" s="4">
        <v>1656.1701</v>
      </c>
      <c r="R122" s="4">
        <v>5.3116000000000003</v>
      </c>
      <c r="S122" s="4">
        <v>1661.5</v>
      </c>
      <c r="T122" s="4">
        <v>30.1</v>
      </c>
      <c r="W122" s="4">
        <v>0</v>
      </c>
      <c r="X122" s="4">
        <v>1.5487</v>
      </c>
      <c r="Y122" s="4">
        <v>12.5</v>
      </c>
      <c r="Z122" s="4">
        <v>840</v>
      </c>
      <c r="AA122" s="4">
        <v>868</v>
      </c>
      <c r="AB122" s="4">
        <v>861</v>
      </c>
      <c r="AC122" s="4">
        <v>67</v>
      </c>
      <c r="AD122" s="4">
        <v>5.22</v>
      </c>
      <c r="AE122" s="4">
        <v>0.12</v>
      </c>
      <c r="AF122" s="4">
        <v>979</v>
      </c>
      <c r="AG122" s="4">
        <v>-16</v>
      </c>
      <c r="AH122" s="4">
        <v>16</v>
      </c>
      <c r="AI122" s="4">
        <v>12</v>
      </c>
      <c r="AJ122" s="4">
        <v>191</v>
      </c>
      <c r="AK122" s="4">
        <v>141</v>
      </c>
      <c r="AL122" s="4">
        <v>3.2</v>
      </c>
      <c r="AM122" s="4">
        <v>195</v>
      </c>
      <c r="AN122" s="4" t="s">
        <v>155</v>
      </c>
      <c r="AP122" s="5"/>
      <c r="BA122" s="4">
        <v>14.023</v>
      </c>
      <c r="BB122" s="4">
        <v>15.35</v>
      </c>
      <c r="BC122" s="4">
        <v>1.0900000000000001</v>
      </c>
      <c r="BD122" s="4">
        <v>13.246</v>
      </c>
      <c r="BE122" s="4">
        <v>3032.2240000000002</v>
      </c>
      <c r="BF122" s="4">
        <v>0.254</v>
      </c>
      <c r="BG122" s="4">
        <v>57.237000000000002</v>
      </c>
      <c r="BH122" s="4">
        <v>0.184</v>
      </c>
      <c r="BI122" s="4">
        <v>57.42</v>
      </c>
      <c r="BJ122" s="4">
        <v>43.100999999999999</v>
      </c>
      <c r="BK122" s="4">
        <v>0.13800000000000001</v>
      </c>
      <c r="BL122" s="4">
        <v>43.238999999999997</v>
      </c>
      <c r="BM122" s="4">
        <v>0.24740000000000001</v>
      </c>
      <c r="BQ122" s="4">
        <v>279.83699999999999</v>
      </c>
      <c r="BR122" s="4">
        <v>0.19694999999999999</v>
      </c>
      <c r="BS122" s="4">
        <v>0.82</v>
      </c>
      <c r="BT122" s="4">
        <v>0.11799999999999999</v>
      </c>
      <c r="BU122" s="4">
        <v>4.8129660000000003</v>
      </c>
      <c r="BV122" s="4">
        <v>2.3835999999999999</v>
      </c>
      <c r="BW122" s="4">
        <f t="shared" si="14"/>
        <v>1.2715856172</v>
      </c>
      <c r="BY122" s="4">
        <f t="shared" si="15"/>
        <v>10755.771379075009</v>
      </c>
      <c r="BZ122" s="4">
        <f t="shared" si="16"/>
        <v>0.90097760926800008</v>
      </c>
      <c r="CA122" s="4">
        <f t="shared" si="17"/>
        <v>152.88596825614201</v>
      </c>
      <c r="CB122" s="4">
        <f t="shared" si="18"/>
        <v>0.87756638005080001</v>
      </c>
    </row>
    <row r="123" spans="1:80" x14ac:dyDescent="0.25">
      <c r="A123" s="2">
        <v>42067</v>
      </c>
      <c r="B123" s="3">
        <v>4.1593750000000006E-2</v>
      </c>
      <c r="C123" s="4">
        <v>13.839</v>
      </c>
      <c r="D123" s="4">
        <v>1E-3</v>
      </c>
      <c r="E123" s="4">
        <v>10.108243</v>
      </c>
      <c r="F123" s="4">
        <v>2514.1999999999998</v>
      </c>
      <c r="G123" s="4">
        <v>8.9</v>
      </c>
      <c r="H123" s="4">
        <v>43.5</v>
      </c>
      <c r="J123" s="4">
        <v>1.8</v>
      </c>
      <c r="K123" s="4">
        <v>0.88280000000000003</v>
      </c>
      <c r="L123" s="4">
        <v>12.216799999999999</v>
      </c>
      <c r="M123" s="4">
        <v>8.9999999999999998E-4</v>
      </c>
      <c r="N123" s="4">
        <v>2219.5113000000001</v>
      </c>
      <c r="O123" s="4">
        <v>7.8567999999999998</v>
      </c>
      <c r="P123" s="4">
        <v>2227.4</v>
      </c>
      <c r="Q123" s="4">
        <v>1671.3697999999999</v>
      </c>
      <c r="R123" s="4">
        <v>5.9165000000000001</v>
      </c>
      <c r="S123" s="4">
        <v>1677.3</v>
      </c>
      <c r="T123" s="4">
        <v>43.488100000000003</v>
      </c>
      <c r="W123" s="4">
        <v>0</v>
      </c>
      <c r="X123" s="4">
        <v>1.5923</v>
      </c>
      <c r="Y123" s="4">
        <v>12.4</v>
      </c>
      <c r="Z123" s="4">
        <v>842</v>
      </c>
      <c r="AA123" s="4">
        <v>868</v>
      </c>
      <c r="AB123" s="4">
        <v>862</v>
      </c>
      <c r="AC123" s="4">
        <v>67</v>
      </c>
      <c r="AD123" s="4">
        <v>5.22</v>
      </c>
      <c r="AE123" s="4">
        <v>0.12</v>
      </c>
      <c r="AF123" s="4">
        <v>979</v>
      </c>
      <c r="AG123" s="4">
        <v>-16</v>
      </c>
      <c r="AH123" s="4">
        <v>16</v>
      </c>
      <c r="AI123" s="4">
        <v>12</v>
      </c>
      <c r="AJ123" s="4">
        <v>191</v>
      </c>
      <c r="AK123" s="4">
        <v>141</v>
      </c>
      <c r="AL123" s="4">
        <v>2.9</v>
      </c>
      <c r="AM123" s="4">
        <v>195</v>
      </c>
      <c r="AN123" s="4" t="s">
        <v>155</v>
      </c>
      <c r="AP123" s="5"/>
      <c r="BA123" s="4">
        <v>14.023</v>
      </c>
      <c r="BB123" s="4">
        <v>15.33</v>
      </c>
      <c r="BC123" s="4">
        <v>1.0900000000000001</v>
      </c>
      <c r="BD123" s="4">
        <v>13.276999999999999</v>
      </c>
      <c r="BE123" s="4">
        <v>3032.0569999999998</v>
      </c>
      <c r="BF123" s="4">
        <v>0.14099999999999999</v>
      </c>
      <c r="BG123" s="4">
        <v>57.686</v>
      </c>
      <c r="BH123" s="4">
        <v>0.20399999999999999</v>
      </c>
      <c r="BI123" s="4">
        <v>57.89</v>
      </c>
      <c r="BJ123" s="4">
        <v>43.44</v>
      </c>
      <c r="BK123" s="4">
        <v>0.154</v>
      </c>
      <c r="BL123" s="4">
        <v>43.594000000000001</v>
      </c>
      <c r="BM123" s="4">
        <v>0.3569</v>
      </c>
      <c r="BQ123" s="4">
        <v>287.33600000000001</v>
      </c>
      <c r="BR123" s="4">
        <v>0.24387</v>
      </c>
      <c r="BS123" s="4">
        <v>0.82091000000000003</v>
      </c>
      <c r="BT123" s="4">
        <v>0.11618000000000001</v>
      </c>
      <c r="BU123" s="4">
        <v>5.9595729999999998</v>
      </c>
      <c r="BV123" s="4">
        <v>2.3468360000000001</v>
      </c>
      <c r="BW123" s="4">
        <f t="shared" si="14"/>
        <v>1.5745191865999999</v>
      </c>
      <c r="BY123" s="4">
        <f t="shared" si="15"/>
        <v>13317.416828334155</v>
      </c>
      <c r="BZ123" s="4">
        <f t="shared" si="16"/>
        <v>0.61930094744099995</v>
      </c>
      <c r="CA123" s="4">
        <f t="shared" si="17"/>
        <v>190.79739827543997</v>
      </c>
      <c r="CB123" s="4">
        <f t="shared" si="18"/>
        <v>1.5675780719268999</v>
      </c>
    </row>
    <row r="124" spans="1:80" x14ac:dyDescent="0.25">
      <c r="A124" s="2">
        <v>42067</v>
      </c>
      <c r="B124" s="3">
        <v>4.1605324074074072E-2</v>
      </c>
      <c r="C124" s="4">
        <v>13.894</v>
      </c>
      <c r="D124" s="4">
        <v>1.8E-3</v>
      </c>
      <c r="E124" s="4">
        <v>18.434638</v>
      </c>
      <c r="F124" s="4">
        <v>2534.1</v>
      </c>
      <c r="G124" s="4">
        <v>9</v>
      </c>
      <c r="H124" s="4">
        <v>58.6</v>
      </c>
      <c r="J124" s="4">
        <v>1.9</v>
      </c>
      <c r="K124" s="4">
        <v>0.88229999999999997</v>
      </c>
      <c r="L124" s="4">
        <v>12.258800000000001</v>
      </c>
      <c r="M124" s="4">
        <v>1.6000000000000001E-3</v>
      </c>
      <c r="N124" s="4">
        <v>2235.8314999999998</v>
      </c>
      <c r="O124" s="4">
        <v>7.9408000000000003</v>
      </c>
      <c r="P124" s="4">
        <v>2243.8000000000002</v>
      </c>
      <c r="Q124" s="4">
        <v>1683.6595</v>
      </c>
      <c r="R124" s="4">
        <v>5.9797000000000002</v>
      </c>
      <c r="S124" s="4">
        <v>1689.6</v>
      </c>
      <c r="T124" s="4">
        <v>58.635599999999997</v>
      </c>
      <c r="W124" s="4">
        <v>0</v>
      </c>
      <c r="X124" s="4">
        <v>1.6763999999999999</v>
      </c>
      <c r="Y124" s="4">
        <v>12.5</v>
      </c>
      <c r="Z124" s="4">
        <v>842</v>
      </c>
      <c r="AA124" s="4">
        <v>867</v>
      </c>
      <c r="AB124" s="4">
        <v>862</v>
      </c>
      <c r="AC124" s="4">
        <v>67</v>
      </c>
      <c r="AD124" s="4">
        <v>5.22</v>
      </c>
      <c r="AE124" s="4">
        <v>0.12</v>
      </c>
      <c r="AF124" s="4">
        <v>979</v>
      </c>
      <c r="AG124" s="4">
        <v>-16</v>
      </c>
      <c r="AH124" s="4">
        <v>15.09</v>
      </c>
      <c r="AI124" s="4">
        <v>12</v>
      </c>
      <c r="AJ124" s="4">
        <v>191</v>
      </c>
      <c r="AK124" s="4">
        <v>141</v>
      </c>
      <c r="AL124" s="4">
        <v>2.8</v>
      </c>
      <c r="AM124" s="4">
        <v>195</v>
      </c>
      <c r="AN124" s="4" t="s">
        <v>155</v>
      </c>
      <c r="AP124" s="5"/>
      <c r="BA124" s="4">
        <v>14.023</v>
      </c>
      <c r="BB124" s="4">
        <v>15.27</v>
      </c>
      <c r="BC124" s="4">
        <v>1.0900000000000001</v>
      </c>
      <c r="BD124" s="4">
        <v>13.339</v>
      </c>
      <c r="BE124" s="4">
        <v>3031.47</v>
      </c>
      <c r="BF124" s="4">
        <v>0.25600000000000001</v>
      </c>
      <c r="BG124" s="4">
        <v>57.9</v>
      </c>
      <c r="BH124" s="4">
        <v>0.20599999999999999</v>
      </c>
      <c r="BI124" s="4">
        <v>58.106000000000002</v>
      </c>
      <c r="BJ124" s="4">
        <v>43.600999999999999</v>
      </c>
      <c r="BK124" s="4">
        <v>0.155</v>
      </c>
      <c r="BL124" s="4">
        <v>43.756</v>
      </c>
      <c r="BM124" s="4">
        <v>0.47949999999999998</v>
      </c>
      <c r="BQ124" s="4">
        <v>301.42399999999998</v>
      </c>
      <c r="BR124" s="4">
        <v>0.31179000000000001</v>
      </c>
      <c r="BS124" s="4">
        <v>0.82008999999999999</v>
      </c>
      <c r="BT124" s="4">
        <v>0.11691</v>
      </c>
      <c r="BU124" s="4">
        <v>7.6193679999999997</v>
      </c>
      <c r="BV124" s="4">
        <v>2.3615819999999998</v>
      </c>
      <c r="BW124" s="4">
        <f t="shared" si="14"/>
        <v>2.0130370255999996</v>
      </c>
      <c r="BY124" s="4">
        <f t="shared" si="15"/>
        <v>17023.141621577517</v>
      </c>
      <c r="BZ124" s="4">
        <f t="shared" si="16"/>
        <v>1.4375613992959999</v>
      </c>
      <c r="CA124" s="4">
        <f t="shared" si="17"/>
        <v>244.84029129181599</v>
      </c>
      <c r="CB124" s="4">
        <f t="shared" si="18"/>
        <v>2.6926198865719995</v>
      </c>
    </row>
    <row r="125" spans="1:80" x14ac:dyDescent="0.25">
      <c r="A125" s="2">
        <v>42067</v>
      </c>
      <c r="B125" s="3">
        <v>4.1616898148148153E-2</v>
      </c>
      <c r="C125" s="4">
        <v>13.778</v>
      </c>
      <c r="D125" s="4">
        <v>2E-3</v>
      </c>
      <c r="E125" s="4">
        <v>20</v>
      </c>
      <c r="F125" s="4">
        <v>2602</v>
      </c>
      <c r="G125" s="4">
        <v>9</v>
      </c>
      <c r="H125" s="4">
        <v>40.1</v>
      </c>
      <c r="J125" s="4">
        <v>1.9</v>
      </c>
      <c r="K125" s="4">
        <v>0.88319999999999999</v>
      </c>
      <c r="L125" s="4">
        <v>12.168900000000001</v>
      </c>
      <c r="M125" s="4">
        <v>1.8E-3</v>
      </c>
      <c r="N125" s="4">
        <v>2298.1051000000002</v>
      </c>
      <c r="O125" s="4">
        <v>7.9488000000000003</v>
      </c>
      <c r="P125" s="4">
        <v>2306.1</v>
      </c>
      <c r="Q125" s="4">
        <v>1730.5536999999999</v>
      </c>
      <c r="R125" s="4">
        <v>5.9856999999999996</v>
      </c>
      <c r="S125" s="4">
        <v>1736.5</v>
      </c>
      <c r="T125" s="4">
        <v>40.1</v>
      </c>
      <c r="W125" s="4">
        <v>0</v>
      </c>
      <c r="X125" s="4">
        <v>1.6780999999999999</v>
      </c>
      <c r="Y125" s="4">
        <v>12.5</v>
      </c>
      <c r="Z125" s="4">
        <v>842</v>
      </c>
      <c r="AA125" s="4">
        <v>868</v>
      </c>
      <c r="AB125" s="4">
        <v>862</v>
      </c>
      <c r="AC125" s="4">
        <v>67</v>
      </c>
      <c r="AD125" s="4">
        <v>5.22</v>
      </c>
      <c r="AE125" s="4">
        <v>0.12</v>
      </c>
      <c r="AF125" s="4">
        <v>979</v>
      </c>
      <c r="AG125" s="4">
        <v>-16</v>
      </c>
      <c r="AH125" s="4">
        <v>15</v>
      </c>
      <c r="AI125" s="4">
        <v>12</v>
      </c>
      <c r="AJ125" s="4">
        <v>191</v>
      </c>
      <c r="AK125" s="4">
        <v>141</v>
      </c>
      <c r="AL125" s="4">
        <v>2.7</v>
      </c>
      <c r="AM125" s="4">
        <v>195</v>
      </c>
      <c r="AN125" s="4" t="s">
        <v>155</v>
      </c>
      <c r="AP125" s="5"/>
      <c r="BA125" s="4">
        <v>14.023</v>
      </c>
      <c r="BB125" s="4">
        <v>15.39</v>
      </c>
      <c r="BC125" s="4">
        <v>1.1000000000000001</v>
      </c>
      <c r="BD125" s="4">
        <v>13.225</v>
      </c>
      <c r="BE125" s="4">
        <v>3031.9569999999999</v>
      </c>
      <c r="BF125" s="4">
        <v>0.28000000000000003</v>
      </c>
      <c r="BG125" s="4">
        <v>59.962000000000003</v>
      </c>
      <c r="BH125" s="4">
        <v>0.20699999999999999</v>
      </c>
      <c r="BI125" s="4">
        <v>60.17</v>
      </c>
      <c r="BJ125" s="4">
        <v>45.154000000000003</v>
      </c>
      <c r="BK125" s="4">
        <v>0.156</v>
      </c>
      <c r="BL125" s="4">
        <v>45.31</v>
      </c>
      <c r="BM125" s="4">
        <v>0.33040000000000003</v>
      </c>
      <c r="BQ125" s="4">
        <v>304.00400000000002</v>
      </c>
      <c r="BR125" s="4">
        <v>0.36531999999999998</v>
      </c>
      <c r="BS125" s="4">
        <v>0.81908999999999998</v>
      </c>
      <c r="BT125" s="4">
        <v>0.11518</v>
      </c>
      <c r="BU125" s="4">
        <v>8.9275079999999996</v>
      </c>
      <c r="BV125" s="4">
        <v>2.3266360000000001</v>
      </c>
      <c r="BW125" s="4">
        <f t="shared" si="14"/>
        <v>2.3586476135999996</v>
      </c>
      <c r="BY125" s="4">
        <f t="shared" si="15"/>
        <v>19948.983615015972</v>
      </c>
      <c r="BZ125" s="4">
        <f t="shared" si="16"/>
        <v>1.84228055088</v>
      </c>
      <c r="CA125" s="4">
        <f t="shared" si="17"/>
        <v>297.094057122984</v>
      </c>
      <c r="CB125" s="4">
        <f t="shared" si="18"/>
        <v>2.1738910500384003</v>
      </c>
    </row>
    <row r="126" spans="1:80" x14ac:dyDescent="0.25">
      <c r="A126" s="2">
        <v>42067</v>
      </c>
      <c r="B126" s="3">
        <v>4.1628472222222219E-2</v>
      </c>
      <c r="C126" s="4">
        <v>13.414999999999999</v>
      </c>
      <c r="D126" s="4">
        <v>2.5000000000000001E-3</v>
      </c>
      <c r="E126" s="4">
        <v>25.280899000000002</v>
      </c>
      <c r="F126" s="4">
        <v>2596.4</v>
      </c>
      <c r="G126" s="4">
        <v>8.8000000000000007</v>
      </c>
      <c r="H126" s="4">
        <v>46.4</v>
      </c>
      <c r="J126" s="4">
        <v>1.75</v>
      </c>
      <c r="K126" s="4">
        <v>0.8861</v>
      </c>
      <c r="L126" s="4">
        <v>11.8872</v>
      </c>
      <c r="M126" s="4">
        <v>2.2000000000000001E-3</v>
      </c>
      <c r="N126" s="4">
        <v>2300.6725999999999</v>
      </c>
      <c r="O126" s="4">
        <v>7.7755999999999998</v>
      </c>
      <c r="P126" s="4">
        <v>2308.4</v>
      </c>
      <c r="Q126" s="4">
        <v>1732.4871000000001</v>
      </c>
      <c r="R126" s="4">
        <v>5.8552999999999997</v>
      </c>
      <c r="S126" s="4">
        <v>1738.3</v>
      </c>
      <c r="T126" s="4">
        <v>46.43</v>
      </c>
      <c r="W126" s="4">
        <v>0</v>
      </c>
      <c r="X126" s="4">
        <v>1.5470999999999999</v>
      </c>
      <c r="Y126" s="4">
        <v>12.5</v>
      </c>
      <c r="Z126" s="4">
        <v>841</v>
      </c>
      <c r="AA126" s="4">
        <v>868</v>
      </c>
      <c r="AB126" s="4">
        <v>863</v>
      </c>
      <c r="AC126" s="4">
        <v>67</v>
      </c>
      <c r="AD126" s="4">
        <v>5.22</v>
      </c>
      <c r="AE126" s="4">
        <v>0.12</v>
      </c>
      <c r="AF126" s="4">
        <v>979</v>
      </c>
      <c r="AG126" s="4">
        <v>-16</v>
      </c>
      <c r="AH126" s="4">
        <v>15</v>
      </c>
      <c r="AI126" s="4">
        <v>12</v>
      </c>
      <c r="AJ126" s="4">
        <v>191</v>
      </c>
      <c r="AK126" s="4">
        <v>140.1</v>
      </c>
      <c r="AL126" s="4">
        <v>3.1</v>
      </c>
      <c r="AM126" s="4">
        <v>195</v>
      </c>
      <c r="AN126" s="4" t="s">
        <v>155</v>
      </c>
      <c r="AP126" s="5"/>
      <c r="BA126" s="4">
        <v>14.023</v>
      </c>
      <c r="BB126" s="4">
        <v>15.78</v>
      </c>
      <c r="BC126" s="4">
        <v>1.1299999999999999</v>
      </c>
      <c r="BD126" s="4">
        <v>12.853999999999999</v>
      </c>
      <c r="BE126" s="4">
        <v>3031.8760000000002</v>
      </c>
      <c r="BF126" s="4">
        <v>0.36399999999999999</v>
      </c>
      <c r="BG126" s="4">
        <v>61.45</v>
      </c>
      <c r="BH126" s="4">
        <v>0.20799999999999999</v>
      </c>
      <c r="BI126" s="4">
        <v>61.658000000000001</v>
      </c>
      <c r="BJ126" s="4">
        <v>46.274000000000001</v>
      </c>
      <c r="BK126" s="4">
        <v>0.156</v>
      </c>
      <c r="BL126" s="4">
        <v>46.430999999999997</v>
      </c>
      <c r="BM126" s="4">
        <v>0.3916</v>
      </c>
      <c r="BQ126" s="4">
        <v>286.911</v>
      </c>
      <c r="BR126" s="4">
        <v>0.31813000000000002</v>
      </c>
      <c r="BS126" s="4">
        <v>0.81808999999999998</v>
      </c>
      <c r="BT126" s="4">
        <v>0.11681999999999999</v>
      </c>
      <c r="BU126" s="4">
        <v>7.7743010000000004</v>
      </c>
      <c r="BV126" s="4">
        <v>2.3597640000000002</v>
      </c>
      <c r="BW126" s="4">
        <f t="shared" si="14"/>
        <v>2.0539703241999998</v>
      </c>
      <c r="BY126" s="4">
        <f t="shared" si="15"/>
        <v>17371.618147964215</v>
      </c>
      <c r="BZ126" s="4">
        <f t="shared" si="16"/>
        <v>2.0855961806679999</v>
      </c>
      <c r="CA126" s="4">
        <f t="shared" si="17"/>
        <v>265.13427929733803</v>
      </c>
      <c r="CB126" s="4">
        <f t="shared" si="18"/>
        <v>2.2437347921692004</v>
      </c>
    </row>
    <row r="127" spans="1:80" x14ac:dyDescent="0.25">
      <c r="A127" s="2">
        <v>42067</v>
      </c>
      <c r="B127" s="3">
        <v>4.16400462962963E-2</v>
      </c>
      <c r="C127" s="4">
        <v>13.236000000000001</v>
      </c>
      <c r="D127" s="4">
        <v>3.3E-3</v>
      </c>
      <c r="E127" s="4">
        <v>33.433332999999998</v>
      </c>
      <c r="F127" s="4">
        <v>2388.3000000000002</v>
      </c>
      <c r="G127" s="4">
        <v>8.6999999999999993</v>
      </c>
      <c r="H127" s="4">
        <v>8.6999999999999993</v>
      </c>
      <c r="J127" s="4">
        <v>1.68</v>
      </c>
      <c r="K127" s="4">
        <v>0.88759999999999994</v>
      </c>
      <c r="L127" s="4">
        <v>11.7476</v>
      </c>
      <c r="M127" s="4">
        <v>3.0000000000000001E-3</v>
      </c>
      <c r="N127" s="4">
        <v>2119.7928000000002</v>
      </c>
      <c r="O127" s="4">
        <v>7.6999000000000004</v>
      </c>
      <c r="P127" s="4">
        <v>2127.5</v>
      </c>
      <c r="Q127" s="4">
        <v>1596.2782</v>
      </c>
      <c r="R127" s="4">
        <v>5.7983000000000002</v>
      </c>
      <c r="S127" s="4">
        <v>1602.1</v>
      </c>
      <c r="T127" s="4">
        <v>8.6601999999999997</v>
      </c>
      <c r="W127" s="4">
        <v>0</v>
      </c>
      <c r="X127" s="4">
        <v>1.4946999999999999</v>
      </c>
      <c r="Y127" s="4">
        <v>12.5</v>
      </c>
      <c r="Z127" s="4">
        <v>841</v>
      </c>
      <c r="AA127" s="4">
        <v>868</v>
      </c>
      <c r="AB127" s="4">
        <v>862</v>
      </c>
      <c r="AC127" s="4">
        <v>67</v>
      </c>
      <c r="AD127" s="4">
        <v>5.22</v>
      </c>
      <c r="AE127" s="4">
        <v>0.12</v>
      </c>
      <c r="AF127" s="4">
        <v>979</v>
      </c>
      <c r="AG127" s="4">
        <v>-16</v>
      </c>
      <c r="AH127" s="4">
        <v>15</v>
      </c>
      <c r="AI127" s="4">
        <v>12</v>
      </c>
      <c r="AJ127" s="4">
        <v>191.9</v>
      </c>
      <c r="AK127" s="4">
        <v>140.9</v>
      </c>
      <c r="AL127" s="4">
        <v>3.2</v>
      </c>
      <c r="AM127" s="4">
        <v>195</v>
      </c>
      <c r="AN127" s="4" t="s">
        <v>155</v>
      </c>
      <c r="AP127" s="5"/>
      <c r="BA127" s="4">
        <v>14.023</v>
      </c>
      <c r="BB127" s="4">
        <v>15.98</v>
      </c>
      <c r="BC127" s="4">
        <v>1.1399999999999999</v>
      </c>
      <c r="BD127" s="4">
        <v>12.667999999999999</v>
      </c>
      <c r="BE127" s="4">
        <v>3032.7660000000001</v>
      </c>
      <c r="BF127" s="4">
        <v>0.48799999999999999</v>
      </c>
      <c r="BG127" s="4">
        <v>57.308999999999997</v>
      </c>
      <c r="BH127" s="4">
        <v>0.20799999999999999</v>
      </c>
      <c r="BI127" s="4">
        <v>57.517000000000003</v>
      </c>
      <c r="BJ127" s="4">
        <v>43.155000000000001</v>
      </c>
      <c r="BK127" s="4">
        <v>0.157</v>
      </c>
      <c r="BL127" s="4">
        <v>43.311999999999998</v>
      </c>
      <c r="BM127" s="4">
        <v>7.3899999999999993E-2</v>
      </c>
      <c r="BQ127" s="4">
        <v>280.56299999999999</v>
      </c>
      <c r="BR127" s="4">
        <v>0.25475999999999999</v>
      </c>
      <c r="BS127" s="4">
        <v>0.81708999999999998</v>
      </c>
      <c r="BT127" s="4">
        <v>0.11427</v>
      </c>
      <c r="BU127" s="4">
        <v>6.2256970000000003</v>
      </c>
      <c r="BV127" s="4">
        <v>2.3082539999999998</v>
      </c>
      <c r="BW127" s="4">
        <f t="shared" si="14"/>
        <v>1.6448291474000001</v>
      </c>
      <c r="BY127" s="4">
        <f t="shared" si="15"/>
        <v>13915.357572483774</v>
      </c>
      <c r="BZ127" s="4">
        <f t="shared" si="16"/>
        <v>2.2391092802319998</v>
      </c>
      <c r="CA127" s="4">
        <f t="shared" si="17"/>
        <v>198.00975612379503</v>
      </c>
      <c r="CB127" s="4">
        <f t="shared" si="18"/>
        <v>0.33907822911710001</v>
      </c>
    </row>
    <row r="128" spans="1:80" x14ac:dyDescent="0.25">
      <c r="A128" s="2">
        <v>42067</v>
      </c>
      <c r="B128" s="3">
        <v>4.1651620370370367E-2</v>
      </c>
      <c r="C128" s="4">
        <v>13.467000000000001</v>
      </c>
      <c r="D128" s="4">
        <v>3.8E-3</v>
      </c>
      <c r="E128" s="4">
        <v>38.231859999999998</v>
      </c>
      <c r="F128" s="4">
        <v>2196.1</v>
      </c>
      <c r="G128" s="4">
        <v>8.6</v>
      </c>
      <c r="H128" s="4">
        <v>1.4</v>
      </c>
      <c r="J128" s="4">
        <v>1.6</v>
      </c>
      <c r="K128" s="4">
        <v>0.88580000000000003</v>
      </c>
      <c r="L128" s="4">
        <v>11.929600000000001</v>
      </c>
      <c r="M128" s="4">
        <v>3.3999999999999998E-3</v>
      </c>
      <c r="N128" s="4">
        <v>1945.3023000000001</v>
      </c>
      <c r="O128" s="4">
        <v>7.5963000000000003</v>
      </c>
      <c r="P128" s="4">
        <v>1952.9</v>
      </c>
      <c r="Q128" s="4">
        <v>1464.8807999999999</v>
      </c>
      <c r="R128" s="4">
        <v>5.7202999999999999</v>
      </c>
      <c r="S128" s="4">
        <v>1470.6</v>
      </c>
      <c r="T128" s="4">
        <v>1.3938999999999999</v>
      </c>
      <c r="W128" s="4">
        <v>0</v>
      </c>
      <c r="X128" s="4">
        <v>1.4173</v>
      </c>
      <c r="Y128" s="4">
        <v>12.4</v>
      </c>
      <c r="Z128" s="4">
        <v>841</v>
      </c>
      <c r="AA128" s="4">
        <v>867</v>
      </c>
      <c r="AB128" s="4">
        <v>864</v>
      </c>
      <c r="AC128" s="4">
        <v>67</v>
      </c>
      <c r="AD128" s="4">
        <v>5.22</v>
      </c>
      <c r="AE128" s="4">
        <v>0.12</v>
      </c>
      <c r="AF128" s="4">
        <v>979</v>
      </c>
      <c r="AG128" s="4">
        <v>-16</v>
      </c>
      <c r="AH128" s="4">
        <v>15.91</v>
      </c>
      <c r="AI128" s="4">
        <v>12</v>
      </c>
      <c r="AJ128" s="4">
        <v>191.1</v>
      </c>
      <c r="AK128" s="4">
        <v>141</v>
      </c>
      <c r="AL128" s="4">
        <v>3.4</v>
      </c>
      <c r="AM128" s="4">
        <v>195</v>
      </c>
      <c r="AN128" s="4" t="s">
        <v>155</v>
      </c>
      <c r="AP128" s="5"/>
      <c r="BA128" s="4">
        <v>14.023</v>
      </c>
      <c r="BB128" s="4">
        <v>15.73</v>
      </c>
      <c r="BC128" s="4">
        <v>1.1200000000000001</v>
      </c>
      <c r="BD128" s="4">
        <v>12.891</v>
      </c>
      <c r="BE128" s="4">
        <v>3032.7020000000002</v>
      </c>
      <c r="BF128" s="4">
        <v>0.54800000000000004</v>
      </c>
      <c r="BG128" s="4">
        <v>51.787999999999997</v>
      </c>
      <c r="BH128" s="4">
        <v>0.20200000000000001</v>
      </c>
      <c r="BI128" s="4">
        <v>51.99</v>
      </c>
      <c r="BJ128" s="4">
        <v>38.997999999999998</v>
      </c>
      <c r="BK128" s="4">
        <v>0.152</v>
      </c>
      <c r="BL128" s="4">
        <v>39.15</v>
      </c>
      <c r="BM128" s="4">
        <v>1.17E-2</v>
      </c>
      <c r="BQ128" s="4">
        <v>261.97800000000001</v>
      </c>
      <c r="BR128" s="4">
        <v>0.23261999999999999</v>
      </c>
      <c r="BS128" s="4">
        <v>0.81608999999999998</v>
      </c>
      <c r="BT128" s="4">
        <v>0.11582000000000001</v>
      </c>
      <c r="BU128" s="4">
        <v>5.6846509999999997</v>
      </c>
      <c r="BV128" s="4">
        <v>2.3395640000000002</v>
      </c>
      <c r="BW128" s="4">
        <f t="shared" si="14"/>
        <v>1.5018847941999998</v>
      </c>
      <c r="BY128" s="4">
        <f t="shared" si="15"/>
        <v>12705.771260810476</v>
      </c>
      <c r="BZ128" s="4">
        <f t="shared" si="16"/>
        <v>2.2958941072760002</v>
      </c>
      <c r="CA128" s="4">
        <f t="shared" si="17"/>
        <v>163.38554451742598</v>
      </c>
      <c r="CB128" s="4">
        <f t="shared" si="18"/>
        <v>4.9018177107899991E-2</v>
      </c>
    </row>
    <row r="129" spans="1:80" x14ac:dyDescent="0.25">
      <c r="A129" s="2">
        <v>42067</v>
      </c>
      <c r="B129" s="3">
        <v>4.1663194444444447E-2</v>
      </c>
      <c r="C129" s="4">
        <v>13.566000000000001</v>
      </c>
      <c r="D129" s="4">
        <v>3.0000000000000001E-3</v>
      </c>
      <c r="E129" s="4">
        <v>30</v>
      </c>
      <c r="F129" s="4">
        <v>2051.8000000000002</v>
      </c>
      <c r="G129" s="4">
        <v>7.4</v>
      </c>
      <c r="H129" s="4">
        <v>-0.9</v>
      </c>
      <c r="J129" s="4">
        <v>1.6</v>
      </c>
      <c r="K129" s="4">
        <v>0.88500000000000001</v>
      </c>
      <c r="L129" s="4">
        <v>12.0063</v>
      </c>
      <c r="M129" s="4">
        <v>2.7000000000000001E-3</v>
      </c>
      <c r="N129" s="4">
        <v>1815.8942999999999</v>
      </c>
      <c r="O129" s="4">
        <v>6.5270999999999999</v>
      </c>
      <c r="P129" s="4">
        <v>1822.4</v>
      </c>
      <c r="Q129" s="4">
        <v>1367.4321</v>
      </c>
      <c r="R129" s="4">
        <v>4.9150999999999998</v>
      </c>
      <c r="S129" s="4">
        <v>1372.3</v>
      </c>
      <c r="T129" s="4">
        <v>0</v>
      </c>
      <c r="W129" s="4">
        <v>0</v>
      </c>
      <c r="X129" s="4">
        <v>1.4159999999999999</v>
      </c>
      <c r="Y129" s="4">
        <v>12.5</v>
      </c>
      <c r="Z129" s="4">
        <v>840</v>
      </c>
      <c r="AA129" s="4">
        <v>867</v>
      </c>
      <c r="AB129" s="4">
        <v>864</v>
      </c>
      <c r="AC129" s="4">
        <v>67</v>
      </c>
      <c r="AD129" s="4">
        <v>5.22</v>
      </c>
      <c r="AE129" s="4">
        <v>0.12</v>
      </c>
      <c r="AF129" s="4">
        <v>979</v>
      </c>
      <c r="AG129" s="4">
        <v>-16</v>
      </c>
      <c r="AH129" s="4">
        <v>16</v>
      </c>
      <c r="AI129" s="4">
        <v>12</v>
      </c>
      <c r="AJ129" s="4">
        <v>191</v>
      </c>
      <c r="AK129" s="4">
        <v>140.1</v>
      </c>
      <c r="AL129" s="4">
        <v>3.2</v>
      </c>
      <c r="AM129" s="4">
        <v>195</v>
      </c>
      <c r="AN129" s="4" t="s">
        <v>155</v>
      </c>
      <c r="AP129" s="5"/>
      <c r="BA129" s="4">
        <v>14.023</v>
      </c>
      <c r="BB129" s="4">
        <v>15.62</v>
      </c>
      <c r="BC129" s="4">
        <v>1.1100000000000001</v>
      </c>
      <c r="BD129" s="4">
        <v>12.994</v>
      </c>
      <c r="BE129" s="4">
        <v>3032.8629999999998</v>
      </c>
      <c r="BF129" s="4">
        <v>0.42699999999999999</v>
      </c>
      <c r="BG129" s="4">
        <v>48.036000000000001</v>
      </c>
      <c r="BH129" s="4">
        <v>0.17299999999999999</v>
      </c>
      <c r="BI129" s="4">
        <v>48.209000000000003</v>
      </c>
      <c r="BJ129" s="4">
        <v>36.173000000000002</v>
      </c>
      <c r="BK129" s="4">
        <v>0.13</v>
      </c>
      <c r="BL129" s="4">
        <v>36.302999999999997</v>
      </c>
      <c r="BM129" s="4">
        <v>0</v>
      </c>
      <c r="BQ129" s="4">
        <v>260.08</v>
      </c>
      <c r="BR129" s="4">
        <v>0.273727</v>
      </c>
      <c r="BS129" s="4">
        <v>0.81599999999999995</v>
      </c>
      <c r="BT129" s="4">
        <v>0.116909</v>
      </c>
      <c r="BU129" s="4">
        <v>6.6892100000000001</v>
      </c>
      <c r="BV129" s="4">
        <v>2.361564</v>
      </c>
      <c r="BW129" s="4">
        <f t="shared" si="14"/>
        <v>1.7672892819999999</v>
      </c>
      <c r="BY129" s="4">
        <f t="shared" si="15"/>
        <v>14951.856183565509</v>
      </c>
      <c r="BZ129" s="4">
        <f t="shared" si="16"/>
        <v>2.1050876977900002</v>
      </c>
      <c r="CA129" s="4">
        <f t="shared" si="17"/>
        <v>178.33100068421001</v>
      </c>
      <c r="CB129" s="4">
        <f t="shared" si="18"/>
        <v>0</v>
      </c>
    </row>
    <row r="130" spans="1:80" x14ac:dyDescent="0.25">
      <c r="A130" s="2">
        <v>42067</v>
      </c>
      <c r="B130" s="3">
        <v>8.101851851851852E-6</v>
      </c>
      <c r="C130" s="4">
        <v>13.68</v>
      </c>
      <c r="D130" s="4">
        <v>3.0000000000000001E-3</v>
      </c>
      <c r="E130" s="4">
        <v>30</v>
      </c>
      <c r="F130" s="4">
        <v>2040.3</v>
      </c>
      <c r="G130" s="4">
        <v>7.2</v>
      </c>
      <c r="H130" s="4">
        <v>-8.5</v>
      </c>
      <c r="J130" s="4">
        <v>1.76</v>
      </c>
      <c r="K130" s="4">
        <v>0.88400000000000001</v>
      </c>
      <c r="L130" s="4">
        <v>12.093299999999999</v>
      </c>
      <c r="M130" s="4">
        <v>2.7000000000000001E-3</v>
      </c>
      <c r="N130" s="4">
        <v>1803.6573000000001</v>
      </c>
      <c r="O130" s="4">
        <v>6.3647999999999998</v>
      </c>
      <c r="P130" s="4">
        <v>1810</v>
      </c>
      <c r="Q130" s="4">
        <v>1358.2406000000001</v>
      </c>
      <c r="R130" s="4">
        <v>4.7930000000000001</v>
      </c>
      <c r="S130" s="4">
        <v>1363</v>
      </c>
      <c r="T130" s="4">
        <v>0</v>
      </c>
      <c r="W130" s="4">
        <v>0</v>
      </c>
      <c r="X130" s="4">
        <v>1.556</v>
      </c>
      <c r="Y130" s="4">
        <v>12.2</v>
      </c>
      <c r="Z130" s="4">
        <v>843</v>
      </c>
      <c r="AA130" s="4">
        <v>870</v>
      </c>
      <c r="AB130" s="4">
        <v>866</v>
      </c>
      <c r="AC130" s="4">
        <v>67</v>
      </c>
      <c r="AD130" s="4">
        <v>5.23</v>
      </c>
      <c r="AE130" s="4">
        <v>0.12</v>
      </c>
      <c r="AF130" s="4">
        <v>978</v>
      </c>
      <c r="AG130" s="4">
        <v>-16</v>
      </c>
      <c r="AH130" s="4">
        <v>15.09009</v>
      </c>
      <c r="AI130" s="4">
        <v>12</v>
      </c>
      <c r="AJ130" s="4">
        <v>191</v>
      </c>
      <c r="AK130" s="4">
        <v>140</v>
      </c>
      <c r="AL130" s="4">
        <v>2.7</v>
      </c>
      <c r="AM130" s="4">
        <v>195</v>
      </c>
      <c r="AN130" s="4" t="s">
        <v>155</v>
      </c>
      <c r="AP130" s="5"/>
      <c r="BA130" s="4">
        <v>14.023</v>
      </c>
      <c r="BB130" s="4">
        <v>15.5</v>
      </c>
      <c r="BC130" s="4">
        <v>1.1100000000000001</v>
      </c>
      <c r="BD130" s="4">
        <v>13.122</v>
      </c>
      <c r="BE130" s="4">
        <v>3032.7959999999998</v>
      </c>
      <c r="BF130" s="4">
        <v>0.42299999999999999</v>
      </c>
      <c r="BG130" s="4">
        <v>47.369</v>
      </c>
      <c r="BH130" s="4">
        <v>0.16700000000000001</v>
      </c>
      <c r="BI130" s="4">
        <v>47.536000000000001</v>
      </c>
      <c r="BJ130" s="4">
        <v>35.670999999999999</v>
      </c>
      <c r="BK130" s="4">
        <v>0.126</v>
      </c>
      <c r="BL130" s="4">
        <v>35.796999999999997</v>
      </c>
      <c r="BM130" s="4">
        <v>0</v>
      </c>
      <c r="BQ130" s="4">
        <v>283.73700000000002</v>
      </c>
      <c r="BR130" s="4">
        <v>0.33623399999999998</v>
      </c>
      <c r="BS130" s="4">
        <v>0.81691000000000003</v>
      </c>
      <c r="BT130" s="4">
        <v>0.108811</v>
      </c>
      <c r="BU130" s="4">
        <v>8.2167239999999993</v>
      </c>
      <c r="BV130" s="4">
        <v>2.197978</v>
      </c>
      <c r="BW130" s="4">
        <f t="shared" si="14"/>
        <v>2.1708584807999998</v>
      </c>
      <c r="BY130" s="4">
        <f t="shared" si="15"/>
        <v>18365.780340384044</v>
      </c>
      <c r="BZ130" s="4">
        <f t="shared" si="16"/>
        <v>2.5615719237239998</v>
      </c>
      <c r="CA130" s="4">
        <f t="shared" si="17"/>
        <v>216.01378744954798</v>
      </c>
      <c r="CB130" s="4">
        <f t="shared" si="18"/>
        <v>0</v>
      </c>
    </row>
    <row r="131" spans="1:80" x14ac:dyDescent="0.25">
      <c r="A131" s="2">
        <v>42067</v>
      </c>
      <c r="B131" s="3">
        <v>1.9675925925925925E-5</v>
      </c>
      <c r="C131" s="4">
        <v>13.92</v>
      </c>
      <c r="D131" s="4">
        <v>6.6E-3</v>
      </c>
      <c r="E131" s="4">
        <v>65.702341000000004</v>
      </c>
      <c r="F131" s="4">
        <v>2107.1999999999998</v>
      </c>
      <c r="G131" s="4">
        <v>7.1</v>
      </c>
      <c r="H131" s="4">
        <v>1.8</v>
      </c>
      <c r="J131" s="4">
        <v>2</v>
      </c>
      <c r="K131" s="4">
        <v>0.8821</v>
      </c>
      <c r="L131" s="4">
        <v>12.279</v>
      </c>
      <c r="M131" s="4">
        <v>5.7999999999999996E-3</v>
      </c>
      <c r="N131" s="4">
        <v>1858.7233000000001</v>
      </c>
      <c r="O131" s="4">
        <v>6.2628000000000004</v>
      </c>
      <c r="P131" s="4">
        <v>1865</v>
      </c>
      <c r="Q131" s="4">
        <v>1399.6862000000001</v>
      </c>
      <c r="R131" s="4">
        <v>4.7161</v>
      </c>
      <c r="S131" s="4">
        <v>1404.4</v>
      </c>
      <c r="T131" s="4">
        <v>1.8387</v>
      </c>
      <c r="W131" s="4">
        <v>0</v>
      </c>
      <c r="X131" s="4">
        <v>1.7642</v>
      </c>
      <c r="Y131" s="4">
        <v>12.1</v>
      </c>
      <c r="Z131" s="4">
        <v>845</v>
      </c>
      <c r="AA131" s="4">
        <v>870</v>
      </c>
      <c r="AB131" s="4">
        <v>863</v>
      </c>
      <c r="AC131" s="4">
        <v>67</v>
      </c>
      <c r="AD131" s="4">
        <v>5.22</v>
      </c>
      <c r="AE131" s="4">
        <v>0.12</v>
      </c>
      <c r="AF131" s="4">
        <v>979</v>
      </c>
      <c r="AG131" s="4">
        <v>-16</v>
      </c>
      <c r="AH131" s="4">
        <v>15</v>
      </c>
      <c r="AI131" s="4">
        <v>12.91</v>
      </c>
      <c r="AJ131" s="4">
        <v>191</v>
      </c>
      <c r="AK131" s="4">
        <v>140</v>
      </c>
      <c r="AL131" s="4">
        <v>2.7</v>
      </c>
      <c r="AM131" s="4">
        <v>195</v>
      </c>
      <c r="AN131" s="4" t="s">
        <v>155</v>
      </c>
      <c r="AP131" s="5"/>
      <c r="BA131" s="4">
        <v>14.023</v>
      </c>
      <c r="BB131" s="4">
        <v>15.24</v>
      </c>
      <c r="BC131" s="4">
        <v>1.0900000000000001</v>
      </c>
      <c r="BD131" s="4">
        <v>13.367000000000001</v>
      </c>
      <c r="BE131" s="4">
        <v>3031.83</v>
      </c>
      <c r="BF131" s="4">
        <v>0.91100000000000003</v>
      </c>
      <c r="BG131" s="4">
        <v>48.061</v>
      </c>
      <c r="BH131" s="4">
        <v>0.16200000000000001</v>
      </c>
      <c r="BI131" s="4">
        <v>48.222999999999999</v>
      </c>
      <c r="BJ131" s="4">
        <v>36.192</v>
      </c>
      <c r="BK131" s="4">
        <v>0.122</v>
      </c>
      <c r="BL131" s="4">
        <v>36.314</v>
      </c>
      <c r="BM131" s="4">
        <v>1.4999999999999999E-2</v>
      </c>
      <c r="BQ131" s="4">
        <v>316.72500000000002</v>
      </c>
      <c r="BR131" s="4">
        <v>0.29104000000000002</v>
      </c>
      <c r="BS131" s="4">
        <v>0.81699999999999995</v>
      </c>
      <c r="BT131" s="4">
        <v>0.10618</v>
      </c>
      <c r="BU131" s="4">
        <v>7.1122899999999998</v>
      </c>
      <c r="BV131" s="4">
        <v>2.1448360000000002</v>
      </c>
      <c r="BW131" s="4">
        <f t="shared" si="14"/>
        <v>1.879067018</v>
      </c>
      <c r="BY131" s="4">
        <f t="shared" si="15"/>
        <v>15892.118338545899</v>
      </c>
      <c r="BZ131" s="4">
        <f t="shared" si="16"/>
        <v>4.7752412920300005</v>
      </c>
      <c r="CA131" s="4">
        <f t="shared" si="17"/>
        <v>189.70969576415999</v>
      </c>
      <c r="CB131" s="4">
        <f t="shared" si="18"/>
        <v>7.8626365949999999E-2</v>
      </c>
    </row>
    <row r="132" spans="1:80" x14ac:dyDescent="0.25">
      <c r="A132" s="2">
        <v>42067</v>
      </c>
      <c r="B132" s="3">
        <v>3.1250000000000007E-5</v>
      </c>
      <c r="C132" s="4">
        <v>14.269</v>
      </c>
      <c r="D132" s="4">
        <v>2.18E-2</v>
      </c>
      <c r="E132" s="4">
        <v>217.74557200000001</v>
      </c>
      <c r="F132" s="4">
        <v>2193.3000000000002</v>
      </c>
      <c r="G132" s="4">
        <v>7</v>
      </c>
      <c r="H132" s="4">
        <v>0</v>
      </c>
      <c r="J132" s="4">
        <v>2</v>
      </c>
      <c r="K132" s="4">
        <v>0.87929999999999997</v>
      </c>
      <c r="L132" s="4">
        <v>12.546799999999999</v>
      </c>
      <c r="M132" s="4">
        <v>1.9099999999999999E-2</v>
      </c>
      <c r="N132" s="4">
        <v>1928.5998999999999</v>
      </c>
      <c r="O132" s="4">
        <v>6.1764000000000001</v>
      </c>
      <c r="P132" s="4">
        <v>1934.8</v>
      </c>
      <c r="Q132" s="4">
        <v>1452.3282999999999</v>
      </c>
      <c r="R132" s="4">
        <v>4.6510999999999996</v>
      </c>
      <c r="S132" s="4">
        <v>1457</v>
      </c>
      <c r="T132" s="4">
        <v>0</v>
      </c>
      <c r="W132" s="4">
        <v>0</v>
      </c>
      <c r="X132" s="4">
        <v>1.7585999999999999</v>
      </c>
      <c r="Y132" s="4">
        <v>12</v>
      </c>
      <c r="Z132" s="4">
        <v>846</v>
      </c>
      <c r="AA132" s="4">
        <v>871</v>
      </c>
      <c r="AB132" s="4">
        <v>866</v>
      </c>
      <c r="AC132" s="4">
        <v>67</v>
      </c>
      <c r="AD132" s="4">
        <v>5.23</v>
      </c>
      <c r="AE132" s="4">
        <v>0.12</v>
      </c>
      <c r="AF132" s="4">
        <v>978</v>
      </c>
      <c r="AG132" s="4">
        <v>-16</v>
      </c>
      <c r="AH132" s="4">
        <v>15</v>
      </c>
      <c r="AI132" s="4">
        <v>13</v>
      </c>
      <c r="AJ132" s="4">
        <v>191</v>
      </c>
      <c r="AK132" s="4">
        <v>139.1</v>
      </c>
      <c r="AL132" s="4">
        <v>2.8</v>
      </c>
      <c r="AM132" s="4">
        <v>195</v>
      </c>
      <c r="AN132" s="4" t="s">
        <v>155</v>
      </c>
      <c r="AP132" s="5"/>
      <c r="BA132" s="4">
        <v>14.023</v>
      </c>
      <c r="BB132" s="4">
        <v>14.88</v>
      </c>
      <c r="BC132" s="4">
        <v>1.06</v>
      </c>
      <c r="BD132" s="4">
        <v>13.727</v>
      </c>
      <c r="BE132" s="4">
        <v>3028.4630000000002</v>
      </c>
      <c r="BF132" s="4">
        <v>2.9409999999999998</v>
      </c>
      <c r="BG132" s="4">
        <v>48.749000000000002</v>
      </c>
      <c r="BH132" s="4">
        <v>0.156</v>
      </c>
      <c r="BI132" s="4">
        <v>48.905000000000001</v>
      </c>
      <c r="BJ132" s="4">
        <v>36.710999999999999</v>
      </c>
      <c r="BK132" s="4">
        <v>0.11799999999999999</v>
      </c>
      <c r="BL132" s="4">
        <v>36.828000000000003</v>
      </c>
      <c r="BM132" s="4">
        <v>0</v>
      </c>
      <c r="BQ132" s="4">
        <v>308.64299999999997</v>
      </c>
      <c r="BR132" s="4">
        <v>0.34788000000000002</v>
      </c>
      <c r="BS132" s="4">
        <v>0.81699999999999995</v>
      </c>
      <c r="BT132" s="4">
        <v>0.10327</v>
      </c>
      <c r="BU132" s="4">
        <v>8.5013179999999995</v>
      </c>
      <c r="BV132" s="4">
        <v>2.0860539999999999</v>
      </c>
      <c r="BW132" s="4">
        <f t="shared" si="14"/>
        <v>2.2460482155999997</v>
      </c>
      <c r="BY132" s="4">
        <f t="shared" si="15"/>
        <v>18974.748209490455</v>
      </c>
      <c r="BZ132" s="4">
        <f t="shared" si="16"/>
        <v>18.426751287405999</v>
      </c>
      <c r="CA132" s="4">
        <f t="shared" si="17"/>
        <v>230.01171931722598</v>
      </c>
      <c r="CB132" s="4">
        <f t="shared" si="18"/>
        <v>0</v>
      </c>
    </row>
    <row r="133" spans="1:80" x14ac:dyDescent="0.25">
      <c r="A133" s="2">
        <v>42067</v>
      </c>
      <c r="B133" s="3">
        <v>4.2824074074074079E-5</v>
      </c>
      <c r="C133" s="4">
        <v>14.488</v>
      </c>
      <c r="D133" s="4">
        <v>2.7799999999999998E-2</v>
      </c>
      <c r="E133" s="4">
        <v>277.85892100000001</v>
      </c>
      <c r="F133" s="4">
        <v>2213.8000000000002</v>
      </c>
      <c r="G133" s="4">
        <v>7.1</v>
      </c>
      <c r="H133" s="4">
        <v>2.8</v>
      </c>
      <c r="J133" s="4">
        <v>2</v>
      </c>
      <c r="K133" s="4">
        <v>0.87760000000000005</v>
      </c>
      <c r="L133" s="4">
        <v>12.715299999999999</v>
      </c>
      <c r="M133" s="4">
        <v>2.4400000000000002E-2</v>
      </c>
      <c r="N133" s="4">
        <v>1942.8861999999999</v>
      </c>
      <c r="O133" s="4">
        <v>6.21</v>
      </c>
      <c r="P133" s="4">
        <v>1949.1</v>
      </c>
      <c r="Q133" s="4">
        <v>1463.0890999999999</v>
      </c>
      <c r="R133" s="4">
        <v>4.6764000000000001</v>
      </c>
      <c r="S133" s="4">
        <v>1467.8</v>
      </c>
      <c r="T133" s="4">
        <v>2.7698999999999998</v>
      </c>
      <c r="W133" s="4">
        <v>0</v>
      </c>
      <c r="X133" s="4">
        <v>1.7552000000000001</v>
      </c>
      <c r="Y133" s="4">
        <v>12</v>
      </c>
      <c r="Z133" s="4">
        <v>847</v>
      </c>
      <c r="AA133" s="4">
        <v>872</v>
      </c>
      <c r="AB133" s="4">
        <v>868</v>
      </c>
      <c r="AC133" s="4">
        <v>67</v>
      </c>
      <c r="AD133" s="4">
        <v>5.23</v>
      </c>
      <c r="AE133" s="4">
        <v>0.12</v>
      </c>
      <c r="AF133" s="4">
        <v>978</v>
      </c>
      <c r="AG133" s="4">
        <v>-16</v>
      </c>
      <c r="AH133" s="4">
        <v>15</v>
      </c>
      <c r="AI133" s="4">
        <v>13</v>
      </c>
      <c r="AJ133" s="4">
        <v>190.1</v>
      </c>
      <c r="AK133" s="4">
        <v>139</v>
      </c>
      <c r="AL133" s="4">
        <v>3</v>
      </c>
      <c r="AM133" s="4">
        <v>195</v>
      </c>
      <c r="AN133" s="4" t="s">
        <v>155</v>
      </c>
      <c r="AP133" s="5"/>
      <c r="BA133" s="4">
        <v>14.023</v>
      </c>
      <c r="BB133" s="4">
        <v>14.66</v>
      </c>
      <c r="BC133" s="4">
        <v>1.05</v>
      </c>
      <c r="BD133" s="4">
        <v>13.945</v>
      </c>
      <c r="BE133" s="4">
        <v>3027.0810000000001</v>
      </c>
      <c r="BF133" s="4">
        <v>3.6949999999999998</v>
      </c>
      <c r="BG133" s="4">
        <v>48.436999999999998</v>
      </c>
      <c r="BH133" s="4">
        <v>0.155</v>
      </c>
      <c r="BI133" s="4">
        <v>48.591999999999999</v>
      </c>
      <c r="BJ133" s="4">
        <v>36.475999999999999</v>
      </c>
      <c r="BK133" s="4">
        <v>0.11700000000000001</v>
      </c>
      <c r="BL133" s="4">
        <v>36.591999999999999</v>
      </c>
      <c r="BM133" s="4">
        <v>2.18E-2</v>
      </c>
      <c r="BQ133" s="4">
        <v>303.82900000000001</v>
      </c>
      <c r="BR133" s="4">
        <v>0.36947000000000002</v>
      </c>
      <c r="BS133" s="4">
        <v>0.81791000000000003</v>
      </c>
      <c r="BT133" s="4">
        <v>0.10209</v>
      </c>
      <c r="BU133" s="4">
        <v>9.0289239999999999</v>
      </c>
      <c r="BV133" s="4">
        <v>2.0622180000000001</v>
      </c>
      <c r="BW133" s="4">
        <f t="shared" si="14"/>
        <v>2.3854417207999998</v>
      </c>
      <c r="BY133" s="4">
        <f t="shared" si="15"/>
        <v>20143.156522352027</v>
      </c>
      <c r="BZ133" s="4">
        <f t="shared" si="16"/>
        <v>24.587701270660002</v>
      </c>
      <c r="CA133" s="4">
        <f t="shared" si="17"/>
        <v>242.72286645428801</v>
      </c>
      <c r="CB133" s="4">
        <f t="shared" si="18"/>
        <v>0.1450641103384</v>
      </c>
    </row>
    <row r="134" spans="1:80" x14ac:dyDescent="0.25">
      <c r="A134" s="2">
        <v>42067</v>
      </c>
      <c r="B134" s="3">
        <v>5.4398148148148151E-5</v>
      </c>
      <c r="C134" s="4">
        <v>14.372</v>
      </c>
      <c r="D134" s="4">
        <v>1.6E-2</v>
      </c>
      <c r="E134" s="4">
        <v>160</v>
      </c>
      <c r="F134" s="4">
        <v>2202.6999999999998</v>
      </c>
      <c r="G134" s="4">
        <v>7</v>
      </c>
      <c r="H134" s="4">
        <v>17.2</v>
      </c>
      <c r="J134" s="4">
        <v>1.85</v>
      </c>
      <c r="K134" s="4">
        <v>0.87849999999999995</v>
      </c>
      <c r="L134" s="4">
        <v>12.6257</v>
      </c>
      <c r="M134" s="4">
        <v>1.41E-2</v>
      </c>
      <c r="N134" s="4">
        <v>1935.1279</v>
      </c>
      <c r="O134" s="4">
        <v>6.1494999999999997</v>
      </c>
      <c r="P134" s="4">
        <v>1941.3</v>
      </c>
      <c r="Q134" s="4">
        <v>1457.2466999999999</v>
      </c>
      <c r="R134" s="4">
        <v>4.6308999999999996</v>
      </c>
      <c r="S134" s="4">
        <v>1461.9</v>
      </c>
      <c r="T134" s="4">
        <v>17.189800000000002</v>
      </c>
      <c r="W134" s="4">
        <v>0</v>
      </c>
      <c r="X134" s="4">
        <v>1.6226</v>
      </c>
      <c r="Y134" s="4">
        <v>12</v>
      </c>
      <c r="Z134" s="4">
        <v>846</v>
      </c>
      <c r="AA134" s="4">
        <v>871</v>
      </c>
      <c r="AB134" s="4">
        <v>869</v>
      </c>
      <c r="AC134" s="4">
        <v>67</v>
      </c>
      <c r="AD134" s="4">
        <v>5.23</v>
      </c>
      <c r="AE134" s="4">
        <v>0.12</v>
      </c>
      <c r="AF134" s="4">
        <v>978</v>
      </c>
      <c r="AG134" s="4">
        <v>-16</v>
      </c>
      <c r="AH134" s="4">
        <v>15</v>
      </c>
      <c r="AI134" s="4">
        <v>13</v>
      </c>
      <c r="AJ134" s="4">
        <v>190</v>
      </c>
      <c r="AK134" s="4">
        <v>139</v>
      </c>
      <c r="AL134" s="4">
        <v>2.6</v>
      </c>
      <c r="AM134" s="4">
        <v>195</v>
      </c>
      <c r="AN134" s="4" t="s">
        <v>155</v>
      </c>
      <c r="AP134" s="5"/>
      <c r="BA134" s="4">
        <v>14.023</v>
      </c>
      <c r="BB134" s="4">
        <v>14.78</v>
      </c>
      <c r="BC134" s="4">
        <v>1.05</v>
      </c>
      <c r="BD134" s="4">
        <v>13.829000000000001</v>
      </c>
      <c r="BE134" s="4">
        <v>3029.2420000000002</v>
      </c>
      <c r="BF134" s="4">
        <v>2.1459999999999999</v>
      </c>
      <c r="BG134" s="4">
        <v>48.621000000000002</v>
      </c>
      <c r="BH134" s="4">
        <v>0.155</v>
      </c>
      <c r="BI134" s="4">
        <v>48.774999999999999</v>
      </c>
      <c r="BJ134" s="4">
        <v>36.613999999999997</v>
      </c>
      <c r="BK134" s="4">
        <v>0.11600000000000001</v>
      </c>
      <c r="BL134" s="4">
        <v>36.729999999999997</v>
      </c>
      <c r="BM134" s="4">
        <v>0.13639999999999999</v>
      </c>
      <c r="BQ134" s="4">
        <v>283.06400000000002</v>
      </c>
      <c r="BR134" s="4">
        <v>0.35553000000000001</v>
      </c>
      <c r="BS134" s="4">
        <v>0.81891000000000003</v>
      </c>
      <c r="BT134" s="4">
        <v>0.10199999999999999</v>
      </c>
      <c r="BU134" s="4">
        <v>8.6882640000000002</v>
      </c>
      <c r="BV134" s="4">
        <v>2.0604</v>
      </c>
      <c r="BW134" s="4">
        <f t="shared" si="14"/>
        <v>2.2954393488</v>
      </c>
      <c r="BY134" s="4">
        <f t="shared" si="15"/>
        <v>19396.995557109458</v>
      </c>
      <c r="BZ134" s="4">
        <f t="shared" si="16"/>
        <v>13.741375718927999</v>
      </c>
      <c r="CA134" s="4">
        <f t="shared" si="17"/>
        <v>234.44861629675199</v>
      </c>
      <c r="CB134" s="4">
        <f t="shared" si="18"/>
        <v>0.87340337747520003</v>
      </c>
    </row>
    <row r="135" spans="1:80" x14ac:dyDescent="0.25">
      <c r="A135" s="2">
        <v>42067</v>
      </c>
      <c r="B135" s="3">
        <v>6.5972222222222216E-5</v>
      </c>
      <c r="C135" s="4">
        <v>14.167</v>
      </c>
      <c r="D135" s="4">
        <v>1.55E-2</v>
      </c>
      <c r="E135" s="4">
        <v>155.12882400000001</v>
      </c>
      <c r="F135" s="4">
        <v>2045.6</v>
      </c>
      <c r="G135" s="4">
        <v>6.6</v>
      </c>
      <c r="H135" s="4">
        <v>0.5</v>
      </c>
      <c r="J135" s="4">
        <v>1.69</v>
      </c>
      <c r="K135" s="4">
        <v>0.88009999999999999</v>
      </c>
      <c r="L135" s="4">
        <v>12.4679</v>
      </c>
      <c r="M135" s="4">
        <v>1.37E-2</v>
      </c>
      <c r="N135" s="4">
        <v>1800.2909999999999</v>
      </c>
      <c r="O135" s="4">
        <v>5.8276000000000003</v>
      </c>
      <c r="P135" s="4">
        <v>1806.1</v>
      </c>
      <c r="Q135" s="4">
        <v>1355.7077999999999</v>
      </c>
      <c r="R135" s="4">
        <v>4.3883999999999999</v>
      </c>
      <c r="S135" s="4">
        <v>1360.1</v>
      </c>
      <c r="T135" s="4">
        <v>0.53949999999999998</v>
      </c>
      <c r="W135" s="4">
        <v>0</v>
      </c>
      <c r="X135" s="4">
        <v>1.4839</v>
      </c>
      <c r="Y135" s="4">
        <v>12</v>
      </c>
      <c r="Z135" s="4">
        <v>847</v>
      </c>
      <c r="AA135" s="4">
        <v>872</v>
      </c>
      <c r="AB135" s="4">
        <v>868</v>
      </c>
      <c r="AC135" s="4">
        <v>67</v>
      </c>
      <c r="AD135" s="4">
        <v>5.23</v>
      </c>
      <c r="AE135" s="4">
        <v>0.12</v>
      </c>
      <c r="AF135" s="4">
        <v>978</v>
      </c>
      <c r="AG135" s="4">
        <v>-16</v>
      </c>
      <c r="AH135" s="4">
        <v>14.09</v>
      </c>
      <c r="AI135" s="4">
        <v>13</v>
      </c>
      <c r="AJ135" s="4">
        <v>190</v>
      </c>
      <c r="AK135" s="4">
        <v>139</v>
      </c>
      <c r="AL135" s="4">
        <v>2.5</v>
      </c>
      <c r="AM135" s="4">
        <v>195</v>
      </c>
      <c r="AN135" s="4" t="s">
        <v>155</v>
      </c>
      <c r="AP135" s="5"/>
      <c r="BA135" s="4">
        <v>14.023</v>
      </c>
      <c r="BB135" s="4">
        <v>14.98</v>
      </c>
      <c r="BC135" s="4">
        <v>1.07</v>
      </c>
      <c r="BD135" s="4">
        <v>13.628</v>
      </c>
      <c r="BE135" s="4">
        <v>3029.819</v>
      </c>
      <c r="BF135" s="4">
        <v>2.1120000000000001</v>
      </c>
      <c r="BG135" s="4">
        <v>45.814999999999998</v>
      </c>
      <c r="BH135" s="4">
        <v>0.14799999999999999</v>
      </c>
      <c r="BI135" s="4">
        <v>45.963000000000001</v>
      </c>
      <c r="BJ135" s="4">
        <v>34.500999999999998</v>
      </c>
      <c r="BK135" s="4">
        <v>0.112</v>
      </c>
      <c r="BL135" s="4">
        <v>34.612000000000002</v>
      </c>
      <c r="BM135" s="4">
        <v>4.3E-3</v>
      </c>
      <c r="BQ135" s="4">
        <v>262.2</v>
      </c>
      <c r="BR135" s="4">
        <v>0.38767000000000001</v>
      </c>
      <c r="BS135" s="4">
        <v>0.81899999999999995</v>
      </c>
      <c r="BT135" s="4">
        <v>9.9269999999999997E-2</v>
      </c>
      <c r="BU135" s="4">
        <v>9.4736860000000007</v>
      </c>
      <c r="BV135" s="4">
        <v>2.0052539999999999</v>
      </c>
      <c r="BW135" s="4">
        <f t="shared" si="14"/>
        <v>2.5029478412000001</v>
      </c>
      <c r="BY135" s="4">
        <f t="shared" si="15"/>
        <v>21154.519182168657</v>
      </c>
      <c r="BZ135" s="4">
        <f t="shared" si="16"/>
        <v>14.746209101184002</v>
      </c>
      <c r="CA135" s="4">
        <f t="shared" si="17"/>
        <v>240.88965918558199</v>
      </c>
      <c r="CB135" s="4">
        <f t="shared" si="18"/>
        <v>3.0023058302600002E-2</v>
      </c>
    </row>
    <row r="136" spans="1:80" x14ac:dyDescent="0.25">
      <c r="A136" s="2">
        <v>42067</v>
      </c>
      <c r="B136" s="3">
        <v>7.7546296296296301E-5</v>
      </c>
      <c r="C136" s="4">
        <v>13.355</v>
      </c>
      <c r="D136" s="4">
        <v>6.7000000000000002E-3</v>
      </c>
      <c r="E136" s="4">
        <v>66.561997000000005</v>
      </c>
      <c r="F136" s="4">
        <v>1985.3</v>
      </c>
      <c r="G136" s="4">
        <v>5.8</v>
      </c>
      <c r="H136" s="4">
        <v>8.9</v>
      </c>
      <c r="J136" s="4">
        <v>1.35</v>
      </c>
      <c r="K136" s="4">
        <v>0.88629999999999998</v>
      </c>
      <c r="L136" s="4">
        <v>11.8368</v>
      </c>
      <c r="M136" s="4">
        <v>5.8999999999999999E-3</v>
      </c>
      <c r="N136" s="4">
        <v>1759.5762999999999</v>
      </c>
      <c r="O136" s="4">
        <v>5.1182999999999996</v>
      </c>
      <c r="P136" s="4">
        <v>1764.7</v>
      </c>
      <c r="Q136" s="4">
        <v>1325.0477000000001</v>
      </c>
      <c r="R136" s="4">
        <v>3.8542999999999998</v>
      </c>
      <c r="S136" s="4">
        <v>1328.9</v>
      </c>
      <c r="T136" s="4">
        <v>8.9071999999999996</v>
      </c>
      <c r="W136" s="4">
        <v>0</v>
      </c>
      <c r="X136" s="4">
        <v>1.1934</v>
      </c>
      <c r="Y136" s="4">
        <v>12</v>
      </c>
      <c r="Z136" s="4">
        <v>846</v>
      </c>
      <c r="AA136" s="4">
        <v>874</v>
      </c>
      <c r="AB136" s="4">
        <v>868</v>
      </c>
      <c r="AC136" s="4">
        <v>67</v>
      </c>
      <c r="AD136" s="4">
        <v>5.23</v>
      </c>
      <c r="AE136" s="4">
        <v>0.12</v>
      </c>
      <c r="AF136" s="4">
        <v>978</v>
      </c>
      <c r="AG136" s="4">
        <v>-16</v>
      </c>
      <c r="AH136" s="4">
        <v>14.91</v>
      </c>
      <c r="AI136" s="4">
        <v>13</v>
      </c>
      <c r="AJ136" s="4">
        <v>189.1</v>
      </c>
      <c r="AK136" s="4">
        <v>139</v>
      </c>
      <c r="AL136" s="4">
        <v>2</v>
      </c>
      <c r="AM136" s="4">
        <v>195</v>
      </c>
      <c r="AN136" s="4" t="s">
        <v>155</v>
      </c>
      <c r="AP136" s="5"/>
      <c r="BA136" s="4">
        <v>14.023</v>
      </c>
      <c r="BB136" s="4">
        <v>15.85</v>
      </c>
      <c r="BC136" s="4">
        <v>1.1299999999999999</v>
      </c>
      <c r="BD136" s="4">
        <v>12.829000000000001</v>
      </c>
      <c r="BE136" s="4">
        <v>3031.9360000000001</v>
      </c>
      <c r="BF136" s="4">
        <v>0.96199999999999997</v>
      </c>
      <c r="BG136" s="4">
        <v>47.198999999999998</v>
      </c>
      <c r="BH136" s="4">
        <v>0.13700000000000001</v>
      </c>
      <c r="BI136" s="4">
        <v>47.335999999999999</v>
      </c>
      <c r="BJ136" s="4">
        <v>35.542999999999999</v>
      </c>
      <c r="BK136" s="4">
        <v>0.10299999999999999</v>
      </c>
      <c r="BL136" s="4">
        <v>35.646000000000001</v>
      </c>
      <c r="BM136" s="4">
        <v>7.5399999999999995E-2</v>
      </c>
      <c r="BQ136" s="4">
        <v>222.26900000000001</v>
      </c>
      <c r="BR136" s="4">
        <v>0.44105</v>
      </c>
      <c r="BS136" s="4">
        <v>0.81808999999999998</v>
      </c>
      <c r="BT136" s="4">
        <v>9.9000000000000005E-2</v>
      </c>
      <c r="BU136" s="4">
        <v>10.778159</v>
      </c>
      <c r="BV136" s="4">
        <v>1.9998</v>
      </c>
      <c r="BW136" s="4">
        <f t="shared" si="14"/>
        <v>2.8475896077999998</v>
      </c>
      <c r="BY136" s="4">
        <f t="shared" si="15"/>
        <v>24084.193266652288</v>
      </c>
      <c r="BZ136" s="4">
        <f t="shared" si="16"/>
        <v>7.6416500620459997</v>
      </c>
      <c r="CA136" s="4">
        <f t="shared" si="17"/>
        <v>282.335933633369</v>
      </c>
      <c r="CB136" s="4">
        <f t="shared" si="18"/>
        <v>0.59894013999819995</v>
      </c>
    </row>
    <row r="137" spans="1:80" x14ac:dyDescent="0.25">
      <c r="A137" s="2">
        <v>42067</v>
      </c>
      <c r="B137" s="3">
        <v>8.9120370370370373E-5</v>
      </c>
      <c r="C137" s="4">
        <v>12.468</v>
      </c>
      <c r="D137" s="4">
        <v>2.8999999999999998E-3</v>
      </c>
      <c r="E137" s="4">
        <v>28.883116999999999</v>
      </c>
      <c r="F137" s="4">
        <v>2016.1</v>
      </c>
      <c r="G137" s="4">
        <v>5.6</v>
      </c>
      <c r="H137" s="4">
        <v>-8</v>
      </c>
      <c r="J137" s="4">
        <v>1.1000000000000001</v>
      </c>
      <c r="K137" s="4">
        <v>0.89329999999999998</v>
      </c>
      <c r="L137" s="4">
        <v>11.1373</v>
      </c>
      <c r="M137" s="4">
        <v>2.5999999999999999E-3</v>
      </c>
      <c r="N137" s="4">
        <v>1800.9862000000001</v>
      </c>
      <c r="O137" s="4">
        <v>4.9802999999999997</v>
      </c>
      <c r="P137" s="4">
        <v>1806</v>
      </c>
      <c r="Q137" s="4">
        <v>1356.2313999999999</v>
      </c>
      <c r="R137" s="4">
        <v>3.7504</v>
      </c>
      <c r="S137" s="4">
        <v>1360</v>
      </c>
      <c r="T137" s="4">
        <v>0</v>
      </c>
      <c r="W137" s="4">
        <v>0</v>
      </c>
      <c r="X137" s="4">
        <v>0.97860000000000003</v>
      </c>
      <c r="Y137" s="4">
        <v>12</v>
      </c>
      <c r="Z137" s="4">
        <v>846</v>
      </c>
      <c r="AA137" s="4">
        <v>872</v>
      </c>
      <c r="AB137" s="4">
        <v>867</v>
      </c>
      <c r="AC137" s="4">
        <v>67</v>
      </c>
      <c r="AD137" s="4">
        <v>5.23</v>
      </c>
      <c r="AE137" s="4">
        <v>0.12</v>
      </c>
      <c r="AF137" s="4">
        <v>978</v>
      </c>
      <c r="AG137" s="4">
        <v>-16</v>
      </c>
      <c r="AH137" s="4">
        <v>15</v>
      </c>
      <c r="AI137" s="4">
        <v>13</v>
      </c>
      <c r="AJ137" s="4">
        <v>189</v>
      </c>
      <c r="AK137" s="4">
        <v>139</v>
      </c>
      <c r="AL137" s="4">
        <v>2</v>
      </c>
      <c r="AM137" s="4">
        <v>195</v>
      </c>
      <c r="AN137" s="4" t="s">
        <v>155</v>
      </c>
      <c r="AP137" s="5"/>
      <c r="BA137" s="4">
        <v>14.023</v>
      </c>
      <c r="BB137" s="4">
        <v>16.91</v>
      </c>
      <c r="BC137" s="4">
        <v>1.21</v>
      </c>
      <c r="BD137" s="4">
        <v>11.944000000000001</v>
      </c>
      <c r="BE137" s="4">
        <v>3033.6210000000001</v>
      </c>
      <c r="BF137" s="4">
        <v>0.44700000000000001</v>
      </c>
      <c r="BG137" s="4">
        <v>51.372</v>
      </c>
      <c r="BH137" s="4">
        <v>0.14199999999999999</v>
      </c>
      <c r="BI137" s="4">
        <v>51.514000000000003</v>
      </c>
      <c r="BJ137" s="4">
        <v>38.686</v>
      </c>
      <c r="BK137" s="4">
        <v>0.107</v>
      </c>
      <c r="BL137" s="4">
        <v>38.792999999999999</v>
      </c>
      <c r="BM137" s="4">
        <v>0</v>
      </c>
      <c r="BQ137" s="4">
        <v>193.822</v>
      </c>
      <c r="BR137" s="4">
        <v>0.23579</v>
      </c>
      <c r="BS137" s="4">
        <v>0.81891000000000003</v>
      </c>
      <c r="BT137" s="4">
        <v>9.536E-2</v>
      </c>
      <c r="BU137" s="4">
        <v>5.7621180000000001</v>
      </c>
      <c r="BV137" s="4">
        <v>1.926272</v>
      </c>
      <c r="BW137" s="4">
        <f t="shared" si="14"/>
        <v>1.5223515755999999</v>
      </c>
      <c r="BY137" s="4">
        <f t="shared" si="15"/>
        <v>12882.820558757887</v>
      </c>
      <c r="BZ137" s="4">
        <f t="shared" si="16"/>
        <v>1.898266391802</v>
      </c>
      <c r="CA137" s="4">
        <f t="shared" si="17"/>
        <v>164.28709985067601</v>
      </c>
      <c r="CB137" s="4">
        <f t="shared" si="18"/>
        <v>0</v>
      </c>
    </row>
    <row r="138" spans="1:80" x14ac:dyDescent="0.25">
      <c r="A138" s="2">
        <v>42067</v>
      </c>
      <c r="B138" s="3">
        <v>1.0069444444444443E-4</v>
      </c>
      <c r="C138" s="4">
        <v>11.741</v>
      </c>
      <c r="D138" s="4">
        <v>-1E-4</v>
      </c>
      <c r="E138" s="4">
        <v>-1.1405620000000001</v>
      </c>
      <c r="F138" s="4">
        <v>2088.6999999999998</v>
      </c>
      <c r="G138" s="4">
        <v>5.4</v>
      </c>
      <c r="H138" s="4">
        <v>-9.9</v>
      </c>
      <c r="J138" s="4">
        <v>1</v>
      </c>
      <c r="K138" s="4">
        <v>0.89910000000000001</v>
      </c>
      <c r="L138" s="4">
        <v>10.5571</v>
      </c>
      <c r="M138" s="4">
        <v>0</v>
      </c>
      <c r="N138" s="4">
        <v>1877.9992</v>
      </c>
      <c r="O138" s="4">
        <v>4.8331</v>
      </c>
      <c r="P138" s="4">
        <v>1882.8</v>
      </c>
      <c r="Q138" s="4">
        <v>1414.2016000000001</v>
      </c>
      <c r="R138" s="4">
        <v>3.6395</v>
      </c>
      <c r="S138" s="4">
        <v>1417.8</v>
      </c>
      <c r="T138" s="4">
        <v>0</v>
      </c>
      <c r="W138" s="4">
        <v>0</v>
      </c>
      <c r="X138" s="4">
        <v>0.89910000000000001</v>
      </c>
      <c r="Y138" s="4">
        <v>12</v>
      </c>
      <c r="Z138" s="4">
        <v>846</v>
      </c>
      <c r="AA138" s="4">
        <v>871</v>
      </c>
      <c r="AB138" s="4">
        <v>866</v>
      </c>
      <c r="AC138" s="4">
        <v>67</v>
      </c>
      <c r="AD138" s="4">
        <v>5.22</v>
      </c>
      <c r="AE138" s="4">
        <v>0.12</v>
      </c>
      <c r="AF138" s="4">
        <v>979</v>
      </c>
      <c r="AG138" s="4">
        <v>-16</v>
      </c>
      <c r="AH138" s="4">
        <v>15</v>
      </c>
      <c r="AI138" s="4">
        <v>13</v>
      </c>
      <c r="AJ138" s="4">
        <v>189</v>
      </c>
      <c r="AK138" s="4">
        <v>139</v>
      </c>
      <c r="AL138" s="4">
        <v>2.1</v>
      </c>
      <c r="AM138" s="4">
        <v>195</v>
      </c>
      <c r="AN138" s="4" t="s">
        <v>155</v>
      </c>
      <c r="AP138" s="5"/>
      <c r="BA138" s="4">
        <v>14.023</v>
      </c>
      <c r="BB138" s="4">
        <v>17.899999999999999</v>
      </c>
      <c r="BC138" s="4">
        <v>1.28</v>
      </c>
      <c r="BD138" s="4">
        <v>11.217000000000001</v>
      </c>
      <c r="BE138" s="4">
        <v>3034.9279999999999</v>
      </c>
      <c r="BF138" s="4">
        <v>0</v>
      </c>
      <c r="BG138" s="4">
        <v>56.537999999999997</v>
      </c>
      <c r="BH138" s="4">
        <v>0.14599999999999999</v>
      </c>
      <c r="BI138" s="4">
        <v>56.683</v>
      </c>
      <c r="BJ138" s="4">
        <v>42.575000000000003</v>
      </c>
      <c r="BK138" s="4">
        <v>0.11</v>
      </c>
      <c r="BL138" s="4">
        <v>42.683999999999997</v>
      </c>
      <c r="BM138" s="4">
        <v>0</v>
      </c>
      <c r="BQ138" s="4">
        <v>187.94499999999999</v>
      </c>
      <c r="BR138" s="4">
        <v>0.17132</v>
      </c>
      <c r="BS138" s="4">
        <v>0.81899999999999995</v>
      </c>
      <c r="BT138" s="4">
        <v>9.4089999999999993E-2</v>
      </c>
      <c r="BU138" s="4">
        <v>4.1866320000000004</v>
      </c>
      <c r="BV138" s="4">
        <v>1.9006179999999999</v>
      </c>
      <c r="BW138" s="4">
        <f t="shared" si="14"/>
        <v>1.1061081744000001</v>
      </c>
      <c r="BY138" s="4">
        <f t="shared" si="15"/>
        <v>9364.4153649995515</v>
      </c>
      <c r="BZ138" s="4">
        <f t="shared" si="16"/>
        <v>0</v>
      </c>
      <c r="CA138" s="4">
        <f t="shared" si="17"/>
        <v>131.36719690380002</v>
      </c>
      <c r="CB138" s="4">
        <f t="shared" si="18"/>
        <v>0</v>
      </c>
    </row>
    <row r="139" spans="1:80" x14ac:dyDescent="0.25">
      <c r="A139" s="2">
        <v>42067</v>
      </c>
      <c r="B139" s="3">
        <v>1.122685185185185E-4</v>
      </c>
      <c r="C139" s="4">
        <v>10.615</v>
      </c>
      <c r="D139" s="4">
        <v>8.0000000000000004E-4</v>
      </c>
      <c r="E139" s="4">
        <v>7.510408</v>
      </c>
      <c r="F139" s="4">
        <v>1818.6</v>
      </c>
      <c r="G139" s="4">
        <v>3.2</v>
      </c>
      <c r="H139" s="4">
        <v>-11.1</v>
      </c>
      <c r="J139" s="4">
        <v>1.1000000000000001</v>
      </c>
      <c r="K139" s="4">
        <v>0.9083</v>
      </c>
      <c r="L139" s="4">
        <v>9.6416000000000004</v>
      </c>
      <c r="M139" s="4">
        <v>6.9999999999999999E-4</v>
      </c>
      <c r="N139" s="4">
        <v>1651.9126000000001</v>
      </c>
      <c r="O139" s="4">
        <v>2.8843999999999999</v>
      </c>
      <c r="P139" s="4">
        <v>1654.8</v>
      </c>
      <c r="Q139" s="4">
        <v>1243.9481000000001</v>
      </c>
      <c r="R139" s="4">
        <v>2.1720999999999999</v>
      </c>
      <c r="S139" s="4">
        <v>1246.0999999999999</v>
      </c>
      <c r="T139" s="4">
        <v>0</v>
      </c>
      <c r="W139" s="4">
        <v>0</v>
      </c>
      <c r="X139" s="4">
        <v>1.0026999999999999</v>
      </c>
      <c r="Y139" s="4">
        <v>12</v>
      </c>
      <c r="Z139" s="4">
        <v>844</v>
      </c>
      <c r="AA139" s="4">
        <v>869</v>
      </c>
      <c r="AB139" s="4">
        <v>864</v>
      </c>
      <c r="AC139" s="4">
        <v>67</v>
      </c>
      <c r="AD139" s="4">
        <v>5.22</v>
      </c>
      <c r="AE139" s="4">
        <v>0.12</v>
      </c>
      <c r="AF139" s="4">
        <v>979</v>
      </c>
      <c r="AG139" s="4">
        <v>-16</v>
      </c>
      <c r="AH139" s="4">
        <v>15</v>
      </c>
      <c r="AI139" s="4">
        <v>13</v>
      </c>
      <c r="AJ139" s="4">
        <v>189</v>
      </c>
      <c r="AK139" s="4">
        <v>139</v>
      </c>
      <c r="AL139" s="4">
        <v>2.4</v>
      </c>
      <c r="AM139" s="4">
        <v>195</v>
      </c>
      <c r="AN139" s="4" t="s">
        <v>155</v>
      </c>
      <c r="AP139" s="5"/>
      <c r="BA139" s="4">
        <v>14.023</v>
      </c>
      <c r="BB139" s="4">
        <v>19.7</v>
      </c>
      <c r="BC139" s="4">
        <v>1.4</v>
      </c>
      <c r="BD139" s="4">
        <v>10.092000000000001</v>
      </c>
      <c r="BE139" s="4">
        <v>3035.8069999999998</v>
      </c>
      <c r="BF139" s="4">
        <v>0.13700000000000001</v>
      </c>
      <c r="BG139" s="4">
        <v>54.469000000000001</v>
      </c>
      <c r="BH139" s="4">
        <v>9.5000000000000001E-2</v>
      </c>
      <c r="BI139" s="4">
        <v>54.564</v>
      </c>
      <c r="BJ139" s="4">
        <v>41.017000000000003</v>
      </c>
      <c r="BK139" s="4">
        <v>7.1999999999999995E-2</v>
      </c>
      <c r="BL139" s="4">
        <v>41.088999999999999</v>
      </c>
      <c r="BM139" s="4">
        <v>0</v>
      </c>
      <c r="BQ139" s="4">
        <v>229.56800000000001</v>
      </c>
      <c r="BR139" s="4">
        <v>0.12514</v>
      </c>
      <c r="BS139" s="4">
        <v>0.81899999999999995</v>
      </c>
      <c r="BT139" s="4">
        <v>9.4E-2</v>
      </c>
      <c r="BU139" s="4">
        <v>3.058109</v>
      </c>
      <c r="BV139" s="4">
        <v>1.8988</v>
      </c>
      <c r="BW139" s="4">
        <f t="shared" ref="BW139:BW145" si="19">BU139*0.2642</f>
        <v>0.80795239779999994</v>
      </c>
      <c r="BY139" s="4">
        <f t="shared" ref="BY139:BY146" si="20">BE139*$BU139*0.737</f>
        <v>6842.1817585057306</v>
      </c>
      <c r="BZ139" s="4">
        <f t="shared" ref="BZ139:BZ146" si="21">BF139*$BU139*0.737</f>
        <v>0.308774207621</v>
      </c>
      <c r="CA139" s="4">
        <f t="shared" ref="CA139:CA146" si="22">BJ139*$BU139*0.737</f>
        <v>92.445194700661006</v>
      </c>
      <c r="CB139" s="4">
        <f t="shared" ref="CB139:CB146" si="23">BM139*$BU139*0.737</f>
        <v>0</v>
      </c>
    </row>
    <row r="140" spans="1:80" x14ac:dyDescent="0.25">
      <c r="A140" s="2">
        <v>42067</v>
      </c>
      <c r="B140" s="3">
        <v>1.2384259259259258E-4</v>
      </c>
      <c r="C140" s="4">
        <v>12.371</v>
      </c>
      <c r="D140" s="4">
        <v>6.0000000000000001E-3</v>
      </c>
      <c r="E140" s="4">
        <v>60</v>
      </c>
      <c r="F140" s="4">
        <v>1438.5</v>
      </c>
      <c r="G140" s="4">
        <v>1</v>
      </c>
      <c r="H140" s="4">
        <v>-17.7</v>
      </c>
      <c r="J140" s="4">
        <v>1.66</v>
      </c>
      <c r="K140" s="4">
        <v>0.89410000000000001</v>
      </c>
      <c r="L140" s="4">
        <v>11.061199999999999</v>
      </c>
      <c r="M140" s="4">
        <v>5.4000000000000003E-3</v>
      </c>
      <c r="N140" s="4">
        <v>1286.1867999999999</v>
      </c>
      <c r="O140" s="4">
        <v>0.89410000000000001</v>
      </c>
      <c r="P140" s="4">
        <v>1287.0999999999999</v>
      </c>
      <c r="Q140" s="4">
        <v>968.54369999999994</v>
      </c>
      <c r="R140" s="4">
        <v>0.67330000000000001</v>
      </c>
      <c r="S140" s="4">
        <v>969.2</v>
      </c>
      <c r="T140" s="4">
        <v>0</v>
      </c>
      <c r="W140" s="4">
        <v>0</v>
      </c>
      <c r="X140" s="4">
        <v>1.4837</v>
      </c>
      <c r="Y140" s="4">
        <v>11.9</v>
      </c>
      <c r="Z140" s="4">
        <v>845</v>
      </c>
      <c r="AA140" s="4">
        <v>870</v>
      </c>
      <c r="AB140" s="4">
        <v>865</v>
      </c>
      <c r="AC140" s="4">
        <v>67</v>
      </c>
      <c r="AD140" s="4">
        <v>5.22</v>
      </c>
      <c r="AE140" s="4">
        <v>0.12</v>
      </c>
      <c r="AF140" s="4">
        <v>979</v>
      </c>
      <c r="AG140" s="4">
        <v>-16</v>
      </c>
      <c r="AH140" s="4">
        <v>15</v>
      </c>
      <c r="AI140" s="4">
        <v>13</v>
      </c>
      <c r="AJ140" s="4">
        <v>189</v>
      </c>
      <c r="AK140" s="4">
        <v>138.1</v>
      </c>
      <c r="AL140" s="4">
        <v>2.2000000000000002</v>
      </c>
      <c r="AM140" s="4">
        <v>195</v>
      </c>
      <c r="AN140" s="4" t="s">
        <v>155</v>
      </c>
      <c r="AP140" s="5"/>
      <c r="BA140" s="4">
        <v>14.023</v>
      </c>
      <c r="BB140" s="4">
        <v>17.03</v>
      </c>
      <c r="BC140" s="4">
        <v>1.21</v>
      </c>
      <c r="BD140" s="4">
        <v>11.845000000000001</v>
      </c>
      <c r="BE140" s="4">
        <v>3032.9259999999999</v>
      </c>
      <c r="BF140" s="4">
        <v>0.93600000000000005</v>
      </c>
      <c r="BG140" s="4">
        <v>36.932000000000002</v>
      </c>
      <c r="BH140" s="4">
        <v>2.5999999999999999E-2</v>
      </c>
      <c r="BI140" s="4">
        <v>36.957000000000001</v>
      </c>
      <c r="BJ140" s="4">
        <v>27.811</v>
      </c>
      <c r="BK140" s="4">
        <v>1.9E-2</v>
      </c>
      <c r="BL140" s="4">
        <v>27.83</v>
      </c>
      <c r="BM140" s="4">
        <v>0</v>
      </c>
      <c r="BQ140" s="4">
        <v>295.79399999999998</v>
      </c>
      <c r="BR140" s="4">
        <v>0.2666</v>
      </c>
      <c r="BS140" s="4">
        <v>0.81991000000000003</v>
      </c>
      <c r="BT140" s="4">
        <v>9.2179999999999998E-2</v>
      </c>
      <c r="BU140" s="4">
        <v>6.5150379999999997</v>
      </c>
      <c r="BV140" s="4">
        <v>1.862036</v>
      </c>
      <c r="BW140" s="4">
        <f t="shared" si="19"/>
        <v>1.7212730395999998</v>
      </c>
      <c r="BY140" s="4">
        <f t="shared" si="20"/>
        <v>14562.845940055553</v>
      </c>
      <c r="BZ140" s="4">
        <f t="shared" si="21"/>
        <v>4.4942816936159993</v>
      </c>
      <c r="CA140" s="4">
        <f t="shared" si="22"/>
        <v>133.536824979866</v>
      </c>
      <c r="CB140" s="4">
        <f t="shared" si="23"/>
        <v>0</v>
      </c>
    </row>
    <row r="141" spans="1:80" x14ac:dyDescent="0.25">
      <c r="A141" s="2">
        <v>42067</v>
      </c>
      <c r="B141" s="3">
        <v>1.3541666666666666E-4</v>
      </c>
      <c r="C141" s="4">
        <v>13.141999999999999</v>
      </c>
      <c r="D141" s="4">
        <v>5.8999999999999999E-3</v>
      </c>
      <c r="E141" s="4">
        <v>58.533653999999999</v>
      </c>
      <c r="F141" s="4">
        <v>1171.5999999999999</v>
      </c>
      <c r="G141" s="4">
        <v>1</v>
      </c>
      <c r="H141" s="4">
        <v>0</v>
      </c>
      <c r="J141" s="4">
        <v>2.66</v>
      </c>
      <c r="K141" s="4">
        <v>0.88800000000000001</v>
      </c>
      <c r="L141" s="4">
        <v>11.670400000000001</v>
      </c>
      <c r="M141" s="4">
        <v>5.1999999999999998E-3</v>
      </c>
      <c r="N141" s="4">
        <v>1040.4593</v>
      </c>
      <c r="O141" s="4">
        <v>0.88800000000000001</v>
      </c>
      <c r="P141" s="4">
        <v>1041.3</v>
      </c>
      <c r="Q141" s="4">
        <v>783.50229999999999</v>
      </c>
      <c r="R141" s="4">
        <v>0.66869999999999996</v>
      </c>
      <c r="S141" s="4">
        <v>784.2</v>
      </c>
      <c r="T141" s="4">
        <v>0</v>
      </c>
      <c r="W141" s="4">
        <v>0</v>
      </c>
      <c r="X141" s="4">
        <v>2.3597999999999999</v>
      </c>
      <c r="Y141" s="4">
        <v>12</v>
      </c>
      <c r="Z141" s="4">
        <v>846</v>
      </c>
      <c r="AA141" s="4">
        <v>871</v>
      </c>
      <c r="AB141" s="4">
        <v>869</v>
      </c>
      <c r="AC141" s="4">
        <v>67</v>
      </c>
      <c r="AD141" s="4">
        <v>5.22</v>
      </c>
      <c r="AE141" s="4">
        <v>0.12</v>
      </c>
      <c r="AF141" s="4">
        <v>979</v>
      </c>
      <c r="AG141" s="4">
        <v>-16</v>
      </c>
      <c r="AH141" s="4">
        <v>15</v>
      </c>
      <c r="AI141" s="4">
        <v>13</v>
      </c>
      <c r="AJ141" s="4">
        <v>189</v>
      </c>
      <c r="AK141" s="4">
        <v>138.9</v>
      </c>
      <c r="AL141" s="4">
        <v>2.2999999999999998</v>
      </c>
      <c r="AM141" s="4">
        <v>195</v>
      </c>
      <c r="AN141" s="4" t="s">
        <v>155</v>
      </c>
      <c r="AP141" s="5"/>
      <c r="BA141" s="4">
        <v>14.023</v>
      </c>
      <c r="BB141" s="4">
        <v>16.09</v>
      </c>
      <c r="BC141" s="4">
        <v>1.1499999999999999</v>
      </c>
      <c r="BD141" s="4">
        <v>12.606999999999999</v>
      </c>
      <c r="BE141" s="4">
        <v>3032.4720000000002</v>
      </c>
      <c r="BF141" s="4">
        <v>0.86</v>
      </c>
      <c r="BG141" s="4">
        <v>28.312000000000001</v>
      </c>
      <c r="BH141" s="4">
        <v>2.4E-2</v>
      </c>
      <c r="BI141" s="4">
        <v>28.335999999999999</v>
      </c>
      <c r="BJ141" s="4">
        <v>21.32</v>
      </c>
      <c r="BK141" s="4">
        <v>1.7999999999999999E-2</v>
      </c>
      <c r="BL141" s="4">
        <v>21.338000000000001</v>
      </c>
      <c r="BM141" s="4">
        <v>0</v>
      </c>
      <c r="BQ141" s="4">
        <v>445.84199999999998</v>
      </c>
      <c r="BR141" s="4">
        <v>0.31467000000000001</v>
      </c>
      <c r="BS141" s="4">
        <v>0.81908999999999998</v>
      </c>
      <c r="BT141" s="4">
        <v>9.4729999999999995E-2</v>
      </c>
      <c r="BU141" s="4">
        <v>7.6897479999999998</v>
      </c>
      <c r="BV141" s="4">
        <v>1.913546</v>
      </c>
      <c r="BW141" s="4">
        <f t="shared" si="19"/>
        <v>2.0316314215999998</v>
      </c>
      <c r="BY141" s="4">
        <f t="shared" si="20"/>
        <v>17186.062831330273</v>
      </c>
      <c r="BZ141" s="4">
        <f t="shared" si="21"/>
        <v>4.8739160773599997</v>
      </c>
      <c r="CA141" s="4">
        <f t="shared" si="22"/>
        <v>120.82777996432</v>
      </c>
      <c r="CB141" s="4">
        <f t="shared" si="23"/>
        <v>0</v>
      </c>
    </row>
    <row r="142" spans="1:80" x14ac:dyDescent="0.25">
      <c r="A142" s="2">
        <v>42067</v>
      </c>
      <c r="B142" s="3">
        <v>1.4699074074074072E-4</v>
      </c>
      <c r="C142" s="4">
        <v>13.413</v>
      </c>
      <c r="D142" s="4">
        <v>3.3999999999999998E-3</v>
      </c>
      <c r="E142" s="4">
        <v>34.495192000000003</v>
      </c>
      <c r="F142" s="4">
        <v>1012.8</v>
      </c>
      <c r="G142" s="4">
        <v>1</v>
      </c>
      <c r="H142" s="4">
        <v>-20</v>
      </c>
      <c r="J142" s="4">
        <v>3.61</v>
      </c>
      <c r="K142" s="4">
        <v>0.88590000000000002</v>
      </c>
      <c r="L142" s="4">
        <v>11.8827</v>
      </c>
      <c r="M142" s="4">
        <v>3.0999999999999999E-3</v>
      </c>
      <c r="N142" s="4">
        <v>897.28589999999997</v>
      </c>
      <c r="O142" s="4">
        <v>0.88590000000000002</v>
      </c>
      <c r="P142" s="4">
        <v>898.2</v>
      </c>
      <c r="Q142" s="4">
        <v>675.68769999999995</v>
      </c>
      <c r="R142" s="4">
        <v>0.66710000000000003</v>
      </c>
      <c r="S142" s="4">
        <v>676.4</v>
      </c>
      <c r="T142" s="4">
        <v>0</v>
      </c>
      <c r="W142" s="4">
        <v>0</v>
      </c>
      <c r="X142" s="4">
        <v>3.2004000000000001</v>
      </c>
      <c r="Y142" s="4">
        <v>11.9</v>
      </c>
      <c r="Z142" s="4">
        <v>846</v>
      </c>
      <c r="AA142" s="4">
        <v>870</v>
      </c>
      <c r="AB142" s="4">
        <v>867</v>
      </c>
      <c r="AC142" s="4">
        <v>67</v>
      </c>
      <c r="AD142" s="4">
        <v>5.22</v>
      </c>
      <c r="AE142" s="4">
        <v>0.12</v>
      </c>
      <c r="AF142" s="4">
        <v>979</v>
      </c>
      <c r="AG142" s="4">
        <v>-16</v>
      </c>
      <c r="AH142" s="4">
        <v>15</v>
      </c>
      <c r="AI142" s="4">
        <v>13</v>
      </c>
      <c r="AJ142" s="4">
        <v>189</v>
      </c>
      <c r="AK142" s="4">
        <v>139</v>
      </c>
      <c r="AL142" s="4">
        <v>2.2000000000000002</v>
      </c>
      <c r="AM142" s="4">
        <v>195</v>
      </c>
      <c r="AN142" s="4" t="s">
        <v>155</v>
      </c>
      <c r="AP142" s="5"/>
      <c r="BA142" s="4">
        <v>14.023</v>
      </c>
      <c r="BB142" s="4">
        <v>15.79</v>
      </c>
      <c r="BC142" s="4">
        <v>1.1299999999999999</v>
      </c>
      <c r="BD142" s="4">
        <v>12.875999999999999</v>
      </c>
      <c r="BE142" s="4">
        <v>3032.8589999999999</v>
      </c>
      <c r="BF142" s="4">
        <v>0.496</v>
      </c>
      <c r="BG142" s="4">
        <v>23.983000000000001</v>
      </c>
      <c r="BH142" s="4">
        <v>2.4E-2</v>
      </c>
      <c r="BI142" s="4">
        <v>24.007000000000001</v>
      </c>
      <c r="BJ142" s="4">
        <v>18.059999999999999</v>
      </c>
      <c r="BK142" s="4">
        <v>1.7999999999999999E-2</v>
      </c>
      <c r="BL142" s="4">
        <v>18.077999999999999</v>
      </c>
      <c r="BM142" s="4">
        <v>0</v>
      </c>
      <c r="BQ142" s="4">
        <v>593.94500000000005</v>
      </c>
      <c r="BR142" s="4">
        <v>0.25612000000000001</v>
      </c>
      <c r="BS142" s="4">
        <v>0.81808999999999998</v>
      </c>
      <c r="BT142" s="4">
        <v>9.3179999999999999E-2</v>
      </c>
      <c r="BU142" s="4">
        <v>6.2589329999999999</v>
      </c>
      <c r="BV142" s="4">
        <v>1.882236</v>
      </c>
      <c r="BW142" s="4">
        <f t="shared" si="19"/>
        <v>1.6536100986</v>
      </c>
      <c r="BY142" s="4">
        <f t="shared" si="20"/>
        <v>13990.073962952438</v>
      </c>
      <c r="BZ142" s="4">
        <f t="shared" si="21"/>
        <v>2.2879654760159998</v>
      </c>
      <c r="CA142" s="4">
        <f t="shared" si="22"/>
        <v>83.307775195259993</v>
      </c>
      <c r="CB142" s="4">
        <f t="shared" si="23"/>
        <v>0</v>
      </c>
    </row>
    <row r="143" spans="1:80" x14ac:dyDescent="0.25">
      <c r="A143" s="2">
        <v>42067</v>
      </c>
      <c r="B143" s="3">
        <v>1.585648148148148E-4</v>
      </c>
      <c r="C143" s="4">
        <v>13.500999999999999</v>
      </c>
      <c r="D143" s="4">
        <v>2.3E-3</v>
      </c>
      <c r="E143" s="4">
        <v>22.961039</v>
      </c>
      <c r="F143" s="4">
        <v>1310.2</v>
      </c>
      <c r="G143" s="4">
        <v>1.1000000000000001</v>
      </c>
      <c r="H143" s="4">
        <v>-8.9</v>
      </c>
      <c r="J143" s="4">
        <v>4.4000000000000004</v>
      </c>
      <c r="K143" s="4">
        <v>0.88529999999999998</v>
      </c>
      <c r="L143" s="4">
        <v>11.951499999999999</v>
      </c>
      <c r="M143" s="4">
        <v>2E-3</v>
      </c>
      <c r="N143" s="4">
        <v>1159.8690999999999</v>
      </c>
      <c r="O143" s="4">
        <v>0.99519999999999997</v>
      </c>
      <c r="P143" s="4">
        <v>1160.9000000000001</v>
      </c>
      <c r="Q143" s="4">
        <v>873.4221</v>
      </c>
      <c r="R143" s="4">
        <v>0.74939999999999996</v>
      </c>
      <c r="S143" s="4">
        <v>874.2</v>
      </c>
      <c r="T143" s="4">
        <v>0</v>
      </c>
      <c r="W143" s="4">
        <v>0</v>
      </c>
      <c r="X143" s="4">
        <v>3.8950999999999998</v>
      </c>
      <c r="Y143" s="4">
        <v>11.9</v>
      </c>
      <c r="Z143" s="4">
        <v>847</v>
      </c>
      <c r="AA143" s="4">
        <v>871</v>
      </c>
      <c r="AB143" s="4">
        <v>867</v>
      </c>
      <c r="AC143" s="4">
        <v>67</v>
      </c>
      <c r="AD143" s="4">
        <v>5.22</v>
      </c>
      <c r="AE143" s="4">
        <v>0.12</v>
      </c>
      <c r="AF143" s="4">
        <v>979</v>
      </c>
      <c r="AG143" s="4">
        <v>-16</v>
      </c>
      <c r="AH143" s="4">
        <v>15</v>
      </c>
      <c r="AI143" s="4">
        <v>13</v>
      </c>
      <c r="AJ143" s="4">
        <v>189</v>
      </c>
      <c r="AK143" s="4">
        <v>139</v>
      </c>
      <c r="AL143" s="4">
        <v>2.2000000000000002</v>
      </c>
      <c r="AM143" s="4">
        <v>195</v>
      </c>
      <c r="AN143" s="4" t="s">
        <v>155</v>
      </c>
      <c r="AP143" s="5"/>
      <c r="BA143" s="4">
        <v>14.023</v>
      </c>
      <c r="BB143" s="4">
        <v>15.69</v>
      </c>
      <c r="BC143" s="4">
        <v>1.1200000000000001</v>
      </c>
      <c r="BD143" s="4">
        <v>12.962</v>
      </c>
      <c r="BE143" s="4">
        <v>3033.0650000000001</v>
      </c>
      <c r="BF143" s="4">
        <v>0.32800000000000001</v>
      </c>
      <c r="BG143" s="4">
        <v>30.824999999999999</v>
      </c>
      <c r="BH143" s="4">
        <v>2.5999999999999999E-2</v>
      </c>
      <c r="BI143" s="4">
        <v>30.852</v>
      </c>
      <c r="BJ143" s="4">
        <v>23.212</v>
      </c>
      <c r="BK143" s="4">
        <v>0.02</v>
      </c>
      <c r="BL143" s="4">
        <v>23.231999999999999</v>
      </c>
      <c r="BM143" s="4">
        <v>0</v>
      </c>
      <c r="BQ143" s="4">
        <v>718.74800000000005</v>
      </c>
      <c r="BR143" s="4">
        <v>0.19813</v>
      </c>
      <c r="BS143" s="4">
        <v>0.81891000000000003</v>
      </c>
      <c r="BT143" s="4">
        <v>9.2999999999999999E-2</v>
      </c>
      <c r="BU143" s="4">
        <v>4.8418020000000004</v>
      </c>
      <c r="BV143" s="4">
        <v>1.8786</v>
      </c>
      <c r="BW143" s="4">
        <f t="shared" si="19"/>
        <v>1.2792040884</v>
      </c>
      <c r="BY143" s="4">
        <f t="shared" si="20"/>
        <v>10823.213634966811</v>
      </c>
      <c r="BZ143" s="4">
        <f t="shared" si="21"/>
        <v>1.1704378482720001</v>
      </c>
      <c r="CA143" s="4">
        <f t="shared" si="22"/>
        <v>82.829888213688008</v>
      </c>
      <c r="CB143" s="4">
        <f t="shared" si="23"/>
        <v>0</v>
      </c>
    </row>
    <row r="144" spans="1:80" x14ac:dyDescent="0.25">
      <c r="A144" s="2">
        <v>42067</v>
      </c>
      <c r="B144" s="3">
        <v>1.7013888888888886E-4</v>
      </c>
      <c r="C144" s="4">
        <v>13.553000000000001</v>
      </c>
      <c r="D144" s="4">
        <v>2E-3</v>
      </c>
      <c r="E144" s="4">
        <v>20</v>
      </c>
      <c r="F144" s="4">
        <v>1704.5</v>
      </c>
      <c r="G144" s="4">
        <v>1.2</v>
      </c>
      <c r="H144" s="4">
        <v>-10.5</v>
      </c>
      <c r="J144" s="4">
        <v>4.1399999999999997</v>
      </c>
      <c r="K144" s="4">
        <v>0.88490000000000002</v>
      </c>
      <c r="L144" s="4">
        <v>11.9924</v>
      </c>
      <c r="M144" s="4">
        <v>1.8E-3</v>
      </c>
      <c r="N144" s="4">
        <v>1508.2265</v>
      </c>
      <c r="O144" s="4">
        <v>1.1044</v>
      </c>
      <c r="P144" s="4">
        <v>1509.3</v>
      </c>
      <c r="Q144" s="4">
        <v>1135.7474</v>
      </c>
      <c r="R144" s="4">
        <v>0.83160000000000001</v>
      </c>
      <c r="S144" s="4">
        <v>1136.5999999999999</v>
      </c>
      <c r="T144" s="4">
        <v>0</v>
      </c>
      <c r="W144" s="4">
        <v>0</v>
      </c>
      <c r="X144" s="4">
        <v>3.6623999999999999</v>
      </c>
      <c r="Y144" s="4">
        <v>12</v>
      </c>
      <c r="Z144" s="4">
        <v>845</v>
      </c>
      <c r="AA144" s="4">
        <v>869</v>
      </c>
      <c r="AB144" s="4">
        <v>866</v>
      </c>
      <c r="AC144" s="4">
        <v>67</v>
      </c>
      <c r="AD144" s="4">
        <v>5.22</v>
      </c>
      <c r="AE144" s="4">
        <v>0.12</v>
      </c>
      <c r="AF144" s="4">
        <v>979</v>
      </c>
      <c r="AG144" s="4">
        <v>-16</v>
      </c>
      <c r="AH144" s="4">
        <v>15</v>
      </c>
      <c r="AI144" s="4">
        <v>13</v>
      </c>
      <c r="AJ144" s="4">
        <v>189</v>
      </c>
      <c r="AK144" s="4">
        <v>138.1</v>
      </c>
      <c r="AL144" s="4">
        <v>2.2999999999999998</v>
      </c>
      <c r="AM144" s="4">
        <v>195</v>
      </c>
      <c r="AN144" s="4" t="s">
        <v>155</v>
      </c>
      <c r="AP144" s="5"/>
      <c r="BA144" s="4">
        <v>14.023</v>
      </c>
      <c r="BB144" s="4">
        <v>15.64</v>
      </c>
      <c r="BC144" s="4">
        <v>1.1200000000000001</v>
      </c>
      <c r="BD144" s="4">
        <v>13.010999999999999</v>
      </c>
      <c r="BE144" s="4">
        <v>3033.0990000000002</v>
      </c>
      <c r="BF144" s="4">
        <v>0.28499999999999998</v>
      </c>
      <c r="BG144" s="4">
        <v>39.947000000000003</v>
      </c>
      <c r="BH144" s="4">
        <v>2.9000000000000001E-2</v>
      </c>
      <c r="BI144" s="4">
        <v>39.975999999999999</v>
      </c>
      <c r="BJ144" s="4">
        <v>30.081</v>
      </c>
      <c r="BK144" s="4">
        <v>2.1999999999999999E-2</v>
      </c>
      <c r="BL144" s="4">
        <v>30.103999999999999</v>
      </c>
      <c r="BM144" s="4">
        <v>0</v>
      </c>
      <c r="BQ144" s="4">
        <v>673.51499999999999</v>
      </c>
      <c r="BR144" s="4">
        <v>0.16933999999999999</v>
      </c>
      <c r="BS144" s="4">
        <v>0.81808999999999998</v>
      </c>
      <c r="BT144" s="4">
        <v>9.5729999999999996E-2</v>
      </c>
      <c r="BU144" s="4">
        <v>4.1382459999999996</v>
      </c>
      <c r="BV144" s="4">
        <v>1.933746</v>
      </c>
      <c r="BW144" s="4">
        <f t="shared" si="19"/>
        <v>1.0933245932</v>
      </c>
      <c r="BY144" s="4">
        <f t="shared" si="20"/>
        <v>9250.6101258088966</v>
      </c>
      <c r="BZ144" s="4">
        <f t="shared" si="21"/>
        <v>0.86921788106999986</v>
      </c>
      <c r="CA144" s="4">
        <f t="shared" si="22"/>
        <v>91.743659931461991</v>
      </c>
      <c r="CB144" s="4">
        <f t="shared" si="23"/>
        <v>0</v>
      </c>
    </row>
    <row r="145" spans="1:80" x14ac:dyDescent="0.25">
      <c r="A145" s="2">
        <v>42067</v>
      </c>
      <c r="B145" s="3">
        <v>1.8171296296296295E-4</v>
      </c>
      <c r="C145" s="4">
        <v>13.61</v>
      </c>
      <c r="D145" s="4">
        <v>1.6999999999999999E-3</v>
      </c>
      <c r="E145" s="4">
        <v>16.550291000000001</v>
      </c>
      <c r="F145" s="4">
        <v>2103.4</v>
      </c>
      <c r="G145" s="4">
        <v>1.5</v>
      </c>
      <c r="H145" s="4">
        <v>-17.7</v>
      </c>
      <c r="J145" s="4">
        <v>3.29</v>
      </c>
      <c r="K145" s="4">
        <v>0.88449999999999995</v>
      </c>
      <c r="L145" s="4">
        <v>12.038</v>
      </c>
      <c r="M145" s="4">
        <v>1.5E-3</v>
      </c>
      <c r="N145" s="4">
        <v>1860.4087</v>
      </c>
      <c r="O145" s="4">
        <v>1.3478000000000001</v>
      </c>
      <c r="P145" s="4">
        <v>1861.8</v>
      </c>
      <c r="Q145" s="4">
        <v>1400.9529</v>
      </c>
      <c r="R145" s="4">
        <v>1.0148999999999999</v>
      </c>
      <c r="S145" s="4">
        <v>1402</v>
      </c>
      <c r="T145" s="4">
        <v>0</v>
      </c>
      <c r="W145" s="4">
        <v>0</v>
      </c>
      <c r="X145" s="4">
        <v>2.9098000000000002</v>
      </c>
      <c r="Y145" s="4">
        <v>11.9</v>
      </c>
      <c r="Z145" s="4">
        <v>846</v>
      </c>
      <c r="AA145" s="4">
        <v>870</v>
      </c>
      <c r="AB145" s="4">
        <v>867</v>
      </c>
      <c r="AC145" s="4">
        <v>67</v>
      </c>
      <c r="AD145" s="4">
        <v>5.22</v>
      </c>
      <c r="AE145" s="4">
        <v>0.12</v>
      </c>
      <c r="AF145" s="4">
        <v>979</v>
      </c>
      <c r="AG145" s="4">
        <v>-16</v>
      </c>
      <c r="AH145" s="4">
        <v>15</v>
      </c>
      <c r="AI145" s="4">
        <v>13</v>
      </c>
      <c r="AJ145" s="4">
        <v>189</v>
      </c>
      <c r="AK145" s="4">
        <v>138.9</v>
      </c>
      <c r="AL145" s="4">
        <v>2.5</v>
      </c>
      <c r="AM145" s="4">
        <v>195</v>
      </c>
      <c r="AN145" s="4" t="s">
        <v>155</v>
      </c>
      <c r="AP145" s="5"/>
      <c r="BA145" s="4">
        <v>14.023</v>
      </c>
      <c r="BB145" s="4">
        <v>15.57</v>
      </c>
      <c r="BC145" s="4">
        <v>1.1100000000000001</v>
      </c>
      <c r="BD145" s="4">
        <v>13.061</v>
      </c>
      <c r="BE145" s="4">
        <v>3033.14</v>
      </c>
      <c r="BF145" s="4">
        <v>0.23499999999999999</v>
      </c>
      <c r="BG145" s="4">
        <v>49.088999999999999</v>
      </c>
      <c r="BH145" s="4">
        <v>3.5999999999999997E-2</v>
      </c>
      <c r="BI145" s="4">
        <v>49.124000000000002</v>
      </c>
      <c r="BJ145" s="4">
        <v>36.966000000000001</v>
      </c>
      <c r="BK145" s="4">
        <v>2.7E-2</v>
      </c>
      <c r="BL145" s="4">
        <v>36.991999999999997</v>
      </c>
      <c r="BM145" s="4">
        <v>0</v>
      </c>
      <c r="BQ145" s="4">
        <v>533.08500000000004</v>
      </c>
      <c r="BR145" s="4">
        <v>0.167909</v>
      </c>
      <c r="BS145" s="4">
        <v>0.81799999999999995</v>
      </c>
      <c r="BT145" s="4">
        <v>9.5090999999999995E-2</v>
      </c>
      <c r="BU145" s="4">
        <v>4.1032780000000004</v>
      </c>
      <c r="BV145" s="4">
        <v>1.920836</v>
      </c>
      <c r="BW145" s="4">
        <f t="shared" si="19"/>
        <v>1.0840860476</v>
      </c>
      <c r="BY145" s="4">
        <f t="shared" si="20"/>
        <v>9172.5668584620416</v>
      </c>
      <c r="BZ145" s="4">
        <f t="shared" si="21"/>
        <v>0.71066723321000003</v>
      </c>
      <c r="CA145" s="4">
        <f t="shared" si="22"/>
        <v>111.78946784187602</v>
      </c>
      <c r="CB145" s="4">
        <f t="shared" si="23"/>
        <v>0</v>
      </c>
    </row>
    <row r="146" spans="1:80" x14ac:dyDescent="0.25">
      <c r="A146" s="2">
        <v>42067</v>
      </c>
      <c r="B146" s="3">
        <v>1.9328703703703703E-4</v>
      </c>
      <c r="C146" s="4">
        <v>13.635</v>
      </c>
      <c r="D146" s="4">
        <v>1.1999999999999999E-3</v>
      </c>
      <c r="E146" s="4">
        <v>11.766667</v>
      </c>
      <c r="F146" s="4">
        <v>2308.5</v>
      </c>
      <c r="G146" s="4">
        <v>1.7</v>
      </c>
      <c r="H146" s="4">
        <v>8.5</v>
      </c>
      <c r="J146" s="4">
        <v>2.65</v>
      </c>
      <c r="K146" s="4">
        <v>0.88429999999999997</v>
      </c>
      <c r="L146" s="4">
        <v>12.057499999999999</v>
      </c>
      <c r="M146" s="4">
        <v>1E-3</v>
      </c>
      <c r="N146" s="4">
        <v>2041.3615</v>
      </c>
      <c r="O146" s="4">
        <v>1.5257000000000001</v>
      </c>
      <c r="P146" s="4">
        <v>2042.9</v>
      </c>
      <c r="Q146" s="4">
        <v>1537.2167999999999</v>
      </c>
      <c r="R146" s="4">
        <v>1.1489</v>
      </c>
      <c r="S146" s="4">
        <v>1538.4</v>
      </c>
      <c r="T146" s="4">
        <v>8.5206999999999997</v>
      </c>
      <c r="W146" s="4">
        <v>0</v>
      </c>
      <c r="X146" s="4">
        <v>2.3405999999999998</v>
      </c>
      <c r="Y146" s="4">
        <v>12</v>
      </c>
      <c r="Z146" s="4">
        <v>846</v>
      </c>
      <c r="AA146" s="4">
        <v>872</v>
      </c>
      <c r="AB146" s="4">
        <v>869</v>
      </c>
      <c r="AC146" s="4">
        <v>67</v>
      </c>
      <c r="AD146" s="4">
        <v>5.22</v>
      </c>
      <c r="AE146" s="4">
        <v>0.12</v>
      </c>
      <c r="AF146" s="4">
        <v>979</v>
      </c>
      <c r="AG146" s="4">
        <v>-16</v>
      </c>
      <c r="AH146" s="4">
        <v>15</v>
      </c>
      <c r="AI146" s="4">
        <v>13</v>
      </c>
      <c r="AJ146" s="4">
        <v>189</v>
      </c>
      <c r="AK146" s="4">
        <v>138.1</v>
      </c>
      <c r="AL146" s="4">
        <v>2.5</v>
      </c>
      <c r="AM146" s="4">
        <v>195</v>
      </c>
      <c r="AN146" s="4" t="s">
        <v>155</v>
      </c>
      <c r="AP146" s="5"/>
      <c r="BA146" s="4">
        <v>14.023</v>
      </c>
      <c r="BB146" s="4">
        <v>15.55</v>
      </c>
      <c r="BC146" s="4">
        <v>1.1100000000000001</v>
      </c>
      <c r="BD146" s="4">
        <v>13.086</v>
      </c>
      <c r="BE146" s="4">
        <v>3033.0160000000001</v>
      </c>
      <c r="BF146" s="4">
        <v>0.16700000000000001</v>
      </c>
      <c r="BG146" s="4">
        <v>53.774000000000001</v>
      </c>
      <c r="BH146" s="4">
        <v>0.04</v>
      </c>
      <c r="BI146" s="4">
        <v>53.814</v>
      </c>
      <c r="BJ146" s="4">
        <v>40.494</v>
      </c>
      <c r="BK146" s="4">
        <v>0.03</v>
      </c>
      <c r="BL146" s="4">
        <v>40.524000000000001</v>
      </c>
      <c r="BM146" s="4">
        <v>7.0900000000000005E-2</v>
      </c>
      <c r="BQ146" s="4">
        <v>428.09500000000003</v>
      </c>
      <c r="BR146" s="4">
        <v>0.19802700000000001</v>
      </c>
      <c r="BS146" s="4">
        <v>0.81618000000000002</v>
      </c>
      <c r="BT146" s="4">
        <v>9.6820000000000003E-2</v>
      </c>
      <c r="BU146" s="4">
        <v>4.8392860000000004</v>
      </c>
      <c r="BV146" s="4">
        <v>1.9557599999999999</v>
      </c>
      <c r="BW146" s="4">
        <f t="shared" ref="BW146" si="24">BU146*0.2642</f>
        <v>1.2785393612</v>
      </c>
      <c r="BY146" s="4">
        <f t="shared" si="20"/>
        <v>10817.414685666512</v>
      </c>
      <c r="BZ146" s="4">
        <f t="shared" si="21"/>
        <v>0.5956144815940001</v>
      </c>
      <c r="CA146" s="4">
        <f t="shared" si="22"/>
        <v>144.42402884830801</v>
      </c>
      <c r="CB146" s="4">
        <f t="shared" si="23"/>
        <v>0.25286866314380008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R10" activePane="bottomRight" state="frozen"/>
      <selection pane="topRight" activeCell="C1" sqref="C1"/>
      <selection pane="bottomLeft" activeCell="A10" sqref="A10"/>
      <selection pane="bottomRight" activeCell="AU8" sqref="AU8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3" width="12" style="4" bestFit="1" customWidth="1"/>
    <col min="4" max="4" width="11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4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195</v>
      </c>
    </row>
    <row r="5" spans="1:87" s="14" customFormat="1" x14ac:dyDescent="0.25">
      <c r="A5" s="14" t="s">
        <v>169</v>
      </c>
      <c r="C5" s="14">
        <f>AVERAGE(C10:C150)</f>
        <v>13.344788321167888</v>
      </c>
      <c r="D5" s="14">
        <f t="shared" ref="D5:BO5" si="0">AVERAGE(D10:D150)</f>
        <v>1.2986131386861315E-2</v>
      </c>
      <c r="E5" s="14">
        <f t="shared" si="0"/>
        <v>129.84807491970807</v>
      </c>
      <c r="F5" s="14">
        <f t="shared" si="0"/>
        <v>1855.8350364963496</v>
      </c>
      <c r="G5" s="14">
        <f t="shared" si="0"/>
        <v>5.6854014598540195</v>
      </c>
      <c r="H5" s="14">
        <f t="shared" si="0"/>
        <v>7.5182481751824835</v>
      </c>
      <c r="I5" s="14" t="e">
        <f t="shared" si="0"/>
        <v>#DIV/0!</v>
      </c>
      <c r="J5" s="14">
        <f t="shared" si="0"/>
        <v>2.2421897810218967</v>
      </c>
      <c r="K5" s="14">
        <f t="shared" si="0"/>
        <v>0.88666204379562075</v>
      </c>
      <c r="L5" s="14">
        <f t="shared" si="0"/>
        <v>11.815053284671537</v>
      </c>
      <c r="M5" s="14">
        <f t="shared" si="0"/>
        <v>1.1481751824817516E-2</v>
      </c>
      <c r="N5" s="14">
        <f t="shared" si="0"/>
        <v>1642.7125270072991</v>
      </c>
      <c r="O5" s="14">
        <f t="shared" si="0"/>
        <v>5.1738291970802921</v>
      </c>
      <c r="P5" s="14">
        <f t="shared" si="0"/>
        <v>1647.8832116788317</v>
      </c>
      <c r="Q5" s="14">
        <f t="shared" si="0"/>
        <v>1236.6623021897813</v>
      </c>
      <c r="R5" s="14">
        <f t="shared" si="0"/>
        <v>3.8949540145985417</v>
      </c>
      <c r="S5" s="14">
        <f t="shared" si="0"/>
        <v>1240.5583941605839</v>
      </c>
      <c r="T5" s="14">
        <f t="shared" si="0"/>
        <v>13.759585401459857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1.9956817518248173</v>
      </c>
      <c r="Y5" s="14">
        <f t="shared" si="0"/>
        <v>12.05985401459855</v>
      </c>
      <c r="Z5" s="14">
        <f t="shared" si="0"/>
        <v>844.46715328467155</v>
      </c>
      <c r="AA5" s="14">
        <f t="shared" si="0"/>
        <v>869.62043795620434</v>
      </c>
      <c r="AB5" s="14">
        <f t="shared" si="0"/>
        <v>867.53284671532845</v>
      </c>
      <c r="AC5" s="14">
        <f t="shared" si="0"/>
        <v>65.956934306569352</v>
      </c>
      <c r="AD5" s="14">
        <f t="shared" si="0"/>
        <v>5.1416058394160595</v>
      </c>
      <c r="AE5" s="14">
        <f t="shared" si="0"/>
        <v>0.1199999999999997</v>
      </c>
      <c r="AF5" s="14">
        <f t="shared" si="0"/>
        <v>978.49635036496352</v>
      </c>
      <c r="AG5" s="14">
        <f t="shared" si="0"/>
        <v>-16</v>
      </c>
      <c r="AH5" s="14">
        <f t="shared" si="0"/>
        <v>14.670856664233577</v>
      </c>
      <c r="AI5" s="14">
        <f t="shared" si="0"/>
        <v>12.197737226277372</v>
      </c>
      <c r="AJ5" s="14">
        <f t="shared" si="0"/>
        <v>189.97007299270075</v>
      </c>
      <c r="AK5" s="14">
        <f t="shared" si="0"/>
        <v>139.3131386861314</v>
      </c>
      <c r="AL5" s="14">
        <f t="shared" si="0"/>
        <v>2.7233576642335757</v>
      </c>
      <c r="AM5" s="14">
        <f t="shared" si="0"/>
        <v>195</v>
      </c>
      <c r="AN5" s="14" t="e">
        <f t="shared" si="0"/>
        <v>#DIV/0!</v>
      </c>
      <c r="AO5" s="14" t="e">
        <f t="shared" si="0"/>
        <v>#DIV/0!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16.132773722627736</v>
      </c>
      <c r="BC5" s="14">
        <f t="shared" si="0"/>
        <v>1.1505839416058401</v>
      </c>
      <c r="BD5" s="14">
        <f t="shared" si="0"/>
        <v>12.801671532846715</v>
      </c>
      <c r="BE5" s="14">
        <f t="shared" si="0"/>
        <v>3030.7068978102207</v>
      </c>
      <c r="BF5" s="14">
        <f t="shared" si="0"/>
        <v>1.7813430656934313</v>
      </c>
      <c r="BG5" s="14">
        <f t="shared" si="0"/>
        <v>44.003291970802913</v>
      </c>
      <c r="BH5" s="14">
        <f t="shared" si="0"/>
        <v>0.14190510948905113</v>
      </c>
      <c r="BI5" s="14">
        <f t="shared" si="0"/>
        <v>44.145116788321147</v>
      </c>
      <c r="BJ5" s="14">
        <f t="shared" si="0"/>
        <v>33.126532846715321</v>
      </c>
      <c r="BK5" s="14">
        <f t="shared" si="0"/>
        <v>0.10686861313868613</v>
      </c>
      <c r="BL5" s="14">
        <f t="shared" si="0"/>
        <v>33.233394160583948</v>
      </c>
      <c r="BM5" s="14">
        <f t="shared" si="0"/>
        <v>0.11351021897810216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396.65579562043814</v>
      </c>
      <c r="BR5" s="14">
        <f t="shared" si="1"/>
        <v>0.24806375182481755</v>
      </c>
      <c r="BS5" s="14">
        <f t="shared" si="1"/>
        <v>0.80962106569343117</v>
      </c>
      <c r="BT5" s="14">
        <f t="shared" si="1"/>
        <v>8.9422518248175167E-2</v>
      </c>
      <c r="BU5" s="14">
        <f t="shared" si="1"/>
        <v>6.0620576423357715</v>
      </c>
      <c r="BV5" s="14">
        <f t="shared" si="1"/>
        <v>1.8063349197080287</v>
      </c>
      <c r="BW5" s="14">
        <f t="shared" si="1"/>
        <v>1.6015956291051097</v>
      </c>
      <c r="BX5" s="22"/>
      <c r="BY5" s="14">
        <f t="shared" ref="BY5:CB5" si="2">AVERAGE(BY10:BY150)</f>
        <v>13534.031521313558</v>
      </c>
      <c r="BZ5" s="14">
        <f t="shared" si="2"/>
        <v>10.716115070280493</v>
      </c>
      <c r="CA5" s="14">
        <f t="shared" si="2"/>
        <v>152.69681478896487</v>
      </c>
      <c r="CB5" s="14">
        <f t="shared" si="2"/>
        <v>0.72940807859048462</v>
      </c>
      <c r="CC5" s="23">
        <f>BZ8/(136/3600)+CB8/(136/3600)+CA8/(136/3600)</f>
        <v>165.3492668932611</v>
      </c>
      <c r="CD5" s="22"/>
      <c r="CE5" s="21">
        <f>BY8/$AT8</f>
        <v>393.16418965647949</v>
      </c>
      <c r="CF5" s="21">
        <f>BZ8/$AT8</f>
        <v>0.3113035972494545</v>
      </c>
      <c r="CG5" s="21">
        <f>CA8/$AT8</f>
        <v>4.4358489453113208</v>
      </c>
      <c r="CH5" s="21">
        <f>CB8/$AT8</f>
        <v>2.1189335616390245E-2</v>
      </c>
      <c r="CI5" s="24">
        <f>(BZ8+CB8+CA8)/AT8</f>
        <v>4.7683418781771651</v>
      </c>
    </row>
    <row r="6" spans="1:87" s="14" customFormat="1" x14ac:dyDescent="0.25">
      <c r="A6" s="14" t="s">
        <v>170</v>
      </c>
      <c r="C6" s="14">
        <f>MIN(C10:C150)</f>
        <v>5.8890000000000002</v>
      </c>
      <c r="D6" s="14">
        <f t="shared" ref="D6:BO6" si="3">MIN(D10:D150)</f>
        <v>-4.8999999999999998E-3</v>
      </c>
      <c r="E6" s="14">
        <f t="shared" si="3"/>
        <v>-49.202658</v>
      </c>
      <c r="F6" s="14">
        <f t="shared" si="3"/>
        <v>341.7</v>
      </c>
      <c r="G6" s="14">
        <f t="shared" si="3"/>
        <v>-2.2000000000000002</v>
      </c>
      <c r="H6" s="14">
        <f t="shared" si="3"/>
        <v>-39.200000000000003</v>
      </c>
      <c r="I6" s="14">
        <f t="shared" si="3"/>
        <v>0</v>
      </c>
      <c r="J6" s="14">
        <f t="shared" si="3"/>
        <v>0.2</v>
      </c>
      <c r="K6" s="14">
        <f t="shared" si="3"/>
        <v>0.87419999999999998</v>
      </c>
      <c r="L6" s="14">
        <f t="shared" si="3"/>
        <v>5.5868000000000002</v>
      </c>
      <c r="M6" s="14">
        <f t="shared" si="3"/>
        <v>0</v>
      </c>
      <c r="N6" s="14">
        <f t="shared" si="3"/>
        <v>317.00049999999999</v>
      </c>
      <c r="O6" s="14">
        <f t="shared" si="3"/>
        <v>0</v>
      </c>
      <c r="P6" s="14">
        <f t="shared" si="3"/>
        <v>322.7</v>
      </c>
      <c r="Q6" s="14">
        <f t="shared" si="3"/>
        <v>238.71250000000001</v>
      </c>
      <c r="R6" s="14">
        <f t="shared" si="3"/>
        <v>0</v>
      </c>
      <c r="S6" s="14">
        <f t="shared" si="3"/>
        <v>243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0.1759</v>
      </c>
      <c r="Y6" s="14">
        <f t="shared" si="3"/>
        <v>11.9</v>
      </c>
      <c r="Z6" s="14">
        <f t="shared" si="3"/>
        <v>838</v>
      </c>
      <c r="AA6" s="14">
        <f t="shared" si="3"/>
        <v>864</v>
      </c>
      <c r="AB6" s="14">
        <f t="shared" si="3"/>
        <v>861</v>
      </c>
      <c r="AC6" s="14">
        <f t="shared" si="3"/>
        <v>65</v>
      </c>
      <c r="AD6" s="14">
        <f t="shared" si="3"/>
        <v>5.07</v>
      </c>
      <c r="AE6" s="14">
        <f t="shared" si="3"/>
        <v>0.12</v>
      </c>
      <c r="AF6" s="14">
        <f t="shared" si="3"/>
        <v>978</v>
      </c>
      <c r="AG6" s="14">
        <f t="shared" si="3"/>
        <v>-16</v>
      </c>
      <c r="AH6" s="14">
        <f t="shared" si="3"/>
        <v>13</v>
      </c>
      <c r="AI6" s="14">
        <f t="shared" si="3"/>
        <v>12</v>
      </c>
      <c r="AJ6" s="14">
        <f t="shared" si="3"/>
        <v>188</v>
      </c>
      <c r="AK6" s="14">
        <f t="shared" si="3"/>
        <v>137.1</v>
      </c>
      <c r="AL6" s="14">
        <f t="shared" si="3"/>
        <v>1.3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14.24</v>
      </c>
      <c r="BC6" s="14">
        <f t="shared" si="3"/>
        <v>1.02</v>
      </c>
      <c r="BD6" s="14">
        <f t="shared" si="3"/>
        <v>5.4139999999999997</v>
      </c>
      <c r="BE6" s="14">
        <f t="shared" si="3"/>
        <v>2969.7379999999998</v>
      </c>
      <c r="BF6" s="14">
        <f t="shared" si="3"/>
        <v>0</v>
      </c>
      <c r="BG6" s="14">
        <f t="shared" si="3"/>
        <v>10.146000000000001</v>
      </c>
      <c r="BH6" s="14">
        <f t="shared" si="3"/>
        <v>0</v>
      </c>
      <c r="BI6" s="14">
        <f t="shared" si="3"/>
        <v>10.291</v>
      </c>
      <c r="BJ6" s="14">
        <f t="shared" si="3"/>
        <v>7.64</v>
      </c>
      <c r="BK6" s="14">
        <f t="shared" si="3"/>
        <v>0</v>
      </c>
      <c r="BL6" s="14">
        <f t="shared" si="3"/>
        <v>7.7489999999999997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30.936</v>
      </c>
      <c r="BR6" s="14">
        <f t="shared" si="4"/>
        <v>4.0629999999999999E-2</v>
      </c>
      <c r="BS6" s="14">
        <f t="shared" si="4"/>
        <v>0.802091</v>
      </c>
      <c r="BT6" s="14">
        <f t="shared" si="4"/>
        <v>7.7179999999999999E-2</v>
      </c>
      <c r="BU6" s="14">
        <f t="shared" si="4"/>
        <v>0.992896</v>
      </c>
      <c r="BV6" s="14">
        <f t="shared" si="4"/>
        <v>1.5590360000000001</v>
      </c>
      <c r="BW6" s="14">
        <f t="shared" si="4"/>
        <v>0.26232312320000001</v>
      </c>
      <c r="BX6" s="22"/>
      <c r="BY6" s="14">
        <f t="shared" ref="BY6:CB6" si="5">MIN(BY10:BY150)</f>
        <v>2219.7544747586558</v>
      </c>
      <c r="BZ6" s="14">
        <f t="shared" si="5"/>
        <v>0</v>
      </c>
      <c r="CA6" s="14">
        <f t="shared" si="5"/>
        <v>11.522068172384001</v>
      </c>
      <c r="CB6" s="14">
        <f t="shared" si="5"/>
        <v>0</v>
      </c>
      <c r="CC6" s="22"/>
      <c r="CD6" s="22"/>
      <c r="CE6" s="25"/>
      <c r="CF6" s="25"/>
      <c r="CG6" s="25"/>
      <c r="CH6" s="25"/>
      <c r="CI6" s="22"/>
    </row>
    <row r="7" spans="1:87" s="14" customFormat="1" x14ac:dyDescent="0.25">
      <c r="A7" s="14" t="s">
        <v>171</v>
      </c>
      <c r="C7" s="14">
        <f>MAX(C10:C150)</f>
        <v>14.913</v>
      </c>
      <c r="D7" s="14">
        <f t="shared" ref="D7:BO7" si="6">MAX(D10:D150)</f>
        <v>0.30270000000000002</v>
      </c>
      <c r="E7" s="14">
        <f t="shared" si="6"/>
        <v>3026.7470880000001</v>
      </c>
      <c r="F7" s="14">
        <f t="shared" si="6"/>
        <v>2760</v>
      </c>
      <c r="G7" s="14">
        <f t="shared" si="6"/>
        <v>18.899999999999999</v>
      </c>
      <c r="H7" s="14">
        <f t="shared" si="6"/>
        <v>91.5</v>
      </c>
      <c r="I7" s="14">
        <f t="shared" si="6"/>
        <v>0</v>
      </c>
      <c r="J7" s="14">
        <f t="shared" si="6"/>
        <v>9.1999999999999993</v>
      </c>
      <c r="K7" s="14">
        <f t="shared" si="6"/>
        <v>0.9486</v>
      </c>
      <c r="L7" s="14">
        <f t="shared" si="6"/>
        <v>13.036899999999999</v>
      </c>
      <c r="M7" s="14">
        <f t="shared" si="6"/>
        <v>0.2646</v>
      </c>
      <c r="N7" s="14">
        <f t="shared" si="6"/>
        <v>2437.7363999999998</v>
      </c>
      <c r="O7" s="14">
        <f t="shared" si="6"/>
        <v>16.749300000000002</v>
      </c>
      <c r="P7" s="14">
        <f t="shared" si="6"/>
        <v>2445.1999999999998</v>
      </c>
      <c r="Q7" s="14">
        <f t="shared" si="6"/>
        <v>1834.7212999999999</v>
      </c>
      <c r="R7" s="14">
        <f t="shared" si="6"/>
        <v>12.6128</v>
      </c>
      <c r="S7" s="14">
        <f t="shared" si="6"/>
        <v>1840.3</v>
      </c>
      <c r="T7" s="14">
        <f t="shared" si="6"/>
        <v>91.474999999999994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8.1096000000000004</v>
      </c>
      <c r="Y7" s="14">
        <f t="shared" si="6"/>
        <v>12.6</v>
      </c>
      <c r="Z7" s="14">
        <f t="shared" si="6"/>
        <v>849</v>
      </c>
      <c r="AA7" s="14">
        <f t="shared" si="6"/>
        <v>874</v>
      </c>
      <c r="AB7" s="14">
        <f t="shared" si="6"/>
        <v>872</v>
      </c>
      <c r="AC7" s="14">
        <f t="shared" si="6"/>
        <v>67</v>
      </c>
      <c r="AD7" s="14">
        <f t="shared" si="6"/>
        <v>5.22</v>
      </c>
      <c r="AE7" s="14">
        <f t="shared" si="6"/>
        <v>0.12</v>
      </c>
      <c r="AF7" s="14">
        <f t="shared" si="6"/>
        <v>979</v>
      </c>
      <c r="AG7" s="14">
        <f t="shared" si="6"/>
        <v>-16</v>
      </c>
      <c r="AH7" s="14">
        <f t="shared" si="6"/>
        <v>16</v>
      </c>
      <c r="AI7" s="14">
        <f t="shared" si="6"/>
        <v>13</v>
      </c>
      <c r="AJ7" s="14">
        <f t="shared" si="6"/>
        <v>192</v>
      </c>
      <c r="AK7" s="14">
        <f t="shared" si="6"/>
        <v>141</v>
      </c>
      <c r="AL7" s="14">
        <f t="shared" si="6"/>
        <v>3.9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34.74</v>
      </c>
      <c r="BC7" s="14">
        <f t="shared" si="6"/>
        <v>2.48</v>
      </c>
      <c r="BD7" s="14">
        <f t="shared" si="6"/>
        <v>14.395</v>
      </c>
      <c r="BE7" s="14">
        <f t="shared" si="6"/>
        <v>3044.2649999999999</v>
      </c>
      <c r="BF7" s="14">
        <f t="shared" si="6"/>
        <v>39.103999999999999</v>
      </c>
      <c r="BG7" s="14">
        <f t="shared" si="6"/>
        <v>90.866</v>
      </c>
      <c r="BH7" s="14">
        <f t="shared" si="6"/>
        <v>0.44400000000000001</v>
      </c>
      <c r="BI7" s="14">
        <f t="shared" si="6"/>
        <v>91.156999999999996</v>
      </c>
      <c r="BJ7" s="14">
        <f t="shared" si="6"/>
        <v>68.424999999999997</v>
      </c>
      <c r="BK7" s="14">
        <f t="shared" si="6"/>
        <v>0.33500000000000002</v>
      </c>
      <c r="BL7" s="14">
        <f t="shared" si="6"/>
        <v>68.644999999999996</v>
      </c>
      <c r="BM7" s="14">
        <f t="shared" si="6"/>
        <v>0.7681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2816.0140000000001</v>
      </c>
      <c r="BR7" s="14">
        <f t="shared" si="7"/>
        <v>0.53129999999999999</v>
      </c>
      <c r="BS7" s="14">
        <f t="shared" si="7"/>
        <v>0.82</v>
      </c>
      <c r="BT7" s="14">
        <f t="shared" si="7"/>
        <v>0.10100000000000001</v>
      </c>
      <c r="BU7" s="14">
        <f t="shared" si="7"/>
        <v>12.983644</v>
      </c>
      <c r="BV7" s="14">
        <f t="shared" si="7"/>
        <v>2.0402</v>
      </c>
      <c r="BW7" s="14">
        <f t="shared" si="7"/>
        <v>3.4302787447999998</v>
      </c>
      <c r="BX7" s="22"/>
      <c r="BY7" s="14">
        <f t="shared" ref="BY7:CB7" si="8">MAX(BY10:BY150)</f>
        <v>28973.820035966826</v>
      </c>
      <c r="BZ7" s="14">
        <f t="shared" si="8"/>
        <v>311.23548300415996</v>
      </c>
      <c r="CA7" s="14">
        <f t="shared" si="8"/>
        <v>337.30380018231602</v>
      </c>
      <c r="CB7" s="14">
        <f t="shared" si="8"/>
        <v>6.7227283183536004</v>
      </c>
      <c r="CC7" s="22"/>
      <c r="CD7" s="22"/>
      <c r="CE7" s="26"/>
      <c r="CF7" s="26"/>
      <c r="CG7" s="26"/>
      <c r="CH7" s="26"/>
      <c r="CI7" s="22"/>
    </row>
    <row r="8" spans="1:87" s="14" customFormat="1" x14ac:dyDescent="0.25">
      <c r="A8" s="14" t="s">
        <v>172</v>
      </c>
      <c r="B8" s="15">
        <f>B146-B10</f>
        <v>1.5740740740740741E-3</v>
      </c>
      <c r="AT8" s="35">
        <v>1.31</v>
      </c>
      <c r="BU8" s="27">
        <f>SUM(BU10:BU150)/3600</f>
        <v>0.23069497138888909</v>
      </c>
      <c r="BV8" s="22"/>
      <c r="BW8" s="27">
        <f>SUM(BW10:BW150)/3600</f>
        <v>6.0949611440944448E-2</v>
      </c>
      <c r="BX8" s="22"/>
      <c r="BY8" s="27">
        <f>SUM(BY10:BY150)/3600</f>
        <v>515.04508844998816</v>
      </c>
      <c r="BZ8" s="27">
        <f>SUM(BZ10:BZ150)/3600</f>
        <v>0.40780771239678543</v>
      </c>
      <c r="CA8" s="27">
        <f>SUM(CA10:CA150)/3600</f>
        <v>5.8109621183578302</v>
      </c>
      <c r="CB8" s="27">
        <f>SUM(CB10:CB150)/3600</f>
        <v>2.775802965747122E-2</v>
      </c>
      <c r="CC8" s="28"/>
      <c r="CD8" s="22"/>
      <c r="CE8" s="22"/>
      <c r="CF8" s="22"/>
      <c r="CG8" s="22"/>
      <c r="CH8" s="22"/>
      <c r="CI8" s="28"/>
    </row>
    <row r="9" spans="1:87" x14ac:dyDescent="0.25">
      <c r="BW9" s="29">
        <f>AT8/BW8</f>
        <v>21.493164091280395</v>
      </c>
      <c r="BX9" s="30" t="s">
        <v>191</v>
      </c>
    </row>
    <row r="10" spans="1:87" x14ac:dyDescent="0.25">
      <c r="A10" s="2">
        <v>42067</v>
      </c>
      <c r="B10" s="3">
        <v>1.9328703703703703E-4</v>
      </c>
      <c r="C10" s="4">
        <v>13.635</v>
      </c>
      <c r="D10" s="4">
        <v>1.1999999999999999E-3</v>
      </c>
      <c r="E10" s="4">
        <v>11.766667</v>
      </c>
      <c r="F10" s="4">
        <v>2308.5</v>
      </c>
      <c r="G10" s="4">
        <v>1.7</v>
      </c>
      <c r="H10" s="4">
        <v>8.5</v>
      </c>
      <c r="J10" s="4">
        <v>2.65</v>
      </c>
      <c r="K10" s="4">
        <v>0.88429999999999997</v>
      </c>
      <c r="L10" s="4">
        <v>12.057499999999999</v>
      </c>
      <c r="M10" s="4">
        <v>1E-3</v>
      </c>
      <c r="N10" s="4">
        <v>2041.3615</v>
      </c>
      <c r="O10" s="4">
        <v>1.5257000000000001</v>
      </c>
      <c r="P10" s="4">
        <v>2042.9</v>
      </c>
      <c r="Q10" s="4">
        <v>1537.2167999999999</v>
      </c>
      <c r="R10" s="4">
        <v>1.1489</v>
      </c>
      <c r="S10" s="4">
        <v>1538.4</v>
      </c>
      <c r="T10" s="4">
        <v>8.5206999999999997</v>
      </c>
      <c r="W10" s="4">
        <v>0</v>
      </c>
      <c r="X10" s="4">
        <v>2.3405999999999998</v>
      </c>
      <c r="Y10" s="4">
        <v>12</v>
      </c>
      <c r="Z10" s="4">
        <v>846</v>
      </c>
      <c r="AA10" s="4">
        <v>872</v>
      </c>
      <c r="AB10" s="4">
        <v>869</v>
      </c>
      <c r="AC10" s="4">
        <v>67</v>
      </c>
      <c r="AD10" s="4">
        <v>5.22</v>
      </c>
      <c r="AE10" s="4">
        <v>0.12</v>
      </c>
      <c r="AF10" s="4">
        <v>979</v>
      </c>
      <c r="AG10" s="4">
        <v>-16</v>
      </c>
      <c r="AH10" s="4">
        <v>15</v>
      </c>
      <c r="AI10" s="4">
        <v>13</v>
      </c>
      <c r="AJ10" s="4">
        <v>189</v>
      </c>
      <c r="AK10" s="4">
        <v>138.1</v>
      </c>
      <c r="AL10" s="4">
        <v>2.5</v>
      </c>
      <c r="AM10" s="4">
        <v>195</v>
      </c>
      <c r="AN10" s="4" t="s">
        <v>155</v>
      </c>
      <c r="AP10" s="5"/>
      <c r="BA10" s="4">
        <v>14.023</v>
      </c>
      <c r="BB10" s="4">
        <v>15.55</v>
      </c>
      <c r="BC10" s="4">
        <v>1.1100000000000001</v>
      </c>
      <c r="BD10" s="4">
        <v>13.086</v>
      </c>
      <c r="BE10" s="4">
        <v>3033.0160000000001</v>
      </c>
      <c r="BF10" s="4">
        <v>0.16700000000000001</v>
      </c>
      <c r="BG10" s="4">
        <v>53.774000000000001</v>
      </c>
      <c r="BH10" s="4">
        <v>0.04</v>
      </c>
      <c r="BI10" s="4">
        <v>53.814</v>
      </c>
      <c r="BJ10" s="4">
        <v>40.494</v>
      </c>
      <c r="BK10" s="4">
        <v>0.03</v>
      </c>
      <c r="BL10" s="4">
        <v>40.524000000000001</v>
      </c>
      <c r="BM10" s="4">
        <v>7.0900000000000005E-2</v>
      </c>
      <c r="BQ10" s="4">
        <v>428.09500000000003</v>
      </c>
      <c r="BR10" s="4">
        <v>0.19802700000000001</v>
      </c>
      <c r="BS10" s="4">
        <v>0.81618000000000002</v>
      </c>
      <c r="BT10" s="4">
        <v>9.6820000000000003E-2</v>
      </c>
      <c r="BU10" s="4">
        <v>4.8392860000000004</v>
      </c>
      <c r="BV10" s="4">
        <v>1.9557599999999999</v>
      </c>
      <c r="BW10" s="4">
        <f t="shared" ref="BW10" si="9">BU10*0.2642</f>
        <v>1.2785393612</v>
      </c>
      <c r="BY10" s="4">
        <f>BE10*$BU10*0.737</f>
        <v>10817.414685666512</v>
      </c>
      <c r="BZ10" s="4">
        <f>BF10*$BU10*0.737</f>
        <v>0.5956144815940001</v>
      </c>
      <c r="CA10" s="4">
        <f>BJ10*$BU10*0.737</f>
        <v>144.42402884830801</v>
      </c>
      <c r="CB10" s="4">
        <f>BM10*$BU10*0.761</f>
        <v>0.26110319220140005</v>
      </c>
      <c r="CE10" s="31" t="s">
        <v>192</v>
      </c>
    </row>
    <row r="11" spans="1:87" x14ac:dyDescent="0.25">
      <c r="A11" s="2">
        <v>42067</v>
      </c>
      <c r="B11" s="3">
        <v>2.0486111111111109E-4</v>
      </c>
      <c r="C11" s="4">
        <v>13.64</v>
      </c>
      <c r="D11" s="4">
        <v>2E-3</v>
      </c>
      <c r="E11" s="4">
        <v>20</v>
      </c>
      <c r="F11" s="4">
        <v>2396.9</v>
      </c>
      <c r="G11" s="4">
        <v>4.0999999999999996</v>
      </c>
      <c r="H11" s="4">
        <v>-11.2</v>
      </c>
      <c r="J11" s="4">
        <v>2.2999999999999998</v>
      </c>
      <c r="K11" s="4">
        <v>0.8841</v>
      </c>
      <c r="L11" s="4">
        <v>12.0589</v>
      </c>
      <c r="M11" s="4">
        <v>1.8E-3</v>
      </c>
      <c r="N11" s="4">
        <v>2119.0853000000002</v>
      </c>
      <c r="O11" s="4">
        <v>3.6246999999999998</v>
      </c>
      <c r="P11" s="4">
        <v>2122.6999999999998</v>
      </c>
      <c r="Q11" s="4">
        <v>1595.7455</v>
      </c>
      <c r="R11" s="4">
        <v>2.7296</v>
      </c>
      <c r="S11" s="4">
        <v>1598.5</v>
      </c>
      <c r="T11" s="4">
        <v>0</v>
      </c>
      <c r="W11" s="4">
        <v>0</v>
      </c>
      <c r="X11" s="4">
        <v>2.0304000000000002</v>
      </c>
      <c r="Y11" s="4">
        <v>11.9</v>
      </c>
      <c r="Z11" s="4">
        <v>846</v>
      </c>
      <c r="AA11" s="4">
        <v>872</v>
      </c>
      <c r="AB11" s="4">
        <v>868</v>
      </c>
      <c r="AC11" s="4">
        <v>67</v>
      </c>
      <c r="AD11" s="4">
        <v>5.22</v>
      </c>
      <c r="AE11" s="4">
        <v>0.12</v>
      </c>
      <c r="AF11" s="4">
        <v>979</v>
      </c>
      <c r="AG11" s="4">
        <v>-16</v>
      </c>
      <c r="AH11" s="4">
        <v>14.09</v>
      </c>
      <c r="AI11" s="4">
        <v>13</v>
      </c>
      <c r="AJ11" s="4">
        <v>189</v>
      </c>
      <c r="AK11" s="4">
        <v>138.9</v>
      </c>
      <c r="AL11" s="4">
        <v>1.9</v>
      </c>
      <c r="AM11" s="4">
        <v>195</v>
      </c>
      <c r="AN11" s="4" t="s">
        <v>155</v>
      </c>
      <c r="AP11" s="5"/>
      <c r="BA11" s="4">
        <v>14.023</v>
      </c>
      <c r="BB11" s="4">
        <v>15.54</v>
      </c>
      <c r="BC11" s="4">
        <v>1.1100000000000001</v>
      </c>
      <c r="BD11" s="4">
        <v>13.111000000000001</v>
      </c>
      <c r="BE11" s="4">
        <v>3033.0459999999998</v>
      </c>
      <c r="BF11" s="4">
        <v>0.28299999999999997</v>
      </c>
      <c r="BG11" s="4">
        <v>55.816000000000003</v>
      </c>
      <c r="BH11" s="4">
        <v>9.5000000000000001E-2</v>
      </c>
      <c r="BI11" s="4">
        <v>55.911000000000001</v>
      </c>
      <c r="BJ11" s="4">
        <v>42.030999999999999</v>
      </c>
      <c r="BK11" s="4">
        <v>7.1999999999999995E-2</v>
      </c>
      <c r="BL11" s="4">
        <v>42.103000000000002</v>
      </c>
      <c r="BM11" s="4">
        <v>0</v>
      </c>
      <c r="BQ11" s="4">
        <v>371.322</v>
      </c>
      <c r="BR11" s="4">
        <v>0.39118999999999998</v>
      </c>
      <c r="BS11" s="4">
        <v>0.81691000000000003</v>
      </c>
      <c r="BT11" s="4">
        <v>9.4270000000000007E-2</v>
      </c>
      <c r="BU11" s="4">
        <v>9.5597060000000003</v>
      </c>
      <c r="BV11" s="4">
        <v>1.9042539999999999</v>
      </c>
      <c r="BW11" s="4">
        <f>BU11*0.2642</f>
        <v>2.5256743251999998</v>
      </c>
      <c r="BY11" s="4">
        <f t="shared" ref="BY11:BY74" si="10">BE11*$BU11*0.737</f>
        <v>21369.335668778811</v>
      </c>
      <c r="BZ11" s="4">
        <f t="shared" ref="BZ11:BZ74" si="11">BF11*$BU11*0.737</f>
        <v>1.9938774401259998</v>
      </c>
      <c r="CA11" s="4">
        <f t="shared" ref="CA11:CA74" si="12">BJ11*$BU11*0.737</f>
        <v>296.129550126982</v>
      </c>
      <c r="CB11" s="4">
        <f t="shared" ref="CB11:CB74" si="13">BM11*$BU11*0.761</f>
        <v>0</v>
      </c>
    </row>
    <row r="12" spans="1:87" x14ac:dyDescent="0.25">
      <c r="A12" s="2">
        <v>42067</v>
      </c>
      <c r="B12" s="3">
        <v>2.1643518518518518E-4</v>
      </c>
      <c r="C12" s="4">
        <v>13.64</v>
      </c>
      <c r="D12" s="4">
        <v>2E-3</v>
      </c>
      <c r="E12" s="4">
        <v>20</v>
      </c>
      <c r="F12" s="4">
        <v>2428.6999999999998</v>
      </c>
      <c r="G12" s="4">
        <v>4.0999999999999996</v>
      </c>
      <c r="H12" s="4">
        <v>-6.5</v>
      </c>
      <c r="J12" s="4">
        <v>2.1</v>
      </c>
      <c r="K12" s="4">
        <v>0.88400000000000001</v>
      </c>
      <c r="L12" s="4">
        <v>12.0571</v>
      </c>
      <c r="M12" s="4">
        <v>1.8E-3</v>
      </c>
      <c r="N12" s="4">
        <v>2146.8843000000002</v>
      </c>
      <c r="O12" s="4">
        <v>3.6242000000000001</v>
      </c>
      <c r="P12" s="4">
        <v>2150.5</v>
      </c>
      <c r="Q12" s="4">
        <v>1616.6791000000001</v>
      </c>
      <c r="R12" s="4">
        <v>2.7292000000000001</v>
      </c>
      <c r="S12" s="4">
        <v>1619.4</v>
      </c>
      <c r="T12" s="4">
        <v>0</v>
      </c>
      <c r="W12" s="4">
        <v>0</v>
      </c>
      <c r="X12" s="4">
        <v>1.8563000000000001</v>
      </c>
      <c r="Y12" s="4">
        <v>12</v>
      </c>
      <c r="Z12" s="4">
        <v>846</v>
      </c>
      <c r="AA12" s="4">
        <v>873</v>
      </c>
      <c r="AB12" s="4">
        <v>868</v>
      </c>
      <c r="AC12" s="4">
        <v>67</v>
      </c>
      <c r="AD12" s="4">
        <v>5.22</v>
      </c>
      <c r="AE12" s="4">
        <v>0.12</v>
      </c>
      <c r="AF12" s="4">
        <v>979</v>
      </c>
      <c r="AG12" s="4">
        <v>-16</v>
      </c>
      <c r="AH12" s="4">
        <v>14</v>
      </c>
      <c r="AI12" s="4">
        <v>13</v>
      </c>
      <c r="AJ12" s="4">
        <v>189</v>
      </c>
      <c r="AK12" s="4">
        <v>138.1</v>
      </c>
      <c r="AL12" s="4">
        <v>1.3</v>
      </c>
      <c r="AM12" s="4">
        <v>195</v>
      </c>
      <c r="AN12" s="4" t="s">
        <v>155</v>
      </c>
      <c r="AP12" s="5"/>
      <c r="BA12" s="4">
        <v>14.023</v>
      </c>
      <c r="BB12" s="4">
        <v>15.54</v>
      </c>
      <c r="BC12" s="4">
        <v>1.1100000000000001</v>
      </c>
      <c r="BD12" s="4">
        <v>13.128</v>
      </c>
      <c r="BE12" s="4">
        <v>3033.0479999999998</v>
      </c>
      <c r="BF12" s="4">
        <v>0.28299999999999997</v>
      </c>
      <c r="BG12" s="4">
        <v>56.555999999999997</v>
      </c>
      <c r="BH12" s="4">
        <v>9.5000000000000001E-2</v>
      </c>
      <c r="BI12" s="4">
        <v>56.652000000000001</v>
      </c>
      <c r="BJ12" s="4">
        <v>42.588999999999999</v>
      </c>
      <c r="BK12" s="4">
        <v>7.1999999999999995E-2</v>
      </c>
      <c r="BL12" s="4">
        <v>42.661000000000001</v>
      </c>
      <c r="BM12" s="4">
        <v>0</v>
      </c>
      <c r="BQ12" s="4">
        <v>339.53399999999999</v>
      </c>
      <c r="BR12" s="4">
        <v>0.32901000000000002</v>
      </c>
      <c r="BS12" s="4">
        <v>0.81699999999999995</v>
      </c>
      <c r="BT12" s="4">
        <v>9.4909999999999994E-2</v>
      </c>
      <c r="BU12" s="4">
        <v>8.0401819999999997</v>
      </c>
      <c r="BV12" s="4">
        <v>1.9171819999999999</v>
      </c>
      <c r="BW12" s="4">
        <f t="shared" ref="BW12:BW75" si="14">BU12*0.2642</f>
        <v>2.1242160844</v>
      </c>
      <c r="BY12" s="4">
        <f t="shared" si="10"/>
        <v>17972.672097900431</v>
      </c>
      <c r="BZ12" s="4">
        <f t="shared" si="11"/>
        <v>1.6769487999219996</v>
      </c>
      <c r="CA12" s="4">
        <f t="shared" si="12"/>
        <v>252.36598035292596</v>
      </c>
      <c r="CB12" s="4">
        <f t="shared" si="13"/>
        <v>0</v>
      </c>
    </row>
    <row r="13" spans="1:87" x14ac:dyDescent="0.25">
      <c r="A13" s="2">
        <v>42067</v>
      </c>
      <c r="B13" s="3">
        <v>2.2800925925925926E-4</v>
      </c>
      <c r="C13" s="4">
        <v>13.63</v>
      </c>
      <c r="D13" s="4">
        <v>2E-3</v>
      </c>
      <c r="E13" s="4">
        <v>20</v>
      </c>
      <c r="F13" s="4">
        <v>2467.9</v>
      </c>
      <c r="G13" s="4">
        <v>4.0999999999999996</v>
      </c>
      <c r="H13" s="4">
        <v>-11.1</v>
      </c>
      <c r="J13" s="4">
        <v>2</v>
      </c>
      <c r="K13" s="4">
        <v>0.8841</v>
      </c>
      <c r="L13" s="4">
        <v>12.0505</v>
      </c>
      <c r="M13" s="4">
        <v>1.8E-3</v>
      </c>
      <c r="N13" s="4">
        <v>2182.0048999999999</v>
      </c>
      <c r="O13" s="4">
        <v>3.625</v>
      </c>
      <c r="P13" s="4">
        <v>2185.6</v>
      </c>
      <c r="Q13" s="4">
        <v>1643.1261</v>
      </c>
      <c r="R13" s="4">
        <v>2.7296999999999998</v>
      </c>
      <c r="S13" s="4">
        <v>1645.9</v>
      </c>
      <c r="T13" s="4">
        <v>0</v>
      </c>
      <c r="W13" s="4">
        <v>0</v>
      </c>
      <c r="X13" s="4">
        <v>1.7648999999999999</v>
      </c>
      <c r="Y13" s="4">
        <v>12</v>
      </c>
      <c r="Z13" s="4">
        <v>847</v>
      </c>
      <c r="AA13" s="4">
        <v>872</v>
      </c>
      <c r="AB13" s="4">
        <v>868</v>
      </c>
      <c r="AC13" s="4">
        <v>67</v>
      </c>
      <c r="AD13" s="4">
        <v>5.22</v>
      </c>
      <c r="AE13" s="4">
        <v>0.12</v>
      </c>
      <c r="AF13" s="4">
        <v>979</v>
      </c>
      <c r="AG13" s="4">
        <v>-16</v>
      </c>
      <c r="AH13" s="4">
        <v>14</v>
      </c>
      <c r="AI13" s="4">
        <v>13</v>
      </c>
      <c r="AJ13" s="4">
        <v>189</v>
      </c>
      <c r="AK13" s="4">
        <v>138</v>
      </c>
      <c r="AL13" s="4">
        <v>1.8</v>
      </c>
      <c r="AM13" s="4">
        <v>195</v>
      </c>
      <c r="AN13" s="4" t="s">
        <v>155</v>
      </c>
      <c r="AP13" s="5"/>
      <c r="BA13" s="4">
        <v>14.023</v>
      </c>
      <c r="BB13" s="4">
        <v>15.55</v>
      </c>
      <c r="BC13" s="4">
        <v>1.1100000000000001</v>
      </c>
      <c r="BD13" s="4">
        <v>13.105</v>
      </c>
      <c r="BE13" s="4">
        <v>3033.0529999999999</v>
      </c>
      <c r="BF13" s="4">
        <v>0.28299999999999997</v>
      </c>
      <c r="BG13" s="4">
        <v>57.512999999999998</v>
      </c>
      <c r="BH13" s="4">
        <v>9.6000000000000002E-2</v>
      </c>
      <c r="BI13" s="4">
        <v>57.609000000000002</v>
      </c>
      <c r="BJ13" s="4">
        <v>43.308999999999997</v>
      </c>
      <c r="BK13" s="4">
        <v>7.1999999999999995E-2</v>
      </c>
      <c r="BL13" s="4">
        <v>43.381</v>
      </c>
      <c r="BM13" s="4">
        <v>0</v>
      </c>
      <c r="BQ13" s="4">
        <v>322.99799999999999</v>
      </c>
      <c r="BR13" s="4">
        <v>0.35648999999999997</v>
      </c>
      <c r="BS13" s="4">
        <v>0.81699999999999995</v>
      </c>
      <c r="BT13" s="4">
        <v>9.5000000000000001E-2</v>
      </c>
      <c r="BU13" s="4">
        <v>8.7117240000000002</v>
      </c>
      <c r="BV13" s="4">
        <v>1.919</v>
      </c>
      <c r="BW13" s="4">
        <f t="shared" si="14"/>
        <v>2.3016374808000002</v>
      </c>
      <c r="BY13" s="4">
        <f t="shared" si="10"/>
        <v>19473.839892055163</v>
      </c>
      <c r="BZ13" s="4">
        <f t="shared" si="11"/>
        <v>1.8170129864040001</v>
      </c>
      <c r="CA13" s="4">
        <f t="shared" si="12"/>
        <v>278.06719232569202</v>
      </c>
      <c r="CB13" s="4">
        <f t="shared" si="13"/>
        <v>0</v>
      </c>
    </row>
    <row r="14" spans="1:87" x14ac:dyDescent="0.25">
      <c r="A14" s="2">
        <v>42067</v>
      </c>
      <c r="B14" s="3">
        <v>2.3958333333333332E-4</v>
      </c>
      <c r="C14" s="4">
        <v>13.61</v>
      </c>
      <c r="D14" s="4">
        <v>2E-3</v>
      </c>
      <c r="E14" s="4">
        <v>20</v>
      </c>
      <c r="F14" s="4">
        <v>2467.1</v>
      </c>
      <c r="G14" s="4">
        <v>4.0999999999999996</v>
      </c>
      <c r="H14" s="4">
        <v>-13.9</v>
      </c>
      <c r="J14" s="4">
        <v>1.9</v>
      </c>
      <c r="K14" s="4">
        <v>0.88429999999999997</v>
      </c>
      <c r="L14" s="4">
        <v>12.0357</v>
      </c>
      <c r="M14" s="4">
        <v>1.8E-3</v>
      </c>
      <c r="N14" s="4">
        <v>2181.7503000000002</v>
      </c>
      <c r="O14" s="4">
        <v>3.6257000000000001</v>
      </c>
      <c r="P14" s="4">
        <v>2185.4</v>
      </c>
      <c r="Q14" s="4">
        <v>1642.9344000000001</v>
      </c>
      <c r="R14" s="4">
        <v>2.7303000000000002</v>
      </c>
      <c r="S14" s="4">
        <v>1645.7</v>
      </c>
      <c r="T14" s="4">
        <v>0</v>
      </c>
      <c r="W14" s="4">
        <v>0</v>
      </c>
      <c r="X14" s="4">
        <v>1.6801999999999999</v>
      </c>
      <c r="Y14" s="4">
        <v>11.9</v>
      </c>
      <c r="Z14" s="4">
        <v>847</v>
      </c>
      <c r="AA14" s="4">
        <v>871</v>
      </c>
      <c r="AB14" s="4">
        <v>867</v>
      </c>
      <c r="AC14" s="4">
        <v>67</v>
      </c>
      <c r="AD14" s="4">
        <v>5.22</v>
      </c>
      <c r="AE14" s="4">
        <v>0.12</v>
      </c>
      <c r="AF14" s="4">
        <v>979</v>
      </c>
      <c r="AG14" s="4">
        <v>-16</v>
      </c>
      <c r="AH14" s="4">
        <v>14.91</v>
      </c>
      <c r="AI14" s="4">
        <v>13</v>
      </c>
      <c r="AJ14" s="4">
        <v>189</v>
      </c>
      <c r="AK14" s="4">
        <v>138.9</v>
      </c>
      <c r="AL14" s="4">
        <v>1.9</v>
      </c>
      <c r="AM14" s="4">
        <v>195</v>
      </c>
      <c r="AN14" s="4" t="s">
        <v>155</v>
      </c>
      <c r="AP14" s="5"/>
      <c r="BA14" s="4">
        <v>14.023</v>
      </c>
      <c r="BB14" s="4">
        <v>15.57</v>
      </c>
      <c r="BC14" s="4">
        <v>1.1100000000000001</v>
      </c>
      <c r="BD14" s="4">
        <v>13.081</v>
      </c>
      <c r="BE14" s="4">
        <v>3033.0650000000001</v>
      </c>
      <c r="BF14" s="4">
        <v>0.28399999999999997</v>
      </c>
      <c r="BG14" s="4">
        <v>57.578000000000003</v>
      </c>
      <c r="BH14" s="4">
        <v>9.6000000000000002E-2</v>
      </c>
      <c r="BI14" s="4">
        <v>57.673000000000002</v>
      </c>
      <c r="BJ14" s="4">
        <v>43.357999999999997</v>
      </c>
      <c r="BK14" s="4">
        <v>7.1999999999999995E-2</v>
      </c>
      <c r="BL14" s="4">
        <v>43.43</v>
      </c>
      <c r="BM14" s="4">
        <v>0</v>
      </c>
      <c r="BQ14" s="4">
        <v>307.87599999999998</v>
      </c>
      <c r="BR14" s="4">
        <v>0.30995</v>
      </c>
      <c r="BS14" s="4">
        <v>0.81699999999999995</v>
      </c>
      <c r="BT14" s="4">
        <v>9.3179999999999999E-2</v>
      </c>
      <c r="BU14" s="4">
        <v>7.5744030000000002</v>
      </c>
      <c r="BV14" s="4">
        <v>1.882236</v>
      </c>
      <c r="BW14" s="4">
        <f t="shared" si="14"/>
        <v>2.0011572726</v>
      </c>
      <c r="BY14" s="4">
        <f t="shared" si="10"/>
        <v>16931.584940138717</v>
      </c>
      <c r="BZ14" s="4">
        <f t="shared" si="11"/>
        <v>1.585383143124</v>
      </c>
      <c r="CA14" s="4">
        <f t="shared" si="12"/>
        <v>242.03888140693797</v>
      </c>
      <c r="CB14" s="4">
        <f t="shared" si="13"/>
        <v>0</v>
      </c>
    </row>
    <row r="15" spans="1:87" x14ac:dyDescent="0.25">
      <c r="A15" s="2">
        <v>42067</v>
      </c>
      <c r="B15" s="3">
        <v>2.5115740740740735E-4</v>
      </c>
      <c r="C15" s="4">
        <v>13.608000000000001</v>
      </c>
      <c r="D15" s="4">
        <v>2E-3</v>
      </c>
      <c r="E15" s="4">
        <v>20</v>
      </c>
      <c r="F15" s="4">
        <v>2465</v>
      </c>
      <c r="G15" s="4">
        <v>4.0999999999999996</v>
      </c>
      <c r="H15" s="4">
        <v>-1.4</v>
      </c>
      <c r="J15" s="4">
        <v>1.8</v>
      </c>
      <c r="K15" s="4">
        <v>0.88439999999999996</v>
      </c>
      <c r="L15" s="4">
        <v>12.0345</v>
      </c>
      <c r="M15" s="4">
        <v>1.8E-3</v>
      </c>
      <c r="N15" s="4">
        <v>2180.0699</v>
      </c>
      <c r="O15" s="4">
        <v>3.6478999999999999</v>
      </c>
      <c r="P15" s="4">
        <v>2183.6999999999998</v>
      </c>
      <c r="Q15" s="4">
        <v>1641.6690000000001</v>
      </c>
      <c r="R15" s="4">
        <v>2.7469999999999999</v>
      </c>
      <c r="S15" s="4">
        <v>1644.4</v>
      </c>
      <c r="T15" s="4">
        <v>0</v>
      </c>
      <c r="W15" s="4">
        <v>0</v>
      </c>
      <c r="X15" s="4">
        <v>1.5919000000000001</v>
      </c>
      <c r="Y15" s="4">
        <v>12</v>
      </c>
      <c r="Z15" s="4">
        <v>847</v>
      </c>
      <c r="AA15" s="4">
        <v>872</v>
      </c>
      <c r="AB15" s="4">
        <v>869</v>
      </c>
      <c r="AC15" s="4">
        <v>67</v>
      </c>
      <c r="AD15" s="4">
        <v>5.22</v>
      </c>
      <c r="AE15" s="4">
        <v>0.12</v>
      </c>
      <c r="AF15" s="4">
        <v>979</v>
      </c>
      <c r="AG15" s="4">
        <v>-16</v>
      </c>
      <c r="AH15" s="4">
        <v>15</v>
      </c>
      <c r="AI15" s="4">
        <v>13</v>
      </c>
      <c r="AJ15" s="4">
        <v>189</v>
      </c>
      <c r="AK15" s="4">
        <v>139</v>
      </c>
      <c r="AL15" s="4">
        <v>2.1</v>
      </c>
      <c r="AM15" s="4">
        <v>195</v>
      </c>
      <c r="AN15" s="4" t="s">
        <v>155</v>
      </c>
      <c r="AP15" s="5"/>
      <c r="BA15" s="4">
        <v>14.023</v>
      </c>
      <c r="BB15" s="4">
        <v>15.58</v>
      </c>
      <c r="BC15" s="4">
        <v>1.1100000000000001</v>
      </c>
      <c r="BD15" s="4">
        <v>13.071999999999999</v>
      </c>
      <c r="BE15" s="4">
        <v>3033.0650000000001</v>
      </c>
      <c r="BF15" s="4">
        <v>0.28399999999999997</v>
      </c>
      <c r="BG15" s="4">
        <v>57.539000000000001</v>
      </c>
      <c r="BH15" s="4">
        <v>9.6000000000000002E-2</v>
      </c>
      <c r="BI15" s="4">
        <v>57.634999999999998</v>
      </c>
      <c r="BJ15" s="4">
        <v>43.329000000000001</v>
      </c>
      <c r="BK15" s="4">
        <v>7.2999999999999995E-2</v>
      </c>
      <c r="BL15" s="4">
        <v>43.401000000000003</v>
      </c>
      <c r="BM15" s="4">
        <v>0</v>
      </c>
      <c r="BQ15" s="4">
        <v>291.72300000000001</v>
      </c>
      <c r="BR15" s="4">
        <v>0.19216</v>
      </c>
      <c r="BS15" s="4">
        <v>0.81608999999999998</v>
      </c>
      <c r="BT15" s="4">
        <v>9.5729999999999996E-2</v>
      </c>
      <c r="BU15" s="4">
        <v>4.6959099999999996</v>
      </c>
      <c r="BV15" s="4">
        <v>1.933746</v>
      </c>
      <c r="BW15" s="4">
        <f t="shared" si="14"/>
        <v>1.2406594219999998</v>
      </c>
      <c r="BY15" s="4">
        <f t="shared" si="10"/>
        <v>10497.091194678549</v>
      </c>
      <c r="BZ15" s="4">
        <f t="shared" si="11"/>
        <v>0.98289153027999987</v>
      </c>
      <c r="CA15" s="4">
        <f t="shared" si="12"/>
        <v>149.95671519542998</v>
      </c>
      <c r="CB15" s="4">
        <f t="shared" si="13"/>
        <v>0</v>
      </c>
    </row>
    <row r="16" spans="1:87" x14ac:dyDescent="0.25">
      <c r="A16" s="2">
        <v>42067</v>
      </c>
      <c r="B16" s="3">
        <v>2.6273148148148146E-4</v>
      </c>
      <c r="C16" s="4">
        <v>13.423999999999999</v>
      </c>
      <c r="D16" s="4">
        <v>2.2000000000000001E-3</v>
      </c>
      <c r="E16" s="4">
        <v>21.766667000000002</v>
      </c>
      <c r="F16" s="4">
        <v>2471.1999999999998</v>
      </c>
      <c r="G16" s="4">
        <v>5.2</v>
      </c>
      <c r="H16" s="4">
        <v>-21.3</v>
      </c>
      <c r="J16" s="4">
        <v>1.8</v>
      </c>
      <c r="K16" s="4">
        <v>0.88600000000000001</v>
      </c>
      <c r="L16" s="4">
        <v>11.8934</v>
      </c>
      <c r="M16" s="4">
        <v>1.9E-3</v>
      </c>
      <c r="N16" s="4">
        <v>2189.4144000000001</v>
      </c>
      <c r="O16" s="4">
        <v>4.6287000000000003</v>
      </c>
      <c r="P16" s="4">
        <v>2194</v>
      </c>
      <c r="Q16" s="4">
        <v>1648.7058</v>
      </c>
      <c r="R16" s="4">
        <v>3.4855999999999998</v>
      </c>
      <c r="S16" s="4">
        <v>1652.2</v>
      </c>
      <c r="T16" s="4">
        <v>0</v>
      </c>
      <c r="W16" s="4">
        <v>0</v>
      </c>
      <c r="X16" s="4">
        <v>1.5947</v>
      </c>
      <c r="Y16" s="4">
        <v>11.9</v>
      </c>
      <c r="Z16" s="4">
        <v>847</v>
      </c>
      <c r="AA16" s="4">
        <v>872</v>
      </c>
      <c r="AB16" s="4">
        <v>868</v>
      </c>
      <c r="AC16" s="4">
        <v>67</v>
      </c>
      <c r="AD16" s="4">
        <v>5.22</v>
      </c>
      <c r="AE16" s="4">
        <v>0.12</v>
      </c>
      <c r="AF16" s="4">
        <v>979</v>
      </c>
      <c r="AG16" s="4">
        <v>-16</v>
      </c>
      <c r="AH16" s="4">
        <v>15</v>
      </c>
      <c r="AI16" s="4">
        <v>13</v>
      </c>
      <c r="AJ16" s="4">
        <v>189</v>
      </c>
      <c r="AK16" s="4">
        <v>139</v>
      </c>
      <c r="AL16" s="4">
        <v>2.6</v>
      </c>
      <c r="AM16" s="4">
        <v>195</v>
      </c>
      <c r="AN16" s="4" t="s">
        <v>155</v>
      </c>
      <c r="AP16" s="5"/>
      <c r="BA16" s="4">
        <v>14.023</v>
      </c>
      <c r="BB16" s="4">
        <v>15.78</v>
      </c>
      <c r="BC16" s="4">
        <v>1.1299999999999999</v>
      </c>
      <c r="BD16" s="4">
        <v>12.871</v>
      </c>
      <c r="BE16" s="4">
        <v>3033.1390000000001</v>
      </c>
      <c r="BF16" s="4">
        <v>0.313</v>
      </c>
      <c r="BG16" s="4">
        <v>58.472000000000001</v>
      </c>
      <c r="BH16" s="4">
        <v>0.124</v>
      </c>
      <c r="BI16" s="4">
        <v>58.595999999999997</v>
      </c>
      <c r="BJ16" s="4">
        <v>44.031999999999996</v>
      </c>
      <c r="BK16" s="4">
        <v>9.2999999999999999E-2</v>
      </c>
      <c r="BL16" s="4">
        <v>44.125</v>
      </c>
      <c r="BM16" s="4">
        <v>0</v>
      </c>
      <c r="BQ16" s="4">
        <v>295.714</v>
      </c>
      <c r="BR16" s="4">
        <v>0.26107999999999998</v>
      </c>
      <c r="BS16" s="4">
        <v>0.81599999999999995</v>
      </c>
      <c r="BT16" s="4">
        <v>9.418E-2</v>
      </c>
      <c r="BU16" s="4">
        <v>6.3801430000000003</v>
      </c>
      <c r="BV16" s="4">
        <v>1.902436</v>
      </c>
      <c r="BW16" s="4">
        <f t="shared" si="14"/>
        <v>1.6856337806000001</v>
      </c>
      <c r="BY16" s="4">
        <f t="shared" si="10"/>
        <v>14262.321231892349</v>
      </c>
      <c r="BZ16" s="4">
        <f t="shared" si="11"/>
        <v>1.4717777673829999</v>
      </c>
      <c r="CA16" s="4">
        <f t="shared" si="12"/>
        <v>207.04574649651198</v>
      </c>
      <c r="CB16" s="4">
        <f t="shared" si="13"/>
        <v>0</v>
      </c>
    </row>
    <row r="17" spans="1:80" x14ac:dyDescent="0.25">
      <c r="A17" s="2">
        <v>42067</v>
      </c>
      <c r="B17" s="3">
        <v>2.7430555555555552E-4</v>
      </c>
      <c r="C17" s="4">
        <v>13.417999999999999</v>
      </c>
      <c r="D17" s="4">
        <v>3.0000000000000001E-3</v>
      </c>
      <c r="E17" s="4">
        <v>30.2</v>
      </c>
      <c r="F17" s="4">
        <v>2473.6</v>
      </c>
      <c r="G17" s="4">
        <v>10.3</v>
      </c>
      <c r="H17" s="4">
        <v>-5</v>
      </c>
      <c r="J17" s="4">
        <v>1.8</v>
      </c>
      <c r="K17" s="4">
        <v>0.88600000000000001</v>
      </c>
      <c r="L17" s="4">
        <v>11.8881</v>
      </c>
      <c r="M17" s="4">
        <v>2.7000000000000001E-3</v>
      </c>
      <c r="N17" s="4">
        <v>2191.5583000000001</v>
      </c>
      <c r="O17" s="4">
        <v>9.1255000000000006</v>
      </c>
      <c r="P17" s="4">
        <v>2200.6999999999998</v>
      </c>
      <c r="Q17" s="4">
        <v>1650.3202000000001</v>
      </c>
      <c r="R17" s="4">
        <v>6.8718000000000004</v>
      </c>
      <c r="S17" s="4">
        <v>1657.2</v>
      </c>
      <c r="T17" s="4">
        <v>0</v>
      </c>
      <c r="W17" s="4">
        <v>0</v>
      </c>
      <c r="X17" s="4">
        <v>1.5947</v>
      </c>
      <c r="Y17" s="4">
        <v>12</v>
      </c>
      <c r="Z17" s="4">
        <v>846</v>
      </c>
      <c r="AA17" s="4">
        <v>873</v>
      </c>
      <c r="AB17" s="4">
        <v>868</v>
      </c>
      <c r="AC17" s="4">
        <v>67</v>
      </c>
      <c r="AD17" s="4">
        <v>5.22</v>
      </c>
      <c r="AE17" s="4">
        <v>0.12</v>
      </c>
      <c r="AF17" s="4">
        <v>979</v>
      </c>
      <c r="AG17" s="4">
        <v>-16</v>
      </c>
      <c r="AH17" s="4">
        <v>15</v>
      </c>
      <c r="AI17" s="4">
        <v>13</v>
      </c>
      <c r="AJ17" s="4">
        <v>189</v>
      </c>
      <c r="AK17" s="4">
        <v>138.1</v>
      </c>
      <c r="AL17" s="4">
        <v>2.5</v>
      </c>
      <c r="AM17" s="4">
        <v>195</v>
      </c>
      <c r="AN17" s="4" t="s">
        <v>155</v>
      </c>
      <c r="AP17" s="5"/>
      <c r="BA17" s="4">
        <v>14.023</v>
      </c>
      <c r="BB17" s="4">
        <v>15.78</v>
      </c>
      <c r="BC17" s="4">
        <v>1.1299999999999999</v>
      </c>
      <c r="BD17" s="4">
        <v>12.871</v>
      </c>
      <c r="BE17" s="4">
        <v>3032.9520000000002</v>
      </c>
      <c r="BF17" s="4">
        <v>0.434</v>
      </c>
      <c r="BG17" s="4">
        <v>58.552</v>
      </c>
      <c r="BH17" s="4">
        <v>0.24399999999999999</v>
      </c>
      <c r="BI17" s="4">
        <v>58.795999999999999</v>
      </c>
      <c r="BJ17" s="4">
        <v>44.091999999999999</v>
      </c>
      <c r="BK17" s="4">
        <v>0.184</v>
      </c>
      <c r="BL17" s="4">
        <v>44.274999999999999</v>
      </c>
      <c r="BM17" s="4">
        <v>0</v>
      </c>
      <c r="BQ17" s="4">
        <v>295.83100000000002</v>
      </c>
      <c r="BR17" s="4">
        <v>0.28538000000000002</v>
      </c>
      <c r="BS17" s="4">
        <v>0.81691000000000003</v>
      </c>
      <c r="BT17" s="4">
        <v>9.3090000000000006E-2</v>
      </c>
      <c r="BU17" s="4">
        <v>6.973973</v>
      </c>
      <c r="BV17" s="4">
        <v>1.8804179999999999</v>
      </c>
      <c r="BW17" s="4">
        <f t="shared" si="14"/>
        <v>1.8425236666</v>
      </c>
      <c r="BY17" s="4">
        <f t="shared" si="10"/>
        <v>15588.821589064151</v>
      </c>
      <c r="BZ17" s="4">
        <f t="shared" si="11"/>
        <v>2.2306810558339998</v>
      </c>
      <c r="CA17" s="4">
        <f t="shared" si="12"/>
        <v>226.624859709292</v>
      </c>
      <c r="CB17" s="4">
        <f t="shared" si="13"/>
        <v>0</v>
      </c>
    </row>
    <row r="18" spans="1:80" x14ac:dyDescent="0.25">
      <c r="A18" s="2">
        <v>42067</v>
      </c>
      <c r="B18" s="3">
        <v>2.8587962962962963E-4</v>
      </c>
      <c r="C18" s="4">
        <v>13.699</v>
      </c>
      <c r="D18" s="4">
        <v>4.7000000000000002E-3</v>
      </c>
      <c r="E18" s="4">
        <v>46.866667</v>
      </c>
      <c r="F18" s="4">
        <v>2466.8000000000002</v>
      </c>
      <c r="G18" s="4">
        <v>10.3</v>
      </c>
      <c r="H18" s="4">
        <v>-10</v>
      </c>
      <c r="J18" s="4">
        <v>1.8</v>
      </c>
      <c r="K18" s="4">
        <v>0.88370000000000004</v>
      </c>
      <c r="L18" s="4">
        <v>12.1067</v>
      </c>
      <c r="M18" s="4">
        <v>4.1000000000000003E-3</v>
      </c>
      <c r="N18" s="4">
        <v>2180.0151000000001</v>
      </c>
      <c r="O18" s="4">
        <v>9.1024999999999991</v>
      </c>
      <c r="P18" s="4">
        <v>2189.1</v>
      </c>
      <c r="Q18" s="4">
        <v>1641.6278</v>
      </c>
      <c r="R18" s="4">
        <v>6.8544999999999998</v>
      </c>
      <c r="S18" s="4">
        <v>1648.5</v>
      </c>
      <c r="T18" s="4">
        <v>0</v>
      </c>
      <c r="W18" s="4">
        <v>0</v>
      </c>
      <c r="X18" s="4">
        <v>1.5907</v>
      </c>
      <c r="Y18" s="4">
        <v>12</v>
      </c>
      <c r="Z18" s="4">
        <v>846</v>
      </c>
      <c r="AA18" s="4">
        <v>872</v>
      </c>
      <c r="AB18" s="4">
        <v>867</v>
      </c>
      <c r="AC18" s="4">
        <v>67</v>
      </c>
      <c r="AD18" s="4">
        <v>5.22</v>
      </c>
      <c r="AE18" s="4">
        <v>0.12</v>
      </c>
      <c r="AF18" s="4">
        <v>979</v>
      </c>
      <c r="AG18" s="4">
        <v>-16</v>
      </c>
      <c r="AH18" s="4">
        <v>15</v>
      </c>
      <c r="AI18" s="4">
        <v>13</v>
      </c>
      <c r="AJ18" s="4">
        <v>189</v>
      </c>
      <c r="AK18" s="4">
        <v>138.9</v>
      </c>
      <c r="AL18" s="4">
        <v>2.4</v>
      </c>
      <c r="AM18" s="4">
        <v>195</v>
      </c>
      <c r="AN18" s="4" t="s">
        <v>155</v>
      </c>
      <c r="AP18" s="5"/>
      <c r="BA18" s="4">
        <v>14.023</v>
      </c>
      <c r="BB18" s="4">
        <v>15.48</v>
      </c>
      <c r="BC18" s="4">
        <v>1.1000000000000001</v>
      </c>
      <c r="BD18" s="4">
        <v>13.154999999999999</v>
      </c>
      <c r="BE18" s="4">
        <v>3032.4119999999998</v>
      </c>
      <c r="BF18" s="4">
        <v>0.66</v>
      </c>
      <c r="BG18" s="4">
        <v>57.182000000000002</v>
      </c>
      <c r="BH18" s="4">
        <v>0.23899999999999999</v>
      </c>
      <c r="BI18" s="4">
        <v>57.420999999999999</v>
      </c>
      <c r="BJ18" s="4">
        <v>43.06</v>
      </c>
      <c r="BK18" s="4">
        <v>0.18</v>
      </c>
      <c r="BL18" s="4">
        <v>43.24</v>
      </c>
      <c r="BM18" s="4">
        <v>0</v>
      </c>
      <c r="BQ18" s="4">
        <v>289.70800000000003</v>
      </c>
      <c r="BR18" s="4">
        <v>0.2142</v>
      </c>
      <c r="BS18" s="4">
        <v>0.81699999999999995</v>
      </c>
      <c r="BT18" s="4">
        <v>9.1179999999999997E-2</v>
      </c>
      <c r="BU18" s="4">
        <v>5.2345119999999996</v>
      </c>
      <c r="BV18" s="4">
        <v>1.841836</v>
      </c>
      <c r="BW18" s="4">
        <f t="shared" si="14"/>
        <v>1.3829580703999997</v>
      </c>
      <c r="BY18" s="4">
        <f t="shared" si="10"/>
        <v>11698.546191169726</v>
      </c>
      <c r="BZ18" s="4">
        <f t="shared" si="11"/>
        <v>2.5461713270399997</v>
      </c>
      <c r="CA18" s="4">
        <f t="shared" si="12"/>
        <v>166.11838991264</v>
      </c>
      <c r="CB18" s="4">
        <f t="shared" si="13"/>
        <v>0</v>
      </c>
    </row>
    <row r="19" spans="1:80" x14ac:dyDescent="0.25">
      <c r="A19" s="2">
        <v>42067</v>
      </c>
      <c r="B19" s="3">
        <v>2.9745370370370369E-4</v>
      </c>
      <c r="C19" s="4">
        <v>13.875</v>
      </c>
      <c r="D19" s="4">
        <v>3.5999999999999999E-3</v>
      </c>
      <c r="E19" s="4">
        <v>35.927210000000002</v>
      </c>
      <c r="F19" s="4">
        <v>2347.3000000000002</v>
      </c>
      <c r="G19" s="4">
        <v>10.3</v>
      </c>
      <c r="H19" s="4">
        <v>-8.6</v>
      </c>
      <c r="J19" s="4">
        <v>1.8</v>
      </c>
      <c r="K19" s="4">
        <v>0.88229999999999997</v>
      </c>
      <c r="L19" s="4">
        <v>12.2423</v>
      </c>
      <c r="M19" s="4">
        <v>3.2000000000000002E-3</v>
      </c>
      <c r="N19" s="4">
        <v>2071.1532999999999</v>
      </c>
      <c r="O19" s="4">
        <v>9.0881000000000007</v>
      </c>
      <c r="P19" s="4">
        <v>2080.1999999999998</v>
      </c>
      <c r="Q19" s="4">
        <v>1559.6510000000001</v>
      </c>
      <c r="R19" s="4">
        <v>6.8437000000000001</v>
      </c>
      <c r="S19" s="4">
        <v>1566.5</v>
      </c>
      <c r="T19" s="4">
        <v>0</v>
      </c>
      <c r="W19" s="4">
        <v>0</v>
      </c>
      <c r="X19" s="4">
        <v>1.5913999999999999</v>
      </c>
      <c r="Y19" s="4">
        <v>11.9</v>
      </c>
      <c r="Z19" s="4">
        <v>847</v>
      </c>
      <c r="AA19" s="4">
        <v>871</v>
      </c>
      <c r="AB19" s="4">
        <v>868</v>
      </c>
      <c r="AC19" s="4">
        <v>67</v>
      </c>
      <c r="AD19" s="4">
        <v>5.22</v>
      </c>
      <c r="AE19" s="4">
        <v>0.12</v>
      </c>
      <c r="AF19" s="4">
        <v>979</v>
      </c>
      <c r="AG19" s="4">
        <v>-16</v>
      </c>
      <c r="AH19" s="4">
        <v>15</v>
      </c>
      <c r="AI19" s="4">
        <v>13</v>
      </c>
      <c r="AJ19" s="4">
        <v>189</v>
      </c>
      <c r="AK19" s="4">
        <v>138.1</v>
      </c>
      <c r="AL19" s="4">
        <v>2.2000000000000002</v>
      </c>
      <c r="AM19" s="4">
        <v>195</v>
      </c>
      <c r="AN19" s="4" t="s">
        <v>155</v>
      </c>
      <c r="AP19" s="5"/>
      <c r="BA19" s="4">
        <v>14.023</v>
      </c>
      <c r="BB19" s="4">
        <v>15.29</v>
      </c>
      <c r="BC19" s="4">
        <v>1.0900000000000001</v>
      </c>
      <c r="BD19" s="4">
        <v>13.335000000000001</v>
      </c>
      <c r="BE19" s="4">
        <v>3032.5529999999999</v>
      </c>
      <c r="BF19" s="4">
        <v>0.5</v>
      </c>
      <c r="BG19" s="4">
        <v>53.726999999999997</v>
      </c>
      <c r="BH19" s="4">
        <v>0.23599999999999999</v>
      </c>
      <c r="BI19" s="4">
        <v>53.963000000000001</v>
      </c>
      <c r="BJ19" s="4">
        <v>40.457999999999998</v>
      </c>
      <c r="BK19" s="4">
        <v>0.17799999999999999</v>
      </c>
      <c r="BL19" s="4">
        <v>40.636000000000003</v>
      </c>
      <c r="BM19" s="4">
        <v>0</v>
      </c>
      <c r="BQ19" s="4">
        <v>286.64</v>
      </c>
      <c r="BR19" s="4">
        <v>0.31256</v>
      </c>
      <c r="BS19" s="4">
        <v>0.81608999999999998</v>
      </c>
      <c r="BT19" s="4">
        <v>9.0090000000000003E-2</v>
      </c>
      <c r="BU19" s="4">
        <v>7.638185</v>
      </c>
      <c r="BV19" s="4">
        <v>1.8198179999999999</v>
      </c>
      <c r="BW19" s="4">
        <f t="shared" si="14"/>
        <v>2.018008477</v>
      </c>
      <c r="BY19" s="4">
        <f t="shared" si="10"/>
        <v>17071.279016356784</v>
      </c>
      <c r="BZ19" s="4">
        <f t="shared" si="11"/>
        <v>2.8146711724999998</v>
      </c>
      <c r="CA19" s="4">
        <f t="shared" si="12"/>
        <v>227.75193259401001</v>
      </c>
      <c r="CB19" s="4">
        <f t="shared" si="13"/>
        <v>0</v>
      </c>
    </row>
    <row r="20" spans="1:80" x14ac:dyDescent="0.25">
      <c r="A20" s="2">
        <v>42067</v>
      </c>
      <c r="B20" s="3">
        <v>3.0902777777777781E-4</v>
      </c>
      <c r="C20" s="4">
        <v>13.711</v>
      </c>
      <c r="D20" s="4">
        <v>3.0000000000000001E-3</v>
      </c>
      <c r="E20" s="4">
        <v>30</v>
      </c>
      <c r="F20" s="4">
        <v>2304.9</v>
      </c>
      <c r="G20" s="4">
        <v>10.4</v>
      </c>
      <c r="H20" s="4">
        <v>-2.5</v>
      </c>
      <c r="J20" s="4">
        <v>1.95</v>
      </c>
      <c r="K20" s="4">
        <v>0.88360000000000005</v>
      </c>
      <c r="L20" s="4">
        <v>12.115600000000001</v>
      </c>
      <c r="M20" s="4">
        <v>2.7000000000000001E-3</v>
      </c>
      <c r="N20" s="4">
        <v>2036.7089000000001</v>
      </c>
      <c r="O20" s="4">
        <v>9.1461000000000006</v>
      </c>
      <c r="P20" s="4">
        <v>2045.9</v>
      </c>
      <c r="Q20" s="4">
        <v>1533.7131999999999</v>
      </c>
      <c r="R20" s="4">
        <v>6.8874000000000004</v>
      </c>
      <c r="S20" s="4">
        <v>1540.6</v>
      </c>
      <c r="T20" s="4">
        <v>0</v>
      </c>
      <c r="W20" s="4">
        <v>0</v>
      </c>
      <c r="X20" s="4">
        <v>1.7257</v>
      </c>
      <c r="Y20" s="4">
        <v>12</v>
      </c>
      <c r="Z20" s="4">
        <v>847</v>
      </c>
      <c r="AA20" s="4">
        <v>872</v>
      </c>
      <c r="AB20" s="4">
        <v>869</v>
      </c>
      <c r="AC20" s="4">
        <v>67</v>
      </c>
      <c r="AD20" s="4">
        <v>5.22</v>
      </c>
      <c r="AE20" s="4">
        <v>0.12</v>
      </c>
      <c r="AF20" s="4">
        <v>979</v>
      </c>
      <c r="AG20" s="4">
        <v>-16</v>
      </c>
      <c r="AH20" s="4">
        <v>15</v>
      </c>
      <c r="AI20" s="4">
        <v>13</v>
      </c>
      <c r="AJ20" s="4">
        <v>189</v>
      </c>
      <c r="AK20" s="4">
        <v>138</v>
      </c>
      <c r="AL20" s="4">
        <v>2.2999999999999998</v>
      </c>
      <c r="AM20" s="4">
        <v>195</v>
      </c>
      <c r="AN20" s="4" t="s">
        <v>155</v>
      </c>
      <c r="AP20" s="5"/>
      <c r="BA20" s="4">
        <v>14.023</v>
      </c>
      <c r="BB20" s="4">
        <v>15.47</v>
      </c>
      <c r="BC20" s="4">
        <v>1.1000000000000001</v>
      </c>
      <c r="BD20" s="4">
        <v>13.169</v>
      </c>
      <c r="BE20" s="4">
        <v>3032.779</v>
      </c>
      <c r="BF20" s="4">
        <v>0.42199999999999999</v>
      </c>
      <c r="BG20" s="4">
        <v>53.39</v>
      </c>
      <c r="BH20" s="4">
        <v>0.24</v>
      </c>
      <c r="BI20" s="4">
        <v>53.63</v>
      </c>
      <c r="BJ20" s="4">
        <v>40.204999999999998</v>
      </c>
      <c r="BK20" s="4">
        <v>0.18099999999999999</v>
      </c>
      <c r="BL20" s="4">
        <v>40.384999999999998</v>
      </c>
      <c r="BM20" s="4">
        <v>0</v>
      </c>
      <c r="BQ20" s="4">
        <v>314.101</v>
      </c>
      <c r="BR20" s="4">
        <v>0.32937</v>
      </c>
      <c r="BS20" s="4">
        <v>0.81508999999999998</v>
      </c>
      <c r="BT20" s="4">
        <v>9.2730000000000007E-2</v>
      </c>
      <c r="BU20" s="4">
        <v>8.0489789999999992</v>
      </c>
      <c r="BV20" s="4">
        <v>1.873146</v>
      </c>
      <c r="BW20" s="4">
        <f t="shared" si="14"/>
        <v>2.1265402517999998</v>
      </c>
      <c r="BY20" s="4">
        <f t="shared" si="10"/>
        <v>17990.740793706416</v>
      </c>
      <c r="BZ20" s="4">
        <f t="shared" si="11"/>
        <v>2.5033451547059995</v>
      </c>
      <c r="CA20" s="4">
        <f t="shared" si="12"/>
        <v>238.49998091221497</v>
      </c>
      <c r="CB20" s="4">
        <f t="shared" si="13"/>
        <v>0</v>
      </c>
    </row>
    <row r="21" spans="1:80" x14ac:dyDescent="0.25">
      <c r="A21" s="2">
        <v>42067</v>
      </c>
      <c r="B21" s="3">
        <v>3.2060185185185186E-4</v>
      </c>
      <c r="C21" s="4">
        <v>13.528</v>
      </c>
      <c r="D21" s="4">
        <v>3.3999999999999998E-3</v>
      </c>
      <c r="E21" s="4">
        <v>33.575758</v>
      </c>
      <c r="F21" s="4">
        <v>2300.4</v>
      </c>
      <c r="G21" s="4">
        <v>18.899999999999999</v>
      </c>
      <c r="H21" s="4">
        <v>-30.1</v>
      </c>
      <c r="J21" s="4">
        <v>2</v>
      </c>
      <c r="K21" s="4">
        <v>0.88500000000000001</v>
      </c>
      <c r="L21" s="4">
        <v>11.9727</v>
      </c>
      <c r="M21" s="4">
        <v>3.0000000000000001E-3</v>
      </c>
      <c r="N21" s="4">
        <v>2035.9136000000001</v>
      </c>
      <c r="O21" s="4">
        <v>16.749300000000002</v>
      </c>
      <c r="P21" s="4">
        <v>2052.6999999999998</v>
      </c>
      <c r="Q21" s="4">
        <v>1533.1142</v>
      </c>
      <c r="R21" s="4">
        <v>12.6128</v>
      </c>
      <c r="S21" s="4">
        <v>1545.7</v>
      </c>
      <c r="T21" s="4">
        <v>0</v>
      </c>
      <c r="W21" s="4">
        <v>0</v>
      </c>
      <c r="X21" s="4">
        <v>1.7701</v>
      </c>
      <c r="Y21" s="4">
        <v>11.9</v>
      </c>
      <c r="Z21" s="4">
        <v>846</v>
      </c>
      <c r="AA21" s="4">
        <v>872</v>
      </c>
      <c r="AB21" s="4">
        <v>868</v>
      </c>
      <c r="AC21" s="4">
        <v>67</v>
      </c>
      <c r="AD21" s="4">
        <v>5.22</v>
      </c>
      <c r="AE21" s="4">
        <v>0.12</v>
      </c>
      <c r="AF21" s="4">
        <v>979</v>
      </c>
      <c r="AG21" s="4">
        <v>-16</v>
      </c>
      <c r="AH21" s="4">
        <v>15</v>
      </c>
      <c r="AI21" s="4">
        <v>13</v>
      </c>
      <c r="AJ21" s="4">
        <v>189</v>
      </c>
      <c r="AK21" s="4">
        <v>138</v>
      </c>
      <c r="AL21" s="4">
        <v>2.2000000000000002</v>
      </c>
      <c r="AM21" s="4">
        <v>195</v>
      </c>
      <c r="AN21" s="4" t="s">
        <v>155</v>
      </c>
      <c r="AP21" s="5"/>
      <c r="BA21" s="4">
        <v>14.023</v>
      </c>
      <c r="BB21" s="4">
        <v>15.66</v>
      </c>
      <c r="BC21" s="4">
        <v>1.1200000000000001</v>
      </c>
      <c r="BD21" s="4">
        <v>12.99</v>
      </c>
      <c r="BE21" s="4">
        <v>3032.81</v>
      </c>
      <c r="BF21" s="4">
        <v>0.47899999999999998</v>
      </c>
      <c r="BG21" s="4">
        <v>54.006999999999998</v>
      </c>
      <c r="BH21" s="4">
        <v>0.44400000000000001</v>
      </c>
      <c r="BI21" s="4">
        <v>54.451000000000001</v>
      </c>
      <c r="BJ21" s="4">
        <v>40.668999999999997</v>
      </c>
      <c r="BK21" s="4">
        <v>0.33500000000000002</v>
      </c>
      <c r="BL21" s="4">
        <v>41.003999999999998</v>
      </c>
      <c r="BM21" s="4">
        <v>0</v>
      </c>
      <c r="BQ21" s="4">
        <v>326.01799999999997</v>
      </c>
      <c r="BR21" s="4">
        <v>0.28359000000000001</v>
      </c>
      <c r="BS21" s="4">
        <v>0.81499999999999995</v>
      </c>
      <c r="BT21" s="4">
        <v>9.0270000000000003E-2</v>
      </c>
      <c r="BU21" s="4">
        <v>6.930231</v>
      </c>
      <c r="BV21" s="4">
        <v>1.8234539999999999</v>
      </c>
      <c r="BW21" s="4">
        <f t="shared" si="14"/>
        <v>1.8309670301999998</v>
      </c>
      <c r="BY21" s="4">
        <f t="shared" si="10"/>
        <v>15490.320448904071</v>
      </c>
      <c r="BZ21" s="4">
        <f t="shared" si="11"/>
        <v>2.4465309383129998</v>
      </c>
      <c r="CA21" s="4">
        <f t="shared" si="12"/>
        <v>207.72018106524297</v>
      </c>
      <c r="CB21" s="4">
        <f t="shared" si="13"/>
        <v>0</v>
      </c>
    </row>
    <row r="22" spans="1:80" x14ac:dyDescent="0.25">
      <c r="A22" s="2">
        <v>42067</v>
      </c>
      <c r="B22" s="3">
        <v>3.3217592592592592E-4</v>
      </c>
      <c r="C22" s="4">
        <v>13.37</v>
      </c>
      <c r="D22" s="4">
        <v>3.3999999999999998E-3</v>
      </c>
      <c r="E22" s="4">
        <v>33.793103000000002</v>
      </c>
      <c r="F22" s="4">
        <v>2344.6</v>
      </c>
      <c r="G22" s="4">
        <v>16.7</v>
      </c>
      <c r="H22" s="4">
        <v>-10</v>
      </c>
      <c r="J22" s="4">
        <v>1.9</v>
      </c>
      <c r="K22" s="4">
        <v>0.88629999999999998</v>
      </c>
      <c r="L22" s="4">
        <v>11.849399999999999</v>
      </c>
      <c r="M22" s="4">
        <v>3.0000000000000001E-3</v>
      </c>
      <c r="N22" s="4">
        <v>2077.9774000000002</v>
      </c>
      <c r="O22" s="4">
        <v>14.817399999999999</v>
      </c>
      <c r="P22" s="4">
        <v>2092.8000000000002</v>
      </c>
      <c r="Q22" s="4">
        <v>1564.7898</v>
      </c>
      <c r="R22" s="4">
        <v>11.157999999999999</v>
      </c>
      <c r="S22" s="4">
        <v>1575.9</v>
      </c>
      <c r="T22" s="4">
        <v>0</v>
      </c>
      <c r="W22" s="4">
        <v>0</v>
      </c>
      <c r="X22" s="4">
        <v>1.6839</v>
      </c>
      <c r="Y22" s="4">
        <v>11.9</v>
      </c>
      <c r="Z22" s="4">
        <v>846</v>
      </c>
      <c r="AA22" s="4">
        <v>871</v>
      </c>
      <c r="AB22" s="4">
        <v>867</v>
      </c>
      <c r="AC22" s="4">
        <v>67</v>
      </c>
      <c r="AD22" s="4">
        <v>5.22</v>
      </c>
      <c r="AE22" s="4">
        <v>0.12</v>
      </c>
      <c r="AF22" s="4">
        <v>979</v>
      </c>
      <c r="AG22" s="4">
        <v>-16</v>
      </c>
      <c r="AH22" s="4">
        <v>15</v>
      </c>
      <c r="AI22" s="4">
        <v>13</v>
      </c>
      <c r="AJ22" s="4">
        <v>189</v>
      </c>
      <c r="AK22" s="4">
        <v>138</v>
      </c>
      <c r="AL22" s="4">
        <v>2.2999999999999998</v>
      </c>
      <c r="AM22" s="4">
        <v>195</v>
      </c>
      <c r="AN22" s="4" t="s">
        <v>155</v>
      </c>
      <c r="AP22" s="5"/>
      <c r="BA22" s="4">
        <v>14.023</v>
      </c>
      <c r="BB22" s="4">
        <v>15.84</v>
      </c>
      <c r="BC22" s="4">
        <v>1.1299999999999999</v>
      </c>
      <c r="BD22" s="4">
        <v>12.831</v>
      </c>
      <c r="BE22" s="4">
        <v>3032.9009999999998</v>
      </c>
      <c r="BF22" s="4">
        <v>0.48799999999999999</v>
      </c>
      <c r="BG22" s="4">
        <v>55.698</v>
      </c>
      <c r="BH22" s="4">
        <v>0.39700000000000002</v>
      </c>
      <c r="BI22" s="4">
        <v>56.094999999999999</v>
      </c>
      <c r="BJ22" s="4">
        <v>41.942999999999998</v>
      </c>
      <c r="BK22" s="4">
        <v>0.29899999999999999</v>
      </c>
      <c r="BL22" s="4">
        <v>42.241999999999997</v>
      </c>
      <c r="BM22" s="4">
        <v>0</v>
      </c>
      <c r="BQ22" s="4">
        <v>313.392</v>
      </c>
      <c r="BR22" s="4">
        <v>0.38456000000000001</v>
      </c>
      <c r="BS22" s="4">
        <v>0.81499999999999995</v>
      </c>
      <c r="BT22" s="4">
        <v>9.0910000000000005E-2</v>
      </c>
      <c r="BU22" s="4">
        <v>9.3976849999999992</v>
      </c>
      <c r="BV22" s="4">
        <v>1.836382</v>
      </c>
      <c r="BW22" s="4">
        <f t="shared" si="14"/>
        <v>2.4828683769999995</v>
      </c>
      <c r="BY22" s="4">
        <f t="shared" si="10"/>
        <v>21006.156948594344</v>
      </c>
      <c r="BZ22" s="4">
        <f t="shared" si="11"/>
        <v>3.3799337963599996</v>
      </c>
      <c r="CA22" s="4">
        <f t="shared" si="12"/>
        <v>290.50115414083496</v>
      </c>
      <c r="CB22" s="4">
        <f t="shared" si="13"/>
        <v>0</v>
      </c>
    </row>
    <row r="23" spans="1:80" x14ac:dyDescent="0.25">
      <c r="A23" s="2">
        <v>42067</v>
      </c>
      <c r="B23" s="3">
        <v>3.4375000000000003E-4</v>
      </c>
      <c r="C23" s="4">
        <v>13.65</v>
      </c>
      <c r="D23" s="4">
        <v>1E-3</v>
      </c>
      <c r="E23" s="4">
        <v>10.477430999999999</v>
      </c>
      <c r="F23" s="4">
        <v>2359.1999999999998</v>
      </c>
      <c r="G23" s="4">
        <v>10.199999999999999</v>
      </c>
      <c r="H23" s="4">
        <v>-30.1</v>
      </c>
      <c r="J23" s="4">
        <v>1.7</v>
      </c>
      <c r="K23" s="4">
        <v>0.88400000000000001</v>
      </c>
      <c r="L23" s="4">
        <v>12.0661</v>
      </c>
      <c r="M23" s="4">
        <v>8.9999999999999998E-4</v>
      </c>
      <c r="N23" s="4">
        <v>2085.4724999999999</v>
      </c>
      <c r="O23" s="4">
        <v>8.9730000000000008</v>
      </c>
      <c r="P23" s="4">
        <v>2094.4</v>
      </c>
      <c r="Q23" s="4">
        <v>1570.4339</v>
      </c>
      <c r="R23" s="4">
        <v>6.7569999999999997</v>
      </c>
      <c r="S23" s="4">
        <v>1577.2</v>
      </c>
      <c r="T23" s="4">
        <v>0</v>
      </c>
      <c r="W23" s="4">
        <v>0</v>
      </c>
      <c r="X23" s="4">
        <v>1.5027999999999999</v>
      </c>
      <c r="Y23" s="4">
        <v>11.9</v>
      </c>
      <c r="Z23" s="4">
        <v>846</v>
      </c>
      <c r="AA23" s="4">
        <v>871</v>
      </c>
      <c r="AB23" s="4">
        <v>868</v>
      </c>
      <c r="AC23" s="4">
        <v>67</v>
      </c>
      <c r="AD23" s="4">
        <v>5.22</v>
      </c>
      <c r="AE23" s="4">
        <v>0.12</v>
      </c>
      <c r="AF23" s="4">
        <v>979</v>
      </c>
      <c r="AG23" s="4">
        <v>-16</v>
      </c>
      <c r="AH23" s="4">
        <v>15</v>
      </c>
      <c r="AI23" s="4">
        <v>13</v>
      </c>
      <c r="AJ23" s="4">
        <v>188.1</v>
      </c>
      <c r="AK23" s="4">
        <v>138.9</v>
      </c>
      <c r="AL23" s="4">
        <v>1.8</v>
      </c>
      <c r="AM23" s="4">
        <v>195</v>
      </c>
      <c r="AN23" s="4" t="s">
        <v>155</v>
      </c>
      <c r="AP23" s="5"/>
      <c r="BA23" s="4">
        <v>14.023</v>
      </c>
      <c r="BB23" s="4">
        <v>15.53</v>
      </c>
      <c r="BC23" s="4">
        <v>1.1100000000000001</v>
      </c>
      <c r="BD23" s="4">
        <v>13.122999999999999</v>
      </c>
      <c r="BE23" s="4">
        <v>3033.2530000000002</v>
      </c>
      <c r="BF23" s="4">
        <v>0.14799999999999999</v>
      </c>
      <c r="BG23" s="4">
        <v>54.901000000000003</v>
      </c>
      <c r="BH23" s="4">
        <v>0.23599999999999999</v>
      </c>
      <c r="BI23" s="4">
        <v>55.137</v>
      </c>
      <c r="BJ23" s="4">
        <v>41.343000000000004</v>
      </c>
      <c r="BK23" s="4">
        <v>0.17799999999999999</v>
      </c>
      <c r="BL23" s="4">
        <v>41.52</v>
      </c>
      <c r="BM23" s="4">
        <v>0</v>
      </c>
      <c r="BQ23" s="4">
        <v>274.68599999999998</v>
      </c>
      <c r="BR23" s="4">
        <v>0.25395000000000001</v>
      </c>
      <c r="BS23" s="4">
        <v>0.81408999999999998</v>
      </c>
      <c r="BT23" s="4">
        <v>8.9179999999999995E-2</v>
      </c>
      <c r="BU23" s="4">
        <v>6.2059030000000002</v>
      </c>
      <c r="BV23" s="4">
        <v>1.801436</v>
      </c>
      <c r="BW23" s="4">
        <f t="shared" si="14"/>
        <v>1.6395995725999999</v>
      </c>
      <c r="BY23" s="4">
        <f t="shared" si="10"/>
        <v>13873.342458742283</v>
      </c>
      <c r="BZ23" s="4">
        <f t="shared" si="11"/>
        <v>0.67691507562800002</v>
      </c>
      <c r="CA23" s="4">
        <f t="shared" si="12"/>
        <v>189.09256737627302</v>
      </c>
      <c r="CB23" s="4">
        <f t="shared" si="13"/>
        <v>0</v>
      </c>
    </row>
    <row r="24" spans="1:80" x14ac:dyDescent="0.25">
      <c r="A24" s="2">
        <v>42067</v>
      </c>
      <c r="B24" s="3">
        <v>3.5532407407407404E-4</v>
      </c>
      <c r="C24" s="4">
        <v>13.975</v>
      </c>
      <c r="D24" s="4">
        <v>5.4000000000000003E-3</v>
      </c>
      <c r="E24" s="4">
        <v>53.880208000000003</v>
      </c>
      <c r="F24" s="4">
        <v>2328</v>
      </c>
      <c r="G24" s="4">
        <v>10</v>
      </c>
      <c r="H24" s="4">
        <v>-15.9</v>
      </c>
      <c r="J24" s="4">
        <v>1.7</v>
      </c>
      <c r="K24" s="4">
        <v>0.88149999999999995</v>
      </c>
      <c r="L24" s="4">
        <v>12.319100000000001</v>
      </c>
      <c r="M24" s="4">
        <v>4.7000000000000002E-3</v>
      </c>
      <c r="N24" s="4">
        <v>2052.1149999999998</v>
      </c>
      <c r="O24" s="4">
        <v>8.7933000000000003</v>
      </c>
      <c r="P24" s="4">
        <v>2060.9</v>
      </c>
      <c r="Q24" s="4">
        <v>1545.3145</v>
      </c>
      <c r="R24" s="4">
        <v>6.6215999999999999</v>
      </c>
      <c r="S24" s="4">
        <v>1551.9</v>
      </c>
      <c r="T24" s="4">
        <v>0</v>
      </c>
      <c r="W24" s="4">
        <v>0</v>
      </c>
      <c r="X24" s="4">
        <v>1.4984999999999999</v>
      </c>
      <c r="Y24" s="4">
        <v>11.9</v>
      </c>
      <c r="Z24" s="4">
        <v>846</v>
      </c>
      <c r="AA24" s="4">
        <v>871</v>
      </c>
      <c r="AB24" s="4">
        <v>868</v>
      </c>
      <c r="AC24" s="4">
        <v>67</v>
      </c>
      <c r="AD24" s="4">
        <v>5.22</v>
      </c>
      <c r="AE24" s="4">
        <v>0.12</v>
      </c>
      <c r="AF24" s="4">
        <v>979</v>
      </c>
      <c r="AG24" s="4">
        <v>-16</v>
      </c>
      <c r="AH24" s="4">
        <v>14.09</v>
      </c>
      <c r="AI24" s="4">
        <v>13</v>
      </c>
      <c r="AJ24" s="4">
        <v>188</v>
      </c>
      <c r="AK24" s="4">
        <v>139</v>
      </c>
      <c r="AL24" s="4">
        <v>2</v>
      </c>
      <c r="AM24" s="4">
        <v>195</v>
      </c>
      <c r="AN24" s="4" t="s">
        <v>155</v>
      </c>
      <c r="AP24" s="5"/>
      <c r="BA24" s="4">
        <v>14.023</v>
      </c>
      <c r="BB24" s="4">
        <v>15.19</v>
      </c>
      <c r="BC24" s="4">
        <v>1.08</v>
      </c>
      <c r="BD24" s="4">
        <v>13.445</v>
      </c>
      <c r="BE24" s="4">
        <v>3032.1060000000002</v>
      </c>
      <c r="BF24" s="4">
        <v>0.74399999999999999</v>
      </c>
      <c r="BG24" s="4">
        <v>52.893999999999998</v>
      </c>
      <c r="BH24" s="4">
        <v>0.22700000000000001</v>
      </c>
      <c r="BI24" s="4">
        <v>53.12</v>
      </c>
      <c r="BJ24" s="4">
        <v>39.831000000000003</v>
      </c>
      <c r="BK24" s="4">
        <v>0.17100000000000001</v>
      </c>
      <c r="BL24" s="4">
        <v>40.000999999999998</v>
      </c>
      <c r="BM24" s="4">
        <v>0</v>
      </c>
      <c r="BQ24" s="4">
        <v>268.18099999999998</v>
      </c>
      <c r="BR24" s="4">
        <v>0.18812999999999999</v>
      </c>
      <c r="BS24" s="4">
        <v>0.81491000000000002</v>
      </c>
      <c r="BT24" s="4">
        <v>8.9910000000000004E-2</v>
      </c>
      <c r="BU24" s="4">
        <v>4.5974259999999996</v>
      </c>
      <c r="BV24" s="4">
        <v>1.816182</v>
      </c>
      <c r="BW24" s="4">
        <f t="shared" si="14"/>
        <v>1.2146399491999997</v>
      </c>
      <c r="BY24" s="4">
        <f t="shared" si="10"/>
        <v>10273.69374089797</v>
      </c>
      <c r="BZ24" s="4">
        <f t="shared" si="11"/>
        <v>2.5208974037279996</v>
      </c>
      <c r="CA24" s="4">
        <f t="shared" si="12"/>
        <v>134.95949527942201</v>
      </c>
      <c r="CB24" s="4">
        <f t="shared" si="13"/>
        <v>0</v>
      </c>
    </row>
    <row r="25" spans="1:80" x14ac:dyDescent="0.25">
      <c r="A25" s="2">
        <v>42067</v>
      </c>
      <c r="B25" s="3">
        <v>3.6689814814814815E-4</v>
      </c>
      <c r="C25" s="4">
        <v>14.054</v>
      </c>
      <c r="D25" s="4">
        <v>4.5999999999999999E-3</v>
      </c>
      <c r="E25" s="4">
        <v>45.695253999999998</v>
      </c>
      <c r="F25" s="4">
        <v>2116.1999999999998</v>
      </c>
      <c r="G25" s="4">
        <v>7.4</v>
      </c>
      <c r="H25" s="4">
        <v>9</v>
      </c>
      <c r="J25" s="4">
        <v>1.81</v>
      </c>
      <c r="K25" s="4">
        <v>0.88100000000000001</v>
      </c>
      <c r="L25" s="4">
        <v>12.382</v>
      </c>
      <c r="M25" s="4">
        <v>4.0000000000000001E-3</v>
      </c>
      <c r="N25" s="4">
        <v>1864.4056</v>
      </c>
      <c r="O25" s="4">
        <v>6.5212000000000003</v>
      </c>
      <c r="P25" s="4">
        <v>1870.9</v>
      </c>
      <c r="Q25" s="4">
        <v>1403.9628</v>
      </c>
      <c r="R25" s="4">
        <v>4.9107000000000003</v>
      </c>
      <c r="S25" s="4">
        <v>1408.9</v>
      </c>
      <c r="T25" s="4">
        <v>9.0408000000000008</v>
      </c>
      <c r="W25" s="4">
        <v>0</v>
      </c>
      <c r="X25" s="4">
        <v>1.5965</v>
      </c>
      <c r="Y25" s="4">
        <v>12</v>
      </c>
      <c r="Z25" s="4">
        <v>845</v>
      </c>
      <c r="AA25" s="4">
        <v>870</v>
      </c>
      <c r="AB25" s="4">
        <v>869</v>
      </c>
      <c r="AC25" s="4">
        <v>67</v>
      </c>
      <c r="AD25" s="4">
        <v>5.22</v>
      </c>
      <c r="AE25" s="4">
        <v>0.12</v>
      </c>
      <c r="AF25" s="4">
        <v>979</v>
      </c>
      <c r="AG25" s="4">
        <v>-16</v>
      </c>
      <c r="AH25" s="4">
        <v>14.909091</v>
      </c>
      <c r="AI25" s="4">
        <v>13</v>
      </c>
      <c r="AJ25" s="4">
        <v>188.9</v>
      </c>
      <c r="AK25" s="4">
        <v>139</v>
      </c>
      <c r="AL25" s="4">
        <v>2.5</v>
      </c>
      <c r="AM25" s="4">
        <v>195</v>
      </c>
      <c r="AN25" s="4" t="s">
        <v>155</v>
      </c>
      <c r="AP25" s="5"/>
      <c r="BA25" s="4">
        <v>14.023</v>
      </c>
      <c r="BB25" s="4">
        <v>15.11</v>
      </c>
      <c r="BC25" s="4">
        <v>1.08</v>
      </c>
      <c r="BD25" s="4">
        <v>13.504</v>
      </c>
      <c r="BE25" s="4">
        <v>3032.018</v>
      </c>
      <c r="BF25" s="4">
        <v>0.627</v>
      </c>
      <c r="BG25" s="4">
        <v>47.81</v>
      </c>
      <c r="BH25" s="4">
        <v>0.16700000000000001</v>
      </c>
      <c r="BI25" s="4">
        <v>47.976999999999997</v>
      </c>
      <c r="BJ25" s="4">
        <v>36.003</v>
      </c>
      <c r="BK25" s="4">
        <v>0.126</v>
      </c>
      <c r="BL25" s="4">
        <v>36.128</v>
      </c>
      <c r="BM25" s="4">
        <v>7.3200000000000001E-2</v>
      </c>
      <c r="BQ25" s="4">
        <v>284.255</v>
      </c>
      <c r="BR25" s="4">
        <v>0.37390899999999999</v>
      </c>
      <c r="BS25" s="4">
        <v>0.81499999999999995</v>
      </c>
      <c r="BT25" s="4">
        <v>9.3635999999999997E-2</v>
      </c>
      <c r="BU25" s="4">
        <v>9.1374040000000001</v>
      </c>
      <c r="BV25" s="4">
        <v>1.8914550000000001</v>
      </c>
      <c r="BW25" s="4">
        <f t="shared" si="14"/>
        <v>2.4141021368</v>
      </c>
      <c r="BY25" s="4">
        <f t="shared" si="10"/>
        <v>20418.417996737462</v>
      </c>
      <c r="BZ25" s="4">
        <f t="shared" si="11"/>
        <v>4.222385250996</v>
      </c>
      <c r="CA25" s="4">
        <f t="shared" si="12"/>
        <v>242.45380572824402</v>
      </c>
      <c r="CB25" s="4">
        <f t="shared" si="13"/>
        <v>0.50900091730079999</v>
      </c>
    </row>
    <row r="26" spans="1:80" x14ac:dyDescent="0.25">
      <c r="A26" s="2">
        <v>42067</v>
      </c>
      <c r="B26" s="3">
        <v>3.7847222222222226E-4</v>
      </c>
      <c r="C26" s="4">
        <v>13.954000000000001</v>
      </c>
      <c r="D26" s="4">
        <v>4.5699999999999998E-2</v>
      </c>
      <c r="E26" s="4">
        <v>456.85645499999998</v>
      </c>
      <c r="F26" s="4">
        <v>1980.9</v>
      </c>
      <c r="G26" s="4">
        <v>6.5</v>
      </c>
      <c r="H26" s="4">
        <v>-10.7</v>
      </c>
      <c r="J26" s="4">
        <v>1.95</v>
      </c>
      <c r="K26" s="4">
        <v>0.88149999999999995</v>
      </c>
      <c r="L26" s="4">
        <v>12.2997</v>
      </c>
      <c r="M26" s="4">
        <v>4.0300000000000002E-2</v>
      </c>
      <c r="N26" s="4">
        <v>1746.0759</v>
      </c>
      <c r="O26" s="4">
        <v>5.7294999999999998</v>
      </c>
      <c r="P26" s="4">
        <v>1751.8</v>
      </c>
      <c r="Q26" s="4">
        <v>1314.8562999999999</v>
      </c>
      <c r="R26" s="4">
        <v>4.3144999999999998</v>
      </c>
      <c r="S26" s="4">
        <v>1319.2</v>
      </c>
      <c r="T26" s="4">
        <v>0</v>
      </c>
      <c r="W26" s="4">
        <v>0</v>
      </c>
      <c r="X26" s="4">
        <v>1.7215</v>
      </c>
      <c r="Y26" s="4">
        <v>11.9</v>
      </c>
      <c r="Z26" s="4">
        <v>846</v>
      </c>
      <c r="AA26" s="4">
        <v>871</v>
      </c>
      <c r="AB26" s="4">
        <v>869</v>
      </c>
      <c r="AC26" s="4">
        <v>67</v>
      </c>
      <c r="AD26" s="4">
        <v>5.22</v>
      </c>
      <c r="AE26" s="4">
        <v>0.12</v>
      </c>
      <c r="AF26" s="4">
        <v>979</v>
      </c>
      <c r="AG26" s="4">
        <v>-16</v>
      </c>
      <c r="AH26" s="4">
        <v>15</v>
      </c>
      <c r="AI26" s="4">
        <v>13</v>
      </c>
      <c r="AJ26" s="4">
        <v>189</v>
      </c>
      <c r="AK26" s="4">
        <v>139</v>
      </c>
      <c r="AL26" s="4">
        <v>2.6</v>
      </c>
      <c r="AM26" s="4">
        <v>195</v>
      </c>
      <c r="AN26" s="4" t="s">
        <v>155</v>
      </c>
      <c r="AP26" s="5"/>
      <c r="BA26" s="4">
        <v>14.023</v>
      </c>
      <c r="BB26" s="4">
        <v>15.16</v>
      </c>
      <c r="BC26" s="4">
        <v>1.08</v>
      </c>
      <c r="BD26" s="4">
        <v>13.446999999999999</v>
      </c>
      <c r="BE26" s="4">
        <v>3023.3620000000001</v>
      </c>
      <c r="BF26" s="4">
        <v>6.3</v>
      </c>
      <c r="BG26" s="4">
        <v>44.945999999999998</v>
      </c>
      <c r="BH26" s="4">
        <v>0.14699999999999999</v>
      </c>
      <c r="BI26" s="4">
        <v>45.094000000000001</v>
      </c>
      <c r="BJ26" s="4">
        <v>33.845999999999997</v>
      </c>
      <c r="BK26" s="4">
        <v>0.111</v>
      </c>
      <c r="BL26" s="4">
        <v>33.957000000000001</v>
      </c>
      <c r="BM26" s="4">
        <v>0</v>
      </c>
      <c r="BQ26" s="4">
        <v>307.68599999999998</v>
      </c>
      <c r="BR26" s="4">
        <v>0.242865</v>
      </c>
      <c r="BS26" s="4">
        <v>0.81499999999999995</v>
      </c>
      <c r="BT26" s="4">
        <v>9.3090000000000006E-2</v>
      </c>
      <c r="BU26" s="4">
        <v>5.9350100000000001</v>
      </c>
      <c r="BV26" s="4">
        <v>1.88042</v>
      </c>
      <c r="BW26" s="4">
        <f t="shared" si="14"/>
        <v>1.5680296419999999</v>
      </c>
      <c r="BY26" s="4">
        <f t="shared" si="10"/>
        <v>13224.494889567941</v>
      </c>
      <c r="BZ26" s="4">
        <f t="shared" si="11"/>
        <v>27.556844931000001</v>
      </c>
      <c r="CA26" s="4">
        <f t="shared" si="12"/>
        <v>148.04586881501999</v>
      </c>
      <c r="CB26" s="4">
        <f t="shared" si="13"/>
        <v>0</v>
      </c>
    </row>
    <row r="27" spans="1:80" x14ac:dyDescent="0.25">
      <c r="A27" s="2">
        <v>42067</v>
      </c>
      <c r="B27" s="3">
        <v>3.9004629629629638E-4</v>
      </c>
      <c r="C27" s="4">
        <v>14.316000000000001</v>
      </c>
      <c r="D27" s="4">
        <v>8.2000000000000003E-2</v>
      </c>
      <c r="E27" s="4">
        <v>819.71642999999995</v>
      </c>
      <c r="F27" s="4">
        <v>2082.4</v>
      </c>
      <c r="G27" s="4">
        <v>6.4</v>
      </c>
      <c r="H27" s="4">
        <v>1.2</v>
      </c>
      <c r="J27" s="4">
        <v>1.99</v>
      </c>
      <c r="K27" s="4">
        <v>0.87839999999999996</v>
      </c>
      <c r="L27" s="4">
        <v>12.574999999999999</v>
      </c>
      <c r="M27" s="4">
        <v>7.1999999999999995E-2</v>
      </c>
      <c r="N27" s="4">
        <v>1829.2375</v>
      </c>
      <c r="O27" s="4">
        <v>5.6219000000000001</v>
      </c>
      <c r="P27" s="4">
        <v>1834.9</v>
      </c>
      <c r="Q27" s="4">
        <v>1377.4799</v>
      </c>
      <c r="R27" s="4">
        <v>4.2335000000000003</v>
      </c>
      <c r="S27" s="4">
        <v>1381.7</v>
      </c>
      <c r="T27" s="4">
        <v>1.1982999999999999</v>
      </c>
      <c r="W27" s="4">
        <v>0</v>
      </c>
      <c r="X27" s="4">
        <v>1.7452000000000001</v>
      </c>
      <c r="Y27" s="4">
        <v>12</v>
      </c>
      <c r="Z27" s="4">
        <v>847</v>
      </c>
      <c r="AA27" s="4">
        <v>872</v>
      </c>
      <c r="AB27" s="4">
        <v>869</v>
      </c>
      <c r="AC27" s="4">
        <v>67</v>
      </c>
      <c r="AD27" s="4">
        <v>5.22</v>
      </c>
      <c r="AE27" s="4">
        <v>0.12</v>
      </c>
      <c r="AF27" s="4">
        <v>979</v>
      </c>
      <c r="AG27" s="4">
        <v>-16</v>
      </c>
      <c r="AH27" s="4">
        <v>15</v>
      </c>
      <c r="AI27" s="4">
        <v>13</v>
      </c>
      <c r="AJ27" s="4">
        <v>189</v>
      </c>
      <c r="AK27" s="4">
        <v>138.1</v>
      </c>
      <c r="AL27" s="4">
        <v>2.8</v>
      </c>
      <c r="AM27" s="4">
        <v>195</v>
      </c>
      <c r="AN27" s="4" t="s">
        <v>155</v>
      </c>
      <c r="AP27" s="5"/>
      <c r="BA27" s="4">
        <v>14.023</v>
      </c>
      <c r="BB27" s="4">
        <v>14.77</v>
      </c>
      <c r="BC27" s="4">
        <v>1.05</v>
      </c>
      <c r="BD27" s="4">
        <v>13.840999999999999</v>
      </c>
      <c r="BE27" s="4">
        <v>3015.723</v>
      </c>
      <c r="BF27" s="4">
        <v>10.991</v>
      </c>
      <c r="BG27" s="4">
        <v>45.94</v>
      </c>
      <c r="BH27" s="4">
        <v>0.14099999999999999</v>
      </c>
      <c r="BI27" s="4">
        <v>46.081000000000003</v>
      </c>
      <c r="BJ27" s="4">
        <v>34.594000000000001</v>
      </c>
      <c r="BK27" s="4">
        <v>0.106</v>
      </c>
      <c r="BL27" s="4">
        <v>34.701000000000001</v>
      </c>
      <c r="BM27" s="4">
        <v>9.4999999999999998E-3</v>
      </c>
      <c r="BQ27" s="4">
        <v>304.322</v>
      </c>
      <c r="BR27" s="4">
        <v>0.27259</v>
      </c>
      <c r="BS27" s="4">
        <v>0.81591000000000002</v>
      </c>
      <c r="BT27" s="4">
        <v>9.2999999999999999E-2</v>
      </c>
      <c r="BU27" s="4">
        <v>6.6614190000000004</v>
      </c>
      <c r="BV27" s="4">
        <v>1.8786</v>
      </c>
      <c r="BW27" s="4">
        <f t="shared" si="14"/>
        <v>1.7599468998000001</v>
      </c>
      <c r="BY27" s="4">
        <f t="shared" si="10"/>
        <v>14805.588939820571</v>
      </c>
      <c r="BZ27" s="4">
        <f t="shared" si="11"/>
        <v>53.959938640773004</v>
      </c>
      <c r="CA27" s="4">
        <f t="shared" si="12"/>
        <v>169.83805998898202</v>
      </c>
      <c r="CB27" s="4">
        <f t="shared" si="13"/>
        <v>4.81587286605E-2</v>
      </c>
    </row>
    <row r="28" spans="1:80" x14ac:dyDescent="0.25">
      <c r="A28" s="2">
        <v>42067</v>
      </c>
      <c r="B28" s="3">
        <v>4.0162037037037038E-4</v>
      </c>
      <c r="C28" s="4">
        <v>14.058</v>
      </c>
      <c r="D28" s="4">
        <v>6.9099999999999995E-2</v>
      </c>
      <c r="E28" s="4">
        <v>690.64891799999998</v>
      </c>
      <c r="F28" s="4">
        <v>2289.6</v>
      </c>
      <c r="G28" s="4">
        <v>6.3</v>
      </c>
      <c r="H28" s="4">
        <v>-11.2</v>
      </c>
      <c r="J28" s="4">
        <v>1.75</v>
      </c>
      <c r="K28" s="4">
        <v>0.88049999999999995</v>
      </c>
      <c r="L28" s="4">
        <v>12.378500000000001</v>
      </c>
      <c r="M28" s="4">
        <v>6.08E-2</v>
      </c>
      <c r="N28" s="4">
        <v>2015.9742000000001</v>
      </c>
      <c r="O28" s="4">
        <v>5.5259</v>
      </c>
      <c r="P28" s="4">
        <v>2021.5</v>
      </c>
      <c r="Q28" s="4">
        <v>1518.0992000000001</v>
      </c>
      <c r="R28" s="4">
        <v>4.1612</v>
      </c>
      <c r="S28" s="4">
        <v>1522.3</v>
      </c>
      <c r="T28" s="4">
        <v>0</v>
      </c>
      <c r="W28" s="4">
        <v>0</v>
      </c>
      <c r="X28" s="4">
        <v>1.5382</v>
      </c>
      <c r="Y28" s="4">
        <v>11.9</v>
      </c>
      <c r="Z28" s="4">
        <v>847</v>
      </c>
      <c r="AA28" s="4">
        <v>872</v>
      </c>
      <c r="AB28" s="4">
        <v>870</v>
      </c>
      <c r="AC28" s="4">
        <v>67</v>
      </c>
      <c r="AD28" s="4">
        <v>5.22</v>
      </c>
      <c r="AE28" s="4">
        <v>0.12</v>
      </c>
      <c r="AF28" s="4">
        <v>979</v>
      </c>
      <c r="AG28" s="4">
        <v>-16</v>
      </c>
      <c r="AH28" s="4">
        <v>15</v>
      </c>
      <c r="AI28" s="4">
        <v>13</v>
      </c>
      <c r="AJ28" s="4">
        <v>189</v>
      </c>
      <c r="AK28" s="4">
        <v>138.9</v>
      </c>
      <c r="AL28" s="4">
        <v>2.8</v>
      </c>
      <c r="AM28" s="4">
        <v>195</v>
      </c>
      <c r="AN28" s="4" t="s">
        <v>155</v>
      </c>
      <c r="AP28" s="5"/>
      <c r="BA28" s="4">
        <v>14.023</v>
      </c>
      <c r="BB28" s="4">
        <v>15.03</v>
      </c>
      <c r="BC28" s="4">
        <v>1.07</v>
      </c>
      <c r="BD28" s="4">
        <v>13.571</v>
      </c>
      <c r="BE28" s="4">
        <v>3018.3530000000001</v>
      </c>
      <c r="BF28" s="4">
        <v>9.4380000000000006</v>
      </c>
      <c r="BG28" s="4">
        <v>51.478000000000002</v>
      </c>
      <c r="BH28" s="4">
        <v>0.14099999999999999</v>
      </c>
      <c r="BI28" s="4">
        <v>51.619</v>
      </c>
      <c r="BJ28" s="4">
        <v>38.765000000000001</v>
      </c>
      <c r="BK28" s="4">
        <v>0.106</v>
      </c>
      <c r="BL28" s="4">
        <v>38.871000000000002</v>
      </c>
      <c r="BM28" s="4">
        <v>0</v>
      </c>
      <c r="BQ28" s="4">
        <v>272.726</v>
      </c>
      <c r="BR28" s="4">
        <v>0.32068000000000002</v>
      </c>
      <c r="BS28" s="4">
        <v>0.81599999999999995</v>
      </c>
      <c r="BT28" s="4">
        <v>9.2999999999999999E-2</v>
      </c>
      <c r="BU28" s="4">
        <v>7.8366179999999996</v>
      </c>
      <c r="BV28" s="4">
        <v>1.8786</v>
      </c>
      <c r="BW28" s="4">
        <f t="shared" si="14"/>
        <v>2.0704344755999999</v>
      </c>
      <c r="BY28" s="4">
        <f t="shared" si="10"/>
        <v>17432.761754763498</v>
      </c>
      <c r="BZ28" s="4">
        <f t="shared" si="11"/>
        <v>54.509994504108001</v>
      </c>
      <c r="CA28" s="4">
        <f t="shared" si="12"/>
        <v>223.89064811948998</v>
      </c>
      <c r="CB28" s="4">
        <f t="shared" si="13"/>
        <v>0</v>
      </c>
    </row>
    <row r="29" spans="1:80" x14ac:dyDescent="0.25">
      <c r="A29" s="2">
        <v>42067</v>
      </c>
      <c r="B29" s="3">
        <v>4.1319444444444449E-4</v>
      </c>
      <c r="C29" s="4">
        <v>13.581</v>
      </c>
      <c r="D29" s="4">
        <v>1.7899999999999999E-2</v>
      </c>
      <c r="E29" s="4">
        <v>178.834305</v>
      </c>
      <c r="F29" s="4">
        <v>2314.6</v>
      </c>
      <c r="G29" s="4">
        <v>6</v>
      </c>
      <c r="H29" s="4">
        <v>-19.100000000000001</v>
      </c>
      <c r="J29" s="4">
        <v>1.5</v>
      </c>
      <c r="K29" s="4">
        <v>0.88460000000000005</v>
      </c>
      <c r="L29" s="4">
        <v>12.013299999999999</v>
      </c>
      <c r="M29" s="4">
        <v>1.5800000000000002E-2</v>
      </c>
      <c r="N29" s="4">
        <v>2047.4286</v>
      </c>
      <c r="O29" s="4">
        <v>5.3075000000000001</v>
      </c>
      <c r="P29" s="4">
        <v>2052.6999999999998</v>
      </c>
      <c r="Q29" s="4">
        <v>1541.7855</v>
      </c>
      <c r="R29" s="4">
        <v>3.9967000000000001</v>
      </c>
      <c r="S29" s="4">
        <v>1545.8</v>
      </c>
      <c r="T29" s="4">
        <v>0</v>
      </c>
      <c r="W29" s="4">
        <v>0</v>
      </c>
      <c r="X29" s="4">
        <v>1.3269</v>
      </c>
      <c r="Y29" s="4">
        <v>11.9</v>
      </c>
      <c r="Z29" s="4">
        <v>847</v>
      </c>
      <c r="AA29" s="4">
        <v>872</v>
      </c>
      <c r="AB29" s="4">
        <v>870</v>
      </c>
      <c r="AC29" s="4">
        <v>67</v>
      </c>
      <c r="AD29" s="4">
        <v>5.22</v>
      </c>
      <c r="AE29" s="4">
        <v>0.12</v>
      </c>
      <c r="AF29" s="4">
        <v>979</v>
      </c>
      <c r="AG29" s="4">
        <v>-16</v>
      </c>
      <c r="AH29" s="4">
        <v>15</v>
      </c>
      <c r="AI29" s="4">
        <v>13</v>
      </c>
      <c r="AJ29" s="4">
        <v>189</v>
      </c>
      <c r="AK29" s="4">
        <v>139</v>
      </c>
      <c r="AL29" s="4">
        <v>2.5</v>
      </c>
      <c r="AM29" s="4">
        <v>195</v>
      </c>
      <c r="AN29" s="4" t="s">
        <v>155</v>
      </c>
      <c r="AP29" s="5"/>
      <c r="BA29" s="4">
        <v>14.023</v>
      </c>
      <c r="BB29" s="4">
        <v>15.59</v>
      </c>
      <c r="BC29" s="4">
        <v>1.1100000000000001</v>
      </c>
      <c r="BD29" s="4">
        <v>13.048</v>
      </c>
      <c r="BE29" s="4">
        <v>3029.527</v>
      </c>
      <c r="BF29" s="4">
        <v>2.5390000000000001</v>
      </c>
      <c r="BG29" s="4">
        <v>54.07</v>
      </c>
      <c r="BH29" s="4">
        <v>0.14000000000000001</v>
      </c>
      <c r="BI29" s="4">
        <v>54.210999999999999</v>
      </c>
      <c r="BJ29" s="4">
        <v>40.716999999999999</v>
      </c>
      <c r="BK29" s="4">
        <v>0.106</v>
      </c>
      <c r="BL29" s="4">
        <v>40.822000000000003</v>
      </c>
      <c r="BM29" s="4">
        <v>0</v>
      </c>
      <c r="BQ29" s="4">
        <v>243.29900000000001</v>
      </c>
      <c r="BR29" s="4">
        <v>0.35866999999999999</v>
      </c>
      <c r="BS29" s="4">
        <v>0.81781999999999999</v>
      </c>
      <c r="BT29" s="4">
        <v>9.0270000000000003E-2</v>
      </c>
      <c r="BU29" s="4">
        <v>8.7649980000000003</v>
      </c>
      <c r="BV29" s="4">
        <v>1.8234539999999999</v>
      </c>
      <c r="BW29" s="4">
        <f t="shared" si="14"/>
        <v>2.3157124715999999</v>
      </c>
      <c r="BY29" s="4">
        <f t="shared" si="10"/>
        <v>19570.149196712202</v>
      </c>
      <c r="BZ29" s="4">
        <f t="shared" si="11"/>
        <v>16.401441152514003</v>
      </c>
      <c r="CA29" s="4">
        <f t="shared" si="12"/>
        <v>263.02382016814198</v>
      </c>
      <c r="CB29" s="4">
        <f t="shared" si="13"/>
        <v>0</v>
      </c>
    </row>
    <row r="30" spans="1:80" x14ac:dyDescent="0.25">
      <c r="A30" s="2">
        <v>42067</v>
      </c>
      <c r="B30" s="3">
        <v>4.2476851851851855E-4</v>
      </c>
      <c r="C30" s="4">
        <v>12.868</v>
      </c>
      <c r="D30" s="4">
        <v>6.1999999999999998E-3</v>
      </c>
      <c r="E30" s="4">
        <v>62.264778999999997</v>
      </c>
      <c r="F30" s="4">
        <v>2226.8000000000002</v>
      </c>
      <c r="G30" s="4">
        <v>6</v>
      </c>
      <c r="H30" s="4">
        <v>-26.7</v>
      </c>
      <c r="J30" s="4">
        <v>1.4</v>
      </c>
      <c r="K30" s="4">
        <v>0.89029999999999998</v>
      </c>
      <c r="L30" s="4">
        <v>11.4572</v>
      </c>
      <c r="M30" s="4">
        <v>5.4999999999999997E-3</v>
      </c>
      <c r="N30" s="4">
        <v>1982.6347000000001</v>
      </c>
      <c r="O30" s="4">
        <v>5.3419999999999996</v>
      </c>
      <c r="P30" s="4">
        <v>1988</v>
      </c>
      <c r="Q30" s="4">
        <v>1492.9934000000001</v>
      </c>
      <c r="R30" s="4">
        <v>4.0227000000000004</v>
      </c>
      <c r="S30" s="4">
        <v>1497</v>
      </c>
      <c r="T30" s="4">
        <v>0</v>
      </c>
      <c r="W30" s="4">
        <v>0</v>
      </c>
      <c r="X30" s="4">
        <v>1.2464999999999999</v>
      </c>
      <c r="Y30" s="4">
        <v>12</v>
      </c>
      <c r="Z30" s="4">
        <v>846</v>
      </c>
      <c r="AA30" s="4">
        <v>873</v>
      </c>
      <c r="AB30" s="4">
        <v>870</v>
      </c>
      <c r="AC30" s="4">
        <v>67</v>
      </c>
      <c r="AD30" s="4">
        <v>5.22</v>
      </c>
      <c r="AE30" s="4">
        <v>0.12</v>
      </c>
      <c r="AF30" s="4">
        <v>979</v>
      </c>
      <c r="AG30" s="4">
        <v>-16</v>
      </c>
      <c r="AH30" s="4">
        <v>15</v>
      </c>
      <c r="AI30" s="4">
        <v>13</v>
      </c>
      <c r="AJ30" s="4">
        <v>189</v>
      </c>
      <c r="AK30" s="4">
        <v>139</v>
      </c>
      <c r="AL30" s="4">
        <v>2.9</v>
      </c>
      <c r="AM30" s="4">
        <v>195</v>
      </c>
      <c r="AN30" s="4" t="s">
        <v>155</v>
      </c>
      <c r="AP30" s="5"/>
      <c r="BA30" s="4">
        <v>14.023</v>
      </c>
      <c r="BB30" s="4">
        <v>16.41</v>
      </c>
      <c r="BC30" s="4">
        <v>1.17</v>
      </c>
      <c r="BD30" s="4">
        <v>12.317</v>
      </c>
      <c r="BE30" s="4">
        <v>3032.549</v>
      </c>
      <c r="BF30" s="4">
        <v>0.93400000000000005</v>
      </c>
      <c r="BG30" s="4">
        <v>54.954999999999998</v>
      </c>
      <c r="BH30" s="4">
        <v>0.14799999999999999</v>
      </c>
      <c r="BI30" s="4">
        <v>55.103000000000002</v>
      </c>
      <c r="BJ30" s="4">
        <v>41.383000000000003</v>
      </c>
      <c r="BK30" s="4">
        <v>0.112</v>
      </c>
      <c r="BL30" s="4">
        <v>41.494999999999997</v>
      </c>
      <c r="BM30" s="4">
        <v>0</v>
      </c>
      <c r="BQ30" s="4">
        <v>239.89</v>
      </c>
      <c r="BR30" s="4">
        <v>0.37474000000000002</v>
      </c>
      <c r="BS30" s="4">
        <v>0.81981999999999999</v>
      </c>
      <c r="BT30" s="4">
        <v>9.0910000000000005E-2</v>
      </c>
      <c r="BU30" s="4">
        <v>9.1577090000000005</v>
      </c>
      <c r="BV30" s="4">
        <v>1.836382</v>
      </c>
      <c r="BW30" s="4">
        <f t="shared" si="14"/>
        <v>2.4194667178000002</v>
      </c>
      <c r="BY30" s="4">
        <f t="shared" si="10"/>
        <v>20467.375336167617</v>
      </c>
      <c r="BZ30" s="4">
        <f t="shared" si="11"/>
        <v>6.3037822518220006</v>
      </c>
      <c r="CA30" s="4">
        <f t="shared" si="12"/>
        <v>279.30344853013901</v>
      </c>
      <c r="CB30" s="4">
        <f t="shared" si="13"/>
        <v>0</v>
      </c>
    </row>
    <row r="31" spans="1:80" x14ac:dyDescent="0.25">
      <c r="A31" s="2">
        <v>42067</v>
      </c>
      <c r="B31" s="3">
        <v>4.3634259259259261E-4</v>
      </c>
      <c r="C31" s="4">
        <v>11.968</v>
      </c>
      <c r="D31" s="4">
        <v>1.9E-3</v>
      </c>
      <c r="E31" s="4">
        <v>19.095607000000001</v>
      </c>
      <c r="F31" s="4">
        <v>1932.2</v>
      </c>
      <c r="G31" s="4">
        <v>6</v>
      </c>
      <c r="H31" s="4">
        <v>-39.200000000000003</v>
      </c>
      <c r="J31" s="4">
        <v>1.3</v>
      </c>
      <c r="K31" s="4">
        <v>0.89739999999999998</v>
      </c>
      <c r="L31" s="4">
        <v>10.740399999999999</v>
      </c>
      <c r="M31" s="4">
        <v>1.6999999999999999E-3</v>
      </c>
      <c r="N31" s="4">
        <v>1733.9798000000001</v>
      </c>
      <c r="O31" s="4">
        <v>5.3845999999999998</v>
      </c>
      <c r="P31" s="4">
        <v>1739.4</v>
      </c>
      <c r="Q31" s="4">
        <v>1305.7475999999999</v>
      </c>
      <c r="R31" s="4">
        <v>4.0548000000000002</v>
      </c>
      <c r="S31" s="4">
        <v>1309.8</v>
      </c>
      <c r="T31" s="4">
        <v>0</v>
      </c>
      <c r="W31" s="4">
        <v>0</v>
      </c>
      <c r="X31" s="4">
        <v>1.1667000000000001</v>
      </c>
      <c r="Y31" s="4">
        <v>11.9</v>
      </c>
      <c r="Z31" s="4">
        <v>847</v>
      </c>
      <c r="AA31" s="4">
        <v>871</v>
      </c>
      <c r="AB31" s="4">
        <v>869</v>
      </c>
      <c r="AC31" s="4">
        <v>67</v>
      </c>
      <c r="AD31" s="4">
        <v>5.22</v>
      </c>
      <c r="AE31" s="4">
        <v>0.12</v>
      </c>
      <c r="AF31" s="4">
        <v>979</v>
      </c>
      <c r="AG31" s="4">
        <v>-16</v>
      </c>
      <c r="AH31" s="4">
        <v>14.09</v>
      </c>
      <c r="AI31" s="4">
        <v>13</v>
      </c>
      <c r="AJ31" s="4">
        <v>189.9</v>
      </c>
      <c r="AK31" s="4">
        <v>139.9</v>
      </c>
      <c r="AL31" s="4">
        <v>2.5</v>
      </c>
      <c r="AM31" s="4">
        <v>195</v>
      </c>
      <c r="AN31" s="4" t="s">
        <v>155</v>
      </c>
      <c r="AP31" s="5"/>
      <c r="BA31" s="4">
        <v>14.023</v>
      </c>
      <c r="BB31" s="4">
        <v>17.579999999999998</v>
      </c>
      <c r="BC31" s="4">
        <v>1.25</v>
      </c>
      <c r="BD31" s="4">
        <v>11.43</v>
      </c>
      <c r="BE31" s="4">
        <v>3034.2449999999999</v>
      </c>
      <c r="BF31" s="4">
        <v>0.308</v>
      </c>
      <c r="BG31" s="4">
        <v>51.298999999999999</v>
      </c>
      <c r="BH31" s="4">
        <v>0.159</v>
      </c>
      <c r="BI31" s="4">
        <v>51.457999999999998</v>
      </c>
      <c r="BJ31" s="4">
        <v>38.630000000000003</v>
      </c>
      <c r="BK31" s="4">
        <v>0.12</v>
      </c>
      <c r="BL31" s="4">
        <v>38.75</v>
      </c>
      <c r="BM31" s="4">
        <v>0</v>
      </c>
      <c r="BQ31" s="4">
        <v>239.64500000000001</v>
      </c>
      <c r="BR31" s="4">
        <v>0.23039999999999999</v>
      </c>
      <c r="BS31" s="4">
        <v>0.82</v>
      </c>
      <c r="BT31" s="4">
        <v>8.8270000000000001E-2</v>
      </c>
      <c r="BU31" s="4">
        <v>5.6303999999999998</v>
      </c>
      <c r="BV31" s="4">
        <v>1.7830539999999999</v>
      </c>
      <c r="BW31" s="4">
        <f t="shared" si="14"/>
        <v>1.4875516799999999</v>
      </c>
      <c r="BY31" s="4">
        <f t="shared" si="10"/>
        <v>12590.917616376</v>
      </c>
      <c r="BZ31" s="4">
        <f t="shared" si="11"/>
        <v>1.2780782784</v>
      </c>
      <c r="CA31" s="4">
        <f t="shared" si="12"/>
        <v>160.29923342399999</v>
      </c>
      <c r="CB31" s="4">
        <f t="shared" si="13"/>
        <v>0</v>
      </c>
    </row>
    <row r="32" spans="1:80" x14ac:dyDescent="0.25">
      <c r="A32" s="2">
        <v>42067</v>
      </c>
      <c r="B32" s="3">
        <v>4.4791666666666672E-4</v>
      </c>
      <c r="C32" s="4">
        <v>10.353</v>
      </c>
      <c r="D32" s="4">
        <v>-4.8999999999999998E-3</v>
      </c>
      <c r="E32" s="4">
        <v>-49.202658</v>
      </c>
      <c r="F32" s="4">
        <v>1957.2</v>
      </c>
      <c r="G32" s="4">
        <v>6</v>
      </c>
      <c r="H32" s="4">
        <v>-10</v>
      </c>
      <c r="J32" s="4">
        <v>1.3</v>
      </c>
      <c r="K32" s="4">
        <v>0.91039999999999999</v>
      </c>
      <c r="L32" s="4">
        <v>9.4258000000000006</v>
      </c>
      <c r="M32" s="4">
        <v>0</v>
      </c>
      <c r="N32" s="4">
        <v>1781.9467999999999</v>
      </c>
      <c r="O32" s="4">
        <v>5.4626999999999999</v>
      </c>
      <c r="P32" s="4">
        <v>1787.4</v>
      </c>
      <c r="Q32" s="4">
        <v>1341.8684000000001</v>
      </c>
      <c r="R32" s="4">
        <v>4.1135999999999999</v>
      </c>
      <c r="S32" s="4">
        <v>1346</v>
      </c>
      <c r="T32" s="4">
        <v>0</v>
      </c>
      <c r="W32" s="4">
        <v>0</v>
      </c>
      <c r="X32" s="4">
        <v>1.1836</v>
      </c>
      <c r="Y32" s="4">
        <v>11.9</v>
      </c>
      <c r="Z32" s="4">
        <v>846</v>
      </c>
      <c r="AA32" s="4">
        <v>869</v>
      </c>
      <c r="AB32" s="4">
        <v>869</v>
      </c>
      <c r="AC32" s="4">
        <v>67</v>
      </c>
      <c r="AD32" s="4">
        <v>5.22</v>
      </c>
      <c r="AE32" s="4">
        <v>0.12</v>
      </c>
      <c r="AF32" s="4">
        <v>979</v>
      </c>
      <c r="AG32" s="4">
        <v>-16</v>
      </c>
      <c r="AH32" s="4">
        <v>14</v>
      </c>
      <c r="AI32" s="4">
        <v>13</v>
      </c>
      <c r="AJ32" s="4">
        <v>190</v>
      </c>
      <c r="AK32" s="4">
        <v>139.1</v>
      </c>
      <c r="AL32" s="4">
        <v>2.2000000000000002</v>
      </c>
      <c r="AM32" s="4">
        <v>195</v>
      </c>
      <c r="AN32" s="4" t="s">
        <v>155</v>
      </c>
      <c r="AP32" s="5"/>
      <c r="BA32" s="4">
        <v>14.023</v>
      </c>
      <c r="BB32" s="4">
        <v>20.18</v>
      </c>
      <c r="BC32" s="4">
        <v>1.44</v>
      </c>
      <c r="BD32" s="4">
        <v>9.8360000000000003</v>
      </c>
      <c r="BE32" s="4">
        <v>3036.3119999999999</v>
      </c>
      <c r="BF32" s="4">
        <v>0</v>
      </c>
      <c r="BG32" s="4">
        <v>60.112000000000002</v>
      </c>
      <c r="BH32" s="4">
        <v>0.184</v>
      </c>
      <c r="BI32" s="4">
        <v>60.295999999999999</v>
      </c>
      <c r="BJ32" s="4">
        <v>45.265999999999998</v>
      </c>
      <c r="BK32" s="4">
        <v>0.13900000000000001</v>
      </c>
      <c r="BL32" s="4">
        <v>45.405000000000001</v>
      </c>
      <c r="BM32" s="4">
        <v>0</v>
      </c>
      <c r="BQ32" s="4">
        <v>277.21899999999999</v>
      </c>
      <c r="BR32" s="4">
        <v>0.14502000000000001</v>
      </c>
      <c r="BS32" s="4">
        <v>0.82</v>
      </c>
      <c r="BT32" s="4">
        <v>8.7999999999999995E-2</v>
      </c>
      <c r="BU32" s="4">
        <v>3.5439259999999999</v>
      </c>
      <c r="BV32" s="4">
        <v>1.7776000000000001</v>
      </c>
      <c r="BW32" s="4">
        <f t="shared" si="14"/>
        <v>0.93630524919999991</v>
      </c>
      <c r="BY32" s="4">
        <f t="shared" si="10"/>
        <v>7930.4627351521431</v>
      </c>
      <c r="BZ32" s="4">
        <f t="shared" si="11"/>
        <v>0</v>
      </c>
      <c r="CA32" s="4">
        <f t="shared" si="12"/>
        <v>118.22906413089198</v>
      </c>
      <c r="CB32" s="4">
        <f t="shared" si="13"/>
        <v>0</v>
      </c>
    </row>
    <row r="33" spans="1:80" x14ac:dyDescent="0.25">
      <c r="A33" s="2">
        <v>42067</v>
      </c>
      <c r="B33" s="3">
        <v>4.5949074074074078E-4</v>
      </c>
      <c r="C33" s="4">
        <v>6.5860000000000003</v>
      </c>
      <c r="D33" s="4">
        <v>-2.0999999999999999E-3</v>
      </c>
      <c r="E33" s="4">
        <v>-20.906883000000001</v>
      </c>
      <c r="F33" s="4">
        <v>1878</v>
      </c>
      <c r="G33" s="4">
        <v>6</v>
      </c>
      <c r="H33" s="4">
        <v>-21.4</v>
      </c>
      <c r="J33" s="4">
        <v>1.51</v>
      </c>
      <c r="K33" s="4">
        <v>0.9425</v>
      </c>
      <c r="L33" s="4">
        <v>6.2072000000000003</v>
      </c>
      <c r="M33" s="4">
        <v>0</v>
      </c>
      <c r="N33" s="4">
        <v>1769.9086</v>
      </c>
      <c r="O33" s="4">
        <v>5.6779999999999999</v>
      </c>
      <c r="P33" s="4">
        <v>1775.6</v>
      </c>
      <c r="Q33" s="4">
        <v>1332.8032000000001</v>
      </c>
      <c r="R33" s="4">
        <v>4.2758000000000003</v>
      </c>
      <c r="S33" s="4">
        <v>1337.1</v>
      </c>
      <c r="T33" s="4">
        <v>0</v>
      </c>
      <c r="W33" s="4">
        <v>0</v>
      </c>
      <c r="X33" s="4">
        <v>1.4201999999999999</v>
      </c>
      <c r="Y33" s="4">
        <v>11.9</v>
      </c>
      <c r="Z33" s="4">
        <v>845</v>
      </c>
      <c r="AA33" s="4">
        <v>869</v>
      </c>
      <c r="AB33" s="4">
        <v>868</v>
      </c>
      <c r="AC33" s="4">
        <v>67</v>
      </c>
      <c r="AD33" s="4">
        <v>5.22</v>
      </c>
      <c r="AE33" s="4">
        <v>0.12</v>
      </c>
      <c r="AF33" s="4">
        <v>979</v>
      </c>
      <c r="AG33" s="4">
        <v>-16</v>
      </c>
      <c r="AH33" s="4">
        <v>14</v>
      </c>
      <c r="AI33" s="4">
        <v>13</v>
      </c>
      <c r="AJ33" s="4">
        <v>190</v>
      </c>
      <c r="AK33" s="4">
        <v>139</v>
      </c>
      <c r="AL33" s="4">
        <v>2.2000000000000002</v>
      </c>
      <c r="AM33" s="4">
        <v>195</v>
      </c>
      <c r="AN33" s="4" t="s">
        <v>155</v>
      </c>
      <c r="AP33" s="5"/>
      <c r="BA33" s="4">
        <v>14.023</v>
      </c>
      <c r="BB33" s="4">
        <v>31.17</v>
      </c>
      <c r="BC33" s="4">
        <v>2.2200000000000002</v>
      </c>
      <c r="BD33" s="4">
        <v>6.1050000000000004</v>
      </c>
      <c r="BE33" s="4">
        <v>3043.0279999999998</v>
      </c>
      <c r="BF33" s="4">
        <v>0</v>
      </c>
      <c r="BG33" s="4">
        <v>90.866</v>
      </c>
      <c r="BH33" s="4">
        <v>0.29199999999999998</v>
      </c>
      <c r="BI33" s="4">
        <v>91.156999999999996</v>
      </c>
      <c r="BJ33" s="4">
        <v>68.424999999999997</v>
      </c>
      <c r="BK33" s="4">
        <v>0.22</v>
      </c>
      <c r="BL33" s="4">
        <v>68.644999999999996</v>
      </c>
      <c r="BM33" s="4">
        <v>0</v>
      </c>
      <c r="BQ33" s="4">
        <v>506.22800000000001</v>
      </c>
      <c r="BR33" s="4">
        <v>9.1590000000000005E-2</v>
      </c>
      <c r="BS33" s="4">
        <v>0.81908999999999998</v>
      </c>
      <c r="BT33" s="4">
        <v>8.7999999999999995E-2</v>
      </c>
      <c r="BU33" s="4">
        <v>2.2382300000000002</v>
      </c>
      <c r="BV33" s="4">
        <v>1.7776000000000001</v>
      </c>
      <c r="BW33" s="4">
        <f t="shared" si="14"/>
        <v>0.59134036600000006</v>
      </c>
      <c r="BY33" s="4">
        <f t="shared" si="10"/>
        <v>5019.7044650442804</v>
      </c>
      <c r="BZ33" s="4">
        <f t="shared" si="11"/>
        <v>0</v>
      </c>
      <c r="CA33" s="4">
        <f t="shared" si="12"/>
        <v>112.87220427175001</v>
      </c>
      <c r="CB33" s="4">
        <f t="shared" si="13"/>
        <v>0</v>
      </c>
    </row>
    <row r="34" spans="1:80" x14ac:dyDescent="0.25">
      <c r="A34" s="2">
        <v>42067</v>
      </c>
      <c r="B34" s="3">
        <v>4.7106481481481484E-4</v>
      </c>
      <c r="C34" s="4">
        <v>8.6029999999999998</v>
      </c>
      <c r="D34" s="4">
        <v>1.18E-2</v>
      </c>
      <c r="E34" s="4">
        <v>118.18576400000001</v>
      </c>
      <c r="F34" s="4">
        <v>1446.4</v>
      </c>
      <c r="G34" s="4">
        <v>6.1</v>
      </c>
      <c r="H34" s="4">
        <v>-8</v>
      </c>
      <c r="J34" s="4">
        <v>2.2599999999999998</v>
      </c>
      <c r="K34" s="4">
        <v>0.92510000000000003</v>
      </c>
      <c r="L34" s="4">
        <v>7.9581</v>
      </c>
      <c r="M34" s="4">
        <v>1.09E-2</v>
      </c>
      <c r="N34" s="4">
        <v>1337.9947</v>
      </c>
      <c r="O34" s="4">
        <v>5.6429</v>
      </c>
      <c r="P34" s="4">
        <v>1343.6</v>
      </c>
      <c r="Q34" s="4">
        <v>1007.5569</v>
      </c>
      <c r="R34" s="4">
        <v>4.2492999999999999</v>
      </c>
      <c r="S34" s="4">
        <v>1011.8</v>
      </c>
      <c r="T34" s="4">
        <v>0</v>
      </c>
      <c r="W34" s="4">
        <v>0</v>
      </c>
      <c r="X34" s="4">
        <v>2.0872999999999999</v>
      </c>
      <c r="Y34" s="4">
        <v>11.9</v>
      </c>
      <c r="Z34" s="4">
        <v>844</v>
      </c>
      <c r="AA34" s="4">
        <v>870</v>
      </c>
      <c r="AB34" s="4">
        <v>867</v>
      </c>
      <c r="AC34" s="4">
        <v>67</v>
      </c>
      <c r="AD34" s="4">
        <v>5.22</v>
      </c>
      <c r="AE34" s="4">
        <v>0.12</v>
      </c>
      <c r="AF34" s="4">
        <v>979</v>
      </c>
      <c r="AG34" s="4">
        <v>-16</v>
      </c>
      <c r="AH34" s="4">
        <v>14</v>
      </c>
      <c r="AI34" s="4">
        <v>13</v>
      </c>
      <c r="AJ34" s="4">
        <v>190</v>
      </c>
      <c r="AK34" s="4">
        <v>139</v>
      </c>
      <c r="AL34" s="4">
        <v>2.7</v>
      </c>
      <c r="AM34" s="4">
        <v>195</v>
      </c>
      <c r="AN34" s="4" t="s">
        <v>155</v>
      </c>
      <c r="AP34" s="5"/>
      <c r="BA34" s="4">
        <v>14.023</v>
      </c>
      <c r="BB34" s="4">
        <v>24.05</v>
      </c>
      <c r="BC34" s="4">
        <v>1.72</v>
      </c>
      <c r="BD34" s="4">
        <v>8.1010000000000009</v>
      </c>
      <c r="BE34" s="4">
        <v>3034.5070000000001</v>
      </c>
      <c r="BF34" s="4">
        <v>2.653</v>
      </c>
      <c r="BG34" s="4">
        <v>53.427999999999997</v>
      </c>
      <c r="BH34" s="4">
        <v>0.22500000000000001</v>
      </c>
      <c r="BI34" s="4">
        <v>53.652999999999999</v>
      </c>
      <c r="BJ34" s="4">
        <v>40.232999999999997</v>
      </c>
      <c r="BK34" s="4">
        <v>0.17</v>
      </c>
      <c r="BL34" s="4">
        <v>40.402999999999999</v>
      </c>
      <c r="BM34" s="4">
        <v>0</v>
      </c>
      <c r="BQ34" s="4">
        <v>578.702</v>
      </c>
      <c r="BR34" s="4">
        <v>5.0599999999999999E-2</v>
      </c>
      <c r="BS34" s="4">
        <v>0.81899999999999995</v>
      </c>
      <c r="BT34" s="4">
        <v>8.7999999999999995E-2</v>
      </c>
      <c r="BU34" s="4">
        <v>1.236537</v>
      </c>
      <c r="BV34" s="4">
        <v>1.7776000000000001</v>
      </c>
      <c r="BW34" s="4">
        <f t="shared" si="14"/>
        <v>0.32669307539999998</v>
      </c>
      <c r="BY34" s="4">
        <f t="shared" si="10"/>
        <v>2765.4304943248831</v>
      </c>
      <c r="BZ34" s="4">
        <f t="shared" si="11"/>
        <v>2.417752571157</v>
      </c>
      <c r="CA34" s="4">
        <f t="shared" si="12"/>
        <v>36.665450130177</v>
      </c>
      <c r="CB34" s="4">
        <f t="shared" si="13"/>
        <v>0</v>
      </c>
    </row>
    <row r="35" spans="1:80" x14ac:dyDescent="0.25">
      <c r="A35" s="2">
        <v>42067</v>
      </c>
      <c r="B35" s="3">
        <v>4.8263888888888895E-4</v>
      </c>
      <c r="C35" s="4">
        <v>10.081</v>
      </c>
      <c r="D35" s="4">
        <v>1.06E-2</v>
      </c>
      <c r="E35" s="4">
        <v>105.896</v>
      </c>
      <c r="F35" s="4">
        <v>958.7</v>
      </c>
      <c r="G35" s="4">
        <v>6.1</v>
      </c>
      <c r="H35" s="4">
        <v>-2.2999999999999998</v>
      </c>
      <c r="J35" s="4">
        <v>3.5</v>
      </c>
      <c r="K35" s="4">
        <v>0.91259999999999997</v>
      </c>
      <c r="L35" s="4">
        <v>9.1999999999999993</v>
      </c>
      <c r="M35" s="4">
        <v>9.7000000000000003E-3</v>
      </c>
      <c r="N35" s="4">
        <v>874.86559999999997</v>
      </c>
      <c r="O35" s="4">
        <v>5.5667999999999997</v>
      </c>
      <c r="P35" s="4">
        <v>880.4</v>
      </c>
      <c r="Q35" s="4">
        <v>658.80439999999999</v>
      </c>
      <c r="R35" s="4">
        <v>4.1920000000000002</v>
      </c>
      <c r="S35" s="4">
        <v>663</v>
      </c>
      <c r="T35" s="4">
        <v>0</v>
      </c>
      <c r="W35" s="4">
        <v>0</v>
      </c>
      <c r="X35" s="4">
        <v>3.1897000000000002</v>
      </c>
      <c r="Y35" s="4">
        <v>12</v>
      </c>
      <c r="Z35" s="4">
        <v>844</v>
      </c>
      <c r="AA35" s="4">
        <v>871</v>
      </c>
      <c r="AB35" s="4">
        <v>869</v>
      </c>
      <c r="AC35" s="4">
        <v>67</v>
      </c>
      <c r="AD35" s="4">
        <v>5.22</v>
      </c>
      <c r="AE35" s="4">
        <v>0.12</v>
      </c>
      <c r="AF35" s="4">
        <v>979</v>
      </c>
      <c r="AG35" s="4">
        <v>-16</v>
      </c>
      <c r="AH35" s="4">
        <v>14.91</v>
      </c>
      <c r="AI35" s="4">
        <v>13</v>
      </c>
      <c r="AJ35" s="4">
        <v>190</v>
      </c>
      <c r="AK35" s="4">
        <v>138.1</v>
      </c>
      <c r="AL35" s="4">
        <v>2.2000000000000002</v>
      </c>
      <c r="AM35" s="4">
        <v>195</v>
      </c>
      <c r="AN35" s="4" t="s">
        <v>155</v>
      </c>
      <c r="AP35" s="5"/>
      <c r="BA35" s="4">
        <v>14.023</v>
      </c>
      <c r="BB35" s="4">
        <v>20.67</v>
      </c>
      <c r="BC35" s="4">
        <v>1.47</v>
      </c>
      <c r="BD35" s="4">
        <v>9.5779999999999994</v>
      </c>
      <c r="BE35" s="4">
        <v>3033.4279999999999</v>
      </c>
      <c r="BF35" s="4">
        <v>2.028</v>
      </c>
      <c r="BG35" s="4">
        <v>30.207999999999998</v>
      </c>
      <c r="BH35" s="4">
        <v>0.192</v>
      </c>
      <c r="BI35" s="4">
        <v>30.4</v>
      </c>
      <c r="BJ35" s="4">
        <v>22.748000000000001</v>
      </c>
      <c r="BK35" s="4">
        <v>0.14499999999999999</v>
      </c>
      <c r="BL35" s="4">
        <v>22.893000000000001</v>
      </c>
      <c r="BM35" s="4">
        <v>0</v>
      </c>
      <c r="BQ35" s="4">
        <v>764.71199999999999</v>
      </c>
      <c r="BR35" s="4">
        <v>4.0629999999999999E-2</v>
      </c>
      <c r="BS35" s="4">
        <v>0.81808999999999998</v>
      </c>
      <c r="BT35" s="4">
        <v>8.9819999999999997E-2</v>
      </c>
      <c r="BU35" s="4">
        <v>0.992896</v>
      </c>
      <c r="BV35" s="4">
        <v>1.8143640000000001</v>
      </c>
      <c r="BW35" s="4">
        <f t="shared" si="14"/>
        <v>0.26232312320000001</v>
      </c>
      <c r="BY35" s="4">
        <f t="shared" si="10"/>
        <v>2219.7544747586558</v>
      </c>
      <c r="BZ35" s="4">
        <f t="shared" si="11"/>
        <v>1.484018105856</v>
      </c>
      <c r="CA35" s="4">
        <f t="shared" si="12"/>
        <v>16.646175479296001</v>
      </c>
      <c r="CB35" s="4">
        <f t="shared" si="13"/>
        <v>0</v>
      </c>
    </row>
    <row r="36" spans="1:80" x14ac:dyDescent="0.25">
      <c r="A36" s="2">
        <v>42067</v>
      </c>
      <c r="B36" s="3">
        <v>4.942129629629629E-4</v>
      </c>
      <c r="C36" s="4">
        <v>10.103</v>
      </c>
      <c r="D36" s="4">
        <v>3.3999999999999998E-3</v>
      </c>
      <c r="E36" s="4">
        <v>33.896000000000001</v>
      </c>
      <c r="F36" s="4">
        <v>777.2</v>
      </c>
      <c r="G36" s="4">
        <v>6.1</v>
      </c>
      <c r="H36" s="4">
        <v>-28.9</v>
      </c>
      <c r="J36" s="4">
        <v>5.32</v>
      </c>
      <c r="K36" s="4">
        <v>0.91249999999999998</v>
      </c>
      <c r="L36" s="4">
        <v>9.2193000000000005</v>
      </c>
      <c r="M36" s="4">
        <v>3.0999999999999999E-3</v>
      </c>
      <c r="N36" s="4">
        <v>709.18650000000002</v>
      </c>
      <c r="O36" s="4">
        <v>5.5663</v>
      </c>
      <c r="P36" s="4">
        <v>714.8</v>
      </c>
      <c r="Q36" s="4">
        <v>534.04229999999995</v>
      </c>
      <c r="R36" s="4">
        <v>4.1917</v>
      </c>
      <c r="S36" s="4">
        <v>538.20000000000005</v>
      </c>
      <c r="T36" s="4">
        <v>0</v>
      </c>
      <c r="W36" s="4">
        <v>0</v>
      </c>
      <c r="X36" s="4">
        <v>4.8535000000000004</v>
      </c>
      <c r="Y36" s="4">
        <v>12</v>
      </c>
      <c r="Z36" s="4">
        <v>845</v>
      </c>
      <c r="AA36" s="4">
        <v>871</v>
      </c>
      <c r="AB36" s="4">
        <v>867</v>
      </c>
      <c r="AC36" s="4">
        <v>67</v>
      </c>
      <c r="AD36" s="4">
        <v>5.22</v>
      </c>
      <c r="AE36" s="4">
        <v>0.12</v>
      </c>
      <c r="AF36" s="4">
        <v>979</v>
      </c>
      <c r="AG36" s="4">
        <v>-16</v>
      </c>
      <c r="AH36" s="4">
        <v>14.09</v>
      </c>
      <c r="AI36" s="4">
        <v>13</v>
      </c>
      <c r="AJ36" s="4">
        <v>190</v>
      </c>
      <c r="AK36" s="4">
        <v>138</v>
      </c>
      <c r="AL36" s="4">
        <v>2.4</v>
      </c>
      <c r="AM36" s="4">
        <v>195</v>
      </c>
      <c r="AN36" s="4" t="s">
        <v>155</v>
      </c>
      <c r="AP36" s="5"/>
      <c r="BA36" s="4">
        <v>14.023</v>
      </c>
      <c r="BB36" s="4">
        <v>20.65</v>
      </c>
      <c r="BC36" s="4">
        <v>1.47</v>
      </c>
      <c r="BD36" s="4">
        <v>9.5869999999999997</v>
      </c>
      <c r="BE36" s="4">
        <v>3035.578</v>
      </c>
      <c r="BF36" s="4">
        <v>0.64800000000000002</v>
      </c>
      <c r="BG36" s="4">
        <v>24.452999999999999</v>
      </c>
      <c r="BH36" s="4">
        <v>0.192</v>
      </c>
      <c r="BI36" s="4">
        <v>24.645</v>
      </c>
      <c r="BJ36" s="4">
        <v>18.414000000000001</v>
      </c>
      <c r="BK36" s="4">
        <v>0.14499999999999999</v>
      </c>
      <c r="BL36" s="4">
        <v>18.559000000000001</v>
      </c>
      <c r="BM36" s="4">
        <v>0</v>
      </c>
      <c r="BQ36" s="4">
        <v>1161.9649999999999</v>
      </c>
      <c r="BR36" s="4">
        <v>5.5469999999999998E-2</v>
      </c>
      <c r="BS36" s="4">
        <v>0.81799999999999995</v>
      </c>
      <c r="BT36" s="4">
        <v>8.8179999999999994E-2</v>
      </c>
      <c r="BU36" s="4">
        <v>1.355548</v>
      </c>
      <c r="BV36" s="4">
        <v>1.781236</v>
      </c>
      <c r="BW36" s="4">
        <f t="shared" si="14"/>
        <v>0.35813578159999998</v>
      </c>
      <c r="BY36" s="4">
        <f t="shared" si="10"/>
        <v>3032.6604331303279</v>
      </c>
      <c r="BZ36" s="4">
        <f t="shared" si="11"/>
        <v>0.64737719164800001</v>
      </c>
      <c r="CA36" s="4">
        <f t="shared" si="12"/>
        <v>18.396301862664</v>
      </c>
      <c r="CB36" s="4">
        <f t="shared" si="13"/>
        <v>0</v>
      </c>
    </row>
    <row r="37" spans="1:80" x14ac:dyDescent="0.25">
      <c r="A37" s="2">
        <v>42067</v>
      </c>
      <c r="B37" s="3">
        <v>5.0578703703703712E-4</v>
      </c>
      <c r="C37" s="4">
        <v>9.3770000000000007</v>
      </c>
      <c r="D37" s="4">
        <v>3.3999999999999998E-3</v>
      </c>
      <c r="E37" s="4">
        <v>34.046996999999998</v>
      </c>
      <c r="F37" s="4">
        <v>443.5</v>
      </c>
      <c r="G37" s="4">
        <v>6.1</v>
      </c>
      <c r="H37" s="4">
        <v>-0.9</v>
      </c>
      <c r="J37" s="4">
        <v>7.31</v>
      </c>
      <c r="K37" s="4">
        <v>0.91859999999999997</v>
      </c>
      <c r="L37" s="4">
        <v>8.6143000000000001</v>
      </c>
      <c r="M37" s="4">
        <v>3.0999999999999999E-3</v>
      </c>
      <c r="N37" s="4">
        <v>407.42430000000002</v>
      </c>
      <c r="O37" s="4">
        <v>5.6036000000000001</v>
      </c>
      <c r="P37" s="4">
        <v>413</v>
      </c>
      <c r="Q37" s="4">
        <v>306.8048</v>
      </c>
      <c r="R37" s="4">
        <v>4.2196999999999996</v>
      </c>
      <c r="S37" s="4">
        <v>311</v>
      </c>
      <c r="T37" s="4">
        <v>0</v>
      </c>
      <c r="W37" s="4">
        <v>0</v>
      </c>
      <c r="X37" s="4">
        <v>6.7183999999999999</v>
      </c>
      <c r="Y37" s="4">
        <v>12</v>
      </c>
      <c r="Z37" s="4">
        <v>845</v>
      </c>
      <c r="AA37" s="4">
        <v>869</v>
      </c>
      <c r="AB37" s="4">
        <v>868</v>
      </c>
      <c r="AC37" s="4">
        <v>67</v>
      </c>
      <c r="AD37" s="4">
        <v>5.22</v>
      </c>
      <c r="AE37" s="4">
        <v>0.12</v>
      </c>
      <c r="AF37" s="4">
        <v>979</v>
      </c>
      <c r="AG37" s="4">
        <v>-16</v>
      </c>
      <c r="AH37" s="4">
        <v>14</v>
      </c>
      <c r="AI37" s="4">
        <v>12.09</v>
      </c>
      <c r="AJ37" s="4">
        <v>190</v>
      </c>
      <c r="AK37" s="4">
        <v>138.9</v>
      </c>
      <c r="AL37" s="4">
        <v>2.7</v>
      </c>
      <c r="AM37" s="4">
        <v>195</v>
      </c>
      <c r="AN37" s="4" t="s">
        <v>155</v>
      </c>
      <c r="AP37" s="5"/>
      <c r="BA37" s="4">
        <v>14.023</v>
      </c>
      <c r="BB37" s="4">
        <v>22.17</v>
      </c>
      <c r="BC37" s="4">
        <v>1.58</v>
      </c>
      <c r="BD37" s="4">
        <v>8.8580000000000005</v>
      </c>
      <c r="BE37" s="4">
        <v>3036.422</v>
      </c>
      <c r="BF37" s="4">
        <v>0.70199999999999996</v>
      </c>
      <c r="BG37" s="4">
        <v>15.039</v>
      </c>
      <c r="BH37" s="4">
        <v>0.20699999999999999</v>
      </c>
      <c r="BI37" s="4">
        <v>15.246</v>
      </c>
      <c r="BJ37" s="4">
        <v>11.324999999999999</v>
      </c>
      <c r="BK37" s="4">
        <v>0.156</v>
      </c>
      <c r="BL37" s="4">
        <v>11.481</v>
      </c>
      <c r="BM37" s="4">
        <v>0</v>
      </c>
      <c r="BQ37" s="4">
        <v>1721.905</v>
      </c>
      <c r="BR37" s="4">
        <v>7.7929999999999999E-2</v>
      </c>
      <c r="BS37" s="4">
        <v>0.81891000000000003</v>
      </c>
      <c r="BT37" s="4">
        <v>8.8910000000000003E-2</v>
      </c>
      <c r="BU37" s="4">
        <v>1.9044140000000001</v>
      </c>
      <c r="BV37" s="4">
        <v>1.795982</v>
      </c>
      <c r="BW37" s="4">
        <f t="shared" si="14"/>
        <v>0.50314617880000001</v>
      </c>
      <c r="BY37" s="4">
        <f t="shared" si="10"/>
        <v>4261.7795656637954</v>
      </c>
      <c r="BZ37" s="4">
        <f t="shared" si="11"/>
        <v>0.9852942888359999</v>
      </c>
      <c r="CA37" s="4">
        <f t="shared" si="12"/>
        <v>15.895239061350001</v>
      </c>
      <c r="CB37" s="4">
        <f t="shared" si="13"/>
        <v>0</v>
      </c>
    </row>
    <row r="38" spans="1:80" x14ac:dyDescent="0.25">
      <c r="A38" s="2">
        <v>42067</v>
      </c>
      <c r="B38" s="3">
        <v>5.1736111111111112E-4</v>
      </c>
      <c r="C38" s="4">
        <v>8.2959999999999994</v>
      </c>
      <c r="D38" s="4">
        <v>-1.2999999999999999E-3</v>
      </c>
      <c r="E38" s="4">
        <v>-12.555911</v>
      </c>
      <c r="F38" s="4">
        <v>341.7</v>
      </c>
      <c r="G38" s="4">
        <v>6.1</v>
      </c>
      <c r="H38" s="4">
        <v>0</v>
      </c>
      <c r="J38" s="4">
        <v>7.9</v>
      </c>
      <c r="K38" s="4">
        <v>0.92769999999999997</v>
      </c>
      <c r="L38" s="4">
        <v>7.6962999999999999</v>
      </c>
      <c r="M38" s="4">
        <v>0</v>
      </c>
      <c r="N38" s="4">
        <v>317.00049999999999</v>
      </c>
      <c r="O38" s="4">
        <v>5.6589</v>
      </c>
      <c r="P38" s="4">
        <v>322.7</v>
      </c>
      <c r="Q38" s="4">
        <v>238.71250000000001</v>
      </c>
      <c r="R38" s="4">
        <v>4.2614000000000001</v>
      </c>
      <c r="S38" s="4">
        <v>243</v>
      </c>
      <c r="T38" s="4">
        <v>0</v>
      </c>
      <c r="W38" s="4">
        <v>0</v>
      </c>
      <c r="X38" s="4">
        <v>7.3288000000000002</v>
      </c>
      <c r="Y38" s="4">
        <v>12</v>
      </c>
      <c r="Z38" s="4">
        <v>845</v>
      </c>
      <c r="AA38" s="4">
        <v>869</v>
      </c>
      <c r="AB38" s="4">
        <v>868</v>
      </c>
      <c r="AC38" s="4">
        <v>67</v>
      </c>
      <c r="AD38" s="4">
        <v>5.22</v>
      </c>
      <c r="AE38" s="4">
        <v>0.12</v>
      </c>
      <c r="AF38" s="4">
        <v>979</v>
      </c>
      <c r="AG38" s="4">
        <v>-16</v>
      </c>
      <c r="AH38" s="4">
        <v>14</v>
      </c>
      <c r="AI38" s="4">
        <v>12</v>
      </c>
      <c r="AJ38" s="4">
        <v>190</v>
      </c>
      <c r="AK38" s="4">
        <v>139</v>
      </c>
      <c r="AL38" s="4">
        <v>2.2999999999999998</v>
      </c>
      <c r="AM38" s="4">
        <v>195</v>
      </c>
      <c r="AN38" s="4" t="s">
        <v>155</v>
      </c>
      <c r="AP38" s="5"/>
      <c r="BA38" s="4">
        <v>14.023</v>
      </c>
      <c r="BB38" s="4">
        <v>24.94</v>
      </c>
      <c r="BC38" s="4">
        <v>1.78</v>
      </c>
      <c r="BD38" s="4">
        <v>7.7939999999999996</v>
      </c>
      <c r="BE38" s="4">
        <v>3039.2190000000001</v>
      </c>
      <c r="BF38" s="4">
        <v>0</v>
      </c>
      <c r="BG38" s="4">
        <v>13.109</v>
      </c>
      <c r="BH38" s="4">
        <v>0.23400000000000001</v>
      </c>
      <c r="BI38" s="4">
        <v>13.343</v>
      </c>
      <c r="BJ38" s="4">
        <v>9.8719999999999999</v>
      </c>
      <c r="BK38" s="4">
        <v>0.17599999999999999</v>
      </c>
      <c r="BL38" s="4">
        <v>10.048</v>
      </c>
      <c r="BM38" s="4">
        <v>0</v>
      </c>
      <c r="BQ38" s="4">
        <v>2104.3020000000001</v>
      </c>
      <c r="BR38" s="4">
        <v>0.13642000000000001</v>
      </c>
      <c r="BS38" s="4">
        <v>0.81808999999999998</v>
      </c>
      <c r="BT38" s="4">
        <v>8.8090000000000002E-2</v>
      </c>
      <c r="BU38" s="4">
        <v>3.3337639999999999</v>
      </c>
      <c r="BV38" s="4">
        <v>1.7794179999999999</v>
      </c>
      <c r="BW38" s="4">
        <f t="shared" si="14"/>
        <v>0.88078044879999995</v>
      </c>
      <c r="BY38" s="4">
        <f t="shared" si="10"/>
        <v>7467.3126621628917</v>
      </c>
      <c r="BZ38" s="4">
        <f t="shared" si="11"/>
        <v>0</v>
      </c>
      <c r="CA38" s="4">
        <f t="shared" si="12"/>
        <v>24.255346719296</v>
      </c>
      <c r="CB38" s="4">
        <f t="shared" si="13"/>
        <v>0</v>
      </c>
    </row>
    <row r="39" spans="1:80" x14ac:dyDescent="0.25">
      <c r="A39" s="2">
        <v>42067</v>
      </c>
      <c r="B39" s="3">
        <v>5.2893518518518524E-4</v>
      </c>
      <c r="C39" s="4">
        <v>5.8890000000000002</v>
      </c>
      <c r="D39" s="4">
        <v>1.5E-3</v>
      </c>
      <c r="E39" s="4">
        <v>14.557596</v>
      </c>
      <c r="F39" s="4">
        <v>368.3</v>
      </c>
      <c r="G39" s="4">
        <v>6.1</v>
      </c>
      <c r="H39" s="4">
        <v>3.6</v>
      </c>
      <c r="J39" s="4">
        <v>7.49</v>
      </c>
      <c r="K39" s="4">
        <v>0.9486</v>
      </c>
      <c r="L39" s="4">
        <v>5.5868000000000002</v>
      </c>
      <c r="M39" s="4">
        <v>1.4E-3</v>
      </c>
      <c r="N39" s="4">
        <v>349.40859999999998</v>
      </c>
      <c r="O39" s="4">
        <v>5.7866999999999997</v>
      </c>
      <c r="P39" s="4">
        <v>355.2</v>
      </c>
      <c r="Q39" s="4">
        <v>263.11689999999999</v>
      </c>
      <c r="R39" s="4">
        <v>4.3575999999999997</v>
      </c>
      <c r="S39" s="4">
        <v>267.5</v>
      </c>
      <c r="T39" s="4">
        <v>3.5638000000000001</v>
      </c>
      <c r="W39" s="4">
        <v>0</v>
      </c>
      <c r="X39" s="4">
        <v>7.1074999999999999</v>
      </c>
      <c r="Y39" s="4">
        <v>11.9</v>
      </c>
      <c r="Z39" s="4">
        <v>846</v>
      </c>
      <c r="AA39" s="4">
        <v>870</v>
      </c>
      <c r="AB39" s="4">
        <v>868</v>
      </c>
      <c r="AC39" s="4">
        <v>67</v>
      </c>
      <c r="AD39" s="4">
        <v>5.22</v>
      </c>
      <c r="AE39" s="4">
        <v>0.12</v>
      </c>
      <c r="AF39" s="4">
        <v>979</v>
      </c>
      <c r="AG39" s="4">
        <v>-16</v>
      </c>
      <c r="AH39" s="4">
        <v>14</v>
      </c>
      <c r="AI39" s="4">
        <v>12</v>
      </c>
      <c r="AJ39" s="4">
        <v>190</v>
      </c>
      <c r="AK39" s="4">
        <v>138.1</v>
      </c>
      <c r="AL39" s="4">
        <v>2.2999999999999998</v>
      </c>
      <c r="AM39" s="4">
        <v>195</v>
      </c>
      <c r="AN39" s="4" t="s">
        <v>155</v>
      </c>
      <c r="AP39" s="5"/>
      <c r="BA39" s="4">
        <v>14.023</v>
      </c>
      <c r="BB39" s="4">
        <v>34.74</v>
      </c>
      <c r="BC39" s="4">
        <v>2.48</v>
      </c>
      <c r="BD39" s="4">
        <v>5.4139999999999997</v>
      </c>
      <c r="BE39" s="4">
        <v>3044.2649999999999</v>
      </c>
      <c r="BF39" s="4">
        <v>0.47899999999999998</v>
      </c>
      <c r="BG39" s="4">
        <v>19.937999999999999</v>
      </c>
      <c r="BH39" s="4">
        <v>0.33</v>
      </c>
      <c r="BI39" s="4">
        <v>20.268999999999998</v>
      </c>
      <c r="BJ39" s="4">
        <v>15.013999999999999</v>
      </c>
      <c r="BK39" s="4">
        <v>0.249</v>
      </c>
      <c r="BL39" s="4">
        <v>15.263</v>
      </c>
      <c r="BM39" s="4">
        <v>6.4199999999999993E-2</v>
      </c>
      <c r="BQ39" s="4">
        <v>2816.0140000000001</v>
      </c>
      <c r="BR39" s="4">
        <v>0.10287</v>
      </c>
      <c r="BS39" s="4">
        <v>0.81799999999999995</v>
      </c>
      <c r="BT39" s="4">
        <v>8.7999999999999995E-2</v>
      </c>
      <c r="BU39" s="4">
        <v>2.5138859999999998</v>
      </c>
      <c r="BV39" s="4">
        <v>1.7776000000000001</v>
      </c>
      <c r="BW39" s="4">
        <f t="shared" si="14"/>
        <v>0.66416868119999994</v>
      </c>
      <c r="BY39" s="4">
        <f t="shared" si="10"/>
        <v>5640.2132157132291</v>
      </c>
      <c r="BZ39" s="4">
        <f t="shared" si="11"/>
        <v>0.88745957737799996</v>
      </c>
      <c r="CA39" s="4">
        <f t="shared" si="12"/>
        <v>27.816948005747996</v>
      </c>
      <c r="CB39" s="4">
        <f t="shared" si="13"/>
        <v>0.12281891719319997</v>
      </c>
    </row>
    <row r="40" spans="1:80" x14ac:dyDescent="0.25">
      <c r="A40" s="2">
        <v>42067</v>
      </c>
      <c r="B40" s="3">
        <v>5.4050925925925935E-4</v>
      </c>
      <c r="C40" s="4">
        <v>9.1419999999999995</v>
      </c>
      <c r="D40" s="4">
        <v>1.5299999999999999E-2</v>
      </c>
      <c r="E40" s="4">
        <v>153.078203</v>
      </c>
      <c r="F40" s="4">
        <v>422.2</v>
      </c>
      <c r="G40" s="4">
        <v>6.1</v>
      </c>
      <c r="H40" s="4">
        <v>-3</v>
      </c>
      <c r="J40" s="4">
        <v>7.05</v>
      </c>
      <c r="K40" s="4">
        <v>0.92049999999999998</v>
      </c>
      <c r="L40" s="4">
        <v>8.4149999999999991</v>
      </c>
      <c r="M40" s="4">
        <v>1.41E-2</v>
      </c>
      <c r="N40" s="4">
        <v>388.59449999999998</v>
      </c>
      <c r="O40" s="4">
        <v>5.6147999999999998</v>
      </c>
      <c r="P40" s="4">
        <v>394.2</v>
      </c>
      <c r="Q40" s="4">
        <v>292.62529999999998</v>
      </c>
      <c r="R40" s="4">
        <v>4.2281000000000004</v>
      </c>
      <c r="S40" s="4">
        <v>296.89999999999998</v>
      </c>
      <c r="T40" s="4">
        <v>0</v>
      </c>
      <c r="W40" s="4">
        <v>0</v>
      </c>
      <c r="X40" s="4">
        <v>6.4874999999999998</v>
      </c>
      <c r="Y40" s="4">
        <v>12</v>
      </c>
      <c r="Z40" s="4">
        <v>845</v>
      </c>
      <c r="AA40" s="4">
        <v>872</v>
      </c>
      <c r="AB40" s="4">
        <v>868</v>
      </c>
      <c r="AC40" s="4">
        <v>67</v>
      </c>
      <c r="AD40" s="4">
        <v>5.22</v>
      </c>
      <c r="AE40" s="4">
        <v>0.12</v>
      </c>
      <c r="AF40" s="4">
        <v>979</v>
      </c>
      <c r="AG40" s="4">
        <v>-16</v>
      </c>
      <c r="AH40" s="4">
        <v>14</v>
      </c>
      <c r="AI40" s="4">
        <v>12</v>
      </c>
      <c r="AJ40" s="4">
        <v>190</v>
      </c>
      <c r="AK40" s="4">
        <v>138</v>
      </c>
      <c r="AL40" s="4">
        <v>2.6</v>
      </c>
      <c r="AM40" s="4">
        <v>195</v>
      </c>
      <c r="AN40" s="4" t="s">
        <v>155</v>
      </c>
      <c r="AP40" s="5"/>
      <c r="BA40" s="4">
        <v>14.023</v>
      </c>
      <c r="BB40" s="4">
        <v>22.68</v>
      </c>
      <c r="BC40" s="4">
        <v>1.62</v>
      </c>
      <c r="BD40" s="4">
        <v>8.641</v>
      </c>
      <c r="BE40" s="4">
        <v>3032.7620000000002</v>
      </c>
      <c r="BF40" s="4">
        <v>3.2320000000000002</v>
      </c>
      <c r="BG40" s="4">
        <v>14.666</v>
      </c>
      <c r="BH40" s="4">
        <v>0.21199999999999999</v>
      </c>
      <c r="BI40" s="4">
        <v>14.878</v>
      </c>
      <c r="BJ40" s="4">
        <v>11.044</v>
      </c>
      <c r="BK40" s="4">
        <v>0.16</v>
      </c>
      <c r="BL40" s="4">
        <v>11.204000000000001</v>
      </c>
      <c r="BM40" s="4">
        <v>0</v>
      </c>
      <c r="BQ40" s="4">
        <v>1700.046</v>
      </c>
      <c r="BR40" s="4">
        <v>5.987E-2</v>
      </c>
      <c r="BS40" s="4">
        <v>0.81708999999999998</v>
      </c>
      <c r="BT40" s="4">
        <v>8.9819999999999997E-2</v>
      </c>
      <c r="BU40" s="4">
        <v>1.4630730000000001</v>
      </c>
      <c r="BV40" s="4">
        <v>1.8143640000000001</v>
      </c>
      <c r="BW40" s="4">
        <f t="shared" si="14"/>
        <v>0.3865438866</v>
      </c>
      <c r="BY40" s="4">
        <f t="shared" si="10"/>
        <v>3270.1811696503619</v>
      </c>
      <c r="BZ40" s="4">
        <f t="shared" si="11"/>
        <v>3.485016476832</v>
      </c>
      <c r="CA40" s="4">
        <f t="shared" si="12"/>
        <v>11.908577342244001</v>
      </c>
      <c r="CB40" s="4">
        <f t="shared" si="13"/>
        <v>0</v>
      </c>
    </row>
    <row r="41" spans="1:80" x14ac:dyDescent="0.25">
      <c r="A41" s="2">
        <v>42067</v>
      </c>
      <c r="B41" s="3">
        <v>5.5208333333333335E-4</v>
      </c>
      <c r="C41" s="4">
        <v>11.944000000000001</v>
      </c>
      <c r="D41" s="4">
        <v>1.2E-2</v>
      </c>
      <c r="E41" s="4">
        <v>119.649708</v>
      </c>
      <c r="F41" s="4">
        <v>430.8</v>
      </c>
      <c r="G41" s="4">
        <v>6.1</v>
      </c>
      <c r="H41" s="4">
        <v>-29.2</v>
      </c>
      <c r="J41" s="4">
        <v>7.31</v>
      </c>
      <c r="K41" s="4">
        <v>0.89759999999999995</v>
      </c>
      <c r="L41" s="4">
        <v>10.7217</v>
      </c>
      <c r="M41" s="4">
        <v>1.0699999999999999E-2</v>
      </c>
      <c r="N41" s="4">
        <v>386.74540000000002</v>
      </c>
      <c r="O41" s="4">
        <v>5.4756</v>
      </c>
      <c r="P41" s="4">
        <v>392.2</v>
      </c>
      <c r="Q41" s="4">
        <v>291.23289999999997</v>
      </c>
      <c r="R41" s="4">
        <v>4.1233000000000004</v>
      </c>
      <c r="S41" s="4">
        <v>295.39999999999998</v>
      </c>
      <c r="T41" s="4">
        <v>0</v>
      </c>
      <c r="W41" s="4">
        <v>0</v>
      </c>
      <c r="X41" s="4">
        <v>6.5587999999999997</v>
      </c>
      <c r="Y41" s="4">
        <v>11.9</v>
      </c>
      <c r="Z41" s="4">
        <v>846</v>
      </c>
      <c r="AA41" s="4">
        <v>872</v>
      </c>
      <c r="AB41" s="4">
        <v>868</v>
      </c>
      <c r="AC41" s="4">
        <v>67</v>
      </c>
      <c r="AD41" s="4">
        <v>5.22</v>
      </c>
      <c r="AE41" s="4">
        <v>0.12</v>
      </c>
      <c r="AF41" s="4">
        <v>979</v>
      </c>
      <c r="AG41" s="4">
        <v>-16</v>
      </c>
      <c r="AH41" s="4">
        <v>14</v>
      </c>
      <c r="AI41" s="4">
        <v>12</v>
      </c>
      <c r="AJ41" s="4">
        <v>190</v>
      </c>
      <c r="AK41" s="4">
        <v>138</v>
      </c>
      <c r="AL41" s="4">
        <v>3</v>
      </c>
      <c r="AM41" s="4">
        <v>195</v>
      </c>
      <c r="AN41" s="4" t="s">
        <v>155</v>
      </c>
      <c r="AP41" s="5"/>
      <c r="BA41" s="4">
        <v>14.023</v>
      </c>
      <c r="BB41" s="4">
        <v>17.600000000000001</v>
      </c>
      <c r="BC41" s="4">
        <v>1.25</v>
      </c>
      <c r="BD41" s="4">
        <v>11.403</v>
      </c>
      <c r="BE41" s="4">
        <v>3031.7020000000002</v>
      </c>
      <c r="BF41" s="4">
        <v>1.9330000000000001</v>
      </c>
      <c r="BG41" s="4">
        <v>11.452</v>
      </c>
      <c r="BH41" s="4">
        <v>0.16200000000000001</v>
      </c>
      <c r="BI41" s="4">
        <v>11.614000000000001</v>
      </c>
      <c r="BJ41" s="4">
        <v>8.6240000000000006</v>
      </c>
      <c r="BK41" s="4">
        <v>0.122</v>
      </c>
      <c r="BL41" s="4">
        <v>8.7460000000000004</v>
      </c>
      <c r="BM41" s="4">
        <v>0</v>
      </c>
      <c r="BQ41" s="4">
        <v>1348.4880000000001</v>
      </c>
      <c r="BR41" s="4">
        <v>7.4181999999999998E-2</v>
      </c>
      <c r="BS41" s="4">
        <v>0.81699999999999995</v>
      </c>
      <c r="BT41" s="4">
        <v>8.9091000000000004E-2</v>
      </c>
      <c r="BU41" s="4">
        <v>1.812818</v>
      </c>
      <c r="BV41" s="4">
        <v>1.799636</v>
      </c>
      <c r="BW41" s="4">
        <f t="shared" si="14"/>
        <v>0.47894651560000001</v>
      </c>
      <c r="BY41" s="4">
        <f t="shared" si="10"/>
        <v>4050.4959557459324</v>
      </c>
      <c r="BZ41" s="4">
        <f t="shared" si="11"/>
        <v>2.5825785919780002</v>
      </c>
      <c r="CA41" s="4">
        <f t="shared" si="12"/>
        <v>11.522068172384001</v>
      </c>
      <c r="CB41" s="4">
        <f t="shared" si="13"/>
        <v>0</v>
      </c>
    </row>
    <row r="42" spans="1:80" x14ac:dyDescent="0.25">
      <c r="A42" s="2">
        <v>42067</v>
      </c>
      <c r="B42" s="3">
        <v>5.6365740740740747E-4</v>
      </c>
      <c r="C42" s="4">
        <v>13.397</v>
      </c>
      <c r="D42" s="4">
        <v>6.1000000000000004E-3</v>
      </c>
      <c r="E42" s="4">
        <v>61.267722999999997</v>
      </c>
      <c r="F42" s="4">
        <v>428.1</v>
      </c>
      <c r="G42" s="4">
        <v>6.1</v>
      </c>
      <c r="H42" s="4">
        <v>-10</v>
      </c>
      <c r="J42" s="4">
        <v>8.36</v>
      </c>
      <c r="K42" s="4">
        <v>0.8861</v>
      </c>
      <c r="L42" s="4">
        <v>11.8718</v>
      </c>
      <c r="M42" s="4">
        <v>5.4000000000000003E-3</v>
      </c>
      <c r="N42" s="4">
        <v>379.3272</v>
      </c>
      <c r="O42" s="4">
        <v>5.4054000000000002</v>
      </c>
      <c r="P42" s="4">
        <v>384.7</v>
      </c>
      <c r="Q42" s="4">
        <v>285.64670000000001</v>
      </c>
      <c r="R42" s="4">
        <v>4.0705</v>
      </c>
      <c r="S42" s="4">
        <v>289.7</v>
      </c>
      <c r="T42" s="4">
        <v>0</v>
      </c>
      <c r="W42" s="4">
        <v>0</v>
      </c>
      <c r="X42" s="4">
        <v>7.4090999999999996</v>
      </c>
      <c r="Y42" s="4">
        <v>12</v>
      </c>
      <c r="Z42" s="4">
        <v>846</v>
      </c>
      <c r="AA42" s="4">
        <v>871</v>
      </c>
      <c r="AB42" s="4">
        <v>867</v>
      </c>
      <c r="AC42" s="4">
        <v>67</v>
      </c>
      <c r="AD42" s="4">
        <v>5.22</v>
      </c>
      <c r="AE42" s="4">
        <v>0.12</v>
      </c>
      <c r="AF42" s="4">
        <v>979</v>
      </c>
      <c r="AG42" s="4">
        <v>-16</v>
      </c>
      <c r="AH42" s="4">
        <v>14.90991</v>
      </c>
      <c r="AI42" s="4">
        <v>12</v>
      </c>
      <c r="AJ42" s="4">
        <v>190</v>
      </c>
      <c r="AK42" s="4">
        <v>138</v>
      </c>
      <c r="AL42" s="4">
        <v>2.6</v>
      </c>
      <c r="AM42" s="4">
        <v>195</v>
      </c>
      <c r="AN42" s="4" t="s">
        <v>155</v>
      </c>
      <c r="AP42" s="5"/>
      <c r="BA42" s="4">
        <v>14.023</v>
      </c>
      <c r="BB42" s="4">
        <v>15.8</v>
      </c>
      <c r="BC42" s="4">
        <v>1.1299999999999999</v>
      </c>
      <c r="BD42" s="4">
        <v>12.849</v>
      </c>
      <c r="BE42" s="4">
        <v>3032.26</v>
      </c>
      <c r="BF42" s="4">
        <v>0.88300000000000001</v>
      </c>
      <c r="BG42" s="4">
        <v>10.146000000000001</v>
      </c>
      <c r="BH42" s="4">
        <v>0.14499999999999999</v>
      </c>
      <c r="BI42" s="4">
        <v>10.291</v>
      </c>
      <c r="BJ42" s="4">
        <v>7.64</v>
      </c>
      <c r="BK42" s="4">
        <v>0.109</v>
      </c>
      <c r="BL42" s="4">
        <v>7.7489999999999997</v>
      </c>
      <c r="BM42" s="4">
        <v>0</v>
      </c>
      <c r="BQ42" s="4">
        <v>1375.9860000000001</v>
      </c>
      <c r="BR42" s="4">
        <v>0.217946</v>
      </c>
      <c r="BS42" s="4">
        <v>0.81699999999999995</v>
      </c>
      <c r="BT42" s="4">
        <v>8.9910000000000004E-2</v>
      </c>
      <c r="BU42" s="4">
        <v>5.3260540000000001</v>
      </c>
      <c r="BV42" s="4">
        <v>1.8161799999999999</v>
      </c>
      <c r="BW42" s="4">
        <f t="shared" si="14"/>
        <v>1.4071434668</v>
      </c>
      <c r="BY42" s="4">
        <f t="shared" si="10"/>
        <v>11902.535630003482</v>
      </c>
      <c r="BZ42" s="4">
        <f t="shared" si="11"/>
        <v>3.466041487634</v>
      </c>
      <c r="CA42" s="4">
        <f t="shared" si="12"/>
        <v>29.989305736719995</v>
      </c>
      <c r="CB42" s="4">
        <f t="shared" si="13"/>
        <v>0</v>
      </c>
    </row>
    <row r="43" spans="1:80" x14ac:dyDescent="0.25">
      <c r="A43" s="2">
        <v>42067</v>
      </c>
      <c r="B43" s="3">
        <v>5.7523148148148147E-4</v>
      </c>
      <c r="C43" s="4">
        <v>13.981999999999999</v>
      </c>
      <c r="D43" s="4">
        <v>2.8999999999999998E-3</v>
      </c>
      <c r="E43" s="4">
        <v>29.093264000000001</v>
      </c>
      <c r="F43" s="4">
        <v>454.6</v>
      </c>
      <c r="G43" s="4">
        <v>6.1</v>
      </c>
      <c r="H43" s="4">
        <v>-30.1</v>
      </c>
      <c r="J43" s="4">
        <v>9.1999999999999993</v>
      </c>
      <c r="K43" s="4">
        <v>0.88149999999999995</v>
      </c>
      <c r="L43" s="4">
        <v>12.324999999999999</v>
      </c>
      <c r="M43" s="4">
        <v>2.5999999999999999E-3</v>
      </c>
      <c r="N43" s="4">
        <v>400.7106</v>
      </c>
      <c r="O43" s="4">
        <v>5.3769999999999998</v>
      </c>
      <c r="P43" s="4">
        <v>406.1</v>
      </c>
      <c r="Q43" s="4">
        <v>301.7491</v>
      </c>
      <c r="R43" s="4">
        <v>4.0491000000000001</v>
      </c>
      <c r="S43" s="4">
        <v>305.8</v>
      </c>
      <c r="T43" s="4">
        <v>0</v>
      </c>
      <c r="W43" s="4">
        <v>0</v>
      </c>
      <c r="X43" s="4">
        <v>8.1096000000000004</v>
      </c>
      <c r="Y43" s="4">
        <v>12</v>
      </c>
      <c r="Z43" s="4">
        <v>845</v>
      </c>
      <c r="AA43" s="4">
        <v>870</v>
      </c>
      <c r="AB43" s="4">
        <v>868</v>
      </c>
      <c r="AC43" s="4">
        <v>67</v>
      </c>
      <c r="AD43" s="4">
        <v>5.22</v>
      </c>
      <c r="AE43" s="4">
        <v>0.12</v>
      </c>
      <c r="AF43" s="4">
        <v>979</v>
      </c>
      <c r="AG43" s="4">
        <v>-16</v>
      </c>
      <c r="AH43" s="4">
        <v>14.09</v>
      </c>
      <c r="AI43" s="4">
        <v>12</v>
      </c>
      <c r="AJ43" s="4">
        <v>190</v>
      </c>
      <c r="AK43" s="4">
        <v>138.9</v>
      </c>
      <c r="AL43" s="4">
        <v>2.1</v>
      </c>
      <c r="AM43" s="4">
        <v>195</v>
      </c>
      <c r="AN43" s="4" t="s">
        <v>155</v>
      </c>
      <c r="AP43" s="5"/>
      <c r="BA43" s="4">
        <v>14.023</v>
      </c>
      <c r="BB43" s="4">
        <v>15.18</v>
      </c>
      <c r="BC43" s="4">
        <v>1.08</v>
      </c>
      <c r="BD43" s="4">
        <v>13.446</v>
      </c>
      <c r="BE43" s="4">
        <v>3032.6410000000001</v>
      </c>
      <c r="BF43" s="4">
        <v>0.40200000000000002</v>
      </c>
      <c r="BG43" s="4">
        <v>10.324999999999999</v>
      </c>
      <c r="BH43" s="4">
        <v>0.13900000000000001</v>
      </c>
      <c r="BI43" s="4">
        <v>10.464</v>
      </c>
      <c r="BJ43" s="4">
        <v>7.7750000000000004</v>
      </c>
      <c r="BK43" s="4">
        <v>0.104</v>
      </c>
      <c r="BL43" s="4">
        <v>7.88</v>
      </c>
      <c r="BM43" s="4">
        <v>0</v>
      </c>
      <c r="BQ43" s="4">
        <v>1450.8820000000001</v>
      </c>
      <c r="BR43" s="4">
        <v>0.13827</v>
      </c>
      <c r="BS43" s="4">
        <v>0.81699999999999995</v>
      </c>
      <c r="BT43" s="4">
        <v>9.0910000000000005E-2</v>
      </c>
      <c r="BU43" s="4">
        <v>3.3789739999999999</v>
      </c>
      <c r="BV43" s="4">
        <v>1.836382</v>
      </c>
      <c r="BW43" s="4">
        <f t="shared" si="14"/>
        <v>0.89272493079999993</v>
      </c>
      <c r="BY43" s="4">
        <f t="shared" si="10"/>
        <v>7552.1975215761586</v>
      </c>
      <c r="BZ43" s="4">
        <f t="shared" si="11"/>
        <v>1.0011021428760001</v>
      </c>
      <c r="CA43" s="4">
        <f t="shared" si="12"/>
        <v>19.36211234045</v>
      </c>
      <c r="CB43" s="4">
        <f t="shared" si="13"/>
        <v>0</v>
      </c>
    </row>
    <row r="44" spans="1:80" x14ac:dyDescent="0.25">
      <c r="A44" s="2">
        <v>42067</v>
      </c>
      <c r="B44" s="3">
        <v>5.8680555555555558E-4</v>
      </c>
      <c r="C44" s="4">
        <v>14.223000000000001</v>
      </c>
      <c r="D44" s="4">
        <v>1.5E-3</v>
      </c>
      <c r="E44" s="4">
        <v>14.778760999999999</v>
      </c>
      <c r="F44" s="4">
        <v>644.20000000000005</v>
      </c>
      <c r="G44" s="4">
        <v>6</v>
      </c>
      <c r="H44" s="4">
        <v>-18.5</v>
      </c>
      <c r="J44" s="4">
        <v>8.69</v>
      </c>
      <c r="K44" s="4">
        <v>0.87960000000000005</v>
      </c>
      <c r="L44" s="4">
        <v>12.510899999999999</v>
      </c>
      <c r="M44" s="4">
        <v>1.2999999999999999E-3</v>
      </c>
      <c r="N44" s="4">
        <v>566.66449999999998</v>
      </c>
      <c r="O44" s="4">
        <v>5.2775999999999996</v>
      </c>
      <c r="P44" s="4">
        <v>571.9</v>
      </c>
      <c r="Q44" s="4">
        <v>426.71820000000002</v>
      </c>
      <c r="R44" s="4">
        <v>3.9742000000000002</v>
      </c>
      <c r="S44" s="4">
        <v>430.7</v>
      </c>
      <c r="T44" s="4">
        <v>0</v>
      </c>
      <c r="W44" s="4">
        <v>0</v>
      </c>
      <c r="X44" s="4">
        <v>7.6410999999999998</v>
      </c>
      <c r="Y44" s="4">
        <v>11.9</v>
      </c>
      <c r="Z44" s="4">
        <v>846</v>
      </c>
      <c r="AA44" s="4">
        <v>869</v>
      </c>
      <c r="AB44" s="4">
        <v>869</v>
      </c>
      <c r="AC44" s="4">
        <v>67</v>
      </c>
      <c r="AD44" s="4">
        <v>5.22</v>
      </c>
      <c r="AE44" s="4">
        <v>0.12</v>
      </c>
      <c r="AF44" s="4">
        <v>979</v>
      </c>
      <c r="AG44" s="4">
        <v>-16</v>
      </c>
      <c r="AH44" s="4">
        <v>14</v>
      </c>
      <c r="AI44" s="4">
        <v>12</v>
      </c>
      <c r="AJ44" s="4">
        <v>190</v>
      </c>
      <c r="AK44" s="4">
        <v>139</v>
      </c>
      <c r="AL44" s="4">
        <v>1.9</v>
      </c>
      <c r="AM44" s="4">
        <v>195</v>
      </c>
      <c r="AN44" s="4" t="s">
        <v>155</v>
      </c>
      <c r="AP44" s="5"/>
      <c r="BA44" s="4">
        <v>14.023</v>
      </c>
      <c r="BB44" s="4">
        <v>14.94</v>
      </c>
      <c r="BC44" s="4">
        <v>1.07</v>
      </c>
      <c r="BD44" s="4">
        <v>13.689</v>
      </c>
      <c r="BE44" s="4">
        <v>3032.8119999999999</v>
      </c>
      <c r="BF44" s="4">
        <v>0.20100000000000001</v>
      </c>
      <c r="BG44" s="4">
        <v>14.385</v>
      </c>
      <c r="BH44" s="4">
        <v>0.13400000000000001</v>
      </c>
      <c r="BI44" s="4">
        <v>14.519</v>
      </c>
      <c r="BJ44" s="4">
        <v>10.833</v>
      </c>
      <c r="BK44" s="4">
        <v>0.10100000000000001</v>
      </c>
      <c r="BL44" s="4">
        <v>10.933999999999999</v>
      </c>
      <c r="BM44" s="4">
        <v>0</v>
      </c>
      <c r="BQ44" s="4">
        <v>1346.8330000000001</v>
      </c>
      <c r="BR44" s="4">
        <v>0.129</v>
      </c>
      <c r="BS44" s="4">
        <v>0.81609100000000001</v>
      </c>
      <c r="BT44" s="4">
        <v>9.0091000000000004E-2</v>
      </c>
      <c r="BU44" s="4">
        <v>3.1524380000000001</v>
      </c>
      <c r="BV44" s="4">
        <v>1.819836</v>
      </c>
      <c r="BW44" s="4">
        <f t="shared" si="14"/>
        <v>0.83287411960000002</v>
      </c>
      <c r="BY44" s="4">
        <f t="shared" si="10"/>
        <v>7046.274073398472</v>
      </c>
      <c r="BZ44" s="4">
        <f t="shared" si="11"/>
        <v>0.46699270800600001</v>
      </c>
      <c r="CA44" s="4">
        <f t="shared" si="12"/>
        <v>25.168815949397999</v>
      </c>
      <c r="CB44" s="4">
        <f t="shared" si="13"/>
        <v>0</v>
      </c>
    </row>
    <row r="45" spans="1:80" x14ac:dyDescent="0.25">
      <c r="A45" s="2">
        <v>42067</v>
      </c>
      <c r="B45" s="3">
        <v>5.9837962962962959E-4</v>
      </c>
      <c r="C45" s="4">
        <v>14.24</v>
      </c>
      <c r="D45" s="4">
        <v>1.2999999999999999E-3</v>
      </c>
      <c r="E45" s="4">
        <v>13.383333</v>
      </c>
      <c r="F45" s="4">
        <v>975</v>
      </c>
      <c r="G45" s="4">
        <v>6</v>
      </c>
      <c r="H45" s="4">
        <v>-7.1</v>
      </c>
      <c r="J45" s="4">
        <v>6.68</v>
      </c>
      <c r="K45" s="4">
        <v>0.87960000000000005</v>
      </c>
      <c r="L45" s="4">
        <v>12.5259</v>
      </c>
      <c r="M45" s="4">
        <v>1.1999999999999999E-3</v>
      </c>
      <c r="N45" s="4">
        <v>857.61839999999995</v>
      </c>
      <c r="O45" s="4">
        <v>5.2775999999999996</v>
      </c>
      <c r="P45" s="4">
        <v>862.9</v>
      </c>
      <c r="Q45" s="4">
        <v>645.81669999999997</v>
      </c>
      <c r="R45" s="4">
        <v>3.9742000000000002</v>
      </c>
      <c r="S45" s="4">
        <v>649.79999999999995</v>
      </c>
      <c r="T45" s="4">
        <v>0</v>
      </c>
      <c r="W45" s="4">
        <v>0</v>
      </c>
      <c r="X45" s="4">
        <v>5.8775000000000004</v>
      </c>
      <c r="Y45" s="4">
        <v>12</v>
      </c>
      <c r="Z45" s="4">
        <v>845</v>
      </c>
      <c r="AA45" s="4">
        <v>872</v>
      </c>
      <c r="AB45" s="4">
        <v>869</v>
      </c>
      <c r="AC45" s="4">
        <v>67</v>
      </c>
      <c r="AD45" s="4">
        <v>5.22</v>
      </c>
      <c r="AE45" s="4">
        <v>0.12</v>
      </c>
      <c r="AF45" s="4">
        <v>979</v>
      </c>
      <c r="AG45" s="4">
        <v>-16</v>
      </c>
      <c r="AH45" s="4">
        <v>14</v>
      </c>
      <c r="AI45" s="4">
        <v>12</v>
      </c>
      <c r="AJ45" s="4">
        <v>190.9</v>
      </c>
      <c r="AK45" s="4">
        <v>139.9</v>
      </c>
      <c r="AL45" s="4">
        <v>2.4</v>
      </c>
      <c r="AM45" s="4">
        <v>195</v>
      </c>
      <c r="AN45" s="4" t="s">
        <v>155</v>
      </c>
      <c r="AP45" s="5"/>
      <c r="BA45" s="4">
        <v>14.023</v>
      </c>
      <c r="BB45" s="4">
        <v>14.93</v>
      </c>
      <c r="BC45" s="4">
        <v>1.06</v>
      </c>
      <c r="BD45" s="4">
        <v>13.686999999999999</v>
      </c>
      <c r="BE45" s="4">
        <v>3032.8310000000001</v>
      </c>
      <c r="BF45" s="4">
        <v>0.18099999999999999</v>
      </c>
      <c r="BG45" s="4">
        <v>21.745999999999999</v>
      </c>
      <c r="BH45" s="4">
        <v>0.13400000000000001</v>
      </c>
      <c r="BI45" s="4">
        <v>21.879000000000001</v>
      </c>
      <c r="BJ45" s="4">
        <v>16.375</v>
      </c>
      <c r="BK45" s="4">
        <v>0.10100000000000001</v>
      </c>
      <c r="BL45" s="4">
        <v>16.475999999999999</v>
      </c>
      <c r="BM45" s="4">
        <v>0</v>
      </c>
      <c r="BQ45" s="4">
        <v>1034.739</v>
      </c>
      <c r="BR45" s="4">
        <v>0.13355</v>
      </c>
      <c r="BS45" s="4">
        <v>0.81691000000000003</v>
      </c>
      <c r="BT45" s="4">
        <v>9.2730000000000007E-2</v>
      </c>
      <c r="BU45" s="4">
        <v>3.263617</v>
      </c>
      <c r="BV45" s="4">
        <v>1.8731409999999999</v>
      </c>
      <c r="BW45" s="4">
        <f t="shared" si="14"/>
        <v>0.86224761139999995</v>
      </c>
      <c r="BY45" s="4">
        <f t="shared" si="10"/>
        <v>7294.8251227687988</v>
      </c>
      <c r="BZ45" s="4">
        <f t="shared" si="11"/>
        <v>0.43535671694900002</v>
      </c>
      <c r="CA45" s="4">
        <f t="shared" si="12"/>
        <v>39.386553812374999</v>
      </c>
      <c r="CB45" s="4">
        <f t="shared" si="13"/>
        <v>0</v>
      </c>
    </row>
    <row r="46" spans="1:80" x14ac:dyDescent="0.25">
      <c r="A46" s="2">
        <v>42067</v>
      </c>
      <c r="B46" s="3">
        <v>6.0995370370370381E-4</v>
      </c>
      <c r="C46" s="4">
        <v>14.282999999999999</v>
      </c>
      <c r="D46" s="4">
        <v>1.8E-3</v>
      </c>
      <c r="E46" s="4">
        <v>18.280467000000002</v>
      </c>
      <c r="F46" s="4">
        <v>1243</v>
      </c>
      <c r="G46" s="4">
        <v>6</v>
      </c>
      <c r="H46" s="4">
        <v>-18.7</v>
      </c>
      <c r="J46" s="4">
        <v>4.54</v>
      </c>
      <c r="K46" s="4">
        <v>0.87929999999999997</v>
      </c>
      <c r="L46" s="4">
        <v>12.559200000000001</v>
      </c>
      <c r="M46" s="4">
        <v>1.6000000000000001E-3</v>
      </c>
      <c r="N46" s="4">
        <v>1092.9937</v>
      </c>
      <c r="O46" s="4">
        <v>5.2538999999999998</v>
      </c>
      <c r="P46" s="4">
        <v>1098.2</v>
      </c>
      <c r="Q46" s="4">
        <v>823.0625</v>
      </c>
      <c r="R46" s="4">
        <v>3.9563000000000001</v>
      </c>
      <c r="S46" s="4">
        <v>827</v>
      </c>
      <c r="T46" s="4">
        <v>0</v>
      </c>
      <c r="W46" s="4">
        <v>0</v>
      </c>
      <c r="X46" s="4">
        <v>3.9916999999999998</v>
      </c>
      <c r="Y46" s="4">
        <v>12</v>
      </c>
      <c r="Z46" s="4">
        <v>845</v>
      </c>
      <c r="AA46" s="4">
        <v>871</v>
      </c>
      <c r="AB46" s="4">
        <v>869</v>
      </c>
      <c r="AC46" s="4">
        <v>67</v>
      </c>
      <c r="AD46" s="4">
        <v>5.22</v>
      </c>
      <c r="AE46" s="4">
        <v>0.12</v>
      </c>
      <c r="AF46" s="4">
        <v>979</v>
      </c>
      <c r="AG46" s="4">
        <v>-16</v>
      </c>
      <c r="AH46" s="4">
        <v>14</v>
      </c>
      <c r="AI46" s="4">
        <v>12</v>
      </c>
      <c r="AJ46" s="4">
        <v>190.1</v>
      </c>
      <c r="AK46" s="4">
        <v>139.1</v>
      </c>
      <c r="AL46" s="4">
        <v>2.5</v>
      </c>
      <c r="AM46" s="4">
        <v>195</v>
      </c>
      <c r="AN46" s="4" t="s">
        <v>155</v>
      </c>
      <c r="AP46" s="5"/>
      <c r="BA46" s="4">
        <v>14.023</v>
      </c>
      <c r="BB46" s="4">
        <v>14.89</v>
      </c>
      <c r="BC46" s="4">
        <v>1.06</v>
      </c>
      <c r="BD46" s="4">
        <v>13.728999999999999</v>
      </c>
      <c r="BE46" s="4">
        <v>3032.701</v>
      </c>
      <c r="BF46" s="4">
        <v>0.247</v>
      </c>
      <c r="BG46" s="4">
        <v>27.638999999999999</v>
      </c>
      <c r="BH46" s="4">
        <v>0.13300000000000001</v>
      </c>
      <c r="BI46" s="4">
        <v>27.771999999999998</v>
      </c>
      <c r="BJ46" s="4">
        <v>20.812999999999999</v>
      </c>
      <c r="BK46" s="4">
        <v>0.1</v>
      </c>
      <c r="BL46" s="4">
        <v>20.913</v>
      </c>
      <c r="BM46" s="4">
        <v>0</v>
      </c>
      <c r="BQ46" s="4">
        <v>700.84</v>
      </c>
      <c r="BR46" s="4">
        <v>0.17677000000000001</v>
      </c>
      <c r="BS46" s="4">
        <v>0.81699999999999995</v>
      </c>
      <c r="BT46" s="4">
        <v>9.2090000000000005E-2</v>
      </c>
      <c r="BU46" s="4">
        <v>4.3198169999999996</v>
      </c>
      <c r="BV46" s="4">
        <v>1.8602179999999999</v>
      </c>
      <c r="BW46" s="4">
        <f t="shared" si="14"/>
        <v>1.1412956513999999</v>
      </c>
      <c r="BY46" s="4">
        <f t="shared" si="10"/>
        <v>9655.2257284234274</v>
      </c>
      <c r="BZ46" s="4">
        <f t="shared" si="11"/>
        <v>0.78637516686299991</v>
      </c>
      <c r="CA46" s="4">
        <f t="shared" si="12"/>
        <v>66.262454849876988</v>
      </c>
      <c r="CB46" s="4">
        <f t="shared" si="13"/>
        <v>0</v>
      </c>
    </row>
    <row r="47" spans="1:80" x14ac:dyDescent="0.25">
      <c r="A47" s="2">
        <v>42067</v>
      </c>
      <c r="B47" s="3">
        <v>6.2152777777777781E-4</v>
      </c>
      <c r="C47" s="4">
        <v>14.509</v>
      </c>
      <c r="D47" s="4">
        <v>1.1000000000000001E-3</v>
      </c>
      <c r="E47" s="4">
        <v>10.532889000000001</v>
      </c>
      <c r="F47" s="4">
        <v>1542.2</v>
      </c>
      <c r="G47" s="4">
        <v>5.8</v>
      </c>
      <c r="H47" s="4">
        <v>0</v>
      </c>
      <c r="J47" s="4">
        <v>2.99</v>
      </c>
      <c r="K47" s="4">
        <v>0.87749999999999995</v>
      </c>
      <c r="L47" s="4">
        <v>12.7319</v>
      </c>
      <c r="M47" s="4">
        <v>8.9999999999999998E-4</v>
      </c>
      <c r="N47" s="4">
        <v>1353.2802999999999</v>
      </c>
      <c r="O47" s="4">
        <v>5.0679999999999996</v>
      </c>
      <c r="P47" s="4">
        <v>1358.3</v>
      </c>
      <c r="Q47" s="4">
        <v>1019.0675</v>
      </c>
      <c r="R47" s="4">
        <v>3.8163999999999998</v>
      </c>
      <c r="S47" s="4">
        <v>1022.9</v>
      </c>
      <c r="T47" s="4">
        <v>0</v>
      </c>
      <c r="W47" s="4">
        <v>0</v>
      </c>
      <c r="X47" s="4">
        <v>2.6227999999999998</v>
      </c>
      <c r="Y47" s="4">
        <v>12</v>
      </c>
      <c r="Z47" s="4">
        <v>845</v>
      </c>
      <c r="AA47" s="4">
        <v>872</v>
      </c>
      <c r="AB47" s="4">
        <v>867</v>
      </c>
      <c r="AC47" s="4">
        <v>67</v>
      </c>
      <c r="AD47" s="4">
        <v>5.22</v>
      </c>
      <c r="AE47" s="4">
        <v>0.12</v>
      </c>
      <c r="AF47" s="4">
        <v>979</v>
      </c>
      <c r="AG47" s="4">
        <v>-16</v>
      </c>
      <c r="AH47" s="4">
        <v>14</v>
      </c>
      <c r="AI47" s="4">
        <v>12</v>
      </c>
      <c r="AJ47" s="4">
        <v>190</v>
      </c>
      <c r="AK47" s="4">
        <v>139</v>
      </c>
      <c r="AL47" s="4">
        <v>2.2999999999999998</v>
      </c>
      <c r="AM47" s="4">
        <v>195</v>
      </c>
      <c r="AN47" s="4" t="s">
        <v>155</v>
      </c>
      <c r="AP47" s="5"/>
      <c r="BA47" s="4">
        <v>14.023</v>
      </c>
      <c r="BB47" s="4">
        <v>14.67</v>
      </c>
      <c r="BC47" s="4">
        <v>1.05</v>
      </c>
      <c r="BD47" s="4">
        <v>13.958</v>
      </c>
      <c r="BE47" s="4">
        <v>3032.739</v>
      </c>
      <c r="BF47" s="4">
        <v>0.14000000000000001</v>
      </c>
      <c r="BG47" s="4">
        <v>33.756999999999998</v>
      </c>
      <c r="BH47" s="4">
        <v>0.126</v>
      </c>
      <c r="BI47" s="4">
        <v>33.884</v>
      </c>
      <c r="BJ47" s="4">
        <v>25.42</v>
      </c>
      <c r="BK47" s="4">
        <v>9.5000000000000001E-2</v>
      </c>
      <c r="BL47" s="4">
        <v>25.515000000000001</v>
      </c>
      <c r="BM47" s="4">
        <v>0</v>
      </c>
      <c r="BQ47" s="4">
        <v>454.25900000000001</v>
      </c>
      <c r="BR47" s="4">
        <v>0.14096</v>
      </c>
      <c r="BS47" s="4">
        <v>0.81608999999999998</v>
      </c>
      <c r="BT47" s="4">
        <v>9.4729999999999995E-2</v>
      </c>
      <c r="BU47" s="4">
        <v>3.4447100000000002</v>
      </c>
      <c r="BV47" s="4">
        <v>1.913546</v>
      </c>
      <c r="BW47" s="4">
        <f t="shared" si="14"/>
        <v>0.91009238199999998</v>
      </c>
      <c r="BY47" s="4">
        <f t="shared" si="10"/>
        <v>7699.3699878285297</v>
      </c>
      <c r="BZ47" s="4">
        <f t="shared" si="11"/>
        <v>0.35542517780000005</v>
      </c>
      <c r="CA47" s="4">
        <f t="shared" si="12"/>
        <v>64.535057283400008</v>
      </c>
      <c r="CB47" s="4">
        <f t="shared" si="13"/>
        <v>0</v>
      </c>
    </row>
    <row r="48" spans="1:80" x14ac:dyDescent="0.25">
      <c r="A48" s="2">
        <v>42067</v>
      </c>
      <c r="B48" s="3">
        <v>6.3310185185185192E-4</v>
      </c>
      <c r="C48" s="4">
        <v>14.737</v>
      </c>
      <c r="D48" s="4">
        <v>7.7000000000000002E-3</v>
      </c>
      <c r="E48" s="4">
        <v>77.144047</v>
      </c>
      <c r="F48" s="4">
        <v>1722.3</v>
      </c>
      <c r="G48" s="4">
        <v>5.4</v>
      </c>
      <c r="H48" s="4">
        <v>-11.3</v>
      </c>
      <c r="J48" s="4">
        <v>2.04</v>
      </c>
      <c r="K48" s="4">
        <v>0.87580000000000002</v>
      </c>
      <c r="L48" s="4">
        <v>12.9062</v>
      </c>
      <c r="M48" s="4">
        <v>6.7999999999999996E-3</v>
      </c>
      <c r="N48" s="4">
        <v>1508.3715999999999</v>
      </c>
      <c r="O48" s="4">
        <v>4.7584</v>
      </c>
      <c r="P48" s="4">
        <v>1513.1</v>
      </c>
      <c r="Q48" s="4">
        <v>1135.8567</v>
      </c>
      <c r="R48" s="4">
        <v>3.5832999999999999</v>
      </c>
      <c r="S48" s="4">
        <v>1139.4000000000001</v>
      </c>
      <c r="T48" s="4">
        <v>0</v>
      </c>
      <c r="W48" s="4">
        <v>0</v>
      </c>
      <c r="X48" s="4">
        <v>1.7891999999999999</v>
      </c>
      <c r="Y48" s="4">
        <v>12</v>
      </c>
      <c r="Z48" s="4">
        <v>845</v>
      </c>
      <c r="AA48" s="4">
        <v>870</v>
      </c>
      <c r="AB48" s="4">
        <v>868</v>
      </c>
      <c r="AC48" s="4">
        <v>67</v>
      </c>
      <c r="AD48" s="4">
        <v>5.22</v>
      </c>
      <c r="AE48" s="4">
        <v>0.12</v>
      </c>
      <c r="AF48" s="4">
        <v>979</v>
      </c>
      <c r="AG48" s="4">
        <v>-16</v>
      </c>
      <c r="AH48" s="4">
        <v>14</v>
      </c>
      <c r="AI48" s="4">
        <v>12</v>
      </c>
      <c r="AJ48" s="4">
        <v>190</v>
      </c>
      <c r="AK48" s="4">
        <v>139</v>
      </c>
      <c r="AL48" s="4">
        <v>2.6</v>
      </c>
      <c r="AM48" s="4">
        <v>195</v>
      </c>
      <c r="AN48" s="4" t="s">
        <v>155</v>
      </c>
      <c r="AP48" s="5"/>
      <c r="BA48" s="4">
        <v>14.023</v>
      </c>
      <c r="BB48" s="4">
        <v>14.45</v>
      </c>
      <c r="BC48" s="4">
        <v>1.03</v>
      </c>
      <c r="BD48" s="4">
        <v>14.183</v>
      </c>
      <c r="BE48" s="4">
        <v>3031.2379999999998</v>
      </c>
      <c r="BF48" s="4">
        <v>1.01</v>
      </c>
      <c r="BG48" s="4">
        <v>37.098999999999997</v>
      </c>
      <c r="BH48" s="4">
        <v>0.11700000000000001</v>
      </c>
      <c r="BI48" s="4">
        <v>37.216000000000001</v>
      </c>
      <c r="BJ48" s="4">
        <v>27.937000000000001</v>
      </c>
      <c r="BK48" s="4">
        <v>8.7999999999999995E-2</v>
      </c>
      <c r="BL48" s="4">
        <v>28.024999999999999</v>
      </c>
      <c r="BM48" s="4">
        <v>0</v>
      </c>
      <c r="BQ48" s="4">
        <v>305.54700000000003</v>
      </c>
      <c r="BR48" s="4">
        <v>0.11971</v>
      </c>
      <c r="BS48" s="4">
        <v>0.81508999999999998</v>
      </c>
      <c r="BT48" s="4">
        <v>9.4089999999999993E-2</v>
      </c>
      <c r="BU48" s="4">
        <v>2.9254129999999998</v>
      </c>
      <c r="BV48" s="4">
        <v>1.9006179999999999</v>
      </c>
      <c r="BW48" s="4">
        <f t="shared" si="14"/>
        <v>0.7728941145999999</v>
      </c>
      <c r="BY48" s="4">
        <f t="shared" si="10"/>
        <v>6535.4381888036769</v>
      </c>
      <c r="BZ48" s="4">
        <f t="shared" si="11"/>
        <v>2.1775896748099997</v>
      </c>
      <c r="CA48" s="4">
        <f t="shared" si="12"/>
        <v>60.232992816996997</v>
      </c>
      <c r="CB48" s="4">
        <f t="shared" si="13"/>
        <v>0</v>
      </c>
    </row>
    <row r="49" spans="1:80" x14ac:dyDescent="0.25">
      <c r="A49" s="2">
        <v>42067</v>
      </c>
      <c r="B49" s="3">
        <v>6.4467592592592593E-4</v>
      </c>
      <c r="C49" s="4">
        <v>14.728999999999999</v>
      </c>
      <c r="D49" s="4">
        <v>8.3000000000000001E-3</v>
      </c>
      <c r="E49" s="4">
        <v>83.108453999999995</v>
      </c>
      <c r="F49" s="4">
        <v>1915.2</v>
      </c>
      <c r="G49" s="4">
        <v>4.5</v>
      </c>
      <c r="H49" s="4">
        <v>-9.1</v>
      </c>
      <c r="J49" s="4">
        <v>1.49</v>
      </c>
      <c r="K49" s="4">
        <v>0.87580000000000002</v>
      </c>
      <c r="L49" s="4">
        <v>12.899800000000001</v>
      </c>
      <c r="M49" s="4">
        <v>7.3000000000000001E-3</v>
      </c>
      <c r="N49" s="4">
        <v>1677.3311000000001</v>
      </c>
      <c r="O49" s="4">
        <v>3.92</v>
      </c>
      <c r="P49" s="4">
        <v>1681.3</v>
      </c>
      <c r="Q49" s="4">
        <v>1263.0890999999999</v>
      </c>
      <c r="R49" s="4">
        <v>2.9519000000000002</v>
      </c>
      <c r="S49" s="4">
        <v>1266</v>
      </c>
      <c r="T49" s="4">
        <v>0</v>
      </c>
      <c r="W49" s="4">
        <v>0</v>
      </c>
      <c r="X49" s="4">
        <v>1.3024</v>
      </c>
      <c r="Y49" s="4">
        <v>11.9</v>
      </c>
      <c r="Z49" s="4">
        <v>845</v>
      </c>
      <c r="AA49" s="4">
        <v>870</v>
      </c>
      <c r="AB49" s="4">
        <v>868</v>
      </c>
      <c r="AC49" s="4">
        <v>67</v>
      </c>
      <c r="AD49" s="4">
        <v>5.22</v>
      </c>
      <c r="AE49" s="4">
        <v>0.12</v>
      </c>
      <c r="AF49" s="4">
        <v>979</v>
      </c>
      <c r="AG49" s="4">
        <v>-16</v>
      </c>
      <c r="AH49" s="4">
        <v>14</v>
      </c>
      <c r="AI49" s="4">
        <v>12</v>
      </c>
      <c r="AJ49" s="4">
        <v>190</v>
      </c>
      <c r="AK49" s="4">
        <v>139</v>
      </c>
      <c r="AL49" s="4">
        <v>2.4</v>
      </c>
      <c r="AM49" s="4">
        <v>195</v>
      </c>
      <c r="AN49" s="4" t="s">
        <v>155</v>
      </c>
      <c r="AP49" s="5"/>
      <c r="BA49" s="4">
        <v>14.023</v>
      </c>
      <c r="BB49" s="4">
        <v>14.46</v>
      </c>
      <c r="BC49" s="4">
        <v>1.03</v>
      </c>
      <c r="BD49" s="4">
        <v>14.182</v>
      </c>
      <c r="BE49" s="4">
        <v>3031.1190000000001</v>
      </c>
      <c r="BF49" s="4">
        <v>1.089</v>
      </c>
      <c r="BG49" s="4">
        <v>41.274000000000001</v>
      </c>
      <c r="BH49" s="4">
        <v>9.6000000000000002E-2</v>
      </c>
      <c r="BI49" s="4">
        <v>41.37</v>
      </c>
      <c r="BJ49" s="4">
        <v>31.081</v>
      </c>
      <c r="BK49" s="4">
        <v>7.2999999999999995E-2</v>
      </c>
      <c r="BL49" s="4">
        <v>31.152999999999999</v>
      </c>
      <c r="BM49" s="4">
        <v>0</v>
      </c>
      <c r="BQ49" s="4">
        <v>222.51499999999999</v>
      </c>
      <c r="BR49" s="4">
        <v>0.26723999999999998</v>
      </c>
      <c r="BS49" s="4">
        <v>0.81499999999999995</v>
      </c>
      <c r="BT49" s="4">
        <v>9.4909999999999994E-2</v>
      </c>
      <c r="BU49" s="4">
        <v>6.530678</v>
      </c>
      <c r="BV49" s="4">
        <v>1.9171819999999999</v>
      </c>
      <c r="BW49" s="4">
        <f t="shared" si="14"/>
        <v>1.7254051276</v>
      </c>
      <c r="BY49" s="4">
        <f t="shared" si="10"/>
        <v>14589.108218318635</v>
      </c>
      <c r="BZ49" s="4">
        <f t="shared" si="11"/>
        <v>5.2414764480539997</v>
      </c>
      <c r="CA49" s="4">
        <f t="shared" si="12"/>
        <v>149.59626215056599</v>
      </c>
      <c r="CB49" s="4">
        <f t="shared" si="13"/>
        <v>0</v>
      </c>
    </row>
    <row r="50" spans="1:80" x14ac:dyDescent="0.25">
      <c r="A50" s="2">
        <v>42067</v>
      </c>
      <c r="B50" s="3">
        <v>6.5625000000000004E-4</v>
      </c>
      <c r="C50" s="4">
        <v>14.462999999999999</v>
      </c>
      <c r="D50" s="4">
        <v>4.8999999999999998E-3</v>
      </c>
      <c r="E50" s="4">
        <v>49.000812000000003</v>
      </c>
      <c r="F50" s="4">
        <v>1958.9</v>
      </c>
      <c r="G50" s="4">
        <v>4.4000000000000004</v>
      </c>
      <c r="H50" s="4">
        <v>-1.8</v>
      </c>
      <c r="J50" s="4">
        <v>1.25</v>
      </c>
      <c r="K50" s="4">
        <v>0.878</v>
      </c>
      <c r="L50" s="4">
        <v>12.698600000000001</v>
      </c>
      <c r="M50" s="4">
        <v>4.3E-3</v>
      </c>
      <c r="N50" s="4">
        <v>1719.9764</v>
      </c>
      <c r="O50" s="4">
        <v>3.8409</v>
      </c>
      <c r="P50" s="4">
        <v>1723.8</v>
      </c>
      <c r="Q50" s="4">
        <v>1295.2025000000001</v>
      </c>
      <c r="R50" s="4">
        <v>2.8923999999999999</v>
      </c>
      <c r="S50" s="4">
        <v>1298.0999999999999</v>
      </c>
      <c r="T50" s="4">
        <v>0</v>
      </c>
      <c r="W50" s="4">
        <v>0</v>
      </c>
      <c r="X50" s="4">
        <v>1.0952999999999999</v>
      </c>
      <c r="Y50" s="4">
        <v>12</v>
      </c>
      <c r="Z50" s="4">
        <v>845</v>
      </c>
      <c r="AA50" s="4">
        <v>871</v>
      </c>
      <c r="AB50" s="4">
        <v>869</v>
      </c>
      <c r="AC50" s="4">
        <v>67</v>
      </c>
      <c r="AD50" s="4">
        <v>5.22</v>
      </c>
      <c r="AE50" s="4">
        <v>0.12</v>
      </c>
      <c r="AF50" s="4">
        <v>979</v>
      </c>
      <c r="AG50" s="4">
        <v>-16</v>
      </c>
      <c r="AH50" s="4">
        <v>14</v>
      </c>
      <c r="AI50" s="4">
        <v>12</v>
      </c>
      <c r="AJ50" s="4">
        <v>190</v>
      </c>
      <c r="AK50" s="4">
        <v>139.9</v>
      </c>
      <c r="AL50" s="4">
        <v>3</v>
      </c>
      <c r="AM50" s="4">
        <v>195</v>
      </c>
      <c r="AN50" s="4" t="s">
        <v>155</v>
      </c>
      <c r="AP50" s="5"/>
      <c r="BA50" s="4">
        <v>14.023</v>
      </c>
      <c r="BB50" s="4">
        <v>14.71</v>
      </c>
      <c r="BC50" s="4">
        <v>1.05</v>
      </c>
      <c r="BD50" s="4">
        <v>13.891999999999999</v>
      </c>
      <c r="BE50" s="4">
        <v>3031.9540000000002</v>
      </c>
      <c r="BF50" s="4">
        <v>0.65400000000000003</v>
      </c>
      <c r="BG50" s="4">
        <v>43.006</v>
      </c>
      <c r="BH50" s="4">
        <v>9.6000000000000002E-2</v>
      </c>
      <c r="BI50" s="4">
        <v>43.101999999999997</v>
      </c>
      <c r="BJ50" s="4">
        <v>32.384999999999998</v>
      </c>
      <c r="BK50" s="4">
        <v>7.1999999999999995E-2</v>
      </c>
      <c r="BL50" s="4">
        <v>32.457000000000001</v>
      </c>
      <c r="BM50" s="4">
        <v>0</v>
      </c>
      <c r="BQ50" s="4">
        <v>190.15299999999999</v>
      </c>
      <c r="BR50" s="4">
        <v>0.22012000000000001</v>
      </c>
      <c r="BS50" s="4">
        <v>0.81408999999999998</v>
      </c>
      <c r="BT50" s="4">
        <v>9.5000000000000001E-2</v>
      </c>
      <c r="BU50" s="4">
        <v>5.3791820000000001</v>
      </c>
      <c r="BV50" s="4">
        <v>1.919</v>
      </c>
      <c r="BW50" s="4">
        <f t="shared" si="14"/>
        <v>1.4211798844000001</v>
      </c>
      <c r="BY50" s="4">
        <f t="shared" si="10"/>
        <v>12020.051665259836</v>
      </c>
      <c r="BZ50" s="4">
        <f t="shared" si="11"/>
        <v>2.5927549656359998</v>
      </c>
      <c r="CA50" s="4">
        <f t="shared" si="12"/>
        <v>128.38894428459</v>
      </c>
      <c r="CB50" s="4">
        <f t="shared" si="13"/>
        <v>0</v>
      </c>
    </row>
    <row r="51" spans="1:80" x14ac:dyDescent="0.25">
      <c r="A51" s="2">
        <v>42067</v>
      </c>
      <c r="B51" s="3">
        <v>6.6782407407407404E-4</v>
      </c>
      <c r="C51" s="4">
        <v>14.378</v>
      </c>
      <c r="D51" s="4">
        <v>2.3E-3</v>
      </c>
      <c r="E51" s="4">
        <v>23.435115</v>
      </c>
      <c r="F51" s="4">
        <v>1687.8</v>
      </c>
      <c r="G51" s="4">
        <v>4.2</v>
      </c>
      <c r="H51" s="4">
        <v>-8.9</v>
      </c>
      <c r="J51" s="4">
        <v>1</v>
      </c>
      <c r="K51" s="4">
        <v>0.87870000000000004</v>
      </c>
      <c r="L51" s="4">
        <v>12.634499999999999</v>
      </c>
      <c r="M51" s="4">
        <v>2.0999999999999999E-3</v>
      </c>
      <c r="N51" s="4">
        <v>1483.1349</v>
      </c>
      <c r="O51" s="4">
        <v>3.6907000000000001</v>
      </c>
      <c r="P51" s="4">
        <v>1486.8</v>
      </c>
      <c r="Q51" s="4">
        <v>1116.8525</v>
      </c>
      <c r="R51" s="4">
        <v>2.7791999999999999</v>
      </c>
      <c r="S51" s="4">
        <v>1119.5999999999999</v>
      </c>
      <c r="T51" s="4">
        <v>0</v>
      </c>
      <c r="W51" s="4">
        <v>0</v>
      </c>
      <c r="X51" s="4">
        <v>0.877</v>
      </c>
      <c r="Y51" s="4">
        <v>11.9</v>
      </c>
      <c r="Z51" s="4">
        <v>845</v>
      </c>
      <c r="AA51" s="4">
        <v>871</v>
      </c>
      <c r="AB51" s="4">
        <v>869</v>
      </c>
      <c r="AC51" s="4">
        <v>67</v>
      </c>
      <c r="AD51" s="4">
        <v>5.22</v>
      </c>
      <c r="AE51" s="4">
        <v>0.12</v>
      </c>
      <c r="AF51" s="4">
        <v>979</v>
      </c>
      <c r="AG51" s="4">
        <v>-16</v>
      </c>
      <c r="AH51" s="4">
        <v>14</v>
      </c>
      <c r="AI51" s="4">
        <v>12</v>
      </c>
      <c r="AJ51" s="4">
        <v>190</v>
      </c>
      <c r="AK51" s="4">
        <v>139.1</v>
      </c>
      <c r="AL51" s="4">
        <v>3.2</v>
      </c>
      <c r="AM51" s="4">
        <v>195</v>
      </c>
      <c r="AN51" s="4" t="s">
        <v>155</v>
      </c>
      <c r="AP51" s="5"/>
      <c r="BA51" s="4">
        <v>14.023</v>
      </c>
      <c r="BB51" s="4">
        <v>14.79</v>
      </c>
      <c r="BC51" s="4">
        <v>1.05</v>
      </c>
      <c r="BD51" s="4">
        <v>13.798999999999999</v>
      </c>
      <c r="BE51" s="4">
        <v>3032.5369999999998</v>
      </c>
      <c r="BF51" s="4">
        <v>0.315</v>
      </c>
      <c r="BG51" s="4">
        <v>37.279000000000003</v>
      </c>
      <c r="BH51" s="4">
        <v>9.2999999999999999E-2</v>
      </c>
      <c r="BI51" s="4">
        <v>37.372</v>
      </c>
      <c r="BJ51" s="4">
        <v>28.071999999999999</v>
      </c>
      <c r="BK51" s="4">
        <v>7.0000000000000007E-2</v>
      </c>
      <c r="BL51" s="4">
        <v>28.141999999999999</v>
      </c>
      <c r="BM51" s="4">
        <v>0</v>
      </c>
      <c r="BQ51" s="4">
        <v>153.05000000000001</v>
      </c>
      <c r="BR51" s="4">
        <v>0.21764</v>
      </c>
      <c r="BS51" s="4">
        <v>0.81308999999999998</v>
      </c>
      <c r="BT51" s="4">
        <v>9.3179999999999999E-2</v>
      </c>
      <c r="BU51" s="4">
        <v>5.3185779999999996</v>
      </c>
      <c r="BV51" s="4">
        <v>1.882236</v>
      </c>
      <c r="BW51" s="4">
        <f t="shared" si="14"/>
        <v>1.4051683075999999</v>
      </c>
      <c r="BY51" s="4">
        <f t="shared" si="10"/>
        <v>11886.91422984848</v>
      </c>
      <c r="BZ51" s="4">
        <f t="shared" si="11"/>
        <v>1.23473447559</v>
      </c>
      <c r="CA51" s="4">
        <f t="shared" si="12"/>
        <v>110.03640063099198</v>
      </c>
      <c r="CB51" s="4">
        <f t="shared" si="13"/>
        <v>0</v>
      </c>
    </row>
    <row r="52" spans="1:80" x14ac:dyDescent="0.25">
      <c r="A52" s="2">
        <v>42067</v>
      </c>
      <c r="B52" s="3">
        <v>6.7939814814814816E-4</v>
      </c>
      <c r="C52" s="4">
        <v>14.095000000000001</v>
      </c>
      <c r="D52" s="4">
        <v>2.8E-3</v>
      </c>
      <c r="E52" s="4">
        <v>28.150573000000001</v>
      </c>
      <c r="F52" s="4">
        <v>1321.6</v>
      </c>
      <c r="G52" s="4">
        <v>4.0999999999999996</v>
      </c>
      <c r="H52" s="4">
        <v>8.6999999999999993</v>
      </c>
      <c r="J52" s="4">
        <v>0.8</v>
      </c>
      <c r="K52" s="4">
        <v>0.88090000000000002</v>
      </c>
      <c r="L52" s="4">
        <v>12.4168</v>
      </c>
      <c r="M52" s="4">
        <v>2.5000000000000001E-3</v>
      </c>
      <c r="N52" s="4">
        <v>1164.2284</v>
      </c>
      <c r="O52" s="4">
        <v>3.6118000000000001</v>
      </c>
      <c r="P52" s="4">
        <v>1167.8</v>
      </c>
      <c r="Q52" s="4">
        <v>876.70479999999998</v>
      </c>
      <c r="R52" s="4">
        <v>2.7198000000000002</v>
      </c>
      <c r="S52" s="4">
        <v>879.4</v>
      </c>
      <c r="T52" s="4">
        <v>8.7096999999999998</v>
      </c>
      <c r="W52" s="4">
        <v>0</v>
      </c>
      <c r="X52" s="4">
        <v>0.70469999999999999</v>
      </c>
      <c r="Y52" s="4">
        <v>12</v>
      </c>
      <c r="Z52" s="4">
        <v>846</v>
      </c>
      <c r="AA52" s="4">
        <v>872</v>
      </c>
      <c r="AB52" s="4">
        <v>870</v>
      </c>
      <c r="AC52" s="4">
        <v>67</v>
      </c>
      <c r="AD52" s="4">
        <v>5.22</v>
      </c>
      <c r="AE52" s="4">
        <v>0.12</v>
      </c>
      <c r="AF52" s="4">
        <v>979</v>
      </c>
      <c r="AG52" s="4">
        <v>-16</v>
      </c>
      <c r="AH52" s="4">
        <v>14.91</v>
      </c>
      <c r="AI52" s="4">
        <v>12</v>
      </c>
      <c r="AJ52" s="4">
        <v>190.9</v>
      </c>
      <c r="AK52" s="4">
        <v>139.9</v>
      </c>
      <c r="AL52" s="4">
        <v>3.3</v>
      </c>
      <c r="AM52" s="4">
        <v>195</v>
      </c>
      <c r="AN52" s="4" t="s">
        <v>155</v>
      </c>
      <c r="AP52" s="5"/>
      <c r="BA52" s="4">
        <v>14.023</v>
      </c>
      <c r="BB52" s="4">
        <v>15.07</v>
      </c>
      <c r="BC52" s="4">
        <v>1.07</v>
      </c>
      <c r="BD52" s="4">
        <v>13.516999999999999</v>
      </c>
      <c r="BE52" s="4">
        <v>3032.3809999999999</v>
      </c>
      <c r="BF52" s="4">
        <v>0.38500000000000001</v>
      </c>
      <c r="BG52" s="4">
        <v>29.774999999999999</v>
      </c>
      <c r="BH52" s="4">
        <v>9.1999999999999998E-2</v>
      </c>
      <c r="BI52" s="4">
        <v>29.867000000000001</v>
      </c>
      <c r="BJ52" s="4">
        <v>22.420999999999999</v>
      </c>
      <c r="BK52" s="4">
        <v>7.0000000000000007E-2</v>
      </c>
      <c r="BL52" s="4">
        <v>22.491</v>
      </c>
      <c r="BM52" s="4">
        <v>7.0300000000000001E-2</v>
      </c>
      <c r="BQ52" s="4">
        <v>125.142</v>
      </c>
      <c r="BR52" s="4">
        <v>0.28078999999999998</v>
      </c>
      <c r="BS52" s="4">
        <v>0.81208999999999998</v>
      </c>
      <c r="BT52" s="4">
        <v>9.4820000000000002E-2</v>
      </c>
      <c r="BU52" s="4">
        <v>6.8618050000000004</v>
      </c>
      <c r="BV52" s="4">
        <v>1.9153640000000001</v>
      </c>
      <c r="BW52" s="4">
        <f t="shared" si="14"/>
        <v>1.8128888810000001</v>
      </c>
      <c r="BY52" s="4">
        <f t="shared" si="10"/>
        <v>15335.206438378586</v>
      </c>
      <c r="BZ52" s="4">
        <f t="shared" si="11"/>
        <v>1.947002859725</v>
      </c>
      <c r="CA52" s="4">
        <f t="shared" si="12"/>
        <v>113.38636653998499</v>
      </c>
      <c r="CB52" s="4">
        <f t="shared" si="13"/>
        <v>0.3670949024315</v>
      </c>
    </row>
    <row r="53" spans="1:80" x14ac:dyDescent="0.25">
      <c r="A53" s="2">
        <v>42067</v>
      </c>
      <c r="B53" s="3">
        <v>6.9097222222222216E-4</v>
      </c>
      <c r="C53" s="4">
        <v>13.922000000000001</v>
      </c>
      <c r="D53" s="4">
        <v>2E-3</v>
      </c>
      <c r="E53" s="4">
        <v>20.033332999999999</v>
      </c>
      <c r="F53" s="4">
        <v>1375.5</v>
      </c>
      <c r="G53" s="4">
        <v>4</v>
      </c>
      <c r="H53" s="4">
        <v>-11.7</v>
      </c>
      <c r="J53" s="4">
        <v>0.6</v>
      </c>
      <c r="K53" s="4">
        <v>0.88219999999999998</v>
      </c>
      <c r="L53" s="4">
        <v>12.2811</v>
      </c>
      <c r="M53" s="4">
        <v>1.8E-3</v>
      </c>
      <c r="N53" s="4">
        <v>1213.4478999999999</v>
      </c>
      <c r="O53" s="4">
        <v>3.5066999999999999</v>
      </c>
      <c r="P53" s="4">
        <v>1217</v>
      </c>
      <c r="Q53" s="4">
        <v>913.76880000000006</v>
      </c>
      <c r="R53" s="4">
        <v>2.6406000000000001</v>
      </c>
      <c r="S53" s="4">
        <v>916.4</v>
      </c>
      <c r="T53" s="4">
        <v>0</v>
      </c>
      <c r="W53" s="4">
        <v>0</v>
      </c>
      <c r="X53" s="4">
        <v>0.52929999999999999</v>
      </c>
      <c r="Y53" s="4">
        <v>11.9</v>
      </c>
      <c r="Z53" s="4">
        <v>846</v>
      </c>
      <c r="AA53" s="4">
        <v>871</v>
      </c>
      <c r="AB53" s="4">
        <v>870</v>
      </c>
      <c r="AC53" s="4">
        <v>67</v>
      </c>
      <c r="AD53" s="4">
        <v>5.22</v>
      </c>
      <c r="AE53" s="4">
        <v>0.12</v>
      </c>
      <c r="AF53" s="4">
        <v>979</v>
      </c>
      <c r="AG53" s="4">
        <v>-16</v>
      </c>
      <c r="AH53" s="4">
        <v>14.09</v>
      </c>
      <c r="AI53" s="4">
        <v>12</v>
      </c>
      <c r="AJ53" s="4">
        <v>190.1</v>
      </c>
      <c r="AK53" s="4">
        <v>140</v>
      </c>
      <c r="AL53" s="4">
        <v>2.8</v>
      </c>
      <c r="AM53" s="4">
        <v>195</v>
      </c>
      <c r="AN53" s="4" t="s">
        <v>155</v>
      </c>
      <c r="AP53" s="5"/>
      <c r="BA53" s="4">
        <v>14.023</v>
      </c>
      <c r="BB53" s="4">
        <v>15.25</v>
      </c>
      <c r="BC53" s="4">
        <v>1.0900000000000001</v>
      </c>
      <c r="BD53" s="4">
        <v>13.358000000000001</v>
      </c>
      <c r="BE53" s="4">
        <v>3032.8719999999998</v>
      </c>
      <c r="BF53" s="4">
        <v>0.27800000000000002</v>
      </c>
      <c r="BG53" s="4">
        <v>31.382000000000001</v>
      </c>
      <c r="BH53" s="4">
        <v>9.0999999999999998E-2</v>
      </c>
      <c r="BI53" s="4">
        <v>31.472000000000001</v>
      </c>
      <c r="BJ53" s="4">
        <v>23.631</v>
      </c>
      <c r="BK53" s="4">
        <v>6.8000000000000005E-2</v>
      </c>
      <c r="BL53" s="4">
        <v>23.7</v>
      </c>
      <c r="BM53" s="4">
        <v>0</v>
      </c>
      <c r="BQ53" s="4">
        <v>95.042000000000002</v>
      </c>
      <c r="BR53" s="4">
        <v>0.27334999999999998</v>
      </c>
      <c r="BS53" s="4">
        <v>0.81200000000000006</v>
      </c>
      <c r="BT53" s="4">
        <v>9.3179999999999999E-2</v>
      </c>
      <c r="BU53" s="4">
        <v>6.6799910000000002</v>
      </c>
      <c r="BV53" s="4">
        <v>1.882236</v>
      </c>
      <c r="BW53" s="4">
        <f t="shared" si="14"/>
        <v>1.7648536222</v>
      </c>
      <c r="BY53" s="4">
        <f t="shared" si="10"/>
        <v>14931.293998480023</v>
      </c>
      <c r="BZ53" s="4">
        <f t="shared" si="11"/>
        <v>1.3686366360260001</v>
      </c>
      <c r="CA53" s="4">
        <f t="shared" si="12"/>
        <v>116.33903721557699</v>
      </c>
      <c r="CB53" s="4">
        <f t="shared" si="13"/>
        <v>0</v>
      </c>
    </row>
    <row r="54" spans="1:80" x14ac:dyDescent="0.25">
      <c r="A54" s="2">
        <v>42067</v>
      </c>
      <c r="B54" s="3">
        <v>7.0254629629629627E-4</v>
      </c>
      <c r="C54" s="4">
        <v>13.948</v>
      </c>
      <c r="D54" s="4">
        <v>2.8E-3</v>
      </c>
      <c r="E54" s="4">
        <v>28.366667</v>
      </c>
      <c r="F54" s="4">
        <v>1533</v>
      </c>
      <c r="G54" s="4">
        <v>3.9</v>
      </c>
      <c r="H54" s="4">
        <v>0</v>
      </c>
      <c r="J54" s="4">
        <v>0.6</v>
      </c>
      <c r="K54" s="4">
        <v>0.88190000000000002</v>
      </c>
      <c r="L54" s="4">
        <v>12.300800000000001</v>
      </c>
      <c r="M54" s="4">
        <v>2.5000000000000001E-3</v>
      </c>
      <c r="N54" s="4">
        <v>1351.8951</v>
      </c>
      <c r="O54" s="4">
        <v>3.4176000000000002</v>
      </c>
      <c r="P54" s="4">
        <v>1355.3</v>
      </c>
      <c r="Q54" s="4">
        <v>1018.0244</v>
      </c>
      <c r="R54" s="4">
        <v>2.5735999999999999</v>
      </c>
      <c r="S54" s="4">
        <v>1020.6</v>
      </c>
      <c r="T54" s="4">
        <v>0</v>
      </c>
      <c r="W54" s="4">
        <v>0</v>
      </c>
      <c r="X54" s="4">
        <v>0.52910000000000001</v>
      </c>
      <c r="Y54" s="4">
        <v>12</v>
      </c>
      <c r="Z54" s="4">
        <v>846</v>
      </c>
      <c r="AA54" s="4">
        <v>871</v>
      </c>
      <c r="AB54" s="4">
        <v>867</v>
      </c>
      <c r="AC54" s="4">
        <v>67</v>
      </c>
      <c r="AD54" s="4">
        <v>5.22</v>
      </c>
      <c r="AE54" s="4">
        <v>0.12</v>
      </c>
      <c r="AF54" s="4">
        <v>979</v>
      </c>
      <c r="AG54" s="4">
        <v>-16</v>
      </c>
      <c r="AH54" s="4">
        <v>14</v>
      </c>
      <c r="AI54" s="4">
        <v>12</v>
      </c>
      <c r="AJ54" s="4">
        <v>190</v>
      </c>
      <c r="AK54" s="4">
        <v>139.1</v>
      </c>
      <c r="AL54" s="4">
        <v>2.6</v>
      </c>
      <c r="AM54" s="4">
        <v>195</v>
      </c>
      <c r="AN54" s="4" t="s">
        <v>155</v>
      </c>
      <c r="AP54" s="5"/>
      <c r="BA54" s="4">
        <v>14.023</v>
      </c>
      <c r="BB54" s="4">
        <v>15.22</v>
      </c>
      <c r="BC54" s="4">
        <v>1.0900000000000001</v>
      </c>
      <c r="BD54" s="4">
        <v>13.393000000000001</v>
      </c>
      <c r="BE54" s="4">
        <v>3032.6750000000002</v>
      </c>
      <c r="BF54" s="4">
        <v>0.39300000000000002</v>
      </c>
      <c r="BG54" s="4">
        <v>34.904000000000003</v>
      </c>
      <c r="BH54" s="4">
        <v>8.7999999999999995E-2</v>
      </c>
      <c r="BI54" s="4">
        <v>34.991999999999997</v>
      </c>
      <c r="BJ54" s="4">
        <v>26.283999999999999</v>
      </c>
      <c r="BK54" s="4">
        <v>6.6000000000000003E-2</v>
      </c>
      <c r="BL54" s="4">
        <v>26.35</v>
      </c>
      <c r="BM54" s="4">
        <v>0</v>
      </c>
      <c r="BQ54" s="4">
        <v>94.853999999999999</v>
      </c>
      <c r="BR54" s="4">
        <v>0.25107000000000002</v>
      </c>
      <c r="BS54" s="4">
        <v>0.81200000000000006</v>
      </c>
      <c r="BT54" s="4">
        <v>9.2999999999999999E-2</v>
      </c>
      <c r="BU54" s="4">
        <v>6.1355230000000001</v>
      </c>
      <c r="BV54" s="4">
        <v>1.8786</v>
      </c>
      <c r="BW54" s="4">
        <f t="shared" si="14"/>
        <v>1.6210051766</v>
      </c>
      <c r="BY54" s="4">
        <f t="shared" si="10"/>
        <v>13713.393796736427</v>
      </c>
      <c r="BZ54" s="4">
        <f t="shared" si="11"/>
        <v>1.7770990172430001</v>
      </c>
      <c r="CA54" s="4">
        <f t="shared" si="12"/>
        <v>118.853105774084</v>
      </c>
      <c r="CB54" s="4">
        <f t="shared" si="13"/>
        <v>0</v>
      </c>
    </row>
    <row r="55" spans="1:80" x14ac:dyDescent="0.25">
      <c r="A55" s="2">
        <v>42067</v>
      </c>
      <c r="B55" s="3">
        <v>7.1412037037037028E-4</v>
      </c>
      <c r="C55" s="4">
        <v>14.013</v>
      </c>
      <c r="D55" s="4">
        <v>3.0000000000000001E-3</v>
      </c>
      <c r="E55" s="4">
        <v>30</v>
      </c>
      <c r="F55" s="4">
        <v>1936.4</v>
      </c>
      <c r="G55" s="4">
        <v>3.6</v>
      </c>
      <c r="H55" s="4">
        <v>0</v>
      </c>
      <c r="J55" s="4">
        <v>0.7</v>
      </c>
      <c r="K55" s="4">
        <v>0.88139999999999996</v>
      </c>
      <c r="L55" s="4">
        <v>12.351699999999999</v>
      </c>
      <c r="M55" s="4">
        <v>2.5999999999999999E-3</v>
      </c>
      <c r="N55" s="4">
        <v>1706.8406</v>
      </c>
      <c r="O55" s="4">
        <v>3.1515</v>
      </c>
      <c r="P55" s="4">
        <v>1710</v>
      </c>
      <c r="Q55" s="4">
        <v>1285.3108</v>
      </c>
      <c r="R55" s="4">
        <v>2.3732000000000002</v>
      </c>
      <c r="S55" s="4">
        <v>1287.7</v>
      </c>
      <c r="T55" s="4">
        <v>0</v>
      </c>
      <c r="W55" s="4">
        <v>0</v>
      </c>
      <c r="X55" s="4">
        <v>0.61899999999999999</v>
      </c>
      <c r="Y55" s="4">
        <v>12</v>
      </c>
      <c r="Z55" s="4">
        <v>844</v>
      </c>
      <c r="AA55" s="4">
        <v>872</v>
      </c>
      <c r="AB55" s="4">
        <v>868</v>
      </c>
      <c r="AC55" s="4">
        <v>67</v>
      </c>
      <c r="AD55" s="4">
        <v>5.22</v>
      </c>
      <c r="AE55" s="4">
        <v>0.12</v>
      </c>
      <c r="AF55" s="4">
        <v>979</v>
      </c>
      <c r="AG55" s="4">
        <v>-16</v>
      </c>
      <c r="AH55" s="4">
        <v>14</v>
      </c>
      <c r="AI55" s="4">
        <v>12</v>
      </c>
      <c r="AJ55" s="4">
        <v>190</v>
      </c>
      <c r="AK55" s="4">
        <v>139</v>
      </c>
      <c r="AL55" s="4">
        <v>2.8</v>
      </c>
      <c r="AM55" s="4">
        <v>195</v>
      </c>
      <c r="AN55" s="4" t="s">
        <v>155</v>
      </c>
      <c r="AP55" s="5"/>
      <c r="BA55" s="4">
        <v>14.023</v>
      </c>
      <c r="BB55" s="4">
        <v>15.15</v>
      </c>
      <c r="BC55" s="4">
        <v>1.08</v>
      </c>
      <c r="BD55" s="4">
        <v>13.452</v>
      </c>
      <c r="BE55" s="4">
        <v>3032.6019999999999</v>
      </c>
      <c r="BF55" s="4">
        <v>0.41299999999999998</v>
      </c>
      <c r="BG55" s="4">
        <v>43.884999999999998</v>
      </c>
      <c r="BH55" s="4">
        <v>8.1000000000000003E-2</v>
      </c>
      <c r="BI55" s="4">
        <v>43.966000000000001</v>
      </c>
      <c r="BJ55" s="4">
        <v>33.046999999999997</v>
      </c>
      <c r="BK55" s="4">
        <v>6.0999999999999999E-2</v>
      </c>
      <c r="BL55" s="4">
        <v>33.107999999999997</v>
      </c>
      <c r="BM55" s="4">
        <v>0</v>
      </c>
      <c r="BQ55" s="4">
        <v>110.498</v>
      </c>
      <c r="BR55" s="4">
        <v>0.28813</v>
      </c>
      <c r="BS55" s="4">
        <v>0.81108999999999998</v>
      </c>
      <c r="BT55" s="4">
        <v>9.3909999999999993E-2</v>
      </c>
      <c r="BU55" s="4">
        <v>7.0411770000000002</v>
      </c>
      <c r="BV55" s="4">
        <v>1.8969819999999999</v>
      </c>
      <c r="BW55" s="4">
        <f t="shared" si="14"/>
        <v>1.8602789634000001</v>
      </c>
      <c r="BY55" s="4">
        <f t="shared" si="10"/>
        <v>15737.225452532297</v>
      </c>
      <c r="BZ55" s="4">
        <f t="shared" si="11"/>
        <v>2.1432004964369997</v>
      </c>
      <c r="CA55" s="4">
        <f t="shared" si="12"/>
        <v>171.49236514710299</v>
      </c>
      <c r="CB55" s="4">
        <f t="shared" si="13"/>
        <v>0</v>
      </c>
    </row>
    <row r="56" spans="1:80" x14ac:dyDescent="0.25">
      <c r="A56" s="2">
        <v>42067</v>
      </c>
      <c r="B56" s="3">
        <v>7.256944444444445E-4</v>
      </c>
      <c r="C56" s="4">
        <v>13.911</v>
      </c>
      <c r="D56" s="4">
        <v>3.0000000000000001E-3</v>
      </c>
      <c r="E56" s="4">
        <v>30</v>
      </c>
      <c r="F56" s="4">
        <v>2193.1</v>
      </c>
      <c r="G56" s="4">
        <v>3.3</v>
      </c>
      <c r="H56" s="4">
        <v>-6.9</v>
      </c>
      <c r="J56" s="4">
        <v>0.95</v>
      </c>
      <c r="K56" s="4">
        <v>0.88219999999999998</v>
      </c>
      <c r="L56" s="4">
        <v>12.272600000000001</v>
      </c>
      <c r="M56" s="4">
        <v>2.5999999999999999E-3</v>
      </c>
      <c r="N56" s="4">
        <v>1934.7706000000001</v>
      </c>
      <c r="O56" s="4">
        <v>2.8894000000000002</v>
      </c>
      <c r="P56" s="4">
        <v>1937.7</v>
      </c>
      <c r="Q56" s="4">
        <v>1456.9501</v>
      </c>
      <c r="R56" s="4">
        <v>2.1758000000000002</v>
      </c>
      <c r="S56" s="4">
        <v>1459.1</v>
      </c>
      <c r="T56" s="4">
        <v>0</v>
      </c>
      <c r="W56" s="4">
        <v>0</v>
      </c>
      <c r="X56" s="4">
        <v>0.83989999999999998</v>
      </c>
      <c r="Y56" s="4">
        <v>11.9</v>
      </c>
      <c r="Z56" s="4">
        <v>845</v>
      </c>
      <c r="AA56" s="4">
        <v>872</v>
      </c>
      <c r="AB56" s="4">
        <v>869</v>
      </c>
      <c r="AC56" s="4">
        <v>67</v>
      </c>
      <c r="AD56" s="4">
        <v>5.22</v>
      </c>
      <c r="AE56" s="4">
        <v>0.12</v>
      </c>
      <c r="AF56" s="4">
        <v>979</v>
      </c>
      <c r="AG56" s="4">
        <v>-16</v>
      </c>
      <c r="AH56" s="4">
        <v>14</v>
      </c>
      <c r="AI56" s="4">
        <v>12</v>
      </c>
      <c r="AJ56" s="4">
        <v>190</v>
      </c>
      <c r="AK56" s="4">
        <v>139</v>
      </c>
      <c r="AL56" s="4">
        <v>2.8</v>
      </c>
      <c r="AM56" s="4">
        <v>195</v>
      </c>
      <c r="AN56" s="4" t="s">
        <v>155</v>
      </c>
      <c r="AP56" s="5"/>
      <c r="BA56" s="4">
        <v>14.023</v>
      </c>
      <c r="BB56" s="4">
        <v>15.26</v>
      </c>
      <c r="BC56" s="4">
        <v>1.0900000000000001</v>
      </c>
      <c r="BD56" s="4">
        <v>13.35</v>
      </c>
      <c r="BE56" s="4">
        <v>3032.66</v>
      </c>
      <c r="BF56" s="4">
        <v>0.41599999999999998</v>
      </c>
      <c r="BG56" s="4">
        <v>50.067</v>
      </c>
      <c r="BH56" s="4">
        <v>7.4999999999999997E-2</v>
      </c>
      <c r="BI56" s="4">
        <v>50.142000000000003</v>
      </c>
      <c r="BJ56" s="4">
        <v>37.701999999999998</v>
      </c>
      <c r="BK56" s="4">
        <v>5.6000000000000001E-2</v>
      </c>
      <c r="BL56" s="4">
        <v>37.759</v>
      </c>
      <c r="BM56" s="4">
        <v>0</v>
      </c>
      <c r="BQ56" s="4">
        <v>150.90700000000001</v>
      </c>
      <c r="BR56" s="4">
        <v>0.33750000000000002</v>
      </c>
      <c r="BS56" s="4">
        <v>0.81100000000000005</v>
      </c>
      <c r="BT56" s="4">
        <v>9.3090000000000006E-2</v>
      </c>
      <c r="BU56" s="4">
        <v>8.2476559999999992</v>
      </c>
      <c r="BV56" s="4">
        <v>1.8804179999999999</v>
      </c>
      <c r="BW56" s="4">
        <f t="shared" si="14"/>
        <v>2.1790307151999997</v>
      </c>
      <c r="BY56" s="4">
        <f t="shared" si="10"/>
        <v>18434.091959935518</v>
      </c>
      <c r="BZ56" s="4">
        <f t="shared" si="11"/>
        <v>2.5286653483519994</v>
      </c>
      <c r="CA56" s="4">
        <f t="shared" si="12"/>
        <v>229.17245423934398</v>
      </c>
      <c r="CB56" s="4">
        <f t="shared" si="13"/>
        <v>0</v>
      </c>
    </row>
    <row r="57" spans="1:80" x14ac:dyDescent="0.25">
      <c r="A57" s="2">
        <v>42067</v>
      </c>
      <c r="B57" s="3">
        <v>7.3726851851851861E-4</v>
      </c>
      <c r="C57" s="4">
        <v>13.5</v>
      </c>
      <c r="D57" s="4">
        <v>3.3E-3</v>
      </c>
      <c r="E57" s="4">
        <v>33.377704000000001</v>
      </c>
      <c r="F57" s="4">
        <v>2313.1999999999998</v>
      </c>
      <c r="G57" s="4">
        <v>3.1</v>
      </c>
      <c r="H57" s="4">
        <v>17.8</v>
      </c>
      <c r="J57" s="4">
        <v>1.2</v>
      </c>
      <c r="K57" s="4">
        <v>0.88529999999999998</v>
      </c>
      <c r="L57" s="4">
        <v>11.9513</v>
      </c>
      <c r="M57" s="4">
        <v>3.0000000000000001E-3</v>
      </c>
      <c r="N57" s="4">
        <v>2047.8533</v>
      </c>
      <c r="O57" s="4">
        <v>2.7444000000000002</v>
      </c>
      <c r="P57" s="4">
        <v>2050.6</v>
      </c>
      <c r="Q57" s="4">
        <v>1541.7183</v>
      </c>
      <c r="R57" s="4">
        <v>2.0661</v>
      </c>
      <c r="S57" s="4">
        <v>1543.8</v>
      </c>
      <c r="T57" s="4">
        <v>17.7563</v>
      </c>
      <c r="W57" s="4">
        <v>0</v>
      </c>
      <c r="X57" s="4">
        <v>1.0623</v>
      </c>
      <c r="Y57" s="4">
        <v>12</v>
      </c>
      <c r="Z57" s="4">
        <v>845</v>
      </c>
      <c r="AA57" s="4">
        <v>870</v>
      </c>
      <c r="AB57" s="4">
        <v>869</v>
      </c>
      <c r="AC57" s="4">
        <v>66.099999999999994</v>
      </c>
      <c r="AD57" s="4">
        <v>5.15</v>
      </c>
      <c r="AE57" s="4">
        <v>0.12</v>
      </c>
      <c r="AF57" s="4">
        <v>979</v>
      </c>
      <c r="AG57" s="4">
        <v>-16</v>
      </c>
      <c r="AH57" s="4">
        <v>14</v>
      </c>
      <c r="AI57" s="4">
        <v>12</v>
      </c>
      <c r="AJ57" s="4">
        <v>190</v>
      </c>
      <c r="AK57" s="4">
        <v>139</v>
      </c>
      <c r="AL57" s="4">
        <v>2.2999999999999998</v>
      </c>
      <c r="AM57" s="4">
        <v>195</v>
      </c>
      <c r="AN57" s="4" t="s">
        <v>155</v>
      </c>
      <c r="AP57" s="5"/>
      <c r="BA57" s="4">
        <v>14.023</v>
      </c>
      <c r="BB57" s="4">
        <v>15.69</v>
      </c>
      <c r="BC57" s="4">
        <v>1.1200000000000001</v>
      </c>
      <c r="BD57" s="4">
        <v>12.958</v>
      </c>
      <c r="BE57" s="4">
        <v>3032.3789999999999</v>
      </c>
      <c r="BF57" s="4">
        <v>0.47699999999999998</v>
      </c>
      <c r="BG57" s="4">
        <v>54.412999999999997</v>
      </c>
      <c r="BH57" s="4">
        <v>7.2999999999999995E-2</v>
      </c>
      <c r="BI57" s="4">
        <v>54.485999999999997</v>
      </c>
      <c r="BJ57" s="4">
        <v>40.965000000000003</v>
      </c>
      <c r="BK57" s="4">
        <v>5.5E-2</v>
      </c>
      <c r="BL57" s="4">
        <v>41.02</v>
      </c>
      <c r="BM57" s="4">
        <v>0.14899999999999999</v>
      </c>
      <c r="BQ57" s="4">
        <v>195.988</v>
      </c>
      <c r="BR57" s="4">
        <v>0.32836399999999999</v>
      </c>
      <c r="BS57" s="4">
        <v>0.81009100000000001</v>
      </c>
      <c r="BT57" s="4">
        <v>9.3909000000000006E-2</v>
      </c>
      <c r="BU57" s="4">
        <v>8.0243870000000008</v>
      </c>
      <c r="BV57" s="4">
        <v>1.8969640000000001</v>
      </c>
      <c r="BW57" s="4">
        <f t="shared" si="14"/>
        <v>2.1200430454000001</v>
      </c>
      <c r="BY57" s="4">
        <f t="shared" si="10"/>
        <v>17933.408195858003</v>
      </c>
      <c r="BZ57" s="4">
        <f t="shared" si="11"/>
        <v>2.820965225463</v>
      </c>
      <c r="CA57" s="4">
        <f t="shared" si="12"/>
        <v>242.26591291633503</v>
      </c>
      <c r="CB57" s="4">
        <f t="shared" si="13"/>
        <v>0.90987721754300011</v>
      </c>
    </row>
    <row r="58" spans="1:80" x14ac:dyDescent="0.25">
      <c r="A58" s="2">
        <v>42067</v>
      </c>
      <c r="B58" s="3">
        <v>7.4884259259259262E-4</v>
      </c>
      <c r="C58" s="4">
        <v>13.5</v>
      </c>
      <c r="D58" s="4">
        <v>4.0000000000000001E-3</v>
      </c>
      <c r="E58" s="4">
        <v>40</v>
      </c>
      <c r="F58" s="4">
        <v>2308.1999999999998</v>
      </c>
      <c r="G58" s="4">
        <v>3.1</v>
      </c>
      <c r="H58" s="4">
        <v>0</v>
      </c>
      <c r="J58" s="4">
        <v>1.3</v>
      </c>
      <c r="K58" s="4">
        <v>0.88529999999999998</v>
      </c>
      <c r="L58" s="4">
        <v>11.951000000000001</v>
      </c>
      <c r="M58" s="4">
        <v>3.5000000000000001E-3</v>
      </c>
      <c r="N58" s="4">
        <v>2043.3187</v>
      </c>
      <c r="O58" s="4">
        <v>2.7443</v>
      </c>
      <c r="P58" s="4">
        <v>2046.1</v>
      </c>
      <c r="Q58" s="4">
        <v>1538.2657999999999</v>
      </c>
      <c r="R58" s="4">
        <v>2.0659999999999998</v>
      </c>
      <c r="S58" s="4">
        <v>1540.3</v>
      </c>
      <c r="T58" s="4">
        <v>0</v>
      </c>
      <c r="W58" s="4">
        <v>0</v>
      </c>
      <c r="X58" s="4">
        <v>1.1508</v>
      </c>
      <c r="Y58" s="4">
        <v>11.9</v>
      </c>
      <c r="Z58" s="4">
        <v>845</v>
      </c>
      <c r="AA58" s="4">
        <v>869</v>
      </c>
      <c r="AB58" s="4">
        <v>868</v>
      </c>
      <c r="AC58" s="4">
        <v>66</v>
      </c>
      <c r="AD58" s="4">
        <v>5.14</v>
      </c>
      <c r="AE58" s="4">
        <v>0.12</v>
      </c>
      <c r="AF58" s="4">
        <v>979</v>
      </c>
      <c r="AG58" s="4">
        <v>-16</v>
      </c>
      <c r="AH58" s="4">
        <v>14</v>
      </c>
      <c r="AI58" s="4">
        <v>12</v>
      </c>
      <c r="AJ58" s="4">
        <v>190</v>
      </c>
      <c r="AK58" s="4">
        <v>139.9</v>
      </c>
      <c r="AL58" s="4">
        <v>2.2000000000000002</v>
      </c>
      <c r="AM58" s="4">
        <v>195</v>
      </c>
      <c r="AN58" s="4" t="s">
        <v>155</v>
      </c>
      <c r="AP58" s="5"/>
      <c r="BA58" s="4">
        <v>14.023</v>
      </c>
      <c r="BB58" s="4">
        <v>15.69</v>
      </c>
      <c r="BC58" s="4">
        <v>1.1200000000000001</v>
      </c>
      <c r="BD58" s="4">
        <v>12.961</v>
      </c>
      <c r="BE58" s="4">
        <v>3032.6819999999998</v>
      </c>
      <c r="BF58" s="4">
        <v>0.57199999999999995</v>
      </c>
      <c r="BG58" s="4">
        <v>54.298999999999999</v>
      </c>
      <c r="BH58" s="4">
        <v>7.2999999999999995E-2</v>
      </c>
      <c r="BI58" s="4">
        <v>54.372</v>
      </c>
      <c r="BJ58" s="4">
        <v>40.878</v>
      </c>
      <c r="BK58" s="4">
        <v>5.5E-2</v>
      </c>
      <c r="BL58" s="4">
        <v>40.933</v>
      </c>
      <c r="BM58" s="4">
        <v>0</v>
      </c>
      <c r="BQ58" s="4">
        <v>212.34200000000001</v>
      </c>
      <c r="BR58" s="4">
        <v>0.23873900000000001</v>
      </c>
      <c r="BS58" s="4">
        <v>0.81</v>
      </c>
      <c r="BT58" s="4">
        <v>9.3090000000000006E-2</v>
      </c>
      <c r="BU58" s="4">
        <v>5.8341779999999996</v>
      </c>
      <c r="BV58" s="4">
        <v>1.88042</v>
      </c>
      <c r="BW58" s="4">
        <f t="shared" si="14"/>
        <v>1.5413898275999998</v>
      </c>
      <c r="BY58" s="4">
        <f t="shared" si="10"/>
        <v>13039.893268176849</v>
      </c>
      <c r="BZ58" s="4">
        <f t="shared" si="11"/>
        <v>2.4594794143919998</v>
      </c>
      <c r="CA58" s="4">
        <f t="shared" si="12"/>
        <v>175.766782345308</v>
      </c>
      <c r="CB58" s="4">
        <f t="shared" si="13"/>
        <v>0</v>
      </c>
    </row>
    <row r="59" spans="1:80" x14ac:dyDescent="0.25">
      <c r="A59" s="2">
        <v>42067</v>
      </c>
      <c r="B59" s="3">
        <v>7.6041666666666662E-4</v>
      </c>
      <c r="C59" s="4">
        <v>13.638999999999999</v>
      </c>
      <c r="D59" s="4">
        <v>4.0000000000000001E-3</v>
      </c>
      <c r="E59" s="4">
        <v>39.899917000000002</v>
      </c>
      <c r="F59" s="4">
        <v>2205.1</v>
      </c>
      <c r="G59" s="4">
        <v>3.1</v>
      </c>
      <c r="H59" s="4">
        <v>23.9</v>
      </c>
      <c r="J59" s="4">
        <v>1.3</v>
      </c>
      <c r="K59" s="4">
        <v>0.8841</v>
      </c>
      <c r="L59" s="4">
        <v>12.058199999999999</v>
      </c>
      <c r="M59" s="4">
        <v>3.5000000000000001E-3</v>
      </c>
      <c r="N59" s="4">
        <v>1949.4988000000001</v>
      </c>
      <c r="O59" s="4">
        <v>2.7406999999999999</v>
      </c>
      <c r="P59" s="4">
        <v>1952.2</v>
      </c>
      <c r="Q59" s="4">
        <v>1467.6356000000001</v>
      </c>
      <c r="R59" s="4">
        <v>2.0632000000000001</v>
      </c>
      <c r="S59" s="4">
        <v>1469.7</v>
      </c>
      <c r="T59" s="4">
        <v>23.878299999999999</v>
      </c>
      <c r="W59" s="4">
        <v>0</v>
      </c>
      <c r="X59" s="4">
        <v>1.1521999999999999</v>
      </c>
      <c r="Y59" s="4">
        <v>11.9</v>
      </c>
      <c r="Z59" s="4">
        <v>845</v>
      </c>
      <c r="AA59" s="4">
        <v>869</v>
      </c>
      <c r="AB59" s="4">
        <v>868</v>
      </c>
      <c r="AC59" s="4">
        <v>66</v>
      </c>
      <c r="AD59" s="4">
        <v>5.14</v>
      </c>
      <c r="AE59" s="4">
        <v>0.12</v>
      </c>
      <c r="AF59" s="4">
        <v>979</v>
      </c>
      <c r="AG59" s="4">
        <v>-16</v>
      </c>
      <c r="AH59" s="4">
        <v>14</v>
      </c>
      <c r="AI59" s="4">
        <v>12</v>
      </c>
      <c r="AJ59" s="4">
        <v>190</v>
      </c>
      <c r="AK59" s="4">
        <v>140</v>
      </c>
      <c r="AL59" s="4">
        <v>1.9</v>
      </c>
      <c r="AM59" s="4">
        <v>195</v>
      </c>
      <c r="AN59" s="4" t="s">
        <v>155</v>
      </c>
      <c r="AP59" s="5"/>
      <c r="BA59" s="4">
        <v>14.023</v>
      </c>
      <c r="BB59" s="4">
        <v>15.54</v>
      </c>
      <c r="BC59" s="4">
        <v>1.1100000000000001</v>
      </c>
      <c r="BD59" s="4">
        <v>13.112</v>
      </c>
      <c r="BE59" s="4">
        <v>3032.0010000000002</v>
      </c>
      <c r="BF59" s="4">
        <v>0.56499999999999995</v>
      </c>
      <c r="BG59" s="4">
        <v>51.334000000000003</v>
      </c>
      <c r="BH59" s="4">
        <v>7.1999999999999995E-2</v>
      </c>
      <c r="BI59" s="4">
        <v>51.405999999999999</v>
      </c>
      <c r="BJ59" s="4">
        <v>38.646000000000001</v>
      </c>
      <c r="BK59" s="4">
        <v>5.3999999999999999E-2</v>
      </c>
      <c r="BL59" s="4">
        <v>38.700000000000003</v>
      </c>
      <c r="BM59" s="4">
        <v>0.19850000000000001</v>
      </c>
      <c r="BQ59" s="4">
        <v>210.66</v>
      </c>
      <c r="BR59" s="4">
        <v>0.20634</v>
      </c>
      <c r="BS59" s="4">
        <v>0.81</v>
      </c>
      <c r="BT59" s="4">
        <v>9.1179999999999997E-2</v>
      </c>
      <c r="BU59" s="4">
        <v>5.0424340000000001</v>
      </c>
      <c r="BV59" s="4">
        <v>1.841836</v>
      </c>
      <c r="BW59" s="4">
        <f t="shared" si="14"/>
        <v>1.3322110627999999</v>
      </c>
      <c r="BY59" s="4">
        <f t="shared" si="10"/>
        <v>11267.746053729858</v>
      </c>
      <c r="BZ59" s="4">
        <f t="shared" si="11"/>
        <v>2.0996947297699999</v>
      </c>
      <c r="CA59" s="4">
        <f t="shared" si="12"/>
        <v>143.619119516268</v>
      </c>
      <c r="CB59" s="4">
        <f t="shared" si="13"/>
        <v>0.76170251638900011</v>
      </c>
    </row>
    <row r="60" spans="1:80" x14ac:dyDescent="0.25">
      <c r="A60" s="2">
        <v>42067</v>
      </c>
      <c r="B60" s="3">
        <v>7.7199074074074062E-4</v>
      </c>
      <c r="C60" s="4">
        <v>13.7</v>
      </c>
      <c r="D60" s="4">
        <v>3.2000000000000002E-3</v>
      </c>
      <c r="E60" s="4">
        <v>31.559633000000002</v>
      </c>
      <c r="F60" s="4">
        <v>2128</v>
      </c>
      <c r="G60" s="4">
        <v>3.1</v>
      </c>
      <c r="H60" s="4">
        <v>37.5</v>
      </c>
      <c r="J60" s="4">
        <v>1.45</v>
      </c>
      <c r="K60" s="4">
        <v>0.88360000000000005</v>
      </c>
      <c r="L60" s="4">
        <v>12.1053</v>
      </c>
      <c r="M60" s="4">
        <v>2.8E-3</v>
      </c>
      <c r="N60" s="4">
        <v>1880.2843</v>
      </c>
      <c r="O60" s="4">
        <v>2.7391999999999999</v>
      </c>
      <c r="P60" s="4">
        <v>1883</v>
      </c>
      <c r="Q60" s="4">
        <v>1415.5291</v>
      </c>
      <c r="R60" s="4">
        <v>2.0621</v>
      </c>
      <c r="S60" s="4">
        <v>1417.6</v>
      </c>
      <c r="T60" s="4">
        <v>37.524999999999999</v>
      </c>
      <c r="W60" s="4">
        <v>0</v>
      </c>
      <c r="X60" s="4">
        <v>1.2838000000000001</v>
      </c>
      <c r="Y60" s="4">
        <v>12.1</v>
      </c>
      <c r="Z60" s="4">
        <v>844</v>
      </c>
      <c r="AA60" s="4">
        <v>868</v>
      </c>
      <c r="AB60" s="4">
        <v>867</v>
      </c>
      <c r="AC60" s="4">
        <v>66</v>
      </c>
      <c r="AD60" s="4">
        <v>5.14</v>
      </c>
      <c r="AE60" s="4">
        <v>0.12</v>
      </c>
      <c r="AF60" s="4">
        <v>979</v>
      </c>
      <c r="AG60" s="4">
        <v>-16</v>
      </c>
      <c r="AH60" s="4">
        <v>14.909091</v>
      </c>
      <c r="AI60" s="4">
        <v>12</v>
      </c>
      <c r="AJ60" s="4">
        <v>190.9</v>
      </c>
      <c r="AK60" s="4">
        <v>140.9</v>
      </c>
      <c r="AL60" s="4">
        <v>1.9</v>
      </c>
      <c r="AM60" s="4">
        <v>195</v>
      </c>
      <c r="AN60" s="4" t="s">
        <v>155</v>
      </c>
      <c r="AP60" s="5"/>
      <c r="BA60" s="4">
        <v>14.023</v>
      </c>
      <c r="BB60" s="4">
        <v>15.47</v>
      </c>
      <c r="BC60" s="4">
        <v>1.1000000000000001</v>
      </c>
      <c r="BD60" s="4">
        <v>13.173999999999999</v>
      </c>
      <c r="BE60" s="4">
        <v>3031.81</v>
      </c>
      <c r="BF60" s="4">
        <v>0.44500000000000001</v>
      </c>
      <c r="BG60" s="4">
        <v>49.316000000000003</v>
      </c>
      <c r="BH60" s="4">
        <v>7.1999999999999995E-2</v>
      </c>
      <c r="BI60" s="4">
        <v>49.387999999999998</v>
      </c>
      <c r="BJ60" s="4">
        <v>37.125999999999998</v>
      </c>
      <c r="BK60" s="4">
        <v>5.3999999999999999E-2</v>
      </c>
      <c r="BL60" s="4">
        <v>37.18</v>
      </c>
      <c r="BM60" s="4">
        <v>0.31080000000000002</v>
      </c>
      <c r="BQ60" s="4">
        <v>233.78399999999999</v>
      </c>
      <c r="BR60" s="4">
        <v>0.23490900000000001</v>
      </c>
      <c r="BS60" s="4">
        <v>0.809091</v>
      </c>
      <c r="BT60" s="4">
        <v>9.7364000000000006E-2</v>
      </c>
      <c r="BU60" s="4">
        <v>5.7405910000000002</v>
      </c>
      <c r="BV60" s="4">
        <v>1.966745</v>
      </c>
      <c r="BW60" s="4">
        <f t="shared" si="14"/>
        <v>1.5166641422</v>
      </c>
      <c r="BY60" s="4">
        <f t="shared" si="10"/>
        <v>12827.028944186271</v>
      </c>
      <c r="BZ60" s="4">
        <f t="shared" si="11"/>
        <v>1.8827129273149998</v>
      </c>
      <c r="CA60" s="4">
        <f t="shared" si="12"/>
        <v>157.07325874044199</v>
      </c>
      <c r="CB60" s="4">
        <f t="shared" si="13"/>
        <v>1.3577576946108001</v>
      </c>
    </row>
    <row r="61" spans="1:80" x14ac:dyDescent="0.25">
      <c r="A61" s="2">
        <v>42067</v>
      </c>
      <c r="B61" s="3">
        <v>7.8356481481481495E-4</v>
      </c>
      <c r="C61" s="4">
        <v>13.66</v>
      </c>
      <c r="D61" s="4">
        <v>3.0000000000000001E-3</v>
      </c>
      <c r="E61" s="4">
        <v>30</v>
      </c>
      <c r="F61" s="4">
        <v>2123.8000000000002</v>
      </c>
      <c r="G61" s="4">
        <v>3.2</v>
      </c>
      <c r="H61" s="4">
        <v>0</v>
      </c>
      <c r="J61" s="4">
        <v>1.7</v>
      </c>
      <c r="K61" s="4">
        <v>0.8841</v>
      </c>
      <c r="L61" s="4">
        <v>12.076000000000001</v>
      </c>
      <c r="M61" s="4">
        <v>2.7000000000000001E-3</v>
      </c>
      <c r="N61" s="4">
        <v>1877.5897</v>
      </c>
      <c r="O61" s="4">
        <v>2.8290000000000002</v>
      </c>
      <c r="P61" s="4">
        <v>1880.4</v>
      </c>
      <c r="Q61" s="4">
        <v>1413.5005000000001</v>
      </c>
      <c r="R61" s="4">
        <v>2.1297999999999999</v>
      </c>
      <c r="S61" s="4">
        <v>1415.6</v>
      </c>
      <c r="T61" s="4">
        <v>0</v>
      </c>
      <c r="W61" s="4">
        <v>0</v>
      </c>
      <c r="X61" s="4">
        <v>1.5051000000000001</v>
      </c>
      <c r="Y61" s="4">
        <v>12.2</v>
      </c>
      <c r="Z61" s="4">
        <v>843</v>
      </c>
      <c r="AA61" s="4">
        <v>867</v>
      </c>
      <c r="AB61" s="4">
        <v>864</v>
      </c>
      <c r="AC61" s="4">
        <v>66</v>
      </c>
      <c r="AD61" s="4">
        <v>5.14</v>
      </c>
      <c r="AE61" s="4">
        <v>0.12</v>
      </c>
      <c r="AF61" s="4">
        <v>979</v>
      </c>
      <c r="AG61" s="4">
        <v>-16</v>
      </c>
      <c r="AH61" s="4">
        <v>14.09009</v>
      </c>
      <c r="AI61" s="4">
        <v>12</v>
      </c>
      <c r="AJ61" s="4">
        <v>191</v>
      </c>
      <c r="AK61" s="4">
        <v>141</v>
      </c>
      <c r="AL61" s="4">
        <v>2.4</v>
      </c>
      <c r="AM61" s="4">
        <v>195</v>
      </c>
      <c r="AN61" s="4" t="s">
        <v>155</v>
      </c>
      <c r="AP61" s="5"/>
      <c r="BA61" s="4">
        <v>14.023</v>
      </c>
      <c r="BB61" s="4">
        <v>15.52</v>
      </c>
      <c r="BC61" s="4">
        <v>1.1100000000000001</v>
      </c>
      <c r="BD61" s="4">
        <v>13.114000000000001</v>
      </c>
      <c r="BE61" s="4">
        <v>3032.81</v>
      </c>
      <c r="BF61" s="4">
        <v>0.42399999999999999</v>
      </c>
      <c r="BG61" s="4">
        <v>49.381</v>
      </c>
      <c r="BH61" s="4">
        <v>7.3999999999999996E-2</v>
      </c>
      <c r="BI61" s="4">
        <v>49.454999999999998</v>
      </c>
      <c r="BJ61" s="4">
        <v>37.174999999999997</v>
      </c>
      <c r="BK61" s="4">
        <v>5.6000000000000001E-2</v>
      </c>
      <c r="BL61" s="4">
        <v>37.231000000000002</v>
      </c>
      <c r="BM61" s="4">
        <v>0</v>
      </c>
      <c r="BQ61" s="4">
        <v>274.84800000000001</v>
      </c>
      <c r="BR61" s="4">
        <v>0.27803600000000001</v>
      </c>
      <c r="BS61" s="4">
        <v>0.80991000000000002</v>
      </c>
      <c r="BT61" s="4">
        <v>9.8909999999999998E-2</v>
      </c>
      <c r="BU61" s="4">
        <v>6.7945060000000002</v>
      </c>
      <c r="BV61" s="4">
        <v>1.9979800000000001</v>
      </c>
      <c r="BW61" s="4">
        <f t="shared" si="14"/>
        <v>1.7951084851999999</v>
      </c>
      <c r="BY61" s="4">
        <f t="shared" si="10"/>
        <v>15186.95051175082</v>
      </c>
      <c r="BZ61" s="4">
        <f t="shared" si="11"/>
        <v>2.1232015909279998</v>
      </c>
      <c r="CA61" s="4">
        <f t="shared" si="12"/>
        <v>186.15570552534999</v>
      </c>
      <c r="CB61" s="4">
        <f t="shared" si="13"/>
        <v>0</v>
      </c>
    </row>
    <row r="62" spans="1:80" x14ac:dyDescent="0.25">
      <c r="A62" s="2">
        <v>42067</v>
      </c>
      <c r="B62" s="3">
        <v>7.9513888888888896E-4</v>
      </c>
      <c r="C62" s="4">
        <v>13.574999999999999</v>
      </c>
      <c r="D62" s="4">
        <v>3.0000000000000001E-3</v>
      </c>
      <c r="E62" s="4">
        <v>30</v>
      </c>
      <c r="F62" s="4">
        <v>2304</v>
      </c>
      <c r="G62" s="4">
        <v>3.3</v>
      </c>
      <c r="H62" s="4">
        <v>29</v>
      </c>
      <c r="J62" s="4">
        <v>1.9</v>
      </c>
      <c r="K62" s="4">
        <v>0.88460000000000005</v>
      </c>
      <c r="L62" s="4">
        <v>12.008900000000001</v>
      </c>
      <c r="M62" s="4">
        <v>2.7000000000000001E-3</v>
      </c>
      <c r="N62" s="4">
        <v>2038.1984</v>
      </c>
      <c r="O62" s="4">
        <v>2.9611000000000001</v>
      </c>
      <c r="P62" s="4">
        <v>2041.2</v>
      </c>
      <c r="Q62" s="4">
        <v>1534.4111</v>
      </c>
      <c r="R62" s="4">
        <v>2.2292000000000001</v>
      </c>
      <c r="S62" s="4">
        <v>1536.6</v>
      </c>
      <c r="T62" s="4">
        <v>28.951799999999999</v>
      </c>
      <c r="W62" s="4">
        <v>0</v>
      </c>
      <c r="X62" s="4">
        <v>1.6808000000000001</v>
      </c>
      <c r="Y62" s="4">
        <v>12.4</v>
      </c>
      <c r="Z62" s="4">
        <v>842</v>
      </c>
      <c r="AA62" s="4">
        <v>867</v>
      </c>
      <c r="AB62" s="4">
        <v>865</v>
      </c>
      <c r="AC62" s="4">
        <v>66</v>
      </c>
      <c r="AD62" s="4">
        <v>5.14</v>
      </c>
      <c r="AE62" s="4">
        <v>0.12</v>
      </c>
      <c r="AF62" s="4">
        <v>979</v>
      </c>
      <c r="AG62" s="4">
        <v>-16</v>
      </c>
      <c r="AH62" s="4">
        <v>14</v>
      </c>
      <c r="AI62" s="4">
        <v>12</v>
      </c>
      <c r="AJ62" s="4">
        <v>191</v>
      </c>
      <c r="AK62" s="4">
        <v>140.1</v>
      </c>
      <c r="AL62" s="4">
        <v>2.1</v>
      </c>
      <c r="AM62" s="4">
        <v>195</v>
      </c>
      <c r="AN62" s="4" t="s">
        <v>155</v>
      </c>
      <c r="AP62" s="5"/>
      <c r="BA62" s="4">
        <v>14.023</v>
      </c>
      <c r="BB62" s="4">
        <v>15.61</v>
      </c>
      <c r="BC62" s="4">
        <v>1.1100000000000001</v>
      </c>
      <c r="BD62" s="4">
        <v>13.041</v>
      </c>
      <c r="BE62" s="4">
        <v>3032.1289999999999</v>
      </c>
      <c r="BF62" s="4">
        <v>0.42599999999999999</v>
      </c>
      <c r="BG62" s="4">
        <v>53.893000000000001</v>
      </c>
      <c r="BH62" s="4">
        <v>7.8E-2</v>
      </c>
      <c r="BI62" s="4">
        <v>53.970999999999997</v>
      </c>
      <c r="BJ62" s="4">
        <v>40.572000000000003</v>
      </c>
      <c r="BK62" s="4">
        <v>5.8999999999999997E-2</v>
      </c>
      <c r="BL62" s="4">
        <v>40.631</v>
      </c>
      <c r="BM62" s="4">
        <v>0.2417</v>
      </c>
      <c r="BQ62" s="4">
        <v>308.577</v>
      </c>
      <c r="BR62" s="4">
        <v>0.25924999999999998</v>
      </c>
      <c r="BS62" s="4">
        <v>0.80908999999999998</v>
      </c>
      <c r="BT62" s="4">
        <v>0.10082000000000001</v>
      </c>
      <c r="BU62" s="4">
        <v>6.3354220000000003</v>
      </c>
      <c r="BV62" s="4">
        <v>2.0365639999999998</v>
      </c>
      <c r="BW62" s="4">
        <f t="shared" si="14"/>
        <v>1.6738184924000001</v>
      </c>
      <c r="BY62" s="4">
        <f t="shared" si="10"/>
        <v>14157.634962023805</v>
      </c>
      <c r="BZ62" s="4">
        <f t="shared" si="11"/>
        <v>1.9890817619640002</v>
      </c>
      <c r="CA62" s="4">
        <f t="shared" si="12"/>
        <v>189.43902640000803</v>
      </c>
      <c r="CB62" s="4">
        <f t="shared" si="13"/>
        <v>1.1652976095214</v>
      </c>
    </row>
    <row r="63" spans="1:80" x14ac:dyDescent="0.25">
      <c r="A63" s="2">
        <v>42067</v>
      </c>
      <c r="B63" s="3">
        <v>8.0671296296296296E-4</v>
      </c>
      <c r="C63" s="4">
        <v>13.55</v>
      </c>
      <c r="D63" s="4">
        <v>3.0000000000000001E-3</v>
      </c>
      <c r="E63" s="4">
        <v>30</v>
      </c>
      <c r="F63" s="4">
        <v>2448.9</v>
      </c>
      <c r="G63" s="4">
        <v>3.9</v>
      </c>
      <c r="H63" s="4">
        <v>19.3</v>
      </c>
      <c r="J63" s="4">
        <v>1.9</v>
      </c>
      <c r="K63" s="4">
        <v>0.88490000000000002</v>
      </c>
      <c r="L63" s="4">
        <v>11.991</v>
      </c>
      <c r="M63" s="4">
        <v>2.7000000000000001E-3</v>
      </c>
      <c r="N63" s="4">
        <v>2167.0569</v>
      </c>
      <c r="O63" s="4">
        <v>3.4523000000000001</v>
      </c>
      <c r="P63" s="4">
        <v>2170.5</v>
      </c>
      <c r="Q63" s="4">
        <v>1631.4193</v>
      </c>
      <c r="R63" s="4">
        <v>2.5990000000000002</v>
      </c>
      <c r="S63" s="4">
        <v>1634</v>
      </c>
      <c r="T63" s="4">
        <v>19.295300000000001</v>
      </c>
      <c r="W63" s="4">
        <v>0</v>
      </c>
      <c r="X63" s="4">
        <v>1.6814</v>
      </c>
      <c r="Y63" s="4">
        <v>12.4</v>
      </c>
      <c r="Z63" s="4">
        <v>840</v>
      </c>
      <c r="AA63" s="4">
        <v>867</v>
      </c>
      <c r="AB63" s="4">
        <v>865</v>
      </c>
      <c r="AC63" s="4">
        <v>66</v>
      </c>
      <c r="AD63" s="4">
        <v>5.14</v>
      </c>
      <c r="AE63" s="4">
        <v>0.12</v>
      </c>
      <c r="AF63" s="4">
        <v>979</v>
      </c>
      <c r="AG63" s="4">
        <v>-16</v>
      </c>
      <c r="AH63" s="4">
        <v>14.91</v>
      </c>
      <c r="AI63" s="4">
        <v>12</v>
      </c>
      <c r="AJ63" s="4">
        <v>191</v>
      </c>
      <c r="AK63" s="4">
        <v>140</v>
      </c>
      <c r="AL63" s="4">
        <v>2.5</v>
      </c>
      <c r="AM63" s="4">
        <v>195</v>
      </c>
      <c r="AN63" s="4" t="s">
        <v>155</v>
      </c>
      <c r="AP63" s="5"/>
      <c r="BA63" s="4">
        <v>14.023</v>
      </c>
      <c r="BB63" s="4">
        <v>15.63</v>
      </c>
      <c r="BC63" s="4">
        <v>1.1100000000000001</v>
      </c>
      <c r="BD63" s="4">
        <v>13.004</v>
      </c>
      <c r="BE63" s="4">
        <v>3032.386</v>
      </c>
      <c r="BF63" s="4">
        <v>0.42699999999999999</v>
      </c>
      <c r="BG63" s="4">
        <v>57.39</v>
      </c>
      <c r="BH63" s="4">
        <v>9.0999999999999998E-2</v>
      </c>
      <c r="BI63" s="4">
        <v>57.481000000000002</v>
      </c>
      <c r="BJ63" s="4">
        <v>43.204999999999998</v>
      </c>
      <c r="BK63" s="4">
        <v>6.9000000000000006E-2</v>
      </c>
      <c r="BL63" s="4">
        <v>43.274000000000001</v>
      </c>
      <c r="BM63" s="4">
        <v>0.16139999999999999</v>
      </c>
      <c r="BQ63" s="4">
        <v>309.16300000000001</v>
      </c>
      <c r="BR63" s="4">
        <v>0.30796000000000001</v>
      </c>
      <c r="BS63" s="4">
        <v>0.80900000000000005</v>
      </c>
      <c r="BT63" s="4">
        <v>0.10100000000000001</v>
      </c>
      <c r="BU63" s="4">
        <v>7.5257719999999999</v>
      </c>
      <c r="BV63" s="4">
        <v>2.0402</v>
      </c>
      <c r="BW63" s="4">
        <f t="shared" si="14"/>
        <v>1.9883089623999999</v>
      </c>
      <c r="BY63" s="4">
        <f t="shared" si="10"/>
        <v>16819.110645518103</v>
      </c>
      <c r="BZ63" s="4">
        <f t="shared" si="11"/>
        <v>2.368352922628</v>
      </c>
      <c r="CA63" s="4">
        <f t="shared" si="12"/>
        <v>239.63627171461999</v>
      </c>
      <c r="CB63" s="4">
        <f t="shared" si="13"/>
        <v>0.92435595620879996</v>
      </c>
    </row>
    <row r="64" spans="1:80" x14ac:dyDescent="0.25">
      <c r="A64" s="2">
        <v>42067</v>
      </c>
      <c r="B64" s="3">
        <v>8.1828703703703696E-4</v>
      </c>
      <c r="C64" s="4">
        <v>13.609</v>
      </c>
      <c r="D64" s="4">
        <v>3.0000000000000001E-3</v>
      </c>
      <c r="E64" s="4">
        <v>30</v>
      </c>
      <c r="F64" s="4">
        <v>2483.4</v>
      </c>
      <c r="G64" s="4">
        <v>4.8</v>
      </c>
      <c r="H64" s="4">
        <v>15.5</v>
      </c>
      <c r="J64" s="4">
        <v>1.9</v>
      </c>
      <c r="K64" s="4">
        <v>0.88460000000000005</v>
      </c>
      <c r="L64" s="4">
        <v>12.0379</v>
      </c>
      <c r="M64" s="4">
        <v>2.7000000000000001E-3</v>
      </c>
      <c r="N64" s="4">
        <v>2196.8089</v>
      </c>
      <c r="O64" s="4">
        <v>4.2679999999999998</v>
      </c>
      <c r="P64" s="4">
        <v>2201.1</v>
      </c>
      <c r="Q64" s="4">
        <v>1653.8173999999999</v>
      </c>
      <c r="R64" s="4">
        <v>3.2130999999999998</v>
      </c>
      <c r="S64" s="4">
        <v>1657</v>
      </c>
      <c r="T64" s="4">
        <v>15.532400000000001</v>
      </c>
      <c r="W64" s="4">
        <v>0</v>
      </c>
      <c r="X64" s="4">
        <v>1.6807000000000001</v>
      </c>
      <c r="Y64" s="4">
        <v>12.2</v>
      </c>
      <c r="Z64" s="4">
        <v>842</v>
      </c>
      <c r="AA64" s="4">
        <v>869</v>
      </c>
      <c r="AB64" s="4">
        <v>865</v>
      </c>
      <c r="AC64" s="4">
        <v>66</v>
      </c>
      <c r="AD64" s="4">
        <v>5.14</v>
      </c>
      <c r="AE64" s="4">
        <v>0.12</v>
      </c>
      <c r="AF64" s="4">
        <v>979</v>
      </c>
      <c r="AG64" s="4">
        <v>-16</v>
      </c>
      <c r="AH64" s="4">
        <v>14.09</v>
      </c>
      <c r="AI64" s="4">
        <v>12</v>
      </c>
      <c r="AJ64" s="4">
        <v>191</v>
      </c>
      <c r="AK64" s="4">
        <v>140</v>
      </c>
      <c r="AL64" s="4">
        <v>2.9</v>
      </c>
      <c r="AM64" s="4">
        <v>195</v>
      </c>
      <c r="AN64" s="4" t="s">
        <v>155</v>
      </c>
      <c r="AP64" s="5"/>
      <c r="BA64" s="4">
        <v>14.023</v>
      </c>
      <c r="BB64" s="4">
        <v>15.57</v>
      </c>
      <c r="BC64" s="4">
        <v>1.1100000000000001</v>
      </c>
      <c r="BD64" s="4">
        <v>13.048</v>
      </c>
      <c r="BE64" s="4">
        <v>3032.4470000000001</v>
      </c>
      <c r="BF64" s="4">
        <v>0.42499999999999999</v>
      </c>
      <c r="BG64" s="4">
        <v>57.951999999999998</v>
      </c>
      <c r="BH64" s="4">
        <v>0.113</v>
      </c>
      <c r="BI64" s="4">
        <v>58.064999999999998</v>
      </c>
      <c r="BJ64" s="4">
        <v>43.628</v>
      </c>
      <c r="BK64" s="4">
        <v>8.5000000000000006E-2</v>
      </c>
      <c r="BL64" s="4">
        <v>43.713000000000001</v>
      </c>
      <c r="BM64" s="4">
        <v>0.12939999999999999</v>
      </c>
      <c r="BQ64" s="4">
        <v>307.84399999999999</v>
      </c>
      <c r="BR64" s="4">
        <v>0.31208999999999998</v>
      </c>
      <c r="BS64" s="4">
        <v>0.80991000000000002</v>
      </c>
      <c r="BT64" s="4">
        <v>9.554E-2</v>
      </c>
      <c r="BU64" s="4">
        <v>7.6266990000000003</v>
      </c>
      <c r="BV64" s="4">
        <v>1.929908</v>
      </c>
      <c r="BW64" s="4">
        <f t="shared" si="14"/>
        <v>2.0149738758</v>
      </c>
      <c r="BY64" s="4">
        <f t="shared" si="10"/>
        <v>17045.01209030786</v>
      </c>
      <c r="BZ64" s="4">
        <f t="shared" si="11"/>
        <v>2.3888727942750001</v>
      </c>
      <c r="CA64" s="4">
        <f t="shared" si="12"/>
        <v>245.22762886736399</v>
      </c>
      <c r="CB64" s="4">
        <f t="shared" si="13"/>
        <v>0.75102698130659995</v>
      </c>
    </row>
    <row r="65" spans="1:80" x14ac:dyDescent="0.25">
      <c r="A65" s="2">
        <v>42067</v>
      </c>
      <c r="B65" s="3">
        <v>8.2986111111111119E-4</v>
      </c>
      <c r="C65" s="4">
        <v>13.634</v>
      </c>
      <c r="D65" s="4">
        <v>3.0000000000000001E-3</v>
      </c>
      <c r="E65" s="4">
        <v>30</v>
      </c>
      <c r="F65" s="4">
        <v>2495.6999999999998</v>
      </c>
      <c r="G65" s="4">
        <v>4.9000000000000004</v>
      </c>
      <c r="H65" s="4">
        <v>30.1</v>
      </c>
      <c r="J65" s="4">
        <v>1.9</v>
      </c>
      <c r="K65" s="4">
        <v>0.88439999999999996</v>
      </c>
      <c r="L65" s="4">
        <v>12.057600000000001</v>
      </c>
      <c r="M65" s="4">
        <v>2.7000000000000001E-3</v>
      </c>
      <c r="N65" s="4">
        <v>2207.1152000000002</v>
      </c>
      <c r="O65" s="4">
        <v>4.3334999999999999</v>
      </c>
      <c r="P65" s="4">
        <v>2211.4</v>
      </c>
      <c r="Q65" s="4">
        <v>1661.5762</v>
      </c>
      <c r="R65" s="4">
        <v>3.2624</v>
      </c>
      <c r="S65" s="4">
        <v>1664.8</v>
      </c>
      <c r="T65" s="4">
        <v>30.1</v>
      </c>
      <c r="W65" s="4">
        <v>0</v>
      </c>
      <c r="X65" s="4">
        <v>1.6802999999999999</v>
      </c>
      <c r="Y65" s="4">
        <v>12.2</v>
      </c>
      <c r="Z65" s="4">
        <v>842</v>
      </c>
      <c r="AA65" s="4">
        <v>867</v>
      </c>
      <c r="AB65" s="4">
        <v>864</v>
      </c>
      <c r="AC65" s="4">
        <v>66</v>
      </c>
      <c r="AD65" s="4">
        <v>5.14</v>
      </c>
      <c r="AE65" s="4">
        <v>0.12</v>
      </c>
      <c r="AF65" s="4">
        <v>979</v>
      </c>
      <c r="AG65" s="4">
        <v>-16</v>
      </c>
      <c r="AH65" s="4">
        <v>14</v>
      </c>
      <c r="AI65" s="4">
        <v>12</v>
      </c>
      <c r="AJ65" s="4">
        <v>191</v>
      </c>
      <c r="AK65" s="4">
        <v>140.9</v>
      </c>
      <c r="AL65" s="4">
        <v>2.9</v>
      </c>
      <c r="AM65" s="4">
        <v>195</v>
      </c>
      <c r="AN65" s="4" t="s">
        <v>155</v>
      </c>
      <c r="AP65" s="5"/>
      <c r="BA65" s="4">
        <v>14.023</v>
      </c>
      <c r="BB65" s="4">
        <v>15.54</v>
      </c>
      <c r="BC65" s="4">
        <v>1.1100000000000001</v>
      </c>
      <c r="BD65" s="4">
        <v>13.073</v>
      </c>
      <c r="BE65" s="4">
        <v>3032.0650000000001</v>
      </c>
      <c r="BF65" s="4">
        <v>0.42499999999999999</v>
      </c>
      <c r="BG65" s="4">
        <v>58.122</v>
      </c>
      <c r="BH65" s="4">
        <v>0.114</v>
      </c>
      <c r="BI65" s="4">
        <v>58.235999999999997</v>
      </c>
      <c r="BJ65" s="4">
        <v>43.756</v>
      </c>
      <c r="BK65" s="4">
        <v>8.5999999999999993E-2</v>
      </c>
      <c r="BL65" s="4">
        <v>43.841999999999999</v>
      </c>
      <c r="BM65" s="4">
        <v>0.25030000000000002</v>
      </c>
      <c r="BQ65" s="4">
        <v>307.23399999999998</v>
      </c>
      <c r="BR65" s="4">
        <v>0.29198000000000002</v>
      </c>
      <c r="BS65" s="4">
        <v>0.81091000000000002</v>
      </c>
      <c r="BT65" s="4">
        <v>9.8640000000000005E-2</v>
      </c>
      <c r="BU65" s="4">
        <v>7.1352609999999999</v>
      </c>
      <c r="BV65" s="4">
        <v>1.9925280000000001</v>
      </c>
      <c r="BW65" s="4">
        <f t="shared" si="14"/>
        <v>1.8851359561999999</v>
      </c>
      <c r="BY65" s="4">
        <f t="shared" si="10"/>
        <v>15944.681881102206</v>
      </c>
      <c r="BZ65" s="4">
        <f t="shared" si="11"/>
        <v>2.234942126725</v>
      </c>
      <c r="CA65" s="4">
        <f t="shared" si="12"/>
        <v>230.09912399289198</v>
      </c>
      <c r="CB65" s="4">
        <f t="shared" si="13"/>
        <v>1.3591123853363001</v>
      </c>
    </row>
    <row r="66" spans="1:80" x14ac:dyDescent="0.25">
      <c r="A66" s="2">
        <v>42067</v>
      </c>
      <c r="B66" s="3">
        <v>8.4143518518518519E-4</v>
      </c>
      <c r="C66" s="4">
        <v>13.946999999999999</v>
      </c>
      <c r="D66" s="4">
        <v>3.0000000000000001E-3</v>
      </c>
      <c r="E66" s="4">
        <v>30</v>
      </c>
      <c r="F66" s="4">
        <v>2502</v>
      </c>
      <c r="G66" s="4">
        <v>4</v>
      </c>
      <c r="H66" s="4">
        <v>33.4</v>
      </c>
      <c r="J66" s="4">
        <v>1.9</v>
      </c>
      <c r="K66" s="4">
        <v>0.8821</v>
      </c>
      <c r="L66" s="4">
        <v>12.3024</v>
      </c>
      <c r="M66" s="4">
        <v>2.5999999999999999E-3</v>
      </c>
      <c r="N66" s="4">
        <v>2206.9789000000001</v>
      </c>
      <c r="O66" s="4">
        <v>3.5655999999999999</v>
      </c>
      <c r="P66" s="4">
        <v>2210.5</v>
      </c>
      <c r="Q66" s="4">
        <v>1661.4736</v>
      </c>
      <c r="R66" s="4">
        <v>2.6842999999999999</v>
      </c>
      <c r="S66" s="4">
        <v>1664.2</v>
      </c>
      <c r="T66" s="4">
        <v>33.357399999999998</v>
      </c>
      <c r="W66" s="4">
        <v>0</v>
      </c>
      <c r="X66" s="4">
        <v>1.6758999999999999</v>
      </c>
      <c r="Y66" s="4">
        <v>12.3</v>
      </c>
      <c r="Z66" s="4">
        <v>841</v>
      </c>
      <c r="AA66" s="4">
        <v>867</v>
      </c>
      <c r="AB66" s="4">
        <v>865</v>
      </c>
      <c r="AC66" s="4">
        <v>66</v>
      </c>
      <c r="AD66" s="4">
        <v>5.14</v>
      </c>
      <c r="AE66" s="4">
        <v>0.12</v>
      </c>
      <c r="AF66" s="4">
        <v>979</v>
      </c>
      <c r="AG66" s="4">
        <v>-16</v>
      </c>
      <c r="AH66" s="4">
        <v>14</v>
      </c>
      <c r="AI66" s="4">
        <v>12</v>
      </c>
      <c r="AJ66" s="4">
        <v>191.9</v>
      </c>
      <c r="AK66" s="4">
        <v>140.1</v>
      </c>
      <c r="AL66" s="4">
        <v>3.4</v>
      </c>
      <c r="AM66" s="4">
        <v>195</v>
      </c>
      <c r="AN66" s="4" t="s">
        <v>155</v>
      </c>
      <c r="AP66" s="5"/>
      <c r="BA66" s="4">
        <v>14.023</v>
      </c>
      <c r="BB66" s="4">
        <v>15.22</v>
      </c>
      <c r="BC66" s="4">
        <v>1.0900000000000001</v>
      </c>
      <c r="BD66" s="4">
        <v>13.369</v>
      </c>
      <c r="BE66" s="4">
        <v>3031.8139999999999</v>
      </c>
      <c r="BF66" s="4">
        <v>0.41499999999999998</v>
      </c>
      <c r="BG66" s="4">
        <v>56.957000000000001</v>
      </c>
      <c r="BH66" s="4">
        <v>9.1999999999999998E-2</v>
      </c>
      <c r="BI66" s="4">
        <v>57.048999999999999</v>
      </c>
      <c r="BJ66" s="4">
        <v>42.878999999999998</v>
      </c>
      <c r="BK66" s="4">
        <v>6.9000000000000006E-2</v>
      </c>
      <c r="BL66" s="4">
        <v>42.948</v>
      </c>
      <c r="BM66" s="4">
        <v>0.27179999999999999</v>
      </c>
      <c r="BQ66" s="4">
        <v>300.31099999999998</v>
      </c>
      <c r="BR66" s="4">
        <v>0.31274999999999997</v>
      </c>
      <c r="BS66" s="4">
        <v>0.81100000000000005</v>
      </c>
      <c r="BT66" s="4">
        <v>9.9000000000000005E-2</v>
      </c>
      <c r="BU66" s="4">
        <v>7.6428289999999999</v>
      </c>
      <c r="BV66" s="4">
        <v>1.9998</v>
      </c>
      <c r="BW66" s="4">
        <f t="shared" si="14"/>
        <v>2.0192354217999999</v>
      </c>
      <c r="BY66" s="4">
        <f t="shared" si="10"/>
        <v>17077.495703851018</v>
      </c>
      <c r="BZ66" s="4">
        <f t="shared" si="11"/>
        <v>2.3375974637949999</v>
      </c>
      <c r="CA66" s="4">
        <f t="shared" si="12"/>
        <v>241.52732927726697</v>
      </c>
      <c r="CB66" s="4">
        <f t="shared" si="13"/>
        <v>1.5808412217941998</v>
      </c>
    </row>
    <row r="67" spans="1:80" x14ac:dyDescent="0.25">
      <c r="A67" s="2">
        <v>42067</v>
      </c>
      <c r="B67" s="3">
        <v>8.5300925925925919E-4</v>
      </c>
      <c r="C67" s="4">
        <v>14.217000000000001</v>
      </c>
      <c r="D67" s="4">
        <v>5.1000000000000004E-3</v>
      </c>
      <c r="E67" s="4">
        <v>50.867303</v>
      </c>
      <c r="F67" s="4">
        <v>2513.1999999999998</v>
      </c>
      <c r="G67" s="4">
        <v>-2.2000000000000002</v>
      </c>
      <c r="H67" s="4">
        <v>77.900000000000006</v>
      </c>
      <c r="J67" s="4">
        <v>1.9</v>
      </c>
      <c r="K67" s="4">
        <v>0.88</v>
      </c>
      <c r="L67" s="4">
        <v>12.5099</v>
      </c>
      <c r="M67" s="4">
        <v>4.4999999999999997E-3</v>
      </c>
      <c r="N67" s="4">
        <v>2211.4949999999999</v>
      </c>
      <c r="O67" s="4">
        <v>0</v>
      </c>
      <c r="P67" s="4">
        <v>2211.5</v>
      </c>
      <c r="Q67" s="4">
        <v>1664.8734999999999</v>
      </c>
      <c r="R67" s="4">
        <v>0</v>
      </c>
      <c r="S67" s="4">
        <v>1664.9</v>
      </c>
      <c r="T67" s="4">
        <v>77.886899999999997</v>
      </c>
      <c r="W67" s="4">
        <v>0</v>
      </c>
      <c r="X67" s="4">
        <v>1.6718999999999999</v>
      </c>
      <c r="Y67" s="4">
        <v>12.2</v>
      </c>
      <c r="Z67" s="4">
        <v>842</v>
      </c>
      <c r="AA67" s="4">
        <v>868</v>
      </c>
      <c r="AB67" s="4">
        <v>864</v>
      </c>
      <c r="AC67" s="4">
        <v>66</v>
      </c>
      <c r="AD67" s="4">
        <v>5.14</v>
      </c>
      <c r="AE67" s="4">
        <v>0.12</v>
      </c>
      <c r="AF67" s="4">
        <v>979</v>
      </c>
      <c r="AG67" s="4">
        <v>-16</v>
      </c>
      <c r="AH67" s="4">
        <v>14</v>
      </c>
      <c r="AI67" s="4">
        <v>12</v>
      </c>
      <c r="AJ67" s="4">
        <v>192</v>
      </c>
      <c r="AK67" s="4">
        <v>140</v>
      </c>
      <c r="AL67" s="4">
        <v>3.4</v>
      </c>
      <c r="AM67" s="4">
        <v>195</v>
      </c>
      <c r="AN67" s="4" t="s">
        <v>155</v>
      </c>
      <c r="AP67" s="5"/>
      <c r="BA67" s="4">
        <v>14.023</v>
      </c>
      <c r="BB67" s="4">
        <v>14.94</v>
      </c>
      <c r="BC67" s="4">
        <v>1.07</v>
      </c>
      <c r="BD67" s="4">
        <v>13.641999999999999</v>
      </c>
      <c r="BE67" s="4">
        <v>3030.1489999999999</v>
      </c>
      <c r="BF67" s="4">
        <v>0.69</v>
      </c>
      <c r="BG67" s="4">
        <v>56.095999999999997</v>
      </c>
      <c r="BH67" s="4">
        <v>0</v>
      </c>
      <c r="BI67" s="4">
        <v>56.095999999999997</v>
      </c>
      <c r="BJ67" s="4">
        <v>42.231000000000002</v>
      </c>
      <c r="BK67" s="4">
        <v>0</v>
      </c>
      <c r="BL67" s="4">
        <v>42.231000000000002</v>
      </c>
      <c r="BM67" s="4">
        <v>0.62390000000000001</v>
      </c>
      <c r="BQ67" s="4">
        <v>294.45600000000002</v>
      </c>
      <c r="BR67" s="4">
        <v>0.35776999999999998</v>
      </c>
      <c r="BS67" s="4">
        <v>0.81100000000000005</v>
      </c>
      <c r="BT67" s="4">
        <v>9.6269999999999994E-2</v>
      </c>
      <c r="BU67" s="4">
        <v>8.7430040000000009</v>
      </c>
      <c r="BV67" s="4">
        <v>1.9446540000000001</v>
      </c>
      <c r="BW67" s="4">
        <f t="shared" si="14"/>
        <v>2.3099016568000001</v>
      </c>
      <c r="BY67" s="4">
        <f t="shared" si="10"/>
        <v>19525.049757938254</v>
      </c>
      <c r="BZ67" s="4">
        <f t="shared" si="11"/>
        <v>4.4460798241199999</v>
      </c>
      <c r="CA67" s="4">
        <f t="shared" si="12"/>
        <v>272.11941601798804</v>
      </c>
      <c r="CB67" s="4">
        <f t="shared" si="13"/>
        <v>4.1510725088516001</v>
      </c>
    </row>
    <row r="68" spans="1:80" x14ac:dyDescent="0.25">
      <c r="A68" s="2">
        <v>42067</v>
      </c>
      <c r="B68" s="3">
        <v>8.6458333333333341E-4</v>
      </c>
      <c r="C68" s="4">
        <v>14.236000000000001</v>
      </c>
      <c r="D68" s="4">
        <v>6.4999999999999997E-3</v>
      </c>
      <c r="E68" s="4">
        <v>65.204491000000004</v>
      </c>
      <c r="F68" s="4">
        <v>2515.6</v>
      </c>
      <c r="G68" s="4">
        <v>-2.2000000000000002</v>
      </c>
      <c r="H68" s="4">
        <v>38.9</v>
      </c>
      <c r="J68" s="4">
        <v>1.9</v>
      </c>
      <c r="K68" s="4">
        <v>0.87980000000000003</v>
      </c>
      <c r="L68" s="4">
        <v>12.524900000000001</v>
      </c>
      <c r="M68" s="4">
        <v>5.7000000000000002E-3</v>
      </c>
      <c r="N68" s="4">
        <v>2213.3479000000002</v>
      </c>
      <c r="O68" s="4">
        <v>0</v>
      </c>
      <c r="P68" s="4">
        <v>2213.3000000000002</v>
      </c>
      <c r="Q68" s="4">
        <v>1666.2683999999999</v>
      </c>
      <c r="R68" s="4">
        <v>0</v>
      </c>
      <c r="S68" s="4">
        <v>1666.3</v>
      </c>
      <c r="T68" s="4">
        <v>38.938600000000001</v>
      </c>
      <c r="W68" s="4">
        <v>0</v>
      </c>
      <c r="X68" s="4">
        <v>1.6717</v>
      </c>
      <c r="Y68" s="4">
        <v>12.3</v>
      </c>
      <c r="Z68" s="4">
        <v>841</v>
      </c>
      <c r="AA68" s="4">
        <v>868</v>
      </c>
      <c r="AB68" s="4">
        <v>864</v>
      </c>
      <c r="AC68" s="4">
        <v>66</v>
      </c>
      <c r="AD68" s="4">
        <v>5.14</v>
      </c>
      <c r="AE68" s="4">
        <v>0.12</v>
      </c>
      <c r="AF68" s="4">
        <v>979</v>
      </c>
      <c r="AG68" s="4">
        <v>-16</v>
      </c>
      <c r="AH68" s="4">
        <v>14</v>
      </c>
      <c r="AI68" s="4">
        <v>12</v>
      </c>
      <c r="AJ68" s="4">
        <v>191.1</v>
      </c>
      <c r="AK68" s="4">
        <v>140</v>
      </c>
      <c r="AL68" s="4">
        <v>3.4</v>
      </c>
      <c r="AM68" s="4">
        <v>195</v>
      </c>
      <c r="AN68" s="4" t="s">
        <v>155</v>
      </c>
      <c r="AP68" s="5"/>
      <c r="BA68" s="4">
        <v>14.023</v>
      </c>
      <c r="BB68" s="4">
        <v>14.92</v>
      </c>
      <c r="BC68" s="4">
        <v>1.06</v>
      </c>
      <c r="BD68" s="4">
        <v>13.657999999999999</v>
      </c>
      <c r="BE68" s="4">
        <v>3030.779</v>
      </c>
      <c r="BF68" s="4">
        <v>0.88400000000000001</v>
      </c>
      <c r="BG68" s="4">
        <v>56.088000000000001</v>
      </c>
      <c r="BH68" s="4">
        <v>0</v>
      </c>
      <c r="BI68" s="4">
        <v>56.088000000000001</v>
      </c>
      <c r="BJ68" s="4">
        <v>42.223999999999997</v>
      </c>
      <c r="BK68" s="4">
        <v>0</v>
      </c>
      <c r="BL68" s="4">
        <v>42.223999999999997</v>
      </c>
      <c r="BM68" s="4">
        <v>0.31159999999999999</v>
      </c>
      <c r="BQ68" s="4">
        <v>294.12599999999998</v>
      </c>
      <c r="BR68" s="4">
        <v>0.33833999999999997</v>
      </c>
      <c r="BS68" s="4">
        <v>0.81008999999999998</v>
      </c>
      <c r="BT68" s="4">
        <v>9.8729999999999998E-2</v>
      </c>
      <c r="BU68" s="4">
        <v>8.2681839999999998</v>
      </c>
      <c r="BV68" s="4">
        <v>1.994346</v>
      </c>
      <c r="BW68" s="4">
        <f t="shared" si="14"/>
        <v>2.1844542128</v>
      </c>
      <c r="BY68" s="4">
        <f t="shared" si="10"/>
        <v>18468.511326842632</v>
      </c>
      <c r="BZ68" s="4">
        <f t="shared" si="11"/>
        <v>5.3867880214720003</v>
      </c>
      <c r="CA68" s="4">
        <f t="shared" si="12"/>
        <v>257.29834549619198</v>
      </c>
      <c r="CB68" s="4">
        <f t="shared" si="13"/>
        <v>1.9606146282783998</v>
      </c>
    </row>
    <row r="69" spans="1:80" x14ac:dyDescent="0.25">
      <c r="A69" s="2">
        <v>42067</v>
      </c>
      <c r="B69" s="3">
        <v>8.7615740740740742E-4</v>
      </c>
      <c r="C69" s="4">
        <v>14.461</v>
      </c>
      <c r="D69" s="4">
        <v>1.0999999999999999E-2</v>
      </c>
      <c r="E69" s="4">
        <v>110.166528</v>
      </c>
      <c r="F69" s="4">
        <v>2449.8000000000002</v>
      </c>
      <c r="G69" s="4">
        <v>-1.9</v>
      </c>
      <c r="H69" s="4">
        <v>62.9</v>
      </c>
      <c r="J69" s="4">
        <v>1.9</v>
      </c>
      <c r="K69" s="4">
        <v>0.878</v>
      </c>
      <c r="L69" s="4">
        <v>12.696999999999999</v>
      </c>
      <c r="M69" s="4">
        <v>9.7000000000000003E-3</v>
      </c>
      <c r="N69" s="4">
        <v>2151.0401000000002</v>
      </c>
      <c r="O69" s="4">
        <v>0</v>
      </c>
      <c r="P69" s="4">
        <v>2151</v>
      </c>
      <c r="Q69" s="4">
        <v>1619.3614</v>
      </c>
      <c r="R69" s="4">
        <v>0</v>
      </c>
      <c r="S69" s="4">
        <v>1619.4</v>
      </c>
      <c r="T69" s="4">
        <v>62.873800000000003</v>
      </c>
      <c r="W69" s="4">
        <v>0</v>
      </c>
      <c r="X69" s="4">
        <v>1.6673</v>
      </c>
      <c r="Y69" s="4">
        <v>12.4</v>
      </c>
      <c r="Z69" s="4">
        <v>841</v>
      </c>
      <c r="AA69" s="4">
        <v>867</v>
      </c>
      <c r="AB69" s="4">
        <v>865</v>
      </c>
      <c r="AC69" s="4">
        <v>66</v>
      </c>
      <c r="AD69" s="4">
        <v>5.14</v>
      </c>
      <c r="AE69" s="4">
        <v>0.12</v>
      </c>
      <c r="AF69" s="4">
        <v>979</v>
      </c>
      <c r="AG69" s="4">
        <v>-16</v>
      </c>
      <c r="AH69" s="4">
        <v>14</v>
      </c>
      <c r="AI69" s="4">
        <v>12</v>
      </c>
      <c r="AJ69" s="4">
        <v>191.9</v>
      </c>
      <c r="AK69" s="4">
        <v>140.9</v>
      </c>
      <c r="AL69" s="4">
        <v>3.4</v>
      </c>
      <c r="AM69" s="4">
        <v>195</v>
      </c>
      <c r="AN69" s="4" t="s">
        <v>155</v>
      </c>
      <c r="AP69" s="5"/>
      <c r="BA69" s="4">
        <v>14.023</v>
      </c>
      <c r="BB69" s="4">
        <v>14.7</v>
      </c>
      <c r="BC69" s="4">
        <v>1.05</v>
      </c>
      <c r="BD69" s="4">
        <v>13.888999999999999</v>
      </c>
      <c r="BE69" s="4">
        <v>3029.1660000000002</v>
      </c>
      <c r="BF69" s="4">
        <v>1.4690000000000001</v>
      </c>
      <c r="BG69" s="4">
        <v>53.741</v>
      </c>
      <c r="BH69" s="4">
        <v>0</v>
      </c>
      <c r="BI69" s="4">
        <v>53.741</v>
      </c>
      <c r="BJ69" s="4">
        <v>40.457999999999998</v>
      </c>
      <c r="BK69" s="4">
        <v>0</v>
      </c>
      <c r="BL69" s="4">
        <v>40.457999999999998</v>
      </c>
      <c r="BM69" s="4">
        <v>0.496</v>
      </c>
      <c r="BQ69" s="4">
        <v>289.22000000000003</v>
      </c>
      <c r="BR69" s="4">
        <v>0.37240000000000001</v>
      </c>
      <c r="BS69" s="4">
        <v>0.80908999999999998</v>
      </c>
      <c r="BT69" s="4">
        <v>9.9000000000000005E-2</v>
      </c>
      <c r="BU69" s="4">
        <v>9.1005249999999993</v>
      </c>
      <c r="BV69" s="4">
        <v>1.9998</v>
      </c>
      <c r="BW69" s="4">
        <f t="shared" si="14"/>
        <v>2.4043587049999999</v>
      </c>
      <c r="BY69" s="4">
        <f t="shared" si="10"/>
        <v>20316.879672254548</v>
      </c>
      <c r="BZ69" s="4">
        <f t="shared" si="11"/>
        <v>9.8527106928249992</v>
      </c>
      <c r="CA69" s="4">
        <f t="shared" si="12"/>
        <v>271.35532281164996</v>
      </c>
      <c r="CB69" s="4">
        <f t="shared" si="13"/>
        <v>3.4350477643999997</v>
      </c>
    </row>
    <row r="70" spans="1:80" x14ac:dyDescent="0.25">
      <c r="A70" s="2">
        <v>42067</v>
      </c>
      <c r="B70" s="3">
        <v>8.8773148148148153E-4</v>
      </c>
      <c r="C70" s="4">
        <v>14.586</v>
      </c>
      <c r="D70" s="4">
        <v>1.8800000000000001E-2</v>
      </c>
      <c r="E70" s="4">
        <v>188.32639499999999</v>
      </c>
      <c r="F70" s="4">
        <v>2240.4</v>
      </c>
      <c r="G70" s="4">
        <v>-1.7</v>
      </c>
      <c r="H70" s="4">
        <v>50.1</v>
      </c>
      <c r="J70" s="4">
        <v>1.65</v>
      </c>
      <c r="K70" s="4">
        <v>0.877</v>
      </c>
      <c r="L70" s="4">
        <v>12.790900000000001</v>
      </c>
      <c r="M70" s="4">
        <v>1.6500000000000001E-2</v>
      </c>
      <c r="N70" s="4">
        <v>1964.7202</v>
      </c>
      <c r="O70" s="4">
        <v>0</v>
      </c>
      <c r="P70" s="4">
        <v>1964.7</v>
      </c>
      <c r="Q70" s="4">
        <v>1479.0947000000001</v>
      </c>
      <c r="R70" s="4">
        <v>0</v>
      </c>
      <c r="S70" s="4">
        <v>1479.1</v>
      </c>
      <c r="T70" s="4">
        <v>50.1</v>
      </c>
      <c r="W70" s="4">
        <v>0</v>
      </c>
      <c r="X70" s="4">
        <v>1.4463999999999999</v>
      </c>
      <c r="Y70" s="4">
        <v>12.4</v>
      </c>
      <c r="Z70" s="4">
        <v>841</v>
      </c>
      <c r="AA70" s="4">
        <v>866</v>
      </c>
      <c r="AB70" s="4">
        <v>866</v>
      </c>
      <c r="AC70" s="4">
        <v>66</v>
      </c>
      <c r="AD70" s="4">
        <v>5.14</v>
      </c>
      <c r="AE70" s="4">
        <v>0.12</v>
      </c>
      <c r="AF70" s="4">
        <v>979</v>
      </c>
      <c r="AG70" s="4">
        <v>-16</v>
      </c>
      <c r="AH70" s="4">
        <v>14.91</v>
      </c>
      <c r="AI70" s="4">
        <v>12</v>
      </c>
      <c r="AJ70" s="4">
        <v>192</v>
      </c>
      <c r="AK70" s="4">
        <v>141</v>
      </c>
      <c r="AL70" s="4">
        <v>3.1</v>
      </c>
      <c r="AM70" s="4">
        <v>195</v>
      </c>
      <c r="AN70" s="4" t="s">
        <v>155</v>
      </c>
      <c r="AP70" s="5"/>
      <c r="BA70" s="4">
        <v>14.023</v>
      </c>
      <c r="BB70" s="4">
        <v>14.57</v>
      </c>
      <c r="BC70" s="4">
        <v>1.04</v>
      </c>
      <c r="BD70" s="4">
        <v>14.03</v>
      </c>
      <c r="BE70" s="4">
        <v>3027.8029999999999</v>
      </c>
      <c r="BF70" s="4">
        <v>2.488</v>
      </c>
      <c r="BG70" s="4">
        <v>48.704000000000001</v>
      </c>
      <c r="BH70" s="4">
        <v>0</v>
      </c>
      <c r="BI70" s="4">
        <v>48.704000000000001</v>
      </c>
      <c r="BJ70" s="4">
        <v>36.665999999999997</v>
      </c>
      <c r="BK70" s="4">
        <v>0</v>
      </c>
      <c r="BL70" s="4">
        <v>36.665999999999997</v>
      </c>
      <c r="BM70" s="4">
        <v>0.39219999999999999</v>
      </c>
      <c r="BQ70" s="4">
        <v>248.95599999999999</v>
      </c>
      <c r="BR70" s="4">
        <v>0.39874999999999999</v>
      </c>
      <c r="BS70" s="4">
        <v>0.80991000000000002</v>
      </c>
      <c r="BT70" s="4">
        <v>9.9909999999999999E-2</v>
      </c>
      <c r="BU70" s="4">
        <v>9.744453</v>
      </c>
      <c r="BV70" s="4">
        <v>2.0181819999999999</v>
      </c>
      <c r="BW70" s="4">
        <f t="shared" si="14"/>
        <v>2.5744844826</v>
      </c>
      <c r="BY70" s="4">
        <f t="shared" si="10"/>
        <v>21744.657327721383</v>
      </c>
      <c r="BZ70" s="4">
        <f t="shared" si="11"/>
        <v>17.867974710167999</v>
      </c>
      <c r="CA70" s="4">
        <f t="shared" si="12"/>
        <v>263.32281379542599</v>
      </c>
      <c r="CB70" s="4">
        <f t="shared" si="13"/>
        <v>2.9083703690826002</v>
      </c>
    </row>
    <row r="71" spans="1:80" x14ac:dyDescent="0.25">
      <c r="A71" s="2">
        <v>42067</v>
      </c>
      <c r="B71" s="3">
        <v>8.9930555555555554E-4</v>
      </c>
      <c r="C71" s="4">
        <v>14.706</v>
      </c>
      <c r="D71" s="4">
        <v>1.7999999999999999E-2</v>
      </c>
      <c r="E71" s="4">
        <v>180</v>
      </c>
      <c r="F71" s="4">
        <v>2073.6999999999998</v>
      </c>
      <c r="G71" s="4">
        <v>-0.5</v>
      </c>
      <c r="H71" s="4">
        <v>54.6</v>
      </c>
      <c r="J71" s="4">
        <v>1.4</v>
      </c>
      <c r="K71" s="4">
        <v>0.87590000000000001</v>
      </c>
      <c r="L71" s="4">
        <v>12.8818</v>
      </c>
      <c r="M71" s="4">
        <v>1.5800000000000002E-2</v>
      </c>
      <c r="N71" s="4">
        <v>1816.4239</v>
      </c>
      <c r="O71" s="4">
        <v>0</v>
      </c>
      <c r="P71" s="4">
        <v>1816.4</v>
      </c>
      <c r="Q71" s="4">
        <v>1367.4531999999999</v>
      </c>
      <c r="R71" s="4">
        <v>0</v>
      </c>
      <c r="S71" s="4">
        <v>1367.5</v>
      </c>
      <c r="T71" s="4">
        <v>54.557099999999998</v>
      </c>
      <c r="W71" s="4">
        <v>0</v>
      </c>
      <c r="X71" s="4">
        <v>1.2262999999999999</v>
      </c>
      <c r="Y71" s="4">
        <v>12.4</v>
      </c>
      <c r="Z71" s="4">
        <v>841</v>
      </c>
      <c r="AA71" s="4">
        <v>866</v>
      </c>
      <c r="AB71" s="4">
        <v>866</v>
      </c>
      <c r="AC71" s="4">
        <v>66</v>
      </c>
      <c r="AD71" s="4">
        <v>5.14</v>
      </c>
      <c r="AE71" s="4">
        <v>0.12</v>
      </c>
      <c r="AF71" s="4">
        <v>979</v>
      </c>
      <c r="AG71" s="4">
        <v>-16</v>
      </c>
      <c r="AH71" s="4">
        <v>14.09</v>
      </c>
      <c r="AI71" s="4">
        <v>12</v>
      </c>
      <c r="AJ71" s="4">
        <v>192</v>
      </c>
      <c r="AK71" s="4">
        <v>141</v>
      </c>
      <c r="AL71" s="4">
        <v>2.7</v>
      </c>
      <c r="AM71" s="4">
        <v>195</v>
      </c>
      <c r="AN71" s="4" t="s">
        <v>155</v>
      </c>
      <c r="AP71" s="5"/>
      <c r="BA71" s="4">
        <v>14.023</v>
      </c>
      <c r="BB71" s="4">
        <v>14.46</v>
      </c>
      <c r="BC71" s="4">
        <v>1.03</v>
      </c>
      <c r="BD71" s="4">
        <v>14.164</v>
      </c>
      <c r="BE71" s="4">
        <v>3027.8440000000001</v>
      </c>
      <c r="BF71" s="4">
        <v>2.359</v>
      </c>
      <c r="BG71" s="4">
        <v>44.710999999999999</v>
      </c>
      <c r="BH71" s="4">
        <v>0</v>
      </c>
      <c r="BI71" s="4">
        <v>44.710999999999999</v>
      </c>
      <c r="BJ71" s="4">
        <v>33.658999999999999</v>
      </c>
      <c r="BK71" s="4">
        <v>0</v>
      </c>
      <c r="BL71" s="4">
        <v>33.658999999999999</v>
      </c>
      <c r="BM71" s="4">
        <v>0.42409999999999998</v>
      </c>
      <c r="BQ71" s="4">
        <v>209.583</v>
      </c>
      <c r="BR71" s="4">
        <v>0.49473</v>
      </c>
      <c r="BS71" s="4">
        <v>0.81091000000000002</v>
      </c>
      <c r="BT71" s="4">
        <v>9.8180000000000003E-2</v>
      </c>
      <c r="BU71" s="4">
        <v>12.089964</v>
      </c>
      <c r="BV71" s="4">
        <v>1.983236</v>
      </c>
      <c r="BW71" s="4">
        <f t="shared" si="14"/>
        <v>3.1941684887999999</v>
      </c>
      <c r="BY71" s="4">
        <f t="shared" si="10"/>
        <v>26979.008893762992</v>
      </c>
      <c r="BZ71" s="4">
        <f t="shared" si="11"/>
        <v>21.019405881011998</v>
      </c>
      <c r="CA71" s="4">
        <f t="shared" si="12"/>
        <v>299.911904429412</v>
      </c>
      <c r="CB71" s="4">
        <f t="shared" si="13"/>
        <v>3.9019161903563999</v>
      </c>
    </row>
    <row r="72" spans="1:80" x14ac:dyDescent="0.25">
      <c r="A72" s="2">
        <v>42067</v>
      </c>
      <c r="B72" s="3">
        <v>9.1087962962962954E-4</v>
      </c>
      <c r="C72" s="4">
        <v>14.776</v>
      </c>
      <c r="D72" s="4">
        <v>1.38E-2</v>
      </c>
      <c r="E72" s="4">
        <v>138.36802700000001</v>
      </c>
      <c r="F72" s="4">
        <v>1954.4</v>
      </c>
      <c r="G72" s="4">
        <v>0.2</v>
      </c>
      <c r="H72" s="4">
        <v>87.9</v>
      </c>
      <c r="J72" s="4">
        <v>1.25</v>
      </c>
      <c r="K72" s="4">
        <v>0.87539999999999996</v>
      </c>
      <c r="L72" s="4">
        <v>12.9351</v>
      </c>
      <c r="M72" s="4">
        <v>1.21E-2</v>
      </c>
      <c r="N72" s="4">
        <v>1710.9052999999999</v>
      </c>
      <c r="O72" s="4">
        <v>0.19650000000000001</v>
      </c>
      <c r="P72" s="4">
        <v>1711.1</v>
      </c>
      <c r="Q72" s="4">
        <v>1288.0160000000001</v>
      </c>
      <c r="R72" s="4">
        <v>0.1479</v>
      </c>
      <c r="S72" s="4">
        <v>1288.2</v>
      </c>
      <c r="T72" s="4">
        <v>87.900300000000001</v>
      </c>
      <c r="W72" s="4">
        <v>0</v>
      </c>
      <c r="X72" s="4">
        <v>1.0936999999999999</v>
      </c>
      <c r="Y72" s="4">
        <v>12.5</v>
      </c>
      <c r="Z72" s="4">
        <v>840</v>
      </c>
      <c r="AA72" s="4">
        <v>865</v>
      </c>
      <c r="AB72" s="4">
        <v>865</v>
      </c>
      <c r="AC72" s="4">
        <v>66</v>
      </c>
      <c r="AD72" s="4">
        <v>5.14</v>
      </c>
      <c r="AE72" s="4">
        <v>0.12</v>
      </c>
      <c r="AF72" s="4">
        <v>979</v>
      </c>
      <c r="AG72" s="4">
        <v>-16</v>
      </c>
      <c r="AH72" s="4">
        <v>14.91</v>
      </c>
      <c r="AI72" s="4">
        <v>12</v>
      </c>
      <c r="AJ72" s="4">
        <v>192</v>
      </c>
      <c r="AK72" s="4">
        <v>141</v>
      </c>
      <c r="AL72" s="4">
        <v>2.8</v>
      </c>
      <c r="AM72" s="4">
        <v>195</v>
      </c>
      <c r="AN72" s="4" t="s">
        <v>155</v>
      </c>
      <c r="AP72" s="5"/>
      <c r="BA72" s="4">
        <v>14.023</v>
      </c>
      <c r="BB72" s="4">
        <v>14.4</v>
      </c>
      <c r="BC72" s="4">
        <v>1.03</v>
      </c>
      <c r="BD72" s="4">
        <v>14.23</v>
      </c>
      <c r="BE72" s="4">
        <v>3027.9009999999998</v>
      </c>
      <c r="BF72" s="4">
        <v>1.8049999999999999</v>
      </c>
      <c r="BG72" s="4">
        <v>41.941000000000003</v>
      </c>
      <c r="BH72" s="4">
        <v>5.0000000000000001E-3</v>
      </c>
      <c r="BI72" s="4">
        <v>41.945</v>
      </c>
      <c r="BJ72" s="4">
        <v>31.574000000000002</v>
      </c>
      <c r="BK72" s="4">
        <v>4.0000000000000001E-3</v>
      </c>
      <c r="BL72" s="4">
        <v>31.577999999999999</v>
      </c>
      <c r="BM72" s="4">
        <v>0.6804</v>
      </c>
      <c r="BQ72" s="4">
        <v>186.16</v>
      </c>
      <c r="BR72" s="4">
        <v>0.53129999999999999</v>
      </c>
      <c r="BS72" s="4">
        <v>0.81008999999999998</v>
      </c>
      <c r="BT72" s="4">
        <v>0.10073</v>
      </c>
      <c r="BU72" s="4">
        <v>12.983644</v>
      </c>
      <c r="BV72" s="4">
        <v>2.0347460000000002</v>
      </c>
      <c r="BW72" s="4">
        <f t="shared" si="14"/>
        <v>3.4302787447999998</v>
      </c>
      <c r="BY72" s="4">
        <f t="shared" si="10"/>
        <v>28973.820035966826</v>
      </c>
      <c r="BZ72" s="4">
        <f t="shared" si="11"/>
        <v>17.271946858539998</v>
      </c>
      <c r="CA72" s="4">
        <f t="shared" si="12"/>
        <v>302.12988925847202</v>
      </c>
      <c r="CB72" s="4">
        <f t="shared" si="13"/>
        <v>6.7227283183536004</v>
      </c>
    </row>
    <row r="73" spans="1:80" x14ac:dyDescent="0.25">
      <c r="A73" s="2">
        <v>42067</v>
      </c>
      <c r="B73" s="3">
        <v>9.2245370370370365E-4</v>
      </c>
      <c r="C73" s="4">
        <v>14.843999999999999</v>
      </c>
      <c r="D73" s="4">
        <v>4.36E-2</v>
      </c>
      <c r="E73" s="4">
        <v>435.70434799999998</v>
      </c>
      <c r="F73" s="4">
        <v>1626.2</v>
      </c>
      <c r="G73" s="4">
        <v>2</v>
      </c>
      <c r="H73" s="4">
        <v>60.1</v>
      </c>
      <c r="J73" s="4">
        <v>1</v>
      </c>
      <c r="K73" s="4">
        <v>0.87480000000000002</v>
      </c>
      <c r="L73" s="4">
        <v>12.9856</v>
      </c>
      <c r="M73" s="4">
        <v>3.8100000000000002E-2</v>
      </c>
      <c r="N73" s="4">
        <v>1422.6487</v>
      </c>
      <c r="O73" s="4">
        <v>1.7497</v>
      </c>
      <c r="P73" s="4">
        <v>1424.4</v>
      </c>
      <c r="Q73" s="4">
        <v>1071.0266999999999</v>
      </c>
      <c r="R73" s="4">
        <v>1.3171999999999999</v>
      </c>
      <c r="S73" s="4">
        <v>1072.3</v>
      </c>
      <c r="T73" s="4">
        <v>60.112099999999998</v>
      </c>
      <c r="W73" s="4">
        <v>0</v>
      </c>
      <c r="X73" s="4">
        <v>0.87309999999999999</v>
      </c>
      <c r="Y73" s="4">
        <v>12.5</v>
      </c>
      <c r="Z73" s="4">
        <v>839</v>
      </c>
      <c r="AA73" s="4">
        <v>867</v>
      </c>
      <c r="AB73" s="4">
        <v>864</v>
      </c>
      <c r="AC73" s="4">
        <v>66</v>
      </c>
      <c r="AD73" s="4">
        <v>5.15</v>
      </c>
      <c r="AE73" s="4">
        <v>0.12</v>
      </c>
      <c r="AF73" s="4">
        <v>978</v>
      </c>
      <c r="AG73" s="4">
        <v>-16</v>
      </c>
      <c r="AH73" s="4">
        <v>14.09</v>
      </c>
      <c r="AI73" s="4">
        <v>12</v>
      </c>
      <c r="AJ73" s="4">
        <v>192</v>
      </c>
      <c r="AK73" s="4">
        <v>141</v>
      </c>
      <c r="AL73" s="4">
        <v>3.3</v>
      </c>
      <c r="AM73" s="4">
        <v>195</v>
      </c>
      <c r="AN73" s="4" t="s">
        <v>155</v>
      </c>
      <c r="AP73" s="5"/>
      <c r="BA73" s="4">
        <v>14.023</v>
      </c>
      <c r="BB73" s="4">
        <v>14.31</v>
      </c>
      <c r="BC73" s="4">
        <v>1.02</v>
      </c>
      <c r="BD73" s="4">
        <v>14.308</v>
      </c>
      <c r="BE73" s="4">
        <v>3022.4690000000001</v>
      </c>
      <c r="BF73" s="4">
        <v>5.6470000000000002</v>
      </c>
      <c r="BG73" s="4">
        <v>34.676000000000002</v>
      </c>
      <c r="BH73" s="4">
        <v>4.2999999999999997E-2</v>
      </c>
      <c r="BI73" s="4">
        <v>34.719000000000001</v>
      </c>
      <c r="BJ73" s="4">
        <v>26.106000000000002</v>
      </c>
      <c r="BK73" s="4">
        <v>3.2000000000000001E-2</v>
      </c>
      <c r="BL73" s="4">
        <v>26.138000000000002</v>
      </c>
      <c r="BM73" s="4">
        <v>0.4627</v>
      </c>
      <c r="BQ73" s="4">
        <v>147.76499999999999</v>
      </c>
      <c r="BR73" s="4">
        <v>0.44118000000000002</v>
      </c>
      <c r="BS73" s="4">
        <v>0.81</v>
      </c>
      <c r="BT73" s="4">
        <v>9.9180000000000004E-2</v>
      </c>
      <c r="BU73" s="4">
        <v>10.781336</v>
      </c>
      <c r="BV73" s="4">
        <v>2.0034360000000002</v>
      </c>
      <c r="BW73" s="4">
        <f t="shared" si="14"/>
        <v>2.8484289711999997</v>
      </c>
      <c r="BY73" s="4">
        <f t="shared" si="10"/>
        <v>24016.069079036406</v>
      </c>
      <c r="BZ73" s="4">
        <f t="shared" si="11"/>
        <v>44.870184636904</v>
      </c>
      <c r="CA73" s="4">
        <f t="shared" si="12"/>
        <v>207.43421996299202</v>
      </c>
      <c r="CB73" s="4">
        <f t="shared" si="13"/>
        <v>3.7962668912391999</v>
      </c>
    </row>
    <row r="74" spans="1:80" x14ac:dyDescent="0.25">
      <c r="A74" s="2">
        <v>42067</v>
      </c>
      <c r="B74" s="3">
        <v>9.3402777777777766E-4</v>
      </c>
      <c r="C74" s="4">
        <v>14.913</v>
      </c>
      <c r="D74" s="4">
        <v>5.2200000000000003E-2</v>
      </c>
      <c r="E74" s="4">
        <v>522.357259</v>
      </c>
      <c r="F74" s="4">
        <v>1545.3</v>
      </c>
      <c r="G74" s="4">
        <v>2.1</v>
      </c>
      <c r="H74" s="4">
        <v>91.5</v>
      </c>
      <c r="J74" s="4">
        <v>0.85</v>
      </c>
      <c r="K74" s="4">
        <v>0.87419999999999998</v>
      </c>
      <c r="L74" s="4">
        <v>13.036899999999999</v>
      </c>
      <c r="M74" s="4">
        <v>4.5699999999999998E-2</v>
      </c>
      <c r="N74" s="4">
        <v>1350.8559</v>
      </c>
      <c r="O74" s="4">
        <v>1.8576999999999999</v>
      </c>
      <c r="P74" s="4">
        <v>1352.7</v>
      </c>
      <c r="Q74" s="4">
        <v>1016.9627</v>
      </c>
      <c r="R74" s="4">
        <v>1.3986000000000001</v>
      </c>
      <c r="S74" s="4">
        <v>1018.4</v>
      </c>
      <c r="T74" s="4">
        <v>91.474999999999994</v>
      </c>
      <c r="W74" s="4">
        <v>0</v>
      </c>
      <c r="X74" s="4">
        <v>0.74219999999999997</v>
      </c>
      <c r="Y74" s="4">
        <v>12.5</v>
      </c>
      <c r="Z74" s="4">
        <v>840</v>
      </c>
      <c r="AA74" s="4">
        <v>866</v>
      </c>
      <c r="AB74" s="4">
        <v>864</v>
      </c>
      <c r="AC74" s="4">
        <v>66</v>
      </c>
      <c r="AD74" s="4">
        <v>5.14</v>
      </c>
      <c r="AE74" s="4">
        <v>0.12</v>
      </c>
      <c r="AF74" s="4">
        <v>979</v>
      </c>
      <c r="AG74" s="4">
        <v>-16</v>
      </c>
      <c r="AH74" s="4">
        <v>14.91</v>
      </c>
      <c r="AI74" s="4">
        <v>12</v>
      </c>
      <c r="AJ74" s="4">
        <v>192</v>
      </c>
      <c r="AK74" s="4">
        <v>141</v>
      </c>
      <c r="AL74" s="4">
        <v>3.3</v>
      </c>
      <c r="AM74" s="4">
        <v>195</v>
      </c>
      <c r="AN74" s="4" t="s">
        <v>155</v>
      </c>
      <c r="AP74" s="5"/>
      <c r="BA74" s="4">
        <v>14.023</v>
      </c>
      <c r="BB74" s="4">
        <v>14.24</v>
      </c>
      <c r="BC74" s="4">
        <v>1.02</v>
      </c>
      <c r="BD74" s="4">
        <v>14.391999999999999</v>
      </c>
      <c r="BE74" s="4">
        <v>3019.998</v>
      </c>
      <c r="BF74" s="4">
        <v>6.7329999999999997</v>
      </c>
      <c r="BG74" s="4">
        <v>32.770000000000003</v>
      </c>
      <c r="BH74" s="4">
        <v>4.4999999999999998E-2</v>
      </c>
      <c r="BI74" s="4">
        <v>32.814999999999998</v>
      </c>
      <c r="BJ74" s="4">
        <v>24.67</v>
      </c>
      <c r="BK74" s="4">
        <v>3.4000000000000002E-2</v>
      </c>
      <c r="BL74" s="4">
        <v>24.704000000000001</v>
      </c>
      <c r="BM74" s="4">
        <v>0.70069999999999999</v>
      </c>
      <c r="BQ74" s="4">
        <v>125.00700000000001</v>
      </c>
      <c r="BR74" s="4">
        <v>0.45748</v>
      </c>
      <c r="BS74" s="4">
        <v>0.80908999999999998</v>
      </c>
      <c r="BT74" s="4">
        <v>9.7180000000000002E-2</v>
      </c>
      <c r="BU74" s="4">
        <v>11.179667999999999</v>
      </c>
      <c r="BV74" s="4">
        <v>1.963036</v>
      </c>
      <c r="BW74" s="4">
        <f t="shared" si="14"/>
        <v>2.9536682855999996</v>
      </c>
      <c r="BY74" s="4">
        <f t="shared" si="10"/>
        <v>24883.017775489367</v>
      </c>
      <c r="BZ74" s="4">
        <f t="shared" si="11"/>
        <v>55.475983322627989</v>
      </c>
      <c r="CA74" s="4">
        <f t="shared" si="12"/>
        <v>203.26637584572001</v>
      </c>
      <c r="CB74" s="4">
        <f t="shared" si="13"/>
        <v>5.9613645527435999</v>
      </c>
    </row>
    <row r="75" spans="1:80" x14ac:dyDescent="0.25">
      <c r="A75" s="2">
        <v>42067</v>
      </c>
      <c r="B75" s="3">
        <v>9.4560185185185188E-4</v>
      </c>
      <c r="C75" s="4">
        <v>14.829000000000001</v>
      </c>
      <c r="D75" s="4">
        <v>3.6200000000000003E-2</v>
      </c>
      <c r="E75" s="4">
        <v>362.30769199999997</v>
      </c>
      <c r="F75" s="4">
        <v>1688.8</v>
      </c>
      <c r="G75" s="4">
        <v>2.2999999999999998</v>
      </c>
      <c r="H75" s="4">
        <v>69.8</v>
      </c>
      <c r="J75" s="4">
        <v>0.6</v>
      </c>
      <c r="K75" s="4">
        <v>0.87509999999999999</v>
      </c>
      <c r="L75" s="4">
        <v>12.976599999999999</v>
      </c>
      <c r="M75" s="4">
        <v>3.1699999999999999E-2</v>
      </c>
      <c r="N75" s="4">
        <v>1477.8373999999999</v>
      </c>
      <c r="O75" s="4">
        <v>2.0344000000000002</v>
      </c>
      <c r="P75" s="4">
        <v>1479.9</v>
      </c>
      <c r="Q75" s="4">
        <v>1112.5562</v>
      </c>
      <c r="R75" s="4">
        <v>1.5316000000000001</v>
      </c>
      <c r="S75" s="4">
        <v>1114.0999999999999</v>
      </c>
      <c r="T75" s="4">
        <v>69.839100000000002</v>
      </c>
      <c r="W75" s="4">
        <v>0</v>
      </c>
      <c r="X75" s="4">
        <v>0.52429999999999999</v>
      </c>
      <c r="Y75" s="4">
        <v>12.5</v>
      </c>
      <c r="Z75" s="4">
        <v>840</v>
      </c>
      <c r="AA75" s="4">
        <v>866</v>
      </c>
      <c r="AB75" s="4">
        <v>863</v>
      </c>
      <c r="AC75" s="4">
        <v>66</v>
      </c>
      <c r="AD75" s="4">
        <v>5.14</v>
      </c>
      <c r="AE75" s="4">
        <v>0.12</v>
      </c>
      <c r="AF75" s="4">
        <v>979</v>
      </c>
      <c r="AG75" s="4">
        <v>-16</v>
      </c>
      <c r="AH75" s="4">
        <v>15</v>
      </c>
      <c r="AI75" s="4">
        <v>12</v>
      </c>
      <c r="AJ75" s="4">
        <v>192</v>
      </c>
      <c r="AK75" s="4">
        <v>141</v>
      </c>
      <c r="AL75" s="4">
        <v>3.7</v>
      </c>
      <c r="AM75" s="4">
        <v>195</v>
      </c>
      <c r="AN75" s="4" t="s">
        <v>155</v>
      </c>
      <c r="AP75" s="5"/>
      <c r="BA75" s="4">
        <v>14.023</v>
      </c>
      <c r="BB75" s="4">
        <v>14.33</v>
      </c>
      <c r="BC75" s="4">
        <v>1.02</v>
      </c>
      <c r="BD75" s="4">
        <v>14.275</v>
      </c>
      <c r="BE75" s="4">
        <v>3023.7350000000001</v>
      </c>
      <c r="BF75" s="4">
        <v>4.702</v>
      </c>
      <c r="BG75" s="4">
        <v>36.061999999999998</v>
      </c>
      <c r="BH75" s="4">
        <v>0.05</v>
      </c>
      <c r="BI75" s="4">
        <v>36.110999999999997</v>
      </c>
      <c r="BJ75" s="4">
        <v>27.148</v>
      </c>
      <c r="BK75" s="4">
        <v>3.6999999999999998E-2</v>
      </c>
      <c r="BL75" s="4">
        <v>27.186</v>
      </c>
      <c r="BM75" s="4">
        <v>0.53810000000000002</v>
      </c>
      <c r="BQ75" s="4">
        <v>88.831000000000003</v>
      </c>
      <c r="BR75" s="4">
        <v>0.51732999999999996</v>
      </c>
      <c r="BS75" s="4">
        <v>0.80900000000000005</v>
      </c>
      <c r="BT75" s="4">
        <v>9.7000000000000003E-2</v>
      </c>
      <c r="BU75" s="4">
        <v>12.642251999999999</v>
      </c>
      <c r="BV75" s="4">
        <v>1.9594</v>
      </c>
      <c r="BW75" s="4">
        <f t="shared" si="14"/>
        <v>3.3400829783999995</v>
      </c>
      <c r="BY75" s="4">
        <f t="shared" ref="BY75:BY138" si="15">BE75*$BU75*0.737</f>
        <v>28173.166230349136</v>
      </c>
      <c r="BZ75" s="4">
        <f t="shared" ref="BZ75:BZ138" si="16">BF75*$BU75*0.737</f>
        <v>43.810131382247995</v>
      </c>
      <c r="CA75" s="4">
        <f t="shared" ref="CA75:CA138" si="17">BJ75*$BU75*0.737</f>
        <v>252.94713882715195</v>
      </c>
      <c r="CB75" s="4">
        <f t="shared" ref="CB75:CB138" si="18">BM75*$BU75*0.761</f>
        <v>5.1769276047132005</v>
      </c>
    </row>
    <row r="76" spans="1:80" x14ac:dyDescent="0.25">
      <c r="A76" s="2">
        <v>42067</v>
      </c>
      <c r="B76" s="3">
        <v>9.5717592592592599E-4</v>
      </c>
      <c r="C76" s="4">
        <v>14.521000000000001</v>
      </c>
      <c r="D76" s="4">
        <v>1.35E-2</v>
      </c>
      <c r="E76" s="4">
        <v>134.983361</v>
      </c>
      <c r="F76" s="4">
        <v>1578.7</v>
      </c>
      <c r="G76" s="4">
        <v>2.4</v>
      </c>
      <c r="H76" s="4">
        <v>52.8</v>
      </c>
      <c r="J76" s="4">
        <v>0.45</v>
      </c>
      <c r="K76" s="4">
        <v>0.87770000000000004</v>
      </c>
      <c r="L76" s="4">
        <v>12.7454</v>
      </c>
      <c r="M76" s="4">
        <v>1.18E-2</v>
      </c>
      <c r="N76" s="4">
        <v>1385.6298999999999</v>
      </c>
      <c r="O76" s="4">
        <v>2.1065</v>
      </c>
      <c r="P76" s="4">
        <v>1387.7</v>
      </c>
      <c r="Q76" s="4">
        <v>1043.1575</v>
      </c>
      <c r="R76" s="4">
        <v>1.5859000000000001</v>
      </c>
      <c r="S76" s="4">
        <v>1044.7</v>
      </c>
      <c r="T76" s="4">
        <v>52.787799999999997</v>
      </c>
      <c r="W76" s="4">
        <v>0</v>
      </c>
      <c r="X76" s="4">
        <v>0.3947</v>
      </c>
      <c r="Y76" s="4">
        <v>12.4</v>
      </c>
      <c r="Z76" s="4">
        <v>841</v>
      </c>
      <c r="AA76" s="4">
        <v>867</v>
      </c>
      <c r="AB76" s="4">
        <v>865</v>
      </c>
      <c r="AC76" s="4">
        <v>66</v>
      </c>
      <c r="AD76" s="4">
        <v>5.15</v>
      </c>
      <c r="AE76" s="4">
        <v>0.12</v>
      </c>
      <c r="AF76" s="4">
        <v>978</v>
      </c>
      <c r="AG76" s="4">
        <v>-16</v>
      </c>
      <c r="AH76" s="4">
        <v>14.090909</v>
      </c>
      <c r="AI76" s="4">
        <v>12</v>
      </c>
      <c r="AJ76" s="4">
        <v>192</v>
      </c>
      <c r="AK76" s="4">
        <v>141</v>
      </c>
      <c r="AL76" s="4">
        <v>3.9</v>
      </c>
      <c r="AM76" s="4">
        <v>195</v>
      </c>
      <c r="AN76" s="4" t="s">
        <v>155</v>
      </c>
      <c r="AP76" s="5"/>
      <c r="BA76" s="4">
        <v>14.023</v>
      </c>
      <c r="BB76" s="4">
        <v>14.64</v>
      </c>
      <c r="BC76" s="4">
        <v>1.04</v>
      </c>
      <c r="BD76" s="4">
        <v>13.933</v>
      </c>
      <c r="BE76" s="4">
        <v>3028.866</v>
      </c>
      <c r="BF76" s="4">
        <v>1.792</v>
      </c>
      <c r="BG76" s="4">
        <v>34.482999999999997</v>
      </c>
      <c r="BH76" s="4">
        <v>5.1999999999999998E-2</v>
      </c>
      <c r="BI76" s="4">
        <v>34.536000000000001</v>
      </c>
      <c r="BJ76" s="4">
        <v>25.960999999999999</v>
      </c>
      <c r="BK76" s="4">
        <v>3.9E-2</v>
      </c>
      <c r="BL76" s="4">
        <v>26</v>
      </c>
      <c r="BM76" s="4">
        <v>0.4148</v>
      </c>
      <c r="BQ76" s="4">
        <v>68.209999999999994</v>
      </c>
      <c r="BR76" s="4">
        <v>0.465727</v>
      </c>
      <c r="BS76" s="4">
        <v>0.80990899999999999</v>
      </c>
      <c r="BT76" s="4">
        <v>9.5182000000000003E-2</v>
      </c>
      <c r="BU76" s="4">
        <v>11.381209999999999</v>
      </c>
      <c r="BV76" s="4">
        <v>1.9226730000000001</v>
      </c>
      <c r="BW76" s="4">
        <f t="shared" ref="BW76:BW139" si="19">BU76*0.2642</f>
        <v>3.0069156819999998</v>
      </c>
      <c r="BY76" s="4">
        <f t="shared" si="15"/>
        <v>25405.981925792817</v>
      </c>
      <c r="BZ76" s="4">
        <f t="shared" si="16"/>
        <v>15.031209571839998</v>
      </c>
      <c r="CA76" s="4">
        <f t="shared" si="17"/>
        <v>217.75961590096998</v>
      </c>
      <c r="CB76" s="4">
        <f t="shared" si="18"/>
        <v>3.592624615988</v>
      </c>
    </row>
    <row r="77" spans="1:80" x14ac:dyDescent="0.25">
      <c r="A77" s="2">
        <v>42067</v>
      </c>
      <c r="B77" s="3">
        <v>9.6874999999999999E-4</v>
      </c>
      <c r="C77" s="4">
        <v>14.46</v>
      </c>
      <c r="D77" s="4">
        <v>1.0999999999999999E-2</v>
      </c>
      <c r="E77" s="4">
        <v>110.024958</v>
      </c>
      <c r="F77" s="4">
        <v>1161.0999999999999</v>
      </c>
      <c r="G77" s="4">
        <v>2.4</v>
      </c>
      <c r="H77" s="4">
        <v>77.5</v>
      </c>
      <c r="J77" s="4">
        <v>0.3</v>
      </c>
      <c r="K77" s="4">
        <v>0.87809999999999999</v>
      </c>
      <c r="L77" s="4">
        <v>12.6968</v>
      </c>
      <c r="M77" s="4">
        <v>9.7000000000000003E-3</v>
      </c>
      <c r="N77" s="4">
        <v>1019.5266</v>
      </c>
      <c r="O77" s="4">
        <v>2.1292</v>
      </c>
      <c r="P77" s="4">
        <v>1021.7</v>
      </c>
      <c r="Q77" s="4">
        <v>767.34870000000001</v>
      </c>
      <c r="R77" s="4">
        <v>1.6025</v>
      </c>
      <c r="S77" s="4">
        <v>769</v>
      </c>
      <c r="T77" s="4">
        <v>77.520399999999995</v>
      </c>
      <c r="W77" s="4">
        <v>0</v>
      </c>
      <c r="X77" s="4">
        <v>0.2636</v>
      </c>
      <c r="Y77" s="4">
        <v>12.6</v>
      </c>
      <c r="Z77" s="4">
        <v>839</v>
      </c>
      <c r="AA77" s="4">
        <v>867</v>
      </c>
      <c r="AB77" s="4">
        <v>863</v>
      </c>
      <c r="AC77" s="4">
        <v>65.099999999999994</v>
      </c>
      <c r="AD77" s="4">
        <v>5.08</v>
      </c>
      <c r="AE77" s="4">
        <v>0.12</v>
      </c>
      <c r="AF77" s="4">
        <v>978</v>
      </c>
      <c r="AG77" s="4">
        <v>-16</v>
      </c>
      <c r="AH77" s="4">
        <v>14</v>
      </c>
      <c r="AI77" s="4">
        <v>12</v>
      </c>
      <c r="AJ77" s="4">
        <v>192</v>
      </c>
      <c r="AK77" s="4">
        <v>141</v>
      </c>
      <c r="AL77" s="4">
        <v>3.4</v>
      </c>
      <c r="AM77" s="4">
        <v>195</v>
      </c>
      <c r="AN77" s="4" t="s">
        <v>155</v>
      </c>
      <c r="AP77" s="5"/>
      <c r="BA77" s="4">
        <v>14.023</v>
      </c>
      <c r="BB77" s="4">
        <v>14.7</v>
      </c>
      <c r="BC77" s="4">
        <v>1.05</v>
      </c>
      <c r="BD77" s="4">
        <v>13.887</v>
      </c>
      <c r="BE77" s="4">
        <v>3028.819</v>
      </c>
      <c r="BF77" s="4">
        <v>1.4670000000000001</v>
      </c>
      <c r="BG77" s="4">
        <v>25.469000000000001</v>
      </c>
      <c r="BH77" s="4">
        <v>5.2999999999999999E-2</v>
      </c>
      <c r="BI77" s="4">
        <v>25.521999999999998</v>
      </c>
      <c r="BJ77" s="4">
        <v>19.169</v>
      </c>
      <c r="BK77" s="4">
        <v>0.04</v>
      </c>
      <c r="BL77" s="4">
        <v>19.209</v>
      </c>
      <c r="BM77" s="4">
        <v>0.61150000000000004</v>
      </c>
      <c r="BQ77" s="4">
        <v>45.726999999999997</v>
      </c>
      <c r="BR77" s="4">
        <v>0.48365799999999998</v>
      </c>
      <c r="BS77" s="4">
        <v>0.81</v>
      </c>
      <c r="BT77" s="4">
        <v>9.5909999999999995E-2</v>
      </c>
      <c r="BU77" s="4">
        <v>11.819383999999999</v>
      </c>
      <c r="BV77" s="4">
        <v>1.9373800000000001</v>
      </c>
      <c r="BW77" s="4">
        <f t="shared" si="19"/>
        <v>3.1226812527999996</v>
      </c>
      <c r="BY77" s="4">
        <f t="shared" si="15"/>
        <v>26383.697047864549</v>
      </c>
      <c r="BZ77" s="4">
        <f t="shared" si="16"/>
        <v>12.778869773735998</v>
      </c>
      <c r="CA77" s="4">
        <f t="shared" si="17"/>
        <v>166.978973887352</v>
      </c>
      <c r="CB77" s="4">
        <f t="shared" si="18"/>
        <v>5.5001680734759999</v>
      </c>
    </row>
    <row r="78" spans="1:80" x14ac:dyDescent="0.25">
      <c r="A78" s="2">
        <v>42067</v>
      </c>
      <c r="B78" s="3">
        <v>9.80324074074074E-4</v>
      </c>
      <c r="C78" s="4">
        <v>14.247</v>
      </c>
      <c r="D78" s="4">
        <v>6.0000000000000001E-3</v>
      </c>
      <c r="E78" s="4">
        <v>59.966611</v>
      </c>
      <c r="F78" s="4">
        <v>1130.2</v>
      </c>
      <c r="G78" s="4">
        <v>2.5</v>
      </c>
      <c r="H78" s="4">
        <v>42.3</v>
      </c>
      <c r="J78" s="4">
        <v>0.2</v>
      </c>
      <c r="K78" s="4">
        <v>0.87970000000000004</v>
      </c>
      <c r="L78" s="4">
        <v>12.533300000000001</v>
      </c>
      <c r="M78" s="4">
        <v>5.3E-3</v>
      </c>
      <c r="N78" s="4">
        <v>994.2192</v>
      </c>
      <c r="O78" s="4">
        <v>2.2210000000000001</v>
      </c>
      <c r="P78" s="4">
        <v>996.4</v>
      </c>
      <c r="Q78" s="4">
        <v>748.28240000000005</v>
      </c>
      <c r="R78" s="4">
        <v>1.6716</v>
      </c>
      <c r="S78" s="4">
        <v>750</v>
      </c>
      <c r="T78" s="4">
        <v>42.323799999999999</v>
      </c>
      <c r="W78" s="4">
        <v>0</v>
      </c>
      <c r="X78" s="4">
        <v>0.1759</v>
      </c>
      <c r="Y78" s="4">
        <v>12.4</v>
      </c>
      <c r="Z78" s="4">
        <v>840</v>
      </c>
      <c r="AA78" s="4">
        <v>867</v>
      </c>
      <c r="AB78" s="4">
        <v>863</v>
      </c>
      <c r="AC78" s="4">
        <v>65</v>
      </c>
      <c r="AD78" s="4">
        <v>5.07</v>
      </c>
      <c r="AE78" s="4">
        <v>0.12</v>
      </c>
      <c r="AF78" s="4">
        <v>978</v>
      </c>
      <c r="AG78" s="4">
        <v>-16</v>
      </c>
      <c r="AH78" s="4">
        <v>14</v>
      </c>
      <c r="AI78" s="4">
        <v>12</v>
      </c>
      <c r="AJ78" s="4">
        <v>192</v>
      </c>
      <c r="AK78" s="4">
        <v>141</v>
      </c>
      <c r="AL78" s="4">
        <v>3.2</v>
      </c>
      <c r="AM78" s="4">
        <v>195</v>
      </c>
      <c r="AN78" s="4" t="s">
        <v>155</v>
      </c>
      <c r="AP78" s="5"/>
      <c r="BA78" s="4">
        <v>14.023</v>
      </c>
      <c r="BB78" s="4">
        <v>14.91</v>
      </c>
      <c r="BC78" s="4">
        <v>1.06</v>
      </c>
      <c r="BD78" s="4">
        <v>13.673</v>
      </c>
      <c r="BE78" s="4">
        <v>3030.8040000000001</v>
      </c>
      <c r="BF78" s="4">
        <v>0.81200000000000006</v>
      </c>
      <c r="BG78" s="4">
        <v>25.178000000000001</v>
      </c>
      <c r="BH78" s="4">
        <v>5.6000000000000001E-2</v>
      </c>
      <c r="BI78" s="4">
        <v>25.234000000000002</v>
      </c>
      <c r="BJ78" s="4">
        <v>18.949000000000002</v>
      </c>
      <c r="BK78" s="4">
        <v>4.2000000000000003E-2</v>
      </c>
      <c r="BL78" s="4">
        <v>18.992000000000001</v>
      </c>
      <c r="BM78" s="4">
        <v>0.33850000000000002</v>
      </c>
      <c r="BQ78" s="4">
        <v>30.936</v>
      </c>
      <c r="BR78" s="4">
        <v>0.47144000000000003</v>
      </c>
      <c r="BS78" s="4">
        <v>0.81</v>
      </c>
      <c r="BT78" s="4">
        <v>9.418E-2</v>
      </c>
      <c r="BU78" s="4">
        <v>11.520815000000001</v>
      </c>
      <c r="BV78" s="4">
        <v>1.902436</v>
      </c>
      <c r="BW78" s="4">
        <f t="shared" si="19"/>
        <v>3.043799323</v>
      </c>
      <c r="BY78" s="4">
        <f t="shared" si="15"/>
        <v>25734.073820536625</v>
      </c>
      <c r="BZ78" s="4">
        <f t="shared" si="16"/>
        <v>6.8945626118600005</v>
      </c>
      <c r="CA78" s="4">
        <f t="shared" si="17"/>
        <v>160.89293957159501</v>
      </c>
      <c r="CB78" s="4">
        <f t="shared" si="18"/>
        <v>2.9677446627775002</v>
      </c>
    </row>
    <row r="79" spans="1:80" x14ac:dyDescent="0.25">
      <c r="A79" s="2">
        <v>42067</v>
      </c>
      <c r="B79" s="3">
        <v>9.9189814814814822E-4</v>
      </c>
      <c r="C79" s="4">
        <v>14.047000000000001</v>
      </c>
      <c r="D79" s="4">
        <v>6.4000000000000003E-3</v>
      </c>
      <c r="E79" s="4">
        <v>63.870130000000003</v>
      </c>
      <c r="F79" s="4">
        <v>1553.1</v>
      </c>
      <c r="G79" s="4">
        <v>2.7</v>
      </c>
      <c r="H79" s="4">
        <v>30.1</v>
      </c>
      <c r="J79" s="4">
        <v>0.21</v>
      </c>
      <c r="K79" s="4">
        <v>0.88119999999999998</v>
      </c>
      <c r="L79" s="4">
        <v>12.3781</v>
      </c>
      <c r="M79" s="4">
        <v>5.5999999999999999E-3</v>
      </c>
      <c r="N79" s="4">
        <v>1368.6359</v>
      </c>
      <c r="O79" s="4">
        <v>2.3793000000000002</v>
      </c>
      <c r="P79" s="4">
        <v>1371</v>
      </c>
      <c r="Q79" s="4">
        <v>1030.0808</v>
      </c>
      <c r="R79" s="4">
        <v>1.7907</v>
      </c>
      <c r="S79" s="4">
        <v>1031.9000000000001</v>
      </c>
      <c r="T79" s="4">
        <v>30.1</v>
      </c>
      <c r="W79" s="4">
        <v>0</v>
      </c>
      <c r="X79" s="4">
        <v>0.1862</v>
      </c>
      <c r="Y79" s="4">
        <v>12.5</v>
      </c>
      <c r="Z79" s="4">
        <v>839</v>
      </c>
      <c r="AA79" s="4">
        <v>867</v>
      </c>
      <c r="AB79" s="4">
        <v>864</v>
      </c>
      <c r="AC79" s="4">
        <v>65</v>
      </c>
      <c r="AD79" s="4">
        <v>5.07</v>
      </c>
      <c r="AE79" s="4">
        <v>0.12</v>
      </c>
      <c r="AF79" s="4">
        <v>978</v>
      </c>
      <c r="AG79" s="4">
        <v>-16</v>
      </c>
      <c r="AH79" s="4">
        <v>14</v>
      </c>
      <c r="AI79" s="4">
        <v>12</v>
      </c>
      <c r="AJ79" s="4">
        <v>192</v>
      </c>
      <c r="AK79" s="4">
        <v>141</v>
      </c>
      <c r="AL79" s="4">
        <v>3</v>
      </c>
      <c r="AM79" s="4">
        <v>195</v>
      </c>
      <c r="AN79" s="4" t="s">
        <v>155</v>
      </c>
      <c r="AP79" s="5"/>
      <c r="BA79" s="4">
        <v>14.023</v>
      </c>
      <c r="BB79" s="4">
        <v>15.11</v>
      </c>
      <c r="BC79" s="4">
        <v>1.08</v>
      </c>
      <c r="BD79" s="4">
        <v>13.48</v>
      </c>
      <c r="BE79" s="4">
        <v>3031.11</v>
      </c>
      <c r="BF79" s="4">
        <v>0.877</v>
      </c>
      <c r="BG79" s="4">
        <v>35.097000000000001</v>
      </c>
      <c r="BH79" s="4">
        <v>6.0999999999999999E-2</v>
      </c>
      <c r="BI79" s="4">
        <v>35.158000000000001</v>
      </c>
      <c r="BJ79" s="4">
        <v>26.414999999999999</v>
      </c>
      <c r="BK79" s="4">
        <v>4.5999999999999999E-2</v>
      </c>
      <c r="BL79" s="4">
        <v>26.460999999999999</v>
      </c>
      <c r="BM79" s="4">
        <v>0.2437</v>
      </c>
      <c r="BQ79" s="4">
        <v>33.15</v>
      </c>
      <c r="BR79" s="4">
        <v>0.43814999999999998</v>
      </c>
      <c r="BS79" s="4">
        <v>0.80908999999999998</v>
      </c>
      <c r="BT79" s="4">
        <v>9.4E-2</v>
      </c>
      <c r="BU79" s="4">
        <v>10.707291</v>
      </c>
      <c r="BV79" s="4">
        <v>1.8988</v>
      </c>
      <c r="BW79" s="4">
        <f t="shared" si="19"/>
        <v>2.8288662821999999</v>
      </c>
      <c r="BY79" s="4">
        <f t="shared" si="15"/>
        <v>23919.317918558372</v>
      </c>
      <c r="BZ79" s="4">
        <f t="shared" si="16"/>
        <v>6.9206468305589999</v>
      </c>
      <c r="CA79" s="4">
        <f t="shared" si="17"/>
        <v>208.44798863080501</v>
      </c>
      <c r="CB79" s="4">
        <f t="shared" si="18"/>
        <v>1.9857281475086999</v>
      </c>
    </row>
    <row r="80" spans="1:80" x14ac:dyDescent="0.25">
      <c r="A80" s="2">
        <v>42067</v>
      </c>
      <c r="B80" s="3">
        <v>1.0034722222222222E-3</v>
      </c>
      <c r="C80" s="4">
        <v>14.04</v>
      </c>
      <c r="D80" s="4">
        <v>7.0000000000000001E-3</v>
      </c>
      <c r="E80" s="4">
        <v>70</v>
      </c>
      <c r="F80" s="4">
        <v>2379.1</v>
      </c>
      <c r="G80" s="4">
        <v>6.4</v>
      </c>
      <c r="H80" s="4">
        <v>29.2</v>
      </c>
      <c r="J80" s="4">
        <v>0.4</v>
      </c>
      <c r="K80" s="4">
        <v>0.88139999999999996</v>
      </c>
      <c r="L80" s="4">
        <v>12.374499999999999</v>
      </c>
      <c r="M80" s="4">
        <v>6.1999999999999998E-3</v>
      </c>
      <c r="N80" s="4">
        <v>2096.8382000000001</v>
      </c>
      <c r="O80" s="4">
        <v>5.6407999999999996</v>
      </c>
      <c r="P80" s="4">
        <v>2102.5</v>
      </c>
      <c r="Q80" s="4">
        <v>1578.15</v>
      </c>
      <c r="R80" s="4">
        <v>4.2454999999999998</v>
      </c>
      <c r="S80" s="4">
        <v>1582.4</v>
      </c>
      <c r="T80" s="4">
        <v>29.172599999999999</v>
      </c>
      <c r="W80" s="4">
        <v>0</v>
      </c>
      <c r="X80" s="4">
        <v>0.35260000000000002</v>
      </c>
      <c r="Y80" s="4">
        <v>12.5</v>
      </c>
      <c r="Z80" s="4">
        <v>838</v>
      </c>
      <c r="AA80" s="4">
        <v>867</v>
      </c>
      <c r="AB80" s="4">
        <v>863</v>
      </c>
      <c r="AC80" s="4">
        <v>65</v>
      </c>
      <c r="AD80" s="4">
        <v>5.07</v>
      </c>
      <c r="AE80" s="4">
        <v>0.12</v>
      </c>
      <c r="AF80" s="4">
        <v>978</v>
      </c>
      <c r="AG80" s="4">
        <v>-16</v>
      </c>
      <c r="AH80" s="4">
        <v>14</v>
      </c>
      <c r="AI80" s="4">
        <v>12</v>
      </c>
      <c r="AJ80" s="4">
        <v>192</v>
      </c>
      <c r="AK80" s="4">
        <v>141</v>
      </c>
      <c r="AL80" s="4">
        <v>3.5</v>
      </c>
      <c r="AM80" s="4">
        <v>195</v>
      </c>
      <c r="AN80" s="4" t="s">
        <v>155</v>
      </c>
      <c r="AP80" s="5"/>
      <c r="BA80" s="4">
        <v>14.023</v>
      </c>
      <c r="BB80" s="4">
        <v>15.12</v>
      </c>
      <c r="BC80" s="4">
        <v>1.08</v>
      </c>
      <c r="BD80" s="4">
        <v>13.459</v>
      </c>
      <c r="BE80" s="4">
        <v>3031.002</v>
      </c>
      <c r="BF80" s="4">
        <v>0.96199999999999997</v>
      </c>
      <c r="BG80" s="4">
        <v>53.784999999999997</v>
      </c>
      <c r="BH80" s="4">
        <v>0.14499999999999999</v>
      </c>
      <c r="BI80" s="4">
        <v>53.929000000000002</v>
      </c>
      <c r="BJ80" s="4">
        <v>40.479999999999997</v>
      </c>
      <c r="BK80" s="4">
        <v>0.109</v>
      </c>
      <c r="BL80" s="4">
        <v>40.588999999999999</v>
      </c>
      <c r="BM80" s="4">
        <v>0.23630000000000001</v>
      </c>
      <c r="BQ80" s="4">
        <v>62.787999999999997</v>
      </c>
      <c r="BR80" s="4">
        <v>0.4168</v>
      </c>
      <c r="BS80" s="4">
        <v>0.80808999999999997</v>
      </c>
      <c r="BT80" s="4">
        <v>9.4E-2</v>
      </c>
      <c r="BU80" s="4">
        <v>10.185549999999999</v>
      </c>
      <c r="BV80" s="4">
        <v>1.8988</v>
      </c>
      <c r="BW80" s="4">
        <f t="shared" si="19"/>
        <v>2.6910223099999997</v>
      </c>
      <c r="BY80" s="4">
        <f t="shared" si="15"/>
        <v>22752.975324350697</v>
      </c>
      <c r="BZ80" s="4">
        <f t="shared" si="16"/>
        <v>7.2214938366999988</v>
      </c>
      <c r="CA80" s="4">
        <f t="shared" si="17"/>
        <v>303.87325416799996</v>
      </c>
      <c r="CB80" s="4">
        <f t="shared" si="18"/>
        <v>1.831609398865</v>
      </c>
    </row>
    <row r="81" spans="1:80" x14ac:dyDescent="0.25">
      <c r="A81" s="2">
        <v>42067</v>
      </c>
      <c r="B81" s="3">
        <v>1.0150462962962962E-3</v>
      </c>
      <c r="C81" s="4">
        <v>14.04</v>
      </c>
      <c r="D81" s="4">
        <v>5.7000000000000002E-3</v>
      </c>
      <c r="E81" s="4">
        <v>56.677796000000001</v>
      </c>
      <c r="F81" s="4">
        <v>2653.9</v>
      </c>
      <c r="G81" s="4">
        <v>9.9</v>
      </c>
      <c r="H81" s="4">
        <v>22.9</v>
      </c>
      <c r="J81" s="4">
        <v>0.5</v>
      </c>
      <c r="K81" s="4">
        <v>0.88139999999999996</v>
      </c>
      <c r="L81" s="4">
        <v>12.374599999999999</v>
      </c>
      <c r="M81" s="4">
        <v>5.0000000000000001E-3</v>
      </c>
      <c r="N81" s="4">
        <v>2339.1203</v>
      </c>
      <c r="O81" s="4">
        <v>8.7469000000000001</v>
      </c>
      <c r="P81" s="4">
        <v>2347.9</v>
      </c>
      <c r="Q81" s="4">
        <v>1760.4996000000001</v>
      </c>
      <c r="R81" s="4">
        <v>6.5831999999999997</v>
      </c>
      <c r="S81" s="4">
        <v>1767.1</v>
      </c>
      <c r="T81" s="4">
        <v>22.866399999999999</v>
      </c>
      <c r="W81" s="4">
        <v>0</v>
      </c>
      <c r="X81" s="4">
        <v>0.44069999999999998</v>
      </c>
      <c r="Y81" s="4">
        <v>12.5</v>
      </c>
      <c r="Z81" s="4">
        <v>839</v>
      </c>
      <c r="AA81" s="4">
        <v>866</v>
      </c>
      <c r="AB81" s="4">
        <v>863</v>
      </c>
      <c r="AC81" s="4">
        <v>65</v>
      </c>
      <c r="AD81" s="4">
        <v>5.07</v>
      </c>
      <c r="AE81" s="4">
        <v>0.12</v>
      </c>
      <c r="AF81" s="4">
        <v>978</v>
      </c>
      <c r="AG81" s="4">
        <v>-16</v>
      </c>
      <c r="AH81" s="4">
        <v>14.91</v>
      </c>
      <c r="AI81" s="4">
        <v>12</v>
      </c>
      <c r="AJ81" s="4">
        <v>192</v>
      </c>
      <c r="AK81" s="4">
        <v>140.1</v>
      </c>
      <c r="AL81" s="4">
        <v>3.4</v>
      </c>
      <c r="AM81" s="4">
        <v>195</v>
      </c>
      <c r="AN81" s="4" t="s">
        <v>155</v>
      </c>
      <c r="AP81" s="5"/>
      <c r="BA81" s="4">
        <v>14.023</v>
      </c>
      <c r="BB81" s="4">
        <v>15.12</v>
      </c>
      <c r="BC81" s="4">
        <v>1.08</v>
      </c>
      <c r="BD81" s="4">
        <v>13.458</v>
      </c>
      <c r="BE81" s="4">
        <v>3031.4459999999999</v>
      </c>
      <c r="BF81" s="4">
        <v>0.77900000000000003</v>
      </c>
      <c r="BG81" s="4">
        <v>60.008000000000003</v>
      </c>
      <c r="BH81" s="4">
        <v>0.224</v>
      </c>
      <c r="BI81" s="4">
        <v>60.231999999999999</v>
      </c>
      <c r="BJ81" s="4">
        <v>45.164000000000001</v>
      </c>
      <c r="BK81" s="4">
        <v>0.16900000000000001</v>
      </c>
      <c r="BL81" s="4">
        <v>45.332999999999998</v>
      </c>
      <c r="BM81" s="4">
        <v>0.1852</v>
      </c>
      <c r="BQ81" s="4">
        <v>78.497</v>
      </c>
      <c r="BR81" s="4">
        <v>0.34311000000000003</v>
      </c>
      <c r="BS81" s="4">
        <v>0.80891000000000002</v>
      </c>
      <c r="BT81" s="4">
        <v>9.0359999999999996E-2</v>
      </c>
      <c r="BU81" s="4">
        <v>8.3847509999999996</v>
      </c>
      <c r="BV81" s="4">
        <v>1.825272</v>
      </c>
      <c r="BW81" s="4">
        <f t="shared" si="19"/>
        <v>2.2152512141999998</v>
      </c>
      <c r="BY81" s="4">
        <f t="shared" si="15"/>
        <v>18733.006951520201</v>
      </c>
      <c r="BZ81" s="4">
        <f t="shared" si="16"/>
        <v>4.8138783983730002</v>
      </c>
      <c r="CA81" s="4">
        <f t="shared" si="17"/>
        <v>279.09371499886799</v>
      </c>
      <c r="CB81" s="4">
        <f t="shared" si="18"/>
        <v>1.1817233286372</v>
      </c>
    </row>
    <row r="82" spans="1:80" x14ac:dyDescent="0.25">
      <c r="A82" s="2">
        <v>42067</v>
      </c>
      <c r="B82" s="3">
        <v>1.0266203703703702E-3</v>
      </c>
      <c r="C82" s="4">
        <v>13.41</v>
      </c>
      <c r="D82" s="4">
        <v>3.3E-3</v>
      </c>
      <c r="E82" s="4">
        <v>33.44473</v>
      </c>
      <c r="F82" s="4">
        <v>2656.2</v>
      </c>
      <c r="G82" s="4">
        <v>10.1</v>
      </c>
      <c r="H82" s="4">
        <v>48.2</v>
      </c>
      <c r="J82" s="4">
        <v>0.76</v>
      </c>
      <c r="K82" s="4">
        <v>0.88619999999999999</v>
      </c>
      <c r="L82" s="4">
        <v>11.8832</v>
      </c>
      <c r="M82" s="4">
        <v>3.0000000000000001E-3</v>
      </c>
      <c r="N82" s="4">
        <v>2353.7827000000002</v>
      </c>
      <c r="O82" s="4">
        <v>8.9502000000000006</v>
      </c>
      <c r="P82" s="4">
        <v>2362.6999999999998</v>
      </c>
      <c r="Q82" s="4">
        <v>1771.5349000000001</v>
      </c>
      <c r="R82" s="4">
        <v>6.7362000000000002</v>
      </c>
      <c r="S82" s="4">
        <v>1778.3</v>
      </c>
      <c r="T82" s="4">
        <v>48.151899999999998</v>
      </c>
      <c r="W82" s="4">
        <v>0</v>
      </c>
      <c r="X82" s="4">
        <v>0.66990000000000005</v>
      </c>
      <c r="Y82" s="4">
        <v>12.3</v>
      </c>
      <c r="Z82" s="4">
        <v>841</v>
      </c>
      <c r="AA82" s="4">
        <v>867</v>
      </c>
      <c r="AB82" s="4">
        <v>861</v>
      </c>
      <c r="AC82" s="4">
        <v>65</v>
      </c>
      <c r="AD82" s="4">
        <v>5.07</v>
      </c>
      <c r="AE82" s="4">
        <v>0.12</v>
      </c>
      <c r="AF82" s="4">
        <v>978</v>
      </c>
      <c r="AG82" s="4">
        <v>-16</v>
      </c>
      <c r="AH82" s="4">
        <v>14.09</v>
      </c>
      <c r="AI82" s="4">
        <v>12</v>
      </c>
      <c r="AJ82" s="4">
        <v>191.1</v>
      </c>
      <c r="AK82" s="4">
        <v>140</v>
      </c>
      <c r="AL82" s="4">
        <v>3</v>
      </c>
      <c r="AM82" s="4">
        <v>195</v>
      </c>
      <c r="AN82" s="4" t="s">
        <v>155</v>
      </c>
      <c r="AP82" s="5"/>
      <c r="BA82" s="4">
        <v>14.023</v>
      </c>
      <c r="BB82" s="4">
        <v>15.78</v>
      </c>
      <c r="BC82" s="4">
        <v>1.1299999999999999</v>
      </c>
      <c r="BD82" s="4">
        <v>12.846</v>
      </c>
      <c r="BE82" s="4">
        <v>3031.65</v>
      </c>
      <c r="BF82" s="4">
        <v>0.48099999999999998</v>
      </c>
      <c r="BG82" s="4">
        <v>62.884999999999998</v>
      </c>
      <c r="BH82" s="4">
        <v>0.23899999999999999</v>
      </c>
      <c r="BI82" s="4">
        <v>63.124000000000002</v>
      </c>
      <c r="BJ82" s="4">
        <v>47.329000000000001</v>
      </c>
      <c r="BK82" s="4">
        <v>0.18</v>
      </c>
      <c r="BL82" s="4">
        <v>47.509</v>
      </c>
      <c r="BM82" s="4">
        <v>0.40620000000000001</v>
      </c>
      <c r="BQ82" s="4">
        <v>124.27200000000001</v>
      </c>
      <c r="BR82" s="4">
        <v>0.38150000000000001</v>
      </c>
      <c r="BS82" s="4">
        <v>0.80900000000000005</v>
      </c>
      <c r="BT82" s="4">
        <v>8.5449999999999998E-2</v>
      </c>
      <c r="BU82" s="4">
        <v>9.3229059999999997</v>
      </c>
      <c r="BV82" s="4">
        <v>1.7260899999999999</v>
      </c>
      <c r="BW82" s="4">
        <f t="shared" si="19"/>
        <v>2.4631117651999999</v>
      </c>
      <c r="BY82" s="4">
        <f t="shared" si="15"/>
        <v>20830.411737501297</v>
      </c>
      <c r="BZ82" s="4">
        <f t="shared" si="16"/>
        <v>3.3049422082820001</v>
      </c>
      <c r="CA82" s="4">
        <f t="shared" si="17"/>
        <v>325.196693920538</v>
      </c>
      <c r="CB82" s="4">
        <f t="shared" si="18"/>
        <v>2.8818799214892001</v>
      </c>
    </row>
    <row r="83" spans="1:80" x14ac:dyDescent="0.25">
      <c r="A83" s="2">
        <v>42067</v>
      </c>
      <c r="B83" s="3">
        <v>1.0381944444444445E-3</v>
      </c>
      <c r="C83" s="4">
        <v>13.227</v>
      </c>
      <c r="D83" s="4">
        <v>4.7999999999999996E-3</v>
      </c>
      <c r="E83" s="4">
        <v>48.077544000000003</v>
      </c>
      <c r="F83" s="4">
        <v>2382.1999999999998</v>
      </c>
      <c r="G83" s="4">
        <v>9.8000000000000007</v>
      </c>
      <c r="H83" s="4">
        <v>20.100000000000001</v>
      </c>
      <c r="J83" s="4">
        <v>1.01</v>
      </c>
      <c r="K83" s="4">
        <v>0.88770000000000004</v>
      </c>
      <c r="L83" s="4">
        <v>11.741300000000001</v>
      </c>
      <c r="M83" s="4">
        <v>4.3E-3</v>
      </c>
      <c r="N83" s="4">
        <v>2114.5880999999999</v>
      </c>
      <c r="O83" s="4">
        <v>8.6959999999999997</v>
      </c>
      <c r="P83" s="4">
        <v>2123.3000000000002</v>
      </c>
      <c r="Q83" s="4">
        <v>1591.5092</v>
      </c>
      <c r="R83" s="4">
        <v>6.5449000000000002</v>
      </c>
      <c r="S83" s="4">
        <v>1598.1</v>
      </c>
      <c r="T83" s="4">
        <v>20.100000000000001</v>
      </c>
      <c r="W83" s="4">
        <v>0</v>
      </c>
      <c r="X83" s="4">
        <v>0.89500000000000002</v>
      </c>
      <c r="Y83" s="4">
        <v>12.3</v>
      </c>
      <c r="Z83" s="4">
        <v>840</v>
      </c>
      <c r="AA83" s="4">
        <v>865</v>
      </c>
      <c r="AB83" s="4">
        <v>861</v>
      </c>
      <c r="AC83" s="4">
        <v>65</v>
      </c>
      <c r="AD83" s="4">
        <v>5.07</v>
      </c>
      <c r="AE83" s="4">
        <v>0.12</v>
      </c>
      <c r="AF83" s="4">
        <v>978</v>
      </c>
      <c r="AG83" s="4">
        <v>-16</v>
      </c>
      <c r="AH83" s="4">
        <v>14</v>
      </c>
      <c r="AI83" s="4">
        <v>12</v>
      </c>
      <c r="AJ83" s="4">
        <v>191</v>
      </c>
      <c r="AK83" s="4">
        <v>140.9</v>
      </c>
      <c r="AL83" s="4">
        <v>3.3</v>
      </c>
      <c r="AM83" s="4">
        <v>195</v>
      </c>
      <c r="AN83" s="4" t="s">
        <v>155</v>
      </c>
      <c r="AP83" s="5"/>
      <c r="BA83" s="4">
        <v>14.023</v>
      </c>
      <c r="BB83" s="4">
        <v>15.99</v>
      </c>
      <c r="BC83" s="4">
        <v>1.1399999999999999</v>
      </c>
      <c r="BD83" s="4">
        <v>12.654999999999999</v>
      </c>
      <c r="BE83" s="4">
        <v>3032.1390000000001</v>
      </c>
      <c r="BF83" s="4">
        <v>0.70099999999999996</v>
      </c>
      <c r="BG83" s="4">
        <v>57.186999999999998</v>
      </c>
      <c r="BH83" s="4">
        <v>0.23499999999999999</v>
      </c>
      <c r="BI83" s="4">
        <v>57.421999999999997</v>
      </c>
      <c r="BJ83" s="4">
        <v>43.040999999999997</v>
      </c>
      <c r="BK83" s="4">
        <v>0.17699999999999999</v>
      </c>
      <c r="BL83" s="4">
        <v>43.218000000000004</v>
      </c>
      <c r="BM83" s="4">
        <v>0.17169999999999999</v>
      </c>
      <c r="BQ83" s="4">
        <v>168.054</v>
      </c>
      <c r="BR83" s="4">
        <v>0.23130000000000001</v>
      </c>
      <c r="BS83" s="4">
        <v>0.80808999999999997</v>
      </c>
      <c r="BT83" s="4">
        <v>8.591E-2</v>
      </c>
      <c r="BU83" s="4">
        <v>5.6523940000000001</v>
      </c>
      <c r="BV83" s="4">
        <v>1.735382</v>
      </c>
      <c r="BW83" s="4">
        <f t="shared" si="19"/>
        <v>1.4933624947999999</v>
      </c>
      <c r="BY83" s="4">
        <f t="shared" si="15"/>
        <v>12631.328242294543</v>
      </c>
      <c r="BZ83" s="4">
        <f t="shared" si="16"/>
        <v>2.9202358789780001</v>
      </c>
      <c r="CA83" s="4">
        <f t="shared" si="17"/>
        <v>179.30081664349797</v>
      </c>
      <c r="CB83" s="4">
        <f t="shared" si="18"/>
        <v>0.73856271389779993</v>
      </c>
    </row>
    <row r="84" spans="1:80" x14ac:dyDescent="0.25">
      <c r="A84" s="2">
        <v>42067</v>
      </c>
      <c r="B84" s="3">
        <v>1.0497685185185187E-3</v>
      </c>
      <c r="C84" s="4">
        <v>12.185</v>
      </c>
      <c r="D84" s="4">
        <v>-8.0000000000000004E-4</v>
      </c>
      <c r="E84" s="4">
        <v>-8.4652670000000008</v>
      </c>
      <c r="F84" s="4">
        <v>2133.8000000000002</v>
      </c>
      <c r="G84" s="4">
        <v>8.6</v>
      </c>
      <c r="H84" s="4">
        <v>62.1</v>
      </c>
      <c r="J84" s="4">
        <v>1.2</v>
      </c>
      <c r="K84" s="4">
        <v>0.89600000000000002</v>
      </c>
      <c r="L84" s="4">
        <v>10.917199999999999</v>
      </c>
      <c r="M84" s="4">
        <v>0</v>
      </c>
      <c r="N84" s="4">
        <v>1911.8081</v>
      </c>
      <c r="O84" s="4">
        <v>7.7492999999999999</v>
      </c>
      <c r="P84" s="4">
        <v>1919.6</v>
      </c>
      <c r="Q84" s="4">
        <v>1438.8902</v>
      </c>
      <c r="R84" s="4">
        <v>5.8323999999999998</v>
      </c>
      <c r="S84" s="4">
        <v>1444.7</v>
      </c>
      <c r="T84" s="4">
        <v>62.083100000000002</v>
      </c>
      <c r="W84" s="4">
        <v>0</v>
      </c>
      <c r="X84" s="4">
        <v>1.0751999999999999</v>
      </c>
      <c r="Y84" s="4">
        <v>12.5</v>
      </c>
      <c r="Z84" s="4">
        <v>839</v>
      </c>
      <c r="AA84" s="4">
        <v>867</v>
      </c>
      <c r="AB84" s="4">
        <v>861</v>
      </c>
      <c r="AC84" s="4">
        <v>65</v>
      </c>
      <c r="AD84" s="4">
        <v>5.07</v>
      </c>
      <c r="AE84" s="4">
        <v>0.12</v>
      </c>
      <c r="AF84" s="4">
        <v>978</v>
      </c>
      <c r="AG84" s="4">
        <v>-16</v>
      </c>
      <c r="AH84" s="4">
        <v>14</v>
      </c>
      <c r="AI84" s="4">
        <v>12</v>
      </c>
      <c r="AJ84" s="4">
        <v>191.9</v>
      </c>
      <c r="AK84" s="4">
        <v>141</v>
      </c>
      <c r="AL84" s="4">
        <v>3.6</v>
      </c>
      <c r="AM84" s="4">
        <v>195</v>
      </c>
      <c r="AN84" s="4" t="s">
        <v>155</v>
      </c>
      <c r="AP84" s="5"/>
      <c r="BA84" s="4">
        <v>14.023</v>
      </c>
      <c r="BB84" s="4">
        <v>17.28</v>
      </c>
      <c r="BC84" s="4">
        <v>1.23</v>
      </c>
      <c r="BD84" s="4">
        <v>11.61</v>
      </c>
      <c r="BE84" s="4">
        <v>3032.817</v>
      </c>
      <c r="BF84" s="4">
        <v>0</v>
      </c>
      <c r="BG84" s="4">
        <v>55.618000000000002</v>
      </c>
      <c r="BH84" s="4">
        <v>0.22500000000000001</v>
      </c>
      <c r="BI84" s="4">
        <v>55.843000000000004</v>
      </c>
      <c r="BJ84" s="4">
        <v>41.86</v>
      </c>
      <c r="BK84" s="4">
        <v>0.17</v>
      </c>
      <c r="BL84" s="4">
        <v>42.03</v>
      </c>
      <c r="BM84" s="4">
        <v>0.57030000000000003</v>
      </c>
      <c r="BQ84" s="4">
        <v>217.17500000000001</v>
      </c>
      <c r="BR84" s="4">
        <v>0.23238</v>
      </c>
      <c r="BS84" s="4">
        <v>0.80891000000000002</v>
      </c>
      <c r="BT84" s="4">
        <v>8.8730000000000003E-2</v>
      </c>
      <c r="BU84" s="4">
        <v>5.6787859999999997</v>
      </c>
      <c r="BV84" s="4">
        <v>1.792346</v>
      </c>
      <c r="BW84" s="4">
        <f t="shared" si="19"/>
        <v>1.5003352611999998</v>
      </c>
      <c r="BY84" s="4">
        <f t="shared" si="15"/>
        <v>12693.143696759395</v>
      </c>
      <c r="BZ84" s="4">
        <f t="shared" si="16"/>
        <v>0</v>
      </c>
      <c r="CA84" s="4">
        <f t="shared" si="17"/>
        <v>175.19520470451999</v>
      </c>
      <c r="CB84" s="4">
        <f t="shared" si="18"/>
        <v>2.4645834700638001</v>
      </c>
    </row>
    <row r="85" spans="1:80" x14ac:dyDescent="0.25">
      <c r="A85" s="2">
        <v>42067</v>
      </c>
      <c r="B85" s="3">
        <v>1.0613425925925927E-3</v>
      </c>
      <c r="C85" s="4">
        <v>11.425000000000001</v>
      </c>
      <c r="D85" s="4">
        <v>6.9999999999999999E-4</v>
      </c>
      <c r="E85" s="4">
        <v>7.0748300000000004</v>
      </c>
      <c r="F85" s="4">
        <v>1857.4</v>
      </c>
      <c r="G85" s="4">
        <v>7.9</v>
      </c>
      <c r="H85" s="4">
        <v>78.900000000000006</v>
      </c>
      <c r="J85" s="4">
        <v>1.4</v>
      </c>
      <c r="K85" s="4">
        <v>0.90200000000000002</v>
      </c>
      <c r="L85" s="4">
        <v>10.3055</v>
      </c>
      <c r="M85" s="4">
        <v>5.9999999999999995E-4</v>
      </c>
      <c r="N85" s="4">
        <v>1675.4161999999999</v>
      </c>
      <c r="O85" s="4">
        <v>7.1260000000000003</v>
      </c>
      <c r="P85" s="4">
        <v>1682.5</v>
      </c>
      <c r="Q85" s="4">
        <v>1260.9738</v>
      </c>
      <c r="R85" s="4">
        <v>5.3632999999999997</v>
      </c>
      <c r="S85" s="4">
        <v>1266.3</v>
      </c>
      <c r="T85" s="4">
        <v>78.932400000000001</v>
      </c>
      <c r="W85" s="4">
        <v>0</v>
      </c>
      <c r="X85" s="4">
        <v>1.2633000000000001</v>
      </c>
      <c r="Y85" s="4">
        <v>12.5</v>
      </c>
      <c r="Z85" s="4">
        <v>838</v>
      </c>
      <c r="AA85" s="4">
        <v>865</v>
      </c>
      <c r="AB85" s="4">
        <v>863</v>
      </c>
      <c r="AC85" s="4">
        <v>65</v>
      </c>
      <c r="AD85" s="4">
        <v>5.07</v>
      </c>
      <c r="AE85" s="4">
        <v>0.12</v>
      </c>
      <c r="AF85" s="4">
        <v>978</v>
      </c>
      <c r="AG85" s="4">
        <v>-16</v>
      </c>
      <c r="AH85" s="4">
        <v>14</v>
      </c>
      <c r="AI85" s="4">
        <v>12</v>
      </c>
      <c r="AJ85" s="4">
        <v>192</v>
      </c>
      <c r="AK85" s="4">
        <v>141</v>
      </c>
      <c r="AL85" s="4">
        <v>3.5</v>
      </c>
      <c r="AM85" s="4">
        <v>195</v>
      </c>
      <c r="AN85" s="4" t="s">
        <v>155</v>
      </c>
      <c r="AP85" s="5"/>
      <c r="BA85" s="4">
        <v>14.023</v>
      </c>
      <c r="BB85" s="4">
        <v>18.36</v>
      </c>
      <c r="BC85" s="4">
        <v>1.31</v>
      </c>
      <c r="BD85" s="4">
        <v>10.862</v>
      </c>
      <c r="BE85" s="4">
        <v>3032.6889999999999</v>
      </c>
      <c r="BF85" s="4">
        <v>0.12</v>
      </c>
      <c r="BG85" s="4">
        <v>51.631999999999998</v>
      </c>
      <c r="BH85" s="4">
        <v>0.22</v>
      </c>
      <c r="BI85" s="4">
        <v>51.850999999999999</v>
      </c>
      <c r="BJ85" s="4">
        <v>38.86</v>
      </c>
      <c r="BK85" s="4">
        <v>0.16500000000000001</v>
      </c>
      <c r="BL85" s="4">
        <v>39.024999999999999</v>
      </c>
      <c r="BM85" s="4">
        <v>0.7681</v>
      </c>
      <c r="BQ85" s="4">
        <v>270.31200000000001</v>
      </c>
      <c r="BR85" s="4">
        <v>0.20579</v>
      </c>
      <c r="BS85" s="4">
        <v>0.80900000000000005</v>
      </c>
      <c r="BT85" s="4">
        <v>8.8090000000000002E-2</v>
      </c>
      <c r="BU85" s="4">
        <v>5.028994</v>
      </c>
      <c r="BV85" s="4">
        <v>1.7794179999999999</v>
      </c>
      <c r="BW85" s="4">
        <f t="shared" si="19"/>
        <v>1.3286602148</v>
      </c>
      <c r="BY85" s="4">
        <f t="shared" si="15"/>
        <v>11240.263216446241</v>
      </c>
      <c r="BZ85" s="4">
        <f t="shared" si="16"/>
        <v>0.44476422935999993</v>
      </c>
      <c r="CA85" s="4">
        <f t="shared" si="17"/>
        <v>144.02948294108</v>
      </c>
      <c r="CB85" s="4">
        <f t="shared" si="18"/>
        <v>2.9395681917554</v>
      </c>
    </row>
    <row r="86" spans="1:80" x14ac:dyDescent="0.25">
      <c r="A86" s="2">
        <v>42067</v>
      </c>
      <c r="B86" s="3">
        <v>1.0729166666666667E-3</v>
      </c>
      <c r="C86" s="4">
        <v>11.894</v>
      </c>
      <c r="D86" s="4">
        <v>4.0000000000000001E-3</v>
      </c>
      <c r="E86" s="4">
        <v>40.244897999999999</v>
      </c>
      <c r="F86" s="4">
        <v>1779.2</v>
      </c>
      <c r="G86" s="4">
        <v>7.9</v>
      </c>
      <c r="H86" s="4">
        <v>60.2</v>
      </c>
      <c r="J86" s="4">
        <v>1.7</v>
      </c>
      <c r="K86" s="4">
        <v>0.8982</v>
      </c>
      <c r="L86" s="4">
        <v>10.682700000000001</v>
      </c>
      <c r="M86" s="4">
        <v>3.5999999999999999E-3</v>
      </c>
      <c r="N86" s="4">
        <v>1598.0556999999999</v>
      </c>
      <c r="O86" s="4">
        <v>7.0955000000000004</v>
      </c>
      <c r="P86" s="4">
        <v>1605.2</v>
      </c>
      <c r="Q86" s="4">
        <v>1202.7498000000001</v>
      </c>
      <c r="R86" s="4">
        <v>5.3403</v>
      </c>
      <c r="S86" s="4">
        <v>1208.0999999999999</v>
      </c>
      <c r="T86" s="4">
        <v>60.2</v>
      </c>
      <c r="W86" s="4">
        <v>0</v>
      </c>
      <c r="X86" s="4">
        <v>1.5278</v>
      </c>
      <c r="Y86" s="4">
        <v>12.4</v>
      </c>
      <c r="Z86" s="4">
        <v>839</v>
      </c>
      <c r="AA86" s="4">
        <v>864</v>
      </c>
      <c r="AB86" s="4">
        <v>862</v>
      </c>
      <c r="AC86" s="4">
        <v>65</v>
      </c>
      <c r="AD86" s="4">
        <v>5.07</v>
      </c>
      <c r="AE86" s="4">
        <v>0.12</v>
      </c>
      <c r="AF86" s="4">
        <v>978</v>
      </c>
      <c r="AG86" s="4">
        <v>-16</v>
      </c>
      <c r="AH86" s="4">
        <v>14</v>
      </c>
      <c r="AI86" s="4">
        <v>12</v>
      </c>
      <c r="AJ86" s="4">
        <v>191.1</v>
      </c>
      <c r="AK86" s="4">
        <v>141</v>
      </c>
      <c r="AL86" s="4">
        <v>3.2</v>
      </c>
      <c r="AM86" s="4">
        <v>195</v>
      </c>
      <c r="AN86" s="4" t="s">
        <v>155</v>
      </c>
      <c r="AP86" s="5"/>
      <c r="BA86" s="4">
        <v>14.023</v>
      </c>
      <c r="BB86" s="4">
        <v>17.670000000000002</v>
      </c>
      <c r="BC86" s="4">
        <v>1.26</v>
      </c>
      <c r="BD86" s="4">
        <v>11.337999999999999</v>
      </c>
      <c r="BE86" s="4">
        <v>3032.047</v>
      </c>
      <c r="BF86" s="4">
        <v>0.65300000000000002</v>
      </c>
      <c r="BG86" s="4">
        <v>47.499000000000002</v>
      </c>
      <c r="BH86" s="4">
        <v>0.21099999999999999</v>
      </c>
      <c r="BI86" s="4">
        <v>47.71</v>
      </c>
      <c r="BJ86" s="4">
        <v>35.749000000000002</v>
      </c>
      <c r="BK86" s="4">
        <v>0.159</v>
      </c>
      <c r="BL86" s="4">
        <v>35.908000000000001</v>
      </c>
      <c r="BM86" s="4">
        <v>0.56499999999999995</v>
      </c>
      <c r="BQ86" s="4">
        <v>315.29300000000001</v>
      </c>
      <c r="BR86" s="4">
        <v>0.12292</v>
      </c>
      <c r="BS86" s="4">
        <v>0.80900000000000005</v>
      </c>
      <c r="BT86" s="4">
        <v>8.7090000000000001E-2</v>
      </c>
      <c r="BU86" s="4">
        <v>3.0038580000000001</v>
      </c>
      <c r="BV86" s="4">
        <v>1.7592179999999999</v>
      </c>
      <c r="BW86" s="4">
        <f t="shared" si="19"/>
        <v>0.7936192836</v>
      </c>
      <c r="BY86" s="4">
        <f t="shared" si="15"/>
        <v>6712.477075709262</v>
      </c>
      <c r="BZ86" s="4">
        <f t="shared" si="16"/>
        <v>1.4456397049380001</v>
      </c>
      <c r="CA86" s="4">
        <f t="shared" si="17"/>
        <v>79.142685776154011</v>
      </c>
      <c r="CB86" s="4">
        <f t="shared" si="18"/>
        <v>1.2915538049699999</v>
      </c>
    </row>
    <row r="87" spans="1:80" x14ac:dyDescent="0.25">
      <c r="A87" s="2">
        <v>42067</v>
      </c>
      <c r="B87" s="3">
        <v>1.0844907407407407E-3</v>
      </c>
      <c r="C87" s="4">
        <v>12.808999999999999</v>
      </c>
      <c r="D87" s="4">
        <v>5.7000000000000002E-3</v>
      </c>
      <c r="E87" s="4">
        <v>56.691792</v>
      </c>
      <c r="F87" s="4">
        <v>1557.3</v>
      </c>
      <c r="G87" s="4">
        <v>9.1999999999999993</v>
      </c>
      <c r="H87" s="4">
        <v>36.5</v>
      </c>
      <c r="J87" s="4">
        <v>2.2000000000000002</v>
      </c>
      <c r="K87" s="4">
        <v>0.89100000000000001</v>
      </c>
      <c r="L87" s="4">
        <v>11.4129</v>
      </c>
      <c r="M87" s="4">
        <v>5.1000000000000004E-3</v>
      </c>
      <c r="N87" s="4">
        <v>1387.5980999999999</v>
      </c>
      <c r="O87" s="4">
        <v>8.1979000000000006</v>
      </c>
      <c r="P87" s="4">
        <v>1395.8</v>
      </c>
      <c r="Q87" s="4">
        <v>1044.3524</v>
      </c>
      <c r="R87" s="4">
        <v>6.17</v>
      </c>
      <c r="S87" s="4">
        <v>1050.5</v>
      </c>
      <c r="T87" s="4">
        <v>36.478000000000002</v>
      </c>
      <c r="W87" s="4">
        <v>0</v>
      </c>
      <c r="X87" s="4">
        <v>1.9595</v>
      </c>
      <c r="Y87" s="4">
        <v>12.5</v>
      </c>
      <c r="Z87" s="4">
        <v>839</v>
      </c>
      <c r="AA87" s="4">
        <v>864</v>
      </c>
      <c r="AB87" s="4">
        <v>862</v>
      </c>
      <c r="AC87" s="4">
        <v>65</v>
      </c>
      <c r="AD87" s="4">
        <v>5.07</v>
      </c>
      <c r="AE87" s="4">
        <v>0.12</v>
      </c>
      <c r="AF87" s="4">
        <v>978</v>
      </c>
      <c r="AG87" s="4">
        <v>-16</v>
      </c>
      <c r="AH87" s="4">
        <v>14</v>
      </c>
      <c r="AI87" s="4">
        <v>12</v>
      </c>
      <c r="AJ87" s="4">
        <v>191</v>
      </c>
      <c r="AK87" s="4">
        <v>141</v>
      </c>
      <c r="AL87" s="4">
        <v>3.6</v>
      </c>
      <c r="AM87" s="4">
        <v>195</v>
      </c>
      <c r="AN87" s="4" t="s">
        <v>155</v>
      </c>
      <c r="AP87" s="5"/>
      <c r="BA87" s="4">
        <v>14.023</v>
      </c>
      <c r="BB87" s="4">
        <v>16.48</v>
      </c>
      <c r="BC87" s="4">
        <v>1.18</v>
      </c>
      <c r="BD87" s="4">
        <v>12.233000000000001</v>
      </c>
      <c r="BE87" s="4">
        <v>3031.7440000000001</v>
      </c>
      <c r="BF87" s="4">
        <v>0.85399999999999998</v>
      </c>
      <c r="BG87" s="4">
        <v>38.600999999999999</v>
      </c>
      <c r="BH87" s="4">
        <v>0.22800000000000001</v>
      </c>
      <c r="BI87" s="4">
        <v>38.829000000000001</v>
      </c>
      <c r="BJ87" s="4">
        <v>29.052</v>
      </c>
      <c r="BK87" s="4">
        <v>0.17199999999999999</v>
      </c>
      <c r="BL87" s="4">
        <v>29.224</v>
      </c>
      <c r="BM87" s="4">
        <v>0.32040000000000002</v>
      </c>
      <c r="BQ87" s="4">
        <v>378.483</v>
      </c>
      <c r="BR87" s="4">
        <v>0.16414000000000001</v>
      </c>
      <c r="BS87" s="4">
        <v>0.80718000000000001</v>
      </c>
      <c r="BT87" s="4">
        <v>8.8819999999999996E-2</v>
      </c>
      <c r="BU87" s="4">
        <v>4.0111720000000002</v>
      </c>
      <c r="BV87" s="4">
        <v>1.7941640000000001</v>
      </c>
      <c r="BW87" s="4">
        <f t="shared" si="19"/>
        <v>1.0597516424</v>
      </c>
      <c r="BY87" s="4">
        <f t="shared" si="15"/>
        <v>8962.5439766044165</v>
      </c>
      <c r="BZ87" s="4">
        <f t="shared" si="16"/>
        <v>2.5246236344559998</v>
      </c>
      <c r="CA87" s="4">
        <f t="shared" si="17"/>
        <v>85.884503311727997</v>
      </c>
      <c r="CB87" s="4">
        <f t="shared" si="18"/>
        <v>0.97802160619680012</v>
      </c>
    </row>
    <row r="88" spans="1:80" x14ac:dyDescent="0.25">
      <c r="A88" s="2">
        <v>42067</v>
      </c>
      <c r="B88" s="3">
        <v>1.0960648148148149E-3</v>
      </c>
      <c r="C88" s="4">
        <v>13.4</v>
      </c>
      <c r="D88" s="4">
        <v>4.4999999999999997E-3</v>
      </c>
      <c r="E88" s="4">
        <v>44.928511</v>
      </c>
      <c r="F88" s="4">
        <v>1144.7</v>
      </c>
      <c r="G88" s="4">
        <v>12.9</v>
      </c>
      <c r="H88" s="4">
        <v>-10</v>
      </c>
      <c r="J88" s="4">
        <v>3.05</v>
      </c>
      <c r="K88" s="4">
        <v>0.88639999999999997</v>
      </c>
      <c r="L88" s="4">
        <v>11.8771</v>
      </c>
      <c r="M88" s="4">
        <v>4.0000000000000001E-3</v>
      </c>
      <c r="N88" s="4">
        <v>1014.6196</v>
      </c>
      <c r="O88" s="4">
        <v>11.4123</v>
      </c>
      <c r="P88" s="4">
        <v>1026</v>
      </c>
      <c r="Q88" s="4">
        <v>763.63639999999998</v>
      </c>
      <c r="R88" s="4">
        <v>8.5892999999999997</v>
      </c>
      <c r="S88" s="4">
        <v>772.2</v>
      </c>
      <c r="T88" s="4">
        <v>0</v>
      </c>
      <c r="W88" s="4">
        <v>0</v>
      </c>
      <c r="X88" s="4">
        <v>2.7018</v>
      </c>
      <c r="Y88" s="4">
        <v>12.4</v>
      </c>
      <c r="Z88" s="4">
        <v>839</v>
      </c>
      <c r="AA88" s="4">
        <v>865</v>
      </c>
      <c r="AB88" s="4">
        <v>862</v>
      </c>
      <c r="AC88" s="4">
        <v>65</v>
      </c>
      <c r="AD88" s="4">
        <v>5.07</v>
      </c>
      <c r="AE88" s="4">
        <v>0.12</v>
      </c>
      <c r="AF88" s="4">
        <v>978</v>
      </c>
      <c r="AG88" s="4">
        <v>-16</v>
      </c>
      <c r="AH88" s="4">
        <v>14</v>
      </c>
      <c r="AI88" s="4">
        <v>12</v>
      </c>
      <c r="AJ88" s="4">
        <v>191</v>
      </c>
      <c r="AK88" s="4">
        <v>141</v>
      </c>
      <c r="AL88" s="4">
        <v>3.4</v>
      </c>
      <c r="AM88" s="4">
        <v>195</v>
      </c>
      <c r="AN88" s="4" t="s">
        <v>155</v>
      </c>
      <c r="AP88" s="5"/>
      <c r="BA88" s="4">
        <v>14.023</v>
      </c>
      <c r="BB88" s="4">
        <v>15.8</v>
      </c>
      <c r="BC88" s="4">
        <v>1.1299999999999999</v>
      </c>
      <c r="BD88" s="4">
        <v>12.818</v>
      </c>
      <c r="BE88" s="4">
        <v>3032.627</v>
      </c>
      <c r="BF88" s="4">
        <v>0.64700000000000002</v>
      </c>
      <c r="BG88" s="4">
        <v>27.13</v>
      </c>
      <c r="BH88" s="4">
        <v>0.30499999999999999</v>
      </c>
      <c r="BI88" s="4">
        <v>27.434999999999999</v>
      </c>
      <c r="BJ88" s="4">
        <v>20.419</v>
      </c>
      <c r="BK88" s="4">
        <v>0.23</v>
      </c>
      <c r="BL88" s="4">
        <v>20.648</v>
      </c>
      <c r="BM88" s="4">
        <v>0</v>
      </c>
      <c r="BQ88" s="4">
        <v>501.60500000000002</v>
      </c>
      <c r="BR88" s="4">
        <v>0.23543</v>
      </c>
      <c r="BS88" s="4">
        <v>0.80700000000000005</v>
      </c>
      <c r="BT88" s="4">
        <v>8.6269999999999999E-2</v>
      </c>
      <c r="BU88" s="4">
        <v>5.7533209999999997</v>
      </c>
      <c r="BV88" s="4">
        <v>1.7426539999999999</v>
      </c>
      <c r="BW88" s="4">
        <f t="shared" si="19"/>
        <v>1.5200274081999998</v>
      </c>
      <c r="BY88" s="4">
        <f t="shared" si="15"/>
        <v>12858.937657344777</v>
      </c>
      <c r="BZ88" s="4">
        <f t="shared" si="16"/>
        <v>2.7434078323189999</v>
      </c>
      <c r="CA88" s="4">
        <f t="shared" si="17"/>
        <v>86.580594324762998</v>
      </c>
      <c r="CB88" s="4">
        <f t="shared" si="18"/>
        <v>0</v>
      </c>
    </row>
    <row r="89" spans="1:80" x14ac:dyDescent="0.25">
      <c r="A89" s="2">
        <v>42067</v>
      </c>
      <c r="B89" s="3">
        <v>1.1076388888888891E-3</v>
      </c>
      <c r="C89" s="4">
        <v>13.52</v>
      </c>
      <c r="D89" s="4">
        <v>2E-3</v>
      </c>
      <c r="E89" s="4">
        <v>20</v>
      </c>
      <c r="F89" s="4">
        <v>1014.6</v>
      </c>
      <c r="G89" s="4">
        <v>9.4</v>
      </c>
      <c r="H89" s="4">
        <v>0</v>
      </c>
      <c r="J89" s="4">
        <v>3.91</v>
      </c>
      <c r="K89" s="4">
        <v>0.88539999999999996</v>
      </c>
      <c r="L89" s="4">
        <v>11.9701</v>
      </c>
      <c r="M89" s="4">
        <v>1.8E-3</v>
      </c>
      <c r="N89" s="4">
        <v>898.31730000000005</v>
      </c>
      <c r="O89" s="4">
        <v>8.2787000000000006</v>
      </c>
      <c r="P89" s="4">
        <v>906.6</v>
      </c>
      <c r="Q89" s="4">
        <v>676.10339999999997</v>
      </c>
      <c r="R89" s="4">
        <v>6.2309000000000001</v>
      </c>
      <c r="S89" s="4">
        <v>682.3</v>
      </c>
      <c r="T89" s="4">
        <v>0</v>
      </c>
      <c r="W89" s="4">
        <v>0</v>
      </c>
      <c r="X89" s="4">
        <v>3.4584000000000001</v>
      </c>
      <c r="Y89" s="4">
        <v>12.5</v>
      </c>
      <c r="Z89" s="4">
        <v>839</v>
      </c>
      <c r="AA89" s="4">
        <v>865</v>
      </c>
      <c r="AB89" s="4">
        <v>863</v>
      </c>
      <c r="AC89" s="4">
        <v>65</v>
      </c>
      <c r="AD89" s="4">
        <v>5.07</v>
      </c>
      <c r="AE89" s="4">
        <v>0.12</v>
      </c>
      <c r="AF89" s="4">
        <v>978</v>
      </c>
      <c r="AG89" s="4">
        <v>-16</v>
      </c>
      <c r="AH89" s="4">
        <v>14</v>
      </c>
      <c r="AI89" s="4">
        <v>12</v>
      </c>
      <c r="AJ89" s="4">
        <v>191</v>
      </c>
      <c r="AK89" s="4">
        <v>140.1</v>
      </c>
      <c r="AL89" s="4">
        <v>3</v>
      </c>
      <c r="AM89" s="4">
        <v>195</v>
      </c>
      <c r="AN89" s="4" t="s">
        <v>155</v>
      </c>
      <c r="AP89" s="5"/>
      <c r="BA89" s="4">
        <v>14.023</v>
      </c>
      <c r="BB89" s="4">
        <v>15.67</v>
      </c>
      <c r="BC89" s="4">
        <v>1.1200000000000001</v>
      </c>
      <c r="BD89" s="4">
        <v>12.949</v>
      </c>
      <c r="BE89" s="4">
        <v>3033.1170000000002</v>
      </c>
      <c r="BF89" s="4">
        <v>0.28599999999999998</v>
      </c>
      <c r="BG89" s="4">
        <v>23.837</v>
      </c>
      <c r="BH89" s="4">
        <v>0.22</v>
      </c>
      <c r="BI89" s="4">
        <v>24.056999999999999</v>
      </c>
      <c r="BJ89" s="4">
        <v>17.940999999999999</v>
      </c>
      <c r="BK89" s="4">
        <v>0.16500000000000001</v>
      </c>
      <c r="BL89" s="4">
        <v>18.106000000000002</v>
      </c>
      <c r="BM89" s="4">
        <v>0</v>
      </c>
      <c r="BQ89" s="4">
        <v>637.19100000000003</v>
      </c>
      <c r="BR89" s="4">
        <v>0.19922999999999999</v>
      </c>
      <c r="BS89" s="4">
        <v>0.80700000000000005</v>
      </c>
      <c r="BT89" s="4">
        <v>8.7819999999999995E-2</v>
      </c>
      <c r="BU89" s="4">
        <v>4.868684</v>
      </c>
      <c r="BV89" s="4">
        <v>1.7739640000000001</v>
      </c>
      <c r="BW89" s="4">
        <f t="shared" si="19"/>
        <v>1.2863063127999999</v>
      </c>
      <c r="BY89" s="4">
        <f t="shared" si="15"/>
        <v>10883.491409316637</v>
      </c>
      <c r="BZ89" s="4">
        <f t="shared" si="16"/>
        <v>1.0262309508879999</v>
      </c>
      <c r="CA89" s="4">
        <f t="shared" si="17"/>
        <v>64.376256957627987</v>
      </c>
      <c r="CB89" s="4">
        <f t="shared" si="18"/>
        <v>0</v>
      </c>
    </row>
    <row r="90" spans="1:80" x14ac:dyDescent="0.25">
      <c r="A90" s="2">
        <v>42067</v>
      </c>
      <c r="B90" s="3">
        <v>1.1192129629629631E-3</v>
      </c>
      <c r="C90" s="4">
        <v>13.2</v>
      </c>
      <c r="D90" s="4">
        <v>2E-3</v>
      </c>
      <c r="E90" s="4">
        <v>20</v>
      </c>
      <c r="F90" s="4">
        <v>1119.8</v>
      </c>
      <c r="G90" s="4">
        <v>9.1999999999999993</v>
      </c>
      <c r="H90" s="4">
        <v>-10.5</v>
      </c>
      <c r="J90" s="4">
        <v>4.0999999999999996</v>
      </c>
      <c r="K90" s="4">
        <v>0.88790000000000002</v>
      </c>
      <c r="L90" s="4">
        <v>11.719900000000001</v>
      </c>
      <c r="M90" s="4">
        <v>1.8E-3</v>
      </c>
      <c r="N90" s="4">
        <v>994.19740000000002</v>
      </c>
      <c r="O90" s="4">
        <v>8.1466999999999992</v>
      </c>
      <c r="P90" s="4">
        <v>1002.3</v>
      </c>
      <c r="Q90" s="4">
        <v>748.26599999999996</v>
      </c>
      <c r="R90" s="4">
        <v>6.1315</v>
      </c>
      <c r="S90" s="4">
        <v>754.4</v>
      </c>
      <c r="T90" s="4">
        <v>0</v>
      </c>
      <c r="W90" s="4">
        <v>0</v>
      </c>
      <c r="X90" s="4">
        <v>3.6402999999999999</v>
      </c>
      <c r="Y90" s="4">
        <v>12.4</v>
      </c>
      <c r="Z90" s="4">
        <v>840</v>
      </c>
      <c r="AA90" s="4">
        <v>864</v>
      </c>
      <c r="AB90" s="4">
        <v>864</v>
      </c>
      <c r="AC90" s="4">
        <v>65</v>
      </c>
      <c r="AD90" s="4">
        <v>5.07</v>
      </c>
      <c r="AE90" s="4">
        <v>0.12</v>
      </c>
      <c r="AF90" s="4">
        <v>978</v>
      </c>
      <c r="AG90" s="4">
        <v>-16</v>
      </c>
      <c r="AH90" s="4">
        <v>14</v>
      </c>
      <c r="AI90" s="4">
        <v>12</v>
      </c>
      <c r="AJ90" s="4">
        <v>191</v>
      </c>
      <c r="AK90" s="4">
        <v>139.1</v>
      </c>
      <c r="AL90" s="4">
        <v>3.1</v>
      </c>
      <c r="AM90" s="4">
        <v>195</v>
      </c>
      <c r="AN90" s="4" t="s">
        <v>155</v>
      </c>
      <c r="AP90" s="5"/>
      <c r="BA90" s="4">
        <v>14.023</v>
      </c>
      <c r="BB90" s="4">
        <v>16.03</v>
      </c>
      <c r="BC90" s="4">
        <v>1.1399999999999999</v>
      </c>
      <c r="BD90" s="4">
        <v>12.629</v>
      </c>
      <c r="BE90" s="4">
        <v>3033.3229999999999</v>
      </c>
      <c r="BF90" s="4">
        <v>0.29299999999999998</v>
      </c>
      <c r="BG90" s="4">
        <v>26.946999999999999</v>
      </c>
      <c r="BH90" s="4">
        <v>0.221</v>
      </c>
      <c r="BI90" s="4">
        <v>27.167000000000002</v>
      </c>
      <c r="BJ90" s="4">
        <v>20.280999999999999</v>
      </c>
      <c r="BK90" s="4">
        <v>0.16600000000000001</v>
      </c>
      <c r="BL90" s="4">
        <v>20.446999999999999</v>
      </c>
      <c r="BM90" s="4">
        <v>0</v>
      </c>
      <c r="BQ90" s="4">
        <v>685.05499999999995</v>
      </c>
      <c r="BR90" s="4">
        <v>0.17771000000000001</v>
      </c>
      <c r="BS90" s="4">
        <v>0.80608999999999997</v>
      </c>
      <c r="BT90" s="4">
        <v>8.6180000000000007E-2</v>
      </c>
      <c r="BU90" s="4">
        <v>4.3427879999999996</v>
      </c>
      <c r="BV90" s="4">
        <v>1.7408360000000001</v>
      </c>
      <c r="BW90" s="4">
        <f t="shared" si="19"/>
        <v>1.1473645895999998</v>
      </c>
      <c r="BY90" s="4">
        <f t="shared" si="15"/>
        <v>9708.5590199741873</v>
      </c>
      <c r="BZ90" s="4">
        <f t="shared" si="16"/>
        <v>0.9377859835079998</v>
      </c>
      <c r="CA90" s="4">
        <f t="shared" si="17"/>
        <v>64.912073486435986</v>
      </c>
      <c r="CB90" s="4">
        <f t="shared" si="18"/>
        <v>0</v>
      </c>
    </row>
    <row r="91" spans="1:80" x14ac:dyDescent="0.25">
      <c r="A91" s="2">
        <v>42067</v>
      </c>
      <c r="B91" s="3">
        <v>1.1307870370370371E-3</v>
      </c>
      <c r="C91" s="4">
        <v>12.936999999999999</v>
      </c>
      <c r="D91" s="4">
        <v>2E-3</v>
      </c>
      <c r="E91" s="4">
        <v>20</v>
      </c>
      <c r="F91" s="4">
        <v>1658.5</v>
      </c>
      <c r="G91" s="4">
        <v>9.1</v>
      </c>
      <c r="H91" s="4">
        <v>-18.899999999999999</v>
      </c>
      <c r="J91" s="4">
        <v>3.6</v>
      </c>
      <c r="K91" s="4">
        <v>0.88990000000000002</v>
      </c>
      <c r="L91" s="4">
        <v>11.5128</v>
      </c>
      <c r="M91" s="4">
        <v>1.8E-3</v>
      </c>
      <c r="N91" s="4">
        <v>1475.8304000000001</v>
      </c>
      <c r="O91" s="4">
        <v>8.0763999999999996</v>
      </c>
      <c r="P91" s="4">
        <v>1483.9</v>
      </c>
      <c r="Q91" s="4">
        <v>1110.759</v>
      </c>
      <c r="R91" s="4">
        <v>6.0785999999999998</v>
      </c>
      <c r="S91" s="4">
        <v>1116.8</v>
      </c>
      <c r="T91" s="4">
        <v>0</v>
      </c>
      <c r="W91" s="4">
        <v>0</v>
      </c>
      <c r="X91" s="4">
        <v>3.2029000000000001</v>
      </c>
      <c r="Y91" s="4">
        <v>12.1</v>
      </c>
      <c r="Z91" s="4">
        <v>842</v>
      </c>
      <c r="AA91" s="4">
        <v>866</v>
      </c>
      <c r="AB91" s="4">
        <v>866</v>
      </c>
      <c r="AC91" s="4">
        <v>65</v>
      </c>
      <c r="AD91" s="4">
        <v>5.07</v>
      </c>
      <c r="AE91" s="4">
        <v>0.12</v>
      </c>
      <c r="AF91" s="4">
        <v>978</v>
      </c>
      <c r="AG91" s="4">
        <v>-16</v>
      </c>
      <c r="AH91" s="4">
        <v>14</v>
      </c>
      <c r="AI91" s="4">
        <v>12</v>
      </c>
      <c r="AJ91" s="4">
        <v>191</v>
      </c>
      <c r="AK91" s="4">
        <v>139.9</v>
      </c>
      <c r="AL91" s="4">
        <v>2.9</v>
      </c>
      <c r="AM91" s="4">
        <v>195</v>
      </c>
      <c r="AN91" s="4" t="s">
        <v>155</v>
      </c>
      <c r="AP91" s="5"/>
      <c r="BA91" s="4">
        <v>14.023</v>
      </c>
      <c r="BB91" s="4">
        <v>16.329999999999998</v>
      </c>
      <c r="BC91" s="4">
        <v>1.1599999999999999</v>
      </c>
      <c r="BD91" s="4">
        <v>12.374000000000001</v>
      </c>
      <c r="BE91" s="4">
        <v>3033.5</v>
      </c>
      <c r="BF91" s="4">
        <v>0.29799999999999999</v>
      </c>
      <c r="BG91" s="4">
        <v>40.722999999999999</v>
      </c>
      <c r="BH91" s="4">
        <v>0.223</v>
      </c>
      <c r="BI91" s="4">
        <v>40.945999999999998</v>
      </c>
      <c r="BJ91" s="4">
        <v>30.649000000000001</v>
      </c>
      <c r="BK91" s="4">
        <v>0.16800000000000001</v>
      </c>
      <c r="BL91" s="4">
        <v>30.817</v>
      </c>
      <c r="BM91" s="4">
        <v>0</v>
      </c>
      <c r="BQ91" s="4">
        <v>613.62300000000005</v>
      </c>
      <c r="BR91" s="4">
        <v>0.16417000000000001</v>
      </c>
      <c r="BS91" s="4">
        <v>0.80600000000000005</v>
      </c>
      <c r="BT91" s="4">
        <v>7.9630000000000006E-2</v>
      </c>
      <c r="BU91" s="4">
        <v>4.0119049999999996</v>
      </c>
      <c r="BV91" s="4">
        <v>1.6085259999999999</v>
      </c>
      <c r="BW91" s="4">
        <f t="shared" si="19"/>
        <v>1.059945301</v>
      </c>
      <c r="BY91" s="4">
        <f t="shared" si="15"/>
        <v>8969.3738834974993</v>
      </c>
      <c r="BZ91" s="4">
        <f t="shared" si="16"/>
        <v>0.88111864752999991</v>
      </c>
      <c r="CA91" s="4">
        <f t="shared" si="17"/>
        <v>90.622165866264993</v>
      </c>
      <c r="CB91" s="4">
        <f t="shared" si="18"/>
        <v>0</v>
      </c>
    </row>
    <row r="92" spans="1:80" x14ac:dyDescent="0.25">
      <c r="A92" s="2">
        <v>42067</v>
      </c>
      <c r="B92" s="3">
        <v>1.1423611111111111E-3</v>
      </c>
      <c r="C92" s="4">
        <v>12.901</v>
      </c>
      <c r="D92" s="4">
        <v>1.5E-3</v>
      </c>
      <c r="E92" s="4">
        <v>14.922701</v>
      </c>
      <c r="F92" s="4">
        <v>2128.5</v>
      </c>
      <c r="G92" s="4">
        <v>9</v>
      </c>
      <c r="H92" s="4">
        <v>-12.6</v>
      </c>
      <c r="J92" s="4">
        <v>2.9</v>
      </c>
      <c r="K92" s="4">
        <v>0.8901</v>
      </c>
      <c r="L92" s="4">
        <v>11.483499999999999</v>
      </c>
      <c r="M92" s="4">
        <v>1.2999999999999999E-3</v>
      </c>
      <c r="N92" s="4">
        <v>1894.6805999999999</v>
      </c>
      <c r="O92" s="4">
        <v>8.0113000000000003</v>
      </c>
      <c r="P92" s="4">
        <v>1902.7</v>
      </c>
      <c r="Q92" s="4">
        <v>1425.9994999999999</v>
      </c>
      <c r="R92" s="4">
        <v>6.0296000000000003</v>
      </c>
      <c r="S92" s="4">
        <v>1432</v>
      </c>
      <c r="T92" s="4">
        <v>0</v>
      </c>
      <c r="W92" s="4">
        <v>0</v>
      </c>
      <c r="X92" s="4">
        <v>2.5811999999999999</v>
      </c>
      <c r="Y92" s="4">
        <v>12.1</v>
      </c>
      <c r="Z92" s="4">
        <v>842</v>
      </c>
      <c r="AA92" s="4">
        <v>867</v>
      </c>
      <c r="AB92" s="4">
        <v>866</v>
      </c>
      <c r="AC92" s="4">
        <v>65</v>
      </c>
      <c r="AD92" s="4">
        <v>5.07</v>
      </c>
      <c r="AE92" s="4">
        <v>0.12</v>
      </c>
      <c r="AF92" s="4">
        <v>978</v>
      </c>
      <c r="AG92" s="4">
        <v>-16</v>
      </c>
      <c r="AH92" s="4">
        <v>14</v>
      </c>
      <c r="AI92" s="4">
        <v>12</v>
      </c>
      <c r="AJ92" s="4">
        <v>191</v>
      </c>
      <c r="AK92" s="4">
        <v>140</v>
      </c>
      <c r="AL92" s="4">
        <v>2.8</v>
      </c>
      <c r="AM92" s="4">
        <v>195</v>
      </c>
      <c r="AN92" s="4" t="s">
        <v>155</v>
      </c>
      <c r="AP92" s="5"/>
      <c r="BA92" s="4">
        <v>14.023</v>
      </c>
      <c r="BB92" s="4">
        <v>16.38</v>
      </c>
      <c r="BC92" s="4">
        <v>1.17</v>
      </c>
      <c r="BD92" s="4">
        <v>12.340999999999999</v>
      </c>
      <c r="BE92" s="4">
        <v>3033.6460000000002</v>
      </c>
      <c r="BF92" s="4">
        <v>0.223</v>
      </c>
      <c r="BG92" s="4">
        <v>52.415999999999997</v>
      </c>
      <c r="BH92" s="4">
        <v>0.222</v>
      </c>
      <c r="BI92" s="4">
        <v>52.637</v>
      </c>
      <c r="BJ92" s="4">
        <v>39.450000000000003</v>
      </c>
      <c r="BK92" s="4">
        <v>0.16700000000000001</v>
      </c>
      <c r="BL92" s="4">
        <v>39.616999999999997</v>
      </c>
      <c r="BM92" s="4">
        <v>0</v>
      </c>
      <c r="BQ92" s="4">
        <v>495.803</v>
      </c>
      <c r="BR92" s="4">
        <v>0.185727</v>
      </c>
      <c r="BS92" s="4">
        <v>0.80600000000000005</v>
      </c>
      <c r="BT92" s="4">
        <v>7.9908999999999994E-2</v>
      </c>
      <c r="BU92" s="4">
        <v>4.53871</v>
      </c>
      <c r="BV92" s="4">
        <v>1.6141639999999999</v>
      </c>
      <c r="BW92" s="4">
        <f t="shared" si="19"/>
        <v>1.199127182</v>
      </c>
      <c r="BY92" s="4">
        <f t="shared" si="15"/>
        <v>10147.634664818421</v>
      </c>
      <c r="BZ92" s="4">
        <f t="shared" si="16"/>
        <v>0.74594152720999995</v>
      </c>
      <c r="CA92" s="4">
        <f t="shared" si="17"/>
        <v>131.96140470149999</v>
      </c>
      <c r="CB92" s="4">
        <f t="shared" si="18"/>
        <v>0</v>
      </c>
    </row>
    <row r="93" spans="1:80" x14ac:dyDescent="0.25">
      <c r="A93" s="2">
        <v>42067</v>
      </c>
      <c r="B93" s="3">
        <v>1.1539351851851851E-3</v>
      </c>
      <c r="C93" s="4">
        <v>12.374000000000001</v>
      </c>
      <c r="D93" s="4">
        <v>1.6999999999999999E-3</v>
      </c>
      <c r="E93" s="4">
        <v>16.616415</v>
      </c>
      <c r="F93" s="4">
        <v>2181.1</v>
      </c>
      <c r="G93" s="4">
        <v>8.9</v>
      </c>
      <c r="H93" s="4">
        <v>-27.5</v>
      </c>
      <c r="J93" s="4">
        <v>2.4</v>
      </c>
      <c r="K93" s="4">
        <v>0.89439999999999997</v>
      </c>
      <c r="L93" s="4">
        <v>11.066700000000001</v>
      </c>
      <c r="M93" s="4">
        <v>1.5E-3</v>
      </c>
      <c r="N93" s="4">
        <v>1950.7226000000001</v>
      </c>
      <c r="O93" s="4">
        <v>7.9372999999999996</v>
      </c>
      <c r="P93" s="4">
        <v>1958.7</v>
      </c>
      <c r="Q93" s="4">
        <v>1468.1786</v>
      </c>
      <c r="R93" s="4">
        <v>5.9739000000000004</v>
      </c>
      <c r="S93" s="4">
        <v>1474.2</v>
      </c>
      <c r="T93" s="4">
        <v>0</v>
      </c>
      <c r="W93" s="4">
        <v>0</v>
      </c>
      <c r="X93" s="4">
        <v>2.1465000000000001</v>
      </c>
      <c r="Y93" s="4">
        <v>12</v>
      </c>
      <c r="Z93" s="4">
        <v>844</v>
      </c>
      <c r="AA93" s="4">
        <v>869</v>
      </c>
      <c r="AB93" s="4">
        <v>867</v>
      </c>
      <c r="AC93" s="4">
        <v>65</v>
      </c>
      <c r="AD93" s="4">
        <v>5.07</v>
      </c>
      <c r="AE93" s="4">
        <v>0.12</v>
      </c>
      <c r="AF93" s="4">
        <v>978</v>
      </c>
      <c r="AG93" s="4">
        <v>-16</v>
      </c>
      <c r="AH93" s="4">
        <v>14</v>
      </c>
      <c r="AI93" s="4">
        <v>12</v>
      </c>
      <c r="AJ93" s="4">
        <v>190.1</v>
      </c>
      <c r="AK93" s="4">
        <v>139.1</v>
      </c>
      <c r="AL93" s="4">
        <v>3.1</v>
      </c>
      <c r="AM93" s="4">
        <v>195</v>
      </c>
      <c r="AN93" s="4" t="s">
        <v>155</v>
      </c>
      <c r="AP93" s="5"/>
      <c r="BA93" s="4">
        <v>14.023</v>
      </c>
      <c r="BB93" s="4">
        <v>17.04</v>
      </c>
      <c r="BC93" s="4">
        <v>1.21</v>
      </c>
      <c r="BD93" s="4">
        <v>11.808999999999999</v>
      </c>
      <c r="BE93" s="4">
        <v>3033.9879999999998</v>
      </c>
      <c r="BF93" s="4">
        <v>0.25900000000000001</v>
      </c>
      <c r="BG93" s="4">
        <v>56.005000000000003</v>
      </c>
      <c r="BH93" s="4">
        <v>0.22800000000000001</v>
      </c>
      <c r="BI93" s="4">
        <v>56.232999999999997</v>
      </c>
      <c r="BJ93" s="4">
        <v>42.151000000000003</v>
      </c>
      <c r="BK93" s="4">
        <v>0.17199999999999999</v>
      </c>
      <c r="BL93" s="4">
        <v>42.323</v>
      </c>
      <c r="BM93" s="4">
        <v>0</v>
      </c>
      <c r="BQ93" s="4">
        <v>427.88600000000002</v>
      </c>
      <c r="BR93" s="4">
        <v>0.149784</v>
      </c>
      <c r="BS93" s="4">
        <v>0.80600000000000005</v>
      </c>
      <c r="BT93" s="4">
        <v>7.8179999999999999E-2</v>
      </c>
      <c r="BU93" s="4">
        <v>3.6603409999999998</v>
      </c>
      <c r="BV93" s="4">
        <v>1.57924</v>
      </c>
      <c r="BW93" s="4">
        <f t="shared" si="19"/>
        <v>0.96706209219999995</v>
      </c>
      <c r="BY93" s="4">
        <f t="shared" si="15"/>
        <v>8184.7024037221954</v>
      </c>
      <c r="BZ93" s="4">
        <f t="shared" si="16"/>
        <v>0.69869687110299994</v>
      </c>
      <c r="CA93" s="4">
        <f t="shared" si="17"/>
        <v>113.70954368286701</v>
      </c>
      <c r="CB93" s="4">
        <f t="shared" si="18"/>
        <v>0</v>
      </c>
    </row>
    <row r="94" spans="1:80" x14ac:dyDescent="0.25">
      <c r="A94" s="2">
        <v>42067</v>
      </c>
      <c r="B94" s="3">
        <v>1.1655092592592591E-3</v>
      </c>
      <c r="C94" s="4">
        <v>12.221</v>
      </c>
      <c r="D94" s="4">
        <v>3.0000000000000001E-3</v>
      </c>
      <c r="E94" s="4">
        <v>30</v>
      </c>
      <c r="F94" s="4">
        <v>1930.3</v>
      </c>
      <c r="G94" s="4">
        <v>7.7</v>
      </c>
      <c r="H94" s="4">
        <v>0</v>
      </c>
      <c r="J94" s="4">
        <v>2.4</v>
      </c>
      <c r="K94" s="4">
        <v>0.89559999999999995</v>
      </c>
      <c r="L94" s="4">
        <v>10.944900000000001</v>
      </c>
      <c r="M94" s="4">
        <v>2.7000000000000001E-3</v>
      </c>
      <c r="N94" s="4">
        <v>1728.7107000000001</v>
      </c>
      <c r="O94" s="4">
        <v>6.8733000000000004</v>
      </c>
      <c r="P94" s="4">
        <v>1735.6</v>
      </c>
      <c r="Q94" s="4">
        <v>1301.0851</v>
      </c>
      <c r="R94" s="4">
        <v>5.1730999999999998</v>
      </c>
      <c r="S94" s="4">
        <v>1306.3</v>
      </c>
      <c r="T94" s="4">
        <v>0</v>
      </c>
      <c r="W94" s="4">
        <v>0</v>
      </c>
      <c r="X94" s="4">
        <v>2.1493000000000002</v>
      </c>
      <c r="Y94" s="4">
        <v>12</v>
      </c>
      <c r="Z94" s="4">
        <v>844</v>
      </c>
      <c r="AA94" s="4">
        <v>869</v>
      </c>
      <c r="AB94" s="4">
        <v>868</v>
      </c>
      <c r="AC94" s="4">
        <v>65</v>
      </c>
      <c r="AD94" s="4">
        <v>5.07</v>
      </c>
      <c r="AE94" s="4">
        <v>0.12</v>
      </c>
      <c r="AF94" s="4">
        <v>978</v>
      </c>
      <c r="AG94" s="4">
        <v>-16</v>
      </c>
      <c r="AH94" s="4">
        <v>14</v>
      </c>
      <c r="AI94" s="4">
        <v>12</v>
      </c>
      <c r="AJ94" s="4">
        <v>190</v>
      </c>
      <c r="AK94" s="4">
        <v>139.9</v>
      </c>
      <c r="AL94" s="4">
        <v>3</v>
      </c>
      <c r="AM94" s="4">
        <v>195</v>
      </c>
      <c r="AN94" s="4" t="s">
        <v>155</v>
      </c>
      <c r="AP94" s="5"/>
      <c r="BA94" s="4">
        <v>14.023</v>
      </c>
      <c r="BB94" s="4">
        <v>17.23</v>
      </c>
      <c r="BC94" s="4">
        <v>1.23</v>
      </c>
      <c r="BD94" s="4">
        <v>11.662000000000001</v>
      </c>
      <c r="BE94" s="4">
        <v>3033.7719999999999</v>
      </c>
      <c r="BF94" s="4">
        <v>0.47399999999999998</v>
      </c>
      <c r="BG94" s="4">
        <v>50.18</v>
      </c>
      <c r="BH94" s="4">
        <v>0.2</v>
      </c>
      <c r="BI94" s="4">
        <v>50.38</v>
      </c>
      <c r="BJ94" s="4">
        <v>37.767000000000003</v>
      </c>
      <c r="BK94" s="4">
        <v>0.15</v>
      </c>
      <c r="BL94" s="4">
        <v>37.917000000000002</v>
      </c>
      <c r="BM94" s="4">
        <v>0</v>
      </c>
      <c r="BQ94" s="4">
        <v>433.18900000000002</v>
      </c>
      <c r="BR94" s="4">
        <v>0.10778</v>
      </c>
      <c r="BS94" s="4">
        <v>0.80600000000000005</v>
      </c>
      <c r="BT94" s="4">
        <v>7.8909999999999994E-2</v>
      </c>
      <c r="BU94" s="4">
        <v>2.633874</v>
      </c>
      <c r="BV94" s="4">
        <v>1.593982</v>
      </c>
      <c r="BW94" s="4">
        <f t="shared" si="19"/>
        <v>0.69586951080000004</v>
      </c>
      <c r="BY94" s="4">
        <f t="shared" si="15"/>
        <v>5889.0524430405358</v>
      </c>
      <c r="BZ94" s="4">
        <f t="shared" si="16"/>
        <v>0.92011227541199991</v>
      </c>
      <c r="CA94" s="4">
        <f t="shared" si="17"/>
        <v>73.311983766845998</v>
      </c>
      <c r="CB94" s="4">
        <f t="shared" si="18"/>
        <v>0</v>
      </c>
    </row>
    <row r="95" spans="1:80" x14ac:dyDescent="0.25">
      <c r="A95" s="2">
        <v>42067</v>
      </c>
      <c r="B95" s="3">
        <v>1.1770833333333334E-3</v>
      </c>
      <c r="C95" s="4">
        <v>12.481</v>
      </c>
      <c r="D95" s="4">
        <v>3.0000000000000001E-3</v>
      </c>
      <c r="E95" s="4">
        <v>30</v>
      </c>
      <c r="F95" s="4">
        <v>1688.3</v>
      </c>
      <c r="G95" s="4">
        <v>7.4</v>
      </c>
      <c r="H95" s="4">
        <v>-20.100000000000001</v>
      </c>
      <c r="J95" s="4">
        <v>2.5</v>
      </c>
      <c r="K95" s="4">
        <v>0.89359999999999995</v>
      </c>
      <c r="L95" s="4">
        <v>11.1532</v>
      </c>
      <c r="M95" s="4">
        <v>2.7000000000000001E-3</v>
      </c>
      <c r="N95" s="4">
        <v>1508.6937</v>
      </c>
      <c r="O95" s="4">
        <v>6.6353999999999997</v>
      </c>
      <c r="P95" s="4">
        <v>1515.3</v>
      </c>
      <c r="Q95" s="4">
        <v>1135.4929</v>
      </c>
      <c r="R95" s="4">
        <v>4.9939999999999998</v>
      </c>
      <c r="S95" s="4">
        <v>1140.5</v>
      </c>
      <c r="T95" s="4">
        <v>0</v>
      </c>
      <c r="W95" s="4">
        <v>0</v>
      </c>
      <c r="X95" s="4">
        <v>2.2328999999999999</v>
      </c>
      <c r="Y95" s="4">
        <v>12</v>
      </c>
      <c r="Z95" s="4">
        <v>843</v>
      </c>
      <c r="AA95" s="4">
        <v>869</v>
      </c>
      <c r="AB95" s="4">
        <v>868</v>
      </c>
      <c r="AC95" s="4">
        <v>65</v>
      </c>
      <c r="AD95" s="4">
        <v>5.07</v>
      </c>
      <c r="AE95" s="4">
        <v>0.12</v>
      </c>
      <c r="AF95" s="4">
        <v>978</v>
      </c>
      <c r="AG95" s="4">
        <v>-16</v>
      </c>
      <c r="AH95" s="4">
        <v>14.91</v>
      </c>
      <c r="AI95" s="4">
        <v>12</v>
      </c>
      <c r="AJ95" s="4">
        <v>190</v>
      </c>
      <c r="AK95" s="4">
        <v>139.1</v>
      </c>
      <c r="AL95" s="4">
        <v>3.5</v>
      </c>
      <c r="AM95" s="4">
        <v>195</v>
      </c>
      <c r="AN95" s="4" t="s">
        <v>155</v>
      </c>
      <c r="AP95" s="5"/>
      <c r="BA95" s="4">
        <v>14.023</v>
      </c>
      <c r="BB95" s="4">
        <v>16.899999999999999</v>
      </c>
      <c r="BC95" s="4">
        <v>1.2</v>
      </c>
      <c r="BD95" s="4">
        <v>11.904</v>
      </c>
      <c r="BE95" s="4">
        <v>3033.58</v>
      </c>
      <c r="BF95" s="4">
        <v>0.46400000000000002</v>
      </c>
      <c r="BG95" s="4">
        <v>42.972999999999999</v>
      </c>
      <c r="BH95" s="4">
        <v>0.189</v>
      </c>
      <c r="BI95" s="4">
        <v>43.161999999999999</v>
      </c>
      <c r="BJ95" s="4">
        <v>32.343000000000004</v>
      </c>
      <c r="BK95" s="4">
        <v>0.14199999999999999</v>
      </c>
      <c r="BL95" s="4">
        <v>32.484999999999999</v>
      </c>
      <c r="BM95" s="4">
        <v>0</v>
      </c>
      <c r="BQ95" s="4">
        <v>441.60300000000001</v>
      </c>
      <c r="BR95" s="4">
        <v>8.5800000000000001E-2</v>
      </c>
      <c r="BS95" s="4">
        <v>0.80600000000000005</v>
      </c>
      <c r="BT95" s="4">
        <v>7.9000000000000001E-2</v>
      </c>
      <c r="BU95" s="4">
        <v>2.0967380000000002</v>
      </c>
      <c r="BV95" s="4">
        <v>1.5958000000000001</v>
      </c>
      <c r="BW95" s="4">
        <f t="shared" si="19"/>
        <v>0.55395817960000004</v>
      </c>
      <c r="BY95" s="4">
        <f t="shared" si="15"/>
        <v>4687.7787545234805</v>
      </c>
      <c r="BZ95" s="4">
        <f t="shared" si="16"/>
        <v>0.71701730038400013</v>
      </c>
      <c r="CA95" s="4">
        <f t="shared" si="17"/>
        <v>49.979505487758011</v>
      </c>
      <c r="CB95" s="4">
        <f t="shared" si="18"/>
        <v>0</v>
      </c>
    </row>
    <row r="96" spans="1:80" x14ac:dyDescent="0.25">
      <c r="A96" s="2">
        <v>42067</v>
      </c>
      <c r="B96" s="3">
        <v>1.1886574074074074E-3</v>
      </c>
      <c r="C96" s="4">
        <v>12.964</v>
      </c>
      <c r="D96" s="4">
        <v>3.0000000000000001E-3</v>
      </c>
      <c r="E96" s="4">
        <v>30</v>
      </c>
      <c r="F96" s="4">
        <v>1623.6</v>
      </c>
      <c r="G96" s="4">
        <v>7.2</v>
      </c>
      <c r="H96" s="4">
        <v>-18</v>
      </c>
      <c r="J96" s="4">
        <v>2.75</v>
      </c>
      <c r="K96" s="4">
        <v>0.88980000000000004</v>
      </c>
      <c r="L96" s="4">
        <v>11.535500000000001</v>
      </c>
      <c r="M96" s="4">
        <v>2.7000000000000001E-3</v>
      </c>
      <c r="N96" s="4">
        <v>1444.7043000000001</v>
      </c>
      <c r="O96" s="4">
        <v>6.3845999999999998</v>
      </c>
      <c r="P96" s="4">
        <v>1451.1</v>
      </c>
      <c r="Q96" s="4">
        <v>1087.3324</v>
      </c>
      <c r="R96" s="4">
        <v>4.8052000000000001</v>
      </c>
      <c r="S96" s="4">
        <v>1092.0999999999999</v>
      </c>
      <c r="T96" s="4">
        <v>0</v>
      </c>
      <c r="W96" s="4">
        <v>0</v>
      </c>
      <c r="X96" s="4">
        <v>2.4502999999999999</v>
      </c>
      <c r="Y96" s="4">
        <v>11.9</v>
      </c>
      <c r="Z96" s="4">
        <v>845</v>
      </c>
      <c r="AA96" s="4">
        <v>869</v>
      </c>
      <c r="AB96" s="4">
        <v>869</v>
      </c>
      <c r="AC96" s="4">
        <v>65</v>
      </c>
      <c r="AD96" s="4">
        <v>5.07</v>
      </c>
      <c r="AE96" s="4">
        <v>0.12</v>
      </c>
      <c r="AF96" s="4">
        <v>978</v>
      </c>
      <c r="AG96" s="4">
        <v>-16</v>
      </c>
      <c r="AH96" s="4">
        <v>14.09</v>
      </c>
      <c r="AI96" s="4">
        <v>12</v>
      </c>
      <c r="AJ96" s="4">
        <v>190</v>
      </c>
      <c r="AK96" s="4">
        <v>139</v>
      </c>
      <c r="AL96" s="4">
        <v>3.4</v>
      </c>
      <c r="AM96" s="4">
        <v>195</v>
      </c>
      <c r="AN96" s="4" t="s">
        <v>155</v>
      </c>
      <c r="AP96" s="5"/>
      <c r="BA96" s="4">
        <v>14.023</v>
      </c>
      <c r="BB96" s="4">
        <v>16.3</v>
      </c>
      <c r="BC96" s="4">
        <v>1.1599999999999999</v>
      </c>
      <c r="BD96" s="4">
        <v>12.385</v>
      </c>
      <c r="BE96" s="4">
        <v>3033.2460000000001</v>
      </c>
      <c r="BF96" s="4">
        <v>0.44700000000000001</v>
      </c>
      <c r="BG96" s="4">
        <v>39.781999999999996</v>
      </c>
      <c r="BH96" s="4">
        <v>0.17599999999999999</v>
      </c>
      <c r="BI96" s="4">
        <v>39.957999999999998</v>
      </c>
      <c r="BJ96" s="4">
        <v>29.940999999999999</v>
      </c>
      <c r="BK96" s="4">
        <v>0.13200000000000001</v>
      </c>
      <c r="BL96" s="4">
        <v>30.074000000000002</v>
      </c>
      <c r="BM96" s="4">
        <v>0</v>
      </c>
      <c r="BQ96" s="4">
        <v>468.47300000000001</v>
      </c>
      <c r="BR96" s="4">
        <v>0.15953000000000001</v>
      </c>
      <c r="BS96" s="4">
        <v>0.80600000000000005</v>
      </c>
      <c r="BT96" s="4">
        <v>7.7179999999999999E-2</v>
      </c>
      <c r="BU96" s="4">
        <v>3.898514</v>
      </c>
      <c r="BV96" s="4">
        <v>1.5590360000000001</v>
      </c>
      <c r="BW96" s="4">
        <f t="shared" si="19"/>
        <v>1.0299873987999999</v>
      </c>
      <c r="BY96" s="4">
        <f t="shared" si="15"/>
        <v>8715.1370213792288</v>
      </c>
      <c r="BZ96" s="4">
        <f t="shared" si="16"/>
        <v>1.2843225536459999</v>
      </c>
      <c r="CA96" s="4">
        <f t="shared" si="17"/>
        <v>86.026625455737999</v>
      </c>
      <c r="CB96" s="4">
        <f t="shared" si="18"/>
        <v>0</v>
      </c>
    </row>
    <row r="97" spans="1:80" x14ac:dyDescent="0.25">
      <c r="A97" s="2">
        <v>42067</v>
      </c>
      <c r="B97" s="3">
        <v>1.2002314814814816E-3</v>
      </c>
      <c r="C97" s="4">
        <v>13.429</v>
      </c>
      <c r="D97" s="4">
        <v>3.7000000000000002E-3</v>
      </c>
      <c r="E97" s="4">
        <v>36.856158000000001</v>
      </c>
      <c r="F97" s="4">
        <v>1359.7</v>
      </c>
      <c r="G97" s="4">
        <v>7</v>
      </c>
      <c r="H97" s="4">
        <v>-16.100000000000001</v>
      </c>
      <c r="J97" s="4">
        <v>3</v>
      </c>
      <c r="K97" s="4">
        <v>0.88619999999999999</v>
      </c>
      <c r="L97" s="4">
        <v>11.900499999999999</v>
      </c>
      <c r="M97" s="4">
        <v>3.3E-3</v>
      </c>
      <c r="N97" s="4">
        <v>1204.9636</v>
      </c>
      <c r="O97" s="4">
        <v>6.1814999999999998</v>
      </c>
      <c r="P97" s="4">
        <v>1211.0999999999999</v>
      </c>
      <c r="Q97" s="4">
        <v>906.89559999999994</v>
      </c>
      <c r="R97" s="4">
        <v>4.6524000000000001</v>
      </c>
      <c r="S97" s="4">
        <v>911.5</v>
      </c>
      <c r="T97" s="4">
        <v>0</v>
      </c>
      <c r="W97" s="4">
        <v>0</v>
      </c>
      <c r="X97" s="4">
        <v>2.6581000000000001</v>
      </c>
      <c r="Y97" s="4">
        <v>12</v>
      </c>
      <c r="Z97" s="4">
        <v>844</v>
      </c>
      <c r="AA97" s="4">
        <v>869</v>
      </c>
      <c r="AB97" s="4">
        <v>867</v>
      </c>
      <c r="AC97" s="4">
        <v>65</v>
      </c>
      <c r="AD97" s="4">
        <v>5.07</v>
      </c>
      <c r="AE97" s="4">
        <v>0.12</v>
      </c>
      <c r="AF97" s="4">
        <v>978</v>
      </c>
      <c r="AG97" s="4">
        <v>-16</v>
      </c>
      <c r="AH97" s="4">
        <v>14</v>
      </c>
      <c r="AI97" s="4">
        <v>12</v>
      </c>
      <c r="AJ97" s="4">
        <v>190</v>
      </c>
      <c r="AK97" s="4">
        <v>139.9</v>
      </c>
      <c r="AL97" s="4">
        <v>3.5</v>
      </c>
      <c r="AM97" s="4">
        <v>195</v>
      </c>
      <c r="AN97" s="4" t="s">
        <v>155</v>
      </c>
      <c r="AP97" s="5"/>
      <c r="BA97" s="4">
        <v>14.023</v>
      </c>
      <c r="BB97" s="4">
        <v>15.77</v>
      </c>
      <c r="BC97" s="4">
        <v>1.1200000000000001</v>
      </c>
      <c r="BD97" s="4">
        <v>12.843999999999999</v>
      </c>
      <c r="BE97" s="4">
        <v>3032.7919999999999</v>
      </c>
      <c r="BF97" s="4">
        <v>0.53</v>
      </c>
      <c r="BG97" s="4">
        <v>32.158000000000001</v>
      </c>
      <c r="BH97" s="4">
        <v>0.16500000000000001</v>
      </c>
      <c r="BI97" s="4">
        <v>32.323</v>
      </c>
      <c r="BJ97" s="4">
        <v>24.202999999999999</v>
      </c>
      <c r="BK97" s="4">
        <v>0.124</v>
      </c>
      <c r="BL97" s="4">
        <v>24.327000000000002</v>
      </c>
      <c r="BM97" s="4">
        <v>0</v>
      </c>
      <c r="BQ97" s="4">
        <v>492.54399999999998</v>
      </c>
      <c r="BR97" s="4">
        <v>0.13150999999999999</v>
      </c>
      <c r="BS97" s="4">
        <v>0.80508999999999997</v>
      </c>
      <c r="BT97" s="4">
        <v>7.9729999999999995E-2</v>
      </c>
      <c r="BU97" s="4">
        <v>3.2137760000000002</v>
      </c>
      <c r="BV97" s="4">
        <v>1.610546</v>
      </c>
      <c r="BW97" s="4">
        <f t="shared" si="19"/>
        <v>0.84907961919999997</v>
      </c>
      <c r="BY97" s="4">
        <f t="shared" si="15"/>
        <v>7183.3283230903035</v>
      </c>
      <c r="BZ97" s="4">
        <f t="shared" si="16"/>
        <v>1.2553330433600001</v>
      </c>
      <c r="CA97" s="4">
        <f t="shared" si="17"/>
        <v>57.326086129136009</v>
      </c>
      <c r="CB97" s="4">
        <f t="shared" si="18"/>
        <v>0</v>
      </c>
    </row>
    <row r="98" spans="1:80" x14ac:dyDescent="0.25">
      <c r="A98" s="2">
        <v>42067</v>
      </c>
      <c r="B98" s="3">
        <v>1.2118055555555556E-3</v>
      </c>
      <c r="C98" s="4">
        <v>13.638</v>
      </c>
      <c r="D98" s="4">
        <v>3.5000000000000001E-3</v>
      </c>
      <c r="E98" s="4">
        <v>34.777960999999998</v>
      </c>
      <c r="F98" s="4">
        <v>1186.9000000000001</v>
      </c>
      <c r="G98" s="4">
        <v>6.8</v>
      </c>
      <c r="H98" s="4">
        <v>-28.4</v>
      </c>
      <c r="J98" s="4">
        <v>3.35</v>
      </c>
      <c r="K98" s="4">
        <v>0.88439999999999996</v>
      </c>
      <c r="L98" s="4">
        <v>12.062099999999999</v>
      </c>
      <c r="M98" s="4">
        <v>3.0999999999999999E-3</v>
      </c>
      <c r="N98" s="4">
        <v>1049.7197000000001</v>
      </c>
      <c r="O98" s="4">
        <v>6.0141</v>
      </c>
      <c r="P98" s="4">
        <v>1055.7</v>
      </c>
      <c r="Q98" s="4">
        <v>790.0539</v>
      </c>
      <c r="R98" s="4">
        <v>4.5263999999999998</v>
      </c>
      <c r="S98" s="4">
        <v>794.6</v>
      </c>
      <c r="T98" s="4">
        <v>0</v>
      </c>
      <c r="W98" s="4">
        <v>0</v>
      </c>
      <c r="X98" s="4">
        <v>2.9630999999999998</v>
      </c>
      <c r="Y98" s="4">
        <v>11.9</v>
      </c>
      <c r="Z98" s="4">
        <v>845</v>
      </c>
      <c r="AA98" s="4">
        <v>869</v>
      </c>
      <c r="AB98" s="4">
        <v>868</v>
      </c>
      <c r="AC98" s="4">
        <v>65</v>
      </c>
      <c r="AD98" s="4">
        <v>5.07</v>
      </c>
      <c r="AE98" s="4">
        <v>0.12</v>
      </c>
      <c r="AF98" s="4">
        <v>978</v>
      </c>
      <c r="AG98" s="4">
        <v>-16</v>
      </c>
      <c r="AH98" s="4">
        <v>14.91</v>
      </c>
      <c r="AI98" s="4">
        <v>12</v>
      </c>
      <c r="AJ98" s="4">
        <v>190</v>
      </c>
      <c r="AK98" s="4">
        <v>139.1</v>
      </c>
      <c r="AL98" s="4">
        <v>3</v>
      </c>
      <c r="AM98" s="4">
        <v>195</v>
      </c>
      <c r="AN98" s="4" t="s">
        <v>155</v>
      </c>
      <c r="AP98" s="5"/>
      <c r="BA98" s="4">
        <v>14.023</v>
      </c>
      <c r="BB98" s="4">
        <v>15.54</v>
      </c>
      <c r="BC98" s="4">
        <v>1.1100000000000001</v>
      </c>
      <c r="BD98" s="4">
        <v>13.067</v>
      </c>
      <c r="BE98" s="4">
        <v>3032.7139999999999</v>
      </c>
      <c r="BF98" s="4">
        <v>0.49199999999999999</v>
      </c>
      <c r="BG98" s="4">
        <v>27.638999999999999</v>
      </c>
      <c r="BH98" s="4">
        <v>0.158</v>
      </c>
      <c r="BI98" s="4">
        <v>27.797000000000001</v>
      </c>
      <c r="BJ98" s="4">
        <v>20.802</v>
      </c>
      <c r="BK98" s="4">
        <v>0.11899999999999999</v>
      </c>
      <c r="BL98" s="4">
        <v>20.920999999999999</v>
      </c>
      <c r="BM98" s="4">
        <v>0</v>
      </c>
      <c r="BQ98" s="4">
        <v>541.68399999999997</v>
      </c>
      <c r="BR98" s="4">
        <v>0.14529</v>
      </c>
      <c r="BS98" s="4">
        <v>0.80500000000000005</v>
      </c>
      <c r="BT98" s="4">
        <v>7.9089999999999994E-2</v>
      </c>
      <c r="BU98" s="4">
        <v>3.5505239999999998</v>
      </c>
      <c r="BV98" s="4">
        <v>1.597618</v>
      </c>
      <c r="BW98" s="4">
        <f t="shared" si="19"/>
        <v>0.93804844079999994</v>
      </c>
      <c r="BY98" s="4">
        <f t="shared" si="15"/>
        <v>7935.8124716542316</v>
      </c>
      <c r="BZ98" s="4">
        <f t="shared" si="16"/>
        <v>1.2874342044959999</v>
      </c>
      <c r="CA98" s="4">
        <f t="shared" si="17"/>
        <v>54.433346182775999</v>
      </c>
      <c r="CB98" s="4">
        <f t="shared" si="18"/>
        <v>0</v>
      </c>
    </row>
    <row r="99" spans="1:80" x14ac:dyDescent="0.25">
      <c r="A99" s="2">
        <v>42067</v>
      </c>
      <c r="B99" s="3">
        <v>1.2233796296296296E-3</v>
      </c>
      <c r="C99" s="4">
        <v>13.381</v>
      </c>
      <c r="D99" s="4">
        <v>2.3E-3</v>
      </c>
      <c r="E99" s="4">
        <v>23.125513000000002</v>
      </c>
      <c r="F99" s="4">
        <v>1194.7</v>
      </c>
      <c r="G99" s="4">
        <v>6.7</v>
      </c>
      <c r="H99" s="4">
        <v>-2.6</v>
      </c>
      <c r="J99" s="4">
        <v>3.4</v>
      </c>
      <c r="K99" s="4">
        <v>0.88639999999999997</v>
      </c>
      <c r="L99" s="4">
        <v>11.8612</v>
      </c>
      <c r="M99" s="4">
        <v>2E-3</v>
      </c>
      <c r="N99" s="4">
        <v>1058.9577999999999</v>
      </c>
      <c r="O99" s="4">
        <v>5.9389000000000003</v>
      </c>
      <c r="P99" s="4">
        <v>1064.9000000000001</v>
      </c>
      <c r="Q99" s="4">
        <v>797.0068</v>
      </c>
      <c r="R99" s="4">
        <v>4.4698000000000002</v>
      </c>
      <c r="S99" s="4">
        <v>801.5</v>
      </c>
      <c r="T99" s="4">
        <v>0</v>
      </c>
      <c r="W99" s="4">
        <v>0</v>
      </c>
      <c r="X99" s="4">
        <v>3.0137999999999998</v>
      </c>
      <c r="Y99" s="4">
        <v>12</v>
      </c>
      <c r="Z99" s="4">
        <v>845</v>
      </c>
      <c r="AA99" s="4">
        <v>869</v>
      </c>
      <c r="AB99" s="4">
        <v>869</v>
      </c>
      <c r="AC99" s="4">
        <v>65</v>
      </c>
      <c r="AD99" s="4">
        <v>5.07</v>
      </c>
      <c r="AE99" s="4">
        <v>0.12</v>
      </c>
      <c r="AF99" s="4">
        <v>978</v>
      </c>
      <c r="AG99" s="4">
        <v>-16</v>
      </c>
      <c r="AH99" s="4">
        <v>14.09</v>
      </c>
      <c r="AI99" s="4">
        <v>12</v>
      </c>
      <c r="AJ99" s="4">
        <v>190</v>
      </c>
      <c r="AK99" s="4">
        <v>139</v>
      </c>
      <c r="AL99" s="4">
        <v>2.9</v>
      </c>
      <c r="AM99" s="4">
        <v>195</v>
      </c>
      <c r="AN99" s="4" t="s">
        <v>155</v>
      </c>
      <c r="AP99" s="5"/>
      <c r="BA99" s="4">
        <v>14.023</v>
      </c>
      <c r="BB99" s="4">
        <v>15.82</v>
      </c>
      <c r="BC99" s="4">
        <v>1.1299999999999999</v>
      </c>
      <c r="BD99" s="4">
        <v>12.816000000000001</v>
      </c>
      <c r="BE99" s="4">
        <v>3033.1350000000002</v>
      </c>
      <c r="BF99" s="4">
        <v>0.33400000000000002</v>
      </c>
      <c r="BG99" s="4">
        <v>28.358000000000001</v>
      </c>
      <c r="BH99" s="4">
        <v>0.159</v>
      </c>
      <c r="BI99" s="4">
        <v>28.516999999999999</v>
      </c>
      <c r="BJ99" s="4">
        <v>21.343</v>
      </c>
      <c r="BK99" s="4">
        <v>0.12</v>
      </c>
      <c r="BL99" s="4">
        <v>21.463000000000001</v>
      </c>
      <c r="BM99" s="4">
        <v>0</v>
      </c>
      <c r="BQ99" s="4">
        <v>560.36599999999999</v>
      </c>
      <c r="BR99" s="4">
        <v>0.12152</v>
      </c>
      <c r="BS99" s="4">
        <v>0.80591000000000002</v>
      </c>
      <c r="BT99" s="4">
        <v>7.9909999999999995E-2</v>
      </c>
      <c r="BU99" s="4">
        <v>2.9696440000000002</v>
      </c>
      <c r="BV99" s="4">
        <v>1.614182</v>
      </c>
      <c r="BW99" s="4">
        <f t="shared" si="19"/>
        <v>0.78457994480000004</v>
      </c>
      <c r="BY99" s="4">
        <f t="shared" si="15"/>
        <v>6638.4030604537811</v>
      </c>
      <c r="BZ99" s="4">
        <f t="shared" si="16"/>
        <v>0.73100162775200006</v>
      </c>
      <c r="CA99" s="4">
        <f t="shared" si="17"/>
        <v>46.711879464404007</v>
      </c>
      <c r="CB99" s="4">
        <f t="shared" si="18"/>
        <v>0</v>
      </c>
    </row>
    <row r="100" spans="1:80" x14ac:dyDescent="0.25">
      <c r="A100" s="2">
        <v>42067</v>
      </c>
      <c r="B100" s="3">
        <v>1.2349537037037036E-3</v>
      </c>
      <c r="C100" s="4">
        <v>13.545999999999999</v>
      </c>
      <c r="D100" s="4">
        <v>8.0000000000000004E-4</v>
      </c>
      <c r="E100" s="4">
        <v>8.3361059999999991</v>
      </c>
      <c r="F100" s="4">
        <v>1445</v>
      </c>
      <c r="G100" s="4">
        <v>6.7</v>
      </c>
      <c r="H100" s="4">
        <v>-23.6</v>
      </c>
      <c r="J100" s="4">
        <v>3.2</v>
      </c>
      <c r="K100" s="4">
        <v>0.88500000000000001</v>
      </c>
      <c r="L100" s="4">
        <v>11.9877</v>
      </c>
      <c r="M100" s="4">
        <v>6.9999999999999999E-4</v>
      </c>
      <c r="N100" s="4">
        <v>1278.7735</v>
      </c>
      <c r="O100" s="4">
        <v>5.9076000000000004</v>
      </c>
      <c r="P100" s="4">
        <v>1284.7</v>
      </c>
      <c r="Q100" s="4">
        <v>962.44740000000002</v>
      </c>
      <c r="R100" s="4">
        <v>4.4462999999999999</v>
      </c>
      <c r="S100" s="4">
        <v>966.9</v>
      </c>
      <c r="T100" s="4">
        <v>0</v>
      </c>
      <c r="W100" s="4">
        <v>0</v>
      </c>
      <c r="X100" s="4">
        <v>2.8328000000000002</v>
      </c>
      <c r="Y100" s="4">
        <v>12</v>
      </c>
      <c r="Z100" s="4">
        <v>845</v>
      </c>
      <c r="AA100" s="4">
        <v>869</v>
      </c>
      <c r="AB100" s="4">
        <v>869</v>
      </c>
      <c r="AC100" s="4">
        <v>65</v>
      </c>
      <c r="AD100" s="4">
        <v>5.07</v>
      </c>
      <c r="AE100" s="4">
        <v>0.12</v>
      </c>
      <c r="AF100" s="4">
        <v>978</v>
      </c>
      <c r="AG100" s="4">
        <v>-16</v>
      </c>
      <c r="AH100" s="4">
        <v>14.91</v>
      </c>
      <c r="AI100" s="4">
        <v>12</v>
      </c>
      <c r="AJ100" s="4">
        <v>189.1</v>
      </c>
      <c r="AK100" s="4">
        <v>138.1</v>
      </c>
      <c r="AL100" s="4">
        <v>2.2999999999999998</v>
      </c>
      <c r="AM100" s="4">
        <v>195</v>
      </c>
      <c r="AN100" s="4" t="s">
        <v>155</v>
      </c>
      <c r="AP100" s="5"/>
      <c r="BA100" s="4">
        <v>14.023</v>
      </c>
      <c r="BB100" s="4">
        <v>15.64</v>
      </c>
      <c r="BC100" s="4">
        <v>1.1200000000000001</v>
      </c>
      <c r="BD100" s="4">
        <v>12.999000000000001</v>
      </c>
      <c r="BE100" s="4">
        <v>3033.3649999999998</v>
      </c>
      <c r="BF100" s="4">
        <v>0.11899999999999999</v>
      </c>
      <c r="BG100" s="4">
        <v>33.886000000000003</v>
      </c>
      <c r="BH100" s="4">
        <v>0.157</v>
      </c>
      <c r="BI100" s="4">
        <v>34.042999999999999</v>
      </c>
      <c r="BJ100" s="4">
        <v>25.504000000000001</v>
      </c>
      <c r="BK100" s="4">
        <v>0.11799999999999999</v>
      </c>
      <c r="BL100" s="4">
        <v>25.622</v>
      </c>
      <c r="BM100" s="4">
        <v>0</v>
      </c>
      <c r="BQ100" s="4">
        <v>521.19200000000001</v>
      </c>
      <c r="BR100" s="4">
        <v>0.12446</v>
      </c>
      <c r="BS100" s="4">
        <v>0.80600000000000005</v>
      </c>
      <c r="BT100" s="4">
        <v>7.9089999999999994E-2</v>
      </c>
      <c r="BU100" s="4">
        <v>3.0414919999999999</v>
      </c>
      <c r="BV100" s="4">
        <v>1.597618</v>
      </c>
      <c r="BW100" s="4">
        <f t="shared" si="19"/>
        <v>0.80356218639999999</v>
      </c>
      <c r="BY100" s="4">
        <f t="shared" si="15"/>
        <v>6799.5291154874594</v>
      </c>
      <c r="BZ100" s="4">
        <f t="shared" si="16"/>
        <v>0.26674797287599994</v>
      </c>
      <c r="CA100" s="4">
        <f t="shared" si="17"/>
        <v>57.169246220415992</v>
      </c>
      <c r="CB100" s="4">
        <f t="shared" si="18"/>
        <v>0</v>
      </c>
    </row>
    <row r="101" spans="1:80" x14ac:dyDescent="0.25">
      <c r="A101" s="2">
        <v>42067</v>
      </c>
      <c r="B101" s="3">
        <v>1.2465277777777776E-3</v>
      </c>
      <c r="C101" s="4">
        <v>13.382999999999999</v>
      </c>
      <c r="D101" s="4">
        <v>0</v>
      </c>
      <c r="E101" s="4">
        <v>1.6639000000000001E-2</v>
      </c>
      <c r="F101" s="4">
        <v>1731.4</v>
      </c>
      <c r="G101" s="4">
        <v>6.6</v>
      </c>
      <c r="H101" s="4">
        <v>-8.6999999999999993</v>
      </c>
      <c r="J101" s="4">
        <v>2.7</v>
      </c>
      <c r="K101" s="4">
        <v>0.88629999999999998</v>
      </c>
      <c r="L101" s="4">
        <v>11.8612</v>
      </c>
      <c r="M101" s="4">
        <v>0</v>
      </c>
      <c r="N101" s="4">
        <v>1534.5184999999999</v>
      </c>
      <c r="O101" s="4">
        <v>5.8494999999999999</v>
      </c>
      <c r="P101" s="4">
        <v>1540.4</v>
      </c>
      <c r="Q101" s="4">
        <v>1154.9295999999999</v>
      </c>
      <c r="R101" s="4">
        <v>4.4025999999999996</v>
      </c>
      <c r="S101" s="4">
        <v>1159.3</v>
      </c>
      <c r="T101" s="4">
        <v>0</v>
      </c>
      <c r="W101" s="4">
        <v>0</v>
      </c>
      <c r="X101" s="4">
        <v>2.3938999999999999</v>
      </c>
      <c r="Y101" s="4">
        <v>12</v>
      </c>
      <c r="Z101" s="4">
        <v>844</v>
      </c>
      <c r="AA101" s="4">
        <v>870</v>
      </c>
      <c r="AB101" s="4">
        <v>868</v>
      </c>
      <c r="AC101" s="4">
        <v>65</v>
      </c>
      <c r="AD101" s="4">
        <v>5.07</v>
      </c>
      <c r="AE101" s="4">
        <v>0.12</v>
      </c>
      <c r="AF101" s="4">
        <v>978</v>
      </c>
      <c r="AG101" s="4">
        <v>-16</v>
      </c>
      <c r="AH101" s="4">
        <v>14.09</v>
      </c>
      <c r="AI101" s="4">
        <v>12</v>
      </c>
      <c r="AJ101" s="4">
        <v>189</v>
      </c>
      <c r="AK101" s="4">
        <v>138.9</v>
      </c>
      <c r="AL101" s="4">
        <v>2.5</v>
      </c>
      <c r="AM101" s="4">
        <v>195</v>
      </c>
      <c r="AN101" s="4" t="s">
        <v>155</v>
      </c>
      <c r="AP101" s="5"/>
      <c r="BA101" s="4">
        <v>14.023</v>
      </c>
      <c r="BB101" s="4">
        <v>15.82</v>
      </c>
      <c r="BC101" s="4">
        <v>1.1299999999999999</v>
      </c>
      <c r="BD101" s="4">
        <v>12.829000000000001</v>
      </c>
      <c r="BE101" s="4">
        <v>3033.66</v>
      </c>
      <c r="BF101" s="4">
        <v>0</v>
      </c>
      <c r="BG101" s="4">
        <v>41.100999999999999</v>
      </c>
      <c r="BH101" s="4">
        <v>0.157</v>
      </c>
      <c r="BI101" s="4">
        <v>41.256999999999998</v>
      </c>
      <c r="BJ101" s="4">
        <v>30.934000000000001</v>
      </c>
      <c r="BK101" s="4">
        <v>0.11799999999999999</v>
      </c>
      <c r="BL101" s="4">
        <v>31.052</v>
      </c>
      <c r="BM101" s="4">
        <v>0</v>
      </c>
      <c r="BQ101" s="4">
        <v>445.18400000000003</v>
      </c>
      <c r="BR101" s="4">
        <v>0.12318</v>
      </c>
      <c r="BS101" s="4">
        <v>0.80600000000000005</v>
      </c>
      <c r="BT101" s="4">
        <v>7.9909999999999995E-2</v>
      </c>
      <c r="BU101" s="4">
        <v>3.010211</v>
      </c>
      <c r="BV101" s="4">
        <v>1.614182</v>
      </c>
      <c r="BW101" s="4">
        <f t="shared" si="19"/>
        <v>0.79529774619999993</v>
      </c>
      <c r="BY101" s="4">
        <f t="shared" si="15"/>
        <v>6730.2520895656189</v>
      </c>
      <c r="BZ101" s="4">
        <f t="shared" si="16"/>
        <v>0</v>
      </c>
      <c r="CA101" s="4">
        <f t="shared" si="17"/>
        <v>68.627868033538007</v>
      </c>
      <c r="CB101" s="4">
        <f t="shared" si="18"/>
        <v>0</v>
      </c>
    </row>
    <row r="102" spans="1:80" x14ac:dyDescent="0.25">
      <c r="A102" s="2">
        <v>42067</v>
      </c>
      <c r="B102" s="3">
        <v>1.258101851851852E-3</v>
      </c>
      <c r="C102" s="4">
        <v>13.452999999999999</v>
      </c>
      <c r="D102" s="4">
        <v>1.6999999999999999E-3</v>
      </c>
      <c r="E102" s="4">
        <v>16.605657000000001</v>
      </c>
      <c r="F102" s="4">
        <v>1843.4</v>
      </c>
      <c r="G102" s="4">
        <v>6.6</v>
      </c>
      <c r="H102" s="4">
        <v>-0.9</v>
      </c>
      <c r="J102" s="4">
        <v>2.25</v>
      </c>
      <c r="K102" s="4">
        <v>0.88570000000000004</v>
      </c>
      <c r="L102" s="4">
        <v>11.914899999999999</v>
      </c>
      <c r="M102" s="4">
        <v>1.5E-3</v>
      </c>
      <c r="N102" s="4">
        <v>1632.7216000000001</v>
      </c>
      <c r="O102" s="4">
        <v>5.8456000000000001</v>
      </c>
      <c r="P102" s="4">
        <v>1638.6</v>
      </c>
      <c r="Q102" s="4">
        <v>1228.8404</v>
      </c>
      <c r="R102" s="4">
        <v>4.3996000000000004</v>
      </c>
      <c r="S102" s="4">
        <v>1233.2</v>
      </c>
      <c r="T102" s="4">
        <v>0</v>
      </c>
      <c r="W102" s="4">
        <v>0</v>
      </c>
      <c r="X102" s="4">
        <v>1.9931000000000001</v>
      </c>
      <c r="Y102" s="4">
        <v>12</v>
      </c>
      <c r="Z102" s="4">
        <v>844</v>
      </c>
      <c r="AA102" s="4">
        <v>868</v>
      </c>
      <c r="AB102" s="4">
        <v>868</v>
      </c>
      <c r="AC102" s="4">
        <v>65</v>
      </c>
      <c r="AD102" s="4">
        <v>5.07</v>
      </c>
      <c r="AE102" s="4">
        <v>0.12</v>
      </c>
      <c r="AF102" s="4">
        <v>978</v>
      </c>
      <c r="AG102" s="4">
        <v>-16</v>
      </c>
      <c r="AH102" s="4">
        <v>13.09</v>
      </c>
      <c r="AI102" s="4">
        <v>12</v>
      </c>
      <c r="AJ102" s="4">
        <v>189</v>
      </c>
      <c r="AK102" s="4">
        <v>139</v>
      </c>
      <c r="AL102" s="4">
        <v>2.2999999999999998</v>
      </c>
      <c r="AM102" s="4">
        <v>195</v>
      </c>
      <c r="AN102" s="4" t="s">
        <v>155</v>
      </c>
      <c r="AP102" s="5"/>
      <c r="BA102" s="4">
        <v>14.023</v>
      </c>
      <c r="BB102" s="4">
        <v>15.75</v>
      </c>
      <c r="BC102" s="4">
        <v>1.1200000000000001</v>
      </c>
      <c r="BD102" s="4">
        <v>12.906000000000001</v>
      </c>
      <c r="BE102" s="4">
        <v>3033.239</v>
      </c>
      <c r="BF102" s="4">
        <v>0.23799999999999999</v>
      </c>
      <c r="BG102" s="4">
        <v>43.527999999999999</v>
      </c>
      <c r="BH102" s="4">
        <v>0.156</v>
      </c>
      <c r="BI102" s="4">
        <v>43.683</v>
      </c>
      <c r="BJ102" s="4">
        <v>32.76</v>
      </c>
      <c r="BK102" s="4">
        <v>0.11700000000000001</v>
      </c>
      <c r="BL102" s="4">
        <v>32.878</v>
      </c>
      <c r="BM102" s="4">
        <v>0</v>
      </c>
      <c r="BQ102" s="4">
        <v>368.93799999999999</v>
      </c>
      <c r="BR102" s="4">
        <v>0.13483000000000001</v>
      </c>
      <c r="BS102" s="4">
        <v>0.80508999999999997</v>
      </c>
      <c r="BT102" s="4">
        <v>8.1820000000000004E-2</v>
      </c>
      <c r="BU102" s="4">
        <v>3.2949079999999999</v>
      </c>
      <c r="BV102" s="4">
        <v>1.6527639999999999</v>
      </c>
      <c r="BW102" s="4">
        <f t="shared" si="19"/>
        <v>0.8705146936</v>
      </c>
      <c r="BY102" s="4">
        <f t="shared" si="15"/>
        <v>7365.7574204478442</v>
      </c>
      <c r="BZ102" s="4">
        <f t="shared" si="16"/>
        <v>0.57794663264799995</v>
      </c>
      <c r="CA102" s="4">
        <f t="shared" si="17"/>
        <v>79.552654140960001</v>
      </c>
      <c r="CB102" s="4">
        <f t="shared" si="18"/>
        <v>0</v>
      </c>
    </row>
    <row r="103" spans="1:80" x14ac:dyDescent="0.25">
      <c r="A103" s="2">
        <v>42067</v>
      </c>
      <c r="B103" s="3">
        <v>1.269675925925926E-3</v>
      </c>
      <c r="C103" s="4">
        <v>13.689</v>
      </c>
      <c r="D103" s="4">
        <v>1.2999999999999999E-3</v>
      </c>
      <c r="E103" s="4">
        <v>13.213981</v>
      </c>
      <c r="F103" s="4">
        <v>1839.2</v>
      </c>
      <c r="G103" s="4">
        <v>6.6</v>
      </c>
      <c r="H103" s="4">
        <v>-17.600000000000001</v>
      </c>
      <c r="J103" s="4">
        <v>2.2000000000000002</v>
      </c>
      <c r="K103" s="4">
        <v>0.88370000000000004</v>
      </c>
      <c r="L103" s="4">
        <v>12.097799999999999</v>
      </c>
      <c r="M103" s="4">
        <v>1.1999999999999999E-3</v>
      </c>
      <c r="N103" s="4">
        <v>1625.3780999999999</v>
      </c>
      <c r="O103" s="4">
        <v>5.8327</v>
      </c>
      <c r="P103" s="4">
        <v>1631.2</v>
      </c>
      <c r="Q103" s="4">
        <v>1223.3135</v>
      </c>
      <c r="R103" s="4">
        <v>4.3898999999999999</v>
      </c>
      <c r="S103" s="4">
        <v>1227.7</v>
      </c>
      <c r="T103" s="4">
        <v>0</v>
      </c>
      <c r="W103" s="4">
        <v>0</v>
      </c>
      <c r="X103" s="4">
        <v>1.9441999999999999</v>
      </c>
      <c r="Y103" s="4">
        <v>11.9</v>
      </c>
      <c r="Z103" s="4">
        <v>845</v>
      </c>
      <c r="AA103" s="4">
        <v>868</v>
      </c>
      <c r="AB103" s="4">
        <v>868</v>
      </c>
      <c r="AC103" s="4">
        <v>65</v>
      </c>
      <c r="AD103" s="4">
        <v>5.07</v>
      </c>
      <c r="AE103" s="4">
        <v>0.12</v>
      </c>
      <c r="AF103" s="4">
        <v>978</v>
      </c>
      <c r="AG103" s="4">
        <v>-16</v>
      </c>
      <c r="AH103" s="4">
        <v>13</v>
      </c>
      <c r="AI103" s="4">
        <v>12</v>
      </c>
      <c r="AJ103" s="4">
        <v>189</v>
      </c>
      <c r="AK103" s="4">
        <v>139</v>
      </c>
      <c r="AL103" s="4">
        <v>1.8</v>
      </c>
      <c r="AM103" s="4">
        <v>195</v>
      </c>
      <c r="AN103" s="4" t="s">
        <v>155</v>
      </c>
      <c r="AP103" s="5"/>
      <c r="BA103" s="4">
        <v>14.023</v>
      </c>
      <c r="BB103" s="4">
        <v>15.49</v>
      </c>
      <c r="BC103" s="4">
        <v>1.1000000000000001</v>
      </c>
      <c r="BD103" s="4">
        <v>13.156000000000001</v>
      </c>
      <c r="BE103" s="4">
        <v>3033.1660000000002</v>
      </c>
      <c r="BF103" s="4">
        <v>0.186</v>
      </c>
      <c r="BG103" s="4">
        <v>42.676000000000002</v>
      </c>
      <c r="BH103" s="4">
        <v>0.153</v>
      </c>
      <c r="BI103" s="4">
        <v>42.829000000000001</v>
      </c>
      <c r="BJ103" s="4">
        <v>32.119</v>
      </c>
      <c r="BK103" s="4">
        <v>0.115</v>
      </c>
      <c r="BL103" s="4">
        <v>32.234000000000002</v>
      </c>
      <c r="BM103" s="4">
        <v>0</v>
      </c>
      <c r="BQ103" s="4">
        <v>354.43200000000002</v>
      </c>
      <c r="BR103" s="4">
        <v>0.10596999999999999</v>
      </c>
      <c r="BS103" s="4">
        <v>0.80500000000000005</v>
      </c>
      <c r="BT103" s="4">
        <v>8.1089999999999995E-2</v>
      </c>
      <c r="BU103" s="4">
        <v>2.5896409999999999</v>
      </c>
      <c r="BV103" s="4">
        <v>1.638018</v>
      </c>
      <c r="BW103" s="4">
        <f t="shared" si="19"/>
        <v>0.68418315219999992</v>
      </c>
      <c r="BY103" s="4">
        <f t="shared" si="15"/>
        <v>5788.9957316202217</v>
      </c>
      <c r="BZ103" s="4">
        <f t="shared" si="16"/>
        <v>0.35499316756199994</v>
      </c>
      <c r="CA103" s="4">
        <f t="shared" si="17"/>
        <v>61.301212628622999</v>
      </c>
      <c r="CB103" s="4">
        <f t="shared" si="18"/>
        <v>0</v>
      </c>
    </row>
    <row r="104" spans="1:80" x14ac:dyDescent="0.25">
      <c r="A104" s="2">
        <v>42067</v>
      </c>
      <c r="B104" s="3">
        <v>1.2812500000000001E-3</v>
      </c>
      <c r="C104" s="4">
        <v>13.847</v>
      </c>
      <c r="D104" s="4">
        <v>5.0000000000000001E-4</v>
      </c>
      <c r="E104" s="4">
        <v>4.9349590000000001</v>
      </c>
      <c r="F104" s="4">
        <v>1700.6</v>
      </c>
      <c r="G104" s="4">
        <v>6.6</v>
      </c>
      <c r="H104" s="4">
        <v>0</v>
      </c>
      <c r="J104" s="4">
        <v>2.1</v>
      </c>
      <c r="K104" s="4">
        <v>0.88270000000000004</v>
      </c>
      <c r="L104" s="4">
        <v>12.222799999999999</v>
      </c>
      <c r="M104" s="4">
        <v>4.0000000000000002E-4</v>
      </c>
      <c r="N104" s="4">
        <v>1501.1559999999999</v>
      </c>
      <c r="O104" s="4">
        <v>5.8259999999999996</v>
      </c>
      <c r="P104" s="4">
        <v>1507</v>
      </c>
      <c r="Q104" s="4">
        <v>1129.8198</v>
      </c>
      <c r="R104" s="4">
        <v>4.3848000000000003</v>
      </c>
      <c r="S104" s="4">
        <v>1134.2</v>
      </c>
      <c r="T104" s="4">
        <v>0</v>
      </c>
      <c r="W104" s="4">
        <v>0</v>
      </c>
      <c r="X104" s="4">
        <v>1.8536999999999999</v>
      </c>
      <c r="Y104" s="4">
        <v>12</v>
      </c>
      <c r="Z104" s="4">
        <v>845</v>
      </c>
      <c r="AA104" s="4">
        <v>870</v>
      </c>
      <c r="AB104" s="4">
        <v>868</v>
      </c>
      <c r="AC104" s="4">
        <v>65</v>
      </c>
      <c r="AD104" s="4">
        <v>5.07</v>
      </c>
      <c r="AE104" s="4">
        <v>0.12</v>
      </c>
      <c r="AF104" s="4">
        <v>978</v>
      </c>
      <c r="AG104" s="4">
        <v>-16</v>
      </c>
      <c r="AH104" s="4">
        <v>13.91</v>
      </c>
      <c r="AI104" s="4">
        <v>12</v>
      </c>
      <c r="AJ104" s="4">
        <v>189</v>
      </c>
      <c r="AK104" s="4">
        <v>139</v>
      </c>
      <c r="AL104" s="4">
        <v>2.6</v>
      </c>
      <c r="AM104" s="4">
        <v>195</v>
      </c>
      <c r="AN104" s="4" t="s">
        <v>155</v>
      </c>
      <c r="AP104" s="5"/>
      <c r="BA104" s="4">
        <v>14.023</v>
      </c>
      <c r="BB104" s="4">
        <v>15.33</v>
      </c>
      <c r="BC104" s="4">
        <v>1.0900000000000001</v>
      </c>
      <c r="BD104" s="4">
        <v>13.285</v>
      </c>
      <c r="BE104" s="4">
        <v>3033.2489999999998</v>
      </c>
      <c r="BF104" s="4">
        <v>6.9000000000000006E-2</v>
      </c>
      <c r="BG104" s="4">
        <v>39.012</v>
      </c>
      <c r="BH104" s="4">
        <v>0.151</v>
      </c>
      <c r="BI104" s="4">
        <v>39.162999999999997</v>
      </c>
      <c r="BJ104" s="4">
        <v>29.361999999999998</v>
      </c>
      <c r="BK104" s="4">
        <v>0.114</v>
      </c>
      <c r="BL104" s="4">
        <v>29.475999999999999</v>
      </c>
      <c r="BM104" s="4">
        <v>0</v>
      </c>
      <c r="BQ104" s="4">
        <v>334.488</v>
      </c>
      <c r="BR104" s="4">
        <v>0.12302</v>
      </c>
      <c r="BS104" s="4">
        <v>0.80500000000000005</v>
      </c>
      <c r="BT104" s="4">
        <v>8.2820000000000005E-2</v>
      </c>
      <c r="BU104" s="4">
        <v>3.0063019999999998</v>
      </c>
      <c r="BV104" s="4">
        <v>1.6729639999999999</v>
      </c>
      <c r="BW104" s="4">
        <f t="shared" si="19"/>
        <v>0.79426498839999993</v>
      </c>
      <c r="BY104" s="4">
        <f t="shared" si="15"/>
        <v>6720.6016884409255</v>
      </c>
      <c r="BZ104" s="4">
        <f t="shared" si="16"/>
        <v>0.15287947560600001</v>
      </c>
      <c r="CA104" s="4">
        <f t="shared" si="17"/>
        <v>65.055755981787982</v>
      </c>
      <c r="CB104" s="4">
        <f t="shared" si="18"/>
        <v>0</v>
      </c>
    </row>
    <row r="105" spans="1:80" x14ac:dyDescent="0.25">
      <c r="A105" s="2">
        <v>42067</v>
      </c>
      <c r="B105" s="3">
        <v>1.2928240740740741E-3</v>
      </c>
      <c r="C105" s="4">
        <v>13.83</v>
      </c>
      <c r="D105" s="4">
        <v>3.5999999999999999E-3</v>
      </c>
      <c r="E105" s="4">
        <v>36.266779</v>
      </c>
      <c r="F105" s="4">
        <v>1508.2</v>
      </c>
      <c r="G105" s="4">
        <v>6.6</v>
      </c>
      <c r="H105" s="4">
        <v>-12.4</v>
      </c>
      <c r="J105" s="4">
        <v>2.2000000000000002</v>
      </c>
      <c r="K105" s="4">
        <v>0.88280000000000003</v>
      </c>
      <c r="L105" s="4">
        <v>12.2096</v>
      </c>
      <c r="M105" s="4">
        <v>3.2000000000000002E-3</v>
      </c>
      <c r="N105" s="4">
        <v>1331.4918</v>
      </c>
      <c r="O105" s="4">
        <v>5.8266</v>
      </c>
      <c r="P105" s="4">
        <v>1337.3</v>
      </c>
      <c r="Q105" s="4">
        <v>1002.1249</v>
      </c>
      <c r="R105" s="4">
        <v>4.3853</v>
      </c>
      <c r="S105" s="4">
        <v>1006.5</v>
      </c>
      <c r="T105" s="4">
        <v>0</v>
      </c>
      <c r="W105" s="4">
        <v>0</v>
      </c>
      <c r="X105" s="4">
        <v>1.9407000000000001</v>
      </c>
      <c r="Y105" s="4">
        <v>11.9</v>
      </c>
      <c r="Z105" s="4">
        <v>845</v>
      </c>
      <c r="AA105" s="4">
        <v>869</v>
      </c>
      <c r="AB105" s="4">
        <v>869</v>
      </c>
      <c r="AC105" s="4">
        <v>65</v>
      </c>
      <c r="AD105" s="4">
        <v>5.07</v>
      </c>
      <c r="AE105" s="4">
        <v>0.12</v>
      </c>
      <c r="AF105" s="4">
        <v>978</v>
      </c>
      <c r="AG105" s="4">
        <v>-16</v>
      </c>
      <c r="AH105" s="4">
        <v>14</v>
      </c>
      <c r="AI105" s="4">
        <v>12</v>
      </c>
      <c r="AJ105" s="4">
        <v>189</v>
      </c>
      <c r="AK105" s="4">
        <v>139</v>
      </c>
      <c r="AL105" s="4">
        <v>2.6</v>
      </c>
      <c r="AM105" s="4">
        <v>195</v>
      </c>
      <c r="AN105" s="4" t="s">
        <v>155</v>
      </c>
      <c r="AP105" s="5"/>
      <c r="BA105" s="4">
        <v>14.023</v>
      </c>
      <c r="BB105" s="4">
        <v>15.34</v>
      </c>
      <c r="BC105" s="4">
        <v>1.0900000000000001</v>
      </c>
      <c r="BD105" s="4">
        <v>13.273</v>
      </c>
      <c r="BE105" s="4">
        <v>3032.57</v>
      </c>
      <c r="BF105" s="4">
        <v>0.50600000000000001</v>
      </c>
      <c r="BG105" s="4">
        <v>34.633000000000003</v>
      </c>
      <c r="BH105" s="4">
        <v>0.152</v>
      </c>
      <c r="BI105" s="4">
        <v>34.783999999999999</v>
      </c>
      <c r="BJ105" s="4">
        <v>26.065999999999999</v>
      </c>
      <c r="BK105" s="4">
        <v>0.114</v>
      </c>
      <c r="BL105" s="4">
        <v>26.18</v>
      </c>
      <c r="BM105" s="4">
        <v>0</v>
      </c>
      <c r="BQ105" s="4">
        <v>350.47800000000001</v>
      </c>
      <c r="BR105" s="4">
        <v>0.13228000000000001</v>
      </c>
      <c r="BS105" s="4">
        <v>0.80408999999999997</v>
      </c>
      <c r="BT105" s="4">
        <v>8.3000000000000004E-2</v>
      </c>
      <c r="BU105" s="4">
        <v>3.232593</v>
      </c>
      <c r="BV105" s="4">
        <v>1.6766000000000001</v>
      </c>
      <c r="BW105" s="4">
        <f t="shared" si="19"/>
        <v>0.85405107059999996</v>
      </c>
      <c r="BY105" s="4">
        <f t="shared" si="15"/>
        <v>7224.8585763053707</v>
      </c>
      <c r="BZ105" s="4">
        <f t="shared" si="16"/>
        <v>1.205505046746</v>
      </c>
      <c r="CA105" s="4">
        <f t="shared" si="17"/>
        <v>62.100186854706003</v>
      </c>
      <c r="CB105" s="4">
        <f t="shared" si="18"/>
        <v>0</v>
      </c>
    </row>
    <row r="106" spans="1:80" x14ac:dyDescent="0.25">
      <c r="A106" s="2">
        <v>42067</v>
      </c>
      <c r="B106" s="3">
        <v>1.3043981481481483E-3</v>
      </c>
      <c r="C106" s="4">
        <v>14.401</v>
      </c>
      <c r="D106" s="4">
        <v>1.2200000000000001E-2</v>
      </c>
      <c r="E106" s="4">
        <v>121.65700099999999</v>
      </c>
      <c r="F106" s="4">
        <v>1543.2</v>
      </c>
      <c r="G106" s="4">
        <v>6.6</v>
      </c>
      <c r="H106" s="4">
        <v>0</v>
      </c>
      <c r="J106" s="4">
        <v>2.2000000000000002</v>
      </c>
      <c r="K106" s="4">
        <v>0.87839999999999996</v>
      </c>
      <c r="L106" s="4">
        <v>12.6509</v>
      </c>
      <c r="M106" s="4">
        <v>1.0699999999999999E-2</v>
      </c>
      <c r="N106" s="4">
        <v>1355.6239</v>
      </c>
      <c r="O106" s="4">
        <v>5.7976999999999999</v>
      </c>
      <c r="P106" s="4">
        <v>1361.4</v>
      </c>
      <c r="Q106" s="4">
        <v>1020.2875</v>
      </c>
      <c r="R106" s="4">
        <v>4.3635999999999999</v>
      </c>
      <c r="S106" s="4">
        <v>1024.7</v>
      </c>
      <c r="T106" s="4">
        <v>0</v>
      </c>
      <c r="W106" s="4">
        <v>0</v>
      </c>
      <c r="X106" s="4">
        <v>1.9326000000000001</v>
      </c>
      <c r="Y106" s="4">
        <v>12</v>
      </c>
      <c r="Z106" s="4">
        <v>844</v>
      </c>
      <c r="AA106" s="4">
        <v>870</v>
      </c>
      <c r="AB106" s="4">
        <v>868</v>
      </c>
      <c r="AC106" s="4">
        <v>65</v>
      </c>
      <c r="AD106" s="4">
        <v>5.07</v>
      </c>
      <c r="AE106" s="4">
        <v>0.12</v>
      </c>
      <c r="AF106" s="4">
        <v>978</v>
      </c>
      <c r="AG106" s="4">
        <v>-16</v>
      </c>
      <c r="AH106" s="4">
        <v>14</v>
      </c>
      <c r="AI106" s="4">
        <v>12</v>
      </c>
      <c r="AJ106" s="4">
        <v>189</v>
      </c>
      <c r="AK106" s="4">
        <v>138.1</v>
      </c>
      <c r="AL106" s="4">
        <v>3</v>
      </c>
      <c r="AM106" s="4">
        <v>195</v>
      </c>
      <c r="AN106" s="4" t="s">
        <v>155</v>
      </c>
      <c r="AP106" s="5"/>
      <c r="BA106" s="4">
        <v>14.023</v>
      </c>
      <c r="BB106" s="4">
        <v>14.76</v>
      </c>
      <c r="BC106" s="4">
        <v>1.05</v>
      </c>
      <c r="BD106" s="4">
        <v>13.837</v>
      </c>
      <c r="BE106" s="4">
        <v>3030.4520000000002</v>
      </c>
      <c r="BF106" s="4">
        <v>1.629</v>
      </c>
      <c r="BG106" s="4">
        <v>34.006</v>
      </c>
      <c r="BH106" s="4">
        <v>0.14499999999999999</v>
      </c>
      <c r="BI106" s="4">
        <v>34.152000000000001</v>
      </c>
      <c r="BJ106" s="4">
        <v>25.594000000000001</v>
      </c>
      <c r="BK106" s="4">
        <v>0.109</v>
      </c>
      <c r="BL106" s="4">
        <v>25.704000000000001</v>
      </c>
      <c r="BM106" s="4">
        <v>0</v>
      </c>
      <c r="BQ106" s="4">
        <v>336.60599999999999</v>
      </c>
      <c r="BR106" s="4">
        <v>0.18487000000000001</v>
      </c>
      <c r="BS106" s="4">
        <v>0.80491000000000001</v>
      </c>
      <c r="BT106" s="4">
        <v>8.3909999999999998E-2</v>
      </c>
      <c r="BU106" s="4">
        <v>4.5177610000000001</v>
      </c>
      <c r="BV106" s="4">
        <v>1.694982</v>
      </c>
      <c r="BW106" s="4">
        <f t="shared" si="19"/>
        <v>1.1935924562</v>
      </c>
      <c r="BY106" s="4">
        <f t="shared" si="15"/>
        <v>10090.162241325364</v>
      </c>
      <c r="BZ106" s="4">
        <f t="shared" si="16"/>
        <v>5.4239018770529999</v>
      </c>
      <c r="CA106" s="4">
        <f t="shared" si="17"/>
        <v>85.217522800058006</v>
      </c>
      <c r="CB106" s="4">
        <f t="shared" si="18"/>
        <v>0</v>
      </c>
    </row>
    <row r="107" spans="1:80" x14ac:dyDescent="0.25">
      <c r="A107" s="2">
        <v>42067</v>
      </c>
      <c r="B107" s="3">
        <v>1.3159722222222221E-3</v>
      </c>
      <c r="C107" s="4">
        <v>14.52</v>
      </c>
      <c r="D107" s="4">
        <v>1.7999999999999999E-2</v>
      </c>
      <c r="E107" s="4">
        <v>179.65203</v>
      </c>
      <c r="F107" s="4">
        <v>1800.9</v>
      </c>
      <c r="G107" s="4">
        <v>6.7</v>
      </c>
      <c r="H107" s="4">
        <v>-2</v>
      </c>
      <c r="J107" s="4">
        <v>2</v>
      </c>
      <c r="K107" s="4">
        <v>0.87739999999999996</v>
      </c>
      <c r="L107" s="4">
        <v>12.7402</v>
      </c>
      <c r="M107" s="4">
        <v>1.5800000000000002E-2</v>
      </c>
      <c r="N107" s="4">
        <v>1580.1568</v>
      </c>
      <c r="O107" s="4">
        <v>5.8787000000000003</v>
      </c>
      <c r="P107" s="4">
        <v>1586</v>
      </c>
      <c r="Q107" s="4">
        <v>1189.2784999999999</v>
      </c>
      <c r="R107" s="4">
        <v>4.4245000000000001</v>
      </c>
      <c r="S107" s="4">
        <v>1193.7</v>
      </c>
      <c r="T107" s="4">
        <v>0</v>
      </c>
      <c r="W107" s="4">
        <v>0</v>
      </c>
      <c r="X107" s="4">
        <v>1.756</v>
      </c>
      <c r="Y107" s="4">
        <v>12</v>
      </c>
      <c r="Z107" s="4">
        <v>844</v>
      </c>
      <c r="AA107" s="4">
        <v>869</v>
      </c>
      <c r="AB107" s="4">
        <v>869</v>
      </c>
      <c r="AC107" s="4">
        <v>65</v>
      </c>
      <c r="AD107" s="4">
        <v>5.07</v>
      </c>
      <c r="AE107" s="4">
        <v>0.12</v>
      </c>
      <c r="AF107" s="4">
        <v>978</v>
      </c>
      <c r="AG107" s="4">
        <v>-16</v>
      </c>
      <c r="AH107" s="4">
        <v>14</v>
      </c>
      <c r="AI107" s="4">
        <v>12</v>
      </c>
      <c r="AJ107" s="4">
        <v>189</v>
      </c>
      <c r="AK107" s="4">
        <v>138</v>
      </c>
      <c r="AL107" s="4">
        <v>2.7</v>
      </c>
      <c r="AM107" s="4">
        <v>195</v>
      </c>
      <c r="AN107" s="4" t="s">
        <v>155</v>
      </c>
      <c r="AP107" s="5"/>
      <c r="BA107" s="4">
        <v>14.023</v>
      </c>
      <c r="BB107" s="4">
        <v>14.64</v>
      </c>
      <c r="BC107" s="4">
        <v>1.04</v>
      </c>
      <c r="BD107" s="4">
        <v>13.97</v>
      </c>
      <c r="BE107" s="4">
        <v>3029.1930000000002</v>
      </c>
      <c r="BF107" s="4">
        <v>2.3849999999999998</v>
      </c>
      <c r="BG107" s="4">
        <v>39.344999999999999</v>
      </c>
      <c r="BH107" s="4">
        <v>0.14599999999999999</v>
      </c>
      <c r="BI107" s="4">
        <v>39.491</v>
      </c>
      <c r="BJ107" s="4">
        <v>29.611999999999998</v>
      </c>
      <c r="BK107" s="4">
        <v>0.11</v>
      </c>
      <c r="BL107" s="4">
        <v>29.722000000000001</v>
      </c>
      <c r="BM107" s="4">
        <v>0</v>
      </c>
      <c r="BQ107" s="4">
        <v>303.584</v>
      </c>
      <c r="BR107" s="4">
        <v>0.1991</v>
      </c>
      <c r="BS107" s="4">
        <v>0.80318000000000001</v>
      </c>
      <c r="BT107" s="4">
        <v>8.4909999999999999E-2</v>
      </c>
      <c r="BU107" s="4">
        <v>4.8655059999999999</v>
      </c>
      <c r="BV107" s="4">
        <v>1.715182</v>
      </c>
      <c r="BW107" s="4">
        <f t="shared" si="19"/>
        <v>1.2854666851999998</v>
      </c>
      <c r="BY107" s="4">
        <f t="shared" si="15"/>
        <v>10862.316300176946</v>
      </c>
      <c r="BZ107" s="4">
        <f t="shared" si="16"/>
        <v>8.5523188439699993</v>
      </c>
      <c r="CA107" s="4">
        <f t="shared" si="17"/>
        <v>106.18501702626399</v>
      </c>
      <c r="CB107" s="4">
        <f t="shared" si="18"/>
        <v>0</v>
      </c>
    </row>
    <row r="108" spans="1:80" x14ac:dyDescent="0.25">
      <c r="A108" s="2">
        <v>42067</v>
      </c>
      <c r="B108" s="3">
        <v>1.3275462962962963E-3</v>
      </c>
      <c r="C108" s="4">
        <v>14.47</v>
      </c>
      <c r="D108" s="4">
        <v>8.0999999999999996E-3</v>
      </c>
      <c r="E108" s="4">
        <v>80.847880000000004</v>
      </c>
      <c r="F108" s="4">
        <v>1872.9</v>
      </c>
      <c r="G108" s="4">
        <v>6.7</v>
      </c>
      <c r="H108" s="4">
        <v>-16.3</v>
      </c>
      <c r="J108" s="4">
        <v>1.85</v>
      </c>
      <c r="K108" s="4">
        <v>0.87780000000000002</v>
      </c>
      <c r="L108" s="4">
        <v>12.701599999999999</v>
      </c>
      <c r="M108" s="4">
        <v>7.1000000000000004E-3</v>
      </c>
      <c r="N108" s="4">
        <v>1644.1084000000001</v>
      </c>
      <c r="O108" s="4">
        <v>5.8814000000000002</v>
      </c>
      <c r="P108" s="4">
        <v>1650</v>
      </c>
      <c r="Q108" s="4">
        <v>1237.4105</v>
      </c>
      <c r="R108" s="4">
        <v>4.4264999999999999</v>
      </c>
      <c r="S108" s="4">
        <v>1241.8</v>
      </c>
      <c r="T108" s="4">
        <v>0</v>
      </c>
      <c r="W108" s="4">
        <v>0</v>
      </c>
      <c r="X108" s="4">
        <v>1.6248</v>
      </c>
      <c r="Y108" s="4">
        <v>12</v>
      </c>
      <c r="Z108" s="4">
        <v>845</v>
      </c>
      <c r="AA108" s="4">
        <v>870</v>
      </c>
      <c r="AB108" s="4">
        <v>868</v>
      </c>
      <c r="AC108" s="4">
        <v>65</v>
      </c>
      <c r="AD108" s="4">
        <v>5.07</v>
      </c>
      <c r="AE108" s="4">
        <v>0.12</v>
      </c>
      <c r="AF108" s="4">
        <v>978</v>
      </c>
      <c r="AG108" s="4">
        <v>-16</v>
      </c>
      <c r="AH108" s="4">
        <v>14.909091</v>
      </c>
      <c r="AI108" s="4">
        <v>12</v>
      </c>
      <c r="AJ108" s="4">
        <v>189.9</v>
      </c>
      <c r="AK108" s="4">
        <v>138.9</v>
      </c>
      <c r="AL108" s="4">
        <v>2.4</v>
      </c>
      <c r="AM108" s="4">
        <v>195</v>
      </c>
      <c r="AN108" s="4" t="s">
        <v>155</v>
      </c>
      <c r="AP108" s="5"/>
      <c r="BA108" s="4">
        <v>14.023</v>
      </c>
      <c r="BB108" s="4">
        <v>14.7</v>
      </c>
      <c r="BC108" s="4">
        <v>1.05</v>
      </c>
      <c r="BD108" s="4">
        <v>13.919</v>
      </c>
      <c r="BE108" s="4">
        <v>3031.2829999999999</v>
      </c>
      <c r="BF108" s="4">
        <v>1.0780000000000001</v>
      </c>
      <c r="BG108" s="4">
        <v>41.09</v>
      </c>
      <c r="BH108" s="4">
        <v>0.14699999999999999</v>
      </c>
      <c r="BI108" s="4">
        <v>41.237000000000002</v>
      </c>
      <c r="BJ108" s="4">
        <v>30.925999999999998</v>
      </c>
      <c r="BK108" s="4">
        <v>0.111</v>
      </c>
      <c r="BL108" s="4">
        <v>31.036000000000001</v>
      </c>
      <c r="BM108" s="4">
        <v>0</v>
      </c>
      <c r="BQ108" s="4">
        <v>281.94900000000001</v>
      </c>
      <c r="BR108" s="4">
        <v>0.15545500000000001</v>
      </c>
      <c r="BS108" s="4">
        <v>0.80300000000000005</v>
      </c>
      <c r="BT108" s="4">
        <v>8.4090999999999999E-2</v>
      </c>
      <c r="BU108" s="4">
        <v>3.7989199999999999</v>
      </c>
      <c r="BV108" s="4">
        <v>1.698636</v>
      </c>
      <c r="BW108" s="4">
        <f t="shared" si="19"/>
        <v>1.0036746639999998</v>
      </c>
      <c r="BY108" s="4">
        <f t="shared" si="15"/>
        <v>8486.998389783319</v>
      </c>
      <c r="BZ108" s="4">
        <f t="shared" si="16"/>
        <v>3.0181887551200002</v>
      </c>
      <c r="CA108" s="4">
        <f t="shared" si="17"/>
        <v>86.586739741039992</v>
      </c>
      <c r="CB108" s="4">
        <f t="shared" si="18"/>
        <v>0</v>
      </c>
    </row>
    <row r="109" spans="1:80" x14ac:dyDescent="0.25">
      <c r="A109" s="2">
        <v>42067</v>
      </c>
      <c r="B109" s="3">
        <v>1.3391203703703705E-3</v>
      </c>
      <c r="C109" s="4">
        <v>14.417</v>
      </c>
      <c r="D109" s="4">
        <v>6.0000000000000001E-3</v>
      </c>
      <c r="E109" s="4">
        <v>60</v>
      </c>
      <c r="F109" s="4">
        <v>1728.3</v>
      </c>
      <c r="G109" s="4">
        <v>6.6</v>
      </c>
      <c r="H109" s="4">
        <v>19.100000000000001</v>
      </c>
      <c r="J109" s="4">
        <v>1.7</v>
      </c>
      <c r="K109" s="4">
        <v>0.87829999999999997</v>
      </c>
      <c r="L109" s="4">
        <v>12.662699999999999</v>
      </c>
      <c r="M109" s="4">
        <v>5.3E-3</v>
      </c>
      <c r="N109" s="4">
        <v>1518.0320999999999</v>
      </c>
      <c r="O109" s="4">
        <v>5.7754000000000003</v>
      </c>
      <c r="P109" s="4">
        <v>1523.8</v>
      </c>
      <c r="Q109" s="4">
        <v>1142.5213000000001</v>
      </c>
      <c r="R109" s="4">
        <v>4.3467000000000002</v>
      </c>
      <c r="S109" s="4">
        <v>1146.9000000000001</v>
      </c>
      <c r="T109" s="4">
        <v>19.1004</v>
      </c>
      <c r="W109" s="4">
        <v>0</v>
      </c>
      <c r="X109" s="4">
        <v>1.4932000000000001</v>
      </c>
      <c r="Y109" s="4">
        <v>12</v>
      </c>
      <c r="Z109" s="4">
        <v>845</v>
      </c>
      <c r="AA109" s="4">
        <v>870</v>
      </c>
      <c r="AB109" s="4">
        <v>867</v>
      </c>
      <c r="AC109" s="4">
        <v>65</v>
      </c>
      <c r="AD109" s="4">
        <v>5.07</v>
      </c>
      <c r="AE109" s="4">
        <v>0.12</v>
      </c>
      <c r="AF109" s="4">
        <v>978</v>
      </c>
      <c r="AG109" s="4">
        <v>-16</v>
      </c>
      <c r="AH109" s="4">
        <v>15</v>
      </c>
      <c r="AI109" s="4">
        <v>12</v>
      </c>
      <c r="AJ109" s="4">
        <v>190</v>
      </c>
      <c r="AK109" s="4">
        <v>138.1</v>
      </c>
      <c r="AL109" s="4">
        <v>2.9</v>
      </c>
      <c r="AM109" s="4">
        <v>195</v>
      </c>
      <c r="AN109" s="4" t="s">
        <v>155</v>
      </c>
      <c r="AP109" s="5"/>
      <c r="BA109" s="4">
        <v>14.023</v>
      </c>
      <c r="BB109" s="4">
        <v>14.75</v>
      </c>
      <c r="BC109" s="4">
        <v>1.05</v>
      </c>
      <c r="BD109" s="4">
        <v>13.852</v>
      </c>
      <c r="BE109" s="4">
        <v>3031.2869999999998</v>
      </c>
      <c r="BF109" s="4">
        <v>0.80300000000000005</v>
      </c>
      <c r="BG109" s="4">
        <v>38.055999999999997</v>
      </c>
      <c r="BH109" s="4">
        <v>0.14499999999999999</v>
      </c>
      <c r="BI109" s="4">
        <v>38.200000000000003</v>
      </c>
      <c r="BJ109" s="4">
        <v>28.641999999999999</v>
      </c>
      <c r="BK109" s="4">
        <v>0.109</v>
      </c>
      <c r="BL109" s="4">
        <v>28.751000000000001</v>
      </c>
      <c r="BM109" s="4">
        <v>0.1512</v>
      </c>
      <c r="BQ109" s="4">
        <v>259.90100000000001</v>
      </c>
      <c r="BR109" s="4">
        <v>0.15736900000000001</v>
      </c>
      <c r="BS109" s="4">
        <v>0.80300000000000005</v>
      </c>
      <c r="BT109" s="4">
        <v>8.6730000000000002E-2</v>
      </c>
      <c r="BU109" s="4">
        <v>3.8457140000000001</v>
      </c>
      <c r="BV109" s="4">
        <v>1.751941</v>
      </c>
      <c r="BW109" s="4">
        <f t="shared" si="19"/>
        <v>1.0160376388000001</v>
      </c>
      <c r="BY109" s="4">
        <f t="shared" si="15"/>
        <v>8591.5501233375653</v>
      </c>
      <c r="BZ109" s="4">
        <f t="shared" si="16"/>
        <v>2.2759358480540004</v>
      </c>
      <c r="CA109" s="4">
        <f t="shared" si="17"/>
        <v>81.179769065955995</v>
      </c>
      <c r="CB109" s="4">
        <f t="shared" si="18"/>
        <v>0.44250015912480001</v>
      </c>
    </row>
    <row r="110" spans="1:80" x14ac:dyDescent="0.25">
      <c r="A110" s="2">
        <v>42067</v>
      </c>
      <c r="B110" s="3">
        <v>1.3506944444444445E-3</v>
      </c>
      <c r="C110" s="4">
        <v>14.255000000000001</v>
      </c>
      <c r="D110" s="4">
        <v>4.4999999999999997E-3</v>
      </c>
      <c r="E110" s="4">
        <v>44.769230999999998</v>
      </c>
      <c r="F110" s="4">
        <v>1324.5</v>
      </c>
      <c r="G110" s="4">
        <v>5.4</v>
      </c>
      <c r="H110" s="4">
        <v>0</v>
      </c>
      <c r="J110" s="4">
        <v>1.45</v>
      </c>
      <c r="K110" s="4">
        <v>0.87970000000000004</v>
      </c>
      <c r="L110" s="4">
        <v>12.540699999999999</v>
      </c>
      <c r="M110" s="4">
        <v>3.8999999999999998E-3</v>
      </c>
      <c r="N110" s="4">
        <v>1165.2211</v>
      </c>
      <c r="O110" s="4">
        <v>4.7290999999999999</v>
      </c>
      <c r="P110" s="4">
        <v>1170</v>
      </c>
      <c r="Q110" s="4">
        <v>876.98410000000001</v>
      </c>
      <c r="R110" s="4">
        <v>3.5592999999999999</v>
      </c>
      <c r="S110" s="4">
        <v>880.5</v>
      </c>
      <c r="T110" s="4">
        <v>0</v>
      </c>
      <c r="W110" s="4">
        <v>0</v>
      </c>
      <c r="X110" s="4">
        <v>1.276</v>
      </c>
      <c r="Y110" s="4">
        <v>12</v>
      </c>
      <c r="Z110" s="4">
        <v>846</v>
      </c>
      <c r="AA110" s="4">
        <v>870</v>
      </c>
      <c r="AB110" s="4">
        <v>869</v>
      </c>
      <c r="AC110" s="4">
        <v>65</v>
      </c>
      <c r="AD110" s="4">
        <v>5.07</v>
      </c>
      <c r="AE110" s="4">
        <v>0.12</v>
      </c>
      <c r="AF110" s="4">
        <v>978</v>
      </c>
      <c r="AG110" s="4">
        <v>-16</v>
      </c>
      <c r="AH110" s="4">
        <v>15</v>
      </c>
      <c r="AI110" s="4">
        <v>12</v>
      </c>
      <c r="AJ110" s="4">
        <v>190</v>
      </c>
      <c r="AK110" s="4">
        <v>137.1</v>
      </c>
      <c r="AL110" s="4">
        <v>3.4</v>
      </c>
      <c r="AM110" s="4">
        <v>195</v>
      </c>
      <c r="AN110" s="4" t="s">
        <v>155</v>
      </c>
      <c r="AP110" s="5"/>
      <c r="BA110" s="4">
        <v>14.023</v>
      </c>
      <c r="BB110" s="4">
        <v>14.91</v>
      </c>
      <c r="BC110" s="4">
        <v>1.06</v>
      </c>
      <c r="BD110" s="4">
        <v>13.67</v>
      </c>
      <c r="BE110" s="4">
        <v>3032.15</v>
      </c>
      <c r="BF110" s="4">
        <v>0.60599999999999998</v>
      </c>
      <c r="BG110" s="4">
        <v>29.503</v>
      </c>
      <c r="BH110" s="4">
        <v>0.12</v>
      </c>
      <c r="BI110" s="4">
        <v>29.623000000000001</v>
      </c>
      <c r="BJ110" s="4">
        <v>22.204999999999998</v>
      </c>
      <c r="BK110" s="4">
        <v>0.09</v>
      </c>
      <c r="BL110" s="4">
        <v>22.295000000000002</v>
      </c>
      <c r="BM110" s="4">
        <v>0</v>
      </c>
      <c r="BQ110" s="4">
        <v>224.31700000000001</v>
      </c>
      <c r="BR110" s="4">
        <v>0.23352999999999999</v>
      </c>
      <c r="BS110" s="4">
        <v>0.80391000000000001</v>
      </c>
      <c r="BT110" s="4">
        <v>8.5180000000000006E-2</v>
      </c>
      <c r="BU110" s="4">
        <v>5.7068890000000003</v>
      </c>
      <c r="BV110" s="4">
        <v>1.7206360000000001</v>
      </c>
      <c r="BW110" s="4">
        <f t="shared" si="19"/>
        <v>1.5077600738000001</v>
      </c>
      <c r="BY110" s="4">
        <f t="shared" si="15"/>
        <v>12753.153745754951</v>
      </c>
      <c r="BZ110" s="4">
        <f t="shared" si="16"/>
        <v>2.5488221789579999</v>
      </c>
      <c r="CA110" s="4">
        <f t="shared" si="17"/>
        <v>93.393723570564987</v>
      </c>
      <c r="CB110" s="4">
        <f t="shared" si="18"/>
        <v>0</v>
      </c>
    </row>
    <row r="111" spans="1:80" x14ac:dyDescent="0.25">
      <c r="A111" s="2">
        <v>42067</v>
      </c>
      <c r="B111" s="3">
        <v>1.3622685185185185E-3</v>
      </c>
      <c r="C111" s="4">
        <v>13.507</v>
      </c>
      <c r="D111" s="4">
        <v>3.3E-3</v>
      </c>
      <c r="E111" s="4">
        <v>33.291352000000003</v>
      </c>
      <c r="F111" s="4">
        <v>1290.8</v>
      </c>
      <c r="G111" s="4">
        <v>5.2</v>
      </c>
      <c r="H111" s="4">
        <v>3.6</v>
      </c>
      <c r="J111" s="4">
        <v>1.0900000000000001</v>
      </c>
      <c r="K111" s="4">
        <v>0.88549999999999995</v>
      </c>
      <c r="L111" s="4">
        <v>11.9613</v>
      </c>
      <c r="M111" s="4">
        <v>2.8999999999999998E-3</v>
      </c>
      <c r="N111" s="4">
        <v>1143.0966000000001</v>
      </c>
      <c r="O111" s="4">
        <v>4.5618999999999996</v>
      </c>
      <c r="P111" s="4">
        <v>1147.7</v>
      </c>
      <c r="Q111" s="4">
        <v>860.33249999999998</v>
      </c>
      <c r="R111" s="4">
        <v>3.4333999999999998</v>
      </c>
      <c r="S111" s="4">
        <v>863.8</v>
      </c>
      <c r="T111" s="4">
        <v>3.6351</v>
      </c>
      <c r="W111" s="4">
        <v>0</v>
      </c>
      <c r="X111" s="4">
        <v>0.96630000000000005</v>
      </c>
      <c r="Y111" s="4">
        <v>11.9</v>
      </c>
      <c r="Z111" s="4">
        <v>847</v>
      </c>
      <c r="AA111" s="4">
        <v>870</v>
      </c>
      <c r="AB111" s="4">
        <v>869</v>
      </c>
      <c r="AC111" s="4">
        <v>65</v>
      </c>
      <c r="AD111" s="4">
        <v>5.07</v>
      </c>
      <c r="AE111" s="4">
        <v>0.12</v>
      </c>
      <c r="AF111" s="4">
        <v>978</v>
      </c>
      <c r="AG111" s="4">
        <v>-16</v>
      </c>
      <c r="AH111" s="4">
        <v>15</v>
      </c>
      <c r="AI111" s="4">
        <v>12</v>
      </c>
      <c r="AJ111" s="4">
        <v>190</v>
      </c>
      <c r="AK111" s="4">
        <v>137.9</v>
      </c>
      <c r="AL111" s="4">
        <v>3.4</v>
      </c>
      <c r="AM111" s="4">
        <v>195</v>
      </c>
      <c r="AN111" s="4" t="s">
        <v>155</v>
      </c>
      <c r="AP111" s="5"/>
      <c r="BA111" s="4">
        <v>14.023</v>
      </c>
      <c r="BB111" s="4">
        <v>15.68</v>
      </c>
      <c r="BC111" s="4">
        <v>1.1200000000000001</v>
      </c>
      <c r="BD111" s="4">
        <v>12.925000000000001</v>
      </c>
      <c r="BE111" s="4">
        <v>3032.732</v>
      </c>
      <c r="BF111" s="4">
        <v>0.47599999999999998</v>
      </c>
      <c r="BG111" s="4">
        <v>30.350999999999999</v>
      </c>
      <c r="BH111" s="4">
        <v>0.121</v>
      </c>
      <c r="BI111" s="4">
        <v>30.472000000000001</v>
      </c>
      <c r="BJ111" s="4">
        <v>22.843</v>
      </c>
      <c r="BK111" s="4">
        <v>9.0999999999999998E-2</v>
      </c>
      <c r="BL111" s="4">
        <v>22.934999999999999</v>
      </c>
      <c r="BM111" s="4">
        <v>3.0499999999999999E-2</v>
      </c>
      <c r="BQ111" s="4">
        <v>178.14599999999999</v>
      </c>
      <c r="BR111" s="4">
        <v>0.32107999999999998</v>
      </c>
      <c r="BS111" s="4">
        <v>0.80308999999999997</v>
      </c>
      <c r="BT111" s="4">
        <v>8.5000000000000006E-2</v>
      </c>
      <c r="BU111" s="4">
        <v>7.846393</v>
      </c>
      <c r="BV111" s="4">
        <v>1.7170000000000001</v>
      </c>
      <c r="BW111" s="4">
        <f t="shared" si="19"/>
        <v>2.0730170306</v>
      </c>
      <c r="BY111" s="4">
        <f t="shared" si="15"/>
        <v>17537.657258993211</v>
      </c>
      <c r="BZ111" s="4">
        <f t="shared" si="16"/>
        <v>2.752608821116</v>
      </c>
      <c r="CA111" s="4">
        <f t="shared" si="17"/>
        <v>132.09630945536298</v>
      </c>
      <c r="CB111" s="4">
        <f t="shared" si="18"/>
        <v>0.18211870472649999</v>
      </c>
    </row>
    <row r="112" spans="1:80" x14ac:dyDescent="0.25">
      <c r="A112" s="2">
        <v>42067</v>
      </c>
      <c r="B112" s="3">
        <v>1.3738425925925925E-3</v>
      </c>
      <c r="C112" s="4">
        <v>13.426</v>
      </c>
      <c r="D112" s="4">
        <v>4.1999999999999997E-3</v>
      </c>
      <c r="E112" s="4">
        <v>41.663907000000002</v>
      </c>
      <c r="F112" s="4">
        <v>1601.9</v>
      </c>
      <c r="G112" s="4">
        <v>4.9000000000000004</v>
      </c>
      <c r="H112" s="4">
        <v>-1.8</v>
      </c>
      <c r="J112" s="4">
        <v>0.85</v>
      </c>
      <c r="K112" s="4">
        <v>0.88600000000000001</v>
      </c>
      <c r="L112" s="4">
        <v>11.896100000000001</v>
      </c>
      <c r="M112" s="4">
        <v>3.7000000000000002E-3</v>
      </c>
      <c r="N112" s="4">
        <v>1419.3035</v>
      </c>
      <c r="O112" s="4">
        <v>4.3201999999999998</v>
      </c>
      <c r="P112" s="4">
        <v>1423.6</v>
      </c>
      <c r="Q112" s="4">
        <v>1068.2148999999999</v>
      </c>
      <c r="R112" s="4">
        <v>3.2515000000000001</v>
      </c>
      <c r="S112" s="4">
        <v>1071.5</v>
      </c>
      <c r="T112" s="4">
        <v>0</v>
      </c>
      <c r="W112" s="4">
        <v>0</v>
      </c>
      <c r="X112" s="4">
        <v>0.75329999999999997</v>
      </c>
      <c r="Y112" s="4">
        <v>12</v>
      </c>
      <c r="Z112" s="4">
        <v>845</v>
      </c>
      <c r="AA112" s="4">
        <v>869</v>
      </c>
      <c r="AB112" s="4">
        <v>868</v>
      </c>
      <c r="AC112" s="4">
        <v>65</v>
      </c>
      <c r="AD112" s="4">
        <v>5.07</v>
      </c>
      <c r="AE112" s="4">
        <v>0.12</v>
      </c>
      <c r="AF112" s="4">
        <v>978</v>
      </c>
      <c r="AG112" s="4">
        <v>-16</v>
      </c>
      <c r="AH112" s="4">
        <v>15</v>
      </c>
      <c r="AI112" s="4">
        <v>12</v>
      </c>
      <c r="AJ112" s="4">
        <v>190</v>
      </c>
      <c r="AK112" s="4">
        <v>138.9</v>
      </c>
      <c r="AL112" s="4">
        <v>2.9</v>
      </c>
      <c r="AM112" s="4">
        <v>195</v>
      </c>
      <c r="AN112" s="4" t="s">
        <v>155</v>
      </c>
      <c r="AP112" s="5"/>
      <c r="BA112" s="4">
        <v>14.023</v>
      </c>
      <c r="BB112" s="4">
        <v>15.77</v>
      </c>
      <c r="BC112" s="4">
        <v>1.1200000000000001</v>
      </c>
      <c r="BD112" s="4">
        <v>12.864000000000001</v>
      </c>
      <c r="BE112" s="4">
        <v>3032.6860000000001</v>
      </c>
      <c r="BF112" s="4">
        <v>0.59899999999999998</v>
      </c>
      <c r="BG112" s="4">
        <v>37.890999999999998</v>
      </c>
      <c r="BH112" s="4">
        <v>0.115</v>
      </c>
      <c r="BI112" s="4">
        <v>38.006</v>
      </c>
      <c r="BJ112" s="4">
        <v>28.518000000000001</v>
      </c>
      <c r="BK112" s="4">
        <v>8.6999999999999994E-2</v>
      </c>
      <c r="BL112" s="4">
        <v>28.605</v>
      </c>
      <c r="BM112" s="4">
        <v>0</v>
      </c>
      <c r="BQ112" s="4">
        <v>139.64099999999999</v>
      </c>
      <c r="BR112" s="4">
        <v>0.19705</v>
      </c>
      <c r="BS112" s="4">
        <v>0.80300000000000005</v>
      </c>
      <c r="BT112" s="4">
        <v>8.5000000000000006E-2</v>
      </c>
      <c r="BU112" s="4">
        <v>4.8154089999999998</v>
      </c>
      <c r="BV112" s="4">
        <v>1.7170000000000001</v>
      </c>
      <c r="BW112" s="4">
        <f t="shared" si="19"/>
        <v>1.2722310578</v>
      </c>
      <c r="BY112" s="4">
        <f t="shared" si="15"/>
        <v>10762.870488969038</v>
      </c>
      <c r="BZ112" s="4">
        <f t="shared" si="16"/>
        <v>2.1258249033669996</v>
      </c>
      <c r="CA112" s="4">
        <f t="shared" si="17"/>
        <v>101.20913955629399</v>
      </c>
      <c r="CB112" s="4">
        <f t="shared" si="18"/>
        <v>0</v>
      </c>
    </row>
    <row r="113" spans="1:80" x14ac:dyDescent="0.25">
      <c r="A113" s="2">
        <v>42067</v>
      </c>
      <c r="B113" s="3">
        <v>1.3854166666666667E-3</v>
      </c>
      <c r="C113" s="4">
        <v>13.670999999999999</v>
      </c>
      <c r="D113" s="4">
        <v>5.0000000000000001E-3</v>
      </c>
      <c r="E113" s="4">
        <v>49.942053000000001</v>
      </c>
      <c r="F113" s="4">
        <v>1904.8</v>
      </c>
      <c r="G113" s="4">
        <v>4.7</v>
      </c>
      <c r="H113" s="4">
        <v>-8.4</v>
      </c>
      <c r="J113" s="4">
        <v>0.8</v>
      </c>
      <c r="K113" s="4">
        <v>0.88400000000000001</v>
      </c>
      <c r="L113" s="4">
        <v>12.0852</v>
      </c>
      <c r="M113" s="4">
        <v>4.4000000000000003E-3</v>
      </c>
      <c r="N113" s="4">
        <v>1683.8996999999999</v>
      </c>
      <c r="O113" s="4">
        <v>4.1338999999999997</v>
      </c>
      <c r="P113" s="4">
        <v>1688</v>
      </c>
      <c r="Q113" s="4">
        <v>1267.3588</v>
      </c>
      <c r="R113" s="4">
        <v>3.1113</v>
      </c>
      <c r="S113" s="4">
        <v>1270.5</v>
      </c>
      <c r="T113" s="4">
        <v>0</v>
      </c>
      <c r="W113" s="4">
        <v>0</v>
      </c>
      <c r="X113" s="4">
        <v>0.70720000000000005</v>
      </c>
      <c r="Y113" s="4">
        <v>11.9</v>
      </c>
      <c r="Z113" s="4">
        <v>846</v>
      </c>
      <c r="AA113" s="4">
        <v>870</v>
      </c>
      <c r="AB113" s="4">
        <v>869</v>
      </c>
      <c r="AC113" s="4">
        <v>65</v>
      </c>
      <c r="AD113" s="4">
        <v>5.07</v>
      </c>
      <c r="AE113" s="4">
        <v>0.12</v>
      </c>
      <c r="AF113" s="4">
        <v>978</v>
      </c>
      <c r="AG113" s="4">
        <v>-16</v>
      </c>
      <c r="AH113" s="4">
        <v>15</v>
      </c>
      <c r="AI113" s="4">
        <v>12</v>
      </c>
      <c r="AJ113" s="4">
        <v>189.1</v>
      </c>
      <c r="AK113" s="4">
        <v>139</v>
      </c>
      <c r="AL113" s="4">
        <v>2.5</v>
      </c>
      <c r="AM113" s="4">
        <v>195</v>
      </c>
      <c r="AN113" s="4" t="s">
        <v>155</v>
      </c>
      <c r="AP113" s="5"/>
      <c r="BA113" s="4">
        <v>14.023</v>
      </c>
      <c r="BB113" s="4">
        <v>15.51</v>
      </c>
      <c r="BC113" s="4">
        <v>1.1100000000000001</v>
      </c>
      <c r="BD113" s="4">
        <v>13.119</v>
      </c>
      <c r="BE113" s="4">
        <v>3032.3589999999999</v>
      </c>
      <c r="BF113" s="4">
        <v>0.70499999999999996</v>
      </c>
      <c r="BG113" s="4">
        <v>44.247</v>
      </c>
      <c r="BH113" s="4">
        <v>0.109</v>
      </c>
      <c r="BI113" s="4">
        <v>44.354999999999997</v>
      </c>
      <c r="BJ113" s="4">
        <v>33.301000000000002</v>
      </c>
      <c r="BK113" s="4">
        <v>8.2000000000000003E-2</v>
      </c>
      <c r="BL113" s="4">
        <v>33.383000000000003</v>
      </c>
      <c r="BM113" s="4">
        <v>0</v>
      </c>
      <c r="BQ113" s="4">
        <v>129.02699999999999</v>
      </c>
      <c r="BR113" s="4">
        <v>0.16034000000000001</v>
      </c>
      <c r="BS113" s="4">
        <v>0.80391000000000001</v>
      </c>
      <c r="BT113" s="4">
        <v>8.5000000000000006E-2</v>
      </c>
      <c r="BU113" s="4">
        <v>3.9183089999999998</v>
      </c>
      <c r="BV113" s="4">
        <v>1.7170000000000001</v>
      </c>
      <c r="BW113" s="4">
        <f t="shared" si="19"/>
        <v>1.0352172378</v>
      </c>
      <c r="BY113" s="4">
        <f t="shared" si="15"/>
        <v>8756.8273164061447</v>
      </c>
      <c r="BZ113" s="4">
        <f t="shared" si="16"/>
        <v>2.035894581765</v>
      </c>
      <c r="CA113" s="4">
        <f t="shared" si="17"/>
        <v>96.166419102633</v>
      </c>
      <c r="CB113" s="4">
        <f t="shared" si="18"/>
        <v>0</v>
      </c>
    </row>
    <row r="114" spans="1:80" x14ac:dyDescent="0.25">
      <c r="A114" s="2">
        <v>42067</v>
      </c>
      <c r="B114" s="3">
        <v>1.396990740740741E-3</v>
      </c>
      <c r="C114" s="4">
        <v>13.673</v>
      </c>
      <c r="D114" s="4">
        <v>3.3E-3</v>
      </c>
      <c r="E114" s="4">
        <v>33.450000000000003</v>
      </c>
      <c r="F114" s="4">
        <v>1933.7</v>
      </c>
      <c r="G114" s="4">
        <v>4.5999999999999996</v>
      </c>
      <c r="H114" s="4">
        <v>8.8000000000000007</v>
      </c>
      <c r="J114" s="4">
        <v>1</v>
      </c>
      <c r="K114" s="4">
        <v>0.8841</v>
      </c>
      <c r="L114" s="4">
        <v>12.087999999999999</v>
      </c>
      <c r="M114" s="4">
        <v>3.0000000000000001E-3</v>
      </c>
      <c r="N114" s="4">
        <v>1709.5572</v>
      </c>
      <c r="O114" s="4">
        <v>4.0669000000000004</v>
      </c>
      <c r="P114" s="4">
        <v>1713.6</v>
      </c>
      <c r="Q114" s="4">
        <v>1286.6695</v>
      </c>
      <c r="R114" s="4">
        <v>3.0609000000000002</v>
      </c>
      <c r="S114" s="4">
        <v>1289.7</v>
      </c>
      <c r="T114" s="4">
        <v>8.7632999999999992</v>
      </c>
      <c r="W114" s="4">
        <v>0</v>
      </c>
      <c r="X114" s="4">
        <v>0.88280000000000003</v>
      </c>
      <c r="Y114" s="4">
        <v>12</v>
      </c>
      <c r="Z114" s="4">
        <v>845</v>
      </c>
      <c r="AA114" s="4">
        <v>870</v>
      </c>
      <c r="AB114" s="4">
        <v>870</v>
      </c>
      <c r="AC114" s="4">
        <v>65</v>
      </c>
      <c r="AD114" s="4">
        <v>5.07</v>
      </c>
      <c r="AE114" s="4">
        <v>0.12</v>
      </c>
      <c r="AF114" s="4">
        <v>978</v>
      </c>
      <c r="AG114" s="4">
        <v>-16</v>
      </c>
      <c r="AH114" s="4">
        <v>14.09</v>
      </c>
      <c r="AI114" s="4">
        <v>12</v>
      </c>
      <c r="AJ114" s="4">
        <v>189</v>
      </c>
      <c r="AK114" s="4">
        <v>139</v>
      </c>
      <c r="AL114" s="4">
        <v>2.9</v>
      </c>
      <c r="AM114" s="4">
        <v>195</v>
      </c>
      <c r="AN114" s="4" t="s">
        <v>155</v>
      </c>
      <c r="AP114" s="5"/>
      <c r="BA114" s="4">
        <v>14.023</v>
      </c>
      <c r="BB114" s="4">
        <v>15.5</v>
      </c>
      <c r="BC114" s="4">
        <v>1.1100000000000001</v>
      </c>
      <c r="BD114" s="4">
        <v>13.108000000000001</v>
      </c>
      <c r="BE114" s="4">
        <v>3032.5030000000002</v>
      </c>
      <c r="BF114" s="4">
        <v>0.47199999999999998</v>
      </c>
      <c r="BG114" s="4">
        <v>44.911999999999999</v>
      </c>
      <c r="BH114" s="4">
        <v>0.107</v>
      </c>
      <c r="BI114" s="4">
        <v>45.018999999999998</v>
      </c>
      <c r="BJ114" s="4">
        <v>33.802</v>
      </c>
      <c r="BK114" s="4">
        <v>0.08</v>
      </c>
      <c r="BL114" s="4">
        <v>33.883000000000003</v>
      </c>
      <c r="BM114" s="4">
        <v>7.2700000000000001E-2</v>
      </c>
      <c r="BQ114" s="4">
        <v>161.03100000000001</v>
      </c>
      <c r="BR114" s="4">
        <v>0.22625000000000001</v>
      </c>
      <c r="BS114" s="4">
        <v>0.80308999999999997</v>
      </c>
      <c r="BT114" s="4">
        <v>8.6819999999999994E-2</v>
      </c>
      <c r="BU114" s="4">
        <v>5.5289849999999996</v>
      </c>
      <c r="BV114" s="4">
        <v>1.7537640000000001</v>
      </c>
      <c r="BW114" s="4">
        <f t="shared" si="19"/>
        <v>1.4607578369999998</v>
      </c>
      <c r="BY114" s="4">
        <f t="shared" si="15"/>
        <v>12357.031072798332</v>
      </c>
      <c r="BZ114" s="4">
        <f t="shared" si="16"/>
        <v>1.9233348380399997</v>
      </c>
      <c r="CA114" s="4">
        <f t="shared" si="17"/>
        <v>137.73848346488998</v>
      </c>
      <c r="CB114" s="4">
        <f t="shared" si="18"/>
        <v>0.30588943642950001</v>
      </c>
    </row>
    <row r="115" spans="1:80" x14ac:dyDescent="0.25">
      <c r="A115" s="2">
        <v>42067</v>
      </c>
      <c r="B115" s="3">
        <v>1.4085648148148147E-3</v>
      </c>
      <c r="C115" s="4">
        <v>13.648999999999999</v>
      </c>
      <c r="D115" s="4">
        <v>3.7000000000000002E-3</v>
      </c>
      <c r="E115" s="4">
        <v>36.766212000000003</v>
      </c>
      <c r="F115" s="4">
        <v>1938</v>
      </c>
      <c r="G115" s="4">
        <v>4.5999999999999996</v>
      </c>
      <c r="H115" s="4">
        <v>-10</v>
      </c>
      <c r="J115" s="4">
        <v>1.4</v>
      </c>
      <c r="K115" s="4">
        <v>0.8841</v>
      </c>
      <c r="L115" s="4">
        <v>12.066700000000001</v>
      </c>
      <c r="M115" s="4">
        <v>3.3E-3</v>
      </c>
      <c r="N115" s="4">
        <v>1713.3715</v>
      </c>
      <c r="O115" s="4">
        <v>4.0667999999999997</v>
      </c>
      <c r="P115" s="4">
        <v>1717.4</v>
      </c>
      <c r="Q115" s="4">
        <v>1289.5402999999999</v>
      </c>
      <c r="R115" s="4">
        <v>3.0608</v>
      </c>
      <c r="S115" s="4">
        <v>1292.5999999999999</v>
      </c>
      <c r="T115" s="4">
        <v>0</v>
      </c>
      <c r="W115" s="4">
        <v>0</v>
      </c>
      <c r="X115" s="4">
        <v>1.2418</v>
      </c>
      <c r="Y115" s="4">
        <v>12</v>
      </c>
      <c r="Z115" s="4">
        <v>845</v>
      </c>
      <c r="AA115" s="4">
        <v>871</v>
      </c>
      <c r="AB115" s="4">
        <v>868</v>
      </c>
      <c r="AC115" s="4">
        <v>65</v>
      </c>
      <c r="AD115" s="4">
        <v>5.07</v>
      </c>
      <c r="AE115" s="4">
        <v>0.12</v>
      </c>
      <c r="AF115" s="4">
        <v>978</v>
      </c>
      <c r="AG115" s="4">
        <v>-16</v>
      </c>
      <c r="AH115" s="4">
        <v>14.91</v>
      </c>
      <c r="AI115" s="4">
        <v>12</v>
      </c>
      <c r="AJ115" s="4">
        <v>189</v>
      </c>
      <c r="AK115" s="4">
        <v>138.1</v>
      </c>
      <c r="AL115" s="4">
        <v>2.1</v>
      </c>
      <c r="AM115" s="4">
        <v>195</v>
      </c>
      <c r="AN115" s="4" t="s">
        <v>155</v>
      </c>
      <c r="AP115" s="5"/>
      <c r="BA115" s="4">
        <v>14.023</v>
      </c>
      <c r="BB115" s="4">
        <v>15.53</v>
      </c>
      <c r="BC115" s="4">
        <v>1.1100000000000001</v>
      </c>
      <c r="BD115" s="4">
        <v>13.11</v>
      </c>
      <c r="BE115" s="4">
        <v>3032.6660000000002</v>
      </c>
      <c r="BF115" s="4">
        <v>0.52</v>
      </c>
      <c r="BG115" s="4">
        <v>45.094999999999999</v>
      </c>
      <c r="BH115" s="4">
        <v>0.107</v>
      </c>
      <c r="BI115" s="4">
        <v>45.201999999999998</v>
      </c>
      <c r="BJ115" s="4">
        <v>33.94</v>
      </c>
      <c r="BK115" s="4">
        <v>8.1000000000000003E-2</v>
      </c>
      <c r="BL115" s="4">
        <v>34.020000000000003</v>
      </c>
      <c r="BM115" s="4">
        <v>0</v>
      </c>
      <c r="BQ115" s="4">
        <v>226.934</v>
      </c>
      <c r="BR115" s="4">
        <v>0.25302000000000002</v>
      </c>
      <c r="BS115" s="4">
        <v>0.80300000000000005</v>
      </c>
      <c r="BT115" s="4">
        <v>8.609E-2</v>
      </c>
      <c r="BU115" s="4">
        <v>6.1831759999999996</v>
      </c>
      <c r="BV115" s="4">
        <v>1.739018</v>
      </c>
      <c r="BW115" s="4">
        <f t="shared" si="19"/>
        <v>1.6335950991999999</v>
      </c>
      <c r="BY115" s="4">
        <f t="shared" si="15"/>
        <v>13819.861121258193</v>
      </c>
      <c r="BZ115" s="4">
        <f t="shared" si="16"/>
        <v>2.36964037024</v>
      </c>
      <c r="CA115" s="4">
        <f t="shared" si="17"/>
        <v>154.66460416527997</v>
      </c>
      <c r="CB115" s="4">
        <f t="shared" si="18"/>
        <v>0</v>
      </c>
    </row>
    <row r="116" spans="1:80" x14ac:dyDescent="0.25">
      <c r="A116" s="2">
        <v>42067</v>
      </c>
      <c r="B116" s="3">
        <v>1.420138888888889E-3</v>
      </c>
      <c r="C116" s="4">
        <v>13.827999999999999</v>
      </c>
      <c r="D116" s="4">
        <v>4.0000000000000001E-3</v>
      </c>
      <c r="E116" s="4">
        <v>40</v>
      </c>
      <c r="F116" s="4">
        <v>2082.5</v>
      </c>
      <c r="G116" s="4">
        <v>4.5999999999999996</v>
      </c>
      <c r="H116" s="4">
        <v>6.1</v>
      </c>
      <c r="J116" s="4">
        <v>1.75</v>
      </c>
      <c r="K116" s="4">
        <v>0.88270000000000004</v>
      </c>
      <c r="L116" s="4">
        <v>12.2065</v>
      </c>
      <c r="M116" s="4">
        <v>3.5000000000000001E-3</v>
      </c>
      <c r="N116" s="4">
        <v>1838.2981</v>
      </c>
      <c r="O116" s="4">
        <v>4.0605000000000002</v>
      </c>
      <c r="P116" s="4">
        <v>1842.4</v>
      </c>
      <c r="Q116" s="4">
        <v>1383.5641000000001</v>
      </c>
      <c r="R116" s="4">
        <v>3.0560999999999998</v>
      </c>
      <c r="S116" s="4">
        <v>1386.6</v>
      </c>
      <c r="T116" s="4">
        <v>6.0807000000000002</v>
      </c>
      <c r="W116" s="4">
        <v>0</v>
      </c>
      <c r="X116" s="4">
        <v>1.5442</v>
      </c>
      <c r="Y116" s="4">
        <v>12</v>
      </c>
      <c r="Z116" s="4">
        <v>847</v>
      </c>
      <c r="AA116" s="4">
        <v>870</v>
      </c>
      <c r="AB116" s="4">
        <v>870</v>
      </c>
      <c r="AC116" s="4">
        <v>65</v>
      </c>
      <c r="AD116" s="4">
        <v>5.07</v>
      </c>
      <c r="AE116" s="4">
        <v>0.12</v>
      </c>
      <c r="AF116" s="4">
        <v>978</v>
      </c>
      <c r="AG116" s="4">
        <v>-16</v>
      </c>
      <c r="AH116" s="4">
        <v>15</v>
      </c>
      <c r="AI116" s="4">
        <v>12</v>
      </c>
      <c r="AJ116" s="4">
        <v>189.9</v>
      </c>
      <c r="AK116" s="4">
        <v>138</v>
      </c>
      <c r="AL116" s="4">
        <v>2.2000000000000002</v>
      </c>
      <c r="AM116" s="4">
        <v>195</v>
      </c>
      <c r="AN116" s="4" t="s">
        <v>155</v>
      </c>
      <c r="AP116" s="5"/>
      <c r="BA116" s="4">
        <v>14.023</v>
      </c>
      <c r="BB116" s="4">
        <v>15.34</v>
      </c>
      <c r="BC116" s="4">
        <v>1.0900000000000001</v>
      </c>
      <c r="BD116" s="4">
        <v>13.287000000000001</v>
      </c>
      <c r="BE116" s="4">
        <v>3032.3389999999999</v>
      </c>
      <c r="BF116" s="4">
        <v>0.55800000000000005</v>
      </c>
      <c r="BG116" s="4">
        <v>47.823</v>
      </c>
      <c r="BH116" s="4">
        <v>0.106</v>
      </c>
      <c r="BI116" s="4">
        <v>47.929000000000002</v>
      </c>
      <c r="BJ116" s="4">
        <v>35.993000000000002</v>
      </c>
      <c r="BK116" s="4">
        <v>0.08</v>
      </c>
      <c r="BL116" s="4">
        <v>36.073</v>
      </c>
      <c r="BM116" s="4">
        <v>0.05</v>
      </c>
      <c r="BQ116" s="4">
        <v>278.92700000000002</v>
      </c>
      <c r="BR116" s="4">
        <v>0.22042</v>
      </c>
      <c r="BS116" s="4">
        <v>0.80391000000000001</v>
      </c>
      <c r="BT116" s="4">
        <v>8.5089999999999999E-2</v>
      </c>
      <c r="BU116" s="4">
        <v>5.3865129999999999</v>
      </c>
      <c r="BV116" s="4">
        <v>1.718818</v>
      </c>
      <c r="BW116" s="4">
        <f t="shared" si="19"/>
        <v>1.4231167346</v>
      </c>
      <c r="BY116" s="4">
        <f t="shared" si="15"/>
        <v>12037.961548159459</v>
      </c>
      <c r="BZ116" s="4">
        <f t="shared" si="16"/>
        <v>2.2151819251979998</v>
      </c>
      <c r="CA116" s="4">
        <f t="shared" si="17"/>
        <v>142.88717389543299</v>
      </c>
      <c r="CB116" s="4">
        <f t="shared" si="18"/>
        <v>0.20495681965000001</v>
      </c>
    </row>
    <row r="117" spans="1:80" x14ac:dyDescent="0.25">
      <c r="A117" s="2">
        <v>42067</v>
      </c>
      <c r="B117" s="3">
        <v>1.4317129629629628E-3</v>
      </c>
      <c r="C117" s="4">
        <v>13.82</v>
      </c>
      <c r="D117" s="4">
        <v>4.0000000000000001E-3</v>
      </c>
      <c r="E117" s="4">
        <v>40</v>
      </c>
      <c r="F117" s="4">
        <v>2303.6</v>
      </c>
      <c r="G117" s="4">
        <v>4.5999999999999996</v>
      </c>
      <c r="H117" s="4">
        <v>0</v>
      </c>
      <c r="J117" s="4">
        <v>1.8</v>
      </c>
      <c r="K117" s="4">
        <v>0.88290000000000002</v>
      </c>
      <c r="L117" s="4">
        <v>12.2012</v>
      </c>
      <c r="M117" s="4">
        <v>3.5000000000000001E-3</v>
      </c>
      <c r="N117" s="4">
        <v>2033.768</v>
      </c>
      <c r="O117" s="4">
        <v>4.0612000000000004</v>
      </c>
      <c r="P117" s="4">
        <v>2037.8</v>
      </c>
      <c r="Q117" s="4">
        <v>1530.6813</v>
      </c>
      <c r="R117" s="4">
        <v>3.0566</v>
      </c>
      <c r="S117" s="4">
        <v>1533.7</v>
      </c>
      <c r="T117" s="4">
        <v>0</v>
      </c>
      <c r="W117" s="4">
        <v>0</v>
      </c>
      <c r="X117" s="4">
        <v>1.5891999999999999</v>
      </c>
      <c r="Y117" s="4">
        <v>12</v>
      </c>
      <c r="Z117" s="4">
        <v>845</v>
      </c>
      <c r="AA117" s="4">
        <v>870</v>
      </c>
      <c r="AB117" s="4">
        <v>869</v>
      </c>
      <c r="AC117" s="4">
        <v>65</v>
      </c>
      <c r="AD117" s="4">
        <v>5.07</v>
      </c>
      <c r="AE117" s="4">
        <v>0.12</v>
      </c>
      <c r="AF117" s="4">
        <v>978</v>
      </c>
      <c r="AG117" s="4">
        <v>-16</v>
      </c>
      <c r="AH117" s="4">
        <v>15.91</v>
      </c>
      <c r="AI117" s="4">
        <v>12</v>
      </c>
      <c r="AJ117" s="4">
        <v>190</v>
      </c>
      <c r="AK117" s="4">
        <v>138</v>
      </c>
      <c r="AL117" s="4">
        <v>2.5</v>
      </c>
      <c r="AM117" s="4">
        <v>195</v>
      </c>
      <c r="AN117" s="4" t="s">
        <v>155</v>
      </c>
      <c r="AP117" s="5"/>
      <c r="BA117" s="4">
        <v>14.023</v>
      </c>
      <c r="BB117" s="4">
        <v>15.35</v>
      </c>
      <c r="BC117" s="4">
        <v>1.0900000000000001</v>
      </c>
      <c r="BD117" s="4">
        <v>13.268000000000001</v>
      </c>
      <c r="BE117" s="4">
        <v>3032.4940000000001</v>
      </c>
      <c r="BF117" s="4">
        <v>0.55900000000000005</v>
      </c>
      <c r="BG117" s="4">
        <v>52.933999999999997</v>
      </c>
      <c r="BH117" s="4">
        <v>0.106</v>
      </c>
      <c r="BI117" s="4">
        <v>53.04</v>
      </c>
      <c r="BJ117" s="4">
        <v>39.840000000000003</v>
      </c>
      <c r="BK117" s="4">
        <v>0.08</v>
      </c>
      <c r="BL117" s="4">
        <v>39.918999999999997</v>
      </c>
      <c r="BM117" s="4">
        <v>0</v>
      </c>
      <c r="BQ117" s="4">
        <v>287.18400000000003</v>
      </c>
      <c r="BR117" s="4">
        <v>0.20881</v>
      </c>
      <c r="BS117" s="4">
        <v>0.80400000000000005</v>
      </c>
      <c r="BT117" s="4">
        <v>8.591E-2</v>
      </c>
      <c r="BU117" s="4">
        <v>5.1027940000000003</v>
      </c>
      <c r="BV117" s="4">
        <v>1.735382</v>
      </c>
      <c r="BW117" s="4">
        <f t="shared" si="19"/>
        <v>1.3481581748</v>
      </c>
      <c r="BY117" s="4">
        <f t="shared" si="15"/>
        <v>11404.479642729933</v>
      </c>
      <c r="BZ117" s="4">
        <f t="shared" si="16"/>
        <v>2.1022643805020005</v>
      </c>
      <c r="CA117" s="4">
        <f t="shared" si="17"/>
        <v>149.82864565152002</v>
      </c>
      <c r="CB117" s="4">
        <f t="shared" si="18"/>
        <v>0</v>
      </c>
    </row>
    <row r="118" spans="1:80" x14ac:dyDescent="0.25">
      <c r="A118" s="2">
        <v>42067</v>
      </c>
      <c r="B118" s="3">
        <v>1.443287037037037E-3</v>
      </c>
      <c r="C118" s="4">
        <v>13.82</v>
      </c>
      <c r="D118" s="4">
        <v>3.7000000000000002E-3</v>
      </c>
      <c r="E118" s="4">
        <v>36.622734999999999</v>
      </c>
      <c r="F118" s="4">
        <v>2494.4</v>
      </c>
      <c r="G118" s="4">
        <v>4.7</v>
      </c>
      <c r="H118" s="4">
        <v>0.8</v>
      </c>
      <c r="J118" s="4">
        <v>1.8</v>
      </c>
      <c r="K118" s="4">
        <v>0.88280000000000003</v>
      </c>
      <c r="L118" s="4">
        <v>12.201000000000001</v>
      </c>
      <c r="M118" s="4">
        <v>3.2000000000000002E-3</v>
      </c>
      <c r="N118" s="4">
        <v>2202.1352000000002</v>
      </c>
      <c r="O118" s="4">
        <v>4.1494</v>
      </c>
      <c r="P118" s="4">
        <v>2206.3000000000002</v>
      </c>
      <c r="Q118" s="4">
        <v>1657.4</v>
      </c>
      <c r="R118" s="4">
        <v>3.1230000000000002</v>
      </c>
      <c r="S118" s="4">
        <v>1660.5</v>
      </c>
      <c r="T118" s="4">
        <v>0.78390000000000004</v>
      </c>
      <c r="W118" s="4">
        <v>0</v>
      </c>
      <c r="X118" s="4">
        <v>1.5891</v>
      </c>
      <c r="Y118" s="4">
        <v>11.9</v>
      </c>
      <c r="Z118" s="4">
        <v>846</v>
      </c>
      <c r="AA118" s="4">
        <v>870</v>
      </c>
      <c r="AB118" s="4">
        <v>870</v>
      </c>
      <c r="AC118" s="4">
        <v>65</v>
      </c>
      <c r="AD118" s="4">
        <v>5.07</v>
      </c>
      <c r="AE118" s="4">
        <v>0.12</v>
      </c>
      <c r="AF118" s="4">
        <v>978</v>
      </c>
      <c r="AG118" s="4">
        <v>-16</v>
      </c>
      <c r="AH118" s="4">
        <v>16</v>
      </c>
      <c r="AI118" s="4">
        <v>12</v>
      </c>
      <c r="AJ118" s="4">
        <v>190</v>
      </c>
      <c r="AK118" s="4">
        <v>138.9</v>
      </c>
      <c r="AL118" s="4">
        <v>2.4</v>
      </c>
      <c r="AM118" s="4">
        <v>195</v>
      </c>
      <c r="AN118" s="4" t="s">
        <v>155</v>
      </c>
      <c r="AP118" s="5"/>
      <c r="BA118" s="4">
        <v>14.023</v>
      </c>
      <c r="BB118" s="4">
        <v>15.35</v>
      </c>
      <c r="BC118" s="4">
        <v>1.0900000000000001</v>
      </c>
      <c r="BD118" s="4">
        <v>13.27</v>
      </c>
      <c r="BE118" s="4">
        <v>3032.549</v>
      </c>
      <c r="BF118" s="4">
        <v>0.51100000000000001</v>
      </c>
      <c r="BG118" s="4">
        <v>57.317999999999998</v>
      </c>
      <c r="BH118" s="4">
        <v>0.108</v>
      </c>
      <c r="BI118" s="4">
        <v>57.426000000000002</v>
      </c>
      <c r="BJ118" s="4">
        <v>43.14</v>
      </c>
      <c r="BK118" s="4">
        <v>8.1000000000000003E-2</v>
      </c>
      <c r="BL118" s="4">
        <v>43.220999999999997</v>
      </c>
      <c r="BM118" s="4">
        <v>6.4000000000000003E-3</v>
      </c>
      <c r="BQ118" s="4">
        <v>287.19099999999997</v>
      </c>
      <c r="BR118" s="4">
        <v>0.16431999999999999</v>
      </c>
      <c r="BS118" s="4">
        <v>0.80400000000000005</v>
      </c>
      <c r="BT118" s="4">
        <v>8.6910000000000001E-2</v>
      </c>
      <c r="BU118" s="4">
        <v>4.0155700000000003</v>
      </c>
      <c r="BV118" s="4">
        <v>1.755582</v>
      </c>
      <c r="BW118" s="4">
        <f t="shared" si="19"/>
        <v>1.0609135940000001</v>
      </c>
      <c r="BY118" s="4">
        <f t="shared" si="15"/>
        <v>8974.753224704411</v>
      </c>
      <c r="BZ118" s="4">
        <f t="shared" si="16"/>
        <v>1.5122917709900001</v>
      </c>
      <c r="CA118" s="4">
        <f t="shared" si="17"/>
        <v>127.67175538260001</v>
      </c>
      <c r="CB118" s="4">
        <f t="shared" si="18"/>
        <v>1.9557432128000003E-2</v>
      </c>
    </row>
    <row r="119" spans="1:80" x14ac:dyDescent="0.25">
      <c r="A119" s="2">
        <v>42067</v>
      </c>
      <c r="B119" s="3">
        <v>1.4548611111111114E-3</v>
      </c>
      <c r="C119" s="4">
        <v>13.507</v>
      </c>
      <c r="D119" s="4">
        <v>2E-3</v>
      </c>
      <c r="E119" s="4">
        <v>20.14827</v>
      </c>
      <c r="F119" s="4">
        <v>2575.4</v>
      </c>
      <c r="G119" s="4">
        <v>4.7</v>
      </c>
      <c r="H119" s="4">
        <v>8.8000000000000007</v>
      </c>
      <c r="J119" s="4">
        <v>1.8</v>
      </c>
      <c r="K119" s="4">
        <v>0.88549999999999995</v>
      </c>
      <c r="L119" s="4">
        <v>11.959899999999999</v>
      </c>
      <c r="M119" s="4">
        <v>1.8E-3</v>
      </c>
      <c r="N119" s="4">
        <v>2280.3631</v>
      </c>
      <c r="O119" s="4">
        <v>4.1836000000000002</v>
      </c>
      <c r="P119" s="4">
        <v>2284.5</v>
      </c>
      <c r="Q119" s="4">
        <v>1716.277</v>
      </c>
      <c r="R119" s="4">
        <v>3.1486999999999998</v>
      </c>
      <c r="S119" s="4">
        <v>1719.4</v>
      </c>
      <c r="T119" s="4">
        <v>8.8437999999999999</v>
      </c>
      <c r="W119" s="4">
        <v>0</v>
      </c>
      <c r="X119" s="4">
        <v>1.5938000000000001</v>
      </c>
      <c r="Y119" s="4">
        <v>12</v>
      </c>
      <c r="Z119" s="4">
        <v>845</v>
      </c>
      <c r="AA119" s="4">
        <v>871</v>
      </c>
      <c r="AB119" s="4">
        <v>868</v>
      </c>
      <c r="AC119" s="4">
        <v>65</v>
      </c>
      <c r="AD119" s="4">
        <v>5.07</v>
      </c>
      <c r="AE119" s="4">
        <v>0.12</v>
      </c>
      <c r="AF119" s="4">
        <v>978</v>
      </c>
      <c r="AG119" s="4">
        <v>-16</v>
      </c>
      <c r="AH119" s="4">
        <v>16</v>
      </c>
      <c r="AI119" s="4">
        <v>12</v>
      </c>
      <c r="AJ119" s="4">
        <v>190</v>
      </c>
      <c r="AK119" s="4">
        <v>139</v>
      </c>
      <c r="AL119" s="4">
        <v>3</v>
      </c>
      <c r="AM119" s="4">
        <v>195</v>
      </c>
      <c r="AN119" s="4" t="s">
        <v>155</v>
      </c>
      <c r="AP119" s="5"/>
      <c r="BA119" s="4">
        <v>14.023</v>
      </c>
      <c r="BB119" s="4">
        <v>15.68</v>
      </c>
      <c r="BC119" s="4">
        <v>1.1200000000000001</v>
      </c>
      <c r="BD119" s="4">
        <v>12.936999999999999</v>
      </c>
      <c r="BE119" s="4">
        <v>3032.8969999999999</v>
      </c>
      <c r="BF119" s="4">
        <v>0.28799999999999998</v>
      </c>
      <c r="BG119" s="4">
        <v>60.558</v>
      </c>
      <c r="BH119" s="4">
        <v>0.111</v>
      </c>
      <c r="BI119" s="4">
        <v>60.668999999999997</v>
      </c>
      <c r="BJ119" s="4">
        <v>45.578000000000003</v>
      </c>
      <c r="BK119" s="4">
        <v>8.4000000000000005E-2</v>
      </c>
      <c r="BL119" s="4">
        <v>45.661000000000001</v>
      </c>
      <c r="BM119" s="4">
        <v>7.4200000000000002E-2</v>
      </c>
      <c r="BQ119" s="4">
        <v>293.87700000000001</v>
      </c>
      <c r="BR119" s="4">
        <v>0.19731000000000001</v>
      </c>
      <c r="BS119" s="4">
        <v>0.80400000000000005</v>
      </c>
      <c r="BT119" s="4">
        <v>8.8819999999999996E-2</v>
      </c>
      <c r="BU119" s="4">
        <v>4.8217639999999999</v>
      </c>
      <c r="BV119" s="4">
        <v>1.7941640000000001</v>
      </c>
      <c r="BW119" s="4">
        <f t="shared" si="19"/>
        <v>1.2739100487999999</v>
      </c>
      <c r="BY119" s="4">
        <f t="shared" si="15"/>
        <v>10777.824301316996</v>
      </c>
      <c r="BZ119" s="4">
        <f t="shared" si="16"/>
        <v>1.0234483395839997</v>
      </c>
      <c r="CA119" s="4">
        <f t="shared" si="17"/>
        <v>161.96780701930402</v>
      </c>
      <c r="CB119" s="4">
        <f t="shared" si="18"/>
        <v>0.27226669037680001</v>
      </c>
    </row>
    <row r="120" spans="1:80" x14ac:dyDescent="0.25">
      <c r="A120" s="2">
        <v>42067</v>
      </c>
      <c r="B120" s="3">
        <v>1.4664351851851852E-3</v>
      </c>
      <c r="C120" s="4">
        <v>13.355</v>
      </c>
      <c r="D120" s="4">
        <v>2.8E-3</v>
      </c>
      <c r="E120" s="4">
        <v>28.244592000000001</v>
      </c>
      <c r="F120" s="4">
        <v>2601.4</v>
      </c>
      <c r="G120" s="4">
        <v>4.8</v>
      </c>
      <c r="H120" s="4">
        <v>-10</v>
      </c>
      <c r="J120" s="4">
        <v>1.7</v>
      </c>
      <c r="K120" s="4">
        <v>0.88639999999999997</v>
      </c>
      <c r="L120" s="4">
        <v>11.8377</v>
      </c>
      <c r="M120" s="4">
        <v>2.5000000000000001E-3</v>
      </c>
      <c r="N120" s="4">
        <v>2305.8751000000002</v>
      </c>
      <c r="O120" s="4">
        <v>4.2546999999999997</v>
      </c>
      <c r="P120" s="4">
        <v>2310.1</v>
      </c>
      <c r="Q120" s="4">
        <v>1735.4781</v>
      </c>
      <c r="R120" s="4">
        <v>3.2021999999999999</v>
      </c>
      <c r="S120" s="4">
        <v>1738.7</v>
      </c>
      <c r="T120" s="4">
        <v>0</v>
      </c>
      <c r="W120" s="4">
        <v>0</v>
      </c>
      <c r="X120" s="4">
        <v>1.5068999999999999</v>
      </c>
      <c r="Y120" s="4">
        <v>12</v>
      </c>
      <c r="Z120" s="4">
        <v>845</v>
      </c>
      <c r="AA120" s="4">
        <v>870</v>
      </c>
      <c r="AB120" s="4">
        <v>869</v>
      </c>
      <c r="AC120" s="4">
        <v>65</v>
      </c>
      <c r="AD120" s="4">
        <v>5.07</v>
      </c>
      <c r="AE120" s="4">
        <v>0.12</v>
      </c>
      <c r="AF120" s="4">
        <v>978</v>
      </c>
      <c r="AG120" s="4">
        <v>-16</v>
      </c>
      <c r="AH120" s="4">
        <v>16</v>
      </c>
      <c r="AI120" s="4">
        <v>12</v>
      </c>
      <c r="AJ120" s="4">
        <v>190</v>
      </c>
      <c r="AK120" s="4">
        <v>138.1</v>
      </c>
      <c r="AL120" s="4">
        <v>2.1</v>
      </c>
      <c r="AM120" s="4">
        <v>195</v>
      </c>
      <c r="AN120" s="4" t="s">
        <v>155</v>
      </c>
      <c r="AP120" s="5"/>
      <c r="BA120" s="4">
        <v>14.023</v>
      </c>
      <c r="BB120" s="4">
        <v>15.85</v>
      </c>
      <c r="BC120" s="4">
        <v>1.1299999999999999</v>
      </c>
      <c r="BD120" s="4">
        <v>12.817</v>
      </c>
      <c r="BE120" s="4">
        <v>3033.0369999999998</v>
      </c>
      <c r="BF120" s="4">
        <v>0.40799999999999997</v>
      </c>
      <c r="BG120" s="4">
        <v>61.871000000000002</v>
      </c>
      <c r="BH120" s="4">
        <v>0.114</v>
      </c>
      <c r="BI120" s="4">
        <v>61.984999999999999</v>
      </c>
      <c r="BJ120" s="4">
        <v>46.566000000000003</v>
      </c>
      <c r="BK120" s="4">
        <v>8.5999999999999993E-2</v>
      </c>
      <c r="BL120" s="4">
        <v>46.652000000000001</v>
      </c>
      <c r="BM120" s="4">
        <v>0</v>
      </c>
      <c r="BQ120" s="4">
        <v>280.72699999999998</v>
      </c>
      <c r="BR120" s="4">
        <v>0.17460999999999999</v>
      </c>
      <c r="BS120" s="4">
        <v>0.80308999999999997</v>
      </c>
      <c r="BT120" s="4">
        <v>8.7179999999999994E-2</v>
      </c>
      <c r="BU120" s="4">
        <v>4.2670320000000004</v>
      </c>
      <c r="BV120" s="4">
        <v>1.761036</v>
      </c>
      <c r="BW120" s="4">
        <f t="shared" si="19"/>
        <v>1.1273498544</v>
      </c>
      <c r="BY120" s="4">
        <f t="shared" si="15"/>
        <v>9538.3025949676085</v>
      </c>
      <c r="BZ120" s="4">
        <f t="shared" si="16"/>
        <v>1.2830794542720001</v>
      </c>
      <c r="CA120" s="4">
        <f t="shared" si="17"/>
        <v>146.44087712654402</v>
      </c>
      <c r="CB120" s="4">
        <f t="shared" si="18"/>
        <v>0</v>
      </c>
    </row>
    <row r="121" spans="1:80" x14ac:dyDescent="0.25">
      <c r="A121" s="2">
        <v>42067</v>
      </c>
      <c r="B121" s="3">
        <v>1.4780092592592594E-3</v>
      </c>
      <c r="C121" s="4">
        <v>13.468</v>
      </c>
      <c r="D121" s="4">
        <v>3.0000000000000001E-3</v>
      </c>
      <c r="E121" s="4">
        <v>30</v>
      </c>
      <c r="F121" s="4">
        <v>2728.3</v>
      </c>
      <c r="G121" s="4">
        <v>5</v>
      </c>
      <c r="H121" s="4">
        <v>1.3</v>
      </c>
      <c r="J121" s="4">
        <v>1.7</v>
      </c>
      <c r="K121" s="4">
        <v>0.88570000000000004</v>
      </c>
      <c r="L121" s="4">
        <v>11.9285</v>
      </c>
      <c r="M121" s="4">
        <v>2.7000000000000001E-3</v>
      </c>
      <c r="N121" s="4">
        <v>2416.4787000000001</v>
      </c>
      <c r="O121" s="4">
        <v>4.4500999999999999</v>
      </c>
      <c r="P121" s="4">
        <v>2420.9</v>
      </c>
      <c r="Q121" s="4">
        <v>1818.722</v>
      </c>
      <c r="R121" s="4">
        <v>3.3492999999999999</v>
      </c>
      <c r="S121" s="4">
        <v>1822.1</v>
      </c>
      <c r="T121" s="4">
        <v>1.3152999999999999</v>
      </c>
      <c r="W121" s="4">
        <v>0</v>
      </c>
      <c r="X121" s="4">
        <v>1.5057</v>
      </c>
      <c r="Y121" s="4">
        <v>12</v>
      </c>
      <c r="Z121" s="4">
        <v>846</v>
      </c>
      <c r="AA121" s="4">
        <v>870</v>
      </c>
      <c r="AB121" s="4">
        <v>868</v>
      </c>
      <c r="AC121" s="4">
        <v>65</v>
      </c>
      <c r="AD121" s="4">
        <v>5.07</v>
      </c>
      <c r="AE121" s="4">
        <v>0.12</v>
      </c>
      <c r="AF121" s="4">
        <v>978</v>
      </c>
      <c r="AG121" s="4">
        <v>-16</v>
      </c>
      <c r="AH121" s="4">
        <v>16</v>
      </c>
      <c r="AI121" s="4">
        <v>12</v>
      </c>
      <c r="AJ121" s="4">
        <v>189.1</v>
      </c>
      <c r="AK121" s="4">
        <v>138.9</v>
      </c>
      <c r="AL121" s="4">
        <v>2.8</v>
      </c>
      <c r="AM121" s="4">
        <v>195</v>
      </c>
      <c r="AN121" s="4" t="s">
        <v>155</v>
      </c>
      <c r="AP121" s="5"/>
      <c r="BA121" s="4">
        <v>14.023</v>
      </c>
      <c r="BB121" s="4">
        <v>15.73</v>
      </c>
      <c r="BC121" s="4">
        <v>1.1200000000000001</v>
      </c>
      <c r="BD121" s="4">
        <v>12.906000000000001</v>
      </c>
      <c r="BE121" s="4">
        <v>3032.8910000000001</v>
      </c>
      <c r="BF121" s="4">
        <v>0.43</v>
      </c>
      <c r="BG121" s="4">
        <v>64.341999999999999</v>
      </c>
      <c r="BH121" s="4">
        <v>0.11799999999999999</v>
      </c>
      <c r="BI121" s="4">
        <v>64.459999999999994</v>
      </c>
      <c r="BJ121" s="4">
        <v>48.426000000000002</v>
      </c>
      <c r="BK121" s="4">
        <v>8.8999999999999996E-2</v>
      </c>
      <c r="BL121" s="4">
        <v>48.515000000000001</v>
      </c>
      <c r="BM121" s="4">
        <v>1.11E-2</v>
      </c>
      <c r="BQ121" s="4">
        <v>278.35899999999998</v>
      </c>
      <c r="BR121" s="4">
        <v>0.15198</v>
      </c>
      <c r="BS121" s="4">
        <v>0.80391000000000001</v>
      </c>
      <c r="BT121" s="4">
        <v>8.7910000000000002E-2</v>
      </c>
      <c r="BU121" s="4">
        <v>3.7140110000000002</v>
      </c>
      <c r="BV121" s="4">
        <v>1.775782</v>
      </c>
      <c r="BW121" s="4">
        <f t="shared" si="19"/>
        <v>0.98124170620000006</v>
      </c>
      <c r="BY121" s="4">
        <f t="shared" si="15"/>
        <v>8301.7084248853371</v>
      </c>
      <c r="BZ121" s="4">
        <f t="shared" si="16"/>
        <v>1.17700722601</v>
      </c>
      <c r="CA121" s="4">
        <f t="shared" si="17"/>
        <v>132.55291145758201</v>
      </c>
      <c r="CB121" s="4">
        <f t="shared" si="18"/>
        <v>3.1372622318100001E-2</v>
      </c>
    </row>
    <row r="122" spans="1:80" x14ac:dyDescent="0.25">
      <c r="A122" s="2">
        <v>42067</v>
      </c>
      <c r="B122" s="3">
        <v>1.4895833333333332E-3</v>
      </c>
      <c r="C122" s="4">
        <v>13.782999999999999</v>
      </c>
      <c r="D122" s="4">
        <v>3.0000000000000001E-3</v>
      </c>
      <c r="E122" s="4">
        <v>30</v>
      </c>
      <c r="F122" s="4">
        <v>2760</v>
      </c>
      <c r="G122" s="4">
        <v>8.4</v>
      </c>
      <c r="H122" s="4">
        <v>0</v>
      </c>
      <c r="J122" s="4">
        <v>1.7</v>
      </c>
      <c r="K122" s="4">
        <v>0.88319999999999999</v>
      </c>
      <c r="L122" s="4">
        <v>12.1736</v>
      </c>
      <c r="M122" s="4">
        <v>2.5999999999999999E-3</v>
      </c>
      <c r="N122" s="4">
        <v>2437.7363999999998</v>
      </c>
      <c r="O122" s="4">
        <v>7.4405000000000001</v>
      </c>
      <c r="P122" s="4">
        <v>2445.1999999999998</v>
      </c>
      <c r="Q122" s="4">
        <v>1834.7212999999999</v>
      </c>
      <c r="R122" s="4">
        <v>5.6</v>
      </c>
      <c r="S122" s="4">
        <v>1840.3</v>
      </c>
      <c r="T122" s="4">
        <v>0</v>
      </c>
      <c r="W122" s="4">
        <v>0</v>
      </c>
      <c r="X122" s="4">
        <v>1.5015000000000001</v>
      </c>
      <c r="Y122" s="4">
        <v>11.9</v>
      </c>
      <c r="Z122" s="4">
        <v>846</v>
      </c>
      <c r="AA122" s="4">
        <v>870</v>
      </c>
      <c r="AB122" s="4">
        <v>869</v>
      </c>
      <c r="AC122" s="4">
        <v>65</v>
      </c>
      <c r="AD122" s="4">
        <v>5.07</v>
      </c>
      <c r="AE122" s="4">
        <v>0.12</v>
      </c>
      <c r="AF122" s="4">
        <v>978</v>
      </c>
      <c r="AG122" s="4">
        <v>-16</v>
      </c>
      <c r="AH122" s="4">
        <v>15.09</v>
      </c>
      <c r="AI122" s="4">
        <v>12</v>
      </c>
      <c r="AJ122" s="4">
        <v>189</v>
      </c>
      <c r="AK122" s="4">
        <v>139</v>
      </c>
      <c r="AL122" s="4">
        <v>2.7</v>
      </c>
      <c r="AM122" s="4">
        <v>195</v>
      </c>
      <c r="AN122" s="4" t="s">
        <v>155</v>
      </c>
      <c r="AP122" s="5"/>
      <c r="BA122" s="4">
        <v>14.023</v>
      </c>
      <c r="BB122" s="4">
        <v>15.39</v>
      </c>
      <c r="BC122" s="4">
        <v>1.1000000000000001</v>
      </c>
      <c r="BD122" s="4">
        <v>13.222</v>
      </c>
      <c r="BE122" s="4">
        <v>3032.7350000000001</v>
      </c>
      <c r="BF122" s="4">
        <v>0.42</v>
      </c>
      <c r="BG122" s="4">
        <v>63.597000000000001</v>
      </c>
      <c r="BH122" s="4">
        <v>0.19400000000000001</v>
      </c>
      <c r="BI122" s="4">
        <v>63.790999999999997</v>
      </c>
      <c r="BJ122" s="4">
        <v>47.865000000000002</v>
      </c>
      <c r="BK122" s="4">
        <v>0.14599999999999999</v>
      </c>
      <c r="BL122" s="4">
        <v>48.011000000000003</v>
      </c>
      <c r="BM122" s="4">
        <v>0</v>
      </c>
      <c r="BQ122" s="4">
        <v>271.97699999999998</v>
      </c>
      <c r="BR122" s="4">
        <v>0.25919999999999999</v>
      </c>
      <c r="BS122" s="4">
        <v>0.80400000000000005</v>
      </c>
      <c r="BT122" s="4">
        <v>8.7999999999999995E-2</v>
      </c>
      <c r="BU122" s="4">
        <v>6.3342000000000001</v>
      </c>
      <c r="BV122" s="4">
        <v>1.7776000000000001</v>
      </c>
      <c r="BW122" s="4">
        <f t="shared" si="19"/>
        <v>1.6734956400000001</v>
      </c>
      <c r="BY122" s="4">
        <f t="shared" si="15"/>
        <v>14157.733177269001</v>
      </c>
      <c r="BZ122" s="4">
        <f t="shared" si="16"/>
        <v>1.960688268</v>
      </c>
      <c r="CA122" s="4">
        <f t="shared" si="17"/>
        <v>223.448437971</v>
      </c>
      <c r="CB122" s="4">
        <f t="shared" si="18"/>
        <v>0</v>
      </c>
    </row>
    <row r="123" spans="1:80" x14ac:dyDescent="0.25">
      <c r="A123" s="2">
        <v>42067</v>
      </c>
      <c r="B123" s="3">
        <v>1.5011574074074074E-3</v>
      </c>
      <c r="C123" s="4">
        <v>14.14</v>
      </c>
      <c r="D123" s="4">
        <v>2.7000000000000001E-3</v>
      </c>
      <c r="E123" s="4">
        <v>26.719933000000001</v>
      </c>
      <c r="F123" s="4">
        <v>2640.8</v>
      </c>
      <c r="G123" s="4">
        <v>8.6</v>
      </c>
      <c r="H123" s="4">
        <v>1.4</v>
      </c>
      <c r="J123" s="4">
        <v>1.71</v>
      </c>
      <c r="K123" s="4">
        <v>0.88060000000000005</v>
      </c>
      <c r="L123" s="4">
        <v>12.451599999999999</v>
      </c>
      <c r="M123" s="4">
        <v>2.3999999999999998E-3</v>
      </c>
      <c r="N123" s="4">
        <v>2325.5129999999999</v>
      </c>
      <c r="O123" s="4">
        <v>7.5732999999999997</v>
      </c>
      <c r="P123" s="4">
        <v>2333.1</v>
      </c>
      <c r="Q123" s="4">
        <v>1750.2583</v>
      </c>
      <c r="R123" s="4">
        <v>5.6999000000000004</v>
      </c>
      <c r="S123" s="4">
        <v>1756</v>
      </c>
      <c r="T123" s="4">
        <v>1.3985000000000001</v>
      </c>
      <c r="W123" s="4">
        <v>0</v>
      </c>
      <c r="X123" s="4">
        <v>1.5016</v>
      </c>
      <c r="Y123" s="4">
        <v>11.9</v>
      </c>
      <c r="Z123" s="4">
        <v>846</v>
      </c>
      <c r="AA123" s="4">
        <v>871</v>
      </c>
      <c r="AB123" s="4">
        <v>868</v>
      </c>
      <c r="AC123" s="4">
        <v>65</v>
      </c>
      <c r="AD123" s="4">
        <v>5.07</v>
      </c>
      <c r="AE123" s="4">
        <v>0.12</v>
      </c>
      <c r="AF123" s="4">
        <v>978</v>
      </c>
      <c r="AG123" s="4">
        <v>-16</v>
      </c>
      <c r="AH123" s="4">
        <v>15</v>
      </c>
      <c r="AI123" s="4">
        <v>12</v>
      </c>
      <c r="AJ123" s="4">
        <v>189</v>
      </c>
      <c r="AK123" s="4">
        <v>139</v>
      </c>
      <c r="AL123" s="4">
        <v>3.2</v>
      </c>
      <c r="AM123" s="4">
        <v>195</v>
      </c>
      <c r="AN123" s="4" t="s">
        <v>155</v>
      </c>
      <c r="AP123" s="5"/>
      <c r="BA123" s="4">
        <v>14.023</v>
      </c>
      <c r="BB123" s="4">
        <v>15.03</v>
      </c>
      <c r="BC123" s="4">
        <v>1.07</v>
      </c>
      <c r="BD123" s="4">
        <v>13.557</v>
      </c>
      <c r="BE123" s="4">
        <v>3032.5659999999998</v>
      </c>
      <c r="BF123" s="4">
        <v>0.36499999999999999</v>
      </c>
      <c r="BG123" s="4">
        <v>59.311999999999998</v>
      </c>
      <c r="BH123" s="4">
        <v>0.193</v>
      </c>
      <c r="BI123" s="4">
        <v>59.505000000000003</v>
      </c>
      <c r="BJ123" s="4">
        <v>44.64</v>
      </c>
      <c r="BK123" s="4">
        <v>0.14499999999999999</v>
      </c>
      <c r="BL123" s="4">
        <v>44.784999999999997</v>
      </c>
      <c r="BM123" s="4">
        <v>1.1299999999999999E-2</v>
      </c>
      <c r="BQ123" s="4">
        <v>265.92</v>
      </c>
      <c r="BR123" s="4">
        <v>0.22176999999999999</v>
      </c>
      <c r="BS123" s="4">
        <v>0.80491000000000001</v>
      </c>
      <c r="BT123" s="4">
        <v>8.7090000000000001E-2</v>
      </c>
      <c r="BU123" s="4">
        <v>5.4195039999999999</v>
      </c>
      <c r="BV123" s="4">
        <v>1.7592179999999999</v>
      </c>
      <c r="BW123" s="4">
        <f t="shared" si="19"/>
        <v>1.4318329567999999</v>
      </c>
      <c r="BY123" s="4">
        <f t="shared" si="15"/>
        <v>12112.597629073565</v>
      </c>
      <c r="BZ123" s="4">
        <f t="shared" si="16"/>
        <v>1.45787367352</v>
      </c>
      <c r="CA123" s="4">
        <f t="shared" si="17"/>
        <v>178.29994735872</v>
      </c>
      <c r="CB123" s="4">
        <f t="shared" si="18"/>
        <v>4.6603940747199993E-2</v>
      </c>
    </row>
    <row r="124" spans="1:80" x14ac:dyDescent="0.25">
      <c r="A124" s="2">
        <v>42067</v>
      </c>
      <c r="B124" s="3">
        <v>1.5127314814814814E-3</v>
      </c>
      <c r="C124" s="4">
        <v>14.122999999999999</v>
      </c>
      <c r="D124" s="4">
        <v>2.2000000000000001E-3</v>
      </c>
      <c r="E124" s="4">
        <v>21.659784999999999</v>
      </c>
      <c r="F124" s="4">
        <v>2596.4</v>
      </c>
      <c r="G124" s="4">
        <v>8.6</v>
      </c>
      <c r="H124" s="4">
        <v>38.5</v>
      </c>
      <c r="J124" s="4">
        <v>1.9</v>
      </c>
      <c r="K124" s="4">
        <v>0.88070000000000004</v>
      </c>
      <c r="L124" s="4">
        <v>12.4392</v>
      </c>
      <c r="M124" s="4">
        <v>1.9E-3</v>
      </c>
      <c r="N124" s="4">
        <v>2286.8166999999999</v>
      </c>
      <c r="O124" s="4">
        <v>7.5743999999999998</v>
      </c>
      <c r="P124" s="4">
        <v>2294.4</v>
      </c>
      <c r="Q124" s="4">
        <v>1721.1341</v>
      </c>
      <c r="R124" s="4">
        <v>5.7008000000000001</v>
      </c>
      <c r="S124" s="4">
        <v>1726.8</v>
      </c>
      <c r="T124" s="4">
        <v>38.5</v>
      </c>
      <c r="W124" s="4">
        <v>0</v>
      </c>
      <c r="X124" s="4">
        <v>1.6734</v>
      </c>
      <c r="Y124" s="4">
        <v>12</v>
      </c>
      <c r="Z124" s="4">
        <v>845</v>
      </c>
      <c r="AA124" s="4">
        <v>871</v>
      </c>
      <c r="AB124" s="4">
        <v>868</v>
      </c>
      <c r="AC124" s="4">
        <v>65</v>
      </c>
      <c r="AD124" s="4">
        <v>5.07</v>
      </c>
      <c r="AE124" s="4">
        <v>0.12</v>
      </c>
      <c r="AF124" s="4">
        <v>978</v>
      </c>
      <c r="AG124" s="4">
        <v>-16</v>
      </c>
      <c r="AH124" s="4">
        <v>15.909091</v>
      </c>
      <c r="AI124" s="4">
        <v>12</v>
      </c>
      <c r="AJ124" s="4">
        <v>189</v>
      </c>
      <c r="AK124" s="4">
        <v>139</v>
      </c>
      <c r="AL124" s="4">
        <v>3.4</v>
      </c>
      <c r="AM124" s="4">
        <v>195</v>
      </c>
      <c r="AN124" s="4" t="s">
        <v>155</v>
      </c>
      <c r="AP124" s="5"/>
      <c r="BA124" s="4">
        <v>14.023</v>
      </c>
      <c r="BB124" s="4">
        <v>15.04</v>
      </c>
      <c r="BC124" s="4">
        <v>1.07</v>
      </c>
      <c r="BD124" s="4">
        <v>13.54</v>
      </c>
      <c r="BE124" s="4">
        <v>3031.777</v>
      </c>
      <c r="BF124" s="4">
        <v>0.29599999999999999</v>
      </c>
      <c r="BG124" s="4">
        <v>58.368000000000002</v>
      </c>
      <c r="BH124" s="4">
        <v>0.193</v>
      </c>
      <c r="BI124" s="4">
        <v>58.561</v>
      </c>
      <c r="BJ124" s="4">
        <v>43.93</v>
      </c>
      <c r="BK124" s="4">
        <v>0.14599999999999999</v>
      </c>
      <c r="BL124" s="4">
        <v>44.075000000000003</v>
      </c>
      <c r="BM124" s="4">
        <v>0.31030000000000002</v>
      </c>
      <c r="BQ124" s="4">
        <v>296.55799999999999</v>
      </c>
      <c r="BR124" s="4">
        <v>0.33063599999999999</v>
      </c>
      <c r="BS124" s="4">
        <v>0.804091</v>
      </c>
      <c r="BT124" s="4">
        <v>8.9727000000000001E-2</v>
      </c>
      <c r="BU124" s="4">
        <v>8.0799260000000004</v>
      </c>
      <c r="BV124" s="4">
        <v>1.8124910000000001</v>
      </c>
      <c r="BW124" s="4">
        <f t="shared" si="19"/>
        <v>2.1347164491999999</v>
      </c>
      <c r="BY124" s="4">
        <f t="shared" si="15"/>
        <v>18053.945416865976</v>
      </c>
      <c r="BZ124" s="4">
        <f t="shared" si="16"/>
        <v>1.7626520167519999</v>
      </c>
      <c r="CA124" s="4">
        <f t="shared" si="17"/>
        <v>261.59899694566002</v>
      </c>
      <c r="CB124" s="4">
        <f t="shared" si="18"/>
        <v>1.9079799897658003</v>
      </c>
    </row>
    <row r="125" spans="1:80" x14ac:dyDescent="0.25">
      <c r="A125" s="2">
        <v>42067</v>
      </c>
      <c r="B125" s="3">
        <v>1.5243055555555554E-3</v>
      </c>
      <c r="C125" s="4">
        <v>13.930999999999999</v>
      </c>
      <c r="D125" s="4">
        <v>3.0000000000000001E-3</v>
      </c>
      <c r="E125" s="4">
        <v>29.917424</v>
      </c>
      <c r="F125" s="4">
        <v>2591.8000000000002</v>
      </c>
      <c r="G125" s="4">
        <v>8.6</v>
      </c>
      <c r="H125" s="4">
        <v>8.6</v>
      </c>
      <c r="J125" s="4">
        <v>1.9</v>
      </c>
      <c r="K125" s="4">
        <v>0.88219999999999998</v>
      </c>
      <c r="L125" s="4">
        <v>12.2897</v>
      </c>
      <c r="M125" s="4">
        <v>2.5999999999999999E-3</v>
      </c>
      <c r="N125" s="4">
        <v>2286.5331999999999</v>
      </c>
      <c r="O125" s="4">
        <v>7.5869999999999997</v>
      </c>
      <c r="P125" s="4">
        <v>2294.1</v>
      </c>
      <c r="Q125" s="4">
        <v>1720.9208000000001</v>
      </c>
      <c r="R125" s="4">
        <v>5.7102000000000004</v>
      </c>
      <c r="S125" s="4">
        <v>1726.6</v>
      </c>
      <c r="T125" s="4">
        <v>8.5520999999999994</v>
      </c>
      <c r="W125" s="4">
        <v>0</v>
      </c>
      <c r="X125" s="4">
        <v>1.6761999999999999</v>
      </c>
      <c r="Y125" s="4">
        <v>12</v>
      </c>
      <c r="Z125" s="4">
        <v>846</v>
      </c>
      <c r="AA125" s="4">
        <v>872</v>
      </c>
      <c r="AB125" s="4">
        <v>868</v>
      </c>
      <c r="AC125" s="4">
        <v>65</v>
      </c>
      <c r="AD125" s="4">
        <v>5.07</v>
      </c>
      <c r="AE125" s="4">
        <v>0.12</v>
      </c>
      <c r="AF125" s="4">
        <v>978</v>
      </c>
      <c r="AG125" s="4">
        <v>-16</v>
      </c>
      <c r="AH125" s="4">
        <v>16</v>
      </c>
      <c r="AI125" s="4">
        <v>12</v>
      </c>
      <c r="AJ125" s="4">
        <v>189</v>
      </c>
      <c r="AK125" s="4">
        <v>139</v>
      </c>
      <c r="AL125" s="4">
        <v>3.2</v>
      </c>
      <c r="AM125" s="4">
        <v>195</v>
      </c>
      <c r="AN125" s="4" t="s">
        <v>155</v>
      </c>
      <c r="AP125" s="5"/>
      <c r="BA125" s="4">
        <v>14.023</v>
      </c>
      <c r="BB125" s="4">
        <v>15.24</v>
      </c>
      <c r="BC125" s="4">
        <v>1.0900000000000001</v>
      </c>
      <c r="BD125" s="4">
        <v>13.352</v>
      </c>
      <c r="BE125" s="4">
        <v>3032.4380000000001</v>
      </c>
      <c r="BF125" s="4">
        <v>0.41499999999999998</v>
      </c>
      <c r="BG125" s="4">
        <v>59.084000000000003</v>
      </c>
      <c r="BH125" s="4">
        <v>0.19600000000000001</v>
      </c>
      <c r="BI125" s="4">
        <v>59.28</v>
      </c>
      <c r="BJ125" s="4">
        <v>44.468000000000004</v>
      </c>
      <c r="BK125" s="4">
        <v>0.14799999999999999</v>
      </c>
      <c r="BL125" s="4">
        <v>44.616</v>
      </c>
      <c r="BM125" s="4">
        <v>6.9800000000000001E-2</v>
      </c>
      <c r="BQ125" s="4">
        <v>300.73</v>
      </c>
      <c r="BR125" s="4">
        <v>0.42116199999999998</v>
      </c>
      <c r="BS125" s="4">
        <v>0.80400000000000005</v>
      </c>
      <c r="BT125" s="4">
        <v>8.8179999999999994E-2</v>
      </c>
      <c r="BU125" s="4">
        <v>10.292151</v>
      </c>
      <c r="BV125" s="4">
        <v>1.7812399999999999</v>
      </c>
      <c r="BW125" s="4">
        <f t="shared" si="19"/>
        <v>2.7191862942</v>
      </c>
      <c r="BY125" s="4">
        <f t="shared" si="15"/>
        <v>23001.998318279708</v>
      </c>
      <c r="BZ125" s="4">
        <f t="shared" si="16"/>
        <v>3.1479058441049999</v>
      </c>
      <c r="CA125" s="4">
        <f t="shared" si="17"/>
        <v>337.30380018231602</v>
      </c>
      <c r="CB125" s="4">
        <f t="shared" si="18"/>
        <v>0.54669641838780003</v>
      </c>
    </row>
    <row r="126" spans="1:80" x14ac:dyDescent="0.25">
      <c r="A126" s="2">
        <v>42067</v>
      </c>
      <c r="B126" s="3">
        <v>1.5358796296296294E-3</v>
      </c>
      <c r="C126" s="4">
        <v>13.679</v>
      </c>
      <c r="D126" s="4">
        <v>3.8E-3</v>
      </c>
      <c r="E126" s="4">
        <v>38.368555000000001</v>
      </c>
      <c r="F126" s="4">
        <v>2591.9</v>
      </c>
      <c r="G126" s="4">
        <v>8.6</v>
      </c>
      <c r="H126" s="4">
        <v>21.6</v>
      </c>
      <c r="J126" s="4">
        <v>1.85</v>
      </c>
      <c r="K126" s="4">
        <v>0.8841</v>
      </c>
      <c r="L126" s="4">
        <v>12.0936</v>
      </c>
      <c r="M126" s="4">
        <v>3.3999999999999998E-3</v>
      </c>
      <c r="N126" s="4">
        <v>2291.5219999999999</v>
      </c>
      <c r="O126" s="4">
        <v>7.6032999999999999</v>
      </c>
      <c r="P126" s="4">
        <v>2299.1</v>
      </c>
      <c r="Q126" s="4">
        <v>1724.6755000000001</v>
      </c>
      <c r="R126" s="4">
        <v>5.7225000000000001</v>
      </c>
      <c r="S126" s="4">
        <v>1730.4</v>
      </c>
      <c r="T126" s="4">
        <v>21.5764</v>
      </c>
      <c r="W126" s="4">
        <v>0</v>
      </c>
      <c r="X126" s="4">
        <v>1.6347</v>
      </c>
      <c r="Y126" s="4">
        <v>12</v>
      </c>
      <c r="Z126" s="4">
        <v>847</v>
      </c>
      <c r="AA126" s="4">
        <v>871</v>
      </c>
      <c r="AB126" s="4">
        <v>869</v>
      </c>
      <c r="AC126" s="4">
        <v>65</v>
      </c>
      <c r="AD126" s="4">
        <v>5.07</v>
      </c>
      <c r="AE126" s="4">
        <v>0.12</v>
      </c>
      <c r="AF126" s="4">
        <v>978</v>
      </c>
      <c r="AG126" s="4">
        <v>-16</v>
      </c>
      <c r="AH126" s="4">
        <v>16</v>
      </c>
      <c r="AI126" s="4">
        <v>12</v>
      </c>
      <c r="AJ126" s="4">
        <v>189</v>
      </c>
      <c r="AK126" s="4">
        <v>139</v>
      </c>
      <c r="AL126" s="4">
        <v>3.1</v>
      </c>
      <c r="AM126" s="4">
        <v>195</v>
      </c>
      <c r="AN126" s="4" t="s">
        <v>155</v>
      </c>
      <c r="AP126" s="5"/>
      <c r="BA126" s="4">
        <v>14.023</v>
      </c>
      <c r="BB126" s="4">
        <v>15.5</v>
      </c>
      <c r="BC126" s="4">
        <v>1.1100000000000001</v>
      </c>
      <c r="BD126" s="4">
        <v>13.108000000000001</v>
      </c>
      <c r="BE126" s="4">
        <v>3032.0680000000002</v>
      </c>
      <c r="BF126" s="4">
        <v>0.54100000000000004</v>
      </c>
      <c r="BG126" s="4">
        <v>60.164999999999999</v>
      </c>
      <c r="BH126" s="4">
        <v>0.2</v>
      </c>
      <c r="BI126" s="4">
        <v>60.365000000000002</v>
      </c>
      <c r="BJ126" s="4">
        <v>45.281999999999996</v>
      </c>
      <c r="BK126" s="4">
        <v>0.15</v>
      </c>
      <c r="BL126" s="4">
        <v>45.432000000000002</v>
      </c>
      <c r="BM126" s="4">
        <v>0.1789</v>
      </c>
      <c r="BQ126" s="4">
        <v>298.00400000000002</v>
      </c>
      <c r="BR126" s="4">
        <v>0.26246999999999998</v>
      </c>
      <c r="BS126" s="4">
        <v>0.80308999999999997</v>
      </c>
      <c r="BT126" s="4">
        <v>8.7999999999999995E-2</v>
      </c>
      <c r="BU126" s="4">
        <v>6.4141110000000001</v>
      </c>
      <c r="BV126" s="4">
        <v>1.7776000000000001</v>
      </c>
      <c r="BW126" s="4">
        <f t="shared" si="19"/>
        <v>1.6946081261999999</v>
      </c>
      <c r="BY126" s="4">
        <f t="shared" si="15"/>
        <v>14333.191264410876</v>
      </c>
      <c r="BZ126" s="4">
        <f t="shared" si="16"/>
        <v>2.5574150955870003</v>
      </c>
      <c r="CA126" s="4">
        <f t="shared" si="17"/>
        <v>214.05706166057399</v>
      </c>
      <c r="CB126" s="4">
        <f t="shared" si="18"/>
        <v>0.87323567246190004</v>
      </c>
    </row>
    <row r="127" spans="1:80" x14ac:dyDescent="0.25">
      <c r="A127" s="2">
        <v>42067</v>
      </c>
      <c r="B127" s="3">
        <v>1.5474537037037039E-3</v>
      </c>
      <c r="C127" s="4">
        <v>13.52</v>
      </c>
      <c r="D127" s="4">
        <v>4.7000000000000002E-3</v>
      </c>
      <c r="E127" s="4">
        <v>46.798651999999997</v>
      </c>
      <c r="F127" s="4">
        <v>2573.3000000000002</v>
      </c>
      <c r="G127" s="4">
        <v>8.6</v>
      </c>
      <c r="H127" s="4">
        <v>0</v>
      </c>
      <c r="J127" s="4">
        <v>1.6</v>
      </c>
      <c r="K127" s="4">
        <v>0.88539999999999996</v>
      </c>
      <c r="L127" s="4">
        <v>11.971</v>
      </c>
      <c r="M127" s="4">
        <v>4.1000000000000003E-3</v>
      </c>
      <c r="N127" s="4">
        <v>2278.4973</v>
      </c>
      <c r="O127" s="4">
        <v>7.6147</v>
      </c>
      <c r="P127" s="4">
        <v>2286.1</v>
      </c>
      <c r="Q127" s="4">
        <v>1714.8726999999999</v>
      </c>
      <c r="R127" s="4">
        <v>5.7310999999999996</v>
      </c>
      <c r="S127" s="4">
        <v>1720.6</v>
      </c>
      <c r="T127" s="4">
        <v>0</v>
      </c>
      <c r="W127" s="4">
        <v>0</v>
      </c>
      <c r="X127" s="4">
        <v>1.4149</v>
      </c>
      <c r="Y127" s="4">
        <v>12</v>
      </c>
      <c r="Z127" s="4">
        <v>847</v>
      </c>
      <c r="AA127" s="4">
        <v>872</v>
      </c>
      <c r="AB127" s="4">
        <v>869</v>
      </c>
      <c r="AC127" s="4">
        <v>65</v>
      </c>
      <c r="AD127" s="4">
        <v>5.07</v>
      </c>
      <c r="AE127" s="4">
        <v>0.12</v>
      </c>
      <c r="AF127" s="4">
        <v>978</v>
      </c>
      <c r="AG127" s="4">
        <v>-16</v>
      </c>
      <c r="AH127" s="4">
        <v>16</v>
      </c>
      <c r="AI127" s="4">
        <v>12</v>
      </c>
      <c r="AJ127" s="4">
        <v>189</v>
      </c>
      <c r="AK127" s="4">
        <v>139</v>
      </c>
      <c r="AL127" s="4">
        <v>3.4</v>
      </c>
      <c r="AM127" s="4">
        <v>195</v>
      </c>
      <c r="AN127" s="4" t="s">
        <v>155</v>
      </c>
      <c r="AP127" s="5"/>
      <c r="BA127" s="4">
        <v>14.023</v>
      </c>
      <c r="BB127" s="4">
        <v>15.67</v>
      </c>
      <c r="BC127" s="4">
        <v>1.1200000000000001</v>
      </c>
      <c r="BD127" s="4">
        <v>12.94</v>
      </c>
      <c r="BE127" s="4">
        <v>3032.5129999999999</v>
      </c>
      <c r="BF127" s="4">
        <v>0.66800000000000004</v>
      </c>
      <c r="BG127" s="4">
        <v>60.445</v>
      </c>
      <c r="BH127" s="4">
        <v>0.20200000000000001</v>
      </c>
      <c r="BI127" s="4">
        <v>60.646999999999998</v>
      </c>
      <c r="BJ127" s="4">
        <v>45.493000000000002</v>
      </c>
      <c r="BK127" s="4">
        <v>0.152</v>
      </c>
      <c r="BL127" s="4">
        <v>45.645000000000003</v>
      </c>
      <c r="BM127" s="4">
        <v>0</v>
      </c>
      <c r="BQ127" s="4">
        <v>260.60599999999999</v>
      </c>
      <c r="BR127" s="4">
        <v>0.27509099999999997</v>
      </c>
      <c r="BS127" s="4">
        <v>0.802091</v>
      </c>
      <c r="BT127" s="4">
        <v>8.8909000000000002E-2</v>
      </c>
      <c r="BU127" s="4">
        <v>6.7225339999999996</v>
      </c>
      <c r="BV127" s="4">
        <v>1.7959639999999999</v>
      </c>
      <c r="BW127" s="4">
        <f t="shared" si="19"/>
        <v>1.7760934827999999</v>
      </c>
      <c r="BY127" s="4">
        <f t="shared" si="15"/>
        <v>15024.608578233252</v>
      </c>
      <c r="BZ127" s="4">
        <f t="shared" si="16"/>
        <v>3.3096110487440003</v>
      </c>
      <c r="CA127" s="4">
        <f t="shared" si="17"/>
        <v>225.39541233609401</v>
      </c>
      <c r="CB127" s="4">
        <f t="shared" si="18"/>
        <v>0</v>
      </c>
    </row>
    <row r="128" spans="1:80" x14ac:dyDescent="0.25">
      <c r="A128" s="2">
        <v>42067</v>
      </c>
      <c r="B128" s="3">
        <v>1.5590277777777779E-3</v>
      </c>
      <c r="C128" s="4">
        <v>13.583</v>
      </c>
      <c r="D128" s="4">
        <v>5.0000000000000001E-3</v>
      </c>
      <c r="E128" s="4">
        <v>50</v>
      </c>
      <c r="F128" s="4">
        <v>2471.9</v>
      </c>
      <c r="G128" s="4">
        <v>8.6</v>
      </c>
      <c r="H128" s="4">
        <v>-8.8000000000000007</v>
      </c>
      <c r="J128" s="4">
        <v>1.4</v>
      </c>
      <c r="K128" s="4">
        <v>0.88490000000000002</v>
      </c>
      <c r="L128" s="4">
        <v>12.019500000000001</v>
      </c>
      <c r="M128" s="4">
        <v>4.4000000000000003E-3</v>
      </c>
      <c r="N128" s="4">
        <v>2187.3946999999998</v>
      </c>
      <c r="O128" s="4">
        <v>7.5881999999999996</v>
      </c>
      <c r="P128" s="4">
        <v>2195</v>
      </c>
      <c r="Q128" s="4">
        <v>1646.3059000000001</v>
      </c>
      <c r="R128" s="4">
        <v>5.7111000000000001</v>
      </c>
      <c r="S128" s="4">
        <v>1652</v>
      </c>
      <c r="T128" s="4">
        <v>0</v>
      </c>
      <c r="W128" s="4">
        <v>0</v>
      </c>
      <c r="X128" s="4">
        <v>1.2388999999999999</v>
      </c>
      <c r="Y128" s="4">
        <v>11.9</v>
      </c>
      <c r="Z128" s="4">
        <v>847</v>
      </c>
      <c r="AA128" s="4">
        <v>871</v>
      </c>
      <c r="AB128" s="4">
        <v>870</v>
      </c>
      <c r="AC128" s="4">
        <v>65</v>
      </c>
      <c r="AD128" s="4">
        <v>5.07</v>
      </c>
      <c r="AE128" s="4">
        <v>0.12</v>
      </c>
      <c r="AF128" s="4">
        <v>978</v>
      </c>
      <c r="AG128" s="4">
        <v>-16</v>
      </c>
      <c r="AH128" s="4">
        <v>15.09009</v>
      </c>
      <c r="AI128" s="4">
        <v>12</v>
      </c>
      <c r="AJ128" s="4">
        <v>189</v>
      </c>
      <c r="AK128" s="4">
        <v>139.9</v>
      </c>
      <c r="AL128" s="4">
        <v>3.2</v>
      </c>
      <c r="AM128" s="4">
        <v>195</v>
      </c>
      <c r="AN128" s="4" t="s">
        <v>155</v>
      </c>
      <c r="AP128" s="5"/>
      <c r="BA128" s="4">
        <v>14.023</v>
      </c>
      <c r="BB128" s="4">
        <v>15.6</v>
      </c>
      <c r="BC128" s="4">
        <v>1.1100000000000001</v>
      </c>
      <c r="BD128" s="4">
        <v>13.007999999999999</v>
      </c>
      <c r="BE128" s="4">
        <v>3032.4059999999999</v>
      </c>
      <c r="BF128" s="4">
        <v>0.71</v>
      </c>
      <c r="BG128" s="4">
        <v>57.792000000000002</v>
      </c>
      <c r="BH128" s="4">
        <v>0.2</v>
      </c>
      <c r="BI128" s="4">
        <v>57.991999999999997</v>
      </c>
      <c r="BJ128" s="4">
        <v>43.496000000000002</v>
      </c>
      <c r="BK128" s="4">
        <v>0.151</v>
      </c>
      <c r="BL128" s="4">
        <v>43.646999999999998</v>
      </c>
      <c r="BM128" s="4">
        <v>0</v>
      </c>
      <c r="BQ128" s="4">
        <v>227.25800000000001</v>
      </c>
      <c r="BR128" s="4">
        <v>0.30165799999999998</v>
      </c>
      <c r="BS128" s="4">
        <v>0.80291000000000001</v>
      </c>
      <c r="BT128" s="4">
        <v>8.8090000000000002E-2</v>
      </c>
      <c r="BU128" s="4">
        <v>7.371759</v>
      </c>
      <c r="BV128" s="4">
        <v>1.77942</v>
      </c>
      <c r="BW128" s="4">
        <f t="shared" si="19"/>
        <v>1.9476187277999999</v>
      </c>
      <c r="BY128" s="4">
        <f t="shared" si="15"/>
        <v>16475.020505727498</v>
      </c>
      <c r="BZ128" s="4">
        <f t="shared" si="16"/>
        <v>3.8574203319299998</v>
      </c>
      <c r="CA128" s="4">
        <f t="shared" si="17"/>
        <v>236.313175714968</v>
      </c>
      <c r="CB128" s="4">
        <f t="shared" si="18"/>
        <v>0</v>
      </c>
    </row>
    <row r="129" spans="1:80" x14ac:dyDescent="0.25">
      <c r="A129" s="2">
        <v>42067</v>
      </c>
      <c r="B129" s="3">
        <v>1.5706018518518519E-3</v>
      </c>
      <c r="C129" s="4">
        <v>13.896000000000001</v>
      </c>
      <c r="D129" s="4">
        <v>5.0000000000000001E-3</v>
      </c>
      <c r="E129" s="4">
        <v>50</v>
      </c>
      <c r="F129" s="4">
        <v>2359</v>
      </c>
      <c r="G129" s="4">
        <v>8.5</v>
      </c>
      <c r="H129" s="4">
        <v>8.6999999999999993</v>
      </c>
      <c r="J129" s="4">
        <v>1.4</v>
      </c>
      <c r="K129" s="4">
        <v>0.88249999999999995</v>
      </c>
      <c r="L129" s="4">
        <v>12.263500000000001</v>
      </c>
      <c r="M129" s="4">
        <v>4.4000000000000003E-3</v>
      </c>
      <c r="N129" s="4">
        <v>2081.8382000000001</v>
      </c>
      <c r="O129" s="4">
        <v>7.4795999999999996</v>
      </c>
      <c r="P129" s="4">
        <v>2089.3000000000002</v>
      </c>
      <c r="Q129" s="4">
        <v>1566.8606</v>
      </c>
      <c r="R129" s="4">
        <v>5.6294000000000004</v>
      </c>
      <c r="S129" s="4">
        <v>1572.5</v>
      </c>
      <c r="T129" s="4">
        <v>8.6576000000000004</v>
      </c>
      <c r="W129" s="4">
        <v>0</v>
      </c>
      <c r="X129" s="4">
        <v>1.2355</v>
      </c>
      <c r="Y129" s="4">
        <v>12</v>
      </c>
      <c r="Z129" s="4">
        <v>847</v>
      </c>
      <c r="AA129" s="4">
        <v>871</v>
      </c>
      <c r="AB129" s="4">
        <v>870</v>
      </c>
      <c r="AC129" s="4">
        <v>65</v>
      </c>
      <c r="AD129" s="4">
        <v>5.07</v>
      </c>
      <c r="AE129" s="4">
        <v>0.12</v>
      </c>
      <c r="AF129" s="4">
        <v>978</v>
      </c>
      <c r="AG129" s="4">
        <v>-16</v>
      </c>
      <c r="AH129" s="4">
        <v>15.91</v>
      </c>
      <c r="AI129" s="4">
        <v>12</v>
      </c>
      <c r="AJ129" s="4">
        <v>189</v>
      </c>
      <c r="AK129" s="4">
        <v>139.1</v>
      </c>
      <c r="AL129" s="4">
        <v>3.4</v>
      </c>
      <c r="AM129" s="4">
        <v>195</v>
      </c>
      <c r="AN129" s="4" t="s">
        <v>155</v>
      </c>
      <c r="AP129" s="5"/>
      <c r="BA129" s="4">
        <v>14.023</v>
      </c>
      <c r="BB129" s="4">
        <v>15.27</v>
      </c>
      <c r="BC129" s="4">
        <v>1.0900000000000001</v>
      </c>
      <c r="BD129" s="4">
        <v>13.314</v>
      </c>
      <c r="BE129" s="4">
        <v>3032.0149999999999</v>
      </c>
      <c r="BF129" s="4">
        <v>0.69399999999999995</v>
      </c>
      <c r="BG129" s="4">
        <v>53.902000000000001</v>
      </c>
      <c r="BH129" s="4">
        <v>0.19400000000000001</v>
      </c>
      <c r="BI129" s="4">
        <v>54.094999999999999</v>
      </c>
      <c r="BJ129" s="4">
        <v>40.567999999999998</v>
      </c>
      <c r="BK129" s="4">
        <v>0.14599999999999999</v>
      </c>
      <c r="BL129" s="4">
        <v>40.713999999999999</v>
      </c>
      <c r="BM129" s="4">
        <v>7.0800000000000002E-2</v>
      </c>
      <c r="BQ129" s="4">
        <v>222.10599999999999</v>
      </c>
      <c r="BR129" s="4">
        <v>0.35496</v>
      </c>
      <c r="BS129" s="4">
        <v>0.80300000000000005</v>
      </c>
      <c r="BT129" s="4">
        <v>8.8910000000000003E-2</v>
      </c>
      <c r="BU129" s="4">
        <v>8.6743349999999992</v>
      </c>
      <c r="BV129" s="4">
        <v>1.795982</v>
      </c>
      <c r="BW129" s="4">
        <f t="shared" si="19"/>
        <v>2.2917593069999995</v>
      </c>
      <c r="BY129" s="4">
        <f t="shared" si="15"/>
        <v>19383.62609641342</v>
      </c>
      <c r="BZ129" s="4">
        <f t="shared" si="16"/>
        <v>4.4367315171299992</v>
      </c>
      <c r="CA129" s="4">
        <f t="shared" si="17"/>
        <v>259.35061122035995</v>
      </c>
      <c r="CB129" s="4">
        <f t="shared" si="18"/>
        <v>0.46736276059799997</v>
      </c>
    </row>
    <row r="130" spans="1:80" x14ac:dyDescent="0.25">
      <c r="A130" s="2">
        <v>42067</v>
      </c>
      <c r="B130" s="3">
        <v>1.5821759259259259E-3</v>
      </c>
      <c r="C130" s="4">
        <v>14.156000000000001</v>
      </c>
      <c r="D130" s="4">
        <v>5.2499999999999998E-2</v>
      </c>
      <c r="E130" s="4">
        <v>525.18121900000006</v>
      </c>
      <c r="F130" s="4">
        <v>2295</v>
      </c>
      <c r="G130" s="4">
        <v>8.4</v>
      </c>
      <c r="H130" s="4">
        <v>0</v>
      </c>
      <c r="J130" s="4">
        <v>1.45</v>
      </c>
      <c r="K130" s="4">
        <v>0.87990000000000002</v>
      </c>
      <c r="L130" s="4">
        <v>12.456099999999999</v>
      </c>
      <c r="M130" s="4">
        <v>4.6199999999999998E-2</v>
      </c>
      <c r="N130" s="4">
        <v>2019.4467999999999</v>
      </c>
      <c r="O130" s="4">
        <v>7.3914999999999997</v>
      </c>
      <c r="P130" s="4">
        <v>2026.8</v>
      </c>
      <c r="Q130" s="4">
        <v>1520.2849000000001</v>
      </c>
      <c r="R130" s="4">
        <v>5.5644999999999998</v>
      </c>
      <c r="S130" s="4">
        <v>1525.8</v>
      </c>
      <c r="T130" s="4">
        <v>0</v>
      </c>
      <c r="W130" s="4">
        <v>0</v>
      </c>
      <c r="X130" s="4">
        <v>1.2748999999999999</v>
      </c>
      <c r="Y130" s="4">
        <v>11.9</v>
      </c>
      <c r="Z130" s="4">
        <v>847</v>
      </c>
      <c r="AA130" s="4">
        <v>872</v>
      </c>
      <c r="AB130" s="4">
        <v>870</v>
      </c>
      <c r="AC130" s="4">
        <v>65.900000000000006</v>
      </c>
      <c r="AD130" s="4">
        <v>5.14</v>
      </c>
      <c r="AE130" s="4">
        <v>0.12</v>
      </c>
      <c r="AF130" s="4">
        <v>978</v>
      </c>
      <c r="AG130" s="4">
        <v>-16</v>
      </c>
      <c r="AH130" s="4">
        <v>16</v>
      </c>
      <c r="AI130" s="4">
        <v>12</v>
      </c>
      <c r="AJ130" s="4">
        <v>188.1</v>
      </c>
      <c r="AK130" s="4">
        <v>139</v>
      </c>
      <c r="AL130" s="4">
        <v>2.9</v>
      </c>
      <c r="AM130" s="4">
        <v>195</v>
      </c>
      <c r="AN130" s="4" t="s">
        <v>155</v>
      </c>
      <c r="AP130" s="5"/>
      <c r="BA130" s="4">
        <v>14.023</v>
      </c>
      <c r="BB130" s="4">
        <v>14.95</v>
      </c>
      <c r="BC130" s="4">
        <v>1.07</v>
      </c>
      <c r="BD130" s="4">
        <v>13.644</v>
      </c>
      <c r="BE130" s="4">
        <v>3021.9209999999998</v>
      </c>
      <c r="BF130" s="4">
        <v>7.1360000000000001</v>
      </c>
      <c r="BG130" s="4">
        <v>51.305999999999997</v>
      </c>
      <c r="BH130" s="4">
        <v>0.188</v>
      </c>
      <c r="BI130" s="4">
        <v>51.494</v>
      </c>
      <c r="BJ130" s="4">
        <v>38.624000000000002</v>
      </c>
      <c r="BK130" s="4">
        <v>0.14099999999999999</v>
      </c>
      <c r="BL130" s="4">
        <v>38.765999999999998</v>
      </c>
      <c r="BM130" s="4">
        <v>0</v>
      </c>
      <c r="BQ130" s="4">
        <v>224.90100000000001</v>
      </c>
      <c r="BR130" s="4">
        <v>0.40367999999999998</v>
      </c>
      <c r="BS130" s="4">
        <v>0.80391000000000001</v>
      </c>
      <c r="BT130" s="4">
        <v>8.8999999999999996E-2</v>
      </c>
      <c r="BU130" s="4">
        <v>9.8649299999999993</v>
      </c>
      <c r="BV130" s="4">
        <v>1.7978000000000001</v>
      </c>
      <c r="BW130" s="4">
        <f t="shared" si="19"/>
        <v>2.6063145059999999</v>
      </c>
      <c r="BY130" s="4">
        <f t="shared" si="15"/>
        <v>21970.735839200606</v>
      </c>
      <c r="BZ130" s="4">
        <f t="shared" si="16"/>
        <v>51.881955533759999</v>
      </c>
      <c r="CA130" s="4">
        <f t="shared" si="17"/>
        <v>280.81399250784</v>
      </c>
      <c r="CB130" s="4">
        <f t="shared" si="18"/>
        <v>0</v>
      </c>
    </row>
    <row r="131" spans="1:80" x14ac:dyDescent="0.25">
      <c r="A131" s="2">
        <v>42067</v>
      </c>
      <c r="B131" s="3">
        <v>1.5937499999999999E-3</v>
      </c>
      <c r="C131" s="4">
        <v>14.489000000000001</v>
      </c>
      <c r="D131" s="4">
        <v>0.28889999999999999</v>
      </c>
      <c r="E131" s="4">
        <v>2889.2668859999999</v>
      </c>
      <c r="F131" s="4">
        <v>2281.1</v>
      </c>
      <c r="G131" s="4">
        <v>8.4</v>
      </c>
      <c r="H131" s="4">
        <v>34.200000000000003</v>
      </c>
      <c r="J131" s="4">
        <v>1.7</v>
      </c>
      <c r="K131" s="4">
        <v>0.87539999999999996</v>
      </c>
      <c r="L131" s="4">
        <v>12.682600000000001</v>
      </c>
      <c r="M131" s="4">
        <v>0.25290000000000001</v>
      </c>
      <c r="N131" s="4">
        <v>1996.7494999999999</v>
      </c>
      <c r="O131" s="4">
        <v>7.3746</v>
      </c>
      <c r="P131" s="4">
        <v>2004.1</v>
      </c>
      <c r="Q131" s="4">
        <v>1503.2352000000001</v>
      </c>
      <c r="R131" s="4">
        <v>5.5518999999999998</v>
      </c>
      <c r="S131" s="4">
        <v>1508.8</v>
      </c>
      <c r="T131" s="4">
        <v>34.196399999999997</v>
      </c>
      <c r="W131" s="4">
        <v>0</v>
      </c>
      <c r="X131" s="4">
        <v>1.4853000000000001</v>
      </c>
      <c r="Y131" s="4">
        <v>11.9</v>
      </c>
      <c r="Z131" s="4">
        <v>847</v>
      </c>
      <c r="AA131" s="4">
        <v>872</v>
      </c>
      <c r="AB131" s="4">
        <v>871</v>
      </c>
      <c r="AC131" s="4">
        <v>66</v>
      </c>
      <c r="AD131" s="4">
        <v>5.15</v>
      </c>
      <c r="AE131" s="4">
        <v>0.12</v>
      </c>
      <c r="AF131" s="4">
        <v>978</v>
      </c>
      <c r="AG131" s="4">
        <v>-16</v>
      </c>
      <c r="AH131" s="4">
        <v>16</v>
      </c>
      <c r="AI131" s="4">
        <v>12</v>
      </c>
      <c r="AJ131" s="4">
        <v>188.9</v>
      </c>
      <c r="AK131" s="4">
        <v>139</v>
      </c>
      <c r="AL131" s="4">
        <v>3.1</v>
      </c>
      <c r="AM131" s="4">
        <v>195</v>
      </c>
      <c r="AN131" s="4" t="s">
        <v>155</v>
      </c>
      <c r="AP131" s="5"/>
      <c r="BA131" s="4">
        <v>14.023</v>
      </c>
      <c r="BB131" s="4">
        <v>14.38</v>
      </c>
      <c r="BC131" s="4">
        <v>1.03</v>
      </c>
      <c r="BD131" s="4">
        <v>14.239000000000001</v>
      </c>
      <c r="BE131" s="4">
        <v>2972.712</v>
      </c>
      <c r="BF131" s="4">
        <v>37.731000000000002</v>
      </c>
      <c r="BG131" s="4">
        <v>49.012</v>
      </c>
      <c r="BH131" s="4">
        <v>0.18099999999999999</v>
      </c>
      <c r="BI131" s="4">
        <v>49.192999999999998</v>
      </c>
      <c r="BJ131" s="4">
        <v>36.898000000000003</v>
      </c>
      <c r="BK131" s="4">
        <v>0.13600000000000001</v>
      </c>
      <c r="BL131" s="4">
        <v>37.034999999999997</v>
      </c>
      <c r="BM131" s="4">
        <v>0.2651</v>
      </c>
      <c r="BQ131" s="4">
        <v>253.137</v>
      </c>
      <c r="BR131" s="4">
        <v>0.34611999999999998</v>
      </c>
      <c r="BS131" s="4">
        <v>0.80400000000000005</v>
      </c>
      <c r="BT131" s="4">
        <v>8.8090000000000002E-2</v>
      </c>
      <c r="BU131" s="4">
        <v>8.4583080000000006</v>
      </c>
      <c r="BV131" s="4">
        <v>1.7794179999999999</v>
      </c>
      <c r="BW131" s="4">
        <f t="shared" si="19"/>
        <v>2.2346849736000003</v>
      </c>
      <c r="BY131" s="4">
        <f t="shared" si="15"/>
        <v>18531.211790485155</v>
      </c>
      <c r="BZ131" s="4">
        <f t="shared" si="16"/>
        <v>235.20648891207603</v>
      </c>
      <c r="CA131" s="4">
        <f t="shared" si="17"/>
        <v>230.01375600640802</v>
      </c>
      <c r="CB131" s="4">
        <f t="shared" si="18"/>
        <v>1.7063883600588001</v>
      </c>
    </row>
    <row r="132" spans="1:80" x14ac:dyDescent="0.25">
      <c r="A132" s="2">
        <v>42067</v>
      </c>
      <c r="B132" s="3">
        <v>1.6053240740740741E-3</v>
      </c>
      <c r="C132" s="4">
        <v>14.63</v>
      </c>
      <c r="D132" s="4">
        <v>0.30270000000000002</v>
      </c>
      <c r="E132" s="4">
        <v>3026.7470880000001</v>
      </c>
      <c r="F132" s="4">
        <v>2201.6999999999998</v>
      </c>
      <c r="G132" s="4">
        <v>8.5</v>
      </c>
      <c r="H132" s="4">
        <v>65.900000000000006</v>
      </c>
      <c r="J132" s="4">
        <v>1.7</v>
      </c>
      <c r="K132" s="4">
        <v>0.87419999999999998</v>
      </c>
      <c r="L132" s="4">
        <v>12.789099999999999</v>
      </c>
      <c r="M132" s="4">
        <v>0.2646</v>
      </c>
      <c r="N132" s="4">
        <v>1924.6506999999999</v>
      </c>
      <c r="O132" s="4">
        <v>7.4303999999999997</v>
      </c>
      <c r="P132" s="4">
        <v>1932.1</v>
      </c>
      <c r="Q132" s="4">
        <v>1448.9563000000001</v>
      </c>
      <c r="R132" s="4">
        <v>5.5938999999999997</v>
      </c>
      <c r="S132" s="4">
        <v>1454.6</v>
      </c>
      <c r="T132" s="4">
        <v>65.888300000000001</v>
      </c>
      <c r="W132" s="4">
        <v>0</v>
      </c>
      <c r="X132" s="4">
        <v>1.4861</v>
      </c>
      <c r="Y132" s="4">
        <v>12</v>
      </c>
      <c r="Z132" s="4">
        <v>847</v>
      </c>
      <c r="AA132" s="4">
        <v>872</v>
      </c>
      <c r="AB132" s="4">
        <v>870</v>
      </c>
      <c r="AC132" s="4">
        <v>66</v>
      </c>
      <c r="AD132" s="4">
        <v>5.15</v>
      </c>
      <c r="AE132" s="4">
        <v>0.12</v>
      </c>
      <c r="AF132" s="4">
        <v>978</v>
      </c>
      <c r="AG132" s="4">
        <v>-16</v>
      </c>
      <c r="AH132" s="4">
        <v>16</v>
      </c>
      <c r="AI132" s="4">
        <v>12</v>
      </c>
      <c r="AJ132" s="4">
        <v>189</v>
      </c>
      <c r="AK132" s="4">
        <v>139.9</v>
      </c>
      <c r="AL132" s="4">
        <v>3.2</v>
      </c>
      <c r="AM132" s="4">
        <v>195</v>
      </c>
      <c r="AN132" s="4" t="s">
        <v>155</v>
      </c>
      <c r="AP132" s="5"/>
      <c r="BA132" s="4">
        <v>14.023</v>
      </c>
      <c r="BB132" s="4">
        <v>14.24</v>
      </c>
      <c r="BC132" s="4">
        <v>1.02</v>
      </c>
      <c r="BD132" s="4">
        <v>14.395</v>
      </c>
      <c r="BE132" s="4">
        <v>2969.7379999999998</v>
      </c>
      <c r="BF132" s="4">
        <v>39.103999999999999</v>
      </c>
      <c r="BG132" s="4">
        <v>46.802</v>
      </c>
      <c r="BH132" s="4">
        <v>0.18099999999999999</v>
      </c>
      <c r="BI132" s="4">
        <v>46.982999999999997</v>
      </c>
      <c r="BJ132" s="4">
        <v>35.234999999999999</v>
      </c>
      <c r="BK132" s="4">
        <v>0.13600000000000001</v>
      </c>
      <c r="BL132" s="4">
        <v>35.371000000000002</v>
      </c>
      <c r="BM132" s="4">
        <v>0.50590000000000002</v>
      </c>
      <c r="BQ132" s="4">
        <v>250.91</v>
      </c>
      <c r="BR132" s="4">
        <v>0.44191999999999998</v>
      </c>
      <c r="BS132" s="4">
        <v>0.80400000000000005</v>
      </c>
      <c r="BT132" s="4">
        <v>8.7090000000000001E-2</v>
      </c>
      <c r="BU132" s="4">
        <v>10.79942</v>
      </c>
      <c r="BV132" s="4">
        <v>1.7592179999999999</v>
      </c>
      <c r="BW132" s="4">
        <f t="shared" si="19"/>
        <v>2.8532067639999998</v>
      </c>
      <c r="BY132" s="4">
        <f t="shared" si="15"/>
        <v>23636.657140594518</v>
      </c>
      <c r="BZ132" s="4">
        <f t="shared" si="16"/>
        <v>311.23548300415996</v>
      </c>
      <c r="CA132" s="4">
        <f t="shared" si="17"/>
        <v>280.44144444689999</v>
      </c>
      <c r="CB132" s="4">
        <f t="shared" si="18"/>
        <v>4.1576676258580001</v>
      </c>
    </row>
    <row r="133" spans="1:80" x14ac:dyDescent="0.25">
      <c r="A133" s="2">
        <v>42067</v>
      </c>
      <c r="B133" s="3">
        <v>1.6168981481481479E-3</v>
      </c>
      <c r="C133" s="4">
        <v>14.47</v>
      </c>
      <c r="D133" s="4">
        <v>0.17169999999999999</v>
      </c>
      <c r="E133" s="4">
        <v>1716.8534480000001</v>
      </c>
      <c r="F133" s="4">
        <v>1941</v>
      </c>
      <c r="G133" s="4">
        <v>8.6</v>
      </c>
      <c r="H133" s="4">
        <v>73.7</v>
      </c>
      <c r="J133" s="4">
        <v>1.7</v>
      </c>
      <c r="K133" s="4">
        <v>0.87660000000000005</v>
      </c>
      <c r="L133" s="4">
        <v>12.6843</v>
      </c>
      <c r="M133" s="4">
        <v>0.15049999999999999</v>
      </c>
      <c r="N133" s="4">
        <v>1701.4946</v>
      </c>
      <c r="O133" s="4">
        <v>7.5387000000000004</v>
      </c>
      <c r="P133" s="4">
        <v>1709</v>
      </c>
      <c r="Q133" s="4">
        <v>1280.9552000000001</v>
      </c>
      <c r="R133" s="4">
        <v>5.6753999999999998</v>
      </c>
      <c r="S133" s="4">
        <v>1286.5999999999999</v>
      </c>
      <c r="T133" s="4">
        <v>73.7423</v>
      </c>
      <c r="W133" s="4">
        <v>0</v>
      </c>
      <c r="X133" s="4">
        <v>1.4902</v>
      </c>
      <c r="Y133" s="4">
        <v>11.9</v>
      </c>
      <c r="Z133" s="4">
        <v>848</v>
      </c>
      <c r="AA133" s="4">
        <v>874</v>
      </c>
      <c r="AB133" s="4">
        <v>871</v>
      </c>
      <c r="AC133" s="4">
        <v>66</v>
      </c>
      <c r="AD133" s="4">
        <v>5.15</v>
      </c>
      <c r="AE133" s="4">
        <v>0.12</v>
      </c>
      <c r="AF133" s="4">
        <v>978</v>
      </c>
      <c r="AG133" s="4">
        <v>-16</v>
      </c>
      <c r="AH133" s="4">
        <v>16</v>
      </c>
      <c r="AI133" s="4">
        <v>12</v>
      </c>
      <c r="AJ133" s="4">
        <v>189</v>
      </c>
      <c r="AK133" s="4">
        <v>139.1</v>
      </c>
      <c r="AL133" s="4">
        <v>3.5</v>
      </c>
      <c r="AM133" s="4">
        <v>195</v>
      </c>
      <c r="AN133" s="4" t="s">
        <v>155</v>
      </c>
      <c r="AP133" s="5"/>
      <c r="BA133" s="4">
        <v>14.023</v>
      </c>
      <c r="BB133" s="4">
        <v>14.52</v>
      </c>
      <c r="BC133" s="4">
        <v>1.04</v>
      </c>
      <c r="BD133" s="4">
        <v>14.077999999999999</v>
      </c>
      <c r="BE133" s="4">
        <v>2995.587</v>
      </c>
      <c r="BF133" s="4">
        <v>22.622</v>
      </c>
      <c r="BG133" s="4">
        <v>42.081000000000003</v>
      </c>
      <c r="BH133" s="4">
        <v>0.186</v>
      </c>
      <c r="BI133" s="4">
        <v>42.267000000000003</v>
      </c>
      <c r="BJ133" s="4">
        <v>31.68</v>
      </c>
      <c r="BK133" s="4">
        <v>0.14000000000000001</v>
      </c>
      <c r="BL133" s="4">
        <v>31.82</v>
      </c>
      <c r="BM133" s="4">
        <v>0.57589999999999997</v>
      </c>
      <c r="BQ133" s="4">
        <v>255.89400000000001</v>
      </c>
      <c r="BR133" s="4">
        <v>0.35918</v>
      </c>
      <c r="BS133" s="4">
        <v>0.80581999999999998</v>
      </c>
      <c r="BT133" s="4">
        <v>8.6999999999999994E-2</v>
      </c>
      <c r="BU133" s="4">
        <v>8.7774610000000006</v>
      </c>
      <c r="BV133" s="4">
        <v>1.7574000000000001</v>
      </c>
      <c r="BW133" s="4">
        <f t="shared" si="19"/>
        <v>2.3190051962</v>
      </c>
      <c r="BY133" s="4">
        <f t="shared" si="15"/>
        <v>19378.418623615358</v>
      </c>
      <c r="BZ133" s="4">
        <f t="shared" si="16"/>
        <v>146.341463660854</v>
      </c>
      <c r="CA133" s="4">
        <f t="shared" si="17"/>
        <v>204.93756382175999</v>
      </c>
      <c r="CB133" s="4">
        <f t="shared" si="18"/>
        <v>3.8468091801138997</v>
      </c>
    </row>
    <row r="134" spans="1:80" x14ac:dyDescent="0.25">
      <c r="A134" s="2">
        <v>42067</v>
      </c>
      <c r="B134" s="3">
        <v>1.6284722222222221E-3</v>
      </c>
      <c r="C134" s="4">
        <v>13.958</v>
      </c>
      <c r="D134" s="4">
        <v>6.5600000000000006E-2</v>
      </c>
      <c r="E134" s="4">
        <v>655.92891799999995</v>
      </c>
      <c r="F134" s="4">
        <v>1327.6</v>
      </c>
      <c r="G134" s="4">
        <v>-2</v>
      </c>
      <c r="H134" s="4">
        <v>55.8</v>
      </c>
      <c r="J134" s="4">
        <v>1.45</v>
      </c>
      <c r="K134" s="4">
        <v>0.88119999999999998</v>
      </c>
      <c r="L134" s="4">
        <v>12.3</v>
      </c>
      <c r="M134" s="4">
        <v>5.7799999999999997E-2</v>
      </c>
      <c r="N134" s="4">
        <v>1169.8929000000001</v>
      </c>
      <c r="O134" s="4">
        <v>0</v>
      </c>
      <c r="P134" s="4">
        <v>1169.9000000000001</v>
      </c>
      <c r="Q134" s="4">
        <v>880.74360000000001</v>
      </c>
      <c r="R134" s="4">
        <v>0</v>
      </c>
      <c r="S134" s="4">
        <v>880.7</v>
      </c>
      <c r="T134" s="4">
        <v>55.814100000000003</v>
      </c>
      <c r="W134" s="4">
        <v>0</v>
      </c>
      <c r="X134" s="4">
        <v>1.2750999999999999</v>
      </c>
      <c r="Y134" s="4">
        <v>12</v>
      </c>
      <c r="Z134" s="4">
        <v>849</v>
      </c>
      <c r="AA134" s="4">
        <v>872</v>
      </c>
      <c r="AB134" s="4">
        <v>872</v>
      </c>
      <c r="AC134" s="4">
        <v>66</v>
      </c>
      <c r="AD134" s="4">
        <v>5.15</v>
      </c>
      <c r="AE134" s="4">
        <v>0.12</v>
      </c>
      <c r="AF134" s="4">
        <v>978</v>
      </c>
      <c r="AG134" s="4">
        <v>-16</v>
      </c>
      <c r="AH134" s="4">
        <v>16</v>
      </c>
      <c r="AI134" s="4">
        <v>12</v>
      </c>
      <c r="AJ134" s="4">
        <v>189</v>
      </c>
      <c r="AK134" s="4">
        <v>139</v>
      </c>
      <c r="AL134" s="4">
        <v>2.6</v>
      </c>
      <c r="AM134" s="4">
        <v>195</v>
      </c>
      <c r="AN134" s="4" t="s">
        <v>155</v>
      </c>
      <c r="AP134" s="5"/>
      <c r="BA134" s="4">
        <v>14.023</v>
      </c>
      <c r="BB134" s="4">
        <v>15.13</v>
      </c>
      <c r="BC134" s="4">
        <v>1.08</v>
      </c>
      <c r="BD134" s="4">
        <v>13.478</v>
      </c>
      <c r="BE134" s="4">
        <v>3017.6909999999998</v>
      </c>
      <c r="BF134" s="4">
        <v>9.0259999999999998</v>
      </c>
      <c r="BG134" s="4">
        <v>30.056999999999999</v>
      </c>
      <c r="BH134" s="4">
        <v>0</v>
      </c>
      <c r="BI134" s="4">
        <v>30.056999999999999</v>
      </c>
      <c r="BJ134" s="4">
        <v>22.628</v>
      </c>
      <c r="BK134" s="4">
        <v>0</v>
      </c>
      <c r="BL134" s="4">
        <v>22.628</v>
      </c>
      <c r="BM134" s="4">
        <v>0.45279999999999998</v>
      </c>
      <c r="BQ134" s="4">
        <v>227.464</v>
      </c>
      <c r="BR134" s="4">
        <v>0.37365999999999999</v>
      </c>
      <c r="BS134" s="4">
        <v>0.80418000000000001</v>
      </c>
      <c r="BT134" s="4">
        <v>8.7910000000000002E-2</v>
      </c>
      <c r="BU134" s="4">
        <v>9.131316</v>
      </c>
      <c r="BV134" s="4">
        <v>1.775782</v>
      </c>
      <c r="BW134" s="4">
        <f t="shared" si="19"/>
        <v>2.4124936872</v>
      </c>
      <c r="BY134" s="4">
        <f t="shared" si="15"/>
        <v>20308.396212069369</v>
      </c>
      <c r="BZ134" s="4">
        <f t="shared" si="16"/>
        <v>60.742993305192002</v>
      </c>
      <c r="CA134" s="4">
        <f t="shared" si="17"/>
        <v>152.28145939617599</v>
      </c>
      <c r="CB134" s="4">
        <f t="shared" si="18"/>
        <v>3.1464761723327999</v>
      </c>
    </row>
    <row r="135" spans="1:80" x14ac:dyDescent="0.25">
      <c r="A135" s="2">
        <v>42067</v>
      </c>
      <c r="B135" s="3">
        <v>1.6400462962962963E-3</v>
      </c>
      <c r="C135" s="4">
        <v>13.151</v>
      </c>
      <c r="D135" s="4">
        <v>1.6799999999999999E-2</v>
      </c>
      <c r="E135" s="4">
        <v>168.212479</v>
      </c>
      <c r="F135" s="4">
        <v>926.7</v>
      </c>
      <c r="G135" s="4">
        <v>-1.9</v>
      </c>
      <c r="H135" s="4">
        <v>0</v>
      </c>
      <c r="J135" s="4">
        <v>1.01</v>
      </c>
      <c r="K135" s="4">
        <v>0.88790000000000002</v>
      </c>
      <c r="L135" s="4">
        <v>11.677300000000001</v>
      </c>
      <c r="M135" s="4">
        <v>1.49E-2</v>
      </c>
      <c r="N135" s="4">
        <v>822.85400000000004</v>
      </c>
      <c r="O135" s="4">
        <v>0</v>
      </c>
      <c r="P135" s="4">
        <v>822.9</v>
      </c>
      <c r="Q135" s="4">
        <v>619.47839999999997</v>
      </c>
      <c r="R135" s="4">
        <v>0</v>
      </c>
      <c r="S135" s="4">
        <v>619.5</v>
      </c>
      <c r="T135" s="4">
        <v>0</v>
      </c>
      <c r="W135" s="4">
        <v>0</v>
      </c>
      <c r="X135" s="4">
        <v>0.89410000000000001</v>
      </c>
      <c r="Y135" s="4">
        <v>11.9</v>
      </c>
      <c r="Z135" s="4">
        <v>848</v>
      </c>
      <c r="AA135" s="4">
        <v>873</v>
      </c>
      <c r="AB135" s="4">
        <v>872</v>
      </c>
      <c r="AC135" s="4">
        <v>66</v>
      </c>
      <c r="AD135" s="4">
        <v>5.15</v>
      </c>
      <c r="AE135" s="4">
        <v>0.12</v>
      </c>
      <c r="AF135" s="4">
        <v>978</v>
      </c>
      <c r="AG135" s="4">
        <v>-16</v>
      </c>
      <c r="AH135" s="4">
        <v>16</v>
      </c>
      <c r="AI135" s="4">
        <v>12</v>
      </c>
      <c r="AJ135" s="4">
        <v>189</v>
      </c>
      <c r="AK135" s="4">
        <v>139</v>
      </c>
      <c r="AL135" s="4">
        <v>2.4</v>
      </c>
      <c r="AM135" s="4">
        <v>195</v>
      </c>
      <c r="AN135" s="4" t="s">
        <v>155</v>
      </c>
      <c r="AP135" s="5"/>
      <c r="BA135" s="4">
        <v>14.023</v>
      </c>
      <c r="BB135" s="4">
        <v>16.059999999999999</v>
      </c>
      <c r="BC135" s="4">
        <v>1.1499999999999999</v>
      </c>
      <c r="BD135" s="4">
        <v>12.622</v>
      </c>
      <c r="BE135" s="4">
        <v>3029.933</v>
      </c>
      <c r="BF135" s="4">
        <v>2.4670000000000001</v>
      </c>
      <c r="BG135" s="4">
        <v>22.359000000000002</v>
      </c>
      <c r="BH135" s="4">
        <v>0</v>
      </c>
      <c r="BI135" s="4">
        <v>22.359000000000002</v>
      </c>
      <c r="BJ135" s="4">
        <v>16.832999999999998</v>
      </c>
      <c r="BK135" s="4">
        <v>0</v>
      </c>
      <c r="BL135" s="4">
        <v>16.832999999999998</v>
      </c>
      <c r="BM135" s="4">
        <v>0</v>
      </c>
      <c r="BQ135" s="4">
        <v>168.68799999999999</v>
      </c>
      <c r="BR135" s="4">
        <v>0.35598000000000002</v>
      </c>
      <c r="BS135" s="4">
        <v>0.80400000000000005</v>
      </c>
      <c r="BT135" s="4">
        <v>8.5269999999999999E-2</v>
      </c>
      <c r="BU135" s="4">
        <v>8.6992609999999999</v>
      </c>
      <c r="BV135" s="4">
        <v>1.7224539999999999</v>
      </c>
      <c r="BW135" s="4">
        <f t="shared" si="19"/>
        <v>2.2983447561999997</v>
      </c>
      <c r="BY135" s="4">
        <f t="shared" si="15"/>
        <v>19425.977170901078</v>
      </c>
      <c r="BZ135" s="4">
        <f t="shared" si="16"/>
        <v>15.816813665719</v>
      </c>
      <c r="CA135" s="4">
        <f t="shared" si="17"/>
        <v>107.92234472438099</v>
      </c>
      <c r="CB135" s="4">
        <f t="shared" si="18"/>
        <v>0</v>
      </c>
    </row>
    <row r="136" spans="1:80" x14ac:dyDescent="0.25">
      <c r="A136" s="2">
        <v>42067</v>
      </c>
      <c r="B136" s="3">
        <v>1.6516203703703704E-3</v>
      </c>
      <c r="C136" s="4">
        <v>11.456</v>
      </c>
      <c r="D136" s="4">
        <v>2.7000000000000001E-3</v>
      </c>
      <c r="E136" s="4">
        <v>26.639140999999999</v>
      </c>
      <c r="F136" s="4">
        <v>967.6</v>
      </c>
      <c r="G136" s="4">
        <v>-1.9</v>
      </c>
      <c r="H136" s="4">
        <v>50.1</v>
      </c>
      <c r="J136" s="4">
        <v>0.65</v>
      </c>
      <c r="K136" s="4">
        <v>0.90149999999999997</v>
      </c>
      <c r="L136" s="4">
        <v>10.3268</v>
      </c>
      <c r="M136" s="4">
        <v>2.3999999999999998E-3</v>
      </c>
      <c r="N136" s="4">
        <v>872.30070000000001</v>
      </c>
      <c r="O136" s="4">
        <v>0</v>
      </c>
      <c r="P136" s="4">
        <v>872.3</v>
      </c>
      <c r="Q136" s="4">
        <v>656.70389999999998</v>
      </c>
      <c r="R136" s="4">
        <v>0</v>
      </c>
      <c r="S136" s="4">
        <v>656.7</v>
      </c>
      <c r="T136" s="4">
        <v>50.1</v>
      </c>
      <c r="W136" s="4">
        <v>0</v>
      </c>
      <c r="X136" s="4">
        <v>0.58740000000000003</v>
      </c>
      <c r="Y136" s="4">
        <v>11.9</v>
      </c>
      <c r="Z136" s="4">
        <v>848</v>
      </c>
      <c r="AA136" s="4">
        <v>872</v>
      </c>
      <c r="AB136" s="4">
        <v>871</v>
      </c>
      <c r="AC136" s="4">
        <v>66</v>
      </c>
      <c r="AD136" s="4">
        <v>5.15</v>
      </c>
      <c r="AE136" s="4">
        <v>0.12</v>
      </c>
      <c r="AF136" s="4">
        <v>978</v>
      </c>
      <c r="AG136" s="4">
        <v>-16</v>
      </c>
      <c r="AH136" s="4">
        <v>15.09</v>
      </c>
      <c r="AI136" s="4">
        <v>12</v>
      </c>
      <c r="AJ136" s="4">
        <v>189</v>
      </c>
      <c r="AK136" s="4">
        <v>139</v>
      </c>
      <c r="AL136" s="4">
        <v>2.4</v>
      </c>
      <c r="AM136" s="4">
        <v>195</v>
      </c>
      <c r="AN136" s="4" t="s">
        <v>155</v>
      </c>
      <c r="AP136" s="5"/>
      <c r="BA136" s="4">
        <v>14.023</v>
      </c>
      <c r="BB136" s="4">
        <v>18.309999999999999</v>
      </c>
      <c r="BC136" s="4">
        <v>1.31</v>
      </c>
      <c r="BD136" s="4">
        <v>10.93</v>
      </c>
      <c r="BE136" s="4">
        <v>3032.9989999999998</v>
      </c>
      <c r="BF136" s="4">
        <v>0.44900000000000001</v>
      </c>
      <c r="BG136" s="4">
        <v>26.829000000000001</v>
      </c>
      <c r="BH136" s="4">
        <v>0</v>
      </c>
      <c r="BI136" s="4">
        <v>26.829000000000001</v>
      </c>
      <c r="BJ136" s="4">
        <v>20.198</v>
      </c>
      <c r="BK136" s="4">
        <v>0</v>
      </c>
      <c r="BL136" s="4">
        <v>20.198</v>
      </c>
      <c r="BM136" s="4">
        <v>0.48659999999999998</v>
      </c>
      <c r="BQ136" s="4">
        <v>125.43300000000001</v>
      </c>
      <c r="BR136" s="4">
        <v>0.27392</v>
      </c>
      <c r="BS136" s="4">
        <v>0.80308999999999997</v>
      </c>
      <c r="BT136" s="4">
        <v>8.4089999999999998E-2</v>
      </c>
      <c r="BU136" s="4">
        <v>6.6939200000000003</v>
      </c>
      <c r="BV136" s="4">
        <v>1.698618</v>
      </c>
      <c r="BW136" s="4">
        <f t="shared" si="19"/>
        <v>1.768533664</v>
      </c>
      <c r="BY136" s="4">
        <f t="shared" si="15"/>
        <v>14963.05501490096</v>
      </c>
      <c r="BZ136" s="4">
        <f t="shared" si="16"/>
        <v>2.2151051489599998</v>
      </c>
      <c r="CA136" s="4">
        <f t="shared" si="17"/>
        <v>99.645197769919989</v>
      </c>
      <c r="CB136" s="4">
        <f t="shared" si="18"/>
        <v>2.4787759801920002</v>
      </c>
    </row>
    <row r="137" spans="1:80" x14ac:dyDescent="0.25">
      <c r="A137" s="2">
        <v>42067</v>
      </c>
      <c r="B137" s="3">
        <v>1.6631944444444446E-3</v>
      </c>
      <c r="C137" s="4">
        <v>10.987</v>
      </c>
      <c r="D137" s="4">
        <v>6.0000000000000001E-3</v>
      </c>
      <c r="E137" s="4">
        <v>59.669694</v>
      </c>
      <c r="F137" s="4">
        <v>1333</v>
      </c>
      <c r="G137" s="4">
        <v>-1.9</v>
      </c>
      <c r="H137" s="4">
        <v>18.7</v>
      </c>
      <c r="J137" s="4">
        <v>0.5</v>
      </c>
      <c r="K137" s="4">
        <v>0.90529999999999999</v>
      </c>
      <c r="L137" s="4">
        <v>9.9466999999999999</v>
      </c>
      <c r="M137" s="4">
        <v>5.4000000000000003E-3</v>
      </c>
      <c r="N137" s="4">
        <v>1206.7501</v>
      </c>
      <c r="O137" s="4">
        <v>0</v>
      </c>
      <c r="P137" s="4">
        <v>1206.8</v>
      </c>
      <c r="Q137" s="4">
        <v>908.49120000000005</v>
      </c>
      <c r="R137" s="4">
        <v>0</v>
      </c>
      <c r="S137" s="4">
        <v>908.5</v>
      </c>
      <c r="T137" s="4">
        <v>18.701000000000001</v>
      </c>
      <c r="W137" s="4">
        <v>0</v>
      </c>
      <c r="X137" s="4">
        <v>0.4526</v>
      </c>
      <c r="Y137" s="4">
        <v>11.9</v>
      </c>
      <c r="Z137" s="4">
        <v>846</v>
      </c>
      <c r="AA137" s="4">
        <v>871</v>
      </c>
      <c r="AB137" s="4">
        <v>869</v>
      </c>
      <c r="AC137" s="4">
        <v>66</v>
      </c>
      <c r="AD137" s="4">
        <v>5.15</v>
      </c>
      <c r="AE137" s="4">
        <v>0.12</v>
      </c>
      <c r="AF137" s="4">
        <v>978</v>
      </c>
      <c r="AG137" s="4">
        <v>-16</v>
      </c>
      <c r="AH137" s="4">
        <v>15.91</v>
      </c>
      <c r="AI137" s="4">
        <v>12</v>
      </c>
      <c r="AJ137" s="4">
        <v>189</v>
      </c>
      <c r="AK137" s="4">
        <v>139</v>
      </c>
      <c r="AL137" s="4">
        <v>2.5</v>
      </c>
      <c r="AM137" s="4">
        <v>195</v>
      </c>
      <c r="AN137" s="4" t="s">
        <v>155</v>
      </c>
      <c r="AP137" s="5"/>
      <c r="BA137" s="4">
        <v>14.023</v>
      </c>
      <c r="BB137" s="4">
        <v>19.05</v>
      </c>
      <c r="BC137" s="4">
        <v>1.36</v>
      </c>
      <c r="BD137" s="4">
        <v>10.462999999999999</v>
      </c>
      <c r="BE137" s="4">
        <v>3033.4079999999999</v>
      </c>
      <c r="BF137" s="4">
        <v>1.048</v>
      </c>
      <c r="BG137" s="4">
        <v>38.539000000000001</v>
      </c>
      <c r="BH137" s="4">
        <v>0</v>
      </c>
      <c r="BI137" s="4">
        <v>38.539000000000001</v>
      </c>
      <c r="BJ137" s="4">
        <v>29.013999999999999</v>
      </c>
      <c r="BK137" s="4">
        <v>0</v>
      </c>
      <c r="BL137" s="4">
        <v>29.013999999999999</v>
      </c>
      <c r="BM137" s="4">
        <v>0.18859999999999999</v>
      </c>
      <c r="BQ137" s="4">
        <v>100.369</v>
      </c>
      <c r="BR137" s="4">
        <v>0.13496</v>
      </c>
      <c r="BS137" s="4">
        <v>0.80391000000000001</v>
      </c>
      <c r="BT137" s="4">
        <v>8.4000000000000005E-2</v>
      </c>
      <c r="BU137" s="4">
        <v>3.2980849999999999</v>
      </c>
      <c r="BV137" s="4">
        <v>1.6968000000000001</v>
      </c>
      <c r="BW137" s="4">
        <f t="shared" si="19"/>
        <v>0.8713540569999999</v>
      </c>
      <c r="BY137" s="4">
        <f t="shared" si="15"/>
        <v>7373.2703812521595</v>
      </c>
      <c r="BZ137" s="4">
        <f t="shared" si="16"/>
        <v>2.5473616999600002</v>
      </c>
      <c r="CA137" s="4">
        <f t="shared" si="17"/>
        <v>70.524000346029993</v>
      </c>
      <c r="CB137" s="4">
        <f t="shared" si="18"/>
        <v>0.473356330391</v>
      </c>
    </row>
    <row r="138" spans="1:80" x14ac:dyDescent="0.25">
      <c r="A138" s="2">
        <v>42067</v>
      </c>
      <c r="B138" s="3">
        <v>1.6747685185185184E-3</v>
      </c>
      <c r="C138" s="4">
        <v>11.897</v>
      </c>
      <c r="D138" s="4">
        <v>9.2999999999999992E-3</v>
      </c>
      <c r="E138" s="4">
        <v>92.890365000000003</v>
      </c>
      <c r="F138" s="4">
        <v>1665</v>
      </c>
      <c r="G138" s="4">
        <v>-1.9</v>
      </c>
      <c r="H138" s="4">
        <v>10</v>
      </c>
      <c r="J138" s="4">
        <v>0.8</v>
      </c>
      <c r="K138" s="4">
        <v>0.89770000000000005</v>
      </c>
      <c r="L138" s="4">
        <v>10.6806</v>
      </c>
      <c r="M138" s="4">
        <v>8.3000000000000001E-3</v>
      </c>
      <c r="N138" s="4">
        <v>1494.7484999999999</v>
      </c>
      <c r="O138" s="4">
        <v>0</v>
      </c>
      <c r="P138" s="4">
        <v>1494.7</v>
      </c>
      <c r="Q138" s="4">
        <v>1125.3081999999999</v>
      </c>
      <c r="R138" s="4">
        <v>0</v>
      </c>
      <c r="S138" s="4">
        <v>1125.3</v>
      </c>
      <c r="T138" s="4">
        <v>10</v>
      </c>
      <c r="W138" s="4">
        <v>0</v>
      </c>
      <c r="X138" s="4">
        <v>0.71540000000000004</v>
      </c>
      <c r="Y138" s="4">
        <v>11.9</v>
      </c>
      <c r="Z138" s="4">
        <v>846</v>
      </c>
      <c r="AA138" s="4">
        <v>870</v>
      </c>
      <c r="AB138" s="4">
        <v>869</v>
      </c>
      <c r="AC138" s="4">
        <v>66</v>
      </c>
      <c r="AD138" s="4">
        <v>5.15</v>
      </c>
      <c r="AE138" s="4">
        <v>0.12</v>
      </c>
      <c r="AF138" s="4">
        <v>978</v>
      </c>
      <c r="AG138" s="4">
        <v>-16</v>
      </c>
      <c r="AH138" s="4">
        <v>16</v>
      </c>
      <c r="AI138" s="4">
        <v>12</v>
      </c>
      <c r="AJ138" s="4">
        <v>189</v>
      </c>
      <c r="AK138" s="4">
        <v>139</v>
      </c>
      <c r="AL138" s="4">
        <v>1.8</v>
      </c>
      <c r="AM138" s="4">
        <v>195</v>
      </c>
      <c r="AN138" s="4" t="s">
        <v>155</v>
      </c>
      <c r="AP138" s="5"/>
      <c r="BA138" s="4">
        <v>14.023</v>
      </c>
      <c r="BB138" s="4">
        <v>17.670000000000002</v>
      </c>
      <c r="BC138" s="4">
        <v>1.26</v>
      </c>
      <c r="BD138" s="4">
        <v>11.391999999999999</v>
      </c>
      <c r="BE138" s="4">
        <v>3032.1329999999998</v>
      </c>
      <c r="BF138" s="4">
        <v>1.5069999999999999</v>
      </c>
      <c r="BG138" s="4">
        <v>44.438000000000002</v>
      </c>
      <c r="BH138" s="4">
        <v>0</v>
      </c>
      <c r="BI138" s="4">
        <v>44.438000000000002</v>
      </c>
      <c r="BJ138" s="4">
        <v>33.454999999999998</v>
      </c>
      <c r="BK138" s="4">
        <v>0</v>
      </c>
      <c r="BL138" s="4">
        <v>33.454999999999998</v>
      </c>
      <c r="BM138" s="4">
        <v>9.3899999999999997E-2</v>
      </c>
      <c r="BQ138" s="4">
        <v>147.667</v>
      </c>
      <c r="BR138" s="4">
        <v>0.10471</v>
      </c>
      <c r="BS138" s="4">
        <v>0.80491000000000001</v>
      </c>
      <c r="BT138" s="4">
        <v>8.2180000000000003E-2</v>
      </c>
      <c r="BU138" s="4">
        <v>2.5588500000000001</v>
      </c>
      <c r="BV138" s="4">
        <v>1.6600360000000001</v>
      </c>
      <c r="BW138" s="4">
        <f t="shared" si="19"/>
        <v>0.67604816999999995</v>
      </c>
      <c r="BY138" s="4">
        <f t="shared" si="15"/>
        <v>5718.2160894358494</v>
      </c>
      <c r="BZ138" s="4">
        <f t="shared" si="16"/>
        <v>2.8420097821499999</v>
      </c>
      <c r="CA138" s="4">
        <f t="shared" si="17"/>
        <v>63.091862814749994</v>
      </c>
      <c r="CB138" s="4">
        <f t="shared" si="18"/>
        <v>0.18285004741500002</v>
      </c>
    </row>
    <row r="139" spans="1:80" x14ac:dyDescent="0.25">
      <c r="A139" s="2">
        <v>42067</v>
      </c>
      <c r="B139" s="3">
        <v>1.6863425925925926E-3</v>
      </c>
      <c r="C139" s="4">
        <v>13.026999999999999</v>
      </c>
      <c r="D139" s="4">
        <v>7.3000000000000001E-3</v>
      </c>
      <c r="E139" s="4">
        <v>73.082192000000006</v>
      </c>
      <c r="F139" s="4">
        <v>1611.8</v>
      </c>
      <c r="G139" s="4">
        <v>-1.8</v>
      </c>
      <c r="H139" s="4">
        <v>8.6999999999999993</v>
      </c>
      <c r="J139" s="4">
        <v>1.89</v>
      </c>
      <c r="K139" s="4">
        <v>0.88900000000000001</v>
      </c>
      <c r="L139" s="4">
        <v>11.5817</v>
      </c>
      <c r="M139" s="4">
        <v>6.4999999999999997E-3</v>
      </c>
      <c r="N139" s="4">
        <v>1432.9612999999999</v>
      </c>
      <c r="O139" s="4">
        <v>0</v>
      </c>
      <c r="P139" s="4">
        <v>1433</v>
      </c>
      <c r="Q139" s="4">
        <v>1078.7923000000001</v>
      </c>
      <c r="R139" s="4">
        <v>0</v>
      </c>
      <c r="S139" s="4">
        <v>1078.8</v>
      </c>
      <c r="T139" s="4">
        <v>8.6857000000000006</v>
      </c>
      <c r="W139" s="4">
        <v>0</v>
      </c>
      <c r="X139" s="4">
        <v>1.679</v>
      </c>
      <c r="Y139" s="4">
        <v>11.9</v>
      </c>
      <c r="Z139" s="4">
        <v>847</v>
      </c>
      <c r="AA139" s="4">
        <v>870</v>
      </c>
      <c r="AB139" s="4">
        <v>870</v>
      </c>
      <c r="AC139" s="4">
        <v>66</v>
      </c>
      <c r="AD139" s="4">
        <v>5.15</v>
      </c>
      <c r="AE139" s="4">
        <v>0.12</v>
      </c>
      <c r="AF139" s="4">
        <v>978</v>
      </c>
      <c r="AG139" s="4">
        <v>-16</v>
      </c>
      <c r="AH139" s="4">
        <v>16</v>
      </c>
      <c r="AI139" s="4">
        <v>12</v>
      </c>
      <c r="AJ139" s="4">
        <v>189</v>
      </c>
      <c r="AK139" s="4">
        <v>139</v>
      </c>
      <c r="AL139" s="4">
        <v>2.6</v>
      </c>
      <c r="AM139" s="4">
        <v>195</v>
      </c>
      <c r="AN139" s="4" t="s">
        <v>155</v>
      </c>
      <c r="AP139" s="5"/>
      <c r="BA139" s="4">
        <v>14.023</v>
      </c>
      <c r="BB139" s="4">
        <v>16.22</v>
      </c>
      <c r="BC139" s="4">
        <v>1.1599999999999999</v>
      </c>
      <c r="BD139" s="4">
        <v>12.483000000000001</v>
      </c>
      <c r="BE139" s="4">
        <v>3031.973</v>
      </c>
      <c r="BF139" s="4">
        <v>1.083</v>
      </c>
      <c r="BG139" s="4">
        <v>39.284999999999997</v>
      </c>
      <c r="BH139" s="4">
        <v>0</v>
      </c>
      <c r="BI139" s="4">
        <v>39.284999999999997</v>
      </c>
      <c r="BJ139" s="4">
        <v>29.574999999999999</v>
      </c>
      <c r="BK139" s="4">
        <v>0</v>
      </c>
      <c r="BL139" s="4">
        <v>29.574999999999999</v>
      </c>
      <c r="BM139" s="4">
        <v>7.5200000000000003E-2</v>
      </c>
      <c r="BQ139" s="4">
        <v>319.60300000000001</v>
      </c>
      <c r="BR139" s="4">
        <v>0.23768</v>
      </c>
      <c r="BS139" s="4">
        <v>0.80500000000000005</v>
      </c>
      <c r="BT139" s="4">
        <v>8.473E-2</v>
      </c>
      <c r="BU139" s="4">
        <v>5.8083049999999998</v>
      </c>
      <c r="BV139" s="4">
        <v>1.711546</v>
      </c>
      <c r="BW139" s="4">
        <f t="shared" si="19"/>
        <v>1.5345541809999999</v>
      </c>
      <c r="BY139" s="4">
        <f t="shared" ref="BY139:BY146" si="20">BE139*$BU139*0.737</f>
        <v>12979.029840658803</v>
      </c>
      <c r="BZ139" s="4">
        <f t="shared" ref="BZ139:BZ146" si="21">BF139*$BU139*0.737</f>
        <v>4.6360206101549997</v>
      </c>
      <c r="CA139" s="4">
        <f t="shared" ref="CA139:CA146" si="22">BJ139*$BU139*0.737</f>
        <v>126.60231721637498</v>
      </c>
      <c r="CB139" s="4">
        <f t="shared" ref="CB139:CB146" si="23">BM139*$BU139*0.761</f>
        <v>0.332393031896</v>
      </c>
    </row>
    <row r="140" spans="1:80" x14ac:dyDescent="0.25">
      <c r="A140" s="2">
        <v>42067</v>
      </c>
      <c r="B140" s="3">
        <v>1.6979166666666664E-3</v>
      </c>
      <c r="C140" s="4">
        <v>13.429</v>
      </c>
      <c r="D140" s="4">
        <v>4.4999999999999997E-3</v>
      </c>
      <c r="E140" s="4">
        <v>44.975689000000003</v>
      </c>
      <c r="F140" s="4">
        <v>1192.0999999999999</v>
      </c>
      <c r="G140" s="4">
        <v>-0.4</v>
      </c>
      <c r="H140" s="4">
        <v>8.8000000000000007</v>
      </c>
      <c r="J140" s="4">
        <v>3.35</v>
      </c>
      <c r="K140" s="4">
        <v>0.88590000000000002</v>
      </c>
      <c r="L140" s="4">
        <v>11.8964</v>
      </c>
      <c r="M140" s="4">
        <v>4.0000000000000001E-3</v>
      </c>
      <c r="N140" s="4">
        <v>1055.9937</v>
      </c>
      <c r="O140" s="4">
        <v>0</v>
      </c>
      <c r="P140" s="4">
        <v>1056</v>
      </c>
      <c r="Q140" s="4">
        <v>794.99549999999999</v>
      </c>
      <c r="R140" s="4">
        <v>0</v>
      </c>
      <c r="S140" s="4">
        <v>795</v>
      </c>
      <c r="T140" s="4">
        <v>8.7992000000000008</v>
      </c>
      <c r="W140" s="4">
        <v>0</v>
      </c>
      <c r="X140" s="4">
        <v>2.9687000000000001</v>
      </c>
      <c r="Y140" s="4">
        <v>11.9</v>
      </c>
      <c r="Z140" s="4">
        <v>847</v>
      </c>
      <c r="AA140" s="4">
        <v>871</v>
      </c>
      <c r="AB140" s="4">
        <v>869</v>
      </c>
      <c r="AC140" s="4">
        <v>66</v>
      </c>
      <c r="AD140" s="4">
        <v>5.15</v>
      </c>
      <c r="AE140" s="4">
        <v>0.12</v>
      </c>
      <c r="AF140" s="4">
        <v>978</v>
      </c>
      <c r="AG140" s="4">
        <v>-16</v>
      </c>
      <c r="AH140" s="4">
        <v>16</v>
      </c>
      <c r="AI140" s="4">
        <v>12</v>
      </c>
      <c r="AJ140" s="4">
        <v>189.9</v>
      </c>
      <c r="AK140" s="4">
        <v>139.9</v>
      </c>
      <c r="AL140" s="4">
        <v>2.4</v>
      </c>
      <c r="AM140" s="4">
        <v>195</v>
      </c>
      <c r="AN140" s="4" t="s">
        <v>155</v>
      </c>
      <c r="AP140" s="5"/>
      <c r="BA140" s="4">
        <v>14.023</v>
      </c>
      <c r="BB140" s="4">
        <v>15.77</v>
      </c>
      <c r="BC140" s="4">
        <v>1.1200000000000001</v>
      </c>
      <c r="BD140" s="4">
        <v>12.885</v>
      </c>
      <c r="BE140" s="4">
        <v>3032.386</v>
      </c>
      <c r="BF140" s="4">
        <v>0.64600000000000002</v>
      </c>
      <c r="BG140" s="4">
        <v>28.187999999999999</v>
      </c>
      <c r="BH140" s="4">
        <v>0</v>
      </c>
      <c r="BI140" s="4">
        <v>28.187999999999999</v>
      </c>
      <c r="BJ140" s="4">
        <v>21.221</v>
      </c>
      <c r="BK140" s="4">
        <v>0</v>
      </c>
      <c r="BL140" s="4">
        <v>21.221</v>
      </c>
      <c r="BM140" s="4">
        <v>7.4200000000000002E-2</v>
      </c>
      <c r="BQ140" s="4">
        <v>550.21199999999999</v>
      </c>
      <c r="BR140" s="4">
        <v>0.23100000000000001</v>
      </c>
      <c r="BS140" s="4">
        <v>0.80318199999999995</v>
      </c>
      <c r="BT140" s="4">
        <v>8.4090999999999999E-2</v>
      </c>
      <c r="BU140" s="4">
        <v>5.6450630000000004</v>
      </c>
      <c r="BV140" s="4">
        <v>1.698636</v>
      </c>
      <c r="BW140" s="4">
        <f t="shared" ref="BW140:BW146" si="24">BU140*0.2642</f>
        <v>1.4914256446</v>
      </c>
      <c r="BY140" s="4">
        <f t="shared" si="20"/>
        <v>12615.973377604367</v>
      </c>
      <c r="BZ140" s="4">
        <f t="shared" si="21"/>
        <v>2.6876257844259999</v>
      </c>
      <c r="CA140" s="4">
        <f t="shared" si="22"/>
        <v>88.288090977251017</v>
      </c>
      <c r="CB140" s="4">
        <f t="shared" si="23"/>
        <v>0.31875525637060004</v>
      </c>
    </row>
    <row r="141" spans="1:80" x14ac:dyDescent="0.25">
      <c r="A141" s="2">
        <v>42067</v>
      </c>
      <c r="B141" s="3">
        <v>1.7094907407407408E-3</v>
      </c>
      <c r="C141" s="4">
        <v>13.331</v>
      </c>
      <c r="D141" s="4">
        <v>3.3E-3</v>
      </c>
      <c r="E141" s="4">
        <v>33.245984999999997</v>
      </c>
      <c r="F141" s="4">
        <v>1024.4000000000001</v>
      </c>
      <c r="G141" s="4">
        <v>3.8</v>
      </c>
      <c r="H141" s="4">
        <v>0</v>
      </c>
      <c r="J141" s="4">
        <v>4.29</v>
      </c>
      <c r="K141" s="4">
        <v>0.88670000000000004</v>
      </c>
      <c r="L141" s="4">
        <v>11.821199999999999</v>
      </c>
      <c r="M141" s="4">
        <v>2.8999999999999998E-3</v>
      </c>
      <c r="N141" s="4">
        <v>908.38310000000001</v>
      </c>
      <c r="O141" s="4">
        <v>3.3914</v>
      </c>
      <c r="P141" s="4">
        <v>911.8</v>
      </c>
      <c r="Q141" s="4">
        <v>683.85659999999996</v>
      </c>
      <c r="R141" s="4">
        <v>2.5531999999999999</v>
      </c>
      <c r="S141" s="4">
        <v>686.4</v>
      </c>
      <c r="T141" s="4">
        <v>0</v>
      </c>
      <c r="W141" s="4">
        <v>0</v>
      </c>
      <c r="X141" s="4">
        <v>3.8041999999999998</v>
      </c>
      <c r="Y141" s="4">
        <v>12</v>
      </c>
      <c r="Z141" s="4">
        <v>847</v>
      </c>
      <c r="AA141" s="4">
        <v>870</v>
      </c>
      <c r="AB141" s="4">
        <v>869</v>
      </c>
      <c r="AC141" s="4">
        <v>66</v>
      </c>
      <c r="AD141" s="4">
        <v>5.14</v>
      </c>
      <c r="AE141" s="4">
        <v>0.12</v>
      </c>
      <c r="AF141" s="4">
        <v>979</v>
      </c>
      <c r="AG141" s="4">
        <v>-16</v>
      </c>
      <c r="AH141" s="4">
        <v>16</v>
      </c>
      <c r="AI141" s="4">
        <v>12</v>
      </c>
      <c r="AJ141" s="4">
        <v>189.1</v>
      </c>
      <c r="AK141" s="4">
        <v>140</v>
      </c>
      <c r="AL141" s="4">
        <v>2.8</v>
      </c>
      <c r="AM141" s="4">
        <v>195</v>
      </c>
      <c r="AN141" s="4" t="s">
        <v>155</v>
      </c>
      <c r="AP141" s="5"/>
      <c r="BA141" s="4">
        <v>14.023</v>
      </c>
      <c r="BB141" s="4">
        <v>15.88</v>
      </c>
      <c r="BC141" s="4">
        <v>1.1299999999999999</v>
      </c>
      <c r="BD141" s="4">
        <v>12.773999999999999</v>
      </c>
      <c r="BE141" s="4">
        <v>3032.9360000000001</v>
      </c>
      <c r="BF141" s="4">
        <v>0.48099999999999998</v>
      </c>
      <c r="BG141" s="4">
        <v>24.407</v>
      </c>
      <c r="BH141" s="4">
        <v>9.0999999999999998E-2</v>
      </c>
      <c r="BI141" s="4">
        <v>24.498000000000001</v>
      </c>
      <c r="BJ141" s="4">
        <v>18.373999999999999</v>
      </c>
      <c r="BK141" s="4">
        <v>6.9000000000000006E-2</v>
      </c>
      <c r="BL141" s="4">
        <v>18.443000000000001</v>
      </c>
      <c r="BM141" s="4">
        <v>0</v>
      </c>
      <c r="BQ141" s="4">
        <v>709.68499999999995</v>
      </c>
      <c r="BR141" s="4">
        <v>0.23172999999999999</v>
      </c>
      <c r="BS141" s="4">
        <v>0.80391000000000001</v>
      </c>
      <c r="BT141" s="4">
        <v>8.2180000000000003E-2</v>
      </c>
      <c r="BU141" s="4">
        <v>5.6628949999999998</v>
      </c>
      <c r="BV141" s="4">
        <v>1.66004</v>
      </c>
      <c r="BW141" s="4">
        <f t="shared" si="24"/>
        <v>1.4961368589999999</v>
      </c>
      <c r="BY141" s="4">
        <f t="shared" si="20"/>
        <v>12658.121006863641</v>
      </c>
      <c r="BZ141" s="4">
        <f t="shared" si="21"/>
        <v>2.0074792888149995</v>
      </c>
      <c r="CA141" s="4">
        <f t="shared" si="22"/>
        <v>76.684874122009987</v>
      </c>
      <c r="CB141" s="4">
        <f t="shared" si="23"/>
        <v>0</v>
      </c>
    </row>
    <row r="142" spans="1:80" x14ac:dyDescent="0.25">
      <c r="A142" s="2">
        <v>42067</v>
      </c>
      <c r="B142" s="3">
        <v>1.721064814814815E-3</v>
      </c>
      <c r="C142" s="4">
        <v>13.314</v>
      </c>
      <c r="D142" s="4">
        <v>4.0000000000000001E-3</v>
      </c>
      <c r="E142" s="4">
        <v>40</v>
      </c>
      <c r="F142" s="4">
        <v>1298.4000000000001</v>
      </c>
      <c r="G142" s="4">
        <v>3.9</v>
      </c>
      <c r="H142" s="4">
        <v>-20.8</v>
      </c>
      <c r="J142" s="4">
        <v>4.2</v>
      </c>
      <c r="K142" s="4">
        <v>0.88670000000000004</v>
      </c>
      <c r="L142" s="4">
        <v>11.8055</v>
      </c>
      <c r="M142" s="4">
        <v>3.5000000000000001E-3</v>
      </c>
      <c r="N142" s="4">
        <v>1151.3101999999999</v>
      </c>
      <c r="O142" s="4">
        <v>3.4582000000000002</v>
      </c>
      <c r="P142" s="4">
        <v>1154.8</v>
      </c>
      <c r="Q142" s="4">
        <v>866.75229999999999</v>
      </c>
      <c r="R142" s="4">
        <v>2.6034999999999999</v>
      </c>
      <c r="S142" s="4">
        <v>869.4</v>
      </c>
      <c r="T142" s="4">
        <v>0</v>
      </c>
      <c r="W142" s="4">
        <v>0</v>
      </c>
      <c r="X142" s="4">
        <v>3.7267999999999999</v>
      </c>
      <c r="Y142" s="4">
        <v>11.9</v>
      </c>
      <c r="Z142" s="4">
        <v>847</v>
      </c>
      <c r="AA142" s="4">
        <v>871</v>
      </c>
      <c r="AB142" s="4">
        <v>870</v>
      </c>
      <c r="AC142" s="4">
        <v>66</v>
      </c>
      <c r="AD142" s="4">
        <v>5.15</v>
      </c>
      <c r="AE142" s="4">
        <v>0.12</v>
      </c>
      <c r="AF142" s="4">
        <v>978</v>
      </c>
      <c r="AG142" s="4">
        <v>-16</v>
      </c>
      <c r="AH142" s="4">
        <v>16</v>
      </c>
      <c r="AI142" s="4">
        <v>12</v>
      </c>
      <c r="AJ142" s="4">
        <v>189</v>
      </c>
      <c r="AK142" s="4">
        <v>140</v>
      </c>
      <c r="AL142" s="4">
        <v>2.2999999999999998</v>
      </c>
      <c r="AM142" s="4">
        <v>195</v>
      </c>
      <c r="AN142" s="4" t="s">
        <v>155</v>
      </c>
      <c r="AP142" s="5"/>
      <c r="BA142" s="4">
        <v>14.023</v>
      </c>
      <c r="BB142" s="4">
        <v>15.9</v>
      </c>
      <c r="BC142" s="4">
        <v>1.1299999999999999</v>
      </c>
      <c r="BD142" s="4">
        <v>12.773999999999999</v>
      </c>
      <c r="BE142" s="4">
        <v>3032.7950000000001</v>
      </c>
      <c r="BF142" s="4">
        <v>0.57999999999999996</v>
      </c>
      <c r="BG142" s="4">
        <v>30.972999999999999</v>
      </c>
      <c r="BH142" s="4">
        <v>9.2999999999999999E-2</v>
      </c>
      <c r="BI142" s="4">
        <v>31.065999999999999</v>
      </c>
      <c r="BJ142" s="4">
        <v>23.318000000000001</v>
      </c>
      <c r="BK142" s="4">
        <v>7.0000000000000007E-2</v>
      </c>
      <c r="BL142" s="4">
        <v>23.388000000000002</v>
      </c>
      <c r="BM142" s="4">
        <v>0</v>
      </c>
      <c r="BQ142" s="4">
        <v>696.14</v>
      </c>
      <c r="BR142" s="4">
        <v>0.20924999999999999</v>
      </c>
      <c r="BS142" s="4">
        <v>0.80491000000000001</v>
      </c>
      <c r="BT142" s="4">
        <v>8.2000000000000003E-2</v>
      </c>
      <c r="BU142" s="4">
        <v>5.1135460000000004</v>
      </c>
      <c r="BV142" s="4">
        <v>1.6564000000000001</v>
      </c>
      <c r="BW142" s="4">
        <f t="shared" si="24"/>
        <v>1.3509988532000001</v>
      </c>
      <c r="BY142" s="4">
        <f t="shared" si="20"/>
        <v>11429.64417816859</v>
      </c>
      <c r="BZ142" s="4">
        <f t="shared" si="21"/>
        <v>2.1858363731599999</v>
      </c>
      <c r="CA142" s="4">
        <f t="shared" si="22"/>
        <v>87.878159567836008</v>
      </c>
      <c r="CB142" s="4">
        <f t="shared" si="23"/>
        <v>0</v>
      </c>
    </row>
    <row r="143" spans="1:80" x14ac:dyDescent="0.25">
      <c r="A143" s="2">
        <v>42067</v>
      </c>
      <c r="B143" s="3">
        <v>1.7326388888888888E-3</v>
      </c>
      <c r="C143" s="4">
        <v>13.513</v>
      </c>
      <c r="D143" s="4">
        <v>4.0000000000000001E-3</v>
      </c>
      <c r="E143" s="4">
        <v>40</v>
      </c>
      <c r="F143" s="4">
        <v>1736</v>
      </c>
      <c r="G143" s="4">
        <v>4.4000000000000004</v>
      </c>
      <c r="H143" s="4">
        <v>-17.399999999999999</v>
      </c>
      <c r="J143" s="4">
        <v>3.51</v>
      </c>
      <c r="K143" s="4">
        <v>0.88519999999999999</v>
      </c>
      <c r="L143" s="4">
        <v>11.9619</v>
      </c>
      <c r="M143" s="4">
        <v>3.5000000000000001E-3</v>
      </c>
      <c r="N143" s="4">
        <v>1536.6966</v>
      </c>
      <c r="O143" s="4">
        <v>3.8654000000000002</v>
      </c>
      <c r="P143" s="4">
        <v>1540.6</v>
      </c>
      <c r="Q143" s="4">
        <v>1156.8688999999999</v>
      </c>
      <c r="R143" s="4">
        <v>2.91</v>
      </c>
      <c r="S143" s="4">
        <v>1159.8</v>
      </c>
      <c r="T143" s="4">
        <v>0</v>
      </c>
      <c r="W143" s="4">
        <v>0</v>
      </c>
      <c r="X143" s="4">
        <v>3.1063000000000001</v>
      </c>
      <c r="Y143" s="4">
        <v>12.1</v>
      </c>
      <c r="Z143" s="4">
        <v>845</v>
      </c>
      <c r="AA143" s="4">
        <v>866</v>
      </c>
      <c r="AB143" s="4">
        <v>869</v>
      </c>
      <c r="AC143" s="4">
        <v>66</v>
      </c>
      <c r="AD143" s="4">
        <v>5.14</v>
      </c>
      <c r="AE143" s="4">
        <v>0.12</v>
      </c>
      <c r="AF143" s="4">
        <v>979</v>
      </c>
      <c r="AG143" s="4">
        <v>-16</v>
      </c>
      <c r="AH143" s="4">
        <v>16</v>
      </c>
      <c r="AI143" s="4">
        <v>12</v>
      </c>
      <c r="AJ143" s="4">
        <v>189.9</v>
      </c>
      <c r="AK143" s="4">
        <v>139.1</v>
      </c>
      <c r="AL143" s="4">
        <v>2.4</v>
      </c>
      <c r="AM143" s="4">
        <v>195</v>
      </c>
      <c r="AN143" s="4" t="s">
        <v>155</v>
      </c>
      <c r="AP143" s="5"/>
      <c r="BA143" s="4">
        <v>14.023</v>
      </c>
      <c r="BB143" s="4">
        <v>15.68</v>
      </c>
      <c r="BC143" s="4">
        <v>1.1200000000000001</v>
      </c>
      <c r="BD143" s="4">
        <v>12.968999999999999</v>
      </c>
      <c r="BE143" s="4">
        <v>3032.6729999999998</v>
      </c>
      <c r="BF143" s="4">
        <v>0.57099999999999995</v>
      </c>
      <c r="BG143" s="4">
        <v>40.798999999999999</v>
      </c>
      <c r="BH143" s="4">
        <v>0.10299999999999999</v>
      </c>
      <c r="BI143" s="4">
        <v>40.902000000000001</v>
      </c>
      <c r="BJ143" s="4">
        <v>30.715</v>
      </c>
      <c r="BK143" s="4">
        <v>7.6999999999999999E-2</v>
      </c>
      <c r="BL143" s="4">
        <v>30.792000000000002</v>
      </c>
      <c r="BM143" s="4">
        <v>0</v>
      </c>
      <c r="BQ143" s="4">
        <v>572.62699999999995</v>
      </c>
      <c r="BR143" s="4">
        <v>0.16245499999999999</v>
      </c>
      <c r="BS143" s="4">
        <v>0.80500000000000005</v>
      </c>
      <c r="BT143" s="4">
        <v>8.6544999999999997E-2</v>
      </c>
      <c r="BU143" s="4">
        <v>3.969983</v>
      </c>
      <c r="BV143" s="4">
        <v>1.748218</v>
      </c>
      <c r="BW143" s="4">
        <f t="shared" si="24"/>
        <v>1.0488695085999999</v>
      </c>
      <c r="BY143" s="4">
        <f t="shared" si="20"/>
        <v>8873.2296076099828</v>
      </c>
      <c r="BZ143" s="4">
        <f t="shared" si="21"/>
        <v>1.6706760359409998</v>
      </c>
      <c r="CA143" s="4">
        <f t="shared" si="22"/>
        <v>89.868326521764999</v>
      </c>
      <c r="CB143" s="4">
        <f t="shared" si="23"/>
        <v>0</v>
      </c>
    </row>
    <row r="144" spans="1:80" x14ac:dyDescent="0.25">
      <c r="A144" s="2">
        <v>42067</v>
      </c>
      <c r="B144" s="3">
        <v>1.744212962962963E-3</v>
      </c>
      <c r="C144" s="4">
        <v>13.741</v>
      </c>
      <c r="D144" s="4">
        <v>3.2000000000000002E-3</v>
      </c>
      <c r="E144" s="4">
        <v>31.781848</v>
      </c>
      <c r="F144" s="4">
        <v>1931.8</v>
      </c>
      <c r="G144" s="4">
        <v>8.6999999999999993</v>
      </c>
      <c r="H144" s="4">
        <v>0</v>
      </c>
      <c r="J144" s="4">
        <v>2.8</v>
      </c>
      <c r="K144" s="4">
        <v>0.88349999999999995</v>
      </c>
      <c r="L144" s="4">
        <v>12.140499999999999</v>
      </c>
      <c r="M144" s="4">
        <v>2.8E-3</v>
      </c>
      <c r="N144" s="4">
        <v>1706.7425000000001</v>
      </c>
      <c r="O144" s="4">
        <v>7.7077999999999998</v>
      </c>
      <c r="P144" s="4">
        <v>1714.5</v>
      </c>
      <c r="Q144" s="4">
        <v>1284.8821</v>
      </c>
      <c r="R144" s="4">
        <v>5.8026999999999997</v>
      </c>
      <c r="S144" s="4">
        <v>1290.7</v>
      </c>
      <c r="T144" s="4">
        <v>0</v>
      </c>
      <c r="W144" s="4">
        <v>0</v>
      </c>
      <c r="X144" s="4">
        <v>2.4765999999999999</v>
      </c>
      <c r="Y144" s="4">
        <v>12.1</v>
      </c>
      <c r="Z144" s="4">
        <v>845</v>
      </c>
      <c r="AA144" s="4">
        <v>869</v>
      </c>
      <c r="AB144" s="4">
        <v>869</v>
      </c>
      <c r="AC144" s="4">
        <v>66</v>
      </c>
      <c r="AD144" s="4">
        <v>5.14</v>
      </c>
      <c r="AE144" s="4">
        <v>0.12</v>
      </c>
      <c r="AF144" s="4">
        <v>979</v>
      </c>
      <c r="AG144" s="4">
        <v>-16</v>
      </c>
      <c r="AH144" s="4">
        <v>16</v>
      </c>
      <c r="AI144" s="4">
        <v>12</v>
      </c>
      <c r="AJ144" s="4">
        <v>190</v>
      </c>
      <c r="AK144" s="4">
        <v>139</v>
      </c>
      <c r="AL144" s="4">
        <v>2.7</v>
      </c>
      <c r="AM144" s="4">
        <v>195</v>
      </c>
      <c r="AN144" s="4" t="s">
        <v>155</v>
      </c>
      <c r="AP144" s="5"/>
      <c r="BA144" s="4">
        <v>14.023</v>
      </c>
      <c r="BB144" s="4">
        <v>15.43</v>
      </c>
      <c r="BC144" s="4">
        <v>1.1000000000000001</v>
      </c>
      <c r="BD144" s="4">
        <v>13.183999999999999</v>
      </c>
      <c r="BE144" s="4">
        <v>3032.721</v>
      </c>
      <c r="BF144" s="4">
        <v>0.44600000000000001</v>
      </c>
      <c r="BG144" s="4">
        <v>44.648000000000003</v>
      </c>
      <c r="BH144" s="4">
        <v>0.20200000000000001</v>
      </c>
      <c r="BI144" s="4">
        <v>44.848999999999997</v>
      </c>
      <c r="BJ144" s="4">
        <v>33.612000000000002</v>
      </c>
      <c r="BK144" s="4">
        <v>0.152</v>
      </c>
      <c r="BL144" s="4">
        <v>33.764000000000003</v>
      </c>
      <c r="BM144" s="4">
        <v>0</v>
      </c>
      <c r="BQ144" s="4">
        <v>449.83300000000003</v>
      </c>
      <c r="BR144" s="4">
        <v>0.20713500000000001</v>
      </c>
      <c r="BS144" s="4">
        <v>0.80500000000000005</v>
      </c>
      <c r="BT144" s="4">
        <v>8.6999999999999994E-2</v>
      </c>
      <c r="BU144" s="4">
        <v>5.0618650000000001</v>
      </c>
      <c r="BV144" s="4">
        <v>1.7574000000000001</v>
      </c>
      <c r="BW144" s="4">
        <f t="shared" si="24"/>
        <v>1.3373447329999999</v>
      </c>
      <c r="BY144" s="4">
        <f t="shared" si="20"/>
        <v>11313.852297798105</v>
      </c>
      <c r="BZ144" s="4">
        <f t="shared" si="21"/>
        <v>1.6638451492300002</v>
      </c>
      <c r="CA144" s="4">
        <f t="shared" si="22"/>
        <v>125.39274250206002</v>
      </c>
      <c r="CB144" s="4">
        <f t="shared" si="23"/>
        <v>0</v>
      </c>
    </row>
    <row r="145" spans="1:80" x14ac:dyDescent="0.25">
      <c r="A145" s="2">
        <v>42067</v>
      </c>
      <c r="B145" s="3">
        <v>1.7557870370370368E-3</v>
      </c>
      <c r="C145" s="4">
        <v>13.798</v>
      </c>
      <c r="D145" s="4">
        <v>2.3E-3</v>
      </c>
      <c r="E145" s="4">
        <v>23.241617000000002</v>
      </c>
      <c r="F145" s="4">
        <v>2068.4</v>
      </c>
      <c r="G145" s="4">
        <v>12.2</v>
      </c>
      <c r="H145" s="4">
        <v>-9.6</v>
      </c>
      <c r="J145" s="4">
        <v>2.5</v>
      </c>
      <c r="K145" s="4">
        <v>0.88290000000000002</v>
      </c>
      <c r="L145" s="4">
        <v>12.182600000000001</v>
      </c>
      <c r="M145" s="4">
        <v>2.0999999999999999E-3</v>
      </c>
      <c r="N145" s="4">
        <v>1826.232</v>
      </c>
      <c r="O145" s="4">
        <v>10.7714</v>
      </c>
      <c r="P145" s="4">
        <v>1837</v>
      </c>
      <c r="Q145" s="4">
        <v>1374.8604</v>
      </c>
      <c r="R145" s="4">
        <v>8.1090999999999998</v>
      </c>
      <c r="S145" s="4">
        <v>1383</v>
      </c>
      <c r="T145" s="4">
        <v>0</v>
      </c>
      <c r="W145" s="4">
        <v>0</v>
      </c>
      <c r="X145" s="4">
        <v>2.2046999999999999</v>
      </c>
      <c r="Y145" s="4">
        <v>12</v>
      </c>
      <c r="Z145" s="4">
        <v>846</v>
      </c>
      <c r="AA145" s="4">
        <v>871</v>
      </c>
      <c r="AB145" s="4">
        <v>869</v>
      </c>
      <c r="AC145" s="4">
        <v>66</v>
      </c>
      <c r="AD145" s="4">
        <v>5.15</v>
      </c>
      <c r="AE145" s="4">
        <v>0.12</v>
      </c>
      <c r="AF145" s="4">
        <v>978</v>
      </c>
      <c r="AG145" s="4">
        <v>-16</v>
      </c>
      <c r="AH145" s="4">
        <v>16</v>
      </c>
      <c r="AI145" s="4">
        <v>12</v>
      </c>
      <c r="AJ145" s="4">
        <v>190</v>
      </c>
      <c r="AK145" s="4">
        <v>139.9</v>
      </c>
      <c r="AL145" s="4">
        <v>2</v>
      </c>
      <c r="AM145" s="4">
        <v>195</v>
      </c>
      <c r="AN145" s="4" t="s">
        <v>155</v>
      </c>
      <c r="AP145" s="5"/>
      <c r="BA145" s="4">
        <v>14.023</v>
      </c>
      <c r="BB145" s="4">
        <v>15.37</v>
      </c>
      <c r="BC145" s="4">
        <v>1.1000000000000001</v>
      </c>
      <c r="BD145" s="4">
        <v>13.263</v>
      </c>
      <c r="BE145" s="4">
        <v>3032.8780000000002</v>
      </c>
      <c r="BF145" s="4">
        <v>0.32500000000000001</v>
      </c>
      <c r="BG145" s="4">
        <v>47.610999999999997</v>
      </c>
      <c r="BH145" s="4">
        <v>0.28100000000000003</v>
      </c>
      <c r="BI145" s="4">
        <v>47.892000000000003</v>
      </c>
      <c r="BJ145" s="4">
        <v>35.844000000000001</v>
      </c>
      <c r="BK145" s="4">
        <v>0.21099999999999999</v>
      </c>
      <c r="BL145" s="4">
        <v>36.055</v>
      </c>
      <c r="BM145" s="4">
        <v>0</v>
      </c>
      <c r="BQ145" s="4">
        <v>399.09300000000002</v>
      </c>
      <c r="BR145" s="4">
        <v>0.30299999999999999</v>
      </c>
      <c r="BS145" s="4">
        <v>0.80500000000000005</v>
      </c>
      <c r="BT145" s="4">
        <v>8.5180000000000006E-2</v>
      </c>
      <c r="BU145" s="4">
        <v>7.4045620000000003</v>
      </c>
      <c r="BV145" s="4">
        <v>1.7206360000000001</v>
      </c>
      <c r="BW145" s="4">
        <f t="shared" si="24"/>
        <v>1.9562852803999999</v>
      </c>
      <c r="BY145" s="4">
        <f t="shared" si="20"/>
        <v>16550.907160614333</v>
      </c>
      <c r="BZ145" s="4">
        <f t="shared" si="21"/>
        <v>1.7735777130500001</v>
      </c>
      <c r="CA145" s="4">
        <f t="shared" si="22"/>
        <v>195.60652168173601</v>
      </c>
      <c r="CB145" s="4">
        <f t="shared" si="23"/>
        <v>0</v>
      </c>
    </row>
    <row r="146" spans="1:80" x14ac:dyDescent="0.25">
      <c r="A146" s="2">
        <v>42067</v>
      </c>
      <c r="B146" s="3">
        <v>1.767361111111111E-3</v>
      </c>
      <c r="C146" s="4">
        <v>13.65</v>
      </c>
      <c r="D146" s="4">
        <v>2.5000000000000001E-3</v>
      </c>
      <c r="E146" s="4">
        <v>25.032309999999999</v>
      </c>
      <c r="F146" s="4">
        <v>2270</v>
      </c>
      <c r="G146" s="4">
        <v>12.2</v>
      </c>
      <c r="H146" s="4">
        <v>40.1</v>
      </c>
      <c r="J146" s="4">
        <v>2.35</v>
      </c>
      <c r="K146" s="4">
        <v>0.88419999999999999</v>
      </c>
      <c r="L146" s="4">
        <v>12.0688</v>
      </c>
      <c r="M146" s="4">
        <v>2.2000000000000001E-3</v>
      </c>
      <c r="N146" s="4">
        <v>2007.027</v>
      </c>
      <c r="O146" s="4">
        <v>10.7867</v>
      </c>
      <c r="P146" s="4">
        <v>2017.8</v>
      </c>
      <c r="Q146" s="4">
        <v>1510.9726000000001</v>
      </c>
      <c r="R146" s="4">
        <v>8.1206999999999994</v>
      </c>
      <c r="S146" s="4">
        <v>1519.1</v>
      </c>
      <c r="T146" s="4">
        <v>40.1</v>
      </c>
      <c r="W146" s="4">
        <v>0</v>
      </c>
      <c r="X146" s="4">
        <v>2.0785</v>
      </c>
      <c r="Y146" s="4">
        <v>12</v>
      </c>
      <c r="Z146" s="4">
        <v>848</v>
      </c>
      <c r="AA146" s="4">
        <v>872</v>
      </c>
      <c r="AB146" s="4">
        <v>870</v>
      </c>
      <c r="AC146" s="4">
        <v>66</v>
      </c>
      <c r="AD146" s="4">
        <v>5.15</v>
      </c>
      <c r="AE146" s="4">
        <v>0.12</v>
      </c>
      <c r="AF146" s="4">
        <v>978</v>
      </c>
      <c r="AG146" s="4">
        <v>-16</v>
      </c>
      <c r="AH146" s="4">
        <v>16</v>
      </c>
      <c r="AI146" s="4">
        <v>12</v>
      </c>
      <c r="AJ146" s="4">
        <v>190</v>
      </c>
      <c r="AK146" s="4">
        <v>140</v>
      </c>
      <c r="AL146" s="4">
        <v>2.5</v>
      </c>
      <c r="AM146" s="4">
        <v>195</v>
      </c>
      <c r="AN146" s="4" t="s">
        <v>155</v>
      </c>
      <c r="AP146" s="5"/>
      <c r="BA146" s="4">
        <v>14.023</v>
      </c>
      <c r="BB146" s="4">
        <v>15.53</v>
      </c>
      <c r="BC146" s="4">
        <v>1.1100000000000001</v>
      </c>
      <c r="BD146" s="4">
        <v>13.102</v>
      </c>
      <c r="BE146" s="4">
        <v>3031.9160000000002</v>
      </c>
      <c r="BF146" s="4">
        <v>0.35399999999999998</v>
      </c>
      <c r="BG146" s="4">
        <v>52.801000000000002</v>
      </c>
      <c r="BH146" s="4">
        <v>0.28399999999999997</v>
      </c>
      <c r="BI146" s="4">
        <v>53.085000000000001</v>
      </c>
      <c r="BJ146" s="4">
        <v>39.750999999999998</v>
      </c>
      <c r="BK146" s="4">
        <v>0.214</v>
      </c>
      <c r="BL146" s="4">
        <v>39.965000000000003</v>
      </c>
      <c r="BM146" s="4">
        <v>0.33310000000000001</v>
      </c>
      <c r="BQ146" s="4">
        <v>379.67200000000003</v>
      </c>
      <c r="BR146" s="4">
        <v>0.24193000000000001</v>
      </c>
      <c r="BS146" s="4">
        <v>0.80591000000000002</v>
      </c>
      <c r="BT146" s="4">
        <v>8.5000000000000006E-2</v>
      </c>
      <c r="BU146" s="4">
        <v>5.9121639999999998</v>
      </c>
      <c r="BV146" s="4">
        <v>1.7170000000000001</v>
      </c>
      <c r="BW146" s="4">
        <f t="shared" si="24"/>
        <v>1.5619937287999999</v>
      </c>
      <c r="BY146" s="4">
        <f t="shared" si="20"/>
        <v>13210.861069527087</v>
      </c>
      <c r="BZ146" s="4">
        <f t="shared" si="21"/>
        <v>1.542471763272</v>
      </c>
      <c r="CA146" s="4">
        <f t="shared" si="22"/>
        <v>173.20563576786799</v>
      </c>
      <c r="CB146" s="4">
        <f t="shared" si="23"/>
        <v>1.4986691314123999</v>
      </c>
    </row>
    <row r="147" spans="1:80" x14ac:dyDescent="0.25">
      <c r="B147" s="3"/>
      <c r="AP147" s="5"/>
    </row>
  </sheetData>
  <customSheetViews>
    <customSheetView guid="{2B424CCC-7244-4294-A128-8AE125D4F682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S10" activePane="bottomRight" state="frozen"/>
      <selection pane="topRight" activeCell="C1" sqref="C1"/>
      <selection pane="bottomLeft" activeCell="A10" sqref="A10"/>
      <selection pane="bottomRight" activeCell="AU8" sqref="AU8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7" width="12" style="4" bestFit="1" customWidth="1"/>
    <col min="18" max="18" width="11" style="4" bestFit="1" customWidth="1"/>
    <col min="19" max="19" width="12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1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3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196</v>
      </c>
    </row>
    <row r="5" spans="1:87" s="14" customFormat="1" x14ac:dyDescent="0.25">
      <c r="A5" s="14" t="s">
        <v>169</v>
      </c>
      <c r="C5" s="14">
        <f>AVERAGE(C10:C150)</f>
        <v>13.10401459854014</v>
      </c>
      <c r="D5" s="14">
        <f t="shared" ref="D5:BO5" si="0">AVERAGE(D10:D150)</f>
        <v>1.0070072992700727E-2</v>
      </c>
      <c r="E5" s="14">
        <f t="shared" si="0"/>
        <v>100.69038001459855</v>
      </c>
      <c r="F5" s="14">
        <f t="shared" si="0"/>
        <v>1895.878102189781</v>
      </c>
      <c r="G5" s="14">
        <f t="shared" si="0"/>
        <v>6.1175182481751804</v>
      </c>
      <c r="H5" s="14">
        <f t="shared" si="0"/>
        <v>18.462043795620431</v>
      </c>
      <c r="I5" s="14" t="e">
        <f t="shared" si="0"/>
        <v>#DIV/0!</v>
      </c>
      <c r="J5" s="14">
        <f t="shared" si="0"/>
        <v>2.5130656934306561</v>
      </c>
      <c r="K5" s="14">
        <f t="shared" si="0"/>
        <v>0.88874306569343109</v>
      </c>
      <c r="L5" s="14">
        <f t="shared" si="0"/>
        <v>11.61914890510949</v>
      </c>
      <c r="M5" s="14">
        <f t="shared" si="0"/>
        <v>9.0459854014598527E-3</v>
      </c>
      <c r="N5" s="14">
        <f t="shared" si="0"/>
        <v>1683.7096781021903</v>
      </c>
      <c r="O5" s="14">
        <f t="shared" si="0"/>
        <v>5.4280576642335738</v>
      </c>
      <c r="P5" s="14">
        <f t="shared" si="0"/>
        <v>1689.1335766423349</v>
      </c>
      <c r="Q5" s="14">
        <f t="shared" si="0"/>
        <v>1267.1550978102189</v>
      </c>
      <c r="R5" s="14">
        <f t="shared" si="0"/>
        <v>4.0852934306569342</v>
      </c>
      <c r="S5" s="14">
        <f t="shared" si="0"/>
        <v>1271.2445255474449</v>
      </c>
      <c r="T5" s="14">
        <f t="shared" si="0"/>
        <v>22.185952554744517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2.2418065693430651</v>
      </c>
      <c r="Y5" s="14">
        <f t="shared" si="0"/>
        <v>12.129927007299289</v>
      </c>
      <c r="Z5" s="14">
        <f t="shared" si="0"/>
        <v>845.12408759124082</v>
      </c>
      <c r="AA5" s="14">
        <f t="shared" si="0"/>
        <v>870.83211678832117</v>
      </c>
      <c r="AB5" s="14">
        <f t="shared" si="0"/>
        <v>866.86131386861314</v>
      </c>
      <c r="AC5" s="14">
        <f t="shared" si="0"/>
        <v>64.840145985401449</v>
      </c>
      <c r="AD5" s="14">
        <f t="shared" si="0"/>
        <v>5.0547445255474566</v>
      </c>
      <c r="AE5" s="14">
        <f t="shared" si="0"/>
        <v>0.11737226277372236</v>
      </c>
      <c r="AF5" s="14">
        <f t="shared" si="0"/>
        <v>978.71532846715331</v>
      </c>
      <c r="AG5" s="14">
        <f t="shared" si="0"/>
        <v>-16</v>
      </c>
      <c r="AH5" s="14">
        <f t="shared" si="0"/>
        <v>15.604519569343065</v>
      </c>
      <c r="AI5" s="14">
        <f t="shared" si="0"/>
        <v>12</v>
      </c>
      <c r="AJ5" s="14">
        <f t="shared" si="0"/>
        <v>190.54671532846717</v>
      </c>
      <c r="AK5" s="14">
        <f t="shared" si="0"/>
        <v>139.88321167883211</v>
      </c>
      <c r="AL5" s="14">
        <f t="shared" si="0"/>
        <v>3.0145985401459865</v>
      </c>
      <c r="AM5" s="14">
        <f t="shared" si="0"/>
        <v>195</v>
      </c>
      <c r="AN5" s="14" t="e">
        <f t="shared" si="0"/>
        <v>#DIV/0!</v>
      </c>
      <c r="AO5" s="14" t="e">
        <f t="shared" si="0"/>
        <v>#DIV/0!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16.651605839416067</v>
      </c>
      <c r="BC5" s="14">
        <f t="shared" si="0"/>
        <v>1.1873722627737224</v>
      </c>
      <c r="BD5" s="14">
        <f t="shared" si="0"/>
        <v>12.548700729927006</v>
      </c>
      <c r="BE5" s="14">
        <f t="shared" si="0"/>
        <v>3031.3202189781032</v>
      </c>
      <c r="BF5" s="14">
        <f t="shared" si="0"/>
        <v>1.4538102189781013</v>
      </c>
      <c r="BG5" s="14">
        <f t="shared" si="0"/>
        <v>47.350773722627743</v>
      </c>
      <c r="BH5" s="14">
        <f t="shared" si="0"/>
        <v>0.15084671532846716</v>
      </c>
      <c r="BI5" s="14">
        <f t="shared" si="0"/>
        <v>47.501598540145984</v>
      </c>
      <c r="BJ5" s="14">
        <f t="shared" si="0"/>
        <v>35.636131386861308</v>
      </c>
      <c r="BK5" s="14">
        <f t="shared" si="0"/>
        <v>0.11354744525547435</v>
      </c>
      <c r="BL5" s="14">
        <f t="shared" si="0"/>
        <v>35.749605839416077</v>
      </c>
      <c r="BM5" s="14">
        <f t="shared" si="0"/>
        <v>0.18526423357664237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452.00760583941593</v>
      </c>
      <c r="BR5" s="14">
        <f t="shared" si="1"/>
        <v>0.24562041605839416</v>
      </c>
      <c r="BS5" s="14">
        <f t="shared" si="1"/>
        <v>0.79417108759124133</v>
      </c>
      <c r="BT5" s="14">
        <f t="shared" si="1"/>
        <v>9.2578065693430647E-2</v>
      </c>
      <c r="BU5" s="14">
        <f t="shared" si="1"/>
        <v>6.0023492919708019</v>
      </c>
      <c r="BV5" s="14">
        <f t="shared" si="1"/>
        <v>1.8700769854014609</v>
      </c>
      <c r="BW5" s="14">
        <f t="shared" si="1"/>
        <v>1.5858206829386854</v>
      </c>
      <c r="BX5" s="22"/>
      <c r="BY5" s="14">
        <f t="shared" ref="BY5:CB5" si="2">AVERAGE(BY10:BY150)</f>
        <v>13406.694124623002</v>
      </c>
      <c r="BZ5" s="14">
        <f t="shared" si="2"/>
        <v>6.6211969282265253</v>
      </c>
      <c r="CA5" s="14">
        <f t="shared" si="2"/>
        <v>162.49302367305856</v>
      </c>
      <c r="CB5" s="14">
        <f t="shared" si="2"/>
        <v>0.99000268305297279</v>
      </c>
      <c r="CC5" s="23">
        <f>BZ8/(136/3600)+CB8/(136/3600)+CA8/(136/3600)</f>
        <v>171.35498963201704</v>
      </c>
      <c r="CD5" s="22"/>
      <c r="CE5" s="21">
        <f>BY8/$AT8</f>
        <v>389.46503288239001</v>
      </c>
      <c r="CF5" s="21">
        <f>BZ8/$AT8</f>
        <v>0.19234605156213608</v>
      </c>
      <c r="CG5" s="21">
        <f>CA8/$AT8</f>
        <v>4.7204292288399117</v>
      </c>
      <c r="CH5" s="21">
        <f>CB8/$AT8</f>
        <v>2.8759619927535469E-2</v>
      </c>
      <c r="CI5" s="24">
        <f>(BZ8+CB8+CA8)/AT8</f>
        <v>4.9415349003295832</v>
      </c>
    </row>
    <row r="6" spans="1:87" s="14" customFormat="1" x14ac:dyDescent="0.25">
      <c r="A6" s="14" t="s">
        <v>170</v>
      </c>
      <c r="C6" s="14">
        <f>MIN(C10:C150)</f>
        <v>4.7519999999999998</v>
      </c>
      <c r="D6" s="14">
        <f t="shared" ref="D6:BO6" si="3">MIN(D10:D150)</f>
        <v>-8.9999999999999993E-3</v>
      </c>
      <c r="E6" s="14">
        <f t="shared" si="3"/>
        <v>-90</v>
      </c>
      <c r="F6" s="14">
        <f t="shared" si="3"/>
        <v>383.5</v>
      </c>
      <c r="G6" s="14">
        <f t="shared" si="3"/>
        <v>1.6</v>
      </c>
      <c r="H6" s="14">
        <f t="shared" si="3"/>
        <v>-31.5</v>
      </c>
      <c r="I6" s="14">
        <f t="shared" si="3"/>
        <v>0</v>
      </c>
      <c r="J6" s="14">
        <f t="shared" si="3"/>
        <v>0.4</v>
      </c>
      <c r="K6" s="14">
        <f t="shared" si="3"/>
        <v>0.87339999999999995</v>
      </c>
      <c r="L6" s="14">
        <f t="shared" si="3"/>
        <v>4.5571999999999999</v>
      </c>
      <c r="M6" s="14">
        <f t="shared" si="3"/>
        <v>0</v>
      </c>
      <c r="N6" s="14">
        <f t="shared" si="3"/>
        <v>354.68169999999998</v>
      </c>
      <c r="O6" s="14">
        <f t="shared" si="3"/>
        <v>1.4124000000000001</v>
      </c>
      <c r="P6" s="14">
        <f t="shared" si="3"/>
        <v>358.9</v>
      </c>
      <c r="Q6" s="14">
        <f t="shared" si="3"/>
        <v>266.94029999999998</v>
      </c>
      <c r="R6" s="14">
        <f t="shared" si="3"/>
        <v>1.0629999999999999</v>
      </c>
      <c r="S6" s="14">
        <f t="shared" si="3"/>
        <v>270.10000000000002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0.35239999999999999</v>
      </c>
      <c r="Y6" s="14">
        <f t="shared" si="3"/>
        <v>11.9</v>
      </c>
      <c r="Z6" s="14">
        <f t="shared" si="3"/>
        <v>840</v>
      </c>
      <c r="AA6" s="14">
        <f t="shared" si="3"/>
        <v>867</v>
      </c>
      <c r="AB6" s="14">
        <f t="shared" si="3"/>
        <v>855</v>
      </c>
      <c r="AC6" s="14">
        <f t="shared" si="3"/>
        <v>64</v>
      </c>
      <c r="AD6" s="14">
        <f t="shared" si="3"/>
        <v>4.9800000000000004</v>
      </c>
      <c r="AE6" s="14">
        <f t="shared" si="3"/>
        <v>0.11</v>
      </c>
      <c r="AF6" s="14">
        <f t="shared" si="3"/>
        <v>978</v>
      </c>
      <c r="AG6" s="14">
        <f t="shared" si="3"/>
        <v>-16</v>
      </c>
      <c r="AH6" s="14">
        <f t="shared" si="3"/>
        <v>14</v>
      </c>
      <c r="AI6" s="14">
        <f t="shared" si="3"/>
        <v>12</v>
      </c>
      <c r="AJ6" s="14">
        <f t="shared" si="3"/>
        <v>189</v>
      </c>
      <c r="AK6" s="14">
        <f t="shared" si="3"/>
        <v>138</v>
      </c>
      <c r="AL6" s="14">
        <f t="shared" si="3"/>
        <v>1.7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14.17</v>
      </c>
      <c r="BC6" s="14">
        <f t="shared" si="3"/>
        <v>1.01</v>
      </c>
      <c r="BD6" s="14">
        <f t="shared" si="3"/>
        <v>4.274</v>
      </c>
      <c r="BE6" s="14">
        <f t="shared" si="3"/>
        <v>2995.2060000000001</v>
      </c>
      <c r="BF6" s="14">
        <f t="shared" si="3"/>
        <v>0</v>
      </c>
      <c r="BG6" s="14">
        <f t="shared" si="3"/>
        <v>10.164</v>
      </c>
      <c r="BH6" s="14">
        <f t="shared" si="3"/>
        <v>3.6999999999999998E-2</v>
      </c>
      <c r="BI6" s="14">
        <f t="shared" si="3"/>
        <v>10.272</v>
      </c>
      <c r="BJ6" s="14">
        <f t="shared" si="3"/>
        <v>7.649</v>
      </c>
      <c r="BK6" s="14">
        <f t="shared" si="3"/>
        <v>2.8000000000000001E-2</v>
      </c>
      <c r="BL6" s="14">
        <f t="shared" si="3"/>
        <v>7.7309999999999999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62.701000000000001</v>
      </c>
      <c r="BR6" s="14">
        <f t="shared" si="4"/>
        <v>3.5439999999999999E-2</v>
      </c>
      <c r="BS6" s="14">
        <f t="shared" si="4"/>
        <v>0.78600000000000003</v>
      </c>
      <c r="BT6" s="14">
        <f t="shared" si="4"/>
        <v>7.9089999999999994E-2</v>
      </c>
      <c r="BU6" s="14">
        <f t="shared" si="4"/>
        <v>0.86606499999999997</v>
      </c>
      <c r="BV6" s="14">
        <f t="shared" si="4"/>
        <v>1.59762</v>
      </c>
      <c r="BW6" s="14">
        <f t="shared" si="4"/>
        <v>0.22881437299999999</v>
      </c>
      <c r="BX6" s="22"/>
      <c r="BY6" s="14">
        <f t="shared" ref="BY6:CB6" si="5">MIN(BY10:BY150)</f>
        <v>1937.4951772625352</v>
      </c>
      <c r="BZ6" s="14">
        <f t="shared" si="5"/>
        <v>0</v>
      </c>
      <c r="CA6" s="14">
        <f t="shared" si="5"/>
        <v>9.1706738415930005</v>
      </c>
      <c r="CB6" s="14">
        <f t="shared" si="5"/>
        <v>0</v>
      </c>
      <c r="CC6" s="22"/>
      <c r="CD6" s="22"/>
      <c r="CE6" s="25"/>
      <c r="CF6" s="25"/>
      <c r="CG6" s="25"/>
      <c r="CH6" s="25"/>
      <c r="CI6" s="22"/>
    </row>
    <row r="7" spans="1:87" s="14" customFormat="1" x14ac:dyDescent="0.25">
      <c r="A7" s="14" t="s">
        <v>171</v>
      </c>
      <c r="C7" s="14">
        <f>MAX(C10:C150)</f>
        <v>14.852</v>
      </c>
      <c r="D7" s="14">
        <f t="shared" ref="D7:BO7" si="6">MAX(D10:D150)</f>
        <v>0.17879999999999999</v>
      </c>
      <c r="E7" s="14">
        <f t="shared" si="6"/>
        <v>1787.6029060000001</v>
      </c>
      <c r="F7" s="14">
        <f t="shared" si="6"/>
        <v>3091</v>
      </c>
      <c r="G7" s="14">
        <f t="shared" si="6"/>
        <v>14.3</v>
      </c>
      <c r="H7" s="14">
        <f t="shared" si="6"/>
        <v>118.9</v>
      </c>
      <c r="I7" s="14">
        <f t="shared" si="6"/>
        <v>0</v>
      </c>
      <c r="J7" s="14">
        <f t="shared" si="6"/>
        <v>11.35</v>
      </c>
      <c r="K7" s="14">
        <f t="shared" si="6"/>
        <v>0.95899999999999996</v>
      </c>
      <c r="L7" s="14">
        <f t="shared" si="6"/>
        <v>12.9878</v>
      </c>
      <c r="M7" s="14">
        <f t="shared" si="6"/>
        <v>0.15609999999999999</v>
      </c>
      <c r="N7" s="14">
        <f t="shared" si="6"/>
        <v>2859.3171000000002</v>
      </c>
      <c r="O7" s="14">
        <f t="shared" si="6"/>
        <v>12.661799999999999</v>
      </c>
      <c r="P7" s="14">
        <f t="shared" si="6"/>
        <v>2864.2</v>
      </c>
      <c r="Q7" s="14">
        <f t="shared" si="6"/>
        <v>2152.0169000000001</v>
      </c>
      <c r="R7" s="14">
        <f t="shared" si="6"/>
        <v>9.5320999999999998</v>
      </c>
      <c r="S7" s="14">
        <f t="shared" si="6"/>
        <v>2155.6999999999998</v>
      </c>
      <c r="T7" s="14">
        <f t="shared" si="6"/>
        <v>118.93519999999999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10.0938</v>
      </c>
      <c r="Y7" s="14">
        <f t="shared" si="6"/>
        <v>12.5</v>
      </c>
      <c r="Z7" s="14">
        <f t="shared" si="6"/>
        <v>849</v>
      </c>
      <c r="AA7" s="14">
        <f t="shared" si="6"/>
        <v>874</v>
      </c>
      <c r="AB7" s="14">
        <f t="shared" si="6"/>
        <v>872</v>
      </c>
      <c r="AC7" s="14">
        <f t="shared" si="6"/>
        <v>66</v>
      </c>
      <c r="AD7" s="14">
        <f t="shared" si="6"/>
        <v>5.15</v>
      </c>
      <c r="AE7" s="14">
        <f t="shared" si="6"/>
        <v>0.12</v>
      </c>
      <c r="AF7" s="14">
        <f t="shared" si="6"/>
        <v>980</v>
      </c>
      <c r="AG7" s="14">
        <f t="shared" si="6"/>
        <v>-16</v>
      </c>
      <c r="AH7" s="14">
        <f t="shared" si="6"/>
        <v>18</v>
      </c>
      <c r="AI7" s="14">
        <f t="shared" si="6"/>
        <v>12</v>
      </c>
      <c r="AJ7" s="14">
        <f t="shared" si="6"/>
        <v>192.9</v>
      </c>
      <c r="AK7" s="14">
        <f t="shared" si="6"/>
        <v>142</v>
      </c>
      <c r="AL7" s="14">
        <f t="shared" si="6"/>
        <v>4.4000000000000004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42.83</v>
      </c>
      <c r="BC7" s="14">
        <f t="shared" si="6"/>
        <v>3.05</v>
      </c>
      <c r="BD7" s="14">
        <f t="shared" si="6"/>
        <v>14.497</v>
      </c>
      <c r="BE7" s="14">
        <f t="shared" si="6"/>
        <v>3049.5349999999999</v>
      </c>
      <c r="BF7" s="14">
        <f t="shared" si="6"/>
        <v>22.957999999999998</v>
      </c>
      <c r="BG7" s="14">
        <f t="shared" si="6"/>
        <v>198.90700000000001</v>
      </c>
      <c r="BH7" s="14">
        <f t="shared" si="6"/>
        <v>0.34399999999999997</v>
      </c>
      <c r="BI7" s="14">
        <f t="shared" si="6"/>
        <v>199.25200000000001</v>
      </c>
      <c r="BJ7" s="14">
        <f t="shared" si="6"/>
        <v>149.70400000000001</v>
      </c>
      <c r="BK7" s="14">
        <f t="shared" si="6"/>
        <v>0.25900000000000001</v>
      </c>
      <c r="BL7" s="14">
        <f t="shared" si="6"/>
        <v>149.96299999999999</v>
      </c>
      <c r="BM7" s="14">
        <f t="shared" si="6"/>
        <v>1.1080000000000001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2417.2150000000001</v>
      </c>
      <c r="BR7" s="14">
        <f t="shared" si="7"/>
        <v>0.52151999999999998</v>
      </c>
      <c r="BS7" s="14">
        <f t="shared" si="7"/>
        <v>0.80591000000000002</v>
      </c>
      <c r="BT7" s="14">
        <f t="shared" si="7"/>
        <v>0.10582</v>
      </c>
      <c r="BU7" s="14">
        <f t="shared" si="7"/>
        <v>12.744645</v>
      </c>
      <c r="BV7" s="14">
        <f t="shared" si="7"/>
        <v>2.1375639999999998</v>
      </c>
      <c r="BW7" s="14">
        <f t="shared" si="7"/>
        <v>3.3671352089999997</v>
      </c>
      <c r="BX7" s="22"/>
      <c r="BY7" s="14">
        <f t="shared" ref="BY7:CB7" si="8">MAX(BY10:BY150)</f>
        <v>28470.563850864957</v>
      </c>
      <c r="BZ7" s="14">
        <f t="shared" si="8"/>
        <v>99.145107622703989</v>
      </c>
      <c r="CA7" s="14">
        <f t="shared" si="8"/>
        <v>474.4107769096409</v>
      </c>
      <c r="CB7" s="14">
        <f t="shared" si="8"/>
        <v>6.0022665216557991</v>
      </c>
      <c r="CC7" s="22"/>
      <c r="CD7" s="22"/>
      <c r="CE7" s="26"/>
      <c r="CF7" s="26"/>
      <c r="CG7" s="26"/>
      <c r="CH7" s="26"/>
      <c r="CI7" s="22"/>
    </row>
    <row r="8" spans="1:87" s="14" customFormat="1" x14ac:dyDescent="0.25">
      <c r="A8" s="14" t="s">
        <v>172</v>
      </c>
      <c r="B8" s="15">
        <f>B146-B10</f>
        <v>1.5740740740740741E-3</v>
      </c>
      <c r="AT8" s="35">
        <v>1.31</v>
      </c>
      <c r="BU8" s="27">
        <f>SUM(BU10:BU150)/3600</f>
        <v>0.22842273694444443</v>
      </c>
      <c r="BV8" s="22"/>
      <c r="BW8" s="27">
        <f>SUM(BW10:BW150)/3600</f>
        <v>6.0349287100722189E-2</v>
      </c>
      <c r="BX8" s="22"/>
      <c r="BY8" s="27">
        <f>SUM(BY10:BY150)/3600</f>
        <v>510.19919307593091</v>
      </c>
      <c r="BZ8" s="27">
        <f>SUM(BZ10:BZ150)/3600</f>
        <v>0.25197332754639828</v>
      </c>
      <c r="CA8" s="27">
        <f>SUM(CA10:CA150)/3600</f>
        <v>6.1837622897802849</v>
      </c>
      <c r="CB8" s="27">
        <f>SUM(CB10:CB150)/3600</f>
        <v>3.7675102105071467E-2</v>
      </c>
      <c r="CC8" s="28"/>
      <c r="CD8" s="22"/>
      <c r="CE8" s="22"/>
      <c r="CF8" s="22"/>
      <c r="CG8" s="22"/>
      <c r="CH8" s="22"/>
      <c r="CI8" s="28"/>
    </row>
    <row r="9" spans="1:87" s="14" customFormat="1" x14ac:dyDescent="0.25">
      <c r="B9" s="15"/>
      <c r="AT9" s="16"/>
      <c r="BU9" s="4"/>
      <c r="BV9" s="4"/>
      <c r="BW9" s="29">
        <f>AT8/BW8</f>
        <v>21.706967272266642</v>
      </c>
      <c r="BX9" s="30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42067</v>
      </c>
      <c r="B10" s="3">
        <v>1.767361111111111E-3</v>
      </c>
      <c r="C10" s="4">
        <v>13.65</v>
      </c>
      <c r="D10" s="4">
        <v>2.5000000000000001E-3</v>
      </c>
      <c r="E10" s="4">
        <v>25.032309999999999</v>
      </c>
      <c r="F10" s="4">
        <v>2270</v>
      </c>
      <c r="G10" s="4">
        <v>12.2</v>
      </c>
      <c r="H10" s="4">
        <v>40.1</v>
      </c>
      <c r="J10" s="4">
        <v>2.35</v>
      </c>
      <c r="K10" s="4">
        <v>0.88419999999999999</v>
      </c>
      <c r="L10" s="4">
        <v>12.0688</v>
      </c>
      <c r="M10" s="4">
        <v>2.2000000000000001E-3</v>
      </c>
      <c r="N10" s="4">
        <v>2007.027</v>
      </c>
      <c r="O10" s="4">
        <v>10.7867</v>
      </c>
      <c r="P10" s="4">
        <v>2017.8</v>
      </c>
      <c r="Q10" s="4">
        <v>1510.9726000000001</v>
      </c>
      <c r="R10" s="4">
        <v>8.1206999999999994</v>
      </c>
      <c r="S10" s="4">
        <v>1519.1</v>
      </c>
      <c r="T10" s="4">
        <v>40.1</v>
      </c>
      <c r="W10" s="4">
        <v>0</v>
      </c>
      <c r="X10" s="4">
        <v>2.0785</v>
      </c>
      <c r="Y10" s="4">
        <v>12</v>
      </c>
      <c r="Z10" s="4">
        <v>848</v>
      </c>
      <c r="AA10" s="4">
        <v>872</v>
      </c>
      <c r="AB10" s="4">
        <v>870</v>
      </c>
      <c r="AC10" s="4">
        <v>66</v>
      </c>
      <c r="AD10" s="4">
        <v>5.15</v>
      </c>
      <c r="AE10" s="4">
        <v>0.12</v>
      </c>
      <c r="AF10" s="4">
        <v>978</v>
      </c>
      <c r="AG10" s="4">
        <v>-16</v>
      </c>
      <c r="AH10" s="4">
        <v>16</v>
      </c>
      <c r="AI10" s="4">
        <v>12</v>
      </c>
      <c r="AJ10" s="4">
        <v>190</v>
      </c>
      <c r="AK10" s="4">
        <v>140</v>
      </c>
      <c r="AL10" s="4">
        <v>2.5</v>
      </c>
      <c r="AM10" s="4">
        <v>195</v>
      </c>
      <c r="AN10" s="4" t="s">
        <v>155</v>
      </c>
      <c r="AP10" s="5"/>
      <c r="BA10" s="4">
        <v>14.023</v>
      </c>
      <c r="BB10" s="4">
        <v>15.53</v>
      </c>
      <c r="BC10" s="4">
        <v>1.1100000000000001</v>
      </c>
      <c r="BD10" s="4">
        <v>13.102</v>
      </c>
      <c r="BE10" s="4">
        <v>3031.9160000000002</v>
      </c>
      <c r="BF10" s="4">
        <v>0.35399999999999998</v>
      </c>
      <c r="BG10" s="4">
        <v>52.801000000000002</v>
      </c>
      <c r="BH10" s="4">
        <v>0.28399999999999997</v>
      </c>
      <c r="BI10" s="4">
        <v>53.085000000000001</v>
      </c>
      <c r="BJ10" s="4">
        <v>39.750999999999998</v>
      </c>
      <c r="BK10" s="4">
        <v>0.214</v>
      </c>
      <c r="BL10" s="4">
        <v>39.965000000000003</v>
      </c>
      <c r="BM10" s="4">
        <v>0.33310000000000001</v>
      </c>
      <c r="BQ10" s="4">
        <v>379.67200000000003</v>
      </c>
      <c r="BR10" s="4">
        <v>0.24193000000000001</v>
      </c>
      <c r="BS10" s="4">
        <v>0.80591000000000002</v>
      </c>
      <c r="BT10" s="4">
        <v>8.5000000000000006E-2</v>
      </c>
      <c r="BU10" s="4">
        <v>5.9121639999999998</v>
      </c>
      <c r="BV10" s="4">
        <v>1.7170000000000001</v>
      </c>
      <c r="BW10" s="4">
        <f>BU10*0.2642</f>
        <v>1.5619937287999999</v>
      </c>
      <c r="BY10" s="4">
        <f>BE10*$BU10*0.737</f>
        <v>13210.861069527087</v>
      </c>
      <c r="BZ10" s="4">
        <f>BF10*$BU10*0.737</f>
        <v>1.542471763272</v>
      </c>
      <c r="CA10" s="4">
        <f>BJ10*$BU10*0.737</f>
        <v>173.20563576786799</v>
      </c>
      <c r="CB10" s="4">
        <f>BM10*$BU10*0.737</f>
        <v>1.4514049275307999</v>
      </c>
      <c r="CE10" s="31" t="s">
        <v>192</v>
      </c>
    </row>
    <row r="11" spans="1:87" x14ac:dyDescent="0.25">
      <c r="A11" s="2">
        <v>42067</v>
      </c>
      <c r="B11" s="3">
        <v>1.7789351851851853E-3</v>
      </c>
      <c r="C11" s="4">
        <v>13.65</v>
      </c>
      <c r="D11" s="4">
        <v>3.0000000000000001E-3</v>
      </c>
      <c r="E11" s="4">
        <v>30</v>
      </c>
      <c r="F11" s="4">
        <v>2481.3000000000002</v>
      </c>
      <c r="G11" s="4">
        <v>12.1</v>
      </c>
      <c r="H11" s="4">
        <v>20</v>
      </c>
      <c r="J11" s="4">
        <v>2.2000000000000002</v>
      </c>
      <c r="K11" s="4">
        <v>0.88419999999999999</v>
      </c>
      <c r="L11" s="4">
        <v>12.0695</v>
      </c>
      <c r="M11" s="4">
        <v>2.7000000000000001E-3</v>
      </c>
      <c r="N11" s="4">
        <v>2194.0252</v>
      </c>
      <c r="O11" s="4">
        <v>10.6768</v>
      </c>
      <c r="P11" s="4">
        <v>2204.6999999999998</v>
      </c>
      <c r="Q11" s="4">
        <v>1651.7245</v>
      </c>
      <c r="R11" s="4">
        <v>8.0378000000000007</v>
      </c>
      <c r="S11" s="4">
        <v>1659.8</v>
      </c>
      <c r="T11" s="4">
        <v>20</v>
      </c>
      <c r="W11" s="4">
        <v>0</v>
      </c>
      <c r="X11" s="4">
        <v>1.9488000000000001</v>
      </c>
      <c r="Y11" s="4">
        <v>11.9</v>
      </c>
      <c r="Z11" s="4">
        <v>849</v>
      </c>
      <c r="AA11" s="4">
        <v>872</v>
      </c>
      <c r="AB11" s="4">
        <v>870</v>
      </c>
      <c r="AC11" s="4">
        <v>66</v>
      </c>
      <c r="AD11" s="4">
        <v>5.14</v>
      </c>
      <c r="AE11" s="4">
        <v>0.12</v>
      </c>
      <c r="AF11" s="4">
        <v>979</v>
      </c>
      <c r="AG11" s="4">
        <v>-16</v>
      </c>
      <c r="AH11" s="4">
        <v>16</v>
      </c>
      <c r="AI11" s="4">
        <v>12</v>
      </c>
      <c r="AJ11" s="4">
        <v>189.1</v>
      </c>
      <c r="AK11" s="4">
        <v>140</v>
      </c>
      <c r="AL11" s="4">
        <v>2.7</v>
      </c>
      <c r="AM11" s="4">
        <v>195</v>
      </c>
      <c r="AN11" s="4" t="s">
        <v>155</v>
      </c>
      <c r="AP11" s="5"/>
      <c r="BA11" s="4">
        <v>14.023</v>
      </c>
      <c r="BB11" s="4">
        <v>15.53</v>
      </c>
      <c r="BC11" s="4">
        <v>1.1100000000000001</v>
      </c>
      <c r="BD11" s="4">
        <v>13.095000000000001</v>
      </c>
      <c r="BE11" s="4">
        <v>3032.3110000000001</v>
      </c>
      <c r="BF11" s="4">
        <v>0.42399999999999999</v>
      </c>
      <c r="BG11" s="4">
        <v>57.725000000000001</v>
      </c>
      <c r="BH11" s="4">
        <v>0.28100000000000003</v>
      </c>
      <c r="BI11" s="4">
        <v>58.006</v>
      </c>
      <c r="BJ11" s="4">
        <v>43.457000000000001</v>
      </c>
      <c r="BK11" s="4">
        <v>0.21099999999999999</v>
      </c>
      <c r="BL11" s="4">
        <v>43.667999999999999</v>
      </c>
      <c r="BM11" s="4">
        <v>0.16619999999999999</v>
      </c>
      <c r="BQ11" s="4">
        <v>355.99900000000002</v>
      </c>
      <c r="BR11" s="4">
        <v>0.25047000000000003</v>
      </c>
      <c r="BS11" s="4">
        <v>0.80508999999999997</v>
      </c>
      <c r="BT11" s="4">
        <v>8.591E-2</v>
      </c>
      <c r="BU11" s="4">
        <v>6.1208609999999997</v>
      </c>
      <c r="BV11" s="4">
        <v>1.735382</v>
      </c>
      <c r="BW11" s="4">
        <f t="shared" ref="BW11:BW74" si="9">BU11*0.2642</f>
        <v>1.6171314761999998</v>
      </c>
      <c r="BY11" s="4">
        <f t="shared" ref="BY11:BY74" si="10">BE11*$BU11*0.737</f>
        <v>13678.981001011227</v>
      </c>
      <c r="BZ11" s="4">
        <f t="shared" ref="BZ11:BZ74" si="11">BF11*$BU11*0.737</f>
        <v>1.9126956121679999</v>
      </c>
      <c r="CA11" s="4">
        <f t="shared" ref="CA11:CA74" si="12">BJ11*$BU11*0.737</f>
        <v>196.03776702354898</v>
      </c>
      <c r="CB11" s="4">
        <f t="shared" ref="CB11:CB74" si="13">BM11*$BU11*0.737</f>
        <v>0.74974059137339999</v>
      </c>
    </row>
    <row r="12" spans="1:87" x14ac:dyDescent="0.25">
      <c r="A12" s="2">
        <v>42067</v>
      </c>
      <c r="B12" s="3">
        <v>1.7905092592592591E-3</v>
      </c>
      <c r="C12" s="4">
        <v>13.6</v>
      </c>
      <c r="D12" s="4">
        <v>3.0000000000000001E-3</v>
      </c>
      <c r="E12" s="4">
        <v>30</v>
      </c>
      <c r="F12" s="4">
        <v>2614.1</v>
      </c>
      <c r="G12" s="4">
        <v>11.9</v>
      </c>
      <c r="H12" s="4">
        <v>31.2</v>
      </c>
      <c r="J12" s="4">
        <v>1.95</v>
      </c>
      <c r="K12" s="4">
        <v>0.88460000000000005</v>
      </c>
      <c r="L12" s="4">
        <v>12.0306</v>
      </c>
      <c r="M12" s="4">
        <v>2.7000000000000001E-3</v>
      </c>
      <c r="N12" s="4">
        <v>2312.5165000000002</v>
      </c>
      <c r="O12" s="4">
        <v>10.526899999999999</v>
      </c>
      <c r="P12" s="4">
        <v>2323</v>
      </c>
      <c r="Q12" s="4">
        <v>1740.9251999999999</v>
      </c>
      <c r="R12" s="4">
        <v>7.9249999999999998</v>
      </c>
      <c r="S12" s="4">
        <v>1748.9</v>
      </c>
      <c r="T12" s="4">
        <v>31.162299999999998</v>
      </c>
      <c r="W12" s="4">
        <v>0</v>
      </c>
      <c r="X12" s="4">
        <v>1.7241</v>
      </c>
      <c r="Y12" s="4">
        <v>11.9</v>
      </c>
      <c r="Z12" s="4">
        <v>849</v>
      </c>
      <c r="AA12" s="4">
        <v>873</v>
      </c>
      <c r="AB12" s="4">
        <v>871</v>
      </c>
      <c r="AC12" s="4">
        <v>66</v>
      </c>
      <c r="AD12" s="4">
        <v>5.14</v>
      </c>
      <c r="AE12" s="4">
        <v>0.12</v>
      </c>
      <c r="AF12" s="4">
        <v>979</v>
      </c>
      <c r="AG12" s="4">
        <v>-16</v>
      </c>
      <c r="AH12" s="4">
        <v>16</v>
      </c>
      <c r="AI12" s="4">
        <v>12</v>
      </c>
      <c r="AJ12" s="4">
        <v>189.9</v>
      </c>
      <c r="AK12" s="4">
        <v>140</v>
      </c>
      <c r="AL12" s="4">
        <v>2.8</v>
      </c>
      <c r="AM12" s="4">
        <v>195</v>
      </c>
      <c r="AN12" s="4" t="s">
        <v>155</v>
      </c>
      <c r="AP12" s="5"/>
      <c r="BA12" s="4">
        <v>14.023</v>
      </c>
      <c r="BB12" s="4">
        <v>15.58</v>
      </c>
      <c r="BC12" s="4">
        <v>1.1100000000000001</v>
      </c>
      <c r="BD12" s="4">
        <v>13.042999999999999</v>
      </c>
      <c r="BE12" s="4">
        <v>3032.0569999999998</v>
      </c>
      <c r="BF12" s="4">
        <v>0.42599999999999999</v>
      </c>
      <c r="BG12" s="4">
        <v>61.033999999999999</v>
      </c>
      <c r="BH12" s="4">
        <v>0.27800000000000002</v>
      </c>
      <c r="BI12" s="4">
        <v>61.311999999999998</v>
      </c>
      <c r="BJ12" s="4">
        <v>45.948</v>
      </c>
      <c r="BK12" s="4">
        <v>0.20899999999999999</v>
      </c>
      <c r="BL12" s="4">
        <v>46.156999999999996</v>
      </c>
      <c r="BM12" s="4">
        <v>0.25969999999999999</v>
      </c>
      <c r="BQ12" s="4">
        <v>315.94499999999999</v>
      </c>
      <c r="BR12" s="4">
        <v>0.32207000000000002</v>
      </c>
      <c r="BS12" s="4">
        <v>0.80591000000000002</v>
      </c>
      <c r="BT12" s="4">
        <v>8.5089999999999999E-2</v>
      </c>
      <c r="BU12" s="4">
        <v>7.8705860000000003</v>
      </c>
      <c r="BV12" s="4">
        <v>1.718818</v>
      </c>
      <c r="BW12" s="4">
        <f t="shared" si="9"/>
        <v>2.0794088211999999</v>
      </c>
      <c r="BY12" s="4">
        <f t="shared" si="10"/>
        <v>17587.816181671271</v>
      </c>
      <c r="BZ12" s="4">
        <f t="shared" si="11"/>
        <v>2.4710649217319998</v>
      </c>
      <c r="CA12" s="4">
        <f t="shared" si="12"/>
        <v>266.52697423413599</v>
      </c>
      <c r="CB12" s="4">
        <f t="shared" si="13"/>
        <v>1.5064215027553998</v>
      </c>
    </row>
    <row r="13" spans="1:87" x14ac:dyDescent="0.25">
      <c r="A13" s="2">
        <v>42067</v>
      </c>
      <c r="B13" s="3">
        <v>1.8020833333333335E-3</v>
      </c>
      <c r="C13" s="4">
        <v>13.468</v>
      </c>
      <c r="D13" s="4">
        <v>3.0000000000000001E-3</v>
      </c>
      <c r="E13" s="4">
        <v>30.057236</v>
      </c>
      <c r="F13" s="4">
        <v>2619.6</v>
      </c>
      <c r="G13" s="4">
        <v>11.9</v>
      </c>
      <c r="H13" s="4">
        <v>28.1</v>
      </c>
      <c r="J13" s="4">
        <v>1.7</v>
      </c>
      <c r="K13" s="4">
        <v>0.88590000000000002</v>
      </c>
      <c r="L13" s="4">
        <v>11.9313</v>
      </c>
      <c r="M13" s="4">
        <v>2.7000000000000001E-3</v>
      </c>
      <c r="N13" s="4">
        <v>2320.7687999999998</v>
      </c>
      <c r="O13" s="4">
        <v>10.5206</v>
      </c>
      <c r="P13" s="4">
        <v>2331.3000000000002</v>
      </c>
      <c r="Q13" s="4">
        <v>1747.1377</v>
      </c>
      <c r="R13" s="4">
        <v>7.9202000000000004</v>
      </c>
      <c r="S13" s="4">
        <v>1755.1</v>
      </c>
      <c r="T13" s="4">
        <v>28.105699999999999</v>
      </c>
      <c r="W13" s="4">
        <v>0</v>
      </c>
      <c r="X13" s="4">
        <v>1.5061</v>
      </c>
      <c r="Y13" s="4">
        <v>12.2</v>
      </c>
      <c r="Z13" s="4">
        <v>845</v>
      </c>
      <c r="AA13" s="4">
        <v>872</v>
      </c>
      <c r="AB13" s="4">
        <v>870</v>
      </c>
      <c r="AC13" s="4">
        <v>66</v>
      </c>
      <c r="AD13" s="4">
        <v>5.14</v>
      </c>
      <c r="AE13" s="4">
        <v>0.12</v>
      </c>
      <c r="AF13" s="4">
        <v>979</v>
      </c>
      <c r="AG13" s="4">
        <v>-16</v>
      </c>
      <c r="AH13" s="4">
        <v>16</v>
      </c>
      <c r="AI13" s="4">
        <v>12</v>
      </c>
      <c r="AJ13" s="4">
        <v>190</v>
      </c>
      <c r="AK13" s="4">
        <v>140</v>
      </c>
      <c r="AL13" s="4">
        <v>3.8</v>
      </c>
      <c r="AM13" s="4">
        <v>195</v>
      </c>
      <c r="AN13" s="4" t="s">
        <v>155</v>
      </c>
      <c r="AP13" s="5"/>
      <c r="BA13" s="4">
        <v>14.023</v>
      </c>
      <c r="BB13" s="4">
        <v>15.72</v>
      </c>
      <c r="BC13" s="4">
        <v>1.1200000000000001</v>
      </c>
      <c r="BD13" s="4">
        <v>12.877000000000001</v>
      </c>
      <c r="BE13" s="4">
        <v>3032.2049999999999</v>
      </c>
      <c r="BF13" s="4">
        <v>0.43099999999999999</v>
      </c>
      <c r="BG13" s="4">
        <v>61.764000000000003</v>
      </c>
      <c r="BH13" s="4">
        <v>0.28000000000000003</v>
      </c>
      <c r="BI13" s="4">
        <v>62.043999999999997</v>
      </c>
      <c r="BJ13" s="4">
        <v>46.497999999999998</v>
      </c>
      <c r="BK13" s="4">
        <v>0.21099999999999999</v>
      </c>
      <c r="BL13" s="4">
        <v>46.709000000000003</v>
      </c>
      <c r="BM13" s="4">
        <v>0.23619999999999999</v>
      </c>
      <c r="BQ13" s="4">
        <v>278.3</v>
      </c>
      <c r="BR13" s="4">
        <v>0.21615999999999999</v>
      </c>
      <c r="BS13" s="4">
        <v>0.80327000000000004</v>
      </c>
      <c r="BT13" s="4">
        <v>9.2280000000000001E-2</v>
      </c>
      <c r="BU13" s="4">
        <v>5.2824109999999997</v>
      </c>
      <c r="BV13" s="4">
        <v>1.8640559999999999</v>
      </c>
      <c r="BW13" s="4">
        <f t="shared" si="9"/>
        <v>1.3956129862</v>
      </c>
      <c r="BY13" s="4">
        <f t="shared" si="10"/>
        <v>11804.789195089934</v>
      </c>
      <c r="BZ13" s="4">
        <f t="shared" si="11"/>
        <v>1.6779420069169999</v>
      </c>
      <c r="CA13" s="4">
        <f t="shared" si="12"/>
        <v>181.02307990168597</v>
      </c>
      <c r="CB13" s="4">
        <f t="shared" si="13"/>
        <v>0.91955893743339989</v>
      </c>
    </row>
    <row r="14" spans="1:87" x14ac:dyDescent="0.25">
      <c r="A14" s="2">
        <v>42067</v>
      </c>
      <c r="B14" s="3">
        <v>1.8136574074074077E-3</v>
      </c>
      <c r="C14" s="4">
        <v>13.414999999999999</v>
      </c>
      <c r="D14" s="4">
        <v>3.8E-3</v>
      </c>
      <c r="E14" s="4">
        <v>38.233851000000001</v>
      </c>
      <c r="F14" s="4">
        <v>2609.5</v>
      </c>
      <c r="G14" s="4">
        <v>11.8</v>
      </c>
      <c r="H14" s="4">
        <v>11.1</v>
      </c>
      <c r="J14" s="4">
        <v>1.7</v>
      </c>
      <c r="K14" s="4">
        <v>0.88629999999999998</v>
      </c>
      <c r="L14" s="4">
        <v>11.8901</v>
      </c>
      <c r="M14" s="4">
        <v>3.3999999999999998E-3</v>
      </c>
      <c r="N14" s="4">
        <v>2312.8818999999999</v>
      </c>
      <c r="O14" s="4">
        <v>10.458600000000001</v>
      </c>
      <c r="P14" s="4">
        <v>2323.3000000000002</v>
      </c>
      <c r="Q14" s="4">
        <v>1741.2003</v>
      </c>
      <c r="R14" s="4">
        <v>7.8734999999999999</v>
      </c>
      <c r="S14" s="4">
        <v>1749.1</v>
      </c>
      <c r="T14" s="4">
        <v>11.1485</v>
      </c>
      <c r="W14" s="4">
        <v>0</v>
      </c>
      <c r="X14" s="4">
        <v>1.5066999999999999</v>
      </c>
      <c r="Y14" s="4">
        <v>12.3</v>
      </c>
      <c r="Z14" s="4">
        <v>844</v>
      </c>
      <c r="AA14" s="4">
        <v>869</v>
      </c>
      <c r="AB14" s="4">
        <v>867</v>
      </c>
      <c r="AC14" s="4">
        <v>66</v>
      </c>
      <c r="AD14" s="4">
        <v>5.14</v>
      </c>
      <c r="AE14" s="4">
        <v>0.12</v>
      </c>
      <c r="AF14" s="4">
        <v>979</v>
      </c>
      <c r="AG14" s="4">
        <v>-16</v>
      </c>
      <c r="AH14" s="4">
        <v>16.91</v>
      </c>
      <c r="AI14" s="4">
        <v>12</v>
      </c>
      <c r="AJ14" s="4">
        <v>190</v>
      </c>
      <c r="AK14" s="4">
        <v>140.9</v>
      </c>
      <c r="AL14" s="4">
        <v>3.7</v>
      </c>
      <c r="AM14" s="4">
        <v>195</v>
      </c>
      <c r="AN14" s="4" t="s">
        <v>155</v>
      </c>
      <c r="AP14" s="5"/>
      <c r="BA14" s="4">
        <v>14.023</v>
      </c>
      <c r="BB14" s="4">
        <v>15.78</v>
      </c>
      <c r="BC14" s="4">
        <v>1.1299999999999999</v>
      </c>
      <c r="BD14" s="4">
        <v>12.826000000000001</v>
      </c>
      <c r="BE14" s="4">
        <v>3032.4830000000002</v>
      </c>
      <c r="BF14" s="4">
        <v>0.55000000000000004</v>
      </c>
      <c r="BG14" s="4">
        <v>61.774000000000001</v>
      </c>
      <c r="BH14" s="4">
        <v>0.27900000000000003</v>
      </c>
      <c r="BI14" s="4">
        <v>62.052999999999997</v>
      </c>
      <c r="BJ14" s="4">
        <v>46.505000000000003</v>
      </c>
      <c r="BK14" s="4">
        <v>0.21</v>
      </c>
      <c r="BL14" s="4">
        <v>46.715000000000003</v>
      </c>
      <c r="BM14" s="4">
        <v>9.4E-2</v>
      </c>
      <c r="BQ14" s="4">
        <v>279.416</v>
      </c>
      <c r="BR14" s="4">
        <v>0.21773999999999999</v>
      </c>
      <c r="BS14" s="4">
        <v>0.80300000000000005</v>
      </c>
      <c r="BT14" s="4">
        <v>9.2999999999999999E-2</v>
      </c>
      <c r="BU14" s="4">
        <v>5.3210220000000001</v>
      </c>
      <c r="BV14" s="4">
        <v>1.8786</v>
      </c>
      <c r="BW14" s="4">
        <f t="shared" si="9"/>
        <v>1.4058140124</v>
      </c>
      <c r="BY14" s="4">
        <f t="shared" si="10"/>
        <v>11892.164754370362</v>
      </c>
      <c r="BZ14" s="4">
        <f t="shared" si="11"/>
        <v>2.1568762677000004</v>
      </c>
      <c r="CA14" s="4">
        <f t="shared" si="12"/>
        <v>182.37369241707</v>
      </c>
      <c r="CB14" s="4">
        <f t="shared" si="13"/>
        <v>0.36862976211600001</v>
      </c>
    </row>
    <row r="15" spans="1:87" x14ac:dyDescent="0.25">
      <c r="A15" s="2">
        <v>42067</v>
      </c>
      <c r="B15" s="3">
        <v>1.8252314814814815E-3</v>
      </c>
      <c r="C15" s="4">
        <v>13.423</v>
      </c>
      <c r="D15" s="4">
        <v>4.0000000000000001E-3</v>
      </c>
      <c r="E15" s="4">
        <v>40</v>
      </c>
      <c r="F15" s="4">
        <v>2534</v>
      </c>
      <c r="G15" s="4">
        <v>12.5</v>
      </c>
      <c r="H15" s="4">
        <v>39.299999999999997</v>
      </c>
      <c r="J15" s="4">
        <v>1.7</v>
      </c>
      <c r="K15" s="4">
        <v>0.88619999999999999</v>
      </c>
      <c r="L15" s="4">
        <v>11.8957</v>
      </c>
      <c r="M15" s="4">
        <v>3.5000000000000001E-3</v>
      </c>
      <c r="N15" s="4">
        <v>2245.6100999999999</v>
      </c>
      <c r="O15" s="4">
        <v>11.0815</v>
      </c>
      <c r="P15" s="4">
        <v>2256.6999999999998</v>
      </c>
      <c r="Q15" s="4">
        <v>1690.5563</v>
      </c>
      <c r="R15" s="4">
        <v>8.3423999999999996</v>
      </c>
      <c r="S15" s="4">
        <v>1698.9</v>
      </c>
      <c r="T15" s="4">
        <v>39.322699999999998</v>
      </c>
      <c r="W15" s="4">
        <v>0</v>
      </c>
      <c r="X15" s="4">
        <v>1.5065</v>
      </c>
      <c r="Y15" s="4">
        <v>12.4</v>
      </c>
      <c r="Z15" s="4">
        <v>844</v>
      </c>
      <c r="AA15" s="4">
        <v>870</v>
      </c>
      <c r="AB15" s="4">
        <v>868</v>
      </c>
      <c r="AC15" s="4">
        <v>66</v>
      </c>
      <c r="AD15" s="4">
        <v>5.14</v>
      </c>
      <c r="AE15" s="4">
        <v>0.12</v>
      </c>
      <c r="AF15" s="4">
        <v>979</v>
      </c>
      <c r="AG15" s="4">
        <v>-16</v>
      </c>
      <c r="AH15" s="4">
        <v>17</v>
      </c>
      <c r="AI15" s="4">
        <v>12</v>
      </c>
      <c r="AJ15" s="4">
        <v>190</v>
      </c>
      <c r="AK15" s="4">
        <v>141</v>
      </c>
      <c r="AL15" s="4">
        <v>3.6</v>
      </c>
      <c r="AM15" s="4">
        <v>195</v>
      </c>
      <c r="AN15" s="4" t="s">
        <v>155</v>
      </c>
      <c r="AP15" s="5"/>
      <c r="BA15" s="4">
        <v>14.023</v>
      </c>
      <c r="BB15" s="4">
        <v>15.77</v>
      </c>
      <c r="BC15" s="4">
        <v>1.1200000000000001</v>
      </c>
      <c r="BD15" s="4">
        <v>12.842000000000001</v>
      </c>
      <c r="BE15" s="4">
        <v>3031.7190000000001</v>
      </c>
      <c r="BF15" s="4">
        <v>0.57499999999999996</v>
      </c>
      <c r="BG15" s="4">
        <v>59.933</v>
      </c>
      <c r="BH15" s="4">
        <v>0.29599999999999999</v>
      </c>
      <c r="BI15" s="4">
        <v>60.228999999999999</v>
      </c>
      <c r="BJ15" s="4">
        <v>45.119</v>
      </c>
      <c r="BK15" s="4">
        <v>0.223</v>
      </c>
      <c r="BL15" s="4">
        <v>45.341999999999999</v>
      </c>
      <c r="BM15" s="4">
        <v>0.33139999999999997</v>
      </c>
      <c r="BQ15" s="4">
        <v>279.17399999999998</v>
      </c>
      <c r="BR15" s="4">
        <v>0.20261999999999999</v>
      </c>
      <c r="BS15" s="4">
        <v>0.80300000000000005</v>
      </c>
      <c r="BT15" s="4">
        <v>9.5729999999999996E-2</v>
      </c>
      <c r="BU15" s="4">
        <v>4.9515269999999996</v>
      </c>
      <c r="BV15" s="4">
        <v>1.933746</v>
      </c>
      <c r="BW15" s="4">
        <f t="shared" si="9"/>
        <v>1.3081934333999998</v>
      </c>
      <c r="BY15" s="4">
        <f t="shared" si="10"/>
        <v>11063.577563380881</v>
      </c>
      <c r="BZ15" s="4">
        <f t="shared" si="11"/>
        <v>2.0983333544249998</v>
      </c>
      <c r="CA15" s="4">
        <f t="shared" si="12"/>
        <v>164.65165672748097</v>
      </c>
      <c r="CB15" s="4">
        <f t="shared" si="13"/>
        <v>1.2093698672285997</v>
      </c>
    </row>
    <row r="16" spans="1:87" x14ac:dyDescent="0.25">
      <c r="A16" s="2">
        <v>42067</v>
      </c>
      <c r="B16" s="3">
        <v>1.8368055555555557E-3</v>
      </c>
      <c r="C16" s="4">
        <v>13.509</v>
      </c>
      <c r="D16" s="4">
        <v>5.4999999999999997E-3</v>
      </c>
      <c r="E16" s="4">
        <v>55.132742999999998</v>
      </c>
      <c r="F16" s="4">
        <v>2470.6</v>
      </c>
      <c r="G16" s="4">
        <v>14.3</v>
      </c>
      <c r="H16" s="4">
        <v>9.3000000000000007</v>
      </c>
      <c r="J16" s="4">
        <v>1.75</v>
      </c>
      <c r="K16" s="4">
        <v>0.88539999999999996</v>
      </c>
      <c r="L16" s="4">
        <v>11.961600000000001</v>
      </c>
      <c r="M16" s="4">
        <v>4.8999999999999998E-3</v>
      </c>
      <c r="N16" s="4">
        <v>2187.5691000000002</v>
      </c>
      <c r="O16" s="4">
        <v>12.661799999999999</v>
      </c>
      <c r="P16" s="4">
        <v>2200.1999999999998</v>
      </c>
      <c r="Q16" s="4">
        <v>1646.8614</v>
      </c>
      <c r="R16" s="4">
        <v>9.5320999999999998</v>
      </c>
      <c r="S16" s="4">
        <v>1656.4</v>
      </c>
      <c r="T16" s="4">
        <v>9.2768999999999995</v>
      </c>
      <c r="W16" s="4">
        <v>0</v>
      </c>
      <c r="X16" s="4">
        <v>1.5483</v>
      </c>
      <c r="Y16" s="4">
        <v>12.3</v>
      </c>
      <c r="Z16" s="4">
        <v>843</v>
      </c>
      <c r="AA16" s="4">
        <v>870</v>
      </c>
      <c r="AB16" s="4">
        <v>868</v>
      </c>
      <c r="AC16" s="4">
        <v>66</v>
      </c>
      <c r="AD16" s="4">
        <v>5.14</v>
      </c>
      <c r="AE16" s="4">
        <v>0.12</v>
      </c>
      <c r="AF16" s="4">
        <v>979</v>
      </c>
      <c r="AG16" s="4">
        <v>-16</v>
      </c>
      <c r="AH16" s="4">
        <v>16.09</v>
      </c>
      <c r="AI16" s="4">
        <v>12</v>
      </c>
      <c r="AJ16" s="4">
        <v>190.9</v>
      </c>
      <c r="AK16" s="4">
        <v>141</v>
      </c>
      <c r="AL16" s="4">
        <v>3.2</v>
      </c>
      <c r="AM16" s="4">
        <v>195</v>
      </c>
      <c r="AN16" s="4" t="s">
        <v>155</v>
      </c>
      <c r="AP16" s="5"/>
      <c r="BA16" s="4">
        <v>14.023</v>
      </c>
      <c r="BB16" s="4">
        <v>15.68</v>
      </c>
      <c r="BC16" s="4">
        <v>1.1200000000000001</v>
      </c>
      <c r="BD16" s="4">
        <v>12.938000000000001</v>
      </c>
      <c r="BE16" s="4">
        <v>3032.0970000000002</v>
      </c>
      <c r="BF16" s="4">
        <v>0.78800000000000003</v>
      </c>
      <c r="BG16" s="4">
        <v>58.07</v>
      </c>
      <c r="BH16" s="4">
        <v>0.33600000000000002</v>
      </c>
      <c r="BI16" s="4">
        <v>58.405999999999999</v>
      </c>
      <c r="BJ16" s="4">
        <v>43.716999999999999</v>
      </c>
      <c r="BK16" s="4">
        <v>0.253</v>
      </c>
      <c r="BL16" s="4">
        <v>43.97</v>
      </c>
      <c r="BM16" s="4">
        <v>7.7799999999999994E-2</v>
      </c>
      <c r="BQ16" s="4">
        <v>285.37599999999998</v>
      </c>
      <c r="BR16" s="4">
        <v>0.35752</v>
      </c>
      <c r="BS16" s="4">
        <v>0.80208999999999997</v>
      </c>
      <c r="BT16" s="4">
        <v>9.5089999999999994E-2</v>
      </c>
      <c r="BU16" s="4">
        <v>8.7368950000000005</v>
      </c>
      <c r="BV16" s="4">
        <v>1.9208179999999999</v>
      </c>
      <c r="BW16" s="4">
        <f t="shared" si="9"/>
        <v>2.3082876589999999</v>
      </c>
      <c r="BY16" s="4">
        <f t="shared" si="10"/>
        <v>19523.950368566657</v>
      </c>
      <c r="BZ16" s="4">
        <f t="shared" si="11"/>
        <v>5.0740041926200004</v>
      </c>
      <c r="CA16" s="4">
        <f t="shared" si="12"/>
        <v>281.497768132955</v>
      </c>
      <c r="CB16" s="4">
        <f t="shared" si="13"/>
        <v>0.50096132764699997</v>
      </c>
    </row>
    <row r="17" spans="1:80" x14ac:dyDescent="0.25">
      <c r="A17" s="2">
        <v>42067</v>
      </c>
      <c r="B17" s="3">
        <v>1.8483796296296295E-3</v>
      </c>
      <c r="C17" s="4">
        <v>13.904</v>
      </c>
      <c r="D17" s="4">
        <v>6.7000000000000002E-3</v>
      </c>
      <c r="E17" s="4">
        <v>66.754014999999995</v>
      </c>
      <c r="F17" s="4">
        <v>2452.9</v>
      </c>
      <c r="G17" s="4">
        <v>14.3</v>
      </c>
      <c r="H17" s="4">
        <v>32.799999999999997</v>
      </c>
      <c r="J17" s="4">
        <v>1.9</v>
      </c>
      <c r="K17" s="4">
        <v>0.88239999999999996</v>
      </c>
      <c r="L17" s="4">
        <v>12.2685</v>
      </c>
      <c r="M17" s="4">
        <v>5.8999999999999999E-3</v>
      </c>
      <c r="N17" s="4">
        <v>2164.3676</v>
      </c>
      <c r="O17" s="4">
        <v>12.6182</v>
      </c>
      <c r="P17" s="4">
        <v>2177</v>
      </c>
      <c r="Q17" s="4">
        <v>1629.3947000000001</v>
      </c>
      <c r="R17" s="4">
        <v>9.4992999999999999</v>
      </c>
      <c r="S17" s="4">
        <v>1638.9</v>
      </c>
      <c r="T17" s="4">
        <v>32.814599999999999</v>
      </c>
      <c r="W17" s="4">
        <v>0</v>
      </c>
      <c r="X17" s="4">
        <v>1.673</v>
      </c>
      <c r="Y17" s="4">
        <v>12.3</v>
      </c>
      <c r="Z17" s="4">
        <v>845</v>
      </c>
      <c r="AA17" s="4">
        <v>868</v>
      </c>
      <c r="AB17" s="4">
        <v>867</v>
      </c>
      <c r="AC17" s="4">
        <v>66</v>
      </c>
      <c r="AD17" s="4">
        <v>5.14</v>
      </c>
      <c r="AE17" s="4">
        <v>0.12</v>
      </c>
      <c r="AF17" s="4">
        <v>979</v>
      </c>
      <c r="AG17" s="4">
        <v>-16</v>
      </c>
      <c r="AH17" s="4">
        <v>16</v>
      </c>
      <c r="AI17" s="4">
        <v>12</v>
      </c>
      <c r="AJ17" s="4">
        <v>190.1</v>
      </c>
      <c r="AK17" s="4">
        <v>141</v>
      </c>
      <c r="AL17" s="4">
        <v>3.4</v>
      </c>
      <c r="AM17" s="4">
        <v>195</v>
      </c>
      <c r="AN17" s="4" t="s">
        <v>155</v>
      </c>
      <c r="AP17" s="5"/>
      <c r="BA17" s="4">
        <v>14.023</v>
      </c>
      <c r="BB17" s="4">
        <v>15.26</v>
      </c>
      <c r="BC17" s="4">
        <v>1.0900000000000001</v>
      </c>
      <c r="BD17" s="4">
        <v>13.329000000000001</v>
      </c>
      <c r="BE17" s="4">
        <v>3031.047</v>
      </c>
      <c r="BF17" s="4">
        <v>0.92600000000000005</v>
      </c>
      <c r="BG17" s="4">
        <v>55.997999999999998</v>
      </c>
      <c r="BH17" s="4">
        <v>0.32600000000000001</v>
      </c>
      <c r="BI17" s="4">
        <v>56.323999999999998</v>
      </c>
      <c r="BJ17" s="4">
        <v>42.156999999999996</v>
      </c>
      <c r="BK17" s="4">
        <v>0.246</v>
      </c>
      <c r="BL17" s="4">
        <v>42.402000000000001</v>
      </c>
      <c r="BM17" s="4">
        <v>0.2681</v>
      </c>
      <c r="BQ17" s="4">
        <v>300.53800000000001</v>
      </c>
      <c r="BR17" s="4">
        <v>0.28927999999999998</v>
      </c>
      <c r="BS17" s="4">
        <v>0.80108999999999997</v>
      </c>
      <c r="BT17" s="4">
        <v>9.4089999999999993E-2</v>
      </c>
      <c r="BU17" s="4">
        <v>7.06928</v>
      </c>
      <c r="BV17" s="4">
        <v>1.9006179999999999</v>
      </c>
      <c r="BW17" s="4">
        <f t="shared" si="9"/>
        <v>1.8677037759999999</v>
      </c>
      <c r="BY17" s="4">
        <f t="shared" si="10"/>
        <v>15791.934792949922</v>
      </c>
      <c r="BZ17" s="4">
        <f t="shared" si="11"/>
        <v>4.8245149673599999</v>
      </c>
      <c r="CA17" s="4">
        <f t="shared" si="12"/>
        <v>219.64047243951995</v>
      </c>
      <c r="CB17" s="4">
        <f t="shared" si="13"/>
        <v>1.3968169144160001</v>
      </c>
    </row>
    <row r="18" spans="1:80" x14ac:dyDescent="0.25">
      <c r="A18" s="2">
        <v>42067</v>
      </c>
      <c r="B18" s="3">
        <v>1.8599537037037037E-3</v>
      </c>
      <c r="C18" s="4">
        <v>13.606</v>
      </c>
      <c r="D18" s="4">
        <v>5.7000000000000002E-3</v>
      </c>
      <c r="E18" s="4">
        <v>56.699506999999997</v>
      </c>
      <c r="F18" s="4">
        <v>2438.6999999999998</v>
      </c>
      <c r="G18" s="4">
        <v>14.2</v>
      </c>
      <c r="H18" s="4">
        <v>28.5</v>
      </c>
      <c r="J18" s="4">
        <v>1.9</v>
      </c>
      <c r="K18" s="4">
        <v>0.88470000000000004</v>
      </c>
      <c r="L18" s="4">
        <v>12.037000000000001</v>
      </c>
      <c r="M18" s="4">
        <v>5.0000000000000001E-3</v>
      </c>
      <c r="N18" s="4">
        <v>2157.4279000000001</v>
      </c>
      <c r="O18" s="4">
        <v>12.562200000000001</v>
      </c>
      <c r="P18" s="4">
        <v>2170</v>
      </c>
      <c r="Q18" s="4">
        <v>1624.1703</v>
      </c>
      <c r="R18" s="4">
        <v>9.4571000000000005</v>
      </c>
      <c r="S18" s="4">
        <v>1633.6</v>
      </c>
      <c r="T18" s="4">
        <v>28.524899999999999</v>
      </c>
      <c r="W18" s="4">
        <v>0</v>
      </c>
      <c r="X18" s="4">
        <v>1.6809000000000001</v>
      </c>
      <c r="Y18" s="4">
        <v>12.4</v>
      </c>
      <c r="Z18" s="4">
        <v>844</v>
      </c>
      <c r="AA18" s="4">
        <v>869</v>
      </c>
      <c r="AB18" s="4">
        <v>867</v>
      </c>
      <c r="AC18" s="4">
        <v>66</v>
      </c>
      <c r="AD18" s="4">
        <v>5.14</v>
      </c>
      <c r="AE18" s="4">
        <v>0.12</v>
      </c>
      <c r="AF18" s="4">
        <v>979</v>
      </c>
      <c r="AG18" s="4">
        <v>-16</v>
      </c>
      <c r="AH18" s="4">
        <v>16</v>
      </c>
      <c r="AI18" s="4">
        <v>12</v>
      </c>
      <c r="AJ18" s="4">
        <v>190.9</v>
      </c>
      <c r="AK18" s="4">
        <v>141</v>
      </c>
      <c r="AL18" s="4">
        <v>3.2</v>
      </c>
      <c r="AM18" s="4">
        <v>195</v>
      </c>
      <c r="AN18" s="4" t="s">
        <v>155</v>
      </c>
      <c r="AP18" s="5"/>
      <c r="BA18" s="4">
        <v>14.023</v>
      </c>
      <c r="BB18" s="4">
        <v>15.57</v>
      </c>
      <c r="BC18" s="4">
        <v>1.1100000000000001</v>
      </c>
      <c r="BD18" s="4">
        <v>13.038</v>
      </c>
      <c r="BE18" s="4">
        <v>3031.5219999999999</v>
      </c>
      <c r="BF18" s="4">
        <v>0.80400000000000005</v>
      </c>
      <c r="BG18" s="4">
        <v>56.9</v>
      </c>
      <c r="BH18" s="4">
        <v>0.33100000000000002</v>
      </c>
      <c r="BI18" s="4">
        <v>57.231999999999999</v>
      </c>
      <c r="BJ18" s="4">
        <v>42.835999999999999</v>
      </c>
      <c r="BK18" s="4">
        <v>0.249</v>
      </c>
      <c r="BL18" s="4">
        <v>43.085999999999999</v>
      </c>
      <c r="BM18" s="4">
        <v>0.23760000000000001</v>
      </c>
      <c r="BQ18" s="4">
        <v>307.80200000000002</v>
      </c>
      <c r="BR18" s="4">
        <v>0.24005000000000001</v>
      </c>
      <c r="BS18" s="4">
        <v>0.80100000000000005</v>
      </c>
      <c r="BT18" s="4">
        <v>9.6729999999999997E-2</v>
      </c>
      <c r="BU18" s="4">
        <v>5.8662219999999996</v>
      </c>
      <c r="BV18" s="4">
        <v>1.953946</v>
      </c>
      <c r="BW18" s="4">
        <f t="shared" si="9"/>
        <v>1.5498558523999999</v>
      </c>
      <c r="BY18" s="4">
        <f t="shared" si="10"/>
        <v>13106.499233764507</v>
      </c>
      <c r="BZ18" s="4">
        <f t="shared" si="11"/>
        <v>3.476018113656</v>
      </c>
      <c r="CA18" s="4">
        <f t="shared" si="12"/>
        <v>185.19740288130399</v>
      </c>
      <c r="CB18" s="4">
        <f t="shared" si="13"/>
        <v>1.0272411738864</v>
      </c>
    </row>
    <row r="19" spans="1:80" x14ac:dyDescent="0.25">
      <c r="A19" s="2">
        <v>42067</v>
      </c>
      <c r="B19" s="3">
        <v>1.8715277777777782E-3</v>
      </c>
      <c r="C19" s="4">
        <v>13.722</v>
      </c>
      <c r="D19" s="4">
        <v>4.0000000000000001E-3</v>
      </c>
      <c r="E19" s="4">
        <v>40.279145999999997</v>
      </c>
      <c r="F19" s="4">
        <v>2337.1</v>
      </c>
      <c r="G19" s="4">
        <v>14.2</v>
      </c>
      <c r="H19" s="4">
        <v>23.8</v>
      </c>
      <c r="J19" s="4">
        <v>1.9</v>
      </c>
      <c r="K19" s="4">
        <v>0.88370000000000004</v>
      </c>
      <c r="L19" s="4">
        <v>12.126799999999999</v>
      </c>
      <c r="M19" s="4">
        <v>3.5999999999999999E-3</v>
      </c>
      <c r="N19" s="4">
        <v>2065.3105</v>
      </c>
      <c r="O19" s="4">
        <v>12.527799999999999</v>
      </c>
      <c r="P19" s="4">
        <v>2077.8000000000002</v>
      </c>
      <c r="Q19" s="4">
        <v>1554.8217999999999</v>
      </c>
      <c r="R19" s="4">
        <v>9.4313000000000002</v>
      </c>
      <c r="S19" s="4">
        <v>1564.3</v>
      </c>
      <c r="T19" s="4">
        <v>23.7896</v>
      </c>
      <c r="W19" s="4">
        <v>0</v>
      </c>
      <c r="X19" s="4">
        <v>1.6791</v>
      </c>
      <c r="Y19" s="4">
        <v>12.3</v>
      </c>
      <c r="Z19" s="4">
        <v>845</v>
      </c>
      <c r="AA19" s="4">
        <v>868</v>
      </c>
      <c r="AB19" s="4">
        <v>868</v>
      </c>
      <c r="AC19" s="4">
        <v>66</v>
      </c>
      <c r="AD19" s="4">
        <v>5.14</v>
      </c>
      <c r="AE19" s="4">
        <v>0.12</v>
      </c>
      <c r="AF19" s="4">
        <v>979</v>
      </c>
      <c r="AG19" s="4">
        <v>-16</v>
      </c>
      <c r="AH19" s="4">
        <v>16</v>
      </c>
      <c r="AI19" s="4">
        <v>12</v>
      </c>
      <c r="AJ19" s="4">
        <v>190.1</v>
      </c>
      <c r="AK19" s="4">
        <v>141</v>
      </c>
      <c r="AL19" s="4">
        <v>3</v>
      </c>
      <c r="AM19" s="4">
        <v>195</v>
      </c>
      <c r="AN19" s="4" t="s">
        <v>155</v>
      </c>
      <c r="AP19" s="5"/>
      <c r="BA19" s="4">
        <v>14.023</v>
      </c>
      <c r="BB19" s="4">
        <v>15.45</v>
      </c>
      <c r="BC19" s="4">
        <v>1.1000000000000001</v>
      </c>
      <c r="BD19" s="4">
        <v>13.157999999999999</v>
      </c>
      <c r="BE19" s="4">
        <v>3031.9459999999999</v>
      </c>
      <c r="BF19" s="4">
        <v>0.56599999999999995</v>
      </c>
      <c r="BG19" s="4">
        <v>54.075000000000003</v>
      </c>
      <c r="BH19" s="4">
        <v>0.32800000000000001</v>
      </c>
      <c r="BI19" s="4">
        <v>54.402999999999999</v>
      </c>
      <c r="BJ19" s="4">
        <v>40.709000000000003</v>
      </c>
      <c r="BK19" s="4">
        <v>0.247</v>
      </c>
      <c r="BL19" s="4">
        <v>40.956000000000003</v>
      </c>
      <c r="BM19" s="4">
        <v>0.19670000000000001</v>
      </c>
      <c r="BQ19" s="4">
        <v>305.24200000000002</v>
      </c>
      <c r="BR19" s="4">
        <v>0.26602999999999999</v>
      </c>
      <c r="BS19" s="4">
        <v>0.80191000000000001</v>
      </c>
      <c r="BT19" s="4">
        <v>9.6089999999999995E-2</v>
      </c>
      <c r="BU19" s="4">
        <v>6.5011089999999996</v>
      </c>
      <c r="BV19" s="4">
        <v>1.9410179999999999</v>
      </c>
      <c r="BW19" s="4">
        <f t="shared" si="9"/>
        <v>1.7175929977999997</v>
      </c>
      <c r="BY19" s="4">
        <f t="shared" si="10"/>
        <v>14527.015422520017</v>
      </c>
      <c r="BZ19" s="4">
        <f t="shared" si="11"/>
        <v>2.7118856104779994</v>
      </c>
      <c r="CA19" s="4">
        <f t="shared" si="12"/>
        <v>195.04973730909703</v>
      </c>
      <c r="CB19" s="4">
        <f t="shared" si="13"/>
        <v>0.94245211940109996</v>
      </c>
    </row>
    <row r="20" spans="1:80" x14ac:dyDescent="0.25">
      <c r="A20" s="2">
        <v>42067</v>
      </c>
      <c r="B20" s="3">
        <v>1.883101851851852E-3</v>
      </c>
      <c r="C20" s="4">
        <v>13.84</v>
      </c>
      <c r="D20" s="4">
        <v>3.2000000000000002E-3</v>
      </c>
      <c r="E20" s="4">
        <v>31.683586999999999</v>
      </c>
      <c r="F20" s="4">
        <v>2146.3000000000002</v>
      </c>
      <c r="G20" s="4">
        <v>14.1</v>
      </c>
      <c r="H20" s="4">
        <v>48.7</v>
      </c>
      <c r="J20" s="4">
        <v>1.9</v>
      </c>
      <c r="K20" s="4">
        <v>0.88280000000000003</v>
      </c>
      <c r="L20" s="4">
        <v>12.218299999999999</v>
      </c>
      <c r="M20" s="4">
        <v>2.8E-3</v>
      </c>
      <c r="N20" s="4">
        <v>1894.7908</v>
      </c>
      <c r="O20" s="4">
        <v>12.4253</v>
      </c>
      <c r="P20" s="4">
        <v>1907.2</v>
      </c>
      <c r="Q20" s="4">
        <v>1426.4258</v>
      </c>
      <c r="R20" s="4">
        <v>9.3539999999999992</v>
      </c>
      <c r="S20" s="4">
        <v>1435.8</v>
      </c>
      <c r="T20" s="4">
        <v>48.652099999999997</v>
      </c>
      <c r="W20" s="4">
        <v>0</v>
      </c>
      <c r="X20" s="4">
        <v>1.6773</v>
      </c>
      <c r="Y20" s="4">
        <v>12.4</v>
      </c>
      <c r="Z20" s="4">
        <v>845</v>
      </c>
      <c r="AA20" s="4">
        <v>869</v>
      </c>
      <c r="AB20" s="4">
        <v>868</v>
      </c>
      <c r="AC20" s="4">
        <v>66</v>
      </c>
      <c r="AD20" s="4">
        <v>5.14</v>
      </c>
      <c r="AE20" s="4">
        <v>0.12</v>
      </c>
      <c r="AF20" s="4">
        <v>980</v>
      </c>
      <c r="AG20" s="4">
        <v>-16</v>
      </c>
      <c r="AH20" s="4">
        <v>16</v>
      </c>
      <c r="AI20" s="4">
        <v>12</v>
      </c>
      <c r="AJ20" s="4">
        <v>190.9</v>
      </c>
      <c r="AK20" s="4">
        <v>141</v>
      </c>
      <c r="AL20" s="4">
        <v>3.1</v>
      </c>
      <c r="AM20" s="4">
        <v>195</v>
      </c>
      <c r="AN20" s="4" t="s">
        <v>155</v>
      </c>
      <c r="AP20" s="5"/>
      <c r="BA20" s="4">
        <v>14.023</v>
      </c>
      <c r="BB20" s="4">
        <v>15.32</v>
      </c>
      <c r="BC20" s="4">
        <v>1.0900000000000001</v>
      </c>
      <c r="BD20" s="4">
        <v>13.273999999999999</v>
      </c>
      <c r="BE20" s="4">
        <v>3031.4540000000002</v>
      </c>
      <c r="BF20" s="4">
        <v>0.442</v>
      </c>
      <c r="BG20" s="4">
        <v>49.231000000000002</v>
      </c>
      <c r="BH20" s="4">
        <v>0.32300000000000001</v>
      </c>
      <c r="BI20" s="4">
        <v>49.554000000000002</v>
      </c>
      <c r="BJ20" s="4">
        <v>37.061999999999998</v>
      </c>
      <c r="BK20" s="4">
        <v>0.24299999999999999</v>
      </c>
      <c r="BL20" s="4">
        <v>37.305</v>
      </c>
      <c r="BM20" s="4">
        <v>0.3992</v>
      </c>
      <c r="BQ20" s="4">
        <v>302.596</v>
      </c>
      <c r="BR20" s="4">
        <v>0.28173999999999999</v>
      </c>
      <c r="BS20" s="4">
        <v>0.80108999999999997</v>
      </c>
      <c r="BT20" s="4">
        <v>9.7820000000000004E-2</v>
      </c>
      <c r="BU20" s="4">
        <v>6.8850210000000001</v>
      </c>
      <c r="BV20" s="4">
        <v>1.9759640000000001</v>
      </c>
      <c r="BW20" s="4">
        <f t="shared" si="9"/>
        <v>1.8190225482</v>
      </c>
      <c r="BY20" s="4">
        <f t="shared" si="10"/>
        <v>15382.387220043558</v>
      </c>
      <c r="BZ20" s="4">
        <f t="shared" si="11"/>
        <v>2.2428231308340001</v>
      </c>
      <c r="CA20" s="4">
        <f t="shared" si="12"/>
        <v>188.06224179857401</v>
      </c>
      <c r="CB20" s="4">
        <f t="shared" si="13"/>
        <v>2.0256447824184001</v>
      </c>
    </row>
    <row r="21" spans="1:80" x14ac:dyDescent="0.25">
      <c r="A21" s="2">
        <v>42067</v>
      </c>
      <c r="B21" s="3">
        <v>1.8946759259259262E-3</v>
      </c>
      <c r="C21" s="4">
        <v>13.766</v>
      </c>
      <c r="D21" s="4">
        <v>3.0000000000000001E-3</v>
      </c>
      <c r="E21" s="4">
        <v>30</v>
      </c>
      <c r="F21" s="4">
        <v>1901.7</v>
      </c>
      <c r="G21" s="4">
        <v>13.9</v>
      </c>
      <c r="H21" s="4">
        <v>28.5</v>
      </c>
      <c r="J21" s="4">
        <v>1.8</v>
      </c>
      <c r="K21" s="4">
        <v>0.88339999999999996</v>
      </c>
      <c r="L21" s="4">
        <v>12.1609</v>
      </c>
      <c r="M21" s="4">
        <v>2.7000000000000001E-3</v>
      </c>
      <c r="N21" s="4">
        <v>1679.8851</v>
      </c>
      <c r="O21" s="4">
        <v>12.2568</v>
      </c>
      <c r="P21" s="4">
        <v>1692.1</v>
      </c>
      <c r="Q21" s="4">
        <v>1264.6396</v>
      </c>
      <c r="R21" s="4">
        <v>9.2271000000000001</v>
      </c>
      <c r="S21" s="4">
        <v>1273.9000000000001</v>
      </c>
      <c r="T21" s="4">
        <v>28.523599999999998</v>
      </c>
      <c r="W21" s="4">
        <v>0</v>
      </c>
      <c r="X21" s="4">
        <v>1.593</v>
      </c>
      <c r="Y21" s="4">
        <v>12.3</v>
      </c>
      <c r="Z21" s="4">
        <v>845</v>
      </c>
      <c r="AA21" s="4">
        <v>870</v>
      </c>
      <c r="AB21" s="4">
        <v>866</v>
      </c>
      <c r="AC21" s="4">
        <v>66</v>
      </c>
      <c r="AD21" s="4">
        <v>5.14</v>
      </c>
      <c r="AE21" s="4">
        <v>0.12</v>
      </c>
      <c r="AF21" s="4">
        <v>980</v>
      </c>
      <c r="AG21" s="4">
        <v>-16</v>
      </c>
      <c r="AH21" s="4">
        <v>16</v>
      </c>
      <c r="AI21" s="4">
        <v>12</v>
      </c>
      <c r="AJ21" s="4">
        <v>191</v>
      </c>
      <c r="AK21" s="4">
        <v>141</v>
      </c>
      <c r="AL21" s="4">
        <v>3</v>
      </c>
      <c r="AM21" s="4">
        <v>195</v>
      </c>
      <c r="AN21" s="4" t="s">
        <v>155</v>
      </c>
      <c r="AP21" s="5"/>
      <c r="BA21" s="4">
        <v>14.023</v>
      </c>
      <c r="BB21" s="4">
        <v>15.4</v>
      </c>
      <c r="BC21" s="4">
        <v>1.1000000000000001</v>
      </c>
      <c r="BD21" s="4">
        <v>13.201000000000001</v>
      </c>
      <c r="BE21" s="4">
        <v>3032.0309999999999</v>
      </c>
      <c r="BF21" s="4">
        <v>0.42099999999999999</v>
      </c>
      <c r="BG21" s="4">
        <v>43.862000000000002</v>
      </c>
      <c r="BH21" s="4">
        <v>0.32</v>
      </c>
      <c r="BI21" s="4">
        <v>44.182000000000002</v>
      </c>
      <c r="BJ21" s="4">
        <v>33.020000000000003</v>
      </c>
      <c r="BK21" s="4">
        <v>0.24099999999999999</v>
      </c>
      <c r="BL21" s="4">
        <v>33.26</v>
      </c>
      <c r="BM21" s="4">
        <v>0.23519999999999999</v>
      </c>
      <c r="BQ21" s="4">
        <v>288.78800000000001</v>
      </c>
      <c r="BR21" s="4">
        <v>0.34397</v>
      </c>
      <c r="BS21" s="4">
        <v>0.80008999999999997</v>
      </c>
      <c r="BT21" s="4">
        <v>9.5269999999999994E-2</v>
      </c>
      <c r="BU21" s="4">
        <v>8.4057670000000009</v>
      </c>
      <c r="BV21" s="4">
        <v>1.9244540000000001</v>
      </c>
      <c r="BW21" s="4">
        <f t="shared" si="9"/>
        <v>2.2208036414000003</v>
      </c>
      <c r="BY21" s="4">
        <f t="shared" si="10"/>
        <v>18783.584492486651</v>
      </c>
      <c r="BZ21" s="4">
        <f t="shared" si="11"/>
        <v>2.6081161674590003</v>
      </c>
      <c r="CA21" s="4">
        <f t="shared" si="12"/>
        <v>204.56056021258001</v>
      </c>
      <c r="CB21" s="4">
        <f t="shared" si="13"/>
        <v>1.4570758256208001</v>
      </c>
    </row>
    <row r="22" spans="1:80" x14ac:dyDescent="0.25">
      <c r="A22" s="2">
        <v>42067</v>
      </c>
      <c r="B22" s="3">
        <v>1.90625E-3</v>
      </c>
      <c r="C22" s="4">
        <v>13.606999999999999</v>
      </c>
      <c r="D22" s="4">
        <v>3.5000000000000001E-3</v>
      </c>
      <c r="E22" s="4">
        <v>35.012107</v>
      </c>
      <c r="F22" s="4">
        <v>1889.1</v>
      </c>
      <c r="G22" s="4">
        <v>12.1</v>
      </c>
      <c r="H22" s="4">
        <v>31.3</v>
      </c>
      <c r="J22" s="4">
        <v>1.8</v>
      </c>
      <c r="K22" s="4">
        <v>0.88460000000000005</v>
      </c>
      <c r="L22" s="4">
        <v>12.0359</v>
      </c>
      <c r="M22" s="4">
        <v>3.0999999999999999E-3</v>
      </c>
      <c r="N22" s="4">
        <v>1671.0027</v>
      </c>
      <c r="O22" s="4">
        <v>10.6829</v>
      </c>
      <c r="P22" s="4">
        <v>1681.7</v>
      </c>
      <c r="Q22" s="4">
        <v>1257.9528</v>
      </c>
      <c r="R22" s="4">
        <v>8.0421999999999993</v>
      </c>
      <c r="S22" s="4">
        <v>1266</v>
      </c>
      <c r="T22" s="4">
        <v>31.2803</v>
      </c>
      <c r="W22" s="4">
        <v>0</v>
      </c>
      <c r="X22" s="4">
        <v>1.5922000000000001</v>
      </c>
      <c r="Y22" s="4">
        <v>12.3</v>
      </c>
      <c r="Z22" s="4">
        <v>846</v>
      </c>
      <c r="AA22" s="4">
        <v>869</v>
      </c>
      <c r="AB22" s="4">
        <v>866</v>
      </c>
      <c r="AC22" s="4">
        <v>66</v>
      </c>
      <c r="AD22" s="4">
        <v>5.14</v>
      </c>
      <c r="AE22" s="4">
        <v>0.12</v>
      </c>
      <c r="AF22" s="4">
        <v>980</v>
      </c>
      <c r="AG22" s="4">
        <v>-16</v>
      </c>
      <c r="AH22" s="4">
        <v>16</v>
      </c>
      <c r="AI22" s="4">
        <v>12</v>
      </c>
      <c r="AJ22" s="4">
        <v>190.1</v>
      </c>
      <c r="AK22" s="4">
        <v>140.1</v>
      </c>
      <c r="AL22" s="4">
        <v>2.8</v>
      </c>
      <c r="AM22" s="4">
        <v>195</v>
      </c>
      <c r="AN22" s="4" t="s">
        <v>155</v>
      </c>
      <c r="AP22" s="5"/>
      <c r="BA22" s="4">
        <v>14.023</v>
      </c>
      <c r="BB22" s="4">
        <v>15.57</v>
      </c>
      <c r="BC22" s="4">
        <v>1.1100000000000001</v>
      </c>
      <c r="BD22" s="4">
        <v>13.05</v>
      </c>
      <c r="BE22" s="4">
        <v>3031.9380000000001</v>
      </c>
      <c r="BF22" s="4">
        <v>0.497</v>
      </c>
      <c r="BG22" s="4">
        <v>44.081000000000003</v>
      </c>
      <c r="BH22" s="4">
        <v>0.28199999999999997</v>
      </c>
      <c r="BI22" s="4">
        <v>44.363</v>
      </c>
      <c r="BJ22" s="4">
        <v>33.185000000000002</v>
      </c>
      <c r="BK22" s="4">
        <v>0.21199999999999999</v>
      </c>
      <c r="BL22" s="4">
        <v>33.396999999999998</v>
      </c>
      <c r="BM22" s="4">
        <v>0.2606</v>
      </c>
      <c r="BQ22" s="4">
        <v>291.63600000000002</v>
      </c>
      <c r="BR22" s="4">
        <v>0.28993999999999998</v>
      </c>
      <c r="BS22" s="4">
        <v>0.8</v>
      </c>
      <c r="BT22" s="4">
        <v>9.6820000000000003E-2</v>
      </c>
      <c r="BU22" s="4">
        <v>7.0854090000000003</v>
      </c>
      <c r="BV22" s="4">
        <v>1.9557640000000001</v>
      </c>
      <c r="BW22" s="4">
        <f t="shared" si="9"/>
        <v>1.8719650578</v>
      </c>
      <c r="BY22" s="4">
        <f t="shared" si="10"/>
        <v>15832.617824177154</v>
      </c>
      <c r="BZ22" s="4">
        <f t="shared" si="11"/>
        <v>2.5953073772010002</v>
      </c>
      <c r="CA22" s="4">
        <f t="shared" si="12"/>
        <v>173.29029237910501</v>
      </c>
      <c r="CB22" s="4">
        <f t="shared" si="13"/>
        <v>1.3608392404398</v>
      </c>
    </row>
    <row r="23" spans="1:80" x14ac:dyDescent="0.25">
      <c r="A23" s="2">
        <v>42067</v>
      </c>
      <c r="B23" s="3">
        <v>1.9178240740740742E-3</v>
      </c>
      <c r="C23" s="4">
        <v>13.888</v>
      </c>
      <c r="D23" s="4">
        <v>4.0000000000000001E-3</v>
      </c>
      <c r="E23" s="4">
        <v>40</v>
      </c>
      <c r="F23" s="4">
        <v>2197.4</v>
      </c>
      <c r="G23" s="4">
        <v>10.3</v>
      </c>
      <c r="H23" s="4">
        <v>29.1</v>
      </c>
      <c r="J23" s="4">
        <v>1.7</v>
      </c>
      <c r="K23" s="4">
        <v>0.88239999999999996</v>
      </c>
      <c r="L23" s="4">
        <v>12.2547</v>
      </c>
      <c r="M23" s="4">
        <v>3.5000000000000001E-3</v>
      </c>
      <c r="N23" s="4">
        <v>1938.9692</v>
      </c>
      <c r="O23" s="4">
        <v>9.0884</v>
      </c>
      <c r="P23" s="4">
        <v>1948.1</v>
      </c>
      <c r="Q23" s="4">
        <v>1459.6814999999999</v>
      </c>
      <c r="R23" s="4">
        <v>6.8418999999999999</v>
      </c>
      <c r="S23" s="4">
        <v>1466.5</v>
      </c>
      <c r="T23" s="4">
        <v>29.066099999999999</v>
      </c>
      <c r="W23" s="4">
        <v>0</v>
      </c>
      <c r="X23" s="4">
        <v>1.5014000000000001</v>
      </c>
      <c r="Y23" s="4">
        <v>12.4</v>
      </c>
      <c r="Z23" s="4">
        <v>845</v>
      </c>
      <c r="AA23" s="4">
        <v>870</v>
      </c>
      <c r="AB23" s="4">
        <v>868</v>
      </c>
      <c r="AC23" s="4">
        <v>66</v>
      </c>
      <c r="AD23" s="4">
        <v>5.14</v>
      </c>
      <c r="AE23" s="4">
        <v>0.12</v>
      </c>
      <c r="AF23" s="4">
        <v>980</v>
      </c>
      <c r="AG23" s="4">
        <v>-16</v>
      </c>
      <c r="AH23" s="4">
        <v>16</v>
      </c>
      <c r="AI23" s="4">
        <v>12</v>
      </c>
      <c r="AJ23" s="4">
        <v>190.9</v>
      </c>
      <c r="AK23" s="4">
        <v>140</v>
      </c>
      <c r="AL23" s="4">
        <v>2.8</v>
      </c>
      <c r="AM23" s="4">
        <v>195</v>
      </c>
      <c r="AN23" s="4" t="s">
        <v>155</v>
      </c>
      <c r="AP23" s="5"/>
      <c r="BA23" s="4">
        <v>14.023</v>
      </c>
      <c r="BB23" s="4">
        <v>15.28</v>
      </c>
      <c r="BC23" s="4">
        <v>1.0900000000000001</v>
      </c>
      <c r="BD23" s="4">
        <v>13.331</v>
      </c>
      <c r="BE23" s="4">
        <v>3031.7339999999999</v>
      </c>
      <c r="BF23" s="4">
        <v>0.55600000000000005</v>
      </c>
      <c r="BG23" s="4">
        <v>50.234000000000002</v>
      </c>
      <c r="BH23" s="4">
        <v>0.23499999999999999</v>
      </c>
      <c r="BI23" s="4">
        <v>50.469000000000001</v>
      </c>
      <c r="BJ23" s="4">
        <v>37.817</v>
      </c>
      <c r="BK23" s="4">
        <v>0.17699999999999999</v>
      </c>
      <c r="BL23" s="4">
        <v>37.994</v>
      </c>
      <c r="BM23" s="4">
        <v>0.23780000000000001</v>
      </c>
      <c r="BQ23" s="4">
        <v>270.07499999999999</v>
      </c>
      <c r="BR23" s="4">
        <v>0.247636</v>
      </c>
      <c r="BS23" s="4">
        <v>0.799091</v>
      </c>
      <c r="BT23" s="4">
        <v>9.7908999999999996E-2</v>
      </c>
      <c r="BU23" s="4">
        <v>6.0516139999999998</v>
      </c>
      <c r="BV23" s="4">
        <v>1.9777640000000001</v>
      </c>
      <c r="BW23" s="4">
        <f t="shared" si="9"/>
        <v>1.5988364187999999</v>
      </c>
      <c r="BY23" s="4">
        <f t="shared" si="10"/>
        <v>13521.653448064209</v>
      </c>
      <c r="BZ23" s="4">
        <f t="shared" si="11"/>
        <v>2.4797819720080003</v>
      </c>
      <c r="CA23" s="4">
        <f t="shared" si="12"/>
        <v>168.66531445220599</v>
      </c>
      <c r="CB23" s="4">
        <f t="shared" si="13"/>
        <v>1.0605973973803999</v>
      </c>
    </row>
    <row r="24" spans="1:80" x14ac:dyDescent="0.25">
      <c r="A24" s="2">
        <v>42067</v>
      </c>
      <c r="B24" s="3">
        <v>1.9293981481481482E-3</v>
      </c>
      <c r="C24" s="4">
        <v>13.946999999999999</v>
      </c>
      <c r="D24" s="4">
        <v>4.0000000000000001E-3</v>
      </c>
      <c r="E24" s="4">
        <v>40</v>
      </c>
      <c r="F24" s="4">
        <v>2287.1999999999998</v>
      </c>
      <c r="G24" s="4">
        <v>10.199999999999999</v>
      </c>
      <c r="H24" s="4">
        <v>20</v>
      </c>
      <c r="J24" s="4">
        <v>1.6</v>
      </c>
      <c r="K24" s="4">
        <v>0.88190000000000002</v>
      </c>
      <c r="L24" s="4">
        <v>12.2997</v>
      </c>
      <c r="M24" s="4">
        <v>3.5000000000000001E-3</v>
      </c>
      <c r="N24" s="4">
        <v>2016.9887000000001</v>
      </c>
      <c r="O24" s="4">
        <v>8.9949999999999992</v>
      </c>
      <c r="P24" s="4">
        <v>2026</v>
      </c>
      <c r="Q24" s="4">
        <v>1518.0346999999999</v>
      </c>
      <c r="R24" s="4">
        <v>6.7698999999999998</v>
      </c>
      <c r="S24" s="4">
        <v>1524.8</v>
      </c>
      <c r="T24" s="4">
        <v>20</v>
      </c>
      <c r="W24" s="4">
        <v>0</v>
      </c>
      <c r="X24" s="4">
        <v>1.411</v>
      </c>
      <c r="Y24" s="4">
        <v>12.3</v>
      </c>
      <c r="Z24" s="4">
        <v>846</v>
      </c>
      <c r="AA24" s="4">
        <v>872</v>
      </c>
      <c r="AB24" s="4">
        <v>872</v>
      </c>
      <c r="AC24" s="4">
        <v>65.099999999999994</v>
      </c>
      <c r="AD24" s="4">
        <v>5.07</v>
      </c>
      <c r="AE24" s="4">
        <v>0.12</v>
      </c>
      <c r="AF24" s="4">
        <v>980</v>
      </c>
      <c r="AG24" s="4">
        <v>-16</v>
      </c>
      <c r="AH24" s="4">
        <v>16</v>
      </c>
      <c r="AI24" s="4">
        <v>12</v>
      </c>
      <c r="AJ24" s="4">
        <v>190.1</v>
      </c>
      <c r="AK24" s="4">
        <v>140</v>
      </c>
      <c r="AL24" s="4">
        <v>2.5</v>
      </c>
      <c r="AM24" s="4">
        <v>195</v>
      </c>
      <c r="AN24" s="4" t="s">
        <v>155</v>
      </c>
      <c r="AP24" s="5"/>
      <c r="BA24" s="4">
        <v>14.023</v>
      </c>
      <c r="BB24" s="4">
        <v>15.22</v>
      </c>
      <c r="BC24" s="4">
        <v>1.0900000000000001</v>
      </c>
      <c r="BD24" s="4">
        <v>13.396000000000001</v>
      </c>
      <c r="BE24" s="4">
        <v>3031.9279999999999</v>
      </c>
      <c r="BF24" s="4">
        <v>0.55300000000000005</v>
      </c>
      <c r="BG24" s="4">
        <v>52.067</v>
      </c>
      <c r="BH24" s="4">
        <v>0.23200000000000001</v>
      </c>
      <c r="BI24" s="4">
        <v>52.298999999999999</v>
      </c>
      <c r="BJ24" s="4">
        <v>39.186999999999998</v>
      </c>
      <c r="BK24" s="4">
        <v>0.17499999999999999</v>
      </c>
      <c r="BL24" s="4">
        <v>39.362000000000002</v>
      </c>
      <c r="BM24" s="4">
        <v>0.16300000000000001</v>
      </c>
      <c r="BQ24" s="4">
        <v>252.89699999999999</v>
      </c>
      <c r="BR24" s="4">
        <v>0.36501800000000001</v>
      </c>
      <c r="BS24" s="4">
        <v>0.80081999999999998</v>
      </c>
      <c r="BT24" s="4">
        <v>9.8000000000000004E-2</v>
      </c>
      <c r="BU24" s="4">
        <v>8.9201280000000001</v>
      </c>
      <c r="BV24" s="4">
        <v>1.9796</v>
      </c>
      <c r="BW24" s="4">
        <f t="shared" si="9"/>
        <v>2.3566978175999997</v>
      </c>
      <c r="BY24" s="4">
        <f t="shared" si="10"/>
        <v>19932.301969079806</v>
      </c>
      <c r="BZ24" s="4">
        <f t="shared" si="11"/>
        <v>3.6354962878079999</v>
      </c>
      <c r="CA24" s="4">
        <f t="shared" si="12"/>
        <v>257.62060222483194</v>
      </c>
      <c r="CB24" s="4">
        <f t="shared" si="13"/>
        <v>1.071583896768</v>
      </c>
    </row>
    <row r="25" spans="1:80" x14ac:dyDescent="0.25">
      <c r="A25" s="2">
        <v>42067</v>
      </c>
      <c r="B25" s="3">
        <v>1.9409722222222222E-3</v>
      </c>
      <c r="C25" s="4">
        <v>13.715999999999999</v>
      </c>
      <c r="D25" s="4">
        <v>4.0000000000000001E-3</v>
      </c>
      <c r="E25" s="4">
        <v>40</v>
      </c>
      <c r="F25" s="4">
        <v>2222.5</v>
      </c>
      <c r="G25" s="4">
        <v>9.5</v>
      </c>
      <c r="H25" s="4">
        <v>26.1</v>
      </c>
      <c r="J25" s="4">
        <v>1.6</v>
      </c>
      <c r="K25" s="4">
        <v>0.88370000000000004</v>
      </c>
      <c r="L25" s="4">
        <v>12.120799999999999</v>
      </c>
      <c r="M25" s="4">
        <v>3.5000000000000001E-3</v>
      </c>
      <c r="N25" s="4">
        <v>1964.0472</v>
      </c>
      <c r="O25" s="4">
        <v>8.3983000000000008</v>
      </c>
      <c r="P25" s="4">
        <v>1972.4</v>
      </c>
      <c r="Q25" s="4">
        <v>1478.153</v>
      </c>
      <c r="R25" s="4">
        <v>6.3205999999999998</v>
      </c>
      <c r="S25" s="4">
        <v>1484.5</v>
      </c>
      <c r="T25" s="4">
        <v>26.082799999999999</v>
      </c>
      <c r="W25" s="4">
        <v>0</v>
      </c>
      <c r="X25" s="4">
        <v>1.4138999999999999</v>
      </c>
      <c r="Y25" s="4">
        <v>12.4</v>
      </c>
      <c r="Z25" s="4">
        <v>846</v>
      </c>
      <c r="AA25" s="4">
        <v>872</v>
      </c>
      <c r="AB25" s="4">
        <v>868</v>
      </c>
      <c r="AC25" s="4">
        <v>65</v>
      </c>
      <c r="AD25" s="4">
        <v>5.0599999999999996</v>
      </c>
      <c r="AE25" s="4">
        <v>0.12</v>
      </c>
      <c r="AF25" s="4">
        <v>980</v>
      </c>
      <c r="AG25" s="4">
        <v>-16</v>
      </c>
      <c r="AH25" s="4">
        <v>16</v>
      </c>
      <c r="AI25" s="4">
        <v>12</v>
      </c>
      <c r="AJ25" s="4">
        <v>190</v>
      </c>
      <c r="AK25" s="4">
        <v>140.9</v>
      </c>
      <c r="AL25" s="4">
        <v>2.7</v>
      </c>
      <c r="AM25" s="4">
        <v>195</v>
      </c>
      <c r="AN25" s="4" t="s">
        <v>155</v>
      </c>
      <c r="AP25" s="5"/>
      <c r="BA25" s="4">
        <v>14.023</v>
      </c>
      <c r="BB25" s="4">
        <v>15.46</v>
      </c>
      <c r="BC25" s="4">
        <v>1.1000000000000001</v>
      </c>
      <c r="BD25" s="4">
        <v>13.162000000000001</v>
      </c>
      <c r="BE25" s="4">
        <v>3031.8989999999999</v>
      </c>
      <c r="BF25" s="4">
        <v>0.56299999999999994</v>
      </c>
      <c r="BG25" s="4">
        <v>51.448999999999998</v>
      </c>
      <c r="BH25" s="4">
        <v>0.22</v>
      </c>
      <c r="BI25" s="4">
        <v>51.668999999999997</v>
      </c>
      <c r="BJ25" s="4">
        <v>38.72</v>
      </c>
      <c r="BK25" s="4">
        <v>0.16600000000000001</v>
      </c>
      <c r="BL25" s="4">
        <v>38.886000000000003</v>
      </c>
      <c r="BM25" s="4">
        <v>0.21579999999999999</v>
      </c>
      <c r="BQ25" s="4">
        <v>257.161</v>
      </c>
      <c r="BR25" s="4">
        <v>0.37336000000000003</v>
      </c>
      <c r="BS25" s="4">
        <v>0.80191000000000001</v>
      </c>
      <c r="BT25" s="4">
        <v>9.8909999999999998E-2</v>
      </c>
      <c r="BU25" s="4">
        <v>9.1239849999999993</v>
      </c>
      <c r="BV25" s="4">
        <v>1.9979819999999999</v>
      </c>
      <c r="BW25" s="4">
        <f t="shared" si="9"/>
        <v>2.4105568369999997</v>
      </c>
      <c r="BY25" s="4">
        <f t="shared" si="10"/>
        <v>20387.631735168554</v>
      </c>
      <c r="BZ25" s="4">
        <f t="shared" si="11"/>
        <v>3.7858242200349994</v>
      </c>
      <c r="CA25" s="4">
        <f t="shared" si="12"/>
        <v>260.36787531039994</v>
      </c>
      <c r="CB25" s="4">
        <f t="shared" si="13"/>
        <v>1.4511205447309998</v>
      </c>
    </row>
    <row r="26" spans="1:80" x14ac:dyDescent="0.25">
      <c r="A26" s="2">
        <v>42067</v>
      </c>
      <c r="B26" s="3">
        <v>1.9525462962962962E-3</v>
      </c>
      <c r="C26" s="4">
        <v>13.353</v>
      </c>
      <c r="D26" s="4">
        <v>4.7999999999999996E-3</v>
      </c>
      <c r="E26" s="4">
        <v>48.183332999999998</v>
      </c>
      <c r="F26" s="4">
        <v>2199</v>
      </c>
      <c r="G26" s="4">
        <v>6.5</v>
      </c>
      <c r="H26" s="4">
        <v>-10.199999999999999</v>
      </c>
      <c r="J26" s="4">
        <v>1.6</v>
      </c>
      <c r="K26" s="4">
        <v>0.88660000000000005</v>
      </c>
      <c r="L26" s="4">
        <v>11.8391</v>
      </c>
      <c r="M26" s="4">
        <v>4.3E-3</v>
      </c>
      <c r="N26" s="4">
        <v>1949.6523999999999</v>
      </c>
      <c r="O26" s="4">
        <v>5.7629999999999999</v>
      </c>
      <c r="P26" s="4">
        <v>1955.4</v>
      </c>
      <c r="Q26" s="4">
        <v>1467.3193000000001</v>
      </c>
      <c r="R26" s="4">
        <v>4.3372000000000002</v>
      </c>
      <c r="S26" s="4">
        <v>1471.7</v>
      </c>
      <c r="T26" s="4">
        <v>0</v>
      </c>
      <c r="W26" s="4">
        <v>0</v>
      </c>
      <c r="X26" s="4">
        <v>1.4186000000000001</v>
      </c>
      <c r="Y26" s="4">
        <v>12.3</v>
      </c>
      <c r="Z26" s="4">
        <v>846</v>
      </c>
      <c r="AA26" s="4">
        <v>872</v>
      </c>
      <c r="AB26" s="4">
        <v>866</v>
      </c>
      <c r="AC26" s="4">
        <v>65</v>
      </c>
      <c r="AD26" s="4">
        <v>5.0599999999999996</v>
      </c>
      <c r="AE26" s="4">
        <v>0.12</v>
      </c>
      <c r="AF26" s="4">
        <v>980</v>
      </c>
      <c r="AG26" s="4">
        <v>-16</v>
      </c>
      <c r="AH26" s="4">
        <v>16</v>
      </c>
      <c r="AI26" s="4">
        <v>12</v>
      </c>
      <c r="AJ26" s="4">
        <v>190</v>
      </c>
      <c r="AK26" s="4">
        <v>140.1</v>
      </c>
      <c r="AL26" s="4">
        <v>3</v>
      </c>
      <c r="AM26" s="4">
        <v>195</v>
      </c>
      <c r="AN26" s="4" t="s">
        <v>155</v>
      </c>
      <c r="AP26" s="5"/>
      <c r="BA26" s="4">
        <v>14.023</v>
      </c>
      <c r="BB26" s="4">
        <v>15.85</v>
      </c>
      <c r="BC26" s="4">
        <v>1.1299999999999999</v>
      </c>
      <c r="BD26" s="4">
        <v>12.789</v>
      </c>
      <c r="BE26" s="4">
        <v>3032.5819999999999</v>
      </c>
      <c r="BF26" s="4">
        <v>0.69599999999999995</v>
      </c>
      <c r="BG26" s="4">
        <v>52.298000000000002</v>
      </c>
      <c r="BH26" s="4">
        <v>0.155</v>
      </c>
      <c r="BI26" s="4">
        <v>52.453000000000003</v>
      </c>
      <c r="BJ26" s="4">
        <v>39.36</v>
      </c>
      <c r="BK26" s="4">
        <v>0.11600000000000001</v>
      </c>
      <c r="BL26" s="4">
        <v>39.475999999999999</v>
      </c>
      <c r="BM26" s="4">
        <v>0</v>
      </c>
      <c r="BQ26" s="4">
        <v>264.20699999999999</v>
      </c>
      <c r="BR26" s="4">
        <v>0.31475999999999998</v>
      </c>
      <c r="BS26" s="4">
        <v>0.80291000000000001</v>
      </c>
      <c r="BT26" s="4">
        <v>9.8089999999999997E-2</v>
      </c>
      <c r="BU26" s="4">
        <v>7.691948</v>
      </c>
      <c r="BV26" s="4">
        <v>1.9814179999999999</v>
      </c>
      <c r="BW26" s="4">
        <f t="shared" si="9"/>
        <v>2.0322126616</v>
      </c>
      <c r="BY26" s="4">
        <f t="shared" si="10"/>
        <v>17191.603267655431</v>
      </c>
      <c r="BZ26" s="4">
        <f t="shared" si="11"/>
        <v>3.9456001104959997</v>
      </c>
      <c r="CA26" s="4">
        <f t="shared" si="12"/>
        <v>223.13048900735998</v>
      </c>
      <c r="CB26" s="4">
        <f t="shared" si="13"/>
        <v>0</v>
      </c>
    </row>
    <row r="27" spans="1:80" x14ac:dyDescent="0.25">
      <c r="A27" s="2">
        <v>42067</v>
      </c>
      <c r="B27" s="3">
        <v>1.96412037037037E-3</v>
      </c>
      <c r="C27" s="4">
        <v>13.135999999999999</v>
      </c>
      <c r="D27" s="4">
        <v>5.7000000000000002E-3</v>
      </c>
      <c r="E27" s="4">
        <v>56.700943000000002</v>
      </c>
      <c r="F27" s="4">
        <v>2333.5</v>
      </c>
      <c r="G27" s="4">
        <v>4.4000000000000004</v>
      </c>
      <c r="H27" s="4">
        <v>-13.6</v>
      </c>
      <c r="J27" s="4">
        <v>1.6</v>
      </c>
      <c r="K27" s="4">
        <v>0.88829999999999998</v>
      </c>
      <c r="L27" s="4">
        <v>11.6684</v>
      </c>
      <c r="M27" s="4">
        <v>5.0000000000000001E-3</v>
      </c>
      <c r="N27" s="4">
        <v>2072.8013999999998</v>
      </c>
      <c r="O27" s="4">
        <v>3.8866999999999998</v>
      </c>
      <c r="P27" s="4">
        <v>2076.6999999999998</v>
      </c>
      <c r="Q27" s="4">
        <v>1560.028</v>
      </c>
      <c r="R27" s="4">
        <v>2.9251999999999998</v>
      </c>
      <c r="S27" s="4">
        <v>1563</v>
      </c>
      <c r="T27" s="4">
        <v>0</v>
      </c>
      <c r="W27" s="4">
        <v>0</v>
      </c>
      <c r="X27" s="4">
        <v>1.4213</v>
      </c>
      <c r="Y27" s="4">
        <v>12.3</v>
      </c>
      <c r="Z27" s="4">
        <v>846</v>
      </c>
      <c r="AA27" s="4">
        <v>872</v>
      </c>
      <c r="AB27" s="4">
        <v>865</v>
      </c>
      <c r="AC27" s="4">
        <v>65</v>
      </c>
      <c r="AD27" s="4">
        <v>5.0599999999999996</v>
      </c>
      <c r="AE27" s="4">
        <v>0.12</v>
      </c>
      <c r="AF27" s="4">
        <v>979</v>
      </c>
      <c r="AG27" s="4">
        <v>-16</v>
      </c>
      <c r="AH27" s="4">
        <v>16</v>
      </c>
      <c r="AI27" s="4">
        <v>12</v>
      </c>
      <c r="AJ27" s="4">
        <v>190</v>
      </c>
      <c r="AK27" s="4">
        <v>140</v>
      </c>
      <c r="AL27" s="4">
        <v>2.9</v>
      </c>
      <c r="AM27" s="4">
        <v>195</v>
      </c>
      <c r="AN27" s="4" t="s">
        <v>155</v>
      </c>
      <c r="AP27" s="5"/>
      <c r="BA27" s="4">
        <v>14.023</v>
      </c>
      <c r="BB27" s="4">
        <v>16.100000000000001</v>
      </c>
      <c r="BC27" s="4">
        <v>1.1499999999999999</v>
      </c>
      <c r="BD27" s="4">
        <v>12.576000000000001</v>
      </c>
      <c r="BE27" s="4">
        <v>3032.5169999999998</v>
      </c>
      <c r="BF27" s="4">
        <v>0.83299999999999996</v>
      </c>
      <c r="BG27" s="4">
        <v>56.414000000000001</v>
      </c>
      <c r="BH27" s="4">
        <v>0.106</v>
      </c>
      <c r="BI27" s="4">
        <v>56.52</v>
      </c>
      <c r="BJ27" s="4">
        <v>42.457999999999998</v>
      </c>
      <c r="BK27" s="4">
        <v>0.08</v>
      </c>
      <c r="BL27" s="4">
        <v>42.537999999999997</v>
      </c>
      <c r="BM27" s="4">
        <v>0</v>
      </c>
      <c r="BQ27" s="4">
        <v>268.57499999999999</v>
      </c>
      <c r="BR27" s="4">
        <v>0.27533000000000002</v>
      </c>
      <c r="BS27" s="4">
        <v>0.80208999999999997</v>
      </c>
      <c r="BT27" s="4">
        <v>9.8000000000000004E-2</v>
      </c>
      <c r="BU27" s="4">
        <v>6.7283770000000001</v>
      </c>
      <c r="BV27" s="4">
        <v>1.9796</v>
      </c>
      <c r="BW27" s="4">
        <f t="shared" si="9"/>
        <v>1.7776372033999999</v>
      </c>
      <c r="BY27" s="4">
        <f t="shared" si="10"/>
        <v>15037.68729692793</v>
      </c>
      <c r="BZ27" s="4">
        <f t="shared" si="11"/>
        <v>4.1306919362169996</v>
      </c>
      <c r="CA27" s="4">
        <f t="shared" si="12"/>
        <v>210.54131840084199</v>
      </c>
      <c r="CB27" s="4">
        <f t="shared" si="13"/>
        <v>0</v>
      </c>
    </row>
    <row r="28" spans="1:80" x14ac:dyDescent="0.25">
      <c r="A28" s="2">
        <v>42067</v>
      </c>
      <c r="B28" s="3">
        <v>1.9756944444444444E-3</v>
      </c>
      <c r="C28" s="4">
        <v>13.228999999999999</v>
      </c>
      <c r="D28" s="4">
        <v>6.0000000000000001E-3</v>
      </c>
      <c r="E28" s="4">
        <v>60</v>
      </c>
      <c r="F28" s="4">
        <v>2494.6999999999998</v>
      </c>
      <c r="G28" s="4">
        <v>4.3</v>
      </c>
      <c r="H28" s="4">
        <v>0</v>
      </c>
      <c r="J28" s="4">
        <v>1.5</v>
      </c>
      <c r="K28" s="4">
        <v>0.88749999999999996</v>
      </c>
      <c r="L28" s="4">
        <v>11.7409</v>
      </c>
      <c r="M28" s="4">
        <v>5.3E-3</v>
      </c>
      <c r="N28" s="4">
        <v>2214.1651000000002</v>
      </c>
      <c r="O28" s="4">
        <v>3.8163999999999998</v>
      </c>
      <c r="P28" s="4">
        <v>2218</v>
      </c>
      <c r="Q28" s="4">
        <v>1666.4235000000001</v>
      </c>
      <c r="R28" s="4">
        <v>2.8723000000000001</v>
      </c>
      <c r="S28" s="4">
        <v>1669.3</v>
      </c>
      <c r="T28" s="4">
        <v>0</v>
      </c>
      <c r="W28" s="4">
        <v>0</v>
      </c>
      <c r="X28" s="4">
        <v>1.3312999999999999</v>
      </c>
      <c r="Y28" s="4">
        <v>12.1</v>
      </c>
      <c r="Z28" s="4">
        <v>846</v>
      </c>
      <c r="AA28" s="4">
        <v>872</v>
      </c>
      <c r="AB28" s="4">
        <v>867</v>
      </c>
      <c r="AC28" s="4">
        <v>65</v>
      </c>
      <c r="AD28" s="4">
        <v>5.07</v>
      </c>
      <c r="AE28" s="4">
        <v>0.12</v>
      </c>
      <c r="AF28" s="4">
        <v>979</v>
      </c>
      <c r="AG28" s="4">
        <v>-16</v>
      </c>
      <c r="AH28" s="4">
        <v>15.09</v>
      </c>
      <c r="AI28" s="4">
        <v>12</v>
      </c>
      <c r="AJ28" s="4">
        <v>190</v>
      </c>
      <c r="AK28" s="4">
        <v>140</v>
      </c>
      <c r="AL28" s="4">
        <v>2.8</v>
      </c>
      <c r="AM28" s="4">
        <v>195</v>
      </c>
      <c r="AN28" s="4" t="s">
        <v>155</v>
      </c>
      <c r="AP28" s="5"/>
      <c r="BA28" s="4">
        <v>14.023</v>
      </c>
      <c r="BB28" s="4">
        <v>15.99</v>
      </c>
      <c r="BC28" s="4">
        <v>1.1399999999999999</v>
      </c>
      <c r="BD28" s="4">
        <v>12.672000000000001</v>
      </c>
      <c r="BE28" s="4">
        <v>3032.386</v>
      </c>
      <c r="BF28" s="4">
        <v>0.875</v>
      </c>
      <c r="BG28" s="4">
        <v>59.887</v>
      </c>
      <c r="BH28" s="4">
        <v>0.10299999999999999</v>
      </c>
      <c r="BI28" s="4">
        <v>59.99</v>
      </c>
      <c r="BJ28" s="4">
        <v>45.072000000000003</v>
      </c>
      <c r="BK28" s="4">
        <v>7.8E-2</v>
      </c>
      <c r="BL28" s="4">
        <v>45.15</v>
      </c>
      <c r="BM28" s="4">
        <v>0</v>
      </c>
      <c r="BQ28" s="4">
        <v>250.00899999999999</v>
      </c>
      <c r="BR28" s="4">
        <v>0.31113000000000002</v>
      </c>
      <c r="BS28" s="4">
        <v>0.80200000000000005</v>
      </c>
      <c r="BT28" s="4">
        <v>9.1630000000000003E-2</v>
      </c>
      <c r="BU28" s="4">
        <v>7.6032400000000004</v>
      </c>
      <c r="BV28" s="4">
        <v>1.8509260000000001</v>
      </c>
      <c r="BW28" s="4">
        <f t="shared" si="9"/>
        <v>2.0087760079999999</v>
      </c>
      <c r="BY28" s="4">
        <f t="shared" si="10"/>
        <v>16992.24143708168</v>
      </c>
      <c r="BZ28" s="4">
        <f t="shared" si="11"/>
        <v>4.9031393950000002</v>
      </c>
      <c r="CA28" s="4">
        <f t="shared" si="12"/>
        <v>252.56491292736001</v>
      </c>
      <c r="CB28" s="4">
        <f t="shared" si="13"/>
        <v>0</v>
      </c>
    </row>
    <row r="29" spans="1:80" x14ac:dyDescent="0.25">
      <c r="A29" s="2">
        <v>42067</v>
      </c>
      <c r="B29" s="3">
        <v>1.9872685185185189E-3</v>
      </c>
      <c r="C29" s="4">
        <v>13.414</v>
      </c>
      <c r="D29" s="4">
        <v>5.3E-3</v>
      </c>
      <c r="E29" s="4">
        <v>53.152262999999998</v>
      </c>
      <c r="F29" s="4">
        <v>2445.4</v>
      </c>
      <c r="G29" s="4">
        <v>4.3</v>
      </c>
      <c r="H29" s="4">
        <v>-18.399999999999999</v>
      </c>
      <c r="J29" s="4">
        <v>1.5</v>
      </c>
      <c r="K29" s="4">
        <v>0.88600000000000001</v>
      </c>
      <c r="L29" s="4">
        <v>11.885</v>
      </c>
      <c r="M29" s="4">
        <v>4.7000000000000002E-3</v>
      </c>
      <c r="N29" s="4">
        <v>2166.5985000000001</v>
      </c>
      <c r="O29" s="4">
        <v>3.8096999999999999</v>
      </c>
      <c r="P29" s="4">
        <v>2170.4</v>
      </c>
      <c r="Q29" s="4">
        <v>1630.624</v>
      </c>
      <c r="R29" s="4">
        <v>2.8673000000000002</v>
      </c>
      <c r="S29" s="4">
        <v>1633.5</v>
      </c>
      <c r="T29" s="4">
        <v>0</v>
      </c>
      <c r="W29" s="4">
        <v>0</v>
      </c>
      <c r="X29" s="4">
        <v>1.329</v>
      </c>
      <c r="Y29" s="4">
        <v>12</v>
      </c>
      <c r="Z29" s="4">
        <v>847</v>
      </c>
      <c r="AA29" s="4">
        <v>873</v>
      </c>
      <c r="AB29" s="4">
        <v>869</v>
      </c>
      <c r="AC29" s="4">
        <v>65</v>
      </c>
      <c r="AD29" s="4">
        <v>5.07</v>
      </c>
      <c r="AE29" s="4">
        <v>0.12</v>
      </c>
      <c r="AF29" s="4">
        <v>979</v>
      </c>
      <c r="AG29" s="4">
        <v>-16</v>
      </c>
      <c r="AH29" s="4">
        <v>15</v>
      </c>
      <c r="AI29" s="4">
        <v>12</v>
      </c>
      <c r="AJ29" s="4">
        <v>189.1</v>
      </c>
      <c r="AK29" s="4">
        <v>139.1</v>
      </c>
      <c r="AL29" s="4">
        <v>2.4</v>
      </c>
      <c r="AM29" s="4">
        <v>195</v>
      </c>
      <c r="AN29" s="4" t="s">
        <v>155</v>
      </c>
      <c r="AP29" s="5"/>
      <c r="BA29" s="4">
        <v>14.023</v>
      </c>
      <c r="BB29" s="4">
        <v>15.78</v>
      </c>
      <c r="BC29" s="4">
        <v>1.1299999999999999</v>
      </c>
      <c r="BD29" s="4">
        <v>12.868</v>
      </c>
      <c r="BE29" s="4">
        <v>3032.4340000000002</v>
      </c>
      <c r="BF29" s="4">
        <v>0.76500000000000001</v>
      </c>
      <c r="BG29" s="4">
        <v>57.89</v>
      </c>
      <c r="BH29" s="4">
        <v>0.10199999999999999</v>
      </c>
      <c r="BI29" s="4">
        <v>57.991999999999997</v>
      </c>
      <c r="BJ29" s="4">
        <v>43.569000000000003</v>
      </c>
      <c r="BK29" s="4">
        <v>7.6999999999999999E-2</v>
      </c>
      <c r="BL29" s="4">
        <v>43.646000000000001</v>
      </c>
      <c r="BM29" s="4">
        <v>0</v>
      </c>
      <c r="BQ29" s="4">
        <v>246.55199999999999</v>
      </c>
      <c r="BR29" s="4">
        <v>0.31773000000000001</v>
      </c>
      <c r="BS29" s="4">
        <v>0.80200000000000005</v>
      </c>
      <c r="BT29" s="4">
        <v>8.8270000000000001E-2</v>
      </c>
      <c r="BU29" s="4">
        <v>7.7645270000000002</v>
      </c>
      <c r="BV29" s="4">
        <v>1.7830539999999999</v>
      </c>
      <c r="BW29" s="4">
        <f t="shared" si="9"/>
        <v>2.0513880333999999</v>
      </c>
      <c r="BY29" s="4">
        <f t="shared" si="10"/>
        <v>17352.97134784517</v>
      </c>
      <c r="BZ29" s="4">
        <f t="shared" si="11"/>
        <v>4.3776791452350006</v>
      </c>
      <c r="CA29" s="4">
        <f t="shared" si="12"/>
        <v>249.32170284803104</v>
      </c>
      <c r="CB29" s="4">
        <f t="shared" si="13"/>
        <v>0</v>
      </c>
    </row>
    <row r="30" spans="1:80" x14ac:dyDescent="0.25">
      <c r="A30" s="2">
        <v>42067</v>
      </c>
      <c r="B30" s="3">
        <v>1.9988425925925924E-3</v>
      </c>
      <c r="C30" s="4">
        <v>12.952</v>
      </c>
      <c r="D30" s="4">
        <v>3.5000000000000001E-3</v>
      </c>
      <c r="E30" s="4">
        <v>35</v>
      </c>
      <c r="F30" s="4">
        <v>2148.1999999999998</v>
      </c>
      <c r="G30" s="4">
        <v>4.3</v>
      </c>
      <c r="H30" s="4">
        <v>8.8000000000000007</v>
      </c>
      <c r="J30" s="4">
        <v>1.75</v>
      </c>
      <c r="K30" s="4">
        <v>0.88949999999999996</v>
      </c>
      <c r="L30" s="4">
        <v>11.5213</v>
      </c>
      <c r="M30" s="4">
        <v>3.0999999999999999E-3</v>
      </c>
      <c r="N30" s="4">
        <v>1910.8525</v>
      </c>
      <c r="O30" s="4">
        <v>3.8250000000000002</v>
      </c>
      <c r="P30" s="4">
        <v>1914.7</v>
      </c>
      <c r="Q30" s="4">
        <v>1438.1446000000001</v>
      </c>
      <c r="R30" s="4">
        <v>2.8788</v>
      </c>
      <c r="S30" s="4">
        <v>1441</v>
      </c>
      <c r="T30" s="4">
        <v>8.7963000000000005</v>
      </c>
      <c r="W30" s="4">
        <v>0</v>
      </c>
      <c r="X30" s="4">
        <v>1.5546</v>
      </c>
      <c r="Y30" s="4">
        <v>12</v>
      </c>
      <c r="Z30" s="4">
        <v>848</v>
      </c>
      <c r="AA30" s="4">
        <v>872</v>
      </c>
      <c r="AB30" s="4">
        <v>870</v>
      </c>
      <c r="AC30" s="4">
        <v>65</v>
      </c>
      <c r="AD30" s="4">
        <v>5.07</v>
      </c>
      <c r="AE30" s="4">
        <v>0.12</v>
      </c>
      <c r="AF30" s="4">
        <v>979</v>
      </c>
      <c r="AG30" s="4">
        <v>-16</v>
      </c>
      <c r="AH30" s="4">
        <v>15</v>
      </c>
      <c r="AI30" s="4">
        <v>12</v>
      </c>
      <c r="AJ30" s="4">
        <v>189</v>
      </c>
      <c r="AK30" s="4">
        <v>139.9</v>
      </c>
      <c r="AL30" s="4">
        <v>2.1</v>
      </c>
      <c r="AM30" s="4">
        <v>195</v>
      </c>
      <c r="AN30" s="4" t="s">
        <v>155</v>
      </c>
      <c r="AP30" s="5"/>
      <c r="BA30" s="4">
        <v>14.023</v>
      </c>
      <c r="BB30" s="4">
        <v>16.309999999999999</v>
      </c>
      <c r="BC30" s="4">
        <v>1.1599999999999999</v>
      </c>
      <c r="BD30" s="4">
        <v>12.419</v>
      </c>
      <c r="BE30" s="4">
        <v>3032.9079999999999</v>
      </c>
      <c r="BF30" s="4">
        <v>0.52200000000000002</v>
      </c>
      <c r="BG30" s="4">
        <v>52.677</v>
      </c>
      <c r="BH30" s="4">
        <v>0.105</v>
      </c>
      <c r="BI30" s="4">
        <v>52.781999999999996</v>
      </c>
      <c r="BJ30" s="4">
        <v>39.646000000000001</v>
      </c>
      <c r="BK30" s="4">
        <v>7.9000000000000001E-2</v>
      </c>
      <c r="BL30" s="4">
        <v>39.725000000000001</v>
      </c>
      <c r="BM30" s="4">
        <v>7.6600000000000001E-2</v>
      </c>
      <c r="BQ30" s="4">
        <v>297.55399999999997</v>
      </c>
      <c r="BR30" s="4">
        <v>0.27977999999999997</v>
      </c>
      <c r="BS30" s="4">
        <v>0.80108999999999997</v>
      </c>
      <c r="BT30" s="4">
        <v>8.8910000000000003E-2</v>
      </c>
      <c r="BU30" s="4">
        <v>6.8371240000000002</v>
      </c>
      <c r="BV30" s="4">
        <v>1.795982</v>
      </c>
      <c r="BW30" s="4">
        <f t="shared" si="9"/>
        <v>1.8063681608</v>
      </c>
      <c r="BY30" s="4">
        <f t="shared" si="10"/>
        <v>15282.703272448303</v>
      </c>
      <c r="BZ30" s="4">
        <f t="shared" si="11"/>
        <v>2.6303373225360001</v>
      </c>
      <c r="CA30" s="4">
        <f t="shared" si="12"/>
        <v>199.77462354264802</v>
      </c>
      <c r="CB30" s="4">
        <f t="shared" si="13"/>
        <v>0.38598436572079997</v>
      </c>
    </row>
    <row r="31" spans="1:80" x14ac:dyDescent="0.25">
      <c r="A31" s="2">
        <v>42067</v>
      </c>
      <c r="B31" s="3">
        <v>2.0104166666666669E-3</v>
      </c>
      <c r="C31" s="4">
        <v>12.003</v>
      </c>
      <c r="D31" s="4">
        <v>1E-3</v>
      </c>
      <c r="E31" s="4">
        <v>10.124378</v>
      </c>
      <c r="F31" s="4">
        <v>1946.3</v>
      </c>
      <c r="G31" s="4">
        <v>4.4000000000000004</v>
      </c>
      <c r="H31" s="4">
        <v>-30.6</v>
      </c>
      <c r="J31" s="4">
        <v>2.1</v>
      </c>
      <c r="K31" s="4">
        <v>0.8972</v>
      </c>
      <c r="L31" s="4">
        <v>10.7684</v>
      </c>
      <c r="M31" s="4">
        <v>8.9999999999999998E-4</v>
      </c>
      <c r="N31" s="4">
        <v>1746.1939</v>
      </c>
      <c r="O31" s="4">
        <v>3.9474999999999998</v>
      </c>
      <c r="P31" s="4">
        <v>1750.1</v>
      </c>
      <c r="Q31" s="4">
        <v>1314.2194</v>
      </c>
      <c r="R31" s="4">
        <v>2.9710000000000001</v>
      </c>
      <c r="S31" s="4">
        <v>1317.2</v>
      </c>
      <c r="T31" s="4">
        <v>0</v>
      </c>
      <c r="W31" s="4">
        <v>0</v>
      </c>
      <c r="X31" s="4">
        <v>1.8829</v>
      </c>
      <c r="Y31" s="4">
        <v>12.2</v>
      </c>
      <c r="Z31" s="4">
        <v>846</v>
      </c>
      <c r="AA31" s="4">
        <v>870</v>
      </c>
      <c r="AB31" s="4">
        <v>870</v>
      </c>
      <c r="AC31" s="4">
        <v>65</v>
      </c>
      <c r="AD31" s="4">
        <v>5.07</v>
      </c>
      <c r="AE31" s="4">
        <v>0.12</v>
      </c>
      <c r="AF31" s="4">
        <v>979</v>
      </c>
      <c r="AG31" s="4">
        <v>-16</v>
      </c>
      <c r="AH31" s="4">
        <v>15.91</v>
      </c>
      <c r="AI31" s="4">
        <v>12</v>
      </c>
      <c r="AJ31" s="4">
        <v>189.9</v>
      </c>
      <c r="AK31" s="4">
        <v>140</v>
      </c>
      <c r="AL31" s="4">
        <v>2.5</v>
      </c>
      <c r="AM31" s="4">
        <v>195</v>
      </c>
      <c r="AN31" s="4" t="s">
        <v>155</v>
      </c>
      <c r="AP31" s="5"/>
      <c r="BA31" s="4">
        <v>14.023</v>
      </c>
      <c r="BB31" s="4">
        <v>17.53</v>
      </c>
      <c r="BC31" s="4">
        <v>1.25</v>
      </c>
      <c r="BD31" s="4">
        <v>11.462</v>
      </c>
      <c r="BE31" s="4">
        <v>3034.4450000000002</v>
      </c>
      <c r="BF31" s="4">
        <v>0.16300000000000001</v>
      </c>
      <c r="BG31" s="4">
        <v>51.529000000000003</v>
      </c>
      <c r="BH31" s="4">
        <v>0.11600000000000001</v>
      </c>
      <c r="BI31" s="4">
        <v>51.646000000000001</v>
      </c>
      <c r="BJ31" s="4">
        <v>38.781999999999996</v>
      </c>
      <c r="BK31" s="4">
        <v>8.7999999999999995E-2</v>
      </c>
      <c r="BL31" s="4">
        <v>38.869999999999997</v>
      </c>
      <c r="BM31" s="4">
        <v>0</v>
      </c>
      <c r="BQ31" s="4">
        <v>385.79300000000001</v>
      </c>
      <c r="BR31" s="4">
        <v>0.18773000000000001</v>
      </c>
      <c r="BS31" s="4">
        <v>0.80008999999999997</v>
      </c>
      <c r="BT31" s="4">
        <v>9.1730000000000006E-2</v>
      </c>
      <c r="BU31" s="4">
        <v>4.5876510000000001</v>
      </c>
      <c r="BV31" s="4">
        <v>1.852946</v>
      </c>
      <c r="BW31" s="4">
        <f t="shared" si="9"/>
        <v>1.2120573941999999</v>
      </c>
      <c r="BY31" s="4">
        <f t="shared" si="10"/>
        <v>10259.758308718216</v>
      </c>
      <c r="BZ31" s="4">
        <f t="shared" si="11"/>
        <v>0.55111910228100003</v>
      </c>
      <c r="CA31" s="4">
        <f t="shared" si="12"/>
        <v>131.125773157434</v>
      </c>
      <c r="CB31" s="4">
        <f t="shared" si="13"/>
        <v>0</v>
      </c>
    </row>
    <row r="32" spans="1:80" x14ac:dyDescent="0.25">
      <c r="A32" s="2">
        <v>42067</v>
      </c>
      <c r="B32" s="3">
        <v>2.0219907407407404E-3</v>
      </c>
      <c r="C32" s="4">
        <v>9.4550000000000001</v>
      </c>
      <c r="D32" s="4">
        <v>-7.1999999999999998E-3</v>
      </c>
      <c r="E32" s="4">
        <v>-71.691297000000006</v>
      </c>
      <c r="F32" s="4">
        <v>1878.9</v>
      </c>
      <c r="G32" s="4">
        <v>4.4000000000000004</v>
      </c>
      <c r="H32" s="4">
        <v>-18.8</v>
      </c>
      <c r="J32" s="4">
        <v>2.2000000000000002</v>
      </c>
      <c r="K32" s="4">
        <v>0.91790000000000005</v>
      </c>
      <c r="L32" s="4">
        <v>8.6786999999999992</v>
      </c>
      <c r="M32" s="4">
        <v>0</v>
      </c>
      <c r="N32" s="4">
        <v>1724.6604</v>
      </c>
      <c r="O32" s="4">
        <v>4.0617000000000001</v>
      </c>
      <c r="P32" s="4">
        <v>1728.7</v>
      </c>
      <c r="Q32" s="4">
        <v>1298.0128</v>
      </c>
      <c r="R32" s="4">
        <v>3.0569000000000002</v>
      </c>
      <c r="S32" s="4">
        <v>1301.0999999999999</v>
      </c>
      <c r="T32" s="4">
        <v>0</v>
      </c>
      <c r="W32" s="4">
        <v>0</v>
      </c>
      <c r="X32" s="4">
        <v>2.0194000000000001</v>
      </c>
      <c r="Y32" s="4">
        <v>12.1</v>
      </c>
      <c r="Z32" s="4">
        <v>846</v>
      </c>
      <c r="AA32" s="4">
        <v>872</v>
      </c>
      <c r="AB32" s="4">
        <v>870</v>
      </c>
      <c r="AC32" s="4">
        <v>65</v>
      </c>
      <c r="AD32" s="4">
        <v>5.07</v>
      </c>
      <c r="AE32" s="4">
        <v>0.12</v>
      </c>
      <c r="AF32" s="4">
        <v>979</v>
      </c>
      <c r="AG32" s="4">
        <v>-16</v>
      </c>
      <c r="AH32" s="4">
        <v>16</v>
      </c>
      <c r="AI32" s="4">
        <v>12</v>
      </c>
      <c r="AJ32" s="4">
        <v>190</v>
      </c>
      <c r="AK32" s="4">
        <v>140</v>
      </c>
      <c r="AL32" s="4">
        <v>2.2000000000000002</v>
      </c>
      <c r="AM32" s="4">
        <v>195</v>
      </c>
      <c r="AN32" s="4" t="s">
        <v>155</v>
      </c>
      <c r="AP32" s="5"/>
      <c r="BA32" s="4">
        <v>14.023</v>
      </c>
      <c r="BB32" s="4">
        <v>22</v>
      </c>
      <c r="BC32" s="4">
        <v>1.57</v>
      </c>
      <c r="BD32" s="4">
        <v>8.9420000000000002</v>
      </c>
      <c r="BE32" s="4">
        <v>3037.4250000000002</v>
      </c>
      <c r="BF32" s="4">
        <v>0</v>
      </c>
      <c r="BG32" s="4">
        <v>63.210999999999999</v>
      </c>
      <c r="BH32" s="4">
        <v>0.14899999999999999</v>
      </c>
      <c r="BI32" s="4">
        <v>63.36</v>
      </c>
      <c r="BJ32" s="4">
        <v>47.573999999999998</v>
      </c>
      <c r="BK32" s="4">
        <v>0.112</v>
      </c>
      <c r="BL32" s="4">
        <v>47.686</v>
      </c>
      <c r="BM32" s="4">
        <v>0</v>
      </c>
      <c r="BQ32" s="4">
        <v>513.9</v>
      </c>
      <c r="BR32" s="4">
        <v>0.1244</v>
      </c>
      <c r="BS32" s="4">
        <v>0.8</v>
      </c>
      <c r="BT32" s="4">
        <v>8.8359999999999994E-2</v>
      </c>
      <c r="BU32" s="4">
        <v>3.0400239999999998</v>
      </c>
      <c r="BV32" s="4">
        <v>1.784872</v>
      </c>
      <c r="BW32" s="4">
        <f t="shared" si="9"/>
        <v>0.80317434079999994</v>
      </c>
      <c r="BY32" s="4">
        <f t="shared" si="10"/>
        <v>6805.3436899734006</v>
      </c>
      <c r="BZ32" s="4">
        <f t="shared" si="11"/>
        <v>0</v>
      </c>
      <c r="CA32" s="4">
        <f t="shared" si="12"/>
        <v>106.58943700891199</v>
      </c>
      <c r="CB32" s="4">
        <f t="shared" si="13"/>
        <v>0</v>
      </c>
    </row>
    <row r="33" spans="1:80" x14ac:dyDescent="0.25">
      <c r="A33" s="2">
        <v>42067</v>
      </c>
      <c r="B33" s="3">
        <v>2.0335648148148149E-3</v>
      </c>
      <c r="C33" s="4">
        <v>7.5490000000000004</v>
      </c>
      <c r="D33" s="4">
        <v>5.7000000000000002E-3</v>
      </c>
      <c r="E33" s="4">
        <v>57.489215000000002</v>
      </c>
      <c r="F33" s="4">
        <v>1701.6</v>
      </c>
      <c r="G33" s="4">
        <v>4.5</v>
      </c>
      <c r="H33" s="4">
        <v>-11.4</v>
      </c>
      <c r="J33" s="4">
        <v>2.2000000000000002</v>
      </c>
      <c r="K33" s="4">
        <v>0.93400000000000005</v>
      </c>
      <c r="L33" s="4">
        <v>7.0513000000000003</v>
      </c>
      <c r="M33" s="4">
        <v>5.4000000000000003E-3</v>
      </c>
      <c r="N33" s="4">
        <v>1589.3469</v>
      </c>
      <c r="O33" s="4">
        <v>4.2263000000000002</v>
      </c>
      <c r="P33" s="4">
        <v>1593.6</v>
      </c>
      <c r="Q33" s="4">
        <v>1196.1533999999999</v>
      </c>
      <c r="R33" s="4">
        <v>3.1806999999999999</v>
      </c>
      <c r="S33" s="4">
        <v>1199.3</v>
      </c>
      <c r="T33" s="4">
        <v>0</v>
      </c>
      <c r="W33" s="4">
        <v>0</v>
      </c>
      <c r="X33" s="4">
        <v>2.0548999999999999</v>
      </c>
      <c r="Y33" s="4">
        <v>12.2</v>
      </c>
      <c r="Z33" s="4">
        <v>846</v>
      </c>
      <c r="AA33" s="4">
        <v>869</v>
      </c>
      <c r="AB33" s="4">
        <v>869</v>
      </c>
      <c r="AC33" s="4">
        <v>65</v>
      </c>
      <c r="AD33" s="4">
        <v>5.0599999999999996</v>
      </c>
      <c r="AE33" s="4">
        <v>0.12</v>
      </c>
      <c r="AF33" s="4">
        <v>980</v>
      </c>
      <c r="AG33" s="4">
        <v>-16</v>
      </c>
      <c r="AH33" s="4">
        <v>16</v>
      </c>
      <c r="AI33" s="4">
        <v>12</v>
      </c>
      <c r="AJ33" s="4">
        <v>190</v>
      </c>
      <c r="AK33" s="4">
        <v>140</v>
      </c>
      <c r="AL33" s="4">
        <v>2.2000000000000002</v>
      </c>
      <c r="AM33" s="4">
        <v>195</v>
      </c>
      <c r="AN33" s="4" t="s">
        <v>155</v>
      </c>
      <c r="AP33" s="5"/>
      <c r="BA33" s="4">
        <v>14.023</v>
      </c>
      <c r="BB33" s="4">
        <v>27.3</v>
      </c>
      <c r="BC33" s="4">
        <v>1.95</v>
      </c>
      <c r="BD33" s="4">
        <v>7.0620000000000003</v>
      </c>
      <c r="BE33" s="4">
        <v>3038.3440000000001</v>
      </c>
      <c r="BF33" s="4">
        <v>1.4730000000000001</v>
      </c>
      <c r="BG33" s="4">
        <v>71.716999999999999</v>
      </c>
      <c r="BH33" s="4">
        <v>0.191</v>
      </c>
      <c r="BI33" s="4">
        <v>71.908000000000001</v>
      </c>
      <c r="BJ33" s="4">
        <v>53.975000000000001</v>
      </c>
      <c r="BK33" s="4">
        <v>0.14399999999999999</v>
      </c>
      <c r="BL33" s="4">
        <v>54.119</v>
      </c>
      <c r="BM33" s="4">
        <v>0</v>
      </c>
      <c r="BQ33" s="4">
        <v>643.80799999999999</v>
      </c>
      <c r="BR33" s="4">
        <v>7.2590000000000002E-2</v>
      </c>
      <c r="BS33" s="4">
        <v>0.79818</v>
      </c>
      <c r="BT33" s="4">
        <v>9.2549999999999993E-2</v>
      </c>
      <c r="BU33" s="4">
        <v>1.7739180000000001</v>
      </c>
      <c r="BV33" s="4">
        <v>1.86951</v>
      </c>
      <c r="BW33" s="4">
        <f t="shared" si="9"/>
        <v>0.46866913560000001</v>
      </c>
      <c r="BY33" s="4">
        <f t="shared" si="10"/>
        <v>3972.262783390704</v>
      </c>
      <c r="BZ33" s="4">
        <f t="shared" si="11"/>
        <v>1.9257671547180002</v>
      </c>
      <c r="CA33" s="4">
        <f t="shared" si="12"/>
        <v>70.565704124850015</v>
      </c>
      <c r="CB33" s="4">
        <f t="shared" si="13"/>
        <v>0</v>
      </c>
    </row>
    <row r="34" spans="1:80" x14ac:dyDescent="0.25">
      <c r="A34" s="2">
        <v>42067</v>
      </c>
      <c r="B34" s="3">
        <v>2.0451388888888893E-3</v>
      </c>
      <c r="C34" s="4">
        <v>8.2899999999999991</v>
      </c>
      <c r="D34" s="4">
        <v>1.0500000000000001E-2</v>
      </c>
      <c r="E34" s="4">
        <v>105.100725</v>
      </c>
      <c r="F34" s="4">
        <v>1277.0999999999999</v>
      </c>
      <c r="G34" s="4">
        <v>4.5999999999999996</v>
      </c>
      <c r="H34" s="4">
        <v>-17.2</v>
      </c>
      <c r="J34" s="4">
        <v>2.5</v>
      </c>
      <c r="K34" s="4">
        <v>0.92779999999999996</v>
      </c>
      <c r="L34" s="4">
        <v>7.6916000000000002</v>
      </c>
      <c r="M34" s="4">
        <v>9.7999999999999997E-3</v>
      </c>
      <c r="N34" s="4">
        <v>1184.8678</v>
      </c>
      <c r="O34" s="4">
        <v>4.2678000000000003</v>
      </c>
      <c r="P34" s="4">
        <v>1189.0999999999999</v>
      </c>
      <c r="Q34" s="4">
        <v>891.75300000000004</v>
      </c>
      <c r="R34" s="4">
        <v>3.2121</v>
      </c>
      <c r="S34" s="4">
        <v>895</v>
      </c>
      <c r="T34" s="4">
        <v>0</v>
      </c>
      <c r="W34" s="4">
        <v>0</v>
      </c>
      <c r="X34" s="4">
        <v>2.3210999999999999</v>
      </c>
      <c r="Y34" s="4">
        <v>12</v>
      </c>
      <c r="Z34" s="4">
        <v>847</v>
      </c>
      <c r="AA34" s="4">
        <v>871</v>
      </c>
      <c r="AB34" s="4">
        <v>869</v>
      </c>
      <c r="AC34" s="4">
        <v>65</v>
      </c>
      <c r="AD34" s="4">
        <v>5.0599999999999996</v>
      </c>
      <c r="AE34" s="4">
        <v>0.12</v>
      </c>
      <c r="AF34" s="4">
        <v>979</v>
      </c>
      <c r="AG34" s="4">
        <v>-16</v>
      </c>
      <c r="AH34" s="4">
        <v>16</v>
      </c>
      <c r="AI34" s="4">
        <v>12</v>
      </c>
      <c r="AJ34" s="4">
        <v>190</v>
      </c>
      <c r="AK34" s="4">
        <v>140</v>
      </c>
      <c r="AL34" s="4">
        <v>2.7</v>
      </c>
      <c r="AM34" s="4">
        <v>195</v>
      </c>
      <c r="AN34" s="4" t="s">
        <v>155</v>
      </c>
      <c r="AP34" s="5"/>
      <c r="BA34" s="4">
        <v>14.023</v>
      </c>
      <c r="BB34" s="4">
        <v>24.93</v>
      </c>
      <c r="BC34" s="4">
        <v>1.78</v>
      </c>
      <c r="BD34" s="4">
        <v>7.7830000000000004</v>
      </c>
      <c r="BE34" s="4">
        <v>3035.36</v>
      </c>
      <c r="BF34" s="4">
        <v>2.4489999999999998</v>
      </c>
      <c r="BG34" s="4">
        <v>48.966999999999999</v>
      </c>
      <c r="BH34" s="4">
        <v>0.17599999999999999</v>
      </c>
      <c r="BI34" s="4">
        <v>49.143000000000001</v>
      </c>
      <c r="BJ34" s="4">
        <v>36.853000000000002</v>
      </c>
      <c r="BK34" s="4">
        <v>0.13300000000000001</v>
      </c>
      <c r="BL34" s="4">
        <v>36.985999999999997</v>
      </c>
      <c r="BM34" s="4">
        <v>0</v>
      </c>
      <c r="BQ34" s="4">
        <v>666.02599999999995</v>
      </c>
      <c r="BR34" s="4">
        <v>5.1619999999999999E-2</v>
      </c>
      <c r="BS34" s="4">
        <v>0.79800000000000004</v>
      </c>
      <c r="BT34" s="4">
        <v>8.6629999999999999E-2</v>
      </c>
      <c r="BU34" s="4">
        <v>1.2614639999999999</v>
      </c>
      <c r="BV34" s="4">
        <v>1.7499260000000001</v>
      </c>
      <c r="BW34" s="4">
        <f t="shared" si="9"/>
        <v>0.33327878879999995</v>
      </c>
      <c r="BY34" s="4">
        <f t="shared" si="10"/>
        <v>2821.9710595084798</v>
      </c>
      <c r="BZ34" s="4">
        <f t="shared" si="11"/>
        <v>2.2768327726319995</v>
      </c>
      <c r="CA34" s="4">
        <f t="shared" si="12"/>
        <v>34.262196067703997</v>
      </c>
      <c r="CB34" s="4">
        <f t="shared" si="13"/>
        <v>0</v>
      </c>
    </row>
    <row r="35" spans="1:80" x14ac:dyDescent="0.25">
      <c r="A35" s="2">
        <v>42067</v>
      </c>
      <c r="B35" s="3">
        <v>2.0567129629629629E-3</v>
      </c>
      <c r="C35" s="4">
        <v>8.8379999999999992</v>
      </c>
      <c r="D35" s="4">
        <v>8.3000000000000001E-3</v>
      </c>
      <c r="E35" s="4">
        <v>83.205781999999999</v>
      </c>
      <c r="F35" s="4">
        <v>818.6</v>
      </c>
      <c r="G35" s="4">
        <v>4.5999999999999996</v>
      </c>
      <c r="H35" s="4">
        <v>-1.4</v>
      </c>
      <c r="J35" s="4">
        <v>3.57</v>
      </c>
      <c r="K35" s="4">
        <v>0.92320000000000002</v>
      </c>
      <c r="L35" s="4">
        <v>8.1594999999999995</v>
      </c>
      <c r="M35" s="4">
        <v>7.7000000000000002E-3</v>
      </c>
      <c r="N35" s="4">
        <v>755.70299999999997</v>
      </c>
      <c r="O35" s="4">
        <v>4.2465999999999999</v>
      </c>
      <c r="P35" s="4">
        <v>759.9</v>
      </c>
      <c r="Q35" s="4">
        <v>568.75670000000002</v>
      </c>
      <c r="R35" s="4">
        <v>3.1960999999999999</v>
      </c>
      <c r="S35" s="4">
        <v>572</v>
      </c>
      <c r="T35" s="4">
        <v>0</v>
      </c>
      <c r="W35" s="4">
        <v>0</v>
      </c>
      <c r="X35" s="4">
        <v>3.2942</v>
      </c>
      <c r="Y35" s="4">
        <v>12</v>
      </c>
      <c r="Z35" s="4">
        <v>848</v>
      </c>
      <c r="AA35" s="4">
        <v>871</v>
      </c>
      <c r="AB35" s="4">
        <v>870</v>
      </c>
      <c r="AC35" s="4">
        <v>65</v>
      </c>
      <c r="AD35" s="4">
        <v>5.07</v>
      </c>
      <c r="AE35" s="4">
        <v>0.12</v>
      </c>
      <c r="AF35" s="4">
        <v>979</v>
      </c>
      <c r="AG35" s="4">
        <v>-16</v>
      </c>
      <c r="AH35" s="4">
        <v>16</v>
      </c>
      <c r="AI35" s="4">
        <v>12</v>
      </c>
      <c r="AJ35" s="4">
        <v>190</v>
      </c>
      <c r="AK35" s="4">
        <v>140</v>
      </c>
      <c r="AL35" s="4">
        <v>2.8</v>
      </c>
      <c r="AM35" s="4">
        <v>195</v>
      </c>
      <c r="AN35" s="4" t="s">
        <v>155</v>
      </c>
      <c r="AP35" s="5"/>
      <c r="BA35" s="4">
        <v>14.023</v>
      </c>
      <c r="BB35" s="4">
        <v>23.45</v>
      </c>
      <c r="BC35" s="4">
        <v>1.67</v>
      </c>
      <c r="BD35" s="4">
        <v>8.3219999999999992</v>
      </c>
      <c r="BE35" s="4">
        <v>3035.4470000000001</v>
      </c>
      <c r="BF35" s="4">
        <v>1.819</v>
      </c>
      <c r="BG35" s="4">
        <v>29.440999999999999</v>
      </c>
      <c r="BH35" s="4">
        <v>0.16500000000000001</v>
      </c>
      <c r="BI35" s="4">
        <v>29.606000000000002</v>
      </c>
      <c r="BJ35" s="4">
        <v>22.158000000000001</v>
      </c>
      <c r="BK35" s="4">
        <v>0.125</v>
      </c>
      <c r="BL35" s="4">
        <v>22.282</v>
      </c>
      <c r="BM35" s="4">
        <v>0</v>
      </c>
      <c r="BQ35" s="4">
        <v>891.06600000000003</v>
      </c>
      <c r="BR35" s="4">
        <v>3.5439999999999999E-2</v>
      </c>
      <c r="BS35" s="4">
        <v>0.79800000000000004</v>
      </c>
      <c r="BT35" s="4">
        <v>8.6910000000000001E-2</v>
      </c>
      <c r="BU35" s="4">
        <v>0.86606499999999997</v>
      </c>
      <c r="BV35" s="4">
        <v>1.755582</v>
      </c>
      <c r="BW35" s="4">
        <f t="shared" si="9"/>
        <v>0.22881437299999999</v>
      </c>
      <c r="BY35" s="4">
        <f t="shared" si="10"/>
        <v>1937.4951772625352</v>
      </c>
      <c r="BZ35" s="4">
        <f t="shared" si="11"/>
        <v>1.1610493371949999</v>
      </c>
      <c r="CA35" s="4">
        <f t="shared" si="12"/>
        <v>14.143227714990001</v>
      </c>
      <c r="CB35" s="4">
        <f t="shared" si="13"/>
        <v>0</v>
      </c>
    </row>
    <row r="36" spans="1:80" x14ac:dyDescent="0.25">
      <c r="A36" s="2">
        <v>42067</v>
      </c>
      <c r="B36" s="3">
        <v>2.0682870370370373E-3</v>
      </c>
      <c r="C36" s="4">
        <v>10.16</v>
      </c>
      <c r="D36" s="4">
        <v>7.4999999999999997E-3</v>
      </c>
      <c r="E36" s="4">
        <v>75.220588000000006</v>
      </c>
      <c r="F36" s="4">
        <v>504.2</v>
      </c>
      <c r="G36" s="4">
        <v>4.5999999999999996</v>
      </c>
      <c r="H36" s="4">
        <v>-21.3</v>
      </c>
      <c r="J36" s="4">
        <v>5.63</v>
      </c>
      <c r="K36" s="4">
        <v>0.91210000000000002</v>
      </c>
      <c r="L36" s="4">
        <v>9.2667000000000002</v>
      </c>
      <c r="M36" s="4">
        <v>6.8999999999999999E-3</v>
      </c>
      <c r="N36" s="4">
        <v>459.81880000000001</v>
      </c>
      <c r="O36" s="4">
        <v>4.1954000000000002</v>
      </c>
      <c r="P36" s="4">
        <v>464</v>
      </c>
      <c r="Q36" s="4">
        <v>346.06849999999997</v>
      </c>
      <c r="R36" s="4">
        <v>3.1576</v>
      </c>
      <c r="S36" s="4">
        <v>349.2</v>
      </c>
      <c r="T36" s="4">
        <v>0</v>
      </c>
      <c r="W36" s="4">
        <v>0</v>
      </c>
      <c r="X36" s="4">
        <v>5.1308999999999996</v>
      </c>
      <c r="Y36" s="4">
        <v>11.9</v>
      </c>
      <c r="Z36" s="4">
        <v>848</v>
      </c>
      <c r="AA36" s="4">
        <v>872</v>
      </c>
      <c r="AB36" s="4">
        <v>870</v>
      </c>
      <c r="AC36" s="4">
        <v>65</v>
      </c>
      <c r="AD36" s="4">
        <v>5.07</v>
      </c>
      <c r="AE36" s="4">
        <v>0.12</v>
      </c>
      <c r="AF36" s="4">
        <v>979</v>
      </c>
      <c r="AG36" s="4">
        <v>-16</v>
      </c>
      <c r="AH36" s="4">
        <v>16</v>
      </c>
      <c r="AI36" s="4">
        <v>12</v>
      </c>
      <c r="AJ36" s="4">
        <v>190</v>
      </c>
      <c r="AK36" s="4">
        <v>140</v>
      </c>
      <c r="AL36" s="4">
        <v>2.4</v>
      </c>
      <c r="AM36" s="4">
        <v>195</v>
      </c>
      <c r="AN36" s="4" t="s">
        <v>155</v>
      </c>
      <c r="AP36" s="5"/>
      <c r="BA36" s="4">
        <v>14.023</v>
      </c>
      <c r="BB36" s="4">
        <v>20.53</v>
      </c>
      <c r="BC36" s="4">
        <v>1.46</v>
      </c>
      <c r="BD36" s="4">
        <v>9.6430000000000007</v>
      </c>
      <c r="BE36" s="4">
        <v>3034.2779999999998</v>
      </c>
      <c r="BF36" s="4">
        <v>1.43</v>
      </c>
      <c r="BG36" s="4">
        <v>15.766999999999999</v>
      </c>
      <c r="BH36" s="4">
        <v>0.14399999999999999</v>
      </c>
      <c r="BI36" s="4">
        <v>15.911</v>
      </c>
      <c r="BJ36" s="4">
        <v>11.867000000000001</v>
      </c>
      <c r="BK36" s="4">
        <v>0.108</v>
      </c>
      <c r="BL36" s="4">
        <v>11.975</v>
      </c>
      <c r="BM36" s="4">
        <v>0</v>
      </c>
      <c r="BQ36" s="4">
        <v>1221.5840000000001</v>
      </c>
      <c r="BR36" s="4">
        <v>5.8569999999999997E-2</v>
      </c>
      <c r="BS36" s="4">
        <v>0.79891000000000001</v>
      </c>
      <c r="BT36" s="4">
        <v>8.5180000000000006E-2</v>
      </c>
      <c r="BU36" s="4">
        <v>1.4313039999999999</v>
      </c>
      <c r="BV36" s="4">
        <v>1.7206360000000001</v>
      </c>
      <c r="BW36" s="4">
        <f t="shared" si="9"/>
        <v>0.37815051679999995</v>
      </c>
      <c r="BY36" s="4">
        <f t="shared" si="10"/>
        <v>3200.7720137833439</v>
      </c>
      <c r="BZ36" s="4">
        <f t="shared" si="11"/>
        <v>1.5084655986399997</v>
      </c>
      <c r="CA36" s="4">
        <f t="shared" si="12"/>
        <v>12.518154726616</v>
      </c>
      <c r="CB36" s="4">
        <f t="shared" si="13"/>
        <v>0</v>
      </c>
    </row>
    <row r="37" spans="1:80" x14ac:dyDescent="0.25">
      <c r="A37" s="2">
        <v>42067</v>
      </c>
      <c r="B37" s="3">
        <v>2.0798611111111113E-3</v>
      </c>
      <c r="C37" s="4">
        <v>8.6310000000000002</v>
      </c>
      <c r="D37" s="4">
        <v>2.0000000000000001E-4</v>
      </c>
      <c r="E37" s="4">
        <v>1.691176</v>
      </c>
      <c r="F37" s="4">
        <v>383.5</v>
      </c>
      <c r="G37" s="4">
        <v>4.5999999999999996</v>
      </c>
      <c r="H37" s="4">
        <v>-8.9</v>
      </c>
      <c r="J37" s="4">
        <v>7.47</v>
      </c>
      <c r="K37" s="4">
        <v>0.92479999999999996</v>
      </c>
      <c r="L37" s="4">
        <v>7.9823000000000004</v>
      </c>
      <c r="M37" s="4">
        <v>2.0000000000000001E-4</v>
      </c>
      <c r="N37" s="4">
        <v>354.68169999999998</v>
      </c>
      <c r="O37" s="4">
        <v>4.2542999999999997</v>
      </c>
      <c r="P37" s="4">
        <v>358.9</v>
      </c>
      <c r="Q37" s="4">
        <v>266.94029999999998</v>
      </c>
      <c r="R37" s="4">
        <v>3.2019000000000002</v>
      </c>
      <c r="S37" s="4">
        <v>270.10000000000002</v>
      </c>
      <c r="T37" s="4">
        <v>0</v>
      </c>
      <c r="W37" s="4">
        <v>0</v>
      </c>
      <c r="X37" s="4">
        <v>6.9074</v>
      </c>
      <c r="Y37" s="4">
        <v>11.9</v>
      </c>
      <c r="Z37" s="4">
        <v>848</v>
      </c>
      <c r="AA37" s="4">
        <v>872</v>
      </c>
      <c r="AB37" s="4">
        <v>868</v>
      </c>
      <c r="AC37" s="4">
        <v>65</v>
      </c>
      <c r="AD37" s="4">
        <v>5.07</v>
      </c>
      <c r="AE37" s="4">
        <v>0.12</v>
      </c>
      <c r="AF37" s="4">
        <v>979</v>
      </c>
      <c r="AG37" s="4">
        <v>-16</v>
      </c>
      <c r="AH37" s="4">
        <v>16</v>
      </c>
      <c r="AI37" s="4">
        <v>12</v>
      </c>
      <c r="AJ37" s="4">
        <v>190</v>
      </c>
      <c r="AK37" s="4">
        <v>140</v>
      </c>
      <c r="AL37" s="4">
        <v>2.2000000000000002</v>
      </c>
      <c r="AM37" s="4">
        <v>195</v>
      </c>
      <c r="AN37" s="4" t="s">
        <v>155</v>
      </c>
      <c r="AP37" s="5"/>
      <c r="BA37" s="4">
        <v>14.023</v>
      </c>
      <c r="BB37" s="4">
        <v>24.01</v>
      </c>
      <c r="BC37" s="4">
        <v>1.71</v>
      </c>
      <c r="BD37" s="4">
        <v>8.1259999999999994</v>
      </c>
      <c r="BE37" s="4">
        <v>3038.5920000000001</v>
      </c>
      <c r="BF37" s="4">
        <v>3.7999999999999999E-2</v>
      </c>
      <c r="BG37" s="4">
        <v>14.138999999999999</v>
      </c>
      <c r="BH37" s="4">
        <v>0.17</v>
      </c>
      <c r="BI37" s="4">
        <v>14.308999999999999</v>
      </c>
      <c r="BJ37" s="4">
        <v>10.641</v>
      </c>
      <c r="BK37" s="4">
        <v>0.128</v>
      </c>
      <c r="BL37" s="4">
        <v>10.769</v>
      </c>
      <c r="BM37" s="4">
        <v>0</v>
      </c>
      <c r="BQ37" s="4">
        <v>1911.857</v>
      </c>
      <c r="BR37" s="4">
        <v>6.6460000000000005E-2</v>
      </c>
      <c r="BS37" s="4">
        <v>0.79900000000000004</v>
      </c>
      <c r="BT37" s="4">
        <v>8.5000000000000006E-2</v>
      </c>
      <c r="BU37" s="4">
        <v>1.624117</v>
      </c>
      <c r="BV37" s="4">
        <v>1.7170000000000001</v>
      </c>
      <c r="BW37" s="4">
        <f t="shared" si="9"/>
        <v>0.42909171140000002</v>
      </c>
      <c r="BY37" s="4">
        <f t="shared" si="10"/>
        <v>3637.1163164455684</v>
      </c>
      <c r="BZ37" s="4">
        <f t="shared" si="11"/>
        <v>4.5485020702000001E-2</v>
      </c>
      <c r="CA37" s="4">
        <f t="shared" si="12"/>
        <v>12.737002770789001</v>
      </c>
      <c r="CB37" s="4">
        <f t="shared" si="13"/>
        <v>0</v>
      </c>
    </row>
    <row r="38" spans="1:80" x14ac:dyDescent="0.25">
      <c r="A38" s="2">
        <v>42067</v>
      </c>
      <c r="B38" s="3">
        <v>2.0914351851851853E-3</v>
      </c>
      <c r="C38" s="4">
        <v>7.4480000000000004</v>
      </c>
      <c r="D38" s="4">
        <v>4.1000000000000003E-3</v>
      </c>
      <c r="E38" s="4">
        <v>40.674438000000002</v>
      </c>
      <c r="F38" s="4">
        <v>391.2</v>
      </c>
      <c r="G38" s="4">
        <v>4.5999999999999996</v>
      </c>
      <c r="H38" s="4">
        <v>-20.9</v>
      </c>
      <c r="J38" s="4">
        <v>8.15</v>
      </c>
      <c r="K38" s="4">
        <v>0.93489999999999995</v>
      </c>
      <c r="L38" s="4">
        <v>6.9637000000000002</v>
      </c>
      <c r="M38" s="4">
        <v>3.8E-3</v>
      </c>
      <c r="N38" s="4">
        <v>365.74540000000002</v>
      </c>
      <c r="O38" s="4">
        <v>4.3007</v>
      </c>
      <c r="P38" s="4">
        <v>370</v>
      </c>
      <c r="Q38" s="4">
        <v>275.267</v>
      </c>
      <c r="R38" s="4">
        <v>3.2368000000000001</v>
      </c>
      <c r="S38" s="4">
        <v>278.5</v>
      </c>
      <c r="T38" s="4">
        <v>0</v>
      </c>
      <c r="W38" s="4">
        <v>0</v>
      </c>
      <c r="X38" s="4">
        <v>7.6172000000000004</v>
      </c>
      <c r="Y38" s="4">
        <v>11.9</v>
      </c>
      <c r="Z38" s="4">
        <v>847</v>
      </c>
      <c r="AA38" s="4">
        <v>872</v>
      </c>
      <c r="AB38" s="4">
        <v>870</v>
      </c>
      <c r="AC38" s="4">
        <v>65</v>
      </c>
      <c r="AD38" s="4">
        <v>5.07</v>
      </c>
      <c r="AE38" s="4">
        <v>0.12</v>
      </c>
      <c r="AF38" s="4">
        <v>979</v>
      </c>
      <c r="AG38" s="4">
        <v>-16</v>
      </c>
      <c r="AH38" s="4">
        <v>16</v>
      </c>
      <c r="AI38" s="4">
        <v>12</v>
      </c>
      <c r="AJ38" s="4">
        <v>190</v>
      </c>
      <c r="AK38" s="4">
        <v>140</v>
      </c>
      <c r="AL38" s="4">
        <v>2.2000000000000002</v>
      </c>
      <c r="AM38" s="4">
        <v>195</v>
      </c>
      <c r="AN38" s="4" t="s">
        <v>155</v>
      </c>
      <c r="AP38" s="5"/>
      <c r="BA38" s="4">
        <v>14.023</v>
      </c>
      <c r="BB38" s="4">
        <v>27.66</v>
      </c>
      <c r="BC38" s="4">
        <v>1.97</v>
      </c>
      <c r="BD38" s="4">
        <v>6.96</v>
      </c>
      <c r="BE38" s="4">
        <v>3039.2190000000001</v>
      </c>
      <c r="BF38" s="4">
        <v>1.056</v>
      </c>
      <c r="BG38" s="4">
        <v>16.716000000000001</v>
      </c>
      <c r="BH38" s="4">
        <v>0.19700000000000001</v>
      </c>
      <c r="BI38" s="4">
        <v>16.913</v>
      </c>
      <c r="BJ38" s="4">
        <v>12.581</v>
      </c>
      <c r="BK38" s="4">
        <v>0.14799999999999999</v>
      </c>
      <c r="BL38" s="4">
        <v>12.728999999999999</v>
      </c>
      <c r="BM38" s="4">
        <v>0</v>
      </c>
      <c r="BQ38" s="4">
        <v>2417.2150000000001</v>
      </c>
      <c r="BR38" s="4">
        <v>4.061E-2</v>
      </c>
      <c r="BS38" s="4">
        <v>0.79900000000000004</v>
      </c>
      <c r="BT38" s="4">
        <v>8.591E-2</v>
      </c>
      <c r="BU38" s="4">
        <v>0.99240700000000004</v>
      </c>
      <c r="BV38" s="4">
        <v>1.735382</v>
      </c>
      <c r="BW38" s="4">
        <f t="shared" si="9"/>
        <v>0.26219392940000003</v>
      </c>
      <c r="BY38" s="4">
        <f t="shared" si="10"/>
        <v>2222.8968088680213</v>
      </c>
      <c r="BZ38" s="4">
        <f t="shared" si="11"/>
        <v>0.7723625807040001</v>
      </c>
      <c r="CA38" s="4">
        <f t="shared" si="12"/>
        <v>9.2017932081789997</v>
      </c>
      <c r="CB38" s="4">
        <f t="shared" si="13"/>
        <v>0</v>
      </c>
    </row>
    <row r="39" spans="1:80" x14ac:dyDescent="0.25">
      <c r="A39" s="2">
        <v>42067</v>
      </c>
      <c r="B39" s="3">
        <v>2.1030092592592593E-3</v>
      </c>
      <c r="C39" s="4">
        <v>7.9560000000000004</v>
      </c>
      <c r="D39" s="4">
        <v>1.09E-2</v>
      </c>
      <c r="E39" s="4">
        <v>109.438298</v>
      </c>
      <c r="F39" s="4">
        <v>468</v>
      </c>
      <c r="G39" s="4">
        <v>4.5999999999999996</v>
      </c>
      <c r="H39" s="4">
        <v>-27.5</v>
      </c>
      <c r="J39" s="4">
        <v>8.1</v>
      </c>
      <c r="K39" s="4">
        <v>0.93049999999999999</v>
      </c>
      <c r="L39" s="4">
        <v>7.4028</v>
      </c>
      <c r="M39" s="4">
        <v>1.0200000000000001E-2</v>
      </c>
      <c r="N39" s="4">
        <v>435.43110000000001</v>
      </c>
      <c r="O39" s="4">
        <v>4.3026999999999997</v>
      </c>
      <c r="P39" s="4">
        <v>439.7</v>
      </c>
      <c r="Q39" s="4">
        <v>327.71390000000002</v>
      </c>
      <c r="R39" s="4">
        <v>3.2383000000000002</v>
      </c>
      <c r="S39" s="4">
        <v>331</v>
      </c>
      <c r="T39" s="4">
        <v>0</v>
      </c>
      <c r="W39" s="4">
        <v>0</v>
      </c>
      <c r="X39" s="4">
        <v>7.5410000000000004</v>
      </c>
      <c r="Y39" s="4">
        <v>11.9</v>
      </c>
      <c r="Z39" s="4">
        <v>848</v>
      </c>
      <c r="AA39" s="4">
        <v>872</v>
      </c>
      <c r="AB39" s="4">
        <v>870</v>
      </c>
      <c r="AC39" s="4">
        <v>65</v>
      </c>
      <c r="AD39" s="4">
        <v>5.07</v>
      </c>
      <c r="AE39" s="4">
        <v>0.12</v>
      </c>
      <c r="AF39" s="4">
        <v>979</v>
      </c>
      <c r="AG39" s="4">
        <v>-16</v>
      </c>
      <c r="AH39" s="4">
        <v>16</v>
      </c>
      <c r="AI39" s="4">
        <v>12</v>
      </c>
      <c r="AJ39" s="4">
        <v>190</v>
      </c>
      <c r="AK39" s="4">
        <v>140</v>
      </c>
      <c r="AL39" s="4">
        <v>2.2000000000000002</v>
      </c>
      <c r="AM39" s="4">
        <v>195</v>
      </c>
      <c r="AN39" s="4" t="s">
        <v>155</v>
      </c>
      <c r="AP39" s="5"/>
      <c r="BA39" s="4">
        <v>14.023</v>
      </c>
      <c r="BB39" s="4">
        <v>25.93</v>
      </c>
      <c r="BC39" s="4">
        <v>1.85</v>
      </c>
      <c r="BD39" s="4">
        <v>7.4690000000000003</v>
      </c>
      <c r="BE39" s="4">
        <v>3035.6489999999999</v>
      </c>
      <c r="BF39" s="4">
        <v>2.6579999999999999</v>
      </c>
      <c r="BG39" s="4">
        <v>18.699000000000002</v>
      </c>
      <c r="BH39" s="4">
        <v>0.185</v>
      </c>
      <c r="BI39" s="4">
        <v>18.884</v>
      </c>
      <c r="BJ39" s="4">
        <v>14.073</v>
      </c>
      <c r="BK39" s="4">
        <v>0.13900000000000001</v>
      </c>
      <c r="BL39" s="4">
        <v>14.212</v>
      </c>
      <c r="BM39" s="4">
        <v>0</v>
      </c>
      <c r="BQ39" s="4">
        <v>2248.4630000000002</v>
      </c>
      <c r="BR39" s="4">
        <v>3.6181999999999999E-2</v>
      </c>
      <c r="BS39" s="4">
        <v>0.79990899999999998</v>
      </c>
      <c r="BT39" s="4">
        <v>8.5999999999999993E-2</v>
      </c>
      <c r="BU39" s="4">
        <v>0.88419300000000001</v>
      </c>
      <c r="BV39" s="4">
        <v>1.7372000000000001</v>
      </c>
      <c r="BW39" s="4">
        <f t="shared" si="9"/>
        <v>0.2336037906</v>
      </c>
      <c r="BY39" s="4">
        <f t="shared" si="10"/>
        <v>1978.1814024414091</v>
      </c>
      <c r="BZ39" s="4">
        <f t="shared" si="11"/>
        <v>1.732086340578</v>
      </c>
      <c r="CA39" s="4">
        <f t="shared" si="12"/>
        <v>9.1706738415930005</v>
      </c>
      <c r="CB39" s="4">
        <f t="shared" si="13"/>
        <v>0</v>
      </c>
    </row>
    <row r="40" spans="1:80" x14ac:dyDescent="0.25">
      <c r="A40" s="2">
        <v>42067</v>
      </c>
      <c r="B40" s="3">
        <v>2.1145833333333333E-3</v>
      </c>
      <c r="C40" s="4">
        <v>9.9079999999999995</v>
      </c>
      <c r="D40" s="4">
        <v>1.15E-2</v>
      </c>
      <c r="E40" s="4">
        <v>115.469388</v>
      </c>
      <c r="F40" s="4">
        <v>543.1</v>
      </c>
      <c r="G40" s="4">
        <v>4.7</v>
      </c>
      <c r="H40" s="4">
        <v>0</v>
      </c>
      <c r="J40" s="4">
        <v>7.7</v>
      </c>
      <c r="K40" s="4">
        <v>0.91410000000000002</v>
      </c>
      <c r="L40" s="4">
        <v>9.0570000000000004</v>
      </c>
      <c r="M40" s="4">
        <v>1.06E-2</v>
      </c>
      <c r="N40" s="4">
        <v>496.44220000000001</v>
      </c>
      <c r="O40" s="4">
        <v>4.3181000000000003</v>
      </c>
      <c r="P40" s="4">
        <v>500.8</v>
      </c>
      <c r="Q40" s="4">
        <v>373.62580000000003</v>
      </c>
      <c r="R40" s="4">
        <v>3.2498</v>
      </c>
      <c r="S40" s="4">
        <v>376.9</v>
      </c>
      <c r="T40" s="4">
        <v>0</v>
      </c>
      <c r="W40" s="4">
        <v>0</v>
      </c>
      <c r="X40" s="4">
        <v>7.0385999999999997</v>
      </c>
      <c r="Y40" s="4">
        <v>12</v>
      </c>
      <c r="Z40" s="4">
        <v>847</v>
      </c>
      <c r="AA40" s="4">
        <v>873</v>
      </c>
      <c r="AB40" s="4">
        <v>871</v>
      </c>
      <c r="AC40" s="4">
        <v>65</v>
      </c>
      <c r="AD40" s="4">
        <v>5.0599999999999996</v>
      </c>
      <c r="AE40" s="4">
        <v>0.12</v>
      </c>
      <c r="AF40" s="4">
        <v>980</v>
      </c>
      <c r="AG40" s="4">
        <v>-16</v>
      </c>
      <c r="AH40" s="4">
        <v>16</v>
      </c>
      <c r="AI40" s="4">
        <v>12</v>
      </c>
      <c r="AJ40" s="4">
        <v>190</v>
      </c>
      <c r="AK40" s="4">
        <v>139.1</v>
      </c>
      <c r="AL40" s="4">
        <v>2.5</v>
      </c>
      <c r="AM40" s="4">
        <v>195</v>
      </c>
      <c r="AN40" s="4" t="s">
        <v>155</v>
      </c>
      <c r="AP40" s="5"/>
      <c r="BA40" s="4">
        <v>14.023</v>
      </c>
      <c r="BB40" s="4">
        <v>21.01</v>
      </c>
      <c r="BC40" s="4">
        <v>1.5</v>
      </c>
      <c r="BD40" s="4">
        <v>9.3960000000000008</v>
      </c>
      <c r="BE40" s="4">
        <v>3033.2869999999998</v>
      </c>
      <c r="BF40" s="4">
        <v>2.25</v>
      </c>
      <c r="BG40" s="4">
        <v>17.411000000000001</v>
      </c>
      <c r="BH40" s="4">
        <v>0.151</v>
      </c>
      <c r="BI40" s="4">
        <v>17.562999999999999</v>
      </c>
      <c r="BJ40" s="4">
        <v>13.103999999999999</v>
      </c>
      <c r="BK40" s="4">
        <v>0.114</v>
      </c>
      <c r="BL40" s="4">
        <v>13.218</v>
      </c>
      <c r="BM40" s="4">
        <v>0</v>
      </c>
      <c r="BQ40" s="4">
        <v>1714.0229999999999</v>
      </c>
      <c r="BR40" s="4">
        <v>7.7855999999999995E-2</v>
      </c>
      <c r="BS40" s="4">
        <v>0.8</v>
      </c>
      <c r="BT40" s="4">
        <v>8.8730000000000003E-2</v>
      </c>
      <c r="BU40" s="4">
        <v>1.9026019999999999</v>
      </c>
      <c r="BV40" s="4">
        <v>1.792341</v>
      </c>
      <c r="BW40" s="4">
        <f t="shared" si="9"/>
        <v>0.50266744839999999</v>
      </c>
      <c r="BY40" s="4">
        <f t="shared" si="10"/>
        <v>4253.3286417144373</v>
      </c>
      <c r="BZ40" s="4">
        <f t="shared" si="11"/>
        <v>3.1549897665</v>
      </c>
      <c r="CA40" s="4">
        <f t="shared" si="12"/>
        <v>18.374660400095998</v>
      </c>
      <c r="CB40" s="4">
        <f t="shared" si="13"/>
        <v>0</v>
      </c>
    </row>
    <row r="41" spans="1:80" x14ac:dyDescent="0.25">
      <c r="A41" s="2">
        <v>42067</v>
      </c>
      <c r="B41" s="3">
        <v>2.1261574074074073E-3</v>
      </c>
      <c r="C41" s="4">
        <v>11.59</v>
      </c>
      <c r="D41" s="4">
        <v>0.01</v>
      </c>
      <c r="E41" s="4">
        <v>99.6</v>
      </c>
      <c r="F41" s="4">
        <v>516.20000000000005</v>
      </c>
      <c r="G41" s="4">
        <v>4.8</v>
      </c>
      <c r="H41" s="4">
        <v>-13.5</v>
      </c>
      <c r="J41" s="4">
        <v>7.89</v>
      </c>
      <c r="K41" s="4">
        <v>0.90049999999999997</v>
      </c>
      <c r="L41" s="4">
        <v>10.436500000000001</v>
      </c>
      <c r="M41" s="4">
        <v>8.9999999999999993E-3</v>
      </c>
      <c r="N41" s="4">
        <v>464.84640000000002</v>
      </c>
      <c r="O41" s="4">
        <v>4.3224</v>
      </c>
      <c r="P41" s="4">
        <v>469.2</v>
      </c>
      <c r="Q41" s="4">
        <v>349.85180000000003</v>
      </c>
      <c r="R41" s="4">
        <v>3.2530999999999999</v>
      </c>
      <c r="S41" s="4">
        <v>353.1</v>
      </c>
      <c r="T41" s="4">
        <v>0</v>
      </c>
      <c r="W41" s="4">
        <v>0</v>
      </c>
      <c r="X41" s="4">
        <v>7.1032000000000002</v>
      </c>
      <c r="Y41" s="4">
        <v>12</v>
      </c>
      <c r="Z41" s="4">
        <v>848</v>
      </c>
      <c r="AA41" s="4">
        <v>873</v>
      </c>
      <c r="AB41" s="4">
        <v>870</v>
      </c>
      <c r="AC41" s="4">
        <v>65</v>
      </c>
      <c r="AD41" s="4">
        <v>5.0599999999999996</v>
      </c>
      <c r="AE41" s="4">
        <v>0.12</v>
      </c>
      <c r="AF41" s="4">
        <v>979</v>
      </c>
      <c r="AG41" s="4">
        <v>-16</v>
      </c>
      <c r="AH41" s="4">
        <v>15.09</v>
      </c>
      <c r="AI41" s="4">
        <v>12</v>
      </c>
      <c r="AJ41" s="4">
        <v>190.9</v>
      </c>
      <c r="AK41" s="4">
        <v>139</v>
      </c>
      <c r="AL41" s="4">
        <v>2.9</v>
      </c>
      <c r="AM41" s="4">
        <v>195</v>
      </c>
      <c r="AN41" s="4" t="s">
        <v>155</v>
      </c>
      <c r="AP41" s="5"/>
      <c r="BA41" s="4">
        <v>14.023</v>
      </c>
      <c r="BB41" s="4">
        <v>18.11</v>
      </c>
      <c r="BC41" s="4">
        <v>1.29</v>
      </c>
      <c r="BD41" s="4">
        <v>11.048999999999999</v>
      </c>
      <c r="BE41" s="4">
        <v>3032.444</v>
      </c>
      <c r="BF41" s="4">
        <v>1.659</v>
      </c>
      <c r="BG41" s="4">
        <v>14.144</v>
      </c>
      <c r="BH41" s="4">
        <v>0.13200000000000001</v>
      </c>
      <c r="BI41" s="4">
        <v>14.276</v>
      </c>
      <c r="BJ41" s="4">
        <v>10.645</v>
      </c>
      <c r="BK41" s="4">
        <v>9.9000000000000005E-2</v>
      </c>
      <c r="BL41" s="4">
        <v>10.744</v>
      </c>
      <c r="BM41" s="4">
        <v>0</v>
      </c>
      <c r="BQ41" s="4">
        <v>1500.681</v>
      </c>
      <c r="BR41" s="4">
        <v>5.6520000000000001E-2</v>
      </c>
      <c r="BS41" s="4">
        <v>0.8</v>
      </c>
      <c r="BT41" s="4">
        <v>8.8090000000000002E-2</v>
      </c>
      <c r="BU41" s="4">
        <v>1.3812070000000001</v>
      </c>
      <c r="BV41" s="4">
        <v>1.7794179999999999</v>
      </c>
      <c r="BW41" s="4">
        <f t="shared" si="9"/>
        <v>0.3649148894</v>
      </c>
      <c r="BY41" s="4">
        <f t="shared" si="10"/>
        <v>3086.8750324921962</v>
      </c>
      <c r="BZ41" s="4">
        <f t="shared" si="11"/>
        <v>1.6887783183810001</v>
      </c>
      <c r="CA41" s="4">
        <f t="shared" si="12"/>
        <v>10.836073055555001</v>
      </c>
      <c r="CB41" s="4">
        <f t="shared" si="13"/>
        <v>0</v>
      </c>
    </row>
    <row r="42" spans="1:80" x14ac:dyDescent="0.25">
      <c r="A42" s="2">
        <v>42067</v>
      </c>
      <c r="B42" s="3">
        <v>2.1377314814814813E-3</v>
      </c>
      <c r="C42" s="4">
        <v>13.157</v>
      </c>
      <c r="D42" s="4">
        <v>1.0500000000000001E-2</v>
      </c>
      <c r="E42" s="4">
        <v>105.22058800000001</v>
      </c>
      <c r="F42" s="4">
        <v>469.2</v>
      </c>
      <c r="G42" s="4">
        <v>4.8</v>
      </c>
      <c r="H42" s="4">
        <v>0</v>
      </c>
      <c r="J42" s="4">
        <v>8.75</v>
      </c>
      <c r="K42" s="4">
        <v>0.88800000000000001</v>
      </c>
      <c r="L42" s="4">
        <v>11.683400000000001</v>
      </c>
      <c r="M42" s="4">
        <v>9.2999999999999992E-3</v>
      </c>
      <c r="N42" s="4">
        <v>416.66419999999999</v>
      </c>
      <c r="O42" s="4">
        <v>4.2625000000000002</v>
      </c>
      <c r="P42" s="4">
        <v>420.9</v>
      </c>
      <c r="Q42" s="4">
        <v>313.58949999999999</v>
      </c>
      <c r="R42" s="4">
        <v>3.2081</v>
      </c>
      <c r="S42" s="4">
        <v>316.8</v>
      </c>
      <c r="T42" s="4">
        <v>0</v>
      </c>
      <c r="W42" s="4">
        <v>0</v>
      </c>
      <c r="X42" s="4">
        <v>7.7725999999999997</v>
      </c>
      <c r="Y42" s="4">
        <v>12</v>
      </c>
      <c r="Z42" s="4">
        <v>848</v>
      </c>
      <c r="AA42" s="4">
        <v>873</v>
      </c>
      <c r="AB42" s="4">
        <v>870</v>
      </c>
      <c r="AC42" s="4">
        <v>65</v>
      </c>
      <c r="AD42" s="4">
        <v>5.07</v>
      </c>
      <c r="AE42" s="4">
        <v>0.12</v>
      </c>
      <c r="AF42" s="4">
        <v>979</v>
      </c>
      <c r="AG42" s="4">
        <v>-16</v>
      </c>
      <c r="AH42" s="4">
        <v>15.91</v>
      </c>
      <c r="AI42" s="4">
        <v>12</v>
      </c>
      <c r="AJ42" s="4">
        <v>191</v>
      </c>
      <c r="AK42" s="4">
        <v>139</v>
      </c>
      <c r="AL42" s="4">
        <v>2.7</v>
      </c>
      <c r="AM42" s="4">
        <v>195</v>
      </c>
      <c r="AN42" s="4" t="s">
        <v>155</v>
      </c>
      <c r="AP42" s="5"/>
      <c r="BA42" s="4">
        <v>14.023</v>
      </c>
      <c r="BB42" s="4">
        <v>16.07</v>
      </c>
      <c r="BC42" s="4">
        <v>1.1499999999999999</v>
      </c>
      <c r="BD42" s="4">
        <v>12.609</v>
      </c>
      <c r="BE42" s="4">
        <v>3031.384</v>
      </c>
      <c r="BF42" s="4">
        <v>1.5429999999999999</v>
      </c>
      <c r="BG42" s="4">
        <v>11.321</v>
      </c>
      <c r="BH42" s="4">
        <v>0.11600000000000001</v>
      </c>
      <c r="BI42" s="4">
        <v>11.436999999999999</v>
      </c>
      <c r="BJ42" s="4">
        <v>8.5210000000000008</v>
      </c>
      <c r="BK42" s="4">
        <v>8.6999999999999994E-2</v>
      </c>
      <c r="BL42" s="4">
        <v>8.6080000000000005</v>
      </c>
      <c r="BM42" s="4">
        <v>0</v>
      </c>
      <c r="BQ42" s="4">
        <v>1466.348</v>
      </c>
      <c r="BR42" s="4">
        <v>9.3130000000000004E-2</v>
      </c>
      <c r="BS42" s="4">
        <v>0.8</v>
      </c>
      <c r="BT42" s="4">
        <v>8.7999999999999995E-2</v>
      </c>
      <c r="BU42" s="4">
        <v>2.275865</v>
      </c>
      <c r="BV42" s="4">
        <v>1.7776000000000001</v>
      </c>
      <c r="BW42" s="4">
        <f t="shared" si="9"/>
        <v>0.60128353300000004</v>
      </c>
      <c r="BY42" s="4">
        <f t="shared" si="10"/>
        <v>5084.5782906569193</v>
      </c>
      <c r="BZ42" s="4">
        <f t="shared" si="11"/>
        <v>2.5880931952149999</v>
      </c>
      <c r="CA42" s="4">
        <f t="shared" si="12"/>
        <v>14.292379855105002</v>
      </c>
      <c r="CB42" s="4">
        <f t="shared" si="13"/>
        <v>0</v>
      </c>
    </row>
    <row r="43" spans="1:80" x14ac:dyDescent="0.25">
      <c r="A43" s="2">
        <v>42067</v>
      </c>
      <c r="B43" s="3">
        <v>2.1493055555555558E-3</v>
      </c>
      <c r="C43" s="4">
        <v>13.622</v>
      </c>
      <c r="D43" s="4">
        <v>3.2000000000000002E-3</v>
      </c>
      <c r="E43" s="4">
        <v>31.691175999999999</v>
      </c>
      <c r="F43" s="4">
        <v>449.2</v>
      </c>
      <c r="G43" s="4">
        <v>4.8</v>
      </c>
      <c r="H43" s="4">
        <v>-11.3</v>
      </c>
      <c r="J43" s="4">
        <v>9</v>
      </c>
      <c r="K43" s="4">
        <v>0.88449999999999995</v>
      </c>
      <c r="L43" s="4">
        <v>12.048</v>
      </c>
      <c r="M43" s="4">
        <v>2.8E-3</v>
      </c>
      <c r="N43" s="4">
        <v>397.27910000000003</v>
      </c>
      <c r="O43" s="4">
        <v>4.2454000000000001</v>
      </c>
      <c r="P43" s="4">
        <v>401.5</v>
      </c>
      <c r="Q43" s="4">
        <v>298.99990000000003</v>
      </c>
      <c r="R43" s="4">
        <v>3.1951999999999998</v>
      </c>
      <c r="S43" s="4">
        <v>302.2</v>
      </c>
      <c r="T43" s="4">
        <v>0</v>
      </c>
      <c r="W43" s="4">
        <v>0</v>
      </c>
      <c r="X43" s="4">
        <v>7.9602000000000004</v>
      </c>
      <c r="Y43" s="4">
        <v>12</v>
      </c>
      <c r="Z43" s="4">
        <v>847</v>
      </c>
      <c r="AA43" s="4">
        <v>873</v>
      </c>
      <c r="AB43" s="4">
        <v>869</v>
      </c>
      <c r="AC43" s="4">
        <v>65</v>
      </c>
      <c r="AD43" s="4">
        <v>5.07</v>
      </c>
      <c r="AE43" s="4">
        <v>0.12</v>
      </c>
      <c r="AF43" s="4">
        <v>979</v>
      </c>
      <c r="AG43" s="4">
        <v>-16</v>
      </c>
      <c r="AH43" s="4">
        <v>16</v>
      </c>
      <c r="AI43" s="4">
        <v>12</v>
      </c>
      <c r="AJ43" s="4">
        <v>190.1</v>
      </c>
      <c r="AK43" s="4">
        <v>138.1</v>
      </c>
      <c r="AL43" s="4">
        <v>2.7</v>
      </c>
      <c r="AM43" s="4">
        <v>195</v>
      </c>
      <c r="AN43" s="4" t="s">
        <v>155</v>
      </c>
      <c r="AP43" s="5"/>
      <c r="BA43" s="4">
        <v>14.023</v>
      </c>
      <c r="BB43" s="4">
        <v>15.56</v>
      </c>
      <c r="BC43" s="4">
        <v>1.1100000000000001</v>
      </c>
      <c r="BD43" s="4">
        <v>13.063000000000001</v>
      </c>
      <c r="BE43" s="4">
        <v>3032.7939999999999</v>
      </c>
      <c r="BF43" s="4">
        <v>0.44900000000000001</v>
      </c>
      <c r="BG43" s="4">
        <v>10.473000000000001</v>
      </c>
      <c r="BH43" s="4">
        <v>0.112</v>
      </c>
      <c r="BI43" s="4">
        <v>10.585000000000001</v>
      </c>
      <c r="BJ43" s="4">
        <v>7.8819999999999997</v>
      </c>
      <c r="BK43" s="4">
        <v>8.4000000000000005E-2</v>
      </c>
      <c r="BL43" s="4">
        <v>7.9660000000000002</v>
      </c>
      <c r="BM43" s="4">
        <v>0</v>
      </c>
      <c r="BQ43" s="4">
        <v>1456.9580000000001</v>
      </c>
      <c r="BR43" s="4">
        <v>9.6089999999999995E-2</v>
      </c>
      <c r="BS43" s="4">
        <v>0.79908999999999997</v>
      </c>
      <c r="BT43" s="4">
        <v>8.9819999999999997E-2</v>
      </c>
      <c r="BU43" s="4">
        <v>2.3481990000000001</v>
      </c>
      <c r="BV43" s="4">
        <v>1.8143640000000001</v>
      </c>
      <c r="BW43" s="4">
        <f t="shared" si="9"/>
        <v>0.6203941758</v>
      </c>
      <c r="BY43" s="4">
        <f t="shared" si="10"/>
        <v>5248.6220286104217</v>
      </c>
      <c r="BZ43" s="4">
        <f t="shared" si="11"/>
        <v>0.77704957568700006</v>
      </c>
      <c r="CA43" s="4">
        <f t="shared" si="12"/>
        <v>13.640767829765998</v>
      </c>
      <c r="CB43" s="4">
        <f t="shared" si="13"/>
        <v>0</v>
      </c>
    </row>
    <row r="44" spans="1:80" x14ac:dyDescent="0.25">
      <c r="A44" s="2">
        <v>42067</v>
      </c>
      <c r="B44" s="3">
        <v>2.1608796296296298E-3</v>
      </c>
      <c r="C44" s="4">
        <v>14.077</v>
      </c>
      <c r="D44" s="4">
        <v>5.4000000000000003E-3</v>
      </c>
      <c r="E44" s="4">
        <v>54.384359000000003</v>
      </c>
      <c r="F44" s="4">
        <v>450.6</v>
      </c>
      <c r="G44" s="4">
        <v>4.8</v>
      </c>
      <c r="H44" s="4">
        <v>1.2</v>
      </c>
      <c r="J44" s="4">
        <v>8.06</v>
      </c>
      <c r="K44" s="4">
        <v>0.88090000000000002</v>
      </c>
      <c r="L44" s="4">
        <v>12.400700000000001</v>
      </c>
      <c r="M44" s="4">
        <v>4.7999999999999996E-3</v>
      </c>
      <c r="N44" s="4">
        <v>396.95699999999999</v>
      </c>
      <c r="O44" s="4">
        <v>4.2285000000000004</v>
      </c>
      <c r="P44" s="4">
        <v>401.2</v>
      </c>
      <c r="Q44" s="4">
        <v>298.75259999999997</v>
      </c>
      <c r="R44" s="4">
        <v>3.1823999999999999</v>
      </c>
      <c r="S44" s="4">
        <v>301.89999999999998</v>
      </c>
      <c r="T44" s="4">
        <v>1.1531</v>
      </c>
      <c r="W44" s="4">
        <v>0</v>
      </c>
      <c r="X44" s="4">
        <v>7.1045999999999996</v>
      </c>
      <c r="Y44" s="4">
        <v>11.9</v>
      </c>
      <c r="Z44" s="4">
        <v>848</v>
      </c>
      <c r="AA44" s="4">
        <v>872</v>
      </c>
      <c r="AB44" s="4">
        <v>870</v>
      </c>
      <c r="AC44" s="4">
        <v>65</v>
      </c>
      <c r="AD44" s="4">
        <v>5.0599999999999996</v>
      </c>
      <c r="AE44" s="4">
        <v>0.12</v>
      </c>
      <c r="AF44" s="4">
        <v>980</v>
      </c>
      <c r="AG44" s="4">
        <v>-16</v>
      </c>
      <c r="AH44" s="4">
        <v>16</v>
      </c>
      <c r="AI44" s="4">
        <v>12</v>
      </c>
      <c r="AJ44" s="4">
        <v>190</v>
      </c>
      <c r="AK44" s="4">
        <v>138.9</v>
      </c>
      <c r="AL44" s="4">
        <v>2.8</v>
      </c>
      <c r="AM44" s="4">
        <v>195</v>
      </c>
      <c r="AN44" s="4" t="s">
        <v>155</v>
      </c>
      <c r="AP44" s="5"/>
      <c r="BA44" s="4">
        <v>14.023</v>
      </c>
      <c r="BB44" s="4">
        <v>15.09</v>
      </c>
      <c r="BC44" s="4">
        <v>1.08</v>
      </c>
      <c r="BD44" s="4">
        <v>13.513999999999999</v>
      </c>
      <c r="BE44" s="4">
        <v>3032.011</v>
      </c>
      <c r="BF44" s="4">
        <v>0.746</v>
      </c>
      <c r="BG44" s="4">
        <v>10.164</v>
      </c>
      <c r="BH44" s="4">
        <v>0.108</v>
      </c>
      <c r="BI44" s="4">
        <v>10.272</v>
      </c>
      <c r="BJ44" s="4">
        <v>7.649</v>
      </c>
      <c r="BK44" s="4">
        <v>8.1000000000000003E-2</v>
      </c>
      <c r="BL44" s="4">
        <v>7.7309999999999999</v>
      </c>
      <c r="BM44" s="4">
        <v>9.2999999999999992E-3</v>
      </c>
      <c r="BQ44" s="4">
        <v>1263.048</v>
      </c>
      <c r="BR44" s="4">
        <v>9.8729999999999998E-2</v>
      </c>
      <c r="BS44" s="4">
        <v>0.79991000000000001</v>
      </c>
      <c r="BT44" s="4">
        <v>8.9090000000000003E-2</v>
      </c>
      <c r="BU44" s="4">
        <v>2.4127149999999999</v>
      </c>
      <c r="BV44" s="4">
        <v>1.7996179999999999</v>
      </c>
      <c r="BW44" s="4">
        <f t="shared" si="9"/>
        <v>0.63743930299999996</v>
      </c>
      <c r="BY44" s="4">
        <f t="shared" si="10"/>
        <v>5391.4338954405048</v>
      </c>
      <c r="BZ44" s="4">
        <f t="shared" si="11"/>
        <v>1.32651553243</v>
      </c>
      <c r="CA44" s="4">
        <f t="shared" si="12"/>
        <v>13.601229634794999</v>
      </c>
      <c r="CB44" s="4">
        <f t="shared" si="13"/>
        <v>1.6536989881499996E-2</v>
      </c>
    </row>
    <row r="45" spans="1:80" x14ac:dyDescent="0.25">
      <c r="A45" s="2">
        <v>42067</v>
      </c>
      <c r="B45" s="3">
        <v>2.1724537037037038E-3</v>
      </c>
      <c r="C45" s="4">
        <v>14.462999999999999</v>
      </c>
      <c r="D45" s="4">
        <v>4.1000000000000003E-3</v>
      </c>
      <c r="E45" s="4">
        <v>40.608840999999998</v>
      </c>
      <c r="F45" s="4">
        <v>507.7</v>
      </c>
      <c r="G45" s="4">
        <v>4.8</v>
      </c>
      <c r="H45" s="4">
        <v>0</v>
      </c>
      <c r="J45" s="4">
        <v>6.39</v>
      </c>
      <c r="K45" s="4">
        <v>0.87809999999999999</v>
      </c>
      <c r="L45" s="4">
        <v>12.6996</v>
      </c>
      <c r="M45" s="4">
        <v>3.5999999999999999E-3</v>
      </c>
      <c r="N45" s="4">
        <v>445.76330000000002</v>
      </c>
      <c r="O45" s="4">
        <v>4.2146999999999997</v>
      </c>
      <c r="P45" s="4">
        <v>450</v>
      </c>
      <c r="Q45" s="4">
        <v>335.48399999999998</v>
      </c>
      <c r="R45" s="4">
        <v>3.1720000000000002</v>
      </c>
      <c r="S45" s="4">
        <v>338.7</v>
      </c>
      <c r="T45" s="4">
        <v>0</v>
      </c>
      <c r="W45" s="4">
        <v>0</v>
      </c>
      <c r="X45" s="4">
        <v>5.6109999999999998</v>
      </c>
      <c r="Y45" s="4">
        <v>12</v>
      </c>
      <c r="Z45" s="4">
        <v>847</v>
      </c>
      <c r="AA45" s="4">
        <v>873</v>
      </c>
      <c r="AB45" s="4">
        <v>869</v>
      </c>
      <c r="AC45" s="4">
        <v>65</v>
      </c>
      <c r="AD45" s="4">
        <v>5.0599999999999996</v>
      </c>
      <c r="AE45" s="4">
        <v>0.12</v>
      </c>
      <c r="AF45" s="4">
        <v>980</v>
      </c>
      <c r="AG45" s="4">
        <v>-16</v>
      </c>
      <c r="AH45" s="4">
        <v>15.09</v>
      </c>
      <c r="AI45" s="4">
        <v>12</v>
      </c>
      <c r="AJ45" s="4">
        <v>190.9</v>
      </c>
      <c r="AK45" s="4">
        <v>139.9</v>
      </c>
      <c r="AL45" s="4">
        <v>3.1</v>
      </c>
      <c r="AM45" s="4">
        <v>195</v>
      </c>
      <c r="AN45" s="4" t="s">
        <v>155</v>
      </c>
      <c r="AP45" s="5"/>
      <c r="BA45" s="4">
        <v>14.023</v>
      </c>
      <c r="BB45" s="4">
        <v>14.71</v>
      </c>
      <c r="BC45" s="4">
        <v>1.05</v>
      </c>
      <c r="BD45" s="4">
        <v>13.887</v>
      </c>
      <c r="BE45" s="4">
        <v>3032.13</v>
      </c>
      <c r="BF45" s="4">
        <v>0.54200000000000004</v>
      </c>
      <c r="BG45" s="4">
        <v>11.145</v>
      </c>
      <c r="BH45" s="4">
        <v>0.105</v>
      </c>
      <c r="BI45" s="4">
        <v>11.250999999999999</v>
      </c>
      <c r="BJ45" s="4">
        <v>8.3879999999999999</v>
      </c>
      <c r="BK45" s="4">
        <v>7.9000000000000001E-2</v>
      </c>
      <c r="BL45" s="4">
        <v>8.4670000000000005</v>
      </c>
      <c r="BM45" s="4">
        <v>0</v>
      </c>
      <c r="BQ45" s="4">
        <v>974.08799999999997</v>
      </c>
      <c r="BR45" s="4">
        <v>0.16725000000000001</v>
      </c>
      <c r="BS45" s="4">
        <v>0.8</v>
      </c>
      <c r="BT45" s="4">
        <v>9.0819999999999998E-2</v>
      </c>
      <c r="BU45" s="4">
        <v>4.0871719999999998</v>
      </c>
      <c r="BV45" s="4">
        <v>1.8345640000000001</v>
      </c>
      <c r="BW45" s="4">
        <f t="shared" si="9"/>
        <v>1.0798308423999998</v>
      </c>
      <c r="BY45" s="4">
        <f t="shared" si="10"/>
        <v>9133.5207483973209</v>
      </c>
      <c r="BZ45" s="4">
        <f t="shared" si="11"/>
        <v>1.6326372040879999</v>
      </c>
      <c r="CA45" s="4">
        <f t="shared" si="12"/>
        <v>25.266717468431995</v>
      </c>
      <c r="CB45" s="4">
        <f t="shared" si="13"/>
        <v>0</v>
      </c>
    </row>
    <row r="46" spans="1:80" x14ac:dyDescent="0.25">
      <c r="A46" s="2">
        <v>42067</v>
      </c>
      <c r="B46" s="3">
        <v>2.1840277777777778E-3</v>
      </c>
      <c r="C46" s="4">
        <v>14.534000000000001</v>
      </c>
      <c r="D46" s="4">
        <v>9.7000000000000003E-3</v>
      </c>
      <c r="E46" s="4">
        <v>97.256046999999995</v>
      </c>
      <c r="F46" s="4">
        <v>725</v>
      </c>
      <c r="G46" s="4">
        <v>4.7</v>
      </c>
      <c r="H46" s="4">
        <v>0</v>
      </c>
      <c r="J46" s="4">
        <v>4.67</v>
      </c>
      <c r="K46" s="4">
        <v>0.87749999999999995</v>
      </c>
      <c r="L46" s="4">
        <v>12.753299999999999</v>
      </c>
      <c r="M46" s="4">
        <v>8.5000000000000006E-3</v>
      </c>
      <c r="N46" s="4">
        <v>636.18550000000005</v>
      </c>
      <c r="O46" s="4">
        <v>4.1242000000000001</v>
      </c>
      <c r="P46" s="4">
        <v>640.29999999999995</v>
      </c>
      <c r="Q46" s="4">
        <v>478.79680000000002</v>
      </c>
      <c r="R46" s="4">
        <v>3.1038999999999999</v>
      </c>
      <c r="S46" s="4">
        <v>481.9</v>
      </c>
      <c r="T46" s="4">
        <v>0</v>
      </c>
      <c r="W46" s="4">
        <v>0</v>
      </c>
      <c r="X46" s="4">
        <v>4.0934999999999997</v>
      </c>
      <c r="Y46" s="4">
        <v>11.9</v>
      </c>
      <c r="Z46" s="4">
        <v>848</v>
      </c>
      <c r="AA46" s="4">
        <v>873</v>
      </c>
      <c r="AB46" s="4">
        <v>870</v>
      </c>
      <c r="AC46" s="4">
        <v>65</v>
      </c>
      <c r="AD46" s="4">
        <v>5.0599999999999996</v>
      </c>
      <c r="AE46" s="4">
        <v>0.12</v>
      </c>
      <c r="AF46" s="4">
        <v>980</v>
      </c>
      <c r="AG46" s="4">
        <v>-16</v>
      </c>
      <c r="AH46" s="4">
        <v>15</v>
      </c>
      <c r="AI46" s="4">
        <v>12</v>
      </c>
      <c r="AJ46" s="4">
        <v>191</v>
      </c>
      <c r="AK46" s="4">
        <v>140</v>
      </c>
      <c r="AL46" s="4">
        <v>3.1</v>
      </c>
      <c r="AM46" s="4">
        <v>195</v>
      </c>
      <c r="AN46" s="4" t="s">
        <v>155</v>
      </c>
      <c r="AP46" s="5"/>
      <c r="BA46" s="4">
        <v>14.023</v>
      </c>
      <c r="BB46" s="4">
        <v>14.64</v>
      </c>
      <c r="BC46" s="4">
        <v>1.04</v>
      </c>
      <c r="BD46" s="4">
        <v>13.962</v>
      </c>
      <c r="BE46" s="4">
        <v>3030.9090000000001</v>
      </c>
      <c r="BF46" s="4">
        <v>1.2909999999999999</v>
      </c>
      <c r="BG46" s="4">
        <v>15.833</v>
      </c>
      <c r="BH46" s="4">
        <v>0.10299999999999999</v>
      </c>
      <c r="BI46" s="4">
        <v>15.936</v>
      </c>
      <c r="BJ46" s="4">
        <v>11.916</v>
      </c>
      <c r="BK46" s="4">
        <v>7.6999999999999999E-2</v>
      </c>
      <c r="BL46" s="4">
        <v>11.993</v>
      </c>
      <c r="BM46" s="4">
        <v>0</v>
      </c>
      <c r="BQ46" s="4">
        <v>707.35900000000004</v>
      </c>
      <c r="BR46" s="4">
        <v>0.12667999999999999</v>
      </c>
      <c r="BS46" s="4">
        <v>0.79908999999999997</v>
      </c>
      <c r="BT46" s="4">
        <v>9.0090000000000003E-2</v>
      </c>
      <c r="BU46" s="4">
        <v>3.0957430000000001</v>
      </c>
      <c r="BV46" s="4">
        <v>1.8198179999999999</v>
      </c>
      <c r="BW46" s="4">
        <f t="shared" si="9"/>
        <v>0.81789530060000004</v>
      </c>
      <c r="BY46" s="4">
        <f t="shared" si="10"/>
        <v>6915.2085911252198</v>
      </c>
      <c r="BZ46" s="4">
        <f t="shared" si="11"/>
        <v>2.945497304981</v>
      </c>
      <c r="CA46" s="4">
        <f t="shared" si="12"/>
        <v>27.187099834356001</v>
      </c>
      <c r="CB46" s="4">
        <f t="shared" si="13"/>
        <v>0</v>
      </c>
    </row>
    <row r="47" spans="1:80" x14ac:dyDescent="0.25">
      <c r="A47" s="2">
        <v>42067</v>
      </c>
      <c r="B47" s="3">
        <v>2.1956018518518518E-3</v>
      </c>
      <c r="C47" s="4">
        <v>14.852</v>
      </c>
      <c r="D47" s="4">
        <v>7.2300000000000003E-2</v>
      </c>
      <c r="E47" s="4">
        <v>723.36480700000004</v>
      </c>
      <c r="F47" s="4">
        <v>1017</v>
      </c>
      <c r="G47" s="4">
        <v>4.7</v>
      </c>
      <c r="H47" s="4">
        <v>12.7</v>
      </c>
      <c r="J47" s="4">
        <v>3.14</v>
      </c>
      <c r="K47" s="4">
        <v>0.87450000000000006</v>
      </c>
      <c r="L47" s="4">
        <v>12.9878</v>
      </c>
      <c r="M47" s="4">
        <v>6.3299999999999995E-2</v>
      </c>
      <c r="N47" s="4">
        <v>889.33489999999995</v>
      </c>
      <c r="O47" s="4">
        <v>4.1100000000000003</v>
      </c>
      <c r="P47" s="4">
        <v>893.4</v>
      </c>
      <c r="Q47" s="4">
        <v>669.31849999999997</v>
      </c>
      <c r="R47" s="4">
        <v>3.0931999999999999</v>
      </c>
      <c r="S47" s="4">
        <v>672.4</v>
      </c>
      <c r="T47" s="4">
        <v>12.682600000000001</v>
      </c>
      <c r="W47" s="4">
        <v>0</v>
      </c>
      <c r="X47" s="4">
        <v>2.7435</v>
      </c>
      <c r="Y47" s="4">
        <v>12</v>
      </c>
      <c r="Z47" s="4">
        <v>847</v>
      </c>
      <c r="AA47" s="4">
        <v>872</v>
      </c>
      <c r="AB47" s="4">
        <v>871</v>
      </c>
      <c r="AC47" s="4">
        <v>65</v>
      </c>
      <c r="AD47" s="4">
        <v>5.0599999999999996</v>
      </c>
      <c r="AE47" s="4">
        <v>0.12</v>
      </c>
      <c r="AF47" s="4">
        <v>980</v>
      </c>
      <c r="AG47" s="4">
        <v>-16</v>
      </c>
      <c r="AH47" s="4">
        <v>15.91</v>
      </c>
      <c r="AI47" s="4">
        <v>12</v>
      </c>
      <c r="AJ47" s="4">
        <v>191</v>
      </c>
      <c r="AK47" s="4">
        <v>139.1</v>
      </c>
      <c r="AL47" s="4">
        <v>3</v>
      </c>
      <c r="AM47" s="4">
        <v>195</v>
      </c>
      <c r="AN47" s="4" t="s">
        <v>155</v>
      </c>
      <c r="AP47" s="5"/>
      <c r="BA47" s="4">
        <v>14.023</v>
      </c>
      <c r="BB47" s="4">
        <v>14.28</v>
      </c>
      <c r="BC47" s="4">
        <v>1.02</v>
      </c>
      <c r="BD47" s="4">
        <v>14.353999999999999</v>
      </c>
      <c r="BE47" s="4">
        <v>3017.73</v>
      </c>
      <c r="BF47" s="4">
        <v>9.3550000000000004</v>
      </c>
      <c r="BG47" s="4">
        <v>21.638999999999999</v>
      </c>
      <c r="BH47" s="4">
        <v>0.1</v>
      </c>
      <c r="BI47" s="4">
        <v>21.739000000000001</v>
      </c>
      <c r="BJ47" s="4">
        <v>16.286000000000001</v>
      </c>
      <c r="BK47" s="4">
        <v>7.4999999999999997E-2</v>
      </c>
      <c r="BL47" s="4">
        <v>16.361000000000001</v>
      </c>
      <c r="BM47" s="4">
        <v>9.74E-2</v>
      </c>
      <c r="BQ47" s="4">
        <v>463.50099999999998</v>
      </c>
      <c r="BR47" s="4">
        <v>0.18115000000000001</v>
      </c>
      <c r="BS47" s="4">
        <v>0.79808999999999997</v>
      </c>
      <c r="BT47" s="4">
        <v>9.2730000000000007E-2</v>
      </c>
      <c r="BU47" s="4">
        <v>4.4268539999999996</v>
      </c>
      <c r="BV47" s="4">
        <v>1.873146</v>
      </c>
      <c r="BW47" s="4">
        <f t="shared" si="9"/>
        <v>1.1695748267999999</v>
      </c>
      <c r="BY47" s="4">
        <f t="shared" si="10"/>
        <v>9845.6199394865398</v>
      </c>
      <c r="BZ47" s="4">
        <f t="shared" si="11"/>
        <v>30.521542528289999</v>
      </c>
      <c r="CA47" s="4">
        <f t="shared" si="12"/>
        <v>53.134563507827998</v>
      </c>
      <c r="CB47" s="4">
        <f t="shared" si="13"/>
        <v>0.31777640216519998</v>
      </c>
    </row>
    <row r="48" spans="1:80" x14ac:dyDescent="0.25">
      <c r="A48" s="2">
        <v>42067</v>
      </c>
      <c r="B48" s="3">
        <v>2.2071759259259258E-3</v>
      </c>
      <c r="C48" s="4">
        <v>14.843999999999999</v>
      </c>
      <c r="D48" s="4">
        <v>0.17879999999999999</v>
      </c>
      <c r="E48" s="4">
        <v>1787.6029060000001</v>
      </c>
      <c r="F48" s="4">
        <v>1265.3</v>
      </c>
      <c r="G48" s="4">
        <v>4.7</v>
      </c>
      <c r="H48" s="4">
        <v>60.1</v>
      </c>
      <c r="J48" s="4">
        <v>2.11</v>
      </c>
      <c r="K48" s="4">
        <v>0.87339999999999995</v>
      </c>
      <c r="L48" s="4">
        <v>12.9643</v>
      </c>
      <c r="M48" s="4">
        <v>0.15609999999999999</v>
      </c>
      <c r="N48" s="4">
        <v>1105.0533</v>
      </c>
      <c r="O48" s="4">
        <v>4.1048999999999998</v>
      </c>
      <c r="P48" s="4">
        <v>1109.2</v>
      </c>
      <c r="Q48" s="4">
        <v>831.66930000000002</v>
      </c>
      <c r="R48" s="4">
        <v>3.0893999999999999</v>
      </c>
      <c r="S48" s="4">
        <v>834.8</v>
      </c>
      <c r="T48" s="4">
        <v>60.1</v>
      </c>
      <c r="W48" s="4">
        <v>0</v>
      </c>
      <c r="X48" s="4">
        <v>1.8392999999999999</v>
      </c>
      <c r="Y48" s="4">
        <v>11.9</v>
      </c>
      <c r="Z48" s="4">
        <v>847</v>
      </c>
      <c r="AA48" s="4">
        <v>872</v>
      </c>
      <c r="AB48" s="4">
        <v>870</v>
      </c>
      <c r="AC48" s="4">
        <v>65</v>
      </c>
      <c r="AD48" s="4">
        <v>5.0599999999999996</v>
      </c>
      <c r="AE48" s="4">
        <v>0.12</v>
      </c>
      <c r="AF48" s="4">
        <v>980</v>
      </c>
      <c r="AG48" s="4">
        <v>-16</v>
      </c>
      <c r="AH48" s="4">
        <v>15.09</v>
      </c>
      <c r="AI48" s="4">
        <v>12</v>
      </c>
      <c r="AJ48" s="4">
        <v>191</v>
      </c>
      <c r="AK48" s="4">
        <v>139</v>
      </c>
      <c r="AL48" s="4">
        <v>2.2999999999999998</v>
      </c>
      <c r="AM48" s="4">
        <v>195</v>
      </c>
      <c r="AN48" s="4" t="s">
        <v>155</v>
      </c>
      <c r="AP48" s="5"/>
      <c r="BA48" s="4">
        <v>14.023</v>
      </c>
      <c r="BB48" s="4">
        <v>14.17</v>
      </c>
      <c r="BC48" s="4">
        <v>1.01</v>
      </c>
      <c r="BD48" s="4">
        <v>14.497</v>
      </c>
      <c r="BE48" s="4">
        <v>2995.2060000000001</v>
      </c>
      <c r="BF48" s="4">
        <v>22.957999999999998</v>
      </c>
      <c r="BG48" s="4">
        <v>26.736000000000001</v>
      </c>
      <c r="BH48" s="4">
        <v>9.9000000000000005E-2</v>
      </c>
      <c r="BI48" s="4">
        <v>26.835000000000001</v>
      </c>
      <c r="BJ48" s="4">
        <v>20.122</v>
      </c>
      <c r="BK48" s="4">
        <v>7.4999999999999997E-2</v>
      </c>
      <c r="BL48" s="4">
        <v>20.196000000000002</v>
      </c>
      <c r="BM48" s="4">
        <v>0.4592</v>
      </c>
      <c r="BQ48" s="4">
        <v>308.98</v>
      </c>
      <c r="BR48" s="4">
        <v>0.23977999999999999</v>
      </c>
      <c r="BS48" s="4">
        <v>0.79708999999999997</v>
      </c>
      <c r="BT48" s="4">
        <v>9.3909999999999993E-2</v>
      </c>
      <c r="BU48" s="4">
        <v>5.8596240000000002</v>
      </c>
      <c r="BV48" s="4">
        <v>1.8969819999999999</v>
      </c>
      <c r="BW48" s="4">
        <f t="shared" si="9"/>
        <v>1.5481126608</v>
      </c>
      <c r="BY48" s="4">
        <f t="shared" si="10"/>
        <v>12934.925569394929</v>
      </c>
      <c r="BZ48" s="4">
        <f t="shared" si="11"/>
        <v>99.145107622703989</v>
      </c>
      <c r="CA48" s="4">
        <f t="shared" si="12"/>
        <v>86.897719992336008</v>
      </c>
      <c r="CB48" s="4">
        <f t="shared" si="13"/>
        <v>1.9830748941695999</v>
      </c>
    </row>
    <row r="49" spans="1:80" x14ac:dyDescent="0.25">
      <c r="A49" s="2">
        <v>42067</v>
      </c>
      <c r="B49" s="3">
        <v>2.2187499999999998E-3</v>
      </c>
      <c r="C49" s="4">
        <v>14.787000000000001</v>
      </c>
      <c r="D49" s="4">
        <v>0.13519999999999999</v>
      </c>
      <c r="E49" s="4">
        <v>1351.767554</v>
      </c>
      <c r="F49" s="4">
        <v>1395.6</v>
      </c>
      <c r="G49" s="4">
        <v>4.5</v>
      </c>
      <c r="H49" s="4">
        <v>54.6</v>
      </c>
      <c r="J49" s="4">
        <v>1.42</v>
      </c>
      <c r="K49" s="4">
        <v>0.87429999999999997</v>
      </c>
      <c r="L49" s="4">
        <v>12.9278</v>
      </c>
      <c r="M49" s="4">
        <v>0.1182</v>
      </c>
      <c r="N49" s="4">
        <v>1220.1433</v>
      </c>
      <c r="O49" s="4">
        <v>3.9342000000000001</v>
      </c>
      <c r="P49" s="4">
        <v>1224.0999999999999</v>
      </c>
      <c r="Q49" s="4">
        <v>918.2867</v>
      </c>
      <c r="R49" s="4">
        <v>2.9609000000000001</v>
      </c>
      <c r="S49" s="4">
        <v>921.2</v>
      </c>
      <c r="T49" s="4">
        <v>54.550899999999999</v>
      </c>
      <c r="W49" s="4">
        <v>0</v>
      </c>
      <c r="X49" s="4">
        <v>1.2414000000000001</v>
      </c>
      <c r="Y49" s="4">
        <v>11.9</v>
      </c>
      <c r="Z49" s="4">
        <v>847</v>
      </c>
      <c r="AA49" s="4">
        <v>872</v>
      </c>
      <c r="AB49" s="4">
        <v>871</v>
      </c>
      <c r="AC49" s="4">
        <v>65</v>
      </c>
      <c r="AD49" s="4">
        <v>5.0599999999999996</v>
      </c>
      <c r="AE49" s="4">
        <v>0.12</v>
      </c>
      <c r="AF49" s="4">
        <v>980</v>
      </c>
      <c r="AG49" s="4">
        <v>-16</v>
      </c>
      <c r="AH49" s="4">
        <v>15.91</v>
      </c>
      <c r="AI49" s="4">
        <v>12</v>
      </c>
      <c r="AJ49" s="4">
        <v>191</v>
      </c>
      <c r="AK49" s="4">
        <v>139</v>
      </c>
      <c r="AL49" s="4">
        <v>2.6</v>
      </c>
      <c r="AM49" s="4">
        <v>195</v>
      </c>
      <c r="AN49" s="4" t="s">
        <v>155</v>
      </c>
      <c r="AP49" s="5"/>
      <c r="BA49" s="4">
        <v>14.023</v>
      </c>
      <c r="BB49" s="4">
        <v>14.27</v>
      </c>
      <c r="BC49" s="4">
        <v>1.02</v>
      </c>
      <c r="BD49" s="4">
        <v>14.381</v>
      </c>
      <c r="BE49" s="4">
        <v>3003.9920000000002</v>
      </c>
      <c r="BF49" s="4">
        <v>17.478000000000002</v>
      </c>
      <c r="BG49" s="4">
        <v>29.690999999999999</v>
      </c>
      <c r="BH49" s="4">
        <v>9.6000000000000002E-2</v>
      </c>
      <c r="BI49" s="4">
        <v>29.786000000000001</v>
      </c>
      <c r="BJ49" s="4">
        <v>22.344999999999999</v>
      </c>
      <c r="BK49" s="4">
        <v>7.1999999999999995E-2</v>
      </c>
      <c r="BL49" s="4">
        <v>22.417000000000002</v>
      </c>
      <c r="BM49" s="4">
        <v>0.41920000000000002</v>
      </c>
      <c r="BQ49" s="4">
        <v>209.738</v>
      </c>
      <c r="BR49" s="4">
        <v>0.17584</v>
      </c>
      <c r="BS49" s="4">
        <v>0.79700000000000004</v>
      </c>
      <c r="BT49" s="4">
        <v>9.2179999999999998E-2</v>
      </c>
      <c r="BU49" s="4">
        <v>4.297091</v>
      </c>
      <c r="BV49" s="4">
        <v>1.862036</v>
      </c>
      <c r="BW49" s="4">
        <f t="shared" si="9"/>
        <v>1.1352914422</v>
      </c>
      <c r="BY49" s="4">
        <f t="shared" si="10"/>
        <v>9513.5106896194648</v>
      </c>
      <c r="BZ49" s="4">
        <f t="shared" si="11"/>
        <v>55.352058139026006</v>
      </c>
      <c r="CA49" s="4">
        <f t="shared" si="12"/>
        <v>70.76563331711499</v>
      </c>
      <c r="CB49" s="4">
        <f t="shared" si="13"/>
        <v>1.3275879832864002</v>
      </c>
    </row>
    <row r="50" spans="1:80" x14ac:dyDescent="0.25">
      <c r="A50" s="2">
        <v>42067</v>
      </c>
      <c r="B50" s="3">
        <v>2.2303240740740738E-3</v>
      </c>
      <c r="C50" s="4">
        <v>14.41</v>
      </c>
      <c r="D50" s="4">
        <v>7.5499999999999998E-2</v>
      </c>
      <c r="E50" s="4">
        <v>755.22537599999998</v>
      </c>
      <c r="F50" s="4">
        <v>1376.7</v>
      </c>
      <c r="G50" s="4">
        <v>4.5</v>
      </c>
      <c r="H50" s="4">
        <v>76.2</v>
      </c>
      <c r="J50" s="4">
        <v>1.05</v>
      </c>
      <c r="K50" s="4">
        <v>0.87770000000000004</v>
      </c>
      <c r="L50" s="4">
        <v>12.647399999999999</v>
      </c>
      <c r="M50" s="4">
        <v>6.6299999999999998E-2</v>
      </c>
      <c r="N50" s="4">
        <v>1208.2997</v>
      </c>
      <c r="O50" s="4">
        <v>3.9496000000000002</v>
      </c>
      <c r="P50" s="4">
        <v>1212.2</v>
      </c>
      <c r="Q50" s="4">
        <v>909.37310000000002</v>
      </c>
      <c r="R50" s="4">
        <v>2.9725000000000001</v>
      </c>
      <c r="S50" s="4">
        <v>912.3</v>
      </c>
      <c r="T50" s="4">
        <v>76.2346</v>
      </c>
      <c r="W50" s="4">
        <v>0</v>
      </c>
      <c r="X50" s="4">
        <v>0.92400000000000004</v>
      </c>
      <c r="Y50" s="4">
        <v>12</v>
      </c>
      <c r="Z50" s="4">
        <v>847</v>
      </c>
      <c r="AA50" s="4">
        <v>874</v>
      </c>
      <c r="AB50" s="4">
        <v>871</v>
      </c>
      <c r="AC50" s="4">
        <v>65</v>
      </c>
      <c r="AD50" s="4">
        <v>5.0599999999999996</v>
      </c>
      <c r="AE50" s="4">
        <v>0.12</v>
      </c>
      <c r="AF50" s="4">
        <v>980</v>
      </c>
      <c r="AG50" s="4">
        <v>-16</v>
      </c>
      <c r="AH50" s="4">
        <v>16</v>
      </c>
      <c r="AI50" s="4">
        <v>12</v>
      </c>
      <c r="AJ50" s="4">
        <v>191.9</v>
      </c>
      <c r="AK50" s="4">
        <v>139</v>
      </c>
      <c r="AL50" s="4">
        <v>2.7</v>
      </c>
      <c r="AM50" s="4">
        <v>195</v>
      </c>
      <c r="AN50" s="4" t="s">
        <v>155</v>
      </c>
      <c r="AP50" s="5"/>
      <c r="BA50" s="4">
        <v>14.023</v>
      </c>
      <c r="BB50" s="4">
        <v>14.67</v>
      </c>
      <c r="BC50" s="4">
        <v>1.05</v>
      </c>
      <c r="BD50" s="4">
        <v>13.936999999999999</v>
      </c>
      <c r="BE50" s="4">
        <v>3015.3440000000001</v>
      </c>
      <c r="BF50" s="4">
        <v>10.058</v>
      </c>
      <c r="BG50" s="4">
        <v>30.167999999999999</v>
      </c>
      <c r="BH50" s="4">
        <v>9.9000000000000005E-2</v>
      </c>
      <c r="BI50" s="4">
        <v>30.266999999999999</v>
      </c>
      <c r="BJ50" s="4">
        <v>22.704999999999998</v>
      </c>
      <c r="BK50" s="4">
        <v>7.3999999999999996E-2</v>
      </c>
      <c r="BL50" s="4">
        <v>22.779</v>
      </c>
      <c r="BM50" s="4">
        <v>0.60099999999999998</v>
      </c>
      <c r="BQ50" s="4">
        <v>160.185</v>
      </c>
      <c r="BR50" s="4">
        <v>0.36192000000000002</v>
      </c>
      <c r="BS50" s="4">
        <v>0.79700000000000004</v>
      </c>
      <c r="BT50" s="4">
        <v>9.4729999999999995E-2</v>
      </c>
      <c r="BU50" s="4">
        <v>8.8444210000000005</v>
      </c>
      <c r="BV50" s="4">
        <v>1.913546</v>
      </c>
      <c r="BW50" s="4">
        <f t="shared" si="9"/>
        <v>2.3366960282</v>
      </c>
      <c r="BY50" s="4">
        <f t="shared" si="10"/>
        <v>19655.032213522289</v>
      </c>
      <c r="BZ50" s="4">
        <f t="shared" si="11"/>
        <v>65.56144639006601</v>
      </c>
      <c r="CA50" s="4">
        <f t="shared" si="12"/>
        <v>147.99887057928498</v>
      </c>
      <c r="CB50" s="4">
        <f t="shared" si="13"/>
        <v>3.9175213044770003</v>
      </c>
    </row>
    <row r="51" spans="1:80" x14ac:dyDescent="0.25">
      <c r="A51" s="2">
        <v>42067</v>
      </c>
      <c r="B51" s="3">
        <v>2.2418981481481482E-3</v>
      </c>
      <c r="C51" s="4">
        <v>14.09</v>
      </c>
      <c r="D51" s="4">
        <v>3.1399999999999997E-2</v>
      </c>
      <c r="E51" s="4">
        <v>313.99141600000002</v>
      </c>
      <c r="F51" s="4">
        <v>1100.9000000000001</v>
      </c>
      <c r="G51" s="4">
        <v>4.4000000000000004</v>
      </c>
      <c r="H51" s="4">
        <v>40.1</v>
      </c>
      <c r="J51" s="4">
        <v>0.8</v>
      </c>
      <c r="K51" s="4">
        <v>0.88060000000000005</v>
      </c>
      <c r="L51" s="4">
        <v>12.408099999999999</v>
      </c>
      <c r="M51" s="4">
        <v>2.7699999999999999E-2</v>
      </c>
      <c r="N51" s="4">
        <v>969.4692</v>
      </c>
      <c r="O51" s="4">
        <v>3.8746999999999998</v>
      </c>
      <c r="P51" s="4">
        <v>973.3</v>
      </c>
      <c r="Q51" s="4">
        <v>729.64009999999996</v>
      </c>
      <c r="R51" s="4">
        <v>2.9161000000000001</v>
      </c>
      <c r="S51" s="4">
        <v>732.6</v>
      </c>
      <c r="T51" s="4">
        <v>40.1</v>
      </c>
      <c r="W51" s="4">
        <v>0</v>
      </c>
      <c r="X51" s="4">
        <v>0.70840000000000003</v>
      </c>
      <c r="Y51" s="4">
        <v>12</v>
      </c>
      <c r="Z51" s="4">
        <v>848</v>
      </c>
      <c r="AA51" s="4">
        <v>872</v>
      </c>
      <c r="AB51" s="4">
        <v>870</v>
      </c>
      <c r="AC51" s="4">
        <v>65</v>
      </c>
      <c r="AD51" s="4">
        <v>5.0599999999999996</v>
      </c>
      <c r="AE51" s="4">
        <v>0.12</v>
      </c>
      <c r="AF51" s="4">
        <v>979</v>
      </c>
      <c r="AG51" s="4">
        <v>-16</v>
      </c>
      <c r="AH51" s="4">
        <v>16</v>
      </c>
      <c r="AI51" s="4">
        <v>12</v>
      </c>
      <c r="AJ51" s="4">
        <v>192</v>
      </c>
      <c r="AK51" s="4">
        <v>139</v>
      </c>
      <c r="AL51" s="4">
        <v>2.9</v>
      </c>
      <c r="AM51" s="4">
        <v>195</v>
      </c>
      <c r="AN51" s="4" t="s">
        <v>155</v>
      </c>
      <c r="AP51" s="5"/>
      <c r="BA51" s="4">
        <v>14.023</v>
      </c>
      <c r="BB51" s="4">
        <v>15.04</v>
      </c>
      <c r="BC51" s="4">
        <v>1.07</v>
      </c>
      <c r="BD51" s="4">
        <v>13.558</v>
      </c>
      <c r="BE51" s="4">
        <v>3025.4630000000002</v>
      </c>
      <c r="BF51" s="4">
        <v>4.2910000000000004</v>
      </c>
      <c r="BG51" s="4">
        <v>24.754999999999999</v>
      </c>
      <c r="BH51" s="4">
        <v>9.9000000000000005E-2</v>
      </c>
      <c r="BI51" s="4">
        <v>24.853999999999999</v>
      </c>
      <c r="BJ51" s="4">
        <v>18.631</v>
      </c>
      <c r="BK51" s="4">
        <v>7.3999999999999996E-2</v>
      </c>
      <c r="BL51" s="4">
        <v>18.704999999999998</v>
      </c>
      <c r="BM51" s="4">
        <v>0.32329999999999998</v>
      </c>
      <c r="BQ51" s="4">
        <v>125.58799999999999</v>
      </c>
      <c r="BR51" s="4">
        <v>0.19991</v>
      </c>
      <c r="BS51" s="4">
        <v>0.79700000000000004</v>
      </c>
      <c r="BT51" s="4">
        <v>9.4089999999999993E-2</v>
      </c>
      <c r="BU51" s="4">
        <v>4.8853010000000001</v>
      </c>
      <c r="BV51" s="4">
        <v>1.9006179999999999</v>
      </c>
      <c r="BW51" s="4">
        <f t="shared" si="9"/>
        <v>1.2906965241999999</v>
      </c>
      <c r="BY51" s="4">
        <f t="shared" si="10"/>
        <v>10893.079198070533</v>
      </c>
      <c r="BZ51" s="4">
        <f t="shared" si="11"/>
        <v>15.449603197567001</v>
      </c>
      <c r="CA51" s="4">
        <f t="shared" si="12"/>
        <v>67.080297640146995</v>
      </c>
      <c r="CB51" s="4">
        <f t="shared" si="13"/>
        <v>1.1640309284021</v>
      </c>
    </row>
    <row r="52" spans="1:80" x14ac:dyDescent="0.25">
      <c r="A52" s="2">
        <v>42067</v>
      </c>
      <c r="B52" s="3">
        <v>2.2534722222222222E-3</v>
      </c>
      <c r="C52" s="4">
        <v>14.118</v>
      </c>
      <c r="D52" s="4">
        <v>1.21E-2</v>
      </c>
      <c r="E52" s="4">
        <v>120.517799</v>
      </c>
      <c r="F52" s="4">
        <v>709.6</v>
      </c>
      <c r="G52" s="4">
        <v>4.3</v>
      </c>
      <c r="H52" s="4">
        <v>63.8</v>
      </c>
      <c r="J52" s="4">
        <v>0.55000000000000004</v>
      </c>
      <c r="K52" s="4">
        <v>0.88070000000000004</v>
      </c>
      <c r="L52" s="4">
        <v>12.433299999999999</v>
      </c>
      <c r="M52" s="4">
        <v>1.06E-2</v>
      </c>
      <c r="N52" s="4">
        <v>624.94039999999995</v>
      </c>
      <c r="O52" s="4">
        <v>3.7869000000000002</v>
      </c>
      <c r="P52" s="4">
        <v>628.70000000000005</v>
      </c>
      <c r="Q52" s="4">
        <v>470.34230000000002</v>
      </c>
      <c r="R52" s="4">
        <v>2.8500999999999999</v>
      </c>
      <c r="S52" s="4">
        <v>473.2</v>
      </c>
      <c r="T52" s="4">
        <v>63.811</v>
      </c>
      <c r="W52" s="4">
        <v>0</v>
      </c>
      <c r="X52" s="4">
        <v>0.48630000000000001</v>
      </c>
      <c r="Y52" s="4">
        <v>12.1</v>
      </c>
      <c r="Z52" s="4">
        <v>847</v>
      </c>
      <c r="AA52" s="4">
        <v>874</v>
      </c>
      <c r="AB52" s="4">
        <v>869</v>
      </c>
      <c r="AC52" s="4">
        <v>65</v>
      </c>
      <c r="AD52" s="4">
        <v>5.07</v>
      </c>
      <c r="AE52" s="4">
        <v>0.12</v>
      </c>
      <c r="AF52" s="4">
        <v>979</v>
      </c>
      <c r="AG52" s="4">
        <v>-16</v>
      </c>
      <c r="AH52" s="4">
        <v>16</v>
      </c>
      <c r="AI52" s="4">
        <v>12</v>
      </c>
      <c r="AJ52" s="4">
        <v>191.1</v>
      </c>
      <c r="AK52" s="4">
        <v>139.9</v>
      </c>
      <c r="AL52" s="4">
        <v>3.4</v>
      </c>
      <c r="AM52" s="4">
        <v>195</v>
      </c>
      <c r="AN52" s="4" t="s">
        <v>155</v>
      </c>
      <c r="AP52" s="5"/>
      <c r="BA52" s="4">
        <v>14.023</v>
      </c>
      <c r="BB52" s="4">
        <v>15.03</v>
      </c>
      <c r="BC52" s="4">
        <v>1.07</v>
      </c>
      <c r="BD52" s="4">
        <v>13.55</v>
      </c>
      <c r="BE52" s="4">
        <v>3029.0349999999999</v>
      </c>
      <c r="BF52" s="4">
        <v>1.6459999999999999</v>
      </c>
      <c r="BG52" s="4">
        <v>15.944000000000001</v>
      </c>
      <c r="BH52" s="4">
        <v>9.7000000000000003E-2</v>
      </c>
      <c r="BI52" s="4">
        <v>16.04</v>
      </c>
      <c r="BJ52" s="4">
        <v>12</v>
      </c>
      <c r="BK52" s="4">
        <v>7.2999999999999995E-2</v>
      </c>
      <c r="BL52" s="4">
        <v>12.071999999999999</v>
      </c>
      <c r="BM52" s="4">
        <v>0.5141</v>
      </c>
      <c r="BQ52" s="4">
        <v>86.135000000000005</v>
      </c>
      <c r="BR52" s="4">
        <v>0.20566000000000001</v>
      </c>
      <c r="BS52" s="4">
        <v>0.79608999999999996</v>
      </c>
      <c r="BT52" s="4">
        <v>9.5820000000000002E-2</v>
      </c>
      <c r="BU52" s="4">
        <v>5.0258159999999998</v>
      </c>
      <c r="BV52" s="4">
        <v>1.9355640000000001</v>
      </c>
      <c r="BW52" s="4">
        <f t="shared" si="9"/>
        <v>1.3278205872</v>
      </c>
      <c r="BY52" s="4">
        <f t="shared" si="10"/>
        <v>11219.625582291719</v>
      </c>
      <c r="BZ52" s="4">
        <f t="shared" si="11"/>
        <v>6.0968274412319996</v>
      </c>
      <c r="CA52" s="4">
        <f t="shared" si="12"/>
        <v>44.448316704</v>
      </c>
      <c r="CB52" s="4">
        <f t="shared" si="13"/>
        <v>1.9042399681271998</v>
      </c>
    </row>
    <row r="53" spans="1:80" x14ac:dyDescent="0.25">
      <c r="A53" s="2">
        <v>42067</v>
      </c>
      <c r="B53" s="3">
        <v>2.2650462962962963E-3</v>
      </c>
      <c r="C53" s="4">
        <v>14.055999999999999</v>
      </c>
      <c r="D53" s="4">
        <v>8.0000000000000002E-3</v>
      </c>
      <c r="E53" s="4">
        <v>80</v>
      </c>
      <c r="F53" s="4">
        <v>844.8</v>
      </c>
      <c r="G53" s="4">
        <v>4.2</v>
      </c>
      <c r="H53" s="4">
        <v>50.1</v>
      </c>
      <c r="J53" s="4">
        <v>0.4</v>
      </c>
      <c r="K53" s="4">
        <v>0.88100000000000001</v>
      </c>
      <c r="L53" s="4">
        <v>12.383599999999999</v>
      </c>
      <c r="M53" s="4">
        <v>7.0000000000000001E-3</v>
      </c>
      <c r="N53" s="4">
        <v>744.25459999999998</v>
      </c>
      <c r="O53" s="4">
        <v>3.6781000000000001</v>
      </c>
      <c r="P53" s="4">
        <v>747.9</v>
      </c>
      <c r="Q53" s="4">
        <v>560.1404</v>
      </c>
      <c r="R53" s="4">
        <v>2.7682000000000002</v>
      </c>
      <c r="S53" s="4">
        <v>562.9</v>
      </c>
      <c r="T53" s="4">
        <v>50.1</v>
      </c>
      <c r="W53" s="4">
        <v>0</v>
      </c>
      <c r="X53" s="4">
        <v>0.35239999999999999</v>
      </c>
      <c r="Y53" s="4">
        <v>12</v>
      </c>
      <c r="Z53" s="4">
        <v>848</v>
      </c>
      <c r="AA53" s="4">
        <v>873</v>
      </c>
      <c r="AB53" s="4">
        <v>870</v>
      </c>
      <c r="AC53" s="4">
        <v>65</v>
      </c>
      <c r="AD53" s="4">
        <v>5.07</v>
      </c>
      <c r="AE53" s="4">
        <v>0.12</v>
      </c>
      <c r="AF53" s="4">
        <v>979</v>
      </c>
      <c r="AG53" s="4">
        <v>-16</v>
      </c>
      <c r="AH53" s="4">
        <v>16</v>
      </c>
      <c r="AI53" s="4">
        <v>12</v>
      </c>
      <c r="AJ53" s="4">
        <v>191.9</v>
      </c>
      <c r="AK53" s="4">
        <v>140</v>
      </c>
      <c r="AL53" s="4">
        <v>2.7</v>
      </c>
      <c r="AM53" s="4">
        <v>195</v>
      </c>
      <c r="AN53" s="4" t="s">
        <v>155</v>
      </c>
      <c r="AP53" s="5"/>
      <c r="BA53" s="4">
        <v>14.023</v>
      </c>
      <c r="BB53" s="4">
        <v>15.1</v>
      </c>
      <c r="BC53" s="4">
        <v>1.08</v>
      </c>
      <c r="BD53" s="4">
        <v>13.506</v>
      </c>
      <c r="BE53" s="4">
        <v>3030.268</v>
      </c>
      <c r="BF53" s="4">
        <v>1.0980000000000001</v>
      </c>
      <c r="BG53" s="4">
        <v>19.071999999999999</v>
      </c>
      <c r="BH53" s="4">
        <v>9.4E-2</v>
      </c>
      <c r="BI53" s="4">
        <v>19.166</v>
      </c>
      <c r="BJ53" s="4">
        <v>14.353999999999999</v>
      </c>
      <c r="BK53" s="4">
        <v>7.0999999999999994E-2</v>
      </c>
      <c r="BL53" s="4">
        <v>14.425000000000001</v>
      </c>
      <c r="BM53" s="4">
        <v>0.40539999999999998</v>
      </c>
      <c r="BQ53" s="4">
        <v>62.701000000000001</v>
      </c>
      <c r="BR53" s="4">
        <v>0.25805</v>
      </c>
      <c r="BS53" s="4">
        <v>0.79600000000000004</v>
      </c>
      <c r="BT53" s="4">
        <v>9.6909999999999996E-2</v>
      </c>
      <c r="BU53" s="4">
        <v>6.3060960000000001</v>
      </c>
      <c r="BV53" s="4">
        <v>1.9575819999999999</v>
      </c>
      <c r="BW53" s="4">
        <f t="shared" si="9"/>
        <v>1.6660705631999999</v>
      </c>
      <c r="BY53" s="4">
        <f t="shared" si="10"/>
        <v>14083.451593417536</v>
      </c>
      <c r="BZ53" s="4">
        <f t="shared" si="11"/>
        <v>5.1030568416960005</v>
      </c>
      <c r="CA53" s="4">
        <f t="shared" si="12"/>
        <v>66.711546362207997</v>
      </c>
      <c r="CB53" s="4">
        <f t="shared" si="13"/>
        <v>1.8841341016608</v>
      </c>
    </row>
    <row r="54" spans="1:80" x14ac:dyDescent="0.25">
      <c r="A54" s="2">
        <v>42067</v>
      </c>
      <c r="B54" s="3">
        <v>2.2766203703703703E-3</v>
      </c>
      <c r="C54" s="4">
        <v>13.831</v>
      </c>
      <c r="D54" s="4">
        <v>8.0000000000000002E-3</v>
      </c>
      <c r="E54" s="4">
        <v>80</v>
      </c>
      <c r="F54" s="4">
        <v>1183.8</v>
      </c>
      <c r="G54" s="4">
        <v>4.0999999999999996</v>
      </c>
      <c r="H54" s="4">
        <v>52.7</v>
      </c>
      <c r="J54" s="4">
        <v>0.45</v>
      </c>
      <c r="K54" s="4">
        <v>0.88280000000000003</v>
      </c>
      <c r="L54" s="4">
        <v>12.2103</v>
      </c>
      <c r="M54" s="4">
        <v>7.1000000000000004E-3</v>
      </c>
      <c r="N54" s="4">
        <v>1045.0926999999999</v>
      </c>
      <c r="O54" s="4">
        <v>3.6196000000000002</v>
      </c>
      <c r="P54" s="4">
        <v>1048.7</v>
      </c>
      <c r="Q54" s="4">
        <v>786.35950000000003</v>
      </c>
      <c r="R54" s="4">
        <v>2.7235</v>
      </c>
      <c r="S54" s="4">
        <v>789.1</v>
      </c>
      <c r="T54" s="4">
        <v>52.741500000000002</v>
      </c>
      <c r="W54" s="4">
        <v>0</v>
      </c>
      <c r="X54" s="4">
        <v>0.39479999999999998</v>
      </c>
      <c r="Y54" s="4">
        <v>12.3</v>
      </c>
      <c r="Z54" s="4">
        <v>846</v>
      </c>
      <c r="AA54" s="4">
        <v>871</v>
      </c>
      <c r="AB54" s="4">
        <v>869</v>
      </c>
      <c r="AC54" s="4">
        <v>64.099999999999994</v>
      </c>
      <c r="AD54" s="4">
        <v>4.99</v>
      </c>
      <c r="AE54" s="4">
        <v>0.11</v>
      </c>
      <c r="AF54" s="4">
        <v>979</v>
      </c>
      <c r="AG54" s="4">
        <v>-16</v>
      </c>
      <c r="AH54" s="4">
        <v>16</v>
      </c>
      <c r="AI54" s="4">
        <v>12</v>
      </c>
      <c r="AJ54" s="4">
        <v>192</v>
      </c>
      <c r="AK54" s="4">
        <v>140</v>
      </c>
      <c r="AL54" s="4">
        <v>3</v>
      </c>
      <c r="AM54" s="4">
        <v>195</v>
      </c>
      <c r="AN54" s="4" t="s">
        <v>155</v>
      </c>
      <c r="AP54" s="5"/>
      <c r="BA54" s="4">
        <v>14.023</v>
      </c>
      <c r="BB54" s="4">
        <v>15.33</v>
      </c>
      <c r="BC54" s="4">
        <v>1.0900000000000001</v>
      </c>
      <c r="BD54" s="4">
        <v>13.271000000000001</v>
      </c>
      <c r="BE54" s="4">
        <v>3030.2959999999998</v>
      </c>
      <c r="BF54" s="4">
        <v>1.1160000000000001</v>
      </c>
      <c r="BG54" s="4">
        <v>27.161000000000001</v>
      </c>
      <c r="BH54" s="4">
        <v>9.4E-2</v>
      </c>
      <c r="BI54" s="4">
        <v>27.254999999999999</v>
      </c>
      <c r="BJ54" s="4">
        <v>20.437000000000001</v>
      </c>
      <c r="BK54" s="4">
        <v>7.0999999999999994E-2</v>
      </c>
      <c r="BL54" s="4">
        <v>20.507999999999999</v>
      </c>
      <c r="BM54" s="4">
        <v>0.43280000000000002</v>
      </c>
      <c r="BQ54" s="4">
        <v>71.239999999999995</v>
      </c>
      <c r="BR54" s="4">
        <v>0.31851000000000002</v>
      </c>
      <c r="BS54" s="4">
        <v>0.79600000000000004</v>
      </c>
      <c r="BT54" s="4">
        <v>0.10063999999999999</v>
      </c>
      <c r="BU54" s="4">
        <v>7.783588</v>
      </c>
      <c r="BV54" s="4">
        <v>2.0329280000000001</v>
      </c>
      <c r="BW54" s="4">
        <f t="shared" si="9"/>
        <v>2.0564239496000001</v>
      </c>
      <c r="BY54" s="4">
        <f t="shared" si="10"/>
        <v>17383.306203969372</v>
      </c>
      <c r="BZ54" s="4">
        <f t="shared" si="11"/>
        <v>6.4019388612960011</v>
      </c>
      <c r="CA54" s="4">
        <f t="shared" si="12"/>
        <v>117.23693952357199</v>
      </c>
      <c r="CB54" s="4">
        <f t="shared" si="13"/>
        <v>2.4827590852768</v>
      </c>
    </row>
    <row r="55" spans="1:80" x14ac:dyDescent="0.25">
      <c r="A55" s="2">
        <v>42067</v>
      </c>
      <c r="B55" s="3">
        <v>2.2881944444444443E-3</v>
      </c>
      <c r="C55" s="4">
        <v>13.78</v>
      </c>
      <c r="D55" s="4">
        <v>8.0000000000000002E-3</v>
      </c>
      <c r="E55" s="4">
        <v>79.750831000000005</v>
      </c>
      <c r="F55" s="4">
        <v>1635.7</v>
      </c>
      <c r="G55" s="4">
        <v>4</v>
      </c>
      <c r="H55" s="4">
        <v>58.7</v>
      </c>
      <c r="J55" s="4">
        <v>0.7</v>
      </c>
      <c r="K55" s="4">
        <v>0.88339999999999996</v>
      </c>
      <c r="L55" s="4">
        <v>12.172599999999999</v>
      </c>
      <c r="M55" s="4">
        <v>7.0000000000000001E-3</v>
      </c>
      <c r="N55" s="4">
        <v>1444.8797999999999</v>
      </c>
      <c r="O55" s="4">
        <v>3.5116000000000001</v>
      </c>
      <c r="P55" s="4">
        <v>1448.4</v>
      </c>
      <c r="Q55" s="4">
        <v>1087.1267</v>
      </c>
      <c r="R55" s="4">
        <v>2.6421000000000001</v>
      </c>
      <c r="S55" s="4">
        <v>1089.8</v>
      </c>
      <c r="T55" s="4">
        <v>58.731000000000002</v>
      </c>
      <c r="W55" s="4">
        <v>0</v>
      </c>
      <c r="X55" s="4">
        <v>0.62170000000000003</v>
      </c>
      <c r="Y55" s="4">
        <v>12.4</v>
      </c>
      <c r="Z55" s="4">
        <v>844</v>
      </c>
      <c r="AA55" s="4">
        <v>870</v>
      </c>
      <c r="AB55" s="4">
        <v>867</v>
      </c>
      <c r="AC55" s="4">
        <v>64</v>
      </c>
      <c r="AD55" s="4">
        <v>4.9800000000000004</v>
      </c>
      <c r="AE55" s="4">
        <v>0.11</v>
      </c>
      <c r="AF55" s="4">
        <v>980</v>
      </c>
      <c r="AG55" s="4">
        <v>-16</v>
      </c>
      <c r="AH55" s="4">
        <v>16</v>
      </c>
      <c r="AI55" s="4">
        <v>12</v>
      </c>
      <c r="AJ55" s="4">
        <v>192</v>
      </c>
      <c r="AK55" s="4">
        <v>140.9</v>
      </c>
      <c r="AL55" s="4">
        <v>3.5</v>
      </c>
      <c r="AM55" s="4">
        <v>195</v>
      </c>
      <c r="AN55" s="4" t="s">
        <v>155</v>
      </c>
      <c r="AP55" s="5"/>
      <c r="BA55" s="4">
        <v>14.023</v>
      </c>
      <c r="BB55" s="4">
        <v>15.38</v>
      </c>
      <c r="BC55" s="4">
        <v>1.1000000000000001</v>
      </c>
      <c r="BD55" s="4">
        <v>13.205</v>
      </c>
      <c r="BE55" s="4">
        <v>3030.172</v>
      </c>
      <c r="BF55" s="4">
        <v>1.1160000000000001</v>
      </c>
      <c r="BG55" s="4">
        <v>37.665999999999997</v>
      </c>
      <c r="BH55" s="4">
        <v>9.1999999999999998E-2</v>
      </c>
      <c r="BI55" s="4">
        <v>37.758000000000003</v>
      </c>
      <c r="BJ55" s="4">
        <v>28.34</v>
      </c>
      <c r="BK55" s="4">
        <v>6.9000000000000006E-2</v>
      </c>
      <c r="BL55" s="4">
        <v>28.408999999999999</v>
      </c>
      <c r="BM55" s="4">
        <v>0.48349999999999999</v>
      </c>
      <c r="BQ55" s="4">
        <v>112.526</v>
      </c>
      <c r="BR55" s="4">
        <v>0.30763600000000002</v>
      </c>
      <c r="BS55" s="4">
        <v>0.79600000000000004</v>
      </c>
      <c r="BT55" s="4">
        <v>0.103727</v>
      </c>
      <c r="BU55" s="4">
        <v>7.5178640000000003</v>
      </c>
      <c r="BV55" s="4">
        <v>2.095291</v>
      </c>
      <c r="BW55" s="4">
        <f t="shared" si="9"/>
        <v>1.9862196688</v>
      </c>
      <c r="BY55" s="4">
        <f t="shared" si="10"/>
        <v>16789.170271552095</v>
      </c>
      <c r="BZ55" s="4">
        <f t="shared" si="11"/>
        <v>6.1833829970880005</v>
      </c>
      <c r="CA55" s="4">
        <f t="shared" si="12"/>
        <v>157.02246786512001</v>
      </c>
      <c r="CB55" s="4">
        <f t="shared" si="13"/>
        <v>2.6789118988280003</v>
      </c>
    </row>
    <row r="56" spans="1:80" x14ac:dyDescent="0.25">
      <c r="A56" s="2">
        <v>42067</v>
      </c>
      <c r="B56" s="3">
        <v>2.2997685185185183E-3</v>
      </c>
      <c r="C56" s="4">
        <v>13.775</v>
      </c>
      <c r="D56" s="4">
        <v>6.3E-3</v>
      </c>
      <c r="E56" s="4">
        <v>63.139535000000002</v>
      </c>
      <c r="F56" s="4">
        <v>1870.7</v>
      </c>
      <c r="G56" s="4">
        <v>3.9</v>
      </c>
      <c r="H56" s="4">
        <v>41.5</v>
      </c>
      <c r="J56" s="4">
        <v>0.85</v>
      </c>
      <c r="K56" s="4">
        <v>0.88360000000000005</v>
      </c>
      <c r="L56" s="4">
        <v>12.171200000000001</v>
      </c>
      <c r="M56" s="4">
        <v>5.5999999999999999E-3</v>
      </c>
      <c r="N56" s="4">
        <v>1652.8910000000001</v>
      </c>
      <c r="O56" s="4">
        <v>3.4459</v>
      </c>
      <c r="P56" s="4">
        <v>1656.3</v>
      </c>
      <c r="Q56" s="4">
        <v>1243.6525999999999</v>
      </c>
      <c r="R56" s="4">
        <v>2.5926999999999998</v>
      </c>
      <c r="S56" s="4">
        <v>1246.2</v>
      </c>
      <c r="T56" s="4">
        <v>41.469000000000001</v>
      </c>
      <c r="W56" s="4">
        <v>0</v>
      </c>
      <c r="X56" s="4">
        <v>0.75239999999999996</v>
      </c>
      <c r="Y56" s="4">
        <v>12.4</v>
      </c>
      <c r="Z56" s="4">
        <v>844</v>
      </c>
      <c r="AA56" s="4">
        <v>870</v>
      </c>
      <c r="AB56" s="4">
        <v>867</v>
      </c>
      <c r="AC56" s="4">
        <v>64</v>
      </c>
      <c r="AD56" s="4">
        <v>4.99</v>
      </c>
      <c r="AE56" s="4">
        <v>0.11</v>
      </c>
      <c r="AF56" s="4">
        <v>979</v>
      </c>
      <c r="AG56" s="4">
        <v>-16</v>
      </c>
      <c r="AH56" s="4">
        <v>16</v>
      </c>
      <c r="AI56" s="4">
        <v>12</v>
      </c>
      <c r="AJ56" s="4">
        <v>192</v>
      </c>
      <c r="AK56" s="4">
        <v>141</v>
      </c>
      <c r="AL56" s="4">
        <v>4</v>
      </c>
      <c r="AM56" s="4">
        <v>195</v>
      </c>
      <c r="AN56" s="4" t="s">
        <v>155</v>
      </c>
      <c r="AP56" s="5"/>
      <c r="BA56" s="4">
        <v>14.023</v>
      </c>
      <c r="BB56" s="4">
        <v>15.39</v>
      </c>
      <c r="BC56" s="4">
        <v>1.1000000000000001</v>
      </c>
      <c r="BD56" s="4">
        <v>13.177</v>
      </c>
      <c r="BE56" s="4">
        <v>3030.97</v>
      </c>
      <c r="BF56" s="4">
        <v>0.88400000000000001</v>
      </c>
      <c r="BG56" s="4">
        <v>43.104999999999997</v>
      </c>
      <c r="BH56" s="4">
        <v>0.09</v>
      </c>
      <c r="BI56" s="4">
        <v>43.195</v>
      </c>
      <c r="BJ56" s="4">
        <v>32.433</v>
      </c>
      <c r="BK56" s="4">
        <v>6.8000000000000005E-2</v>
      </c>
      <c r="BL56" s="4">
        <v>32.5</v>
      </c>
      <c r="BM56" s="4">
        <v>0.34150000000000003</v>
      </c>
      <c r="BQ56" s="4">
        <v>136.23599999999999</v>
      </c>
      <c r="BR56" s="4">
        <v>0.24867600000000001</v>
      </c>
      <c r="BS56" s="4">
        <v>0.79691000000000001</v>
      </c>
      <c r="BT56" s="4">
        <v>0.104</v>
      </c>
      <c r="BU56" s="4">
        <v>6.0770109999999997</v>
      </c>
      <c r="BV56" s="4">
        <v>2.1008</v>
      </c>
      <c r="BW56" s="4">
        <f t="shared" si="9"/>
        <v>1.6055463061999999</v>
      </c>
      <c r="BY56" s="4">
        <f t="shared" si="10"/>
        <v>13574.97842860379</v>
      </c>
      <c r="BZ56" s="4">
        <f t="shared" si="11"/>
        <v>3.9592212825879995</v>
      </c>
      <c r="CA56" s="4">
        <f t="shared" si="12"/>
        <v>145.259529251331</v>
      </c>
      <c r="CB56" s="4">
        <f t="shared" si="13"/>
        <v>1.5294955520405</v>
      </c>
    </row>
    <row r="57" spans="1:80" x14ac:dyDescent="0.25">
      <c r="A57" s="2">
        <v>42067</v>
      </c>
      <c r="B57" s="3">
        <v>2.3113425925925927E-3</v>
      </c>
      <c r="C57" s="4">
        <v>13.709</v>
      </c>
      <c r="D57" s="4">
        <v>4.5999999999999999E-3</v>
      </c>
      <c r="E57" s="4">
        <v>46.483333000000002</v>
      </c>
      <c r="F57" s="4">
        <v>1992.6</v>
      </c>
      <c r="G57" s="4">
        <v>3.9</v>
      </c>
      <c r="H57" s="4">
        <v>70.099999999999994</v>
      </c>
      <c r="J57" s="4">
        <v>1</v>
      </c>
      <c r="K57" s="4">
        <v>0.88419999999999999</v>
      </c>
      <c r="L57" s="4">
        <v>12.1214</v>
      </c>
      <c r="M57" s="4">
        <v>4.1000000000000003E-3</v>
      </c>
      <c r="N57" s="4">
        <v>1761.8578</v>
      </c>
      <c r="O57" s="4">
        <v>3.4483000000000001</v>
      </c>
      <c r="P57" s="4">
        <v>1765.3</v>
      </c>
      <c r="Q57" s="4">
        <v>1325.6206999999999</v>
      </c>
      <c r="R57" s="4">
        <v>2.5945</v>
      </c>
      <c r="S57" s="4">
        <v>1328.2</v>
      </c>
      <c r="T57" s="4">
        <v>70.099999999999994</v>
      </c>
      <c r="W57" s="4">
        <v>0</v>
      </c>
      <c r="X57" s="4">
        <v>0.88419999999999999</v>
      </c>
      <c r="Y57" s="4">
        <v>12.5</v>
      </c>
      <c r="Z57" s="4">
        <v>843</v>
      </c>
      <c r="AA57" s="4">
        <v>869</v>
      </c>
      <c r="AB57" s="4">
        <v>868</v>
      </c>
      <c r="AC57" s="4">
        <v>64</v>
      </c>
      <c r="AD57" s="4">
        <v>4.9800000000000004</v>
      </c>
      <c r="AE57" s="4">
        <v>0.11</v>
      </c>
      <c r="AF57" s="4">
        <v>980</v>
      </c>
      <c r="AG57" s="4">
        <v>-16</v>
      </c>
      <c r="AH57" s="4">
        <v>16</v>
      </c>
      <c r="AI57" s="4">
        <v>12</v>
      </c>
      <c r="AJ57" s="4">
        <v>192</v>
      </c>
      <c r="AK57" s="4">
        <v>141</v>
      </c>
      <c r="AL57" s="4">
        <v>4.4000000000000004</v>
      </c>
      <c r="AM57" s="4">
        <v>195</v>
      </c>
      <c r="AN57" s="4" t="s">
        <v>155</v>
      </c>
      <c r="AP57" s="5"/>
      <c r="BA57" s="4">
        <v>14.023</v>
      </c>
      <c r="BB57" s="4">
        <v>15.46</v>
      </c>
      <c r="BC57" s="4">
        <v>1.1000000000000001</v>
      </c>
      <c r="BD57" s="4">
        <v>13.099</v>
      </c>
      <c r="BE57" s="4">
        <v>3030.6509999999998</v>
      </c>
      <c r="BF57" s="4">
        <v>0.65400000000000003</v>
      </c>
      <c r="BG57" s="4">
        <v>46.131</v>
      </c>
      <c r="BH57" s="4">
        <v>0.09</v>
      </c>
      <c r="BI57" s="4">
        <v>46.220999999999997</v>
      </c>
      <c r="BJ57" s="4">
        <v>34.709000000000003</v>
      </c>
      <c r="BK57" s="4">
        <v>6.8000000000000005E-2</v>
      </c>
      <c r="BL57" s="4">
        <v>34.777000000000001</v>
      </c>
      <c r="BM57" s="4">
        <v>0.5796</v>
      </c>
      <c r="BQ57" s="4">
        <v>160.739</v>
      </c>
      <c r="BR57" s="4">
        <v>0.29396</v>
      </c>
      <c r="BS57" s="4">
        <v>0.79608999999999996</v>
      </c>
      <c r="BT57" s="4">
        <v>0.10582</v>
      </c>
      <c r="BU57" s="4">
        <v>7.1836469999999997</v>
      </c>
      <c r="BV57" s="4">
        <v>2.1375639999999998</v>
      </c>
      <c r="BW57" s="4">
        <f t="shared" si="9"/>
        <v>1.8979195373999997</v>
      </c>
      <c r="BY57" s="4">
        <f t="shared" si="10"/>
        <v>16045.320572613189</v>
      </c>
      <c r="BZ57" s="4">
        <f t="shared" si="11"/>
        <v>3.4625034867059998</v>
      </c>
      <c r="CA57" s="4">
        <f t="shared" si="12"/>
        <v>183.76151914385102</v>
      </c>
      <c r="CB57" s="4">
        <f t="shared" si="13"/>
        <v>3.0686040074843999</v>
      </c>
    </row>
    <row r="58" spans="1:80" x14ac:dyDescent="0.25">
      <c r="A58" s="2">
        <v>42067</v>
      </c>
      <c r="B58" s="3">
        <v>2.3229166666666663E-3</v>
      </c>
      <c r="C58" s="4">
        <v>13.534000000000001</v>
      </c>
      <c r="D58" s="4">
        <v>4.0000000000000001E-3</v>
      </c>
      <c r="E58" s="4">
        <v>40</v>
      </c>
      <c r="F58" s="4">
        <v>2282.6999999999998</v>
      </c>
      <c r="G58" s="4">
        <v>3.9</v>
      </c>
      <c r="H58" s="4">
        <v>40.1</v>
      </c>
      <c r="J58" s="4">
        <v>1.25</v>
      </c>
      <c r="K58" s="4">
        <v>0.88549999999999995</v>
      </c>
      <c r="L58" s="4">
        <v>11.9849</v>
      </c>
      <c r="M58" s="4">
        <v>3.5000000000000001E-3</v>
      </c>
      <c r="N58" s="4">
        <v>2021.4323999999999</v>
      </c>
      <c r="O58" s="4">
        <v>3.4535999999999998</v>
      </c>
      <c r="P58" s="4">
        <v>2024.9</v>
      </c>
      <c r="Q58" s="4">
        <v>1520.9469999999999</v>
      </c>
      <c r="R58" s="4">
        <v>2.5985</v>
      </c>
      <c r="S58" s="4">
        <v>1523.5</v>
      </c>
      <c r="T58" s="4">
        <v>40.1</v>
      </c>
      <c r="W58" s="4">
        <v>0</v>
      </c>
      <c r="X58" s="4">
        <v>1.1049</v>
      </c>
      <c r="Y58" s="4">
        <v>12.4</v>
      </c>
      <c r="Z58" s="4">
        <v>843</v>
      </c>
      <c r="AA58" s="4">
        <v>869</v>
      </c>
      <c r="AB58" s="4">
        <v>869</v>
      </c>
      <c r="AC58" s="4">
        <v>64</v>
      </c>
      <c r="AD58" s="4">
        <v>4.99</v>
      </c>
      <c r="AE58" s="4">
        <v>0.11</v>
      </c>
      <c r="AF58" s="4">
        <v>979</v>
      </c>
      <c r="AG58" s="4">
        <v>-16</v>
      </c>
      <c r="AH58" s="4">
        <v>16</v>
      </c>
      <c r="AI58" s="4">
        <v>12</v>
      </c>
      <c r="AJ58" s="4">
        <v>192</v>
      </c>
      <c r="AK58" s="4">
        <v>140.1</v>
      </c>
      <c r="AL58" s="4">
        <v>4.2</v>
      </c>
      <c r="AM58" s="4">
        <v>195</v>
      </c>
      <c r="AN58" s="4" t="s">
        <v>155</v>
      </c>
      <c r="AP58" s="5"/>
      <c r="BA58" s="4">
        <v>14.023</v>
      </c>
      <c r="BB58" s="4">
        <v>15.65</v>
      </c>
      <c r="BC58" s="4">
        <v>1.1200000000000001</v>
      </c>
      <c r="BD58" s="4">
        <v>12.926</v>
      </c>
      <c r="BE58" s="4">
        <v>3031.6379999999999</v>
      </c>
      <c r="BF58" s="4">
        <v>0.56999999999999995</v>
      </c>
      <c r="BG58" s="4">
        <v>53.546999999999997</v>
      </c>
      <c r="BH58" s="4">
        <v>9.0999999999999998E-2</v>
      </c>
      <c r="BI58" s="4">
        <v>53.639000000000003</v>
      </c>
      <c r="BJ58" s="4">
        <v>40.29</v>
      </c>
      <c r="BK58" s="4">
        <v>6.9000000000000006E-2</v>
      </c>
      <c r="BL58" s="4">
        <v>40.357999999999997</v>
      </c>
      <c r="BM58" s="4">
        <v>0.33539999999999998</v>
      </c>
      <c r="BQ58" s="4">
        <v>203.22300000000001</v>
      </c>
      <c r="BR58" s="4">
        <v>0.27989000000000003</v>
      </c>
      <c r="BS58" s="4">
        <v>0.79508999999999996</v>
      </c>
      <c r="BT58" s="4">
        <v>0.10417999999999999</v>
      </c>
      <c r="BU58" s="4">
        <v>6.8398120000000002</v>
      </c>
      <c r="BV58" s="4">
        <v>2.1044360000000002</v>
      </c>
      <c r="BW58" s="4">
        <f t="shared" si="9"/>
        <v>1.8070783304</v>
      </c>
      <c r="BY58" s="4">
        <f t="shared" si="10"/>
        <v>15282.309637405271</v>
      </c>
      <c r="BZ58" s="4">
        <f t="shared" si="11"/>
        <v>2.8733366230799997</v>
      </c>
      <c r="CA58" s="4">
        <f t="shared" si="12"/>
        <v>203.09953077876</v>
      </c>
      <c r="CB58" s="4">
        <f t="shared" si="13"/>
        <v>1.6907317603176</v>
      </c>
    </row>
    <row r="59" spans="1:80" x14ac:dyDescent="0.25">
      <c r="A59" s="2">
        <v>42067</v>
      </c>
      <c r="B59" s="3">
        <v>2.3344907407407407E-3</v>
      </c>
      <c r="C59" s="4">
        <v>13.305999999999999</v>
      </c>
      <c r="D59" s="4">
        <v>4.3E-3</v>
      </c>
      <c r="E59" s="4">
        <v>43.377482999999998</v>
      </c>
      <c r="F59" s="4">
        <v>2422.1</v>
      </c>
      <c r="G59" s="4">
        <v>3.9</v>
      </c>
      <c r="H59" s="4">
        <v>33</v>
      </c>
      <c r="J59" s="4">
        <v>1.39</v>
      </c>
      <c r="K59" s="4">
        <v>0.88729999999999998</v>
      </c>
      <c r="L59" s="4">
        <v>11.805999999999999</v>
      </c>
      <c r="M59" s="4">
        <v>3.8E-3</v>
      </c>
      <c r="N59" s="4">
        <v>2149.1088</v>
      </c>
      <c r="O59" s="4">
        <v>3.4603999999999999</v>
      </c>
      <c r="P59" s="4">
        <v>2152.6</v>
      </c>
      <c r="Q59" s="4">
        <v>1617.0146999999999</v>
      </c>
      <c r="R59" s="4">
        <v>2.6036999999999999</v>
      </c>
      <c r="S59" s="4">
        <v>1619.6</v>
      </c>
      <c r="T59" s="4">
        <v>33.007199999999997</v>
      </c>
      <c r="W59" s="4">
        <v>0</v>
      </c>
      <c r="X59" s="4">
        <v>1.2371000000000001</v>
      </c>
      <c r="Y59" s="4">
        <v>12.4</v>
      </c>
      <c r="Z59" s="4">
        <v>843</v>
      </c>
      <c r="AA59" s="4">
        <v>869</v>
      </c>
      <c r="AB59" s="4">
        <v>868</v>
      </c>
      <c r="AC59" s="4">
        <v>64</v>
      </c>
      <c r="AD59" s="4">
        <v>4.99</v>
      </c>
      <c r="AE59" s="4">
        <v>0.11</v>
      </c>
      <c r="AF59" s="4">
        <v>979</v>
      </c>
      <c r="AG59" s="4">
        <v>-16</v>
      </c>
      <c r="AH59" s="4">
        <v>16</v>
      </c>
      <c r="AI59" s="4">
        <v>12</v>
      </c>
      <c r="AJ59" s="4">
        <v>192</v>
      </c>
      <c r="AK59" s="4">
        <v>140.9</v>
      </c>
      <c r="AL59" s="4">
        <v>4.0999999999999996</v>
      </c>
      <c r="AM59" s="4">
        <v>195</v>
      </c>
      <c r="AN59" s="4" t="s">
        <v>155</v>
      </c>
      <c r="AP59" s="5"/>
      <c r="BA59" s="4">
        <v>14.023</v>
      </c>
      <c r="BB59" s="4">
        <v>15.9</v>
      </c>
      <c r="BC59" s="4">
        <v>1.1299999999999999</v>
      </c>
      <c r="BD59" s="4">
        <v>12.702999999999999</v>
      </c>
      <c r="BE59" s="4">
        <v>3031.866</v>
      </c>
      <c r="BF59" s="4">
        <v>0.629</v>
      </c>
      <c r="BG59" s="4">
        <v>57.796999999999997</v>
      </c>
      <c r="BH59" s="4">
        <v>9.2999999999999999E-2</v>
      </c>
      <c r="BI59" s="4">
        <v>57.89</v>
      </c>
      <c r="BJ59" s="4">
        <v>43.487000000000002</v>
      </c>
      <c r="BK59" s="4">
        <v>7.0000000000000007E-2</v>
      </c>
      <c r="BL59" s="4">
        <v>43.557000000000002</v>
      </c>
      <c r="BM59" s="4">
        <v>0.28029999999999999</v>
      </c>
      <c r="BQ59" s="4">
        <v>230.99600000000001</v>
      </c>
      <c r="BR59" s="4">
        <v>0.25616</v>
      </c>
      <c r="BS59" s="4">
        <v>0.79591000000000001</v>
      </c>
      <c r="BT59" s="4">
        <v>0.10309</v>
      </c>
      <c r="BU59" s="4">
        <v>6.2599099999999996</v>
      </c>
      <c r="BV59" s="4">
        <v>2.0824180000000001</v>
      </c>
      <c r="BW59" s="4">
        <f t="shared" si="9"/>
        <v>1.6538682219999998</v>
      </c>
      <c r="BY59" s="4">
        <f t="shared" si="10"/>
        <v>13987.676511248221</v>
      </c>
      <c r="BZ59" s="4">
        <f t="shared" si="11"/>
        <v>2.9019252584299999</v>
      </c>
      <c r="CA59" s="4">
        <f t="shared" si="12"/>
        <v>200.62960844729</v>
      </c>
      <c r="CB59" s="4">
        <f t="shared" si="13"/>
        <v>1.2931790937009999</v>
      </c>
    </row>
    <row r="60" spans="1:80" x14ac:dyDescent="0.25">
      <c r="A60" s="2">
        <v>42067</v>
      </c>
      <c r="B60" s="3">
        <v>2.3460648148148151E-3</v>
      </c>
      <c r="C60" s="4">
        <v>13.308</v>
      </c>
      <c r="D60" s="4">
        <v>5.0000000000000001E-3</v>
      </c>
      <c r="E60" s="4">
        <v>50</v>
      </c>
      <c r="F60" s="4">
        <v>2441.6</v>
      </c>
      <c r="G60" s="4">
        <v>4.2</v>
      </c>
      <c r="H60" s="4">
        <v>47.2</v>
      </c>
      <c r="J60" s="4">
        <v>1.45</v>
      </c>
      <c r="K60" s="4">
        <v>0.88719999999999999</v>
      </c>
      <c r="L60" s="4">
        <v>11.8073</v>
      </c>
      <c r="M60" s="4">
        <v>4.4000000000000003E-3</v>
      </c>
      <c r="N60" s="4">
        <v>2166.2103000000002</v>
      </c>
      <c r="O60" s="4">
        <v>3.7477</v>
      </c>
      <c r="P60" s="4">
        <v>2170</v>
      </c>
      <c r="Q60" s="4">
        <v>1629.8821</v>
      </c>
      <c r="R60" s="4">
        <v>2.8197999999999999</v>
      </c>
      <c r="S60" s="4">
        <v>1632.7</v>
      </c>
      <c r="T60" s="4">
        <v>47.171300000000002</v>
      </c>
      <c r="W60" s="4">
        <v>0</v>
      </c>
      <c r="X60" s="4">
        <v>1.2838000000000001</v>
      </c>
      <c r="Y60" s="4">
        <v>12.5</v>
      </c>
      <c r="Z60" s="4">
        <v>842</v>
      </c>
      <c r="AA60" s="4">
        <v>868</v>
      </c>
      <c r="AB60" s="4">
        <v>867</v>
      </c>
      <c r="AC60" s="4">
        <v>64</v>
      </c>
      <c r="AD60" s="4">
        <v>4.99</v>
      </c>
      <c r="AE60" s="4">
        <v>0.11</v>
      </c>
      <c r="AF60" s="4">
        <v>979</v>
      </c>
      <c r="AG60" s="4">
        <v>-16</v>
      </c>
      <c r="AH60" s="4">
        <v>16</v>
      </c>
      <c r="AI60" s="4">
        <v>12</v>
      </c>
      <c r="AJ60" s="4">
        <v>192.9</v>
      </c>
      <c r="AK60" s="4">
        <v>141</v>
      </c>
      <c r="AL60" s="4">
        <v>4</v>
      </c>
      <c r="AM60" s="4">
        <v>195</v>
      </c>
      <c r="AN60" s="4" t="s">
        <v>155</v>
      </c>
      <c r="AP60" s="5"/>
      <c r="BA60" s="4">
        <v>14.023</v>
      </c>
      <c r="BB60" s="4">
        <v>15.9</v>
      </c>
      <c r="BC60" s="4">
        <v>1.1299999999999999</v>
      </c>
      <c r="BD60" s="4">
        <v>12.711</v>
      </c>
      <c r="BE60" s="4">
        <v>3031.35</v>
      </c>
      <c r="BF60" s="4">
        <v>0.72499999999999998</v>
      </c>
      <c r="BG60" s="4">
        <v>58.24</v>
      </c>
      <c r="BH60" s="4">
        <v>0.10100000000000001</v>
      </c>
      <c r="BI60" s="4">
        <v>58.341000000000001</v>
      </c>
      <c r="BJ60" s="4">
        <v>43.820999999999998</v>
      </c>
      <c r="BK60" s="4">
        <v>7.5999999999999998E-2</v>
      </c>
      <c r="BL60" s="4">
        <v>43.896999999999998</v>
      </c>
      <c r="BM60" s="4">
        <v>0.40050000000000002</v>
      </c>
      <c r="BQ60" s="4">
        <v>239.64599999999999</v>
      </c>
      <c r="BR60" s="4">
        <v>0.26401000000000002</v>
      </c>
      <c r="BS60" s="4">
        <v>0.79600000000000004</v>
      </c>
      <c r="BT60" s="4">
        <v>0.10391</v>
      </c>
      <c r="BU60" s="4">
        <v>6.4517449999999998</v>
      </c>
      <c r="BV60" s="4">
        <v>2.0989819999999999</v>
      </c>
      <c r="BW60" s="4">
        <f t="shared" si="9"/>
        <v>1.7045510289999999</v>
      </c>
      <c r="BY60" s="4">
        <f t="shared" si="10"/>
        <v>14413.875440637748</v>
      </c>
      <c r="BZ60" s="4">
        <f t="shared" si="11"/>
        <v>3.4473286471249995</v>
      </c>
      <c r="CA60" s="4">
        <f t="shared" si="12"/>
        <v>208.36605330436498</v>
      </c>
      <c r="CB60" s="4">
        <f t="shared" si="13"/>
        <v>1.9043518940325002</v>
      </c>
    </row>
    <row r="61" spans="1:80" x14ac:dyDescent="0.25">
      <c r="A61" s="2">
        <v>42067</v>
      </c>
      <c r="B61" s="3">
        <v>2.3576388888888887E-3</v>
      </c>
      <c r="C61" s="4">
        <v>13.337</v>
      </c>
      <c r="D61" s="4">
        <v>5.0000000000000001E-3</v>
      </c>
      <c r="E61" s="4">
        <v>50</v>
      </c>
      <c r="F61" s="4">
        <v>2431.8000000000002</v>
      </c>
      <c r="G61" s="4">
        <v>4.4000000000000004</v>
      </c>
      <c r="H61" s="4">
        <v>31.7</v>
      </c>
      <c r="J61" s="4">
        <v>1.59</v>
      </c>
      <c r="K61" s="4">
        <v>0.88700000000000001</v>
      </c>
      <c r="L61" s="4">
        <v>11.8294</v>
      </c>
      <c r="M61" s="4">
        <v>4.4000000000000003E-3</v>
      </c>
      <c r="N61" s="4">
        <v>2157.0001999999999</v>
      </c>
      <c r="O61" s="4">
        <v>3.9026999999999998</v>
      </c>
      <c r="P61" s="4">
        <v>2160.9</v>
      </c>
      <c r="Q61" s="4">
        <v>1622.9522999999999</v>
      </c>
      <c r="R61" s="4">
        <v>2.9365000000000001</v>
      </c>
      <c r="S61" s="4">
        <v>1625.9</v>
      </c>
      <c r="T61" s="4">
        <v>31.7484</v>
      </c>
      <c r="W61" s="4">
        <v>0</v>
      </c>
      <c r="X61" s="4">
        <v>1.4133</v>
      </c>
      <c r="Y61" s="4">
        <v>12.4</v>
      </c>
      <c r="Z61" s="4">
        <v>843</v>
      </c>
      <c r="AA61" s="4">
        <v>869</v>
      </c>
      <c r="AB61" s="4">
        <v>866</v>
      </c>
      <c r="AC61" s="4">
        <v>64</v>
      </c>
      <c r="AD61" s="4">
        <v>4.99</v>
      </c>
      <c r="AE61" s="4">
        <v>0.11</v>
      </c>
      <c r="AF61" s="4">
        <v>979</v>
      </c>
      <c r="AG61" s="4">
        <v>-16</v>
      </c>
      <c r="AH61" s="4">
        <v>16</v>
      </c>
      <c r="AI61" s="4">
        <v>12</v>
      </c>
      <c r="AJ61" s="4">
        <v>192.1</v>
      </c>
      <c r="AK61" s="4">
        <v>141</v>
      </c>
      <c r="AL61" s="4">
        <v>3.9</v>
      </c>
      <c r="AM61" s="4">
        <v>195</v>
      </c>
      <c r="AN61" s="4" t="s">
        <v>155</v>
      </c>
      <c r="AP61" s="5"/>
      <c r="BA61" s="4">
        <v>14.023</v>
      </c>
      <c r="BB61" s="4">
        <v>15.87</v>
      </c>
      <c r="BC61" s="4">
        <v>1.1299999999999999</v>
      </c>
      <c r="BD61" s="4">
        <v>12.741</v>
      </c>
      <c r="BE61" s="4">
        <v>3031.7310000000002</v>
      </c>
      <c r="BF61" s="4">
        <v>0.72299999999999998</v>
      </c>
      <c r="BG61" s="4">
        <v>57.890999999999998</v>
      </c>
      <c r="BH61" s="4">
        <v>0.105</v>
      </c>
      <c r="BI61" s="4">
        <v>57.996000000000002</v>
      </c>
      <c r="BJ61" s="4">
        <v>43.558</v>
      </c>
      <c r="BK61" s="4">
        <v>7.9000000000000001E-2</v>
      </c>
      <c r="BL61" s="4">
        <v>43.637</v>
      </c>
      <c r="BM61" s="4">
        <v>0.26910000000000001</v>
      </c>
      <c r="BQ61" s="4">
        <v>263.36500000000001</v>
      </c>
      <c r="BR61" s="4">
        <v>0.23405999999999999</v>
      </c>
      <c r="BS61" s="4">
        <v>0.79600000000000004</v>
      </c>
      <c r="BT61" s="4">
        <v>0.10218000000000001</v>
      </c>
      <c r="BU61" s="4">
        <v>5.7198409999999997</v>
      </c>
      <c r="BV61" s="4">
        <v>2.0640360000000002</v>
      </c>
      <c r="BW61" s="4">
        <f t="shared" si="9"/>
        <v>1.5111819921999998</v>
      </c>
      <c r="BY61" s="4">
        <f t="shared" si="10"/>
        <v>12780.331205506225</v>
      </c>
      <c r="BZ61" s="4">
        <f t="shared" si="11"/>
        <v>3.047822996691</v>
      </c>
      <c r="CA61" s="4">
        <f t="shared" si="12"/>
        <v>183.619742862886</v>
      </c>
      <c r="CB61" s="4">
        <f t="shared" si="13"/>
        <v>1.1343971900546999</v>
      </c>
    </row>
    <row r="62" spans="1:80" x14ac:dyDescent="0.25">
      <c r="A62" s="2">
        <v>42067</v>
      </c>
      <c r="B62" s="3">
        <v>2.3692129629629632E-3</v>
      </c>
      <c r="C62" s="4">
        <v>13.355</v>
      </c>
      <c r="D62" s="4">
        <v>3.3999999999999998E-3</v>
      </c>
      <c r="E62" s="4">
        <v>33.769807999999998</v>
      </c>
      <c r="F62" s="4">
        <v>2411.1</v>
      </c>
      <c r="G62" s="4">
        <v>4.4000000000000004</v>
      </c>
      <c r="H62" s="4">
        <v>57.9</v>
      </c>
      <c r="J62" s="4">
        <v>1.75</v>
      </c>
      <c r="K62" s="4">
        <v>0.88680000000000003</v>
      </c>
      <c r="L62" s="4">
        <v>11.8436</v>
      </c>
      <c r="M62" s="4">
        <v>3.0000000000000001E-3</v>
      </c>
      <c r="N62" s="4">
        <v>2138.2348000000002</v>
      </c>
      <c r="O62" s="4">
        <v>3.9020999999999999</v>
      </c>
      <c r="P62" s="4">
        <v>2142.1</v>
      </c>
      <c r="Q62" s="4">
        <v>1608.8330000000001</v>
      </c>
      <c r="R62" s="4">
        <v>2.9359000000000002</v>
      </c>
      <c r="S62" s="4">
        <v>1611.8</v>
      </c>
      <c r="T62" s="4">
        <v>57.877800000000001</v>
      </c>
      <c r="W62" s="4">
        <v>0</v>
      </c>
      <c r="X62" s="4">
        <v>1.5494000000000001</v>
      </c>
      <c r="Y62" s="4">
        <v>12.5</v>
      </c>
      <c r="Z62" s="4">
        <v>841</v>
      </c>
      <c r="AA62" s="4">
        <v>868</v>
      </c>
      <c r="AB62" s="4">
        <v>865</v>
      </c>
      <c r="AC62" s="4">
        <v>64</v>
      </c>
      <c r="AD62" s="4">
        <v>4.99</v>
      </c>
      <c r="AE62" s="4">
        <v>0.11</v>
      </c>
      <c r="AF62" s="4">
        <v>979</v>
      </c>
      <c r="AG62" s="4">
        <v>-16</v>
      </c>
      <c r="AH62" s="4">
        <v>16</v>
      </c>
      <c r="AI62" s="4">
        <v>12</v>
      </c>
      <c r="AJ62" s="4">
        <v>192</v>
      </c>
      <c r="AK62" s="4">
        <v>141</v>
      </c>
      <c r="AL62" s="4">
        <v>3.9</v>
      </c>
      <c r="AM62" s="4">
        <v>195</v>
      </c>
      <c r="AN62" s="4" t="s">
        <v>155</v>
      </c>
      <c r="AP62" s="5"/>
      <c r="BA62" s="4">
        <v>14.023</v>
      </c>
      <c r="BB62" s="4">
        <v>15.84</v>
      </c>
      <c r="BC62" s="4">
        <v>1.1299999999999999</v>
      </c>
      <c r="BD62" s="4">
        <v>12.760999999999999</v>
      </c>
      <c r="BE62" s="4">
        <v>3031.4209999999998</v>
      </c>
      <c r="BF62" s="4">
        <v>0.48799999999999999</v>
      </c>
      <c r="BG62" s="4">
        <v>57.313000000000002</v>
      </c>
      <c r="BH62" s="4">
        <v>0.105</v>
      </c>
      <c r="BI62" s="4">
        <v>57.417999999999999</v>
      </c>
      <c r="BJ62" s="4">
        <v>43.122999999999998</v>
      </c>
      <c r="BK62" s="4">
        <v>7.9000000000000001E-2</v>
      </c>
      <c r="BL62" s="4">
        <v>43.201999999999998</v>
      </c>
      <c r="BM62" s="4">
        <v>0.4899</v>
      </c>
      <c r="BQ62" s="4">
        <v>288.346</v>
      </c>
      <c r="BR62" s="4">
        <v>0.22645000000000001</v>
      </c>
      <c r="BS62" s="4">
        <v>0.79600000000000004</v>
      </c>
      <c r="BT62" s="4">
        <v>0.10382</v>
      </c>
      <c r="BU62" s="4">
        <v>5.5338719999999997</v>
      </c>
      <c r="BV62" s="4">
        <v>2.0971639999999998</v>
      </c>
      <c r="BW62" s="4">
        <f t="shared" si="9"/>
        <v>1.4620489823999998</v>
      </c>
      <c r="BY62" s="4">
        <f t="shared" si="10"/>
        <v>12363.540398786541</v>
      </c>
      <c r="BZ62" s="4">
        <f t="shared" si="11"/>
        <v>1.9902902680319998</v>
      </c>
      <c r="CA62" s="4">
        <f t="shared" si="12"/>
        <v>175.87558858267198</v>
      </c>
      <c r="CB62" s="4">
        <f t="shared" si="13"/>
        <v>1.9980393489935999</v>
      </c>
    </row>
    <row r="63" spans="1:80" x14ac:dyDescent="0.25">
      <c r="A63" s="2">
        <v>42067</v>
      </c>
      <c r="B63" s="3">
        <v>2.3807870370370367E-3</v>
      </c>
      <c r="C63" s="4">
        <v>13.385999999999999</v>
      </c>
      <c r="D63" s="4">
        <v>3.0000000000000001E-3</v>
      </c>
      <c r="E63" s="4">
        <v>30</v>
      </c>
      <c r="F63" s="4">
        <v>2392.3000000000002</v>
      </c>
      <c r="G63" s="4">
        <v>4.5</v>
      </c>
      <c r="H63" s="4">
        <v>32.1</v>
      </c>
      <c r="J63" s="4">
        <v>1.89</v>
      </c>
      <c r="K63" s="4">
        <v>0.88649999999999995</v>
      </c>
      <c r="L63" s="4">
        <v>11.866099999999999</v>
      </c>
      <c r="M63" s="4">
        <v>2.7000000000000001E-3</v>
      </c>
      <c r="N63" s="4">
        <v>2120.7945</v>
      </c>
      <c r="O63" s="4">
        <v>3.9891999999999999</v>
      </c>
      <c r="P63" s="4">
        <v>2124.8000000000002</v>
      </c>
      <c r="Q63" s="4">
        <v>1595.7107000000001</v>
      </c>
      <c r="R63" s="4">
        <v>3.0015000000000001</v>
      </c>
      <c r="S63" s="4">
        <v>1598.7</v>
      </c>
      <c r="T63" s="4">
        <v>32.142000000000003</v>
      </c>
      <c r="W63" s="4">
        <v>0</v>
      </c>
      <c r="X63" s="4">
        <v>1.6792</v>
      </c>
      <c r="Y63" s="4">
        <v>12.5</v>
      </c>
      <c r="Z63" s="4">
        <v>841</v>
      </c>
      <c r="AA63" s="4">
        <v>867</v>
      </c>
      <c r="AB63" s="4">
        <v>864</v>
      </c>
      <c r="AC63" s="4">
        <v>64</v>
      </c>
      <c r="AD63" s="4">
        <v>4.99</v>
      </c>
      <c r="AE63" s="4">
        <v>0.11</v>
      </c>
      <c r="AF63" s="4">
        <v>979</v>
      </c>
      <c r="AG63" s="4">
        <v>-16</v>
      </c>
      <c r="AH63" s="4">
        <v>16</v>
      </c>
      <c r="AI63" s="4">
        <v>12</v>
      </c>
      <c r="AJ63" s="4">
        <v>192</v>
      </c>
      <c r="AK63" s="4">
        <v>140.1</v>
      </c>
      <c r="AL63" s="4">
        <v>3.4</v>
      </c>
      <c r="AM63" s="4">
        <v>195</v>
      </c>
      <c r="AN63" s="4" t="s">
        <v>155</v>
      </c>
      <c r="AP63" s="5"/>
      <c r="BA63" s="4">
        <v>14.023</v>
      </c>
      <c r="BB63" s="4">
        <v>15.81</v>
      </c>
      <c r="BC63" s="4">
        <v>1.1299999999999999</v>
      </c>
      <c r="BD63" s="4">
        <v>12.804</v>
      </c>
      <c r="BE63" s="4">
        <v>3032.1509999999998</v>
      </c>
      <c r="BF63" s="4">
        <v>0.433</v>
      </c>
      <c r="BG63" s="4">
        <v>56.750999999999998</v>
      </c>
      <c r="BH63" s="4">
        <v>0.107</v>
      </c>
      <c r="BI63" s="4">
        <v>56.857999999999997</v>
      </c>
      <c r="BJ63" s="4">
        <v>42.7</v>
      </c>
      <c r="BK63" s="4">
        <v>0.08</v>
      </c>
      <c r="BL63" s="4">
        <v>42.780999999999999</v>
      </c>
      <c r="BM63" s="4">
        <v>0.27160000000000001</v>
      </c>
      <c r="BQ63" s="4">
        <v>311.99099999999999</v>
      </c>
      <c r="BR63" s="4">
        <v>0.2351</v>
      </c>
      <c r="BS63" s="4">
        <v>0.79600000000000004</v>
      </c>
      <c r="BT63" s="4">
        <v>0.10309</v>
      </c>
      <c r="BU63" s="4">
        <v>5.7452560000000004</v>
      </c>
      <c r="BV63" s="4">
        <v>2.0824180000000001</v>
      </c>
      <c r="BW63" s="4">
        <f t="shared" si="9"/>
        <v>1.5178966352000001</v>
      </c>
      <c r="BY63" s="4">
        <f t="shared" si="10"/>
        <v>12838.89650580847</v>
      </c>
      <c r="BZ63" s="4">
        <f t="shared" si="11"/>
        <v>1.8334318399759999</v>
      </c>
      <c r="CA63" s="4">
        <f t="shared" si="12"/>
        <v>180.80263179440001</v>
      </c>
      <c r="CB63" s="4">
        <f t="shared" si="13"/>
        <v>1.1500232973152</v>
      </c>
    </row>
    <row r="64" spans="1:80" x14ac:dyDescent="0.25">
      <c r="A64" s="2">
        <v>42067</v>
      </c>
      <c r="B64" s="3">
        <v>2.3923611111111112E-3</v>
      </c>
      <c r="C64" s="4">
        <v>13.545999999999999</v>
      </c>
      <c r="D64" s="4">
        <v>4.4999999999999997E-3</v>
      </c>
      <c r="E64" s="4">
        <v>44.806139000000002</v>
      </c>
      <c r="F64" s="4">
        <v>2394</v>
      </c>
      <c r="G64" s="4">
        <v>4.5</v>
      </c>
      <c r="H64" s="4">
        <v>23</v>
      </c>
      <c r="J64" s="4">
        <v>2</v>
      </c>
      <c r="K64" s="4">
        <v>0.88519999999999999</v>
      </c>
      <c r="L64" s="4">
        <v>11.991099999999999</v>
      </c>
      <c r="M64" s="4">
        <v>4.0000000000000001E-3</v>
      </c>
      <c r="N64" s="4">
        <v>2119.1280999999999</v>
      </c>
      <c r="O64" s="4">
        <v>4.0053999999999998</v>
      </c>
      <c r="P64" s="4">
        <v>2123.1</v>
      </c>
      <c r="Q64" s="4">
        <v>1594.4568999999999</v>
      </c>
      <c r="R64" s="4">
        <v>3.0137</v>
      </c>
      <c r="S64" s="4">
        <v>1597.5</v>
      </c>
      <c r="T64" s="4">
        <v>22.998799999999999</v>
      </c>
      <c r="W64" s="4">
        <v>0</v>
      </c>
      <c r="X64" s="4">
        <v>1.7704</v>
      </c>
      <c r="Y64" s="4">
        <v>12.4</v>
      </c>
      <c r="Z64" s="4">
        <v>840</v>
      </c>
      <c r="AA64" s="4">
        <v>867</v>
      </c>
      <c r="AB64" s="4">
        <v>865</v>
      </c>
      <c r="AC64" s="4">
        <v>64</v>
      </c>
      <c r="AD64" s="4">
        <v>4.99</v>
      </c>
      <c r="AE64" s="4">
        <v>0.11</v>
      </c>
      <c r="AF64" s="4">
        <v>979</v>
      </c>
      <c r="AG64" s="4">
        <v>-16</v>
      </c>
      <c r="AH64" s="4">
        <v>16</v>
      </c>
      <c r="AI64" s="4">
        <v>12</v>
      </c>
      <c r="AJ64" s="4">
        <v>192</v>
      </c>
      <c r="AK64" s="4">
        <v>140.9</v>
      </c>
      <c r="AL64" s="4">
        <v>3.3</v>
      </c>
      <c r="AM64" s="4">
        <v>195</v>
      </c>
      <c r="AN64" s="4" t="s">
        <v>155</v>
      </c>
      <c r="AP64" s="5"/>
      <c r="BA64" s="4">
        <v>14.023</v>
      </c>
      <c r="BB64" s="4">
        <v>15.64</v>
      </c>
      <c r="BC64" s="4">
        <v>1.1200000000000001</v>
      </c>
      <c r="BD64" s="4">
        <v>12.968999999999999</v>
      </c>
      <c r="BE64" s="4">
        <v>3031.96</v>
      </c>
      <c r="BF64" s="4">
        <v>0.63800000000000001</v>
      </c>
      <c r="BG64" s="4">
        <v>56.112000000000002</v>
      </c>
      <c r="BH64" s="4">
        <v>0.106</v>
      </c>
      <c r="BI64" s="4">
        <v>56.218000000000004</v>
      </c>
      <c r="BJ64" s="4">
        <v>42.219000000000001</v>
      </c>
      <c r="BK64" s="4">
        <v>0.08</v>
      </c>
      <c r="BL64" s="4">
        <v>42.298999999999999</v>
      </c>
      <c r="BM64" s="4">
        <v>0.1923</v>
      </c>
      <c r="BQ64" s="4">
        <v>325.48500000000001</v>
      </c>
      <c r="BR64" s="4">
        <v>0.21143000000000001</v>
      </c>
      <c r="BS64" s="4">
        <v>0.79600000000000004</v>
      </c>
      <c r="BT64" s="4">
        <v>0.10209</v>
      </c>
      <c r="BU64" s="4">
        <v>5.1668200000000004</v>
      </c>
      <c r="BV64" s="4">
        <v>2.0622180000000001</v>
      </c>
      <c r="BW64" s="4">
        <f t="shared" si="9"/>
        <v>1.3650738440000001</v>
      </c>
      <c r="BY64" s="4">
        <f t="shared" si="10"/>
        <v>11545.5409850264</v>
      </c>
      <c r="BZ64" s="4">
        <f t="shared" si="11"/>
        <v>2.4294697649200003</v>
      </c>
      <c r="CA64" s="4">
        <f t="shared" si="12"/>
        <v>160.76768652846002</v>
      </c>
      <c r="CB64" s="4">
        <f t="shared" si="13"/>
        <v>0.73226808118200004</v>
      </c>
    </row>
    <row r="65" spans="1:80" x14ac:dyDescent="0.25">
      <c r="A65" s="2">
        <v>42067</v>
      </c>
      <c r="B65" s="3">
        <v>2.4039351851851856E-3</v>
      </c>
      <c r="C65" s="4">
        <v>14.074999999999999</v>
      </c>
      <c r="D65" s="4">
        <v>7.6E-3</v>
      </c>
      <c r="E65" s="4">
        <v>75.912969000000004</v>
      </c>
      <c r="F65" s="4">
        <v>2439.1</v>
      </c>
      <c r="G65" s="4">
        <v>4.5</v>
      </c>
      <c r="H65" s="4">
        <v>50.1</v>
      </c>
      <c r="J65" s="4">
        <v>2</v>
      </c>
      <c r="K65" s="4">
        <v>0.88109999999999999</v>
      </c>
      <c r="L65" s="4">
        <v>12.401999999999999</v>
      </c>
      <c r="M65" s="4">
        <v>6.7000000000000002E-3</v>
      </c>
      <c r="N65" s="4">
        <v>2149.1875</v>
      </c>
      <c r="O65" s="4">
        <v>3.9651000000000001</v>
      </c>
      <c r="P65" s="4">
        <v>2153.1999999999998</v>
      </c>
      <c r="Q65" s="4">
        <v>1617.0739000000001</v>
      </c>
      <c r="R65" s="4">
        <v>2.9834000000000001</v>
      </c>
      <c r="S65" s="4">
        <v>1620.1</v>
      </c>
      <c r="T65" s="4">
        <v>50.1</v>
      </c>
      <c r="W65" s="4">
        <v>0</v>
      </c>
      <c r="X65" s="4">
        <v>1.7622</v>
      </c>
      <c r="Y65" s="4">
        <v>12.5</v>
      </c>
      <c r="Z65" s="4">
        <v>840</v>
      </c>
      <c r="AA65" s="4">
        <v>867</v>
      </c>
      <c r="AB65" s="4">
        <v>864</v>
      </c>
      <c r="AC65" s="4">
        <v>64</v>
      </c>
      <c r="AD65" s="4">
        <v>4.99</v>
      </c>
      <c r="AE65" s="4">
        <v>0.11</v>
      </c>
      <c r="AF65" s="4">
        <v>979</v>
      </c>
      <c r="AG65" s="4">
        <v>-16</v>
      </c>
      <c r="AH65" s="4">
        <v>16</v>
      </c>
      <c r="AI65" s="4">
        <v>12</v>
      </c>
      <c r="AJ65" s="4">
        <v>192</v>
      </c>
      <c r="AK65" s="4">
        <v>141</v>
      </c>
      <c r="AL65" s="4">
        <v>3.6</v>
      </c>
      <c r="AM65" s="4">
        <v>195</v>
      </c>
      <c r="AN65" s="4" t="s">
        <v>155</v>
      </c>
      <c r="AP65" s="5"/>
      <c r="BA65" s="4">
        <v>14.023</v>
      </c>
      <c r="BB65" s="4">
        <v>15.08</v>
      </c>
      <c r="BC65" s="4">
        <v>1.08</v>
      </c>
      <c r="BD65" s="4">
        <v>13.492000000000001</v>
      </c>
      <c r="BE65" s="4">
        <v>3030.346</v>
      </c>
      <c r="BF65" s="4">
        <v>1.04</v>
      </c>
      <c r="BG65" s="4">
        <v>54.994</v>
      </c>
      <c r="BH65" s="4">
        <v>0.10100000000000001</v>
      </c>
      <c r="BI65" s="4">
        <v>55.094999999999999</v>
      </c>
      <c r="BJ65" s="4">
        <v>41.378</v>
      </c>
      <c r="BK65" s="4">
        <v>7.5999999999999998E-2</v>
      </c>
      <c r="BL65" s="4">
        <v>41.454000000000001</v>
      </c>
      <c r="BM65" s="4">
        <v>0.40479999999999999</v>
      </c>
      <c r="BQ65" s="4">
        <v>313.08800000000002</v>
      </c>
      <c r="BR65" s="4">
        <v>0.28908</v>
      </c>
      <c r="BS65" s="4">
        <v>0.79508999999999996</v>
      </c>
      <c r="BT65" s="4">
        <v>0.10291</v>
      </c>
      <c r="BU65" s="4">
        <v>7.0643919999999998</v>
      </c>
      <c r="BV65" s="4">
        <v>2.0787819999999999</v>
      </c>
      <c r="BW65" s="4">
        <f t="shared" si="9"/>
        <v>1.8664123663999999</v>
      </c>
      <c r="BY65" s="4">
        <f t="shared" si="10"/>
        <v>15777.365853208783</v>
      </c>
      <c r="BZ65" s="4">
        <f t="shared" si="11"/>
        <v>5.41471518016</v>
      </c>
      <c r="CA65" s="4">
        <f t="shared" si="12"/>
        <v>215.432773773712</v>
      </c>
      <c r="CB65" s="4">
        <f t="shared" si="13"/>
        <v>2.1075737547391999</v>
      </c>
    </row>
    <row r="66" spans="1:80" x14ac:dyDescent="0.25">
      <c r="A66" s="2">
        <v>42067</v>
      </c>
      <c r="B66" s="3">
        <v>2.4155092592592592E-3</v>
      </c>
      <c r="C66" s="4">
        <v>14.356999999999999</v>
      </c>
      <c r="D66" s="4">
        <v>1.0699999999999999E-2</v>
      </c>
      <c r="E66" s="4">
        <v>106.633166</v>
      </c>
      <c r="F66" s="4">
        <v>2468.3000000000002</v>
      </c>
      <c r="G66" s="4">
        <v>4.5</v>
      </c>
      <c r="H66" s="4">
        <v>30.1</v>
      </c>
      <c r="J66" s="4">
        <v>2</v>
      </c>
      <c r="K66" s="4">
        <v>0.87890000000000001</v>
      </c>
      <c r="L66" s="4">
        <v>12.6183</v>
      </c>
      <c r="M66" s="4">
        <v>9.4000000000000004E-3</v>
      </c>
      <c r="N66" s="4">
        <v>2169.3787000000002</v>
      </c>
      <c r="O66" s="4">
        <v>3.9333999999999998</v>
      </c>
      <c r="P66" s="4">
        <v>2173.3000000000002</v>
      </c>
      <c r="Q66" s="4">
        <v>1632.2660000000001</v>
      </c>
      <c r="R66" s="4">
        <v>2.9594999999999998</v>
      </c>
      <c r="S66" s="4">
        <v>1635.2</v>
      </c>
      <c r="T66" s="4">
        <v>30.1</v>
      </c>
      <c r="W66" s="4">
        <v>0</v>
      </c>
      <c r="X66" s="4">
        <v>1.7578</v>
      </c>
      <c r="Y66" s="4">
        <v>12.4</v>
      </c>
      <c r="Z66" s="4">
        <v>840</v>
      </c>
      <c r="AA66" s="4">
        <v>868</v>
      </c>
      <c r="AB66" s="4">
        <v>863</v>
      </c>
      <c r="AC66" s="4">
        <v>64</v>
      </c>
      <c r="AD66" s="4">
        <v>4.99</v>
      </c>
      <c r="AE66" s="4">
        <v>0.11</v>
      </c>
      <c r="AF66" s="4">
        <v>979</v>
      </c>
      <c r="AG66" s="4">
        <v>-16</v>
      </c>
      <c r="AH66" s="4">
        <v>16</v>
      </c>
      <c r="AI66" s="4">
        <v>12</v>
      </c>
      <c r="AJ66" s="4">
        <v>192</v>
      </c>
      <c r="AK66" s="4">
        <v>140.1</v>
      </c>
      <c r="AL66" s="4">
        <v>3.3</v>
      </c>
      <c r="AM66" s="4">
        <v>195</v>
      </c>
      <c r="AN66" s="4" t="s">
        <v>155</v>
      </c>
      <c r="AP66" s="5"/>
      <c r="BA66" s="4">
        <v>14.023</v>
      </c>
      <c r="BB66" s="4">
        <v>14.8</v>
      </c>
      <c r="BC66" s="4">
        <v>1.06</v>
      </c>
      <c r="BD66" s="4">
        <v>13.781000000000001</v>
      </c>
      <c r="BE66" s="4">
        <v>3030.0630000000001</v>
      </c>
      <c r="BF66" s="4">
        <v>1.4319999999999999</v>
      </c>
      <c r="BG66" s="4">
        <v>54.552999999999997</v>
      </c>
      <c r="BH66" s="4">
        <v>9.9000000000000005E-2</v>
      </c>
      <c r="BI66" s="4">
        <v>54.652000000000001</v>
      </c>
      <c r="BJ66" s="4">
        <v>41.046999999999997</v>
      </c>
      <c r="BK66" s="4">
        <v>7.3999999999999996E-2</v>
      </c>
      <c r="BL66" s="4">
        <v>41.121000000000002</v>
      </c>
      <c r="BM66" s="4">
        <v>0.23899999999999999</v>
      </c>
      <c r="BQ66" s="4">
        <v>306.90699999999998</v>
      </c>
      <c r="BR66" s="4">
        <v>0.37070999999999998</v>
      </c>
      <c r="BS66" s="4">
        <v>0.79591000000000001</v>
      </c>
      <c r="BT66" s="4">
        <v>0.10209</v>
      </c>
      <c r="BU66" s="4">
        <v>9.0592260000000007</v>
      </c>
      <c r="BV66" s="4">
        <v>2.0622180000000001</v>
      </c>
      <c r="BW66" s="4">
        <f t="shared" si="9"/>
        <v>2.3934475092</v>
      </c>
      <c r="BY66" s="4">
        <f t="shared" si="10"/>
        <v>20230.668801782409</v>
      </c>
      <c r="BZ66" s="4">
        <f t="shared" si="11"/>
        <v>9.5609621727840004</v>
      </c>
      <c r="CA66" s="4">
        <f t="shared" si="12"/>
        <v>274.056434571414</v>
      </c>
      <c r="CB66" s="4">
        <f t="shared" si="13"/>
        <v>1.595719245318</v>
      </c>
    </row>
    <row r="67" spans="1:80" x14ac:dyDescent="0.25">
      <c r="A67" s="2">
        <v>42067</v>
      </c>
      <c r="B67" s="3">
        <v>2.4270833333333336E-3</v>
      </c>
      <c r="C67" s="4">
        <v>14.279</v>
      </c>
      <c r="D67" s="4">
        <v>8.9999999999999993E-3</v>
      </c>
      <c r="E67" s="4">
        <v>89.94332</v>
      </c>
      <c r="F67" s="4">
        <v>2533</v>
      </c>
      <c r="G67" s="4">
        <v>4.4000000000000004</v>
      </c>
      <c r="H67" s="4">
        <v>37.700000000000003</v>
      </c>
      <c r="J67" s="4">
        <v>2</v>
      </c>
      <c r="K67" s="4">
        <v>0.87949999999999995</v>
      </c>
      <c r="L67" s="4">
        <v>12.5586</v>
      </c>
      <c r="M67" s="4">
        <v>7.9000000000000008E-3</v>
      </c>
      <c r="N67" s="4">
        <v>2227.8852000000002</v>
      </c>
      <c r="O67" s="4">
        <v>3.8698999999999999</v>
      </c>
      <c r="P67" s="4">
        <v>2231.8000000000002</v>
      </c>
      <c r="Q67" s="4">
        <v>1676.287</v>
      </c>
      <c r="R67" s="4">
        <v>2.9117999999999999</v>
      </c>
      <c r="S67" s="4">
        <v>1679.2</v>
      </c>
      <c r="T67" s="4">
        <v>37.691299999999998</v>
      </c>
      <c r="W67" s="4">
        <v>0</v>
      </c>
      <c r="X67" s="4">
        <v>1.7591000000000001</v>
      </c>
      <c r="Y67" s="4">
        <v>12.2</v>
      </c>
      <c r="Z67" s="4">
        <v>842</v>
      </c>
      <c r="AA67" s="4">
        <v>869</v>
      </c>
      <c r="AB67" s="4">
        <v>867</v>
      </c>
      <c r="AC67" s="4">
        <v>64</v>
      </c>
      <c r="AD67" s="4">
        <v>4.99</v>
      </c>
      <c r="AE67" s="4">
        <v>0.11</v>
      </c>
      <c r="AF67" s="4">
        <v>979</v>
      </c>
      <c r="AG67" s="4">
        <v>-16</v>
      </c>
      <c r="AH67" s="4">
        <v>15.09</v>
      </c>
      <c r="AI67" s="4">
        <v>12</v>
      </c>
      <c r="AJ67" s="4">
        <v>191.1</v>
      </c>
      <c r="AK67" s="4">
        <v>140</v>
      </c>
      <c r="AL67" s="4">
        <v>3.5</v>
      </c>
      <c r="AM67" s="4">
        <v>195</v>
      </c>
      <c r="AN67" s="4" t="s">
        <v>155</v>
      </c>
      <c r="AP67" s="5"/>
      <c r="BA67" s="4">
        <v>14.023</v>
      </c>
      <c r="BB67" s="4">
        <v>14.88</v>
      </c>
      <c r="BC67" s="4">
        <v>1.06</v>
      </c>
      <c r="BD67" s="4">
        <v>13.696999999999999</v>
      </c>
      <c r="BE67" s="4">
        <v>3030.2640000000001</v>
      </c>
      <c r="BF67" s="4">
        <v>1.2150000000000001</v>
      </c>
      <c r="BG67" s="4">
        <v>56.295000000000002</v>
      </c>
      <c r="BH67" s="4">
        <v>9.8000000000000004E-2</v>
      </c>
      <c r="BI67" s="4">
        <v>56.393000000000001</v>
      </c>
      <c r="BJ67" s="4">
        <v>42.356999999999999</v>
      </c>
      <c r="BK67" s="4">
        <v>7.3999999999999996E-2</v>
      </c>
      <c r="BL67" s="4">
        <v>42.430999999999997</v>
      </c>
      <c r="BM67" s="4">
        <v>0.30070000000000002</v>
      </c>
      <c r="BQ67" s="4">
        <v>308.61700000000002</v>
      </c>
      <c r="BR67" s="4">
        <v>0.47627999999999998</v>
      </c>
      <c r="BS67" s="4">
        <v>0.79600000000000004</v>
      </c>
      <c r="BT67" s="4">
        <v>9.6540000000000001E-2</v>
      </c>
      <c r="BU67" s="4">
        <v>11.639093000000001</v>
      </c>
      <c r="BV67" s="4">
        <v>1.950108</v>
      </c>
      <c r="BW67" s="4">
        <f t="shared" si="9"/>
        <v>3.0750483706000002</v>
      </c>
      <c r="BY67" s="4">
        <f t="shared" si="10"/>
        <v>25993.639564276826</v>
      </c>
      <c r="BZ67" s="4">
        <f t="shared" si="11"/>
        <v>10.422284022315001</v>
      </c>
      <c r="CA67" s="4">
        <f t="shared" si="12"/>
        <v>363.33883484213698</v>
      </c>
      <c r="CB67" s="4">
        <f t="shared" si="13"/>
        <v>2.5794080703787001</v>
      </c>
    </row>
    <row r="68" spans="1:80" x14ac:dyDescent="0.25">
      <c r="A68" s="2">
        <v>42067</v>
      </c>
      <c r="B68" s="3">
        <v>2.4386574074074072E-3</v>
      </c>
      <c r="C68" s="4">
        <v>14.167</v>
      </c>
      <c r="D68" s="4">
        <v>8.2000000000000007E-3</v>
      </c>
      <c r="E68" s="4">
        <v>81.846153999999999</v>
      </c>
      <c r="F68" s="4">
        <v>2531.4</v>
      </c>
      <c r="G68" s="4">
        <v>4.4000000000000004</v>
      </c>
      <c r="H68" s="4">
        <v>20</v>
      </c>
      <c r="J68" s="4">
        <v>1.95</v>
      </c>
      <c r="K68" s="4">
        <v>0.88039999999999996</v>
      </c>
      <c r="L68" s="4">
        <v>12.4726</v>
      </c>
      <c r="M68" s="4">
        <v>7.1999999999999998E-3</v>
      </c>
      <c r="N68" s="4">
        <v>2228.6986000000002</v>
      </c>
      <c r="O68" s="4">
        <v>3.8738999999999999</v>
      </c>
      <c r="P68" s="4">
        <v>2232.6</v>
      </c>
      <c r="Q68" s="4">
        <v>1676.8989999999999</v>
      </c>
      <c r="R68" s="4">
        <v>2.9146999999999998</v>
      </c>
      <c r="S68" s="4">
        <v>1679.8</v>
      </c>
      <c r="T68" s="4">
        <v>20</v>
      </c>
      <c r="W68" s="4">
        <v>0</v>
      </c>
      <c r="X68" s="4">
        <v>1.7196</v>
      </c>
      <c r="Y68" s="4">
        <v>12.4</v>
      </c>
      <c r="Z68" s="4">
        <v>841</v>
      </c>
      <c r="AA68" s="4">
        <v>868</v>
      </c>
      <c r="AB68" s="4">
        <v>865</v>
      </c>
      <c r="AC68" s="4">
        <v>64</v>
      </c>
      <c r="AD68" s="4">
        <v>4.99</v>
      </c>
      <c r="AE68" s="4">
        <v>0.11</v>
      </c>
      <c r="AF68" s="4">
        <v>979</v>
      </c>
      <c r="AG68" s="4">
        <v>-16</v>
      </c>
      <c r="AH68" s="4">
        <v>15</v>
      </c>
      <c r="AI68" s="4">
        <v>12</v>
      </c>
      <c r="AJ68" s="4">
        <v>191.9</v>
      </c>
      <c r="AK68" s="4">
        <v>140</v>
      </c>
      <c r="AL68" s="4">
        <v>3.5</v>
      </c>
      <c r="AM68" s="4">
        <v>195</v>
      </c>
      <c r="AN68" s="4" t="s">
        <v>155</v>
      </c>
      <c r="AP68" s="5"/>
      <c r="BA68" s="4">
        <v>14.023</v>
      </c>
      <c r="BB68" s="4">
        <v>14.99</v>
      </c>
      <c r="BC68" s="4">
        <v>1.07</v>
      </c>
      <c r="BD68" s="4">
        <v>13.582000000000001</v>
      </c>
      <c r="BE68" s="4">
        <v>3030.9140000000002</v>
      </c>
      <c r="BF68" s="4">
        <v>1.115</v>
      </c>
      <c r="BG68" s="4">
        <v>56.716000000000001</v>
      </c>
      <c r="BH68" s="4">
        <v>9.9000000000000005E-2</v>
      </c>
      <c r="BI68" s="4">
        <v>56.814</v>
      </c>
      <c r="BJ68" s="4">
        <v>42.673999999999999</v>
      </c>
      <c r="BK68" s="4">
        <v>7.3999999999999996E-2</v>
      </c>
      <c r="BL68" s="4">
        <v>42.747999999999998</v>
      </c>
      <c r="BM68" s="4">
        <v>0.16070000000000001</v>
      </c>
      <c r="BQ68" s="4">
        <v>303.83600000000001</v>
      </c>
      <c r="BR68" s="4">
        <v>0.49328</v>
      </c>
      <c r="BS68" s="4">
        <v>0.79600000000000004</v>
      </c>
      <c r="BT68" s="4">
        <v>9.8729999999999998E-2</v>
      </c>
      <c r="BU68" s="4">
        <v>12.05453</v>
      </c>
      <c r="BV68" s="4">
        <v>1.994346</v>
      </c>
      <c r="BW68" s="4">
        <f t="shared" si="9"/>
        <v>3.184806826</v>
      </c>
      <c r="BY68" s="4">
        <f t="shared" si="10"/>
        <v>26927.211636689543</v>
      </c>
      <c r="BZ68" s="4">
        <f t="shared" si="11"/>
        <v>9.9058703001499993</v>
      </c>
      <c r="CA68" s="4">
        <f t="shared" si="12"/>
        <v>379.12386474313996</v>
      </c>
      <c r="CB68" s="4">
        <f t="shared" si="13"/>
        <v>1.4276891096269999</v>
      </c>
    </row>
    <row r="69" spans="1:80" x14ac:dyDescent="0.25">
      <c r="A69" s="2">
        <v>42067</v>
      </c>
      <c r="B69" s="3">
        <v>2.4502314814814816E-3</v>
      </c>
      <c r="C69" s="4">
        <v>14.238</v>
      </c>
      <c r="D69" s="4">
        <v>1.6E-2</v>
      </c>
      <c r="E69" s="4">
        <v>160.06914399999999</v>
      </c>
      <c r="F69" s="4">
        <v>2379.1999999999998</v>
      </c>
      <c r="G69" s="4">
        <v>4.4000000000000004</v>
      </c>
      <c r="H69" s="4">
        <v>10.8</v>
      </c>
      <c r="J69" s="4">
        <v>1.61</v>
      </c>
      <c r="K69" s="4">
        <v>0.87970000000000004</v>
      </c>
      <c r="L69" s="4">
        <v>12.5259</v>
      </c>
      <c r="M69" s="4">
        <v>1.41E-2</v>
      </c>
      <c r="N69" s="4">
        <v>2093.0997000000002</v>
      </c>
      <c r="O69" s="4">
        <v>3.8923000000000001</v>
      </c>
      <c r="P69" s="4">
        <v>2097</v>
      </c>
      <c r="Q69" s="4">
        <v>1574.8728000000001</v>
      </c>
      <c r="R69" s="4">
        <v>2.9285999999999999</v>
      </c>
      <c r="S69" s="4">
        <v>1577.8</v>
      </c>
      <c r="T69" s="4">
        <v>10.761100000000001</v>
      </c>
      <c r="W69" s="4">
        <v>0</v>
      </c>
      <c r="X69" s="4">
        <v>1.4177999999999999</v>
      </c>
      <c r="Y69" s="4">
        <v>12.2</v>
      </c>
      <c r="Z69" s="4">
        <v>843</v>
      </c>
      <c r="AA69" s="4">
        <v>870</v>
      </c>
      <c r="AB69" s="4">
        <v>865</v>
      </c>
      <c r="AC69" s="4">
        <v>64</v>
      </c>
      <c r="AD69" s="4">
        <v>4.99</v>
      </c>
      <c r="AE69" s="4">
        <v>0.11</v>
      </c>
      <c r="AF69" s="4">
        <v>979</v>
      </c>
      <c r="AG69" s="4">
        <v>-16</v>
      </c>
      <c r="AH69" s="4">
        <v>15</v>
      </c>
      <c r="AI69" s="4">
        <v>12</v>
      </c>
      <c r="AJ69" s="4">
        <v>191.1</v>
      </c>
      <c r="AK69" s="4">
        <v>139.1</v>
      </c>
      <c r="AL69" s="4">
        <v>3.2</v>
      </c>
      <c r="AM69" s="4">
        <v>195</v>
      </c>
      <c r="AN69" s="4" t="s">
        <v>155</v>
      </c>
      <c r="AP69" s="5"/>
      <c r="BA69" s="4">
        <v>14.023</v>
      </c>
      <c r="BB69" s="4">
        <v>14.91</v>
      </c>
      <c r="BC69" s="4">
        <v>1.06</v>
      </c>
      <c r="BD69" s="4">
        <v>13.67</v>
      </c>
      <c r="BE69" s="4">
        <v>3029.4389999999999</v>
      </c>
      <c r="BF69" s="4">
        <v>2.1680000000000001</v>
      </c>
      <c r="BG69" s="4">
        <v>53.012999999999998</v>
      </c>
      <c r="BH69" s="4">
        <v>9.9000000000000005E-2</v>
      </c>
      <c r="BI69" s="4">
        <v>53.110999999999997</v>
      </c>
      <c r="BJ69" s="4">
        <v>39.887</v>
      </c>
      <c r="BK69" s="4">
        <v>7.3999999999999996E-2</v>
      </c>
      <c r="BL69" s="4">
        <v>39.962000000000003</v>
      </c>
      <c r="BM69" s="4">
        <v>8.6099999999999996E-2</v>
      </c>
      <c r="BQ69" s="4">
        <v>249.32599999999999</v>
      </c>
      <c r="BR69" s="4">
        <v>0.43030000000000002</v>
      </c>
      <c r="BS69" s="4">
        <v>0.79600000000000004</v>
      </c>
      <c r="BT69" s="4">
        <v>9.4450000000000006E-2</v>
      </c>
      <c r="BU69" s="4">
        <v>10.515456</v>
      </c>
      <c r="BV69" s="4">
        <v>1.9078900000000001</v>
      </c>
      <c r="BW69" s="4">
        <f t="shared" si="9"/>
        <v>2.7781834752000001</v>
      </c>
      <c r="BY69" s="4">
        <f t="shared" si="10"/>
        <v>23477.822259268607</v>
      </c>
      <c r="BZ69" s="4">
        <f t="shared" si="11"/>
        <v>16.801763844096001</v>
      </c>
      <c r="CA69" s="4">
        <f t="shared" si="12"/>
        <v>309.11990518886404</v>
      </c>
      <c r="CB69" s="4">
        <f t="shared" si="13"/>
        <v>0.66726562129919997</v>
      </c>
    </row>
    <row r="70" spans="1:80" x14ac:dyDescent="0.25">
      <c r="A70" s="2">
        <v>42067</v>
      </c>
      <c r="B70" s="3">
        <v>2.4618055555555556E-3</v>
      </c>
      <c r="C70" s="4">
        <v>14.499000000000001</v>
      </c>
      <c r="D70" s="4">
        <v>1.95E-2</v>
      </c>
      <c r="E70" s="4">
        <v>195.06024099999999</v>
      </c>
      <c r="F70" s="4">
        <v>1968.1</v>
      </c>
      <c r="G70" s="4">
        <v>4.5</v>
      </c>
      <c r="H70" s="4">
        <v>8.6</v>
      </c>
      <c r="J70" s="4">
        <v>1.25</v>
      </c>
      <c r="K70" s="4">
        <v>0.87770000000000004</v>
      </c>
      <c r="L70" s="4">
        <v>12.7256</v>
      </c>
      <c r="M70" s="4">
        <v>1.7100000000000001E-2</v>
      </c>
      <c r="N70" s="4">
        <v>1727.3979999999999</v>
      </c>
      <c r="O70" s="4">
        <v>3.9723999999999999</v>
      </c>
      <c r="P70" s="4">
        <v>1731.4</v>
      </c>
      <c r="Q70" s="4">
        <v>1299.7145</v>
      </c>
      <c r="R70" s="4">
        <v>2.9889000000000001</v>
      </c>
      <c r="S70" s="4">
        <v>1302.7</v>
      </c>
      <c r="T70" s="4">
        <v>8.64</v>
      </c>
      <c r="W70" s="4">
        <v>0</v>
      </c>
      <c r="X70" s="4">
        <v>1.0993999999999999</v>
      </c>
      <c r="Y70" s="4">
        <v>12.1</v>
      </c>
      <c r="Z70" s="4">
        <v>843</v>
      </c>
      <c r="AA70" s="4">
        <v>871</v>
      </c>
      <c r="AB70" s="4">
        <v>867</v>
      </c>
      <c r="AC70" s="4">
        <v>64</v>
      </c>
      <c r="AD70" s="4">
        <v>4.99</v>
      </c>
      <c r="AE70" s="4">
        <v>0.11</v>
      </c>
      <c r="AF70" s="4">
        <v>979</v>
      </c>
      <c r="AG70" s="4">
        <v>-16</v>
      </c>
      <c r="AH70" s="4">
        <v>15</v>
      </c>
      <c r="AI70" s="4">
        <v>12</v>
      </c>
      <c r="AJ70" s="4">
        <v>191</v>
      </c>
      <c r="AK70" s="4">
        <v>139.9</v>
      </c>
      <c r="AL70" s="4">
        <v>3.2</v>
      </c>
      <c r="AM70" s="4">
        <v>195</v>
      </c>
      <c r="AN70" s="4" t="s">
        <v>155</v>
      </c>
      <c r="AP70" s="5"/>
      <c r="BA70" s="4">
        <v>14.023</v>
      </c>
      <c r="BB70" s="4">
        <v>14.66</v>
      </c>
      <c r="BC70" s="4">
        <v>1.05</v>
      </c>
      <c r="BD70" s="4">
        <v>13.933999999999999</v>
      </c>
      <c r="BE70" s="4">
        <v>3028.67</v>
      </c>
      <c r="BF70" s="4">
        <v>2.593</v>
      </c>
      <c r="BG70" s="4">
        <v>43.052999999999997</v>
      </c>
      <c r="BH70" s="4">
        <v>9.9000000000000005E-2</v>
      </c>
      <c r="BI70" s="4">
        <v>43.152000000000001</v>
      </c>
      <c r="BJ70" s="4">
        <v>32.393999999999998</v>
      </c>
      <c r="BK70" s="4">
        <v>7.3999999999999996E-2</v>
      </c>
      <c r="BL70" s="4">
        <v>32.468000000000004</v>
      </c>
      <c r="BM70" s="4">
        <v>6.8000000000000005E-2</v>
      </c>
      <c r="BQ70" s="4">
        <v>190.25299999999999</v>
      </c>
      <c r="BR70" s="4">
        <v>0.40671000000000002</v>
      </c>
      <c r="BS70" s="4">
        <v>0.79600000000000004</v>
      </c>
      <c r="BT70" s="4">
        <v>9.4E-2</v>
      </c>
      <c r="BU70" s="4">
        <v>9.9389760000000003</v>
      </c>
      <c r="BV70" s="4">
        <v>1.8988</v>
      </c>
      <c r="BW70" s="4">
        <f t="shared" si="9"/>
        <v>2.6258774591999998</v>
      </c>
      <c r="BY70" s="4">
        <f t="shared" si="10"/>
        <v>22185.084411695039</v>
      </c>
      <c r="BZ70" s="4">
        <f t="shared" si="11"/>
        <v>18.993790634016001</v>
      </c>
      <c r="CA70" s="4">
        <f t="shared" si="12"/>
        <v>237.286869956928</v>
      </c>
      <c r="CB70" s="4">
        <f t="shared" si="13"/>
        <v>0.49810172121600005</v>
      </c>
    </row>
    <row r="71" spans="1:80" x14ac:dyDescent="0.25">
      <c r="A71" s="2">
        <v>42067</v>
      </c>
      <c r="B71" s="3">
        <v>2.4733796296296296E-3</v>
      </c>
      <c r="C71" s="4">
        <v>14.64</v>
      </c>
      <c r="D71" s="4">
        <v>1.84E-2</v>
      </c>
      <c r="E71" s="4">
        <v>183.669803</v>
      </c>
      <c r="F71" s="4">
        <v>1879</v>
      </c>
      <c r="G71" s="4">
        <v>4.7</v>
      </c>
      <c r="H71" s="4">
        <v>3</v>
      </c>
      <c r="J71" s="4">
        <v>1.1000000000000001</v>
      </c>
      <c r="K71" s="4">
        <v>0.87660000000000005</v>
      </c>
      <c r="L71" s="4">
        <v>12.833299999999999</v>
      </c>
      <c r="M71" s="4">
        <v>1.61E-2</v>
      </c>
      <c r="N71" s="4">
        <v>1647.1020000000001</v>
      </c>
      <c r="O71" s="4">
        <v>4.12</v>
      </c>
      <c r="P71" s="4">
        <v>1651.2</v>
      </c>
      <c r="Q71" s="4">
        <v>1239.2989</v>
      </c>
      <c r="R71" s="4">
        <v>3.0998999999999999</v>
      </c>
      <c r="S71" s="4">
        <v>1242.4000000000001</v>
      </c>
      <c r="T71" s="4">
        <v>3.0070999999999999</v>
      </c>
      <c r="W71" s="4">
        <v>0</v>
      </c>
      <c r="X71" s="4">
        <v>0.96419999999999995</v>
      </c>
      <c r="Y71" s="4">
        <v>12.2</v>
      </c>
      <c r="Z71" s="4">
        <v>843</v>
      </c>
      <c r="AA71" s="4">
        <v>870</v>
      </c>
      <c r="AB71" s="4">
        <v>869</v>
      </c>
      <c r="AC71" s="4">
        <v>64</v>
      </c>
      <c r="AD71" s="4">
        <v>4.99</v>
      </c>
      <c r="AE71" s="4">
        <v>0.11</v>
      </c>
      <c r="AF71" s="4">
        <v>979</v>
      </c>
      <c r="AG71" s="4">
        <v>-16</v>
      </c>
      <c r="AH71" s="4">
        <v>15</v>
      </c>
      <c r="AI71" s="4">
        <v>12</v>
      </c>
      <c r="AJ71" s="4">
        <v>191</v>
      </c>
      <c r="AK71" s="4">
        <v>139.1</v>
      </c>
      <c r="AL71" s="4">
        <v>3</v>
      </c>
      <c r="AM71" s="4">
        <v>195</v>
      </c>
      <c r="AN71" s="4" t="s">
        <v>155</v>
      </c>
      <c r="AP71" s="5"/>
      <c r="BA71" s="4">
        <v>14.023</v>
      </c>
      <c r="BB71" s="4">
        <v>14.53</v>
      </c>
      <c r="BC71" s="4">
        <v>1.04</v>
      </c>
      <c r="BD71" s="4">
        <v>14.077999999999999</v>
      </c>
      <c r="BE71" s="4">
        <v>3029.0010000000002</v>
      </c>
      <c r="BF71" s="4">
        <v>2.419</v>
      </c>
      <c r="BG71" s="4">
        <v>40.712000000000003</v>
      </c>
      <c r="BH71" s="4">
        <v>0.10199999999999999</v>
      </c>
      <c r="BI71" s="4">
        <v>40.813000000000002</v>
      </c>
      <c r="BJ71" s="4">
        <v>30.632000000000001</v>
      </c>
      <c r="BK71" s="4">
        <v>7.6999999999999999E-2</v>
      </c>
      <c r="BL71" s="4">
        <v>30.709</v>
      </c>
      <c r="BM71" s="4">
        <v>2.35E-2</v>
      </c>
      <c r="BQ71" s="4">
        <v>165.482</v>
      </c>
      <c r="BR71" s="4">
        <v>0.41136400000000001</v>
      </c>
      <c r="BS71" s="4">
        <v>0.79600000000000004</v>
      </c>
      <c r="BT71" s="4">
        <v>9.5818E-2</v>
      </c>
      <c r="BU71" s="4">
        <v>10.052699</v>
      </c>
      <c r="BV71" s="4">
        <v>1.935527</v>
      </c>
      <c r="BW71" s="4">
        <f t="shared" si="9"/>
        <v>2.6559230758000001</v>
      </c>
      <c r="BY71" s="4">
        <f t="shared" si="10"/>
        <v>22441.381233566164</v>
      </c>
      <c r="BZ71" s="4">
        <f t="shared" si="11"/>
        <v>17.921981935297001</v>
      </c>
      <c r="CA71" s="4">
        <f t="shared" si="12"/>
        <v>226.94756124101602</v>
      </c>
      <c r="CB71" s="4">
        <f t="shared" si="13"/>
        <v>0.17410772033050001</v>
      </c>
    </row>
    <row r="72" spans="1:80" x14ac:dyDescent="0.25">
      <c r="A72" s="2">
        <v>42067</v>
      </c>
      <c r="B72" s="3">
        <v>2.4849537037037036E-3</v>
      </c>
      <c r="C72" s="4">
        <v>14.64</v>
      </c>
      <c r="D72" s="4">
        <v>1.55E-2</v>
      </c>
      <c r="E72" s="4">
        <v>155.30463</v>
      </c>
      <c r="F72" s="4">
        <v>1958.8</v>
      </c>
      <c r="G72" s="4">
        <v>4.7</v>
      </c>
      <c r="H72" s="4">
        <v>30.1</v>
      </c>
      <c r="J72" s="4">
        <v>1.1000000000000001</v>
      </c>
      <c r="K72" s="4">
        <v>0.87660000000000005</v>
      </c>
      <c r="L72" s="4">
        <v>12.833299999999999</v>
      </c>
      <c r="M72" s="4">
        <v>1.3599999999999999E-2</v>
      </c>
      <c r="N72" s="4">
        <v>1717.0556999999999</v>
      </c>
      <c r="O72" s="4">
        <v>4.12</v>
      </c>
      <c r="P72" s="4">
        <v>1721.2</v>
      </c>
      <c r="Q72" s="4">
        <v>1291.9540999999999</v>
      </c>
      <c r="R72" s="4">
        <v>3.1</v>
      </c>
      <c r="S72" s="4">
        <v>1295.0999999999999</v>
      </c>
      <c r="T72" s="4">
        <v>30.1</v>
      </c>
      <c r="W72" s="4">
        <v>0</v>
      </c>
      <c r="X72" s="4">
        <v>0.96419999999999995</v>
      </c>
      <c r="Y72" s="4">
        <v>12.1</v>
      </c>
      <c r="Z72" s="4">
        <v>844</v>
      </c>
      <c r="AA72" s="4">
        <v>870</v>
      </c>
      <c r="AB72" s="4">
        <v>867</v>
      </c>
      <c r="AC72" s="4">
        <v>64</v>
      </c>
      <c r="AD72" s="4">
        <v>4.99</v>
      </c>
      <c r="AE72" s="4">
        <v>0.11</v>
      </c>
      <c r="AF72" s="4">
        <v>978</v>
      </c>
      <c r="AG72" s="4">
        <v>-16</v>
      </c>
      <c r="AH72" s="4">
        <v>15</v>
      </c>
      <c r="AI72" s="4">
        <v>12</v>
      </c>
      <c r="AJ72" s="4">
        <v>190.1</v>
      </c>
      <c r="AK72" s="4">
        <v>139</v>
      </c>
      <c r="AL72" s="4">
        <v>3</v>
      </c>
      <c r="AM72" s="4">
        <v>195</v>
      </c>
      <c r="AN72" s="4" t="s">
        <v>155</v>
      </c>
      <c r="AP72" s="5"/>
      <c r="BA72" s="4">
        <v>14.023</v>
      </c>
      <c r="BB72" s="4">
        <v>14.53</v>
      </c>
      <c r="BC72" s="4">
        <v>1.04</v>
      </c>
      <c r="BD72" s="4">
        <v>14.079000000000001</v>
      </c>
      <c r="BE72" s="4">
        <v>3028.9479999999999</v>
      </c>
      <c r="BF72" s="4">
        <v>2.0449999999999999</v>
      </c>
      <c r="BG72" s="4">
        <v>42.44</v>
      </c>
      <c r="BH72" s="4">
        <v>0.10199999999999999</v>
      </c>
      <c r="BI72" s="4">
        <v>42.542000000000002</v>
      </c>
      <c r="BJ72" s="4">
        <v>31.933</v>
      </c>
      <c r="BK72" s="4">
        <v>7.6999999999999999E-2</v>
      </c>
      <c r="BL72" s="4">
        <v>32.01</v>
      </c>
      <c r="BM72" s="4">
        <v>0.2349</v>
      </c>
      <c r="BQ72" s="4">
        <v>165.47900000000001</v>
      </c>
      <c r="BR72" s="4">
        <v>0.45203599999999999</v>
      </c>
      <c r="BS72" s="4">
        <v>0.79508999999999996</v>
      </c>
      <c r="BT72" s="4">
        <v>9.2359999999999998E-2</v>
      </c>
      <c r="BU72" s="4">
        <v>11.046631</v>
      </c>
      <c r="BV72" s="4">
        <v>1.8656790000000001</v>
      </c>
      <c r="BW72" s="4">
        <f t="shared" si="9"/>
        <v>2.9185199101999997</v>
      </c>
      <c r="BY72" s="4">
        <f t="shared" si="10"/>
        <v>24659.777434276555</v>
      </c>
      <c r="BZ72" s="4">
        <f t="shared" si="11"/>
        <v>16.649095611114998</v>
      </c>
      <c r="CA72" s="4">
        <f t="shared" si="12"/>
        <v>259.97827391185098</v>
      </c>
      <c r="CB72" s="4">
        <f t="shared" si="13"/>
        <v>1.9124071193403001</v>
      </c>
    </row>
    <row r="73" spans="1:80" x14ac:dyDescent="0.25">
      <c r="A73" s="2">
        <v>42067</v>
      </c>
      <c r="B73" s="3">
        <v>2.4965277777777776E-3</v>
      </c>
      <c r="C73" s="4">
        <v>14.347</v>
      </c>
      <c r="D73" s="4">
        <v>8.2000000000000007E-3</v>
      </c>
      <c r="E73" s="4">
        <v>82.193338999999995</v>
      </c>
      <c r="F73" s="4">
        <v>1783.3</v>
      </c>
      <c r="G73" s="4">
        <v>4.9000000000000004</v>
      </c>
      <c r="H73" s="4">
        <v>8.5</v>
      </c>
      <c r="J73" s="4">
        <v>1.1000000000000001</v>
      </c>
      <c r="K73" s="4">
        <v>0.879</v>
      </c>
      <c r="L73" s="4">
        <v>12.6112</v>
      </c>
      <c r="M73" s="4">
        <v>7.1999999999999998E-3</v>
      </c>
      <c r="N73" s="4">
        <v>1567.5001</v>
      </c>
      <c r="O73" s="4">
        <v>4.3292999999999999</v>
      </c>
      <c r="P73" s="4">
        <v>1571.8</v>
      </c>
      <c r="Q73" s="4">
        <v>1179.4268</v>
      </c>
      <c r="R73" s="4">
        <v>3.2574000000000001</v>
      </c>
      <c r="S73" s="4">
        <v>1182.7</v>
      </c>
      <c r="T73" s="4">
        <v>8.5206999999999997</v>
      </c>
      <c r="W73" s="4">
        <v>0</v>
      </c>
      <c r="X73" s="4">
        <v>0.96689999999999998</v>
      </c>
      <c r="Y73" s="4">
        <v>12</v>
      </c>
      <c r="Z73" s="4">
        <v>844</v>
      </c>
      <c r="AA73" s="4">
        <v>871</v>
      </c>
      <c r="AB73" s="4">
        <v>867</v>
      </c>
      <c r="AC73" s="4">
        <v>64</v>
      </c>
      <c r="AD73" s="4">
        <v>4.99</v>
      </c>
      <c r="AE73" s="4">
        <v>0.11</v>
      </c>
      <c r="AF73" s="4">
        <v>978</v>
      </c>
      <c r="AG73" s="4">
        <v>-16</v>
      </c>
      <c r="AH73" s="4">
        <v>15</v>
      </c>
      <c r="AI73" s="4">
        <v>12</v>
      </c>
      <c r="AJ73" s="4">
        <v>190</v>
      </c>
      <c r="AK73" s="4">
        <v>139</v>
      </c>
      <c r="AL73" s="4">
        <v>3.3</v>
      </c>
      <c r="AM73" s="4">
        <v>195</v>
      </c>
      <c r="AN73" s="4" t="s">
        <v>155</v>
      </c>
      <c r="AP73" s="5"/>
      <c r="BA73" s="4">
        <v>14.023</v>
      </c>
      <c r="BB73" s="4">
        <v>14.82</v>
      </c>
      <c r="BC73" s="4">
        <v>1.06</v>
      </c>
      <c r="BD73" s="4">
        <v>13.768000000000001</v>
      </c>
      <c r="BE73" s="4">
        <v>3031.1039999999998</v>
      </c>
      <c r="BF73" s="4">
        <v>1.105</v>
      </c>
      <c r="BG73" s="4">
        <v>39.454000000000001</v>
      </c>
      <c r="BH73" s="4">
        <v>0.109</v>
      </c>
      <c r="BI73" s="4">
        <v>39.563000000000002</v>
      </c>
      <c r="BJ73" s="4">
        <v>29.686</v>
      </c>
      <c r="BK73" s="4">
        <v>8.2000000000000003E-2</v>
      </c>
      <c r="BL73" s="4">
        <v>29.768000000000001</v>
      </c>
      <c r="BM73" s="4">
        <v>6.7699999999999996E-2</v>
      </c>
      <c r="BQ73" s="4">
        <v>168.97300000000001</v>
      </c>
      <c r="BR73" s="4">
        <v>0.52151999999999998</v>
      </c>
      <c r="BS73" s="4">
        <v>0.79591000000000001</v>
      </c>
      <c r="BT73" s="4">
        <v>8.9270000000000002E-2</v>
      </c>
      <c r="BU73" s="4">
        <v>12.744645</v>
      </c>
      <c r="BV73" s="4">
        <v>1.8032539999999999</v>
      </c>
      <c r="BW73" s="4">
        <f t="shared" si="9"/>
        <v>3.3671352089999997</v>
      </c>
      <c r="BY73" s="4">
        <f t="shared" si="10"/>
        <v>28470.563850864957</v>
      </c>
      <c r="BZ73" s="4">
        <f t="shared" si="11"/>
        <v>10.379047718324999</v>
      </c>
      <c r="CA73" s="4">
        <f t="shared" si="12"/>
        <v>278.83476069338997</v>
      </c>
      <c r="CB73" s="4">
        <f t="shared" si="13"/>
        <v>0.63589278781049996</v>
      </c>
    </row>
    <row r="74" spans="1:80" x14ac:dyDescent="0.25">
      <c r="A74" s="2">
        <v>42067</v>
      </c>
      <c r="B74" s="3">
        <v>2.5081018518518521E-3</v>
      </c>
      <c r="C74" s="4">
        <v>14.2</v>
      </c>
      <c r="D74" s="4">
        <v>8.0000000000000002E-3</v>
      </c>
      <c r="E74" s="4">
        <v>80</v>
      </c>
      <c r="F74" s="4">
        <v>1673.5</v>
      </c>
      <c r="G74" s="4">
        <v>5</v>
      </c>
      <c r="H74" s="4">
        <v>11.6</v>
      </c>
      <c r="J74" s="4">
        <v>0.85</v>
      </c>
      <c r="K74" s="4">
        <v>0.88009999999999999</v>
      </c>
      <c r="L74" s="4">
        <v>12.4976</v>
      </c>
      <c r="M74" s="4">
        <v>7.0000000000000001E-3</v>
      </c>
      <c r="N74" s="4">
        <v>1472.8313000000001</v>
      </c>
      <c r="O74" s="4">
        <v>4.4005999999999998</v>
      </c>
      <c r="P74" s="4">
        <v>1477.2</v>
      </c>
      <c r="Q74" s="4">
        <v>1108.4739</v>
      </c>
      <c r="R74" s="4">
        <v>3.3119000000000001</v>
      </c>
      <c r="S74" s="4">
        <v>1111.8</v>
      </c>
      <c r="T74" s="4">
        <v>11.5861</v>
      </c>
      <c r="W74" s="4">
        <v>0</v>
      </c>
      <c r="X74" s="4">
        <v>0.751</v>
      </c>
      <c r="Y74" s="4">
        <v>12</v>
      </c>
      <c r="Z74" s="4">
        <v>845</v>
      </c>
      <c r="AA74" s="4">
        <v>871</v>
      </c>
      <c r="AB74" s="4">
        <v>867</v>
      </c>
      <c r="AC74" s="4">
        <v>64.900000000000006</v>
      </c>
      <c r="AD74" s="4">
        <v>5.0599999999999996</v>
      </c>
      <c r="AE74" s="4">
        <v>0.12</v>
      </c>
      <c r="AF74" s="4">
        <v>978</v>
      </c>
      <c r="AG74" s="4">
        <v>-16</v>
      </c>
      <c r="AH74" s="4">
        <v>15</v>
      </c>
      <c r="AI74" s="4">
        <v>12</v>
      </c>
      <c r="AJ74" s="4">
        <v>190.9</v>
      </c>
      <c r="AK74" s="4">
        <v>139</v>
      </c>
      <c r="AL74" s="4">
        <v>3.3</v>
      </c>
      <c r="AM74" s="4">
        <v>195</v>
      </c>
      <c r="AN74" s="4" t="s">
        <v>155</v>
      </c>
      <c r="AP74" s="5"/>
      <c r="BA74" s="4">
        <v>14.023</v>
      </c>
      <c r="BB74" s="4">
        <v>14.96</v>
      </c>
      <c r="BC74" s="4">
        <v>1.07</v>
      </c>
      <c r="BD74" s="4">
        <v>13.622</v>
      </c>
      <c r="BE74" s="4">
        <v>3031.143</v>
      </c>
      <c r="BF74" s="4">
        <v>1.087</v>
      </c>
      <c r="BG74" s="4">
        <v>37.408999999999999</v>
      </c>
      <c r="BH74" s="4">
        <v>0.112</v>
      </c>
      <c r="BI74" s="4">
        <v>37.520000000000003</v>
      </c>
      <c r="BJ74" s="4">
        <v>28.154</v>
      </c>
      <c r="BK74" s="4">
        <v>8.4000000000000005E-2</v>
      </c>
      <c r="BL74" s="4">
        <v>28.238</v>
      </c>
      <c r="BM74" s="4">
        <v>9.2899999999999996E-2</v>
      </c>
      <c r="BQ74" s="4">
        <v>132.43299999999999</v>
      </c>
      <c r="BR74" s="4">
        <v>0.40890900000000002</v>
      </c>
      <c r="BS74" s="4">
        <v>0.79600000000000004</v>
      </c>
      <c r="BT74" s="4">
        <v>8.6273000000000002E-2</v>
      </c>
      <c r="BU74" s="4">
        <v>9.9927159999999997</v>
      </c>
      <c r="BV74" s="4">
        <v>1.7427090000000001</v>
      </c>
      <c r="BW74" s="4">
        <f t="shared" si="9"/>
        <v>2.6400755671999998</v>
      </c>
      <c r="BY74" s="4">
        <f t="shared" si="10"/>
        <v>22323.251800783954</v>
      </c>
      <c r="BZ74" s="4">
        <f t="shared" si="11"/>
        <v>8.0053546492039995</v>
      </c>
      <c r="CA74" s="4">
        <f t="shared" si="12"/>
        <v>207.34384065656798</v>
      </c>
      <c r="CB74" s="4">
        <f t="shared" si="13"/>
        <v>0.68417428418679993</v>
      </c>
    </row>
    <row r="75" spans="1:80" x14ac:dyDescent="0.25">
      <c r="A75" s="2">
        <v>42067</v>
      </c>
      <c r="B75" s="3">
        <v>2.5196759259259261E-3</v>
      </c>
      <c r="C75" s="4">
        <v>14.212999999999999</v>
      </c>
      <c r="D75" s="4">
        <v>6.7000000000000002E-3</v>
      </c>
      <c r="E75" s="4">
        <v>66.741186999999996</v>
      </c>
      <c r="F75" s="4">
        <v>1716.9</v>
      </c>
      <c r="G75" s="4">
        <v>5</v>
      </c>
      <c r="H75" s="4">
        <v>18.600000000000001</v>
      </c>
      <c r="J75" s="4">
        <v>0.6</v>
      </c>
      <c r="K75" s="4">
        <v>0.87990000000000002</v>
      </c>
      <c r="L75" s="4">
        <v>12.5061</v>
      </c>
      <c r="M75" s="4">
        <v>5.8999999999999999E-3</v>
      </c>
      <c r="N75" s="4">
        <v>1510.7828</v>
      </c>
      <c r="O75" s="4">
        <v>4.3997000000000002</v>
      </c>
      <c r="P75" s="4">
        <v>1515.2</v>
      </c>
      <c r="Q75" s="4">
        <v>1136.7795000000001</v>
      </c>
      <c r="R75" s="4">
        <v>3.3105000000000002</v>
      </c>
      <c r="S75" s="4">
        <v>1140.0999999999999</v>
      </c>
      <c r="T75" s="4">
        <v>18.628699999999998</v>
      </c>
      <c r="W75" s="4">
        <v>0</v>
      </c>
      <c r="X75" s="4">
        <v>0.52800000000000002</v>
      </c>
      <c r="Y75" s="4">
        <v>12</v>
      </c>
      <c r="Z75" s="4">
        <v>844</v>
      </c>
      <c r="AA75" s="4">
        <v>870</v>
      </c>
      <c r="AB75" s="4">
        <v>866</v>
      </c>
      <c r="AC75" s="4">
        <v>64.099999999999994</v>
      </c>
      <c r="AD75" s="4">
        <v>5</v>
      </c>
      <c r="AE75" s="4">
        <v>0.11</v>
      </c>
      <c r="AF75" s="4">
        <v>978</v>
      </c>
      <c r="AG75" s="4">
        <v>-16</v>
      </c>
      <c r="AH75" s="4">
        <v>15</v>
      </c>
      <c r="AI75" s="4">
        <v>12</v>
      </c>
      <c r="AJ75" s="4">
        <v>190.1</v>
      </c>
      <c r="AK75" s="4">
        <v>139</v>
      </c>
      <c r="AL75" s="4">
        <v>2.9</v>
      </c>
      <c r="AM75" s="4">
        <v>195</v>
      </c>
      <c r="AN75" s="4" t="s">
        <v>155</v>
      </c>
      <c r="AP75" s="5"/>
      <c r="BA75" s="4">
        <v>14.023</v>
      </c>
      <c r="BB75" s="4">
        <v>14.95</v>
      </c>
      <c r="BC75" s="4">
        <v>1.07</v>
      </c>
      <c r="BD75" s="4">
        <v>13.645</v>
      </c>
      <c r="BE75" s="4">
        <v>3031.2510000000002</v>
      </c>
      <c r="BF75" s="4">
        <v>0.90600000000000003</v>
      </c>
      <c r="BG75" s="4">
        <v>38.347000000000001</v>
      </c>
      <c r="BH75" s="4">
        <v>0.112</v>
      </c>
      <c r="BI75" s="4">
        <v>38.459000000000003</v>
      </c>
      <c r="BJ75" s="4">
        <v>28.853999999999999</v>
      </c>
      <c r="BK75" s="4">
        <v>8.4000000000000005E-2</v>
      </c>
      <c r="BL75" s="4">
        <v>28.937999999999999</v>
      </c>
      <c r="BM75" s="4">
        <v>0.14929999999999999</v>
      </c>
      <c r="BQ75" s="4">
        <v>93.046000000000006</v>
      </c>
      <c r="BR75" s="4">
        <v>0.38426100000000002</v>
      </c>
      <c r="BS75" s="4">
        <v>0.79508999999999996</v>
      </c>
      <c r="BT75" s="4">
        <v>8.7819999999999995E-2</v>
      </c>
      <c r="BU75" s="4">
        <v>9.3903850000000002</v>
      </c>
      <c r="BV75" s="4">
        <v>1.77396</v>
      </c>
      <c r="BW75" s="4">
        <f t="shared" ref="BW75:BW138" si="14">BU75*0.2642</f>
        <v>2.480939717</v>
      </c>
      <c r="BY75" s="4">
        <f t="shared" ref="BY75:BY138" si="15">BE75*$BU75*0.737</f>
        <v>20978.420460244997</v>
      </c>
      <c r="BZ75" s="4">
        <f t="shared" ref="BZ75:BZ138" si="16">BF75*$BU75*0.737</f>
        <v>6.2701666529700004</v>
      </c>
      <c r="CA75" s="4">
        <f t="shared" ref="CA75:CA138" si="17">BJ75*$BU75*0.737</f>
        <v>199.69027439823</v>
      </c>
      <c r="CB75" s="4">
        <f t="shared" ref="CB75:CB138" si="18">BM75*$BU75*0.737</f>
        <v>1.0332625621284999</v>
      </c>
    </row>
    <row r="76" spans="1:80" x14ac:dyDescent="0.25">
      <c r="A76" s="2">
        <v>42067</v>
      </c>
      <c r="B76" s="3">
        <v>2.5312500000000001E-3</v>
      </c>
      <c r="C76" s="4">
        <v>14.286</v>
      </c>
      <c r="D76" s="4">
        <v>1.78E-2</v>
      </c>
      <c r="E76" s="4">
        <v>177.96281300000001</v>
      </c>
      <c r="F76" s="4">
        <v>2137.4</v>
      </c>
      <c r="G76" s="4">
        <v>5</v>
      </c>
      <c r="H76" s="4">
        <v>2.2999999999999998</v>
      </c>
      <c r="J76" s="4">
        <v>0.5</v>
      </c>
      <c r="K76" s="4">
        <v>0.87939999999999996</v>
      </c>
      <c r="L76" s="4">
        <v>12.5627</v>
      </c>
      <c r="M76" s="4">
        <v>1.5599999999999999E-2</v>
      </c>
      <c r="N76" s="4">
        <v>1879.5717999999999</v>
      </c>
      <c r="O76" s="4">
        <v>4.3968999999999996</v>
      </c>
      <c r="P76" s="4">
        <v>1884</v>
      </c>
      <c r="Q76" s="4">
        <v>1414.5930000000001</v>
      </c>
      <c r="R76" s="4">
        <v>3.3092000000000001</v>
      </c>
      <c r="S76" s="4">
        <v>1417.9</v>
      </c>
      <c r="T76" s="4">
        <v>2.2593000000000001</v>
      </c>
      <c r="W76" s="4">
        <v>0</v>
      </c>
      <c r="X76" s="4">
        <v>0.43969999999999998</v>
      </c>
      <c r="Y76" s="4">
        <v>11.9</v>
      </c>
      <c r="Z76" s="4">
        <v>845</v>
      </c>
      <c r="AA76" s="4">
        <v>870</v>
      </c>
      <c r="AB76" s="4">
        <v>866</v>
      </c>
      <c r="AC76" s="4">
        <v>64.900000000000006</v>
      </c>
      <c r="AD76" s="4">
        <v>5.0599999999999996</v>
      </c>
      <c r="AE76" s="4">
        <v>0.12</v>
      </c>
      <c r="AF76" s="4">
        <v>978</v>
      </c>
      <c r="AG76" s="4">
        <v>-16</v>
      </c>
      <c r="AH76" s="4">
        <v>15</v>
      </c>
      <c r="AI76" s="4">
        <v>12</v>
      </c>
      <c r="AJ76" s="4">
        <v>190</v>
      </c>
      <c r="AK76" s="4">
        <v>139</v>
      </c>
      <c r="AL76" s="4">
        <v>3.4</v>
      </c>
      <c r="AM76" s="4">
        <v>195</v>
      </c>
      <c r="AN76" s="4" t="s">
        <v>155</v>
      </c>
      <c r="AP76" s="5"/>
      <c r="BA76" s="4">
        <v>14.023</v>
      </c>
      <c r="BB76" s="4">
        <v>14.86</v>
      </c>
      <c r="BC76" s="4">
        <v>1.06</v>
      </c>
      <c r="BD76" s="4">
        <v>13.715</v>
      </c>
      <c r="BE76" s="4">
        <v>3029.2469999999998</v>
      </c>
      <c r="BF76" s="4">
        <v>2.4020000000000001</v>
      </c>
      <c r="BG76" s="4">
        <v>47.462000000000003</v>
      </c>
      <c r="BH76" s="4">
        <v>0.111</v>
      </c>
      <c r="BI76" s="4">
        <v>47.573</v>
      </c>
      <c r="BJ76" s="4">
        <v>35.720999999999997</v>
      </c>
      <c r="BK76" s="4">
        <v>8.4000000000000005E-2</v>
      </c>
      <c r="BL76" s="4">
        <v>35.804000000000002</v>
      </c>
      <c r="BM76" s="4">
        <v>1.7999999999999999E-2</v>
      </c>
      <c r="BQ76" s="4">
        <v>77.09</v>
      </c>
      <c r="BR76" s="4">
        <v>0.36480000000000001</v>
      </c>
      <c r="BS76" s="4">
        <v>0.79408999999999996</v>
      </c>
      <c r="BT76" s="4">
        <v>8.6180000000000007E-2</v>
      </c>
      <c r="BU76" s="4">
        <v>8.9147999999999996</v>
      </c>
      <c r="BV76" s="4">
        <v>1.7408360000000001</v>
      </c>
      <c r="BW76" s="4">
        <f t="shared" si="14"/>
        <v>2.35529016</v>
      </c>
      <c r="BY76" s="4">
        <f t="shared" si="15"/>
        <v>19902.781661677196</v>
      </c>
      <c r="BZ76" s="4">
        <f t="shared" si="16"/>
        <v>15.7816386552</v>
      </c>
      <c r="CA76" s="4">
        <f t="shared" si="17"/>
        <v>234.69438567959995</v>
      </c>
      <c r="CB76" s="4">
        <f t="shared" si="18"/>
        <v>0.11826373679999999</v>
      </c>
    </row>
    <row r="77" spans="1:80" x14ac:dyDescent="0.25">
      <c r="A77" s="2">
        <v>42067</v>
      </c>
      <c r="B77" s="3">
        <v>2.5428240740740741E-3</v>
      </c>
      <c r="C77" s="4">
        <v>14.513</v>
      </c>
      <c r="D77" s="4">
        <v>2.46E-2</v>
      </c>
      <c r="E77" s="4">
        <v>246.09401700000001</v>
      </c>
      <c r="F77" s="4">
        <v>2594.5</v>
      </c>
      <c r="G77" s="4">
        <v>5.0999999999999996</v>
      </c>
      <c r="H77" s="4">
        <v>38.1</v>
      </c>
      <c r="J77" s="4">
        <v>0.59</v>
      </c>
      <c r="K77" s="4">
        <v>0.87749999999999995</v>
      </c>
      <c r="L77" s="4">
        <v>12.734999999999999</v>
      </c>
      <c r="M77" s="4">
        <v>2.1600000000000001E-2</v>
      </c>
      <c r="N77" s="4">
        <v>2276.5463</v>
      </c>
      <c r="O77" s="4">
        <v>4.4964000000000004</v>
      </c>
      <c r="P77" s="4">
        <v>2281</v>
      </c>
      <c r="Q77" s="4">
        <v>1713.4042999999999</v>
      </c>
      <c r="R77" s="4">
        <v>3.3841000000000001</v>
      </c>
      <c r="S77" s="4">
        <v>1716.8</v>
      </c>
      <c r="T77" s="4">
        <v>38.051200000000001</v>
      </c>
      <c r="W77" s="4">
        <v>0</v>
      </c>
      <c r="X77" s="4">
        <v>0.52010000000000001</v>
      </c>
      <c r="Y77" s="4">
        <v>12</v>
      </c>
      <c r="Z77" s="4">
        <v>845</v>
      </c>
      <c r="AA77" s="4">
        <v>869</v>
      </c>
      <c r="AB77" s="4">
        <v>866</v>
      </c>
      <c r="AC77" s="4">
        <v>65</v>
      </c>
      <c r="AD77" s="4">
        <v>5.07</v>
      </c>
      <c r="AE77" s="4">
        <v>0.12</v>
      </c>
      <c r="AF77" s="4">
        <v>978</v>
      </c>
      <c r="AG77" s="4">
        <v>-16</v>
      </c>
      <c r="AH77" s="4">
        <v>14.09</v>
      </c>
      <c r="AI77" s="4">
        <v>12</v>
      </c>
      <c r="AJ77" s="4">
        <v>190</v>
      </c>
      <c r="AK77" s="4">
        <v>139</v>
      </c>
      <c r="AL77" s="4">
        <v>3</v>
      </c>
      <c r="AM77" s="4">
        <v>195</v>
      </c>
      <c r="AN77" s="4" t="s">
        <v>155</v>
      </c>
      <c r="AP77" s="5"/>
      <c r="BA77" s="4">
        <v>14.023</v>
      </c>
      <c r="BB77" s="4">
        <v>14.64</v>
      </c>
      <c r="BC77" s="4">
        <v>1.04</v>
      </c>
      <c r="BD77" s="4">
        <v>13.965</v>
      </c>
      <c r="BE77" s="4">
        <v>3026.9</v>
      </c>
      <c r="BF77" s="4">
        <v>3.2669999999999999</v>
      </c>
      <c r="BG77" s="4">
        <v>56.664999999999999</v>
      </c>
      <c r="BH77" s="4">
        <v>0.112</v>
      </c>
      <c r="BI77" s="4">
        <v>56.777000000000001</v>
      </c>
      <c r="BJ77" s="4">
        <v>42.648000000000003</v>
      </c>
      <c r="BK77" s="4">
        <v>8.4000000000000005E-2</v>
      </c>
      <c r="BL77" s="4">
        <v>42.731999999999999</v>
      </c>
      <c r="BM77" s="4">
        <v>0.29909999999999998</v>
      </c>
      <c r="BQ77" s="4">
        <v>89.887</v>
      </c>
      <c r="BR77" s="4">
        <v>0.37209999999999999</v>
      </c>
      <c r="BS77" s="4">
        <v>0.79400000000000004</v>
      </c>
      <c r="BT77" s="4">
        <v>8.7819999999999995E-2</v>
      </c>
      <c r="BU77" s="4">
        <v>9.0931929999999994</v>
      </c>
      <c r="BV77" s="4">
        <v>1.7739640000000001</v>
      </c>
      <c r="BW77" s="4">
        <f t="shared" si="14"/>
        <v>2.4024215905999999</v>
      </c>
      <c r="BY77" s="4">
        <f t="shared" si="15"/>
        <v>20285.325002182901</v>
      </c>
      <c r="BZ77" s="4">
        <f t="shared" si="16"/>
        <v>21.894399148346999</v>
      </c>
      <c r="CA77" s="4">
        <f t="shared" si="17"/>
        <v>285.81338686216799</v>
      </c>
      <c r="CB77" s="4">
        <f t="shared" si="18"/>
        <v>2.0044734573830998</v>
      </c>
    </row>
    <row r="78" spans="1:80" x14ac:dyDescent="0.25">
      <c r="A78" s="2">
        <v>42067</v>
      </c>
      <c r="B78" s="3">
        <v>2.5543981481481481E-3</v>
      </c>
      <c r="C78" s="4">
        <v>14.196</v>
      </c>
      <c r="D78" s="4">
        <v>1.2E-2</v>
      </c>
      <c r="E78" s="4">
        <v>120.203087</v>
      </c>
      <c r="F78" s="4">
        <v>2897.5</v>
      </c>
      <c r="G78" s="4">
        <v>5.2</v>
      </c>
      <c r="H78" s="4">
        <v>8.6</v>
      </c>
      <c r="J78" s="4">
        <v>0.75</v>
      </c>
      <c r="K78" s="4">
        <v>0.88</v>
      </c>
      <c r="L78" s="4">
        <v>12.4931</v>
      </c>
      <c r="M78" s="4">
        <v>1.06E-2</v>
      </c>
      <c r="N78" s="4">
        <v>2549.9018000000001</v>
      </c>
      <c r="O78" s="4">
        <v>4.5761000000000003</v>
      </c>
      <c r="P78" s="4">
        <v>2554.5</v>
      </c>
      <c r="Q78" s="4">
        <v>1919.1406999999999</v>
      </c>
      <c r="R78" s="4">
        <v>3.4441000000000002</v>
      </c>
      <c r="S78" s="4">
        <v>1922.6</v>
      </c>
      <c r="T78" s="4">
        <v>8.6364000000000001</v>
      </c>
      <c r="W78" s="4">
        <v>0</v>
      </c>
      <c r="X78" s="4">
        <v>0.65720000000000001</v>
      </c>
      <c r="Y78" s="4">
        <v>11.9</v>
      </c>
      <c r="Z78" s="4">
        <v>845</v>
      </c>
      <c r="AA78" s="4">
        <v>869</v>
      </c>
      <c r="AB78" s="4">
        <v>867</v>
      </c>
      <c r="AC78" s="4">
        <v>65</v>
      </c>
      <c r="AD78" s="4">
        <v>5.07</v>
      </c>
      <c r="AE78" s="4">
        <v>0.12</v>
      </c>
      <c r="AF78" s="4">
        <v>978</v>
      </c>
      <c r="AG78" s="4">
        <v>-16</v>
      </c>
      <c r="AH78" s="4">
        <v>14</v>
      </c>
      <c r="AI78" s="4">
        <v>12</v>
      </c>
      <c r="AJ78" s="4">
        <v>190</v>
      </c>
      <c r="AK78" s="4">
        <v>139</v>
      </c>
      <c r="AL78" s="4">
        <v>3</v>
      </c>
      <c r="AM78" s="4">
        <v>195</v>
      </c>
      <c r="AN78" s="4" t="s">
        <v>155</v>
      </c>
      <c r="AP78" s="5"/>
      <c r="BA78" s="4">
        <v>14.023</v>
      </c>
      <c r="BB78" s="4">
        <v>14.96</v>
      </c>
      <c r="BC78" s="4">
        <v>1.07</v>
      </c>
      <c r="BD78" s="4">
        <v>13.632999999999999</v>
      </c>
      <c r="BE78" s="4">
        <v>3030.3580000000002</v>
      </c>
      <c r="BF78" s="4">
        <v>1.633</v>
      </c>
      <c r="BG78" s="4">
        <v>64.771000000000001</v>
      </c>
      <c r="BH78" s="4">
        <v>0.11600000000000001</v>
      </c>
      <c r="BI78" s="4">
        <v>64.888000000000005</v>
      </c>
      <c r="BJ78" s="4">
        <v>48.749000000000002</v>
      </c>
      <c r="BK78" s="4">
        <v>8.6999999999999994E-2</v>
      </c>
      <c r="BL78" s="4">
        <v>48.837000000000003</v>
      </c>
      <c r="BM78" s="4">
        <v>6.93E-2</v>
      </c>
      <c r="BQ78" s="4">
        <v>115.901</v>
      </c>
      <c r="BR78" s="4">
        <v>0.36116999999999999</v>
      </c>
      <c r="BS78" s="4">
        <v>0.79400000000000004</v>
      </c>
      <c r="BT78" s="4">
        <v>8.6180000000000007E-2</v>
      </c>
      <c r="BU78" s="4">
        <v>8.8260919999999992</v>
      </c>
      <c r="BV78" s="4">
        <v>1.7408360000000001</v>
      </c>
      <c r="BW78" s="4">
        <f t="shared" si="14"/>
        <v>2.3318535063999999</v>
      </c>
      <c r="BY78" s="4">
        <f t="shared" si="15"/>
        <v>19711.96303518983</v>
      </c>
      <c r="BZ78" s="4">
        <f t="shared" si="16"/>
        <v>10.622387069931998</v>
      </c>
      <c r="CA78" s="4">
        <f t="shared" si="17"/>
        <v>317.10394811519598</v>
      </c>
      <c r="CB78" s="4">
        <f t="shared" si="18"/>
        <v>0.45078470541719995</v>
      </c>
    </row>
    <row r="79" spans="1:80" x14ac:dyDescent="0.25">
      <c r="A79" s="2">
        <v>42067</v>
      </c>
      <c r="B79" s="3">
        <v>2.5659722222222225E-3</v>
      </c>
      <c r="C79" s="4">
        <v>14.127000000000001</v>
      </c>
      <c r="D79" s="4">
        <v>7.1000000000000004E-3</v>
      </c>
      <c r="E79" s="4">
        <v>71.462226000000001</v>
      </c>
      <c r="F79" s="4">
        <v>2900.7</v>
      </c>
      <c r="G79" s="4">
        <v>5.2</v>
      </c>
      <c r="H79" s="4">
        <v>16.100000000000001</v>
      </c>
      <c r="J79" s="4">
        <v>0.89</v>
      </c>
      <c r="K79" s="4">
        <v>0.88049999999999995</v>
      </c>
      <c r="L79" s="4">
        <v>12.4392</v>
      </c>
      <c r="M79" s="4">
        <v>6.3E-3</v>
      </c>
      <c r="N79" s="4">
        <v>2554.1925000000001</v>
      </c>
      <c r="O79" s="4">
        <v>4.5788000000000002</v>
      </c>
      <c r="P79" s="4">
        <v>2558.8000000000002</v>
      </c>
      <c r="Q79" s="4">
        <v>1922.37</v>
      </c>
      <c r="R79" s="4">
        <v>3.4462000000000002</v>
      </c>
      <c r="S79" s="4">
        <v>1925.8</v>
      </c>
      <c r="T79" s="4">
        <v>16.074300000000001</v>
      </c>
      <c r="W79" s="4">
        <v>0</v>
      </c>
      <c r="X79" s="4">
        <v>0.78600000000000003</v>
      </c>
      <c r="Y79" s="4">
        <v>11.9</v>
      </c>
      <c r="Z79" s="4">
        <v>845</v>
      </c>
      <c r="AA79" s="4">
        <v>870</v>
      </c>
      <c r="AB79" s="4">
        <v>866</v>
      </c>
      <c r="AC79" s="4">
        <v>65</v>
      </c>
      <c r="AD79" s="4">
        <v>5.07</v>
      </c>
      <c r="AE79" s="4">
        <v>0.12</v>
      </c>
      <c r="AF79" s="4">
        <v>978</v>
      </c>
      <c r="AG79" s="4">
        <v>-16</v>
      </c>
      <c r="AH79" s="4">
        <v>14.91</v>
      </c>
      <c r="AI79" s="4">
        <v>12</v>
      </c>
      <c r="AJ79" s="4">
        <v>190</v>
      </c>
      <c r="AK79" s="4">
        <v>139.9</v>
      </c>
      <c r="AL79" s="4">
        <v>2.8</v>
      </c>
      <c r="AM79" s="4">
        <v>195</v>
      </c>
      <c r="AN79" s="4" t="s">
        <v>155</v>
      </c>
      <c r="AP79" s="5"/>
      <c r="BA79" s="4">
        <v>14.023</v>
      </c>
      <c r="BB79" s="4">
        <v>15.03</v>
      </c>
      <c r="BC79" s="4">
        <v>1.07</v>
      </c>
      <c r="BD79" s="4">
        <v>13.566000000000001</v>
      </c>
      <c r="BE79" s="4">
        <v>3031.2530000000002</v>
      </c>
      <c r="BF79" s="4">
        <v>0.97599999999999998</v>
      </c>
      <c r="BG79" s="4">
        <v>65.180999999999997</v>
      </c>
      <c r="BH79" s="4">
        <v>0.11700000000000001</v>
      </c>
      <c r="BI79" s="4">
        <v>65.298000000000002</v>
      </c>
      <c r="BJ79" s="4">
        <v>49.057000000000002</v>
      </c>
      <c r="BK79" s="4">
        <v>8.7999999999999995E-2</v>
      </c>
      <c r="BL79" s="4">
        <v>49.145000000000003</v>
      </c>
      <c r="BM79" s="4">
        <v>0.1295</v>
      </c>
      <c r="BQ79" s="4">
        <v>139.26599999999999</v>
      </c>
      <c r="BR79" s="4">
        <v>0.32815</v>
      </c>
      <c r="BS79" s="4">
        <v>0.79491000000000001</v>
      </c>
      <c r="BT79" s="4">
        <v>8.5089999999999999E-2</v>
      </c>
      <c r="BU79" s="4">
        <v>8.0191660000000002</v>
      </c>
      <c r="BV79" s="4">
        <v>1.718818</v>
      </c>
      <c r="BW79" s="4">
        <f t="shared" si="14"/>
        <v>2.1186636571999999</v>
      </c>
      <c r="BY79" s="4">
        <f t="shared" si="15"/>
        <v>17915.085173313524</v>
      </c>
      <c r="BZ79" s="4">
        <f t="shared" si="16"/>
        <v>5.7682823337920004</v>
      </c>
      <c r="CA79" s="4">
        <f t="shared" si="17"/>
        <v>289.93301890249398</v>
      </c>
      <c r="CB79" s="4">
        <f t="shared" si="18"/>
        <v>0.76536123178900006</v>
      </c>
    </row>
    <row r="80" spans="1:80" x14ac:dyDescent="0.25">
      <c r="A80" s="2">
        <v>42067</v>
      </c>
      <c r="B80" s="3">
        <v>2.5775462962962965E-3</v>
      </c>
      <c r="C80" s="4">
        <v>14.273</v>
      </c>
      <c r="D80" s="4">
        <v>7.0000000000000001E-3</v>
      </c>
      <c r="E80" s="4">
        <v>70</v>
      </c>
      <c r="F80" s="4">
        <v>2728.6</v>
      </c>
      <c r="G80" s="4">
        <v>5.3</v>
      </c>
      <c r="H80" s="4">
        <v>18.8</v>
      </c>
      <c r="J80" s="4">
        <v>0.9</v>
      </c>
      <c r="K80" s="4">
        <v>0.87949999999999995</v>
      </c>
      <c r="L80" s="4">
        <v>12.553000000000001</v>
      </c>
      <c r="M80" s="4">
        <v>6.1999999999999998E-3</v>
      </c>
      <c r="N80" s="4">
        <v>2399.7703000000001</v>
      </c>
      <c r="O80" s="4">
        <v>4.6612999999999998</v>
      </c>
      <c r="P80" s="4">
        <v>2404.4</v>
      </c>
      <c r="Q80" s="4">
        <v>1806.1468</v>
      </c>
      <c r="R80" s="4">
        <v>3.5082</v>
      </c>
      <c r="S80" s="4">
        <v>1809.7</v>
      </c>
      <c r="T80" s="4">
        <v>18.7987</v>
      </c>
      <c r="W80" s="4">
        <v>0</v>
      </c>
      <c r="X80" s="4">
        <v>0.79149999999999998</v>
      </c>
      <c r="Y80" s="4">
        <v>12</v>
      </c>
      <c r="Z80" s="4">
        <v>843</v>
      </c>
      <c r="AA80" s="4">
        <v>869</v>
      </c>
      <c r="AB80" s="4">
        <v>865</v>
      </c>
      <c r="AC80" s="4">
        <v>65</v>
      </c>
      <c r="AD80" s="4">
        <v>5.07</v>
      </c>
      <c r="AE80" s="4">
        <v>0.12</v>
      </c>
      <c r="AF80" s="4">
        <v>978</v>
      </c>
      <c r="AG80" s="4">
        <v>-16</v>
      </c>
      <c r="AH80" s="4">
        <v>14.09</v>
      </c>
      <c r="AI80" s="4">
        <v>12</v>
      </c>
      <c r="AJ80" s="4">
        <v>190</v>
      </c>
      <c r="AK80" s="4">
        <v>139.1</v>
      </c>
      <c r="AL80" s="4">
        <v>3.1</v>
      </c>
      <c r="AM80" s="4">
        <v>195</v>
      </c>
      <c r="AN80" s="4" t="s">
        <v>155</v>
      </c>
      <c r="AP80" s="5"/>
      <c r="BA80" s="4">
        <v>14.023</v>
      </c>
      <c r="BB80" s="4">
        <v>14.89</v>
      </c>
      <c r="BC80" s="4">
        <v>1.06</v>
      </c>
      <c r="BD80" s="4">
        <v>13.702999999999999</v>
      </c>
      <c r="BE80" s="4">
        <v>3031.1489999999999</v>
      </c>
      <c r="BF80" s="4">
        <v>0.94599999999999995</v>
      </c>
      <c r="BG80" s="4">
        <v>60.683</v>
      </c>
      <c r="BH80" s="4">
        <v>0.11799999999999999</v>
      </c>
      <c r="BI80" s="4">
        <v>60.801000000000002</v>
      </c>
      <c r="BJ80" s="4">
        <v>45.671999999999997</v>
      </c>
      <c r="BK80" s="4">
        <v>8.8999999999999996E-2</v>
      </c>
      <c r="BL80" s="4">
        <v>45.761000000000003</v>
      </c>
      <c r="BM80" s="4">
        <v>0.15010000000000001</v>
      </c>
      <c r="BQ80" s="4">
        <v>138.97300000000001</v>
      </c>
      <c r="BR80" s="4">
        <v>0.39234000000000002</v>
      </c>
      <c r="BS80" s="4">
        <v>0.79591000000000001</v>
      </c>
      <c r="BT80" s="4">
        <v>8.5000000000000006E-2</v>
      </c>
      <c r="BU80" s="4">
        <v>9.587809</v>
      </c>
      <c r="BV80" s="4">
        <v>1.7170000000000001</v>
      </c>
      <c r="BW80" s="4">
        <f t="shared" si="14"/>
        <v>2.5330991377999998</v>
      </c>
      <c r="BY80" s="4">
        <f t="shared" si="15"/>
        <v>21418.751237292716</v>
      </c>
      <c r="BZ80" s="4">
        <f t="shared" si="16"/>
        <v>6.6846396104179995</v>
      </c>
      <c r="CA80" s="4">
        <f t="shared" si="17"/>
        <v>322.72818212157597</v>
      </c>
      <c r="CB80" s="4">
        <f t="shared" si="18"/>
        <v>1.0606389064733002</v>
      </c>
    </row>
    <row r="81" spans="1:80" x14ac:dyDescent="0.25">
      <c r="A81" s="2">
        <v>42067</v>
      </c>
      <c r="B81" s="3">
        <v>2.5891203703703705E-3</v>
      </c>
      <c r="C81" s="4">
        <v>14.388999999999999</v>
      </c>
      <c r="D81" s="4">
        <v>6.3E-3</v>
      </c>
      <c r="E81" s="4">
        <v>63.36497</v>
      </c>
      <c r="F81" s="4">
        <v>2747</v>
      </c>
      <c r="G81" s="4">
        <v>5.3</v>
      </c>
      <c r="H81" s="4">
        <v>12.6</v>
      </c>
      <c r="J81" s="4">
        <v>0.8</v>
      </c>
      <c r="K81" s="4">
        <v>0.87849999999999995</v>
      </c>
      <c r="L81" s="4">
        <v>12.6417</v>
      </c>
      <c r="M81" s="4">
        <v>5.5999999999999999E-3</v>
      </c>
      <c r="N81" s="4">
        <v>2413.3388</v>
      </c>
      <c r="O81" s="4">
        <v>4.6791999999999998</v>
      </c>
      <c r="P81" s="4">
        <v>2418</v>
      </c>
      <c r="Q81" s="4">
        <v>1816.3588999999999</v>
      </c>
      <c r="R81" s="4">
        <v>3.5217000000000001</v>
      </c>
      <c r="S81" s="4">
        <v>1819.9</v>
      </c>
      <c r="T81" s="4">
        <v>12.6114</v>
      </c>
      <c r="W81" s="4">
        <v>0</v>
      </c>
      <c r="X81" s="4">
        <v>0.70279999999999998</v>
      </c>
      <c r="Y81" s="4">
        <v>11.9</v>
      </c>
      <c r="Z81" s="4">
        <v>844</v>
      </c>
      <c r="AA81" s="4">
        <v>868</v>
      </c>
      <c r="AB81" s="4">
        <v>864</v>
      </c>
      <c r="AC81" s="4">
        <v>65</v>
      </c>
      <c r="AD81" s="4">
        <v>5.07</v>
      </c>
      <c r="AE81" s="4">
        <v>0.12</v>
      </c>
      <c r="AF81" s="4">
        <v>978</v>
      </c>
      <c r="AG81" s="4">
        <v>-16</v>
      </c>
      <c r="AH81" s="4">
        <v>14</v>
      </c>
      <c r="AI81" s="4">
        <v>12</v>
      </c>
      <c r="AJ81" s="4">
        <v>190</v>
      </c>
      <c r="AK81" s="4">
        <v>139</v>
      </c>
      <c r="AL81" s="4">
        <v>2.8</v>
      </c>
      <c r="AM81" s="4">
        <v>195</v>
      </c>
      <c r="AN81" s="4" t="s">
        <v>155</v>
      </c>
      <c r="AP81" s="5"/>
      <c r="BA81" s="4">
        <v>14.023</v>
      </c>
      <c r="BB81" s="4">
        <v>14.78</v>
      </c>
      <c r="BC81" s="4">
        <v>1.05</v>
      </c>
      <c r="BD81" s="4">
        <v>13.824999999999999</v>
      </c>
      <c r="BE81" s="4">
        <v>3031.3850000000002</v>
      </c>
      <c r="BF81" s="4">
        <v>0.85</v>
      </c>
      <c r="BG81" s="4">
        <v>60.601999999999997</v>
      </c>
      <c r="BH81" s="4">
        <v>0.11799999999999999</v>
      </c>
      <c r="BI81" s="4">
        <v>60.72</v>
      </c>
      <c r="BJ81" s="4">
        <v>45.610999999999997</v>
      </c>
      <c r="BK81" s="4">
        <v>8.7999999999999995E-2</v>
      </c>
      <c r="BL81" s="4">
        <v>45.7</v>
      </c>
      <c r="BM81" s="4">
        <v>0.1</v>
      </c>
      <c r="BQ81" s="4">
        <v>122.542</v>
      </c>
      <c r="BR81" s="4">
        <v>0.36532999999999999</v>
      </c>
      <c r="BS81" s="4">
        <v>0.79691000000000001</v>
      </c>
      <c r="BT81" s="4">
        <v>8.2269999999999996E-2</v>
      </c>
      <c r="BU81" s="4">
        <v>8.9277519999999999</v>
      </c>
      <c r="BV81" s="4">
        <v>1.6618539999999999</v>
      </c>
      <c r="BW81" s="4">
        <f t="shared" si="14"/>
        <v>2.3587120784</v>
      </c>
      <c r="BY81" s="4">
        <f t="shared" si="15"/>
        <v>19945.76522693524</v>
      </c>
      <c r="BZ81" s="4">
        <f t="shared" si="16"/>
        <v>5.5927902403999994</v>
      </c>
      <c r="CA81" s="4">
        <f t="shared" si="17"/>
        <v>300.10912429986399</v>
      </c>
      <c r="CB81" s="4">
        <f t="shared" si="18"/>
        <v>0.65797532240000001</v>
      </c>
    </row>
    <row r="82" spans="1:80" x14ac:dyDescent="0.25">
      <c r="A82" s="2">
        <v>42067</v>
      </c>
      <c r="B82" s="3">
        <v>2.6006944444444445E-3</v>
      </c>
      <c r="C82" s="4">
        <v>14.162000000000001</v>
      </c>
      <c r="D82" s="4">
        <v>6.0000000000000001E-3</v>
      </c>
      <c r="E82" s="4">
        <v>60</v>
      </c>
      <c r="F82" s="4">
        <v>2975.5</v>
      </c>
      <c r="G82" s="4">
        <v>5.4</v>
      </c>
      <c r="H82" s="4">
        <v>36.6</v>
      </c>
      <c r="J82" s="4">
        <v>0.8</v>
      </c>
      <c r="K82" s="4">
        <v>0.88019999999999998</v>
      </c>
      <c r="L82" s="4">
        <v>12.466200000000001</v>
      </c>
      <c r="M82" s="4">
        <v>5.3E-3</v>
      </c>
      <c r="N82" s="4">
        <v>2619.0992000000001</v>
      </c>
      <c r="O82" s="4">
        <v>4.7533000000000003</v>
      </c>
      <c r="P82" s="4">
        <v>2623.9</v>
      </c>
      <c r="Q82" s="4">
        <v>1971.221</v>
      </c>
      <c r="R82" s="4">
        <v>3.5775000000000001</v>
      </c>
      <c r="S82" s="4">
        <v>1974.8</v>
      </c>
      <c r="T82" s="4">
        <v>36.585500000000003</v>
      </c>
      <c r="W82" s="4">
        <v>0</v>
      </c>
      <c r="X82" s="4">
        <v>0.70420000000000005</v>
      </c>
      <c r="Y82" s="4">
        <v>11.9</v>
      </c>
      <c r="Z82" s="4">
        <v>845</v>
      </c>
      <c r="AA82" s="4">
        <v>868</v>
      </c>
      <c r="AB82" s="4">
        <v>866</v>
      </c>
      <c r="AC82" s="4">
        <v>65</v>
      </c>
      <c r="AD82" s="4">
        <v>5.07</v>
      </c>
      <c r="AE82" s="4">
        <v>0.12</v>
      </c>
      <c r="AF82" s="4">
        <v>978</v>
      </c>
      <c r="AG82" s="4">
        <v>-16</v>
      </c>
      <c r="AH82" s="4">
        <v>14</v>
      </c>
      <c r="AI82" s="4">
        <v>12</v>
      </c>
      <c r="AJ82" s="4">
        <v>190</v>
      </c>
      <c r="AK82" s="4">
        <v>139</v>
      </c>
      <c r="AL82" s="4">
        <v>2.7</v>
      </c>
      <c r="AM82" s="4">
        <v>195</v>
      </c>
      <c r="AN82" s="4" t="s">
        <v>155</v>
      </c>
      <c r="AP82" s="5"/>
      <c r="BA82" s="4">
        <v>14.023</v>
      </c>
      <c r="BB82" s="4">
        <v>15</v>
      </c>
      <c r="BC82" s="4">
        <v>1.07</v>
      </c>
      <c r="BD82" s="4">
        <v>13.606</v>
      </c>
      <c r="BE82" s="4">
        <v>3030.982</v>
      </c>
      <c r="BF82" s="4">
        <v>0.81699999999999995</v>
      </c>
      <c r="BG82" s="4">
        <v>66.686999999999998</v>
      </c>
      <c r="BH82" s="4">
        <v>0.121</v>
      </c>
      <c r="BI82" s="4">
        <v>66.808000000000007</v>
      </c>
      <c r="BJ82" s="4">
        <v>50.19</v>
      </c>
      <c r="BK82" s="4">
        <v>9.0999999999999998E-2</v>
      </c>
      <c r="BL82" s="4">
        <v>50.281999999999996</v>
      </c>
      <c r="BM82" s="4">
        <v>0.29420000000000002</v>
      </c>
      <c r="BQ82" s="4">
        <v>124.49</v>
      </c>
      <c r="BR82" s="4">
        <v>0.37564999999999998</v>
      </c>
      <c r="BS82" s="4">
        <v>0.79608999999999996</v>
      </c>
      <c r="BT82" s="4">
        <v>8.2909999999999998E-2</v>
      </c>
      <c r="BU82" s="4">
        <v>9.1799470000000003</v>
      </c>
      <c r="BV82" s="4">
        <v>1.674782</v>
      </c>
      <c r="BW82" s="4">
        <f t="shared" si="14"/>
        <v>2.4253419973999999</v>
      </c>
      <c r="BY82" s="4">
        <f t="shared" si="15"/>
        <v>20506.475284932098</v>
      </c>
      <c r="BZ82" s="4">
        <f t="shared" si="16"/>
        <v>5.5275123071629997</v>
      </c>
      <c r="CA82" s="4">
        <f t="shared" si="17"/>
        <v>339.56651492840996</v>
      </c>
      <c r="CB82" s="4">
        <f t="shared" si="18"/>
        <v>1.9904456802538</v>
      </c>
    </row>
    <row r="83" spans="1:80" x14ac:dyDescent="0.25">
      <c r="A83" s="2">
        <v>42067</v>
      </c>
      <c r="B83" s="3">
        <v>2.6122685185185185E-3</v>
      </c>
      <c r="C83" s="4">
        <v>13.228999999999999</v>
      </c>
      <c r="D83" s="4">
        <v>1.2999999999999999E-3</v>
      </c>
      <c r="E83" s="4">
        <v>12.787307</v>
      </c>
      <c r="F83" s="4">
        <v>3091</v>
      </c>
      <c r="G83" s="4">
        <v>5.4</v>
      </c>
      <c r="H83" s="4">
        <v>0</v>
      </c>
      <c r="J83" s="4">
        <v>0.89</v>
      </c>
      <c r="K83" s="4">
        <v>0.88729999999999998</v>
      </c>
      <c r="L83" s="4">
        <v>11.738099999999999</v>
      </c>
      <c r="M83" s="4">
        <v>1.1000000000000001E-3</v>
      </c>
      <c r="N83" s="4">
        <v>2742.6808000000001</v>
      </c>
      <c r="O83" s="4">
        <v>4.7915000000000001</v>
      </c>
      <c r="P83" s="4">
        <v>2747.5</v>
      </c>
      <c r="Q83" s="4">
        <v>2064.2325999999998</v>
      </c>
      <c r="R83" s="4">
        <v>3.6061999999999999</v>
      </c>
      <c r="S83" s="4">
        <v>2067.8000000000002</v>
      </c>
      <c r="T83" s="4">
        <v>0</v>
      </c>
      <c r="W83" s="4">
        <v>0</v>
      </c>
      <c r="X83" s="4">
        <v>0.79169999999999996</v>
      </c>
      <c r="Y83" s="4">
        <v>11.9</v>
      </c>
      <c r="Z83" s="4">
        <v>844</v>
      </c>
      <c r="AA83" s="4">
        <v>869</v>
      </c>
      <c r="AB83" s="4">
        <v>865</v>
      </c>
      <c r="AC83" s="4">
        <v>65</v>
      </c>
      <c r="AD83" s="4">
        <v>5.07</v>
      </c>
      <c r="AE83" s="4">
        <v>0.12</v>
      </c>
      <c r="AF83" s="4">
        <v>978</v>
      </c>
      <c r="AG83" s="4">
        <v>-16</v>
      </c>
      <c r="AH83" s="4">
        <v>14.91</v>
      </c>
      <c r="AI83" s="4">
        <v>12</v>
      </c>
      <c r="AJ83" s="4">
        <v>190</v>
      </c>
      <c r="AK83" s="4">
        <v>139</v>
      </c>
      <c r="AL83" s="4">
        <v>1.8</v>
      </c>
      <c r="AM83" s="4">
        <v>195</v>
      </c>
      <c r="AN83" s="4" t="s">
        <v>155</v>
      </c>
      <c r="AP83" s="5"/>
      <c r="BA83" s="4">
        <v>14.023</v>
      </c>
      <c r="BB83" s="4">
        <v>16</v>
      </c>
      <c r="BC83" s="4">
        <v>1.1399999999999999</v>
      </c>
      <c r="BD83" s="4">
        <v>12.701000000000001</v>
      </c>
      <c r="BE83" s="4">
        <v>3033.4740000000002</v>
      </c>
      <c r="BF83" s="4">
        <v>0.187</v>
      </c>
      <c r="BG83" s="4">
        <v>74.225999999999999</v>
      </c>
      <c r="BH83" s="4">
        <v>0.13</v>
      </c>
      <c r="BI83" s="4">
        <v>74.355000000000004</v>
      </c>
      <c r="BJ83" s="4">
        <v>55.865000000000002</v>
      </c>
      <c r="BK83" s="4">
        <v>9.8000000000000004E-2</v>
      </c>
      <c r="BL83" s="4">
        <v>55.962000000000003</v>
      </c>
      <c r="BM83" s="4">
        <v>0</v>
      </c>
      <c r="BQ83" s="4">
        <v>148.75800000000001</v>
      </c>
      <c r="BR83" s="4">
        <v>0.42523</v>
      </c>
      <c r="BS83" s="4">
        <v>0.79600000000000004</v>
      </c>
      <c r="BT83" s="4">
        <v>8.2089999999999996E-2</v>
      </c>
      <c r="BU83" s="4">
        <v>10.391558</v>
      </c>
      <c r="BV83" s="4">
        <v>1.658218</v>
      </c>
      <c r="BW83" s="4">
        <f t="shared" si="14"/>
        <v>2.7454496235999999</v>
      </c>
      <c r="BY83" s="4">
        <f t="shared" si="15"/>
        <v>23232.097986206605</v>
      </c>
      <c r="BZ83" s="4">
        <f t="shared" si="16"/>
        <v>1.4321541320019999</v>
      </c>
      <c r="CA83" s="4">
        <f t="shared" si="17"/>
        <v>427.84647371278999</v>
      </c>
      <c r="CB83" s="4">
        <f t="shared" si="18"/>
        <v>0</v>
      </c>
    </row>
    <row r="84" spans="1:80" x14ac:dyDescent="0.25">
      <c r="A84" s="2">
        <v>42067</v>
      </c>
      <c r="B84" s="3">
        <v>2.6238425925925925E-3</v>
      </c>
      <c r="C84" s="4">
        <v>8.4109999999999996</v>
      </c>
      <c r="D84" s="4">
        <v>-8.9999999999999993E-3</v>
      </c>
      <c r="E84" s="4">
        <v>-90</v>
      </c>
      <c r="F84" s="4">
        <v>3085.9</v>
      </c>
      <c r="G84" s="4">
        <v>5.3</v>
      </c>
      <c r="H84" s="4">
        <v>30.1</v>
      </c>
      <c r="J84" s="4">
        <v>0.9</v>
      </c>
      <c r="K84" s="4">
        <v>0.92659999999999998</v>
      </c>
      <c r="L84" s="4">
        <v>7.7938000000000001</v>
      </c>
      <c r="M84" s="4">
        <v>0</v>
      </c>
      <c r="N84" s="4">
        <v>2859.3171000000002</v>
      </c>
      <c r="O84" s="4">
        <v>4.8875999999999999</v>
      </c>
      <c r="P84" s="4">
        <v>2864.2</v>
      </c>
      <c r="Q84" s="4">
        <v>2152.0169000000001</v>
      </c>
      <c r="R84" s="4">
        <v>3.6785000000000001</v>
      </c>
      <c r="S84" s="4">
        <v>2155.6999999999998</v>
      </c>
      <c r="T84" s="4">
        <v>30.1</v>
      </c>
      <c r="W84" s="4">
        <v>0</v>
      </c>
      <c r="X84" s="4">
        <v>0.83389999999999997</v>
      </c>
      <c r="Y84" s="4">
        <v>12</v>
      </c>
      <c r="Z84" s="4">
        <v>844</v>
      </c>
      <c r="AA84" s="4">
        <v>869</v>
      </c>
      <c r="AB84" s="4">
        <v>863</v>
      </c>
      <c r="AC84" s="4">
        <v>65</v>
      </c>
      <c r="AD84" s="4">
        <v>5.07</v>
      </c>
      <c r="AE84" s="4">
        <v>0.12</v>
      </c>
      <c r="AF84" s="4">
        <v>978</v>
      </c>
      <c r="AG84" s="4">
        <v>-16</v>
      </c>
      <c r="AH84" s="4">
        <v>15</v>
      </c>
      <c r="AI84" s="4">
        <v>12</v>
      </c>
      <c r="AJ84" s="4">
        <v>190</v>
      </c>
      <c r="AK84" s="4">
        <v>139</v>
      </c>
      <c r="AL84" s="4">
        <v>1.8</v>
      </c>
      <c r="AM84" s="4">
        <v>195</v>
      </c>
      <c r="AN84" s="4" t="s">
        <v>155</v>
      </c>
      <c r="AP84" s="5"/>
      <c r="BA84" s="4">
        <v>14.023</v>
      </c>
      <c r="BB84" s="4">
        <v>24.6</v>
      </c>
      <c r="BC84" s="4">
        <v>1.75</v>
      </c>
      <c r="BD84" s="4">
        <v>7.9249999999999998</v>
      </c>
      <c r="BE84" s="4">
        <v>3037.8420000000001</v>
      </c>
      <c r="BF84" s="4">
        <v>0</v>
      </c>
      <c r="BG84" s="4">
        <v>116.712</v>
      </c>
      <c r="BH84" s="4">
        <v>0.2</v>
      </c>
      <c r="BI84" s="4">
        <v>116.91200000000001</v>
      </c>
      <c r="BJ84" s="4">
        <v>87.840999999999994</v>
      </c>
      <c r="BK84" s="4">
        <v>0.15</v>
      </c>
      <c r="BL84" s="4">
        <v>87.992000000000004</v>
      </c>
      <c r="BM84" s="4">
        <v>0.38800000000000001</v>
      </c>
      <c r="BQ84" s="4">
        <v>236.34</v>
      </c>
      <c r="BR84" s="4">
        <v>0.29987000000000003</v>
      </c>
      <c r="BS84" s="4">
        <v>0.79418</v>
      </c>
      <c r="BT84" s="4">
        <v>8.0180000000000001E-2</v>
      </c>
      <c r="BU84" s="4">
        <v>7.3280729999999998</v>
      </c>
      <c r="BV84" s="4">
        <v>1.6196360000000001</v>
      </c>
      <c r="BW84" s="4">
        <f t="shared" si="14"/>
        <v>1.9360768866</v>
      </c>
      <c r="BY84" s="4">
        <f t="shared" si="15"/>
        <v>16406.746090649442</v>
      </c>
      <c r="BZ84" s="4">
        <f t="shared" si="16"/>
        <v>0</v>
      </c>
      <c r="CA84" s="4">
        <f t="shared" si="17"/>
        <v>474.4107769096409</v>
      </c>
      <c r="CB84" s="4">
        <f t="shared" si="18"/>
        <v>2.0955064427879999</v>
      </c>
    </row>
    <row r="85" spans="1:80" x14ac:dyDescent="0.25">
      <c r="A85" s="2">
        <v>42067</v>
      </c>
      <c r="B85" s="3">
        <v>2.6354166666666665E-3</v>
      </c>
      <c r="C85" s="4">
        <v>4.7519999999999998</v>
      </c>
      <c r="D85" s="4">
        <v>-8.9999999999999993E-3</v>
      </c>
      <c r="E85" s="4">
        <v>-90</v>
      </c>
      <c r="F85" s="4">
        <v>2959.8</v>
      </c>
      <c r="G85" s="4">
        <v>5.0999999999999996</v>
      </c>
      <c r="H85" s="4">
        <v>9.6</v>
      </c>
      <c r="J85" s="4">
        <v>0.9</v>
      </c>
      <c r="K85" s="4">
        <v>0.95899999999999996</v>
      </c>
      <c r="L85" s="4">
        <v>4.5571999999999999</v>
      </c>
      <c r="M85" s="4">
        <v>0</v>
      </c>
      <c r="N85" s="4">
        <v>2838.4319</v>
      </c>
      <c r="O85" s="4">
        <v>4.9147999999999996</v>
      </c>
      <c r="P85" s="4">
        <v>2843.3</v>
      </c>
      <c r="Q85" s="4">
        <v>2136.2979999999998</v>
      </c>
      <c r="R85" s="4">
        <v>3.6991000000000001</v>
      </c>
      <c r="S85" s="4">
        <v>2140</v>
      </c>
      <c r="T85" s="4">
        <v>9.6092999999999993</v>
      </c>
      <c r="W85" s="4">
        <v>0</v>
      </c>
      <c r="X85" s="4">
        <v>0.86309999999999998</v>
      </c>
      <c r="Y85" s="4">
        <v>12</v>
      </c>
      <c r="Z85" s="4">
        <v>842</v>
      </c>
      <c r="AA85" s="4">
        <v>868</v>
      </c>
      <c r="AB85" s="4">
        <v>863</v>
      </c>
      <c r="AC85" s="4">
        <v>65</v>
      </c>
      <c r="AD85" s="4">
        <v>5.07</v>
      </c>
      <c r="AE85" s="4">
        <v>0.12</v>
      </c>
      <c r="AF85" s="4">
        <v>978</v>
      </c>
      <c r="AG85" s="4">
        <v>-16</v>
      </c>
      <c r="AH85" s="4">
        <v>15</v>
      </c>
      <c r="AI85" s="4">
        <v>12</v>
      </c>
      <c r="AJ85" s="4">
        <v>190</v>
      </c>
      <c r="AK85" s="4">
        <v>139</v>
      </c>
      <c r="AL85" s="4">
        <v>2.6</v>
      </c>
      <c r="AM85" s="4">
        <v>195</v>
      </c>
      <c r="AN85" s="4" t="s">
        <v>155</v>
      </c>
      <c r="AP85" s="5"/>
      <c r="BA85" s="4">
        <v>14.023</v>
      </c>
      <c r="BB85" s="4">
        <v>42.83</v>
      </c>
      <c r="BC85" s="4">
        <v>3.05</v>
      </c>
      <c r="BD85" s="4">
        <v>4.274</v>
      </c>
      <c r="BE85" s="4">
        <v>3049.5349999999999</v>
      </c>
      <c r="BF85" s="4">
        <v>0</v>
      </c>
      <c r="BG85" s="4">
        <v>198.90700000000001</v>
      </c>
      <c r="BH85" s="4">
        <v>0.34399999999999997</v>
      </c>
      <c r="BI85" s="4">
        <v>199.25200000000001</v>
      </c>
      <c r="BJ85" s="4">
        <v>149.70400000000001</v>
      </c>
      <c r="BK85" s="4">
        <v>0.25900000000000001</v>
      </c>
      <c r="BL85" s="4">
        <v>149.96299999999999</v>
      </c>
      <c r="BM85" s="4">
        <v>0.21260000000000001</v>
      </c>
      <c r="BQ85" s="4">
        <v>419.952</v>
      </c>
      <c r="BR85" s="4">
        <v>0.12866</v>
      </c>
      <c r="BS85" s="4">
        <v>0.79400000000000004</v>
      </c>
      <c r="BT85" s="4">
        <v>8.1820000000000004E-2</v>
      </c>
      <c r="BU85" s="4">
        <v>3.144129</v>
      </c>
      <c r="BV85" s="4">
        <v>1.6527639999999999</v>
      </c>
      <c r="BW85" s="4">
        <f t="shared" si="14"/>
        <v>0.83067888179999994</v>
      </c>
      <c r="BY85" s="4">
        <f t="shared" si="15"/>
        <v>7066.4528639210539</v>
      </c>
      <c r="BZ85" s="4">
        <f t="shared" si="16"/>
        <v>0</v>
      </c>
      <c r="CA85" s="4">
        <f t="shared" si="17"/>
        <v>346.89756292039203</v>
      </c>
      <c r="CB85" s="4">
        <f t="shared" si="18"/>
        <v>0.49264162531980005</v>
      </c>
    </row>
    <row r="86" spans="1:80" x14ac:dyDescent="0.25">
      <c r="A86" s="2">
        <v>42067</v>
      </c>
      <c r="B86" s="3">
        <v>2.646990740740741E-3</v>
      </c>
      <c r="C86" s="4">
        <v>4.931</v>
      </c>
      <c r="D86" s="4">
        <v>4.7999999999999996E-3</v>
      </c>
      <c r="E86" s="4">
        <v>48.428570999999998</v>
      </c>
      <c r="F86" s="4">
        <v>2779.7</v>
      </c>
      <c r="G86" s="4">
        <v>5.2</v>
      </c>
      <c r="H86" s="4">
        <v>-27.3</v>
      </c>
      <c r="J86" s="4">
        <v>1.04</v>
      </c>
      <c r="K86" s="4">
        <v>0.95740000000000003</v>
      </c>
      <c r="L86" s="4">
        <v>4.7209000000000003</v>
      </c>
      <c r="M86" s="4">
        <v>4.5999999999999999E-3</v>
      </c>
      <c r="N86" s="4">
        <v>2661.1927000000001</v>
      </c>
      <c r="O86" s="4">
        <v>5.0019999999999998</v>
      </c>
      <c r="P86" s="4">
        <v>2666.2</v>
      </c>
      <c r="Q86" s="4">
        <v>2002.902</v>
      </c>
      <c r="R86" s="4">
        <v>3.7646000000000002</v>
      </c>
      <c r="S86" s="4">
        <v>2006.7</v>
      </c>
      <c r="T86" s="4">
        <v>0</v>
      </c>
      <c r="W86" s="4">
        <v>0</v>
      </c>
      <c r="X86" s="4">
        <v>0.99839999999999995</v>
      </c>
      <c r="Y86" s="4">
        <v>12</v>
      </c>
      <c r="Z86" s="4">
        <v>843</v>
      </c>
      <c r="AA86" s="4">
        <v>869</v>
      </c>
      <c r="AB86" s="4">
        <v>865</v>
      </c>
      <c r="AC86" s="4">
        <v>65</v>
      </c>
      <c r="AD86" s="4">
        <v>5.07</v>
      </c>
      <c r="AE86" s="4">
        <v>0.12</v>
      </c>
      <c r="AF86" s="4">
        <v>978</v>
      </c>
      <c r="AG86" s="4">
        <v>-16</v>
      </c>
      <c r="AH86" s="4">
        <v>14.09</v>
      </c>
      <c r="AI86" s="4">
        <v>12</v>
      </c>
      <c r="AJ86" s="4">
        <v>190</v>
      </c>
      <c r="AK86" s="4">
        <v>138.1</v>
      </c>
      <c r="AL86" s="4">
        <v>2.7</v>
      </c>
      <c r="AM86" s="4">
        <v>195</v>
      </c>
      <c r="AN86" s="4" t="s">
        <v>155</v>
      </c>
      <c r="AP86" s="5"/>
      <c r="BA86" s="4">
        <v>14.023</v>
      </c>
      <c r="BB86" s="4">
        <v>41.27</v>
      </c>
      <c r="BC86" s="4">
        <v>2.94</v>
      </c>
      <c r="BD86" s="4">
        <v>4.4530000000000003</v>
      </c>
      <c r="BE86" s="4">
        <v>3046.23</v>
      </c>
      <c r="BF86" s="4">
        <v>1.9039999999999999</v>
      </c>
      <c r="BG86" s="4">
        <v>179.82499999999999</v>
      </c>
      <c r="BH86" s="4">
        <v>0.33800000000000002</v>
      </c>
      <c r="BI86" s="4">
        <v>180.16300000000001</v>
      </c>
      <c r="BJ86" s="4">
        <v>135.34200000000001</v>
      </c>
      <c r="BK86" s="4">
        <v>0.254</v>
      </c>
      <c r="BL86" s="4">
        <v>135.59700000000001</v>
      </c>
      <c r="BM86" s="4">
        <v>0</v>
      </c>
      <c r="BQ86" s="4">
        <v>468.44</v>
      </c>
      <c r="BR86" s="4">
        <v>5.5669999999999997E-2</v>
      </c>
      <c r="BS86" s="4">
        <v>0.79491000000000001</v>
      </c>
      <c r="BT86" s="4">
        <v>8.0180000000000001E-2</v>
      </c>
      <c r="BU86" s="4">
        <v>1.360436</v>
      </c>
      <c r="BV86" s="4">
        <v>1.6196360000000001</v>
      </c>
      <c r="BW86" s="4">
        <f t="shared" si="14"/>
        <v>0.3594271912</v>
      </c>
      <c r="BY86" s="4">
        <f t="shared" si="15"/>
        <v>3054.2761047783601</v>
      </c>
      <c r="BZ86" s="4">
        <f t="shared" si="16"/>
        <v>1.9090290961279999</v>
      </c>
      <c r="CA86" s="4">
        <f t="shared" si="17"/>
        <v>135.69948315554402</v>
      </c>
      <c r="CB86" s="4">
        <f t="shared" si="18"/>
        <v>0</v>
      </c>
    </row>
    <row r="87" spans="1:80" x14ac:dyDescent="0.25">
      <c r="A87" s="2">
        <v>42067</v>
      </c>
      <c r="B87" s="3">
        <v>2.6585648148148146E-3</v>
      </c>
      <c r="C87" s="4">
        <v>8.1910000000000007</v>
      </c>
      <c r="D87" s="4">
        <v>1.9300000000000001E-2</v>
      </c>
      <c r="E87" s="4">
        <v>193.091375</v>
      </c>
      <c r="F87" s="4">
        <v>2122.8000000000002</v>
      </c>
      <c r="G87" s="4">
        <v>5.4</v>
      </c>
      <c r="H87" s="4">
        <v>0</v>
      </c>
      <c r="J87" s="4">
        <v>2.54</v>
      </c>
      <c r="K87" s="4">
        <v>0.92859999999999998</v>
      </c>
      <c r="L87" s="4">
        <v>7.6067999999999998</v>
      </c>
      <c r="M87" s="4">
        <v>1.7899999999999999E-2</v>
      </c>
      <c r="N87" s="4">
        <v>1971.2810999999999</v>
      </c>
      <c r="O87" s="4">
        <v>5.0145999999999997</v>
      </c>
      <c r="P87" s="4">
        <v>1976.3</v>
      </c>
      <c r="Q87" s="4">
        <v>1483.2791</v>
      </c>
      <c r="R87" s="4">
        <v>3.7732000000000001</v>
      </c>
      <c r="S87" s="4">
        <v>1487.1</v>
      </c>
      <c r="T87" s="4">
        <v>0</v>
      </c>
      <c r="W87" s="4">
        <v>0</v>
      </c>
      <c r="X87" s="4">
        <v>2.3593999999999999</v>
      </c>
      <c r="Y87" s="4">
        <v>12</v>
      </c>
      <c r="Z87" s="4">
        <v>844</v>
      </c>
      <c r="AA87" s="4">
        <v>868</v>
      </c>
      <c r="AB87" s="4">
        <v>865</v>
      </c>
      <c r="AC87" s="4">
        <v>64.099999999999994</v>
      </c>
      <c r="AD87" s="4">
        <v>5</v>
      </c>
      <c r="AE87" s="4">
        <v>0.11</v>
      </c>
      <c r="AF87" s="4">
        <v>978</v>
      </c>
      <c r="AG87" s="4">
        <v>-16</v>
      </c>
      <c r="AH87" s="4">
        <v>14.909091</v>
      </c>
      <c r="AI87" s="4">
        <v>12</v>
      </c>
      <c r="AJ87" s="4">
        <v>190</v>
      </c>
      <c r="AK87" s="4">
        <v>138</v>
      </c>
      <c r="AL87" s="4">
        <v>3</v>
      </c>
      <c r="AM87" s="4">
        <v>195</v>
      </c>
      <c r="AN87" s="4" t="s">
        <v>155</v>
      </c>
      <c r="AP87" s="5"/>
      <c r="BA87" s="4">
        <v>14.023</v>
      </c>
      <c r="BB87" s="4">
        <v>25.19</v>
      </c>
      <c r="BC87" s="4">
        <v>1.8</v>
      </c>
      <c r="BD87" s="4">
        <v>7.6849999999999996</v>
      </c>
      <c r="BE87" s="4">
        <v>3032.2190000000001</v>
      </c>
      <c r="BF87" s="4">
        <v>4.5490000000000004</v>
      </c>
      <c r="BG87" s="4">
        <v>82.289000000000001</v>
      </c>
      <c r="BH87" s="4">
        <v>0.20899999999999999</v>
      </c>
      <c r="BI87" s="4">
        <v>82.498000000000005</v>
      </c>
      <c r="BJ87" s="4">
        <v>61.917999999999999</v>
      </c>
      <c r="BK87" s="4">
        <v>0.158</v>
      </c>
      <c r="BL87" s="4">
        <v>62.075000000000003</v>
      </c>
      <c r="BM87" s="4">
        <v>0</v>
      </c>
      <c r="BQ87" s="4">
        <v>683.83600000000001</v>
      </c>
      <c r="BR87" s="4">
        <v>3.6364E-2</v>
      </c>
      <c r="BS87" s="4">
        <v>0.79409099999999999</v>
      </c>
      <c r="BT87" s="4">
        <v>8.1818000000000002E-2</v>
      </c>
      <c r="BU87" s="4">
        <v>0.88863700000000001</v>
      </c>
      <c r="BV87" s="4">
        <v>1.6527270000000001</v>
      </c>
      <c r="BW87" s="4">
        <f t="shared" si="14"/>
        <v>0.23477789539999999</v>
      </c>
      <c r="BY87" s="4">
        <f t="shared" si="15"/>
        <v>1985.8774506857112</v>
      </c>
      <c r="BZ87" s="4">
        <f t="shared" si="16"/>
        <v>2.9792559584810006</v>
      </c>
      <c r="CA87" s="4">
        <f t="shared" si="17"/>
        <v>40.551675189541996</v>
      </c>
      <c r="CB87" s="4">
        <f t="shared" si="18"/>
        <v>0</v>
      </c>
    </row>
    <row r="88" spans="1:80" x14ac:dyDescent="0.25">
      <c r="A88" s="2">
        <v>42067</v>
      </c>
      <c r="B88" s="3">
        <v>2.670138888888889E-3</v>
      </c>
      <c r="C88" s="4">
        <v>12.055999999999999</v>
      </c>
      <c r="D88" s="4">
        <v>1.72E-2</v>
      </c>
      <c r="E88" s="4">
        <v>171.611604</v>
      </c>
      <c r="F88" s="4">
        <v>979.6</v>
      </c>
      <c r="G88" s="4">
        <v>5.5</v>
      </c>
      <c r="H88" s="4">
        <v>0</v>
      </c>
      <c r="J88" s="4">
        <v>6.05</v>
      </c>
      <c r="K88" s="4">
        <v>0.89680000000000004</v>
      </c>
      <c r="L88" s="4">
        <v>10.811500000000001</v>
      </c>
      <c r="M88" s="4">
        <v>1.54E-2</v>
      </c>
      <c r="N88" s="4">
        <v>878.4597</v>
      </c>
      <c r="O88" s="4">
        <v>4.9322999999999997</v>
      </c>
      <c r="P88" s="4">
        <v>883.4</v>
      </c>
      <c r="Q88" s="4">
        <v>660.97540000000004</v>
      </c>
      <c r="R88" s="4">
        <v>3.7111999999999998</v>
      </c>
      <c r="S88" s="4">
        <v>664.7</v>
      </c>
      <c r="T88" s="4">
        <v>0</v>
      </c>
      <c r="W88" s="4">
        <v>0</v>
      </c>
      <c r="X88" s="4">
        <v>5.4222000000000001</v>
      </c>
      <c r="Y88" s="4">
        <v>11.9</v>
      </c>
      <c r="Z88" s="4">
        <v>845</v>
      </c>
      <c r="AA88" s="4">
        <v>869</v>
      </c>
      <c r="AB88" s="4">
        <v>867</v>
      </c>
      <c r="AC88" s="4">
        <v>64</v>
      </c>
      <c r="AD88" s="4">
        <v>4.99</v>
      </c>
      <c r="AE88" s="4">
        <v>0.11</v>
      </c>
      <c r="AF88" s="4">
        <v>978</v>
      </c>
      <c r="AG88" s="4">
        <v>-16</v>
      </c>
      <c r="AH88" s="4">
        <v>14.09009</v>
      </c>
      <c r="AI88" s="4">
        <v>12</v>
      </c>
      <c r="AJ88" s="4">
        <v>190</v>
      </c>
      <c r="AK88" s="4">
        <v>138</v>
      </c>
      <c r="AL88" s="4">
        <v>3.1</v>
      </c>
      <c r="AM88" s="4">
        <v>195</v>
      </c>
      <c r="AN88" s="4" t="s">
        <v>155</v>
      </c>
      <c r="AP88" s="5"/>
      <c r="BA88" s="4">
        <v>14.023</v>
      </c>
      <c r="BB88" s="4">
        <v>17.440000000000001</v>
      </c>
      <c r="BC88" s="4">
        <v>1.24</v>
      </c>
      <c r="BD88" s="4">
        <v>11.509</v>
      </c>
      <c r="BE88" s="4">
        <v>3030.326</v>
      </c>
      <c r="BF88" s="4">
        <v>2.7450000000000001</v>
      </c>
      <c r="BG88" s="4">
        <v>25.785</v>
      </c>
      <c r="BH88" s="4">
        <v>0.14499999999999999</v>
      </c>
      <c r="BI88" s="4">
        <v>25.928999999999998</v>
      </c>
      <c r="BJ88" s="4">
        <v>19.401</v>
      </c>
      <c r="BK88" s="4">
        <v>0.109</v>
      </c>
      <c r="BL88" s="4">
        <v>19.510000000000002</v>
      </c>
      <c r="BM88" s="4">
        <v>0</v>
      </c>
      <c r="BQ88" s="4">
        <v>1105.028</v>
      </c>
      <c r="BR88" s="4">
        <v>0.14418900000000001</v>
      </c>
      <c r="BS88" s="4">
        <v>0.79400000000000004</v>
      </c>
      <c r="BT88" s="4">
        <v>8.0180000000000001E-2</v>
      </c>
      <c r="BU88" s="4">
        <v>3.5236230000000002</v>
      </c>
      <c r="BV88" s="4">
        <v>1.61964</v>
      </c>
      <c r="BW88" s="4">
        <f t="shared" si="14"/>
        <v>0.93094119659999996</v>
      </c>
      <c r="BY88" s="4">
        <f t="shared" si="15"/>
        <v>7869.4843502392259</v>
      </c>
      <c r="BZ88" s="4">
        <f t="shared" si="16"/>
        <v>7.1285183644950001</v>
      </c>
      <c r="CA88" s="4">
        <f t="shared" si="17"/>
        <v>50.382653839550997</v>
      </c>
      <c r="CB88" s="4">
        <f t="shared" si="18"/>
        <v>0</v>
      </c>
    </row>
    <row r="89" spans="1:80" x14ac:dyDescent="0.25">
      <c r="A89" s="2">
        <v>42067</v>
      </c>
      <c r="B89" s="3">
        <v>2.6817129629629634E-3</v>
      </c>
      <c r="C89" s="4">
        <v>13.268000000000001</v>
      </c>
      <c r="D89" s="4">
        <v>6.7999999999999996E-3</v>
      </c>
      <c r="E89" s="4">
        <v>67.967410000000001</v>
      </c>
      <c r="F89" s="4">
        <v>609.29999999999995</v>
      </c>
      <c r="G89" s="4">
        <v>5.5</v>
      </c>
      <c r="H89" s="4">
        <v>12.4</v>
      </c>
      <c r="J89" s="4">
        <v>9.82</v>
      </c>
      <c r="K89" s="4">
        <v>0.88719999999999999</v>
      </c>
      <c r="L89" s="4">
        <v>11.7707</v>
      </c>
      <c r="M89" s="4">
        <v>6.0000000000000001E-3</v>
      </c>
      <c r="N89" s="4">
        <v>540.51289999999995</v>
      </c>
      <c r="O89" s="4">
        <v>4.8794000000000004</v>
      </c>
      <c r="P89" s="4">
        <v>545.4</v>
      </c>
      <c r="Q89" s="4">
        <v>406.69560000000001</v>
      </c>
      <c r="R89" s="4">
        <v>3.6714000000000002</v>
      </c>
      <c r="S89" s="4">
        <v>410.4</v>
      </c>
      <c r="T89" s="4">
        <v>12.4087</v>
      </c>
      <c r="W89" s="4">
        <v>0</v>
      </c>
      <c r="X89" s="4">
        <v>8.7083999999999993</v>
      </c>
      <c r="Y89" s="4">
        <v>11.9</v>
      </c>
      <c r="Z89" s="4">
        <v>847</v>
      </c>
      <c r="AA89" s="4">
        <v>871</v>
      </c>
      <c r="AB89" s="4">
        <v>868</v>
      </c>
      <c r="AC89" s="4">
        <v>64</v>
      </c>
      <c r="AD89" s="4">
        <v>4.99</v>
      </c>
      <c r="AE89" s="4">
        <v>0.11</v>
      </c>
      <c r="AF89" s="4">
        <v>978</v>
      </c>
      <c r="AG89" s="4">
        <v>-16</v>
      </c>
      <c r="AH89" s="4">
        <v>14</v>
      </c>
      <c r="AI89" s="4">
        <v>12</v>
      </c>
      <c r="AJ89" s="4">
        <v>189.1</v>
      </c>
      <c r="AK89" s="4">
        <v>138.9</v>
      </c>
      <c r="AL89" s="4">
        <v>2.6</v>
      </c>
      <c r="AM89" s="4">
        <v>195</v>
      </c>
      <c r="AN89" s="4" t="s">
        <v>155</v>
      </c>
      <c r="AP89" s="5"/>
      <c r="BA89" s="4">
        <v>14.023</v>
      </c>
      <c r="BB89" s="4">
        <v>15.94</v>
      </c>
      <c r="BC89" s="4">
        <v>1.1399999999999999</v>
      </c>
      <c r="BD89" s="4">
        <v>12.72</v>
      </c>
      <c r="BE89" s="4">
        <v>3031.86</v>
      </c>
      <c r="BF89" s="4">
        <v>0.98899999999999999</v>
      </c>
      <c r="BG89" s="4">
        <v>14.58</v>
      </c>
      <c r="BH89" s="4">
        <v>0.13200000000000001</v>
      </c>
      <c r="BI89" s="4">
        <v>14.711</v>
      </c>
      <c r="BJ89" s="4">
        <v>10.97</v>
      </c>
      <c r="BK89" s="4">
        <v>9.9000000000000005E-2</v>
      </c>
      <c r="BL89" s="4">
        <v>11.069000000000001</v>
      </c>
      <c r="BM89" s="4">
        <v>0.1057</v>
      </c>
      <c r="BQ89" s="4">
        <v>1630.9749999999999</v>
      </c>
      <c r="BR89" s="4">
        <v>0.24145</v>
      </c>
      <c r="BS89" s="4">
        <v>0.79308999999999996</v>
      </c>
      <c r="BT89" s="4">
        <v>0.08</v>
      </c>
      <c r="BU89" s="4">
        <v>5.9004339999999997</v>
      </c>
      <c r="BV89" s="4">
        <v>1.6160000000000001</v>
      </c>
      <c r="BW89" s="4">
        <f t="shared" si="14"/>
        <v>1.5588946627999998</v>
      </c>
      <c r="BY89" s="4">
        <f t="shared" si="15"/>
        <v>13184.406602675881</v>
      </c>
      <c r="BZ89" s="4">
        <f t="shared" si="16"/>
        <v>4.3007850395619993</v>
      </c>
      <c r="CA89" s="4">
        <f t="shared" si="17"/>
        <v>47.704359842259997</v>
      </c>
      <c r="CB89" s="4">
        <f t="shared" si="18"/>
        <v>0.45964911899060001</v>
      </c>
    </row>
    <row r="90" spans="1:80" x14ac:dyDescent="0.25">
      <c r="A90" s="2">
        <v>42067</v>
      </c>
      <c r="B90" s="3">
        <v>2.693287037037037E-3</v>
      </c>
      <c r="C90" s="4">
        <v>12.961</v>
      </c>
      <c r="D90" s="4">
        <v>2E-3</v>
      </c>
      <c r="E90" s="4">
        <v>20</v>
      </c>
      <c r="F90" s="4">
        <v>804.3</v>
      </c>
      <c r="G90" s="4">
        <v>5.4</v>
      </c>
      <c r="H90" s="4">
        <v>0</v>
      </c>
      <c r="J90" s="4">
        <v>11.35</v>
      </c>
      <c r="K90" s="4">
        <v>0.88959999999999995</v>
      </c>
      <c r="L90" s="4">
        <v>11.530200000000001</v>
      </c>
      <c r="M90" s="4">
        <v>1.8E-3</v>
      </c>
      <c r="N90" s="4">
        <v>715.46310000000005</v>
      </c>
      <c r="O90" s="4">
        <v>4.8037999999999998</v>
      </c>
      <c r="P90" s="4">
        <v>720.3</v>
      </c>
      <c r="Q90" s="4">
        <v>538.33249999999998</v>
      </c>
      <c r="R90" s="4">
        <v>3.6145</v>
      </c>
      <c r="S90" s="4">
        <v>541.9</v>
      </c>
      <c r="T90" s="4">
        <v>0</v>
      </c>
      <c r="W90" s="4">
        <v>0</v>
      </c>
      <c r="X90" s="4">
        <v>10.0938</v>
      </c>
      <c r="Y90" s="4">
        <v>12</v>
      </c>
      <c r="Z90" s="4">
        <v>846</v>
      </c>
      <c r="AA90" s="4">
        <v>871</v>
      </c>
      <c r="AB90" s="4">
        <v>867</v>
      </c>
      <c r="AC90" s="4">
        <v>64</v>
      </c>
      <c r="AD90" s="4">
        <v>4.99</v>
      </c>
      <c r="AE90" s="4">
        <v>0.11</v>
      </c>
      <c r="AF90" s="4">
        <v>978</v>
      </c>
      <c r="AG90" s="4">
        <v>-16</v>
      </c>
      <c r="AH90" s="4">
        <v>14</v>
      </c>
      <c r="AI90" s="4">
        <v>12</v>
      </c>
      <c r="AJ90" s="4">
        <v>189</v>
      </c>
      <c r="AK90" s="4">
        <v>139</v>
      </c>
      <c r="AL90" s="4">
        <v>2.5</v>
      </c>
      <c r="AM90" s="4">
        <v>195</v>
      </c>
      <c r="AN90" s="4" t="s">
        <v>155</v>
      </c>
      <c r="AP90" s="5"/>
      <c r="BA90" s="4">
        <v>14.023</v>
      </c>
      <c r="BB90" s="4">
        <v>16.309999999999999</v>
      </c>
      <c r="BC90" s="4">
        <v>1.1599999999999999</v>
      </c>
      <c r="BD90" s="4">
        <v>12.41</v>
      </c>
      <c r="BE90" s="4">
        <v>3033.4859999999999</v>
      </c>
      <c r="BF90" s="4">
        <v>0.29799999999999999</v>
      </c>
      <c r="BG90" s="4">
        <v>19.712</v>
      </c>
      <c r="BH90" s="4">
        <v>0.13200000000000001</v>
      </c>
      <c r="BI90" s="4">
        <v>19.844000000000001</v>
      </c>
      <c r="BJ90" s="4">
        <v>14.832000000000001</v>
      </c>
      <c r="BK90" s="4">
        <v>0.1</v>
      </c>
      <c r="BL90" s="4">
        <v>14.930999999999999</v>
      </c>
      <c r="BM90" s="4">
        <v>0</v>
      </c>
      <c r="BQ90" s="4">
        <v>1930.8820000000001</v>
      </c>
      <c r="BR90" s="4">
        <v>0.380909</v>
      </c>
      <c r="BS90" s="4">
        <v>0.79300000000000004</v>
      </c>
      <c r="BT90" s="4">
        <v>0.08</v>
      </c>
      <c r="BU90" s="4">
        <v>9.3084659999999992</v>
      </c>
      <c r="BV90" s="4">
        <v>1.6160000000000001</v>
      </c>
      <c r="BW90" s="4">
        <f t="shared" si="14"/>
        <v>2.4592967171999995</v>
      </c>
      <c r="BY90" s="4">
        <f t="shared" si="15"/>
        <v>20810.743652554807</v>
      </c>
      <c r="BZ90" s="4">
        <f t="shared" si="16"/>
        <v>2.0443811537159999</v>
      </c>
      <c r="CA90" s="4">
        <f t="shared" si="17"/>
        <v>101.75255460374399</v>
      </c>
      <c r="CB90" s="4">
        <f t="shared" si="18"/>
        <v>0</v>
      </c>
    </row>
    <row r="91" spans="1:80" x14ac:dyDescent="0.25">
      <c r="A91" s="2">
        <v>42067</v>
      </c>
      <c r="B91" s="3">
        <v>2.704861111111111E-3</v>
      </c>
      <c r="C91" s="4">
        <v>12.771000000000001</v>
      </c>
      <c r="D91" s="4">
        <v>2E-3</v>
      </c>
      <c r="E91" s="4">
        <v>20</v>
      </c>
      <c r="F91" s="4">
        <v>1212.7</v>
      </c>
      <c r="G91" s="4">
        <v>5.4</v>
      </c>
      <c r="H91" s="4">
        <v>-17.899999999999999</v>
      </c>
      <c r="J91" s="4">
        <v>10.27</v>
      </c>
      <c r="K91" s="4">
        <v>0.89119999999999999</v>
      </c>
      <c r="L91" s="4">
        <v>11.380800000000001</v>
      </c>
      <c r="M91" s="4">
        <v>1.8E-3</v>
      </c>
      <c r="N91" s="4">
        <v>1080.6787999999999</v>
      </c>
      <c r="O91" s="4">
        <v>4.8122999999999996</v>
      </c>
      <c r="P91" s="4">
        <v>1085.5</v>
      </c>
      <c r="Q91" s="4">
        <v>813.13009999999997</v>
      </c>
      <c r="R91" s="4">
        <v>3.6208999999999998</v>
      </c>
      <c r="S91" s="4">
        <v>816.8</v>
      </c>
      <c r="T91" s="4">
        <v>0</v>
      </c>
      <c r="W91" s="4">
        <v>0</v>
      </c>
      <c r="X91" s="4">
        <v>9.1501999999999999</v>
      </c>
      <c r="Y91" s="4">
        <v>11.9</v>
      </c>
      <c r="Z91" s="4">
        <v>846</v>
      </c>
      <c r="AA91" s="4">
        <v>872</v>
      </c>
      <c r="AB91" s="4">
        <v>867</v>
      </c>
      <c r="AC91" s="4">
        <v>64</v>
      </c>
      <c r="AD91" s="4">
        <v>4.99</v>
      </c>
      <c r="AE91" s="4">
        <v>0.11</v>
      </c>
      <c r="AF91" s="4">
        <v>978</v>
      </c>
      <c r="AG91" s="4">
        <v>-16</v>
      </c>
      <c r="AH91" s="4">
        <v>14</v>
      </c>
      <c r="AI91" s="4">
        <v>12</v>
      </c>
      <c r="AJ91" s="4">
        <v>189</v>
      </c>
      <c r="AK91" s="4">
        <v>138.1</v>
      </c>
      <c r="AL91" s="4">
        <v>2.8</v>
      </c>
      <c r="AM91" s="4">
        <v>195</v>
      </c>
      <c r="AN91" s="4" t="s">
        <v>155</v>
      </c>
      <c r="AP91" s="5"/>
      <c r="BA91" s="4">
        <v>14.023</v>
      </c>
      <c r="BB91" s="4">
        <v>16.54</v>
      </c>
      <c r="BC91" s="4">
        <v>1.18</v>
      </c>
      <c r="BD91" s="4">
        <v>12.212</v>
      </c>
      <c r="BE91" s="4">
        <v>3033.6170000000002</v>
      </c>
      <c r="BF91" s="4">
        <v>0.30199999999999999</v>
      </c>
      <c r="BG91" s="4">
        <v>30.166</v>
      </c>
      <c r="BH91" s="4">
        <v>0.13400000000000001</v>
      </c>
      <c r="BI91" s="4">
        <v>30.300999999999998</v>
      </c>
      <c r="BJ91" s="4">
        <v>22.698</v>
      </c>
      <c r="BK91" s="4">
        <v>0.10100000000000001</v>
      </c>
      <c r="BL91" s="4">
        <v>22.798999999999999</v>
      </c>
      <c r="BM91" s="4">
        <v>0</v>
      </c>
      <c r="BQ91" s="4">
        <v>1773.45</v>
      </c>
      <c r="BR91" s="4">
        <v>0.20746800000000001</v>
      </c>
      <c r="BS91" s="4">
        <v>0.79300000000000004</v>
      </c>
      <c r="BT91" s="4">
        <v>7.9089999999999994E-2</v>
      </c>
      <c r="BU91" s="4">
        <v>5.070011</v>
      </c>
      <c r="BV91" s="4">
        <v>1.59762</v>
      </c>
      <c r="BW91" s="4">
        <f t="shared" si="14"/>
        <v>1.3394969061999999</v>
      </c>
      <c r="BY91" s="4">
        <f t="shared" si="15"/>
        <v>11335.407539563021</v>
      </c>
      <c r="BZ91" s="4">
        <f t="shared" si="16"/>
        <v>1.128452628314</v>
      </c>
      <c r="CA91" s="4">
        <f t="shared" si="17"/>
        <v>84.813303832686003</v>
      </c>
      <c r="CB91" s="4">
        <f t="shared" si="18"/>
        <v>0</v>
      </c>
    </row>
    <row r="92" spans="1:80" x14ac:dyDescent="0.25">
      <c r="A92" s="2">
        <v>42067</v>
      </c>
      <c r="B92" s="3">
        <v>2.716435185185185E-3</v>
      </c>
      <c r="C92" s="4">
        <v>12.617000000000001</v>
      </c>
      <c r="D92" s="4">
        <v>2.8E-3</v>
      </c>
      <c r="E92" s="4">
        <v>28.043296999999999</v>
      </c>
      <c r="F92" s="4">
        <v>1723.2</v>
      </c>
      <c r="G92" s="4">
        <v>5.4</v>
      </c>
      <c r="H92" s="4">
        <v>-1.1000000000000001</v>
      </c>
      <c r="J92" s="4">
        <v>7.33</v>
      </c>
      <c r="K92" s="4">
        <v>0.89239999999999997</v>
      </c>
      <c r="L92" s="4">
        <v>11.259399999999999</v>
      </c>
      <c r="M92" s="4">
        <v>2.5000000000000001E-3</v>
      </c>
      <c r="N92" s="4">
        <v>1537.7974999999999</v>
      </c>
      <c r="O92" s="4">
        <v>4.819</v>
      </c>
      <c r="P92" s="4">
        <v>1542.6</v>
      </c>
      <c r="Q92" s="4">
        <v>1157.0777</v>
      </c>
      <c r="R92" s="4">
        <v>3.6259000000000001</v>
      </c>
      <c r="S92" s="4">
        <v>1160.7</v>
      </c>
      <c r="T92" s="4">
        <v>0</v>
      </c>
      <c r="W92" s="4">
        <v>0</v>
      </c>
      <c r="X92" s="4">
        <v>6.5420999999999996</v>
      </c>
      <c r="Y92" s="4">
        <v>12</v>
      </c>
      <c r="Z92" s="4">
        <v>845</v>
      </c>
      <c r="AA92" s="4">
        <v>871</v>
      </c>
      <c r="AB92" s="4">
        <v>867</v>
      </c>
      <c r="AC92" s="4">
        <v>64</v>
      </c>
      <c r="AD92" s="4">
        <v>4.99</v>
      </c>
      <c r="AE92" s="4">
        <v>0.11</v>
      </c>
      <c r="AF92" s="4">
        <v>978</v>
      </c>
      <c r="AG92" s="4">
        <v>-16</v>
      </c>
      <c r="AH92" s="4">
        <v>14</v>
      </c>
      <c r="AI92" s="4">
        <v>12</v>
      </c>
      <c r="AJ92" s="4">
        <v>189.9</v>
      </c>
      <c r="AK92" s="4">
        <v>138.9</v>
      </c>
      <c r="AL92" s="4">
        <v>2.9</v>
      </c>
      <c r="AM92" s="4">
        <v>195</v>
      </c>
      <c r="AN92" s="4" t="s">
        <v>155</v>
      </c>
      <c r="AP92" s="5"/>
      <c r="BA92" s="4">
        <v>14.023</v>
      </c>
      <c r="BB92" s="4">
        <v>16.72</v>
      </c>
      <c r="BC92" s="4">
        <v>1.19</v>
      </c>
      <c r="BD92" s="4">
        <v>12.055999999999999</v>
      </c>
      <c r="BE92" s="4">
        <v>3033.5320000000002</v>
      </c>
      <c r="BF92" s="4">
        <v>0.42899999999999999</v>
      </c>
      <c r="BG92" s="4">
        <v>43.387999999999998</v>
      </c>
      <c r="BH92" s="4">
        <v>0.13600000000000001</v>
      </c>
      <c r="BI92" s="4">
        <v>43.524000000000001</v>
      </c>
      <c r="BJ92" s="4">
        <v>32.646000000000001</v>
      </c>
      <c r="BK92" s="4">
        <v>0.10199999999999999</v>
      </c>
      <c r="BL92" s="4">
        <v>32.747999999999998</v>
      </c>
      <c r="BM92" s="4">
        <v>0</v>
      </c>
      <c r="BQ92" s="4">
        <v>1281.5930000000001</v>
      </c>
      <c r="BR92" s="4">
        <v>0.17171</v>
      </c>
      <c r="BS92" s="4">
        <v>0.79208999999999996</v>
      </c>
      <c r="BT92" s="4">
        <v>8.0820000000000003E-2</v>
      </c>
      <c r="BU92" s="4">
        <v>4.1961630000000003</v>
      </c>
      <c r="BV92" s="4">
        <v>1.6325639999999999</v>
      </c>
      <c r="BW92" s="4">
        <f t="shared" si="14"/>
        <v>1.1086262646</v>
      </c>
      <c r="BY92" s="4">
        <f t="shared" si="15"/>
        <v>9381.4165216966921</v>
      </c>
      <c r="BZ92" s="4">
        <f t="shared" si="16"/>
        <v>1.3267134441990001</v>
      </c>
      <c r="CA92" s="4">
        <f t="shared" si="17"/>
        <v>100.96010978862601</v>
      </c>
      <c r="CB92" s="4">
        <f t="shared" si="18"/>
        <v>0</v>
      </c>
    </row>
    <row r="93" spans="1:80" x14ac:dyDescent="0.25">
      <c r="A93" s="2">
        <v>42067</v>
      </c>
      <c r="B93" s="3">
        <v>2.7280092592592594E-3</v>
      </c>
      <c r="C93" s="4">
        <v>12.426</v>
      </c>
      <c r="D93" s="4">
        <v>3.7000000000000002E-3</v>
      </c>
      <c r="E93" s="4">
        <v>36.617646999999998</v>
      </c>
      <c r="F93" s="4">
        <v>1991.5</v>
      </c>
      <c r="G93" s="4">
        <v>5.4</v>
      </c>
      <c r="H93" s="4">
        <v>-10</v>
      </c>
      <c r="J93" s="4">
        <v>4.8899999999999997</v>
      </c>
      <c r="K93" s="4">
        <v>0.89400000000000002</v>
      </c>
      <c r="L93" s="4">
        <v>11.1083</v>
      </c>
      <c r="M93" s="4">
        <v>3.3E-3</v>
      </c>
      <c r="N93" s="4">
        <v>1780.3719000000001</v>
      </c>
      <c r="O93" s="4">
        <v>4.8273999999999999</v>
      </c>
      <c r="P93" s="4">
        <v>1785.2</v>
      </c>
      <c r="Q93" s="4">
        <v>1339.5969</v>
      </c>
      <c r="R93" s="4">
        <v>3.6322999999999999</v>
      </c>
      <c r="S93" s="4">
        <v>1343.2</v>
      </c>
      <c r="T93" s="4">
        <v>0</v>
      </c>
      <c r="W93" s="4">
        <v>0</v>
      </c>
      <c r="X93" s="4">
        <v>4.3737000000000004</v>
      </c>
      <c r="Y93" s="4">
        <v>11.9</v>
      </c>
      <c r="Z93" s="4">
        <v>846</v>
      </c>
      <c r="AA93" s="4">
        <v>870</v>
      </c>
      <c r="AB93" s="4">
        <v>867</v>
      </c>
      <c r="AC93" s="4">
        <v>64</v>
      </c>
      <c r="AD93" s="4">
        <v>4.99</v>
      </c>
      <c r="AE93" s="4">
        <v>0.11</v>
      </c>
      <c r="AF93" s="4">
        <v>978</v>
      </c>
      <c r="AG93" s="4">
        <v>-16</v>
      </c>
      <c r="AH93" s="4">
        <v>14</v>
      </c>
      <c r="AI93" s="4">
        <v>12</v>
      </c>
      <c r="AJ93" s="4">
        <v>190</v>
      </c>
      <c r="AK93" s="4">
        <v>139</v>
      </c>
      <c r="AL93" s="4">
        <v>3.1</v>
      </c>
      <c r="AM93" s="4">
        <v>195</v>
      </c>
      <c r="AN93" s="4" t="s">
        <v>155</v>
      </c>
      <c r="AP93" s="5"/>
      <c r="BA93" s="4">
        <v>14.023</v>
      </c>
      <c r="BB93" s="4">
        <v>16.96</v>
      </c>
      <c r="BC93" s="4">
        <v>1.21</v>
      </c>
      <c r="BD93" s="4">
        <v>11.861000000000001</v>
      </c>
      <c r="BE93" s="4">
        <v>3033.4589999999998</v>
      </c>
      <c r="BF93" s="4">
        <v>0.56899999999999995</v>
      </c>
      <c r="BG93" s="4">
        <v>50.914000000000001</v>
      </c>
      <c r="BH93" s="4">
        <v>0.13800000000000001</v>
      </c>
      <c r="BI93" s="4">
        <v>51.052</v>
      </c>
      <c r="BJ93" s="4">
        <v>38.308999999999997</v>
      </c>
      <c r="BK93" s="4">
        <v>0.104</v>
      </c>
      <c r="BL93" s="4">
        <v>38.412999999999997</v>
      </c>
      <c r="BM93" s="4">
        <v>0</v>
      </c>
      <c r="BQ93" s="4">
        <v>868.42399999999998</v>
      </c>
      <c r="BR93" s="4">
        <v>0.18911</v>
      </c>
      <c r="BS93" s="4">
        <v>0.79108999999999996</v>
      </c>
      <c r="BT93" s="4">
        <v>7.918E-2</v>
      </c>
      <c r="BU93" s="4">
        <v>4.6213749999999996</v>
      </c>
      <c r="BV93" s="4">
        <v>1.5994360000000001</v>
      </c>
      <c r="BW93" s="4">
        <f t="shared" si="14"/>
        <v>1.2209672749999998</v>
      </c>
      <c r="BY93" s="4">
        <f t="shared" si="15"/>
        <v>10331.819918974123</v>
      </c>
      <c r="BZ93" s="4">
        <f t="shared" si="16"/>
        <v>1.9379874703749995</v>
      </c>
      <c r="CA93" s="4">
        <f t="shared" si="17"/>
        <v>130.47866784287496</v>
      </c>
      <c r="CB93" s="4">
        <f t="shared" si="18"/>
        <v>0</v>
      </c>
    </row>
    <row r="94" spans="1:80" x14ac:dyDescent="0.25">
      <c r="A94" s="2">
        <v>42067</v>
      </c>
      <c r="B94" s="3">
        <v>2.7395833333333335E-3</v>
      </c>
      <c r="C94" s="4">
        <v>12.269</v>
      </c>
      <c r="D94" s="4">
        <v>4.0000000000000001E-3</v>
      </c>
      <c r="E94" s="4">
        <v>40</v>
      </c>
      <c r="F94" s="4">
        <v>1976</v>
      </c>
      <c r="G94" s="4">
        <v>5.4</v>
      </c>
      <c r="H94" s="4">
        <v>0</v>
      </c>
      <c r="J94" s="4">
        <v>3.71</v>
      </c>
      <c r="K94" s="4">
        <v>0.89510000000000001</v>
      </c>
      <c r="L94" s="4">
        <v>10.981400000000001</v>
      </c>
      <c r="M94" s="4">
        <v>3.5999999999999999E-3</v>
      </c>
      <c r="N94" s="4">
        <v>1768.6748</v>
      </c>
      <c r="O94" s="4">
        <v>4.8109000000000002</v>
      </c>
      <c r="P94" s="4">
        <v>1773.5</v>
      </c>
      <c r="Q94" s="4">
        <v>1330.7956999999999</v>
      </c>
      <c r="R94" s="4">
        <v>3.6198000000000001</v>
      </c>
      <c r="S94" s="4">
        <v>1334.4</v>
      </c>
      <c r="T94" s="4">
        <v>0</v>
      </c>
      <c r="W94" s="4">
        <v>0</v>
      </c>
      <c r="X94" s="4">
        <v>3.3178000000000001</v>
      </c>
      <c r="Y94" s="4">
        <v>11.9</v>
      </c>
      <c r="Z94" s="4">
        <v>845</v>
      </c>
      <c r="AA94" s="4">
        <v>871</v>
      </c>
      <c r="AB94" s="4">
        <v>866</v>
      </c>
      <c r="AC94" s="4">
        <v>64</v>
      </c>
      <c r="AD94" s="4">
        <v>4.99</v>
      </c>
      <c r="AE94" s="4">
        <v>0.11</v>
      </c>
      <c r="AF94" s="4">
        <v>978</v>
      </c>
      <c r="AG94" s="4">
        <v>-16</v>
      </c>
      <c r="AH94" s="4">
        <v>14</v>
      </c>
      <c r="AI94" s="4">
        <v>12</v>
      </c>
      <c r="AJ94" s="4">
        <v>189.1</v>
      </c>
      <c r="AK94" s="4">
        <v>138.1</v>
      </c>
      <c r="AL94" s="4">
        <v>2.6</v>
      </c>
      <c r="AM94" s="4">
        <v>195</v>
      </c>
      <c r="AN94" s="4" t="s">
        <v>155</v>
      </c>
      <c r="AP94" s="5"/>
      <c r="BA94" s="4">
        <v>14.023</v>
      </c>
      <c r="BB94" s="4">
        <v>17.170000000000002</v>
      </c>
      <c r="BC94" s="4">
        <v>1.22</v>
      </c>
      <c r="BD94" s="4">
        <v>11.724</v>
      </c>
      <c r="BE94" s="4">
        <v>3033.49</v>
      </c>
      <c r="BF94" s="4">
        <v>0.629</v>
      </c>
      <c r="BG94" s="4">
        <v>51.164999999999999</v>
      </c>
      <c r="BH94" s="4">
        <v>0.13900000000000001</v>
      </c>
      <c r="BI94" s="4">
        <v>51.304000000000002</v>
      </c>
      <c r="BJ94" s="4">
        <v>38.497999999999998</v>
      </c>
      <c r="BK94" s="4">
        <v>0.105</v>
      </c>
      <c r="BL94" s="4">
        <v>38.601999999999997</v>
      </c>
      <c r="BM94" s="4">
        <v>0</v>
      </c>
      <c r="BQ94" s="4">
        <v>666.39300000000003</v>
      </c>
      <c r="BR94" s="4">
        <v>0.15368999999999999</v>
      </c>
      <c r="BS94" s="4">
        <v>0.79100000000000004</v>
      </c>
      <c r="BT94" s="4">
        <v>7.9909999999999995E-2</v>
      </c>
      <c r="BU94" s="4">
        <v>3.7557990000000001</v>
      </c>
      <c r="BV94" s="4">
        <v>1.614182</v>
      </c>
      <c r="BW94" s="4">
        <f t="shared" si="14"/>
        <v>0.99228209580000004</v>
      </c>
      <c r="BY94" s="4">
        <f t="shared" si="15"/>
        <v>8396.7727081718695</v>
      </c>
      <c r="BZ94" s="4">
        <f t="shared" si="16"/>
        <v>1.7410870098270002</v>
      </c>
      <c r="CA94" s="4">
        <f t="shared" si="17"/>
        <v>106.563382677774</v>
      </c>
      <c r="CB94" s="4">
        <f t="shared" si="18"/>
        <v>0</v>
      </c>
    </row>
    <row r="95" spans="1:80" x14ac:dyDescent="0.25">
      <c r="A95" s="2">
        <v>42067</v>
      </c>
      <c r="B95" s="3">
        <v>2.7511574074074075E-3</v>
      </c>
      <c r="C95" s="4">
        <v>12.512</v>
      </c>
      <c r="D95" s="4">
        <v>3.7000000000000002E-3</v>
      </c>
      <c r="E95" s="4">
        <v>36.597853000000001</v>
      </c>
      <c r="F95" s="4">
        <v>1731.2</v>
      </c>
      <c r="G95" s="4">
        <v>5.2</v>
      </c>
      <c r="H95" s="4">
        <v>-11.5</v>
      </c>
      <c r="J95" s="4">
        <v>3.31</v>
      </c>
      <c r="K95" s="4">
        <v>0.8931</v>
      </c>
      <c r="L95" s="4">
        <v>11.174099999999999</v>
      </c>
      <c r="M95" s="4">
        <v>3.3E-3</v>
      </c>
      <c r="N95" s="4">
        <v>1546.1478</v>
      </c>
      <c r="O95" s="4">
        <v>4.6219000000000001</v>
      </c>
      <c r="P95" s="4">
        <v>1550.8</v>
      </c>
      <c r="Q95" s="4">
        <v>1163.3607</v>
      </c>
      <c r="R95" s="4">
        <v>3.4775999999999998</v>
      </c>
      <c r="S95" s="4">
        <v>1166.8</v>
      </c>
      <c r="T95" s="4">
        <v>0</v>
      </c>
      <c r="W95" s="4">
        <v>0</v>
      </c>
      <c r="X95" s="4">
        <v>2.9542000000000002</v>
      </c>
      <c r="Y95" s="4">
        <v>12</v>
      </c>
      <c r="Z95" s="4">
        <v>845</v>
      </c>
      <c r="AA95" s="4">
        <v>870</v>
      </c>
      <c r="AB95" s="4">
        <v>867</v>
      </c>
      <c r="AC95" s="4">
        <v>64</v>
      </c>
      <c r="AD95" s="4">
        <v>4.99</v>
      </c>
      <c r="AE95" s="4">
        <v>0.11</v>
      </c>
      <c r="AF95" s="4">
        <v>978</v>
      </c>
      <c r="AG95" s="4">
        <v>-16</v>
      </c>
      <c r="AH95" s="4">
        <v>14</v>
      </c>
      <c r="AI95" s="4">
        <v>12</v>
      </c>
      <c r="AJ95" s="4">
        <v>189.9</v>
      </c>
      <c r="AK95" s="4">
        <v>138.9</v>
      </c>
      <c r="AL95" s="4">
        <v>2.4</v>
      </c>
      <c r="AM95" s="4">
        <v>195</v>
      </c>
      <c r="AN95" s="4" t="s">
        <v>155</v>
      </c>
      <c r="AP95" s="5"/>
      <c r="BA95" s="4">
        <v>14.023</v>
      </c>
      <c r="BB95" s="4">
        <v>16.86</v>
      </c>
      <c r="BC95" s="4">
        <v>1.2</v>
      </c>
      <c r="BD95" s="4">
        <v>11.968999999999999</v>
      </c>
      <c r="BE95" s="4">
        <v>3033.4009999999998</v>
      </c>
      <c r="BF95" s="4">
        <v>0.56499999999999995</v>
      </c>
      <c r="BG95" s="4">
        <v>43.954999999999998</v>
      </c>
      <c r="BH95" s="4">
        <v>0.13100000000000001</v>
      </c>
      <c r="BI95" s="4">
        <v>44.085999999999999</v>
      </c>
      <c r="BJ95" s="4">
        <v>33.073</v>
      </c>
      <c r="BK95" s="4">
        <v>9.9000000000000005E-2</v>
      </c>
      <c r="BL95" s="4">
        <v>33.171999999999997</v>
      </c>
      <c r="BM95" s="4">
        <v>0</v>
      </c>
      <c r="BQ95" s="4">
        <v>583.12599999999998</v>
      </c>
      <c r="BR95" s="4">
        <v>0.10632</v>
      </c>
      <c r="BS95" s="4">
        <v>0.79100000000000004</v>
      </c>
      <c r="BT95" s="4">
        <v>0.08</v>
      </c>
      <c r="BU95" s="4">
        <v>2.598195</v>
      </c>
      <c r="BV95" s="4">
        <v>1.6160000000000001</v>
      </c>
      <c r="BW95" s="4">
        <f t="shared" si="14"/>
        <v>0.68644311899999999</v>
      </c>
      <c r="BY95" s="4">
        <f t="shared" si="15"/>
        <v>5808.5677083507144</v>
      </c>
      <c r="BZ95" s="4">
        <f t="shared" si="16"/>
        <v>1.081901388975</v>
      </c>
      <c r="CA95" s="4">
        <f t="shared" si="17"/>
        <v>63.330486084195002</v>
      </c>
      <c r="CB95" s="4">
        <f t="shared" si="18"/>
        <v>0</v>
      </c>
    </row>
    <row r="96" spans="1:80" x14ac:dyDescent="0.25">
      <c r="A96" s="2">
        <v>42067</v>
      </c>
      <c r="B96" s="3">
        <v>2.7627314814814819E-3</v>
      </c>
      <c r="C96" s="4">
        <v>13.003</v>
      </c>
      <c r="D96" s="4">
        <v>2.7000000000000001E-3</v>
      </c>
      <c r="E96" s="4">
        <v>26.638795999999999</v>
      </c>
      <c r="F96" s="4">
        <v>1449.9</v>
      </c>
      <c r="G96" s="4">
        <v>5</v>
      </c>
      <c r="H96" s="4">
        <v>-12.2</v>
      </c>
      <c r="J96" s="4">
        <v>3.3</v>
      </c>
      <c r="K96" s="4">
        <v>0.88919999999999999</v>
      </c>
      <c r="L96" s="4">
        <v>11.5624</v>
      </c>
      <c r="M96" s="4">
        <v>2.3999999999999998E-3</v>
      </c>
      <c r="N96" s="4">
        <v>1289.3444</v>
      </c>
      <c r="O96" s="4">
        <v>4.4241999999999999</v>
      </c>
      <c r="P96" s="4">
        <v>1293.8</v>
      </c>
      <c r="Q96" s="4">
        <v>970.1354</v>
      </c>
      <c r="R96" s="4">
        <v>3.3289</v>
      </c>
      <c r="S96" s="4">
        <v>973.5</v>
      </c>
      <c r="T96" s="4">
        <v>0</v>
      </c>
      <c r="W96" s="4">
        <v>0</v>
      </c>
      <c r="X96" s="4">
        <v>2.9344999999999999</v>
      </c>
      <c r="Y96" s="4">
        <v>11.9</v>
      </c>
      <c r="Z96" s="4">
        <v>845</v>
      </c>
      <c r="AA96" s="4">
        <v>870</v>
      </c>
      <c r="AB96" s="4">
        <v>867</v>
      </c>
      <c r="AC96" s="4">
        <v>64</v>
      </c>
      <c r="AD96" s="4">
        <v>4.99</v>
      </c>
      <c r="AE96" s="4">
        <v>0.11</v>
      </c>
      <c r="AF96" s="4">
        <v>978</v>
      </c>
      <c r="AG96" s="4">
        <v>-16</v>
      </c>
      <c r="AH96" s="4">
        <v>14</v>
      </c>
      <c r="AI96" s="4">
        <v>12</v>
      </c>
      <c r="AJ96" s="4">
        <v>190</v>
      </c>
      <c r="AK96" s="4">
        <v>138.1</v>
      </c>
      <c r="AL96" s="4">
        <v>2.4</v>
      </c>
      <c r="AM96" s="4">
        <v>195</v>
      </c>
      <c r="AN96" s="4" t="s">
        <v>155</v>
      </c>
      <c r="AP96" s="5"/>
      <c r="BA96" s="4">
        <v>14.023</v>
      </c>
      <c r="BB96" s="4">
        <v>16.260000000000002</v>
      </c>
      <c r="BC96" s="4">
        <v>1.1599999999999999</v>
      </c>
      <c r="BD96" s="4">
        <v>12.455</v>
      </c>
      <c r="BE96" s="4">
        <v>3033.3020000000001</v>
      </c>
      <c r="BF96" s="4">
        <v>0.39600000000000002</v>
      </c>
      <c r="BG96" s="4">
        <v>35.421999999999997</v>
      </c>
      <c r="BH96" s="4">
        <v>0.122</v>
      </c>
      <c r="BI96" s="4">
        <v>35.543999999999997</v>
      </c>
      <c r="BJ96" s="4">
        <v>26.652999999999999</v>
      </c>
      <c r="BK96" s="4">
        <v>9.0999999999999998E-2</v>
      </c>
      <c r="BL96" s="4">
        <v>26.744</v>
      </c>
      <c r="BM96" s="4">
        <v>0</v>
      </c>
      <c r="BQ96" s="4">
        <v>559.75900000000001</v>
      </c>
      <c r="BR96" s="4">
        <v>9.6540000000000001E-2</v>
      </c>
      <c r="BS96" s="4">
        <v>0.79100000000000004</v>
      </c>
      <c r="BT96" s="4">
        <v>0.08</v>
      </c>
      <c r="BU96" s="4">
        <v>2.3591959999999998</v>
      </c>
      <c r="BV96" s="4">
        <v>1.6160000000000001</v>
      </c>
      <c r="BW96" s="4">
        <f t="shared" si="14"/>
        <v>0.6232995831999999</v>
      </c>
      <c r="BY96" s="4">
        <f t="shared" si="15"/>
        <v>5274.085457606504</v>
      </c>
      <c r="BZ96" s="4">
        <f t="shared" si="16"/>
        <v>0.68853607099199998</v>
      </c>
      <c r="CA96" s="4">
        <f t="shared" si="17"/>
        <v>46.342302778155997</v>
      </c>
      <c r="CB96" s="4">
        <f t="shared" si="18"/>
        <v>0</v>
      </c>
    </row>
    <row r="97" spans="1:80" x14ac:dyDescent="0.25">
      <c r="A97" s="2">
        <v>42067</v>
      </c>
      <c r="B97" s="3">
        <v>2.7743055555555559E-3</v>
      </c>
      <c r="C97" s="4">
        <v>13.08</v>
      </c>
      <c r="D97" s="4">
        <v>1E-3</v>
      </c>
      <c r="E97" s="4">
        <v>10.040355</v>
      </c>
      <c r="F97" s="4">
        <v>1213.0999999999999</v>
      </c>
      <c r="G97" s="4">
        <v>4.9000000000000004</v>
      </c>
      <c r="H97" s="4">
        <v>0</v>
      </c>
      <c r="J97" s="4">
        <v>3.3</v>
      </c>
      <c r="K97" s="4">
        <v>0.88870000000000005</v>
      </c>
      <c r="L97" s="4">
        <v>11.624499999999999</v>
      </c>
      <c r="M97" s="4">
        <v>8.9999999999999998E-4</v>
      </c>
      <c r="N97" s="4">
        <v>1078.0488</v>
      </c>
      <c r="O97" s="4">
        <v>4.3545999999999996</v>
      </c>
      <c r="P97" s="4">
        <v>1082.4000000000001</v>
      </c>
      <c r="Q97" s="4">
        <v>811.15120000000002</v>
      </c>
      <c r="R97" s="4">
        <v>3.2765</v>
      </c>
      <c r="S97" s="4">
        <v>814.4</v>
      </c>
      <c r="T97" s="4">
        <v>0</v>
      </c>
      <c r="W97" s="4">
        <v>0</v>
      </c>
      <c r="X97" s="4">
        <v>2.9338000000000002</v>
      </c>
      <c r="Y97" s="4">
        <v>12</v>
      </c>
      <c r="Z97" s="4">
        <v>844</v>
      </c>
      <c r="AA97" s="4">
        <v>870</v>
      </c>
      <c r="AB97" s="4">
        <v>867</v>
      </c>
      <c r="AC97" s="4">
        <v>64</v>
      </c>
      <c r="AD97" s="4">
        <v>4.99</v>
      </c>
      <c r="AE97" s="4">
        <v>0.11</v>
      </c>
      <c r="AF97" s="4">
        <v>978</v>
      </c>
      <c r="AG97" s="4">
        <v>-16</v>
      </c>
      <c r="AH97" s="4">
        <v>14</v>
      </c>
      <c r="AI97" s="4">
        <v>12</v>
      </c>
      <c r="AJ97" s="4">
        <v>190</v>
      </c>
      <c r="AK97" s="4">
        <v>138.9</v>
      </c>
      <c r="AL97" s="4">
        <v>2.6</v>
      </c>
      <c r="AM97" s="4">
        <v>195</v>
      </c>
      <c r="AN97" s="4" t="s">
        <v>155</v>
      </c>
      <c r="AP97" s="5"/>
      <c r="BA97" s="4">
        <v>14.023</v>
      </c>
      <c r="BB97" s="4">
        <v>16.170000000000002</v>
      </c>
      <c r="BC97" s="4">
        <v>1.1499999999999999</v>
      </c>
      <c r="BD97" s="4">
        <v>12.525</v>
      </c>
      <c r="BE97" s="4">
        <v>3033.636</v>
      </c>
      <c r="BF97" s="4">
        <v>0.14799999999999999</v>
      </c>
      <c r="BG97" s="4">
        <v>29.462</v>
      </c>
      <c r="BH97" s="4">
        <v>0.11899999999999999</v>
      </c>
      <c r="BI97" s="4">
        <v>29.581</v>
      </c>
      <c r="BJ97" s="4">
        <v>22.167999999999999</v>
      </c>
      <c r="BK97" s="4">
        <v>0.09</v>
      </c>
      <c r="BL97" s="4">
        <v>22.257999999999999</v>
      </c>
      <c r="BM97" s="4">
        <v>0</v>
      </c>
      <c r="BQ97" s="4">
        <v>556.69200000000001</v>
      </c>
      <c r="BR97" s="4">
        <v>0.14605000000000001</v>
      </c>
      <c r="BS97" s="4">
        <v>0.79100000000000004</v>
      </c>
      <c r="BT97" s="4">
        <v>8.1820000000000004E-2</v>
      </c>
      <c r="BU97" s="4">
        <v>3.569096</v>
      </c>
      <c r="BV97" s="4">
        <v>1.6527639999999999</v>
      </c>
      <c r="BW97" s="4">
        <f t="shared" si="14"/>
        <v>0.94295516319999995</v>
      </c>
      <c r="BY97" s="4">
        <f t="shared" si="15"/>
        <v>7979.7481893222712</v>
      </c>
      <c r="BZ97" s="4">
        <f t="shared" si="16"/>
        <v>0.38930271529599997</v>
      </c>
      <c r="CA97" s="4">
        <f t="shared" si="17"/>
        <v>58.311233734336</v>
      </c>
      <c r="CB97" s="4">
        <f t="shared" si="18"/>
        <v>0</v>
      </c>
    </row>
    <row r="98" spans="1:80" x14ac:dyDescent="0.25">
      <c r="A98" s="2">
        <v>42067</v>
      </c>
      <c r="B98" s="3">
        <v>2.7858796296296295E-3</v>
      </c>
      <c r="C98" s="4">
        <v>13.192</v>
      </c>
      <c r="D98" s="4">
        <v>1.8E-3</v>
      </c>
      <c r="E98" s="4">
        <v>18.11138</v>
      </c>
      <c r="F98" s="4">
        <v>1171.2</v>
      </c>
      <c r="G98" s="4">
        <v>4.9000000000000004</v>
      </c>
      <c r="H98" s="4">
        <v>-20.100000000000001</v>
      </c>
      <c r="J98" s="4">
        <v>3.5</v>
      </c>
      <c r="K98" s="4">
        <v>0.88800000000000001</v>
      </c>
      <c r="L98" s="4">
        <v>11.7136</v>
      </c>
      <c r="M98" s="4">
        <v>1.6000000000000001E-3</v>
      </c>
      <c r="N98" s="4">
        <v>1039.9888000000001</v>
      </c>
      <c r="O98" s="4">
        <v>4.351</v>
      </c>
      <c r="P98" s="4">
        <v>1044.3</v>
      </c>
      <c r="Q98" s="4">
        <v>782.51390000000004</v>
      </c>
      <c r="R98" s="4">
        <v>3.2738</v>
      </c>
      <c r="S98" s="4">
        <v>785.8</v>
      </c>
      <c r="T98" s="4">
        <v>0</v>
      </c>
      <c r="W98" s="4">
        <v>0</v>
      </c>
      <c r="X98" s="4">
        <v>3.1078999999999999</v>
      </c>
      <c r="Y98" s="4">
        <v>11.9</v>
      </c>
      <c r="Z98" s="4">
        <v>844</v>
      </c>
      <c r="AA98" s="4">
        <v>870</v>
      </c>
      <c r="AB98" s="4">
        <v>868</v>
      </c>
      <c r="AC98" s="4">
        <v>64</v>
      </c>
      <c r="AD98" s="4">
        <v>4.99</v>
      </c>
      <c r="AE98" s="4">
        <v>0.11</v>
      </c>
      <c r="AF98" s="4">
        <v>978</v>
      </c>
      <c r="AG98" s="4">
        <v>-16</v>
      </c>
      <c r="AH98" s="4">
        <v>14</v>
      </c>
      <c r="AI98" s="4">
        <v>12</v>
      </c>
      <c r="AJ98" s="4">
        <v>190</v>
      </c>
      <c r="AK98" s="4">
        <v>139</v>
      </c>
      <c r="AL98" s="4">
        <v>3.1</v>
      </c>
      <c r="AM98" s="4">
        <v>195</v>
      </c>
      <c r="AN98" s="4" t="s">
        <v>155</v>
      </c>
      <c r="AP98" s="5"/>
      <c r="BA98" s="4">
        <v>14.023</v>
      </c>
      <c r="BB98" s="4">
        <v>16.04</v>
      </c>
      <c r="BC98" s="4">
        <v>1.1399999999999999</v>
      </c>
      <c r="BD98" s="4">
        <v>12.617000000000001</v>
      </c>
      <c r="BE98" s="4">
        <v>3033.3719999999998</v>
      </c>
      <c r="BF98" s="4">
        <v>0.26500000000000001</v>
      </c>
      <c r="BG98" s="4">
        <v>28.202999999999999</v>
      </c>
      <c r="BH98" s="4">
        <v>0.11799999999999999</v>
      </c>
      <c r="BI98" s="4">
        <v>28.321000000000002</v>
      </c>
      <c r="BJ98" s="4">
        <v>21.221</v>
      </c>
      <c r="BK98" s="4">
        <v>8.8999999999999996E-2</v>
      </c>
      <c r="BL98" s="4">
        <v>21.31</v>
      </c>
      <c r="BM98" s="4">
        <v>0</v>
      </c>
      <c r="BQ98" s="4">
        <v>585.19100000000003</v>
      </c>
      <c r="BR98" s="4">
        <v>0.14099</v>
      </c>
      <c r="BS98" s="4">
        <v>0.79281999999999997</v>
      </c>
      <c r="BT98" s="4">
        <v>8.0180000000000001E-2</v>
      </c>
      <c r="BU98" s="4">
        <v>3.445443</v>
      </c>
      <c r="BV98" s="4">
        <v>1.6196360000000001</v>
      </c>
      <c r="BW98" s="4">
        <f t="shared" si="14"/>
        <v>0.91028604059999996</v>
      </c>
      <c r="BY98" s="4">
        <f t="shared" si="15"/>
        <v>7702.6157086376525</v>
      </c>
      <c r="BZ98" s="4">
        <f t="shared" si="16"/>
        <v>0.67291224511500003</v>
      </c>
      <c r="CA98" s="4">
        <f t="shared" si="17"/>
        <v>53.886304730511</v>
      </c>
      <c r="CB98" s="4">
        <f t="shared" si="18"/>
        <v>0</v>
      </c>
    </row>
    <row r="99" spans="1:80" x14ac:dyDescent="0.25">
      <c r="A99" s="2">
        <v>42067</v>
      </c>
      <c r="B99" s="3">
        <v>2.7974537037037035E-3</v>
      </c>
      <c r="C99" s="4">
        <v>13.33</v>
      </c>
      <c r="D99" s="4">
        <v>2E-3</v>
      </c>
      <c r="E99" s="4">
        <v>20</v>
      </c>
      <c r="F99" s="4">
        <v>1268.5999999999999</v>
      </c>
      <c r="G99" s="4">
        <v>4.9000000000000004</v>
      </c>
      <c r="H99" s="4">
        <v>0</v>
      </c>
      <c r="J99" s="4">
        <v>3.5</v>
      </c>
      <c r="K99" s="4">
        <v>0.88670000000000004</v>
      </c>
      <c r="L99" s="4">
        <v>11.8201</v>
      </c>
      <c r="M99" s="4">
        <v>1.8E-3</v>
      </c>
      <c r="N99" s="4">
        <v>1124.8913</v>
      </c>
      <c r="O99" s="4">
        <v>4.3449999999999998</v>
      </c>
      <c r="P99" s="4">
        <v>1129.2</v>
      </c>
      <c r="Q99" s="4">
        <v>846.39670000000001</v>
      </c>
      <c r="R99" s="4">
        <v>3.2692999999999999</v>
      </c>
      <c r="S99" s="4">
        <v>849.7</v>
      </c>
      <c r="T99" s="4">
        <v>0</v>
      </c>
      <c r="W99" s="4">
        <v>0</v>
      </c>
      <c r="X99" s="4">
        <v>3.1034999999999999</v>
      </c>
      <c r="Y99" s="4">
        <v>11.9</v>
      </c>
      <c r="Z99" s="4">
        <v>845</v>
      </c>
      <c r="AA99" s="4">
        <v>870</v>
      </c>
      <c r="AB99" s="4">
        <v>868</v>
      </c>
      <c r="AC99" s="4">
        <v>64</v>
      </c>
      <c r="AD99" s="4">
        <v>4.99</v>
      </c>
      <c r="AE99" s="4">
        <v>0.11</v>
      </c>
      <c r="AF99" s="4">
        <v>978</v>
      </c>
      <c r="AG99" s="4">
        <v>-16</v>
      </c>
      <c r="AH99" s="4">
        <v>14</v>
      </c>
      <c r="AI99" s="4">
        <v>12</v>
      </c>
      <c r="AJ99" s="4">
        <v>189.1</v>
      </c>
      <c r="AK99" s="4">
        <v>139</v>
      </c>
      <c r="AL99" s="4">
        <v>2.6</v>
      </c>
      <c r="AM99" s="4">
        <v>195</v>
      </c>
      <c r="AN99" s="4" t="s">
        <v>155</v>
      </c>
      <c r="AP99" s="5"/>
      <c r="BA99" s="4">
        <v>14.023</v>
      </c>
      <c r="BB99" s="4">
        <v>15.88</v>
      </c>
      <c r="BC99" s="4">
        <v>1.1299999999999999</v>
      </c>
      <c r="BD99" s="4">
        <v>12.773999999999999</v>
      </c>
      <c r="BE99" s="4">
        <v>3033.24</v>
      </c>
      <c r="BF99" s="4">
        <v>0.28999999999999998</v>
      </c>
      <c r="BG99" s="4">
        <v>30.23</v>
      </c>
      <c r="BH99" s="4">
        <v>0.11700000000000001</v>
      </c>
      <c r="BI99" s="4">
        <v>30.346</v>
      </c>
      <c r="BJ99" s="4">
        <v>22.745999999999999</v>
      </c>
      <c r="BK99" s="4">
        <v>8.7999999999999995E-2</v>
      </c>
      <c r="BL99" s="4">
        <v>22.832999999999998</v>
      </c>
      <c r="BM99" s="4">
        <v>0</v>
      </c>
      <c r="BQ99" s="4">
        <v>579.08600000000001</v>
      </c>
      <c r="BR99" s="4">
        <v>0.17185</v>
      </c>
      <c r="BS99" s="4">
        <v>0.79300000000000004</v>
      </c>
      <c r="BT99" s="4">
        <v>8.0909999999999996E-2</v>
      </c>
      <c r="BU99" s="4">
        <v>4.1995839999999998</v>
      </c>
      <c r="BV99" s="4">
        <v>1.634382</v>
      </c>
      <c r="BW99" s="4">
        <f t="shared" si="14"/>
        <v>1.1095300927999998</v>
      </c>
      <c r="BY99" s="4">
        <f t="shared" si="15"/>
        <v>9388.1611288819186</v>
      </c>
      <c r="BZ99" s="4">
        <f t="shared" si="16"/>
        <v>0.89757708831999983</v>
      </c>
      <c r="CA99" s="4">
        <f t="shared" si="17"/>
        <v>70.400994658367992</v>
      </c>
      <c r="CB99" s="4">
        <f t="shared" si="18"/>
        <v>0</v>
      </c>
    </row>
    <row r="100" spans="1:80" x14ac:dyDescent="0.25">
      <c r="A100" s="2">
        <v>42067</v>
      </c>
      <c r="B100" s="3">
        <v>2.8090277777777779E-3</v>
      </c>
      <c r="C100" s="4">
        <v>13.180999999999999</v>
      </c>
      <c r="D100" s="4">
        <v>1.5E-3</v>
      </c>
      <c r="E100" s="4">
        <v>15.100241</v>
      </c>
      <c r="F100" s="4">
        <v>1532.8</v>
      </c>
      <c r="G100" s="4">
        <v>5</v>
      </c>
      <c r="H100" s="4">
        <v>-20.9</v>
      </c>
      <c r="J100" s="4">
        <v>3.15</v>
      </c>
      <c r="K100" s="4">
        <v>0.88790000000000002</v>
      </c>
      <c r="L100" s="4">
        <v>11.7026</v>
      </c>
      <c r="M100" s="4">
        <v>1.2999999999999999E-3</v>
      </c>
      <c r="N100" s="4">
        <v>1360.9096</v>
      </c>
      <c r="O100" s="4">
        <v>4.4393000000000002</v>
      </c>
      <c r="P100" s="4">
        <v>1365.3</v>
      </c>
      <c r="Q100" s="4">
        <v>1023.9828</v>
      </c>
      <c r="R100" s="4">
        <v>3.3401999999999998</v>
      </c>
      <c r="S100" s="4">
        <v>1027.3</v>
      </c>
      <c r="T100" s="4">
        <v>0</v>
      </c>
      <c r="W100" s="4">
        <v>0</v>
      </c>
      <c r="X100" s="4">
        <v>2.7997000000000001</v>
      </c>
      <c r="Y100" s="4">
        <v>11.9</v>
      </c>
      <c r="Z100" s="4">
        <v>846</v>
      </c>
      <c r="AA100" s="4">
        <v>869</v>
      </c>
      <c r="AB100" s="4">
        <v>868</v>
      </c>
      <c r="AC100" s="4">
        <v>64</v>
      </c>
      <c r="AD100" s="4">
        <v>4.99</v>
      </c>
      <c r="AE100" s="4">
        <v>0.11</v>
      </c>
      <c r="AF100" s="4">
        <v>978</v>
      </c>
      <c r="AG100" s="4">
        <v>-16</v>
      </c>
      <c r="AH100" s="4">
        <v>14.91</v>
      </c>
      <c r="AI100" s="4">
        <v>12</v>
      </c>
      <c r="AJ100" s="4">
        <v>189.9</v>
      </c>
      <c r="AK100" s="4">
        <v>139</v>
      </c>
      <c r="AL100" s="4">
        <v>2.4</v>
      </c>
      <c r="AM100" s="4">
        <v>195</v>
      </c>
      <c r="AN100" s="4" t="s">
        <v>155</v>
      </c>
      <c r="AP100" s="5"/>
      <c r="BA100" s="4">
        <v>14.023</v>
      </c>
      <c r="BB100" s="4">
        <v>16.05</v>
      </c>
      <c r="BC100" s="4">
        <v>1.1399999999999999</v>
      </c>
      <c r="BD100" s="4">
        <v>12.631</v>
      </c>
      <c r="BE100" s="4">
        <v>3033.451</v>
      </c>
      <c r="BF100" s="4">
        <v>0.221</v>
      </c>
      <c r="BG100" s="4">
        <v>36.942</v>
      </c>
      <c r="BH100" s="4">
        <v>0.121</v>
      </c>
      <c r="BI100" s="4">
        <v>37.061999999999998</v>
      </c>
      <c r="BJ100" s="4">
        <v>27.795999999999999</v>
      </c>
      <c r="BK100" s="4">
        <v>9.0999999999999998E-2</v>
      </c>
      <c r="BL100" s="4">
        <v>27.887</v>
      </c>
      <c r="BM100" s="4">
        <v>0</v>
      </c>
      <c r="BQ100" s="4">
        <v>527.67899999999997</v>
      </c>
      <c r="BR100" s="4">
        <v>0.14860999999999999</v>
      </c>
      <c r="BS100" s="4">
        <v>0.79208999999999996</v>
      </c>
      <c r="BT100" s="4">
        <v>8.1000000000000003E-2</v>
      </c>
      <c r="BU100" s="4">
        <v>3.6316570000000001</v>
      </c>
      <c r="BV100" s="4">
        <v>1.6362000000000001</v>
      </c>
      <c r="BW100" s="4">
        <f t="shared" si="14"/>
        <v>0.95948377939999996</v>
      </c>
      <c r="BY100" s="4">
        <f t="shared" si="15"/>
        <v>8119.1262724722592</v>
      </c>
      <c r="BZ100" s="4">
        <f t="shared" si="16"/>
        <v>0.59151339718900009</v>
      </c>
      <c r="CA100" s="4">
        <f t="shared" si="17"/>
        <v>74.396861485363999</v>
      </c>
      <c r="CB100" s="4">
        <f t="shared" si="18"/>
        <v>0</v>
      </c>
    </row>
    <row r="101" spans="1:80" x14ac:dyDescent="0.25">
      <c r="A101" s="2">
        <v>42067</v>
      </c>
      <c r="B101" s="3">
        <v>2.8206018518518519E-3</v>
      </c>
      <c r="C101" s="4">
        <v>12.438000000000001</v>
      </c>
      <c r="D101" s="4">
        <v>2.3E-3</v>
      </c>
      <c r="E101" s="4">
        <v>22.519347</v>
      </c>
      <c r="F101" s="4">
        <v>1654.4</v>
      </c>
      <c r="G101" s="4">
        <v>5</v>
      </c>
      <c r="H101" s="4">
        <v>-18.7</v>
      </c>
      <c r="J101" s="4">
        <v>2.91</v>
      </c>
      <c r="K101" s="4">
        <v>0.89359999999999995</v>
      </c>
      <c r="L101" s="4">
        <v>11.1152</v>
      </c>
      <c r="M101" s="4">
        <v>2E-3</v>
      </c>
      <c r="N101" s="4">
        <v>1478.3859</v>
      </c>
      <c r="O101" s="4">
        <v>4.4682000000000004</v>
      </c>
      <c r="P101" s="4">
        <v>1482.9</v>
      </c>
      <c r="Q101" s="4">
        <v>1112.6546000000001</v>
      </c>
      <c r="R101" s="4">
        <v>3.3628</v>
      </c>
      <c r="S101" s="4">
        <v>1116</v>
      </c>
      <c r="T101" s="4">
        <v>0</v>
      </c>
      <c r="W101" s="4">
        <v>0</v>
      </c>
      <c r="X101" s="4">
        <v>2.6</v>
      </c>
      <c r="Y101" s="4">
        <v>11.9</v>
      </c>
      <c r="Z101" s="4">
        <v>845</v>
      </c>
      <c r="AA101" s="4">
        <v>870</v>
      </c>
      <c r="AB101" s="4">
        <v>867</v>
      </c>
      <c r="AC101" s="4">
        <v>64.900000000000006</v>
      </c>
      <c r="AD101" s="4">
        <v>5.0599999999999996</v>
      </c>
      <c r="AE101" s="4">
        <v>0.12</v>
      </c>
      <c r="AF101" s="4">
        <v>978</v>
      </c>
      <c r="AG101" s="4">
        <v>-16</v>
      </c>
      <c r="AH101" s="4">
        <v>15</v>
      </c>
      <c r="AI101" s="4">
        <v>12</v>
      </c>
      <c r="AJ101" s="4">
        <v>190</v>
      </c>
      <c r="AK101" s="4">
        <v>139</v>
      </c>
      <c r="AL101" s="4">
        <v>2.2000000000000002</v>
      </c>
      <c r="AM101" s="4">
        <v>195</v>
      </c>
      <c r="AN101" s="4" t="s">
        <v>155</v>
      </c>
      <c r="AP101" s="5"/>
      <c r="BA101" s="4">
        <v>14.023</v>
      </c>
      <c r="BB101" s="4">
        <v>16.95</v>
      </c>
      <c r="BC101" s="4">
        <v>1.21</v>
      </c>
      <c r="BD101" s="4">
        <v>11.903</v>
      </c>
      <c r="BE101" s="4">
        <v>3033.7979999999998</v>
      </c>
      <c r="BF101" s="4">
        <v>0.35</v>
      </c>
      <c r="BG101" s="4">
        <v>42.256999999999998</v>
      </c>
      <c r="BH101" s="4">
        <v>0.128</v>
      </c>
      <c r="BI101" s="4">
        <v>42.384</v>
      </c>
      <c r="BJ101" s="4">
        <v>31.803000000000001</v>
      </c>
      <c r="BK101" s="4">
        <v>9.6000000000000002E-2</v>
      </c>
      <c r="BL101" s="4">
        <v>31.899000000000001</v>
      </c>
      <c r="BM101" s="4">
        <v>0</v>
      </c>
      <c r="BQ101" s="4">
        <v>515.98699999999997</v>
      </c>
      <c r="BR101" s="4">
        <v>7.8659999999999994E-2</v>
      </c>
      <c r="BS101" s="4">
        <v>0.79108999999999996</v>
      </c>
      <c r="BT101" s="4">
        <v>8.1909999999999997E-2</v>
      </c>
      <c r="BU101" s="4">
        <v>1.9222539999999999</v>
      </c>
      <c r="BV101" s="4">
        <v>1.654582</v>
      </c>
      <c r="BW101" s="4">
        <f t="shared" si="14"/>
        <v>0.50785950679999992</v>
      </c>
      <c r="BY101" s="4">
        <f t="shared" si="15"/>
        <v>4297.9852610900034</v>
      </c>
      <c r="BZ101" s="4">
        <f t="shared" si="16"/>
        <v>0.49584541929999992</v>
      </c>
      <c r="CA101" s="4">
        <f t="shared" si="17"/>
        <v>45.055348199994</v>
      </c>
      <c r="CB101" s="4">
        <f t="shared" si="18"/>
        <v>0</v>
      </c>
    </row>
    <row r="102" spans="1:80" x14ac:dyDescent="0.25">
      <c r="A102" s="2">
        <v>42067</v>
      </c>
      <c r="B102" s="3">
        <v>2.8321759259259259E-3</v>
      </c>
      <c r="C102" s="4">
        <v>12.836</v>
      </c>
      <c r="D102" s="4">
        <v>4.7000000000000002E-3</v>
      </c>
      <c r="E102" s="4">
        <v>46.624684999999999</v>
      </c>
      <c r="F102" s="4">
        <v>1751.7</v>
      </c>
      <c r="G102" s="4">
        <v>5</v>
      </c>
      <c r="H102" s="4">
        <v>-2.7</v>
      </c>
      <c r="J102" s="4">
        <v>2.75</v>
      </c>
      <c r="K102" s="4">
        <v>0.89049999999999996</v>
      </c>
      <c r="L102" s="4">
        <v>11.4299</v>
      </c>
      <c r="M102" s="4">
        <v>4.1999999999999997E-3</v>
      </c>
      <c r="N102" s="4">
        <v>1559.8775000000001</v>
      </c>
      <c r="O102" s="4">
        <v>4.4523999999999999</v>
      </c>
      <c r="P102" s="4">
        <v>1564.3</v>
      </c>
      <c r="Q102" s="4">
        <v>1173.7204999999999</v>
      </c>
      <c r="R102" s="4">
        <v>3.3502000000000001</v>
      </c>
      <c r="S102" s="4">
        <v>1177.0999999999999</v>
      </c>
      <c r="T102" s="4">
        <v>0</v>
      </c>
      <c r="W102" s="4">
        <v>0</v>
      </c>
      <c r="X102" s="4">
        <v>2.4523999999999999</v>
      </c>
      <c r="Y102" s="4">
        <v>12</v>
      </c>
      <c r="Z102" s="4">
        <v>845</v>
      </c>
      <c r="AA102" s="4">
        <v>871</v>
      </c>
      <c r="AB102" s="4">
        <v>865</v>
      </c>
      <c r="AC102" s="4">
        <v>64.099999999999994</v>
      </c>
      <c r="AD102" s="4">
        <v>5</v>
      </c>
      <c r="AE102" s="4">
        <v>0.11</v>
      </c>
      <c r="AF102" s="4">
        <v>978</v>
      </c>
      <c r="AG102" s="4">
        <v>-16</v>
      </c>
      <c r="AH102" s="4">
        <v>15</v>
      </c>
      <c r="AI102" s="4">
        <v>12</v>
      </c>
      <c r="AJ102" s="4">
        <v>190</v>
      </c>
      <c r="AK102" s="4">
        <v>139</v>
      </c>
      <c r="AL102" s="4">
        <v>2.2000000000000002</v>
      </c>
      <c r="AM102" s="4">
        <v>195</v>
      </c>
      <c r="AN102" s="4" t="s">
        <v>155</v>
      </c>
      <c r="AP102" s="5"/>
      <c r="BA102" s="4">
        <v>14.023</v>
      </c>
      <c r="BB102" s="4">
        <v>16.45</v>
      </c>
      <c r="BC102" s="4">
        <v>1.17</v>
      </c>
      <c r="BD102" s="4">
        <v>12.298999999999999</v>
      </c>
      <c r="BE102" s="4">
        <v>3032.942</v>
      </c>
      <c r="BF102" s="4">
        <v>0.70099999999999996</v>
      </c>
      <c r="BG102" s="4">
        <v>43.345999999999997</v>
      </c>
      <c r="BH102" s="4">
        <v>0.124</v>
      </c>
      <c r="BI102" s="4">
        <v>43.47</v>
      </c>
      <c r="BJ102" s="4">
        <v>32.616</v>
      </c>
      <c r="BK102" s="4">
        <v>9.2999999999999999E-2</v>
      </c>
      <c r="BL102" s="4">
        <v>32.709000000000003</v>
      </c>
      <c r="BM102" s="4">
        <v>0</v>
      </c>
      <c r="BQ102" s="4">
        <v>473.16399999999999</v>
      </c>
      <c r="BR102" s="4">
        <v>0.13114999999999999</v>
      </c>
      <c r="BS102" s="4">
        <v>0.79100000000000004</v>
      </c>
      <c r="BT102" s="4">
        <v>8.5639999999999994E-2</v>
      </c>
      <c r="BU102" s="4">
        <v>3.2049789999999998</v>
      </c>
      <c r="BV102" s="4">
        <v>1.7299279999999999</v>
      </c>
      <c r="BW102" s="4">
        <f t="shared" si="14"/>
        <v>0.84675545179999989</v>
      </c>
      <c r="BY102" s="4">
        <f t="shared" si="15"/>
        <v>7164.0198632266656</v>
      </c>
      <c r="BZ102" s="4">
        <f t="shared" si="16"/>
        <v>1.6558107356229996</v>
      </c>
      <c r="CA102" s="4">
        <f t="shared" si="17"/>
        <v>77.041259562167994</v>
      </c>
      <c r="CB102" s="4">
        <f t="shared" si="18"/>
        <v>0</v>
      </c>
    </row>
    <row r="103" spans="1:80" x14ac:dyDescent="0.25">
      <c r="A103" s="2">
        <v>42067</v>
      </c>
      <c r="B103" s="3">
        <v>2.8437499999999995E-3</v>
      </c>
      <c r="C103" s="4">
        <v>13.196999999999999</v>
      </c>
      <c r="D103" s="4">
        <v>3.0000000000000001E-3</v>
      </c>
      <c r="E103" s="4">
        <v>29.839744</v>
      </c>
      <c r="F103" s="4">
        <v>1757.2</v>
      </c>
      <c r="G103" s="4">
        <v>5</v>
      </c>
      <c r="H103" s="4">
        <v>-30.1</v>
      </c>
      <c r="J103" s="4">
        <v>2.5</v>
      </c>
      <c r="K103" s="4">
        <v>0.88749999999999996</v>
      </c>
      <c r="L103" s="4">
        <v>11.712899999999999</v>
      </c>
      <c r="M103" s="4">
        <v>2.5999999999999999E-3</v>
      </c>
      <c r="N103" s="4">
        <v>1559.6104</v>
      </c>
      <c r="O103" s="4">
        <v>4.4375999999999998</v>
      </c>
      <c r="P103" s="4">
        <v>1564</v>
      </c>
      <c r="Q103" s="4">
        <v>1173.7853</v>
      </c>
      <c r="R103" s="4">
        <v>3.3397999999999999</v>
      </c>
      <c r="S103" s="4">
        <v>1177.0999999999999</v>
      </c>
      <c r="T103" s="4">
        <v>0</v>
      </c>
      <c r="W103" s="4">
        <v>0</v>
      </c>
      <c r="X103" s="4">
        <v>2.2187999999999999</v>
      </c>
      <c r="Y103" s="4">
        <v>11.9</v>
      </c>
      <c r="Z103" s="4">
        <v>846</v>
      </c>
      <c r="AA103" s="4">
        <v>871</v>
      </c>
      <c r="AB103" s="4">
        <v>866</v>
      </c>
      <c r="AC103" s="4">
        <v>64.900000000000006</v>
      </c>
      <c r="AD103" s="4">
        <v>5.0599999999999996</v>
      </c>
      <c r="AE103" s="4">
        <v>0.12</v>
      </c>
      <c r="AF103" s="4">
        <v>978</v>
      </c>
      <c r="AG103" s="4">
        <v>-16</v>
      </c>
      <c r="AH103" s="4">
        <v>15</v>
      </c>
      <c r="AI103" s="4">
        <v>12</v>
      </c>
      <c r="AJ103" s="4">
        <v>190</v>
      </c>
      <c r="AK103" s="4">
        <v>139</v>
      </c>
      <c r="AL103" s="4">
        <v>1.7</v>
      </c>
      <c r="AM103" s="4">
        <v>195</v>
      </c>
      <c r="AN103" s="4" t="s">
        <v>155</v>
      </c>
      <c r="AP103" s="5"/>
      <c r="BA103" s="4">
        <v>14.023</v>
      </c>
      <c r="BB103" s="4">
        <v>16.03</v>
      </c>
      <c r="BC103" s="4">
        <v>1.1399999999999999</v>
      </c>
      <c r="BD103" s="4">
        <v>12.672000000000001</v>
      </c>
      <c r="BE103" s="4">
        <v>3033.1019999999999</v>
      </c>
      <c r="BF103" s="4">
        <v>0.436</v>
      </c>
      <c r="BG103" s="4">
        <v>42.293999999999997</v>
      </c>
      <c r="BH103" s="4">
        <v>0.12</v>
      </c>
      <c r="BI103" s="4">
        <v>42.414000000000001</v>
      </c>
      <c r="BJ103" s="4">
        <v>31.831</v>
      </c>
      <c r="BK103" s="4">
        <v>9.0999999999999998E-2</v>
      </c>
      <c r="BL103" s="4">
        <v>31.920999999999999</v>
      </c>
      <c r="BM103" s="4">
        <v>0</v>
      </c>
      <c r="BQ103" s="4">
        <v>417.77499999999998</v>
      </c>
      <c r="BR103" s="4">
        <v>0.12608</v>
      </c>
      <c r="BS103" s="4">
        <v>0.79008999999999996</v>
      </c>
      <c r="BT103" s="4">
        <v>8.4180000000000005E-2</v>
      </c>
      <c r="BU103" s="4">
        <v>3.0810810000000002</v>
      </c>
      <c r="BV103" s="4">
        <v>1.7004360000000001</v>
      </c>
      <c r="BW103" s="4">
        <f t="shared" si="14"/>
        <v>0.81402160020000003</v>
      </c>
      <c r="BY103" s="4">
        <f t="shared" si="15"/>
        <v>6887.4366791840948</v>
      </c>
      <c r="BZ103" s="4">
        <f t="shared" si="16"/>
        <v>0.99004991989200009</v>
      </c>
      <c r="CA103" s="4">
        <f t="shared" si="17"/>
        <v>72.280456422206996</v>
      </c>
      <c r="CB103" s="4">
        <f t="shared" si="18"/>
        <v>0</v>
      </c>
    </row>
    <row r="104" spans="1:80" x14ac:dyDescent="0.25">
      <c r="A104" s="2">
        <v>42067</v>
      </c>
      <c r="B104" s="3">
        <v>2.8553240740740739E-3</v>
      </c>
      <c r="C104" s="4">
        <v>13.335000000000001</v>
      </c>
      <c r="D104" s="4">
        <v>1.4E-3</v>
      </c>
      <c r="E104" s="4">
        <v>13.814102999999999</v>
      </c>
      <c r="F104" s="4">
        <v>1626.7</v>
      </c>
      <c r="G104" s="4">
        <v>5</v>
      </c>
      <c r="H104" s="4">
        <v>-12.9</v>
      </c>
      <c r="J104" s="4">
        <v>2.5499999999999998</v>
      </c>
      <c r="K104" s="4">
        <v>0.88670000000000004</v>
      </c>
      <c r="L104" s="4">
        <v>11.8239</v>
      </c>
      <c r="M104" s="4">
        <v>1.1999999999999999E-3</v>
      </c>
      <c r="N104" s="4">
        <v>1442.3387</v>
      </c>
      <c r="O104" s="4">
        <v>4.4333</v>
      </c>
      <c r="P104" s="4">
        <v>1446.8</v>
      </c>
      <c r="Q104" s="4">
        <v>1085.5519999999999</v>
      </c>
      <c r="R104" s="4">
        <v>3.3367</v>
      </c>
      <c r="S104" s="4">
        <v>1088.9000000000001</v>
      </c>
      <c r="T104" s="4">
        <v>0</v>
      </c>
      <c r="W104" s="4">
        <v>0</v>
      </c>
      <c r="X104" s="4">
        <v>2.2572999999999999</v>
      </c>
      <c r="Y104" s="4">
        <v>11.9</v>
      </c>
      <c r="Z104" s="4">
        <v>846</v>
      </c>
      <c r="AA104" s="4">
        <v>872</v>
      </c>
      <c r="AB104" s="4">
        <v>866</v>
      </c>
      <c r="AC104" s="4">
        <v>65</v>
      </c>
      <c r="AD104" s="4">
        <v>5.07</v>
      </c>
      <c r="AE104" s="4">
        <v>0.12</v>
      </c>
      <c r="AF104" s="4">
        <v>978</v>
      </c>
      <c r="AG104" s="4">
        <v>-16</v>
      </c>
      <c r="AH104" s="4">
        <v>15</v>
      </c>
      <c r="AI104" s="4">
        <v>12</v>
      </c>
      <c r="AJ104" s="4">
        <v>190</v>
      </c>
      <c r="AK104" s="4">
        <v>139.9</v>
      </c>
      <c r="AL104" s="4">
        <v>2.5</v>
      </c>
      <c r="AM104" s="4">
        <v>195</v>
      </c>
      <c r="AN104" s="4" t="s">
        <v>155</v>
      </c>
      <c r="AP104" s="5"/>
      <c r="BA104" s="4">
        <v>14.023</v>
      </c>
      <c r="BB104" s="4">
        <v>15.88</v>
      </c>
      <c r="BC104" s="4">
        <v>1.1299999999999999</v>
      </c>
      <c r="BD104" s="4">
        <v>12.782</v>
      </c>
      <c r="BE104" s="4">
        <v>3033.3780000000002</v>
      </c>
      <c r="BF104" s="4">
        <v>0.2</v>
      </c>
      <c r="BG104" s="4">
        <v>38.75</v>
      </c>
      <c r="BH104" s="4">
        <v>0.11899999999999999</v>
      </c>
      <c r="BI104" s="4">
        <v>38.869</v>
      </c>
      <c r="BJ104" s="4">
        <v>29.164000000000001</v>
      </c>
      <c r="BK104" s="4">
        <v>0.09</v>
      </c>
      <c r="BL104" s="4">
        <v>29.254000000000001</v>
      </c>
      <c r="BM104" s="4">
        <v>0</v>
      </c>
      <c r="BQ104" s="4">
        <v>421.06200000000001</v>
      </c>
      <c r="BR104" s="4">
        <v>0.14047000000000001</v>
      </c>
      <c r="BS104" s="4">
        <v>0.79</v>
      </c>
      <c r="BT104" s="4">
        <v>8.4909999999999999E-2</v>
      </c>
      <c r="BU104" s="4">
        <v>3.4327359999999998</v>
      </c>
      <c r="BV104" s="4">
        <v>1.715182</v>
      </c>
      <c r="BW104" s="4">
        <f t="shared" si="14"/>
        <v>0.90692885119999989</v>
      </c>
      <c r="BY104" s="4">
        <f t="shared" si="15"/>
        <v>7674.2231804472958</v>
      </c>
      <c r="BZ104" s="4">
        <f t="shared" si="16"/>
        <v>0.50598528639999996</v>
      </c>
      <c r="CA104" s="4">
        <f t="shared" si="17"/>
        <v>73.782774462847996</v>
      </c>
      <c r="CB104" s="4">
        <f t="shared" si="18"/>
        <v>0</v>
      </c>
    </row>
    <row r="105" spans="1:80" x14ac:dyDescent="0.25">
      <c r="A105" s="2">
        <v>42067</v>
      </c>
      <c r="B105" s="3">
        <v>2.8668981481481479E-3</v>
      </c>
      <c r="C105" s="4">
        <v>13.346</v>
      </c>
      <c r="D105" s="4">
        <v>1E-3</v>
      </c>
      <c r="E105" s="4">
        <v>10</v>
      </c>
      <c r="F105" s="4">
        <v>1406.1</v>
      </c>
      <c r="G105" s="4">
        <v>5</v>
      </c>
      <c r="H105" s="4">
        <v>-31.5</v>
      </c>
      <c r="J105" s="4">
        <v>2.79</v>
      </c>
      <c r="K105" s="4">
        <v>0.88660000000000005</v>
      </c>
      <c r="L105" s="4">
        <v>11.832100000000001</v>
      </c>
      <c r="M105" s="4">
        <v>8.9999999999999998E-4</v>
      </c>
      <c r="N105" s="4">
        <v>1246.6561999999999</v>
      </c>
      <c r="O105" s="4">
        <v>4.4329000000000001</v>
      </c>
      <c r="P105" s="4">
        <v>1251.0999999999999</v>
      </c>
      <c r="Q105" s="4">
        <v>938.2749</v>
      </c>
      <c r="R105" s="4">
        <v>3.3363999999999998</v>
      </c>
      <c r="S105" s="4">
        <v>941.6</v>
      </c>
      <c r="T105" s="4">
        <v>0</v>
      </c>
      <c r="W105" s="4">
        <v>0</v>
      </c>
      <c r="X105" s="4">
        <v>2.4750999999999999</v>
      </c>
      <c r="Y105" s="4">
        <v>11.9</v>
      </c>
      <c r="Z105" s="4">
        <v>846</v>
      </c>
      <c r="AA105" s="4">
        <v>870</v>
      </c>
      <c r="AB105" s="4">
        <v>867</v>
      </c>
      <c r="AC105" s="4">
        <v>65</v>
      </c>
      <c r="AD105" s="4">
        <v>5.07</v>
      </c>
      <c r="AE105" s="4">
        <v>0.12</v>
      </c>
      <c r="AF105" s="4">
        <v>978</v>
      </c>
      <c r="AG105" s="4">
        <v>-16</v>
      </c>
      <c r="AH105" s="4">
        <v>14.09</v>
      </c>
      <c r="AI105" s="4">
        <v>12</v>
      </c>
      <c r="AJ105" s="4">
        <v>190</v>
      </c>
      <c r="AK105" s="4">
        <v>140</v>
      </c>
      <c r="AL105" s="4">
        <v>2.5</v>
      </c>
      <c r="AM105" s="4">
        <v>195</v>
      </c>
      <c r="AN105" s="4" t="s">
        <v>155</v>
      </c>
      <c r="AP105" s="5"/>
      <c r="BA105" s="4">
        <v>14.023</v>
      </c>
      <c r="BB105" s="4">
        <v>15.86</v>
      </c>
      <c r="BC105" s="4">
        <v>1.1299999999999999</v>
      </c>
      <c r="BD105" s="4">
        <v>12.792</v>
      </c>
      <c r="BE105" s="4">
        <v>3033.4580000000001</v>
      </c>
      <c r="BF105" s="4">
        <v>0.14499999999999999</v>
      </c>
      <c r="BG105" s="4">
        <v>33.47</v>
      </c>
      <c r="BH105" s="4">
        <v>0.11899999999999999</v>
      </c>
      <c r="BI105" s="4">
        <v>33.588999999999999</v>
      </c>
      <c r="BJ105" s="4">
        <v>25.190999999999999</v>
      </c>
      <c r="BK105" s="4">
        <v>0.09</v>
      </c>
      <c r="BL105" s="4">
        <v>25.28</v>
      </c>
      <c r="BM105" s="4">
        <v>0</v>
      </c>
      <c r="BQ105" s="4">
        <v>461.39</v>
      </c>
      <c r="BR105" s="4">
        <v>0.10014000000000001</v>
      </c>
      <c r="BS105" s="4">
        <v>0.79</v>
      </c>
      <c r="BT105" s="4">
        <v>8.591E-2</v>
      </c>
      <c r="BU105" s="4">
        <v>2.447171</v>
      </c>
      <c r="BV105" s="4">
        <v>1.735382</v>
      </c>
      <c r="BW105" s="4">
        <f t="shared" si="14"/>
        <v>0.64654257819999994</v>
      </c>
      <c r="BY105" s="4">
        <f t="shared" si="15"/>
        <v>5471.0387596733663</v>
      </c>
      <c r="BZ105" s="4">
        <f t="shared" si="16"/>
        <v>0.26151692891499995</v>
      </c>
      <c r="CA105" s="4">
        <f t="shared" si="17"/>
        <v>45.433606595156995</v>
      </c>
      <c r="CB105" s="4">
        <f t="shared" si="18"/>
        <v>0</v>
      </c>
    </row>
    <row r="106" spans="1:80" x14ac:dyDescent="0.25">
      <c r="A106" s="2">
        <v>42067</v>
      </c>
      <c r="B106" s="3">
        <v>2.8784722222222219E-3</v>
      </c>
      <c r="C106" s="4">
        <v>13.521000000000001</v>
      </c>
      <c r="D106" s="4">
        <v>3.0000000000000001E-3</v>
      </c>
      <c r="E106" s="4">
        <v>29.534884000000002</v>
      </c>
      <c r="F106" s="4">
        <v>1364.4</v>
      </c>
      <c r="G106" s="4">
        <v>5</v>
      </c>
      <c r="H106" s="4">
        <v>-27.2</v>
      </c>
      <c r="J106" s="4">
        <v>2.9</v>
      </c>
      <c r="K106" s="4">
        <v>0.88519999999999999</v>
      </c>
      <c r="L106" s="4">
        <v>11.969200000000001</v>
      </c>
      <c r="M106" s="4">
        <v>2.5999999999999999E-3</v>
      </c>
      <c r="N106" s="4">
        <v>1207.7675999999999</v>
      </c>
      <c r="O106" s="4">
        <v>4.4260999999999999</v>
      </c>
      <c r="P106" s="4">
        <v>1212.2</v>
      </c>
      <c r="Q106" s="4">
        <v>909.00599999999997</v>
      </c>
      <c r="R106" s="4">
        <v>3.3311999999999999</v>
      </c>
      <c r="S106" s="4">
        <v>912.3</v>
      </c>
      <c r="T106" s="4">
        <v>0</v>
      </c>
      <c r="W106" s="4">
        <v>0</v>
      </c>
      <c r="X106" s="4">
        <v>2.5670999999999999</v>
      </c>
      <c r="Y106" s="4">
        <v>11.9</v>
      </c>
      <c r="Z106" s="4">
        <v>846</v>
      </c>
      <c r="AA106" s="4">
        <v>872</v>
      </c>
      <c r="AB106" s="4">
        <v>867</v>
      </c>
      <c r="AC106" s="4">
        <v>65</v>
      </c>
      <c r="AD106" s="4">
        <v>5.07</v>
      </c>
      <c r="AE106" s="4">
        <v>0.12</v>
      </c>
      <c r="AF106" s="4">
        <v>978</v>
      </c>
      <c r="AG106" s="4">
        <v>-16</v>
      </c>
      <c r="AH106" s="4">
        <v>14</v>
      </c>
      <c r="AI106" s="4">
        <v>12</v>
      </c>
      <c r="AJ106" s="4">
        <v>190</v>
      </c>
      <c r="AK106" s="4">
        <v>140</v>
      </c>
      <c r="AL106" s="4">
        <v>2.6</v>
      </c>
      <c r="AM106" s="4">
        <v>195</v>
      </c>
      <c r="AN106" s="4" t="s">
        <v>155</v>
      </c>
      <c r="AP106" s="5"/>
      <c r="BA106" s="4">
        <v>14.023</v>
      </c>
      <c r="BB106" s="4">
        <v>15.67</v>
      </c>
      <c r="BC106" s="4">
        <v>1.1200000000000001</v>
      </c>
      <c r="BD106" s="4">
        <v>12.965999999999999</v>
      </c>
      <c r="BE106" s="4">
        <v>3032.9029999999998</v>
      </c>
      <c r="BF106" s="4">
        <v>0.42199999999999999</v>
      </c>
      <c r="BG106" s="4">
        <v>32.048999999999999</v>
      </c>
      <c r="BH106" s="4">
        <v>0.11700000000000001</v>
      </c>
      <c r="BI106" s="4">
        <v>32.165999999999997</v>
      </c>
      <c r="BJ106" s="4">
        <v>24.120999999999999</v>
      </c>
      <c r="BK106" s="4">
        <v>8.7999999999999995E-2</v>
      </c>
      <c r="BL106" s="4">
        <v>24.209</v>
      </c>
      <c r="BM106" s="4">
        <v>0</v>
      </c>
      <c r="BQ106" s="4">
        <v>472.97899999999998</v>
      </c>
      <c r="BR106" s="4">
        <v>0.110545</v>
      </c>
      <c r="BS106" s="4">
        <v>0.79090899999999997</v>
      </c>
      <c r="BT106" s="4">
        <v>8.5999999999999993E-2</v>
      </c>
      <c r="BU106" s="4">
        <v>2.7014550000000002</v>
      </c>
      <c r="BV106" s="4">
        <v>1.7372000000000001</v>
      </c>
      <c r="BW106" s="4">
        <f t="shared" si="14"/>
        <v>0.71372441100000006</v>
      </c>
      <c r="BY106" s="4">
        <f t="shared" si="15"/>
        <v>6038.4259677385053</v>
      </c>
      <c r="BZ106" s="4">
        <f t="shared" si="16"/>
        <v>0.84019032537000005</v>
      </c>
      <c r="CA106" s="4">
        <f t="shared" si="17"/>
        <v>48.024243692534995</v>
      </c>
      <c r="CB106" s="4">
        <f t="shared" si="18"/>
        <v>0</v>
      </c>
    </row>
    <row r="107" spans="1:80" x14ac:dyDescent="0.25">
      <c r="A107" s="2">
        <v>42067</v>
      </c>
      <c r="B107" s="3">
        <v>2.8900462962962968E-3</v>
      </c>
      <c r="C107" s="4">
        <v>14.223000000000001</v>
      </c>
      <c r="D107" s="4">
        <v>0.01</v>
      </c>
      <c r="E107" s="4">
        <v>99.888028000000006</v>
      </c>
      <c r="F107" s="4">
        <v>1506.9</v>
      </c>
      <c r="G107" s="4">
        <v>4.9000000000000004</v>
      </c>
      <c r="H107" s="4">
        <v>-3.6</v>
      </c>
      <c r="J107" s="4">
        <v>2.71</v>
      </c>
      <c r="K107" s="4">
        <v>0.87990000000000002</v>
      </c>
      <c r="L107" s="4">
        <v>12.5145</v>
      </c>
      <c r="M107" s="4">
        <v>8.8000000000000005E-3</v>
      </c>
      <c r="N107" s="4">
        <v>1325.8729000000001</v>
      </c>
      <c r="O107" s="4">
        <v>4.3113000000000001</v>
      </c>
      <c r="P107" s="4">
        <v>1330.2</v>
      </c>
      <c r="Q107" s="4">
        <v>997.89589999999998</v>
      </c>
      <c r="R107" s="4">
        <v>3.2448000000000001</v>
      </c>
      <c r="S107" s="4">
        <v>1001.1</v>
      </c>
      <c r="T107" s="4">
        <v>0</v>
      </c>
      <c r="W107" s="4">
        <v>0</v>
      </c>
      <c r="X107" s="4">
        <v>2.3839999999999999</v>
      </c>
      <c r="Y107" s="4">
        <v>12</v>
      </c>
      <c r="Z107" s="4">
        <v>846</v>
      </c>
      <c r="AA107" s="4">
        <v>872</v>
      </c>
      <c r="AB107" s="4">
        <v>866</v>
      </c>
      <c r="AC107" s="4">
        <v>65</v>
      </c>
      <c r="AD107" s="4">
        <v>5.07</v>
      </c>
      <c r="AE107" s="4">
        <v>0.12</v>
      </c>
      <c r="AF107" s="4">
        <v>978</v>
      </c>
      <c r="AG107" s="4">
        <v>-16</v>
      </c>
      <c r="AH107" s="4">
        <v>14</v>
      </c>
      <c r="AI107" s="4">
        <v>12</v>
      </c>
      <c r="AJ107" s="4">
        <v>190</v>
      </c>
      <c r="AK107" s="4">
        <v>140</v>
      </c>
      <c r="AL107" s="4">
        <v>3.1</v>
      </c>
      <c r="AM107" s="4">
        <v>195</v>
      </c>
      <c r="AN107" s="4" t="s">
        <v>155</v>
      </c>
      <c r="AP107" s="5"/>
      <c r="BA107" s="4">
        <v>14.023</v>
      </c>
      <c r="BB107" s="4">
        <v>14.93</v>
      </c>
      <c r="BC107" s="4">
        <v>1.07</v>
      </c>
      <c r="BD107" s="4">
        <v>13.654999999999999</v>
      </c>
      <c r="BE107" s="4">
        <v>3030.99</v>
      </c>
      <c r="BF107" s="4">
        <v>1.355</v>
      </c>
      <c r="BG107" s="4">
        <v>33.628999999999998</v>
      </c>
      <c r="BH107" s="4">
        <v>0.109</v>
      </c>
      <c r="BI107" s="4">
        <v>33.738</v>
      </c>
      <c r="BJ107" s="4">
        <v>25.31</v>
      </c>
      <c r="BK107" s="4">
        <v>8.2000000000000003E-2</v>
      </c>
      <c r="BL107" s="4">
        <v>25.391999999999999</v>
      </c>
      <c r="BM107" s="4">
        <v>0</v>
      </c>
      <c r="BQ107" s="4">
        <v>419.82799999999997</v>
      </c>
      <c r="BR107" s="4">
        <v>9.8350999999999994E-2</v>
      </c>
      <c r="BS107" s="4">
        <v>0.78917999999999999</v>
      </c>
      <c r="BT107" s="4">
        <v>8.8730000000000003E-2</v>
      </c>
      <c r="BU107" s="4">
        <v>2.4034620000000002</v>
      </c>
      <c r="BV107" s="4">
        <v>1.792341</v>
      </c>
      <c r="BW107" s="4">
        <f t="shared" si="14"/>
        <v>0.63499466040000008</v>
      </c>
      <c r="BY107" s="4">
        <f t="shared" si="15"/>
        <v>5368.9486647990598</v>
      </c>
      <c r="BZ107" s="4">
        <f t="shared" si="16"/>
        <v>2.4001812743700004</v>
      </c>
      <c r="CA107" s="4">
        <f t="shared" si="17"/>
        <v>44.832906313140001</v>
      </c>
      <c r="CB107" s="4">
        <f t="shared" si="18"/>
        <v>0</v>
      </c>
    </row>
    <row r="108" spans="1:80" x14ac:dyDescent="0.25">
      <c r="A108" s="2">
        <v>42067</v>
      </c>
      <c r="B108" s="3">
        <v>2.9016203703703704E-3</v>
      </c>
      <c r="C108" s="4">
        <v>14.503</v>
      </c>
      <c r="D108" s="4">
        <v>1.9400000000000001E-2</v>
      </c>
      <c r="E108" s="4">
        <v>193.77724000000001</v>
      </c>
      <c r="F108" s="4">
        <v>1656.1</v>
      </c>
      <c r="G108" s="4">
        <v>4.9000000000000004</v>
      </c>
      <c r="H108" s="4">
        <v>-18.7</v>
      </c>
      <c r="J108" s="4">
        <v>2.5</v>
      </c>
      <c r="K108" s="4">
        <v>0.87749999999999995</v>
      </c>
      <c r="L108" s="4">
        <v>12.726599999999999</v>
      </c>
      <c r="M108" s="4">
        <v>1.7000000000000001E-2</v>
      </c>
      <c r="N108" s="4">
        <v>1453.2224000000001</v>
      </c>
      <c r="O108" s="4">
        <v>4.2999000000000001</v>
      </c>
      <c r="P108" s="4">
        <v>1457.5</v>
      </c>
      <c r="Q108" s="4">
        <v>1093.7434000000001</v>
      </c>
      <c r="R108" s="4">
        <v>3.2362000000000002</v>
      </c>
      <c r="S108" s="4">
        <v>1097</v>
      </c>
      <c r="T108" s="4">
        <v>0</v>
      </c>
      <c r="W108" s="4">
        <v>0</v>
      </c>
      <c r="X108" s="4">
        <v>2.1938</v>
      </c>
      <c r="Y108" s="4">
        <v>11.9</v>
      </c>
      <c r="Z108" s="4">
        <v>847</v>
      </c>
      <c r="AA108" s="4">
        <v>872</v>
      </c>
      <c r="AB108" s="4">
        <v>866</v>
      </c>
      <c r="AC108" s="4">
        <v>65</v>
      </c>
      <c r="AD108" s="4">
        <v>5.07</v>
      </c>
      <c r="AE108" s="4">
        <v>0.12</v>
      </c>
      <c r="AF108" s="4">
        <v>978</v>
      </c>
      <c r="AG108" s="4">
        <v>-16</v>
      </c>
      <c r="AH108" s="4">
        <v>14.91</v>
      </c>
      <c r="AI108" s="4">
        <v>12</v>
      </c>
      <c r="AJ108" s="4">
        <v>190</v>
      </c>
      <c r="AK108" s="4">
        <v>140</v>
      </c>
      <c r="AL108" s="4">
        <v>2.6</v>
      </c>
      <c r="AM108" s="4">
        <v>195</v>
      </c>
      <c r="AN108" s="4" t="s">
        <v>155</v>
      </c>
      <c r="AP108" s="5"/>
      <c r="BA108" s="4">
        <v>14.023</v>
      </c>
      <c r="BB108" s="4">
        <v>14.66</v>
      </c>
      <c r="BC108" s="4">
        <v>1.05</v>
      </c>
      <c r="BD108" s="4">
        <v>13.957000000000001</v>
      </c>
      <c r="BE108" s="4">
        <v>3028.9029999999998</v>
      </c>
      <c r="BF108" s="4">
        <v>2.5760000000000001</v>
      </c>
      <c r="BG108" s="4">
        <v>36.219000000000001</v>
      </c>
      <c r="BH108" s="4">
        <v>0.107</v>
      </c>
      <c r="BI108" s="4">
        <v>36.326000000000001</v>
      </c>
      <c r="BJ108" s="4">
        <v>27.26</v>
      </c>
      <c r="BK108" s="4">
        <v>8.1000000000000003E-2</v>
      </c>
      <c r="BL108" s="4">
        <v>27.34</v>
      </c>
      <c r="BM108" s="4">
        <v>0</v>
      </c>
      <c r="BQ108" s="4">
        <v>379.63600000000002</v>
      </c>
      <c r="BR108" s="4">
        <v>0.21712000000000001</v>
      </c>
      <c r="BS108" s="4">
        <v>0.78900000000000003</v>
      </c>
      <c r="BT108" s="4">
        <v>8.8090000000000002E-2</v>
      </c>
      <c r="BU108" s="4">
        <v>5.3058709999999998</v>
      </c>
      <c r="BV108" s="4">
        <v>1.7794179999999999</v>
      </c>
      <c r="BW108" s="4">
        <f t="shared" si="14"/>
        <v>1.4018111181999999</v>
      </c>
      <c r="BY108" s="4">
        <f t="shared" si="15"/>
        <v>11844.30385047108</v>
      </c>
      <c r="BZ108" s="4">
        <f t="shared" si="16"/>
        <v>10.073259763951999</v>
      </c>
      <c r="CA108" s="4">
        <f t="shared" si="17"/>
        <v>106.59823803002</v>
      </c>
      <c r="CB108" s="4">
        <f t="shared" si="18"/>
        <v>0</v>
      </c>
    </row>
    <row r="109" spans="1:80" x14ac:dyDescent="0.25">
      <c r="A109" s="2">
        <v>42067</v>
      </c>
      <c r="B109" s="3">
        <v>2.9131944444444444E-3</v>
      </c>
      <c r="C109" s="4">
        <v>14.56</v>
      </c>
      <c r="D109" s="4">
        <v>1.1299999999999999E-2</v>
      </c>
      <c r="E109" s="4">
        <v>113.06699</v>
      </c>
      <c r="F109" s="4">
        <v>1698.3</v>
      </c>
      <c r="G109" s="4">
        <v>4.9000000000000004</v>
      </c>
      <c r="H109" s="4">
        <v>0</v>
      </c>
      <c r="J109" s="4">
        <v>2.31</v>
      </c>
      <c r="K109" s="4">
        <v>0.87690000000000001</v>
      </c>
      <c r="L109" s="4">
        <v>12.7681</v>
      </c>
      <c r="M109" s="4">
        <v>9.9000000000000008E-3</v>
      </c>
      <c r="N109" s="4">
        <v>1489.3014000000001</v>
      </c>
      <c r="O109" s="4">
        <v>4.2542999999999997</v>
      </c>
      <c r="P109" s="4">
        <v>1493.6</v>
      </c>
      <c r="Q109" s="4">
        <v>1120.8976</v>
      </c>
      <c r="R109" s="4">
        <v>3.202</v>
      </c>
      <c r="S109" s="4">
        <v>1124.0999999999999</v>
      </c>
      <c r="T109" s="4">
        <v>0</v>
      </c>
      <c r="W109" s="4">
        <v>0</v>
      </c>
      <c r="X109" s="4">
        <v>2.0251999999999999</v>
      </c>
      <c r="Y109" s="4">
        <v>12</v>
      </c>
      <c r="Z109" s="4">
        <v>846</v>
      </c>
      <c r="AA109" s="4">
        <v>873</v>
      </c>
      <c r="AB109" s="4">
        <v>867</v>
      </c>
      <c r="AC109" s="4">
        <v>65</v>
      </c>
      <c r="AD109" s="4">
        <v>5.07</v>
      </c>
      <c r="AE109" s="4">
        <v>0.12</v>
      </c>
      <c r="AF109" s="4">
        <v>978</v>
      </c>
      <c r="AG109" s="4">
        <v>-16</v>
      </c>
      <c r="AH109" s="4">
        <v>15</v>
      </c>
      <c r="AI109" s="4">
        <v>12</v>
      </c>
      <c r="AJ109" s="4">
        <v>190</v>
      </c>
      <c r="AK109" s="4">
        <v>140</v>
      </c>
      <c r="AL109" s="4">
        <v>1.8</v>
      </c>
      <c r="AM109" s="4">
        <v>195</v>
      </c>
      <c r="AN109" s="4" t="s">
        <v>155</v>
      </c>
      <c r="AP109" s="5"/>
      <c r="BA109" s="4">
        <v>14.023</v>
      </c>
      <c r="BB109" s="4">
        <v>14.61</v>
      </c>
      <c r="BC109" s="4">
        <v>1.04</v>
      </c>
      <c r="BD109" s="4">
        <v>14.034000000000001</v>
      </c>
      <c r="BE109" s="4">
        <v>3030.5709999999999</v>
      </c>
      <c r="BF109" s="4">
        <v>1.498</v>
      </c>
      <c r="BG109" s="4">
        <v>37.018000000000001</v>
      </c>
      <c r="BH109" s="4">
        <v>0.106</v>
      </c>
      <c r="BI109" s="4">
        <v>37.124000000000002</v>
      </c>
      <c r="BJ109" s="4">
        <v>27.861000000000001</v>
      </c>
      <c r="BK109" s="4">
        <v>0.08</v>
      </c>
      <c r="BL109" s="4">
        <v>27.940999999999999</v>
      </c>
      <c r="BM109" s="4">
        <v>0</v>
      </c>
      <c r="BQ109" s="4">
        <v>349.505</v>
      </c>
      <c r="BR109" s="4">
        <v>0.15529000000000001</v>
      </c>
      <c r="BS109" s="4">
        <v>0.78808999999999996</v>
      </c>
      <c r="BT109" s="4">
        <v>8.9819999999999997E-2</v>
      </c>
      <c r="BU109" s="4">
        <v>3.794899</v>
      </c>
      <c r="BV109" s="4">
        <v>1.8143640000000001</v>
      </c>
      <c r="BW109" s="4">
        <f t="shared" si="14"/>
        <v>1.0026123158</v>
      </c>
      <c r="BY109" s="4">
        <f t="shared" si="15"/>
        <v>8476.0239018514712</v>
      </c>
      <c r="BZ109" s="4">
        <f t="shared" si="16"/>
        <v>4.1896671633739997</v>
      </c>
      <c r="CA109" s="4">
        <f t="shared" si="17"/>
        <v>77.922774925742999</v>
      </c>
      <c r="CB109" s="4">
        <f t="shared" si="18"/>
        <v>0</v>
      </c>
    </row>
    <row r="110" spans="1:80" x14ac:dyDescent="0.25">
      <c r="A110" s="2">
        <v>42067</v>
      </c>
      <c r="B110" s="3">
        <v>2.9247685185185188E-3</v>
      </c>
      <c r="C110" s="4">
        <v>14.56</v>
      </c>
      <c r="D110" s="4">
        <v>9.4000000000000004E-3</v>
      </c>
      <c r="E110" s="4">
        <v>93.980017000000004</v>
      </c>
      <c r="F110" s="4">
        <v>1629.6</v>
      </c>
      <c r="G110" s="4">
        <v>4.5999999999999996</v>
      </c>
      <c r="H110" s="4">
        <v>0</v>
      </c>
      <c r="J110" s="4">
        <v>2.15</v>
      </c>
      <c r="K110" s="4">
        <v>0.87709999999999999</v>
      </c>
      <c r="L110" s="4">
        <v>12.7705</v>
      </c>
      <c r="M110" s="4">
        <v>8.2000000000000007E-3</v>
      </c>
      <c r="N110" s="4">
        <v>1429.3082999999999</v>
      </c>
      <c r="O110" s="4">
        <v>4.0346000000000002</v>
      </c>
      <c r="P110" s="4">
        <v>1433.3</v>
      </c>
      <c r="Q110" s="4">
        <v>1075.7447999999999</v>
      </c>
      <c r="R110" s="4">
        <v>3.0366</v>
      </c>
      <c r="S110" s="4">
        <v>1078.8</v>
      </c>
      <c r="T110" s="4">
        <v>0</v>
      </c>
      <c r="W110" s="4">
        <v>0</v>
      </c>
      <c r="X110" s="4">
        <v>1.8895</v>
      </c>
      <c r="Y110" s="4">
        <v>12</v>
      </c>
      <c r="Z110" s="4">
        <v>846</v>
      </c>
      <c r="AA110" s="4">
        <v>874</v>
      </c>
      <c r="AB110" s="4">
        <v>867</v>
      </c>
      <c r="AC110" s="4">
        <v>65</v>
      </c>
      <c r="AD110" s="4">
        <v>5.07</v>
      </c>
      <c r="AE110" s="4">
        <v>0.12</v>
      </c>
      <c r="AF110" s="4">
        <v>978</v>
      </c>
      <c r="AG110" s="4">
        <v>-16</v>
      </c>
      <c r="AH110" s="4">
        <v>15</v>
      </c>
      <c r="AI110" s="4">
        <v>12</v>
      </c>
      <c r="AJ110" s="4">
        <v>190</v>
      </c>
      <c r="AK110" s="4">
        <v>140</v>
      </c>
      <c r="AL110" s="4">
        <v>2.2999999999999998</v>
      </c>
      <c r="AM110" s="4">
        <v>195</v>
      </c>
      <c r="AN110" s="4" t="s">
        <v>155</v>
      </c>
      <c r="AP110" s="5"/>
      <c r="BA110" s="4">
        <v>14.023</v>
      </c>
      <c r="BB110" s="4">
        <v>14.61</v>
      </c>
      <c r="BC110" s="4">
        <v>1.04</v>
      </c>
      <c r="BD110" s="4">
        <v>14.013</v>
      </c>
      <c r="BE110" s="4">
        <v>3030.9679999999998</v>
      </c>
      <c r="BF110" s="4">
        <v>1.2450000000000001</v>
      </c>
      <c r="BG110" s="4">
        <v>35.524999999999999</v>
      </c>
      <c r="BH110" s="4">
        <v>0.1</v>
      </c>
      <c r="BI110" s="4">
        <v>35.625999999999998</v>
      </c>
      <c r="BJ110" s="4">
        <v>26.738</v>
      </c>
      <c r="BK110" s="4">
        <v>7.4999999999999997E-2</v>
      </c>
      <c r="BL110" s="4">
        <v>26.812999999999999</v>
      </c>
      <c r="BM110" s="4">
        <v>0</v>
      </c>
      <c r="BQ110" s="4">
        <v>326.08300000000003</v>
      </c>
      <c r="BR110" s="4">
        <v>0.22989999999999999</v>
      </c>
      <c r="BS110" s="4">
        <v>0.78800000000000003</v>
      </c>
      <c r="BT110" s="4">
        <v>0.09</v>
      </c>
      <c r="BU110" s="4">
        <v>5.6181809999999999</v>
      </c>
      <c r="BV110" s="4">
        <v>1.8180000000000001</v>
      </c>
      <c r="BW110" s="4">
        <f t="shared" si="14"/>
        <v>1.4843234202</v>
      </c>
      <c r="BY110" s="4">
        <f t="shared" si="15"/>
        <v>12550.024273126295</v>
      </c>
      <c r="BZ110" s="4">
        <f t="shared" si="16"/>
        <v>5.1550462492650002</v>
      </c>
      <c r="CA110" s="4">
        <f t="shared" si="17"/>
        <v>110.71134667698598</v>
      </c>
      <c r="CB110" s="4">
        <f t="shared" si="18"/>
        <v>0</v>
      </c>
    </row>
    <row r="111" spans="1:80" x14ac:dyDescent="0.25">
      <c r="A111" s="2">
        <v>42067</v>
      </c>
      <c r="B111" s="3">
        <v>2.9363425925925928E-3</v>
      </c>
      <c r="C111" s="4">
        <v>14.394</v>
      </c>
      <c r="D111" s="4">
        <v>7.1000000000000004E-3</v>
      </c>
      <c r="E111" s="4">
        <v>70.959132999999994</v>
      </c>
      <c r="F111" s="4">
        <v>1475.7</v>
      </c>
      <c r="G111" s="4">
        <v>4.5</v>
      </c>
      <c r="H111" s="4">
        <v>11.4</v>
      </c>
      <c r="J111" s="4">
        <v>1.7</v>
      </c>
      <c r="K111" s="4">
        <v>0.87849999999999995</v>
      </c>
      <c r="L111" s="4">
        <v>12.645</v>
      </c>
      <c r="M111" s="4">
        <v>6.1999999999999998E-3</v>
      </c>
      <c r="N111" s="4">
        <v>1296.3762999999999</v>
      </c>
      <c r="O111" s="4">
        <v>3.9317000000000002</v>
      </c>
      <c r="P111" s="4">
        <v>1300.3</v>
      </c>
      <c r="Q111" s="4">
        <v>975.69579999999996</v>
      </c>
      <c r="R111" s="4">
        <v>2.9590999999999998</v>
      </c>
      <c r="S111" s="4">
        <v>978.7</v>
      </c>
      <c r="T111" s="4">
        <v>11.433400000000001</v>
      </c>
      <c r="W111" s="4">
        <v>0</v>
      </c>
      <c r="X111" s="4">
        <v>1.4939</v>
      </c>
      <c r="Y111" s="4">
        <v>11.9</v>
      </c>
      <c r="Z111" s="4">
        <v>848</v>
      </c>
      <c r="AA111" s="4">
        <v>872</v>
      </c>
      <c r="AB111" s="4">
        <v>869</v>
      </c>
      <c r="AC111" s="4">
        <v>65</v>
      </c>
      <c r="AD111" s="4">
        <v>5.07</v>
      </c>
      <c r="AE111" s="4">
        <v>0.12</v>
      </c>
      <c r="AF111" s="4">
        <v>978</v>
      </c>
      <c r="AG111" s="4">
        <v>-16</v>
      </c>
      <c r="AH111" s="4">
        <v>15</v>
      </c>
      <c r="AI111" s="4">
        <v>12</v>
      </c>
      <c r="AJ111" s="4">
        <v>190</v>
      </c>
      <c r="AK111" s="4">
        <v>140</v>
      </c>
      <c r="AL111" s="4">
        <v>2.8</v>
      </c>
      <c r="AM111" s="4">
        <v>195</v>
      </c>
      <c r="AN111" s="4" t="s">
        <v>155</v>
      </c>
      <c r="AP111" s="5"/>
      <c r="BA111" s="4">
        <v>14.023</v>
      </c>
      <c r="BB111" s="4">
        <v>14.77</v>
      </c>
      <c r="BC111" s="4">
        <v>1.05</v>
      </c>
      <c r="BD111" s="4">
        <v>13.833</v>
      </c>
      <c r="BE111" s="4">
        <v>3031.2510000000002</v>
      </c>
      <c r="BF111" s="4">
        <v>0.95099999999999996</v>
      </c>
      <c r="BG111" s="4">
        <v>32.543999999999997</v>
      </c>
      <c r="BH111" s="4">
        <v>9.9000000000000005E-2</v>
      </c>
      <c r="BI111" s="4">
        <v>32.643000000000001</v>
      </c>
      <c r="BJ111" s="4">
        <v>24.494</v>
      </c>
      <c r="BK111" s="4">
        <v>7.3999999999999996E-2</v>
      </c>
      <c r="BL111" s="4">
        <v>24.568000000000001</v>
      </c>
      <c r="BM111" s="4">
        <v>9.06E-2</v>
      </c>
      <c r="BQ111" s="4">
        <v>260.39</v>
      </c>
      <c r="BR111" s="4">
        <v>0.29532999999999998</v>
      </c>
      <c r="BS111" s="4">
        <v>0.78800000000000003</v>
      </c>
      <c r="BT111" s="4">
        <v>8.9090000000000003E-2</v>
      </c>
      <c r="BU111" s="4">
        <v>7.2171269999999996</v>
      </c>
      <c r="BV111" s="4">
        <v>1.7996179999999999</v>
      </c>
      <c r="BW111" s="4">
        <f t="shared" si="14"/>
        <v>1.9067649533999997</v>
      </c>
      <c r="BY111" s="4">
        <f t="shared" si="15"/>
        <v>16123.292572241349</v>
      </c>
      <c r="BZ111" s="4">
        <f t="shared" si="16"/>
        <v>5.0583904916489999</v>
      </c>
      <c r="CA111" s="4">
        <f t="shared" si="17"/>
        <v>130.28413953990599</v>
      </c>
      <c r="CB111" s="4">
        <f t="shared" si="18"/>
        <v>0.4819034474694</v>
      </c>
    </row>
    <row r="112" spans="1:80" x14ac:dyDescent="0.25">
      <c r="A112" s="2">
        <v>42067</v>
      </c>
      <c r="B112" s="3">
        <v>2.9479166666666668E-3</v>
      </c>
      <c r="C112" s="4">
        <v>13.955</v>
      </c>
      <c r="D112" s="4">
        <v>4.1000000000000003E-3</v>
      </c>
      <c r="E112" s="4">
        <v>41.266666999999998</v>
      </c>
      <c r="F112" s="4">
        <v>1142.3</v>
      </c>
      <c r="G112" s="4">
        <v>4.4000000000000004</v>
      </c>
      <c r="H112" s="4">
        <v>8.4</v>
      </c>
      <c r="J112" s="4">
        <v>1.21</v>
      </c>
      <c r="K112" s="4">
        <v>0.88180000000000003</v>
      </c>
      <c r="L112" s="4">
        <v>12.305300000000001</v>
      </c>
      <c r="M112" s="4">
        <v>3.5999999999999999E-3</v>
      </c>
      <c r="N112" s="4">
        <v>1007.1806</v>
      </c>
      <c r="O112" s="4">
        <v>3.8582999999999998</v>
      </c>
      <c r="P112" s="4">
        <v>1011</v>
      </c>
      <c r="Q112" s="4">
        <v>758.03750000000002</v>
      </c>
      <c r="R112" s="4">
        <v>2.9039000000000001</v>
      </c>
      <c r="S112" s="4">
        <v>760.9</v>
      </c>
      <c r="T112" s="4">
        <v>8.4027999999999992</v>
      </c>
      <c r="W112" s="4">
        <v>0</v>
      </c>
      <c r="X112" s="4">
        <v>1.0646</v>
      </c>
      <c r="Y112" s="4">
        <v>12</v>
      </c>
      <c r="Z112" s="4">
        <v>846</v>
      </c>
      <c r="AA112" s="4">
        <v>873</v>
      </c>
      <c r="AB112" s="4">
        <v>867</v>
      </c>
      <c r="AC112" s="4">
        <v>65</v>
      </c>
      <c r="AD112" s="4">
        <v>5.07</v>
      </c>
      <c r="AE112" s="4">
        <v>0.12</v>
      </c>
      <c r="AF112" s="4">
        <v>978</v>
      </c>
      <c r="AG112" s="4">
        <v>-16</v>
      </c>
      <c r="AH112" s="4">
        <v>15</v>
      </c>
      <c r="AI112" s="4">
        <v>12</v>
      </c>
      <c r="AJ112" s="4">
        <v>190</v>
      </c>
      <c r="AK112" s="4">
        <v>140</v>
      </c>
      <c r="AL112" s="4">
        <v>2.2999999999999998</v>
      </c>
      <c r="AM112" s="4">
        <v>195</v>
      </c>
      <c r="AN112" s="4" t="s">
        <v>155</v>
      </c>
      <c r="AP112" s="5"/>
      <c r="BA112" s="4">
        <v>14.023</v>
      </c>
      <c r="BB112" s="4">
        <v>15.21</v>
      </c>
      <c r="BC112" s="4">
        <v>1.08</v>
      </c>
      <c r="BD112" s="4">
        <v>13.411</v>
      </c>
      <c r="BE112" s="4">
        <v>3032.183</v>
      </c>
      <c r="BF112" s="4">
        <v>0.57099999999999995</v>
      </c>
      <c r="BG112" s="4">
        <v>25.99</v>
      </c>
      <c r="BH112" s="4">
        <v>0.1</v>
      </c>
      <c r="BI112" s="4">
        <v>26.09</v>
      </c>
      <c r="BJ112" s="4">
        <v>19.561</v>
      </c>
      <c r="BK112" s="4">
        <v>7.4999999999999997E-2</v>
      </c>
      <c r="BL112" s="4">
        <v>19.635999999999999</v>
      </c>
      <c r="BM112" s="4">
        <v>6.8500000000000005E-2</v>
      </c>
      <c r="BQ112" s="4">
        <v>190.744</v>
      </c>
      <c r="BR112" s="4">
        <v>0.21546000000000001</v>
      </c>
      <c r="BS112" s="4">
        <v>0.78617999999999999</v>
      </c>
      <c r="BT112" s="4">
        <v>9.0819999999999998E-2</v>
      </c>
      <c r="BU112" s="4">
        <v>5.2653030000000003</v>
      </c>
      <c r="BV112" s="4">
        <v>1.8345640000000001</v>
      </c>
      <c r="BW112" s="4">
        <f t="shared" si="14"/>
        <v>1.3910930526</v>
      </c>
      <c r="BY112" s="4">
        <f t="shared" si="15"/>
        <v>11766.471975632912</v>
      </c>
      <c r="BZ112" s="4">
        <f t="shared" si="16"/>
        <v>2.2157816655809999</v>
      </c>
      <c r="CA112" s="4">
        <f t="shared" si="17"/>
        <v>75.907014291471</v>
      </c>
      <c r="CB112" s="4">
        <f t="shared" si="18"/>
        <v>0.26581618930350004</v>
      </c>
    </row>
    <row r="113" spans="1:80" x14ac:dyDescent="0.25">
      <c r="A113" s="2">
        <v>42067</v>
      </c>
      <c r="B113" s="3">
        <v>2.9594907407407404E-3</v>
      </c>
      <c r="C113" s="4">
        <v>13.585000000000001</v>
      </c>
      <c r="D113" s="4">
        <v>2.5999999999999999E-3</v>
      </c>
      <c r="E113" s="4">
        <v>26.236003</v>
      </c>
      <c r="F113" s="4">
        <v>1143.9000000000001</v>
      </c>
      <c r="G113" s="4">
        <v>4.3</v>
      </c>
      <c r="H113" s="4">
        <v>-8.9</v>
      </c>
      <c r="J113" s="4">
        <v>0.91</v>
      </c>
      <c r="K113" s="4">
        <v>0.88460000000000005</v>
      </c>
      <c r="L113" s="4">
        <v>12.0169</v>
      </c>
      <c r="M113" s="4">
        <v>2.3E-3</v>
      </c>
      <c r="N113" s="4">
        <v>1011.9116</v>
      </c>
      <c r="O113" s="4">
        <v>3.7824</v>
      </c>
      <c r="P113" s="4">
        <v>1015.7</v>
      </c>
      <c r="Q113" s="4">
        <v>761.59829999999999</v>
      </c>
      <c r="R113" s="4">
        <v>2.8468</v>
      </c>
      <c r="S113" s="4">
        <v>764.4</v>
      </c>
      <c r="T113" s="4">
        <v>0</v>
      </c>
      <c r="W113" s="4">
        <v>0</v>
      </c>
      <c r="X113" s="4">
        <v>0.80489999999999995</v>
      </c>
      <c r="Y113" s="4">
        <v>11.9</v>
      </c>
      <c r="Z113" s="4">
        <v>846</v>
      </c>
      <c r="AA113" s="4">
        <v>873</v>
      </c>
      <c r="AB113" s="4">
        <v>868</v>
      </c>
      <c r="AC113" s="4">
        <v>65</v>
      </c>
      <c r="AD113" s="4">
        <v>5.07</v>
      </c>
      <c r="AE113" s="4">
        <v>0.12</v>
      </c>
      <c r="AF113" s="4">
        <v>978</v>
      </c>
      <c r="AG113" s="4">
        <v>-16</v>
      </c>
      <c r="AH113" s="4">
        <v>15</v>
      </c>
      <c r="AI113" s="4">
        <v>12</v>
      </c>
      <c r="AJ113" s="4">
        <v>190</v>
      </c>
      <c r="AK113" s="4">
        <v>139.1</v>
      </c>
      <c r="AL113" s="4">
        <v>2</v>
      </c>
      <c r="AM113" s="4">
        <v>195</v>
      </c>
      <c r="AN113" s="4" t="s">
        <v>155</v>
      </c>
      <c r="AP113" s="5"/>
      <c r="BA113" s="4">
        <v>14.023</v>
      </c>
      <c r="BB113" s="4">
        <v>15.6</v>
      </c>
      <c r="BC113" s="4">
        <v>1.1100000000000001</v>
      </c>
      <c r="BD113" s="4">
        <v>13.048</v>
      </c>
      <c r="BE113" s="4">
        <v>3032.94</v>
      </c>
      <c r="BF113" s="4">
        <v>0.373</v>
      </c>
      <c r="BG113" s="4">
        <v>26.745999999999999</v>
      </c>
      <c r="BH113" s="4">
        <v>0.1</v>
      </c>
      <c r="BI113" s="4">
        <v>26.846</v>
      </c>
      <c r="BJ113" s="4">
        <v>20.13</v>
      </c>
      <c r="BK113" s="4">
        <v>7.4999999999999997E-2</v>
      </c>
      <c r="BL113" s="4">
        <v>20.204999999999998</v>
      </c>
      <c r="BM113" s="4">
        <v>0</v>
      </c>
      <c r="BQ113" s="4">
        <v>147.715</v>
      </c>
      <c r="BR113" s="4">
        <v>0.15604000000000001</v>
      </c>
      <c r="BS113" s="4">
        <v>0.78600000000000003</v>
      </c>
      <c r="BT113" s="4">
        <v>8.9179999999999995E-2</v>
      </c>
      <c r="BU113" s="4">
        <v>3.8132269999999999</v>
      </c>
      <c r="BV113" s="4">
        <v>1.801436</v>
      </c>
      <c r="BW113" s="4">
        <f t="shared" si="14"/>
        <v>1.0074545734</v>
      </c>
      <c r="BY113" s="4">
        <f t="shared" si="15"/>
        <v>8523.6177699690597</v>
      </c>
      <c r="BZ113" s="4">
        <f t="shared" si="16"/>
        <v>1.0482599155269998</v>
      </c>
      <c r="CA113" s="4">
        <f t="shared" si="17"/>
        <v>56.572311258869995</v>
      </c>
      <c r="CB113" s="4">
        <f t="shared" si="18"/>
        <v>0</v>
      </c>
    </row>
    <row r="114" spans="1:80" x14ac:dyDescent="0.25">
      <c r="A114" s="2">
        <v>42067</v>
      </c>
      <c r="B114" s="3">
        <v>2.9710648148148148E-3</v>
      </c>
      <c r="C114" s="4">
        <v>13.561999999999999</v>
      </c>
      <c r="D114" s="4">
        <v>4.0000000000000001E-3</v>
      </c>
      <c r="E114" s="4">
        <v>40</v>
      </c>
      <c r="F114" s="4">
        <v>1386</v>
      </c>
      <c r="G114" s="4">
        <v>4.0999999999999996</v>
      </c>
      <c r="H114" s="4">
        <v>8.5</v>
      </c>
      <c r="J114" s="4">
        <v>0.7</v>
      </c>
      <c r="K114" s="4">
        <v>0.88480000000000003</v>
      </c>
      <c r="L114" s="4">
        <v>12</v>
      </c>
      <c r="M114" s="4">
        <v>3.5000000000000001E-3</v>
      </c>
      <c r="N114" s="4">
        <v>1226.3822</v>
      </c>
      <c r="O114" s="4">
        <v>3.6067</v>
      </c>
      <c r="P114" s="4">
        <v>1230</v>
      </c>
      <c r="Q114" s="4">
        <v>923.01589999999999</v>
      </c>
      <c r="R114" s="4">
        <v>2.7145000000000001</v>
      </c>
      <c r="S114" s="4">
        <v>925.7</v>
      </c>
      <c r="T114" s="4">
        <v>8.4677000000000007</v>
      </c>
      <c r="W114" s="4">
        <v>0</v>
      </c>
      <c r="X114" s="4">
        <v>0.61939999999999995</v>
      </c>
      <c r="Y114" s="4">
        <v>12</v>
      </c>
      <c r="Z114" s="4">
        <v>847</v>
      </c>
      <c r="AA114" s="4">
        <v>872</v>
      </c>
      <c r="AB114" s="4">
        <v>868</v>
      </c>
      <c r="AC114" s="4">
        <v>65</v>
      </c>
      <c r="AD114" s="4">
        <v>5.07</v>
      </c>
      <c r="AE114" s="4">
        <v>0.12</v>
      </c>
      <c r="AF114" s="4">
        <v>978</v>
      </c>
      <c r="AG114" s="4">
        <v>-16</v>
      </c>
      <c r="AH114" s="4">
        <v>15</v>
      </c>
      <c r="AI114" s="4">
        <v>12</v>
      </c>
      <c r="AJ114" s="4">
        <v>190</v>
      </c>
      <c r="AK114" s="4">
        <v>139</v>
      </c>
      <c r="AL114" s="4">
        <v>2.4</v>
      </c>
      <c r="AM114" s="4">
        <v>195</v>
      </c>
      <c r="AN114" s="4" t="s">
        <v>155</v>
      </c>
      <c r="AP114" s="5"/>
      <c r="BA114" s="4">
        <v>14.023</v>
      </c>
      <c r="BB114" s="4">
        <v>15.62</v>
      </c>
      <c r="BC114" s="4">
        <v>1.1100000000000001</v>
      </c>
      <c r="BD114" s="4">
        <v>13.016</v>
      </c>
      <c r="BE114" s="4">
        <v>3032.43</v>
      </c>
      <c r="BF114" s="4">
        <v>0.56899999999999995</v>
      </c>
      <c r="BG114" s="4">
        <v>32.454000000000001</v>
      </c>
      <c r="BH114" s="4">
        <v>9.5000000000000001E-2</v>
      </c>
      <c r="BI114" s="4">
        <v>32.549999999999997</v>
      </c>
      <c r="BJ114" s="4">
        <v>24.425999999999998</v>
      </c>
      <c r="BK114" s="4">
        <v>7.1999999999999995E-2</v>
      </c>
      <c r="BL114" s="4">
        <v>24.498000000000001</v>
      </c>
      <c r="BM114" s="4">
        <v>7.0800000000000002E-2</v>
      </c>
      <c r="BQ114" s="4">
        <v>113.806</v>
      </c>
      <c r="BR114" s="4">
        <v>0.21834000000000001</v>
      </c>
      <c r="BS114" s="4">
        <v>0.78691</v>
      </c>
      <c r="BT114" s="4">
        <v>9.0819999999999998E-2</v>
      </c>
      <c r="BU114" s="4">
        <v>5.3356839999999996</v>
      </c>
      <c r="BV114" s="4">
        <v>1.8345640000000001</v>
      </c>
      <c r="BW114" s="4">
        <f t="shared" si="14"/>
        <v>1.4096877127999998</v>
      </c>
      <c r="BY114" s="4">
        <f t="shared" si="15"/>
        <v>11924.725027072438</v>
      </c>
      <c r="BZ114" s="4">
        <f t="shared" si="16"/>
        <v>2.2375350924519997</v>
      </c>
      <c r="CA114" s="4">
        <f t="shared" si="17"/>
        <v>96.052780612007979</v>
      </c>
      <c r="CB114" s="4">
        <f t="shared" si="18"/>
        <v>0.27841385684639997</v>
      </c>
    </row>
    <row r="115" spans="1:80" x14ac:dyDescent="0.25">
      <c r="A115" s="2">
        <v>42067</v>
      </c>
      <c r="B115" s="3">
        <v>2.9826388888888888E-3</v>
      </c>
      <c r="C115" s="4">
        <v>13.52</v>
      </c>
      <c r="D115" s="4">
        <v>4.0000000000000001E-3</v>
      </c>
      <c r="E115" s="4">
        <v>40</v>
      </c>
      <c r="F115" s="4">
        <v>1822.5</v>
      </c>
      <c r="G115" s="4">
        <v>4</v>
      </c>
      <c r="H115" s="4">
        <v>0</v>
      </c>
      <c r="J115" s="4">
        <v>0.7</v>
      </c>
      <c r="K115" s="4">
        <v>0.88519999999999999</v>
      </c>
      <c r="L115" s="4">
        <v>11.9681</v>
      </c>
      <c r="M115" s="4">
        <v>3.5000000000000001E-3</v>
      </c>
      <c r="N115" s="4">
        <v>1613.2817</v>
      </c>
      <c r="O115" s="4">
        <v>3.5407999999999999</v>
      </c>
      <c r="P115" s="4">
        <v>1616.8</v>
      </c>
      <c r="Q115" s="4">
        <v>1214.2093</v>
      </c>
      <c r="R115" s="4">
        <v>2.6648999999999998</v>
      </c>
      <c r="S115" s="4">
        <v>1216.9000000000001</v>
      </c>
      <c r="T115" s="4">
        <v>0</v>
      </c>
      <c r="W115" s="4">
        <v>0</v>
      </c>
      <c r="X115" s="4">
        <v>0.61960000000000004</v>
      </c>
      <c r="Y115" s="4">
        <v>11.9</v>
      </c>
      <c r="Z115" s="4">
        <v>847</v>
      </c>
      <c r="AA115" s="4">
        <v>872</v>
      </c>
      <c r="AB115" s="4">
        <v>870</v>
      </c>
      <c r="AC115" s="4">
        <v>65</v>
      </c>
      <c r="AD115" s="4">
        <v>5.07</v>
      </c>
      <c r="AE115" s="4">
        <v>0.12</v>
      </c>
      <c r="AF115" s="4">
        <v>978</v>
      </c>
      <c r="AG115" s="4">
        <v>-16</v>
      </c>
      <c r="AH115" s="4">
        <v>15.91</v>
      </c>
      <c r="AI115" s="4">
        <v>12</v>
      </c>
      <c r="AJ115" s="4">
        <v>190</v>
      </c>
      <c r="AK115" s="4">
        <v>139</v>
      </c>
      <c r="AL115" s="4">
        <v>2.5</v>
      </c>
      <c r="AM115" s="4">
        <v>195</v>
      </c>
      <c r="AN115" s="4" t="s">
        <v>155</v>
      </c>
      <c r="AP115" s="5"/>
      <c r="BA115" s="4">
        <v>14.023</v>
      </c>
      <c r="BB115" s="4">
        <v>15.67</v>
      </c>
      <c r="BC115" s="4">
        <v>1.1200000000000001</v>
      </c>
      <c r="BD115" s="4">
        <v>12.97</v>
      </c>
      <c r="BE115" s="4">
        <v>3032.6689999999999</v>
      </c>
      <c r="BF115" s="4">
        <v>0.57099999999999995</v>
      </c>
      <c r="BG115" s="4">
        <v>42.81</v>
      </c>
      <c r="BH115" s="4">
        <v>9.4E-2</v>
      </c>
      <c r="BI115" s="4">
        <v>42.904000000000003</v>
      </c>
      <c r="BJ115" s="4">
        <v>32.22</v>
      </c>
      <c r="BK115" s="4">
        <v>7.0999999999999994E-2</v>
      </c>
      <c r="BL115" s="4">
        <v>32.290999999999997</v>
      </c>
      <c r="BM115" s="4">
        <v>0</v>
      </c>
      <c r="BQ115" s="4">
        <v>114.166</v>
      </c>
      <c r="BR115" s="4">
        <v>0.22681999999999999</v>
      </c>
      <c r="BS115" s="4">
        <v>0.78700000000000003</v>
      </c>
      <c r="BT115" s="4">
        <v>9.0090000000000003E-2</v>
      </c>
      <c r="BU115" s="4">
        <v>5.5429139999999997</v>
      </c>
      <c r="BV115" s="4">
        <v>1.8198179999999999</v>
      </c>
      <c r="BW115" s="4">
        <f t="shared" si="14"/>
        <v>1.4644378787999999</v>
      </c>
      <c r="BY115" s="4">
        <f t="shared" si="15"/>
        <v>12388.839888152441</v>
      </c>
      <c r="BZ115" s="4">
        <f t="shared" si="16"/>
        <v>2.3326078698779993</v>
      </c>
      <c r="CA115" s="4">
        <f t="shared" si="17"/>
        <v>131.62281185195999</v>
      </c>
      <c r="CB115" s="4">
        <f t="shared" si="18"/>
        <v>0</v>
      </c>
    </row>
    <row r="116" spans="1:80" x14ac:dyDescent="0.25">
      <c r="A116" s="2">
        <v>42067</v>
      </c>
      <c r="B116" s="3">
        <v>2.9942129629629628E-3</v>
      </c>
      <c r="C116" s="4">
        <v>13.494999999999999</v>
      </c>
      <c r="D116" s="4">
        <v>4.0000000000000001E-3</v>
      </c>
      <c r="E116" s="4">
        <v>40</v>
      </c>
      <c r="F116" s="4">
        <v>2187.8000000000002</v>
      </c>
      <c r="G116" s="4">
        <v>4</v>
      </c>
      <c r="H116" s="4">
        <v>1.3</v>
      </c>
      <c r="J116" s="4">
        <v>0.99</v>
      </c>
      <c r="K116" s="4">
        <v>0.88560000000000005</v>
      </c>
      <c r="L116" s="4">
        <v>11.9506</v>
      </c>
      <c r="M116" s="4">
        <v>3.5000000000000001E-3</v>
      </c>
      <c r="N116" s="4">
        <v>1937.4346</v>
      </c>
      <c r="O116" s="4">
        <v>3.5423</v>
      </c>
      <c r="P116" s="4">
        <v>1941</v>
      </c>
      <c r="Q116" s="4">
        <v>1458.1776</v>
      </c>
      <c r="R116" s="4">
        <v>2.6659999999999999</v>
      </c>
      <c r="S116" s="4">
        <v>1460.8</v>
      </c>
      <c r="T116" s="4">
        <v>1.2877000000000001</v>
      </c>
      <c r="W116" s="4">
        <v>0</v>
      </c>
      <c r="X116" s="4">
        <v>0.87770000000000004</v>
      </c>
      <c r="Y116" s="4">
        <v>11.9</v>
      </c>
      <c r="Z116" s="4">
        <v>848</v>
      </c>
      <c r="AA116" s="4">
        <v>873</v>
      </c>
      <c r="AB116" s="4">
        <v>870</v>
      </c>
      <c r="AC116" s="4">
        <v>65</v>
      </c>
      <c r="AD116" s="4">
        <v>5.07</v>
      </c>
      <c r="AE116" s="4">
        <v>0.12</v>
      </c>
      <c r="AF116" s="4">
        <v>978</v>
      </c>
      <c r="AG116" s="4">
        <v>-16</v>
      </c>
      <c r="AH116" s="4">
        <v>15.09</v>
      </c>
      <c r="AI116" s="4">
        <v>12</v>
      </c>
      <c r="AJ116" s="4">
        <v>190</v>
      </c>
      <c r="AK116" s="4">
        <v>139.9</v>
      </c>
      <c r="AL116" s="4">
        <v>3.1</v>
      </c>
      <c r="AM116" s="4">
        <v>195</v>
      </c>
      <c r="AN116" s="4" t="s">
        <v>155</v>
      </c>
      <c r="AP116" s="5"/>
      <c r="BA116" s="4">
        <v>14.023</v>
      </c>
      <c r="BB116" s="4">
        <v>15.7</v>
      </c>
      <c r="BC116" s="4">
        <v>1.1200000000000001</v>
      </c>
      <c r="BD116" s="4">
        <v>12.923</v>
      </c>
      <c r="BE116" s="4">
        <v>3032.6489999999999</v>
      </c>
      <c r="BF116" s="4">
        <v>0.57199999999999995</v>
      </c>
      <c r="BG116" s="4">
        <v>51.487000000000002</v>
      </c>
      <c r="BH116" s="4">
        <v>9.4E-2</v>
      </c>
      <c r="BI116" s="4">
        <v>51.581000000000003</v>
      </c>
      <c r="BJ116" s="4">
        <v>38.750999999999998</v>
      </c>
      <c r="BK116" s="4">
        <v>7.0999999999999994E-2</v>
      </c>
      <c r="BL116" s="4">
        <v>38.820999999999998</v>
      </c>
      <c r="BM116" s="4">
        <v>1.0800000000000001E-2</v>
      </c>
      <c r="BQ116" s="4">
        <v>161.95400000000001</v>
      </c>
      <c r="BR116" s="4">
        <v>0.16420999999999999</v>
      </c>
      <c r="BS116" s="4">
        <v>0.78791</v>
      </c>
      <c r="BT116" s="4">
        <v>0.09</v>
      </c>
      <c r="BU116" s="4">
        <v>4.0128820000000003</v>
      </c>
      <c r="BV116" s="4">
        <v>1.8180000000000001</v>
      </c>
      <c r="BW116" s="4">
        <f t="shared" si="14"/>
        <v>1.0602034244</v>
      </c>
      <c r="BY116" s="4">
        <f t="shared" si="15"/>
        <v>8969.041324716065</v>
      </c>
      <c r="BZ116" s="4">
        <f t="shared" si="16"/>
        <v>1.6916865874479998</v>
      </c>
      <c r="CA116" s="4">
        <f t="shared" si="17"/>
        <v>114.60585131153401</v>
      </c>
      <c r="CB116" s="4">
        <f t="shared" si="18"/>
        <v>3.1940935567200006E-2</v>
      </c>
    </row>
    <row r="117" spans="1:80" x14ac:dyDescent="0.25">
      <c r="A117" s="2">
        <v>42067</v>
      </c>
      <c r="B117" s="3">
        <v>3.0057870370370373E-3</v>
      </c>
      <c r="C117" s="4">
        <v>13.49</v>
      </c>
      <c r="D117" s="4">
        <v>4.0000000000000001E-3</v>
      </c>
      <c r="E117" s="4">
        <v>40</v>
      </c>
      <c r="F117" s="4">
        <v>2281.9</v>
      </c>
      <c r="G117" s="4">
        <v>4</v>
      </c>
      <c r="H117" s="4">
        <v>0</v>
      </c>
      <c r="J117" s="4">
        <v>1.38</v>
      </c>
      <c r="K117" s="4">
        <v>0.88549999999999995</v>
      </c>
      <c r="L117" s="4">
        <v>11.946</v>
      </c>
      <c r="M117" s="4">
        <v>3.5000000000000001E-3</v>
      </c>
      <c r="N117" s="4">
        <v>2020.7263</v>
      </c>
      <c r="O117" s="4">
        <v>3.5421999999999998</v>
      </c>
      <c r="P117" s="4">
        <v>2024.3</v>
      </c>
      <c r="Q117" s="4">
        <v>1520.8657000000001</v>
      </c>
      <c r="R117" s="4">
        <v>2.6659999999999999</v>
      </c>
      <c r="S117" s="4">
        <v>1523.5</v>
      </c>
      <c r="T117" s="4">
        <v>0</v>
      </c>
      <c r="W117" s="4">
        <v>0</v>
      </c>
      <c r="X117" s="4">
        <v>1.226</v>
      </c>
      <c r="Y117" s="4">
        <v>12</v>
      </c>
      <c r="Z117" s="4">
        <v>847</v>
      </c>
      <c r="AA117" s="4">
        <v>873</v>
      </c>
      <c r="AB117" s="4">
        <v>870</v>
      </c>
      <c r="AC117" s="4">
        <v>65</v>
      </c>
      <c r="AD117" s="4">
        <v>5.07</v>
      </c>
      <c r="AE117" s="4">
        <v>0.12</v>
      </c>
      <c r="AF117" s="4">
        <v>978</v>
      </c>
      <c r="AG117" s="4">
        <v>-16</v>
      </c>
      <c r="AH117" s="4">
        <v>15.91</v>
      </c>
      <c r="AI117" s="4">
        <v>12</v>
      </c>
      <c r="AJ117" s="4">
        <v>190</v>
      </c>
      <c r="AK117" s="4">
        <v>140</v>
      </c>
      <c r="AL117" s="4">
        <v>2.9</v>
      </c>
      <c r="AM117" s="4">
        <v>195</v>
      </c>
      <c r="AN117" s="4" t="s">
        <v>155</v>
      </c>
      <c r="AP117" s="5"/>
      <c r="BA117" s="4">
        <v>14.023</v>
      </c>
      <c r="BB117" s="4">
        <v>15.7</v>
      </c>
      <c r="BC117" s="4">
        <v>1.1200000000000001</v>
      </c>
      <c r="BD117" s="4">
        <v>12.925000000000001</v>
      </c>
      <c r="BE117" s="4">
        <v>3032.6860000000001</v>
      </c>
      <c r="BF117" s="4">
        <v>0.57199999999999995</v>
      </c>
      <c r="BG117" s="4">
        <v>53.722000000000001</v>
      </c>
      <c r="BH117" s="4">
        <v>9.4E-2</v>
      </c>
      <c r="BI117" s="4">
        <v>53.816000000000003</v>
      </c>
      <c r="BJ117" s="4">
        <v>40.433</v>
      </c>
      <c r="BK117" s="4">
        <v>7.0999999999999994E-2</v>
      </c>
      <c r="BL117" s="4">
        <v>40.503</v>
      </c>
      <c r="BM117" s="4">
        <v>0</v>
      </c>
      <c r="BQ117" s="4">
        <v>226.29599999999999</v>
      </c>
      <c r="BR117" s="4">
        <v>0.18074999999999999</v>
      </c>
      <c r="BS117" s="4">
        <v>0.78708999999999996</v>
      </c>
      <c r="BT117" s="4">
        <v>9.2730000000000007E-2</v>
      </c>
      <c r="BU117" s="4">
        <v>4.4170780000000001</v>
      </c>
      <c r="BV117" s="4">
        <v>1.873146</v>
      </c>
      <c r="BW117" s="4">
        <f t="shared" si="14"/>
        <v>1.1669920076</v>
      </c>
      <c r="BY117" s="4">
        <f t="shared" si="15"/>
        <v>9872.5650206813953</v>
      </c>
      <c r="BZ117" s="4">
        <f t="shared" si="16"/>
        <v>1.8620810699920001</v>
      </c>
      <c r="CA117" s="4">
        <f t="shared" si="17"/>
        <v>131.62504178843801</v>
      </c>
      <c r="CB117" s="4">
        <f t="shared" si="18"/>
        <v>0</v>
      </c>
    </row>
    <row r="118" spans="1:80" x14ac:dyDescent="0.25">
      <c r="A118" s="2">
        <v>42067</v>
      </c>
      <c r="B118" s="3">
        <v>3.0173611111111109E-3</v>
      </c>
      <c r="C118" s="4">
        <v>13.492000000000001</v>
      </c>
      <c r="D118" s="4">
        <v>4.0000000000000001E-3</v>
      </c>
      <c r="E118" s="4">
        <v>40</v>
      </c>
      <c r="F118" s="4">
        <v>2463.1999999999998</v>
      </c>
      <c r="G118" s="4">
        <v>4.8</v>
      </c>
      <c r="H118" s="4">
        <v>0</v>
      </c>
      <c r="J118" s="4">
        <v>1.65</v>
      </c>
      <c r="K118" s="4">
        <v>0.88529999999999998</v>
      </c>
      <c r="L118" s="4">
        <v>11.9443</v>
      </c>
      <c r="M118" s="4">
        <v>3.5000000000000001E-3</v>
      </c>
      <c r="N118" s="4">
        <v>2180.6624000000002</v>
      </c>
      <c r="O118" s="4">
        <v>4.2202999999999999</v>
      </c>
      <c r="P118" s="4">
        <v>2184.9</v>
      </c>
      <c r="Q118" s="4">
        <v>1641.2389000000001</v>
      </c>
      <c r="R118" s="4">
        <v>3.1764000000000001</v>
      </c>
      <c r="S118" s="4">
        <v>1644.4</v>
      </c>
      <c r="T118" s="4">
        <v>0</v>
      </c>
      <c r="W118" s="4">
        <v>0</v>
      </c>
      <c r="X118" s="4">
        <v>1.4573</v>
      </c>
      <c r="Y118" s="4">
        <v>11.9</v>
      </c>
      <c r="Z118" s="4">
        <v>847</v>
      </c>
      <c r="AA118" s="4">
        <v>874</v>
      </c>
      <c r="AB118" s="4">
        <v>869</v>
      </c>
      <c r="AC118" s="4">
        <v>65</v>
      </c>
      <c r="AD118" s="4">
        <v>5.07</v>
      </c>
      <c r="AE118" s="4">
        <v>0.12</v>
      </c>
      <c r="AF118" s="4">
        <v>978</v>
      </c>
      <c r="AG118" s="4">
        <v>-16</v>
      </c>
      <c r="AH118" s="4">
        <v>16</v>
      </c>
      <c r="AI118" s="4">
        <v>12</v>
      </c>
      <c r="AJ118" s="4">
        <v>190</v>
      </c>
      <c r="AK118" s="4">
        <v>139.1</v>
      </c>
      <c r="AL118" s="4">
        <v>2.1</v>
      </c>
      <c r="AM118" s="4">
        <v>195</v>
      </c>
      <c r="AN118" s="4" t="s">
        <v>155</v>
      </c>
      <c r="AP118" s="5"/>
      <c r="BA118" s="4">
        <v>14.023</v>
      </c>
      <c r="BB118" s="4">
        <v>15.7</v>
      </c>
      <c r="BC118" s="4">
        <v>1.1200000000000001</v>
      </c>
      <c r="BD118" s="4">
        <v>12.955</v>
      </c>
      <c r="BE118" s="4">
        <v>3032.6869999999999</v>
      </c>
      <c r="BF118" s="4">
        <v>0.57199999999999995</v>
      </c>
      <c r="BG118" s="4">
        <v>57.981999999999999</v>
      </c>
      <c r="BH118" s="4">
        <v>0.112</v>
      </c>
      <c r="BI118" s="4">
        <v>58.094000000000001</v>
      </c>
      <c r="BJ118" s="4">
        <v>43.639000000000003</v>
      </c>
      <c r="BK118" s="4">
        <v>8.4000000000000005E-2</v>
      </c>
      <c r="BL118" s="4">
        <v>43.722999999999999</v>
      </c>
      <c r="BM118" s="4">
        <v>0</v>
      </c>
      <c r="BQ118" s="4">
        <v>269.04000000000002</v>
      </c>
      <c r="BR118" s="4">
        <v>0.26672000000000001</v>
      </c>
      <c r="BS118" s="4">
        <v>0.78791</v>
      </c>
      <c r="BT118" s="4">
        <v>9.1179999999999997E-2</v>
      </c>
      <c r="BU118" s="4">
        <v>6.51797</v>
      </c>
      <c r="BV118" s="4">
        <v>1.841836</v>
      </c>
      <c r="BW118" s="4">
        <f t="shared" si="14"/>
        <v>1.7220476739999999</v>
      </c>
      <c r="BY118" s="4">
        <f t="shared" si="15"/>
        <v>14568.25164653243</v>
      </c>
      <c r="BZ118" s="4">
        <f t="shared" si="16"/>
        <v>2.7477415050799996</v>
      </c>
      <c r="CA118" s="4">
        <f t="shared" si="17"/>
        <v>209.63057961570999</v>
      </c>
      <c r="CB118" s="4">
        <f t="shared" si="18"/>
        <v>0</v>
      </c>
    </row>
    <row r="119" spans="1:80" x14ac:dyDescent="0.25">
      <c r="A119" s="2">
        <v>42067</v>
      </c>
      <c r="B119" s="3">
        <v>3.0289351851851849E-3</v>
      </c>
      <c r="C119" s="4">
        <v>13.5</v>
      </c>
      <c r="D119" s="4">
        <v>4.0000000000000001E-3</v>
      </c>
      <c r="E119" s="4">
        <v>40</v>
      </c>
      <c r="F119" s="4">
        <v>2550.5</v>
      </c>
      <c r="G119" s="4">
        <v>6.9</v>
      </c>
      <c r="H119" s="4">
        <v>8.6</v>
      </c>
      <c r="J119" s="4">
        <v>1.8</v>
      </c>
      <c r="K119" s="4">
        <v>0.88539999999999996</v>
      </c>
      <c r="L119" s="4">
        <v>11.952500000000001</v>
      </c>
      <c r="M119" s="4">
        <v>3.5000000000000001E-3</v>
      </c>
      <c r="N119" s="4">
        <v>2258.0891000000001</v>
      </c>
      <c r="O119" s="4">
        <v>6.0655999999999999</v>
      </c>
      <c r="P119" s="4">
        <v>2264.1999999999998</v>
      </c>
      <c r="Q119" s="4">
        <v>1699.5128</v>
      </c>
      <c r="R119" s="4">
        <v>4.5651999999999999</v>
      </c>
      <c r="S119" s="4">
        <v>1704.1</v>
      </c>
      <c r="T119" s="4">
        <v>8.6060999999999996</v>
      </c>
      <c r="W119" s="4">
        <v>0</v>
      </c>
      <c r="X119" s="4">
        <v>1.5935999999999999</v>
      </c>
      <c r="Y119" s="4">
        <v>11.9</v>
      </c>
      <c r="Z119" s="4">
        <v>848</v>
      </c>
      <c r="AA119" s="4">
        <v>873</v>
      </c>
      <c r="AB119" s="4">
        <v>868</v>
      </c>
      <c r="AC119" s="4">
        <v>65</v>
      </c>
      <c r="AD119" s="4">
        <v>5.07</v>
      </c>
      <c r="AE119" s="4">
        <v>0.12</v>
      </c>
      <c r="AF119" s="4">
        <v>978</v>
      </c>
      <c r="AG119" s="4">
        <v>-16</v>
      </c>
      <c r="AH119" s="4">
        <v>16</v>
      </c>
      <c r="AI119" s="4">
        <v>12</v>
      </c>
      <c r="AJ119" s="4">
        <v>190</v>
      </c>
      <c r="AK119" s="4">
        <v>139</v>
      </c>
      <c r="AL119" s="4">
        <v>2.5</v>
      </c>
      <c r="AM119" s="4">
        <v>195</v>
      </c>
      <c r="AN119" s="4" t="s">
        <v>155</v>
      </c>
      <c r="AP119" s="5"/>
      <c r="BA119" s="4">
        <v>14.023</v>
      </c>
      <c r="BB119" s="4">
        <v>15.69</v>
      </c>
      <c r="BC119" s="4">
        <v>1.1200000000000001</v>
      </c>
      <c r="BD119" s="4">
        <v>12.949</v>
      </c>
      <c r="BE119" s="4">
        <v>3032.462</v>
      </c>
      <c r="BF119" s="4">
        <v>0.57199999999999995</v>
      </c>
      <c r="BG119" s="4">
        <v>59.994999999999997</v>
      </c>
      <c r="BH119" s="4">
        <v>0.161</v>
      </c>
      <c r="BI119" s="4">
        <v>60.155999999999999</v>
      </c>
      <c r="BJ119" s="4">
        <v>45.154000000000003</v>
      </c>
      <c r="BK119" s="4">
        <v>0.121</v>
      </c>
      <c r="BL119" s="4">
        <v>45.274999999999999</v>
      </c>
      <c r="BM119" s="4">
        <v>7.22E-2</v>
      </c>
      <c r="BQ119" s="4">
        <v>293.98500000000001</v>
      </c>
      <c r="BR119" s="4">
        <v>0.22313</v>
      </c>
      <c r="BS119" s="4">
        <v>0.78708999999999996</v>
      </c>
      <c r="BT119" s="4">
        <v>9.1910000000000006E-2</v>
      </c>
      <c r="BU119" s="4">
        <v>5.4527390000000002</v>
      </c>
      <c r="BV119" s="4">
        <v>1.856582</v>
      </c>
      <c r="BW119" s="4">
        <f t="shared" si="14"/>
        <v>1.4406136437999999</v>
      </c>
      <c r="BY119" s="4">
        <f t="shared" si="15"/>
        <v>12186.459950489067</v>
      </c>
      <c r="BZ119" s="4">
        <f t="shared" si="16"/>
        <v>2.298678463796</v>
      </c>
      <c r="CA119" s="4">
        <f t="shared" si="17"/>
        <v>181.45896390602201</v>
      </c>
      <c r="CB119" s="4">
        <f t="shared" si="18"/>
        <v>0.29014787602460002</v>
      </c>
    </row>
    <row r="120" spans="1:80" x14ac:dyDescent="0.25">
      <c r="A120" s="2">
        <v>42067</v>
      </c>
      <c r="B120" s="3">
        <v>3.0405092592592589E-3</v>
      </c>
      <c r="C120" s="4">
        <v>13.54</v>
      </c>
      <c r="D120" s="4">
        <v>4.0000000000000001E-3</v>
      </c>
      <c r="E120" s="4">
        <v>40</v>
      </c>
      <c r="F120" s="4">
        <v>2610.3000000000002</v>
      </c>
      <c r="G120" s="4">
        <v>8.9</v>
      </c>
      <c r="H120" s="4">
        <v>0</v>
      </c>
      <c r="J120" s="4">
        <v>1.9</v>
      </c>
      <c r="K120" s="4">
        <v>0.8851</v>
      </c>
      <c r="L120" s="4">
        <v>11.9848</v>
      </c>
      <c r="M120" s="4">
        <v>3.5000000000000001E-3</v>
      </c>
      <c r="N120" s="4">
        <v>2310.4043000000001</v>
      </c>
      <c r="O120" s="4">
        <v>7.9061000000000003</v>
      </c>
      <c r="P120" s="4">
        <v>2318.3000000000002</v>
      </c>
      <c r="Q120" s="4">
        <v>1738.8869999999999</v>
      </c>
      <c r="R120" s="4">
        <v>5.9504000000000001</v>
      </c>
      <c r="S120" s="4">
        <v>1744.8</v>
      </c>
      <c r="T120" s="4">
        <v>0</v>
      </c>
      <c r="W120" s="4">
        <v>0</v>
      </c>
      <c r="X120" s="4">
        <v>1.6817</v>
      </c>
      <c r="Y120" s="4">
        <v>11.9</v>
      </c>
      <c r="Z120" s="4">
        <v>847</v>
      </c>
      <c r="AA120" s="4">
        <v>873</v>
      </c>
      <c r="AB120" s="4">
        <v>869</v>
      </c>
      <c r="AC120" s="4">
        <v>65</v>
      </c>
      <c r="AD120" s="4">
        <v>5.07</v>
      </c>
      <c r="AE120" s="4">
        <v>0.12</v>
      </c>
      <c r="AF120" s="4">
        <v>978</v>
      </c>
      <c r="AG120" s="4">
        <v>-16</v>
      </c>
      <c r="AH120" s="4">
        <v>16</v>
      </c>
      <c r="AI120" s="4">
        <v>12</v>
      </c>
      <c r="AJ120" s="4">
        <v>190</v>
      </c>
      <c r="AK120" s="4">
        <v>139.9</v>
      </c>
      <c r="AL120" s="4">
        <v>2.8</v>
      </c>
      <c r="AM120" s="4">
        <v>195</v>
      </c>
      <c r="AN120" s="4" t="s">
        <v>155</v>
      </c>
      <c r="AP120" s="5"/>
      <c r="BA120" s="4">
        <v>14.023</v>
      </c>
      <c r="BB120" s="4">
        <v>15.65</v>
      </c>
      <c r="BC120" s="4">
        <v>1.1200000000000001</v>
      </c>
      <c r="BD120" s="4">
        <v>12.98</v>
      </c>
      <c r="BE120" s="4">
        <v>3032.6559999999999</v>
      </c>
      <c r="BF120" s="4">
        <v>0.56999999999999995</v>
      </c>
      <c r="BG120" s="4">
        <v>61.222999999999999</v>
      </c>
      <c r="BH120" s="4">
        <v>0.21</v>
      </c>
      <c r="BI120" s="4">
        <v>61.433</v>
      </c>
      <c r="BJ120" s="4">
        <v>46.079000000000001</v>
      </c>
      <c r="BK120" s="4">
        <v>0.158</v>
      </c>
      <c r="BL120" s="4">
        <v>46.235999999999997</v>
      </c>
      <c r="BM120" s="4">
        <v>0</v>
      </c>
      <c r="BQ120" s="4">
        <v>309.41699999999997</v>
      </c>
      <c r="BR120" s="4">
        <v>0.17432</v>
      </c>
      <c r="BS120" s="4">
        <v>0.78700000000000003</v>
      </c>
      <c r="BT120" s="4">
        <v>9.1999999999999998E-2</v>
      </c>
      <c r="BU120" s="4">
        <v>4.2599450000000001</v>
      </c>
      <c r="BV120" s="4">
        <v>1.8584000000000001</v>
      </c>
      <c r="BW120" s="4">
        <f t="shared" si="14"/>
        <v>1.125477469</v>
      </c>
      <c r="BY120" s="4">
        <f t="shared" si="15"/>
        <v>9521.2645020090404</v>
      </c>
      <c r="BZ120" s="4">
        <f t="shared" si="16"/>
        <v>1.78956029505</v>
      </c>
      <c r="CA120" s="4">
        <f t="shared" si="17"/>
        <v>144.668682167735</v>
      </c>
      <c r="CB120" s="4">
        <f t="shared" si="18"/>
        <v>0</v>
      </c>
    </row>
    <row r="121" spans="1:80" x14ac:dyDescent="0.25">
      <c r="A121" s="2">
        <v>42067</v>
      </c>
      <c r="B121" s="3">
        <v>3.0520833333333333E-3</v>
      </c>
      <c r="C121" s="4">
        <v>13.694000000000001</v>
      </c>
      <c r="D121" s="4">
        <v>4.0000000000000001E-3</v>
      </c>
      <c r="E121" s="4">
        <v>40</v>
      </c>
      <c r="F121" s="4">
        <v>2699.7</v>
      </c>
      <c r="G121" s="4">
        <v>12.7</v>
      </c>
      <c r="H121" s="4">
        <v>31.7</v>
      </c>
      <c r="J121" s="4">
        <v>1.9</v>
      </c>
      <c r="K121" s="4">
        <v>0.88400000000000001</v>
      </c>
      <c r="L121" s="4">
        <v>12.106400000000001</v>
      </c>
      <c r="M121" s="4">
        <v>3.5000000000000001E-3</v>
      </c>
      <c r="N121" s="4">
        <v>2386.6208999999999</v>
      </c>
      <c r="O121" s="4">
        <v>11.2273</v>
      </c>
      <c r="P121" s="4">
        <v>2397.8000000000002</v>
      </c>
      <c r="Q121" s="4">
        <v>1796.2501</v>
      </c>
      <c r="R121" s="4">
        <v>8.4501000000000008</v>
      </c>
      <c r="S121" s="4">
        <v>1804.7</v>
      </c>
      <c r="T121" s="4">
        <v>31.6584</v>
      </c>
      <c r="W121" s="4">
        <v>0</v>
      </c>
      <c r="X121" s="4">
        <v>1.6797</v>
      </c>
      <c r="Y121" s="4">
        <v>11.9</v>
      </c>
      <c r="Z121" s="4">
        <v>848</v>
      </c>
      <c r="AA121" s="4">
        <v>874</v>
      </c>
      <c r="AB121" s="4">
        <v>869</v>
      </c>
      <c r="AC121" s="4">
        <v>65</v>
      </c>
      <c r="AD121" s="4">
        <v>5.07</v>
      </c>
      <c r="AE121" s="4">
        <v>0.12</v>
      </c>
      <c r="AF121" s="4">
        <v>978</v>
      </c>
      <c r="AG121" s="4">
        <v>-16</v>
      </c>
      <c r="AH121" s="4">
        <v>16</v>
      </c>
      <c r="AI121" s="4">
        <v>12</v>
      </c>
      <c r="AJ121" s="4">
        <v>190.9</v>
      </c>
      <c r="AK121" s="4">
        <v>140</v>
      </c>
      <c r="AL121" s="4">
        <v>3.3</v>
      </c>
      <c r="AM121" s="4">
        <v>195</v>
      </c>
      <c r="AN121" s="4" t="s">
        <v>155</v>
      </c>
      <c r="AP121" s="5"/>
      <c r="BA121" s="4">
        <v>14.023</v>
      </c>
      <c r="BB121" s="4">
        <v>15.48</v>
      </c>
      <c r="BC121" s="4">
        <v>1.1000000000000001</v>
      </c>
      <c r="BD121" s="4">
        <v>13.117000000000001</v>
      </c>
      <c r="BE121" s="4">
        <v>3031.7689999999998</v>
      </c>
      <c r="BF121" s="4">
        <v>0.56399999999999995</v>
      </c>
      <c r="BG121" s="4">
        <v>62.59</v>
      </c>
      <c r="BH121" s="4">
        <v>0.29399999999999998</v>
      </c>
      <c r="BI121" s="4">
        <v>62.884</v>
      </c>
      <c r="BJ121" s="4">
        <v>47.106999999999999</v>
      </c>
      <c r="BK121" s="4">
        <v>0.222</v>
      </c>
      <c r="BL121" s="4">
        <v>47.329000000000001</v>
      </c>
      <c r="BM121" s="4">
        <v>0.26219999999999999</v>
      </c>
      <c r="BQ121" s="4">
        <v>305.84899999999999</v>
      </c>
      <c r="BR121" s="4">
        <v>0.21185999999999999</v>
      </c>
      <c r="BS121" s="4">
        <v>0.78608999999999996</v>
      </c>
      <c r="BT121" s="4">
        <v>9.1999999999999998E-2</v>
      </c>
      <c r="BU121" s="4">
        <v>5.1773290000000003</v>
      </c>
      <c r="BV121" s="4">
        <v>1.8584000000000001</v>
      </c>
      <c r="BW121" s="4">
        <f t="shared" si="14"/>
        <v>1.3678503218</v>
      </c>
      <c r="BY121" s="4">
        <f t="shared" si="15"/>
        <v>11568.295121405736</v>
      </c>
      <c r="BZ121" s="4">
        <f t="shared" si="16"/>
        <v>2.1520499907719999</v>
      </c>
      <c r="CA121" s="4">
        <f t="shared" si="17"/>
        <v>179.74577821861101</v>
      </c>
      <c r="CB121" s="4">
        <f t="shared" si="18"/>
        <v>1.0004743042205999</v>
      </c>
    </row>
    <row r="122" spans="1:80" x14ac:dyDescent="0.25">
      <c r="A122" s="2">
        <v>42067</v>
      </c>
      <c r="B122" s="3">
        <v>3.0636574074074077E-3</v>
      </c>
      <c r="C122" s="4">
        <v>13.77</v>
      </c>
      <c r="D122" s="4">
        <v>3.2000000000000002E-3</v>
      </c>
      <c r="E122" s="4">
        <v>31.675346999999999</v>
      </c>
      <c r="F122" s="4">
        <v>2769.6</v>
      </c>
      <c r="G122" s="4">
        <v>12.7</v>
      </c>
      <c r="H122" s="4">
        <v>27.6</v>
      </c>
      <c r="J122" s="4">
        <v>1.9</v>
      </c>
      <c r="K122" s="4">
        <v>0.88349999999999995</v>
      </c>
      <c r="L122" s="4">
        <v>12.1662</v>
      </c>
      <c r="M122" s="4">
        <v>2.8E-3</v>
      </c>
      <c r="N122" s="4">
        <v>2447.0318000000002</v>
      </c>
      <c r="O122" s="4">
        <v>11.2209</v>
      </c>
      <c r="P122" s="4">
        <v>2458.3000000000002</v>
      </c>
      <c r="Q122" s="4">
        <v>1841.7173</v>
      </c>
      <c r="R122" s="4">
        <v>8.4451999999999998</v>
      </c>
      <c r="S122" s="4">
        <v>1850.2</v>
      </c>
      <c r="T122" s="4">
        <v>27.559100000000001</v>
      </c>
      <c r="W122" s="4">
        <v>0</v>
      </c>
      <c r="X122" s="4">
        <v>1.6787000000000001</v>
      </c>
      <c r="Y122" s="4">
        <v>12</v>
      </c>
      <c r="Z122" s="4">
        <v>847</v>
      </c>
      <c r="AA122" s="4">
        <v>873</v>
      </c>
      <c r="AB122" s="4">
        <v>867</v>
      </c>
      <c r="AC122" s="4">
        <v>65</v>
      </c>
      <c r="AD122" s="4">
        <v>5.07</v>
      </c>
      <c r="AE122" s="4">
        <v>0.12</v>
      </c>
      <c r="AF122" s="4">
        <v>978</v>
      </c>
      <c r="AG122" s="4">
        <v>-16</v>
      </c>
      <c r="AH122" s="4">
        <v>16</v>
      </c>
      <c r="AI122" s="4">
        <v>12</v>
      </c>
      <c r="AJ122" s="4">
        <v>191</v>
      </c>
      <c r="AK122" s="4">
        <v>140</v>
      </c>
      <c r="AL122" s="4">
        <v>3.6</v>
      </c>
      <c r="AM122" s="4">
        <v>195</v>
      </c>
      <c r="AN122" s="4" t="s">
        <v>155</v>
      </c>
      <c r="AP122" s="5"/>
      <c r="BA122" s="4">
        <v>14.023</v>
      </c>
      <c r="BB122" s="4">
        <v>15.4</v>
      </c>
      <c r="BC122" s="4">
        <v>1.1000000000000001</v>
      </c>
      <c r="BD122" s="4">
        <v>13.182</v>
      </c>
      <c r="BE122" s="4">
        <v>3032.0149999999999</v>
      </c>
      <c r="BF122" s="4">
        <v>0.44400000000000001</v>
      </c>
      <c r="BG122" s="4">
        <v>63.863</v>
      </c>
      <c r="BH122" s="4">
        <v>0.29299999999999998</v>
      </c>
      <c r="BI122" s="4">
        <v>64.156000000000006</v>
      </c>
      <c r="BJ122" s="4">
        <v>48.066000000000003</v>
      </c>
      <c r="BK122" s="4">
        <v>0.22</v>
      </c>
      <c r="BL122" s="4">
        <v>48.286000000000001</v>
      </c>
      <c r="BM122" s="4">
        <v>0.2271</v>
      </c>
      <c r="BQ122" s="4">
        <v>304.19299999999998</v>
      </c>
      <c r="BR122" s="4">
        <v>0.19236400000000001</v>
      </c>
      <c r="BS122" s="4">
        <v>0.78600000000000003</v>
      </c>
      <c r="BT122" s="4">
        <v>9.2909000000000005E-2</v>
      </c>
      <c r="BU122" s="4">
        <v>4.7008859999999997</v>
      </c>
      <c r="BV122" s="4">
        <v>1.8767640000000001</v>
      </c>
      <c r="BW122" s="4">
        <f t="shared" si="14"/>
        <v>1.2419740812</v>
      </c>
      <c r="BY122" s="4">
        <f t="shared" si="15"/>
        <v>10504.57660971873</v>
      </c>
      <c r="BZ122" s="4">
        <f t="shared" si="16"/>
        <v>1.538261524008</v>
      </c>
      <c r="CA122" s="4">
        <f t="shared" si="17"/>
        <v>166.52720363281199</v>
      </c>
      <c r="CB122" s="4">
        <f t="shared" si="18"/>
        <v>0.78679998221219993</v>
      </c>
    </row>
    <row r="123" spans="1:80" x14ac:dyDescent="0.25">
      <c r="A123" s="2">
        <v>42067</v>
      </c>
      <c r="B123" s="3">
        <v>3.0752314814814813E-3</v>
      </c>
      <c r="C123" s="4">
        <v>13.77</v>
      </c>
      <c r="D123" s="4">
        <v>3.0000000000000001E-3</v>
      </c>
      <c r="E123" s="4">
        <v>30</v>
      </c>
      <c r="F123" s="4">
        <v>2789.9</v>
      </c>
      <c r="G123" s="4">
        <v>12.7</v>
      </c>
      <c r="H123" s="4">
        <v>20.100000000000001</v>
      </c>
      <c r="J123" s="4">
        <v>1.9</v>
      </c>
      <c r="K123" s="4">
        <v>0.88339999999999996</v>
      </c>
      <c r="L123" s="4">
        <v>12.164999999999999</v>
      </c>
      <c r="M123" s="4">
        <v>2.7000000000000001E-3</v>
      </c>
      <c r="N123" s="4">
        <v>2464.7624000000001</v>
      </c>
      <c r="O123" s="4">
        <v>11.198499999999999</v>
      </c>
      <c r="P123" s="4">
        <v>2476</v>
      </c>
      <c r="Q123" s="4">
        <v>1855.0618999999999</v>
      </c>
      <c r="R123" s="4">
        <v>8.4283999999999999</v>
      </c>
      <c r="S123" s="4">
        <v>1863.5</v>
      </c>
      <c r="T123" s="4">
        <v>20.081900000000001</v>
      </c>
      <c r="W123" s="4">
        <v>0</v>
      </c>
      <c r="X123" s="4">
        <v>1.6785000000000001</v>
      </c>
      <c r="Y123" s="4">
        <v>11.9</v>
      </c>
      <c r="Z123" s="4">
        <v>847</v>
      </c>
      <c r="AA123" s="4">
        <v>873</v>
      </c>
      <c r="AB123" s="4">
        <v>867</v>
      </c>
      <c r="AC123" s="4">
        <v>65</v>
      </c>
      <c r="AD123" s="4">
        <v>5.07</v>
      </c>
      <c r="AE123" s="4">
        <v>0.12</v>
      </c>
      <c r="AF123" s="4">
        <v>978</v>
      </c>
      <c r="AG123" s="4">
        <v>-16</v>
      </c>
      <c r="AH123" s="4">
        <v>16</v>
      </c>
      <c r="AI123" s="4">
        <v>12</v>
      </c>
      <c r="AJ123" s="4">
        <v>190.1</v>
      </c>
      <c r="AK123" s="4">
        <v>140</v>
      </c>
      <c r="AL123" s="4">
        <v>3.2</v>
      </c>
      <c r="AM123" s="4">
        <v>195</v>
      </c>
      <c r="AN123" s="4" t="s">
        <v>155</v>
      </c>
      <c r="AP123" s="5"/>
      <c r="BA123" s="4">
        <v>14.023</v>
      </c>
      <c r="BB123" s="4">
        <v>15.4</v>
      </c>
      <c r="BC123" s="4">
        <v>1.1000000000000001</v>
      </c>
      <c r="BD123" s="4">
        <v>13.193</v>
      </c>
      <c r="BE123" s="4">
        <v>3032.24</v>
      </c>
      <c r="BF123" s="4">
        <v>0.42</v>
      </c>
      <c r="BG123" s="4">
        <v>64.337000000000003</v>
      </c>
      <c r="BH123" s="4">
        <v>0.29199999999999998</v>
      </c>
      <c r="BI123" s="4">
        <v>64.629000000000005</v>
      </c>
      <c r="BJ123" s="4">
        <v>48.421999999999997</v>
      </c>
      <c r="BK123" s="4">
        <v>0.22</v>
      </c>
      <c r="BL123" s="4">
        <v>48.642000000000003</v>
      </c>
      <c r="BM123" s="4">
        <v>0.16550000000000001</v>
      </c>
      <c r="BQ123" s="4">
        <v>304.21600000000001</v>
      </c>
      <c r="BR123" s="4">
        <v>0.27007199999999998</v>
      </c>
      <c r="BS123" s="4">
        <v>0.78600000000000003</v>
      </c>
      <c r="BT123" s="4">
        <v>9.2090000000000005E-2</v>
      </c>
      <c r="BU123" s="4">
        <v>6.5998859999999997</v>
      </c>
      <c r="BV123" s="4">
        <v>1.86022</v>
      </c>
      <c r="BW123" s="4">
        <f t="shared" si="14"/>
        <v>1.7436898811999999</v>
      </c>
      <c r="BY123" s="4">
        <f t="shared" si="15"/>
        <v>14749.167045259679</v>
      </c>
      <c r="BZ123" s="4">
        <f t="shared" si="16"/>
        <v>2.0429287124399997</v>
      </c>
      <c r="CA123" s="4">
        <f t="shared" si="17"/>
        <v>235.53022408040397</v>
      </c>
      <c r="CB123" s="4">
        <f t="shared" si="18"/>
        <v>0.80501119502099994</v>
      </c>
    </row>
    <row r="124" spans="1:80" x14ac:dyDescent="0.25">
      <c r="A124" s="2">
        <v>42067</v>
      </c>
      <c r="B124" s="3">
        <v>3.0868055555555557E-3</v>
      </c>
      <c r="C124" s="4">
        <v>13.749000000000001</v>
      </c>
      <c r="D124" s="4">
        <v>3.0000000000000001E-3</v>
      </c>
      <c r="E124" s="4">
        <v>30</v>
      </c>
      <c r="F124" s="4">
        <v>2777</v>
      </c>
      <c r="G124" s="4">
        <v>12.6</v>
      </c>
      <c r="H124" s="4">
        <v>79.099999999999994</v>
      </c>
      <c r="J124" s="4">
        <v>1.85</v>
      </c>
      <c r="K124" s="4">
        <v>0.88360000000000005</v>
      </c>
      <c r="L124" s="4">
        <v>12.148199999999999</v>
      </c>
      <c r="M124" s="4">
        <v>2.7000000000000001E-3</v>
      </c>
      <c r="N124" s="4">
        <v>2453.7017000000001</v>
      </c>
      <c r="O124" s="4">
        <v>11.132999999999999</v>
      </c>
      <c r="P124" s="4">
        <v>2464.8000000000002</v>
      </c>
      <c r="Q124" s="4">
        <v>1846.7374</v>
      </c>
      <c r="R124" s="4">
        <v>8.3789999999999996</v>
      </c>
      <c r="S124" s="4">
        <v>1855.1</v>
      </c>
      <c r="T124" s="4">
        <v>79.070599999999999</v>
      </c>
      <c r="W124" s="4">
        <v>0</v>
      </c>
      <c r="X124" s="4">
        <v>1.6382000000000001</v>
      </c>
      <c r="Y124" s="4">
        <v>12.2</v>
      </c>
      <c r="Z124" s="4">
        <v>845</v>
      </c>
      <c r="AA124" s="4">
        <v>873</v>
      </c>
      <c r="AB124" s="4">
        <v>865</v>
      </c>
      <c r="AC124" s="4">
        <v>65</v>
      </c>
      <c r="AD124" s="4">
        <v>5.07</v>
      </c>
      <c r="AE124" s="4">
        <v>0.12</v>
      </c>
      <c r="AF124" s="4">
        <v>978</v>
      </c>
      <c r="AG124" s="4">
        <v>-16</v>
      </c>
      <c r="AH124" s="4">
        <v>16.91</v>
      </c>
      <c r="AI124" s="4">
        <v>12</v>
      </c>
      <c r="AJ124" s="4">
        <v>190.9</v>
      </c>
      <c r="AK124" s="4">
        <v>140</v>
      </c>
      <c r="AL124" s="4">
        <v>3.3</v>
      </c>
      <c r="AM124" s="4">
        <v>195</v>
      </c>
      <c r="AN124" s="4" t="s">
        <v>155</v>
      </c>
      <c r="AP124" s="5"/>
      <c r="BA124" s="4">
        <v>14.023</v>
      </c>
      <c r="BB124" s="4">
        <v>15.42</v>
      </c>
      <c r="BC124" s="4">
        <v>1.1000000000000001</v>
      </c>
      <c r="BD124" s="4">
        <v>13.177</v>
      </c>
      <c r="BE124" s="4">
        <v>3030.7759999999998</v>
      </c>
      <c r="BF124" s="4">
        <v>0.42099999999999999</v>
      </c>
      <c r="BG124" s="4">
        <v>64.105999999999995</v>
      </c>
      <c r="BH124" s="4">
        <v>0.29099999999999998</v>
      </c>
      <c r="BI124" s="4">
        <v>64.397000000000006</v>
      </c>
      <c r="BJ124" s="4">
        <v>48.249000000000002</v>
      </c>
      <c r="BK124" s="4">
        <v>0.219</v>
      </c>
      <c r="BL124" s="4">
        <v>48.468000000000004</v>
      </c>
      <c r="BM124" s="4">
        <v>0.65229999999999999</v>
      </c>
      <c r="BQ124" s="4">
        <v>297.17899999999997</v>
      </c>
      <c r="BR124" s="4">
        <v>0.25889000000000001</v>
      </c>
      <c r="BS124" s="4">
        <v>0.78691</v>
      </c>
      <c r="BT124" s="4">
        <v>9.8369999999999999E-2</v>
      </c>
      <c r="BU124" s="4">
        <v>6.3266249999999999</v>
      </c>
      <c r="BV124" s="4">
        <v>1.987074</v>
      </c>
      <c r="BW124" s="4">
        <f t="shared" si="14"/>
        <v>1.6714943249999998</v>
      </c>
      <c r="BY124" s="4">
        <f t="shared" si="15"/>
        <v>14131.667826506999</v>
      </c>
      <c r="BZ124" s="4">
        <f t="shared" si="16"/>
        <v>1.963006225125</v>
      </c>
      <c r="CA124" s="4">
        <f t="shared" si="17"/>
        <v>224.97170393362498</v>
      </c>
      <c r="CB124" s="4">
        <f t="shared" si="18"/>
        <v>3.0414939682874995</v>
      </c>
    </row>
    <row r="125" spans="1:80" x14ac:dyDescent="0.25">
      <c r="A125" s="2">
        <v>42067</v>
      </c>
      <c r="B125" s="3">
        <v>3.0983796296296297E-3</v>
      </c>
      <c r="C125" s="4">
        <v>13.644</v>
      </c>
      <c r="D125" s="4">
        <v>3.3E-3</v>
      </c>
      <c r="E125" s="4">
        <v>33.257384000000002</v>
      </c>
      <c r="F125" s="4">
        <v>2666.2</v>
      </c>
      <c r="G125" s="4">
        <v>12.5</v>
      </c>
      <c r="H125" s="4">
        <v>49.2</v>
      </c>
      <c r="J125" s="4">
        <v>1.71</v>
      </c>
      <c r="K125" s="4">
        <v>0.88439999999999996</v>
      </c>
      <c r="L125" s="4">
        <v>12.067500000000001</v>
      </c>
      <c r="M125" s="4">
        <v>2.8999999999999998E-3</v>
      </c>
      <c r="N125" s="4">
        <v>2358.0810999999999</v>
      </c>
      <c r="O125" s="4">
        <v>11.032999999999999</v>
      </c>
      <c r="P125" s="4">
        <v>2369.1</v>
      </c>
      <c r="Q125" s="4">
        <v>1774.7701</v>
      </c>
      <c r="R125" s="4">
        <v>8.3038000000000007</v>
      </c>
      <c r="S125" s="4">
        <v>1783.1</v>
      </c>
      <c r="T125" s="4">
        <v>49.2348</v>
      </c>
      <c r="W125" s="4">
        <v>0</v>
      </c>
      <c r="X125" s="4">
        <v>1.512</v>
      </c>
      <c r="Y125" s="4">
        <v>12.1</v>
      </c>
      <c r="Z125" s="4">
        <v>847</v>
      </c>
      <c r="AA125" s="4">
        <v>874</v>
      </c>
      <c r="AB125" s="4">
        <v>866</v>
      </c>
      <c r="AC125" s="4">
        <v>65</v>
      </c>
      <c r="AD125" s="4">
        <v>5.07</v>
      </c>
      <c r="AE125" s="4">
        <v>0.12</v>
      </c>
      <c r="AF125" s="4">
        <v>978</v>
      </c>
      <c r="AG125" s="4">
        <v>-16</v>
      </c>
      <c r="AH125" s="4">
        <v>16.09</v>
      </c>
      <c r="AI125" s="4">
        <v>12</v>
      </c>
      <c r="AJ125" s="4">
        <v>191</v>
      </c>
      <c r="AK125" s="4">
        <v>140</v>
      </c>
      <c r="AL125" s="4">
        <v>3.4</v>
      </c>
      <c r="AM125" s="4">
        <v>195</v>
      </c>
      <c r="AN125" s="4" t="s">
        <v>155</v>
      </c>
      <c r="AP125" s="5"/>
      <c r="BA125" s="4">
        <v>14.023</v>
      </c>
      <c r="BB125" s="4">
        <v>15.53</v>
      </c>
      <c r="BC125" s="4">
        <v>1.1100000000000001</v>
      </c>
      <c r="BD125" s="4">
        <v>13.067</v>
      </c>
      <c r="BE125" s="4">
        <v>3031.5030000000002</v>
      </c>
      <c r="BF125" s="4">
        <v>0.47</v>
      </c>
      <c r="BG125" s="4">
        <v>62.034999999999997</v>
      </c>
      <c r="BH125" s="4">
        <v>0.28999999999999998</v>
      </c>
      <c r="BI125" s="4">
        <v>62.325000000000003</v>
      </c>
      <c r="BJ125" s="4">
        <v>46.69</v>
      </c>
      <c r="BK125" s="4">
        <v>0.218</v>
      </c>
      <c r="BL125" s="4">
        <v>46.908000000000001</v>
      </c>
      <c r="BM125" s="4">
        <v>0.40899999999999997</v>
      </c>
      <c r="BQ125" s="4">
        <v>276.185</v>
      </c>
      <c r="BR125" s="4">
        <v>0.33707999999999999</v>
      </c>
      <c r="BS125" s="4">
        <v>0.78608999999999996</v>
      </c>
      <c r="BT125" s="4">
        <v>9.536E-2</v>
      </c>
      <c r="BU125" s="4">
        <v>8.2373919999999998</v>
      </c>
      <c r="BV125" s="4">
        <v>1.926272</v>
      </c>
      <c r="BW125" s="4">
        <f t="shared" si="14"/>
        <v>2.1763189663999998</v>
      </c>
      <c r="BY125" s="4">
        <f t="shared" si="15"/>
        <v>18404.127098849713</v>
      </c>
      <c r="BZ125" s="4">
        <f t="shared" si="16"/>
        <v>2.8533502148799998</v>
      </c>
      <c r="CA125" s="4">
        <f t="shared" si="17"/>
        <v>283.45302453775997</v>
      </c>
      <c r="CB125" s="4">
        <f t="shared" si="18"/>
        <v>2.4830217827359995</v>
      </c>
    </row>
    <row r="126" spans="1:80" x14ac:dyDescent="0.25">
      <c r="A126" s="2">
        <v>42067</v>
      </c>
      <c r="B126" s="3">
        <v>3.1099537037037038E-3</v>
      </c>
      <c r="C126" s="4">
        <v>13.416</v>
      </c>
      <c r="D126" s="4">
        <v>4.1999999999999997E-3</v>
      </c>
      <c r="E126" s="4">
        <v>41.618357000000003</v>
      </c>
      <c r="F126" s="4">
        <v>2587.1</v>
      </c>
      <c r="G126" s="4">
        <v>8.9</v>
      </c>
      <c r="H126" s="4">
        <v>40.700000000000003</v>
      </c>
      <c r="J126" s="4">
        <v>1.65</v>
      </c>
      <c r="K126" s="4">
        <v>0.88629999999999998</v>
      </c>
      <c r="L126" s="4">
        <v>11.890499999999999</v>
      </c>
      <c r="M126" s="4">
        <v>3.7000000000000002E-3</v>
      </c>
      <c r="N126" s="4">
        <v>2292.8829999999998</v>
      </c>
      <c r="O126" s="4">
        <v>7.8657000000000004</v>
      </c>
      <c r="P126" s="4">
        <v>2300.6999999999998</v>
      </c>
      <c r="Q126" s="4">
        <v>1725.6999000000001</v>
      </c>
      <c r="R126" s="4">
        <v>5.92</v>
      </c>
      <c r="S126" s="4">
        <v>1731.6</v>
      </c>
      <c r="T126" s="4">
        <v>40.727699999999999</v>
      </c>
      <c r="W126" s="4">
        <v>0</v>
      </c>
      <c r="X126" s="4">
        <v>1.4662999999999999</v>
      </c>
      <c r="Y126" s="4">
        <v>12.2</v>
      </c>
      <c r="Z126" s="4">
        <v>845</v>
      </c>
      <c r="AA126" s="4">
        <v>874</v>
      </c>
      <c r="AB126" s="4">
        <v>867</v>
      </c>
      <c r="AC126" s="4">
        <v>65</v>
      </c>
      <c r="AD126" s="4">
        <v>5.07</v>
      </c>
      <c r="AE126" s="4">
        <v>0.12</v>
      </c>
      <c r="AF126" s="4">
        <v>978</v>
      </c>
      <c r="AG126" s="4">
        <v>-16</v>
      </c>
      <c r="AH126" s="4">
        <v>16.91</v>
      </c>
      <c r="AI126" s="4">
        <v>12</v>
      </c>
      <c r="AJ126" s="4">
        <v>191</v>
      </c>
      <c r="AK126" s="4">
        <v>140</v>
      </c>
      <c r="AL126" s="4">
        <v>3.7</v>
      </c>
      <c r="AM126" s="4">
        <v>195</v>
      </c>
      <c r="AN126" s="4" t="s">
        <v>155</v>
      </c>
      <c r="AP126" s="5"/>
      <c r="BA126" s="4">
        <v>14.023</v>
      </c>
      <c r="BB126" s="4">
        <v>15.78</v>
      </c>
      <c r="BC126" s="4">
        <v>1.1299999999999999</v>
      </c>
      <c r="BD126" s="4">
        <v>12.83</v>
      </c>
      <c r="BE126" s="4">
        <v>3031.65</v>
      </c>
      <c r="BF126" s="4">
        <v>0.59899999999999998</v>
      </c>
      <c r="BG126" s="4">
        <v>61.220999999999997</v>
      </c>
      <c r="BH126" s="4">
        <v>0.21</v>
      </c>
      <c r="BI126" s="4">
        <v>61.430999999999997</v>
      </c>
      <c r="BJ126" s="4">
        <v>46.076999999999998</v>
      </c>
      <c r="BK126" s="4">
        <v>0.158</v>
      </c>
      <c r="BL126" s="4">
        <v>46.234999999999999</v>
      </c>
      <c r="BM126" s="4">
        <v>0.34339999999999998</v>
      </c>
      <c r="BQ126" s="4">
        <v>271.83100000000002</v>
      </c>
      <c r="BR126" s="4">
        <v>0.34227000000000002</v>
      </c>
      <c r="BS126" s="4">
        <v>0.78691</v>
      </c>
      <c r="BT126" s="4">
        <v>9.8640000000000005E-2</v>
      </c>
      <c r="BU126" s="4">
        <v>8.3642230000000009</v>
      </c>
      <c r="BV126" s="4">
        <v>1.9925280000000001</v>
      </c>
      <c r="BW126" s="4">
        <f t="shared" si="14"/>
        <v>2.2098277166</v>
      </c>
      <c r="BY126" s="4">
        <f t="shared" si="15"/>
        <v>18688.401336909152</v>
      </c>
      <c r="BZ126" s="4">
        <f t="shared" si="16"/>
        <v>3.692494978249</v>
      </c>
      <c r="CA126" s="4">
        <f t="shared" si="17"/>
        <v>284.03854943702703</v>
      </c>
      <c r="CB126" s="4">
        <f t="shared" si="18"/>
        <v>2.1168660693333998</v>
      </c>
    </row>
    <row r="127" spans="1:80" x14ac:dyDescent="0.25">
      <c r="A127" s="2">
        <v>42067</v>
      </c>
      <c r="B127" s="3">
        <v>3.1215277777777782E-3</v>
      </c>
      <c r="C127" s="4">
        <v>13.782</v>
      </c>
      <c r="D127" s="4">
        <v>5.0000000000000001E-3</v>
      </c>
      <c r="E127" s="4">
        <v>49.669887000000003</v>
      </c>
      <c r="F127" s="4">
        <v>2511.1</v>
      </c>
      <c r="G127" s="4">
        <v>8.8000000000000007</v>
      </c>
      <c r="H127" s="4">
        <v>50.1</v>
      </c>
      <c r="J127" s="4">
        <v>1.6</v>
      </c>
      <c r="K127" s="4">
        <v>0.88349999999999995</v>
      </c>
      <c r="L127" s="4">
        <v>12.176299999999999</v>
      </c>
      <c r="M127" s="4">
        <v>4.4000000000000003E-3</v>
      </c>
      <c r="N127" s="4">
        <v>2218.4994000000002</v>
      </c>
      <c r="O127" s="4">
        <v>7.7746000000000004</v>
      </c>
      <c r="P127" s="4">
        <v>2226.3000000000002</v>
      </c>
      <c r="Q127" s="4">
        <v>1669.6884</v>
      </c>
      <c r="R127" s="4">
        <v>5.8513999999999999</v>
      </c>
      <c r="S127" s="4">
        <v>1675.5</v>
      </c>
      <c r="T127" s="4">
        <v>50.1</v>
      </c>
      <c r="W127" s="4">
        <v>0</v>
      </c>
      <c r="X127" s="4">
        <v>1.4136</v>
      </c>
      <c r="Y127" s="4">
        <v>12.4</v>
      </c>
      <c r="Z127" s="4">
        <v>843</v>
      </c>
      <c r="AA127" s="4">
        <v>870</v>
      </c>
      <c r="AB127" s="4">
        <v>865</v>
      </c>
      <c r="AC127" s="4">
        <v>65</v>
      </c>
      <c r="AD127" s="4">
        <v>5.07</v>
      </c>
      <c r="AE127" s="4">
        <v>0.12</v>
      </c>
      <c r="AF127" s="4">
        <v>979</v>
      </c>
      <c r="AG127" s="4">
        <v>-16</v>
      </c>
      <c r="AH127" s="4">
        <v>16.09</v>
      </c>
      <c r="AI127" s="4">
        <v>12</v>
      </c>
      <c r="AJ127" s="4">
        <v>191</v>
      </c>
      <c r="AK127" s="4">
        <v>140.9</v>
      </c>
      <c r="AL127" s="4">
        <v>3.9</v>
      </c>
      <c r="AM127" s="4">
        <v>195</v>
      </c>
      <c r="AN127" s="4" t="s">
        <v>155</v>
      </c>
      <c r="AP127" s="5"/>
      <c r="BA127" s="4">
        <v>14.023</v>
      </c>
      <c r="BB127" s="4">
        <v>15.38</v>
      </c>
      <c r="BC127" s="4">
        <v>1.1000000000000001</v>
      </c>
      <c r="BD127" s="4">
        <v>13.189</v>
      </c>
      <c r="BE127" s="4">
        <v>3031.0479999999998</v>
      </c>
      <c r="BF127" s="4">
        <v>0.69499999999999995</v>
      </c>
      <c r="BG127" s="4">
        <v>57.832000000000001</v>
      </c>
      <c r="BH127" s="4">
        <v>0.20300000000000001</v>
      </c>
      <c r="BI127" s="4">
        <v>58.034999999999997</v>
      </c>
      <c r="BJ127" s="4">
        <v>43.526000000000003</v>
      </c>
      <c r="BK127" s="4">
        <v>0.153</v>
      </c>
      <c r="BL127" s="4">
        <v>43.677999999999997</v>
      </c>
      <c r="BM127" s="4">
        <v>0.41239999999999999</v>
      </c>
      <c r="BQ127" s="4">
        <v>255.85400000000001</v>
      </c>
      <c r="BR127" s="4">
        <v>0.26283000000000001</v>
      </c>
      <c r="BS127" s="4">
        <v>0.78608999999999996</v>
      </c>
      <c r="BT127" s="4">
        <v>0.10264</v>
      </c>
      <c r="BU127" s="4">
        <v>6.4229079999999996</v>
      </c>
      <c r="BV127" s="4">
        <v>2.0733280000000001</v>
      </c>
      <c r="BW127" s="4">
        <f t="shared" si="14"/>
        <v>1.6969322935999998</v>
      </c>
      <c r="BY127" s="4">
        <f t="shared" si="15"/>
        <v>14348.020983869405</v>
      </c>
      <c r="BZ127" s="4">
        <f t="shared" si="16"/>
        <v>3.2899098212199998</v>
      </c>
      <c r="CA127" s="4">
        <f t="shared" si="17"/>
        <v>206.038294789096</v>
      </c>
      <c r="CB127" s="4">
        <f t="shared" si="18"/>
        <v>1.9521709500303999</v>
      </c>
    </row>
    <row r="128" spans="1:80" x14ac:dyDescent="0.25">
      <c r="A128" s="2">
        <v>42067</v>
      </c>
      <c r="B128" s="3">
        <v>3.1331018518518518E-3</v>
      </c>
      <c r="C128" s="4">
        <v>13.859</v>
      </c>
      <c r="D128" s="4">
        <v>3.3999999999999998E-3</v>
      </c>
      <c r="E128" s="4">
        <v>34.029975</v>
      </c>
      <c r="F128" s="4">
        <v>2386.9</v>
      </c>
      <c r="G128" s="4">
        <v>8.8000000000000007</v>
      </c>
      <c r="H128" s="4">
        <v>51.9</v>
      </c>
      <c r="J128" s="4">
        <v>1.6</v>
      </c>
      <c r="K128" s="4">
        <v>0.88290000000000002</v>
      </c>
      <c r="L128" s="4">
        <v>12.2357</v>
      </c>
      <c r="M128" s="4">
        <v>3.0000000000000001E-3</v>
      </c>
      <c r="N128" s="4">
        <v>2107.3451</v>
      </c>
      <c r="O128" s="4">
        <v>7.7693000000000003</v>
      </c>
      <c r="P128" s="4">
        <v>2115.1</v>
      </c>
      <c r="Q128" s="4">
        <v>1586.0288</v>
      </c>
      <c r="R128" s="4">
        <v>5.8474000000000004</v>
      </c>
      <c r="S128" s="4">
        <v>1591.9</v>
      </c>
      <c r="T128" s="4">
        <v>51.867699999999999</v>
      </c>
      <c r="W128" s="4">
        <v>0</v>
      </c>
      <c r="X128" s="4">
        <v>1.4126000000000001</v>
      </c>
      <c r="Y128" s="4">
        <v>12.4</v>
      </c>
      <c r="Z128" s="4">
        <v>843</v>
      </c>
      <c r="AA128" s="4">
        <v>871</v>
      </c>
      <c r="AB128" s="4">
        <v>867</v>
      </c>
      <c r="AC128" s="4">
        <v>65</v>
      </c>
      <c r="AD128" s="4">
        <v>5.07</v>
      </c>
      <c r="AE128" s="4">
        <v>0.12</v>
      </c>
      <c r="AF128" s="4">
        <v>979</v>
      </c>
      <c r="AG128" s="4">
        <v>-16</v>
      </c>
      <c r="AH128" s="4">
        <v>16</v>
      </c>
      <c r="AI128" s="4">
        <v>12</v>
      </c>
      <c r="AJ128" s="4">
        <v>191</v>
      </c>
      <c r="AK128" s="4">
        <v>141</v>
      </c>
      <c r="AL128" s="4">
        <v>3.8</v>
      </c>
      <c r="AM128" s="4">
        <v>195</v>
      </c>
      <c r="AN128" s="4" t="s">
        <v>155</v>
      </c>
      <c r="AP128" s="5"/>
      <c r="BA128" s="4">
        <v>14.023</v>
      </c>
      <c r="BB128" s="4">
        <v>15.3</v>
      </c>
      <c r="BC128" s="4">
        <v>1.0900000000000001</v>
      </c>
      <c r="BD128" s="4">
        <v>13.266</v>
      </c>
      <c r="BE128" s="4">
        <v>3031.3110000000001</v>
      </c>
      <c r="BF128" s="4">
        <v>0.47399999999999998</v>
      </c>
      <c r="BG128" s="4">
        <v>54.673000000000002</v>
      </c>
      <c r="BH128" s="4">
        <v>0.20200000000000001</v>
      </c>
      <c r="BI128" s="4">
        <v>54.875</v>
      </c>
      <c r="BJ128" s="4">
        <v>41.148000000000003</v>
      </c>
      <c r="BK128" s="4">
        <v>0.152</v>
      </c>
      <c r="BL128" s="4">
        <v>41.3</v>
      </c>
      <c r="BM128" s="4">
        <v>0.4249</v>
      </c>
      <c r="BQ128" s="4">
        <v>254.46199999999999</v>
      </c>
      <c r="BR128" s="4">
        <v>0.34144999999999998</v>
      </c>
      <c r="BS128" s="4">
        <v>0.78600000000000003</v>
      </c>
      <c r="BT128" s="4">
        <v>0.10299999999999999</v>
      </c>
      <c r="BU128" s="4">
        <v>8.3441840000000003</v>
      </c>
      <c r="BV128" s="4">
        <v>2.0806</v>
      </c>
      <c r="BW128" s="4">
        <f t="shared" si="14"/>
        <v>2.2045334128</v>
      </c>
      <c r="BY128" s="4">
        <f t="shared" si="15"/>
        <v>18641.542941230087</v>
      </c>
      <c r="BZ128" s="4">
        <f t="shared" si="16"/>
        <v>2.9149405501919996</v>
      </c>
      <c r="CA128" s="4">
        <f t="shared" si="17"/>
        <v>253.046358141984</v>
      </c>
      <c r="CB128" s="4">
        <f t="shared" si="18"/>
        <v>2.6129920670391997</v>
      </c>
    </row>
    <row r="129" spans="1:80" x14ac:dyDescent="0.25">
      <c r="A129" s="2">
        <v>42067</v>
      </c>
      <c r="B129" s="3">
        <v>3.1446759259259258E-3</v>
      </c>
      <c r="C129" s="4">
        <v>13.744</v>
      </c>
      <c r="D129" s="4">
        <v>3.7000000000000002E-3</v>
      </c>
      <c r="E129" s="4">
        <v>36.500858000000001</v>
      </c>
      <c r="F129" s="4">
        <v>2342.6999999999998</v>
      </c>
      <c r="G129" s="4">
        <v>8.6999999999999993</v>
      </c>
      <c r="H129" s="4">
        <v>68.8</v>
      </c>
      <c r="J129" s="4">
        <v>1.69</v>
      </c>
      <c r="K129" s="4">
        <v>0.88380000000000003</v>
      </c>
      <c r="L129" s="4">
        <v>12.146599999999999</v>
      </c>
      <c r="M129" s="4">
        <v>3.2000000000000002E-3</v>
      </c>
      <c r="N129" s="4">
        <v>2070.3798999999999</v>
      </c>
      <c r="O129" s="4">
        <v>7.6887999999999996</v>
      </c>
      <c r="P129" s="4">
        <v>2078.1</v>
      </c>
      <c r="Q129" s="4">
        <v>1558.2080000000001</v>
      </c>
      <c r="R129" s="4">
        <v>5.7868000000000004</v>
      </c>
      <c r="S129" s="4">
        <v>1564</v>
      </c>
      <c r="T129" s="4">
        <v>68.844200000000001</v>
      </c>
      <c r="W129" s="4">
        <v>0</v>
      </c>
      <c r="X129" s="4">
        <v>1.4942</v>
      </c>
      <c r="Y129" s="4">
        <v>12.5</v>
      </c>
      <c r="Z129" s="4">
        <v>843</v>
      </c>
      <c r="AA129" s="4">
        <v>870</v>
      </c>
      <c r="AB129" s="4">
        <v>865</v>
      </c>
      <c r="AC129" s="4">
        <v>65</v>
      </c>
      <c r="AD129" s="4">
        <v>5.07</v>
      </c>
      <c r="AE129" s="4">
        <v>0.12</v>
      </c>
      <c r="AF129" s="4">
        <v>979</v>
      </c>
      <c r="AG129" s="4">
        <v>-16</v>
      </c>
      <c r="AH129" s="4">
        <v>16</v>
      </c>
      <c r="AI129" s="4">
        <v>12</v>
      </c>
      <c r="AJ129" s="4">
        <v>191.9</v>
      </c>
      <c r="AK129" s="4">
        <v>141</v>
      </c>
      <c r="AL129" s="4">
        <v>3.9</v>
      </c>
      <c r="AM129" s="4">
        <v>195</v>
      </c>
      <c r="AN129" s="4" t="s">
        <v>155</v>
      </c>
      <c r="AP129" s="5"/>
      <c r="BA129" s="4">
        <v>14.023</v>
      </c>
      <c r="BB129" s="4">
        <v>15.42</v>
      </c>
      <c r="BC129" s="4">
        <v>1.1000000000000001</v>
      </c>
      <c r="BD129" s="4">
        <v>13.151</v>
      </c>
      <c r="BE129" s="4">
        <v>3030.8890000000001</v>
      </c>
      <c r="BF129" s="4">
        <v>0.51200000000000001</v>
      </c>
      <c r="BG129" s="4">
        <v>54.1</v>
      </c>
      <c r="BH129" s="4">
        <v>0.20100000000000001</v>
      </c>
      <c r="BI129" s="4">
        <v>54.301000000000002</v>
      </c>
      <c r="BJ129" s="4">
        <v>40.716999999999999</v>
      </c>
      <c r="BK129" s="4">
        <v>0.151</v>
      </c>
      <c r="BL129" s="4">
        <v>40.868000000000002</v>
      </c>
      <c r="BM129" s="4">
        <v>0.56810000000000005</v>
      </c>
      <c r="BQ129" s="4">
        <v>271.08699999999999</v>
      </c>
      <c r="BR129" s="4">
        <v>0.28175</v>
      </c>
      <c r="BS129" s="4">
        <v>0.78600000000000003</v>
      </c>
      <c r="BT129" s="4">
        <v>0.10482</v>
      </c>
      <c r="BU129" s="4">
        <v>6.8852659999999997</v>
      </c>
      <c r="BV129" s="4">
        <v>2.1173639999999998</v>
      </c>
      <c r="BW129" s="4">
        <f t="shared" si="14"/>
        <v>1.8190872771999997</v>
      </c>
      <c r="BY129" s="4">
        <f t="shared" si="15"/>
        <v>15380.067535346338</v>
      </c>
      <c r="BZ129" s="4">
        <f t="shared" si="16"/>
        <v>2.5981138135039998</v>
      </c>
      <c r="CA129" s="4">
        <f t="shared" si="17"/>
        <v>206.61601590711399</v>
      </c>
      <c r="CB129" s="4">
        <f t="shared" si="18"/>
        <v>2.8827899559601997</v>
      </c>
    </row>
    <row r="130" spans="1:80" x14ac:dyDescent="0.25">
      <c r="A130" s="2">
        <v>42067</v>
      </c>
      <c r="B130" s="3">
        <v>3.1562499999999998E-3</v>
      </c>
      <c r="C130" s="4">
        <v>13.928000000000001</v>
      </c>
      <c r="D130" s="4">
        <v>4.0899999999999999E-2</v>
      </c>
      <c r="E130" s="4">
        <v>409.40032400000001</v>
      </c>
      <c r="F130" s="4">
        <v>2310</v>
      </c>
      <c r="G130" s="4">
        <v>8.6</v>
      </c>
      <c r="H130" s="4">
        <v>40.1</v>
      </c>
      <c r="J130" s="4">
        <v>1.8</v>
      </c>
      <c r="K130" s="4">
        <v>0.88200000000000001</v>
      </c>
      <c r="L130" s="4">
        <v>12.2844</v>
      </c>
      <c r="M130" s="4">
        <v>3.61E-2</v>
      </c>
      <c r="N130" s="4">
        <v>2037.4219000000001</v>
      </c>
      <c r="O130" s="4">
        <v>7.5852000000000004</v>
      </c>
      <c r="P130" s="4">
        <v>2045</v>
      </c>
      <c r="Q130" s="4">
        <v>1533.4032</v>
      </c>
      <c r="R130" s="4">
        <v>5.7088000000000001</v>
      </c>
      <c r="S130" s="4">
        <v>1539.1</v>
      </c>
      <c r="T130" s="4">
        <v>40.1</v>
      </c>
      <c r="W130" s="4">
        <v>0</v>
      </c>
      <c r="X130" s="4">
        <v>1.5875999999999999</v>
      </c>
      <c r="Y130" s="4">
        <v>12.4</v>
      </c>
      <c r="Z130" s="4">
        <v>843</v>
      </c>
      <c r="AA130" s="4">
        <v>872</v>
      </c>
      <c r="AB130" s="4">
        <v>865</v>
      </c>
      <c r="AC130" s="4">
        <v>65</v>
      </c>
      <c r="AD130" s="4">
        <v>5.07</v>
      </c>
      <c r="AE130" s="4">
        <v>0.12</v>
      </c>
      <c r="AF130" s="4">
        <v>979</v>
      </c>
      <c r="AG130" s="4">
        <v>-16</v>
      </c>
      <c r="AH130" s="4">
        <v>16.91</v>
      </c>
      <c r="AI130" s="4">
        <v>12</v>
      </c>
      <c r="AJ130" s="4">
        <v>191.1</v>
      </c>
      <c r="AK130" s="4">
        <v>141</v>
      </c>
      <c r="AL130" s="4">
        <v>3.7</v>
      </c>
      <c r="AM130" s="4">
        <v>195</v>
      </c>
      <c r="AN130" s="4" t="s">
        <v>155</v>
      </c>
      <c r="AP130" s="5"/>
      <c r="BA130" s="4">
        <v>14.023</v>
      </c>
      <c r="BB130" s="4">
        <v>15.19</v>
      </c>
      <c r="BC130" s="4">
        <v>1.08</v>
      </c>
      <c r="BD130" s="4">
        <v>13.378</v>
      </c>
      <c r="BE130" s="4">
        <v>3023.4</v>
      </c>
      <c r="BF130" s="4">
        <v>5.6559999999999997</v>
      </c>
      <c r="BG130" s="4">
        <v>52.512</v>
      </c>
      <c r="BH130" s="4">
        <v>0.19500000000000001</v>
      </c>
      <c r="BI130" s="4">
        <v>52.707000000000001</v>
      </c>
      <c r="BJ130" s="4">
        <v>39.521000000000001</v>
      </c>
      <c r="BK130" s="4">
        <v>0.14699999999999999</v>
      </c>
      <c r="BL130" s="4">
        <v>39.668999999999997</v>
      </c>
      <c r="BM130" s="4">
        <v>0.32640000000000002</v>
      </c>
      <c r="BQ130" s="4">
        <v>284.10700000000003</v>
      </c>
      <c r="BR130" s="4">
        <v>0.33506000000000002</v>
      </c>
      <c r="BS130" s="4">
        <v>0.78691</v>
      </c>
      <c r="BT130" s="4">
        <v>0.10409</v>
      </c>
      <c r="BU130" s="4">
        <v>8.1880290000000002</v>
      </c>
      <c r="BV130" s="4">
        <v>2.1026180000000001</v>
      </c>
      <c r="BW130" s="4">
        <f t="shared" si="14"/>
        <v>2.1632772617999998</v>
      </c>
      <c r="BY130" s="4">
        <f t="shared" si="15"/>
        <v>18244.941229528202</v>
      </c>
      <c r="BZ130" s="4">
        <f t="shared" si="16"/>
        <v>34.131569621687994</v>
      </c>
      <c r="CA130" s="4">
        <f t="shared" si="17"/>
        <v>238.49253235833302</v>
      </c>
      <c r="CB130" s="4">
        <f t="shared" si="18"/>
        <v>1.9696860545472001</v>
      </c>
    </row>
    <row r="131" spans="1:80" x14ac:dyDescent="0.25">
      <c r="A131" s="2">
        <v>42067</v>
      </c>
      <c r="B131" s="3">
        <v>3.1678240740740742E-3</v>
      </c>
      <c r="C131" s="4">
        <v>14.467000000000001</v>
      </c>
      <c r="D131" s="4">
        <v>6.7400000000000002E-2</v>
      </c>
      <c r="E131" s="4">
        <v>673.85479699999996</v>
      </c>
      <c r="F131" s="4">
        <v>2241.3000000000002</v>
      </c>
      <c r="G131" s="4">
        <v>8.6</v>
      </c>
      <c r="H131" s="4">
        <v>72.599999999999994</v>
      </c>
      <c r="J131" s="4">
        <v>1.8</v>
      </c>
      <c r="K131" s="4">
        <v>0.87760000000000005</v>
      </c>
      <c r="L131" s="4">
        <v>12.696099999999999</v>
      </c>
      <c r="M131" s="4">
        <v>5.91E-2</v>
      </c>
      <c r="N131" s="4">
        <v>1966.8984</v>
      </c>
      <c r="O131" s="4">
        <v>7.5471000000000004</v>
      </c>
      <c r="P131" s="4">
        <v>1974.4</v>
      </c>
      <c r="Q131" s="4">
        <v>1480.3259</v>
      </c>
      <c r="R131" s="4">
        <v>5.6801000000000004</v>
      </c>
      <c r="S131" s="4">
        <v>1486</v>
      </c>
      <c r="T131" s="4">
        <v>72.5625</v>
      </c>
      <c r="W131" s="4">
        <v>0</v>
      </c>
      <c r="X131" s="4">
        <v>1.5795999999999999</v>
      </c>
      <c r="Y131" s="4">
        <v>12.5</v>
      </c>
      <c r="Z131" s="4">
        <v>843</v>
      </c>
      <c r="AA131" s="4">
        <v>872</v>
      </c>
      <c r="AB131" s="4">
        <v>867</v>
      </c>
      <c r="AC131" s="4">
        <v>65</v>
      </c>
      <c r="AD131" s="4">
        <v>5.07</v>
      </c>
      <c r="AE131" s="4">
        <v>0.12</v>
      </c>
      <c r="AF131" s="4">
        <v>979</v>
      </c>
      <c r="AG131" s="4">
        <v>-16</v>
      </c>
      <c r="AH131" s="4">
        <v>17</v>
      </c>
      <c r="AI131" s="4">
        <v>12</v>
      </c>
      <c r="AJ131" s="4">
        <v>191.9</v>
      </c>
      <c r="AK131" s="4">
        <v>141</v>
      </c>
      <c r="AL131" s="4">
        <v>3.6</v>
      </c>
      <c r="AM131" s="4">
        <v>195</v>
      </c>
      <c r="AN131" s="4" t="s">
        <v>155</v>
      </c>
      <c r="AP131" s="5"/>
      <c r="BA131" s="4">
        <v>14.023</v>
      </c>
      <c r="BB131" s="4">
        <v>14.63</v>
      </c>
      <c r="BC131" s="4">
        <v>1.04</v>
      </c>
      <c r="BD131" s="4">
        <v>13.952</v>
      </c>
      <c r="BE131" s="4">
        <v>3017.1559999999999</v>
      </c>
      <c r="BF131" s="4">
        <v>8.9440000000000008</v>
      </c>
      <c r="BG131" s="4">
        <v>48.948999999999998</v>
      </c>
      <c r="BH131" s="4">
        <v>0.188</v>
      </c>
      <c r="BI131" s="4">
        <v>49.137</v>
      </c>
      <c r="BJ131" s="4">
        <v>36.840000000000003</v>
      </c>
      <c r="BK131" s="4">
        <v>0.14099999999999999</v>
      </c>
      <c r="BL131" s="4">
        <v>36.981999999999999</v>
      </c>
      <c r="BM131" s="4">
        <v>0.57020000000000004</v>
      </c>
      <c r="BQ131" s="4">
        <v>272.94799999999998</v>
      </c>
      <c r="BR131" s="4">
        <v>0.38832</v>
      </c>
      <c r="BS131" s="4">
        <v>0.78791</v>
      </c>
      <c r="BT131" s="4">
        <v>0.104</v>
      </c>
      <c r="BU131" s="4">
        <v>9.4895700000000005</v>
      </c>
      <c r="BV131" s="4">
        <v>2.1008</v>
      </c>
      <c r="BW131" s="4">
        <f t="shared" si="14"/>
        <v>2.507144394</v>
      </c>
      <c r="BY131" s="4">
        <f t="shared" si="15"/>
        <v>21101.42512737204</v>
      </c>
      <c r="BZ131" s="4">
        <f t="shared" si="16"/>
        <v>62.552664276960016</v>
      </c>
      <c r="CA131" s="4">
        <f t="shared" si="17"/>
        <v>257.65207423560003</v>
      </c>
      <c r="CB131" s="4">
        <f t="shared" si="18"/>
        <v>3.9878722239180004</v>
      </c>
    </row>
    <row r="132" spans="1:80" x14ac:dyDescent="0.25">
      <c r="A132" s="2">
        <v>42067</v>
      </c>
      <c r="B132" s="3">
        <v>3.1793981481481482E-3</v>
      </c>
      <c r="C132" s="4">
        <v>14.49</v>
      </c>
      <c r="D132" s="4">
        <v>3.2300000000000002E-2</v>
      </c>
      <c r="E132" s="4">
        <v>322.90376600000002</v>
      </c>
      <c r="F132" s="4">
        <v>2187.9</v>
      </c>
      <c r="G132" s="4">
        <v>8.6</v>
      </c>
      <c r="H132" s="4">
        <v>68.8</v>
      </c>
      <c r="J132" s="4">
        <v>1.7</v>
      </c>
      <c r="K132" s="4">
        <v>0.87790000000000001</v>
      </c>
      <c r="L132" s="4">
        <v>12.7204</v>
      </c>
      <c r="M132" s="4">
        <v>2.8299999999999999E-2</v>
      </c>
      <c r="N132" s="4">
        <v>1920.7472</v>
      </c>
      <c r="O132" s="4">
        <v>7.5282999999999998</v>
      </c>
      <c r="P132" s="4">
        <v>1928.3</v>
      </c>
      <c r="Q132" s="4">
        <v>1445.5916</v>
      </c>
      <c r="R132" s="4">
        <v>5.6658999999999997</v>
      </c>
      <c r="S132" s="4">
        <v>1451.3</v>
      </c>
      <c r="T132" s="4">
        <v>68.822699999999998</v>
      </c>
      <c r="W132" s="4">
        <v>0</v>
      </c>
      <c r="X132" s="4">
        <v>1.4923999999999999</v>
      </c>
      <c r="Y132" s="4">
        <v>12.5</v>
      </c>
      <c r="Z132" s="4">
        <v>844</v>
      </c>
      <c r="AA132" s="4">
        <v>870</v>
      </c>
      <c r="AB132" s="4">
        <v>866</v>
      </c>
      <c r="AC132" s="4">
        <v>65</v>
      </c>
      <c r="AD132" s="4">
        <v>5.07</v>
      </c>
      <c r="AE132" s="4">
        <v>0.12</v>
      </c>
      <c r="AF132" s="4">
        <v>979</v>
      </c>
      <c r="AG132" s="4">
        <v>-16</v>
      </c>
      <c r="AH132" s="4">
        <v>17</v>
      </c>
      <c r="AI132" s="4">
        <v>12</v>
      </c>
      <c r="AJ132" s="4">
        <v>191.1</v>
      </c>
      <c r="AK132" s="4">
        <v>141.9</v>
      </c>
      <c r="AL132" s="4">
        <v>4.2</v>
      </c>
      <c r="AM132" s="4">
        <v>195</v>
      </c>
      <c r="AN132" s="4" t="s">
        <v>155</v>
      </c>
      <c r="AP132" s="5"/>
      <c r="BA132" s="4">
        <v>14.023</v>
      </c>
      <c r="BB132" s="4">
        <v>14.65</v>
      </c>
      <c r="BC132" s="4">
        <v>1.04</v>
      </c>
      <c r="BD132" s="4">
        <v>13.911</v>
      </c>
      <c r="BE132" s="4">
        <v>3024.5639999999999</v>
      </c>
      <c r="BF132" s="4">
        <v>4.29</v>
      </c>
      <c r="BG132" s="4">
        <v>47.826000000000001</v>
      </c>
      <c r="BH132" s="4">
        <v>0.187</v>
      </c>
      <c r="BI132" s="4">
        <v>48.014000000000003</v>
      </c>
      <c r="BJ132" s="4">
        <v>35.994999999999997</v>
      </c>
      <c r="BK132" s="4">
        <v>0.14099999999999999</v>
      </c>
      <c r="BL132" s="4">
        <v>36.136000000000003</v>
      </c>
      <c r="BM132" s="4">
        <v>0.54110000000000003</v>
      </c>
      <c r="BQ132" s="4">
        <v>258.01299999999998</v>
      </c>
      <c r="BR132" s="4">
        <v>0.48126999999999998</v>
      </c>
      <c r="BS132" s="4">
        <v>0.78708999999999996</v>
      </c>
      <c r="BT132" s="4">
        <v>0.10491</v>
      </c>
      <c r="BU132" s="4">
        <v>11.761036000000001</v>
      </c>
      <c r="BV132" s="4">
        <v>2.1191819999999999</v>
      </c>
      <c r="BW132" s="4">
        <f t="shared" si="14"/>
        <v>3.1072657112000002</v>
      </c>
      <c r="BY132" s="4">
        <f t="shared" si="15"/>
        <v>26216.568487080047</v>
      </c>
      <c r="BZ132" s="4">
        <f t="shared" si="16"/>
        <v>37.185220352279998</v>
      </c>
      <c r="CA132" s="4">
        <f t="shared" si="17"/>
        <v>312.00046773434002</v>
      </c>
      <c r="CB132" s="4">
        <f t="shared" si="18"/>
        <v>4.6901917791652004</v>
      </c>
    </row>
    <row r="133" spans="1:80" x14ac:dyDescent="0.25">
      <c r="A133" s="2">
        <v>42067</v>
      </c>
      <c r="B133" s="3">
        <v>3.1909722222222218E-3</v>
      </c>
      <c r="C133" s="4">
        <v>14.3</v>
      </c>
      <c r="D133" s="4">
        <v>8.9999999999999993E-3</v>
      </c>
      <c r="E133" s="4">
        <v>90.048000000000002</v>
      </c>
      <c r="F133" s="4">
        <v>2022.6</v>
      </c>
      <c r="G133" s="4">
        <v>8.5</v>
      </c>
      <c r="H133" s="4">
        <v>62.7</v>
      </c>
      <c r="J133" s="4">
        <v>1.6</v>
      </c>
      <c r="K133" s="4">
        <v>0.87960000000000005</v>
      </c>
      <c r="L133" s="4">
        <v>12.5784</v>
      </c>
      <c r="M133" s="4">
        <v>7.9000000000000008E-3</v>
      </c>
      <c r="N133" s="4">
        <v>1779.0907999999999</v>
      </c>
      <c r="O133" s="4">
        <v>7.4551999999999996</v>
      </c>
      <c r="P133" s="4">
        <v>1786.5</v>
      </c>
      <c r="Q133" s="4">
        <v>1339.0006000000001</v>
      </c>
      <c r="R133" s="4">
        <v>5.6109999999999998</v>
      </c>
      <c r="S133" s="4">
        <v>1344.6</v>
      </c>
      <c r="T133" s="4">
        <v>62.689799999999998</v>
      </c>
      <c r="W133" s="4">
        <v>0</v>
      </c>
      <c r="X133" s="4">
        <v>1.4073</v>
      </c>
      <c r="Y133" s="4">
        <v>12.4</v>
      </c>
      <c r="Z133" s="4">
        <v>845</v>
      </c>
      <c r="AA133" s="4">
        <v>872</v>
      </c>
      <c r="AB133" s="4">
        <v>866</v>
      </c>
      <c r="AC133" s="4">
        <v>65</v>
      </c>
      <c r="AD133" s="4">
        <v>5.07</v>
      </c>
      <c r="AE133" s="4">
        <v>0.12</v>
      </c>
      <c r="AF133" s="4">
        <v>978</v>
      </c>
      <c r="AG133" s="4">
        <v>-16</v>
      </c>
      <c r="AH133" s="4">
        <v>17</v>
      </c>
      <c r="AI133" s="4">
        <v>12</v>
      </c>
      <c r="AJ133" s="4">
        <v>191</v>
      </c>
      <c r="AK133" s="4">
        <v>142</v>
      </c>
      <c r="AL133" s="4">
        <v>4.4000000000000004</v>
      </c>
      <c r="AM133" s="4">
        <v>195</v>
      </c>
      <c r="AN133" s="4" t="s">
        <v>155</v>
      </c>
      <c r="AP133" s="5"/>
      <c r="BA133" s="4">
        <v>14.023</v>
      </c>
      <c r="BB133" s="4">
        <v>14.85</v>
      </c>
      <c r="BC133" s="4">
        <v>1.06</v>
      </c>
      <c r="BD133" s="4">
        <v>13.69</v>
      </c>
      <c r="BE133" s="4">
        <v>3029.6469999999999</v>
      </c>
      <c r="BF133" s="4">
        <v>1.214</v>
      </c>
      <c r="BG133" s="4">
        <v>44.875</v>
      </c>
      <c r="BH133" s="4">
        <v>0.188</v>
      </c>
      <c r="BI133" s="4">
        <v>45.063000000000002</v>
      </c>
      <c r="BJ133" s="4">
        <v>33.774000000000001</v>
      </c>
      <c r="BK133" s="4">
        <v>0.14199999999999999</v>
      </c>
      <c r="BL133" s="4">
        <v>33.915999999999997</v>
      </c>
      <c r="BM133" s="4">
        <v>0.49930000000000002</v>
      </c>
      <c r="BQ133" s="4">
        <v>246.47</v>
      </c>
      <c r="BR133" s="4">
        <v>0.45541999999999999</v>
      </c>
      <c r="BS133" s="4">
        <v>0.78881999999999997</v>
      </c>
      <c r="BT133" s="4">
        <v>0.10409</v>
      </c>
      <c r="BU133" s="4">
        <v>11.129326000000001</v>
      </c>
      <c r="BV133" s="4">
        <v>2.1026180000000001</v>
      </c>
      <c r="BW133" s="4">
        <f t="shared" si="14"/>
        <v>2.9403679292000002</v>
      </c>
      <c r="BY133" s="4">
        <f t="shared" si="15"/>
        <v>24850.113767278512</v>
      </c>
      <c r="BZ133" s="4">
        <f t="shared" si="16"/>
        <v>9.9576083000680011</v>
      </c>
      <c r="CA133" s="4">
        <f t="shared" si="17"/>
        <v>277.02492811078798</v>
      </c>
      <c r="CB133" s="4">
        <f t="shared" si="18"/>
        <v>4.0954150117166002</v>
      </c>
    </row>
    <row r="134" spans="1:80" x14ac:dyDescent="0.25">
      <c r="A134" s="2">
        <v>42067</v>
      </c>
      <c r="B134" s="3">
        <v>3.2025462962962958E-3</v>
      </c>
      <c r="C134" s="4">
        <v>13.754</v>
      </c>
      <c r="D134" s="4">
        <v>9.7999999999999997E-3</v>
      </c>
      <c r="E134" s="4">
        <v>98.048000000000002</v>
      </c>
      <c r="F134" s="4">
        <v>1759.4</v>
      </c>
      <c r="G134" s="4">
        <v>8.3000000000000007</v>
      </c>
      <c r="H134" s="4">
        <v>90.2</v>
      </c>
      <c r="J134" s="4">
        <v>1.45</v>
      </c>
      <c r="K134" s="4">
        <v>0.88370000000000004</v>
      </c>
      <c r="L134" s="4">
        <v>12.1547</v>
      </c>
      <c r="M134" s="4">
        <v>8.6999999999999994E-3</v>
      </c>
      <c r="N134" s="4">
        <v>1554.8688999999999</v>
      </c>
      <c r="O134" s="4">
        <v>7.3350999999999997</v>
      </c>
      <c r="P134" s="4">
        <v>1562.2</v>
      </c>
      <c r="Q134" s="4">
        <v>1170.2458999999999</v>
      </c>
      <c r="R134" s="4">
        <v>5.5206999999999997</v>
      </c>
      <c r="S134" s="4">
        <v>1175.8</v>
      </c>
      <c r="T134" s="4">
        <v>90.2</v>
      </c>
      <c r="W134" s="4">
        <v>0</v>
      </c>
      <c r="X134" s="4">
        <v>1.2857000000000001</v>
      </c>
      <c r="Y134" s="4">
        <v>12.5</v>
      </c>
      <c r="Z134" s="4">
        <v>843</v>
      </c>
      <c r="AA134" s="4">
        <v>871</v>
      </c>
      <c r="AB134" s="4">
        <v>865</v>
      </c>
      <c r="AC134" s="4">
        <v>65</v>
      </c>
      <c r="AD134" s="4">
        <v>5.07</v>
      </c>
      <c r="AE134" s="4">
        <v>0.12</v>
      </c>
      <c r="AF134" s="4">
        <v>978</v>
      </c>
      <c r="AG134" s="4">
        <v>-16</v>
      </c>
      <c r="AH134" s="4">
        <v>17</v>
      </c>
      <c r="AI134" s="4">
        <v>12</v>
      </c>
      <c r="AJ134" s="4">
        <v>191</v>
      </c>
      <c r="AK134" s="4">
        <v>141.1</v>
      </c>
      <c r="AL134" s="4">
        <v>4.3</v>
      </c>
      <c r="AM134" s="4">
        <v>195</v>
      </c>
      <c r="AN134" s="4" t="s">
        <v>155</v>
      </c>
      <c r="AP134" s="5"/>
      <c r="BA134" s="4">
        <v>14.023</v>
      </c>
      <c r="BB134" s="4">
        <v>15.4</v>
      </c>
      <c r="BC134" s="4">
        <v>1.1000000000000001</v>
      </c>
      <c r="BD134" s="4">
        <v>13.154</v>
      </c>
      <c r="BE134" s="4">
        <v>3028.991</v>
      </c>
      <c r="BF134" s="4">
        <v>1.3740000000000001</v>
      </c>
      <c r="BG134" s="4">
        <v>40.576999999999998</v>
      </c>
      <c r="BH134" s="4">
        <v>0.191</v>
      </c>
      <c r="BI134" s="4">
        <v>40.768999999999998</v>
      </c>
      <c r="BJ134" s="4">
        <v>30.54</v>
      </c>
      <c r="BK134" s="4">
        <v>0.14399999999999999</v>
      </c>
      <c r="BL134" s="4">
        <v>30.684000000000001</v>
      </c>
      <c r="BM134" s="4">
        <v>0.74329999999999996</v>
      </c>
      <c r="BQ134" s="4">
        <v>232.96700000000001</v>
      </c>
      <c r="BR134" s="4">
        <v>0.44835999999999998</v>
      </c>
      <c r="BS134" s="4">
        <v>0.78717999999999999</v>
      </c>
      <c r="BT134" s="4">
        <v>0.10582</v>
      </c>
      <c r="BU134" s="4">
        <v>10.956797999999999</v>
      </c>
      <c r="BV134" s="4">
        <v>2.1375639999999998</v>
      </c>
      <c r="BW134" s="4">
        <f t="shared" si="14"/>
        <v>2.8947860315999998</v>
      </c>
      <c r="BY134" s="4">
        <f t="shared" si="15"/>
        <v>24459.587345212865</v>
      </c>
      <c r="BZ134" s="4">
        <f t="shared" si="16"/>
        <v>11.095270013123999</v>
      </c>
      <c r="CA134" s="4">
        <f t="shared" si="17"/>
        <v>246.61539024804</v>
      </c>
      <c r="CB134" s="4">
        <f t="shared" si="18"/>
        <v>6.0022665216557991</v>
      </c>
    </row>
    <row r="135" spans="1:80" x14ac:dyDescent="0.25">
      <c r="A135" s="2">
        <v>42067</v>
      </c>
      <c r="B135" s="3">
        <v>3.2141203703703707E-3</v>
      </c>
      <c r="C135" s="4">
        <v>12.837</v>
      </c>
      <c r="D135" s="4">
        <v>3.3999999999999998E-3</v>
      </c>
      <c r="E135" s="4">
        <v>34.488734999999998</v>
      </c>
      <c r="F135" s="4">
        <v>1748.9</v>
      </c>
      <c r="G135" s="4">
        <v>7.4</v>
      </c>
      <c r="H135" s="4">
        <v>64.5</v>
      </c>
      <c r="J135" s="4">
        <v>1.1100000000000001</v>
      </c>
      <c r="K135" s="4">
        <v>0.89090000000000003</v>
      </c>
      <c r="L135" s="4">
        <v>11.4359</v>
      </c>
      <c r="M135" s="4">
        <v>3.0999999999999999E-3</v>
      </c>
      <c r="N135" s="4">
        <v>1558.0184999999999</v>
      </c>
      <c r="O135" s="4">
        <v>6.5838999999999999</v>
      </c>
      <c r="P135" s="4">
        <v>1564.6</v>
      </c>
      <c r="Q135" s="4">
        <v>1172.5969</v>
      </c>
      <c r="R135" s="4">
        <v>4.9550999999999998</v>
      </c>
      <c r="S135" s="4">
        <v>1177.5999999999999</v>
      </c>
      <c r="T135" s="4">
        <v>64.516199999999998</v>
      </c>
      <c r="W135" s="4">
        <v>0</v>
      </c>
      <c r="X135" s="4">
        <v>0.98829999999999996</v>
      </c>
      <c r="Y135" s="4">
        <v>12.4</v>
      </c>
      <c r="Z135" s="4">
        <v>844</v>
      </c>
      <c r="AA135" s="4">
        <v>869</v>
      </c>
      <c r="AB135" s="4">
        <v>866</v>
      </c>
      <c r="AC135" s="4">
        <v>65</v>
      </c>
      <c r="AD135" s="4">
        <v>5.07</v>
      </c>
      <c r="AE135" s="4">
        <v>0.12</v>
      </c>
      <c r="AF135" s="4">
        <v>979</v>
      </c>
      <c r="AG135" s="4">
        <v>-16</v>
      </c>
      <c r="AH135" s="4">
        <v>17</v>
      </c>
      <c r="AI135" s="4">
        <v>12</v>
      </c>
      <c r="AJ135" s="4">
        <v>191</v>
      </c>
      <c r="AK135" s="4">
        <v>141</v>
      </c>
      <c r="AL135" s="4">
        <v>3.8</v>
      </c>
      <c r="AM135" s="4">
        <v>195</v>
      </c>
      <c r="AN135" s="4" t="s">
        <v>155</v>
      </c>
      <c r="AP135" s="5"/>
      <c r="BA135" s="4">
        <v>14.023</v>
      </c>
      <c r="BB135" s="4">
        <v>16.440000000000001</v>
      </c>
      <c r="BC135" s="4">
        <v>1.17</v>
      </c>
      <c r="BD135" s="4">
        <v>12.252000000000001</v>
      </c>
      <c r="BE135" s="4">
        <v>3031.5079999999998</v>
      </c>
      <c r="BF135" s="4">
        <v>0.51800000000000002</v>
      </c>
      <c r="BG135" s="4">
        <v>43.250999999999998</v>
      </c>
      <c r="BH135" s="4">
        <v>0.183</v>
      </c>
      <c r="BI135" s="4">
        <v>43.433999999999997</v>
      </c>
      <c r="BJ135" s="4">
        <v>32.552</v>
      </c>
      <c r="BK135" s="4">
        <v>0.13800000000000001</v>
      </c>
      <c r="BL135" s="4">
        <v>32.689</v>
      </c>
      <c r="BM135" s="4">
        <v>0.56559999999999999</v>
      </c>
      <c r="BQ135" s="4">
        <v>190.5</v>
      </c>
      <c r="BR135" s="4">
        <v>0.39885999999999999</v>
      </c>
      <c r="BS135" s="4">
        <v>0.78700000000000003</v>
      </c>
      <c r="BT135" s="4">
        <v>0.10327</v>
      </c>
      <c r="BU135" s="4">
        <v>9.7471409999999992</v>
      </c>
      <c r="BV135" s="4">
        <v>2.0860539999999999</v>
      </c>
      <c r="BW135" s="4">
        <f t="shared" si="14"/>
        <v>2.5751946521999995</v>
      </c>
      <c r="BY135" s="4">
        <f t="shared" si="15"/>
        <v>21777.270972028833</v>
      </c>
      <c r="BZ135" s="4">
        <f t="shared" si="16"/>
        <v>3.7211270310060001</v>
      </c>
      <c r="CA135" s="4">
        <f t="shared" si="17"/>
        <v>233.84194423418396</v>
      </c>
      <c r="CB135" s="4">
        <f t="shared" si="18"/>
        <v>4.0630684338551992</v>
      </c>
    </row>
    <row r="136" spans="1:80" x14ac:dyDescent="0.25">
      <c r="A136" s="2">
        <v>42067</v>
      </c>
      <c r="B136" s="3">
        <v>3.2256944444444442E-3</v>
      </c>
      <c r="C136" s="4">
        <v>11.988</v>
      </c>
      <c r="D136" s="4">
        <v>3.3999999999999998E-3</v>
      </c>
      <c r="E136" s="4">
        <v>33.793103000000002</v>
      </c>
      <c r="F136" s="4">
        <v>2220.3000000000002</v>
      </c>
      <c r="G136" s="4">
        <v>2.6</v>
      </c>
      <c r="H136" s="4">
        <v>118.9</v>
      </c>
      <c r="J136" s="4">
        <v>0.85</v>
      </c>
      <c r="K136" s="4">
        <v>0.89739999999999998</v>
      </c>
      <c r="L136" s="4">
        <v>10.7577</v>
      </c>
      <c r="M136" s="4">
        <v>3.0000000000000001E-3</v>
      </c>
      <c r="N136" s="4">
        <v>1992.3937000000001</v>
      </c>
      <c r="O136" s="4">
        <v>2.3321000000000001</v>
      </c>
      <c r="P136" s="4">
        <v>1994.7</v>
      </c>
      <c r="Q136" s="4">
        <v>1499.5141000000001</v>
      </c>
      <c r="R136" s="4">
        <v>1.7552000000000001</v>
      </c>
      <c r="S136" s="4">
        <v>1501.3</v>
      </c>
      <c r="T136" s="4">
        <v>118.93519999999999</v>
      </c>
      <c r="W136" s="4">
        <v>0</v>
      </c>
      <c r="X136" s="4">
        <v>0.76649999999999996</v>
      </c>
      <c r="Y136" s="4">
        <v>12.4</v>
      </c>
      <c r="Z136" s="4">
        <v>843</v>
      </c>
      <c r="AA136" s="4">
        <v>869</v>
      </c>
      <c r="AB136" s="4">
        <v>865</v>
      </c>
      <c r="AC136" s="4">
        <v>65</v>
      </c>
      <c r="AD136" s="4">
        <v>5.07</v>
      </c>
      <c r="AE136" s="4">
        <v>0.12</v>
      </c>
      <c r="AF136" s="4">
        <v>979</v>
      </c>
      <c r="AG136" s="4">
        <v>-16</v>
      </c>
      <c r="AH136" s="4">
        <v>16.09</v>
      </c>
      <c r="AI136" s="4">
        <v>12</v>
      </c>
      <c r="AJ136" s="4">
        <v>191</v>
      </c>
      <c r="AK136" s="4">
        <v>141.9</v>
      </c>
      <c r="AL136" s="4">
        <v>3.3</v>
      </c>
      <c r="AM136" s="4">
        <v>195</v>
      </c>
      <c r="AN136" s="4" t="s">
        <v>155</v>
      </c>
      <c r="AP136" s="5"/>
      <c r="BA136" s="4">
        <v>14.023</v>
      </c>
      <c r="BB136" s="4">
        <v>17.53</v>
      </c>
      <c r="BC136" s="4">
        <v>1.25</v>
      </c>
      <c r="BD136" s="4">
        <v>11.436999999999999</v>
      </c>
      <c r="BE136" s="4">
        <v>3030.4920000000002</v>
      </c>
      <c r="BF136" s="4">
        <v>0.54400000000000004</v>
      </c>
      <c r="BG136" s="4">
        <v>58.777000000000001</v>
      </c>
      <c r="BH136" s="4">
        <v>6.9000000000000006E-2</v>
      </c>
      <c r="BI136" s="4">
        <v>58.844999999999999</v>
      </c>
      <c r="BJ136" s="4">
        <v>44.235999999999997</v>
      </c>
      <c r="BK136" s="4">
        <v>5.1999999999999998E-2</v>
      </c>
      <c r="BL136" s="4">
        <v>44.287999999999997</v>
      </c>
      <c r="BM136" s="4">
        <v>1.1080000000000001</v>
      </c>
      <c r="BQ136" s="4">
        <v>157.00399999999999</v>
      </c>
      <c r="BR136" s="4">
        <v>0.21109</v>
      </c>
      <c r="BS136" s="4">
        <v>0.78791</v>
      </c>
      <c r="BT136" s="4">
        <v>0.10299999999999999</v>
      </c>
      <c r="BU136" s="4">
        <v>5.158512</v>
      </c>
      <c r="BV136" s="4">
        <v>2.0806</v>
      </c>
      <c r="BW136" s="4">
        <f t="shared" si="14"/>
        <v>1.3628788703999999</v>
      </c>
      <c r="BY136" s="4">
        <f t="shared" si="15"/>
        <v>11521.395229405249</v>
      </c>
      <c r="BZ136" s="4">
        <f t="shared" si="16"/>
        <v>2.0681918991360004</v>
      </c>
      <c r="CA136" s="4">
        <f t="shared" si="17"/>
        <v>168.17745744518399</v>
      </c>
      <c r="CB136" s="4">
        <f t="shared" si="18"/>
        <v>4.2124202651520006</v>
      </c>
    </row>
    <row r="137" spans="1:80" x14ac:dyDescent="0.25">
      <c r="A137" s="2">
        <v>42067</v>
      </c>
      <c r="B137" s="3">
        <v>3.2372685185185191E-3</v>
      </c>
      <c r="C137" s="4">
        <v>12.372999999999999</v>
      </c>
      <c r="D137" s="4">
        <v>6.1000000000000004E-3</v>
      </c>
      <c r="E137" s="4">
        <v>60.771231</v>
      </c>
      <c r="F137" s="4">
        <v>2540.1</v>
      </c>
      <c r="G137" s="4">
        <v>1.7</v>
      </c>
      <c r="H137" s="4">
        <v>66.3</v>
      </c>
      <c r="J137" s="4">
        <v>0.8</v>
      </c>
      <c r="K137" s="4">
        <v>0.89439999999999997</v>
      </c>
      <c r="L137" s="4">
        <v>11.066000000000001</v>
      </c>
      <c r="M137" s="4">
        <v>5.4000000000000003E-3</v>
      </c>
      <c r="N137" s="4">
        <v>2271.8672000000001</v>
      </c>
      <c r="O137" s="4">
        <v>1.5205</v>
      </c>
      <c r="P137" s="4">
        <v>2273.4</v>
      </c>
      <c r="Q137" s="4">
        <v>1709.8513</v>
      </c>
      <c r="R137" s="4">
        <v>1.1443000000000001</v>
      </c>
      <c r="S137" s="4">
        <v>1711</v>
      </c>
      <c r="T137" s="4">
        <v>66.271100000000004</v>
      </c>
      <c r="W137" s="4">
        <v>0</v>
      </c>
      <c r="X137" s="4">
        <v>0.71550000000000002</v>
      </c>
      <c r="Y137" s="4">
        <v>12.4</v>
      </c>
      <c r="Z137" s="4">
        <v>842</v>
      </c>
      <c r="AA137" s="4">
        <v>869</v>
      </c>
      <c r="AB137" s="4">
        <v>865</v>
      </c>
      <c r="AC137" s="4">
        <v>65</v>
      </c>
      <c r="AD137" s="4">
        <v>5.07</v>
      </c>
      <c r="AE137" s="4">
        <v>0.12</v>
      </c>
      <c r="AF137" s="4">
        <v>979</v>
      </c>
      <c r="AG137" s="4">
        <v>-16</v>
      </c>
      <c r="AH137" s="4">
        <v>16.91</v>
      </c>
      <c r="AI137" s="4">
        <v>12</v>
      </c>
      <c r="AJ137" s="4">
        <v>191.9</v>
      </c>
      <c r="AK137" s="4">
        <v>141.1</v>
      </c>
      <c r="AL137" s="4">
        <v>3.5</v>
      </c>
      <c r="AM137" s="4">
        <v>195</v>
      </c>
      <c r="AN137" s="4" t="s">
        <v>155</v>
      </c>
      <c r="AP137" s="5"/>
      <c r="BA137" s="4">
        <v>14.023</v>
      </c>
      <c r="BB137" s="4">
        <v>17.02</v>
      </c>
      <c r="BC137" s="4">
        <v>1.21</v>
      </c>
      <c r="BD137" s="4">
        <v>11.808</v>
      </c>
      <c r="BE137" s="4">
        <v>3031.0810000000001</v>
      </c>
      <c r="BF137" s="4">
        <v>0.94799999999999995</v>
      </c>
      <c r="BG137" s="4">
        <v>65.167000000000002</v>
      </c>
      <c r="BH137" s="4">
        <v>4.3999999999999997E-2</v>
      </c>
      <c r="BI137" s="4">
        <v>65.209999999999994</v>
      </c>
      <c r="BJ137" s="4">
        <v>49.045999999999999</v>
      </c>
      <c r="BK137" s="4">
        <v>3.3000000000000002E-2</v>
      </c>
      <c r="BL137" s="4">
        <v>49.078000000000003</v>
      </c>
      <c r="BM137" s="4">
        <v>0.60029999999999994</v>
      </c>
      <c r="BQ137" s="4">
        <v>142.50200000000001</v>
      </c>
      <c r="BR137" s="4">
        <v>0.24032000000000001</v>
      </c>
      <c r="BS137" s="4">
        <v>0.78708999999999996</v>
      </c>
      <c r="BT137" s="4">
        <v>0.10299999999999999</v>
      </c>
      <c r="BU137" s="4">
        <v>5.8728210000000001</v>
      </c>
      <c r="BV137" s="4">
        <v>2.0806</v>
      </c>
      <c r="BW137" s="4">
        <f t="shared" si="14"/>
        <v>1.5515993081999999</v>
      </c>
      <c r="BY137" s="4">
        <f t="shared" si="15"/>
        <v>13119.334162182236</v>
      </c>
      <c r="BZ137" s="4">
        <f t="shared" si="16"/>
        <v>4.1031990849960005</v>
      </c>
      <c r="CA137" s="4">
        <f t="shared" si="17"/>
        <v>212.28428515054199</v>
      </c>
      <c r="CB137" s="4">
        <f t="shared" si="18"/>
        <v>2.5982599269230997</v>
      </c>
    </row>
    <row r="138" spans="1:80" x14ac:dyDescent="0.25">
      <c r="A138" s="2">
        <v>42067</v>
      </c>
      <c r="B138" s="3">
        <v>3.2488425925925931E-3</v>
      </c>
      <c r="C138" s="4">
        <v>12.382</v>
      </c>
      <c r="D138" s="4">
        <v>4.0000000000000001E-3</v>
      </c>
      <c r="E138" s="4">
        <v>40</v>
      </c>
      <c r="F138" s="4">
        <v>2193.8000000000002</v>
      </c>
      <c r="G138" s="4">
        <v>1.7</v>
      </c>
      <c r="H138" s="4">
        <v>13.8</v>
      </c>
      <c r="J138" s="4">
        <v>1.24</v>
      </c>
      <c r="K138" s="4">
        <v>0.89439999999999997</v>
      </c>
      <c r="L138" s="4">
        <v>11.074400000000001</v>
      </c>
      <c r="M138" s="4">
        <v>3.5999999999999999E-3</v>
      </c>
      <c r="N138" s="4">
        <v>1962.1385</v>
      </c>
      <c r="O138" s="4">
        <v>1.5205</v>
      </c>
      <c r="P138" s="4">
        <v>1963.7</v>
      </c>
      <c r="Q138" s="4">
        <v>1476.7434000000001</v>
      </c>
      <c r="R138" s="4">
        <v>1.1443000000000001</v>
      </c>
      <c r="S138" s="4">
        <v>1477.9</v>
      </c>
      <c r="T138" s="4">
        <v>13.8307</v>
      </c>
      <c r="W138" s="4">
        <v>0</v>
      </c>
      <c r="X138" s="4">
        <v>1.1052999999999999</v>
      </c>
      <c r="Y138" s="4">
        <v>12.4</v>
      </c>
      <c r="Z138" s="4">
        <v>842</v>
      </c>
      <c r="AA138" s="4">
        <v>869</v>
      </c>
      <c r="AB138" s="4">
        <v>866</v>
      </c>
      <c r="AC138" s="4">
        <v>65</v>
      </c>
      <c r="AD138" s="4">
        <v>5.07</v>
      </c>
      <c r="AE138" s="4">
        <v>0.12</v>
      </c>
      <c r="AF138" s="4">
        <v>979</v>
      </c>
      <c r="AG138" s="4">
        <v>-16</v>
      </c>
      <c r="AH138" s="4">
        <v>17</v>
      </c>
      <c r="AI138" s="4">
        <v>12</v>
      </c>
      <c r="AJ138" s="4">
        <v>191.1</v>
      </c>
      <c r="AK138" s="4">
        <v>141</v>
      </c>
      <c r="AL138" s="4">
        <v>3.5</v>
      </c>
      <c r="AM138" s="4">
        <v>195</v>
      </c>
      <c r="AN138" s="4" t="s">
        <v>155</v>
      </c>
      <c r="AP138" s="5"/>
      <c r="BA138" s="4">
        <v>14.023</v>
      </c>
      <c r="BB138" s="4">
        <v>17.02</v>
      </c>
      <c r="BC138" s="4">
        <v>1.21</v>
      </c>
      <c r="BD138" s="4">
        <v>11.808</v>
      </c>
      <c r="BE138" s="4">
        <v>3033.0259999999998</v>
      </c>
      <c r="BF138" s="4">
        <v>0.624</v>
      </c>
      <c r="BG138" s="4">
        <v>56.276000000000003</v>
      </c>
      <c r="BH138" s="4">
        <v>4.3999999999999997E-2</v>
      </c>
      <c r="BI138" s="4">
        <v>56.319000000000003</v>
      </c>
      <c r="BJ138" s="4">
        <v>42.353999999999999</v>
      </c>
      <c r="BK138" s="4">
        <v>3.3000000000000002E-2</v>
      </c>
      <c r="BL138" s="4">
        <v>42.387</v>
      </c>
      <c r="BM138" s="4">
        <v>0.12529999999999999</v>
      </c>
      <c r="BQ138" s="4">
        <v>220.108</v>
      </c>
      <c r="BR138" s="4">
        <v>0.25863599999999998</v>
      </c>
      <c r="BS138" s="4">
        <v>0.78790899999999997</v>
      </c>
      <c r="BT138" s="4">
        <v>0.102091</v>
      </c>
      <c r="BU138" s="4">
        <v>6.3204260000000003</v>
      </c>
      <c r="BV138" s="4">
        <v>2.062236</v>
      </c>
      <c r="BW138" s="4">
        <f t="shared" si="14"/>
        <v>1.6698565491999999</v>
      </c>
      <c r="BY138" s="4">
        <f t="shared" si="15"/>
        <v>14128.302078749013</v>
      </c>
      <c r="BZ138" s="4">
        <f t="shared" si="16"/>
        <v>2.906688072288</v>
      </c>
      <c r="CA138" s="4">
        <f t="shared" si="17"/>
        <v>197.29145290654799</v>
      </c>
      <c r="CB138" s="4">
        <f t="shared" si="18"/>
        <v>0.58366669143859995</v>
      </c>
    </row>
    <row r="139" spans="1:80" x14ac:dyDescent="0.25">
      <c r="A139" s="2">
        <v>42067</v>
      </c>
      <c r="B139" s="3">
        <v>3.2604166666666667E-3</v>
      </c>
      <c r="C139" s="4">
        <v>12.973000000000001</v>
      </c>
      <c r="D139" s="4">
        <v>4.0000000000000001E-3</v>
      </c>
      <c r="E139" s="4">
        <v>40</v>
      </c>
      <c r="F139" s="4">
        <v>1630.9</v>
      </c>
      <c r="G139" s="4">
        <v>1.6</v>
      </c>
      <c r="H139" s="4">
        <v>67.400000000000006</v>
      </c>
      <c r="J139" s="4">
        <v>2.25</v>
      </c>
      <c r="K139" s="4">
        <v>0.88970000000000005</v>
      </c>
      <c r="L139" s="4">
        <v>11.5421</v>
      </c>
      <c r="M139" s="4">
        <v>3.5999999999999999E-3</v>
      </c>
      <c r="N139" s="4">
        <v>1451.0253</v>
      </c>
      <c r="O139" s="4">
        <v>1.4236</v>
      </c>
      <c r="P139" s="4">
        <v>1452.4</v>
      </c>
      <c r="Q139" s="4">
        <v>1092.0698</v>
      </c>
      <c r="R139" s="4">
        <v>1.0713999999999999</v>
      </c>
      <c r="S139" s="4">
        <v>1093.0999999999999</v>
      </c>
      <c r="T139" s="4">
        <v>67.415199999999999</v>
      </c>
      <c r="W139" s="4">
        <v>0</v>
      </c>
      <c r="X139" s="4">
        <v>1.9998</v>
      </c>
      <c r="Y139" s="4">
        <v>12.5</v>
      </c>
      <c r="Z139" s="4">
        <v>842</v>
      </c>
      <c r="AA139" s="4">
        <v>868</v>
      </c>
      <c r="AB139" s="4">
        <v>861</v>
      </c>
      <c r="AC139" s="4">
        <v>65</v>
      </c>
      <c r="AD139" s="4">
        <v>5.07</v>
      </c>
      <c r="AE139" s="4">
        <v>0.12</v>
      </c>
      <c r="AF139" s="4">
        <v>979</v>
      </c>
      <c r="AG139" s="4">
        <v>-16</v>
      </c>
      <c r="AH139" s="4">
        <v>17</v>
      </c>
      <c r="AI139" s="4">
        <v>12</v>
      </c>
      <c r="AJ139" s="4">
        <v>191</v>
      </c>
      <c r="AK139" s="4">
        <v>141</v>
      </c>
      <c r="AL139" s="4">
        <v>3.7</v>
      </c>
      <c r="AM139" s="4">
        <v>195</v>
      </c>
      <c r="AN139" s="4" t="s">
        <v>155</v>
      </c>
      <c r="AP139" s="5"/>
      <c r="BA139" s="4">
        <v>14.023</v>
      </c>
      <c r="BB139" s="4">
        <v>16.28</v>
      </c>
      <c r="BC139" s="4">
        <v>1.1599999999999999</v>
      </c>
      <c r="BD139" s="4">
        <v>12.393000000000001</v>
      </c>
      <c r="BE139" s="4">
        <v>3031.23</v>
      </c>
      <c r="BF139" s="4">
        <v>0.59499999999999997</v>
      </c>
      <c r="BG139" s="4">
        <v>39.906999999999996</v>
      </c>
      <c r="BH139" s="4">
        <v>3.9E-2</v>
      </c>
      <c r="BI139" s="4">
        <v>39.945999999999998</v>
      </c>
      <c r="BJ139" s="4">
        <v>30.033999999999999</v>
      </c>
      <c r="BK139" s="4">
        <v>2.9000000000000001E-2</v>
      </c>
      <c r="BL139" s="4">
        <v>30.064</v>
      </c>
      <c r="BM139" s="4">
        <v>0.58550000000000002</v>
      </c>
      <c r="BQ139" s="4">
        <v>381.87700000000001</v>
      </c>
      <c r="BR139" s="4">
        <v>0.206315</v>
      </c>
      <c r="BS139" s="4">
        <v>0.78800000000000003</v>
      </c>
      <c r="BT139" s="4">
        <v>0.10291</v>
      </c>
      <c r="BU139" s="4">
        <v>5.0418310000000002</v>
      </c>
      <c r="BV139" s="4">
        <v>2.0787800000000001</v>
      </c>
      <c r="BW139" s="4">
        <f t="shared" ref="BW139:BW145" si="19">BU139*0.2642</f>
        <v>1.3320517502</v>
      </c>
      <c r="BY139" s="4">
        <f t="shared" ref="BY139:BY146" si="20">BE139*$BU139*0.737</f>
        <v>11263.53369462981</v>
      </c>
      <c r="BZ139" s="4">
        <f t="shared" ref="BZ139:BZ146" si="21">BF139*$BU139*0.737</f>
        <v>2.210918520965</v>
      </c>
      <c r="CA139" s="4">
        <f t="shared" ref="CA139:CA146" si="22">BJ139*$BU139*0.737</f>
        <v>111.601221611198</v>
      </c>
      <c r="CB139" s="4">
        <f t="shared" ref="CB139:CB146" si="23">BM139*$BU139*0.737</f>
        <v>2.1756181412185001</v>
      </c>
    </row>
    <row r="140" spans="1:80" x14ac:dyDescent="0.25">
      <c r="A140" s="2">
        <v>42067</v>
      </c>
      <c r="B140" s="3">
        <v>3.2719907407407407E-3</v>
      </c>
      <c r="C140" s="4">
        <v>13.587</v>
      </c>
      <c r="D140" s="4">
        <v>6.4000000000000003E-3</v>
      </c>
      <c r="E140" s="4">
        <v>63.875</v>
      </c>
      <c r="F140" s="4">
        <v>1400.2</v>
      </c>
      <c r="G140" s="4">
        <v>1.6</v>
      </c>
      <c r="H140" s="4">
        <v>40.1</v>
      </c>
      <c r="J140" s="4">
        <v>3.05</v>
      </c>
      <c r="K140" s="4">
        <v>0.88490000000000002</v>
      </c>
      <c r="L140" s="4">
        <v>12.022600000000001</v>
      </c>
      <c r="M140" s="4">
        <v>5.7000000000000002E-3</v>
      </c>
      <c r="N140" s="4">
        <v>1239.0291</v>
      </c>
      <c r="O140" s="4">
        <v>1.4157999999999999</v>
      </c>
      <c r="P140" s="4">
        <v>1240.4000000000001</v>
      </c>
      <c r="Q140" s="4">
        <v>932.51729999999998</v>
      </c>
      <c r="R140" s="4">
        <v>1.0656000000000001</v>
      </c>
      <c r="S140" s="4">
        <v>933.6</v>
      </c>
      <c r="T140" s="4">
        <v>40.1</v>
      </c>
      <c r="W140" s="4">
        <v>0</v>
      </c>
      <c r="X140" s="4">
        <v>2.6945999999999999</v>
      </c>
      <c r="Y140" s="4">
        <v>12.5</v>
      </c>
      <c r="Z140" s="4">
        <v>842</v>
      </c>
      <c r="AA140" s="4">
        <v>869</v>
      </c>
      <c r="AB140" s="4">
        <v>859</v>
      </c>
      <c r="AC140" s="4">
        <v>65</v>
      </c>
      <c r="AD140" s="4">
        <v>5.07</v>
      </c>
      <c r="AE140" s="4">
        <v>0.12</v>
      </c>
      <c r="AF140" s="4">
        <v>979</v>
      </c>
      <c r="AG140" s="4">
        <v>-16</v>
      </c>
      <c r="AH140" s="4">
        <v>17</v>
      </c>
      <c r="AI140" s="4">
        <v>12</v>
      </c>
      <c r="AJ140" s="4">
        <v>191.9</v>
      </c>
      <c r="AK140" s="4">
        <v>141</v>
      </c>
      <c r="AL140" s="4">
        <v>3.5</v>
      </c>
      <c r="AM140" s="4">
        <v>195</v>
      </c>
      <c r="AN140" s="4" t="s">
        <v>155</v>
      </c>
      <c r="AP140" s="5"/>
      <c r="BA140" s="4">
        <v>14.023</v>
      </c>
      <c r="BB140" s="4">
        <v>15.59</v>
      </c>
      <c r="BC140" s="4">
        <v>1.1100000000000001</v>
      </c>
      <c r="BD140" s="4">
        <v>13.007999999999999</v>
      </c>
      <c r="BE140" s="4">
        <v>3031.0790000000002</v>
      </c>
      <c r="BF140" s="4">
        <v>0.90700000000000003</v>
      </c>
      <c r="BG140" s="4">
        <v>32.713000000000001</v>
      </c>
      <c r="BH140" s="4">
        <v>3.6999999999999998E-2</v>
      </c>
      <c r="BI140" s="4">
        <v>32.75</v>
      </c>
      <c r="BJ140" s="4">
        <v>24.62</v>
      </c>
      <c r="BK140" s="4">
        <v>2.8000000000000001E-2</v>
      </c>
      <c r="BL140" s="4">
        <v>24.648</v>
      </c>
      <c r="BM140" s="4">
        <v>0.33429999999999999</v>
      </c>
      <c r="BQ140" s="4">
        <v>493.95100000000002</v>
      </c>
      <c r="BR140" s="4">
        <v>0.19918</v>
      </c>
      <c r="BS140" s="4">
        <v>0.78891</v>
      </c>
      <c r="BT140" s="4">
        <v>0.10299999999999999</v>
      </c>
      <c r="BU140" s="4">
        <v>4.8674609999999996</v>
      </c>
      <c r="BV140" s="4">
        <v>2.0806</v>
      </c>
      <c r="BW140" s="4">
        <f t="shared" si="19"/>
        <v>1.2859831961999999</v>
      </c>
      <c r="BY140" s="4">
        <f t="shared" si="20"/>
        <v>10873.446550648803</v>
      </c>
      <c r="BZ140" s="4">
        <f t="shared" si="21"/>
        <v>3.2536981125989994</v>
      </c>
      <c r="CA140" s="4">
        <f t="shared" si="22"/>
        <v>88.319787797339998</v>
      </c>
      <c r="CB140" s="4">
        <f t="shared" si="23"/>
        <v>1.1992406604650998</v>
      </c>
    </row>
    <row r="141" spans="1:80" x14ac:dyDescent="0.25">
      <c r="A141" s="2">
        <v>42067</v>
      </c>
      <c r="B141" s="3">
        <v>3.2835648148148151E-3</v>
      </c>
      <c r="C141" s="4">
        <v>13.856999999999999</v>
      </c>
      <c r="D141" s="4">
        <v>5.7000000000000002E-3</v>
      </c>
      <c r="E141" s="4">
        <v>56.949005999999997</v>
      </c>
      <c r="F141" s="4">
        <v>1372.4</v>
      </c>
      <c r="G141" s="4">
        <v>1.6</v>
      </c>
      <c r="H141" s="4">
        <v>60.1</v>
      </c>
      <c r="J141" s="4">
        <v>3.3</v>
      </c>
      <c r="K141" s="4">
        <v>0.88280000000000003</v>
      </c>
      <c r="L141" s="4">
        <v>12.2323</v>
      </c>
      <c r="M141" s="4">
        <v>5.0000000000000001E-3</v>
      </c>
      <c r="N141" s="4">
        <v>1211.5175999999999</v>
      </c>
      <c r="O141" s="4">
        <v>1.4124000000000001</v>
      </c>
      <c r="P141" s="4">
        <v>1212.9000000000001</v>
      </c>
      <c r="Q141" s="4">
        <v>911.8116</v>
      </c>
      <c r="R141" s="4">
        <v>1.0629999999999999</v>
      </c>
      <c r="S141" s="4">
        <v>912.9</v>
      </c>
      <c r="T141" s="4">
        <v>60.1</v>
      </c>
      <c r="W141" s="4">
        <v>0</v>
      </c>
      <c r="X141" s="4">
        <v>2.9131</v>
      </c>
      <c r="Y141" s="4">
        <v>12.4</v>
      </c>
      <c r="Z141" s="4">
        <v>844</v>
      </c>
      <c r="AA141" s="4">
        <v>870</v>
      </c>
      <c r="AB141" s="4">
        <v>859</v>
      </c>
      <c r="AC141" s="4">
        <v>65</v>
      </c>
      <c r="AD141" s="4">
        <v>5.07</v>
      </c>
      <c r="AE141" s="4">
        <v>0.12</v>
      </c>
      <c r="AF141" s="4">
        <v>979</v>
      </c>
      <c r="AG141" s="4">
        <v>-16</v>
      </c>
      <c r="AH141" s="4">
        <v>17</v>
      </c>
      <c r="AI141" s="4">
        <v>12</v>
      </c>
      <c r="AJ141" s="4">
        <v>191.1</v>
      </c>
      <c r="AK141" s="4">
        <v>141</v>
      </c>
      <c r="AL141" s="4">
        <v>3.4</v>
      </c>
      <c r="AM141" s="4">
        <v>195</v>
      </c>
      <c r="AN141" s="4" t="s">
        <v>155</v>
      </c>
      <c r="AP141" s="5"/>
      <c r="BA141" s="4">
        <v>14.023</v>
      </c>
      <c r="BB141" s="4">
        <v>15.3</v>
      </c>
      <c r="BC141" s="4">
        <v>1.0900000000000001</v>
      </c>
      <c r="BD141" s="4">
        <v>13.282</v>
      </c>
      <c r="BE141" s="4">
        <v>3030.6060000000002</v>
      </c>
      <c r="BF141" s="4">
        <v>0.79300000000000004</v>
      </c>
      <c r="BG141" s="4">
        <v>31.433</v>
      </c>
      <c r="BH141" s="4">
        <v>3.6999999999999998E-2</v>
      </c>
      <c r="BI141" s="4">
        <v>31.47</v>
      </c>
      <c r="BJ141" s="4">
        <v>23.657</v>
      </c>
      <c r="BK141" s="4">
        <v>2.8000000000000001E-2</v>
      </c>
      <c r="BL141" s="4">
        <v>23.684999999999999</v>
      </c>
      <c r="BM141" s="4">
        <v>0.4924</v>
      </c>
      <c r="BQ141" s="4">
        <v>524.77700000000004</v>
      </c>
      <c r="BR141" s="4">
        <v>0.2445</v>
      </c>
      <c r="BS141" s="4">
        <v>0.78900000000000003</v>
      </c>
      <c r="BT141" s="4">
        <v>0.10391</v>
      </c>
      <c r="BU141" s="4">
        <v>5.9749679999999996</v>
      </c>
      <c r="BV141" s="4">
        <v>2.0989819999999999</v>
      </c>
      <c r="BW141" s="4">
        <f t="shared" si="19"/>
        <v>1.5785865455999999</v>
      </c>
      <c r="BY141" s="4">
        <f t="shared" si="20"/>
        <v>13345.429342638097</v>
      </c>
      <c r="BZ141" s="4">
        <f t="shared" si="21"/>
        <v>3.4920162728880002</v>
      </c>
      <c r="CA141" s="4">
        <f t="shared" si="22"/>
        <v>104.17481584831199</v>
      </c>
      <c r="CB141" s="4">
        <f t="shared" si="23"/>
        <v>2.1683087172383999</v>
      </c>
    </row>
    <row r="142" spans="1:80" x14ac:dyDescent="0.25">
      <c r="A142" s="2">
        <v>42067</v>
      </c>
      <c r="B142" s="3">
        <v>3.2951388888888891E-3</v>
      </c>
      <c r="C142" s="4">
        <v>13.741</v>
      </c>
      <c r="D142" s="4">
        <v>5.0000000000000001E-3</v>
      </c>
      <c r="E142" s="4">
        <v>50</v>
      </c>
      <c r="F142" s="4">
        <v>1529.9</v>
      </c>
      <c r="G142" s="4">
        <v>1.8</v>
      </c>
      <c r="H142" s="4">
        <v>39.200000000000003</v>
      </c>
      <c r="J142" s="4">
        <v>3.3</v>
      </c>
      <c r="K142" s="4">
        <v>0.88370000000000004</v>
      </c>
      <c r="L142" s="4">
        <v>12.143000000000001</v>
      </c>
      <c r="M142" s="4">
        <v>4.4000000000000003E-3</v>
      </c>
      <c r="N142" s="4">
        <v>1352.0228999999999</v>
      </c>
      <c r="O142" s="4">
        <v>1.6123000000000001</v>
      </c>
      <c r="P142" s="4">
        <v>1353.6</v>
      </c>
      <c r="Q142" s="4">
        <v>1017.5586</v>
      </c>
      <c r="R142" s="4">
        <v>1.2135</v>
      </c>
      <c r="S142" s="4">
        <v>1018.8</v>
      </c>
      <c r="T142" s="4">
        <v>39.161200000000001</v>
      </c>
      <c r="W142" s="4">
        <v>0</v>
      </c>
      <c r="X142" s="4">
        <v>2.9163000000000001</v>
      </c>
      <c r="Y142" s="4">
        <v>12.4</v>
      </c>
      <c r="Z142" s="4">
        <v>844</v>
      </c>
      <c r="AA142" s="4">
        <v>871</v>
      </c>
      <c r="AB142" s="4">
        <v>858</v>
      </c>
      <c r="AC142" s="4">
        <v>65</v>
      </c>
      <c r="AD142" s="4">
        <v>5.07</v>
      </c>
      <c r="AE142" s="4">
        <v>0.12</v>
      </c>
      <c r="AF142" s="4">
        <v>979</v>
      </c>
      <c r="AG142" s="4">
        <v>-16</v>
      </c>
      <c r="AH142" s="4">
        <v>17</v>
      </c>
      <c r="AI142" s="4">
        <v>12</v>
      </c>
      <c r="AJ142" s="4">
        <v>191.9</v>
      </c>
      <c r="AK142" s="4">
        <v>141</v>
      </c>
      <c r="AL142" s="4">
        <v>3.6</v>
      </c>
      <c r="AM142" s="4">
        <v>195</v>
      </c>
      <c r="AN142" s="4" t="s">
        <v>155</v>
      </c>
      <c r="AP142" s="5"/>
      <c r="BA142" s="4">
        <v>14.023</v>
      </c>
      <c r="BB142" s="4">
        <v>15.43</v>
      </c>
      <c r="BC142" s="4">
        <v>1.1000000000000001</v>
      </c>
      <c r="BD142" s="4">
        <v>13.157</v>
      </c>
      <c r="BE142" s="4">
        <v>3031.335</v>
      </c>
      <c r="BF142" s="4">
        <v>0.70199999999999996</v>
      </c>
      <c r="BG142" s="4">
        <v>35.344999999999999</v>
      </c>
      <c r="BH142" s="4">
        <v>4.2000000000000003E-2</v>
      </c>
      <c r="BI142" s="4">
        <v>35.387</v>
      </c>
      <c r="BJ142" s="4">
        <v>26.600999999999999</v>
      </c>
      <c r="BK142" s="4">
        <v>3.2000000000000001E-2</v>
      </c>
      <c r="BL142" s="4">
        <v>26.632999999999999</v>
      </c>
      <c r="BM142" s="4">
        <v>0.32329999999999998</v>
      </c>
      <c r="BQ142" s="4">
        <v>529.34500000000003</v>
      </c>
      <c r="BR142" s="4">
        <v>0.28266999999999998</v>
      </c>
      <c r="BS142" s="4">
        <v>0.78900000000000003</v>
      </c>
      <c r="BT142" s="4">
        <v>0.104</v>
      </c>
      <c r="BU142" s="4">
        <v>6.9077479999999998</v>
      </c>
      <c r="BV142" s="4">
        <v>2.1008</v>
      </c>
      <c r="BW142" s="4">
        <f t="shared" si="19"/>
        <v>1.8250270216</v>
      </c>
      <c r="BY142" s="4">
        <f t="shared" si="20"/>
        <v>15432.55763499846</v>
      </c>
      <c r="BZ142" s="4">
        <f t="shared" si="21"/>
        <v>3.573889213752</v>
      </c>
      <c r="CA142" s="4">
        <f t="shared" si="22"/>
        <v>135.42596435187599</v>
      </c>
      <c r="CB142" s="4">
        <f t="shared" si="23"/>
        <v>1.6459236222307998</v>
      </c>
    </row>
    <row r="143" spans="1:80" x14ac:dyDescent="0.25">
      <c r="A143" s="2">
        <v>42067</v>
      </c>
      <c r="B143" s="3">
        <v>3.3067129629629631E-3</v>
      </c>
      <c r="C143" s="4">
        <v>13.644</v>
      </c>
      <c r="D143" s="4">
        <v>5.3E-3</v>
      </c>
      <c r="E143" s="4">
        <v>53.076256000000001</v>
      </c>
      <c r="F143" s="4">
        <v>1939.5</v>
      </c>
      <c r="G143" s="4">
        <v>3.1</v>
      </c>
      <c r="H143" s="4">
        <v>22.9</v>
      </c>
      <c r="J143" s="4">
        <v>3.02</v>
      </c>
      <c r="K143" s="4">
        <v>0.88449999999999995</v>
      </c>
      <c r="L143" s="4">
        <v>12.069100000000001</v>
      </c>
      <c r="M143" s="4">
        <v>4.7000000000000002E-3</v>
      </c>
      <c r="N143" s="4">
        <v>1715.5782999999999</v>
      </c>
      <c r="O143" s="4">
        <v>2.7421000000000002</v>
      </c>
      <c r="P143" s="4">
        <v>1718.3</v>
      </c>
      <c r="Q143" s="4">
        <v>1291.1774</v>
      </c>
      <c r="R143" s="4">
        <v>2.0636999999999999</v>
      </c>
      <c r="S143" s="4">
        <v>1293.2</v>
      </c>
      <c r="T143" s="4">
        <v>22.896699999999999</v>
      </c>
      <c r="W143" s="4">
        <v>0</v>
      </c>
      <c r="X143" s="4">
        <v>2.6739000000000002</v>
      </c>
      <c r="Y143" s="4">
        <v>12.4</v>
      </c>
      <c r="Z143" s="4">
        <v>844</v>
      </c>
      <c r="AA143" s="4">
        <v>872</v>
      </c>
      <c r="AB143" s="4">
        <v>858</v>
      </c>
      <c r="AC143" s="4">
        <v>65</v>
      </c>
      <c r="AD143" s="4">
        <v>5.07</v>
      </c>
      <c r="AE143" s="4">
        <v>0.12</v>
      </c>
      <c r="AF143" s="4">
        <v>979</v>
      </c>
      <c r="AG143" s="4">
        <v>-16</v>
      </c>
      <c r="AH143" s="4">
        <v>17</v>
      </c>
      <c r="AI143" s="4">
        <v>12</v>
      </c>
      <c r="AJ143" s="4">
        <v>191.1</v>
      </c>
      <c r="AK143" s="4">
        <v>141</v>
      </c>
      <c r="AL143" s="4">
        <v>3.8</v>
      </c>
      <c r="AM143" s="4">
        <v>195</v>
      </c>
      <c r="AN143" s="4" t="s">
        <v>155</v>
      </c>
      <c r="AP143" s="5"/>
      <c r="BA143" s="4">
        <v>14.023</v>
      </c>
      <c r="BB143" s="4">
        <v>15.53</v>
      </c>
      <c r="BC143" s="4">
        <v>1.1100000000000001</v>
      </c>
      <c r="BD143" s="4">
        <v>13.053000000000001</v>
      </c>
      <c r="BE143" s="4">
        <v>3031.7240000000002</v>
      </c>
      <c r="BF143" s="4">
        <v>0.751</v>
      </c>
      <c r="BG143" s="4">
        <v>45.13</v>
      </c>
      <c r="BH143" s="4">
        <v>7.1999999999999995E-2</v>
      </c>
      <c r="BI143" s="4">
        <v>45.201999999999998</v>
      </c>
      <c r="BJ143" s="4">
        <v>33.965000000000003</v>
      </c>
      <c r="BK143" s="4">
        <v>5.3999999999999999E-2</v>
      </c>
      <c r="BL143" s="4">
        <v>34.020000000000003</v>
      </c>
      <c r="BM143" s="4">
        <v>0.19020000000000001</v>
      </c>
      <c r="BQ143" s="4">
        <v>488.38600000000002</v>
      </c>
      <c r="BR143" s="4">
        <v>0.23413</v>
      </c>
      <c r="BS143" s="4">
        <v>0.78900000000000003</v>
      </c>
      <c r="BT143" s="4">
        <v>0.104</v>
      </c>
      <c r="BU143" s="4">
        <v>5.721552</v>
      </c>
      <c r="BV143" s="4">
        <v>2.1008</v>
      </c>
      <c r="BW143" s="4">
        <f t="shared" si="19"/>
        <v>1.5116340384</v>
      </c>
      <c r="BY143" s="4">
        <f t="shared" si="20"/>
        <v>12784.124722032577</v>
      </c>
      <c r="BZ143" s="4">
        <f t="shared" si="21"/>
        <v>3.1668046518240001</v>
      </c>
      <c r="CA143" s="4">
        <f t="shared" si="22"/>
        <v>143.22306258216</v>
      </c>
      <c r="CB143" s="4">
        <f t="shared" si="23"/>
        <v>0.80203228332479992</v>
      </c>
    </row>
    <row r="144" spans="1:80" x14ac:dyDescent="0.25">
      <c r="A144" s="2">
        <v>42067</v>
      </c>
      <c r="B144" s="3">
        <v>3.3182870370370367E-3</v>
      </c>
      <c r="C144" s="4">
        <v>13.441000000000001</v>
      </c>
      <c r="D144" s="4">
        <v>5.7999999999999996E-3</v>
      </c>
      <c r="E144" s="4">
        <v>58.337468999999999</v>
      </c>
      <c r="F144" s="4">
        <v>2156.9</v>
      </c>
      <c r="G144" s="4">
        <v>3.3</v>
      </c>
      <c r="H144" s="4">
        <v>36.799999999999997</v>
      </c>
      <c r="J144" s="4">
        <v>2.4</v>
      </c>
      <c r="K144" s="4">
        <v>0.8861</v>
      </c>
      <c r="L144" s="4">
        <v>11.910399999999999</v>
      </c>
      <c r="M144" s="4">
        <v>5.1999999999999998E-3</v>
      </c>
      <c r="N144" s="4">
        <v>1911.2674999999999</v>
      </c>
      <c r="O144" s="4">
        <v>2.9241999999999999</v>
      </c>
      <c r="P144" s="4">
        <v>1914.2</v>
      </c>
      <c r="Q144" s="4">
        <v>1438.433</v>
      </c>
      <c r="R144" s="4">
        <v>2.2006999999999999</v>
      </c>
      <c r="S144" s="4">
        <v>1440.6</v>
      </c>
      <c r="T144" s="4">
        <v>36.796700000000001</v>
      </c>
      <c r="W144" s="4">
        <v>0</v>
      </c>
      <c r="X144" s="4">
        <v>2.1259999999999999</v>
      </c>
      <c r="Y144" s="4">
        <v>12.5</v>
      </c>
      <c r="Z144" s="4">
        <v>844</v>
      </c>
      <c r="AA144" s="4">
        <v>871</v>
      </c>
      <c r="AB144" s="4">
        <v>857</v>
      </c>
      <c r="AC144" s="4">
        <v>65</v>
      </c>
      <c r="AD144" s="4">
        <v>5.0599999999999996</v>
      </c>
      <c r="AE144" s="4">
        <v>0.12</v>
      </c>
      <c r="AF144" s="4">
        <v>980</v>
      </c>
      <c r="AG144" s="4">
        <v>-16</v>
      </c>
      <c r="AH144" s="4">
        <v>17.91</v>
      </c>
      <c r="AI144" s="4">
        <v>12</v>
      </c>
      <c r="AJ144" s="4">
        <v>191</v>
      </c>
      <c r="AK144" s="4">
        <v>141</v>
      </c>
      <c r="AL144" s="4">
        <v>3.8</v>
      </c>
      <c r="AM144" s="4">
        <v>195</v>
      </c>
      <c r="AN144" s="4" t="s">
        <v>155</v>
      </c>
      <c r="AP144" s="5"/>
      <c r="BA144" s="4">
        <v>14.023</v>
      </c>
      <c r="BB144" s="4">
        <v>15.75</v>
      </c>
      <c r="BC144" s="4">
        <v>1.1200000000000001</v>
      </c>
      <c r="BD144" s="4">
        <v>12.853</v>
      </c>
      <c r="BE144" s="4">
        <v>3031.3580000000002</v>
      </c>
      <c r="BF144" s="4">
        <v>0.83699999999999997</v>
      </c>
      <c r="BG144" s="4">
        <v>50.941000000000003</v>
      </c>
      <c r="BH144" s="4">
        <v>7.8E-2</v>
      </c>
      <c r="BI144" s="4">
        <v>51.018999999999998</v>
      </c>
      <c r="BJ144" s="4">
        <v>38.338999999999999</v>
      </c>
      <c r="BK144" s="4">
        <v>5.8999999999999997E-2</v>
      </c>
      <c r="BL144" s="4">
        <v>38.396999999999998</v>
      </c>
      <c r="BM144" s="4">
        <v>0.30969999999999998</v>
      </c>
      <c r="BQ144" s="4">
        <v>393.43400000000003</v>
      </c>
      <c r="BR144" s="4">
        <v>0.34638999999999998</v>
      </c>
      <c r="BS144" s="4">
        <v>0.78808999999999996</v>
      </c>
      <c r="BT144" s="4">
        <v>0.10582</v>
      </c>
      <c r="BU144" s="4">
        <v>8.4649059999999992</v>
      </c>
      <c r="BV144" s="4">
        <v>2.1375639999999998</v>
      </c>
      <c r="BW144" s="4">
        <f t="shared" si="19"/>
        <v>2.2364281651999995</v>
      </c>
      <c r="BY144" s="4">
        <f t="shared" si="20"/>
        <v>18911.538304970476</v>
      </c>
      <c r="BZ144" s="4">
        <f t="shared" si="21"/>
        <v>5.221738099313999</v>
      </c>
      <c r="CA144" s="4">
        <f t="shared" si="22"/>
        <v>239.18305494575799</v>
      </c>
      <c r="CB144" s="4">
        <f t="shared" si="23"/>
        <v>1.9321054831033997</v>
      </c>
    </row>
    <row r="145" spans="1:80" x14ac:dyDescent="0.25">
      <c r="A145" s="2">
        <v>42067</v>
      </c>
      <c r="B145" s="3">
        <v>3.3298611111111111E-3</v>
      </c>
      <c r="C145" s="4">
        <v>13.287000000000001</v>
      </c>
      <c r="D145" s="4">
        <v>5.0000000000000001E-3</v>
      </c>
      <c r="E145" s="4">
        <v>50.06617</v>
      </c>
      <c r="F145" s="4">
        <v>2213.9</v>
      </c>
      <c r="G145" s="4">
        <v>5</v>
      </c>
      <c r="H145" s="4">
        <v>-10</v>
      </c>
      <c r="J145" s="4">
        <v>1.9</v>
      </c>
      <c r="K145" s="4">
        <v>0.88739999999999997</v>
      </c>
      <c r="L145" s="4">
        <v>11.79</v>
      </c>
      <c r="M145" s="4">
        <v>4.4000000000000003E-3</v>
      </c>
      <c r="N145" s="4">
        <v>1964.5514000000001</v>
      </c>
      <c r="O145" s="4">
        <v>4.4343000000000004</v>
      </c>
      <c r="P145" s="4">
        <v>1969</v>
      </c>
      <c r="Q145" s="4">
        <v>1478.557</v>
      </c>
      <c r="R145" s="4">
        <v>3.3372999999999999</v>
      </c>
      <c r="S145" s="4">
        <v>1481.9</v>
      </c>
      <c r="T145" s="4">
        <v>0</v>
      </c>
      <c r="W145" s="4">
        <v>0</v>
      </c>
      <c r="X145" s="4">
        <v>1.6899</v>
      </c>
      <c r="Y145" s="4">
        <v>12.5</v>
      </c>
      <c r="Z145" s="4">
        <v>844</v>
      </c>
      <c r="AA145" s="4">
        <v>872</v>
      </c>
      <c r="AB145" s="4">
        <v>857</v>
      </c>
      <c r="AC145" s="4">
        <v>65</v>
      </c>
      <c r="AD145" s="4">
        <v>5.0599999999999996</v>
      </c>
      <c r="AE145" s="4">
        <v>0.12</v>
      </c>
      <c r="AF145" s="4">
        <v>979</v>
      </c>
      <c r="AG145" s="4">
        <v>-16</v>
      </c>
      <c r="AH145" s="4">
        <v>18</v>
      </c>
      <c r="AI145" s="4">
        <v>12</v>
      </c>
      <c r="AJ145" s="4">
        <v>191</v>
      </c>
      <c r="AK145" s="4">
        <v>141</v>
      </c>
      <c r="AL145" s="4">
        <v>3.8</v>
      </c>
      <c r="AM145" s="4">
        <v>195</v>
      </c>
      <c r="AN145" s="4" t="s">
        <v>155</v>
      </c>
      <c r="AP145" s="5"/>
      <c r="BA145" s="4">
        <v>14.023</v>
      </c>
      <c r="BB145" s="4">
        <v>15.93</v>
      </c>
      <c r="BC145" s="4">
        <v>1.1399999999999999</v>
      </c>
      <c r="BD145" s="4">
        <v>12.694000000000001</v>
      </c>
      <c r="BE145" s="4">
        <v>3032.576</v>
      </c>
      <c r="BF145" s="4">
        <v>0.72699999999999998</v>
      </c>
      <c r="BG145" s="4">
        <v>52.917000000000002</v>
      </c>
      <c r="BH145" s="4">
        <v>0.11899999999999999</v>
      </c>
      <c r="BI145" s="4">
        <v>53.036999999999999</v>
      </c>
      <c r="BJ145" s="4">
        <v>39.826999999999998</v>
      </c>
      <c r="BK145" s="4">
        <v>0.09</v>
      </c>
      <c r="BL145" s="4">
        <v>39.917000000000002</v>
      </c>
      <c r="BM145" s="4">
        <v>0</v>
      </c>
      <c r="BQ145" s="4">
        <v>316.04500000000002</v>
      </c>
      <c r="BR145" s="4">
        <v>0.30066999999999999</v>
      </c>
      <c r="BS145" s="4">
        <v>0.78891</v>
      </c>
      <c r="BT145" s="4">
        <v>0.10417999999999999</v>
      </c>
      <c r="BU145" s="4">
        <v>7.3476229999999996</v>
      </c>
      <c r="BV145" s="4">
        <v>2.1044360000000002</v>
      </c>
      <c r="BW145" s="4">
        <f t="shared" si="19"/>
        <v>1.9412419965999999</v>
      </c>
      <c r="BY145" s="4">
        <f t="shared" si="20"/>
        <v>16421.999947966975</v>
      </c>
      <c r="BZ145" s="4">
        <f t="shared" si="21"/>
        <v>3.9368490557769995</v>
      </c>
      <c r="CA145" s="4">
        <f t="shared" si="22"/>
        <v>215.671096759877</v>
      </c>
      <c r="CB145" s="4">
        <f t="shared" si="23"/>
        <v>0</v>
      </c>
    </row>
    <row r="146" spans="1:80" x14ac:dyDescent="0.25">
      <c r="A146" s="2">
        <v>42067</v>
      </c>
      <c r="B146" s="3">
        <v>3.3414351851851851E-3</v>
      </c>
      <c r="C146" s="4">
        <v>13.44</v>
      </c>
      <c r="D146" s="4">
        <v>5.7999999999999996E-3</v>
      </c>
      <c r="E146" s="4">
        <v>58.012923999999998</v>
      </c>
      <c r="F146" s="4">
        <v>2315.6999999999998</v>
      </c>
      <c r="G146" s="4">
        <v>10.1</v>
      </c>
      <c r="H146" s="4">
        <v>0</v>
      </c>
      <c r="J146" s="4">
        <v>1.8</v>
      </c>
      <c r="K146" s="4">
        <v>0.88619999999999999</v>
      </c>
      <c r="L146" s="4">
        <v>11.9107</v>
      </c>
      <c r="M146" s="4">
        <v>5.1000000000000004E-3</v>
      </c>
      <c r="N146" s="4">
        <v>2052.1889999999999</v>
      </c>
      <c r="O146" s="4">
        <v>8.9506999999999994</v>
      </c>
      <c r="P146" s="4">
        <v>2061.1</v>
      </c>
      <c r="Q146" s="4">
        <v>1544.5172</v>
      </c>
      <c r="R146" s="4">
        <v>6.7365000000000004</v>
      </c>
      <c r="S146" s="4">
        <v>1551.3</v>
      </c>
      <c r="T146" s="4">
        <v>0</v>
      </c>
      <c r="W146" s="4">
        <v>0</v>
      </c>
      <c r="X146" s="4">
        <v>1.5952</v>
      </c>
      <c r="Y146" s="4">
        <v>12.5</v>
      </c>
      <c r="Z146" s="4">
        <v>844</v>
      </c>
      <c r="AA146" s="4">
        <v>873</v>
      </c>
      <c r="AB146" s="4">
        <v>855</v>
      </c>
      <c r="AC146" s="4">
        <v>65</v>
      </c>
      <c r="AD146" s="4">
        <v>5.07</v>
      </c>
      <c r="AE146" s="4">
        <v>0.12</v>
      </c>
      <c r="AF146" s="4">
        <v>979</v>
      </c>
      <c r="AG146" s="4">
        <v>-16</v>
      </c>
      <c r="AH146" s="4">
        <v>18</v>
      </c>
      <c r="AI146" s="4">
        <v>12</v>
      </c>
      <c r="AJ146" s="4">
        <v>191</v>
      </c>
      <c r="AK146" s="4">
        <v>140.1</v>
      </c>
      <c r="AL146" s="4">
        <v>4</v>
      </c>
      <c r="AM146" s="4">
        <v>195</v>
      </c>
      <c r="AN146" s="4" t="s">
        <v>155</v>
      </c>
      <c r="AP146" s="5"/>
      <c r="BA146" s="4">
        <v>14.023</v>
      </c>
      <c r="BB146" s="4">
        <v>15.75</v>
      </c>
      <c r="BC146" s="4">
        <v>1.1200000000000001</v>
      </c>
      <c r="BD146" s="4">
        <v>12.84</v>
      </c>
      <c r="BE146" s="4">
        <v>3032.3049999999998</v>
      </c>
      <c r="BF146" s="4">
        <v>0.83299999999999996</v>
      </c>
      <c r="BG146" s="4">
        <v>54.713000000000001</v>
      </c>
      <c r="BH146" s="4">
        <v>0.23899999999999999</v>
      </c>
      <c r="BI146" s="4">
        <v>54.951000000000001</v>
      </c>
      <c r="BJ146" s="4">
        <v>41.177999999999997</v>
      </c>
      <c r="BK146" s="4">
        <v>0.18</v>
      </c>
      <c r="BL146" s="4">
        <v>41.357999999999997</v>
      </c>
      <c r="BM146" s="4">
        <v>0</v>
      </c>
      <c r="BQ146" s="4">
        <v>295.28500000000003</v>
      </c>
      <c r="BR146" s="4">
        <v>0.27043</v>
      </c>
      <c r="BS146" s="4">
        <v>0.78900000000000003</v>
      </c>
      <c r="BT146" s="4">
        <v>0.10491</v>
      </c>
      <c r="BU146" s="4">
        <v>6.6086330000000002</v>
      </c>
      <c r="BV146" s="4">
        <v>2.1191819999999999</v>
      </c>
      <c r="BW146" s="4">
        <f t="shared" ref="BW146" si="24">BU146*0.2642</f>
        <v>1.7460008385999999</v>
      </c>
      <c r="BY146" s="4">
        <f t="shared" si="20"/>
        <v>14769.031085240904</v>
      </c>
      <c r="BZ146" s="4">
        <f t="shared" si="21"/>
        <v>4.0571785799929998</v>
      </c>
      <c r="CA146" s="4">
        <f t="shared" si="22"/>
        <v>200.56002348973797</v>
      </c>
      <c r="CB146" s="4">
        <f t="shared" si="23"/>
        <v>0</v>
      </c>
    </row>
    <row r="147" spans="1:80" x14ac:dyDescent="0.25">
      <c r="A147" s="2"/>
      <c r="B147" s="3"/>
      <c r="AP147" s="5"/>
    </row>
  </sheetData>
  <customSheetViews>
    <customSheetView guid="{2B424CCC-7244-4294-A128-8AE125D4F682}">
      <selection activeCell="K16" sqref="K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15</vt:i4>
      </vt:variant>
    </vt:vector>
  </HeadingPairs>
  <TitlesOfParts>
    <vt:vector size="22" baseType="lpstr">
      <vt:lpstr>Raw Data</vt:lpstr>
      <vt:lpstr>Summary</vt:lpstr>
      <vt:lpstr>Lap Breaks</vt:lpstr>
      <vt:lpstr>Lap 1 data</vt:lpstr>
      <vt:lpstr>Lap 2 data</vt:lpstr>
      <vt:lpstr>Lap 3 data</vt:lpstr>
      <vt:lpstr>Lap 4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NO ppm</vt:lpstr>
      <vt:lpstr>THC ppm</vt:lpstr>
      <vt:lpstr>O2 %</vt:lpstr>
      <vt:lpstr>Fuel Flow L per hr</vt:lpstr>
      <vt:lpstr>CO2 g per hr</vt:lpstr>
      <vt:lpstr>CO g per hr</vt:lpstr>
      <vt:lpstr>NO g per hr</vt:lpstr>
      <vt:lpstr>THC g per 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E15_Project</cp:lastModifiedBy>
  <dcterms:created xsi:type="dcterms:W3CDTF">2011-03-22T01:53:18Z</dcterms:created>
  <dcterms:modified xsi:type="dcterms:W3CDTF">2015-03-07T04:58:39Z</dcterms:modified>
</cp:coreProperties>
</file>