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30" windowWidth="9720" windowHeight="7860" activeTab="1"/>
  </bookViews>
  <sheets>
    <sheet name="Raw Data" sheetId="1" r:id="rId1"/>
    <sheet name="Summary" sheetId="9" r:id="rId2"/>
    <sheet name="Lap Breaks" sheetId="3" r:id="rId3"/>
    <sheet name="Lap_chart" sheetId="38" r:id="rId4"/>
    <sheet name="Lap 1 data" sheetId="4" r:id="rId5"/>
    <sheet name="Lap 2 data" sheetId="5" r:id="rId6"/>
    <sheet name="Lap 3 data" sheetId="7" r:id="rId7"/>
    <sheet name="Lap 4 data" sheetId="8" r:id="rId8"/>
    <sheet name="Speed" sheetId="36" r:id="rId9"/>
    <sheet name="Lambda" sheetId="35" r:id="rId10"/>
    <sheet name="CO2 &amp; CO Phasing" sheetId="46" r:id="rId11"/>
    <sheet name="Fuel Flow&amp;Lambda&amp;CO" sheetId="47" r:id="rId12"/>
    <sheet name="CO2 %" sheetId="28" r:id="rId13"/>
    <sheet name="CO %" sheetId="29" r:id="rId14"/>
    <sheet name="NO ppm" sheetId="30" r:id="rId15"/>
    <sheet name="THC ppm" sheetId="31" r:id="rId16"/>
    <sheet name="O2 %" sheetId="32" r:id="rId17"/>
    <sheet name="Fuel Flow L per hr" sheetId="33" r:id="rId18"/>
    <sheet name="CO2 g per hr" sheetId="41" r:id="rId19"/>
    <sheet name="CO g per hr" sheetId="42" r:id="rId20"/>
    <sheet name="NO g per hr" sheetId="43" r:id="rId21"/>
    <sheet name="THC g per hr" sheetId="45" r:id="rId22"/>
  </sheets>
  <calcPr calcId="145621"/>
  <customWorkbookViews>
    <customWorkbookView name="opie test" guid="{2B424CCC-7244-4294-A128-8AE125D4F682}" maximized="1" xWindow="1" yWindow="1" windowWidth="1362" windowHeight="538" activeSheetId="5"/>
  </customWorkbookViews>
</workbook>
</file>

<file path=xl/calcChain.xml><?xml version="1.0" encoding="utf-8"?>
<calcChain xmlns="http://schemas.openxmlformats.org/spreadsheetml/2006/main">
  <c r="AT8" i="4" l="1"/>
  <c r="C5" i="3" l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4" i="3"/>
  <c r="BY11" i="8" l="1"/>
  <c r="BZ11" i="8"/>
  <c r="CA11" i="8"/>
  <c r="CB11" i="8"/>
  <c r="BY12" i="8"/>
  <c r="BZ12" i="8"/>
  <c r="CA12" i="8"/>
  <c r="CB12" i="8"/>
  <c r="BY13" i="8"/>
  <c r="BZ13" i="8"/>
  <c r="CA13" i="8"/>
  <c r="CB13" i="8"/>
  <c r="BY14" i="8"/>
  <c r="BZ14" i="8"/>
  <c r="CA14" i="8"/>
  <c r="CB14" i="8"/>
  <c r="BY15" i="8"/>
  <c r="BZ15" i="8"/>
  <c r="CA15" i="8"/>
  <c r="CB15" i="8"/>
  <c r="BY16" i="8"/>
  <c r="BZ16" i="8"/>
  <c r="CA16" i="8"/>
  <c r="CB16" i="8"/>
  <c r="BY17" i="8"/>
  <c r="BZ17" i="8"/>
  <c r="CA17" i="8"/>
  <c r="CB17" i="8"/>
  <c r="BY18" i="8"/>
  <c r="BZ18" i="8"/>
  <c r="CA18" i="8"/>
  <c r="CB18" i="8"/>
  <c r="BY19" i="8"/>
  <c r="BZ19" i="8"/>
  <c r="CA19" i="8"/>
  <c r="CB19" i="8"/>
  <c r="BY20" i="8"/>
  <c r="BZ20" i="8"/>
  <c r="CA20" i="8"/>
  <c r="CB20" i="8"/>
  <c r="BY21" i="8"/>
  <c r="BZ21" i="8"/>
  <c r="CA21" i="8"/>
  <c r="CB21" i="8"/>
  <c r="BY22" i="8"/>
  <c r="BZ22" i="8"/>
  <c r="CA22" i="8"/>
  <c r="CB22" i="8"/>
  <c r="BY23" i="8"/>
  <c r="BZ23" i="8"/>
  <c r="CA23" i="8"/>
  <c r="CB23" i="8"/>
  <c r="BY24" i="8"/>
  <c r="BZ24" i="8"/>
  <c r="CA24" i="8"/>
  <c r="CB24" i="8"/>
  <c r="BY25" i="8"/>
  <c r="BZ25" i="8"/>
  <c r="CA25" i="8"/>
  <c r="CB25" i="8"/>
  <c r="BY26" i="8"/>
  <c r="BZ26" i="8"/>
  <c r="CA26" i="8"/>
  <c r="CB26" i="8"/>
  <c r="BY27" i="8"/>
  <c r="BZ27" i="8"/>
  <c r="CA27" i="8"/>
  <c r="CB27" i="8"/>
  <c r="BY28" i="8"/>
  <c r="BZ28" i="8"/>
  <c r="CA28" i="8"/>
  <c r="CB28" i="8"/>
  <c r="BY29" i="8"/>
  <c r="BZ29" i="8"/>
  <c r="CA29" i="8"/>
  <c r="CB29" i="8"/>
  <c r="BY30" i="8"/>
  <c r="BZ30" i="8"/>
  <c r="CA30" i="8"/>
  <c r="CB30" i="8"/>
  <c r="BY31" i="8"/>
  <c r="BZ31" i="8"/>
  <c r="CA31" i="8"/>
  <c r="CB31" i="8"/>
  <c r="BY32" i="8"/>
  <c r="BZ32" i="8"/>
  <c r="CA32" i="8"/>
  <c r="CB32" i="8"/>
  <c r="BY33" i="8"/>
  <c r="BZ33" i="8"/>
  <c r="CA33" i="8"/>
  <c r="CB33" i="8"/>
  <c r="BY34" i="8"/>
  <c r="BZ34" i="8"/>
  <c r="CA34" i="8"/>
  <c r="CB34" i="8"/>
  <c r="BY35" i="8"/>
  <c r="BZ35" i="8"/>
  <c r="CA35" i="8"/>
  <c r="CB35" i="8"/>
  <c r="BY36" i="8"/>
  <c r="BZ36" i="8"/>
  <c r="CA36" i="8"/>
  <c r="CB36" i="8"/>
  <c r="BY37" i="8"/>
  <c r="BZ37" i="8"/>
  <c r="CA37" i="8"/>
  <c r="CB37" i="8"/>
  <c r="BY38" i="8"/>
  <c r="BZ38" i="8"/>
  <c r="CA38" i="8"/>
  <c r="CB38" i="8"/>
  <c r="BY39" i="8"/>
  <c r="BZ39" i="8"/>
  <c r="CA39" i="8"/>
  <c r="CB39" i="8"/>
  <c r="BY40" i="8"/>
  <c r="BZ40" i="8"/>
  <c r="CA40" i="8"/>
  <c r="CB40" i="8"/>
  <c r="BY41" i="8"/>
  <c r="BZ41" i="8"/>
  <c r="CA41" i="8"/>
  <c r="CB41" i="8"/>
  <c r="BY42" i="8"/>
  <c r="BZ42" i="8"/>
  <c r="CA42" i="8"/>
  <c r="CB42" i="8"/>
  <c r="BY43" i="8"/>
  <c r="BZ43" i="8"/>
  <c r="CA43" i="8"/>
  <c r="CB43" i="8"/>
  <c r="BY44" i="8"/>
  <c r="BZ44" i="8"/>
  <c r="CA44" i="8"/>
  <c r="CB44" i="8"/>
  <c r="BY45" i="8"/>
  <c r="BZ45" i="8"/>
  <c r="CA45" i="8"/>
  <c r="CB45" i="8"/>
  <c r="BY46" i="8"/>
  <c r="BZ46" i="8"/>
  <c r="CA46" i="8"/>
  <c r="CB46" i="8"/>
  <c r="BY47" i="8"/>
  <c r="BZ47" i="8"/>
  <c r="CA47" i="8"/>
  <c r="CB47" i="8"/>
  <c r="BY48" i="8"/>
  <c r="BZ48" i="8"/>
  <c r="CA48" i="8"/>
  <c r="CB48" i="8"/>
  <c r="BY49" i="8"/>
  <c r="BZ49" i="8"/>
  <c r="CA49" i="8"/>
  <c r="CB49" i="8"/>
  <c r="BY50" i="8"/>
  <c r="BZ50" i="8"/>
  <c r="CA50" i="8"/>
  <c r="CB50" i="8"/>
  <c r="BY51" i="8"/>
  <c r="BZ51" i="8"/>
  <c r="CA51" i="8"/>
  <c r="CB51" i="8"/>
  <c r="BY52" i="8"/>
  <c r="BZ52" i="8"/>
  <c r="CA52" i="8"/>
  <c r="CB52" i="8"/>
  <c r="BY53" i="8"/>
  <c r="BZ53" i="8"/>
  <c r="CA53" i="8"/>
  <c r="CB53" i="8"/>
  <c r="BY54" i="8"/>
  <c r="BZ54" i="8"/>
  <c r="CA54" i="8"/>
  <c r="CB54" i="8"/>
  <c r="BY55" i="8"/>
  <c r="BZ55" i="8"/>
  <c r="CA55" i="8"/>
  <c r="CB55" i="8"/>
  <c r="BY56" i="8"/>
  <c r="BZ56" i="8"/>
  <c r="CA56" i="8"/>
  <c r="CB56" i="8"/>
  <c r="BY57" i="8"/>
  <c r="BZ57" i="8"/>
  <c r="CA57" i="8"/>
  <c r="CB57" i="8"/>
  <c r="BY58" i="8"/>
  <c r="BZ58" i="8"/>
  <c r="CA58" i="8"/>
  <c r="CB58" i="8"/>
  <c r="BY59" i="8"/>
  <c r="BZ59" i="8"/>
  <c r="CA59" i="8"/>
  <c r="CB59" i="8"/>
  <c r="BY60" i="8"/>
  <c r="BZ60" i="8"/>
  <c r="CA60" i="8"/>
  <c r="CB60" i="8"/>
  <c r="BY61" i="8"/>
  <c r="BZ61" i="8"/>
  <c r="CA61" i="8"/>
  <c r="CB61" i="8"/>
  <c r="BY62" i="8"/>
  <c r="BZ62" i="8"/>
  <c r="CA62" i="8"/>
  <c r="CB62" i="8"/>
  <c r="BY63" i="8"/>
  <c r="BZ63" i="8"/>
  <c r="CA63" i="8"/>
  <c r="CB63" i="8"/>
  <c r="BY64" i="8"/>
  <c r="BZ64" i="8"/>
  <c r="CA64" i="8"/>
  <c r="CB64" i="8"/>
  <c r="BY65" i="8"/>
  <c r="BZ65" i="8"/>
  <c r="CA65" i="8"/>
  <c r="CB65" i="8"/>
  <c r="BY66" i="8"/>
  <c r="BZ66" i="8"/>
  <c r="CA66" i="8"/>
  <c r="CB66" i="8"/>
  <c r="BY67" i="8"/>
  <c r="BZ67" i="8"/>
  <c r="CA67" i="8"/>
  <c r="CB67" i="8"/>
  <c r="BY68" i="8"/>
  <c r="BZ68" i="8"/>
  <c r="CA68" i="8"/>
  <c r="CB68" i="8"/>
  <c r="BY69" i="8"/>
  <c r="BZ69" i="8"/>
  <c r="CA69" i="8"/>
  <c r="CB69" i="8"/>
  <c r="BY70" i="8"/>
  <c r="BZ70" i="8"/>
  <c r="CA70" i="8"/>
  <c r="CB70" i="8"/>
  <c r="BY71" i="8"/>
  <c r="BZ71" i="8"/>
  <c r="CA71" i="8"/>
  <c r="CB71" i="8"/>
  <c r="BY72" i="8"/>
  <c r="BZ72" i="8"/>
  <c r="CA72" i="8"/>
  <c r="CB72" i="8"/>
  <c r="BY73" i="8"/>
  <c r="BZ73" i="8"/>
  <c r="CA73" i="8"/>
  <c r="CB73" i="8"/>
  <c r="BY74" i="8"/>
  <c r="BZ74" i="8"/>
  <c r="CA74" i="8"/>
  <c r="CB74" i="8"/>
  <c r="BY75" i="8"/>
  <c r="BZ75" i="8"/>
  <c r="CA75" i="8"/>
  <c r="CB75" i="8"/>
  <c r="BY76" i="8"/>
  <c r="BZ76" i="8"/>
  <c r="CA76" i="8"/>
  <c r="CB76" i="8"/>
  <c r="BY77" i="8"/>
  <c r="BZ77" i="8"/>
  <c r="CA77" i="8"/>
  <c r="CB77" i="8"/>
  <c r="BY78" i="8"/>
  <c r="BZ78" i="8"/>
  <c r="CA78" i="8"/>
  <c r="CB78" i="8"/>
  <c r="BY79" i="8"/>
  <c r="BZ79" i="8"/>
  <c r="CA79" i="8"/>
  <c r="CB79" i="8"/>
  <c r="BY80" i="8"/>
  <c r="BZ80" i="8"/>
  <c r="CA80" i="8"/>
  <c r="CB80" i="8"/>
  <c r="BY81" i="8"/>
  <c r="BZ81" i="8"/>
  <c r="CA81" i="8"/>
  <c r="CB81" i="8"/>
  <c r="BY82" i="8"/>
  <c r="BZ82" i="8"/>
  <c r="CA82" i="8"/>
  <c r="CB82" i="8"/>
  <c r="BY83" i="8"/>
  <c r="BZ83" i="8"/>
  <c r="CA83" i="8"/>
  <c r="CB83" i="8"/>
  <c r="BY84" i="8"/>
  <c r="BZ84" i="8"/>
  <c r="CA84" i="8"/>
  <c r="CB84" i="8"/>
  <c r="BY85" i="8"/>
  <c r="BZ85" i="8"/>
  <c r="CA85" i="8"/>
  <c r="CB85" i="8"/>
  <c r="BY86" i="8"/>
  <c r="BZ86" i="8"/>
  <c r="CA86" i="8"/>
  <c r="CB86" i="8"/>
  <c r="BY87" i="8"/>
  <c r="BZ87" i="8"/>
  <c r="CA87" i="8"/>
  <c r="CB87" i="8"/>
  <c r="BY88" i="8"/>
  <c r="BZ88" i="8"/>
  <c r="CA88" i="8"/>
  <c r="CB88" i="8"/>
  <c r="BY89" i="8"/>
  <c r="BZ89" i="8"/>
  <c r="CA89" i="8"/>
  <c r="CB89" i="8"/>
  <c r="BY90" i="8"/>
  <c r="BZ90" i="8"/>
  <c r="CA90" i="8"/>
  <c r="CB90" i="8"/>
  <c r="BY91" i="8"/>
  <c r="BZ91" i="8"/>
  <c r="CA91" i="8"/>
  <c r="CB91" i="8"/>
  <c r="BY92" i="8"/>
  <c r="BZ92" i="8"/>
  <c r="CA92" i="8"/>
  <c r="CB92" i="8"/>
  <c r="BY93" i="8"/>
  <c r="BZ93" i="8"/>
  <c r="CA93" i="8"/>
  <c r="CB93" i="8"/>
  <c r="BY94" i="8"/>
  <c r="BZ94" i="8"/>
  <c r="CA94" i="8"/>
  <c r="CB94" i="8"/>
  <c r="BY95" i="8"/>
  <c r="BZ95" i="8"/>
  <c r="CA95" i="8"/>
  <c r="CB95" i="8"/>
  <c r="BY96" i="8"/>
  <c r="BZ96" i="8"/>
  <c r="CA96" i="8"/>
  <c r="CB96" i="8"/>
  <c r="BY97" i="8"/>
  <c r="BZ97" i="8"/>
  <c r="CA97" i="8"/>
  <c r="CB97" i="8"/>
  <c r="BY98" i="8"/>
  <c r="BZ98" i="8"/>
  <c r="CA98" i="8"/>
  <c r="CB98" i="8"/>
  <c r="BY99" i="8"/>
  <c r="BZ99" i="8"/>
  <c r="CA99" i="8"/>
  <c r="CB99" i="8"/>
  <c r="BY100" i="8"/>
  <c r="BZ100" i="8"/>
  <c r="CA100" i="8"/>
  <c r="CB100" i="8"/>
  <c r="BY101" i="8"/>
  <c r="BZ101" i="8"/>
  <c r="CA101" i="8"/>
  <c r="CB101" i="8"/>
  <c r="BY102" i="8"/>
  <c r="BZ102" i="8"/>
  <c r="CA102" i="8"/>
  <c r="CB102" i="8"/>
  <c r="BY103" i="8"/>
  <c r="BZ103" i="8"/>
  <c r="CA103" i="8"/>
  <c r="CB103" i="8"/>
  <c r="BY104" i="8"/>
  <c r="BZ104" i="8"/>
  <c r="CA104" i="8"/>
  <c r="CB104" i="8"/>
  <c r="BY105" i="8"/>
  <c r="BZ105" i="8"/>
  <c r="CA105" i="8"/>
  <c r="CB105" i="8"/>
  <c r="BY106" i="8"/>
  <c r="BZ106" i="8"/>
  <c r="CA106" i="8"/>
  <c r="CB106" i="8"/>
  <c r="BY107" i="8"/>
  <c r="BZ107" i="8"/>
  <c r="CA107" i="8"/>
  <c r="CB107" i="8"/>
  <c r="BY108" i="8"/>
  <c r="BZ108" i="8"/>
  <c r="CA108" i="8"/>
  <c r="CB108" i="8"/>
  <c r="BY109" i="8"/>
  <c r="BZ109" i="8"/>
  <c r="CA109" i="8"/>
  <c r="CB109" i="8"/>
  <c r="BY110" i="8"/>
  <c r="BZ110" i="8"/>
  <c r="CA110" i="8"/>
  <c r="CB110" i="8"/>
  <c r="BY111" i="8"/>
  <c r="BZ111" i="8"/>
  <c r="CA111" i="8"/>
  <c r="CB111" i="8"/>
  <c r="BY112" i="8"/>
  <c r="BZ112" i="8"/>
  <c r="CA112" i="8"/>
  <c r="CB112" i="8"/>
  <c r="BY113" i="8"/>
  <c r="BZ113" i="8"/>
  <c r="CA113" i="8"/>
  <c r="CB113" i="8"/>
  <c r="BY114" i="8"/>
  <c r="BZ114" i="8"/>
  <c r="CA114" i="8"/>
  <c r="CB114" i="8"/>
  <c r="BY115" i="8"/>
  <c r="BZ115" i="8"/>
  <c r="CA115" i="8"/>
  <c r="CB115" i="8"/>
  <c r="BY116" i="8"/>
  <c r="BZ116" i="8"/>
  <c r="CA116" i="8"/>
  <c r="CB116" i="8"/>
  <c r="BY117" i="8"/>
  <c r="BZ117" i="8"/>
  <c r="CA117" i="8"/>
  <c r="CB117" i="8"/>
  <c r="BY118" i="8"/>
  <c r="BZ118" i="8"/>
  <c r="CA118" i="8"/>
  <c r="CB118" i="8"/>
  <c r="BY119" i="8"/>
  <c r="BZ119" i="8"/>
  <c r="CA119" i="8"/>
  <c r="CB119" i="8"/>
  <c r="BY120" i="8"/>
  <c r="BZ120" i="8"/>
  <c r="CA120" i="8"/>
  <c r="CB120" i="8"/>
  <c r="BY121" i="8"/>
  <c r="BZ121" i="8"/>
  <c r="CA121" i="8"/>
  <c r="CB121" i="8"/>
  <c r="BY122" i="8"/>
  <c r="BZ122" i="8"/>
  <c r="CA122" i="8"/>
  <c r="CB122" i="8"/>
  <c r="BY123" i="8"/>
  <c r="BZ123" i="8"/>
  <c r="CA123" i="8"/>
  <c r="CB123" i="8"/>
  <c r="BY124" i="8"/>
  <c r="BZ124" i="8"/>
  <c r="CA124" i="8"/>
  <c r="CB124" i="8"/>
  <c r="BY125" i="8"/>
  <c r="BZ125" i="8"/>
  <c r="CA125" i="8"/>
  <c r="CB125" i="8"/>
  <c r="BY126" i="8"/>
  <c r="BZ126" i="8"/>
  <c r="CA126" i="8"/>
  <c r="CB126" i="8"/>
  <c r="BY127" i="8"/>
  <c r="BZ127" i="8"/>
  <c r="CA127" i="8"/>
  <c r="CB127" i="8"/>
  <c r="BY128" i="8"/>
  <c r="BZ128" i="8"/>
  <c r="CA128" i="8"/>
  <c r="CB128" i="8"/>
  <c r="BY129" i="8"/>
  <c r="BZ129" i="8"/>
  <c r="CA129" i="8"/>
  <c r="CB129" i="8"/>
  <c r="BY130" i="8"/>
  <c r="BZ130" i="8"/>
  <c r="CA130" i="8"/>
  <c r="CB130" i="8"/>
  <c r="BY131" i="8"/>
  <c r="BZ131" i="8"/>
  <c r="CA131" i="8"/>
  <c r="CB131" i="8"/>
  <c r="BY132" i="8"/>
  <c r="BZ132" i="8"/>
  <c r="CA132" i="8"/>
  <c r="CB132" i="8"/>
  <c r="BY133" i="8"/>
  <c r="BZ133" i="8"/>
  <c r="CA133" i="8"/>
  <c r="CB133" i="8"/>
  <c r="BY134" i="8"/>
  <c r="BZ134" i="8"/>
  <c r="CA134" i="8"/>
  <c r="CB134" i="8"/>
  <c r="BY135" i="8"/>
  <c r="BZ135" i="8"/>
  <c r="CA135" i="8"/>
  <c r="CB135" i="8"/>
  <c r="BY136" i="8"/>
  <c r="BZ136" i="8"/>
  <c r="CA136" i="8"/>
  <c r="CB136" i="8"/>
  <c r="BY137" i="8"/>
  <c r="BZ137" i="8"/>
  <c r="CA137" i="8"/>
  <c r="CB137" i="8"/>
  <c r="BY138" i="8"/>
  <c r="BZ138" i="8"/>
  <c r="CA138" i="8"/>
  <c r="CB138" i="8"/>
  <c r="BY139" i="8"/>
  <c r="BZ139" i="8"/>
  <c r="CA139" i="8"/>
  <c r="CB139" i="8"/>
  <c r="BY140" i="8"/>
  <c r="BZ140" i="8"/>
  <c r="CA140" i="8"/>
  <c r="CB140" i="8"/>
  <c r="BY141" i="8"/>
  <c r="BZ141" i="8"/>
  <c r="CA141" i="8"/>
  <c r="CB141" i="8"/>
  <c r="BY142" i="8"/>
  <c r="BZ142" i="8"/>
  <c r="CA142" i="8"/>
  <c r="CB142" i="8"/>
  <c r="BY143" i="8"/>
  <c r="BZ143" i="8"/>
  <c r="CA143" i="8"/>
  <c r="CB143" i="8"/>
  <c r="BY144" i="8"/>
  <c r="BZ144" i="8"/>
  <c r="CA144" i="8"/>
  <c r="CB144" i="8"/>
  <c r="BY145" i="8"/>
  <c r="BZ145" i="8"/>
  <c r="CA145" i="8"/>
  <c r="CB145" i="8"/>
  <c r="BY146" i="8"/>
  <c r="BZ146" i="8"/>
  <c r="CA146" i="8"/>
  <c r="CB146" i="8"/>
  <c r="CB10" i="8"/>
  <c r="CA10" i="8"/>
  <c r="BZ10" i="8"/>
  <c r="BY10" i="8"/>
  <c r="BY11" i="7" l="1"/>
  <c r="BZ11" i="7"/>
  <c r="CA11" i="7"/>
  <c r="CB11" i="7"/>
  <c r="BY12" i="7"/>
  <c r="BZ12" i="7"/>
  <c r="CA12" i="7"/>
  <c r="CB12" i="7"/>
  <c r="BY13" i="7"/>
  <c r="BZ13" i="7"/>
  <c r="CA13" i="7"/>
  <c r="CB13" i="7"/>
  <c r="BY14" i="7"/>
  <c r="BZ14" i="7"/>
  <c r="CA14" i="7"/>
  <c r="CB14" i="7"/>
  <c r="BY15" i="7"/>
  <c r="BZ15" i="7"/>
  <c r="CA15" i="7"/>
  <c r="CB15" i="7"/>
  <c r="BY16" i="7"/>
  <c r="BZ16" i="7"/>
  <c r="CA16" i="7"/>
  <c r="CB16" i="7"/>
  <c r="BY17" i="7"/>
  <c r="BZ17" i="7"/>
  <c r="CA17" i="7"/>
  <c r="CB17" i="7"/>
  <c r="BY18" i="7"/>
  <c r="BZ18" i="7"/>
  <c r="CA18" i="7"/>
  <c r="CB18" i="7"/>
  <c r="BY19" i="7"/>
  <c r="BZ19" i="7"/>
  <c r="CA19" i="7"/>
  <c r="CB19" i="7"/>
  <c r="BY20" i="7"/>
  <c r="BZ20" i="7"/>
  <c r="CA20" i="7"/>
  <c r="CB20" i="7"/>
  <c r="BY21" i="7"/>
  <c r="BZ21" i="7"/>
  <c r="CA21" i="7"/>
  <c r="CB21" i="7"/>
  <c r="BY22" i="7"/>
  <c r="BZ22" i="7"/>
  <c r="CA22" i="7"/>
  <c r="CB22" i="7"/>
  <c r="BY23" i="7"/>
  <c r="BZ23" i="7"/>
  <c r="CA23" i="7"/>
  <c r="CB23" i="7"/>
  <c r="BY24" i="7"/>
  <c r="BZ24" i="7"/>
  <c r="CA24" i="7"/>
  <c r="CB24" i="7"/>
  <c r="BY25" i="7"/>
  <c r="BZ25" i="7"/>
  <c r="CA25" i="7"/>
  <c r="CB25" i="7"/>
  <c r="BY26" i="7"/>
  <c r="BZ26" i="7"/>
  <c r="CA26" i="7"/>
  <c r="CB26" i="7"/>
  <c r="BY27" i="7"/>
  <c r="BZ27" i="7"/>
  <c r="CA27" i="7"/>
  <c r="CB27" i="7"/>
  <c r="BY28" i="7"/>
  <c r="BZ28" i="7"/>
  <c r="CA28" i="7"/>
  <c r="CB28" i="7"/>
  <c r="BY29" i="7"/>
  <c r="BZ29" i="7"/>
  <c r="CA29" i="7"/>
  <c r="CB29" i="7"/>
  <c r="BY30" i="7"/>
  <c r="BZ30" i="7"/>
  <c r="CA30" i="7"/>
  <c r="CB30" i="7"/>
  <c r="BY31" i="7"/>
  <c r="BZ31" i="7"/>
  <c r="CA31" i="7"/>
  <c r="CB31" i="7"/>
  <c r="BY32" i="7"/>
  <c r="BZ32" i="7"/>
  <c r="CA32" i="7"/>
  <c r="CB32" i="7"/>
  <c r="BY33" i="7"/>
  <c r="BZ33" i="7"/>
  <c r="CA33" i="7"/>
  <c r="CB33" i="7"/>
  <c r="BY34" i="7"/>
  <c r="BZ34" i="7"/>
  <c r="CA34" i="7"/>
  <c r="CB34" i="7"/>
  <c r="BY35" i="7"/>
  <c r="BZ35" i="7"/>
  <c r="CA35" i="7"/>
  <c r="CB35" i="7"/>
  <c r="BY36" i="7"/>
  <c r="BZ36" i="7"/>
  <c r="CA36" i="7"/>
  <c r="CB36" i="7"/>
  <c r="BY37" i="7"/>
  <c r="BZ37" i="7"/>
  <c r="CA37" i="7"/>
  <c r="CB37" i="7"/>
  <c r="BY38" i="7"/>
  <c r="BZ38" i="7"/>
  <c r="CA38" i="7"/>
  <c r="CB38" i="7"/>
  <c r="BY39" i="7"/>
  <c r="BZ39" i="7"/>
  <c r="CA39" i="7"/>
  <c r="CB39" i="7"/>
  <c r="BY40" i="7"/>
  <c r="BZ40" i="7"/>
  <c r="CA40" i="7"/>
  <c r="CB40" i="7"/>
  <c r="BY41" i="7"/>
  <c r="BZ41" i="7"/>
  <c r="CA41" i="7"/>
  <c r="CB41" i="7"/>
  <c r="BY42" i="7"/>
  <c r="BZ42" i="7"/>
  <c r="CA42" i="7"/>
  <c r="CB42" i="7"/>
  <c r="BY43" i="7"/>
  <c r="BZ43" i="7"/>
  <c r="CA43" i="7"/>
  <c r="CB43" i="7"/>
  <c r="BY44" i="7"/>
  <c r="BZ44" i="7"/>
  <c r="CA44" i="7"/>
  <c r="CB44" i="7"/>
  <c r="BY45" i="7"/>
  <c r="BZ45" i="7"/>
  <c r="CA45" i="7"/>
  <c r="CB45" i="7"/>
  <c r="BY46" i="7"/>
  <c r="BZ46" i="7"/>
  <c r="CA46" i="7"/>
  <c r="CB46" i="7"/>
  <c r="BY47" i="7"/>
  <c r="BZ47" i="7"/>
  <c r="CA47" i="7"/>
  <c r="CB47" i="7"/>
  <c r="BY48" i="7"/>
  <c r="BZ48" i="7"/>
  <c r="CA48" i="7"/>
  <c r="CB48" i="7"/>
  <c r="BY49" i="7"/>
  <c r="BZ49" i="7"/>
  <c r="CA49" i="7"/>
  <c r="CB49" i="7"/>
  <c r="BY50" i="7"/>
  <c r="BZ50" i="7"/>
  <c r="CA50" i="7"/>
  <c r="CB50" i="7"/>
  <c r="BY51" i="7"/>
  <c r="BZ51" i="7"/>
  <c r="CA51" i="7"/>
  <c r="CB51" i="7"/>
  <c r="BY52" i="7"/>
  <c r="BZ52" i="7"/>
  <c r="CA52" i="7"/>
  <c r="CB52" i="7"/>
  <c r="BY53" i="7"/>
  <c r="BZ53" i="7"/>
  <c r="CA53" i="7"/>
  <c r="CB53" i="7"/>
  <c r="BY54" i="7"/>
  <c r="BZ54" i="7"/>
  <c r="CA54" i="7"/>
  <c r="CB54" i="7"/>
  <c r="BY55" i="7"/>
  <c r="BZ55" i="7"/>
  <c r="CA55" i="7"/>
  <c r="CB55" i="7"/>
  <c r="BY56" i="7"/>
  <c r="BZ56" i="7"/>
  <c r="CA56" i="7"/>
  <c r="CB56" i="7"/>
  <c r="BY57" i="7"/>
  <c r="BZ57" i="7"/>
  <c r="CA57" i="7"/>
  <c r="CB57" i="7"/>
  <c r="BY58" i="7"/>
  <c r="BZ58" i="7"/>
  <c r="CA58" i="7"/>
  <c r="CB58" i="7"/>
  <c r="BY59" i="7"/>
  <c r="BZ59" i="7"/>
  <c r="CA59" i="7"/>
  <c r="CB59" i="7"/>
  <c r="BY60" i="7"/>
  <c r="BZ60" i="7"/>
  <c r="CA60" i="7"/>
  <c r="CB60" i="7"/>
  <c r="BY61" i="7"/>
  <c r="BZ61" i="7"/>
  <c r="CA61" i="7"/>
  <c r="CB61" i="7"/>
  <c r="BY62" i="7"/>
  <c r="BZ62" i="7"/>
  <c r="CA62" i="7"/>
  <c r="CB62" i="7"/>
  <c r="BY63" i="7"/>
  <c r="BZ63" i="7"/>
  <c r="CA63" i="7"/>
  <c r="CB63" i="7"/>
  <c r="BY64" i="7"/>
  <c r="BZ64" i="7"/>
  <c r="CA64" i="7"/>
  <c r="CB64" i="7"/>
  <c r="BY65" i="7"/>
  <c r="BZ65" i="7"/>
  <c r="CA65" i="7"/>
  <c r="CB65" i="7"/>
  <c r="BY66" i="7"/>
  <c r="BZ66" i="7"/>
  <c r="CA66" i="7"/>
  <c r="CB66" i="7"/>
  <c r="BY67" i="7"/>
  <c r="BZ67" i="7"/>
  <c r="CA67" i="7"/>
  <c r="CB67" i="7"/>
  <c r="BY68" i="7"/>
  <c r="BZ68" i="7"/>
  <c r="CA68" i="7"/>
  <c r="CB68" i="7"/>
  <c r="BY69" i="7"/>
  <c r="BZ69" i="7"/>
  <c r="CA69" i="7"/>
  <c r="CB69" i="7"/>
  <c r="BY70" i="7"/>
  <c r="BZ70" i="7"/>
  <c r="CA70" i="7"/>
  <c r="CB70" i="7"/>
  <c r="BY71" i="7"/>
  <c r="BZ71" i="7"/>
  <c r="CA71" i="7"/>
  <c r="CB71" i="7"/>
  <c r="BY72" i="7"/>
  <c r="BZ72" i="7"/>
  <c r="CA72" i="7"/>
  <c r="CB72" i="7"/>
  <c r="BY73" i="7"/>
  <c r="BZ73" i="7"/>
  <c r="CA73" i="7"/>
  <c r="CB73" i="7"/>
  <c r="BY74" i="7"/>
  <c r="BZ74" i="7"/>
  <c r="CA74" i="7"/>
  <c r="CB74" i="7"/>
  <c r="BY75" i="7"/>
  <c r="BZ75" i="7"/>
  <c r="CA75" i="7"/>
  <c r="CB75" i="7"/>
  <c r="BY76" i="7"/>
  <c r="BZ76" i="7"/>
  <c r="CA76" i="7"/>
  <c r="CB76" i="7"/>
  <c r="BY77" i="7"/>
  <c r="BZ77" i="7"/>
  <c r="CA77" i="7"/>
  <c r="CB77" i="7"/>
  <c r="BY78" i="7"/>
  <c r="BZ78" i="7"/>
  <c r="CA78" i="7"/>
  <c r="CB78" i="7"/>
  <c r="BY79" i="7"/>
  <c r="BZ79" i="7"/>
  <c r="CA79" i="7"/>
  <c r="CB79" i="7"/>
  <c r="BY80" i="7"/>
  <c r="BZ80" i="7"/>
  <c r="CA80" i="7"/>
  <c r="CB80" i="7"/>
  <c r="BY81" i="7"/>
  <c r="BZ81" i="7"/>
  <c r="CA81" i="7"/>
  <c r="CB81" i="7"/>
  <c r="BY82" i="7"/>
  <c r="BZ82" i="7"/>
  <c r="CA82" i="7"/>
  <c r="CB82" i="7"/>
  <c r="BY83" i="7"/>
  <c r="BZ83" i="7"/>
  <c r="CA83" i="7"/>
  <c r="CB83" i="7"/>
  <c r="BY84" i="7"/>
  <c r="BZ84" i="7"/>
  <c r="CA84" i="7"/>
  <c r="CB84" i="7"/>
  <c r="BY85" i="7"/>
  <c r="BZ85" i="7"/>
  <c r="CA85" i="7"/>
  <c r="CB85" i="7"/>
  <c r="BY86" i="7"/>
  <c r="BZ86" i="7"/>
  <c r="CA86" i="7"/>
  <c r="CB86" i="7"/>
  <c r="BY87" i="7"/>
  <c r="BZ87" i="7"/>
  <c r="CA87" i="7"/>
  <c r="CB87" i="7"/>
  <c r="BY88" i="7"/>
  <c r="BZ88" i="7"/>
  <c r="CA88" i="7"/>
  <c r="CB88" i="7"/>
  <c r="BY89" i="7"/>
  <c r="BZ89" i="7"/>
  <c r="CA89" i="7"/>
  <c r="CB89" i="7"/>
  <c r="BY90" i="7"/>
  <c r="BZ90" i="7"/>
  <c r="CA90" i="7"/>
  <c r="CB90" i="7"/>
  <c r="BY91" i="7"/>
  <c r="BZ91" i="7"/>
  <c r="CA91" i="7"/>
  <c r="CB91" i="7"/>
  <c r="BY92" i="7"/>
  <c r="BZ92" i="7"/>
  <c r="CA92" i="7"/>
  <c r="CB92" i="7"/>
  <c r="BY93" i="7"/>
  <c r="BZ93" i="7"/>
  <c r="CA93" i="7"/>
  <c r="CB93" i="7"/>
  <c r="BY94" i="7"/>
  <c r="BZ94" i="7"/>
  <c r="CA94" i="7"/>
  <c r="CB94" i="7"/>
  <c r="BY95" i="7"/>
  <c r="BZ95" i="7"/>
  <c r="CA95" i="7"/>
  <c r="CB95" i="7"/>
  <c r="BY96" i="7"/>
  <c r="BZ96" i="7"/>
  <c r="CA96" i="7"/>
  <c r="CB96" i="7"/>
  <c r="BY97" i="7"/>
  <c r="BZ97" i="7"/>
  <c r="CA97" i="7"/>
  <c r="CB97" i="7"/>
  <c r="BY98" i="7"/>
  <c r="BZ98" i="7"/>
  <c r="CA98" i="7"/>
  <c r="CB98" i="7"/>
  <c r="BY99" i="7"/>
  <c r="BZ99" i="7"/>
  <c r="CA99" i="7"/>
  <c r="CB99" i="7"/>
  <c r="BY100" i="7"/>
  <c r="BZ100" i="7"/>
  <c r="CA100" i="7"/>
  <c r="CB100" i="7"/>
  <c r="BY101" i="7"/>
  <c r="BZ101" i="7"/>
  <c r="CA101" i="7"/>
  <c r="CB101" i="7"/>
  <c r="BY102" i="7"/>
  <c r="BZ102" i="7"/>
  <c r="CA102" i="7"/>
  <c r="CB102" i="7"/>
  <c r="BY103" i="7"/>
  <c r="BZ103" i="7"/>
  <c r="CA103" i="7"/>
  <c r="CB103" i="7"/>
  <c r="BY104" i="7"/>
  <c r="BZ104" i="7"/>
  <c r="CA104" i="7"/>
  <c r="CB104" i="7"/>
  <c r="BY105" i="7"/>
  <c r="BZ105" i="7"/>
  <c r="CA105" i="7"/>
  <c r="CB105" i="7"/>
  <c r="BY106" i="7"/>
  <c r="BZ106" i="7"/>
  <c r="CA106" i="7"/>
  <c r="CB106" i="7"/>
  <c r="BY107" i="7"/>
  <c r="BZ107" i="7"/>
  <c r="CA107" i="7"/>
  <c r="CB107" i="7"/>
  <c r="BY108" i="7"/>
  <c r="BZ108" i="7"/>
  <c r="CA108" i="7"/>
  <c r="CB108" i="7"/>
  <c r="BY109" i="7"/>
  <c r="BZ109" i="7"/>
  <c r="CA109" i="7"/>
  <c r="CB109" i="7"/>
  <c r="BY110" i="7"/>
  <c r="BZ110" i="7"/>
  <c r="CA110" i="7"/>
  <c r="CB110" i="7"/>
  <c r="BY111" i="7"/>
  <c r="BZ111" i="7"/>
  <c r="CA111" i="7"/>
  <c r="CB111" i="7"/>
  <c r="BY112" i="7"/>
  <c r="BZ112" i="7"/>
  <c r="CA112" i="7"/>
  <c r="CB112" i="7"/>
  <c r="BY113" i="7"/>
  <c r="BZ113" i="7"/>
  <c r="CA113" i="7"/>
  <c r="CB113" i="7"/>
  <c r="BY114" i="7"/>
  <c r="BZ114" i="7"/>
  <c r="CA114" i="7"/>
  <c r="CB114" i="7"/>
  <c r="BY115" i="7"/>
  <c r="BZ115" i="7"/>
  <c r="CA115" i="7"/>
  <c r="CB115" i="7"/>
  <c r="BY116" i="7"/>
  <c r="BZ116" i="7"/>
  <c r="CA116" i="7"/>
  <c r="CB116" i="7"/>
  <c r="BY117" i="7"/>
  <c r="BZ117" i="7"/>
  <c r="CA117" i="7"/>
  <c r="CB117" i="7"/>
  <c r="BY118" i="7"/>
  <c r="BZ118" i="7"/>
  <c r="CA118" i="7"/>
  <c r="CB118" i="7"/>
  <c r="BY119" i="7"/>
  <c r="BZ119" i="7"/>
  <c r="CA119" i="7"/>
  <c r="CB119" i="7"/>
  <c r="BY120" i="7"/>
  <c r="BZ120" i="7"/>
  <c r="CA120" i="7"/>
  <c r="CB120" i="7"/>
  <c r="BY121" i="7"/>
  <c r="BZ121" i="7"/>
  <c r="CA121" i="7"/>
  <c r="CB121" i="7"/>
  <c r="BY122" i="7"/>
  <c r="BZ122" i="7"/>
  <c r="CA122" i="7"/>
  <c r="CB122" i="7"/>
  <c r="BY123" i="7"/>
  <c r="BZ123" i="7"/>
  <c r="CA123" i="7"/>
  <c r="CB123" i="7"/>
  <c r="BY124" i="7"/>
  <c r="BZ124" i="7"/>
  <c r="CA124" i="7"/>
  <c r="CB124" i="7"/>
  <c r="BY125" i="7"/>
  <c r="BZ125" i="7"/>
  <c r="CA125" i="7"/>
  <c r="CB125" i="7"/>
  <c r="BY126" i="7"/>
  <c r="BZ126" i="7"/>
  <c r="CA126" i="7"/>
  <c r="CB126" i="7"/>
  <c r="BY127" i="7"/>
  <c r="BZ127" i="7"/>
  <c r="CA127" i="7"/>
  <c r="CB127" i="7"/>
  <c r="BY128" i="7"/>
  <c r="BZ128" i="7"/>
  <c r="CA128" i="7"/>
  <c r="CB128" i="7"/>
  <c r="BY129" i="7"/>
  <c r="BZ129" i="7"/>
  <c r="CA129" i="7"/>
  <c r="CB129" i="7"/>
  <c r="BY130" i="7"/>
  <c r="BZ130" i="7"/>
  <c r="CA130" i="7"/>
  <c r="CB130" i="7"/>
  <c r="BY131" i="7"/>
  <c r="BZ131" i="7"/>
  <c r="CA131" i="7"/>
  <c r="CB131" i="7"/>
  <c r="BY132" i="7"/>
  <c r="BZ132" i="7"/>
  <c r="CA132" i="7"/>
  <c r="CB132" i="7"/>
  <c r="BY133" i="7"/>
  <c r="BZ133" i="7"/>
  <c r="CA133" i="7"/>
  <c r="CB133" i="7"/>
  <c r="BY134" i="7"/>
  <c r="BZ134" i="7"/>
  <c r="CA134" i="7"/>
  <c r="CB134" i="7"/>
  <c r="BY135" i="7"/>
  <c r="BZ135" i="7"/>
  <c r="CA135" i="7"/>
  <c r="CB135" i="7"/>
  <c r="BY136" i="7"/>
  <c r="BZ136" i="7"/>
  <c r="CA136" i="7"/>
  <c r="CB136" i="7"/>
  <c r="BY137" i="7"/>
  <c r="BZ137" i="7"/>
  <c r="CA137" i="7"/>
  <c r="CB137" i="7"/>
  <c r="BY138" i="7"/>
  <c r="BZ138" i="7"/>
  <c r="CA138" i="7"/>
  <c r="CB138" i="7"/>
  <c r="BY139" i="7"/>
  <c r="BZ139" i="7"/>
  <c r="CA139" i="7"/>
  <c r="CB139" i="7"/>
  <c r="BY140" i="7"/>
  <c r="BZ140" i="7"/>
  <c r="CA140" i="7"/>
  <c r="CB140" i="7"/>
  <c r="BY141" i="7"/>
  <c r="BZ141" i="7"/>
  <c r="CA141" i="7"/>
  <c r="CB141" i="7"/>
  <c r="BY142" i="7"/>
  <c r="BZ142" i="7"/>
  <c r="CA142" i="7"/>
  <c r="CB142" i="7"/>
  <c r="BY143" i="7"/>
  <c r="BZ143" i="7"/>
  <c r="CA143" i="7"/>
  <c r="CB143" i="7"/>
  <c r="BY144" i="7"/>
  <c r="BZ144" i="7"/>
  <c r="CA144" i="7"/>
  <c r="CB144" i="7"/>
  <c r="BY145" i="7"/>
  <c r="BZ145" i="7"/>
  <c r="CA145" i="7"/>
  <c r="CB145" i="7"/>
  <c r="BY146" i="7"/>
  <c r="BZ146" i="7"/>
  <c r="CA146" i="7"/>
  <c r="CB146" i="7"/>
  <c r="CA10" i="7"/>
  <c r="BZ10" i="7"/>
  <c r="BY10" i="7"/>
  <c r="BY11" i="5"/>
  <c r="BZ11" i="5"/>
  <c r="CA11" i="5"/>
  <c r="CB11" i="5"/>
  <c r="BY12" i="5"/>
  <c r="BZ12" i="5"/>
  <c r="CA12" i="5"/>
  <c r="CB12" i="5"/>
  <c r="BY13" i="5"/>
  <c r="BZ13" i="5"/>
  <c r="CA13" i="5"/>
  <c r="CB13" i="5"/>
  <c r="BY14" i="5"/>
  <c r="BZ14" i="5"/>
  <c r="CA14" i="5"/>
  <c r="CB14" i="5"/>
  <c r="BY15" i="5"/>
  <c r="BZ15" i="5"/>
  <c r="CA15" i="5"/>
  <c r="CB15" i="5"/>
  <c r="BY16" i="5"/>
  <c r="BZ16" i="5"/>
  <c r="CA16" i="5"/>
  <c r="CB16" i="5"/>
  <c r="BY17" i="5"/>
  <c r="BZ17" i="5"/>
  <c r="CA17" i="5"/>
  <c r="CB17" i="5"/>
  <c r="BY18" i="5"/>
  <c r="BZ18" i="5"/>
  <c r="CA18" i="5"/>
  <c r="CB18" i="5"/>
  <c r="BY19" i="5"/>
  <c r="BZ19" i="5"/>
  <c r="CA19" i="5"/>
  <c r="CB19" i="5"/>
  <c r="BY20" i="5"/>
  <c r="BZ20" i="5"/>
  <c r="CA20" i="5"/>
  <c r="CB20" i="5"/>
  <c r="BY21" i="5"/>
  <c r="BZ21" i="5"/>
  <c r="CA21" i="5"/>
  <c r="CB21" i="5"/>
  <c r="BY22" i="5"/>
  <c r="BZ22" i="5"/>
  <c r="CA22" i="5"/>
  <c r="CB22" i="5"/>
  <c r="BY23" i="5"/>
  <c r="BZ23" i="5"/>
  <c r="CA23" i="5"/>
  <c r="CB23" i="5"/>
  <c r="BY24" i="5"/>
  <c r="BZ24" i="5"/>
  <c r="CA24" i="5"/>
  <c r="CB24" i="5"/>
  <c r="BY25" i="5"/>
  <c r="BZ25" i="5"/>
  <c r="CA25" i="5"/>
  <c r="CB25" i="5"/>
  <c r="BY26" i="5"/>
  <c r="BZ26" i="5"/>
  <c r="CA26" i="5"/>
  <c r="CB26" i="5"/>
  <c r="BY27" i="5"/>
  <c r="BZ27" i="5"/>
  <c r="CA27" i="5"/>
  <c r="CB27" i="5"/>
  <c r="BY28" i="5"/>
  <c r="BZ28" i="5"/>
  <c r="CA28" i="5"/>
  <c r="CB28" i="5"/>
  <c r="BY29" i="5"/>
  <c r="BZ29" i="5"/>
  <c r="CA29" i="5"/>
  <c r="CB29" i="5"/>
  <c r="BY30" i="5"/>
  <c r="BZ30" i="5"/>
  <c r="CA30" i="5"/>
  <c r="CB30" i="5"/>
  <c r="BY31" i="5"/>
  <c r="BZ31" i="5"/>
  <c r="CA31" i="5"/>
  <c r="CB31" i="5"/>
  <c r="BY32" i="5"/>
  <c r="BZ32" i="5"/>
  <c r="CA32" i="5"/>
  <c r="CB32" i="5"/>
  <c r="BY33" i="5"/>
  <c r="BZ33" i="5"/>
  <c r="CA33" i="5"/>
  <c r="CB33" i="5"/>
  <c r="BY34" i="5"/>
  <c r="BZ34" i="5"/>
  <c r="CA34" i="5"/>
  <c r="CB34" i="5"/>
  <c r="BY35" i="5"/>
  <c r="BZ35" i="5"/>
  <c r="CA35" i="5"/>
  <c r="CB35" i="5"/>
  <c r="BY36" i="5"/>
  <c r="BZ36" i="5"/>
  <c r="CA36" i="5"/>
  <c r="CB36" i="5"/>
  <c r="BY37" i="5"/>
  <c r="BZ37" i="5"/>
  <c r="CA37" i="5"/>
  <c r="CB37" i="5"/>
  <c r="BY38" i="5"/>
  <c r="BZ38" i="5"/>
  <c r="CA38" i="5"/>
  <c r="CB38" i="5"/>
  <c r="BY39" i="5"/>
  <c r="BZ39" i="5"/>
  <c r="CA39" i="5"/>
  <c r="CB39" i="5"/>
  <c r="BY40" i="5"/>
  <c r="BZ40" i="5"/>
  <c r="CA40" i="5"/>
  <c r="CB40" i="5"/>
  <c r="BY41" i="5"/>
  <c r="BZ41" i="5"/>
  <c r="CA41" i="5"/>
  <c r="CB41" i="5"/>
  <c r="BY42" i="5"/>
  <c r="BZ42" i="5"/>
  <c r="CA42" i="5"/>
  <c r="CB42" i="5"/>
  <c r="BY43" i="5"/>
  <c r="BZ43" i="5"/>
  <c r="CA43" i="5"/>
  <c r="CB43" i="5"/>
  <c r="BY44" i="5"/>
  <c r="BZ44" i="5"/>
  <c r="CA44" i="5"/>
  <c r="CB44" i="5"/>
  <c r="BY45" i="5"/>
  <c r="BZ45" i="5"/>
  <c r="CA45" i="5"/>
  <c r="CB45" i="5"/>
  <c r="BY46" i="5"/>
  <c r="BZ46" i="5"/>
  <c r="CA46" i="5"/>
  <c r="CB46" i="5"/>
  <c r="BY47" i="5"/>
  <c r="BZ47" i="5"/>
  <c r="CA47" i="5"/>
  <c r="CB47" i="5"/>
  <c r="BY48" i="5"/>
  <c r="BZ48" i="5"/>
  <c r="CA48" i="5"/>
  <c r="CB48" i="5"/>
  <c r="BY49" i="5"/>
  <c r="BZ49" i="5"/>
  <c r="CA49" i="5"/>
  <c r="CB49" i="5"/>
  <c r="BY50" i="5"/>
  <c r="BZ50" i="5"/>
  <c r="CA50" i="5"/>
  <c r="CB50" i="5"/>
  <c r="BY51" i="5"/>
  <c r="BZ51" i="5"/>
  <c r="CA51" i="5"/>
  <c r="CB51" i="5"/>
  <c r="BY52" i="5"/>
  <c r="BZ52" i="5"/>
  <c r="CA52" i="5"/>
  <c r="CB52" i="5"/>
  <c r="BY53" i="5"/>
  <c r="BZ53" i="5"/>
  <c r="CA53" i="5"/>
  <c r="CB53" i="5"/>
  <c r="BY54" i="5"/>
  <c r="BZ54" i="5"/>
  <c r="CA54" i="5"/>
  <c r="CB54" i="5"/>
  <c r="BY55" i="5"/>
  <c r="BZ55" i="5"/>
  <c r="CA55" i="5"/>
  <c r="CB55" i="5"/>
  <c r="BY56" i="5"/>
  <c r="BZ56" i="5"/>
  <c r="CA56" i="5"/>
  <c r="CB56" i="5"/>
  <c r="BY57" i="5"/>
  <c r="BZ57" i="5"/>
  <c r="CA57" i="5"/>
  <c r="CB57" i="5"/>
  <c r="BY58" i="5"/>
  <c r="BZ58" i="5"/>
  <c r="CA58" i="5"/>
  <c r="CB58" i="5"/>
  <c r="BY59" i="5"/>
  <c r="BZ59" i="5"/>
  <c r="CA59" i="5"/>
  <c r="CB59" i="5"/>
  <c r="BY60" i="5"/>
  <c r="BZ60" i="5"/>
  <c r="CA60" i="5"/>
  <c r="CB60" i="5"/>
  <c r="BY61" i="5"/>
  <c r="BZ61" i="5"/>
  <c r="CA61" i="5"/>
  <c r="CB61" i="5"/>
  <c r="BY62" i="5"/>
  <c r="BZ62" i="5"/>
  <c r="CA62" i="5"/>
  <c r="CB62" i="5"/>
  <c r="BY63" i="5"/>
  <c r="BZ63" i="5"/>
  <c r="CA63" i="5"/>
  <c r="CB63" i="5"/>
  <c r="BY64" i="5"/>
  <c r="BZ64" i="5"/>
  <c r="CA64" i="5"/>
  <c r="CB64" i="5"/>
  <c r="BY65" i="5"/>
  <c r="BZ65" i="5"/>
  <c r="CA65" i="5"/>
  <c r="CB65" i="5"/>
  <c r="BY66" i="5"/>
  <c r="BZ66" i="5"/>
  <c r="CA66" i="5"/>
  <c r="CB66" i="5"/>
  <c r="BY67" i="5"/>
  <c r="BZ67" i="5"/>
  <c r="CA67" i="5"/>
  <c r="CB67" i="5"/>
  <c r="BY68" i="5"/>
  <c r="BZ68" i="5"/>
  <c r="CA68" i="5"/>
  <c r="CB68" i="5"/>
  <c r="BY69" i="5"/>
  <c r="BZ69" i="5"/>
  <c r="CA69" i="5"/>
  <c r="CB69" i="5"/>
  <c r="BY70" i="5"/>
  <c r="BZ70" i="5"/>
  <c r="CA70" i="5"/>
  <c r="CB70" i="5"/>
  <c r="BY71" i="5"/>
  <c r="BZ71" i="5"/>
  <c r="CA71" i="5"/>
  <c r="CB71" i="5"/>
  <c r="BY72" i="5"/>
  <c r="BZ72" i="5"/>
  <c r="CA72" i="5"/>
  <c r="CB72" i="5"/>
  <c r="BY73" i="5"/>
  <c r="BZ73" i="5"/>
  <c r="CA73" i="5"/>
  <c r="CB73" i="5"/>
  <c r="BY74" i="5"/>
  <c r="BZ74" i="5"/>
  <c r="CA74" i="5"/>
  <c r="CB74" i="5"/>
  <c r="BY75" i="5"/>
  <c r="BZ75" i="5"/>
  <c r="CA75" i="5"/>
  <c r="CB75" i="5"/>
  <c r="BY76" i="5"/>
  <c r="BZ76" i="5"/>
  <c r="CA76" i="5"/>
  <c r="CB76" i="5"/>
  <c r="BY77" i="5"/>
  <c r="BZ77" i="5"/>
  <c r="CA77" i="5"/>
  <c r="CB77" i="5"/>
  <c r="BY78" i="5"/>
  <c r="BZ78" i="5"/>
  <c r="CA78" i="5"/>
  <c r="CB78" i="5"/>
  <c r="BY79" i="5"/>
  <c r="BZ79" i="5"/>
  <c r="CA79" i="5"/>
  <c r="CB79" i="5"/>
  <c r="BY80" i="5"/>
  <c r="BZ80" i="5"/>
  <c r="CA80" i="5"/>
  <c r="CB80" i="5"/>
  <c r="BY81" i="5"/>
  <c r="BZ81" i="5"/>
  <c r="CA81" i="5"/>
  <c r="CB81" i="5"/>
  <c r="BY82" i="5"/>
  <c r="BZ82" i="5"/>
  <c r="CA82" i="5"/>
  <c r="CB82" i="5"/>
  <c r="BY83" i="5"/>
  <c r="BZ83" i="5"/>
  <c r="CA83" i="5"/>
  <c r="CB83" i="5"/>
  <c r="BY84" i="5"/>
  <c r="BZ84" i="5"/>
  <c r="CA84" i="5"/>
  <c r="CB84" i="5"/>
  <c r="BY85" i="5"/>
  <c r="BZ85" i="5"/>
  <c r="CA85" i="5"/>
  <c r="CB85" i="5"/>
  <c r="BY86" i="5"/>
  <c r="BZ86" i="5"/>
  <c r="CA86" i="5"/>
  <c r="CB86" i="5"/>
  <c r="BY87" i="5"/>
  <c r="BZ87" i="5"/>
  <c r="CA87" i="5"/>
  <c r="CB87" i="5"/>
  <c r="BY88" i="5"/>
  <c r="BZ88" i="5"/>
  <c r="CA88" i="5"/>
  <c r="CB88" i="5"/>
  <c r="BY89" i="5"/>
  <c r="BZ89" i="5"/>
  <c r="CA89" i="5"/>
  <c r="CB89" i="5"/>
  <c r="BY90" i="5"/>
  <c r="BZ90" i="5"/>
  <c r="CA90" i="5"/>
  <c r="CB90" i="5"/>
  <c r="BY91" i="5"/>
  <c r="BZ91" i="5"/>
  <c r="CA91" i="5"/>
  <c r="CB91" i="5"/>
  <c r="BY92" i="5"/>
  <c r="BZ92" i="5"/>
  <c r="CA92" i="5"/>
  <c r="CB92" i="5"/>
  <c r="BY93" i="5"/>
  <c r="BZ93" i="5"/>
  <c r="CA93" i="5"/>
  <c r="CB93" i="5"/>
  <c r="BY94" i="5"/>
  <c r="BZ94" i="5"/>
  <c r="CA94" i="5"/>
  <c r="CB94" i="5"/>
  <c r="BY95" i="5"/>
  <c r="BZ95" i="5"/>
  <c r="CA95" i="5"/>
  <c r="CB95" i="5"/>
  <c r="BY96" i="5"/>
  <c r="BZ96" i="5"/>
  <c r="CA96" i="5"/>
  <c r="CB96" i="5"/>
  <c r="BY97" i="5"/>
  <c r="BZ97" i="5"/>
  <c r="CA97" i="5"/>
  <c r="CB97" i="5"/>
  <c r="BY98" i="5"/>
  <c r="BZ98" i="5"/>
  <c r="CA98" i="5"/>
  <c r="CB98" i="5"/>
  <c r="BY99" i="5"/>
  <c r="BZ99" i="5"/>
  <c r="CA99" i="5"/>
  <c r="CB99" i="5"/>
  <c r="BY100" i="5"/>
  <c r="BZ100" i="5"/>
  <c r="CA100" i="5"/>
  <c r="CB100" i="5"/>
  <c r="BY101" i="5"/>
  <c r="BZ101" i="5"/>
  <c r="CA101" i="5"/>
  <c r="CB101" i="5"/>
  <c r="BY102" i="5"/>
  <c r="BZ102" i="5"/>
  <c r="CA102" i="5"/>
  <c r="CB102" i="5"/>
  <c r="BY103" i="5"/>
  <c r="BZ103" i="5"/>
  <c r="CA103" i="5"/>
  <c r="CB103" i="5"/>
  <c r="BY104" i="5"/>
  <c r="BZ104" i="5"/>
  <c r="CA104" i="5"/>
  <c r="CB104" i="5"/>
  <c r="BY105" i="5"/>
  <c r="BZ105" i="5"/>
  <c r="CA105" i="5"/>
  <c r="CB105" i="5"/>
  <c r="BY106" i="5"/>
  <c r="BZ106" i="5"/>
  <c r="CA106" i="5"/>
  <c r="CB106" i="5"/>
  <c r="BY107" i="5"/>
  <c r="BZ107" i="5"/>
  <c r="CA107" i="5"/>
  <c r="CB107" i="5"/>
  <c r="BY108" i="5"/>
  <c r="BZ108" i="5"/>
  <c r="CA108" i="5"/>
  <c r="CB108" i="5"/>
  <c r="BY109" i="5"/>
  <c r="BZ109" i="5"/>
  <c r="CA109" i="5"/>
  <c r="CB109" i="5"/>
  <c r="BY110" i="5"/>
  <c r="BZ110" i="5"/>
  <c r="CA110" i="5"/>
  <c r="CB110" i="5"/>
  <c r="BY111" i="5"/>
  <c r="BZ111" i="5"/>
  <c r="CA111" i="5"/>
  <c r="CB111" i="5"/>
  <c r="BY112" i="5"/>
  <c r="BZ112" i="5"/>
  <c r="CA112" i="5"/>
  <c r="CB112" i="5"/>
  <c r="BY113" i="5"/>
  <c r="BZ113" i="5"/>
  <c r="CA113" i="5"/>
  <c r="CB113" i="5"/>
  <c r="BY114" i="5"/>
  <c r="BZ114" i="5"/>
  <c r="CA114" i="5"/>
  <c r="CB114" i="5"/>
  <c r="BY115" i="5"/>
  <c r="BZ115" i="5"/>
  <c r="CA115" i="5"/>
  <c r="CB115" i="5"/>
  <c r="BY116" i="5"/>
  <c r="BZ116" i="5"/>
  <c r="CA116" i="5"/>
  <c r="CB116" i="5"/>
  <c r="BY117" i="5"/>
  <c r="BZ117" i="5"/>
  <c r="CA117" i="5"/>
  <c r="CB117" i="5"/>
  <c r="BY118" i="5"/>
  <c r="BZ118" i="5"/>
  <c r="CA118" i="5"/>
  <c r="CB118" i="5"/>
  <c r="BY119" i="5"/>
  <c r="BZ119" i="5"/>
  <c r="CA119" i="5"/>
  <c r="CB119" i="5"/>
  <c r="BY120" i="5"/>
  <c r="BZ120" i="5"/>
  <c r="CA120" i="5"/>
  <c r="CB120" i="5"/>
  <c r="BY121" i="5"/>
  <c r="BZ121" i="5"/>
  <c r="CA121" i="5"/>
  <c r="CB121" i="5"/>
  <c r="BY122" i="5"/>
  <c r="BZ122" i="5"/>
  <c r="CA122" i="5"/>
  <c r="CB122" i="5"/>
  <c r="BY123" i="5"/>
  <c r="BZ123" i="5"/>
  <c r="CA123" i="5"/>
  <c r="CB123" i="5"/>
  <c r="BY124" i="5"/>
  <c r="BZ124" i="5"/>
  <c r="CA124" i="5"/>
  <c r="CB124" i="5"/>
  <c r="BY125" i="5"/>
  <c r="BZ125" i="5"/>
  <c r="CA125" i="5"/>
  <c r="CB125" i="5"/>
  <c r="BY126" i="5"/>
  <c r="BZ126" i="5"/>
  <c r="CA126" i="5"/>
  <c r="CB126" i="5"/>
  <c r="BY127" i="5"/>
  <c r="BZ127" i="5"/>
  <c r="CA127" i="5"/>
  <c r="CB127" i="5"/>
  <c r="BY128" i="5"/>
  <c r="BZ128" i="5"/>
  <c r="CA128" i="5"/>
  <c r="CB128" i="5"/>
  <c r="BY129" i="5"/>
  <c r="BZ129" i="5"/>
  <c r="CA129" i="5"/>
  <c r="CB129" i="5"/>
  <c r="BY130" i="5"/>
  <c r="BZ130" i="5"/>
  <c r="CA130" i="5"/>
  <c r="CB130" i="5"/>
  <c r="BY131" i="5"/>
  <c r="BZ131" i="5"/>
  <c r="CA131" i="5"/>
  <c r="CB131" i="5"/>
  <c r="BY132" i="5"/>
  <c r="BZ132" i="5"/>
  <c r="CA132" i="5"/>
  <c r="CB132" i="5"/>
  <c r="BY133" i="5"/>
  <c r="BZ133" i="5"/>
  <c r="CA133" i="5"/>
  <c r="CB133" i="5"/>
  <c r="BY134" i="5"/>
  <c r="BZ134" i="5"/>
  <c r="CA134" i="5"/>
  <c r="CB134" i="5"/>
  <c r="BY135" i="5"/>
  <c r="BZ135" i="5"/>
  <c r="CA135" i="5"/>
  <c r="CB135" i="5"/>
  <c r="BY136" i="5"/>
  <c r="BZ136" i="5"/>
  <c r="CA136" i="5"/>
  <c r="CB136" i="5"/>
  <c r="BY137" i="5"/>
  <c r="BZ137" i="5"/>
  <c r="CA137" i="5"/>
  <c r="CB137" i="5"/>
  <c r="BY138" i="5"/>
  <c r="BZ138" i="5"/>
  <c r="CA138" i="5"/>
  <c r="CB138" i="5"/>
  <c r="BY139" i="5"/>
  <c r="BZ139" i="5"/>
  <c r="CA139" i="5"/>
  <c r="CB139" i="5"/>
  <c r="BY140" i="5"/>
  <c r="BZ140" i="5"/>
  <c r="CA140" i="5"/>
  <c r="CB140" i="5"/>
  <c r="BY141" i="5"/>
  <c r="BZ141" i="5"/>
  <c r="CA141" i="5"/>
  <c r="CB141" i="5"/>
  <c r="BY142" i="5"/>
  <c r="BZ142" i="5"/>
  <c r="CA142" i="5"/>
  <c r="CB142" i="5"/>
  <c r="BY143" i="5"/>
  <c r="BZ143" i="5"/>
  <c r="CA143" i="5"/>
  <c r="CB143" i="5"/>
  <c r="BY144" i="5"/>
  <c r="BZ144" i="5"/>
  <c r="CA144" i="5"/>
  <c r="CB144" i="5"/>
  <c r="BY145" i="5"/>
  <c r="BZ145" i="5"/>
  <c r="CA145" i="5"/>
  <c r="CB145" i="5"/>
  <c r="BY146" i="5"/>
  <c r="BZ146" i="5"/>
  <c r="CA146" i="5"/>
  <c r="CB146" i="5"/>
  <c r="CB10" i="5"/>
  <c r="CA10" i="5"/>
  <c r="BZ10" i="5"/>
  <c r="BY10" i="5"/>
  <c r="BY11" i="4"/>
  <c r="BZ11" i="4"/>
  <c r="CA11" i="4"/>
  <c r="CB11" i="4"/>
  <c r="BY12" i="4"/>
  <c r="BZ12" i="4"/>
  <c r="CA12" i="4"/>
  <c r="CB12" i="4"/>
  <c r="BY13" i="4"/>
  <c r="BZ13" i="4"/>
  <c r="CA13" i="4"/>
  <c r="CB13" i="4"/>
  <c r="BY14" i="4"/>
  <c r="BZ14" i="4"/>
  <c r="CA14" i="4"/>
  <c r="CB14" i="4"/>
  <c r="BY15" i="4"/>
  <c r="BZ15" i="4"/>
  <c r="CA15" i="4"/>
  <c r="CB15" i="4"/>
  <c r="BY16" i="4"/>
  <c r="BZ16" i="4"/>
  <c r="CA16" i="4"/>
  <c r="CB16" i="4"/>
  <c r="BY17" i="4"/>
  <c r="BZ17" i="4"/>
  <c r="CA17" i="4"/>
  <c r="CB17" i="4"/>
  <c r="BY18" i="4"/>
  <c r="BZ18" i="4"/>
  <c r="CA18" i="4"/>
  <c r="CB18" i="4"/>
  <c r="BY19" i="4"/>
  <c r="BZ19" i="4"/>
  <c r="CA19" i="4"/>
  <c r="CB19" i="4"/>
  <c r="BY20" i="4"/>
  <c r="BZ20" i="4"/>
  <c r="CA20" i="4"/>
  <c r="CB20" i="4"/>
  <c r="BY21" i="4"/>
  <c r="BZ21" i="4"/>
  <c r="CA21" i="4"/>
  <c r="CB21" i="4"/>
  <c r="BY22" i="4"/>
  <c r="BZ22" i="4"/>
  <c r="CA22" i="4"/>
  <c r="CB22" i="4"/>
  <c r="BY23" i="4"/>
  <c r="BZ23" i="4"/>
  <c r="CA23" i="4"/>
  <c r="CB23" i="4"/>
  <c r="BY24" i="4"/>
  <c r="BZ24" i="4"/>
  <c r="CA24" i="4"/>
  <c r="CB24" i="4"/>
  <c r="BY25" i="4"/>
  <c r="BZ25" i="4"/>
  <c r="CA25" i="4"/>
  <c r="CB25" i="4"/>
  <c r="BY26" i="4"/>
  <c r="BZ26" i="4"/>
  <c r="CA26" i="4"/>
  <c r="CB26" i="4"/>
  <c r="BY27" i="4"/>
  <c r="BZ27" i="4"/>
  <c r="CA27" i="4"/>
  <c r="CB27" i="4"/>
  <c r="BY28" i="4"/>
  <c r="BZ28" i="4"/>
  <c r="CA28" i="4"/>
  <c r="CB28" i="4"/>
  <c r="BY29" i="4"/>
  <c r="BZ29" i="4"/>
  <c r="CA29" i="4"/>
  <c r="CB29" i="4"/>
  <c r="BY30" i="4"/>
  <c r="BZ30" i="4"/>
  <c r="CA30" i="4"/>
  <c r="CB30" i="4"/>
  <c r="BY31" i="4"/>
  <c r="BZ31" i="4"/>
  <c r="CA31" i="4"/>
  <c r="CB31" i="4"/>
  <c r="BY32" i="4"/>
  <c r="BZ32" i="4"/>
  <c r="CA32" i="4"/>
  <c r="CB32" i="4"/>
  <c r="BY33" i="4"/>
  <c r="BZ33" i="4"/>
  <c r="CA33" i="4"/>
  <c r="CB33" i="4"/>
  <c r="BY34" i="4"/>
  <c r="BZ34" i="4"/>
  <c r="CA34" i="4"/>
  <c r="CB34" i="4"/>
  <c r="BY35" i="4"/>
  <c r="BZ35" i="4"/>
  <c r="CA35" i="4"/>
  <c r="CB35" i="4"/>
  <c r="BY36" i="4"/>
  <c r="BZ36" i="4"/>
  <c r="CA36" i="4"/>
  <c r="CB36" i="4"/>
  <c r="BY37" i="4"/>
  <c r="BZ37" i="4"/>
  <c r="CA37" i="4"/>
  <c r="CB37" i="4"/>
  <c r="BY38" i="4"/>
  <c r="BZ38" i="4"/>
  <c r="CA38" i="4"/>
  <c r="CB38" i="4"/>
  <c r="BY39" i="4"/>
  <c r="BZ39" i="4"/>
  <c r="CA39" i="4"/>
  <c r="CB39" i="4"/>
  <c r="BY40" i="4"/>
  <c r="BZ40" i="4"/>
  <c r="CA40" i="4"/>
  <c r="CB40" i="4"/>
  <c r="BY41" i="4"/>
  <c r="BZ41" i="4"/>
  <c r="CA41" i="4"/>
  <c r="CB41" i="4"/>
  <c r="BY42" i="4"/>
  <c r="BZ42" i="4"/>
  <c r="CA42" i="4"/>
  <c r="CB42" i="4"/>
  <c r="BY43" i="4"/>
  <c r="BZ43" i="4"/>
  <c r="CA43" i="4"/>
  <c r="CB43" i="4"/>
  <c r="BY44" i="4"/>
  <c r="BZ44" i="4"/>
  <c r="CA44" i="4"/>
  <c r="CB44" i="4"/>
  <c r="BY45" i="4"/>
  <c r="BZ45" i="4"/>
  <c r="CA45" i="4"/>
  <c r="CB45" i="4"/>
  <c r="BY46" i="4"/>
  <c r="BZ46" i="4"/>
  <c r="CA46" i="4"/>
  <c r="CB46" i="4"/>
  <c r="BY47" i="4"/>
  <c r="BZ47" i="4"/>
  <c r="CA47" i="4"/>
  <c r="CB47" i="4"/>
  <c r="BY48" i="4"/>
  <c r="BZ48" i="4"/>
  <c r="CA48" i="4"/>
  <c r="CB48" i="4"/>
  <c r="BY49" i="4"/>
  <c r="BZ49" i="4"/>
  <c r="CA49" i="4"/>
  <c r="CB49" i="4"/>
  <c r="BY50" i="4"/>
  <c r="BZ50" i="4"/>
  <c r="CA50" i="4"/>
  <c r="CB50" i="4"/>
  <c r="BY51" i="4"/>
  <c r="BZ51" i="4"/>
  <c r="CA51" i="4"/>
  <c r="CB51" i="4"/>
  <c r="BY52" i="4"/>
  <c r="BZ52" i="4"/>
  <c r="CA52" i="4"/>
  <c r="CB52" i="4"/>
  <c r="BY53" i="4"/>
  <c r="BZ53" i="4"/>
  <c r="CA53" i="4"/>
  <c r="CB53" i="4"/>
  <c r="BY54" i="4"/>
  <c r="BZ54" i="4"/>
  <c r="CA54" i="4"/>
  <c r="CB54" i="4"/>
  <c r="BY55" i="4"/>
  <c r="BZ55" i="4"/>
  <c r="CA55" i="4"/>
  <c r="CB55" i="4"/>
  <c r="BY56" i="4"/>
  <c r="BZ56" i="4"/>
  <c r="CA56" i="4"/>
  <c r="CB56" i="4"/>
  <c r="BY57" i="4"/>
  <c r="BZ57" i="4"/>
  <c r="CA57" i="4"/>
  <c r="CB57" i="4"/>
  <c r="BY58" i="4"/>
  <c r="BZ58" i="4"/>
  <c r="CA58" i="4"/>
  <c r="CB58" i="4"/>
  <c r="BY59" i="4"/>
  <c r="BZ59" i="4"/>
  <c r="CA59" i="4"/>
  <c r="CB59" i="4"/>
  <c r="BY60" i="4"/>
  <c r="BZ60" i="4"/>
  <c r="CA60" i="4"/>
  <c r="CB60" i="4"/>
  <c r="BY61" i="4"/>
  <c r="BZ61" i="4"/>
  <c r="CA61" i="4"/>
  <c r="CB61" i="4"/>
  <c r="BY62" i="4"/>
  <c r="BZ62" i="4"/>
  <c r="CA62" i="4"/>
  <c r="CB62" i="4"/>
  <c r="BY63" i="4"/>
  <c r="BZ63" i="4"/>
  <c r="CA63" i="4"/>
  <c r="CB63" i="4"/>
  <c r="BY64" i="4"/>
  <c r="BZ64" i="4"/>
  <c r="CA64" i="4"/>
  <c r="CB64" i="4"/>
  <c r="BY65" i="4"/>
  <c r="BZ65" i="4"/>
  <c r="CA65" i="4"/>
  <c r="CB65" i="4"/>
  <c r="BY66" i="4"/>
  <c r="BZ66" i="4"/>
  <c r="CA66" i="4"/>
  <c r="CB66" i="4"/>
  <c r="BY67" i="4"/>
  <c r="BZ67" i="4"/>
  <c r="CA67" i="4"/>
  <c r="CB67" i="4"/>
  <c r="BY68" i="4"/>
  <c r="BZ68" i="4"/>
  <c r="CA68" i="4"/>
  <c r="CB68" i="4"/>
  <c r="BY69" i="4"/>
  <c r="BZ69" i="4"/>
  <c r="CA69" i="4"/>
  <c r="CB69" i="4"/>
  <c r="BY70" i="4"/>
  <c r="BZ70" i="4"/>
  <c r="CA70" i="4"/>
  <c r="CB70" i="4"/>
  <c r="BY71" i="4"/>
  <c r="BZ71" i="4"/>
  <c r="CA71" i="4"/>
  <c r="CB71" i="4"/>
  <c r="BY72" i="4"/>
  <c r="BZ72" i="4"/>
  <c r="CA72" i="4"/>
  <c r="CB72" i="4"/>
  <c r="BY73" i="4"/>
  <c r="BZ73" i="4"/>
  <c r="CA73" i="4"/>
  <c r="CB73" i="4"/>
  <c r="BY74" i="4"/>
  <c r="BZ74" i="4"/>
  <c r="CA74" i="4"/>
  <c r="CB74" i="4"/>
  <c r="BY75" i="4"/>
  <c r="BZ75" i="4"/>
  <c r="CA75" i="4"/>
  <c r="CB75" i="4"/>
  <c r="BY76" i="4"/>
  <c r="BZ76" i="4"/>
  <c r="CA76" i="4"/>
  <c r="CB76" i="4"/>
  <c r="BY77" i="4"/>
  <c r="BZ77" i="4"/>
  <c r="CA77" i="4"/>
  <c r="CB77" i="4"/>
  <c r="BY78" i="4"/>
  <c r="BZ78" i="4"/>
  <c r="CA78" i="4"/>
  <c r="CB78" i="4"/>
  <c r="BY79" i="4"/>
  <c r="BZ79" i="4"/>
  <c r="CA79" i="4"/>
  <c r="CB79" i="4"/>
  <c r="BY80" i="4"/>
  <c r="BZ80" i="4"/>
  <c r="CA80" i="4"/>
  <c r="CB80" i="4"/>
  <c r="BY81" i="4"/>
  <c r="BZ81" i="4"/>
  <c r="CA81" i="4"/>
  <c r="CB81" i="4"/>
  <c r="BY82" i="4"/>
  <c r="BZ82" i="4"/>
  <c r="CA82" i="4"/>
  <c r="CB82" i="4"/>
  <c r="BY83" i="4"/>
  <c r="BZ83" i="4"/>
  <c r="CA83" i="4"/>
  <c r="CB83" i="4"/>
  <c r="BY84" i="4"/>
  <c r="BZ84" i="4"/>
  <c r="CA84" i="4"/>
  <c r="CB84" i="4"/>
  <c r="BY85" i="4"/>
  <c r="BZ85" i="4"/>
  <c r="CA85" i="4"/>
  <c r="CB85" i="4"/>
  <c r="BY86" i="4"/>
  <c r="BZ86" i="4"/>
  <c r="CA86" i="4"/>
  <c r="CB86" i="4"/>
  <c r="BY87" i="4"/>
  <c r="BZ87" i="4"/>
  <c r="CA87" i="4"/>
  <c r="CB87" i="4"/>
  <c r="BY88" i="4"/>
  <c r="BZ88" i="4"/>
  <c r="CA88" i="4"/>
  <c r="CB88" i="4"/>
  <c r="BY89" i="4"/>
  <c r="BZ89" i="4"/>
  <c r="CA89" i="4"/>
  <c r="CB89" i="4"/>
  <c r="BY90" i="4"/>
  <c r="BZ90" i="4"/>
  <c r="CA90" i="4"/>
  <c r="CB90" i="4"/>
  <c r="BY91" i="4"/>
  <c r="BZ91" i="4"/>
  <c r="CA91" i="4"/>
  <c r="CB91" i="4"/>
  <c r="BY92" i="4"/>
  <c r="BZ92" i="4"/>
  <c r="CA92" i="4"/>
  <c r="CB92" i="4"/>
  <c r="BY93" i="4"/>
  <c r="BZ93" i="4"/>
  <c r="CA93" i="4"/>
  <c r="CB93" i="4"/>
  <c r="BY94" i="4"/>
  <c r="BZ94" i="4"/>
  <c r="CA94" i="4"/>
  <c r="CB94" i="4"/>
  <c r="BY95" i="4"/>
  <c r="BZ95" i="4"/>
  <c r="CA95" i="4"/>
  <c r="CB95" i="4"/>
  <c r="BY96" i="4"/>
  <c r="BZ96" i="4"/>
  <c r="CA96" i="4"/>
  <c r="CB96" i="4"/>
  <c r="BY97" i="4"/>
  <c r="BZ97" i="4"/>
  <c r="CA97" i="4"/>
  <c r="CB97" i="4"/>
  <c r="BY98" i="4"/>
  <c r="BZ98" i="4"/>
  <c r="CA98" i="4"/>
  <c r="CB98" i="4"/>
  <c r="BY99" i="4"/>
  <c r="BZ99" i="4"/>
  <c r="CA99" i="4"/>
  <c r="CB99" i="4"/>
  <c r="BY100" i="4"/>
  <c r="BZ100" i="4"/>
  <c r="CA100" i="4"/>
  <c r="CB100" i="4"/>
  <c r="BY101" i="4"/>
  <c r="BZ101" i="4"/>
  <c r="CA101" i="4"/>
  <c r="CB101" i="4"/>
  <c r="BY102" i="4"/>
  <c r="BZ102" i="4"/>
  <c r="CA102" i="4"/>
  <c r="CB102" i="4"/>
  <c r="BY103" i="4"/>
  <c r="BZ103" i="4"/>
  <c r="CA103" i="4"/>
  <c r="CB103" i="4"/>
  <c r="BY104" i="4"/>
  <c r="BZ104" i="4"/>
  <c r="CA104" i="4"/>
  <c r="CB104" i="4"/>
  <c r="BY105" i="4"/>
  <c r="BZ105" i="4"/>
  <c r="CA105" i="4"/>
  <c r="CB105" i="4"/>
  <c r="BY106" i="4"/>
  <c r="BZ106" i="4"/>
  <c r="CA106" i="4"/>
  <c r="CB106" i="4"/>
  <c r="BY107" i="4"/>
  <c r="BZ107" i="4"/>
  <c r="CA107" i="4"/>
  <c r="CB107" i="4"/>
  <c r="BY108" i="4"/>
  <c r="BZ108" i="4"/>
  <c r="CA108" i="4"/>
  <c r="CB108" i="4"/>
  <c r="BY109" i="4"/>
  <c r="BZ109" i="4"/>
  <c r="CA109" i="4"/>
  <c r="CB109" i="4"/>
  <c r="BY110" i="4"/>
  <c r="BZ110" i="4"/>
  <c r="CA110" i="4"/>
  <c r="CB110" i="4"/>
  <c r="BY111" i="4"/>
  <c r="BZ111" i="4"/>
  <c r="CA111" i="4"/>
  <c r="CB111" i="4"/>
  <c r="BY112" i="4"/>
  <c r="BZ112" i="4"/>
  <c r="CA112" i="4"/>
  <c r="CB112" i="4"/>
  <c r="BY113" i="4"/>
  <c r="BZ113" i="4"/>
  <c r="CA113" i="4"/>
  <c r="CB113" i="4"/>
  <c r="BY114" i="4"/>
  <c r="BZ114" i="4"/>
  <c r="CA114" i="4"/>
  <c r="CB114" i="4"/>
  <c r="BY115" i="4"/>
  <c r="BZ115" i="4"/>
  <c r="CA115" i="4"/>
  <c r="CB115" i="4"/>
  <c r="BY116" i="4"/>
  <c r="BZ116" i="4"/>
  <c r="CA116" i="4"/>
  <c r="CB116" i="4"/>
  <c r="BY117" i="4"/>
  <c r="BZ117" i="4"/>
  <c r="CA117" i="4"/>
  <c r="CB117" i="4"/>
  <c r="BY118" i="4"/>
  <c r="BZ118" i="4"/>
  <c r="CA118" i="4"/>
  <c r="CB118" i="4"/>
  <c r="BY119" i="4"/>
  <c r="BZ119" i="4"/>
  <c r="CA119" i="4"/>
  <c r="CB119" i="4"/>
  <c r="BY120" i="4"/>
  <c r="BZ120" i="4"/>
  <c r="CA120" i="4"/>
  <c r="CB120" i="4"/>
  <c r="BY121" i="4"/>
  <c r="BZ121" i="4"/>
  <c r="CA121" i="4"/>
  <c r="CB121" i="4"/>
  <c r="BY122" i="4"/>
  <c r="BZ122" i="4"/>
  <c r="CA122" i="4"/>
  <c r="CB122" i="4"/>
  <c r="BY123" i="4"/>
  <c r="BZ123" i="4"/>
  <c r="CA123" i="4"/>
  <c r="CB123" i="4"/>
  <c r="BY124" i="4"/>
  <c r="BZ124" i="4"/>
  <c r="CA124" i="4"/>
  <c r="CB124" i="4"/>
  <c r="BY125" i="4"/>
  <c r="BZ125" i="4"/>
  <c r="CA125" i="4"/>
  <c r="CB125" i="4"/>
  <c r="BY126" i="4"/>
  <c r="BZ126" i="4"/>
  <c r="CA126" i="4"/>
  <c r="CB126" i="4"/>
  <c r="BY127" i="4"/>
  <c r="BZ127" i="4"/>
  <c r="CA127" i="4"/>
  <c r="CB127" i="4"/>
  <c r="BY128" i="4"/>
  <c r="BZ128" i="4"/>
  <c r="CA128" i="4"/>
  <c r="CB128" i="4"/>
  <c r="BY129" i="4"/>
  <c r="BZ129" i="4"/>
  <c r="CA129" i="4"/>
  <c r="CB129" i="4"/>
  <c r="BY130" i="4"/>
  <c r="BZ130" i="4"/>
  <c r="CA130" i="4"/>
  <c r="CB130" i="4"/>
  <c r="BY131" i="4"/>
  <c r="BZ131" i="4"/>
  <c r="CA131" i="4"/>
  <c r="CB131" i="4"/>
  <c r="BY132" i="4"/>
  <c r="BZ132" i="4"/>
  <c r="CA132" i="4"/>
  <c r="CB132" i="4"/>
  <c r="BY133" i="4"/>
  <c r="BZ133" i="4"/>
  <c r="CA133" i="4"/>
  <c r="CB133" i="4"/>
  <c r="BY134" i="4"/>
  <c r="BZ134" i="4"/>
  <c r="CA134" i="4"/>
  <c r="CB134" i="4"/>
  <c r="BY135" i="4"/>
  <c r="BZ135" i="4"/>
  <c r="CA135" i="4"/>
  <c r="CB135" i="4"/>
  <c r="BY136" i="4"/>
  <c r="BZ136" i="4"/>
  <c r="CA136" i="4"/>
  <c r="CB136" i="4"/>
  <c r="BY137" i="4"/>
  <c r="BZ137" i="4"/>
  <c r="CA137" i="4"/>
  <c r="CB137" i="4"/>
  <c r="BY138" i="4"/>
  <c r="BZ138" i="4"/>
  <c r="CA138" i="4"/>
  <c r="CB138" i="4"/>
  <c r="BY139" i="4"/>
  <c r="BZ139" i="4"/>
  <c r="CA139" i="4"/>
  <c r="CB139" i="4"/>
  <c r="BY140" i="4"/>
  <c r="BZ140" i="4"/>
  <c r="CA140" i="4"/>
  <c r="CB140" i="4"/>
  <c r="BY141" i="4"/>
  <c r="BZ141" i="4"/>
  <c r="CA141" i="4"/>
  <c r="CB141" i="4"/>
  <c r="BY142" i="4"/>
  <c r="BZ142" i="4"/>
  <c r="CA142" i="4"/>
  <c r="CB142" i="4"/>
  <c r="BY143" i="4"/>
  <c r="BZ143" i="4"/>
  <c r="CA143" i="4"/>
  <c r="CB143" i="4"/>
  <c r="BY144" i="4"/>
  <c r="BZ144" i="4"/>
  <c r="CA144" i="4"/>
  <c r="CB144" i="4"/>
  <c r="BY145" i="4"/>
  <c r="BZ145" i="4"/>
  <c r="CA145" i="4"/>
  <c r="CB145" i="4"/>
  <c r="BY146" i="4"/>
  <c r="BZ146" i="4"/>
  <c r="CA146" i="4"/>
  <c r="CB146" i="4"/>
  <c r="CB10" i="4"/>
  <c r="CA10" i="4"/>
  <c r="BZ10" i="4"/>
  <c r="BY10" i="4"/>
  <c r="AT8" i="8" l="1"/>
  <c r="B8" i="8"/>
  <c r="BZ6" i="8"/>
  <c r="BZ7" i="8"/>
  <c r="BY7" i="8"/>
  <c r="BY6" i="8"/>
  <c r="BV7" i="8"/>
  <c r="BU7" i="8"/>
  <c r="BT7" i="8"/>
  <c r="BS7" i="8"/>
  <c r="BR7" i="8"/>
  <c r="BQ7" i="8"/>
  <c r="BP7" i="8"/>
  <c r="BO7" i="8"/>
  <c r="BN7" i="8"/>
  <c r="BM7" i="8"/>
  <c r="BL7" i="8"/>
  <c r="BK7" i="8"/>
  <c r="BJ7" i="8"/>
  <c r="BI7" i="8"/>
  <c r="BH7" i="8"/>
  <c r="BG7" i="8"/>
  <c r="BF7" i="8"/>
  <c r="BE7" i="8"/>
  <c r="BD7" i="8"/>
  <c r="BC7" i="8"/>
  <c r="BB7" i="8"/>
  <c r="BA7" i="8"/>
  <c r="AZ7" i="8"/>
  <c r="AY7" i="8"/>
  <c r="AX7" i="8"/>
  <c r="AW7" i="8"/>
  <c r="AV7" i="8"/>
  <c r="AU7" i="8"/>
  <c r="AT7" i="8"/>
  <c r="AS7" i="8"/>
  <c r="AR7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BV6" i="8"/>
  <c r="BU6" i="8"/>
  <c r="BT6" i="8"/>
  <c r="BS6" i="8"/>
  <c r="BR6" i="8"/>
  <c r="BQ6" i="8"/>
  <c r="BP6" i="8"/>
  <c r="BO6" i="8"/>
  <c r="BN6" i="8"/>
  <c r="BM6" i="8"/>
  <c r="BL6" i="8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7" i="8"/>
  <c r="C6" i="8"/>
  <c r="C5" i="8"/>
  <c r="AT8" i="7"/>
  <c r="BZ7" i="7"/>
  <c r="CB10" i="7"/>
  <c r="CB7" i="7" s="1"/>
  <c r="CA7" i="7"/>
  <c r="BY7" i="7"/>
  <c r="CA6" i="7"/>
  <c r="BY6" i="7"/>
  <c r="CA5" i="7"/>
  <c r="BY5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H7" i="7"/>
  <c r="BG7" i="7"/>
  <c r="BF7" i="7"/>
  <c r="BE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H6" i="7"/>
  <c r="BG6" i="7"/>
  <c r="BF6" i="7"/>
  <c r="BE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H5" i="7"/>
  <c r="BG5" i="7"/>
  <c r="BF5" i="7"/>
  <c r="BE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7" i="7"/>
  <c r="C6" i="7"/>
  <c r="C5" i="7"/>
  <c r="B8" i="7"/>
  <c r="CA6" i="5"/>
  <c r="CB5" i="5"/>
  <c r="BZ7" i="5"/>
  <c r="BW146" i="5"/>
  <c r="BY7" i="5"/>
  <c r="CB6" i="5"/>
  <c r="BY6" i="5"/>
  <c r="CA5" i="5"/>
  <c r="BY5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BV5" i="5"/>
  <c r="BU5" i="5"/>
  <c r="BT5" i="5"/>
  <c r="BS5" i="5"/>
  <c r="BR5" i="5"/>
  <c r="BQ5" i="5"/>
  <c r="BP5" i="5"/>
  <c r="BO5" i="5"/>
  <c r="BN5" i="5"/>
  <c r="BM5" i="5"/>
  <c r="BL5" i="5"/>
  <c r="BK5" i="5"/>
  <c r="BJ5" i="5"/>
  <c r="BI5" i="5"/>
  <c r="BH5" i="5"/>
  <c r="BG5" i="5"/>
  <c r="BF5" i="5"/>
  <c r="BE5" i="5"/>
  <c r="BD5" i="5"/>
  <c r="BC5" i="5"/>
  <c r="BB5" i="5"/>
  <c r="BA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7" i="5"/>
  <c r="C6" i="5"/>
  <c r="C5" i="5"/>
  <c r="CB7" i="4"/>
  <c r="CA7" i="4"/>
  <c r="BZ7" i="4"/>
  <c r="BY7" i="4"/>
  <c r="CB6" i="4"/>
  <c r="CA6" i="4"/>
  <c r="BZ6" i="4"/>
  <c r="BY6" i="4"/>
  <c r="CB5" i="4"/>
  <c r="CA5" i="4"/>
  <c r="BZ5" i="4"/>
  <c r="BY5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7" i="4"/>
  <c r="C6" i="4"/>
  <c r="C5" i="4"/>
  <c r="AT8" i="5"/>
  <c r="B8" i="5"/>
  <c r="BW146" i="4"/>
  <c r="BW145" i="4"/>
  <c r="BW144" i="4"/>
  <c r="BW143" i="4"/>
  <c r="BW142" i="4"/>
  <c r="BW141" i="4"/>
  <c r="BW140" i="4"/>
  <c r="BW139" i="4"/>
  <c r="BW138" i="4"/>
  <c r="BW137" i="4"/>
  <c r="BW136" i="4"/>
  <c r="BW135" i="4"/>
  <c r="BW134" i="4"/>
  <c r="BW133" i="4"/>
  <c r="BW132" i="4"/>
  <c r="BW131" i="4"/>
  <c r="BW130" i="4"/>
  <c r="BW129" i="4"/>
  <c r="BW128" i="4"/>
  <c r="BW127" i="4"/>
  <c r="BW126" i="4"/>
  <c r="BW125" i="4"/>
  <c r="BW124" i="4"/>
  <c r="BW123" i="4"/>
  <c r="BW122" i="4"/>
  <c r="BW121" i="4"/>
  <c r="BW120" i="4"/>
  <c r="BW119" i="4"/>
  <c r="BW118" i="4"/>
  <c r="BW117" i="4"/>
  <c r="BW116" i="4"/>
  <c r="BW115" i="4"/>
  <c r="BW114" i="4"/>
  <c r="BW113" i="4"/>
  <c r="BW112" i="4"/>
  <c r="BW111" i="4"/>
  <c r="BW110" i="4"/>
  <c r="BW109" i="4"/>
  <c r="BW108" i="4"/>
  <c r="BW107" i="4"/>
  <c r="BW106" i="4"/>
  <c r="BW105" i="4"/>
  <c r="BW104" i="4"/>
  <c r="BW103" i="4"/>
  <c r="BW102" i="4"/>
  <c r="BW101" i="4"/>
  <c r="BW100" i="4"/>
  <c r="BW99" i="4"/>
  <c r="BW98" i="4"/>
  <c r="BW97" i="4"/>
  <c r="BW96" i="4"/>
  <c r="BW95" i="4"/>
  <c r="BW94" i="4"/>
  <c r="BW93" i="4"/>
  <c r="BW92" i="4"/>
  <c r="BW91" i="4"/>
  <c r="BW90" i="4"/>
  <c r="BW89" i="4"/>
  <c r="BW88" i="4"/>
  <c r="BW87" i="4"/>
  <c r="BW86" i="4"/>
  <c r="BW85" i="4"/>
  <c r="BW84" i="4"/>
  <c r="BW83" i="4"/>
  <c r="BW82" i="4"/>
  <c r="BW81" i="4"/>
  <c r="BW80" i="4"/>
  <c r="BW79" i="4"/>
  <c r="BW78" i="4"/>
  <c r="BW77" i="4"/>
  <c r="BW76" i="4"/>
  <c r="BW75" i="4"/>
  <c r="BW74" i="4"/>
  <c r="BW73" i="4"/>
  <c r="BW72" i="4"/>
  <c r="BW71" i="4"/>
  <c r="BW70" i="4"/>
  <c r="BW69" i="4"/>
  <c r="BW68" i="4"/>
  <c r="BW67" i="4"/>
  <c r="BW66" i="4"/>
  <c r="BW65" i="4"/>
  <c r="BW64" i="4"/>
  <c r="BW63" i="4"/>
  <c r="BW62" i="4"/>
  <c r="BW61" i="4"/>
  <c r="BW60" i="4"/>
  <c r="BW59" i="4"/>
  <c r="BW58" i="4"/>
  <c r="BW57" i="4"/>
  <c r="BW56" i="4"/>
  <c r="BW55" i="4"/>
  <c r="BW54" i="4"/>
  <c r="BW53" i="4"/>
  <c r="BW52" i="4"/>
  <c r="BW51" i="4"/>
  <c r="BW50" i="4"/>
  <c r="BW49" i="4"/>
  <c r="BW48" i="4"/>
  <c r="BW47" i="4"/>
  <c r="BW46" i="4"/>
  <c r="BW45" i="4"/>
  <c r="BW44" i="4"/>
  <c r="BW43" i="4"/>
  <c r="BW42" i="4"/>
  <c r="BW41" i="4"/>
  <c r="BW40" i="4"/>
  <c r="BW39" i="4"/>
  <c r="BW38" i="4"/>
  <c r="BW37" i="4"/>
  <c r="BW36" i="4"/>
  <c r="BW35" i="4"/>
  <c r="BW34" i="4"/>
  <c r="BW33" i="4"/>
  <c r="BW32" i="4"/>
  <c r="BW31" i="4"/>
  <c r="BW30" i="4"/>
  <c r="BW29" i="4"/>
  <c r="BW28" i="4"/>
  <c r="BW27" i="4"/>
  <c r="BW26" i="4"/>
  <c r="BW25" i="4"/>
  <c r="BW24" i="4"/>
  <c r="BW23" i="4"/>
  <c r="BW22" i="4"/>
  <c r="BW21" i="4"/>
  <c r="BW20" i="4"/>
  <c r="BW19" i="4"/>
  <c r="BW18" i="4"/>
  <c r="BW17" i="4"/>
  <c r="BW16" i="4"/>
  <c r="BW15" i="4"/>
  <c r="BW14" i="4"/>
  <c r="BW13" i="4"/>
  <c r="BW12" i="4"/>
  <c r="BW11" i="4"/>
  <c r="BW10" i="4"/>
  <c r="B8" i="4"/>
  <c r="BW7" i="4" l="1"/>
  <c r="BW5" i="4"/>
  <c r="BW6" i="4"/>
  <c r="CB7" i="8"/>
  <c r="CA7" i="8"/>
  <c r="BY5" i="8"/>
  <c r="BZ5" i="8"/>
  <c r="CA5" i="8"/>
  <c r="CA6" i="8"/>
  <c r="CB5" i="8"/>
  <c r="CB6" i="8"/>
  <c r="BZ5" i="7"/>
  <c r="BZ6" i="7"/>
  <c r="CB5" i="7"/>
  <c r="CB6" i="7"/>
  <c r="CA7" i="5"/>
  <c r="CB7" i="5"/>
  <c r="BZ5" i="5"/>
  <c r="BZ6" i="5"/>
  <c r="BU8" i="8"/>
  <c r="BU8" i="7"/>
  <c r="BU8" i="5"/>
  <c r="CB8" i="4"/>
  <c r="CH5" i="4" s="1"/>
  <c r="CA8" i="4"/>
  <c r="CG5" i="4" s="1"/>
  <c r="BZ8" i="4"/>
  <c r="BY8" i="4"/>
  <c r="CE5" i="4" s="1"/>
  <c r="BW8" i="4"/>
  <c r="BU8" i="4"/>
  <c r="CI5" i="4" l="1"/>
  <c r="CC5" i="4"/>
  <c r="E17" i="9" s="1"/>
  <c r="CF5" i="4"/>
  <c r="H9" i="9"/>
  <c r="BY8" i="8"/>
  <c r="BZ8" i="8"/>
  <c r="H10" i="9"/>
  <c r="H11" i="9"/>
  <c r="CA8" i="8"/>
  <c r="CB8" i="8"/>
  <c r="H12" i="9"/>
  <c r="F9" i="9"/>
  <c r="BY8" i="5"/>
  <c r="BZ8" i="5"/>
  <c r="CB8" i="5"/>
  <c r="F12" i="9"/>
  <c r="CA8" i="5"/>
  <c r="F11" i="9"/>
  <c r="E12" i="9"/>
  <c r="F10" i="9"/>
  <c r="E11" i="9"/>
  <c r="E9" i="9"/>
  <c r="G6" i="9"/>
  <c r="BW10" i="7"/>
  <c r="BW146" i="8"/>
  <c r="H6" i="9"/>
  <c r="CA8" i="7"/>
  <c r="CG5" i="7" s="1"/>
  <c r="BZ8" i="7"/>
  <c r="CC5" i="8" l="1"/>
  <c r="H17" i="9" s="1"/>
  <c r="CI5" i="8"/>
  <c r="H18" i="9" s="1"/>
  <c r="CC5" i="5"/>
  <c r="F17" i="9" s="1"/>
  <c r="CI5" i="5"/>
  <c r="CE5" i="8"/>
  <c r="CG5" i="8"/>
  <c r="CF5" i="8"/>
  <c r="H14" i="9" s="1"/>
  <c r="CH5" i="8"/>
  <c r="H16" i="9" s="1"/>
  <c r="CF5" i="7"/>
  <c r="BY8" i="7"/>
  <c r="CE5" i="7" s="1"/>
  <c r="CB8" i="7"/>
  <c r="CH5" i="7" s="1"/>
  <c r="G9" i="9"/>
  <c r="J9" i="9" s="1"/>
  <c r="G10" i="9"/>
  <c r="J10" i="9" s="1"/>
  <c r="CH5" i="5"/>
  <c r="E10" i="9"/>
  <c r="G11" i="9"/>
  <c r="J11" i="9" s="1"/>
  <c r="G12" i="9"/>
  <c r="J12" i="9" s="1"/>
  <c r="CE5" i="5"/>
  <c r="F13" i="9" s="1"/>
  <c r="E5" i="9"/>
  <c r="G5" i="9"/>
  <c r="H5" i="9"/>
  <c r="BW145" i="8"/>
  <c r="BW144" i="8"/>
  <c r="BW143" i="8"/>
  <c r="BW142" i="8"/>
  <c r="BW141" i="8"/>
  <c r="BW140" i="8"/>
  <c r="BW139" i="8"/>
  <c r="BW138" i="8"/>
  <c r="BW137" i="8"/>
  <c r="BW136" i="8"/>
  <c r="BW135" i="8"/>
  <c r="BW134" i="8"/>
  <c r="BW133" i="8"/>
  <c r="BW132" i="8"/>
  <c r="BW131" i="8"/>
  <c r="BW130" i="8"/>
  <c r="BW129" i="8"/>
  <c r="BW128" i="8"/>
  <c r="BW127" i="8"/>
  <c r="BW126" i="8"/>
  <c r="BW125" i="8"/>
  <c r="BW124" i="8"/>
  <c r="BW123" i="8"/>
  <c r="BW122" i="8"/>
  <c r="BW121" i="8"/>
  <c r="BW120" i="8"/>
  <c r="BW119" i="8"/>
  <c r="BW118" i="8"/>
  <c r="BW117" i="8"/>
  <c r="BW116" i="8"/>
  <c r="BW115" i="8"/>
  <c r="BW114" i="8"/>
  <c r="BW113" i="8"/>
  <c r="BW112" i="8"/>
  <c r="BW111" i="8"/>
  <c r="BW110" i="8"/>
  <c r="BW109" i="8"/>
  <c r="BW108" i="8"/>
  <c r="BW107" i="8"/>
  <c r="BW106" i="8"/>
  <c r="BW105" i="8"/>
  <c r="BW104" i="8"/>
  <c r="BW103" i="8"/>
  <c r="BW102" i="8"/>
  <c r="BW101" i="8"/>
  <c r="BW100" i="8"/>
  <c r="BW99" i="8"/>
  <c r="BW98" i="8"/>
  <c r="BW97" i="8"/>
  <c r="BW96" i="8"/>
  <c r="BW95" i="8"/>
  <c r="BW94" i="8"/>
  <c r="BW93" i="8"/>
  <c r="BW92" i="8"/>
  <c r="BW91" i="8"/>
  <c r="BW90" i="8"/>
  <c r="BW89" i="8"/>
  <c r="BW88" i="8"/>
  <c r="BW87" i="8"/>
  <c r="BW86" i="8"/>
  <c r="BW85" i="8"/>
  <c r="BW84" i="8"/>
  <c r="BW83" i="8"/>
  <c r="BW82" i="8"/>
  <c r="BW81" i="8"/>
  <c r="BW80" i="8"/>
  <c r="BW79" i="8"/>
  <c r="BW78" i="8"/>
  <c r="BW77" i="8"/>
  <c r="BW76" i="8"/>
  <c r="BW75" i="8"/>
  <c r="BW74" i="8"/>
  <c r="BW73" i="8"/>
  <c r="BW72" i="8"/>
  <c r="BW71" i="8"/>
  <c r="BW70" i="8"/>
  <c r="BW69" i="8"/>
  <c r="BW68" i="8"/>
  <c r="BW67" i="8"/>
  <c r="BW66" i="8"/>
  <c r="BW65" i="8"/>
  <c r="BW64" i="8"/>
  <c r="BW63" i="8"/>
  <c r="BW62" i="8"/>
  <c r="BW61" i="8"/>
  <c r="BW60" i="8"/>
  <c r="BW59" i="8"/>
  <c r="BW58" i="8"/>
  <c r="BW57" i="8"/>
  <c r="BW56" i="8"/>
  <c r="BW55" i="8"/>
  <c r="BW54" i="8"/>
  <c r="BW53" i="8"/>
  <c r="BW52" i="8"/>
  <c r="BW51" i="8"/>
  <c r="BW50" i="8"/>
  <c r="BW49" i="8"/>
  <c r="BW48" i="8"/>
  <c r="BW47" i="8"/>
  <c r="BW46" i="8"/>
  <c r="BW45" i="8"/>
  <c r="BW44" i="8"/>
  <c r="BW43" i="8"/>
  <c r="BW42" i="8"/>
  <c r="BW41" i="8"/>
  <c r="BW40" i="8"/>
  <c r="BW39" i="8"/>
  <c r="BW38" i="8"/>
  <c r="BW37" i="8"/>
  <c r="BW36" i="8"/>
  <c r="BW35" i="8"/>
  <c r="BW34" i="8"/>
  <c r="BW33" i="8"/>
  <c r="BW32" i="8"/>
  <c r="BW31" i="8"/>
  <c r="BW30" i="8"/>
  <c r="BW29" i="8"/>
  <c r="BW28" i="8"/>
  <c r="BW27" i="8"/>
  <c r="BW26" i="8"/>
  <c r="BW25" i="8"/>
  <c r="BW24" i="8"/>
  <c r="BW23" i="8"/>
  <c r="BW22" i="8"/>
  <c r="BW21" i="8"/>
  <c r="BW20" i="8"/>
  <c r="BW19" i="8"/>
  <c r="BW18" i="8"/>
  <c r="BW17" i="8"/>
  <c r="BW16" i="8"/>
  <c r="BW15" i="8"/>
  <c r="BW14" i="8"/>
  <c r="BW13" i="8"/>
  <c r="BW12" i="8"/>
  <c r="BW11" i="8"/>
  <c r="BW10" i="8"/>
  <c r="H19" i="9"/>
  <c r="BW146" i="7"/>
  <c r="BW145" i="7"/>
  <c r="BW144" i="7"/>
  <c r="BW143" i="7"/>
  <c r="BW142" i="7"/>
  <c r="BW141" i="7"/>
  <c r="BW140" i="7"/>
  <c r="BW139" i="7"/>
  <c r="BW138" i="7"/>
  <c r="BW137" i="7"/>
  <c r="BW136" i="7"/>
  <c r="BW135" i="7"/>
  <c r="BW134" i="7"/>
  <c r="BW133" i="7"/>
  <c r="BW132" i="7"/>
  <c r="BW131" i="7"/>
  <c r="BW130" i="7"/>
  <c r="BW129" i="7"/>
  <c r="BW128" i="7"/>
  <c r="BW127" i="7"/>
  <c r="BW126" i="7"/>
  <c r="BW125" i="7"/>
  <c r="BW124" i="7"/>
  <c r="BW123" i="7"/>
  <c r="BW122" i="7"/>
  <c r="BW121" i="7"/>
  <c r="BW120" i="7"/>
  <c r="BW119" i="7"/>
  <c r="BW118" i="7"/>
  <c r="BW117" i="7"/>
  <c r="BW116" i="7"/>
  <c r="BW115" i="7"/>
  <c r="BW114" i="7"/>
  <c r="BW113" i="7"/>
  <c r="BW112" i="7"/>
  <c r="BW111" i="7"/>
  <c r="BW110" i="7"/>
  <c r="BW109" i="7"/>
  <c r="BW108" i="7"/>
  <c r="BW107" i="7"/>
  <c r="BW106" i="7"/>
  <c r="BW105" i="7"/>
  <c r="BW104" i="7"/>
  <c r="BW103" i="7"/>
  <c r="BW102" i="7"/>
  <c r="BW101" i="7"/>
  <c r="BW100" i="7"/>
  <c r="BW99" i="7"/>
  <c r="BW98" i="7"/>
  <c r="BW97" i="7"/>
  <c r="BW96" i="7"/>
  <c r="BW95" i="7"/>
  <c r="BW94" i="7"/>
  <c r="BW93" i="7"/>
  <c r="BW92" i="7"/>
  <c r="BW91" i="7"/>
  <c r="BW90" i="7"/>
  <c r="BW89" i="7"/>
  <c r="BW88" i="7"/>
  <c r="BW87" i="7"/>
  <c r="BW86" i="7"/>
  <c r="BW85" i="7"/>
  <c r="BW84" i="7"/>
  <c r="BW83" i="7"/>
  <c r="BW82" i="7"/>
  <c r="BW81" i="7"/>
  <c r="BW80" i="7"/>
  <c r="BW79" i="7"/>
  <c r="BW78" i="7"/>
  <c r="BW77" i="7"/>
  <c r="BW76" i="7"/>
  <c r="BW75" i="7"/>
  <c r="BW74" i="7"/>
  <c r="BW73" i="7"/>
  <c r="BW72" i="7"/>
  <c r="BW71" i="7"/>
  <c r="BW70" i="7"/>
  <c r="BW69" i="7"/>
  <c r="BW68" i="7"/>
  <c r="BW67" i="7"/>
  <c r="BW66" i="7"/>
  <c r="BW65" i="7"/>
  <c r="BW64" i="7"/>
  <c r="BW63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50" i="7"/>
  <c r="BW49" i="7"/>
  <c r="BW48" i="7"/>
  <c r="BW47" i="7"/>
  <c r="BW46" i="7"/>
  <c r="BW45" i="7"/>
  <c r="BW44" i="7"/>
  <c r="BW43" i="7"/>
  <c r="BW42" i="7"/>
  <c r="BW41" i="7"/>
  <c r="BW40" i="7"/>
  <c r="BW39" i="7"/>
  <c r="BW38" i="7"/>
  <c r="BW37" i="7"/>
  <c r="BW36" i="7"/>
  <c r="BW35" i="7"/>
  <c r="BW34" i="7"/>
  <c r="BW33" i="7"/>
  <c r="BW32" i="7"/>
  <c r="BW31" i="7"/>
  <c r="BW30" i="7"/>
  <c r="BW29" i="7"/>
  <c r="BW28" i="7"/>
  <c r="BW27" i="7"/>
  <c r="BW26" i="7"/>
  <c r="BW25" i="7"/>
  <c r="BW24" i="7"/>
  <c r="BW23" i="7"/>
  <c r="BW22" i="7"/>
  <c r="BW21" i="7"/>
  <c r="BW20" i="7"/>
  <c r="BW19" i="7"/>
  <c r="BW18" i="7"/>
  <c r="BW17" i="7"/>
  <c r="BW16" i="7"/>
  <c r="BW15" i="7"/>
  <c r="BW14" i="7"/>
  <c r="BW13" i="7"/>
  <c r="BW12" i="7"/>
  <c r="BW11" i="7"/>
  <c r="G19" i="9"/>
  <c r="E19" i="9"/>
  <c r="F19" i="9"/>
  <c r="F16" i="9"/>
  <c r="BW11" i="5"/>
  <c r="BW12" i="5"/>
  <c r="BW13" i="5"/>
  <c r="BW14" i="5"/>
  <c r="BW15" i="5"/>
  <c r="BW16" i="5"/>
  <c r="BW17" i="5"/>
  <c r="BW18" i="5"/>
  <c r="BW19" i="5"/>
  <c r="BW20" i="5"/>
  <c r="BW21" i="5"/>
  <c r="BW22" i="5"/>
  <c r="BW23" i="5"/>
  <c r="BW24" i="5"/>
  <c r="BW25" i="5"/>
  <c r="BW26" i="5"/>
  <c r="BW27" i="5"/>
  <c r="BW28" i="5"/>
  <c r="BW29" i="5"/>
  <c r="BW30" i="5"/>
  <c r="BW31" i="5"/>
  <c r="BW32" i="5"/>
  <c r="BW33" i="5"/>
  <c r="BW34" i="5"/>
  <c r="BW35" i="5"/>
  <c r="BW36" i="5"/>
  <c r="BW37" i="5"/>
  <c r="BW38" i="5"/>
  <c r="BW39" i="5"/>
  <c r="BW40" i="5"/>
  <c r="BW41" i="5"/>
  <c r="BW42" i="5"/>
  <c r="BW43" i="5"/>
  <c r="BW44" i="5"/>
  <c r="BW45" i="5"/>
  <c r="BW46" i="5"/>
  <c r="BW47" i="5"/>
  <c r="BW48" i="5"/>
  <c r="BW49" i="5"/>
  <c r="BW50" i="5"/>
  <c r="BW51" i="5"/>
  <c r="BW52" i="5"/>
  <c r="BW53" i="5"/>
  <c r="BW54" i="5"/>
  <c r="BW55" i="5"/>
  <c r="BW56" i="5"/>
  <c r="BW57" i="5"/>
  <c r="BW58" i="5"/>
  <c r="BW59" i="5"/>
  <c r="BW60" i="5"/>
  <c r="BW61" i="5"/>
  <c r="BW62" i="5"/>
  <c r="BW63" i="5"/>
  <c r="BW64" i="5"/>
  <c r="BW65" i="5"/>
  <c r="BW66" i="5"/>
  <c r="BW67" i="5"/>
  <c r="BW68" i="5"/>
  <c r="BW69" i="5"/>
  <c r="BW70" i="5"/>
  <c r="BW71" i="5"/>
  <c r="BW72" i="5"/>
  <c r="BW73" i="5"/>
  <c r="BW74" i="5"/>
  <c r="BW75" i="5"/>
  <c r="BW76" i="5"/>
  <c r="BW77" i="5"/>
  <c r="BW78" i="5"/>
  <c r="BW79" i="5"/>
  <c r="BW80" i="5"/>
  <c r="BW81" i="5"/>
  <c r="BW82" i="5"/>
  <c r="BW83" i="5"/>
  <c r="BW84" i="5"/>
  <c r="BW85" i="5"/>
  <c r="BW86" i="5"/>
  <c r="BW87" i="5"/>
  <c r="BW88" i="5"/>
  <c r="BW89" i="5"/>
  <c r="BW90" i="5"/>
  <c r="BW91" i="5"/>
  <c r="BW92" i="5"/>
  <c r="BW93" i="5"/>
  <c r="BW94" i="5"/>
  <c r="BW95" i="5"/>
  <c r="BW96" i="5"/>
  <c r="BW97" i="5"/>
  <c r="BW98" i="5"/>
  <c r="BW99" i="5"/>
  <c r="BW100" i="5"/>
  <c r="BW101" i="5"/>
  <c r="BW102" i="5"/>
  <c r="BW103" i="5"/>
  <c r="BW104" i="5"/>
  <c r="BW105" i="5"/>
  <c r="BW106" i="5"/>
  <c r="BW107" i="5"/>
  <c r="BW108" i="5"/>
  <c r="BW109" i="5"/>
  <c r="BW110" i="5"/>
  <c r="BW111" i="5"/>
  <c r="BW112" i="5"/>
  <c r="BW113" i="5"/>
  <c r="BW114" i="5"/>
  <c r="BW115" i="5"/>
  <c r="BW116" i="5"/>
  <c r="BW117" i="5"/>
  <c r="BW118" i="5"/>
  <c r="BW119" i="5"/>
  <c r="BW120" i="5"/>
  <c r="BW121" i="5"/>
  <c r="BW122" i="5"/>
  <c r="BW123" i="5"/>
  <c r="BW124" i="5"/>
  <c r="BW125" i="5"/>
  <c r="BW126" i="5"/>
  <c r="BW127" i="5"/>
  <c r="BW128" i="5"/>
  <c r="BW129" i="5"/>
  <c r="BW130" i="5"/>
  <c r="BW131" i="5"/>
  <c r="BW132" i="5"/>
  <c r="BW133" i="5"/>
  <c r="BW134" i="5"/>
  <c r="BW135" i="5"/>
  <c r="BW136" i="5"/>
  <c r="BW137" i="5"/>
  <c r="BW138" i="5"/>
  <c r="BW139" i="5"/>
  <c r="BW140" i="5"/>
  <c r="BW141" i="5"/>
  <c r="BW142" i="5"/>
  <c r="BW143" i="5"/>
  <c r="BW144" i="5"/>
  <c r="BW145" i="5"/>
  <c r="BW10" i="5"/>
  <c r="F5" i="9"/>
  <c r="BW7" i="7" l="1"/>
  <c r="I11" i="9"/>
  <c r="BW5" i="7"/>
  <c r="I9" i="9"/>
  <c r="BW6" i="7"/>
  <c r="J19" i="9"/>
  <c r="I19" i="9"/>
  <c r="J5" i="9"/>
  <c r="I5" i="9"/>
  <c r="BW7" i="5"/>
  <c r="BW6" i="5"/>
  <c r="BW5" i="5"/>
  <c r="I12" i="9"/>
  <c r="CC5" i="7"/>
  <c r="G17" i="9" s="1"/>
  <c r="CI5" i="7"/>
  <c r="G18" i="9" s="1"/>
  <c r="I10" i="9"/>
  <c r="J16" i="9"/>
  <c r="BW7" i="8"/>
  <c r="BW6" i="8"/>
  <c r="BW5" i="8"/>
  <c r="BW8" i="8"/>
  <c r="BW9" i="8" s="1"/>
  <c r="H8" i="9" s="1"/>
  <c r="BW8" i="7"/>
  <c r="BW9" i="7" s="1"/>
  <c r="G8" i="9" s="1"/>
  <c r="F18" i="9"/>
  <c r="CF5" i="5"/>
  <c r="F14" i="9" s="1"/>
  <c r="BW8" i="5"/>
  <c r="BW9" i="5" s="1"/>
  <c r="F8" i="9" s="1"/>
  <c r="CG5" i="5"/>
  <c r="F15" i="9" s="1"/>
  <c r="E6" i="9"/>
  <c r="E14" i="9"/>
  <c r="E16" i="9"/>
  <c r="E15" i="9"/>
  <c r="E13" i="9"/>
  <c r="E18" i="9"/>
  <c r="BW9" i="4"/>
  <c r="E8" i="9" s="1"/>
  <c r="F6" i="9"/>
  <c r="E7" i="9"/>
  <c r="G16" i="9"/>
  <c r="I16" i="9" s="1"/>
  <c r="G15" i="9"/>
  <c r="G13" i="9"/>
  <c r="H15" i="9"/>
  <c r="H13" i="9"/>
  <c r="J6" i="9" l="1"/>
  <c r="I6" i="9"/>
  <c r="J8" i="9"/>
  <c r="I8" i="9"/>
  <c r="J13" i="9"/>
  <c r="J17" i="9"/>
  <c r="I17" i="9"/>
  <c r="I13" i="9"/>
  <c r="J15" i="9"/>
  <c r="I15" i="9"/>
  <c r="I18" i="9"/>
  <c r="J18" i="9"/>
  <c r="F7" i="9"/>
  <c r="G7" i="9"/>
  <c r="H7" i="9"/>
  <c r="G14" i="9"/>
  <c r="J14" i="9" s="1"/>
  <c r="J7" i="9" l="1"/>
  <c r="I7" i="9"/>
  <c r="I14" i="9"/>
</calcChain>
</file>

<file path=xl/sharedStrings.xml><?xml version="1.0" encoding="utf-8"?>
<sst xmlns="http://schemas.openxmlformats.org/spreadsheetml/2006/main" count="4224" uniqueCount="234">
  <si>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</si>
  <si>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</si>
  <si>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</si>
  <si>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</si>
  <si>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</si>
  <si>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</si>
  <si>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</si>
  <si>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</si>
  <si>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</si>
  <si>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</si>
  <si>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</si>
  <si>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</si>
  <si>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</si>
  <si>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</si>
  <si>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</si>
  <si>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</si>
  <si>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</si>
  <si>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</si>
  <si>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CH4</t>
  </si>
  <si>
    <t>Wet NMHC</t>
  </si>
  <si>
    <t>Wet AVL MSS</t>
  </si>
  <si>
    <t>Wet O2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</si>
  <si>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</si>
  <si>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</si>
  <si>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</si>
  <si>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</si>
  <si>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</si>
  <si>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</si>
  <si>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</si>
  <si>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</si>
  <si>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</si>
  <si>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</si>
  <si>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</si>
  <si>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</si>
  <si>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</si>
  <si>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</si>
  <si>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</si>
  <si>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</si>
  <si>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</si>
  <si>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</si>
  <si>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</si>
  <si>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</si>
  <si>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</si>
  <si>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</si>
  <si>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</si>
  <si>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</si>
  <si>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</si>
  <si>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</si>
  <si>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</si>
  <si>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</si>
  <si>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</si>
  <si>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</si>
  <si>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</si>
  <si>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</si>
  <si>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</si>
  <si>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</si>
  <si>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</si>
  <si>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</si>
  <si>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</si>
  <si>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</si>
  <si>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</si>
  <si>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</si>
  <si>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</si>
  <si>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CH4</t>
  </si>
  <si>
    <t>Instantaneous Fuel Specific NMHC</t>
  </si>
  <si>
    <t>Instantaneous Fuel Specific AVL MSS</t>
  </si>
  <si>
    <t>Instantaneous Fuel Specific O2</t>
  </si>
  <si>
    <t>External Analog Input 1</t>
  </si>
  <si>
    <t>External Analog Input 2</t>
  </si>
  <si>
    <t>External Analog Input 3</t>
  </si>
  <si>
    <t>fuel flow</t>
  </si>
  <si>
    <t>fuel temp</t>
  </si>
  <si>
    <t>sDATE</t>
  </si>
  <si>
    <t>sTIME</t>
  </si>
  <si>
    <t>iAMBII_CO2</t>
  </si>
  <si>
    <t>iAMBII_CO</t>
  </si>
  <si>
    <t>iAMBII_COPPM</t>
  </si>
  <si>
    <t>iNDUV_NO</t>
  </si>
  <si>
    <t>iNDUV_NO2</t>
  </si>
  <si>
    <t>iFID_THC</t>
  </si>
  <si>
    <t>iFID2_CH4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</si>
  <si>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</si>
  <si>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</si>
  <si>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</si>
  <si>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</si>
  <si>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</si>
  <si>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</si>
  <si>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</si>
  <si>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</si>
  <si>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</si>
  <si>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</si>
  <si>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</si>
  <si>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iCH4zw</t>
  </si>
  <si>
    <t>iNMHCzw</t>
  </si>
  <si>
    <t>iAVLMSSzw</t>
  </si>
  <si>
    <t>iO2zw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</si>
  <si>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</si>
  <si>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</si>
  <si>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</si>
  <si>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</si>
  <si>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</si>
  <si>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</si>
  <si>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</si>
  <si>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</si>
  <si>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</si>
  <si>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</si>
  <si>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</si>
  <si>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</si>
  <si>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</si>
  <si>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</si>
  <si>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</si>
  <si>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</si>
  <si>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</si>
  <si>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</si>
  <si>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</si>
  <si>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</si>
  <si>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</si>
  <si>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</si>
  <si>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</si>
  <si>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</si>
  <si>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</si>
  <si>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</si>
  <si>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</si>
  <si>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</si>
  <si>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</si>
  <si>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</si>
  <si>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</si>
  <si>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</si>
  <si>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</si>
  <si>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</si>
  <si>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</si>
  <si>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</si>
  <si>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</si>
  <si>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</si>
  <si>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</si>
  <si>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</si>
  <si>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iCALCRT_CH4fs</t>
  </si>
  <si>
    <t>iCALCRT_NMHCfs</t>
  </si>
  <si>
    <t>iCALCRT_AVLMSSfs</t>
  </si>
  <si>
    <t>iCALCRT_O2fs</t>
  </si>
  <si>
    <t>iSCB_EAI1</t>
  </si>
  <si>
    <t>iSCB_EAI2</t>
  </si>
  <si>
    <t>iSCB_EAI3</t>
  </si>
  <si>
    <t>iEAI1_XF</t>
  </si>
  <si>
    <t>iEAI3_XF</t>
  </si>
  <si>
    <t>mm/dd/yyyy</t>
  </si>
  <si>
    <t>hh:mm:ss.xxx</t>
  </si>
  <si>
    <t>%</t>
  </si>
  <si>
    <t>ppm</t>
  </si>
  <si>
    <t>ppmC</t>
  </si>
  <si>
    <t>mg/m3</t>
  </si>
  <si>
    <t>Vdc</t>
  </si>
  <si>
    <t>mbar</t>
  </si>
  <si>
    <t>grains/lb dry air</t>
  </si>
  <si>
    <t>deg C</t>
  </si>
  <si>
    <t>n/a</t>
  </si>
  <si>
    <t xml:space="preserve"> </t>
  </si>
  <si>
    <t>hhmmss.sss</t>
  </si>
  <si>
    <t>deg</t>
  </si>
  <si>
    <t>m</t>
  </si>
  <si>
    <t>mph</t>
  </si>
  <si>
    <t>g/kg fuel</t>
  </si>
  <si>
    <t>Liter per hour</t>
  </si>
  <si>
    <t>Units</t>
  </si>
  <si>
    <t>Lap 1</t>
  </si>
  <si>
    <t>Lap 2</t>
  </si>
  <si>
    <t>Lap 3</t>
  </si>
  <si>
    <t>Lap 4</t>
  </si>
  <si>
    <t>Speed (mph)</t>
  </si>
  <si>
    <t>Average</t>
  </si>
  <si>
    <t>Min</t>
  </si>
  <si>
    <t>Max</t>
  </si>
  <si>
    <t>Total</t>
  </si>
  <si>
    <t>Fuel Flow</t>
  </si>
  <si>
    <t>Gal/hr</t>
  </si>
  <si>
    <t>HC</t>
  </si>
  <si>
    <t>g/mile</t>
  </si>
  <si>
    <t>Parameter</t>
  </si>
  <si>
    <t>Duration</t>
  </si>
  <si>
    <t>[mm:ss]</t>
  </si>
  <si>
    <t>Distance traveled</t>
  </si>
  <si>
    <t>[miles]</t>
  </si>
  <si>
    <t>Fuel consumed</t>
  </si>
  <si>
    <t>[gallons]</t>
  </si>
  <si>
    <t>Fuel economy</t>
  </si>
  <si>
    <t>[mpg]</t>
  </si>
  <si>
    <t>[g/mile]</t>
  </si>
  <si>
    <t>[-]</t>
  </si>
  <si>
    <t>g/hr</t>
  </si>
  <si>
    <t>Total Emissions</t>
  </si>
  <si>
    <t>[g/hr]</t>
  </si>
  <si>
    <t>(MPG)</t>
  </si>
  <si>
    <t>[Note: Per second g/mile data not valid due to significant vehicle speed lag compared to emissions]</t>
  </si>
  <si>
    <t>lap 1: 157 - 293</t>
  </si>
  <si>
    <t>lap 2: 293 - 429</t>
  </si>
  <si>
    <t>lap 3: 429 - 565</t>
  </si>
  <si>
    <t>lap 4: 565 - 701</t>
  </si>
  <si>
    <t>(CO+HC+NO)</t>
  </si>
  <si>
    <t>Total emission (CO+HC+NO)</t>
  </si>
  <si>
    <t>Standard Deviation</t>
  </si>
  <si>
    <t>Average of laps 2, 3, &amp; 4</t>
  </si>
  <si>
    <t>0xc124280c</t>
  </si>
  <si>
    <t>0xc124280d</t>
  </si>
  <si>
    <t>0xc1242805</t>
  </si>
  <si>
    <t>0xc1242804</t>
  </si>
  <si>
    <t>0xc1242800</t>
  </si>
  <si>
    <t>0x41242800</t>
  </si>
  <si>
    <t>0xc1242801</t>
  </si>
  <si>
    <t>0x81240805</t>
  </si>
  <si>
    <t>0x81242805</t>
  </si>
  <si>
    <t>0xc1240805</t>
  </si>
  <si>
    <t>0xc0242805</t>
  </si>
  <si>
    <t>0x8124280d</t>
  </si>
  <si>
    <t>0xc124200d</t>
  </si>
  <si>
    <t>0xc124000d</t>
  </si>
  <si>
    <t>0xc124080d</t>
  </si>
  <si>
    <t>0x41240805</t>
  </si>
  <si>
    <t>0xc104080d</t>
  </si>
  <si>
    <t>0x8104080d</t>
  </si>
  <si>
    <t>0x8124080d</t>
  </si>
  <si>
    <t>0xc024080d</t>
  </si>
  <si>
    <t>0x41242805</t>
  </si>
  <si>
    <t>0x4124280d</t>
  </si>
  <si>
    <t>0x124280d</t>
  </si>
  <si>
    <t>0xc120280d</t>
  </si>
  <si>
    <t>0xc120080d</t>
  </si>
  <si>
    <t>0x8124200d</t>
  </si>
  <si>
    <t>0xc104280d</t>
  </si>
  <si>
    <t>0xc024280d</t>
  </si>
  <si>
    <t>0xc120280c</t>
  </si>
  <si>
    <t>Cells 163-299</t>
  </si>
  <si>
    <t>Cells 299-435</t>
  </si>
  <si>
    <t>Cells 733-869</t>
  </si>
  <si>
    <t>Cells 597-733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</si>
</sst>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mm:ss.0;@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</cellStyleXfs>
  <cellXfs count="37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9" fillId="0" borderId="0" xfId="42" applyFont="1" applyAlignment="1">
      <alignment horizontal="center"/>
    </xf>
    <xf numFmtId="0" fontId="18" fillId="0" borderId="10" xfId="42" applyFont="1" applyBorder="1" applyAlignment="1">
      <alignment horizontal="center"/>
    </xf>
    <xf numFmtId="47" fontId="18" fillId="0" borderId="10" xfId="42" applyNumberFormat="1" applyBorder="1" applyAlignment="1">
      <alignment horizontal="center"/>
    </xf>
    <xf numFmtId="2" fontId="18" fillId="0" borderId="10" xfId="42" applyNumberFormat="1" applyBorder="1" applyAlignment="1">
      <alignment horizontal="center"/>
    </xf>
    <xf numFmtId="165" fontId="18" fillId="0" borderId="10" xfId="42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Fill="1" applyAlignment="1">
      <alignment horizontal="center"/>
    </xf>
    <xf numFmtId="0" fontId="19" fillId="0" borderId="0" xfId="42" applyFont="1" applyFill="1" applyAlignment="1">
      <alignment horizontal="center"/>
    </xf>
    <xf numFmtId="166" fontId="18" fillId="0" borderId="10" xfId="42" applyNumberFormat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" fillId="0" borderId="10" xfId="43" applyNumberFormat="1" applyBorder="1" applyAlignment="1">
      <alignment horizontal="center"/>
    </xf>
    <xf numFmtId="0" fontId="1" fillId="0" borderId="0" xfId="43" applyNumberFormat="1" applyAlignment="1">
      <alignment horizontal="center"/>
    </xf>
    <xf numFmtId="0" fontId="1" fillId="33" borderId="10" xfId="43" applyNumberForma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1" fillId="0" borderId="11" xfId="43" applyNumberFormat="1" applyBorder="1" applyAlignment="1">
      <alignment horizontal="center"/>
    </xf>
    <xf numFmtId="0" fontId="1" fillId="0" borderId="0" xfId="43" applyNumberFormat="1" applyBorder="1" applyAlignment="1">
      <alignment horizontal="center"/>
    </xf>
    <xf numFmtId="0" fontId="1" fillId="33" borderId="0" xfId="43" applyNumberFormat="1" applyFill="1" applyAlignment="1">
      <alignment horizontal="center"/>
    </xf>
    <xf numFmtId="0" fontId="1" fillId="0" borderId="0" xfId="43" applyNumberFormat="1" applyFill="1" applyAlignment="1">
      <alignment horizontal="center"/>
    </xf>
    <xf numFmtId="0" fontId="0" fillId="34" borderId="0" xfId="0" applyFill="1" applyAlignment="1">
      <alignment horizontal="center"/>
    </xf>
    <xf numFmtId="0" fontId="18" fillId="0" borderId="0" xfId="0" applyFont="1" applyAlignment="1">
      <alignment horizontal="center"/>
    </xf>
    <xf numFmtId="0" fontId="1" fillId="0" borderId="0" xfId="43" applyNumberFormat="1" applyFont="1" applyFill="1" applyAlignment="1">
      <alignment horizontal="left"/>
    </xf>
    <xf numFmtId="0" fontId="18" fillId="0" borderId="0" xfId="42" applyAlignment="1">
      <alignment horizontal="center"/>
    </xf>
    <xf numFmtId="0" fontId="18" fillId="0" borderId="0" xfId="42" applyFont="1" applyAlignment="1">
      <alignment horizontal="center"/>
    </xf>
    <xf numFmtId="0" fontId="0" fillId="0" borderId="10" xfId="0" applyBorder="1" applyAlignment="1">
      <alignment horizontal="center"/>
    </xf>
    <xf numFmtId="0" fontId="0" fillId="35" borderId="0" xfId="0" applyNumberFormat="1" applyFill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hartsheet" Target="chartsheets/sheet6.xml"/><Relationship Id="rId18" Type="http://schemas.openxmlformats.org/officeDocument/2006/relationships/chartsheet" Target="chartsheets/sheet11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4.xml"/><Relationship Id="rId7" Type="http://schemas.openxmlformats.org/officeDocument/2006/relationships/worksheet" Target="worksheets/sheet6.xml"/><Relationship Id="rId12" Type="http://schemas.openxmlformats.org/officeDocument/2006/relationships/chartsheet" Target="chartsheets/sheet5.xml"/><Relationship Id="rId17" Type="http://schemas.openxmlformats.org/officeDocument/2006/relationships/chartsheet" Target="chartsheets/sheet10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9.xml"/><Relationship Id="rId20" Type="http://schemas.openxmlformats.org/officeDocument/2006/relationships/chartsheet" Target="chartsheets/sheet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hartsheet" Target="chartsheets/sheet4.xml"/><Relationship Id="rId24" Type="http://schemas.openxmlformats.org/officeDocument/2006/relationships/styles" Target="styles.xml"/><Relationship Id="rId5" Type="http://schemas.openxmlformats.org/officeDocument/2006/relationships/worksheet" Target="worksheets/sheet4.xml"/><Relationship Id="rId15" Type="http://schemas.openxmlformats.org/officeDocument/2006/relationships/chartsheet" Target="chartsheets/sheet8.xml"/><Relationship Id="rId23" Type="http://schemas.openxmlformats.org/officeDocument/2006/relationships/theme" Target="theme/theme1.xml"/><Relationship Id="rId10" Type="http://schemas.openxmlformats.org/officeDocument/2006/relationships/chartsheet" Target="chartsheets/sheet3.xml"/><Relationship Id="rId19" Type="http://schemas.openxmlformats.org/officeDocument/2006/relationships/chartsheet" Target="chartsheets/sheet12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2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'Lap Breaks'!$A$4:$A$150</c:f>
              <c:numCache>
                <c:formatCode>General</c:formatCode>
                <c:ptCount val="147"/>
                <c:pt idx="0">
                  <c:v>2.2999999999999998</c:v>
                </c:pt>
                <c:pt idx="1">
                  <c:v>2.6</c:v>
                </c:pt>
                <c:pt idx="2">
                  <c:v>13</c:v>
                </c:pt>
                <c:pt idx="3">
                  <c:v>14.4</c:v>
                </c:pt>
                <c:pt idx="4">
                  <c:v>19.100000000000001</c:v>
                </c:pt>
                <c:pt idx="5">
                  <c:v>23.4</c:v>
                </c:pt>
                <c:pt idx="6">
                  <c:v>25.7</c:v>
                </c:pt>
                <c:pt idx="7">
                  <c:v>25.1</c:v>
                </c:pt>
                <c:pt idx="8">
                  <c:v>27.1</c:v>
                </c:pt>
                <c:pt idx="9">
                  <c:v>29</c:v>
                </c:pt>
                <c:pt idx="10">
                  <c:v>31.7</c:v>
                </c:pt>
                <c:pt idx="11">
                  <c:v>34.6</c:v>
                </c:pt>
                <c:pt idx="12">
                  <c:v>36.6</c:v>
                </c:pt>
                <c:pt idx="13">
                  <c:v>36.799999999999997</c:v>
                </c:pt>
                <c:pt idx="14">
                  <c:v>40</c:v>
                </c:pt>
                <c:pt idx="15">
                  <c:v>40.5</c:v>
                </c:pt>
                <c:pt idx="16">
                  <c:v>42.6</c:v>
                </c:pt>
                <c:pt idx="17">
                  <c:v>43.3</c:v>
                </c:pt>
                <c:pt idx="18">
                  <c:v>43.4</c:v>
                </c:pt>
                <c:pt idx="19">
                  <c:v>41.5</c:v>
                </c:pt>
                <c:pt idx="20">
                  <c:v>41.2</c:v>
                </c:pt>
                <c:pt idx="21">
                  <c:v>39</c:v>
                </c:pt>
                <c:pt idx="22">
                  <c:v>38.700000000000003</c:v>
                </c:pt>
                <c:pt idx="23">
                  <c:v>35.700000000000003</c:v>
                </c:pt>
                <c:pt idx="24">
                  <c:v>31.7</c:v>
                </c:pt>
                <c:pt idx="25">
                  <c:v>28.4</c:v>
                </c:pt>
                <c:pt idx="26">
                  <c:v>25.6</c:v>
                </c:pt>
                <c:pt idx="27">
                  <c:v>23.7</c:v>
                </c:pt>
                <c:pt idx="28">
                  <c:v>22.5</c:v>
                </c:pt>
                <c:pt idx="29">
                  <c:v>21.1</c:v>
                </c:pt>
                <c:pt idx="30">
                  <c:v>20.2</c:v>
                </c:pt>
                <c:pt idx="31">
                  <c:v>20.100000000000001</c:v>
                </c:pt>
                <c:pt idx="32">
                  <c:v>19.5</c:v>
                </c:pt>
                <c:pt idx="33">
                  <c:v>19.3</c:v>
                </c:pt>
                <c:pt idx="34">
                  <c:v>19</c:v>
                </c:pt>
                <c:pt idx="35">
                  <c:v>19.3</c:v>
                </c:pt>
                <c:pt idx="36">
                  <c:v>20.6</c:v>
                </c:pt>
                <c:pt idx="37">
                  <c:v>21.9</c:v>
                </c:pt>
                <c:pt idx="38">
                  <c:v>22.6</c:v>
                </c:pt>
                <c:pt idx="39">
                  <c:v>22.7</c:v>
                </c:pt>
                <c:pt idx="40">
                  <c:v>22.4</c:v>
                </c:pt>
                <c:pt idx="41">
                  <c:v>22.7</c:v>
                </c:pt>
                <c:pt idx="42">
                  <c:v>22.9</c:v>
                </c:pt>
                <c:pt idx="43">
                  <c:v>25.5</c:v>
                </c:pt>
                <c:pt idx="44">
                  <c:v>29.2</c:v>
                </c:pt>
                <c:pt idx="45">
                  <c:v>31.4</c:v>
                </c:pt>
                <c:pt idx="46">
                  <c:v>31.5</c:v>
                </c:pt>
                <c:pt idx="47">
                  <c:v>32.4</c:v>
                </c:pt>
                <c:pt idx="48">
                  <c:v>34.299999999999997</c:v>
                </c:pt>
                <c:pt idx="49">
                  <c:v>35.700000000000003</c:v>
                </c:pt>
                <c:pt idx="50">
                  <c:v>35.700000000000003</c:v>
                </c:pt>
                <c:pt idx="51">
                  <c:v>35.299999999999997</c:v>
                </c:pt>
                <c:pt idx="52">
                  <c:v>34.5</c:v>
                </c:pt>
                <c:pt idx="53">
                  <c:v>34</c:v>
                </c:pt>
                <c:pt idx="54">
                  <c:v>34.1</c:v>
                </c:pt>
                <c:pt idx="55">
                  <c:v>34.5</c:v>
                </c:pt>
                <c:pt idx="56">
                  <c:v>35.200000000000003</c:v>
                </c:pt>
                <c:pt idx="57">
                  <c:v>35.700000000000003</c:v>
                </c:pt>
                <c:pt idx="58">
                  <c:v>36.299999999999997</c:v>
                </c:pt>
                <c:pt idx="59">
                  <c:v>37.700000000000003</c:v>
                </c:pt>
                <c:pt idx="60">
                  <c:v>39</c:v>
                </c:pt>
                <c:pt idx="61">
                  <c:v>40.5</c:v>
                </c:pt>
                <c:pt idx="62">
                  <c:v>40.700000000000003</c:v>
                </c:pt>
                <c:pt idx="63">
                  <c:v>42.4</c:v>
                </c:pt>
                <c:pt idx="64">
                  <c:v>43</c:v>
                </c:pt>
                <c:pt idx="65">
                  <c:v>43.3</c:v>
                </c:pt>
                <c:pt idx="66">
                  <c:v>43.6</c:v>
                </c:pt>
                <c:pt idx="67">
                  <c:v>43.6</c:v>
                </c:pt>
                <c:pt idx="68">
                  <c:v>43.6</c:v>
                </c:pt>
                <c:pt idx="69">
                  <c:v>44.8</c:v>
                </c:pt>
                <c:pt idx="70">
                  <c:v>46.3</c:v>
                </c:pt>
                <c:pt idx="71">
                  <c:v>46.5</c:v>
                </c:pt>
                <c:pt idx="72">
                  <c:v>45.7</c:v>
                </c:pt>
                <c:pt idx="73">
                  <c:v>45.2</c:v>
                </c:pt>
                <c:pt idx="74">
                  <c:v>45</c:v>
                </c:pt>
                <c:pt idx="75">
                  <c:v>44.8</c:v>
                </c:pt>
                <c:pt idx="76">
                  <c:v>43.2</c:v>
                </c:pt>
                <c:pt idx="77">
                  <c:v>43</c:v>
                </c:pt>
                <c:pt idx="78">
                  <c:v>39.799999999999997</c:v>
                </c:pt>
                <c:pt idx="79">
                  <c:v>37.6</c:v>
                </c:pt>
                <c:pt idx="80">
                  <c:v>32.6</c:v>
                </c:pt>
                <c:pt idx="81">
                  <c:v>31.6</c:v>
                </c:pt>
                <c:pt idx="82">
                  <c:v>31.4</c:v>
                </c:pt>
                <c:pt idx="83">
                  <c:v>31.5</c:v>
                </c:pt>
                <c:pt idx="84">
                  <c:v>31.1</c:v>
                </c:pt>
                <c:pt idx="85">
                  <c:v>29.8</c:v>
                </c:pt>
                <c:pt idx="86">
                  <c:v>28.8</c:v>
                </c:pt>
                <c:pt idx="87">
                  <c:v>28.2</c:v>
                </c:pt>
                <c:pt idx="88">
                  <c:v>28.1</c:v>
                </c:pt>
                <c:pt idx="89">
                  <c:v>24.7</c:v>
                </c:pt>
                <c:pt idx="90">
                  <c:v>23.7</c:v>
                </c:pt>
                <c:pt idx="91">
                  <c:v>23.6</c:v>
                </c:pt>
                <c:pt idx="92">
                  <c:v>22.4</c:v>
                </c:pt>
                <c:pt idx="93">
                  <c:v>22.6</c:v>
                </c:pt>
                <c:pt idx="94">
                  <c:v>22.7</c:v>
                </c:pt>
                <c:pt idx="95">
                  <c:v>22.7</c:v>
                </c:pt>
                <c:pt idx="96">
                  <c:v>23.7</c:v>
                </c:pt>
                <c:pt idx="97">
                  <c:v>23.8</c:v>
                </c:pt>
                <c:pt idx="98">
                  <c:v>26.3</c:v>
                </c:pt>
                <c:pt idx="99">
                  <c:v>27.1</c:v>
                </c:pt>
                <c:pt idx="100">
                  <c:v>28.3</c:v>
                </c:pt>
                <c:pt idx="101">
                  <c:v>30.1</c:v>
                </c:pt>
                <c:pt idx="102">
                  <c:v>30.9</c:v>
                </c:pt>
                <c:pt idx="103">
                  <c:v>31.3</c:v>
                </c:pt>
                <c:pt idx="104">
                  <c:v>31.3</c:v>
                </c:pt>
                <c:pt idx="105">
                  <c:v>31.1</c:v>
                </c:pt>
                <c:pt idx="106">
                  <c:v>30.7</c:v>
                </c:pt>
                <c:pt idx="107">
                  <c:v>30.3</c:v>
                </c:pt>
                <c:pt idx="108">
                  <c:v>29.8</c:v>
                </c:pt>
                <c:pt idx="109">
                  <c:v>30</c:v>
                </c:pt>
                <c:pt idx="110">
                  <c:v>30.2</c:v>
                </c:pt>
                <c:pt idx="111">
                  <c:v>29.9</c:v>
                </c:pt>
                <c:pt idx="112">
                  <c:v>30.6</c:v>
                </c:pt>
                <c:pt idx="113">
                  <c:v>31.4</c:v>
                </c:pt>
                <c:pt idx="114">
                  <c:v>31.5</c:v>
                </c:pt>
                <c:pt idx="115">
                  <c:v>32.200000000000003</c:v>
                </c:pt>
                <c:pt idx="116">
                  <c:v>32.299999999999997</c:v>
                </c:pt>
                <c:pt idx="117">
                  <c:v>34.299999999999997</c:v>
                </c:pt>
                <c:pt idx="118">
                  <c:v>34.6</c:v>
                </c:pt>
                <c:pt idx="119">
                  <c:v>37.799999999999997</c:v>
                </c:pt>
                <c:pt idx="120">
                  <c:v>39.5</c:v>
                </c:pt>
                <c:pt idx="121">
                  <c:v>40.799999999999997</c:v>
                </c:pt>
                <c:pt idx="122">
                  <c:v>41</c:v>
                </c:pt>
                <c:pt idx="123">
                  <c:v>43.6</c:v>
                </c:pt>
                <c:pt idx="124">
                  <c:v>44</c:v>
                </c:pt>
                <c:pt idx="125">
                  <c:v>45.8</c:v>
                </c:pt>
                <c:pt idx="126">
                  <c:v>45.6</c:v>
                </c:pt>
                <c:pt idx="127">
                  <c:v>45.6</c:v>
                </c:pt>
                <c:pt idx="128">
                  <c:v>42.7</c:v>
                </c:pt>
                <c:pt idx="129">
                  <c:v>38.4</c:v>
                </c:pt>
                <c:pt idx="130">
                  <c:v>37.9</c:v>
                </c:pt>
                <c:pt idx="131">
                  <c:v>36</c:v>
                </c:pt>
                <c:pt idx="132">
                  <c:v>33.9</c:v>
                </c:pt>
                <c:pt idx="133">
                  <c:v>34.1</c:v>
                </c:pt>
                <c:pt idx="134">
                  <c:v>34.1</c:v>
                </c:pt>
                <c:pt idx="135">
                  <c:v>33.799999999999997</c:v>
                </c:pt>
                <c:pt idx="136">
                  <c:v>33.6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'Lap Breaks'!$B$4:$B$150</c:f>
              <c:numCache>
                <c:formatCode>General</c:formatCode>
                <c:ptCount val="147"/>
                <c:pt idx="0">
                  <c:v>33.6</c:v>
                </c:pt>
                <c:pt idx="1">
                  <c:v>33.799999999999997</c:v>
                </c:pt>
                <c:pt idx="2">
                  <c:v>33.6</c:v>
                </c:pt>
                <c:pt idx="3">
                  <c:v>33.6</c:v>
                </c:pt>
                <c:pt idx="4">
                  <c:v>36.799999999999997</c:v>
                </c:pt>
                <c:pt idx="5">
                  <c:v>36.9</c:v>
                </c:pt>
                <c:pt idx="6">
                  <c:v>36.799999999999997</c:v>
                </c:pt>
                <c:pt idx="7">
                  <c:v>36.799999999999997</c:v>
                </c:pt>
                <c:pt idx="8">
                  <c:v>37.5</c:v>
                </c:pt>
                <c:pt idx="9">
                  <c:v>37.5</c:v>
                </c:pt>
                <c:pt idx="10">
                  <c:v>37.5</c:v>
                </c:pt>
                <c:pt idx="11">
                  <c:v>37.9</c:v>
                </c:pt>
                <c:pt idx="12">
                  <c:v>39.200000000000003</c:v>
                </c:pt>
                <c:pt idx="13">
                  <c:v>40.299999999999997</c:v>
                </c:pt>
                <c:pt idx="14">
                  <c:v>41.6</c:v>
                </c:pt>
                <c:pt idx="15">
                  <c:v>42.8</c:v>
                </c:pt>
                <c:pt idx="16">
                  <c:v>44</c:v>
                </c:pt>
                <c:pt idx="17">
                  <c:v>44.7</c:v>
                </c:pt>
                <c:pt idx="18">
                  <c:v>45.1</c:v>
                </c:pt>
                <c:pt idx="19">
                  <c:v>45.3</c:v>
                </c:pt>
                <c:pt idx="20">
                  <c:v>45.3</c:v>
                </c:pt>
                <c:pt idx="21">
                  <c:v>44.6</c:v>
                </c:pt>
                <c:pt idx="22">
                  <c:v>42.3</c:v>
                </c:pt>
                <c:pt idx="23">
                  <c:v>39.9</c:v>
                </c:pt>
                <c:pt idx="24">
                  <c:v>37.9</c:v>
                </c:pt>
                <c:pt idx="25">
                  <c:v>35.9</c:v>
                </c:pt>
                <c:pt idx="26">
                  <c:v>33.1</c:v>
                </c:pt>
                <c:pt idx="27">
                  <c:v>30.5</c:v>
                </c:pt>
                <c:pt idx="28">
                  <c:v>28.5</c:v>
                </c:pt>
                <c:pt idx="29">
                  <c:v>26.5</c:v>
                </c:pt>
                <c:pt idx="30">
                  <c:v>24.2</c:v>
                </c:pt>
                <c:pt idx="31">
                  <c:v>22.4</c:v>
                </c:pt>
                <c:pt idx="32">
                  <c:v>21.7</c:v>
                </c:pt>
                <c:pt idx="33">
                  <c:v>20.9</c:v>
                </c:pt>
                <c:pt idx="34">
                  <c:v>20.100000000000001</c:v>
                </c:pt>
                <c:pt idx="35">
                  <c:v>20</c:v>
                </c:pt>
                <c:pt idx="36">
                  <c:v>21.1</c:v>
                </c:pt>
                <c:pt idx="37">
                  <c:v>21.6</c:v>
                </c:pt>
                <c:pt idx="38">
                  <c:v>23</c:v>
                </c:pt>
                <c:pt idx="39">
                  <c:v>24.5</c:v>
                </c:pt>
                <c:pt idx="40">
                  <c:v>26.5</c:v>
                </c:pt>
                <c:pt idx="41">
                  <c:v>28.5</c:v>
                </c:pt>
                <c:pt idx="42">
                  <c:v>29.8</c:v>
                </c:pt>
                <c:pt idx="43">
                  <c:v>30.6</c:v>
                </c:pt>
                <c:pt idx="44">
                  <c:v>31.5</c:v>
                </c:pt>
                <c:pt idx="45">
                  <c:v>32.700000000000003</c:v>
                </c:pt>
                <c:pt idx="46">
                  <c:v>34</c:v>
                </c:pt>
                <c:pt idx="47">
                  <c:v>34.5</c:v>
                </c:pt>
                <c:pt idx="48">
                  <c:v>34.9</c:v>
                </c:pt>
                <c:pt idx="49">
                  <c:v>34.5</c:v>
                </c:pt>
                <c:pt idx="50">
                  <c:v>34.9</c:v>
                </c:pt>
                <c:pt idx="51">
                  <c:v>35.299999999999997</c:v>
                </c:pt>
                <c:pt idx="52">
                  <c:v>35.4</c:v>
                </c:pt>
                <c:pt idx="53">
                  <c:v>35.799999999999997</c:v>
                </c:pt>
                <c:pt idx="54">
                  <c:v>35.799999999999997</c:v>
                </c:pt>
                <c:pt idx="55">
                  <c:v>36.1</c:v>
                </c:pt>
                <c:pt idx="56">
                  <c:v>36.6</c:v>
                </c:pt>
                <c:pt idx="57">
                  <c:v>37.299999999999997</c:v>
                </c:pt>
                <c:pt idx="58">
                  <c:v>38.700000000000003</c:v>
                </c:pt>
                <c:pt idx="59">
                  <c:v>39.6</c:v>
                </c:pt>
                <c:pt idx="60">
                  <c:v>40.5</c:v>
                </c:pt>
                <c:pt idx="61">
                  <c:v>41.2</c:v>
                </c:pt>
                <c:pt idx="62">
                  <c:v>41.8</c:v>
                </c:pt>
                <c:pt idx="63">
                  <c:v>42.6</c:v>
                </c:pt>
                <c:pt idx="64">
                  <c:v>43.2</c:v>
                </c:pt>
                <c:pt idx="65">
                  <c:v>43.6</c:v>
                </c:pt>
                <c:pt idx="66">
                  <c:v>43.2</c:v>
                </c:pt>
                <c:pt idx="67">
                  <c:v>43.6</c:v>
                </c:pt>
                <c:pt idx="68">
                  <c:v>43.6</c:v>
                </c:pt>
                <c:pt idx="69">
                  <c:v>44.3</c:v>
                </c:pt>
                <c:pt idx="70">
                  <c:v>44.4</c:v>
                </c:pt>
                <c:pt idx="71">
                  <c:v>44.2</c:v>
                </c:pt>
                <c:pt idx="72">
                  <c:v>43</c:v>
                </c:pt>
                <c:pt idx="73">
                  <c:v>42.8</c:v>
                </c:pt>
                <c:pt idx="74">
                  <c:v>43.4</c:v>
                </c:pt>
                <c:pt idx="75">
                  <c:v>43.5</c:v>
                </c:pt>
                <c:pt idx="76">
                  <c:v>43</c:v>
                </c:pt>
                <c:pt idx="77">
                  <c:v>42.9</c:v>
                </c:pt>
                <c:pt idx="78">
                  <c:v>39.1</c:v>
                </c:pt>
                <c:pt idx="79">
                  <c:v>38.6</c:v>
                </c:pt>
                <c:pt idx="80">
                  <c:v>35.1</c:v>
                </c:pt>
                <c:pt idx="81">
                  <c:v>32.799999999999997</c:v>
                </c:pt>
                <c:pt idx="82">
                  <c:v>31.5</c:v>
                </c:pt>
                <c:pt idx="83">
                  <c:v>30.4</c:v>
                </c:pt>
                <c:pt idx="84">
                  <c:v>30.3</c:v>
                </c:pt>
                <c:pt idx="85">
                  <c:v>28.5</c:v>
                </c:pt>
                <c:pt idx="86">
                  <c:v>28.2</c:v>
                </c:pt>
                <c:pt idx="87">
                  <c:v>25.6</c:v>
                </c:pt>
                <c:pt idx="88">
                  <c:v>25.2</c:v>
                </c:pt>
                <c:pt idx="89">
                  <c:v>24.3</c:v>
                </c:pt>
                <c:pt idx="90">
                  <c:v>24.2</c:v>
                </c:pt>
                <c:pt idx="91">
                  <c:v>24.2</c:v>
                </c:pt>
                <c:pt idx="92">
                  <c:v>23.8</c:v>
                </c:pt>
                <c:pt idx="93">
                  <c:v>22.9</c:v>
                </c:pt>
                <c:pt idx="94">
                  <c:v>22.4</c:v>
                </c:pt>
                <c:pt idx="95">
                  <c:v>22.3</c:v>
                </c:pt>
                <c:pt idx="96">
                  <c:v>22.3</c:v>
                </c:pt>
                <c:pt idx="97">
                  <c:v>23.4</c:v>
                </c:pt>
                <c:pt idx="98">
                  <c:v>25</c:v>
                </c:pt>
                <c:pt idx="99">
                  <c:v>25.2</c:v>
                </c:pt>
                <c:pt idx="100">
                  <c:v>26</c:v>
                </c:pt>
                <c:pt idx="101">
                  <c:v>27.2</c:v>
                </c:pt>
                <c:pt idx="102">
                  <c:v>30</c:v>
                </c:pt>
                <c:pt idx="103">
                  <c:v>30.4</c:v>
                </c:pt>
                <c:pt idx="104">
                  <c:v>30.4</c:v>
                </c:pt>
                <c:pt idx="105">
                  <c:v>32.4</c:v>
                </c:pt>
                <c:pt idx="106">
                  <c:v>32.1</c:v>
                </c:pt>
                <c:pt idx="107">
                  <c:v>31.8</c:v>
                </c:pt>
                <c:pt idx="108">
                  <c:v>31.8</c:v>
                </c:pt>
                <c:pt idx="109">
                  <c:v>32.1</c:v>
                </c:pt>
                <c:pt idx="110">
                  <c:v>32.299999999999997</c:v>
                </c:pt>
                <c:pt idx="111">
                  <c:v>32.200000000000003</c:v>
                </c:pt>
                <c:pt idx="112">
                  <c:v>31.9</c:v>
                </c:pt>
                <c:pt idx="113">
                  <c:v>31.9</c:v>
                </c:pt>
                <c:pt idx="114">
                  <c:v>33.200000000000003</c:v>
                </c:pt>
                <c:pt idx="115">
                  <c:v>33.799999999999997</c:v>
                </c:pt>
                <c:pt idx="116">
                  <c:v>35.1</c:v>
                </c:pt>
                <c:pt idx="117">
                  <c:v>36.5</c:v>
                </c:pt>
                <c:pt idx="118">
                  <c:v>37.4</c:v>
                </c:pt>
                <c:pt idx="119">
                  <c:v>38.6</c:v>
                </c:pt>
                <c:pt idx="120">
                  <c:v>40.200000000000003</c:v>
                </c:pt>
                <c:pt idx="121">
                  <c:v>42</c:v>
                </c:pt>
                <c:pt idx="122">
                  <c:v>42.2</c:v>
                </c:pt>
                <c:pt idx="123">
                  <c:v>43.5</c:v>
                </c:pt>
                <c:pt idx="124">
                  <c:v>45.1</c:v>
                </c:pt>
                <c:pt idx="125">
                  <c:v>44.3</c:v>
                </c:pt>
                <c:pt idx="126">
                  <c:v>44.2</c:v>
                </c:pt>
                <c:pt idx="127">
                  <c:v>40.299999999999997</c:v>
                </c:pt>
                <c:pt idx="128">
                  <c:v>37.6</c:v>
                </c:pt>
                <c:pt idx="129">
                  <c:v>35.4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35.4</c:v>
                </c:pt>
                <c:pt idx="134">
                  <c:v>35</c:v>
                </c:pt>
                <c:pt idx="135">
                  <c:v>34.5</c:v>
                </c:pt>
                <c:pt idx="136">
                  <c:v>34.4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'Lap Breaks'!$C$4:$C$150</c:f>
              <c:numCache>
                <c:formatCode>General</c:formatCode>
                <c:ptCount val="147"/>
                <c:pt idx="0">
                  <c:v>34.4</c:v>
                </c:pt>
                <c:pt idx="1">
                  <c:v>35</c:v>
                </c:pt>
                <c:pt idx="2">
                  <c:v>35.700000000000003</c:v>
                </c:pt>
                <c:pt idx="3">
                  <c:v>36.299999999999997</c:v>
                </c:pt>
                <c:pt idx="4">
                  <c:v>36.4</c:v>
                </c:pt>
                <c:pt idx="5">
                  <c:v>36.700000000000003</c:v>
                </c:pt>
                <c:pt idx="6">
                  <c:v>37.4</c:v>
                </c:pt>
                <c:pt idx="7">
                  <c:v>37.5</c:v>
                </c:pt>
                <c:pt idx="8">
                  <c:v>38.200000000000003</c:v>
                </c:pt>
                <c:pt idx="9">
                  <c:v>39.4</c:v>
                </c:pt>
                <c:pt idx="10">
                  <c:v>39.5</c:v>
                </c:pt>
                <c:pt idx="11">
                  <c:v>41.6</c:v>
                </c:pt>
                <c:pt idx="12">
                  <c:v>43</c:v>
                </c:pt>
                <c:pt idx="13">
                  <c:v>44</c:v>
                </c:pt>
                <c:pt idx="14">
                  <c:v>44.7</c:v>
                </c:pt>
                <c:pt idx="15">
                  <c:v>45.2</c:v>
                </c:pt>
                <c:pt idx="16">
                  <c:v>45.3</c:v>
                </c:pt>
                <c:pt idx="17">
                  <c:v>45.9</c:v>
                </c:pt>
                <c:pt idx="18">
                  <c:v>46.4</c:v>
                </c:pt>
                <c:pt idx="19">
                  <c:v>45.4</c:v>
                </c:pt>
                <c:pt idx="20">
                  <c:v>39.6</c:v>
                </c:pt>
                <c:pt idx="21">
                  <c:v>38.799999999999997</c:v>
                </c:pt>
                <c:pt idx="22">
                  <c:v>35.799999999999997</c:v>
                </c:pt>
                <c:pt idx="23">
                  <c:v>29.3</c:v>
                </c:pt>
                <c:pt idx="24">
                  <c:v>26.7</c:v>
                </c:pt>
                <c:pt idx="25">
                  <c:v>25.1</c:v>
                </c:pt>
                <c:pt idx="26">
                  <c:v>24.3</c:v>
                </c:pt>
                <c:pt idx="27">
                  <c:v>23.8</c:v>
                </c:pt>
                <c:pt idx="28">
                  <c:v>22.8</c:v>
                </c:pt>
                <c:pt idx="29">
                  <c:v>21.6</c:v>
                </c:pt>
                <c:pt idx="30">
                  <c:v>20.9</c:v>
                </c:pt>
                <c:pt idx="31">
                  <c:v>20.8</c:v>
                </c:pt>
                <c:pt idx="32">
                  <c:v>20.9</c:v>
                </c:pt>
                <c:pt idx="33">
                  <c:v>20.5</c:v>
                </c:pt>
                <c:pt idx="34">
                  <c:v>21.8</c:v>
                </c:pt>
                <c:pt idx="35">
                  <c:v>25.1</c:v>
                </c:pt>
                <c:pt idx="36">
                  <c:v>26</c:v>
                </c:pt>
                <c:pt idx="37">
                  <c:v>26.5</c:v>
                </c:pt>
                <c:pt idx="38">
                  <c:v>26.9</c:v>
                </c:pt>
                <c:pt idx="39">
                  <c:v>27.4</c:v>
                </c:pt>
                <c:pt idx="40">
                  <c:v>28.6</c:v>
                </c:pt>
                <c:pt idx="41">
                  <c:v>30.4</c:v>
                </c:pt>
                <c:pt idx="42">
                  <c:v>32</c:v>
                </c:pt>
                <c:pt idx="43">
                  <c:v>33.6</c:v>
                </c:pt>
                <c:pt idx="44">
                  <c:v>34.9</c:v>
                </c:pt>
                <c:pt idx="45">
                  <c:v>35</c:v>
                </c:pt>
                <c:pt idx="46">
                  <c:v>34.799999999999997</c:v>
                </c:pt>
                <c:pt idx="47">
                  <c:v>34.9</c:v>
                </c:pt>
                <c:pt idx="48">
                  <c:v>35.200000000000003</c:v>
                </c:pt>
                <c:pt idx="49">
                  <c:v>35.6</c:v>
                </c:pt>
                <c:pt idx="50">
                  <c:v>35.9</c:v>
                </c:pt>
                <c:pt idx="51">
                  <c:v>35.799999999999997</c:v>
                </c:pt>
                <c:pt idx="52">
                  <c:v>35.200000000000003</c:v>
                </c:pt>
                <c:pt idx="53">
                  <c:v>34.700000000000003</c:v>
                </c:pt>
                <c:pt idx="54">
                  <c:v>34.6</c:v>
                </c:pt>
                <c:pt idx="55">
                  <c:v>35.1</c:v>
                </c:pt>
                <c:pt idx="56">
                  <c:v>35.6</c:v>
                </c:pt>
                <c:pt idx="57">
                  <c:v>36.700000000000003</c:v>
                </c:pt>
                <c:pt idx="58">
                  <c:v>37.799999999999997</c:v>
                </c:pt>
                <c:pt idx="59">
                  <c:v>38.200000000000003</c:v>
                </c:pt>
                <c:pt idx="60">
                  <c:v>38.9</c:v>
                </c:pt>
                <c:pt idx="61">
                  <c:v>39.799999999999997</c:v>
                </c:pt>
                <c:pt idx="62">
                  <c:v>40.4</c:v>
                </c:pt>
                <c:pt idx="63">
                  <c:v>40.9</c:v>
                </c:pt>
                <c:pt idx="64">
                  <c:v>41</c:v>
                </c:pt>
                <c:pt idx="65">
                  <c:v>41.4</c:v>
                </c:pt>
                <c:pt idx="66">
                  <c:v>41.8</c:v>
                </c:pt>
                <c:pt idx="67">
                  <c:v>42.8</c:v>
                </c:pt>
                <c:pt idx="68">
                  <c:v>43.3</c:v>
                </c:pt>
                <c:pt idx="69">
                  <c:v>43.4</c:v>
                </c:pt>
                <c:pt idx="70">
                  <c:v>43.2</c:v>
                </c:pt>
                <c:pt idx="71">
                  <c:v>43.6</c:v>
                </c:pt>
                <c:pt idx="72">
                  <c:v>43.7</c:v>
                </c:pt>
                <c:pt idx="73">
                  <c:v>44.3</c:v>
                </c:pt>
                <c:pt idx="74">
                  <c:v>43.2</c:v>
                </c:pt>
                <c:pt idx="75">
                  <c:v>42.2</c:v>
                </c:pt>
                <c:pt idx="76">
                  <c:v>40.6</c:v>
                </c:pt>
                <c:pt idx="77">
                  <c:v>35.5</c:v>
                </c:pt>
                <c:pt idx="78">
                  <c:v>34.299999999999997</c:v>
                </c:pt>
                <c:pt idx="79">
                  <c:v>34.200000000000003</c:v>
                </c:pt>
                <c:pt idx="80">
                  <c:v>33.4</c:v>
                </c:pt>
                <c:pt idx="81">
                  <c:v>33.299999999999997</c:v>
                </c:pt>
                <c:pt idx="82">
                  <c:v>33.299999999999997</c:v>
                </c:pt>
                <c:pt idx="83">
                  <c:v>31</c:v>
                </c:pt>
                <c:pt idx="84">
                  <c:v>27.7</c:v>
                </c:pt>
                <c:pt idx="85">
                  <c:v>27.3</c:v>
                </c:pt>
                <c:pt idx="86">
                  <c:v>24.8</c:v>
                </c:pt>
                <c:pt idx="87">
                  <c:v>24.5</c:v>
                </c:pt>
                <c:pt idx="88">
                  <c:v>23.8</c:v>
                </c:pt>
                <c:pt idx="89">
                  <c:v>23.7</c:v>
                </c:pt>
                <c:pt idx="90">
                  <c:v>21.8</c:v>
                </c:pt>
                <c:pt idx="91">
                  <c:v>20.5</c:v>
                </c:pt>
                <c:pt idx="92">
                  <c:v>20.399999999999999</c:v>
                </c:pt>
                <c:pt idx="93">
                  <c:v>21.4</c:v>
                </c:pt>
                <c:pt idx="94">
                  <c:v>23.9</c:v>
                </c:pt>
                <c:pt idx="95">
                  <c:v>24.2</c:v>
                </c:pt>
                <c:pt idx="96">
                  <c:v>25.6</c:v>
                </c:pt>
                <c:pt idx="97">
                  <c:v>25.8</c:v>
                </c:pt>
                <c:pt idx="98">
                  <c:v>27.1</c:v>
                </c:pt>
                <c:pt idx="99">
                  <c:v>27.3</c:v>
                </c:pt>
                <c:pt idx="100">
                  <c:v>29.6</c:v>
                </c:pt>
                <c:pt idx="101">
                  <c:v>30.4</c:v>
                </c:pt>
                <c:pt idx="102">
                  <c:v>30.5</c:v>
                </c:pt>
                <c:pt idx="103">
                  <c:v>30.6</c:v>
                </c:pt>
                <c:pt idx="104">
                  <c:v>31.7</c:v>
                </c:pt>
                <c:pt idx="105">
                  <c:v>31.8</c:v>
                </c:pt>
                <c:pt idx="106">
                  <c:v>32.700000000000003</c:v>
                </c:pt>
                <c:pt idx="107">
                  <c:v>31.9</c:v>
                </c:pt>
                <c:pt idx="108">
                  <c:v>31.1</c:v>
                </c:pt>
                <c:pt idx="109">
                  <c:v>31</c:v>
                </c:pt>
                <c:pt idx="110">
                  <c:v>30.4</c:v>
                </c:pt>
                <c:pt idx="111">
                  <c:v>30.9</c:v>
                </c:pt>
                <c:pt idx="112">
                  <c:v>31</c:v>
                </c:pt>
                <c:pt idx="113">
                  <c:v>32.1</c:v>
                </c:pt>
                <c:pt idx="114">
                  <c:v>33.700000000000003</c:v>
                </c:pt>
                <c:pt idx="115">
                  <c:v>35</c:v>
                </c:pt>
                <c:pt idx="116">
                  <c:v>36.299999999999997</c:v>
                </c:pt>
                <c:pt idx="117">
                  <c:v>36.799999999999997</c:v>
                </c:pt>
                <c:pt idx="118">
                  <c:v>38.1</c:v>
                </c:pt>
                <c:pt idx="119">
                  <c:v>39.4</c:v>
                </c:pt>
                <c:pt idx="120">
                  <c:v>39.6</c:v>
                </c:pt>
                <c:pt idx="121">
                  <c:v>42.2</c:v>
                </c:pt>
                <c:pt idx="122">
                  <c:v>42.6</c:v>
                </c:pt>
                <c:pt idx="123">
                  <c:v>43.8</c:v>
                </c:pt>
                <c:pt idx="124">
                  <c:v>44.7</c:v>
                </c:pt>
                <c:pt idx="125">
                  <c:v>42.8</c:v>
                </c:pt>
                <c:pt idx="126">
                  <c:v>39.799999999999997</c:v>
                </c:pt>
                <c:pt idx="127">
                  <c:v>39.4</c:v>
                </c:pt>
                <c:pt idx="128">
                  <c:v>36.299999999999997</c:v>
                </c:pt>
                <c:pt idx="129">
                  <c:v>34.5</c:v>
                </c:pt>
                <c:pt idx="130">
                  <c:v>34.5</c:v>
                </c:pt>
                <c:pt idx="131">
                  <c:v>35</c:v>
                </c:pt>
                <c:pt idx="132">
                  <c:v>35</c:v>
                </c:pt>
                <c:pt idx="133">
                  <c:v>34.6</c:v>
                </c:pt>
                <c:pt idx="134">
                  <c:v>34.799999999999997</c:v>
                </c:pt>
                <c:pt idx="135">
                  <c:v>34.799999999999997</c:v>
                </c:pt>
                <c:pt idx="136">
                  <c:v>35.9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'Lap Breaks'!$D$4:$D$150</c:f>
              <c:numCache>
                <c:formatCode>General</c:formatCode>
                <c:ptCount val="147"/>
                <c:pt idx="0">
                  <c:v>35.9</c:v>
                </c:pt>
                <c:pt idx="1">
                  <c:v>36.4</c:v>
                </c:pt>
                <c:pt idx="2">
                  <c:v>36.4</c:v>
                </c:pt>
                <c:pt idx="3">
                  <c:v>35.4</c:v>
                </c:pt>
                <c:pt idx="4">
                  <c:v>35.299999999999997</c:v>
                </c:pt>
                <c:pt idx="5">
                  <c:v>35.299999999999997</c:v>
                </c:pt>
                <c:pt idx="6">
                  <c:v>34.9</c:v>
                </c:pt>
                <c:pt idx="7">
                  <c:v>35.6</c:v>
                </c:pt>
                <c:pt idx="8">
                  <c:v>35.799999999999997</c:v>
                </c:pt>
                <c:pt idx="9">
                  <c:v>36.6</c:v>
                </c:pt>
                <c:pt idx="10">
                  <c:v>36.1</c:v>
                </c:pt>
                <c:pt idx="11">
                  <c:v>40</c:v>
                </c:pt>
                <c:pt idx="12">
                  <c:v>42.1</c:v>
                </c:pt>
                <c:pt idx="13">
                  <c:v>43.4</c:v>
                </c:pt>
                <c:pt idx="14">
                  <c:v>44.9</c:v>
                </c:pt>
                <c:pt idx="15">
                  <c:v>45.1</c:v>
                </c:pt>
                <c:pt idx="16">
                  <c:v>45.7</c:v>
                </c:pt>
                <c:pt idx="17">
                  <c:v>46</c:v>
                </c:pt>
                <c:pt idx="18">
                  <c:v>46</c:v>
                </c:pt>
                <c:pt idx="19">
                  <c:v>45.8</c:v>
                </c:pt>
                <c:pt idx="20">
                  <c:v>45.2</c:v>
                </c:pt>
                <c:pt idx="21">
                  <c:v>41.6</c:v>
                </c:pt>
                <c:pt idx="22">
                  <c:v>39.4</c:v>
                </c:pt>
                <c:pt idx="23">
                  <c:v>39.200000000000003</c:v>
                </c:pt>
                <c:pt idx="24">
                  <c:v>37.700000000000003</c:v>
                </c:pt>
                <c:pt idx="25">
                  <c:v>35.9</c:v>
                </c:pt>
                <c:pt idx="26">
                  <c:v>29.8</c:v>
                </c:pt>
                <c:pt idx="27">
                  <c:v>26.2</c:v>
                </c:pt>
                <c:pt idx="28">
                  <c:v>24.6</c:v>
                </c:pt>
                <c:pt idx="29">
                  <c:v>23.6</c:v>
                </c:pt>
                <c:pt idx="30">
                  <c:v>22.2</c:v>
                </c:pt>
                <c:pt idx="31">
                  <c:v>20.9</c:v>
                </c:pt>
                <c:pt idx="32">
                  <c:v>20.399999999999999</c:v>
                </c:pt>
                <c:pt idx="33">
                  <c:v>20.7</c:v>
                </c:pt>
                <c:pt idx="34">
                  <c:v>21.2</c:v>
                </c:pt>
                <c:pt idx="35">
                  <c:v>24.8</c:v>
                </c:pt>
                <c:pt idx="36">
                  <c:v>25.8</c:v>
                </c:pt>
                <c:pt idx="37">
                  <c:v>26.9</c:v>
                </c:pt>
                <c:pt idx="38">
                  <c:v>27.4</c:v>
                </c:pt>
                <c:pt idx="39">
                  <c:v>28.1</c:v>
                </c:pt>
                <c:pt idx="40">
                  <c:v>28.8</c:v>
                </c:pt>
                <c:pt idx="41">
                  <c:v>28.9</c:v>
                </c:pt>
                <c:pt idx="42">
                  <c:v>29.9</c:v>
                </c:pt>
                <c:pt idx="43">
                  <c:v>31.6</c:v>
                </c:pt>
                <c:pt idx="44">
                  <c:v>31.8</c:v>
                </c:pt>
                <c:pt idx="45">
                  <c:v>33.9</c:v>
                </c:pt>
                <c:pt idx="46">
                  <c:v>33.799999999999997</c:v>
                </c:pt>
                <c:pt idx="47">
                  <c:v>33.9</c:v>
                </c:pt>
                <c:pt idx="48">
                  <c:v>34.9</c:v>
                </c:pt>
                <c:pt idx="49">
                  <c:v>35.5</c:v>
                </c:pt>
                <c:pt idx="50">
                  <c:v>36.1</c:v>
                </c:pt>
                <c:pt idx="51">
                  <c:v>36.4</c:v>
                </c:pt>
                <c:pt idx="52">
                  <c:v>36.5</c:v>
                </c:pt>
                <c:pt idx="53">
                  <c:v>36.200000000000003</c:v>
                </c:pt>
                <c:pt idx="54">
                  <c:v>36</c:v>
                </c:pt>
                <c:pt idx="55">
                  <c:v>36.1</c:v>
                </c:pt>
                <c:pt idx="56">
                  <c:v>36.799999999999997</c:v>
                </c:pt>
                <c:pt idx="57">
                  <c:v>38</c:v>
                </c:pt>
                <c:pt idx="58">
                  <c:v>39</c:v>
                </c:pt>
                <c:pt idx="59">
                  <c:v>40.1</c:v>
                </c:pt>
                <c:pt idx="60">
                  <c:v>40.6</c:v>
                </c:pt>
                <c:pt idx="61">
                  <c:v>41.3</c:v>
                </c:pt>
                <c:pt idx="62">
                  <c:v>41.9</c:v>
                </c:pt>
                <c:pt idx="63">
                  <c:v>42</c:v>
                </c:pt>
                <c:pt idx="64">
                  <c:v>42.1</c:v>
                </c:pt>
                <c:pt idx="65">
                  <c:v>42.3</c:v>
                </c:pt>
                <c:pt idx="66">
                  <c:v>43.1</c:v>
                </c:pt>
                <c:pt idx="67">
                  <c:v>43.5</c:v>
                </c:pt>
                <c:pt idx="68">
                  <c:v>43.9</c:v>
                </c:pt>
                <c:pt idx="69">
                  <c:v>44</c:v>
                </c:pt>
                <c:pt idx="70">
                  <c:v>44.4</c:v>
                </c:pt>
                <c:pt idx="71">
                  <c:v>44.5</c:v>
                </c:pt>
                <c:pt idx="72">
                  <c:v>45</c:v>
                </c:pt>
                <c:pt idx="73">
                  <c:v>45.1</c:v>
                </c:pt>
                <c:pt idx="74">
                  <c:v>44.8</c:v>
                </c:pt>
                <c:pt idx="75">
                  <c:v>44.8</c:v>
                </c:pt>
                <c:pt idx="76">
                  <c:v>38.299999999999997</c:v>
                </c:pt>
                <c:pt idx="77">
                  <c:v>37.4</c:v>
                </c:pt>
                <c:pt idx="78">
                  <c:v>34.200000000000003</c:v>
                </c:pt>
                <c:pt idx="79">
                  <c:v>33.700000000000003</c:v>
                </c:pt>
                <c:pt idx="80">
                  <c:v>32.1</c:v>
                </c:pt>
                <c:pt idx="81">
                  <c:v>30.7</c:v>
                </c:pt>
                <c:pt idx="82">
                  <c:v>29.6</c:v>
                </c:pt>
                <c:pt idx="83">
                  <c:v>29.3</c:v>
                </c:pt>
                <c:pt idx="84">
                  <c:v>29.3</c:v>
                </c:pt>
                <c:pt idx="85">
                  <c:v>28.4</c:v>
                </c:pt>
                <c:pt idx="86">
                  <c:v>28.3</c:v>
                </c:pt>
                <c:pt idx="87">
                  <c:v>25.1</c:v>
                </c:pt>
                <c:pt idx="88">
                  <c:v>23.8</c:v>
                </c:pt>
                <c:pt idx="89">
                  <c:v>23.7</c:v>
                </c:pt>
                <c:pt idx="90">
                  <c:v>23.7</c:v>
                </c:pt>
                <c:pt idx="91">
                  <c:v>20.8</c:v>
                </c:pt>
                <c:pt idx="92">
                  <c:v>20.399999999999999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21.8</c:v>
                </c:pt>
                <c:pt idx="97">
                  <c:v>22</c:v>
                </c:pt>
                <c:pt idx="98">
                  <c:v>24</c:v>
                </c:pt>
                <c:pt idx="99">
                  <c:v>24.3</c:v>
                </c:pt>
                <c:pt idx="100">
                  <c:v>27.1</c:v>
                </c:pt>
                <c:pt idx="101">
                  <c:v>27.5</c:v>
                </c:pt>
                <c:pt idx="102">
                  <c:v>28.9</c:v>
                </c:pt>
                <c:pt idx="103">
                  <c:v>30.2</c:v>
                </c:pt>
                <c:pt idx="104">
                  <c:v>30.7</c:v>
                </c:pt>
                <c:pt idx="105">
                  <c:v>31.1</c:v>
                </c:pt>
                <c:pt idx="106">
                  <c:v>31.1</c:v>
                </c:pt>
                <c:pt idx="107">
                  <c:v>30.7</c:v>
                </c:pt>
                <c:pt idx="108">
                  <c:v>30.3</c:v>
                </c:pt>
                <c:pt idx="109">
                  <c:v>30.6</c:v>
                </c:pt>
                <c:pt idx="110">
                  <c:v>30.4</c:v>
                </c:pt>
                <c:pt idx="111">
                  <c:v>30.5</c:v>
                </c:pt>
                <c:pt idx="112">
                  <c:v>30.4</c:v>
                </c:pt>
                <c:pt idx="113">
                  <c:v>30.4</c:v>
                </c:pt>
                <c:pt idx="114">
                  <c:v>31.7</c:v>
                </c:pt>
                <c:pt idx="115">
                  <c:v>31.9</c:v>
                </c:pt>
                <c:pt idx="116">
                  <c:v>33.9</c:v>
                </c:pt>
                <c:pt idx="117">
                  <c:v>35.4</c:v>
                </c:pt>
                <c:pt idx="118">
                  <c:v>36.6</c:v>
                </c:pt>
                <c:pt idx="119">
                  <c:v>38</c:v>
                </c:pt>
                <c:pt idx="120">
                  <c:v>38.200000000000003</c:v>
                </c:pt>
                <c:pt idx="121">
                  <c:v>39.6</c:v>
                </c:pt>
                <c:pt idx="122">
                  <c:v>41.5</c:v>
                </c:pt>
                <c:pt idx="123">
                  <c:v>41.7</c:v>
                </c:pt>
                <c:pt idx="124">
                  <c:v>43.5</c:v>
                </c:pt>
                <c:pt idx="125">
                  <c:v>43.8</c:v>
                </c:pt>
                <c:pt idx="126">
                  <c:v>43.8</c:v>
                </c:pt>
                <c:pt idx="127">
                  <c:v>40.6</c:v>
                </c:pt>
                <c:pt idx="128">
                  <c:v>38</c:v>
                </c:pt>
                <c:pt idx="129">
                  <c:v>37.5</c:v>
                </c:pt>
                <c:pt idx="130">
                  <c:v>34.6</c:v>
                </c:pt>
                <c:pt idx="131">
                  <c:v>34.200000000000003</c:v>
                </c:pt>
                <c:pt idx="132">
                  <c:v>33.799999999999997</c:v>
                </c:pt>
                <c:pt idx="133">
                  <c:v>33.9</c:v>
                </c:pt>
                <c:pt idx="134">
                  <c:v>33.9</c:v>
                </c:pt>
                <c:pt idx="135">
                  <c:v>34.5</c:v>
                </c:pt>
                <c:pt idx="136">
                  <c:v>34.799999999999997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97824"/>
        <c:axId val="43599744"/>
      </c:lineChart>
      <c:catAx>
        <c:axId val="43597824"/>
        <c:scaling>
          <c:orientation val="minMax"/>
        </c:scaling>
        <c:delete val="0"/>
        <c:axPos val="b"/>
        <c:majorTickMark val="out"/>
        <c:minorTickMark val="none"/>
        <c:tickLblPos val="nextTo"/>
        <c:crossAx val="43599744"/>
        <c:crosses val="autoZero"/>
        <c:auto val="1"/>
        <c:lblAlgn val="ctr"/>
        <c:lblOffset val="100"/>
        <c:noMultiLvlLbl val="0"/>
      </c:catAx>
      <c:valAx>
        <c:axId val="4359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597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data'!$H$10:$H$146</c:f>
              <c:numCache>
                <c:formatCode>General</c:formatCode>
                <c:ptCount val="137"/>
                <c:pt idx="0">
                  <c:v>3371.6</c:v>
                </c:pt>
                <c:pt idx="1">
                  <c:v>3531.1</c:v>
                </c:pt>
                <c:pt idx="2">
                  <c:v>3453.3</c:v>
                </c:pt>
                <c:pt idx="3">
                  <c:v>3186.2</c:v>
                </c:pt>
                <c:pt idx="4">
                  <c:v>3082.1</c:v>
                </c:pt>
                <c:pt idx="5">
                  <c:v>2981.3</c:v>
                </c:pt>
                <c:pt idx="6">
                  <c:v>2957.1</c:v>
                </c:pt>
                <c:pt idx="7">
                  <c:v>2919.4</c:v>
                </c:pt>
                <c:pt idx="8">
                  <c:v>3056.7</c:v>
                </c:pt>
                <c:pt idx="9">
                  <c:v>3412.7</c:v>
                </c:pt>
                <c:pt idx="10">
                  <c:v>3994.4</c:v>
                </c:pt>
                <c:pt idx="11">
                  <c:v>4187.8999999999996</c:v>
                </c:pt>
                <c:pt idx="12">
                  <c:v>4077.3</c:v>
                </c:pt>
                <c:pt idx="13">
                  <c:v>4069.9</c:v>
                </c:pt>
                <c:pt idx="14">
                  <c:v>4151.2</c:v>
                </c:pt>
                <c:pt idx="15">
                  <c:v>4005</c:v>
                </c:pt>
                <c:pt idx="16">
                  <c:v>3713.7</c:v>
                </c:pt>
                <c:pt idx="17">
                  <c:v>3388.5</c:v>
                </c:pt>
                <c:pt idx="18">
                  <c:v>2946.6</c:v>
                </c:pt>
                <c:pt idx="19">
                  <c:v>2505.8000000000002</c:v>
                </c:pt>
                <c:pt idx="20">
                  <c:v>1908.7</c:v>
                </c:pt>
                <c:pt idx="21">
                  <c:v>1677</c:v>
                </c:pt>
                <c:pt idx="22">
                  <c:v>1777.4</c:v>
                </c:pt>
                <c:pt idx="23">
                  <c:v>1643.2</c:v>
                </c:pt>
                <c:pt idx="24">
                  <c:v>1760.4</c:v>
                </c:pt>
                <c:pt idx="25">
                  <c:v>1975.8</c:v>
                </c:pt>
                <c:pt idx="26">
                  <c:v>1907.2</c:v>
                </c:pt>
                <c:pt idx="27">
                  <c:v>1884.1</c:v>
                </c:pt>
                <c:pt idx="28">
                  <c:v>2078.5</c:v>
                </c:pt>
                <c:pt idx="29">
                  <c:v>2179.1999999999998</c:v>
                </c:pt>
                <c:pt idx="30">
                  <c:v>1954</c:v>
                </c:pt>
                <c:pt idx="31">
                  <c:v>1862.8</c:v>
                </c:pt>
                <c:pt idx="32">
                  <c:v>1928.5</c:v>
                </c:pt>
                <c:pt idx="33">
                  <c:v>1822.5</c:v>
                </c:pt>
                <c:pt idx="34">
                  <c:v>1762.8</c:v>
                </c:pt>
                <c:pt idx="35">
                  <c:v>1737.5</c:v>
                </c:pt>
                <c:pt idx="36">
                  <c:v>1788.1</c:v>
                </c:pt>
                <c:pt idx="37">
                  <c:v>2280.5</c:v>
                </c:pt>
                <c:pt idx="38">
                  <c:v>2696.2</c:v>
                </c:pt>
                <c:pt idx="39">
                  <c:v>2997.6</c:v>
                </c:pt>
                <c:pt idx="40">
                  <c:v>3133.8</c:v>
                </c:pt>
                <c:pt idx="41">
                  <c:v>3184.7</c:v>
                </c:pt>
                <c:pt idx="42">
                  <c:v>3312.4</c:v>
                </c:pt>
                <c:pt idx="43">
                  <c:v>3489.8</c:v>
                </c:pt>
                <c:pt idx="44">
                  <c:v>3383.5</c:v>
                </c:pt>
                <c:pt idx="45">
                  <c:v>3127.7</c:v>
                </c:pt>
                <c:pt idx="46">
                  <c:v>2912.9</c:v>
                </c:pt>
                <c:pt idx="47">
                  <c:v>2804.9</c:v>
                </c:pt>
                <c:pt idx="48">
                  <c:v>2839.8</c:v>
                </c:pt>
                <c:pt idx="49">
                  <c:v>2899.8</c:v>
                </c:pt>
                <c:pt idx="50">
                  <c:v>2871.3</c:v>
                </c:pt>
                <c:pt idx="51">
                  <c:v>2751.2</c:v>
                </c:pt>
                <c:pt idx="52">
                  <c:v>2704.4</c:v>
                </c:pt>
                <c:pt idx="53">
                  <c:v>2894.7</c:v>
                </c:pt>
                <c:pt idx="54">
                  <c:v>3248</c:v>
                </c:pt>
                <c:pt idx="55">
                  <c:v>3695.2</c:v>
                </c:pt>
                <c:pt idx="56">
                  <c:v>3997</c:v>
                </c:pt>
                <c:pt idx="57">
                  <c:v>3955.3</c:v>
                </c:pt>
                <c:pt idx="58">
                  <c:v>3861.8</c:v>
                </c:pt>
                <c:pt idx="59">
                  <c:v>4570.3999999999996</c:v>
                </c:pt>
                <c:pt idx="60">
                  <c:v>5351.7</c:v>
                </c:pt>
                <c:pt idx="61">
                  <c:v>5092.5</c:v>
                </c:pt>
                <c:pt idx="62">
                  <c:v>5233.7</c:v>
                </c:pt>
                <c:pt idx="63">
                  <c:v>6211.4</c:v>
                </c:pt>
                <c:pt idx="64">
                  <c:v>6226.2</c:v>
                </c:pt>
                <c:pt idx="65">
                  <c:v>5844.4</c:v>
                </c:pt>
                <c:pt idx="66">
                  <c:v>6528.6</c:v>
                </c:pt>
                <c:pt idx="67">
                  <c:v>8224.9</c:v>
                </c:pt>
                <c:pt idx="68">
                  <c:v>8469.9</c:v>
                </c:pt>
                <c:pt idx="69">
                  <c:v>5062.5</c:v>
                </c:pt>
                <c:pt idx="70">
                  <c:v>2433.1999999999998</c:v>
                </c:pt>
                <c:pt idx="71">
                  <c:v>3070.3</c:v>
                </c:pt>
                <c:pt idx="72">
                  <c:v>3616.4</c:v>
                </c:pt>
                <c:pt idx="73">
                  <c:v>3550.7</c:v>
                </c:pt>
                <c:pt idx="74">
                  <c:v>2061</c:v>
                </c:pt>
                <c:pt idx="75">
                  <c:v>978.1</c:v>
                </c:pt>
                <c:pt idx="76">
                  <c:v>554.70000000000005</c:v>
                </c:pt>
                <c:pt idx="77">
                  <c:v>385.7</c:v>
                </c:pt>
                <c:pt idx="78">
                  <c:v>374.5</c:v>
                </c:pt>
                <c:pt idx="79">
                  <c:v>391.2</c:v>
                </c:pt>
                <c:pt idx="80">
                  <c:v>545.70000000000005</c:v>
                </c:pt>
                <c:pt idx="81">
                  <c:v>789</c:v>
                </c:pt>
                <c:pt idx="82">
                  <c:v>908.6</c:v>
                </c:pt>
                <c:pt idx="83">
                  <c:v>1067.4000000000001</c:v>
                </c:pt>
                <c:pt idx="84">
                  <c:v>1293.5999999999999</c:v>
                </c:pt>
                <c:pt idx="85">
                  <c:v>1338.2</c:v>
                </c:pt>
                <c:pt idx="86">
                  <c:v>1425.1</c:v>
                </c:pt>
                <c:pt idx="87">
                  <c:v>1583.1</c:v>
                </c:pt>
                <c:pt idx="88">
                  <c:v>1690.2</c:v>
                </c:pt>
                <c:pt idx="89">
                  <c:v>1572.9</c:v>
                </c:pt>
                <c:pt idx="90">
                  <c:v>1453.3</c:v>
                </c:pt>
                <c:pt idx="91">
                  <c:v>1510.3</c:v>
                </c:pt>
                <c:pt idx="92">
                  <c:v>1678.9</c:v>
                </c:pt>
                <c:pt idx="93">
                  <c:v>1743.1</c:v>
                </c:pt>
                <c:pt idx="94">
                  <c:v>1909.2</c:v>
                </c:pt>
                <c:pt idx="95">
                  <c:v>1806.6</c:v>
                </c:pt>
                <c:pt idx="96">
                  <c:v>1887.8</c:v>
                </c:pt>
                <c:pt idx="97">
                  <c:v>2044.3</c:v>
                </c:pt>
                <c:pt idx="98">
                  <c:v>1979.2</c:v>
                </c:pt>
                <c:pt idx="99">
                  <c:v>2124.4</c:v>
                </c:pt>
                <c:pt idx="100">
                  <c:v>2000.5</c:v>
                </c:pt>
                <c:pt idx="101">
                  <c:v>2003.5</c:v>
                </c:pt>
                <c:pt idx="102">
                  <c:v>1934.8</c:v>
                </c:pt>
                <c:pt idx="103">
                  <c:v>1814.1</c:v>
                </c:pt>
                <c:pt idx="104">
                  <c:v>1813.7</c:v>
                </c:pt>
                <c:pt idx="105">
                  <c:v>1739.3</c:v>
                </c:pt>
                <c:pt idx="106">
                  <c:v>1703.4</c:v>
                </c:pt>
                <c:pt idx="107">
                  <c:v>1733.9</c:v>
                </c:pt>
                <c:pt idx="108">
                  <c:v>1779.1</c:v>
                </c:pt>
                <c:pt idx="109">
                  <c:v>1897.6</c:v>
                </c:pt>
                <c:pt idx="110">
                  <c:v>1904.4</c:v>
                </c:pt>
                <c:pt idx="111">
                  <c:v>1992.2</c:v>
                </c:pt>
                <c:pt idx="112">
                  <c:v>2108.6</c:v>
                </c:pt>
                <c:pt idx="113">
                  <c:v>2506.1</c:v>
                </c:pt>
                <c:pt idx="114">
                  <c:v>3097.6</c:v>
                </c:pt>
                <c:pt idx="115">
                  <c:v>3266.4</c:v>
                </c:pt>
                <c:pt idx="116">
                  <c:v>3210.8</c:v>
                </c:pt>
                <c:pt idx="117">
                  <c:v>3614.8</c:v>
                </c:pt>
                <c:pt idx="118">
                  <c:v>3975.9</c:v>
                </c:pt>
                <c:pt idx="119">
                  <c:v>4234.7</c:v>
                </c:pt>
                <c:pt idx="120">
                  <c:v>4092.9</c:v>
                </c:pt>
                <c:pt idx="121">
                  <c:v>3630.8</c:v>
                </c:pt>
                <c:pt idx="122">
                  <c:v>2465.4</c:v>
                </c:pt>
                <c:pt idx="123">
                  <c:v>1242.5</c:v>
                </c:pt>
                <c:pt idx="124">
                  <c:v>699.5</c:v>
                </c:pt>
                <c:pt idx="125">
                  <c:v>526.29999999999995</c:v>
                </c:pt>
                <c:pt idx="126">
                  <c:v>525</c:v>
                </c:pt>
                <c:pt idx="127">
                  <c:v>642.5</c:v>
                </c:pt>
                <c:pt idx="128">
                  <c:v>725</c:v>
                </c:pt>
                <c:pt idx="129">
                  <c:v>854.5</c:v>
                </c:pt>
                <c:pt idx="130">
                  <c:v>1036.7</c:v>
                </c:pt>
                <c:pt idx="131">
                  <c:v>1121.5999999999999</c:v>
                </c:pt>
                <c:pt idx="132">
                  <c:v>1243.7</c:v>
                </c:pt>
                <c:pt idx="133">
                  <c:v>1370.6</c:v>
                </c:pt>
                <c:pt idx="134">
                  <c:v>1486.4</c:v>
                </c:pt>
                <c:pt idx="135">
                  <c:v>1632.7</c:v>
                </c:pt>
                <c:pt idx="136">
                  <c:v>1697.6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data'!$H$10:$H$146</c:f>
              <c:numCache>
                <c:formatCode>General</c:formatCode>
                <c:ptCount val="137"/>
                <c:pt idx="0">
                  <c:v>1616.6</c:v>
                </c:pt>
                <c:pt idx="1">
                  <c:v>1642.6</c:v>
                </c:pt>
                <c:pt idx="2">
                  <c:v>1677.8</c:v>
                </c:pt>
                <c:pt idx="3">
                  <c:v>1687.9</c:v>
                </c:pt>
                <c:pt idx="4">
                  <c:v>1722.2</c:v>
                </c:pt>
                <c:pt idx="5">
                  <c:v>1773.1</c:v>
                </c:pt>
                <c:pt idx="6">
                  <c:v>1989</c:v>
                </c:pt>
                <c:pt idx="7">
                  <c:v>2936.3</c:v>
                </c:pt>
                <c:pt idx="8">
                  <c:v>3360.8</c:v>
                </c:pt>
                <c:pt idx="9">
                  <c:v>3311.5</c:v>
                </c:pt>
                <c:pt idx="10">
                  <c:v>3716.8</c:v>
                </c:pt>
                <c:pt idx="11">
                  <c:v>4541.3</c:v>
                </c:pt>
                <c:pt idx="12">
                  <c:v>5258.2</c:v>
                </c:pt>
                <c:pt idx="13">
                  <c:v>4868.7</c:v>
                </c:pt>
                <c:pt idx="14">
                  <c:v>3562.8</c:v>
                </c:pt>
                <c:pt idx="15">
                  <c:v>2110.3000000000002</c:v>
                </c:pt>
                <c:pt idx="16">
                  <c:v>950.3</c:v>
                </c:pt>
                <c:pt idx="17">
                  <c:v>491.8</c:v>
                </c:pt>
                <c:pt idx="18">
                  <c:v>322.2</c:v>
                </c:pt>
                <c:pt idx="19">
                  <c:v>298.7</c:v>
                </c:pt>
                <c:pt idx="20">
                  <c:v>271.60000000000002</c:v>
                </c:pt>
                <c:pt idx="21">
                  <c:v>296.8</c:v>
                </c:pt>
                <c:pt idx="22">
                  <c:v>445.5</c:v>
                </c:pt>
                <c:pt idx="23">
                  <c:v>357.6</c:v>
                </c:pt>
                <c:pt idx="24">
                  <c:v>225.4</c:v>
                </c:pt>
                <c:pt idx="25">
                  <c:v>240.3</c:v>
                </c:pt>
                <c:pt idx="26">
                  <c:v>308.2</c:v>
                </c:pt>
                <c:pt idx="27">
                  <c:v>629.9</c:v>
                </c:pt>
                <c:pt idx="28">
                  <c:v>691.6</c:v>
                </c:pt>
                <c:pt idx="29">
                  <c:v>635.9</c:v>
                </c:pt>
                <c:pt idx="30">
                  <c:v>670.8</c:v>
                </c:pt>
                <c:pt idx="31">
                  <c:v>720</c:v>
                </c:pt>
                <c:pt idx="32">
                  <c:v>1158.2</c:v>
                </c:pt>
                <c:pt idx="33">
                  <c:v>1327</c:v>
                </c:pt>
                <c:pt idx="34">
                  <c:v>1138.0999999999999</c:v>
                </c:pt>
                <c:pt idx="35">
                  <c:v>1066</c:v>
                </c:pt>
                <c:pt idx="36">
                  <c:v>1006.4</c:v>
                </c:pt>
                <c:pt idx="37">
                  <c:v>1140.8</c:v>
                </c:pt>
                <c:pt idx="38">
                  <c:v>1653.1</c:v>
                </c:pt>
                <c:pt idx="39">
                  <c:v>2093.4</c:v>
                </c:pt>
                <c:pt idx="40">
                  <c:v>2320.3000000000002</c:v>
                </c:pt>
                <c:pt idx="41">
                  <c:v>2363.8000000000002</c:v>
                </c:pt>
                <c:pt idx="42">
                  <c:v>2220.6</c:v>
                </c:pt>
                <c:pt idx="43">
                  <c:v>1761.8</c:v>
                </c:pt>
                <c:pt idx="44">
                  <c:v>1436.3</c:v>
                </c:pt>
                <c:pt idx="45">
                  <c:v>1457.3</c:v>
                </c:pt>
                <c:pt idx="46">
                  <c:v>1605.1</c:v>
                </c:pt>
                <c:pt idx="47">
                  <c:v>1717.5</c:v>
                </c:pt>
                <c:pt idx="48">
                  <c:v>1659</c:v>
                </c:pt>
                <c:pt idx="49">
                  <c:v>1415.2</c:v>
                </c:pt>
                <c:pt idx="50">
                  <c:v>1267.7</c:v>
                </c:pt>
                <c:pt idx="51">
                  <c:v>1333.4</c:v>
                </c:pt>
                <c:pt idx="52">
                  <c:v>1478.2</c:v>
                </c:pt>
                <c:pt idx="53">
                  <c:v>1664.4</c:v>
                </c:pt>
                <c:pt idx="54">
                  <c:v>2325.6</c:v>
                </c:pt>
                <c:pt idx="55">
                  <c:v>2909.5</c:v>
                </c:pt>
                <c:pt idx="56">
                  <c:v>3092.1</c:v>
                </c:pt>
                <c:pt idx="57">
                  <c:v>3102</c:v>
                </c:pt>
                <c:pt idx="58">
                  <c:v>3910.4</c:v>
                </c:pt>
                <c:pt idx="59">
                  <c:v>5200.3</c:v>
                </c:pt>
                <c:pt idx="60">
                  <c:v>5638.4</c:v>
                </c:pt>
                <c:pt idx="61">
                  <c:v>5503.3</c:v>
                </c:pt>
                <c:pt idx="62">
                  <c:v>5409.4</c:v>
                </c:pt>
                <c:pt idx="63">
                  <c:v>6062.5</c:v>
                </c:pt>
                <c:pt idx="64">
                  <c:v>8114.5</c:v>
                </c:pt>
                <c:pt idx="65">
                  <c:v>8797.4</c:v>
                </c:pt>
                <c:pt idx="66">
                  <c:v>9330.7999999999993</c:v>
                </c:pt>
                <c:pt idx="67">
                  <c:v>9350.2000000000007</c:v>
                </c:pt>
                <c:pt idx="68">
                  <c:v>9340.7999999999993</c:v>
                </c:pt>
                <c:pt idx="69">
                  <c:v>9649.6</c:v>
                </c:pt>
                <c:pt idx="70">
                  <c:v>9281.9</c:v>
                </c:pt>
                <c:pt idx="71">
                  <c:v>5797.1</c:v>
                </c:pt>
                <c:pt idx="72">
                  <c:v>2078.4</c:v>
                </c:pt>
                <c:pt idx="73">
                  <c:v>897.2</c:v>
                </c:pt>
                <c:pt idx="74">
                  <c:v>530.20000000000005</c:v>
                </c:pt>
                <c:pt idx="75">
                  <c:v>380.3</c:v>
                </c:pt>
                <c:pt idx="76">
                  <c:v>350.8</c:v>
                </c:pt>
                <c:pt idx="77">
                  <c:v>314.8</c:v>
                </c:pt>
                <c:pt idx="78">
                  <c:v>295.39999999999998</c:v>
                </c:pt>
                <c:pt idx="79">
                  <c:v>349.1</c:v>
                </c:pt>
                <c:pt idx="80">
                  <c:v>419.7</c:v>
                </c:pt>
                <c:pt idx="81">
                  <c:v>563.1</c:v>
                </c:pt>
                <c:pt idx="82">
                  <c:v>719.4</c:v>
                </c:pt>
                <c:pt idx="83">
                  <c:v>892.3</c:v>
                </c:pt>
                <c:pt idx="84">
                  <c:v>996.7</c:v>
                </c:pt>
                <c:pt idx="85">
                  <c:v>1107.7</c:v>
                </c:pt>
                <c:pt idx="86">
                  <c:v>1117.9000000000001</c:v>
                </c:pt>
                <c:pt idx="87">
                  <c:v>1122.5</c:v>
                </c:pt>
                <c:pt idx="88">
                  <c:v>1119.8</c:v>
                </c:pt>
                <c:pt idx="89">
                  <c:v>1122.5999999999999</c:v>
                </c:pt>
                <c:pt idx="90">
                  <c:v>1117.5</c:v>
                </c:pt>
                <c:pt idx="91">
                  <c:v>1235.2</c:v>
                </c:pt>
                <c:pt idx="92">
                  <c:v>1661.2</c:v>
                </c:pt>
                <c:pt idx="93">
                  <c:v>1652.9</c:v>
                </c:pt>
                <c:pt idx="94">
                  <c:v>1449.4</c:v>
                </c:pt>
                <c:pt idx="95">
                  <c:v>1326.2</c:v>
                </c:pt>
                <c:pt idx="96">
                  <c:v>1456</c:v>
                </c:pt>
                <c:pt idx="97">
                  <c:v>1569.9</c:v>
                </c:pt>
                <c:pt idx="98">
                  <c:v>1434</c:v>
                </c:pt>
                <c:pt idx="99">
                  <c:v>1389.5</c:v>
                </c:pt>
                <c:pt idx="100">
                  <c:v>1422.2</c:v>
                </c:pt>
                <c:pt idx="101">
                  <c:v>1544.3</c:v>
                </c:pt>
                <c:pt idx="102">
                  <c:v>1967.1</c:v>
                </c:pt>
                <c:pt idx="103">
                  <c:v>2012.6</c:v>
                </c:pt>
                <c:pt idx="104">
                  <c:v>1609.8</c:v>
                </c:pt>
                <c:pt idx="105">
                  <c:v>1306.7</c:v>
                </c:pt>
                <c:pt idx="106">
                  <c:v>1212.7</c:v>
                </c:pt>
                <c:pt idx="107">
                  <c:v>1227.8</c:v>
                </c:pt>
                <c:pt idx="108">
                  <c:v>1322.6</c:v>
                </c:pt>
                <c:pt idx="109">
                  <c:v>1362.7</c:v>
                </c:pt>
                <c:pt idx="110">
                  <c:v>1432.2</c:v>
                </c:pt>
                <c:pt idx="111">
                  <c:v>1464.4</c:v>
                </c:pt>
                <c:pt idx="112">
                  <c:v>1913.2</c:v>
                </c:pt>
                <c:pt idx="113">
                  <c:v>2406.5</c:v>
                </c:pt>
                <c:pt idx="114">
                  <c:v>2476.5</c:v>
                </c:pt>
                <c:pt idx="115">
                  <c:v>2679.8</c:v>
                </c:pt>
                <c:pt idx="116">
                  <c:v>3152.2</c:v>
                </c:pt>
                <c:pt idx="117">
                  <c:v>3118.7</c:v>
                </c:pt>
                <c:pt idx="118">
                  <c:v>3237.1</c:v>
                </c:pt>
                <c:pt idx="119">
                  <c:v>3504.2</c:v>
                </c:pt>
                <c:pt idx="120">
                  <c:v>3897.6</c:v>
                </c:pt>
                <c:pt idx="121">
                  <c:v>4076.3</c:v>
                </c:pt>
                <c:pt idx="122">
                  <c:v>2759.5</c:v>
                </c:pt>
                <c:pt idx="123">
                  <c:v>1192.3</c:v>
                </c:pt>
                <c:pt idx="124">
                  <c:v>736.2</c:v>
                </c:pt>
                <c:pt idx="125">
                  <c:v>459.4</c:v>
                </c:pt>
                <c:pt idx="126">
                  <c:v>308</c:v>
                </c:pt>
                <c:pt idx="127">
                  <c:v>250.5</c:v>
                </c:pt>
                <c:pt idx="128">
                  <c:v>255.5</c:v>
                </c:pt>
                <c:pt idx="129">
                  <c:v>266.10000000000002</c:v>
                </c:pt>
                <c:pt idx="130">
                  <c:v>364.4</c:v>
                </c:pt>
                <c:pt idx="131">
                  <c:v>610.6</c:v>
                </c:pt>
                <c:pt idx="132">
                  <c:v>915.9</c:v>
                </c:pt>
                <c:pt idx="133">
                  <c:v>1239.7</c:v>
                </c:pt>
                <c:pt idx="134">
                  <c:v>1352.9</c:v>
                </c:pt>
                <c:pt idx="135">
                  <c:v>1321.8</c:v>
                </c:pt>
                <c:pt idx="136">
                  <c:v>1170.5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data'!$H$10:$H$146</c:f>
              <c:numCache>
                <c:formatCode>General</c:formatCode>
                <c:ptCount val="137"/>
                <c:pt idx="0">
                  <c:v>1170.5</c:v>
                </c:pt>
                <c:pt idx="1">
                  <c:v>1026.3</c:v>
                </c:pt>
                <c:pt idx="2">
                  <c:v>1091.9000000000001</c:v>
                </c:pt>
                <c:pt idx="3">
                  <c:v>1081.9000000000001</c:v>
                </c:pt>
                <c:pt idx="4">
                  <c:v>1149.0999999999999</c:v>
                </c:pt>
                <c:pt idx="5">
                  <c:v>1261.5999999999999</c:v>
                </c:pt>
                <c:pt idx="6">
                  <c:v>1473.3</c:v>
                </c:pt>
                <c:pt idx="7">
                  <c:v>2361.1999999999998</c:v>
                </c:pt>
                <c:pt idx="8">
                  <c:v>2951.4</c:v>
                </c:pt>
                <c:pt idx="9">
                  <c:v>3165.2</c:v>
                </c:pt>
                <c:pt idx="10">
                  <c:v>3676</c:v>
                </c:pt>
                <c:pt idx="11">
                  <c:v>3766</c:v>
                </c:pt>
                <c:pt idx="12">
                  <c:v>3311.8</c:v>
                </c:pt>
                <c:pt idx="13">
                  <c:v>2450.1999999999998</c:v>
                </c:pt>
                <c:pt idx="14">
                  <c:v>1244.8</c:v>
                </c:pt>
                <c:pt idx="15">
                  <c:v>634</c:v>
                </c:pt>
                <c:pt idx="16">
                  <c:v>357.4</c:v>
                </c:pt>
                <c:pt idx="17">
                  <c:v>280.39999999999998</c:v>
                </c:pt>
                <c:pt idx="18">
                  <c:v>254.5</c:v>
                </c:pt>
                <c:pt idx="19">
                  <c:v>220.3</c:v>
                </c:pt>
                <c:pt idx="20">
                  <c:v>274.8</c:v>
                </c:pt>
                <c:pt idx="21">
                  <c:v>315.2</c:v>
                </c:pt>
                <c:pt idx="22">
                  <c:v>351.4</c:v>
                </c:pt>
                <c:pt idx="23">
                  <c:v>488.4</c:v>
                </c:pt>
                <c:pt idx="24">
                  <c:v>580.9</c:v>
                </c:pt>
                <c:pt idx="25">
                  <c:v>680.2</c:v>
                </c:pt>
                <c:pt idx="26">
                  <c:v>800.6</c:v>
                </c:pt>
                <c:pt idx="27">
                  <c:v>850.6</c:v>
                </c:pt>
                <c:pt idx="28">
                  <c:v>1028.3</c:v>
                </c:pt>
                <c:pt idx="29">
                  <c:v>1126.8</c:v>
                </c:pt>
                <c:pt idx="30">
                  <c:v>1073</c:v>
                </c:pt>
                <c:pt idx="31">
                  <c:v>946.1</c:v>
                </c:pt>
                <c:pt idx="32">
                  <c:v>979.4</c:v>
                </c:pt>
                <c:pt idx="33">
                  <c:v>1382.9</c:v>
                </c:pt>
                <c:pt idx="34">
                  <c:v>1436</c:v>
                </c:pt>
                <c:pt idx="35">
                  <c:v>1220.5</c:v>
                </c:pt>
                <c:pt idx="36">
                  <c:v>1269.3</c:v>
                </c:pt>
                <c:pt idx="37">
                  <c:v>1152</c:v>
                </c:pt>
                <c:pt idx="38">
                  <c:v>1266.0999999999999</c:v>
                </c:pt>
                <c:pt idx="39">
                  <c:v>1542.5</c:v>
                </c:pt>
                <c:pt idx="40">
                  <c:v>1760.9</c:v>
                </c:pt>
                <c:pt idx="41">
                  <c:v>1818.2</c:v>
                </c:pt>
                <c:pt idx="42">
                  <c:v>1798.6</c:v>
                </c:pt>
                <c:pt idx="43">
                  <c:v>1715.9</c:v>
                </c:pt>
                <c:pt idx="44">
                  <c:v>1472.4</c:v>
                </c:pt>
                <c:pt idx="45">
                  <c:v>1496</c:v>
                </c:pt>
                <c:pt idx="46">
                  <c:v>1748.4</c:v>
                </c:pt>
                <c:pt idx="47">
                  <c:v>1931.6</c:v>
                </c:pt>
                <c:pt idx="48">
                  <c:v>1990.3</c:v>
                </c:pt>
                <c:pt idx="49">
                  <c:v>1827.8</c:v>
                </c:pt>
                <c:pt idx="50">
                  <c:v>1669.7</c:v>
                </c:pt>
                <c:pt idx="51">
                  <c:v>1593.6</c:v>
                </c:pt>
                <c:pt idx="52">
                  <c:v>1573.4</c:v>
                </c:pt>
                <c:pt idx="53">
                  <c:v>1707.9</c:v>
                </c:pt>
                <c:pt idx="54">
                  <c:v>2146.9</c:v>
                </c:pt>
                <c:pt idx="55">
                  <c:v>2580.9</c:v>
                </c:pt>
                <c:pt idx="56">
                  <c:v>2954.2</c:v>
                </c:pt>
                <c:pt idx="57">
                  <c:v>2947.2</c:v>
                </c:pt>
                <c:pt idx="58">
                  <c:v>3093.5</c:v>
                </c:pt>
                <c:pt idx="59">
                  <c:v>3368.2</c:v>
                </c:pt>
                <c:pt idx="60">
                  <c:v>3673.7</c:v>
                </c:pt>
                <c:pt idx="61">
                  <c:v>4074.3</c:v>
                </c:pt>
                <c:pt idx="62">
                  <c:v>5200.2</c:v>
                </c:pt>
                <c:pt idx="63">
                  <c:v>5891.9</c:v>
                </c:pt>
                <c:pt idx="64">
                  <c:v>7133</c:v>
                </c:pt>
                <c:pt idx="65">
                  <c:v>7355.7</c:v>
                </c:pt>
                <c:pt idx="66">
                  <c:v>7520.7</c:v>
                </c:pt>
                <c:pt idx="67">
                  <c:v>8059.4</c:v>
                </c:pt>
                <c:pt idx="68">
                  <c:v>8264.7000000000007</c:v>
                </c:pt>
                <c:pt idx="69">
                  <c:v>8416.4</c:v>
                </c:pt>
                <c:pt idx="70">
                  <c:v>8555.7999999999993</c:v>
                </c:pt>
                <c:pt idx="71">
                  <c:v>8037.1</c:v>
                </c:pt>
                <c:pt idx="72">
                  <c:v>4423.7</c:v>
                </c:pt>
                <c:pt idx="73">
                  <c:v>1784.5</c:v>
                </c:pt>
                <c:pt idx="74">
                  <c:v>805.9</c:v>
                </c:pt>
                <c:pt idx="75">
                  <c:v>515.70000000000005</c:v>
                </c:pt>
                <c:pt idx="76">
                  <c:v>416.2</c:v>
                </c:pt>
                <c:pt idx="77">
                  <c:v>385.5</c:v>
                </c:pt>
                <c:pt idx="78">
                  <c:v>329.2</c:v>
                </c:pt>
                <c:pt idx="79">
                  <c:v>323.10000000000002</c:v>
                </c:pt>
                <c:pt idx="80">
                  <c:v>325.8</c:v>
                </c:pt>
                <c:pt idx="81">
                  <c:v>336.1</c:v>
                </c:pt>
                <c:pt idx="82">
                  <c:v>416.4</c:v>
                </c:pt>
                <c:pt idx="83">
                  <c:v>491.4</c:v>
                </c:pt>
                <c:pt idx="84">
                  <c:v>656.1</c:v>
                </c:pt>
                <c:pt idx="85">
                  <c:v>747.1</c:v>
                </c:pt>
                <c:pt idx="86">
                  <c:v>736.4</c:v>
                </c:pt>
                <c:pt idx="87">
                  <c:v>851.4</c:v>
                </c:pt>
                <c:pt idx="88">
                  <c:v>911.5</c:v>
                </c:pt>
                <c:pt idx="89">
                  <c:v>986.6</c:v>
                </c:pt>
                <c:pt idx="90">
                  <c:v>1076.2</c:v>
                </c:pt>
                <c:pt idx="91">
                  <c:v>1133</c:v>
                </c:pt>
                <c:pt idx="92">
                  <c:v>1202.5</c:v>
                </c:pt>
                <c:pt idx="93">
                  <c:v>1225.3</c:v>
                </c:pt>
                <c:pt idx="94">
                  <c:v>1352.7</c:v>
                </c:pt>
                <c:pt idx="95">
                  <c:v>1351.3</c:v>
                </c:pt>
                <c:pt idx="96">
                  <c:v>1297.5999999999999</c:v>
                </c:pt>
                <c:pt idx="97">
                  <c:v>1439.1</c:v>
                </c:pt>
                <c:pt idx="98">
                  <c:v>1554.3</c:v>
                </c:pt>
                <c:pt idx="99">
                  <c:v>1508.5</c:v>
                </c:pt>
                <c:pt idx="100">
                  <c:v>1589.5</c:v>
                </c:pt>
                <c:pt idx="101">
                  <c:v>1539</c:v>
                </c:pt>
                <c:pt idx="102">
                  <c:v>1493.7</c:v>
                </c:pt>
                <c:pt idx="103">
                  <c:v>1428</c:v>
                </c:pt>
                <c:pt idx="104">
                  <c:v>1303.3</c:v>
                </c:pt>
                <c:pt idx="105">
                  <c:v>1323.1</c:v>
                </c:pt>
                <c:pt idx="106">
                  <c:v>1313.4</c:v>
                </c:pt>
                <c:pt idx="107">
                  <c:v>1272.8</c:v>
                </c:pt>
                <c:pt idx="108">
                  <c:v>1272.9000000000001</c:v>
                </c:pt>
                <c:pt idx="109">
                  <c:v>1277.5</c:v>
                </c:pt>
                <c:pt idx="110">
                  <c:v>1332.6</c:v>
                </c:pt>
                <c:pt idx="111">
                  <c:v>1351.3</c:v>
                </c:pt>
                <c:pt idx="112">
                  <c:v>1688.3</c:v>
                </c:pt>
                <c:pt idx="113">
                  <c:v>2056.4</c:v>
                </c:pt>
                <c:pt idx="114">
                  <c:v>2194.5</c:v>
                </c:pt>
                <c:pt idx="115">
                  <c:v>2328.5</c:v>
                </c:pt>
                <c:pt idx="116">
                  <c:v>2522.6999999999998</c:v>
                </c:pt>
                <c:pt idx="117">
                  <c:v>2830.4</c:v>
                </c:pt>
                <c:pt idx="118">
                  <c:v>3295.7</c:v>
                </c:pt>
                <c:pt idx="119">
                  <c:v>3383.4</c:v>
                </c:pt>
                <c:pt idx="120">
                  <c:v>3724.4</c:v>
                </c:pt>
                <c:pt idx="121">
                  <c:v>4513.7</c:v>
                </c:pt>
                <c:pt idx="122">
                  <c:v>3421.3</c:v>
                </c:pt>
                <c:pt idx="123">
                  <c:v>1542.4</c:v>
                </c:pt>
                <c:pt idx="124">
                  <c:v>704.2</c:v>
                </c:pt>
                <c:pt idx="125">
                  <c:v>454.6</c:v>
                </c:pt>
                <c:pt idx="126">
                  <c:v>361.4</c:v>
                </c:pt>
                <c:pt idx="127">
                  <c:v>296.39999999999998</c:v>
                </c:pt>
                <c:pt idx="128">
                  <c:v>310.2</c:v>
                </c:pt>
                <c:pt idx="129">
                  <c:v>350.5</c:v>
                </c:pt>
                <c:pt idx="130">
                  <c:v>472.6</c:v>
                </c:pt>
                <c:pt idx="131">
                  <c:v>825.4</c:v>
                </c:pt>
                <c:pt idx="132">
                  <c:v>1171.9000000000001</c:v>
                </c:pt>
                <c:pt idx="133">
                  <c:v>1467.4</c:v>
                </c:pt>
                <c:pt idx="134">
                  <c:v>1533.7</c:v>
                </c:pt>
                <c:pt idx="135">
                  <c:v>1513</c:v>
                </c:pt>
                <c:pt idx="136">
                  <c:v>1403.3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36928"/>
        <c:axId val="91457024"/>
      </c:scatterChart>
      <c:valAx>
        <c:axId val="914369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457024"/>
        <c:crosses val="autoZero"/>
        <c:crossBetween val="midCat"/>
      </c:valAx>
      <c:valAx>
        <c:axId val="91457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(ppm)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1436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data'!$J$10:$J$146</c:f>
              <c:numCache>
                <c:formatCode>General</c:formatCode>
                <c:ptCount val="137"/>
                <c:pt idx="0">
                  <c:v>5.27</c:v>
                </c:pt>
                <c:pt idx="1">
                  <c:v>5.42</c:v>
                </c:pt>
                <c:pt idx="2">
                  <c:v>5.5</c:v>
                </c:pt>
                <c:pt idx="3">
                  <c:v>5.28</c:v>
                </c:pt>
                <c:pt idx="4">
                  <c:v>4.95</c:v>
                </c:pt>
                <c:pt idx="5">
                  <c:v>4.78</c:v>
                </c:pt>
                <c:pt idx="6">
                  <c:v>4.5999999999999996</c:v>
                </c:pt>
                <c:pt idx="7">
                  <c:v>4.5999999999999996</c:v>
                </c:pt>
                <c:pt idx="8">
                  <c:v>4.5999999999999996</c:v>
                </c:pt>
                <c:pt idx="9">
                  <c:v>4.5999999999999996</c:v>
                </c:pt>
                <c:pt idx="10">
                  <c:v>4.67</c:v>
                </c:pt>
                <c:pt idx="11">
                  <c:v>4.7</c:v>
                </c:pt>
                <c:pt idx="12">
                  <c:v>4.7</c:v>
                </c:pt>
                <c:pt idx="13">
                  <c:v>4.47</c:v>
                </c:pt>
                <c:pt idx="14">
                  <c:v>4.12</c:v>
                </c:pt>
                <c:pt idx="15">
                  <c:v>3.68</c:v>
                </c:pt>
                <c:pt idx="16">
                  <c:v>3.33</c:v>
                </c:pt>
                <c:pt idx="17">
                  <c:v>2.98</c:v>
                </c:pt>
                <c:pt idx="18">
                  <c:v>2.82</c:v>
                </c:pt>
                <c:pt idx="19">
                  <c:v>2.7</c:v>
                </c:pt>
                <c:pt idx="20">
                  <c:v>2.7</c:v>
                </c:pt>
                <c:pt idx="21">
                  <c:v>2.72</c:v>
                </c:pt>
                <c:pt idx="22">
                  <c:v>2.97</c:v>
                </c:pt>
                <c:pt idx="23">
                  <c:v>3.32</c:v>
                </c:pt>
                <c:pt idx="24">
                  <c:v>3.67</c:v>
                </c:pt>
                <c:pt idx="25">
                  <c:v>4</c:v>
                </c:pt>
                <c:pt idx="26">
                  <c:v>4.0999999999999996</c:v>
                </c:pt>
                <c:pt idx="27">
                  <c:v>4.05</c:v>
                </c:pt>
                <c:pt idx="28">
                  <c:v>3.65</c:v>
                </c:pt>
                <c:pt idx="29">
                  <c:v>3.14</c:v>
                </c:pt>
                <c:pt idx="30">
                  <c:v>2.66</c:v>
                </c:pt>
                <c:pt idx="31">
                  <c:v>2.2799999999999998</c:v>
                </c:pt>
                <c:pt idx="32">
                  <c:v>2.0299999999999998</c:v>
                </c:pt>
                <c:pt idx="33">
                  <c:v>1.88</c:v>
                </c:pt>
                <c:pt idx="34">
                  <c:v>1.8</c:v>
                </c:pt>
                <c:pt idx="35">
                  <c:v>1.8</c:v>
                </c:pt>
                <c:pt idx="36">
                  <c:v>1.87</c:v>
                </c:pt>
                <c:pt idx="37">
                  <c:v>2.02</c:v>
                </c:pt>
                <c:pt idx="38">
                  <c:v>2.2000000000000002</c:v>
                </c:pt>
                <c:pt idx="39">
                  <c:v>2.4300000000000002</c:v>
                </c:pt>
                <c:pt idx="40">
                  <c:v>2.67</c:v>
                </c:pt>
                <c:pt idx="41">
                  <c:v>2.92</c:v>
                </c:pt>
                <c:pt idx="42">
                  <c:v>3.18</c:v>
                </c:pt>
                <c:pt idx="43">
                  <c:v>3.42</c:v>
                </c:pt>
                <c:pt idx="44">
                  <c:v>3.6</c:v>
                </c:pt>
                <c:pt idx="45">
                  <c:v>3.72</c:v>
                </c:pt>
                <c:pt idx="46">
                  <c:v>3.8</c:v>
                </c:pt>
                <c:pt idx="47">
                  <c:v>3.8</c:v>
                </c:pt>
                <c:pt idx="48">
                  <c:v>3.8</c:v>
                </c:pt>
                <c:pt idx="49">
                  <c:v>3.8</c:v>
                </c:pt>
                <c:pt idx="50">
                  <c:v>3.8</c:v>
                </c:pt>
                <c:pt idx="51">
                  <c:v>3.8</c:v>
                </c:pt>
                <c:pt idx="52">
                  <c:v>3.8</c:v>
                </c:pt>
                <c:pt idx="53">
                  <c:v>3.9</c:v>
                </c:pt>
                <c:pt idx="54">
                  <c:v>3.9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3.83</c:v>
                </c:pt>
                <c:pt idx="59">
                  <c:v>3.56</c:v>
                </c:pt>
                <c:pt idx="60">
                  <c:v>3.13</c:v>
                </c:pt>
                <c:pt idx="61">
                  <c:v>2.68</c:v>
                </c:pt>
                <c:pt idx="62">
                  <c:v>2.2599999999999998</c:v>
                </c:pt>
                <c:pt idx="63">
                  <c:v>1.88</c:v>
                </c:pt>
                <c:pt idx="64">
                  <c:v>1.52</c:v>
                </c:pt>
                <c:pt idx="65">
                  <c:v>1.27</c:v>
                </c:pt>
                <c:pt idx="66">
                  <c:v>1.1000000000000001</c:v>
                </c:pt>
                <c:pt idx="67">
                  <c:v>0.9</c:v>
                </c:pt>
                <c:pt idx="68">
                  <c:v>0.82</c:v>
                </c:pt>
                <c:pt idx="69">
                  <c:v>0.8</c:v>
                </c:pt>
                <c:pt idx="70">
                  <c:v>0.7</c:v>
                </c:pt>
                <c:pt idx="71">
                  <c:v>0.7</c:v>
                </c:pt>
                <c:pt idx="72">
                  <c:v>0.7</c:v>
                </c:pt>
                <c:pt idx="73">
                  <c:v>0.72</c:v>
                </c:pt>
                <c:pt idx="74">
                  <c:v>0.8</c:v>
                </c:pt>
                <c:pt idx="75">
                  <c:v>0.8</c:v>
                </c:pt>
                <c:pt idx="76">
                  <c:v>0.8</c:v>
                </c:pt>
                <c:pt idx="77">
                  <c:v>0.82</c:v>
                </c:pt>
                <c:pt idx="78">
                  <c:v>1.1399999999999999</c:v>
                </c:pt>
                <c:pt idx="79">
                  <c:v>1.75</c:v>
                </c:pt>
                <c:pt idx="80">
                  <c:v>2.52</c:v>
                </c:pt>
                <c:pt idx="81">
                  <c:v>3.26</c:v>
                </c:pt>
                <c:pt idx="82">
                  <c:v>3.86</c:v>
                </c:pt>
                <c:pt idx="83">
                  <c:v>4.2300000000000004</c:v>
                </c:pt>
                <c:pt idx="84">
                  <c:v>4.5</c:v>
                </c:pt>
                <c:pt idx="85">
                  <c:v>4.5999999999999996</c:v>
                </c:pt>
                <c:pt idx="86">
                  <c:v>4.5999999999999996</c:v>
                </c:pt>
                <c:pt idx="87">
                  <c:v>4.38</c:v>
                </c:pt>
                <c:pt idx="88">
                  <c:v>4.13</c:v>
                </c:pt>
                <c:pt idx="89">
                  <c:v>3.9</c:v>
                </c:pt>
                <c:pt idx="90">
                  <c:v>3.8</c:v>
                </c:pt>
                <c:pt idx="91">
                  <c:v>3.7</c:v>
                </c:pt>
                <c:pt idx="92">
                  <c:v>3.7</c:v>
                </c:pt>
                <c:pt idx="93">
                  <c:v>3.58</c:v>
                </c:pt>
                <c:pt idx="94">
                  <c:v>3.33</c:v>
                </c:pt>
                <c:pt idx="95">
                  <c:v>3.08</c:v>
                </c:pt>
                <c:pt idx="96">
                  <c:v>3</c:v>
                </c:pt>
                <c:pt idx="97">
                  <c:v>3.24</c:v>
                </c:pt>
                <c:pt idx="98">
                  <c:v>3.75</c:v>
                </c:pt>
                <c:pt idx="99">
                  <c:v>4.2300000000000004</c:v>
                </c:pt>
                <c:pt idx="100">
                  <c:v>4.6399999999999997</c:v>
                </c:pt>
                <c:pt idx="101">
                  <c:v>5.0199999999999996</c:v>
                </c:pt>
                <c:pt idx="102">
                  <c:v>5.17</c:v>
                </c:pt>
                <c:pt idx="103">
                  <c:v>5.4</c:v>
                </c:pt>
                <c:pt idx="104">
                  <c:v>5.47</c:v>
                </c:pt>
                <c:pt idx="105">
                  <c:v>5.5</c:v>
                </c:pt>
                <c:pt idx="106">
                  <c:v>5.6</c:v>
                </c:pt>
                <c:pt idx="107">
                  <c:v>5.7</c:v>
                </c:pt>
                <c:pt idx="108">
                  <c:v>5.77</c:v>
                </c:pt>
                <c:pt idx="109">
                  <c:v>5.9</c:v>
                </c:pt>
                <c:pt idx="110">
                  <c:v>6</c:v>
                </c:pt>
                <c:pt idx="111">
                  <c:v>6.1</c:v>
                </c:pt>
                <c:pt idx="112">
                  <c:v>6.1</c:v>
                </c:pt>
                <c:pt idx="113">
                  <c:v>6.1</c:v>
                </c:pt>
                <c:pt idx="114">
                  <c:v>6.1</c:v>
                </c:pt>
                <c:pt idx="115">
                  <c:v>5.88</c:v>
                </c:pt>
                <c:pt idx="116">
                  <c:v>5.63</c:v>
                </c:pt>
                <c:pt idx="117">
                  <c:v>5.27</c:v>
                </c:pt>
                <c:pt idx="118">
                  <c:v>4.76</c:v>
                </c:pt>
                <c:pt idx="119">
                  <c:v>4.2699999999999996</c:v>
                </c:pt>
                <c:pt idx="120">
                  <c:v>3.85</c:v>
                </c:pt>
                <c:pt idx="121">
                  <c:v>3.37</c:v>
                </c:pt>
                <c:pt idx="122">
                  <c:v>2.86</c:v>
                </c:pt>
                <c:pt idx="123">
                  <c:v>2.25</c:v>
                </c:pt>
                <c:pt idx="124">
                  <c:v>1.83</c:v>
                </c:pt>
                <c:pt idx="125">
                  <c:v>1.58</c:v>
                </c:pt>
                <c:pt idx="126">
                  <c:v>1.5</c:v>
                </c:pt>
                <c:pt idx="127">
                  <c:v>1.84</c:v>
                </c:pt>
                <c:pt idx="128">
                  <c:v>2.42</c:v>
                </c:pt>
                <c:pt idx="129">
                  <c:v>2.93</c:v>
                </c:pt>
                <c:pt idx="130">
                  <c:v>3.44</c:v>
                </c:pt>
                <c:pt idx="131">
                  <c:v>3.83</c:v>
                </c:pt>
                <c:pt idx="132">
                  <c:v>4.34</c:v>
                </c:pt>
                <c:pt idx="133">
                  <c:v>4.71</c:v>
                </c:pt>
                <c:pt idx="134">
                  <c:v>5.07</c:v>
                </c:pt>
                <c:pt idx="135">
                  <c:v>5.31</c:v>
                </c:pt>
                <c:pt idx="136">
                  <c:v>5.57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data'!$J$10:$J$146</c:f>
              <c:numCache>
                <c:formatCode>General</c:formatCode>
                <c:ptCount val="137"/>
                <c:pt idx="0">
                  <c:v>5.8</c:v>
                </c:pt>
                <c:pt idx="1">
                  <c:v>5.8</c:v>
                </c:pt>
                <c:pt idx="2">
                  <c:v>5.8</c:v>
                </c:pt>
                <c:pt idx="3">
                  <c:v>5.6</c:v>
                </c:pt>
                <c:pt idx="4">
                  <c:v>5.5</c:v>
                </c:pt>
                <c:pt idx="5">
                  <c:v>5.3</c:v>
                </c:pt>
                <c:pt idx="6">
                  <c:v>5.2</c:v>
                </c:pt>
                <c:pt idx="7">
                  <c:v>5.0999999999999996</c:v>
                </c:pt>
                <c:pt idx="8">
                  <c:v>5</c:v>
                </c:pt>
                <c:pt idx="9">
                  <c:v>4.8</c:v>
                </c:pt>
                <c:pt idx="10">
                  <c:v>4.54</c:v>
                </c:pt>
                <c:pt idx="11">
                  <c:v>4.09</c:v>
                </c:pt>
                <c:pt idx="12">
                  <c:v>3.41</c:v>
                </c:pt>
                <c:pt idx="13">
                  <c:v>2.89</c:v>
                </c:pt>
                <c:pt idx="14">
                  <c:v>2.2799999999999998</c:v>
                </c:pt>
                <c:pt idx="15">
                  <c:v>1.78</c:v>
                </c:pt>
                <c:pt idx="16">
                  <c:v>1.44</c:v>
                </c:pt>
                <c:pt idx="17">
                  <c:v>1.2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1.2</c:v>
                </c:pt>
                <c:pt idx="24">
                  <c:v>1.36</c:v>
                </c:pt>
                <c:pt idx="25">
                  <c:v>1.4</c:v>
                </c:pt>
                <c:pt idx="26">
                  <c:v>1.5</c:v>
                </c:pt>
                <c:pt idx="27">
                  <c:v>1.5</c:v>
                </c:pt>
                <c:pt idx="28">
                  <c:v>1.56</c:v>
                </c:pt>
                <c:pt idx="29">
                  <c:v>1.7</c:v>
                </c:pt>
                <c:pt idx="30">
                  <c:v>1.8</c:v>
                </c:pt>
                <c:pt idx="31">
                  <c:v>1.7</c:v>
                </c:pt>
                <c:pt idx="32">
                  <c:v>1.6</c:v>
                </c:pt>
                <c:pt idx="33">
                  <c:v>1.6</c:v>
                </c:pt>
                <c:pt idx="34">
                  <c:v>1.6</c:v>
                </c:pt>
                <c:pt idx="35">
                  <c:v>1.9</c:v>
                </c:pt>
                <c:pt idx="36">
                  <c:v>2.16</c:v>
                </c:pt>
                <c:pt idx="37">
                  <c:v>2.5099999999999998</c:v>
                </c:pt>
                <c:pt idx="38">
                  <c:v>3.02</c:v>
                </c:pt>
                <c:pt idx="39">
                  <c:v>3.6</c:v>
                </c:pt>
                <c:pt idx="40">
                  <c:v>4.21</c:v>
                </c:pt>
                <c:pt idx="41">
                  <c:v>4.5</c:v>
                </c:pt>
                <c:pt idx="42">
                  <c:v>4.5999999999999996</c:v>
                </c:pt>
                <c:pt idx="43">
                  <c:v>4.4000000000000004</c:v>
                </c:pt>
                <c:pt idx="44">
                  <c:v>4.04</c:v>
                </c:pt>
                <c:pt idx="45">
                  <c:v>3.69</c:v>
                </c:pt>
                <c:pt idx="46">
                  <c:v>3.54</c:v>
                </c:pt>
                <c:pt idx="47">
                  <c:v>3.5</c:v>
                </c:pt>
                <c:pt idx="48">
                  <c:v>3.5</c:v>
                </c:pt>
                <c:pt idx="49">
                  <c:v>3.6</c:v>
                </c:pt>
                <c:pt idx="50">
                  <c:v>3.6</c:v>
                </c:pt>
                <c:pt idx="51">
                  <c:v>3.6</c:v>
                </c:pt>
                <c:pt idx="52">
                  <c:v>3.6</c:v>
                </c:pt>
                <c:pt idx="53">
                  <c:v>3.7</c:v>
                </c:pt>
                <c:pt idx="54">
                  <c:v>3.8</c:v>
                </c:pt>
                <c:pt idx="55">
                  <c:v>3.9</c:v>
                </c:pt>
                <c:pt idx="56">
                  <c:v>4</c:v>
                </c:pt>
                <c:pt idx="57">
                  <c:v>3.9</c:v>
                </c:pt>
                <c:pt idx="58">
                  <c:v>3.59</c:v>
                </c:pt>
                <c:pt idx="59">
                  <c:v>3.08</c:v>
                </c:pt>
                <c:pt idx="60">
                  <c:v>2.58</c:v>
                </c:pt>
                <c:pt idx="61">
                  <c:v>2.1</c:v>
                </c:pt>
                <c:pt idx="62">
                  <c:v>1.69</c:v>
                </c:pt>
                <c:pt idx="63">
                  <c:v>1.3</c:v>
                </c:pt>
                <c:pt idx="64">
                  <c:v>1.04</c:v>
                </c:pt>
                <c:pt idx="65">
                  <c:v>0.9</c:v>
                </c:pt>
                <c:pt idx="66">
                  <c:v>0.8</c:v>
                </c:pt>
                <c:pt idx="67">
                  <c:v>0.7</c:v>
                </c:pt>
                <c:pt idx="68">
                  <c:v>0.7</c:v>
                </c:pt>
                <c:pt idx="69">
                  <c:v>0.7</c:v>
                </c:pt>
                <c:pt idx="70">
                  <c:v>0.6</c:v>
                </c:pt>
                <c:pt idx="71">
                  <c:v>0.6</c:v>
                </c:pt>
                <c:pt idx="72">
                  <c:v>0.6</c:v>
                </c:pt>
                <c:pt idx="73">
                  <c:v>0.6</c:v>
                </c:pt>
                <c:pt idx="74">
                  <c:v>0.6</c:v>
                </c:pt>
                <c:pt idx="75">
                  <c:v>0.6</c:v>
                </c:pt>
                <c:pt idx="76">
                  <c:v>0.87</c:v>
                </c:pt>
                <c:pt idx="77">
                  <c:v>1.4</c:v>
                </c:pt>
                <c:pt idx="78">
                  <c:v>2.12</c:v>
                </c:pt>
                <c:pt idx="79">
                  <c:v>2.7</c:v>
                </c:pt>
                <c:pt idx="80">
                  <c:v>3.31</c:v>
                </c:pt>
                <c:pt idx="81">
                  <c:v>3.8</c:v>
                </c:pt>
                <c:pt idx="82">
                  <c:v>4.0599999999999996</c:v>
                </c:pt>
                <c:pt idx="83">
                  <c:v>4.2</c:v>
                </c:pt>
                <c:pt idx="84">
                  <c:v>4.3</c:v>
                </c:pt>
                <c:pt idx="85">
                  <c:v>4.3</c:v>
                </c:pt>
                <c:pt idx="86">
                  <c:v>4.1399999999999997</c:v>
                </c:pt>
                <c:pt idx="87">
                  <c:v>4</c:v>
                </c:pt>
                <c:pt idx="88">
                  <c:v>3.84</c:v>
                </c:pt>
                <c:pt idx="89">
                  <c:v>3.79</c:v>
                </c:pt>
                <c:pt idx="90">
                  <c:v>3.64</c:v>
                </c:pt>
                <c:pt idx="91">
                  <c:v>3.5</c:v>
                </c:pt>
                <c:pt idx="92">
                  <c:v>3.4</c:v>
                </c:pt>
                <c:pt idx="93">
                  <c:v>3.3</c:v>
                </c:pt>
                <c:pt idx="94">
                  <c:v>3.3</c:v>
                </c:pt>
                <c:pt idx="95">
                  <c:v>3.2</c:v>
                </c:pt>
                <c:pt idx="96">
                  <c:v>3.2</c:v>
                </c:pt>
                <c:pt idx="97">
                  <c:v>3.3</c:v>
                </c:pt>
                <c:pt idx="98">
                  <c:v>3.71</c:v>
                </c:pt>
                <c:pt idx="99">
                  <c:v>4.2</c:v>
                </c:pt>
                <c:pt idx="100">
                  <c:v>4.5599999999999996</c:v>
                </c:pt>
                <c:pt idx="101">
                  <c:v>4.8</c:v>
                </c:pt>
                <c:pt idx="102">
                  <c:v>5</c:v>
                </c:pt>
                <c:pt idx="103">
                  <c:v>5.21</c:v>
                </c:pt>
                <c:pt idx="104">
                  <c:v>5.3</c:v>
                </c:pt>
                <c:pt idx="105">
                  <c:v>5.3</c:v>
                </c:pt>
                <c:pt idx="106">
                  <c:v>5.05</c:v>
                </c:pt>
                <c:pt idx="107">
                  <c:v>4.8</c:v>
                </c:pt>
                <c:pt idx="108">
                  <c:v>4.8</c:v>
                </c:pt>
                <c:pt idx="109">
                  <c:v>4.8</c:v>
                </c:pt>
                <c:pt idx="110">
                  <c:v>4.95</c:v>
                </c:pt>
                <c:pt idx="111">
                  <c:v>5.0999999999999996</c:v>
                </c:pt>
                <c:pt idx="112">
                  <c:v>5.0999999999999996</c:v>
                </c:pt>
                <c:pt idx="113">
                  <c:v>5.2</c:v>
                </c:pt>
                <c:pt idx="114">
                  <c:v>5.2</c:v>
                </c:pt>
                <c:pt idx="115">
                  <c:v>5.2</c:v>
                </c:pt>
                <c:pt idx="116">
                  <c:v>4.9400000000000004</c:v>
                </c:pt>
                <c:pt idx="117">
                  <c:v>4.51</c:v>
                </c:pt>
                <c:pt idx="118">
                  <c:v>3.99</c:v>
                </c:pt>
                <c:pt idx="119">
                  <c:v>3.39</c:v>
                </c:pt>
                <c:pt idx="120">
                  <c:v>2.8</c:v>
                </c:pt>
                <c:pt idx="121">
                  <c:v>2.31</c:v>
                </c:pt>
                <c:pt idx="122">
                  <c:v>1.79</c:v>
                </c:pt>
                <c:pt idx="123">
                  <c:v>1.4</c:v>
                </c:pt>
                <c:pt idx="124">
                  <c:v>1.1399999999999999</c:v>
                </c:pt>
                <c:pt idx="125">
                  <c:v>0.9</c:v>
                </c:pt>
                <c:pt idx="126">
                  <c:v>0.8</c:v>
                </c:pt>
                <c:pt idx="127">
                  <c:v>0.8</c:v>
                </c:pt>
                <c:pt idx="128">
                  <c:v>0.85</c:v>
                </c:pt>
                <c:pt idx="129">
                  <c:v>1.39</c:v>
                </c:pt>
                <c:pt idx="130">
                  <c:v>2.2599999999999998</c:v>
                </c:pt>
                <c:pt idx="131">
                  <c:v>3</c:v>
                </c:pt>
                <c:pt idx="132">
                  <c:v>3.6</c:v>
                </c:pt>
                <c:pt idx="133">
                  <c:v>4</c:v>
                </c:pt>
                <c:pt idx="134">
                  <c:v>4.3</c:v>
                </c:pt>
                <c:pt idx="135">
                  <c:v>4.5</c:v>
                </c:pt>
                <c:pt idx="136">
                  <c:v>4.5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data'!$J$10:$J$146</c:f>
              <c:numCache>
                <c:formatCode>General</c:formatCode>
                <c:ptCount val="137"/>
                <c:pt idx="0">
                  <c:v>4.5</c:v>
                </c:pt>
                <c:pt idx="1">
                  <c:v>4.4000000000000004</c:v>
                </c:pt>
                <c:pt idx="2">
                  <c:v>4.3</c:v>
                </c:pt>
                <c:pt idx="3">
                  <c:v>4.2</c:v>
                </c:pt>
                <c:pt idx="4">
                  <c:v>4.25</c:v>
                </c:pt>
                <c:pt idx="5">
                  <c:v>4.4000000000000004</c:v>
                </c:pt>
                <c:pt idx="6">
                  <c:v>4.75</c:v>
                </c:pt>
                <c:pt idx="7">
                  <c:v>5</c:v>
                </c:pt>
                <c:pt idx="8">
                  <c:v>5.2</c:v>
                </c:pt>
                <c:pt idx="9">
                  <c:v>5.2</c:v>
                </c:pt>
                <c:pt idx="10">
                  <c:v>5</c:v>
                </c:pt>
                <c:pt idx="11">
                  <c:v>4.5</c:v>
                </c:pt>
                <c:pt idx="12">
                  <c:v>3.75</c:v>
                </c:pt>
                <c:pt idx="13">
                  <c:v>3.01</c:v>
                </c:pt>
                <c:pt idx="14">
                  <c:v>2.25</c:v>
                </c:pt>
                <c:pt idx="15">
                  <c:v>1.71</c:v>
                </c:pt>
                <c:pt idx="16">
                  <c:v>1.35</c:v>
                </c:pt>
                <c:pt idx="17">
                  <c:v>1.2</c:v>
                </c:pt>
                <c:pt idx="18">
                  <c:v>1.2</c:v>
                </c:pt>
                <c:pt idx="19">
                  <c:v>1.4</c:v>
                </c:pt>
                <c:pt idx="20">
                  <c:v>1.8</c:v>
                </c:pt>
                <c:pt idx="21">
                  <c:v>2.29</c:v>
                </c:pt>
                <c:pt idx="22">
                  <c:v>2.96</c:v>
                </c:pt>
                <c:pt idx="23">
                  <c:v>3.51</c:v>
                </c:pt>
                <c:pt idx="24">
                  <c:v>3.85</c:v>
                </c:pt>
                <c:pt idx="25">
                  <c:v>4</c:v>
                </c:pt>
                <c:pt idx="26">
                  <c:v>3.95</c:v>
                </c:pt>
                <c:pt idx="27">
                  <c:v>3.8</c:v>
                </c:pt>
                <c:pt idx="28">
                  <c:v>3.7</c:v>
                </c:pt>
                <c:pt idx="29">
                  <c:v>3.6</c:v>
                </c:pt>
                <c:pt idx="30">
                  <c:v>3.35</c:v>
                </c:pt>
                <c:pt idx="31">
                  <c:v>2.99</c:v>
                </c:pt>
                <c:pt idx="32">
                  <c:v>2.6</c:v>
                </c:pt>
                <c:pt idx="33">
                  <c:v>2.2000000000000002</c:v>
                </c:pt>
                <c:pt idx="34">
                  <c:v>2</c:v>
                </c:pt>
                <c:pt idx="35">
                  <c:v>2</c:v>
                </c:pt>
                <c:pt idx="36">
                  <c:v>2.25</c:v>
                </c:pt>
                <c:pt idx="37">
                  <c:v>2.69</c:v>
                </c:pt>
                <c:pt idx="38">
                  <c:v>3.2</c:v>
                </c:pt>
                <c:pt idx="39">
                  <c:v>3.8</c:v>
                </c:pt>
                <c:pt idx="40">
                  <c:v>4.3</c:v>
                </c:pt>
                <c:pt idx="41">
                  <c:v>4.8</c:v>
                </c:pt>
                <c:pt idx="42">
                  <c:v>4.95</c:v>
                </c:pt>
                <c:pt idx="43">
                  <c:v>5</c:v>
                </c:pt>
                <c:pt idx="44">
                  <c:v>4.75</c:v>
                </c:pt>
                <c:pt idx="45">
                  <c:v>4.5</c:v>
                </c:pt>
                <c:pt idx="46">
                  <c:v>4.25</c:v>
                </c:pt>
                <c:pt idx="47">
                  <c:v>4.2</c:v>
                </c:pt>
                <c:pt idx="48">
                  <c:v>4.2</c:v>
                </c:pt>
                <c:pt idx="49">
                  <c:v>4.2</c:v>
                </c:pt>
                <c:pt idx="50">
                  <c:v>4.0999999999999996</c:v>
                </c:pt>
                <c:pt idx="51">
                  <c:v>3.91</c:v>
                </c:pt>
                <c:pt idx="52">
                  <c:v>3.8</c:v>
                </c:pt>
                <c:pt idx="53">
                  <c:v>3.7</c:v>
                </c:pt>
                <c:pt idx="54">
                  <c:v>3.6</c:v>
                </c:pt>
                <c:pt idx="55">
                  <c:v>3.6</c:v>
                </c:pt>
                <c:pt idx="56">
                  <c:v>3.6</c:v>
                </c:pt>
                <c:pt idx="57">
                  <c:v>3.5</c:v>
                </c:pt>
                <c:pt idx="58">
                  <c:v>3.35</c:v>
                </c:pt>
                <c:pt idx="59">
                  <c:v>3.01</c:v>
                </c:pt>
                <c:pt idx="60">
                  <c:v>2.6</c:v>
                </c:pt>
                <c:pt idx="61">
                  <c:v>2.2000000000000002</c:v>
                </c:pt>
                <c:pt idx="62">
                  <c:v>1.75</c:v>
                </c:pt>
                <c:pt idx="63">
                  <c:v>1.41</c:v>
                </c:pt>
                <c:pt idx="64">
                  <c:v>1.1499999999999999</c:v>
                </c:pt>
                <c:pt idx="65">
                  <c:v>0.91</c:v>
                </c:pt>
                <c:pt idx="66">
                  <c:v>0.8</c:v>
                </c:pt>
                <c:pt idx="67">
                  <c:v>0.7</c:v>
                </c:pt>
                <c:pt idx="68">
                  <c:v>0.7</c:v>
                </c:pt>
                <c:pt idx="69">
                  <c:v>0.61</c:v>
                </c:pt>
                <c:pt idx="70">
                  <c:v>0.6</c:v>
                </c:pt>
                <c:pt idx="71">
                  <c:v>0.6</c:v>
                </c:pt>
                <c:pt idx="72">
                  <c:v>0.6</c:v>
                </c:pt>
                <c:pt idx="73">
                  <c:v>0.6</c:v>
                </c:pt>
                <c:pt idx="74">
                  <c:v>0.6</c:v>
                </c:pt>
                <c:pt idx="75">
                  <c:v>0.51</c:v>
                </c:pt>
                <c:pt idx="76">
                  <c:v>0.45</c:v>
                </c:pt>
                <c:pt idx="77">
                  <c:v>0.4</c:v>
                </c:pt>
                <c:pt idx="78">
                  <c:v>0.4</c:v>
                </c:pt>
                <c:pt idx="79">
                  <c:v>0.81</c:v>
                </c:pt>
                <c:pt idx="80">
                  <c:v>1.49</c:v>
                </c:pt>
                <c:pt idx="81">
                  <c:v>2.2799999999999998</c:v>
                </c:pt>
                <c:pt idx="82">
                  <c:v>2.89</c:v>
                </c:pt>
                <c:pt idx="83">
                  <c:v>3.29</c:v>
                </c:pt>
                <c:pt idx="84">
                  <c:v>3.55</c:v>
                </c:pt>
                <c:pt idx="85">
                  <c:v>3.7</c:v>
                </c:pt>
                <c:pt idx="86">
                  <c:v>3.8</c:v>
                </c:pt>
                <c:pt idx="87">
                  <c:v>3.8</c:v>
                </c:pt>
                <c:pt idx="88">
                  <c:v>3.85</c:v>
                </c:pt>
                <c:pt idx="89">
                  <c:v>3.9</c:v>
                </c:pt>
                <c:pt idx="90">
                  <c:v>3.9</c:v>
                </c:pt>
                <c:pt idx="91">
                  <c:v>3.71</c:v>
                </c:pt>
                <c:pt idx="92">
                  <c:v>3.45</c:v>
                </c:pt>
                <c:pt idx="93">
                  <c:v>3.31</c:v>
                </c:pt>
                <c:pt idx="94">
                  <c:v>3.3</c:v>
                </c:pt>
                <c:pt idx="95">
                  <c:v>3.4</c:v>
                </c:pt>
                <c:pt idx="96">
                  <c:v>3.55</c:v>
                </c:pt>
                <c:pt idx="97">
                  <c:v>3.69</c:v>
                </c:pt>
                <c:pt idx="98">
                  <c:v>3.8</c:v>
                </c:pt>
                <c:pt idx="99">
                  <c:v>4</c:v>
                </c:pt>
                <c:pt idx="100">
                  <c:v>4.25</c:v>
                </c:pt>
                <c:pt idx="101">
                  <c:v>4.49</c:v>
                </c:pt>
                <c:pt idx="102">
                  <c:v>4.5999999999999996</c:v>
                </c:pt>
                <c:pt idx="103">
                  <c:v>4.5999999999999996</c:v>
                </c:pt>
                <c:pt idx="104">
                  <c:v>4.5999999999999996</c:v>
                </c:pt>
                <c:pt idx="105">
                  <c:v>4.5999999999999996</c:v>
                </c:pt>
                <c:pt idx="106">
                  <c:v>4.6500000000000004</c:v>
                </c:pt>
                <c:pt idx="107">
                  <c:v>4.8</c:v>
                </c:pt>
                <c:pt idx="108">
                  <c:v>5.05</c:v>
                </c:pt>
                <c:pt idx="109">
                  <c:v>5.29</c:v>
                </c:pt>
                <c:pt idx="110">
                  <c:v>5.5</c:v>
                </c:pt>
                <c:pt idx="111">
                  <c:v>5.7</c:v>
                </c:pt>
                <c:pt idx="112">
                  <c:v>5.75</c:v>
                </c:pt>
                <c:pt idx="113">
                  <c:v>5.8</c:v>
                </c:pt>
                <c:pt idx="114">
                  <c:v>5.9</c:v>
                </c:pt>
                <c:pt idx="115">
                  <c:v>5.81</c:v>
                </c:pt>
                <c:pt idx="116">
                  <c:v>5.56</c:v>
                </c:pt>
                <c:pt idx="117">
                  <c:v>5.12</c:v>
                </c:pt>
                <c:pt idx="118">
                  <c:v>4.6500000000000004</c:v>
                </c:pt>
                <c:pt idx="119">
                  <c:v>4.22</c:v>
                </c:pt>
                <c:pt idx="120">
                  <c:v>3.8</c:v>
                </c:pt>
                <c:pt idx="121">
                  <c:v>3.3</c:v>
                </c:pt>
                <c:pt idx="122">
                  <c:v>2.7</c:v>
                </c:pt>
                <c:pt idx="123">
                  <c:v>2.2000000000000002</c:v>
                </c:pt>
                <c:pt idx="124">
                  <c:v>1.72</c:v>
                </c:pt>
                <c:pt idx="125">
                  <c:v>1.31</c:v>
                </c:pt>
                <c:pt idx="126">
                  <c:v>1.1000000000000001</c:v>
                </c:pt>
                <c:pt idx="127">
                  <c:v>1.1000000000000001</c:v>
                </c:pt>
                <c:pt idx="128">
                  <c:v>1.49</c:v>
                </c:pt>
                <c:pt idx="129">
                  <c:v>2.2000000000000002</c:v>
                </c:pt>
                <c:pt idx="130">
                  <c:v>2.93</c:v>
                </c:pt>
                <c:pt idx="131">
                  <c:v>3.48</c:v>
                </c:pt>
                <c:pt idx="132">
                  <c:v>3.89</c:v>
                </c:pt>
                <c:pt idx="133">
                  <c:v>4.1900000000000004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91200"/>
        <c:axId val="91922432"/>
      </c:scatterChart>
      <c:valAx>
        <c:axId val="918912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922432"/>
        <c:crosses val="autoZero"/>
        <c:crossBetween val="midCat"/>
      </c:valAx>
      <c:valAx>
        <c:axId val="91922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O2 (%)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1891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Fuel Flow (L/hr)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data'!$BU$10:$BU$146</c:f>
              <c:numCache>
                <c:formatCode>General</c:formatCode>
                <c:ptCount val="137"/>
                <c:pt idx="0">
                  <c:v>15.377908</c:v>
                </c:pt>
                <c:pt idx="1">
                  <c:v>12.506746</c:v>
                </c:pt>
                <c:pt idx="2">
                  <c:v>11.284015999999999</c:v>
                </c:pt>
                <c:pt idx="3">
                  <c:v>11.988671</c:v>
                </c:pt>
                <c:pt idx="4">
                  <c:v>12.764627000000001</c:v>
                </c:pt>
                <c:pt idx="5">
                  <c:v>12.675357</c:v>
                </c:pt>
                <c:pt idx="6">
                  <c:v>9.9481400000000004</c:v>
                </c:pt>
                <c:pt idx="7">
                  <c:v>8.5752410000000001</c:v>
                </c:pt>
                <c:pt idx="8">
                  <c:v>9.6387610000000006</c:v>
                </c:pt>
                <c:pt idx="9">
                  <c:v>12.518109000000001</c:v>
                </c:pt>
                <c:pt idx="10">
                  <c:v>14.297404</c:v>
                </c:pt>
                <c:pt idx="11">
                  <c:v>13.711759000000001</c:v>
                </c:pt>
                <c:pt idx="12">
                  <c:v>13.003194000000001</c:v>
                </c:pt>
                <c:pt idx="13">
                  <c:v>12.652516</c:v>
                </c:pt>
                <c:pt idx="14">
                  <c:v>13.245614</c:v>
                </c:pt>
                <c:pt idx="15">
                  <c:v>12.861090000000001</c:v>
                </c:pt>
                <c:pt idx="16">
                  <c:v>12.358044</c:v>
                </c:pt>
                <c:pt idx="17">
                  <c:v>11.352074</c:v>
                </c:pt>
                <c:pt idx="18">
                  <c:v>10.113948000000001</c:v>
                </c:pt>
                <c:pt idx="19">
                  <c:v>9.4140580000000007</c:v>
                </c:pt>
                <c:pt idx="20">
                  <c:v>7.6043830000000003</c:v>
                </c:pt>
                <c:pt idx="21">
                  <c:v>5.8667610000000003</c:v>
                </c:pt>
                <c:pt idx="22">
                  <c:v>5.5326500000000003</c:v>
                </c:pt>
                <c:pt idx="23">
                  <c:v>4.1089209999999996</c:v>
                </c:pt>
                <c:pt idx="24">
                  <c:v>3.2528760000000001</c:v>
                </c:pt>
                <c:pt idx="25">
                  <c:v>5.1486150000000004</c:v>
                </c:pt>
                <c:pt idx="26">
                  <c:v>7.7239610000000001</c:v>
                </c:pt>
                <c:pt idx="27">
                  <c:v>7.9851970000000003</c:v>
                </c:pt>
                <c:pt idx="28">
                  <c:v>6.0690530000000003</c:v>
                </c:pt>
                <c:pt idx="29">
                  <c:v>4.8615959999999996</c:v>
                </c:pt>
                <c:pt idx="30">
                  <c:v>4.6359159999999999</c:v>
                </c:pt>
                <c:pt idx="31">
                  <c:v>3.9675500000000001</c:v>
                </c:pt>
                <c:pt idx="32">
                  <c:v>4.4660760000000002</c:v>
                </c:pt>
                <c:pt idx="33">
                  <c:v>4.7172929999999997</c:v>
                </c:pt>
                <c:pt idx="34">
                  <c:v>5.4766880000000002</c:v>
                </c:pt>
                <c:pt idx="35">
                  <c:v>6.4698279999999997</c:v>
                </c:pt>
                <c:pt idx="36">
                  <c:v>7.2454140000000002</c:v>
                </c:pt>
                <c:pt idx="37">
                  <c:v>7.6249409999999997</c:v>
                </c:pt>
                <c:pt idx="38">
                  <c:v>8.5267330000000001</c:v>
                </c:pt>
                <c:pt idx="39">
                  <c:v>9.2230790000000002</c:v>
                </c:pt>
                <c:pt idx="40">
                  <c:v>9.1663840000000008</c:v>
                </c:pt>
                <c:pt idx="41">
                  <c:v>8.8736230000000003</c:v>
                </c:pt>
                <c:pt idx="42">
                  <c:v>9.1090780000000002</c:v>
                </c:pt>
                <c:pt idx="43">
                  <c:v>9.5703359999999993</c:v>
                </c:pt>
                <c:pt idx="44">
                  <c:v>9.4360520000000001</c:v>
                </c:pt>
                <c:pt idx="45">
                  <c:v>9.7809869999999997</c:v>
                </c:pt>
                <c:pt idx="46">
                  <c:v>9.5804779999999994</c:v>
                </c:pt>
                <c:pt idx="47">
                  <c:v>9.1156760000000006</c:v>
                </c:pt>
                <c:pt idx="48">
                  <c:v>8.8629929999999995</c:v>
                </c:pt>
                <c:pt idx="49">
                  <c:v>9.2049959999999995</c:v>
                </c:pt>
                <c:pt idx="50">
                  <c:v>9.1688279999999995</c:v>
                </c:pt>
                <c:pt idx="51">
                  <c:v>8.2921320000000005</c:v>
                </c:pt>
                <c:pt idx="52">
                  <c:v>10.311209</c:v>
                </c:pt>
                <c:pt idx="53">
                  <c:v>13.162786000000001</c:v>
                </c:pt>
                <c:pt idx="54">
                  <c:v>12.864388999999999</c:v>
                </c:pt>
                <c:pt idx="55">
                  <c:v>12.435389000000001</c:v>
                </c:pt>
                <c:pt idx="56">
                  <c:v>14.775035000000001</c:v>
                </c:pt>
                <c:pt idx="57">
                  <c:v>17.002146</c:v>
                </c:pt>
                <c:pt idx="58">
                  <c:v>16.677371999999998</c:v>
                </c:pt>
                <c:pt idx="59">
                  <c:v>17.410496999999999</c:v>
                </c:pt>
                <c:pt idx="60">
                  <c:v>18.985372000000002</c:v>
                </c:pt>
                <c:pt idx="61">
                  <c:v>19.830054000000001</c:v>
                </c:pt>
                <c:pt idx="62">
                  <c:v>19.544746</c:v>
                </c:pt>
                <c:pt idx="63">
                  <c:v>20.542283999999999</c:v>
                </c:pt>
                <c:pt idx="64">
                  <c:v>20.163747999999998</c:v>
                </c:pt>
                <c:pt idx="65">
                  <c:v>19.780567999999999</c:v>
                </c:pt>
                <c:pt idx="66">
                  <c:v>21.286529000000002</c:v>
                </c:pt>
                <c:pt idx="67">
                  <c:v>24.13814</c:v>
                </c:pt>
                <c:pt idx="68">
                  <c:v>24.417286000000001</c:v>
                </c:pt>
                <c:pt idx="69">
                  <c:v>20.824712999999999</c:v>
                </c:pt>
                <c:pt idx="70">
                  <c:v>15.897449</c:v>
                </c:pt>
                <c:pt idx="71">
                  <c:v>16.342822999999999</c:v>
                </c:pt>
                <c:pt idx="72">
                  <c:v>18.168182000000002</c:v>
                </c:pt>
                <c:pt idx="73">
                  <c:v>18.052347999999999</c:v>
                </c:pt>
                <c:pt idx="74">
                  <c:v>15.502784</c:v>
                </c:pt>
                <c:pt idx="75">
                  <c:v>10.968406</c:v>
                </c:pt>
                <c:pt idx="76">
                  <c:v>8.9716170000000002</c:v>
                </c:pt>
                <c:pt idx="77">
                  <c:v>7.6511370000000003</c:v>
                </c:pt>
                <c:pt idx="78">
                  <c:v>8.9578100000000003</c:v>
                </c:pt>
                <c:pt idx="79">
                  <c:v>10.582659</c:v>
                </c:pt>
                <c:pt idx="80">
                  <c:v>10.731484</c:v>
                </c:pt>
                <c:pt idx="81">
                  <c:v>8.4759030000000006</c:v>
                </c:pt>
                <c:pt idx="82">
                  <c:v>6.5834630000000001</c:v>
                </c:pt>
                <c:pt idx="83">
                  <c:v>5.8392189999999999</c:v>
                </c:pt>
                <c:pt idx="84">
                  <c:v>5.2209500000000002</c:v>
                </c:pt>
                <c:pt idx="85">
                  <c:v>4.915114</c:v>
                </c:pt>
                <c:pt idx="86">
                  <c:v>5.1992000000000003</c:v>
                </c:pt>
                <c:pt idx="87">
                  <c:v>4.8118429999999996</c:v>
                </c:pt>
                <c:pt idx="88">
                  <c:v>5.0444719999999998</c:v>
                </c:pt>
                <c:pt idx="89">
                  <c:v>5.1680429999999999</c:v>
                </c:pt>
                <c:pt idx="90">
                  <c:v>3.8897170000000001</c:v>
                </c:pt>
                <c:pt idx="91">
                  <c:v>5.1693860000000003</c:v>
                </c:pt>
                <c:pt idx="92">
                  <c:v>7.2975260000000004</c:v>
                </c:pt>
                <c:pt idx="93">
                  <c:v>7.8296530000000004</c:v>
                </c:pt>
                <c:pt idx="94">
                  <c:v>7.6301209999999999</c:v>
                </c:pt>
                <c:pt idx="95">
                  <c:v>7.2592809999999997</c:v>
                </c:pt>
                <c:pt idx="96">
                  <c:v>7.0865080000000003</c:v>
                </c:pt>
                <c:pt idx="97">
                  <c:v>6.4902340000000001</c:v>
                </c:pt>
                <c:pt idx="98">
                  <c:v>6.7599010000000002</c:v>
                </c:pt>
                <c:pt idx="99">
                  <c:v>7.4542929999999998</c:v>
                </c:pt>
                <c:pt idx="100">
                  <c:v>8.0209980000000005</c:v>
                </c:pt>
                <c:pt idx="101">
                  <c:v>8.4484100000000009</c:v>
                </c:pt>
                <c:pt idx="102">
                  <c:v>8.1908390000000004</c:v>
                </c:pt>
                <c:pt idx="103">
                  <c:v>7.6983740000000003</c:v>
                </c:pt>
                <c:pt idx="104">
                  <c:v>8.1740139999999997</c:v>
                </c:pt>
                <c:pt idx="105">
                  <c:v>8.1381759999999996</c:v>
                </c:pt>
                <c:pt idx="106">
                  <c:v>7.6015290000000002</c:v>
                </c:pt>
                <c:pt idx="107">
                  <c:v>7.2491399999999997</c:v>
                </c:pt>
                <c:pt idx="108">
                  <c:v>7.4170259999999999</c:v>
                </c:pt>
                <c:pt idx="109">
                  <c:v>7.4732320000000003</c:v>
                </c:pt>
                <c:pt idx="110">
                  <c:v>8.0790380000000006</c:v>
                </c:pt>
                <c:pt idx="111">
                  <c:v>9.3202180000000006</c:v>
                </c:pt>
                <c:pt idx="112">
                  <c:v>10.152193</c:v>
                </c:pt>
                <c:pt idx="113">
                  <c:v>11.1815</c:v>
                </c:pt>
                <c:pt idx="114">
                  <c:v>13.320637</c:v>
                </c:pt>
                <c:pt idx="115">
                  <c:v>13.978249999999999</c:v>
                </c:pt>
                <c:pt idx="116">
                  <c:v>14.039099</c:v>
                </c:pt>
                <c:pt idx="117">
                  <c:v>14.114732999999999</c:v>
                </c:pt>
                <c:pt idx="118">
                  <c:v>15.15516</c:v>
                </c:pt>
                <c:pt idx="119">
                  <c:v>16.793908999999999</c:v>
                </c:pt>
                <c:pt idx="120">
                  <c:v>17.281936000000002</c:v>
                </c:pt>
                <c:pt idx="121">
                  <c:v>17.394490000000001</c:v>
                </c:pt>
                <c:pt idx="122">
                  <c:v>16.572413000000001</c:v>
                </c:pt>
                <c:pt idx="123">
                  <c:v>14.689992</c:v>
                </c:pt>
                <c:pt idx="124">
                  <c:v>11.726578999999999</c:v>
                </c:pt>
                <c:pt idx="125">
                  <c:v>9.1757930000000005</c:v>
                </c:pt>
                <c:pt idx="126">
                  <c:v>7.7960510000000003</c:v>
                </c:pt>
                <c:pt idx="127">
                  <c:v>6.9551569999999998</c:v>
                </c:pt>
                <c:pt idx="128">
                  <c:v>6.0623329999999997</c:v>
                </c:pt>
                <c:pt idx="129">
                  <c:v>7.5029240000000001</c:v>
                </c:pt>
                <c:pt idx="130">
                  <c:v>9.372026</c:v>
                </c:pt>
                <c:pt idx="131">
                  <c:v>9.6614880000000003</c:v>
                </c:pt>
                <c:pt idx="132">
                  <c:v>9.1458569999999995</c:v>
                </c:pt>
                <c:pt idx="133">
                  <c:v>8.2413019999999992</c:v>
                </c:pt>
                <c:pt idx="134">
                  <c:v>10.208154</c:v>
                </c:pt>
                <c:pt idx="135">
                  <c:v>11.294957999999999</c:v>
                </c:pt>
                <c:pt idx="136">
                  <c:v>10.508125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data'!$BU$10:$BU$146</c:f>
              <c:numCache>
                <c:formatCode>General</c:formatCode>
                <c:ptCount val="137"/>
                <c:pt idx="0">
                  <c:v>11.142645</c:v>
                </c:pt>
                <c:pt idx="1">
                  <c:v>10.220985000000001</c:v>
                </c:pt>
                <c:pt idx="2">
                  <c:v>8.2701530000000005</c:v>
                </c:pt>
                <c:pt idx="3">
                  <c:v>7.576994</c:v>
                </c:pt>
                <c:pt idx="4">
                  <c:v>8.8131310000000003</c:v>
                </c:pt>
                <c:pt idx="5">
                  <c:v>8.1511279999999999</c:v>
                </c:pt>
                <c:pt idx="6">
                  <c:v>9.4463159999999995</c:v>
                </c:pt>
                <c:pt idx="7">
                  <c:v>12.789365999999999</c:v>
                </c:pt>
                <c:pt idx="8">
                  <c:v>14.471520999999999</c:v>
                </c:pt>
                <c:pt idx="9">
                  <c:v>15.292744000000001</c:v>
                </c:pt>
                <c:pt idx="10">
                  <c:v>16.333780999999998</c:v>
                </c:pt>
                <c:pt idx="11">
                  <c:v>18.007505999999999</c:v>
                </c:pt>
                <c:pt idx="12">
                  <c:v>19.939412000000001</c:v>
                </c:pt>
                <c:pt idx="13">
                  <c:v>20.43085</c:v>
                </c:pt>
                <c:pt idx="14">
                  <c:v>17.747979000000001</c:v>
                </c:pt>
                <c:pt idx="15">
                  <c:v>13.651766</c:v>
                </c:pt>
                <c:pt idx="16">
                  <c:v>9.2769639999999995</c:v>
                </c:pt>
                <c:pt idx="17">
                  <c:v>6.5138160000000003</c:v>
                </c:pt>
                <c:pt idx="18">
                  <c:v>5.3344610000000001</c:v>
                </c:pt>
                <c:pt idx="19">
                  <c:v>4.1043279999999998</c:v>
                </c:pt>
                <c:pt idx="20">
                  <c:v>3.7294710000000002</c:v>
                </c:pt>
                <c:pt idx="21">
                  <c:v>3.6448529999999999</c:v>
                </c:pt>
                <c:pt idx="22">
                  <c:v>3.6458300000000001</c:v>
                </c:pt>
                <c:pt idx="23">
                  <c:v>3.6586599999999998</c:v>
                </c:pt>
                <c:pt idx="24">
                  <c:v>4.1414229999999996</c:v>
                </c:pt>
                <c:pt idx="25">
                  <c:v>4.206061</c:v>
                </c:pt>
                <c:pt idx="26">
                  <c:v>3.650474</c:v>
                </c:pt>
                <c:pt idx="27">
                  <c:v>3.5442930000000001</c:v>
                </c:pt>
                <c:pt idx="28">
                  <c:v>4.3949619999999996</c:v>
                </c:pt>
                <c:pt idx="29">
                  <c:v>4.8677060000000001</c:v>
                </c:pt>
                <c:pt idx="30">
                  <c:v>4.8298269999999999</c:v>
                </c:pt>
                <c:pt idx="31">
                  <c:v>5.0687040000000003</c:v>
                </c:pt>
                <c:pt idx="32">
                  <c:v>6.4723940000000004</c:v>
                </c:pt>
                <c:pt idx="33">
                  <c:v>8.6134850000000007</c:v>
                </c:pt>
                <c:pt idx="34">
                  <c:v>8.3231680000000008</c:v>
                </c:pt>
                <c:pt idx="35">
                  <c:v>7.601896</c:v>
                </c:pt>
                <c:pt idx="36">
                  <c:v>7.5821009999999998</c:v>
                </c:pt>
                <c:pt idx="37">
                  <c:v>7.2810309999999996</c:v>
                </c:pt>
                <c:pt idx="38">
                  <c:v>7.919435</c:v>
                </c:pt>
                <c:pt idx="39">
                  <c:v>10.166661</c:v>
                </c:pt>
                <c:pt idx="40">
                  <c:v>11.776064999999999</c:v>
                </c:pt>
                <c:pt idx="41">
                  <c:v>12.940146</c:v>
                </c:pt>
                <c:pt idx="42">
                  <c:v>12.839219</c:v>
                </c:pt>
                <c:pt idx="43">
                  <c:v>10.284644</c:v>
                </c:pt>
                <c:pt idx="44">
                  <c:v>9.4752740000000006</c:v>
                </c:pt>
                <c:pt idx="45">
                  <c:v>9.6140790000000003</c:v>
                </c:pt>
                <c:pt idx="46">
                  <c:v>9.324128</c:v>
                </c:pt>
                <c:pt idx="47">
                  <c:v>9.6355839999999997</c:v>
                </c:pt>
                <c:pt idx="48">
                  <c:v>10.76032</c:v>
                </c:pt>
                <c:pt idx="49">
                  <c:v>10.387893</c:v>
                </c:pt>
                <c:pt idx="50">
                  <c:v>9.5597060000000003</c:v>
                </c:pt>
                <c:pt idx="51">
                  <c:v>9.5218279999999993</c:v>
                </c:pt>
                <c:pt idx="52">
                  <c:v>10.024385000000001</c:v>
                </c:pt>
                <c:pt idx="53">
                  <c:v>10.491508</c:v>
                </c:pt>
                <c:pt idx="54">
                  <c:v>10.666603</c:v>
                </c:pt>
                <c:pt idx="55">
                  <c:v>11.349162</c:v>
                </c:pt>
                <c:pt idx="56">
                  <c:v>13.391017</c:v>
                </c:pt>
                <c:pt idx="57">
                  <c:v>15.311192999999999</c:v>
                </c:pt>
                <c:pt idx="58">
                  <c:v>16.877271</c:v>
                </c:pt>
                <c:pt idx="59">
                  <c:v>19.676098</c:v>
                </c:pt>
                <c:pt idx="60">
                  <c:v>20.818062000000001</c:v>
                </c:pt>
                <c:pt idx="61">
                  <c:v>20.291433999999999</c:v>
                </c:pt>
                <c:pt idx="62">
                  <c:v>19.625755999999999</c:v>
                </c:pt>
                <c:pt idx="63">
                  <c:v>19.913996999999998</c:v>
                </c:pt>
                <c:pt idx="64">
                  <c:v>21.245474000000002</c:v>
                </c:pt>
                <c:pt idx="65">
                  <c:v>22.123024000000001</c:v>
                </c:pt>
                <c:pt idx="66">
                  <c:v>24.522663999999999</c:v>
                </c:pt>
                <c:pt idx="67">
                  <c:v>24.808339</c:v>
                </c:pt>
                <c:pt idx="68">
                  <c:v>23.798947999999999</c:v>
                </c:pt>
                <c:pt idx="69">
                  <c:v>24.123356000000001</c:v>
                </c:pt>
                <c:pt idx="70">
                  <c:v>24.375588</c:v>
                </c:pt>
                <c:pt idx="71">
                  <c:v>21.150986</c:v>
                </c:pt>
                <c:pt idx="72">
                  <c:v>14.480684999999999</c:v>
                </c:pt>
                <c:pt idx="73">
                  <c:v>9.4034279999999999</c:v>
                </c:pt>
                <c:pt idx="74">
                  <c:v>8.7131910000000001</c:v>
                </c:pt>
                <c:pt idx="75">
                  <c:v>7.7569509999999999</c:v>
                </c:pt>
                <c:pt idx="76">
                  <c:v>7.7741790000000002</c:v>
                </c:pt>
                <c:pt idx="77">
                  <c:v>8.4812790000000007</c:v>
                </c:pt>
                <c:pt idx="78">
                  <c:v>7.0741670000000001</c:v>
                </c:pt>
                <c:pt idx="79">
                  <c:v>5.6538599999999999</c:v>
                </c:pt>
                <c:pt idx="80">
                  <c:v>5.5873900000000001</c:v>
                </c:pt>
                <c:pt idx="81">
                  <c:v>5.7654170000000002</c:v>
                </c:pt>
                <c:pt idx="82">
                  <c:v>5.6533720000000001</c:v>
                </c:pt>
                <c:pt idx="83">
                  <c:v>5.8902929999999998</c:v>
                </c:pt>
                <c:pt idx="84">
                  <c:v>5.9803449999999998</c:v>
                </c:pt>
                <c:pt idx="85">
                  <c:v>5.2389109999999999</c:v>
                </c:pt>
                <c:pt idx="86">
                  <c:v>5.2337509999999998</c:v>
                </c:pt>
                <c:pt idx="87">
                  <c:v>5.2144339999999998</c:v>
                </c:pt>
                <c:pt idx="88">
                  <c:v>4.4393159999999998</c:v>
                </c:pt>
                <c:pt idx="89">
                  <c:v>4.6587649999999998</c:v>
                </c:pt>
                <c:pt idx="90">
                  <c:v>5.2525959999999996</c:v>
                </c:pt>
                <c:pt idx="91">
                  <c:v>6.061356</c:v>
                </c:pt>
                <c:pt idx="92">
                  <c:v>7.5002360000000001</c:v>
                </c:pt>
                <c:pt idx="93">
                  <c:v>8.8325680000000002</c:v>
                </c:pt>
                <c:pt idx="94">
                  <c:v>9.5069210000000002</c:v>
                </c:pt>
                <c:pt idx="95">
                  <c:v>9.4723410000000001</c:v>
                </c:pt>
                <c:pt idx="96">
                  <c:v>8.0348059999999997</c:v>
                </c:pt>
                <c:pt idx="97">
                  <c:v>8.4470659999999995</c:v>
                </c:pt>
                <c:pt idx="98">
                  <c:v>8.5346740000000008</c:v>
                </c:pt>
                <c:pt idx="99">
                  <c:v>8.9122339999999998</c:v>
                </c:pt>
                <c:pt idx="100">
                  <c:v>9.2014519999999997</c:v>
                </c:pt>
                <c:pt idx="101">
                  <c:v>9.0252579999999991</c:v>
                </c:pt>
                <c:pt idx="102">
                  <c:v>10.780917000000001</c:v>
                </c:pt>
                <c:pt idx="103">
                  <c:v>12.956718</c:v>
                </c:pt>
                <c:pt idx="104">
                  <c:v>10.83962</c:v>
                </c:pt>
                <c:pt idx="105">
                  <c:v>7.2249470000000002</c:v>
                </c:pt>
                <c:pt idx="106">
                  <c:v>6.5468060000000001</c:v>
                </c:pt>
                <c:pt idx="107">
                  <c:v>7.4248450000000004</c:v>
                </c:pt>
                <c:pt idx="108">
                  <c:v>7.6968350000000001</c:v>
                </c:pt>
                <c:pt idx="109">
                  <c:v>7.7356910000000001</c:v>
                </c:pt>
                <c:pt idx="110">
                  <c:v>7.5603509999999998</c:v>
                </c:pt>
                <c:pt idx="111">
                  <c:v>8.3436959999999996</c:v>
                </c:pt>
                <c:pt idx="112">
                  <c:v>9.9785640000000004</c:v>
                </c:pt>
                <c:pt idx="113">
                  <c:v>11.345476</c:v>
                </c:pt>
                <c:pt idx="114">
                  <c:v>10.831433000000001</c:v>
                </c:pt>
                <c:pt idx="115">
                  <c:v>11.028521</c:v>
                </c:pt>
                <c:pt idx="116">
                  <c:v>13.065998</c:v>
                </c:pt>
                <c:pt idx="117">
                  <c:v>14.761106</c:v>
                </c:pt>
                <c:pt idx="118">
                  <c:v>15.135121</c:v>
                </c:pt>
                <c:pt idx="119">
                  <c:v>16.021103</c:v>
                </c:pt>
                <c:pt idx="120">
                  <c:v>19.378937000000001</c:v>
                </c:pt>
                <c:pt idx="121">
                  <c:v>21.204719000000001</c:v>
                </c:pt>
                <c:pt idx="122">
                  <c:v>17.588394999999998</c:v>
                </c:pt>
                <c:pt idx="123">
                  <c:v>11.396428</c:v>
                </c:pt>
                <c:pt idx="124">
                  <c:v>6.4880339999999999</c:v>
                </c:pt>
                <c:pt idx="125">
                  <c:v>5.694426</c:v>
                </c:pt>
                <c:pt idx="126">
                  <c:v>6.2733509999999999</c:v>
                </c:pt>
                <c:pt idx="127">
                  <c:v>6.6923320000000004</c:v>
                </c:pt>
                <c:pt idx="128">
                  <c:v>6.4711720000000001</c:v>
                </c:pt>
                <c:pt idx="129">
                  <c:v>8.7575450000000004</c:v>
                </c:pt>
                <c:pt idx="130">
                  <c:v>9.9913939999999997</c:v>
                </c:pt>
                <c:pt idx="131">
                  <c:v>9.3544309999999999</c:v>
                </c:pt>
                <c:pt idx="132">
                  <c:v>11.642880999999999</c:v>
                </c:pt>
                <c:pt idx="133">
                  <c:v>13.066976</c:v>
                </c:pt>
                <c:pt idx="134">
                  <c:v>11.296112000000001</c:v>
                </c:pt>
                <c:pt idx="135">
                  <c:v>10.618949000000001</c:v>
                </c:pt>
                <c:pt idx="136">
                  <c:v>9.4619560000000007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data'!$BU$10:$BU$146</c:f>
              <c:numCache>
                <c:formatCode>General</c:formatCode>
                <c:ptCount val="137"/>
                <c:pt idx="0">
                  <c:v>9.4619560000000007</c:v>
                </c:pt>
                <c:pt idx="1">
                  <c:v>8.7755030000000005</c:v>
                </c:pt>
                <c:pt idx="2">
                  <c:v>8.3014849999999996</c:v>
                </c:pt>
                <c:pt idx="3">
                  <c:v>8.0847809999999996</c:v>
                </c:pt>
                <c:pt idx="4">
                  <c:v>7.3861119999999998</c:v>
                </c:pt>
                <c:pt idx="5">
                  <c:v>7.9766440000000003</c:v>
                </c:pt>
                <c:pt idx="6">
                  <c:v>9.3571190000000009</c:v>
                </c:pt>
                <c:pt idx="7">
                  <c:v>12.030215</c:v>
                </c:pt>
                <c:pt idx="8">
                  <c:v>14.761594000000001</c:v>
                </c:pt>
                <c:pt idx="9">
                  <c:v>15.694251</c:v>
                </c:pt>
                <c:pt idx="10">
                  <c:v>17.122745999999999</c:v>
                </c:pt>
                <c:pt idx="11">
                  <c:v>18.019601999999999</c:v>
                </c:pt>
                <c:pt idx="12">
                  <c:v>18.143744000000002</c:v>
                </c:pt>
                <c:pt idx="13">
                  <c:v>17.257151</c:v>
                </c:pt>
                <c:pt idx="14">
                  <c:v>15.740683000000001</c:v>
                </c:pt>
                <c:pt idx="15">
                  <c:v>14.549110000000001</c:v>
                </c:pt>
                <c:pt idx="16">
                  <c:v>12.768716</c:v>
                </c:pt>
                <c:pt idx="17">
                  <c:v>9.6898719999999994</c:v>
                </c:pt>
                <c:pt idx="18">
                  <c:v>7.4283390000000002</c:v>
                </c:pt>
                <c:pt idx="19">
                  <c:v>5.098884</c:v>
                </c:pt>
                <c:pt idx="20">
                  <c:v>3.8528159999999998</c:v>
                </c:pt>
                <c:pt idx="21">
                  <c:v>4.670617</c:v>
                </c:pt>
                <c:pt idx="22">
                  <c:v>5.2154509999999998</c:v>
                </c:pt>
                <c:pt idx="23">
                  <c:v>3.8128609999999998</c:v>
                </c:pt>
                <c:pt idx="24">
                  <c:v>2.5286710000000001</c:v>
                </c:pt>
                <c:pt idx="25">
                  <c:v>2.1500119999999998</c:v>
                </c:pt>
                <c:pt idx="26">
                  <c:v>2.6055259999999998</c:v>
                </c:pt>
                <c:pt idx="27">
                  <c:v>3.1072280000000001</c:v>
                </c:pt>
                <c:pt idx="28">
                  <c:v>3.1589140000000002</c:v>
                </c:pt>
                <c:pt idx="29">
                  <c:v>2.6245880000000001</c:v>
                </c:pt>
                <c:pt idx="30">
                  <c:v>2.6409609999999999</c:v>
                </c:pt>
                <c:pt idx="31">
                  <c:v>3.7033809999999998</c:v>
                </c:pt>
                <c:pt idx="32">
                  <c:v>4.113321</c:v>
                </c:pt>
                <c:pt idx="33">
                  <c:v>5.1192539999999997</c:v>
                </c:pt>
                <c:pt idx="34">
                  <c:v>6.6212419999999996</c:v>
                </c:pt>
                <c:pt idx="35">
                  <c:v>6.4373259999999997</c:v>
                </c:pt>
                <c:pt idx="36">
                  <c:v>5.7446460000000004</c:v>
                </c:pt>
                <c:pt idx="37">
                  <c:v>6.0798059999999996</c:v>
                </c:pt>
                <c:pt idx="38">
                  <c:v>7.1411259999999999</c:v>
                </c:pt>
                <c:pt idx="39">
                  <c:v>9.2896710000000002</c:v>
                </c:pt>
                <c:pt idx="40">
                  <c:v>11.150831</c:v>
                </c:pt>
                <c:pt idx="41">
                  <c:v>11.477316</c:v>
                </c:pt>
                <c:pt idx="42">
                  <c:v>11.362094000000001</c:v>
                </c:pt>
                <c:pt idx="43">
                  <c:v>11.027789</c:v>
                </c:pt>
                <c:pt idx="44">
                  <c:v>9.7125620000000001</c:v>
                </c:pt>
                <c:pt idx="45">
                  <c:v>9.8248529999999992</c:v>
                </c:pt>
                <c:pt idx="46">
                  <c:v>12.117823</c:v>
                </c:pt>
                <c:pt idx="47">
                  <c:v>12.37124</c:v>
                </c:pt>
                <c:pt idx="48">
                  <c:v>12.380770999999999</c:v>
                </c:pt>
                <c:pt idx="49">
                  <c:v>10.759116000000001</c:v>
                </c:pt>
                <c:pt idx="50">
                  <c:v>10.337503</c:v>
                </c:pt>
                <c:pt idx="51">
                  <c:v>11.523258999999999</c:v>
                </c:pt>
                <c:pt idx="52">
                  <c:v>11.382621</c:v>
                </c:pt>
                <c:pt idx="53">
                  <c:v>11.427586</c:v>
                </c:pt>
                <c:pt idx="54">
                  <c:v>13.756969</c:v>
                </c:pt>
                <c:pt idx="55">
                  <c:v>13.868892000000001</c:v>
                </c:pt>
                <c:pt idx="56">
                  <c:v>13.111696</c:v>
                </c:pt>
                <c:pt idx="57">
                  <c:v>12.31259</c:v>
                </c:pt>
                <c:pt idx="58">
                  <c:v>15.277225</c:v>
                </c:pt>
                <c:pt idx="59">
                  <c:v>17.785367999999998</c:v>
                </c:pt>
                <c:pt idx="60">
                  <c:v>19.201643000000001</c:v>
                </c:pt>
                <c:pt idx="61">
                  <c:v>20.471294</c:v>
                </c:pt>
                <c:pt idx="62">
                  <c:v>20.763444</c:v>
                </c:pt>
                <c:pt idx="63">
                  <c:v>22.146239999999999</c:v>
                </c:pt>
                <c:pt idx="64">
                  <c:v>23.139502</c:v>
                </c:pt>
                <c:pt idx="65">
                  <c:v>23.532824000000002</c:v>
                </c:pt>
                <c:pt idx="66">
                  <c:v>23.836216</c:v>
                </c:pt>
                <c:pt idx="67">
                  <c:v>24.660981</c:v>
                </c:pt>
                <c:pt idx="68">
                  <c:v>25.743991000000001</c:v>
                </c:pt>
                <c:pt idx="69">
                  <c:v>25.474882999999998</c:v>
                </c:pt>
                <c:pt idx="70">
                  <c:v>25.755047999999999</c:v>
                </c:pt>
                <c:pt idx="71">
                  <c:v>26.336905000000002</c:v>
                </c:pt>
                <c:pt idx="72">
                  <c:v>19.817713000000001</c:v>
                </c:pt>
                <c:pt idx="73">
                  <c:v>10.586447</c:v>
                </c:pt>
                <c:pt idx="74">
                  <c:v>7.1903680000000003</c:v>
                </c:pt>
                <c:pt idx="75">
                  <c:v>5.9097200000000001</c:v>
                </c:pt>
                <c:pt idx="76">
                  <c:v>6.2831260000000002</c:v>
                </c:pt>
                <c:pt idx="77">
                  <c:v>6.5866400000000001</c:v>
                </c:pt>
                <c:pt idx="78">
                  <c:v>5.7411019999999997</c:v>
                </c:pt>
                <c:pt idx="79">
                  <c:v>5.8855279999999999</c:v>
                </c:pt>
                <c:pt idx="80">
                  <c:v>6.5784529999999997</c:v>
                </c:pt>
                <c:pt idx="81">
                  <c:v>5.5090680000000001</c:v>
                </c:pt>
                <c:pt idx="82">
                  <c:v>5.1388400000000001</c:v>
                </c:pt>
                <c:pt idx="83">
                  <c:v>4.8690499999999997</c:v>
                </c:pt>
                <c:pt idx="84">
                  <c:v>5.4691669999999997</c:v>
                </c:pt>
                <c:pt idx="85">
                  <c:v>6.742108</c:v>
                </c:pt>
                <c:pt idx="86">
                  <c:v>6.8610720000000001</c:v>
                </c:pt>
                <c:pt idx="87">
                  <c:v>5.3708739999999997</c:v>
                </c:pt>
                <c:pt idx="88">
                  <c:v>4.7841290000000001</c:v>
                </c:pt>
                <c:pt idx="89">
                  <c:v>4.8507220000000002</c:v>
                </c:pt>
                <c:pt idx="90">
                  <c:v>4.4323519999999998</c:v>
                </c:pt>
                <c:pt idx="91">
                  <c:v>5.1447039999999999</c:v>
                </c:pt>
                <c:pt idx="92">
                  <c:v>5.6957700000000004</c:v>
                </c:pt>
                <c:pt idx="93">
                  <c:v>6.4974429999999996</c:v>
                </c:pt>
                <c:pt idx="94">
                  <c:v>7.587599</c:v>
                </c:pt>
                <c:pt idx="95">
                  <c:v>7.409694</c:v>
                </c:pt>
                <c:pt idx="96">
                  <c:v>6.9872920000000001</c:v>
                </c:pt>
                <c:pt idx="97">
                  <c:v>7.9806759999999999</c:v>
                </c:pt>
                <c:pt idx="98">
                  <c:v>9.0355209999999992</c:v>
                </c:pt>
                <c:pt idx="99">
                  <c:v>7.8994220000000004</c:v>
                </c:pt>
                <c:pt idx="100">
                  <c:v>6.6577909999999996</c:v>
                </c:pt>
                <c:pt idx="101">
                  <c:v>6.7746919999999999</c:v>
                </c:pt>
                <c:pt idx="102">
                  <c:v>8.143186</c:v>
                </c:pt>
                <c:pt idx="103">
                  <c:v>8.2866339999999994</c:v>
                </c:pt>
                <c:pt idx="104">
                  <c:v>8.3488279999999992</c:v>
                </c:pt>
                <c:pt idx="105">
                  <c:v>8.1110500000000005</c:v>
                </c:pt>
                <c:pt idx="106">
                  <c:v>7.4027289999999999</c:v>
                </c:pt>
                <c:pt idx="107">
                  <c:v>7.3211079999999997</c:v>
                </c:pt>
                <c:pt idx="108">
                  <c:v>7.063415</c:v>
                </c:pt>
                <c:pt idx="109">
                  <c:v>6.8622940000000003</c:v>
                </c:pt>
                <c:pt idx="110">
                  <c:v>7.9548949999999996</c:v>
                </c:pt>
                <c:pt idx="111">
                  <c:v>8.4928869999999996</c:v>
                </c:pt>
                <c:pt idx="112">
                  <c:v>9.0295339999999999</c:v>
                </c:pt>
                <c:pt idx="113">
                  <c:v>11.734031999999999</c:v>
                </c:pt>
                <c:pt idx="114">
                  <c:v>12.544257999999999</c:v>
                </c:pt>
                <c:pt idx="115">
                  <c:v>13.226552999999999</c:v>
                </c:pt>
                <c:pt idx="116">
                  <c:v>14.168965</c:v>
                </c:pt>
                <c:pt idx="117">
                  <c:v>14.014796</c:v>
                </c:pt>
                <c:pt idx="118">
                  <c:v>14.842482</c:v>
                </c:pt>
                <c:pt idx="119">
                  <c:v>16.502276999999999</c:v>
                </c:pt>
                <c:pt idx="120">
                  <c:v>17.713156000000001</c:v>
                </c:pt>
                <c:pt idx="121">
                  <c:v>20.188063</c:v>
                </c:pt>
                <c:pt idx="122">
                  <c:v>19.284731000000001</c:v>
                </c:pt>
                <c:pt idx="123">
                  <c:v>14.750230999999999</c:v>
                </c:pt>
                <c:pt idx="124">
                  <c:v>8.9893350000000005</c:v>
                </c:pt>
                <c:pt idx="125">
                  <c:v>6.8390789999999999</c:v>
                </c:pt>
                <c:pt idx="126">
                  <c:v>8.1616370000000007</c:v>
                </c:pt>
                <c:pt idx="127">
                  <c:v>7.8869590000000001</c:v>
                </c:pt>
                <c:pt idx="128">
                  <c:v>7.6838829999999998</c:v>
                </c:pt>
                <c:pt idx="129">
                  <c:v>7.9699239999999998</c:v>
                </c:pt>
                <c:pt idx="130">
                  <c:v>7.9121290000000002</c:v>
                </c:pt>
                <c:pt idx="131">
                  <c:v>8.7494809999999994</c:v>
                </c:pt>
                <c:pt idx="132">
                  <c:v>9.4984000000000002</c:v>
                </c:pt>
                <c:pt idx="133">
                  <c:v>10.223682</c:v>
                </c:pt>
                <c:pt idx="134">
                  <c:v>10.246765999999999</c:v>
                </c:pt>
                <c:pt idx="135">
                  <c:v>10.434202000000001</c:v>
                </c:pt>
                <c:pt idx="136">
                  <c:v>11.728534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99520"/>
        <c:axId val="108089728"/>
      </c:scatterChart>
      <c:valAx>
        <c:axId val="10589952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08089728"/>
        <c:crosses val="autoZero"/>
        <c:crossBetween val="midCat"/>
      </c:valAx>
      <c:valAx>
        <c:axId val="108089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Flow</a:t>
                </a:r>
                <a:r>
                  <a:rPr lang="en-US"/>
                  <a:t> (L/hr)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05899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data'!$BY$10:$BY$146</c:f>
              <c:numCache>
                <c:formatCode>General</c:formatCode>
                <c:ptCount val="137"/>
                <c:pt idx="0">
                  <c:v>32900.727315223769</c:v>
                </c:pt>
                <c:pt idx="1">
                  <c:v>26728.078116223638</c:v>
                </c:pt>
                <c:pt idx="2">
                  <c:v>24160.347719084009</c:v>
                </c:pt>
                <c:pt idx="3">
                  <c:v>25745.185970814695</c:v>
                </c:pt>
                <c:pt idx="4">
                  <c:v>27443.411616550329</c:v>
                </c:pt>
                <c:pt idx="5">
                  <c:v>27280.46293973619</c:v>
                </c:pt>
                <c:pt idx="6">
                  <c:v>21416.816172022922</c:v>
                </c:pt>
                <c:pt idx="7">
                  <c:v>18463.387653218946</c:v>
                </c:pt>
                <c:pt idx="8">
                  <c:v>20691.944450038744</c:v>
                </c:pt>
                <c:pt idx="9">
                  <c:v>26669.449221885756</c:v>
                </c:pt>
                <c:pt idx="10">
                  <c:v>30205.593953401105</c:v>
                </c:pt>
                <c:pt idx="11">
                  <c:v>28894.219413796152</c:v>
                </c:pt>
                <c:pt idx="12">
                  <c:v>27402.211113764188</c:v>
                </c:pt>
                <c:pt idx="13">
                  <c:v>26626.863234921442</c:v>
                </c:pt>
                <c:pt idx="14">
                  <c:v>27824.463767170004</c:v>
                </c:pt>
                <c:pt idx="15">
                  <c:v>27100.824851216163</c:v>
                </c:pt>
                <c:pt idx="16">
                  <c:v>26188.966681561327</c:v>
                </c:pt>
                <c:pt idx="17">
                  <c:v>24199.972239336694</c:v>
                </c:pt>
                <c:pt idx="18">
                  <c:v>21705.414860076948</c:v>
                </c:pt>
                <c:pt idx="19">
                  <c:v>20339.017020237367</c:v>
                </c:pt>
                <c:pt idx="20">
                  <c:v>16581.379488386017</c:v>
                </c:pt>
                <c:pt idx="21">
                  <c:v>12845.879926455575</c:v>
                </c:pt>
                <c:pt idx="22">
                  <c:v>12113.44081860275</c:v>
                </c:pt>
                <c:pt idx="23">
                  <c:v>9005.4986732164834</c:v>
                </c:pt>
                <c:pt idx="24">
                  <c:v>7115.999542927836</c:v>
                </c:pt>
                <c:pt idx="25">
                  <c:v>11226.915446590305</c:v>
                </c:pt>
                <c:pt idx="26">
                  <c:v>16878.25034254952</c:v>
                </c:pt>
                <c:pt idx="27">
                  <c:v>17438.763984036879</c:v>
                </c:pt>
                <c:pt idx="28">
                  <c:v>13215.419021964039</c:v>
                </c:pt>
                <c:pt idx="29">
                  <c:v>10580.91398481493</c:v>
                </c:pt>
                <c:pt idx="30">
                  <c:v>10124.239233243386</c:v>
                </c:pt>
                <c:pt idx="31">
                  <c:v>8675.2962611227013</c:v>
                </c:pt>
                <c:pt idx="32">
                  <c:v>9765.3315044320207</c:v>
                </c:pt>
                <c:pt idx="33">
                  <c:v>10320.243198466509</c:v>
                </c:pt>
                <c:pt idx="34">
                  <c:v>11979.173365073377</c:v>
                </c:pt>
                <c:pt idx="35">
                  <c:v>14138.653880331287</c:v>
                </c:pt>
                <c:pt idx="36">
                  <c:v>15803.009202403566</c:v>
                </c:pt>
                <c:pt idx="37">
                  <c:v>16530.476696684444</c:v>
                </c:pt>
                <c:pt idx="38">
                  <c:v>18381.285212222778</c:v>
                </c:pt>
                <c:pt idx="39">
                  <c:v>19815.222789696425</c:v>
                </c:pt>
                <c:pt idx="40">
                  <c:v>19665.043414537315</c:v>
                </c:pt>
                <c:pt idx="41">
                  <c:v>19016.114857566474</c:v>
                </c:pt>
                <c:pt idx="42">
                  <c:v>19469.866271534844</c:v>
                </c:pt>
                <c:pt idx="43">
                  <c:v>20384.300929907902</c:v>
                </c:pt>
                <c:pt idx="44">
                  <c:v>20144.495023310108</c:v>
                </c:pt>
                <c:pt idx="45">
                  <c:v>20954.06608129758</c:v>
                </c:pt>
                <c:pt idx="46">
                  <c:v>20576.230819185468</c:v>
                </c:pt>
                <c:pt idx="47">
                  <c:v>19599.556472307111</c:v>
                </c:pt>
                <c:pt idx="48">
                  <c:v>19043.81433422097</c:v>
                </c:pt>
                <c:pt idx="49">
                  <c:v>19768.360566030515</c:v>
                </c:pt>
                <c:pt idx="50">
                  <c:v>19698.532676006183</c:v>
                </c:pt>
                <c:pt idx="51">
                  <c:v>17834.219413815023</c:v>
                </c:pt>
                <c:pt idx="52">
                  <c:v>22167.845290450208</c:v>
                </c:pt>
                <c:pt idx="53">
                  <c:v>28170.646612626519</c:v>
                </c:pt>
                <c:pt idx="54">
                  <c:v>27319.829756863968</c:v>
                </c:pt>
                <c:pt idx="55">
                  <c:v>26179.081301260008</c:v>
                </c:pt>
                <c:pt idx="56">
                  <c:v>30954.197529107543</c:v>
                </c:pt>
                <c:pt idx="57">
                  <c:v>35610.509487744574</c:v>
                </c:pt>
                <c:pt idx="58">
                  <c:v>34016.820491991479</c:v>
                </c:pt>
                <c:pt idx="59">
                  <c:v>33446.720985516266</c:v>
                </c:pt>
                <c:pt idx="60">
                  <c:v>34615.420950915424</c:v>
                </c:pt>
                <c:pt idx="61">
                  <c:v>36254.225233906676</c:v>
                </c:pt>
                <c:pt idx="62">
                  <c:v>32972.483485801284</c:v>
                </c:pt>
                <c:pt idx="63">
                  <c:v>32104.624983065703</c:v>
                </c:pt>
                <c:pt idx="64">
                  <c:v>31205.099652482662</c:v>
                </c:pt>
                <c:pt idx="65">
                  <c:v>30156.947867187147</c:v>
                </c:pt>
                <c:pt idx="66">
                  <c:v>29578.840077307279</c:v>
                </c:pt>
                <c:pt idx="67">
                  <c:v>30338.918473663802</c:v>
                </c:pt>
                <c:pt idx="68">
                  <c:v>34414.598296937671</c:v>
                </c:pt>
                <c:pt idx="69">
                  <c:v>37233.718765838588</c:v>
                </c:pt>
                <c:pt idx="70">
                  <c:v>31808.463197847002</c:v>
                </c:pt>
                <c:pt idx="71">
                  <c:v>32660.807425834737</c:v>
                </c:pt>
                <c:pt idx="72">
                  <c:v>35800.0000059187</c:v>
                </c:pt>
                <c:pt idx="73">
                  <c:v>36123.479323675208</c:v>
                </c:pt>
                <c:pt idx="74">
                  <c:v>32880.201630922616</c:v>
                </c:pt>
                <c:pt idx="75">
                  <c:v>23924.013878396105</c:v>
                </c:pt>
                <c:pt idx="76">
                  <c:v>19785.576804710672</c:v>
                </c:pt>
                <c:pt idx="77">
                  <c:v>16898.833743242023</c:v>
                </c:pt>
                <c:pt idx="78">
                  <c:v>19736.371489691122</c:v>
                </c:pt>
                <c:pt idx="79">
                  <c:v>23277.134061323006</c:v>
                </c:pt>
                <c:pt idx="80">
                  <c:v>23554.093843691095</c:v>
                </c:pt>
                <c:pt idx="81">
                  <c:v>18591.661550167399</c:v>
                </c:pt>
                <c:pt idx="82">
                  <c:v>14464.969275436362</c:v>
                </c:pt>
                <c:pt idx="83">
                  <c:v>12845.362455842982</c:v>
                </c:pt>
                <c:pt idx="84">
                  <c:v>11483.4325782176</c:v>
                </c:pt>
                <c:pt idx="85">
                  <c:v>10813.549191655826</c:v>
                </c:pt>
                <c:pt idx="86">
                  <c:v>11431.784829255999</c:v>
                </c:pt>
                <c:pt idx="87">
                  <c:v>10566.841916576186</c:v>
                </c:pt>
                <c:pt idx="88">
                  <c:v>11066.971094231007</c:v>
                </c:pt>
                <c:pt idx="89">
                  <c:v>11350.785092426009</c:v>
                </c:pt>
                <c:pt idx="90">
                  <c:v>8550.6273407068802</c:v>
                </c:pt>
                <c:pt idx="91">
                  <c:v>11355.212995426036</c:v>
                </c:pt>
                <c:pt idx="92">
                  <c:v>16012.19989982974</c:v>
                </c:pt>
                <c:pt idx="93">
                  <c:v>17158.399581449412</c:v>
                </c:pt>
                <c:pt idx="94">
                  <c:v>16678.422748866768</c:v>
                </c:pt>
                <c:pt idx="95">
                  <c:v>15870.983421759433</c:v>
                </c:pt>
                <c:pt idx="96">
                  <c:v>15476.416454549337</c:v>
                </c:pt>
                <c:pt idx="97">
                  <c:v>14124.910392980595</c:v>
                </c:pt>
                <c:pt idx="98">
                  <c:v>14726.01434471719</c:v>
                </c:pt>
                <c:pt idx="99">
                  <c:v>16188.116109062128</c:v>
                </c:pt>
                <c:pt idx="100">
                  <c:v>17422.738119416124</c:v>
                </c:pt>
                <c:pt idx="101">
                  <c:v>18362.102050065951</c:v>
                </c:pt>
                <c:pt idx="102">
                  <c:v>17821.055185897392</c:v>
                </c:pt>
                <c:pt idx="103">
                  <c:v>16768.165621276323</c:v>
                </c:pt>
                <c:pt idx="104">
                  <c:v>17815.852932975526</c:v>
                </c:pt>
                <c:pt idx="105">
                  <c:v>17748.393583957695</c:v>
                </c:pt>
                <c:pt idx="106">
                  <c:v>16583.761507072188</c:v>
                </c:pt>
                <c:pt idx="107">
                  <c:v>15810.307894382759</c:v>
                </c:pt>
                <c:pt idx="108">
                  <c:v>16166.670025633379</c:v>
                </c:pt>
                <c:pt idx="109">
                  <c:v>16266.036907083393</c:v>
                </c:pt>
                <c:pt idx="110">
                  <c:v>17563.230375394174</c:v>
                </c:pt>
                <c:pt idx="111">
                  <c:v>20212.845001783589</c:v>
                </c:pt>
                <c:pt idx="112">
                  <c:v>21923.749696406296</c:v>
                </c:pt>
                <c:pt idx="113">
                  <c:v>23982.992704698499</c:v>
                </c:pt>
                <c:pt idx="114">
                  <c:v>28379.505155225379</c:v>
                </c:pt>
                <c:pt idx="115">
                  <c:v>29781.749454349745</c:v>
                </c:pt>
                <c:pt idx="116">
                  <c:v>29798.291939009923</c:v>
                </c:pt>
                <c:pt idx="117">
                  <c:v>29650.640553597164</c:v>
                </c:pt>
                <c:pt idx="118">
                  <c:v>31333.285222299724</c:v>
                </c:pt>
                <c:pt idx="119">
                  <c:v>34322.941574080432</c:v>
                </c:pt>
                <c:pt idx="120">
                  <c:v>35383.876446176728</c:v>
                </c:pt>
                <c:pt idx="121">
                  <c:v>36028.389735125922</c:v>
                </c:pt>
                <c:pt idx="122">
                  <c:v>35108.166181633831</c:v>
                </c:pt>
                <c:pt idx="123">
                  <c:v>31830.857814212424</c:v>
                </c:pt>
                <c:pt idx="124">
                  <c:v>25729.475394844791</c:v>
                </c:pt>
                <c:pt idx="125">
                  <c:v>20224.942059065845</c:v>
                </c:pt>
                <c:pt idx="126">
                  <c:v>17158.479218829016</c:v>
                </c:pt>
                <c:pt idx="127">
                  <c:v>15240.891850006228</c:v>
                </c:pt>
                <c:pt idx="128">
                  <c:v>13261.411629834467</c:v>
                </c:pt>
                <c:pt idx="129">
                  <c:v>16401.86908748102</c:v>
                </c:pt>
                <c:pt idx="130">
                  <c:v>20486.608557927731</c:v>
                </c:pt>
                <c:pt idx="131">
                  <c:v>21143.16372216048</c:v>
                </c:pt>
                <c:pt idx="132">
                  <c:v>20020.420813153531</c:v>
                </c:pt>
                <c:pt idx="133">
                  <c:v>18016.229018238373</c:v>
                </c:pt>
                <c:pt idx="134">
                  <c:v>22287.54390552215</c:v>
                </c:pt>
                <c:pt idx="135">
                  <c:v>24626.349974259589</c:v>
                </c:pt>
                <c:pt idx="136">
                  <c:v>22911.556981596252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data'!$BY$10:$BY$146</c:f>
              <c:numCache>
                <c:formatCode>General</c:formatCode>
                <c:ptCount val="137"/>
                <c:pt idx="0">
                  <c:v>24275.514282184442</c:v>
                </c:pt>
                <c:pt idx="1">
                  <c:v>22271.565992863769</c:v>
                </c:pt>
                <c:pt idx="2">
                  <c:v>18021.170909749308</c:v>
                </c:pt>
                <c:pt idx="3">
                  <c:v>16511.203987512345</c:v>
                </c:pt>
                <c:pt idx="4">
                  <c:v>19183.1527073098</c:v>
                </c:pt>
                <c:pt idx="5">
                  <c:v>17720.615516602149</c:v>
                </c:pt>
                <c:pt idx="6">
                  <c:v>20351.100228554827</c:v>
                </c:pt>
                <c:pt idx="7">
                  <c:v>27147.092144420487</c:v>
                </c:pt>
                <c:pt idx="8">
                  <c:v>30466.853350145731</c:v>
                </c:pt>
                <c:pt idx="9">
                  <c:v>32108.209398025025</c:v>
                </c:pt>
                <c:pt idx="10">
                  <c:v>31204.569752835272</c:v>
                </c:pt>
                <c:pt idx="11">
                  <c:v>31137.150605651441</c:v>
                </c:pt>
                <c:pt idx="12">
                  <c:v>32540.141199355501</c:v>
                </c:pt>
                <c:pt idx="13">
                  <c:v>34405.476990844298</c:v>
                </c:pt>
                <c:pt idx="14">
                  <c:v>33339.556632745938</c:v>
                </c:pt>
                <c:pt idx="15">
                  <c:v>28299.905568135826</c:v>
                </c:pt>
                <c:pt idx="16">
                  <c:v>20097.502706767023</c:v>
                </c:pt>
                <c:pt idx="17">
                  <c:v>14353.17142856705</c:v>
                </c:pt>
                <c:pt idx="18">
                  <c:v>11810.097385597534</c:v>
                </c:pt>
                <c:pt idx="19">
                  <c:v>9091.6539638676386</c:v>
                </c:pt>
                <c:pt idx="20">
                  <c:v>8262.187184554381</c:v>
                </c:pt>
                <c:pt idx="21">
                  <c:v>8060.3011492967698</c:v>
                </c:pt>
                <c:pt idx="22">
                  <c:v>8042.8763334855093</c:v>
                </c:pt>
                <c:pt idx="23">
                  <c:v>8087.9328651954793</c:v>
                </c:pt>
                <c:pt idx="24">
                  <c:v>9173.3514219804601</c:v>
                </c:pt>
                <c:pt idx="25">
                  <c:v>9317.4313057366635</c:v>
                </c:pt>
                <c:pt idx="26">
                  <c:v>8081.2412747287544</c:v>
                </c:pt>
                <c:pt idx="27">
                  <c:v>7819.3327287622142</c:v>
                </c:pt>
                <c:pt idx="28">
                  <c:v>9697.1332954192821</c:v>
                </c:pt>
                <c:pt idx="29">
                  <c:v>10751.147118145191</c:v>
                </c:pt>
                <c:pt idx="30">
                  <c:v>10671.158467112133</c:v>
                </c:pt>
                <c:pt idx="31">
                  <c:v>11181.860847979009</c:v>
                </c:pt>
                <c:pt idx="32">
                  <c:v>14181.382756531322</c:v>
                </c:pt>
                <c:pt idx="33">
                  <c:v>18804.982597269933</c:v>
                </c:pt>
                <c:pt idx="34">
                  <c:v>18244.710532508769</c:v>
                </c:pt>
                <c:pt idx="35">
                  <c:v>16672.338059820693</c:v>
                </c:pt>
                <c:pt idx="36">
                  <c:v>16629.555475972033</c:v>
                </c:pt>
                <c:pt idx="37">
                  <c:v>15906.456363031584</c:v>
                </c:pt>
                <c:pt idx="38">
                  <c:v>17154.052700778015</c:v>
                </c:pt>
                <c:pt idx="39">
                  <c:v>21907.421496799241</c:v>
                </c:pt>
                <c:pt idx="40">
                  <c:v>25300.556756659797</c:v>
                </c:pt>
                <c:pt idx="41">
                  <c:v>27772.179648032161</c:v>
                </c:pt>
                <c:pt idx="42">
                  <c:v>27644.470050754422</c:v>
                </c:pt>
                <c:pt idx="43">
                  <c:v>22291.860256990763</c:v>
                </c:pt>
                <c:pt idx="44">
                  <c:v>20616.742470611276</c:v>
                </c:pt>
                <c:pt idx="45">
                  <c:v>20898.829128400048</c:v>
                </c:pt>
                <c:pt idx="46">
                  <c:v>20218.053639803711</c:v>
                </c:pt>
                <c:pt idx="47">
                  <c:v>20856.410627793663</c:v>
                </c:pt>
                <c:pt idx="48">
                  <c:v>23323.041709390724</c:v>
                </c:pt>
                <c:pt idx="49">
                  <c:v>22596.596993238574</c:v>
                </c:pt>
                <c:pt idx="50">
                  <c:v>20836.15311387982</c:v>
                </c:pt>
                <c:pt idx="51">
                  <c:v>20719.194733911208</c:v>
                </c:pt>
                <c:pt idx="52">
                  <c:v>21763.634925855902</c:v>
                </c:pt>
                <c:pt idx="53">
                  <c:v>22669.67141772445</c:v>
                </c:pt>
                <c:pt idx="54">
                  <c:v>22798.713252701375</c:v>
                </c:pt>
                <c:pt idx="55">
                  <c:v>24027.121940700184</c:v>
                </c:pt>
                <c:pt idx="56">
                  <c:v>28147.521775018326</c:v>
                </c:pt>
                <c:pt idx="57">
                  <c:v>31606.841584832746</c:v>
                </c:pt>
                <c:pt idx="58">
                  <c:v>30395.621297867005</c:v>
                </c:pt>
                <c:pt idx="59">
                  <c:v>30588.820429629464</c:v>
                </c:pt>
                <c:pt idx="60">
                  <c:v>30391.331540945364</c:v>
                </c:pt>
                <c:pt idx="61">
                  <c:v>29463.532243173289</c:v>
                </c:pt>
                <c:pt idx="62">
                  <c:v>28026.363479571904</c:v>
                </c:pt>
                <c:pt idx="63">
                  <c:v>25906.575126111238</c:v>
                </c:pt>
                <c:pt idx="64">
                  <c:v>23869.926723364832</c:v>
                </c:pt>
                <c:pt idx="65">
                  <c:v>23409.395459458625</c:v>
                </c:pt>
                <c:pt idx="66">
                  <c:v>25610.560539810929</c:v>
                </c:pt>
                <c:pt idx="67">
                  <c:v>25774.139421231022</c:v>
                </c:pt>
                <c:pt idx="68">
                  <c:v>24564.559538387348</c:v>
                </c:pt>
                <c:pt idx="69">
                  <c:v>24820.80315929513</c:v>
                </c:pt>
                <c:pt idx="70">
                  <c:v>29160.997902901527</c:v>
                </c:pt>
                <c:pt idx="71">
                  <c:v>34120.555298162522</c:v>
                </c:pt>
                <c:pt idx="72">
                  <c:v>28721.615369192954</c:v>
                </c:pt>
                <c:pt idx="73">
                  <c:v>20197.10577504629</c:v>
                </c:pt>
                <c:pt idx="74">
                  <c:v>19163.133968967188</c:v>
                </c:pt>
                <c:pt idx="75">
                  <c:v>17177.042047483712</c:v>
                </c:pt>
                <c:pt idx="76">
                  <c:v>17235.405763872448</c:v>
                </c:pt>
                <c:pt idx="77">
                  <c:v>18805.501370805669</c:v>
                </c:pt>
                <c:pt idx="78">
                  <c:v>15655.920375991334</c:v>
                </c:pt>
                <c:pt idx="79">
                  <c:v>12475.099725805201</c:v>
                </c:pt>
                <c:pt idx="80">
                  <c:v>12303.22140344891</c:v>
                </c:pt>
                <c:pt idx="81">
                  <c:v>12684.377889621206</c:v>
                </c:pt>
                <c:pt idx="82">
                  <c:v>12440.240698983327</c:v>
                </c:pt>
                <c:pt idx="83">
                  <c:v>12959.431967245893</c:v>
                </c:pt>
                <c:pt idx="84">
                  <c:v>13159.859127123169</c:v>
                </c:pt>
                <c:pt idx="85">
                  <c:v>11527.061266882964</c:v>
                </c:pt>
                <c:pt idx="86">
                  <c:v>11526.882355951964</c:v>
                </c:pt>
                <c:pt idx="87">
                  <c:v>11493.111995346255</c:v>
                </c:pt>
                <c:pt idx="88">
                  <c:v>9784.9590521704558</c:v>
                </c:pt>
                <c:pt idx="89">
                  <c:v>10261.641482948569</c:v>
                </c:pt>
                <c:pt idx="90">
                  <c:v>11555.975883565035</c:v>
                </c:pt>
                <c:pt idx="91">
                  <c:v>13289.177999432412</c:v>
                </c:pt>
                <c:pt idx="92">
                  <c:v>16344.497138160268</c:v>
                </c:pt>
                <c:pt idx="93">
                  <c:v>19258.346878510434</c:v>
                </c:pt>
                <c:pt idx="94">
                  <c:v>20807.530353860009</c:v>
                </c:pt>
                <c:pt idx="95">
                  <c:v>20757.906584834531</c:v>
                </c:pt>
                <c:pt idx="96">
                  <c:v>17545.47595545659</c:v>
                </c:pt>
                <c:pt idx="97">
                  <c:v>18395.849070536849</c:v>
                </c:pt>
                <c:pt idx="98">
                  <c:v>18629.273987698816</c:v>
                </c:pt>
                <c:pt idx="99">
                  <c:v>19486.093069619437</c:v>
                </c:pt>
                <c:pt idx="100">
                  <c:v>20083.174579883271</c:v>
                </c:pt>
                <c:pt idx="101">
                  <c:v>19595.259123207237</c:v>
                </c:pt>
                <c:pt idx="102">
                  <c:v>23271.29055830248</c:v>
                </c:pt>
                <c:pt idx="103">
                  <c:v>27992.769907677699</c:v>
                </c:pt>
                <c:pt idx="104">
                  <c:v>23607.391139496343</c:v>
                </c:pt>
                <c:pt idx="105">
                  <c:v>15815.631272944349</c:v>
                </c:pt>
                <c:pt idx="106">
                  <c:v>14330.65313499789</c:v>
                </c:pt>
                <c:pt idx="107">
                  <c:v>16229.043831957111</c:v>
                </c:pt>
                <c:pt idx="108">
                  <c:v>16791.151188378488</c:v>
                </c:pt>
                <c:pt idx="109">
                  <c:v>16860.89543174101</c:v>
                </c:pt>
                <c:pt idx="110">
                  <c:v>16464.244211729521</c:v>
                </c:pt>
                <c:pt idx="111">
                  <c:v>18151.484658993839</c:v>
                </c:pt>
                <c:pt idx="112">
                  <c:v>21502.766402023499</c:v>
                </c:pt>
                <c:pt idx="113">
                  <c:v>24291.196309588206</c:v>
                </c:pt>
                <c:pt idx="114">
                  <c:v>23131.940785635936</c:v>
                </c:pt>
                <c:pt idx="115">
                  <c:v>23397.383329952016</c:v>
                </c:pt>
                <c:pt idx="116">
                  <c:v>27383.87617126988</c:v>
                </c:pt>
                <c:pt idx="117">
                  <c:v>30929.23683031576</c:v>
                </c:pt>
                <c:pt idx="118">
                  <c:v>30743.115986477169</c:v>
                </c:pt>
                <c:pt idx="119">
                  <c:v>30891.25053723971</c:v>
                </c:pt>
                <c:pt idx="120">
                  <c:v>34498.481995505274</c:v>
                </c:pt>
                <c:pt idx="121">
                  <c:v>36764.848440731854</c:v>
                </c:pt>
                <c:pt idx="122">
                  <c:v>33902.273936922924</c:v>
                </c:pt>
                <c:pt idx="123">
                  <c:v>24306.946983928356</c:v>
                </c:pt>
                <c:pt idx="124">
                  <c:v>14206.183156075678</c:v>
                </c:pt>
                <c:pt idx="125">
                  <c:v>12593.628399770549</c:v>
                </c:pt>
                <c:pt idx="126">
                  <c:v>13925.472206630293</c:v>
                </c:pt>
                <c:pt idx="127">
                  <c:v>14850.473036914813</c:v>
                </c:pt>
                <c:pt idx="128">
                  <c:v>14307.861446329045</c:v>
                </c:pt>
                <c:pt idx="129">
                  <c:v>19260.624716649087</c:v>
                </c:pt>
                <c:pt idx="130">
                  <c:v>21939.626883909965</c:v>
                </c:pt>
                <c:pt idx="131">
                  <c:v>20454.407037790417</c:v>
                </c:pt>
                <c:pt idx="132">
                  <c:v>25371.058466715731</c:v>
                </c:pt>
                <c:pt idx="133">
                  <c:v>28406.551567309347</c:v>
                </c:pt>
                <c:pt idx="134">
                  <c:v>24559.233773936401</c:v>
                </c:pt>
                <c:pt idx="135">
                  <c:v>23145.265941879872</c:v>
                </c:pt>
                <c:pt idx="136">
                  <c:v>20719.590863495832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data'!$BY$10:$BY$146</c:f>
              <c:numCache>
                <c:formatCode>General</c:formatCode>
                <c:ptCount val="137"/>
                <c:pt idx="0">
                  <c:v>20719.590863495832</c:v>
                </c:pt>
                <c:pt idx="1">
                  <c:v>19253.185086710211</c:v>
                </c:pt>
                <c:pt idx="2">
                  <c:v>18195.669352485569</c:v>
                </c:pt>
                <c:pt idx="3">
                  <c:v>17719.666237356432</c:v>
                </c:pt>
                <c:pt idx="4">
                  <c:v>16174.784499895295</c:v>
                </c:pt>
                <c:pt idx="5">
                  <c:v>17435.205441949725</c:v>
                </c:pt>
                <c:pt idx="6">
                  <c:v>20293.796640146655</c:v>
                </c:pt>
                <c:pt idx="7">
                  <c:v>25649.520600328517</c:v>
                </c:pt>
                <c:pt idx="8">
                  <c:v>31115.609891483127</c:v>
                </c:pt>
                <c:pt idx="9">
                  <c:v>32263.795269352086</c:v>
                </c:pt>
                <c:pt idx="10">
                  <c:v>33381.510427602479</c:v>
                </c:pt>
                <c:pt idx="11">
                  <c:v>34347.976218426615</c:v>
                </c:pt>
                <c:pt idx="12">
                  <c:v>36215.758159595527</c:v>
                </c:pt>
                <c:pt idx="13">
                  <c:v>35975.377550443038</c:v>
                </c:pt>
                <c:pt idx="14">
                  <c:v>33984.056979692126</c:v>
                </c:pt>
                <c:pt idx="15">
                  <c:v>31991.801119489199</c:v>
                </c:pt>
                <c:pt idx="16">
                  <c:v>28267.532300184983</c:v>
                </c:pt>
                <c:pt idx="17">
                  <c:v>21503.762605197666</c:v>
                </c:pt>
                <c:pt idx="18">
                  <c:v>16487.284675800809</c:v>
                </c:pt>
                <c:pt idx="19">
                  <c:v>11306.017912363943</c:v>
                </c:pt>
                <c:pt idx="20">
                  <c:v>8528.4605638895518</c:v>
                </c:pt>
                <c:pt idx="21">
                  <c:v>10331.966398988081</c:v>
                </c:pt>
                <c:pt idx="22">
                  <c:v>11545.622612205771</c:v>
                </c:pt>
                <c:pt idx="23">
                  <c:v>8435.4961380587029</c:v>
                </c:pt>
                <c:pt idx="24">
                  <c:v>5592.8055295512295</c:v>
                </c:pt>
                <c:pt idx="25">
                  <c:v>4746.403406906039</c:v>
                </c:pt>
                <c:pt idx="26">
                  <c:v>5746.0683716831772</c:v>
                </c:pt>
                <c:pt idx="27">
                  <c:v>6851.9715741993123</c:v>
                </c:pt>
                <c:pt idx="28">
                  <c:v>6954.8289847652877</c:v>
                </c:pt>
                <c:pt idx="29">
                  <c:v>5772.361169826725</c:v>
                </c:pt>
                <c:pt idx="30">
                  <c:v>5814.5604770432628</c:v>
                </c:pt>
                <c:pt idx="31">
                  <c:v>8170.0385825089352</c:v>
                </c:pt>
                <c:pt idx="32">
                  <c:v>9064.7741338411288</c:v>
                </c:pt>
                <c:pt idx="33">
                  <c:v>11214.384136037081</c:v>
                </c:pt>
                <c:pt idx="34">
                  <c:v>14468.81016345283</c:v>
                </c:pt>
                <c:pt idx="35">
                  <c:v>14125.858214575183</c:v>
                </c:pt>
                <c:pt idx="36">
                  <c:v>12583.466991326486</c:v>
                </c:pt>
                <c:pt idx="37">
                  <c:v>13316.342951732831</c:v>
                </c:pt>
                <c:pt idx="38">
                  <c:v>15594.292958096135</c:v>
                </c:pt>
                <c:pt idx="39">
                  <c:v>20199.96580399865</c:v>
                </c:pt>
                <c:pt idx="40">
                  <c:v>24166.065510449895</c:v>
                </c:pt>
                <c:pt idx="41">
                  <c:v>24855.411593181183</c:v>
                </c:pt>
                <c:pt idx="42">
                  <c:v>24628.813101679534</c:v>
                </c:pt>
                <c:pt idx="43">
                  <c:v>23971.426662988499</c:v>
                </c:pt>
                <c:pt idx="44">
                  <c:v>21153.989523338234</c:v>
                </c:pt>
                <c:pt idx="45">
                  <c:v>21357.460219285869</c:v>
                </c:pt>
                <c:pt idx="46">
                  <c:v>26222.362111424158</c:v>
                </c:pt>
                <c:pt idx="47">
                  <c:v>26663.083141685758</c:v>
                </c:pt>
                <c:pt idx="48">
                  <c:v>26701.198838849105</c:v>
                </c:pt>
                <c:pt idx="49">
                  <c:v>23244.150547114594</c:v>
                </c:pt>
                <c:pt idx="50">
                  <c:v>22373.046279268092</c:v>
                </c:pt>
                <c:pt idx="51">
                  <c:v>24963.730153551882</c:v>
                </c:pt>
                <c:pt idx="52">
                  <c:v>24652.763397166607</c:v>
                </c:pt>
                <c:pt idx="53">
                  <c:v>24683.193770945029</c:v>
                </c:pt>
                <c:pt idx="54">
                  <c:v>29439.340806053871</c:v>
                </c:pt>
                <c:pt idx="55">
                  <c:v>29422.754854831011</c:v>
                </c:pt>
                <c:pt idx="56">
                  <c:v>27660.750869962496</c:v>
                </c:pt>
                <c:pt idx="57">
                  <c:v>25788.722205205413</c:v>
                </c:pt>
                <c:pt idx="58">
                  <c:v>31311.985638602626</c:v>
                </c:pt>
                <c:pt idx="59">
                  <c:v>34885.456664851576</c:v>
                </c:pt>
                <c:pt idx="60">
                  <c:v>34915.137422493019</c:v>
                </c:pt>
                <c:pt idx="61">
                  <c:v>33412.657619453967</c:v>
                </c:pt>
                <c:pt idx="62">
                  <c:v>30568.987945366727</c:v>
                </c:pt>
                <c:pt idx="63">
                  <c:v>29736.648941471998</c:v>
                </c:pt>
                <c:pt idx="64">
                  <c:v>27946.629042508968</c:v>
                </c:pt>
                <c:pt idx="65">
                  <c:v>27831.022504953977</c:v>
                </c:pt>
                <c:pt idx="66">
                  <c:v>27437.01699865421</c:v>
                </c:pt>
                <c:pt idx="67">
                  <c:v>27403.989882015678</c:v>
                </c:pt>
                <c:pt idx="68">
                  <c:v>28089.300270952921</c:v>
                </c:pt>
                <c:pt idx="69">
                  <c:v>27780.73130981925</c:v>
                </c:pt>
                <c:pt idx="70">
                  <c:v>28333.280182318056</c:v>
                </c:pt>
                <c:pt idx="71">
                  <c:v>32305.841680468511</c:v>
                </c:pt>
                <c:pt idx="72">
                  <c:v>33129.509466999945</c:v>
                </c:pt>
                <c:pt idx="73">
                  <c:v>21196.431662771516</c:v>
                </c:pt>
                <c:pt idx="74">
                  <c:v>15462.412373370335</c:v>
                </c:pt>
                <c:pt idx="75">
                  <c:v>12983.105744275921</c:v>
                </c:pt>
                <c:pt idx="76">
                  <c:v>13918.002024912856</c:v>
                </c:pt>
                <c:pt idx="77">
                  <c:v>14621.876389186878</c:v>
                </c:pt>
                <c:pt idx="78">
                  <c:v>12753.024772044701</c:v>
                </c:pt>
                <c:pt idx="79">
                  <c:v>13067.669376601138</c:v>
                </c:pt>
                <c:pt idx="80">
                  <c:v>14585.908492546005</c:v>
                </c:pt>
                <c:pt idx="81">
                  <c:v>12191.239810144429</c:v>
                </c:pt>
                <c:pt idx="82">
                  <c:v>11345.655656230279</c:v>
                </c:pt>
                <c:pt idx="83">
                  <c:v>10743.590527384549</c:v>
                </c:pt>
                <c:pt idx="84">
                  <c:v>12034.44629250556</c:v>
                </c:pt>
                <c:pt idx="85">
                  <c:v>14828.77362374201</c:v>
                </c:pt>
                <c:pt idx="86">
                  <c:v>15121.59013198944</c:v>
                </c:pt>
                <c:pt idx="87">
                  <c:v>11850.496367351641</c:v>
                </c:pt>
                <c:pt idx="88">
                  <c:v>10560.555700549856</c:v>
                </c:pt>
                <c:pt idx="89">
                  <c:v>10705.287515355116</c:v>
                </c:pt>
                <c:pt idx="90">
                  <c:v>9776.4398391380164</c:v>
                </c:pt>
                <c:pt idx="91">
                  <c:v>11335.116877155455</c:v>
                </c:pt>
                <c:pt idx="92">
                  <c:v>12525.855523125781</c:v>
                </c:pt>
                <c:pt idx="93">
                  <c:v>14264.083605200758</c:v>
                </c:pt>
                <c:pt idx="94">
                  <c:v>16623.20498297417</c:v>
                </c:pt>
                <c:pt idx="95">
                  <c:v>16243.437365254573</c:v>
                </c:pt>
                <c:pt idx="96">
                  <c:v>15322.226760215804</c:v>
                </c:pt>
                <c:pt idx="97">
                  <c:v>17447.571097220043</c:v>
                </c:pt>
                <c:pt idx="98">
                  <c:v>19726.965344453442</c:v>
                </c:pt>
                <c:pt idx="99">
                  <c:v>17249.723666064827</c:v>
                </c:pt>
                <c:pt idx="100">
                  <c:v>14520.733256238671</c:v>
                </c:pt>
                <c:pt idx="101">
                  <c:v>14783.300196371341</c:v>
                </c:pt>
                <c:pt idx="102">
                  <c:v>17781.753509843424</c:v>
                </c:pt>
                <c:pt idx="103">
                  <c:v>18119.640574305005</c:v>
                </c:pt>
                <c:pt idx="104">
                  <c:v>18280.923809622011</c:v>
                </c:pt>
                <c:pt idx="105">
                  <c:v>17756.844419325553</c:v>
                </c:pt>
                <c:pt idx="106">
                  <c:v>16208.16232050731</c:v>
                </c:pt>
                <c:pt idx="107">
                  <c:v>16047.022642869548</c:v>
                </c:pt>
                <c:pt idx="108">
                  <c:v>15474.765987436636</c:v>
                </c:pt>
                <c:pt idx="109">
                  <c:v>15031.139207975157</c:v>
                </c:pt>
                <c:pt idx="110">
                  <c:v>17408.409304129415</c:v>
                </c:pt>
                <c:pt idx="111">
                  <c:v>18541.805400251418</c:v>
                </c:pt>
                <c:pt idx="112">
                  <c:v>19588.59817320155</c:v>
                </c:pt>
                <c:pt idx="113">
                  <c:v>25320.745255112204</c:v>
                </c:pt>
                <c:pt idx="114">
                  <c:v>27028.639116683469</c:v>
                </c:pt>
                <c:pt idx="115">
                  <c:v>28408.302984261518</c:v>
                </c:pt>
                <c:pt idx="116">
                  <c:v>30257.577622412467</c:v>
                </c:pt>
                <c:pt idx="117">
                  <c:v>29524.120399467498</c:v>
                </c:pt>
                <c:pt idx="118">
                  <c:v>30589.861132506918</c:v>
                </c:pt>
                <c:pt idx="119">
                  <c:v>33451.645322589284</c:v>
                </c:pt>
                <c:pt idx="120">
                  <c:v>33305.407427605285</c:v>
                </c:pt>
                <c:pt idx="121">
                  <c:v>36324.367038802069</c:v>
                </c:pt>
                <c:pt idx="122">
                  <c:v>36865.168189594624</c:v>
                </c:pt>
                <c:pt idx="123">
                  <c:v>30945.063736827975</c:v>
                </c:pt>
                <c:pt idx="124">
                  <c:v>19662.67319269176</c:v>
                </c:pt>
                <c:pt idx="125">
                  <c:v>15128.522331575798</c:v>
                </c:pt>
                <c:pt idx="126">
                  <c:v>18102.114079855608</c:v>
                </c:pt>
                <c:pt idx="127">
                  <c:v>17481.068620616632</c:v>
                </c:pt>
                <c:pt idx="128">
                  <c:v>16964.057408859262</c:v>
                </c:pt>
                <c:pt idx="129">
                  <c:v>17523.526413080159</c:v>
                </c:pt>
                <c:pt idx="130">
                  <c:v>17342.874726659637</c:v>
                </c:pt>
                <c:pt idx="131">
                  <c:v>19077.746726206882</c:v>
                </c:pt>
                <c:pt idx="132">
                  <c:v>20636.231685678402</c:v>
                </c:pt>
                <c:pt idx="133">
                  <c:v>22161.413555223557</c:v>
                </c:pt>
                <c:pt idx="134">
                  <c:v>22204.541741179422</c:v>
                </c:pt>
                <c:pt idx="135">
                  <c:v>22634.343282553531</c:v>
                </c:pt>
                <c:pt idx="136">
                  <c:v>25517.234456327878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83360"/>
        <c:axId val="125585664"/>
      </c:scatterChart>
      <c:valAx>
        <c:axId val="12558336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25585664"/>
        <c:crosses val="autoZero"/>
        <c:crossBetween val="midCat"/>
      </c:valAx>
      <c:valAx>
        <c:axId val="125585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583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data'!$BZ$10:$BZ$146</c:f>
              <c:numCache>
                <c:formatCode>General</c:formatCode>
                <c:ptCount val="137"/>
                <c:pt idx="0">
                  <c:v>272.65044724117195</c:v>
                </c:pt>
                <c:pt idx="1">
                  <c:v>217.25581037313998</c:v>
                </c:pt>
                <c:pt idx="2">
                  <c:v>173.66970621633598</c:v>
                </c:pt>
                <c:pt idx="3">
                  <c:v>172.03011576068999</c:v>
                </c:pt>
                <c:pt idx="4">
                  <c:v>177.83054146139699</c:v>
                </c:pt>
                <c:pt idx="5">
                  <c:v>174.83062870993498</c:v>
                </c:pt>
                <c:pt idx="6">
                  <c:v>136.5543872275</c:v>
                </c:pt>
                <c:pt idx="7">
                  <c:v>120.767974558253</c:v>
                </c:pt>
                <c:pt idx="8">
                  <c:v>164.69373081268802</c:v>
                </c:pt>
                <c:pt idx="9">
                  <c:v>302.92143849772208</c:v>
                </c:pt>
                <c:pt idx="10">
                  <c:v>427.051104522944</c:v>
                </c:pt>
                <c:pt idx="11">
                  <c:v>440.45111080305509</c:v>
                </c:pt>
                <c:pt idx="12">
                  <c:v>434.01093495566397</c:v>
                </c:pt>
                <c:pt idx="13">
                  <c:v>452.12730950191195</c:v>
                </c:pt>
                <c:pt idx="14">
                  <c:v>495.67620149396799</c:v>
                </c:pt>
                <c:pt idx="15">
                  <c:v>444.42421207371007</c:v>
                </c:pt>
                <c:pt idx="16">
                  <c:v>365.37165101764799</c:v>
                </c:pt>
                <c:pt idx="17">
                  <c:v>280.25193158738603</c:v>
                </c:pt>
                <c:pt idx="18">
                  <c:v>206.25161763492005</c:v>
                </c:pt>
                <c:pt idx="19">
                  <c:v>146.92943011804201</c:v>
                </c:pt>
                <c:pt idx="20">
                  <c:v>78.036087093403992</c:v>
                </c:pt>
                <c:pt idx="21">
                  <c:v>43.999017872832006</c:v>
                </c:pt>
                <c:pt idx="22">
                  <c:v>35.980416353199999</c:v>
                </c:pt>
                <c:pt idx="23">
                  <c:v>30.970166144378997</c:v>
                </c:pt>
                <c:pt idx="24">
                  <c:v>32.019268537872001</c:v>
                </c:pt>
                <c:pt idx="25">
                  <c:v>62.723568585150012</c:v>
                </c:pt>
                <c:pt idx="26">
                  <c:v>77.424498454457009</c:v>
                </c:pt>
                <c:pt idx="27">
                  <c:v>88.917827665600996</c:v>
                </c:pt>
                <c:pt idx="28">
                  <c:v>79.340159378018001</c:v>
                </c:pt>
                <c:pt idx="29">
                  <c:v>61.193992987907997</c:v>
                </c:pt>
                <c:pt idx="30">
                  <c:v>47.122713908863993</c:v>
                </c:pt>
                <c:pt idx="31">
                  <c:v>37.568635728800004</c:v>
                </c:pt>
                <c:pt idx="32">
                  <c:v>37.904891106192004</c:v>
                </c:pt>
                <c:pt idx="33">
                  <c:v>40.958354049920999</c:v>
                </c:pt>
                <c:pt idx="34">
                  <c:v>51.697174469248004</c:v>
                </c:pt>
                <c:pt idx="35">
                  <c:v>70.07916477949199</c:v>
                </c:pt>
                <c:pt idx="36">
                  <c:v>92.192857587270012</c:v>
                </c:pt>
                <c:pt idx="37">
                  <c:v>111.80719386223201</c:v>
                </c:pt>
                <c:pt idx="38">
                  <c:v>144.27899879193899</c:v>
                </c:pt>
                <c:pt idx="39">
                  <c:v>162.15219701466501</c:v>
                </c:pt>
                <c:pt idx="40">
                  <c:v>163.01323144304001</c:v>
                </c:pt>
                <c:pt idx="41">
                  <c:v>164.58212056006599</c:v>
                </c:pt>
                <c:pt idx="42">
                  <c:v>187.786958674392</c:v>
                </c:pt>
                <c:pt idx="43">
                  <c:v>226.22875120876796</c:v>
                </c:pt>
                <c:pt idx="44">
                  <c:v>206.850790917056</c:v>
                </c:pt>
                <c:pt idx="45">
                  <c:v>196.15287225840896</c:v>
                </c:pt>
                <c:pt idx="46">
                  <c:v>181.822977176786</c:v>
                </c:pt>
                <c:pt idx="47">
                  <c:v>171.62449655375201</c:v>
                </c:pt>
                <c:pt idx="48">
                  <c:v>170.97577638817501</c:v>
                </c:pt>
                <c:pt idx="49">
                  <c:v>177.15951870592798</c:v>
                </c:pt>
                <c:pt idx="50">
                  <c:v>173.104987887612</c:v>
                </c:pt>
                <c:pt idx="51">
                  <c:v>155.75262452402401</c:v>
                </c:pt>
                <c:pt idx="52">
                  <c:v>206.50503671074199</c:v>
                </c:pt>
                <c:pt idx="53">
                  <c:v>319.40454530984999</c:v>
                </c:pt>
                <c:pt idx="54">
                  <c:v>404.65141429724002</c:v>
                </c:pt>
                <c:pt idx="55">
                  <c:v>488.63483234398802</c:v>
                </c:pt>
                <c:pt idx="56">
                  <c:v>638.95652424901004</c:v>
                </c:pt>
                <c:pt idx="57">
                  <c:v>757.71173889133797</c:v>
                </c:pt>
                <c:pt idx="58">
                  <c:v>1357.9343351587199</c:v>
                </c:pt>
                <c:pt idx="59">
                  <c:v>2625.1141886124869</c:v>
                </c:pt>
                <c:pt idx="60">
                  <c:v>3913.3718402258482</c:v>
                </c:pt>
                <c:pt idx="61">
                  <c:v>4074.168415938258</c:v>
                </c:pt>
                <c:pt idx="62">
                  <c:v>5763.3179954470115</c:v>
                </c:pt>
                <c:pt idx="63">
                  <c:v>7499.2202643314886</c:v>
                </c:pt>
                <c:pt idx="64">
                  <c:v>7555.2897545766073</c:v>
                </c:pt>
                <c:pt idx="65">
                  <c:v>7781.987173171111</c:v>
                </c:pt>
                <c:pt idx="66">
                  <c:v>10063.601428576421</c:v>
                </c:pt>
                <c:pt idx="67">
                  <c:v>13113.064034478979</c:v>
                </c:pt>
                <c:pt idx="68">
                  <c:v>10816.417136908702</c:v>
                </c:pt>
                <c:pt idx="69">
                  <c:v>4804.3874452113541</c:v>
                </c:pt>
                <c:pt idx="70">
                  <c:v>1943.0276455320939</c:v>
                </c:pt>
                <c:pt idx="71">
                  <c:v>1913.595445040125</c:v>
                </c:pt>
                <c:pt idx="72">
                  <c:v>2353.7791642054585</c:v>
                </c:pt>
                <c:pt idx="73">
                  <c:v>1992.7068453733759</c:v>
                </c:pt>
                <c:pt idx="74">
                  <c:v>754.07499377619195</c:v>
                </c:pt>
                <c:pt idx="75">
                  <c:v>247.272764925758</c:v>
                </c:pt>
                <c:pt idx="76">
                  <c:v>111.902871181596</c:v>
                </c:pt>
                <c:pt idx="77">
                  <c:v>96.926845299141007</c:v>
                </c:pt>
                <c:pt idx="78">
                  <c:v>145.73047238178</c:v>
                </c:pt>
                <c:pt idx="79">
                  <c:v>194.650117028631</c:v>
                </c:pt>
                <c:pt idx="80">
                  <c:v>206.46715229733999</c:v>
                </c:pt>
                <c:pt idx="81">
                  <c:v>142.87544896759201</c:v>
                </c:pt>
                <c:pt idx="82">
                  <c:v>85.972804721089005</c:v>
                </c:pt>
                <c:pt idx="83">
                  <c:v>55.21396149049</c:v>
                </c:pt>
                <c:pt idx="84">
                  <c:v>36.731482071899997</c:v>
                </c:pt>
                <c:pt idx="85">
                  <c:v>30.185784336994001</c:v>
                </c:pt>
                <c:pt idx="86">
                  <c:v>29.815316722399999</c:v>
                </c:pt>
                <c:pt idx="87">
                  <c:v>25.324330326030999</c:v>
                </c:pt>
                <c:pt idx="88">
                  <c:v>27.017077203688</c:v>
                </c:pt>
                <c:pt idx="89">
                  <c:v>30.889754774009994</c:v>
                </c:pt>
                <c:pt idx="90">
                  <c:v>25.823426632431996</c:v>
                </c:pt>
                <c:pt idx="91">
                  <c:v>34.197101238432005</c:v>
                </c:pt>
                <c:pt idx="92">
                  <c:v>40.003621811955995</c:v>
                </c:pt>
                <c:pt idx="93">
                  <c:v>45.303836403110999</c:v>
                </c:pt>
                <c:pt idx="94">
                  <c:v>49.654614732910005</c:v>
                </c:pt>
                <c:pt idx="95">
                  <c:v>49.381331595310002</c:v>
                </c:pt>
                <c:pt idx="96">
                  <c:v>50.806974220287998</c:v>
                </c:pt>
                <c:pt idx="97">
                  <c:v>63.536606549614</c:v>
                </c:pt>
                <c:pt idx="98">
                  <c:v>62.310462291758995</c:v>
                </c:pt>
                <c:pt idx="99">
                  <c:v>84.632203761105004</c:v>
                </c:pt>
                <c:pt idx="100">
                  <c:v>102.53454299847</c:v>
                </c:pt>
                <c:pt idx="101">
                  <c:v>102.69953093597999</c:v>
                </c:pt>
                <c:pt idx="102">
                  <c:v>91.859677835431</c:v>
                </c:pt>
                <c:pt idx="103">
                  <c:v>87.431742241579997</c:v>
                </c:pt>
                <c:pt idx="104">
                  <c:v>83.200893519897988</c:v>
                </c:pt>
                <c:pt idx="105">
                  <c:v>83.285946696831985</c:v>
                </c:pt>
                <c:pt idx="106">
                  <c:v>78.130050570858003</c:v>
                </c:pt>
                <c:pt idx="107">
                  <c:v>74.128799497499998</c:v>
                </c:pt>
                <c:pt idx="108">
                  <c:v>77.179369699277999</c:v>
                </c:pt>
                <c:pt idx="109">
                  <c:v>82.776305147535993</c:v>
                </c:pt>
                <c:pt idx="110">
                  <c:v>103.883817301682</c:v>
                </c:pt>
                <c:pt idx="111">
                  <c:v>141.81051874956998</c:v>
                </c:pt>
                <c:pt idx="112">
                  <c:v>205.97655444848903</c:v>
                </c:pt>
                <c:pt idx="113">
                  <c:v>289.09429450550005</c:v>
                </c:pt>
                <c:pt idx="114">
                  <c:v>381.15704013392497</c:v>
                </c:pt>
                <c:pt idx="115">
                  <c:v>371.45814130425003</c:v>
                </c:pt>
                <c:pt idx="116">
                  <c:v>467.03457893789397</c:v>
                </c:pt>
                <c:pt idx="117">
                  <c:v>619.2850960125719</c:v>
                </c:pt>
                <c:pt idx="118">
                  <c:v>947.31749855687985</c:v>
                </c:pt>
                <c:pt idx="119">
                  <c:v>1272.2308556921369</c:v>
                </c:pt>
                <c:pt idx="120">
                  <c:v>1294.6816446859682</c:v>
                </c:pt>
                <c:pt idx="121">
                  <c:v>1112.5610603970501</c:v>
                </c:pt>
                <c:pt idx="122">
                  <c:v>761.60797676563607</c:v>
                </c:pt>
                <c:pt idx="123">
                  <c:v>421.26005288663998</c:v>
                </c:pt>
                <c:pt idx="124">
                  <c:v>208.80252754767997</c:v>
                </c:pt>
                <c:pt idx="125">
                  <c:v>125.614541616575</c:v>
                </c:pt>
                <c:pt idx="126">
                  <c:v>122.72792957832</c:v>
                </c:pt>
                <c:pt idx="127">
                  <c:v>140.42541967305499</c:v>
                </c:pt>
                <c:pt idx="128">
                  <c:v>129.43620502636998</c:v>
                </c:pt>
                <c:pt idx="129">
                  <c:v>152.71801145858399</c:v>
                </c:pt>
                <c:pt idx="130">
                  <c:v>166.46311420420002</c:v>
                </c:pt>
                <c:pt idx="131">
                  <c:v>143.00845651910399</c:v>
                </c:pt>
                <c:pt idx="132">
                  <c:v>114.88502420379599</c:v>
                </c:pt>
                <c:pt idx="133">
                  <c:v>103.54681705755199</c:v>
                </c:pt>
                <c:pt idx="134">
                  <c:v>129.83147770698602</c:v>
                </c:pt>
                <c:pt idx="135">
                  <c:v>142.09723566521998</c:v>
                </c:pt>
                <c:pt idx="136">
                  <c:v>121.673652931875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data'!$BZ$10:$BZ$146</c:f>
              <c:numCache>
                <c:formatCode>General</c:formatCode>
                <c:ptCount val="137"/>
                <c:pt idx="0">
                  <c:v>163.47885926905499</c:v>
                </c:pt>
                <c:pt idx="1">
                  <c:v>144.13385699163001</c:v>
                </c:pt>
                <c:pt idx="2">
                  <c:v>114.130799199725</c:v>
                </c:pt>
                <c:pt idx="3">
                  <c:v>103.62124238936801</c:v>
                </c:pt>
                <c:pt idx="4">
                  <c:v>131.75670504089501</c:v>
                </c:pt>
                <c:pt idx="5">
                  <c:v>132.39066988276801</c:v>
                </c:pt>
                <c:pt idx="6">
                  <c:v>251.44420249436396</c:v>
                </c:pt>
                <c:pt idx="7">
                  <c:v>475.369492367286</c:v>
                </c:pt>
                <c:pt idx="8">
                  <c:v>637.53091865017495</c:v>
                </c:pt>
                <c:pt idx="9">
                  <c:v>742.72003691054397</c:v>
                </c:pt>
                <c:pt idx="10">
                  <c:v>2718.5166955073155</c:v>
                </c:pt>
                <c:pt idx="11">
                  <c:v>4948.7949953307352</c:v>
                </c:pt>
                <c:pt idx="12">
                  <c:v>6582.6335757133611</c:v>
                </c:pt>
                <c:pt idx="13">
                  <c:v>6140.5988821380497</c:v>
                </c:pt>
                <c:pt idx="14">
                  <c:v>3356.8919001016739</c:v>
                </c:pt>
                <c:pt idx="15">
                  <c:v>1086.67627329371</c:v>
                </c:pt>
                <c:pt idx="16">
                  <c:v>306.21420397431598</c:v>
                </c:pt>
                <c:pt idx="17">
                  <c:v>95.735208261263992</c:v>
                </c:pt>
                <c:pt idx="18">
                  <c:v>53.432986015387002</c:v>
                </c:pt>
                <c:pt idx="19">
                  <c:v>39.078550499384001</c:v>
                </c:pt>
                <c:pt idx="20">
                  <c:v>36.353249799702006</c:v>
                </c:pt>
                <c:pt idx="21">
                  <c:v>43.463632774979999</c:v>
                </c:pt>
                <c:pt idx="22">
                  <c:v>49.647268670670002</c:v>
                </c:pt>
                <c:pt idx="23">
                  <c:v>42.867882613159992</c:v>
                </c:pt>
                <c:pt idx="24">
                  <c:v>43.503416388002996</c:v>
                </c:pt>
                <c:pt idx="25">
                  <c:v>42.982755225761998</c:v>
                </c:pt>
                <c:pt idx="26">
                  <c:v>37.638686738620002</c:v>
                </c:pt>
                <c:pt idx="27">
                  <c:v>40.527413244615005</c:v>
                </c:pt>
                <c:pt idx="28">
                  <c:v>46.477659276905996</c:v>
                </c:pt>
                <c:pt idx="29">
                  <c:v>47.380103545653995</c:v>
                </c:pt>
                <c:pt idx="30">
                  <c:v>42.348352990602997</c:v>
                </c:pt>
                <c:pt idx="31">
                  <c:v>51.719864470560005</c:v>
                </c:pt>
                <c:pt idx="32">
                  <c:v>93.02278052537801</c:v>
                </c:pt>
                <c:pt idx="33">
                  <c:v>147.22602681644003</c:v>
                </c:pt>
                <c:pt idx="34">
                  <c:v>110.90588067328001</c:v>
                </c:pt>
                <c:pt idx="35">
                  <c:v>99.087536767472002</c:v>
                </c:pt>
                <c:pt idx="36">
                  <c:v>102.94787943485098</c:v>
                </c:pt>
                <c:pt idx="37">
                  <c:v>126.34529179761499</c:v>
                </c:pt>
                <c:pt idx="38">
                  <c:v>183.60850505151001</c:v>
                </c:pt>
                <c:pt idx="39">
                  <c:v>257.70087319670102</c:v>
                </c:pt>
                <c:pt idx="40">
                  <c:v>315.83602990285493</c:v>
                </c:pt>
                <c:pt idx="41">
                  <c:v>359.51205193259403</c:v>
                </c:pt>
                <c:pt idx="42">
                  <c:v>322.20773742655302</c:v>
                </c:pt>
                <c:pt idx="43">
                  <c:v>219.98803121244399</c:v>
                </c:pt>
                <c:pt idx="44">
                  <c:v>188.60434354150399</c:v>
                </c:pt>
                <c:pt idx="45">
                  <c:v>202.420741538664</c:v>
                </c:pt>
                <c:pt idx="46">
                  <c:v>211.6539759488</c:v>
                </c:pt>
                <c:pt idx="47">
                  <c:v>228.69430383923199</c:v>
                </c:pt>
                <c:pt idx="48">
                  <c:v>242.29616197951998</c:v>
                </c:pt>
                <c:pt idx="49">
                  <c:v>212.64198759127501</c:v>
                </c:pt>
                <c:pt idx="50">
                  <c:v>185.81810461442799</c:v>
                </c:pt>
                <c:pt idx="51">
                  <c:v>199.23631921727596</c:v>
                </c:pt>
                <c:pt idx="52">
                  <c:v>223.685620523365</c:v>
                </c:pt>
                <c:pt idx="53">
                  <c:v>283.139215438728</c:v>
                </c:pt>
                <c:pt idx="54">
                  <c:v>371.48508935180502</c:v>
                </c:pt>
                <c:pt idx="55">
                  <c:v>474.88497166934997</c:v>
                </c:pt>
                <c:pt idx="56">
                  <c:v>668.40992196058301</c:v>
                </c:pt>
                <c:pt idx="57">
                  <c:v>1137.383413048113</c:v>
                </c:pt>
                <c:pt idx="58">
                  <c:v>3966.5412421017572</c:v>
                </c:pt>
                <c:pt idx="59">
                  <c:v>7484.1562928912772</c:v>
                </c:pt>
                <c:pt idx="60">
                  <c:v>9097.855661367792</c:v>
                </c:pt>
                <c:pt idx="61">
                  <c:v>8997.9961567214395</c:v>
                </c:pt>
                <c:pt idx="62">
                  <c:v>9033.6339038869446</c:v>
                </c:pt>
                <c:pt idx="63">
                  <c:v>10645.22828746169</c:v>
                </c:pt>
                <c:pt idx="64">
                  <c:v>13393.341503123736</c:v>
                </c:pt>
                <c:pt idx="65">
                  <c:v>14742.567295008785</c:v>
                </c:pt>
                <c:pt idx="66">
                  <c:v>16451.476756585991</c:v>
                </c:pt>
                <c:pt idx="67">
                  <c:v>16722.899027874777</c:v>
                </c:pt>
                <c:pt idx="68">
                  <c:v>16149.337534985425</c:v>
                </c:pt>
                <c:pt idx="69">
                  <c:v>16365.454201099257</c:v>
                </c:pt>
                <c:pt idx="70">
                  <c:v>14017.868100953376</c:v>
                </c:pt>
                <c:pt idx="71">
                  <c:v>7115.3935977123565</c:v>
                </c:pt>
                <c:pt idx="72">
                  <c:v>1979.3102549482351</c:v>
                </c:pt>
                <c:pt idx="73">
                  <c:v>421.72422428347198</c:v>
                </c:pt>
                <c:pt idx="74">
                  <c:v>145.507527618453</c:v>
                </c:pt>
                <c:pt idx="75">
                  <c:v>70.420440222066006</c:v>
                </c:pt>
                <c:pt idx="76">
                  <c:v>60.830843872491009</c:v>
                </c:pt>
                <c:pt idx="77">
                  <c:v>69.139021713003004</c:v>
                </c:pt>
                <c:pt idx="78">
                  <c:v>78.335257711975004</c:v>
                </c:pt>
                <c:pt idx="79">
                  <c:v>82.246169957160006</c:v>
                </c:pt>
                <c:pt idx="80">
                  <c:v>92.055798242649999</c:v>
                </c:pt>
                <c:pt idx="81">
                  <c:v>91.096719221431002</c:v>
                </c:pt>
                <c:pt idx="82">
                  <c:v>76.514251751696008</c:v>
                </c:pt>
                <c:pt idx="83">
                  <c:v>68.060486062997995</c:v>
                </c:pt>
                <c:pt idx="84">
                  <c:v>59.730633319279995</c:v>
                </c:pt>
                <c:pt idx="85">
                  <c:v>45.715156498879999</c:v>
                </c:pt>
                <c:pt idx="86">
                  <c:v>38.904470475882</c:v>
                </c:pt>
                <c:pt idx="87">
                  <c:v>33.442115440316002</c:v>
                </c:pt>
                <c:pt idx="88">
                  <c:v>28.212523516715997</c:v>
                </c:pt>
                <c:pt idx="89">
                  <c:v>33.672430657635005</c:v>
                </c:pt>
                <c:pt idx="90">
                  <c:v>47.336584245455995</c:v>
                </c:pt>
                <c:pt idx="91">
                  <c:v>75.268179198828008</c:v>
                </c:pt>
                <c:pt idx="92">
                  <c:v>117.19774270626402</c:v>
                </c:pt>
                <c:pt idx="93">
                  <c:v>124.860687777496</c:v>
                </c:pt>
                <c:pt idx="94">
                  <c:v>103.165189840548</c:v>
                </c:pt>
                <c:pt idx="95">
                  <c:v>99.774100110563992</c:v>
                </c:pt>
                <c:pt idx="96">
                  <c:v>109.54464075497799</c:v>
                </c:pt>
                <c:pt idx="97">
                  <c:v>133.81063137714798</c:v>
                </c:pt>
                <c:pt idx="98">
                  <c:v>121.47353710025602</c:v>
                </c:pt>
                <c:pt idx="99">
                  <c:v>109.17198784841798</c:v>
                </c:pt>
                <c:pt idx="100">
                  <c:v>132.46923740221598</c:v>
                </c:pt>
                <c:pt idx="101">
                  <c:v>185.99246271245198</c:v>
                </c:pt>
                <c:pt idx="102">
                  <c:v>256.16407512696003</c:v>
                </c:pt>
                <c:pt idx="103">
                  <c:v>283.57965732670198</c:v>
                </c:pt>
                <c:pt idx="104">
                  <c:v>166.01525155313999</c:v>
                </c:pt>
                <c:pt idx="105">
                  <c:v>87.848318421622011</c:v>
                </c:pt>
                <c:pt idx="106">
                  <c:v>88.350502158842005</c:v>
                </c:pt>
                <c:pt idx="107">
                  <c:v>113.89104135194499</c:v>
                </c:pt>
                <c:pt idx="108">
                  <c:v>128.78997013608</c:v>
                </c:pt>
                <c:pt idx="109">
                  <c:v>134.559823109734</c:v>
                </c:pt>
                <c:pt idx="110">
                  <c:v>133.409885702841</c:v>
                </c:pt>
                <c:pt idx="111">
                  <c:v>158.449114931184</c:v>
                </c:pt>
                <c:pt idx="112">
                  <c:v>269.12701004045999</c:v>
                </c:pt>
                <c:pt idx="113">
                  <c:v>345.60230474158402</c:v>
                </c:pt>
                <c:pt idx="114">
                  <c:v>364.44520448813404</c:v>
                </c:pt>
                <c:pt idx="115">
                  <c:v>455.84374437009097</c:v>
                </c:pt>
                <c:pt idx="116">
                  <c:v>697.74449323290798</c:v>
                </c:pt>
                <c:pt idx="117">
                  <c:v>804.74746777970608</c:v>
                </c:pt>
                <c:pt idx="118">
                  <c:v>1433.7321680223408</c:v>
                </c:pt>
                <c:pt idx="119">
                  <c:v>2533.463975242893</c:v>
                </c:pt>
                <c:pt idx="120">
                  <c:v>4825.7241716868584</c:v>
                </c:pt>
                <c:pt idx="121">
                  <c:v>5858.4069616197075</c:v>
                </c:pt>
                <c:pt idx="122">
                  <c:v>2917.3215091134398</c:v>
                </c:pt>
                <c:pt idx="123">
                  <c:v>588.67244808693204</c:v>
                </c:pt>
                <c:pt idx="124">
                  <c:v>133.76752759754999</c:v>
                </c:pt>
                <c:pt idx="125">
                  <c:v>56.241209082761991</c:v>
                </c:pt>
                <c:pt idx="126">
                  <c:v>41.601890263625997</c:v>
                </c:pt>
                <c:pt idx="127">
                  <c:v>53.031537850368004</c:v>
                </c:pt>
                <c:pt idx="128">
                  <c:v>83.795788633480001</c:v>
                </c:pt>
                <c:pt idx="129">
                  <c:v>177.24827948223</c:v>
                </c:pt>
                <c:pt idx="130">
                  <c:v>210.97614753707799</c:v>
                </c:pt>
                <c:pt idx="131">
                  <c:v>220.93892883940896</c:v>
                </c:pt>
                <c:pt idx="132">
                  <c:v>284.03316993399699</c:v>
                </c:pt>
                <c:pt idx="133">
                  <c:v>309.15385883782398</c:v>
                </c:pt>
                <c:pt idx="134">
                  <c:v>249.16594466737601</c:v>
                </c:pt>
                <c:pt idx="135">
                  <c:v>199.87243848260704</c:v>
                </c:pt>
                <c:pt idx="136">
                  <c:v>132.81654910031199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data'!$BZ$10:$BZ$146</c:f>
              <c:numCache>
                <c:formatCode>General</c:formatCode>
                <c:ptCount val="137"/>
                <c:pt idx="0">
                  <c:v>132.81654910031199</c:v>
                </c:pt>
                <c:pt idx="1">
                  <c:v>114.39148099045701</c:v>
                </c:pt>
                <c:pt idx="2">
                  <c:v>110.17644556556</c:v>
                </c:pt>
                <c:pt idx="3">
                  <c:v>109.004498923518</c:v>
                </c:pt>
                <c:pt idx="4">
                  <c:v>101.408163890176</c:v>
                </c:pt>
                <c:pt idx="5">
                  <c:v>119.59803516003201</c:v>
                </c:pt>
                <c:pt idx="6">
                  <c:v>221.69203541134104</c:v>
                </c:pt>
                <c:pt idx="7">
                  <c:v>447.91501607814502</c:v>
                </c:pt>
                <c:pt idx="8">
                  <c:v>695.17605701942205</c:v>
                </c:pt>
                <c:pt idx="9">
                  <c:v>1243.0230045609419</c:v>
                </c:pt>
                <c:pt idx="10">
                  <c:v>2434.9886379149102</c:v>
                </c:pt>
                <c:pt idx="11">
                  <c:v>3059.0313673358337</c:v>
                </c:pt>
                <c:pt idx="12">
                  <c:v>2111.910609707008</c:v>
                </c:pt>
                <c:pt idx="13">
                  <c:v>1182.9368533735831</c:v>
                </c:pt>
                <c:pt idx="14">
                  <c:v>540.32274388769599</c:v>
                </c:pt>
                <c:pt idx="15">
                  <c:v>231.12767067885002</c:v>
                </c:pt>
                <c:pt idx="16">
                  <c:v>124.068608035328</c:v>
                </c:pt>
                <c:pt idx="17">
                  <c:v>70.828758915551987</c:v>
                </c:pt>
                <c:pt idx="18">
                  <c:v>55.940339943774006</c:v>
                </c:pt>
                <c:pt idx="19">
                  <c:v>47.961790634604</c:v>
                </c:pt>
                <c:pt idx="20">
                  <c:v>42.621276133919999</c:v>
                </c:pt>
                <c:pt idx="21">
                  <c:v>53.313486362751995</c:v>
                </c:pt>
                <c:pt idx="22">
                  <c:v>51.422187663285996</c:v>
                </c:pt>
                <c:pt idx="23">
                  <c:v>34.372880909223994</c:v>
                </c:pt>
                <c:pt idx="24">
                  <c:v>20.676980697065002</c:v>
                </c:pt>
                <c:pt idx="25">
                  <c:v>20.371088498463997</c:v>
                </c:pt>
                <c:pt idx="26">
                  <c:v>25.228542233355999</c:v>
                </c:pt>
                <c:pt idx="27">
                  <c:v>29.397077061132002</c:v>
                </c:pt>
                <c:pt idx="28">
                  <c:v>30.665991608296</c:v>
                </c:pt>
                <c:pt idx="29">
                  <c:v>26.451844543300005</c:v>
                </c:pt>
                <c:pt idx="30">
                  <c:v>23.963932220183995</c:v>
                </c:pt>
                <c:pt idx="31">
                  <c:v>27.864360855572997</c:v>
                </c:pt>
                <c:pt idx="32">
                  <c:v>34.350125664986997</c:v>
                </c:pt>
                <c:pt idx="33">
                  <c:v>57.547894190093999</c:v>
                </c:pt>
                <c:pt idx="34">
                  <c:v>89.813737790369998</c:v>
                </c:pt>
                <c:pt idx="35">
                  <c:v>65.22476373397599</c:v>
                </c:pt>
                <c:pt idx="36">
                  <c:v>66.551166679337996</c:v>
                </c:pt>
                <c:pt idx="37">
                  <c:v>80.999729306694007</c:v>
                </c:pt>
                <c:pt idx="38">
                  <c:v>115.265178987662</c:v>
                </c:pt>
                <c:pt idx="39">
                  <c:v>175.831492668414</c:v>
                </c:pt>
                <c:pt idx="40">
                  <c:v>235.03122782175302</c:v>
                </c:pt>
                <c:pt idx="41">
                  <c:v>246.97951368261599</c:v>
                </c:pt>
                <c:pt idx="42">
                  <c:v>233.14510138607599</c:v>
                </c:pt>
                <c:pt idx="43">
                  <c:v>192.78383729396</c:v>
                </c:pt>
                <c:pt idx="44">
                  <c:v>171.45936322088198</c:v>
                </c:pt>
                <c:pt idx="45">
                  <c:v>199.40036301061801</c:v>
                </c:pt>
                <c:pt idx="46">
                  <c:v>286.67089035154896</c:v>
                </c:pt>
                <c:pt idx="47">
                  <c:v>334.53400396108003</c:v>
                </c:pt>
                <c:pt idx="48">
                  <c:v>314.59893201050596</c:v>
                </c:pt>
                <c:pt idx="49">
                  <c:v>269.64157607046008</c:v>
                </c:pt>
                <c:pt idx="50">
                  <c:v>254.336387772313</c:v>
                </c:pt>
                <c:pt idx="51">
                  <c:v>278.95780793090103</c:v>
                </c:pt>
                <c:pt idx="52">
                  <c:v>282.52446169800601</c:v>
                </c:pt>
                <c:pt idx="53">
                  <c:v>309.84177301789799</c:v>
                </c:pt>
                <c:pt idx="54">
                  <c:v>481.08000907369694</c:v>
                </c:pt>
                <c:pt idx="55">
                  <c:v>586.38997081407604</c:v>
                </c:pt>
                <c:pt idx="56">
                  <c:v>607.28167906348801</c:v>
                </c:pt>
                <c:pt idx="57">
                  <c:v>695.88688933620995</c:v>
                </c:pt>
                <c:pt idx="58">
                  <c:v>1288.31332090615</c:v>
                </c:pt>
                <c:pt idx="59">
                  <c:v>2455.2905945000393</c:v>
                </c:pt>
                <c:pt idx="60">
                  <c:v>4355.7384677517812</c:v>
                </c:pt>
                <c:pt idx="61">
                  <c:v>7008.4935840539847</c:v>
                </c:pt>
                <c:pt idx="62">
                  <c:v>8993.5405698361083</c:v>
                </c:pt>
                <c:pt idx="63">
                  <c:v>11283.131487291839</c:v>
                </c:pt>
                <c:pt idx="64">
                  <c:v>13542.654582222063</c:v>
                </c:pt>
                <c:pt idx="65">
                  <c:v>14107.653336411096</c:v>
                </c:pt>
                <c:pt idx="66">
                  <c:v>14737.112744512839</c:v>
                </c:pt>
                <c:pt idx="67">
                  <c:v>15752.741763216842</c:v>
                </c:pt>
                <c:pt idx="68">
                  <c:v>16732.13572716586</c:v>
                </c:pt>
                <c:pt idx="69">
                  <c:v>16540.126757632785</c:v>
                </c:pt>
                <c:pt idx="70">
                  <c:v>16518.207002365725</c:v>
                </c:pt>
                <c:pt idx="71">
                  <c:v>14947.929479245455</c:v>
                </c:pt>
                <c:pt idx="72">
                  <c:v>6193.8929240300749</c:v>
                </c:pt>
                <c:pt idx="73">
                  <c:v>1362.2583150379608</c:v>
                </c:pt>
                <c:pt idx="74">
                  <c:v>323.17788465776005</c:v>
                </c:pt>
                <c:pt idx="75">
                  <c:v>109.66621899155999</c:v>
                </c:pt>
                <c:pt idx="76">
                  <c:v>51.141051691928006</c:v>
                </c:pt>
                <c:pt idx="77">
                  <c:v>36.213478452800004</c:v>
                </c:pt>
                <c:pt idx="78">
                  <c:v>30.612675378889996</c:v>
                </c:pt>
                <c:pt idx="79">
                  <c:v>35.729092378231996</c:v>
                </c:pt>
                <c:pt idx="80">
                  <c:v>52.672146969903999</c:v>
                </c:pt>
                <c:pt idx="81">
                  <c:v>58.373252658732</c:v>
                </c:pt>
                <c:pt idx="82">
                  <c:v>65.75175071388</c:v>
                </c:pt>
                <c:pt idx="83">
                  <c:v>61.64666713314999</c:v>
                </c:pt>
                <c:pt idx="84">
                  <c:v>78.487271810288007</c:v>
                </c:pt>
                <c:pt idx="85">
                  <c:v>92.635829030227995</c:v>
                </c:pt>
                <c:pt idx="86">
                  <c:v>76.238509934928004</c:v>
                </c:pt>
                <c:pt idx="87">
                  <c:v>44.713342422847994</c:v>
                </c:pt>
                <c:pt idx="88">
                  <c:v>33.333887652142003</c:v>
                </c:pt>
                <c:pt idx="89">
                  <c:v>30.280098505580003</c:v>
                </c:pt>
                <c:pt idx="90">
                  <c:v>25.365486187359998</c:v>
                </c:pt>
                <c:pt idx="91">
                  <c:v>32.922869581183996</c:v>
                </c:pt>
                <c:pt idx="92">
                  <c:v>46.242771909840002</c:v>
                </c:pt>
                <c:pt idx="93">
                  <c:v>66.489926092535001</c:v>
                </c:pt>
                <c:pt idx="94">
                  <c:v>86.794370446223013</c:v>
                </c:pt>
                <c:pt idx="95">
                  <c:v>74.416290401706007</c:v>
                </c:pt>
                <c:pt idx="96">
                  <c:v>70.313105421415997</c:v>
                </c:pt>
                <c:pt idx="97">
                  <c:v>99.67815641876399</c:v>
                </c:pt>
                <c:pt idx="98">
                  <c:v>118.22040437868098</c:v>
                </c:pt>
                <c:pt idx="99">
                  <c:v>105.177975936924</c:v>
                </c:pt>
                <c:pt idx="100">
                  <c:v>93.930718624280999</c:v>
                </c:pt>
                <c:pt idx="101">
                  <c:v>95.450186992468005</c:v>
                </c:pt>
                <c:pt idx="102">
                  <c:v>109.64191653005798</c:v>
                </c:pt>
                <c:pt idx="103">
                  <c:v>99.584806400947997</c:v>
                </c:pt>
                <c:pt idx="104">
                  <c:v>95.932767505475979</c:v>
                </c:pt>
                <c:pt idx="105">
                  <c:v>93.075028744500003</c:v>
                </c:pt>
                <c:pt idx="106">
                  <c:v>83.501191533265001</c:v>
                </c:pt>
                <c:pt idx="107">
                  <c:v>75.393509615908002</c:v>
                </c:pt>
                <c:pt idx="108">
                  <c:v>77.466570139254998</c:v>
                </c:pt>
                <c:pt idx="109">
                  <c:v>76.727494495938004</c:v>
                </c:pt>
                <c:pt idx="110">
                  <c:v>93.018512319589988</c:v>
                </c:pt>
                <c:pt idx="111">
                  <c:v>126.70615400571698</c:v>
                </c:pt>
                <c:pt idx="112">
                  <c:v>182.33394892264201</c:v>
                </c:pt>
                <c:pt idx="113">
                  <c:v>274.46963951299199</c:v>
                </c:pt>
                <c:pt idx="114">
                  <c:v>300.62350675348199</c:v>
                </c:pt>
                <c:pt idx="115">
                  <c:v>356.81467781084399</c:v>
                </c:pt>
                <c:pt idx="116">
                  <c:v>471.19815507121496</c:v>
                </c:pt>
                <c:pt idx="117">
                  <c:v>687.57452487433591</c:v>
                </c:pt>
                <c:pt idx="118">
                  <c:v>1102.9920958826879</c:v>
                </c:pt>
                <c:pt idx="119">
                  <c:v>1576.6804508800619</c:v>
                </c:pt>
                <c:pt idx="120">
                  <c:v>3301.0504104597803</c:v>
                </c:pt>
                <c:pt idx="121">
                  <c:v>4643.3886396786347</c:v>
                </c:pt>
                <c:pt idx="122">
                  <c:v>3260.5833850760168</c:v>
                </c:pt>
                <c:pt idx="123">
                  <c:v>1027.9650894765671</c:v>
                </c:pt>
                <c:pt idx="124">
                  <c:v>199.30408346128499</c:v>
                </c:pt>
                <c:pt idx="125">
                  <c:v>65.489933090438996</c:v>
                </c:pt>
                <c:pt idx="126">
                  <c:v>57.787319987683006</c:v>
                </c:pt>
                <c:pt idx="127">
                  <c:v>70.217280498639994</c:v>
                </c:pt>
                <c:pt idx="128">
                  <c:v>109.78334005260598</c:v>
                </c:pt>
                <c:pt idx="129">
                  <c:v>155.31591831069599</c:v>
                </c:pt>
                <c:pt idx="130">
                  <c:v>175.05379697146</c:v>
                </c:pt>
                <c:pt idx="131">
                  <c:v>216.96822117155895</c:v>
                </c:pt>
                <c:pt idx="132">
                  <c:v>241.98708941439997</c:v>
                </c:pt>
                <c:pt idx="133">
                  <c:v>255.80074602066597</c:v>
                </c:pt>
                <c:pt idx="134">
                  <c:v>252.85914742578595</c:v>
                </c:pt>
                <c:pt idx="135">
                  <c:v>245.02668902626203</c:v>
                </c:pt>
                <c:pt idx="136">
                  <c:v>243.03272345272799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58816"/>
        <c:axId val="136548736"/>
      </c:scatterChart>
      <c:valAx>
        <c:axId val="126658816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36548736"/>
        <c:crosses val="autoZero"/>
        <c:crossBetween val="midCat"/>
      </c:valAx>
      <c:valAx>
        <c:axId val="1365487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665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data'!$CA$10:$CA$146</c:f>
              <c:numCache>
                <c:formatCode>General</c:formatCode>
                <c:ptCount val="137"/>
                <c:pt idx="0">
                  <c:v>41.514677151948</c:v>
                </c:pt>
                <c:pt idx="1">
                  <c:v>37.100324003050005</c:v>
                </c:pt>
                <c:pt idx="2">
                  <c:v>37.930734571312001</c:v>
                </c:pt>
                <c:pt idx="3">
                  <c:v>42.985439813855002</c:v>
                </c:pt>
                <c:pt idx="4">
                  <c:v>53.359510721528004</c:v>
                </c:pt>
                <c:pt idx="5">
                  <c:v>54.779952271175993</c:v>
                </c:pt>
                <c:pt idx="6">
                  <c:v>42.333692985319999</c:v>
                </c:pt>
                <c:pt idx="7">
                  <c:v>34.917738208925002</c:v>
                </c:pt>
                <c:pt idx="8">
                  <c:v>37.237945864394</c:v>
                </c:pt>
                <c:pt idx="9">
                  <c:v>46.276845206327998</c:v>
                </c:pt>
                <c:pt idx="10">
                  <c:v>50.546884830156003</c:v>
                </c:pt>
                <c:pt idx="11">
                  <c:v>48.587563169464005</c:v>
                </c:pt>
                <c:pt idx="12">
                  <c:v>48.79843845597599</c:v>
                </c:pt>
                <c:pt idx="13">
                  <c:v>49.338068608972002</c:v>
                </c:pt>
                <c:pt idx="14">
                  <c:v>53.534904068712002</c:v>
                </c:pt>
                <c:pt idx="15">
                  <c:v>54.909664950690008</c:v>
                </c:pt>
                <c:pt idx="16">
                  <c:v>57.024426837707992</c:v>
                </c:pt>
                <c:pt idx="17">
                  <c:v>54.582905981912006</c:v>
                </c:pt>
                <c:pt idx="18">
                  <c:v>50.761601593560002</c:v>
                </c:pt>
                <c:pt idx="19">
                  <c:v>49.906190245978003</c:v>
                </c:pt>
                <c:pt idx="20">
                  <c:v>41.209375782662995</c:v>
                </c:pt>
                <c:pt idx="21">
                  <c:v>30.456867324708</c:v>
                </c:pt>
                <c:pt idx="22">
                  <c:v>24.526541745749999</c:v>
                </c:pt>
                <c:pt idx="23">
                  <c:v>14.078449438272999</c:v>
                </c:pt>
                <c:pt idx="24">
                  <c:v>8.026393460976001</c:v>
                </c:pt>
                <c:pt idx="25">
                  <c:v>9.8316252997050011</c:v>
                </c:pt>
                <c:pt idx="26">
                  <c:v>13.212430035497002</c:v>
                </c:pt>
                <c:pt idx="27">
                  <c:v>11.47592586855</c:v>
                </c:pt>
                <c:pt idx="28">
                  <c:v>6.9642929389770005</c:v>
                </c:pt>
                <c:pt idx="29">
                  <c:v>5.0305267378079996</c:v>
                </c:pt>
                <c:pt idx="30">
                  <c:v>4.4690044803360003</c:v>
                </c:pt>
                <c:pt idx="31">
                  <c:v>3.6404850157499999</c:v>
                </c:pt>
                <c:pt idx="32">
                  <c:v>4.0255020686760004</c:v>
                </c:pt>
                <c:pt idx="33">
                  <c:v>4.3318995964860001</c:v>
                </c:pt>
                <c:pt idx="34">
                  <c:v>5.0736530533919995</c:v>
                </c:pt>
                <c:pt idx="35">
                  <c:v>5.9841703611799986</c:v>
                </c:pt>
                <c:pt idx="36">
                  <c:v>6.7762951797419992</c:v>
                </c:pt>
                <c:pt idx="37">
                  <c:v>7.7887399825619994</c:v>
                </c:pt>
                <c:pt idx="38">
                  <c:v>10.532322922395998</c:v>
                </c:pt>
                <c:pt idx="39">
                  <c:v>12.548017425658001</c:v>
                </c:pt>
                <c:pt idx="40">
                  <c:v>19.388643772960002</c:v>
                </c:pt>
                <c:pt idx="41">
                  <c:v>26.453734310794999</c:v>
                </c:pt>
                <c:pt idx="42">
                  <c:v>33.150722219868001</c:v>
                </c:pt>
                <c:pt idx="43">
                  <c:v>37.954009797791997</c:v>
                </c:pt>
                <c:pt idx="44">
                  <c:v>40.439663434060002</c:v>
                </c:pt>
                <c:pt idx="45">
                  <c:v>43.092935590781998</c:v>
                </c:pt>
                <c:pt idx="46">
                  <c:v>43.777036173199996</c:v>
                </c:pt>
                <c:pt idx="47">
                  <c:v>41.921900042880004</c:v>
                </c:pt>
                <c:pt idx="48">
                  <c:v>40.243811206400991</c:v>
                </c:pt>
                <c:pt idx="49">
                  <c:v>41.572854814655997</c:v>
                </c:pt>
                <c:pt idx="50">
                  <c:v>41.720349581063999</c:v>
                </c:pt>
                <c:pt idx="51">
                  <c:v>38.055073095468003</c:v>
                </c:pt>
                <c:pt idx="52">
                  <c:v>47.199631375963001</c:v>
                </c:pt>
                <c:pt idx="53">
                  <c:v>59.224441886610002</c:v>
                </c:pt>
                <c:pt idx="54">
                  <c:v>55.928741634006997</c:v>
                </c:pt>
                <c:pt idx="55">
                  <c:v>51.644108340055006</c:v>
                </c:pt>
                <c:pt idx="56">
                  <c:v>59.945050376474995</c:v>
                </c:pt>
                <c:pt idx="57">
                  <c:v>68.554811944541996</c:v>
                </c:pt>
                <c:pt idx="58">
                  <c:v>68.093376328559984</c:v>
                </c:pt>
                <c:pt idx="59">
                  <c:v>69.213306742865996</c:v>
                </c:pt>
                <c:pt idx="60">
                  <c:v>74.046823815888004</c:v>
                </c:pt>
                <c:pt idx="61">
                  <c:v>77.911231173138006</c:v>
                </c:pt>
                <c:pt idx="62">
                  <c:v>69.371965094431999</c:v>
                </c:pt>
                <c:pt idx="63">
                  <c:v>68.582674785240002</c:v>
                </c:pt>
                <c:pt idx="64">
                  <c:v>54.910221009819992</c:v>
                </c:pt>
                <c:pt idx="65">
                  <c:v>43.428691997064</c:v>
                </c:pt>
                <c:pt idx="66">
                  <c:v>38.90666624504</c:v>
                </c:pt>
                <c:pt idx="67">
                  <c:v>35.117083321320003</c:v>
                </c:pt>
                <c:pt idx="68">
                  <c:v>30.376471152015998</c:v>
                </c:pt>
                <c:pt idx="69">
                  <c:v>26.874021405230994</c:v>
                </c:pt>
                <c:pt idx="70">
                  <c:v>19.109480878103</c:v>
                </c:pt>
                <c:pt idx="71">
                  <c:v>19.500305432068998</c:v>
                </c:pt>
                <c:pt idx="72">
                  <c:v>28.868732488904001</c:v>
                </c:pt>
                <c:pt idx="73">
                  <c:v>37.372566557083999</c:v>
                </c:pt>
                <c:pt idx="74">
                  <c:v>43.302841352320002</c:v>
                </c:pt>
                <c:pt idx="75">
                  <c:v>35.091407778701999</c:v>
                </c:pt>
                <c:pt idx="76">
                  <c:v>31.473509030039995</c:v>
                </c:pt>
                <c:pt idx="77">
                  <c:v>27.354245537619001</c:v>
                </c:pt>
                <c:pt idx="78">
                  <c:v>30.824298973929999</c:v>
                </c:pt>
                <c:pt idx="79">
                  <c:v>34.169257631222997</c:v>
                </c:pt>
                <c:pt idx="80">
                  <c:v>31.438687239299998</c:v>
                </c:pt>
                <c:pt idx="81">
                  <c:v>23.281601884497</c:v>
                </c:pt>
                <c:pt idx="82">
                  <c:v>15.33235864996</c:v>
                </c:pt>
                <c:pt idx="83">
                  <c:v>11.53339180004</c:v>
                </c:pt>
                <c:pt idx="84">
                  <c:v>9.5618827727499998</c:v>
                </c:pt>
                <c:pt idx="85">
                  <c:v>8.1903346196980014</c:v>
                </c:pt>
                <c:pt idx="86">
                  <c:v>7.5256756256000008</c:v>
                </c:pt>
                <c:pt idx="87">
                  <c:v>6.8905158694129991</c:v>
                </c:pt>
                <c:pt idx="88">
                  <c:v>6.2272745722000007</c:v>
                </c:pt>
                <c:pt idx="89">
                  <c:v>5.7513600134099994</c:v>
                </c:pt>
                <c:pt idx="90">
                  <c:v>4.199746893485</c:v>
                </c:pt>
                <c:pt idx="91">
                  <c:v>5.7414250853739999</c:v>
                </c:pt>
                <c:pt idx="92">
                  <c:v>8.3632202094100005</c:v>
                </c:pt>
                <c:pt idx="93">
                  <c:v>9.2038745462949993</c:v>
                </c:pt>
                <c:pt idx="94">
                  <c:v>9.0368024774390001</c:v>
                </c:pt>
                <c:pt idx="95">
                  <c:v>8.9614009124749998</c:v>
                </c:pt>
                <c:pt idx="96">
                  <c:v>9.1084871546240009</c:v>
                </c:pt>
                <c:pt idx="97">
                  <c:v>10.001885439678002</c:v>
                </c:pt>
                <c:pt idx="98">
                  <c:v>12.390350981018999</c:v>
                </c:pt>
                <c:pt idx="99">
                  <c:v>15.283790383862002</c:v>
                </c:pt>
                <c:pt idx="100">
                  <c:v>19.253675788182001</c:v>
                </c:pt>
                <c:pt idx="101">
                  <c:v>23.156272314230002</c:v>
                </c:pt>
                <c:pt idx="102">
                  <c:v>25.190933535339003</c:v>
                </c:pt>
                <c:pt idx="103">
                  <c:v>26.626681787133997</c:v>
                </c:pt>
                <c:pt idx="104">
                  <c:v>30.181484073179998</c:v>
                </c:pt>
                <c:pt idx="105">
                  <c:v>30.594959966911997</c:v>
                </c:pt>
                <c:pt idx="106">
                  <c:v>28.908006664680002</c:v>
                </c:pt>
                <c:pt idx="107">
                  <c:v>27.621325650599999</c:v>
                </c:pt>
                <c:pt idx="108">
                  <c:v>27.501197603022</c:v>
                </c:pt>
                <c:pt idx="109">
                  <c:v>26.349181171455999</c:v>
                </c:pt>
                <c:pt idx="110">
                  <c:v>27.901620214116001</c:v>
                </c:pt>
                <c:pt idx="111">
                  <c:v>31.109704016314002</c:v>
                </c:pt>
                <c:pt idx="112">
                  <c:v>31.065954232632002</c:v>
                </c:pt>
                <c:pt idx="113">
                  <c:v>32.073059325999999</c:v>
                </c:pt>
                <c:pt idx="114">
                  <c:v>41.301420936082998</c:v>
                </c:pt>
                <c:pt idx="115">
                  <c:v>49.60398675375</c:v>
                </c:pt>
                <c:pt idx="116">
                  <c:v>52.87222957093001</c:v>
                </c:pt>
                <c:pt idx="117">
                  <c:v>52.532919016049995</c:v>
                </c:pt>
                <c:pt idx="118">
                  <c:v>61.364424942479992</c:v>
                </c:pt>
                <c:pt idx="119">
                  <c:v>69.608871887191995</c:v>
                </c:pt>
                <c:pt idx="120">
                  <c:v>70.128748296992015</c:v>
                </c:pt>
                <c:pt idx="121">
                  <c:v>68.534325388980008</c:v>
                </c:pt>
                <c:pt idx="122">
                  <c:v>65.490762258922004</c:v>
                </c:pt>
                <c:pt idx="123">
                  <c:v>61.169861187600006</c:v>
                </c:pt>
                <c:pt idx="124">
                  <c:v>51.803077405661995</c:v>
                </c:pt>
                <c:pt idx="125">
                  <c:v>42.387722576188004</c:v>
                </c:pt>
                <c:pt idx="126">
                  <c:v>37.157374559128996</c:v>
                </c:pt>
                <c:pt idx="127">
                  <c:v>30.330250345153001</c:v>
                </c:pt>
                <c:pt idx="128">
                  <c:v>21.571211524587998</c:v>
                </c:pt>
                <c:pt idx="129">
                  <c:v>24.369189532116</c:v>
                </c:pt>
                <c:pt idx="130">
                  <c:v>25.432248402484003</c:v>
                </c:pt>
                <c:pt idx="131">
                  <c:v>24.985892945904002</c:v>
                </c:pt>
                <c:pt idx="132">
                  <c:v>24.461262194061</c:v>
                </c:pt>
                <c:pt idx="133">
                  <c:v>23.602940584563999</c:v>
                </c:pt>
                <c:pt idx="134">
                  <c:v>30.168872086980002</c:v>
                </c:pt>
                <c:pt idx="135">
                  <c:v>33.380780024459995</c:v>
                </c:pt>
                <c:pt idx="136">
                  <c:v>32.26353752875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data'!$CA$10:$CA$146</c:f>
              <c:numCache>
                <c:formatCode>General</c:formatCode>
                <c:ptCount val="137"/>
                <c:pt idx="0">
                  <c:v>41.988617443245005</c:v>
                </c:pt>
                <c:pt idx="1">
                  <c:v>39.961853838225004</c:v>
                </c:pt>
                <c:pt idx="2">
                  <c:v>33.535255391021998</c:v>
                </c:pt>
                <c:pt idx="3">
                  <c:v>32.606404090942</c:v>
                </c:pt>
                <c:pt idx="4">
                  <c:v>37.445275058454996</c:v>
                </c:pt>
                <c:pt idx="5">
                  <c:v>33.983756217752003</c:v>
                </c:pt>
                <c:pt idx="6">
                  <c:v>37.761534854208001</c:v>
                </c:pt>
                <c:pt idx="7">
                  <c:v>48.193924899846003</c:v>
                </c:pt>
                <c:pt idx="8">
                  <c:v>54.906050509595985</c:v>
                </c:pt>
                <c:pt idx="9">
                  <c:v>59.475760034856002</c:v>
                </c:pt>
                <c:pt idx="10">
                  <c:v>61.550276600460997</c:v>
                </c:pt>
                <c:pt idx="11">
                  <c:v>66.238215822701989</c:v>
                </c:pt>
                <c:pt idx="12">
                  <c:v>72.859528660952009</c:v>
                </c:pt>
                <c:pt idx="13">
                  <c:v>73.962619042399993</c:v>
                </c:pt>
                <c:pt idx="14">
                  <c:v>60.954014037180002</c:v>
                </c:pt>
                <c:pt idx="15">
                  <c:v>40.708228338932003</c:v>
                </c:pt>
                <c:pt idx="16">
                  <c:v>23.171008044051998</c:v>
                </c:pt>
                <c:pt idx="17">
                  <c:v>15.525406855728001</c:v>
                </c:pt>
                <c:pt idx="18">
                  <c:v>12.517888858288002</c:v>
                </c:pt>
                <c:pt idx="19">
                  <c:v>9.6645227065199979</c:v>
                </c:pt>
                <c:pt idx="20">
                  <c:v>8.7433606239869999</c:v>
                </c:pt>
                <c:pt idx="21">
                  <c:v>7.5215186508</c:v>
                </c:pt>
                <c:pt idx="22">
                  <c:v>6.1746724795800008</c:v>
                </c:pt>
                <c:pt idx="23">
                  <c:v>5.4198291641999985</c:v>
                </c:pt>
                <c:pt idx="24">
                  <c:v>5.6618843331049993</c:v>
                </c:pt>
                <c:pt idx="25">
                  <c:v>4.8233929850920001</c:v>
                </c:pt>
                <c:pt idx="26">
                  <c:v>3.7315838818059999</c:v>
                </c:pt>
                <c:pt idx="27">
                  <c:v>3.3461563884209999</c:v>
                </c:pt>
                <c:pt idx="28">
                  <c:v>4.0877277864280002</c:v>
                </c:pt>
                <c:pt idx="29">
                  <c:v>4.6027616301259995</c:v>
                </c:pt>
                <c:pt idx="30">
                  <c:v>4.6594934911910002</c:v>
                </c:pt>
                <c:pt idx="31">
                  <c:v>4.9571874432960001</c:v>
                </c:pt>
                <c:pt idx="32">
                  <c:v>6.3109142420940003</c:v>
                </c:pt>
                <c:pt idx="33">
                  <c:v>8.3478020551750003</c:v>
                </c:pt>
                <c:pt idx="34">
                  <c:v>9.9864366004480001</c:v>
                </c:pt>
                <c:pt idx="35">
                  <c:v>12.163238851191998</c:v>
                </c:pt>
                <c:pt idx="36">
                  <c:v>16.255516543233</c:v>
                </c:pt>
                <c:pt idx="37">
                  <c:v>20.359058699517998</c:v>
                </c:pt>
                <c:pt idx="38">
                  <c:v>21.992397705959998</c:v>
                </c:pt>
                <c:pt idx="39">
                  <c:v>28.824913766978998</c:v>
                </c:pt>
                <c:pt idx="40">
                  <c:v>36.468989520809998</c:v>
                </c:pt>
                <c:pt idx="41">
                  <c:v>47.11222475388</c:v>
                </c:pt>
                <c:pt idx="42">
                  <c:v>51.674736544783002</c:v>
                </c:pt>
                <c:pt idx="43">
                  <c:v>48.412071645035994</c:v>
                </c:pt>
                <c:pt idx="44">
                  <c:v>50.146911691778001</c:v>
                </c:pt>
                <c:pt idx="45">
                  <c:v>49.379380698087004</c:v>
                </c:pt>
                <c:pt idx="46">
                  <c:v>46.199664944927996</c:v>
                </c:pt>
                <c:pt idx="47">
                  <c:v>46.848103416576002</c:v>
                </c:pt>
                <c:pt idx="48">
                  <c:v>51.61075580672</c:v>
                </c:pt>
                <c:pt idx="49">
                  <c:v>51.562332544635005</c:v>
                </c:pt>
                <c:pt idx="50">
                  <c:v>49.790571976574</c:v>
                </c:pt>
                <c:pt idx="51">
                  <c:v>49.958203533083989</c:v>
                </c:pt>
                <c:pt idx="52">
                  <c:v>51.464611175670008</c:v>
                </c:pt>
                <c:pt idx="53">
                  <c:v>49.501809417192007</c:v>
                </c:pt>
                <c:pt idx="54">
                  <c:v>46.790376718272</c:v>
                </c:pt>
                <c:pt idx="55">
                  <c:v>47.869074290861995</c:v>
                </c:pt>
                <c:pt idx="56">
                  <c:v>55.968117108958999</c:v>
                </c:pt>
                <c:pt idx="57">
                  <c:v>63.372905337455997</c:v>
                </c:pt>
                <c:pt idx="58">
                  <c:v>67.329864259250996</c:v>
                </c:pt>
                <c:pt idx="59">
                  <c:v>78.002407851653999</c:v>
                </c:pt>
                <c:pt idx="60">
                  <c:v>80.442886011642017</c:v>
                </c:pt>
                <c:pt idx="61">
                  <c:v>71.753067344683998</c:v>
                </c:pt>
                <c:pt idx="62">
                  <c:v>54.674608610159993</c:v>
                </c:pt>
                <c:pt idx="63">
                  <c:v>44.440792609092</c:v>
                </c:pt>
                <c:pt idx="64">
                  <c:v>37.359783610468007</c:v>
                </c:pt>
                <c:pt idx="65">
                  <c:v>29.723411018223999</c:v>
                </c:pt>
                <c:pt idx="66">
                  <c:v>27.796586779983997</c:v>
                </c:pt>
                <c:pt idx="67">
                  <c:v>20.130404173142999</c:v>
                </c:pt>
                <c:pt idx="68">
                  <c:v>15.803382033076</c:v>
                </c:pt>
                <c:pt idx="69">
                  <c:v>14.792055925504</c:v>
                </c:pt>
                <c:pt idx="70">
                  <c:v>13.168204524947999</c:v>
                </c:pt>
                <c:pt idx="71">
                  <c:v>10.942970230763999</c:v>
                </c:pt>
                <c:pt idx="72">
                  <c:v>8.2069716658049998</c:v>
                </c:pt>
                <c:pt idx="73">
                  <c:v>6.2858060774520004</c:v>
                </c:pt>
                <c:pt idx="74">
                  <c:v>8.9132110125959993</c:v>
                </c:pt>
                <c:pt idx="75">
                  <c:v>11.479480757095999</c:v>
                </c:pt>
                <c:pt idx="76">
                  <c:v>16.718885035314003</c:v>
                </c:pt>
                <c:pt idx="77">
                  <c:v>21.739943722794003</c:v>
                </c:pt>
                <c:pt idx="78">
                  <c:v>18.565847102319001</c:v>
                </c:pt>
                <c:pt idx="79">
                  <c:v>15.813365841899998</c:v>
                </c:pt>
                <c:pt idx="80">
                  <c:v>15.94041579053</c:v>
                </c:pt>
                <c:pt idx="81">
                  <c:v>15.611238696746</c:v>
                </c:pt>
                <c:pt idx="82">
                  <c:v>13.849562885136001</c:v>
                </c:pt>
                <c:pt idx="83">
                  <c:v>13.379411790161999</c:v>
                </c:pt>
                <c:pt idx="84">
                  <c:v>12.737716225850001</c:v>
                </c:pt>
                <c:pt idx="85">
                  <c:v>9.6990264463839999</c:v>
                </c:pt>
                <c:pt idx="86">
                  <c:v>8.8177294772819987</c:v>
                </c:pt>
                <c:pt idx="87">
                  <c:v>8.174141523966</c:v>
                </c:pt>
                <c:pt idx="88">
                  <c:v>6.9165342356879993</c:v>
                </c:pt>
                <c:pt idx="89">
                  <c:v>6.9940594727849996</c:v>
                </c:pt>
                <c:pt idx="90">
                  <c:v>7.6765167287159999</c:v>
                </c:pt>
                <c:pt idx="91">
                  <c:v>8.451979051823999</c:v>
                </c:pt>
                <c:pt idx="92">
                  <c:v>10.375443970364</c:v>
                </c:pt>
                <c:pt idx="93">
                  <c:v>14.086780061024001</c:v>
                </c:pt>
                <c:pt idx="94">
                  <c:v>20.066904625328</c:v>
                </c:pt>
                <c:pt idx="95">
                  <c:v>24.748053798765</c:v>
                </c:pt>
                <c:pt idx="96">
                  <c:v>22.354236383049997</c:v>
                </c:pt>
                <c:pt idx="97">
                  <c:v>27.342341723664003</c:v>
                </c:pt>
                <c:pt idx="98">
                  <c:v>28.984572232704</c:v>
                </c:pt>
                <c:pt idx="99">
                  <c:v>32.454051618977999</c:v>
                </c:pt>
                <c:pt idx="100">
                  <c:v>35.4331813979</c:v>
                </c:pt>
                <c:pt idx="101">
                  <c:v>33.597308102445993</c:v>
                </c:pt>
                <c:pt idx="102">
                  <c:v>38.297482695780005</c:v>
                </c:pt>
                <c:pt idx="103">
                  <c:v>49.196969207231994</c:v>
                </c:pt>
                <c:pt idx="104">
                  <c:v>47.453471643599997</c:v>
                </c:pt>
                <c:pt idx="105">
                  <c:v>35.138262411461</c:v>
                </c:pt>
                <c:pt idx="106">
                  <c:v>33.084997722853998</c:v>
                </c:pt>
                <c:pt idx="107">
                  <c:v>35.716466963155007</c:v>
                </c:pt>
                <c:pt idx="108">
                  <c:v>34.120492880924999</c:v>
                </c:pt>
                <c:pt idx="109">
                  <c:v>28.323582798456002</c:v>
                </c:pt>
                <c:pt idx="110">
                  <c:v>25.413794791407</c:v>
                </c:pt>
                <c:pt idx="111">
                  <c:v>27.721062215616001</c:v>
                </c:pt>
                <c:pt idx="112">
                  <c:v>33.763139857787998</c:v>
                </c:pt>
                <c:pt idx="113">
                  <c:v>40.202648824096002</c:v>
                </c:pt>
                <c:pt idx="114">
                  <c:v>38.452984404857006</c:v>
                </c:pt>
                <c:pt idx="115">
                  <c:v>41.916199021388998</c:v>
                </c:pt>
                <c:pt idx="116">
                  <c:v>52.115614526712001</c:v>
                </c:pt>
                <c:pt idx="117">
                  <c:v>60.867642007589993</c:v>
                </c:pt>
                <c:pt idx="118">
                  <c:v>62.309507212722004</c:v>
                </c:pt>
                <c:pt idx="119">
                  <c:v>64.551891764436988</c:v>
                </c:pt>
                <c:pt idx="120">
                  <c:v>75.424702560889003</c:v>
                </c:pt>
                <c:pt idx="121">
                  <c:v>78.842644020634992</c:v>
                </c:pt>
                <c:pt idx="122">
                  <c:v>60.626300556854986</c:v>
                </c:pt>
                <c:pt idx="123">
                  <c:v>35.704860770435999</c:v>
                </c:pt>
                <c:pt idx="124">
                  <c:v>17.993465821253999</c:v>
                </c:pt>
                <c:pt idx="125">
                  <c:v>15.100057479276</c:v>
                </c:pt>
                <c:pt idx="126">
                  <c:v>15.779867911730998</c:v>
                </c:pt>
                <c:pt idx="127">
                  <c:v>14.900323274363998</c:v>
                </c:pt>
                <c:pt idx="128">
                  <c:v>13.563757704815998</c:v>
                </c:pt>
                <c:pt idx="129">
                  <c:v>20.111632032140001</c:v>
                </c:pt>
                <c:pt idx="130">
                  <c:v>28.725627431577998</c:v>
                </c:pt>
                <c:pt idx="131">
                  <c:v>33.195648340304999</c:v>
                </c:pt>
                <c:pt idx="132">
                  <c:v>42.380587483882991</c:v>
                </c:pt>
                <c:pt idx="133">
                  <c:v>51.657258077568002</c:v>
                </c:pt>
                <c:pt idx="134">
                  <c:v>46.571362039136005</c:v>
                </c:pt>
                <c:pt idx="135">
                  <c:v>47.903958492973004</c:v>
                </c:pt>
                <c:pt idx="136">
                  <c:v>46.729165993971996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data'!$CA$10:$CA$146</c:f>
              <c:numCache>
                <c:formatCode>General</c:formatCode>
                <c:ptCount val="137"/>
                <c:pt idx="0">
                  <c:v>46.729165993971996</c:v>
                </c:pt>
                <c:pt idx="1">
                  <c:v>45.777288542458002</c:v>
                </c:pt>
                <c:pt idx="2">
                  <c:v>44.283491392910001</c:v>
                </c:pt>
                <c:pt idx="3">
                  <c:v>41.244623458433992</c:v>
                </c:pt>
                <c:pt idx="4">
                  <c:v>34.158367513599998</c:v>
                </c:pt>
                <c:pt idx="5">
                  <c:v>33.121083862152005</c:v>
                </c:pt>
                <c:pt idx="6">
                  <c:v>35.577478790777</c:v>
                </c:pt>
                <c:pt idx="7">
                  <c:v>41.901984718329999</c:v>
                </c:pt>
                <c:pt idx="8">
                  <c:v>48.130000097872006</c:v>
                </c:pt>
                <c:pt idx="9">
                  <c:v>53.276049718121996</c:v>
                </c:pt>
                <c:pt idx="10">
                  <c:v>61.721797455581992</c:v>
                </c:pt>
                <c:pt idx="11">
                  <c:v>66.123343989845992</c:v>
                </c:pt>
                <c:pt idx="12">
                  <c:v>69.29338959769602</c:v>
                </c:pt>
                <c:pt idx="13">
                  <c:v>64.241245969637006</c:v>
                </c:pt>
                <c:pt idx="14">
                  <c:v>58.712070740631006</c:v>
                </c:pt>
                <c:pt idx="15">
                  <c:v>50.460998293420005</c:v>
                </c:pt>
                <c:pt idx="16">
                  <c:v>46.074021916031995</c:v>
                </c:pt>
                <c:pt idx="17">
                  <c:v>42.027348882639998</c:v>
                </c:pt>
                <c:pt idx="18">
                  <c:v>38.262579356727002</c:v>
                </c:pt>
                <c:pt idx="19">
                  <c:v>27.954850782012002</c:v>
                </c:pt>
                <c:pt idx="20">
                  <c:v>20.924462613647997</c:v>
                </c:pt>
                <c:pt idx="21">
                  <c:v>22.546702974949998</c:v>
                </c:pt>
                <c:pt idx="22">
                  <c:v>18.584712016144998</c:v>
                </c:pt>
                <c:pt idx="23">
                  <c:v>10.546224824421</c:v>
                </c:pt>
                <c:pt idx="24">
                  <c:v>5.883481573739</c:v>
                </c:pt>
                <c:pt idx="25">
                  <c:v>4.24661770192</c:v>
                </c:pt>
                <c:pt idx="26">
                  <c:v>4.3206134894999995</c:v>
                </c:pt>
                <c:pt idx="27">
                  <c:v>3.68694352796</c:v>
                </c:pt>
                <c:pt idx="28">
                  <c:v>3.2733361829079999</c:v>
                </c:pt>
                <c:pt idx="29">
                  <c:v>2.4391792299159998</c:v>
                </c:pt>
                <c:pt idx="30">
                  <c:v>2.2908989784889999</c:v>
                </c:pt>
                <c:pt idx="31">
                  <c:v>3.2288704958509999</c:v>
                </c:pt>
                <c:pt idx="32">
                  <c:v>3.6984514439399998</c:v>
                </c:pt>
                <c:pt idx="33">
                  <c:v>4.7802518808659995</c:v>
                </c:pt>
                <c:pt idx="34">
                  <c:v>6.8708363384319995</c:v>
                </c:pt>
                <c:pt idx="35">
                  <c:v>9.3984766480219992</c:v>
                </c:pt>
                <c:pt idx="36">
                  <c:v>13.044350438262001</c:v>
                </c:pt>
                <c:pt idx="37">
                  <c:v>16.704485858016</c:v>
                </c:pt>
                <c:pt idx="38">
                  <c:v>20.736258856279999</c:v>
                </c:pt>
                <c:pt idx="39">
                  <c:v>28.337611874253003</c:v>
                </c:pt>
                <c:pt idx="40">
                  <c:v>35.420280146570001</c:v>
                </c:pt>
                <c:pt idx="41">
                  <c:v>40.703658464303999</c:v>
                </c:pt>
                <c:pt idx="42">
                  <c:v>45.453329872984</c:v>
                </c:pt>
                <c:pt idx="43">
                  <c:v>50.902410327658998</c:v>
                </c:pt>
                <c:pt idx="44">
                  <c:v>48.045557798127994</c:v>
                </c:pt>
                <c:pt idx="45">
                  <c:v>49.14410137820699</c:v>
                </c:pt>
                <c:pt idx="46">
                  <c:v>58.398733667988999</c:v>
                </c:pt>
                <c:pt idx="47">
                  <c:v>57.896784637999993</c:v>
                </c:pt>
                <c:pt idx="48">
                  <c:v>58.35199751166499</c:v>
                </c:pt>
                <c:pt idx="49">
                  <c:v>52.897484310132008</c:v>
                </c:pt>
                <c:pt idx="50">
                  <c:v>51.967423568730993</c:v>
                </c:pt>
                <c:pt idx="51">
                  <c:v>59.541912241712993</c:v>
                </c:pt>
                <c:pt idx="52">
                  <c:v>60.409129066076993</c:v>
                </c:pt>
                <c:pt idx="53">
                  <c:v>59.940305487193996</c:v>
                </c:pt>
                <c:pt idx="54">
                  <c:v>70.029286658770999</c:v>
                </c:pt>
                <c:pt idx="55">
                  <c:v>69.341797172735994</c:v>
                </c:pt>
                <c:pt idx="56">
                  <c:v>63.623298563967992</c:v>
                </c:pt>
                <c:pt idx="57">
                  <c:v>58.239363330940002</c:v>
                </c:pt>
                <c:pt idx="58">
                  <c:v>71.530427083224993</c:v>
                </c:pt>
                <c:pt idx="59">
                  <c:v>82.946261014847991</c:v>
                </c:pt>
                <c:pt idx="60">
                  <c:v>87.386197251924997</c:v>
                </c:pt>
                <c:pt idx="61">
                  <c:v>82.79934210486401</c:v>
                </c:pt>
                <c:pt idx="62">
                  <c:v>78.349610127359995</c:v>
                </c:pt>
                <c:pt idx="63">
                  <c:v>68.84526331584</c:v>
                </c:pt>
                <c:pt idx="64">
                  <c:v>51.383138490661992</c:v>
                </c:pt>
                <c:pt idx="65">
                  <c:v>40.861736674528004</c:v>
                </c:pt>
                <c:pt idx="66">
                  <c:v>31.568422272023998</c:v>
                </c:pt>
                <c:pt idx="67">
                  <c:v>25.245273622833</c:v>
                </c:pt>
                <c:pt idx="68">
                  <c:v>23.413078566877999</c:v>
                </c:pt>
                <c:pt idx="69">
                  <c:v>20.408412794076998</c:v>
                </c:pt>
                <c:pt idx="70">
                  <c:v>16.874527164263998</c:v>
                </c:pt>
                <c:pt idx="71">
                  <c:v>14.538313939765001</c:v>
                </c:pt>
                <c:pt idx="72">
                  <c:v>12.546257199178999</c:v>
                </c:pt>
                <c:pt idx="73">
                  <c:v>6.7411106832959993</c:v>
                </c:pt>
                <c:pt idx="74">
                  <c:v>4.5256032384639999</c:v>
                </c:pt>
                <c:pt idx="75">
                  <c:v>3.9286282032800002</c:v>
                </c:pt>
                <c:pt idx="76">
                  <c:v>4.5797265595179999</c:v>
                </c:pt>
                <c:pt idx="77">
                  <c:v>5.4611478900000003</c:v>
                </c:pt>
                <c:pt idx="78">
                  <c:v>6.2113901114319994</c:v>
                </c:pt>
                <c:pt idx="79">
                  <c:v>8.6882811744080009</c:v>
                </c:pt>
                <c:pt idx="80">
                  <c:v>11.112349121411999</c:v>
                </c:pt>
                <c:pt idx="81">
                  <c:v>11.449716387120001</c:v>
                </c:pt>
                <c:pt idx="82">
                  <c:v>12.312593835079999</c:v>
                </c:pt>
                <c:pt idx="83">
                  <c:v>11.877901403500001</c:v>
                </c:pt>
                <c:pt idx="84">
                  <c:v>13.253191747751998</c:v>
                </c:pt>
                <c:pt idx="85">
                  <c:v>15.363942678832002</c:v>
                </c:pt>
                <c:pt idx="86">
                  <c:v>13.981526826960001</c:v>
                </c:pt>
                <c:pt idx="87">
                  <c:v>9.6820853015479997</c:v>
                </c:pt>
                <c:pt idx="88">
                  <c:v>8.3669679922290001</c:v>
                </c:pt>
                <c:pt idx="89">
                  <c:v>8.0758845955260004</c:v>
                </c:pt>
                <c:pt idx="90">
                  <c:v>7.0494165089920005</c:v>
                </c:pt>
                <c:pt idx="91">
                  <c:v>7.6742932203520002</c:v>
                </c:pt>
                <c:pt idx="92">
                  <c:v>8.2066647679500004</c:v>
                </c:pt>
                <c:pt idx="93">
                  <c:v>8.9547109681699997</c:v>
                </c:pt>
                <c:pt idx="94">
                  <c:v>10.708795786645</c:v>
                </c:pt>
                <c:pt idx="95">
                  <c:v>13.128110525112</c:v>
                </c:pt>
                <c:pt idx="96">
                  <c:v>15.814526640484003</c:v>
                </c:pt>
                <c:pt idx="97">
                  <c:v>20.986113300415997</c:v>
                </c:pt>
                <c:pt idx="98">
                  <c:v>25.311539291576999</c:v>
                </c:pt>
                <c:pt idx="99">
                  <c:v>24.911798905906</c:v>
                </c:pt>
                <c:pt idx="100">
                  <c:v>22.904904901955998</c:v>
                </c:pt>
                <c:pt idx="101">
                  <c:v>24.760029151835997</c:v>
                </c:pt>
                <c:pt idx="102">
                  <c:v>31.892120227748002</c:v>
                </c:pt>
                <c:pt idx="103">
                  <c:v>34.377706073281999</c:v>
                </c:pt>
                <c:pt idx="104">
                  <c:v>36.413964344648001</c:v>
                </c:pt>
                <c:pt idx="105">
                  <c:v>35.879018787699998</c:v>
                </c:pt>
                <c:pt idx="106">
                  <c:v>33.165876728567</c:v>
                </c:pt>
                <c:pt idx="107">
                  <c:v>31.586173712983996</c:v>
                </c:pt>
                <c:pt idx="108">
                  <c:v>30.005867232220002</c:v>
                </c:pt>
                <c:pt idx="109">
                  <c:v>28.241139625951998</c:v>
                </c:pt>
                <c:pt idx="110">
                  <c:v>31.453694604475</c:v>
                </c:pt>
                <c:pt idx="111">
                  <c:v>31.797029212519998</c:v>
                </c:pt>
                <c:pt idx="112">
                  <c:v>30.305806905132005</c:v>
                </c:pt>
                <c:pt idx="113">
                  <c:v>37.670607779903996</c:v>
                </c:pt>
                <c:pt idx="114">
                  <c:v>42.250189927219999</c:v>
                </c:pt>
                <c:pt idx="115">
                  <c:v>49.090774709195991</c:v>
                </c:pt>
                <c:pt idx="116">
                  <c:v>54.979905734325001</c:v>
                </c:pt>
                <c:pt idx="117">
                  <c:v>57.077527106952004</c:v>
                </c:pt>
                <c:pt idx="118">
                  <c:v>62.461171726139995</c:v>
                </c:pt>
                <c:pt idx="119">
                  <c:v>70.175767919729992</c:v>
                </c:pt>
                <c:pt idx="120">
                  <c:v>72.896863907647997</c:v>
                </c:pt>
                <c:pt idx="121">
                  <c:v>77.666304689819995</c:v>
                </c:pt>
                <c:pt idx="122">
                  <c:v>71.803301765843997</c:v>
                </c:pt>
                <c:pt idx="123">
                  <c:v>51.104196081146988</c:v>
                </c:pt>
                <c:pt idx="124">
                  <c:v>29.627625610440006</c:v>
                </c:pt>
                <c:pt idx="125">
                  <c:v>19.924706034518998</c:v>
                </c:pt>
                <c:pt idx="126">
                  <c:v>21.901075473629003</c:v>
                </c:pt>
                <c:pt idx="127">
                  <c:v>20.582730980602999</c:v>
                </c:pt>
                <c:pt idx="128">
                  <c:v>21.445863446776997</c:v>
                </c:pt>
                <c:pt idx="129">
                  <c:v>24.311798876332002</c:v>
                </c:pt>
                <c:pt idx="130">
                  <c:v>27.494292229194997</c:v>
                </c:pt>
                <c:pt idx="131">
                  <c:v>32.441736877406996</c:v>
                </c:pt>
                <c:pt idx="132">
                  <c:v>35.141610415999999</c:v>
                </c:pt>
                <c:pt idx="133">
                  <c:v>38.427753533400001</c:v>
                </c:pt>
                <c:pt idx="134">
                  <c:v>40.221241202691992</c:v>
                </c:pt>
                <c:pt idx="135">
                  <c:v>46.332291415850008</c:v>
                </c:pt>
                <c:pt idx="136">
                  <c:v>57.309252969539997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50336"/>
        <c:axId val="138352128"/>
      </c:scatterChart>
      <c:valAx>
        <c:axId val="137950336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38352128"/>
        <c:crosses val="autoZero"/>
        <c:crossBetween val="midCat"/>
      </c:valAx>
      <c:valAx>
        <c:axId val="138352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7950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data'!$CB$10:$CB$146</c:f>
              <c:numCache>
                <c:formatCode>General</c:formatCode>
                <c:ptCount val="137"/>
                <c:pt idx="0">
                  <c:v>351.51700031167718</c:v>
                </c:pt>
                <c:pt idx="1">
                  <c:v>297.92159310116273</c:v>
                </c:pt>
                <c:pt idx="2">
                  <c:v>265.74134589752634</c:v>
                </c:pt>
                <c:pt idx="3">
                  <c:v>264.11703268318939</c:v>
                </c:pt>
                <c:pt idx="4">
                  <c:v>273.64529476670214</c:v>
                </c:pt>
                <c:pt idx="5">
                  <c:v>263.09323871138878</c:v>
                </c:pt>
                <c:pt idx="6">
                  <c:v>204.85870842421602</c:v>
                </c:pt>
                <c:pt idx="7">
                  <c:v>174.25183757013892</c:v>
                </c:pt>
                <c:pt idx="8">
                  <c:v>200.49813652533939</c:v>
                </c:pt>
                <c:pt idx="9">
                  <c:v>280.2673728270405</c:v>
                </c:pt>
                <c:pt idx="10">
                  <c:v>360.77219987802397</c:v>
                </c:pt>
                <c:pt idx="11">
                  <c:v>353.57052493848909</c:v>
                </c:pt>
                <c:pt idx="12">
                  <c:v>326.45120324818322</c:v>
                </c:pt>
                <c:pt idx="13">
                  <c:v>313.85296620798999</c:v>
                </c:pt>
                <c:pt idx="14">
                  <c:v>333.51347129195921</c:v>
                </c:pt>
                <c:pt idx="15">
                  <c:v>315.47133311839201</c:v>
                </c:pt>
                <c:pt idx="16">
                  <c:v>286.80344854634876</c:v>
                </c:pt>
                <c:pt idx="17">
                  <c:v>245.6172203836274</c:v>
                </c:pt>
                <c:pt idx="18">
                  <c:v>194.00771061912241</c:v>
                </c:pt>
                <c:pt idx="19">
                  <c:v>160.19658109654321</c:v>
                </c:pt>
                <c:pt idx="20">
                  <c:v>100.64435880661799</c:v>
                </c:pt>
                <c:pt idx="21">
                  <c:v>68.475201085737609</c:v>
                </c:pt>
                <c:pt idx="22">
                  <c:v>67.519958788645013</c:v>
                </c:pt>
                <c:pt idx="23">
                  <c:v>44.409043949749595</c:v>
                </c:pt>
                <c:pt idx="24">
                  <c:v>35.071839264831603</c:v>
                </c:pt>
                <c:pt idx="25">
                  <c:v>60.951902875990498</c:v>
                </c:pt>
                <c:pt idx="26">
                  <c:v>88.346811900862903</c:v>
                </c:pt>
                <c:pt idx="27">
                  <c:v>90.114855010043613</c:v>
                </c:pt>
                <c:pt idx="28">
                  <c:v>75.088228184831408</c:v>
                </c:pt>
                <c:pt idx="29">
                  <c:v>63.126661166236794</c:v>
                </c:pt>
                <c:pt idx="30">
                  <c:v>54.7893799283028</c:v>
                </c:pt>
                <c:pt idx="31">
                  <c:v>44.816856015580001</c:v>
                </c:pt>
                <c:pt idx="32">
                  <c:v>52.86771191894281</c:v>
                </c:pt>
                <c:pt idx="33">
                  <c:v>53.712773680473596</c:v>
                </c:pt>
                <c:pt idx="34">
                  <c:v>61.2132002756736</c:v>
                </c:pt>
                <c:pt idx="35">
                  <c:v>72.048457495959994</c:v>
                </c:pt>
                <c:pt idx="36">
                  <c:v>83.844504644788799</c:v>
                </c:pt>
                <c:pt idx="37">
                  <c:v>113.9808479930076</c:v>
                </c:pt>
                <c:pt idx="38">
                  <c:v>152.1392789299658</c:v>
                </c:pt>
                <c:pt idx="39">
                  <c:v>183.7183372564771</c:v>
                </c:pt>
                <c:pt idx="40">
                  <c:v>191.02678166371365</c:v>
                </c:pt>
                <c:pt idx="41">
                  <c:v>188.3558201809812</c:v>
                </c:pt>
                <c:pt idx="42">
                  <c:v>200.26782292691462</c:v>
                </c:pt>
                <c:pt idx="43">
                  <c:v>218.6619305971584</c:v>
                </c:pt>
                <c:pt idx="44">
                  <c:v>208.69230817885119</c:v>
                </c:pt>
                <c:pt idx="45">
                  <c:v>201.84549374319329</c:v>
                </c:pt>
                <c:pt idx="46">
                  <c:v>186.2564612111654</c:v>
                </c:pt>
                <c:pt idx="47">
                  <c:v>170.81830616831201</c:v>
                </c:pt>
                <c:pt idx="48">
                  <c:v>168.0520416217434</c:v>
                </c:pt>
                <c:pt idx="49">
                  <c:v>178.14863786910956</c:v>
                </c:pt>
                <c:pt idx="50">
                  <c:v>176.74521340094518</c:v>
                </c:pt>
                <c:pt idx="51">
                  <c:v>154.04084903437561</c:v>
                </c:pt>
                <c:pt idx="52">
                  <c:v>187.73841463974847</c:v>
                </c:pt>
                <c:pt idx="53">
                  <c:v>252.32813564878919</c:v>
                </c:pt>
                <c:pt idx="54">
                  <c:v>267.59423576070128</c:v>
                </c:pt>
                <c:pt idx="55">
                  <c:v>282.72285290651052</c:v>
                </c:pt>
                <c:pt idx="56">
                  <c:v>354.38577311303652</c:v>
                </c:pt>
                <c:pt idx="57">
                  <c:v>398.82585734477641</c:v>
                </c:pt>
                <c:pt idx="58">
                  <c:v>372.90219045027953</c:v>
                </c:pt>
                <c:pt idx="59">
                  <c:v>443.29493363696969</c:v>
                </c:pt>
                <c:pt idx="60">
                  <c:v>550.14607309015207</c:v>
                </c:pt>
                <c:pt idx="61">
                  <c:v>549.07614991086007</c:v>
                </c:pt>
                <c:pt idx="62">
                  <c:v>544.77735047163992</c:v>
                </c:pt>
                <c:pt idx="63">
                  <c:v>665.97107942395803</c:v>
                </c:pt>
                <c:pt idx="64">
                  <c:v>654.53132050528188</c:v>
                </c:pt>
                <c:pt idx="65">
                  <c:v>600.00258648229681</c:v>
                </c:pt>
                <c:pt idx="66">
                  <c:v>718.10410404595279</c:v>
                </c:pt>
                <c:pt idx="67">
                  <c:v>987.29705089072206</c:v>
                </c:pt>
                <c:pt idx="68">
                  <c:v>1039.809281913633</c:v>
                </c:pt>
                <c:pt idx="69">
                  <c:v>581.42275288207099</c:v>
                </c:pt>
                <c:pt idx="70">
                  <c:v>222.3565603928966</c:v>
                </c:pt>
                <c:pt idx="71">
                  <c:v>284.48404202012409</c:v>
                </c:pt>
                <c:pt idx="72">
                  <c:v>366.10399957878781</c:v>
                </c:pt>
                <c:pt idx="73">
                  <c:v>361.66639382739356</c:v>
                </c:pt>
                <c:pt idx="74">
                  <c:v>196.59489973953282</c:v>
                </c:pt>
                <c:pt idx="75">
                  <c:v>71.579681547765588</c:v>
                </c:pt>
                <c:pt idx="76">
                  <c:v>35.214624872308207</c:v>
                </c:pt>
                <c:pt idx="77">
                  <c:v>21.396196509573599</c:v>
                </c:pt>
                <c:pt idx="78">
                  <c:v>24.419129801836004</c:v>
                </c:pt>
                <c:pt idx="79">
                  <c:v>30.051943980567298</c:v>
                </c:pt>
                <c:pt idx="80">
                  <c:v>42.151568211786</c:v>
                </c:pt>
                <c:pt idx="81">
                  <c:v>47.196623256809396</c:v>
                </c:pt>
                <c:pt idx="82">
                  <c:v>41.135359694418</c:v>
                </c:pt>
                <c:pt idx="83">
                  <c:v>41.8864387048393</c:v>
                </c:pt>
                <c:pt idx="84">
                  <c:v>44.284407502335</c:v>
                </c:pt>
                <c:pt idx="85">
                  <c:v>43.015738850946398</c:v>
                </c:pt>
                <c:pt idx="86">
                  <c:v>48.987396877759998</c:v>
                </c:pt>
                <c:pt idx="87">
                  <c:v>51.077057109614792</c:v>
                </c:pt>
                <c:pt idx="88">
                  <c:v>56.749989676027994</c:v>
                </c:pt>
                <c:pt idx="89">
                  <c:v>51.6411187641162</c:v>
                </c:pt>
                <c:pt idx="90">
                  <c:v>34.729183423763395</c:v>
                </c:pt>
                <c:pt idx="91">
                  <c:v>49.397590824115596</c:v>
                </c:pt>
                <c:pt idx="92">
                  <c:v>80.643493753026604</c:v>
                </c:pt>
                <c:pt idx="93">
                  <c:v>93.112049955495991</c:v>
                </c:pt>
                <c:pt idx="94">
                  <c:v>102.6922664107032</c:v>
                </c:pt>
                <c:pt idx="95">
                  <c:v>96.421463764172799</c:v>
                </c:pt>
                <c:pt idx="96">
                  <c:v>98.332490596969208</c:v>
                </c:pt>
                <c:pt idx="97">
                  <c:v>97.521013853212381</c:v>
                </c:pt>
                <c:pt idx="98">
                  <c:v>99.016690246263906</c:v>
                </c:pt>
                <c:pt idx="99">
                  <c:v>117.748914197453</c:v>
                </c:pt>
                <c:pt idx="100">
                  <c:v>119.46973808535482</c:v>
                </c:pt>
                <c:pt idx="101">
                  <c:v>124.69767831059001</c:v>
                </c:pt>
                <c:pt idx="102">
                  <c:v>119.20328016988381</c:v>
                </c:pt>
                <c:pt idx="103">
                  <c:v>105.40035532912601</c:v>
                </c:pt>
                <c:pt idx="104">
                  <c:v>113.3859921420688</c:v>
                </c:pt>
                <c:pt idx="105">
                  <c:v>109.39392576759681</c:v>
                </c:pt>
                <c:pt idx="106">
                  <c:v>100.12534610694328</c:v>
                </c:pt>
                <c:pt idx="107">
                  <c:v>97.232943167909994</c:v>
                </c:pt>
                <c:pt idx="108">
                  <c:v>102.01845574740599</c:v>
                </c:pt>
                <c:pt idx="109">
                  <c:v>107.36024539812</c:v>
                </c:pt>
                <c:pt idx="110">
                  <c:v>115.43446882822141</c:v>
                </c:pt>
                <c:pt idx="111">
                  <c:v>137.45900682765901</c:v>
                </c:pt>
                <c:pt idx="112">
                  <c:v>152.77012209211389</c:v>
                </c:pt>
                <c:pt idx="113">
                  <c:v>188.11277814505002</c:v>
                </c:pt>
                <c:pt idx="114">
                  <c:v>267.11230122539268</c:v>
                </c:pt>
                <c:pt idx="115">
                  <c:v>294.60235264817499</c:v>
                </c:pt>
                <c:pt idx="116">
                  <c:v>283.54517933164828</c:v>
                </c:pt>
                <c:pt idx="117">
                  <c:v>307.71391371211257</c:v>
                </c:pt>
                <c:pt idx="118">
                  <c:v>348.47264175108</c:v>
                </c:pt>
                <c:pt idx="119">
                  <c:v>401.3736173129771</c:v>
                </c:pt>
                <c:pt idx="120">
                  <c:v>399.61668685400008</c:v>
                </c:pt>
                <c:pt idx="121">
                  <c:v>365.24077768326504</c:v>
                </c:pt>
                <c:pt idx="122">
                  <c:v>245.81509364916795</c:v>
                </c:pt>
                <c:pt idx="123">
                  <c:v>117.2144458643664</c:v>
                </c:pt>
                <c:pt idx="124">
                  <c:v>55.858997363365901</c:v>
                </c:pt>
                <c:pt idx="125">
                  <c:v>32.737550253881004</c:v>
                </c:pt>
                <c:pt idx="126">
                  <c:v>28.227998371972298</c:v>
                </c:pt>
                <c:pt idx="127">
                  <c:v>31.856245871222299</c:v>
                </c:pt>
                <c:pt idx="128">
                  <c:v>32.209375285988997</c:v>
                </c:pt>
                <c:pt idx="129">
                  <c:v>47.646272204102004</c:v>
                </c:pt>
                <c:pt idx="130">
                  <c:v>72.768556048302386</c:v>
                </c:pt>
                <c:pt idx="131">
                  <c:v>82.472672116454405</c:v>
                </c:pt>
                <c:pt idx="132">
                  <c:v>86.978020143214195</c:v>
                </c:pt>
                <c:pt idx="133">
                  <c:v>86.315941570071388</c:v>
                </c:pt>
                <c:pt idx="134">
                  <c:v>115.3270965357918</c:v>
                </c:pt>
                <c:pt idx="135">
                  <c:v>139.50252515808177</c:v>
                </c:pt>
                <c:pt idx="136">
                  <c:v>135.03057160106249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data'!$CB$10:$CB$146</c:f>
              <c:numCache>
                <c:formatCode>General</c:formatCode>
                <c:ptCount val="137"/>
                <c:pt idx="0">
                  <c:v>134.4611174184495</c:v>
                </c:pt>
                <c:pt idx="1">
                  <c:v>125.02396445841451</c:v>
                </c:pt>
                <c:pt idx="2">
                  <c:v>102.02910581722281</c:v>
                </c:pt>
                <c:pt idx="3">
                  <c:v>93.756662976840019</c:v>
                </c:pt>
                <c:pt idx="4">
                  <c:v>110.20266410216651</c:v>
                </c:pt>
                <c:pt idx="5">
                  <c:v>103.27078548058799</c:v>
                </c:pt>
                <c:pt idx="6">
                  <c:v>129.36113106491521</c:v>
                </c:pt>
                <c:pt idx="7">
                  <c:v>238.76375429858459</c:v>
                </c:pt>
                <c:pt idx="8">
                  <c:v>301.42329072046618</c:v>
                </c:pt>
                <c:pt idx="9">
                  <c:v>311.06500930231761</c:v>
                </c:pt>
                <c:pt idx="10">
                  <c:v>351.78039475690684</c:v>
                </c:pt>
                <c:pt idx="11">
                  <c:v>453.61890643752537</c:v>
                </c:pt>
                <c:pt idx="12">
                  <c:v>571.25911909847002</c:v>
                </c:pt>
                <c:pt idx="13">
                  <c:v>546.90278734949004</c:v>
                </c:pt>
                <c:pt idx="14">
                  <c:v>358.64125271012222</c:v>
                </c:pt>
                <c:pt idx="15">
                  <c:v>173.65930576883818</c:v>
                </c:pt>
                <c:pt idx="16">
                  <c:v>54.740041555495203</c:v>
                </c:pt>
                <c:pt idx="17">
                  <c:v>19.937110211472</c:v>
                </c:pt>
                <c:pt idx="18">
                  <c:v>10.547457389922201</c:v>
                </c:pt>
                <c:pt idx="19">
                  <c:v>7.5711061057919986</c:v>
                </c:pt>
                <c:pt idx="20">
                  <c:v>6.5444380431429003</c:v>
                </c:pt>
                <c:pt idx="21">
                  <c:v>6.7698504577131002</c:v>
                </c:pt>
                <c:pt idx="22">
                  <c:v>9.9836767053919999</c:v>
                </c:pt>
                <c:pt idx="23">
                  <c:v>8.1439027604999996</c:v>
                </c:pt>
                <c:pt idx="24">
                  <c:v>5.9616098833147992</c:v>
                </c:pt>
                <c:pt idx="25">
                  <c:v>6.5523831070291001</c:v>
                </c:pt>
                <c:pt idx="26">
                  <c:v>7.0655924499875997</c:v>
                </c:pt>
                <c:pt idx="27">
                  <c:v>13.667826614980202</c:v>
                </c:pt>
                <c:pt idx="28">
                  <c:v>18.607158940598797</c:v>
                </c:pt>
                <c:pt idx="29">
                  <c:v>19.275080885704401</c:v>
                </c:pt>
                <c:pt idx="30">
                  <c:v>20.666592105511601</c:v>
                </c:pt>
                <c:pt idx="31">
                  <c:v>24.036277922361599</c:v>
                </c:pt>
                <c:pt idx="32">
                  <c:v>49.37017484891561</c:v>
                </c:pt>
                <c:pt idx="33">
                  <c:v>76.638792011611514</c:v>
                </c:pt>
                <c:pt idx="34">
                  <c:v>66.9889194346176</c:v>
                </c:pt>
                <c:pt idx="35">
                  <c:v>60.659066866588006</c:v>
                </c:pt>
                <c:pt idx="36">
                  <c:v>58.708380914902797</c:v>
                </c:pt>
                <c:pt idx="37">
                  <c:v>62.60622901370899</c:v>
                </c:pt>
                <c:pt idx="38">
                  <c:v>91.900393674711509</c:v>
                </c:pt>
                <c:pt idx="39">
                  <c:v>144.21294558563582</c:v>
                </c:pt>
                <c:pt idx="40">
                  <c:v>182.90595934064999</c:v>
                </c:pt>
                <c:pt idx="41">
                  <c:v>204.24992236998841</c:v>
                </c:pt>
                <c:pt idx="42">
                  <c:v>190.9076684666351</c:v>
                </c:pt>
                <c:pt idx="43">
                  <c:v>123.410050876512</c:v>
                </c:pt>
                <c:pt idx="44">
                  <c:v>94.793087611746813</c:v>
                </c:pt>
                <c:pt idx="45">
                  <c:v>96.856292832969615</c:v>
                </c:pt>
                <c:pt idx="46">
                  <c:v>102.77355983347199</c:v>
                </c:pt>
                <c:pt idx="47">
                  <c:v>113.44095029693439</c:v>
                </c:pt>
                <c:pt idx="48">
                  <c:v>122.855256331264</c:v>
                </c:pt>
                <c:pt idx="49">
                  <c:v>102.9231576244881</c:v>
                </c:pt>
                <c:pt idx="50">
                  <c:v>86.5055396453794</c:v>
                </c:pt>
                <c:pt idx="51">
                  <c:v>90.180026572392393</c:v>
                </c:pt>
                <c:pt idx="52">
                  <c:v>103.85441193809152</c:v>
                </c:pt>
                <c:pt idx="53">
                  <c:v>118.3266306691952</c:v>
                </c:pt>
                <c:pt idx="54">
                  <c:v>158.9940707318093</c:v>
                </c:pt>
                <c:pt idx="55">
                  <c:v>204.10364831945222</c:v>
                </c:pt>
                <c:pt idx="56">
                  <c:v>251.33803082938059</c:v>
                </c:pt>
                <c:pt idx="57">
                  <c:v>283.50737175868682</c:v>
                </c:pt>
                <c:pt idx="58">
                  <c:v>372.04322351302318</c:v>
                </c:pt>
                <c:pt idx="59">
                  <c:v>552.4970853602174</c:v>
                </c:pt>
                <c:pt idx="60">
                  <c:v>624.72225267084241</c:v>
                </c:pt>
                <c:pt idx="61">
                  <c:v>593.21610195636617</c:v>
                </c:pt>
                <c:pt idx="62">
                  <c:v>556.37056273172675</c:v>
                </c:pt>
                <c:pt idx="63">
                  <c:v>635.51521898342514</c:v>
                </c:pt>
                <c:pt idx="64">
                  <c:v>870.36310178233362</c:v>
                </c:pt>
                <c:pt idx="65">
                  <c:v>972.64434728507217</c:v>
                </c:pt>
                <c:pt idx="66">
                  <c:v>1134.2311423414335</c:v>
                </c:pt>
                <c:pt idx="67">
                  <c:v>1150.6990507368332</c:v>
                </c:pt>
                <c:pt idx="68">
                  <c:v>1101.4222413137629</c:v>
                </c:pt>
                <c:pt idx="69">
                  <c:v>1145.0925791718078</c:v>
                </c:pt>
                <c:pt idx="70">
                  <c:v>1115.3080758885001</c:v>
                </c:pt>
                <c:pt idx="71">
                  <c:v>670.37010556038103</c:v>
                </c:pt>
                <c:pt idx="72">
                  <c:v>183.83563097675551</c:v>
                </c:pt>
                <c:pt idx="73">
                  <c:v>57.611594906366406</c:v>
                </c:pt>
                <c:pt idx="74">
                  <c:v>32.692855439605502</c:v>
                </c:pt>
                <c:pt idx="75">
                  <c:v>20.8152986289282</c:v>
                </c:pt>
                <c:pt idx="76">
                  <c:v>19.630378041663899</c:v>
                </c:pt>
                <c:pt idx="77">
                  <c:v>19.7003174055837</c:v>
                </c:pt>
                <c:pt idx="78">
                  <c:v>15.339038689189099</c:v>
                </c:pt>
                <c:pt idx="79">
                  <c:v>14.171432317002001</c:v>
                </c:pt>
                <c:pt idx="80">
                  <c:v>16.793288968605001</c:v>
                </c:pt>
                <c:pt idx="81">
                  <c:v>22.809643173595603</c:v>
                </c:pt>
                <c:pt idx="82">
                  <c:v>28.254373962600802</c:v>
                </c:pt>
                <c:pt idx="83">
                  <c:v>36.360800483084098</c:v>
                </c:pt>
                <c:pt idx="84">
                  <c:v>41.110932621748503</c:v>
                </c:pt>
                <c:pt idx="85">
                  <c:v>39.971371121918899</c:v>
                </c:pt>
                <c:pt idx="86">
                  <c:v>39.439319004824199</c:v>
                </c:pt>
                <c:pt idx="87">
                  <c:v>38.982648670921201</c:v>
                </c:pt>
                <c:pt idx="88">
                  <c:v>33.296716755455996</c:v>
                </c:pt>
                <c:pt idx="89">
                  <c:v>35.228782883555496</c:v>
                </c:pt>
                <c:pt idx="90">
                  <c:v>39.256752185475996</c:v>
                </c:pt>
                <c:pt idx="91">
                  <c:v>49.921319530101599</c:v>
                </c:pt>
                <c:pt idx="92">
                  <c:v>82.687725075211603</c:v>
                </c:pt>
                <c:pt idx="93">
                  <c:v>102.14455502473201</c:v>
                </c:pt>
                <c:pt idx="94">
                  <c:v>101.05884117724851</c:v>
                </c:pt>
                <c:pt idx="95">
                  <c:v>93.9636070058352</c:v>
                </c:pt>
                <c:pt idx="96">
                  <c:v>87.596146005316001</c:v>
                </c:pt>
                <c:pt idx="97">
                  <c:v>99.054970522324382</c:v>
                </c:pt>
                <c:pt idx="98">
                  <c:v>93.453628828163204</c:v>
                </c:pt>
                <c:pt idx="99">
                  <c:v>96.454557009405804</c:v>
                </c:pt>
                <c:pt idx="100">
                  <c:v>100.67914088741601</c:v>
                </c:pt>
                <c:pt idx="101">
                  <c:v>102.82070754052899</c:v>
                </c:pt>
                <c:pt idx="102">
                  <c:v>149.5442947017012</c:v>
                </c:pt>
                <c:pt idx="103">
                  <c:v>184.35851668660501</c:v>
                </c:pt>
                <c:pt idx="104">
                  <c:v>129.61081486416802</c:v>
                </c:pt>
                <c:pt idx="105">
                  <c:v>71.557223985604892</c:v>
                </c:pt>
                <c:pt idx="106">
                  <c:v>60.389265259159203</c:v>
                </c:pt>
                <c:pt idx="107">
                  <c:v>69.131506695574998</c:v>
                </c:pt>
                <c:pt idx="108">
                  <c:v>76.874021438657493</c:v>
                </c:pt>
                <c:pt idx="109">
                  <c:v>79.659823663561809</c:v>
                </c:pt>
                <c:pt idx="110">
                  <c:v>81.760226646287705</c:v>
                </c:pt>
                <c:pt idx="111">
                  <c:v>89.955382388083194</c:v>
                </c:pt>
                <c:pt idx="112">
                  <c:v>133.4909460965568</c:v>
                </c:pt>
                <c:pt idx="113">
                  <c:v>182.82902945736518</c:v>
                </c:pt>
                <c:pt idx="114">
                  <c:v>175.3795400830497</c:v>
                </c:pt>
                <c:pt idx="115">
                  <c:v>184.93240396838689</c:v>
                </c:pt>
                <c:pt idx="116">
                  <c:v>248.008876542515</c:v>
                </c:pt>
                <c:pt idx="117">
                  <c:v>273.32850957744517</c:v>
                </c:pt>
                <c:pt idx="118">
                  <c:v>283.97548203017931</c:v>
                </c:pt>
                <c:pt idx="119">
                  <c:v>318.67970577066893</c:v>
                </c:pt>
                <c:pt idx="120">
                  <c:v>418.35047267076453</c:v>
                </c:pt>
                <c:pt idx="121">
                  <c:v>484.07791590414558</c:v>
                </c:pt>
                <c:pt idx="122">
                  <c:v>281.4776681222715</c:v>
                </c:pt>
                <c:pt idx="123">
                  <c:v>83.367887454491608</c:v>
                </c:pt>
                <c:pt idx="124">
                  <c:v>30.411877566903005</c:v>
                </c:pt>
                <c:pt idx="125">
                  <c:v>17.6601421454058</c:v>
                </c:pt>
                <c:pt idx="126">
                  <c:v>13.887624502899</c:v>
                </c:pt>
                <c:pt idx="127">
                  <c:v>12.313528155605601</c:v>
                </c:pt>
                <c:pt idx="128">
                  <c:v>12.107527867671202</c:v>
                </c:pt>
                <c:pt idx="129">
                  <c:v>16.997786195622503</c:v>
                </c:pt>
                <c:pt idx="130">
                  <c:v>26.882000423606996</c:v>
                </c:pt>
                <c:pt idx="131">
                  <c:v>42.115071170955105</c:v>
                </c:pt>
                <c:pt idx="132">
                  <c:v>76.386721943593287</c:v>
                </c:pt>
                <c:pt idx="133">
                  <c:v>113.08281246579199</c:v>
                </c:pt>
                <c:pt idx="134">
                  <c:v>106.62643773935841</c:v>
                </c:pt>
                <c:pt idx="135">
                  <c:v>99.136339474614203</c:v>
                </c:pt>
                <c:pt idx="136">
                  <c:v>80.633182391871202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data'!$CB$10:$CB$146</c:f>
              <c:numCache>
                <c:formatCode>General</c:formatCode>
                <c:ptCount val="137"/>
                <c:pt idx="0">
                  <c:v>78.090217375570404</c:v>
                </c:pt>
                <c:pt idx="1">
                  <c:v>65.675986431491708</c:v>
                </c:pt>
                <c:pt idx="2">
                  <c:v>67.368662672783998</c:v>
                </c:pt>
                <c:pt idx="3">
                  <c:v>65.0940499037862</c:v>
                </c:pt>
                <c:pt idx="4">
                  <c:v>62.93468276254719</c:v>
                </c:pt>
                <c:pt idx="5">
                  <c:v>73.078608694005197</c:v>
                </c:pt>
                <c:pt idx="6">
                  <c:v>94.399967808356109</c:v>
                </c:pt>
                <c:pt idx="7">
                  <c:v>180.40107762703951</c:v>
                </c:pt>
                <c:pt idx="8">
                  <c:v>261.92010970982778</c:v>
                </c:pt>
                <c:pt idx="9">
                  <c:v>285.33106922851078</c:v>
                </c:pt>
                <c:pt idx="10">
                  <c:v>351.0318387410934</c:v>
                </c:pt>
                <c:pt idx="11">
                  <c:v>368.9892425690856</c:v>
                </c:pt>
                <c:pt idx="12">
                  <c:v>336.45002823787524</c:v>
                </c:pt>
                <c:pt idx="13">
                  <c:v>244.71577699013832</c:v>
                </c:pt>
                <c:pt idx="14">
                  <c:v>117.5656722583882</c:v>
                </c:pt>
                <c:pt idx="15">
                  <c:v>57.583011694713996</c:v>
                </c:pt>
                <c:pt idx="16">
                  <c:v>28.862137503364</c:v>
                </c:pt>
                <c:pt idx="17">
                  <c:v>18.187808349075201</c:v>
                </c:pt>
                <c:pt idx="18">
                  <c:v>13.2361479626211</c:v>
                </c:pt>
                <c:pt idx="19">
                  <c:v>7.9956359737716003</c:v>
                </c:pt>
                <c:pt idx="20">
                  <c:v>7.5108286143791991</c:v>
                </c:pt>
                <c:pt idx="21">
                  <c:v>10.297130882330601</c:v>
                </c:pt>
                <c:pt idx="22">
                  <c:v>12.005685524555801</c:v>
                </c:pt>
                <c:pt idx="23">
                  <c:v>11.9771168256454</c:v>
                </c:pt>
                <c:pt idx="24">
                  <c:v>9.8230101447643001</c:v>
                </c:pt>
                <c:pt idx="25">
                  <c:v>9.9388284372212006</c:v>
                </c:pt>
                <c:pt idx="26">
                  <c:v>13.279645594060998</c:v>
                </c:pt>
                <c:pt idx="27">
                  <c:v>15.9596564192912</c:v>
                </c:pt>
                <c:pt idx="28">
                  <c:v>19.4202426055088</c:v>
                </c:pt>
                <c:pt idx="29">
                  <c:v>17.612769674922401</c:v>
                </c:pt>
                <c:pt idx="30">
                  <c:v>17.159553512537702</c:v>
                </c:pt>
                <c:pt idx="31">
                  <c:v>21.939397142645397</c:v>
                </c:pt>
                <c:pt idx="32">
                  <c:v>26.1713943939987</c:v>
                </c:pt>
                <c:pt idx="33">
                  <c:v>47.567467749324592</c:v>
                </c:pt>
                <c:pt idx="34">
                  <c:v>65.976620357150793</c:v>
                </c:pt>
                <c:pt idx="35">
                  <c:v>56.918427078066394</c:v>
                </c:pt>
                <c:pt idx="36">
                  <c:v>54.342992551220995</c:v>
                </c:pt>
                <c:pt idx="37">
                  <c:v>52.576562691041403</c:v>
                </c:pt>
                <c:pt idx="38">
                  <c:v>66.172875596898393</c:v>
                </c:pt>
                <c:pt idx="39">
                  <c:v>99.817680251143798</c:v>
                </c:pt>
                <c:pt idx="40">
                  <c:v>133.33146754012799</c:v>
                </c:pt>
                <c:pt idx="41">
                  <c:v>140.32104105000957</c:v>
                </c:pt>
                <c:pt idx="42">
                  <c:v>137.18146560652383</c:v>
                </c:pt>
                <c:pt idx="43">
                  <c:v>128.698653606655</c:v>
                </c:pt>
                <c:pt idx="44">
                  <c:v>99.3115709677366</c:v>
                </c:pt>
                <c:pt idx="45">
                  <c:v>100.01154092173199</c:v>
                </c:pt>
                <c:pt idx="46">
                  <c:v>141.0170002667349</c:v>
                </c:pt>
                <c:pt idx="47">
                  <c:v>157.48654829846399</c:v>
                </c:pt>
                <c:pt idx="48">
                  <c:v>162.26508868638641</c:v>
                </c:pt>
                <c:pt idx="49">
                  <c:v>129.66108288748561</c:v>
                </c:pt>
                <c:pt idx="50">
                  <c:v>113.92530052049631</c:v>
                </c:pt>
                <c:pt idx="51">
                  <c:v>121.31484150609009</c:v>
                </c:pt>
                <c:pt idx="52">
                  <c:v>118.28729934320312</c:v>
                </c:pt>
                <c:pt idx="53">
                  <c:v>126.78507387145162</c:v>
                </c:pt>
                <c:pt idx="54">
                  <c:v>186.4804774576678</c:v>
                </c:pt>
                <c:pt idx="55">
                  <c:v>218.895822133362</c:v>
                </c:pt>
                <c:pt idx="56">
                  <c:v>229.97928420163839</c:v>
                </c:pt>
                <c:pt idx="57">
                  <c:v>211.75879693899699</c:v>
                </c:pt>
                <c:pt idx="58">
                  <c:v>267.8354551256175</c:v>
                </c:pt>
                <c:pt idx="59">
                  <c:v>332.71963135559275</c:v>
                </c:pt>
                <c:pt idx="60">
                  <c:v>380.8608887483939</c:v>
                </c:pt>
                <c:pt idx="61">
                  <c:v>436.05289824718824</c:v>
                </c:pt>
                <c:pt idx="62">
                  <c:v>560.42007068910721</c:v>
                </c:pt>
                <c:pt idx="63">
                  <c:v>666.93236770511999</c:v>
                </c:pt>
                <c:pt idx="64">
                  <c:v>817.10616254845161</c:v>
                </c:pt>
                <c:pt idx="65">
                  <c:v>852.06086559686412</c:v>
                </c:pt>
                <c:pt idx="66">
                  <c:v>879.23062705576569</c:v>
                </c:pt>
                <c:pt idx="67">
                  <c:v>971.55590393323439</c:v>
                </c:pt>
                <c:pt idx="68">
                  <c:v>1035.9110919918762</c:v>
                </c:pt>
                <c:pt idx="69">
                  <c:v>1038.6642962926305</c:v>
                </c:pt>
                <c:pt idx="70">
                  <c:v>1074.6606212487288</c:v>
                </c:pt>
                <c:pt idx="71">
                  <c:v>1005.558303037519</c:v>
                </c:pt>
                <c:pt idx="72">
                  <c:v>471.207624866022</c:v>
                </c:pt>
                <c:pt idx="73">
                  <c:v>107.50901208141269</c:v>
                </c:pt>
                <c:pt idx="74">
                  <c:v>33.998726811491203</c:v>
                </c:pt>
                <c:pt idx="75">
                  <c:v>19.145747068712001</c:v>
                </c:pt>
                <c:pt idx="76">
                  <c:v>17.865564245982199</c:v>
                </c:pt>
                <c:pt idx="77">
                  <c:v>17.655284334160001</c:v>
                </c:pt>
                <c:pt idx="78">
                  <c:v>12.970296490179598</c:v>
                </c:pt>
                <c:pt idx="79">
                  <c:v>12.9252821984528</c:v>
                </c:pt>
                <c:pt idx="80">
                  <c:v>14.730165401690199</c:v>
                </c:pt>
                <c:pt idx="81">
                  <c:v>12.702282878405999</c:v>
                </c:pt>
                <c:pt idx="82">
                  <c:v>14.459249690424</c:v>
                </c:pt>
                <c:pt idx="83">
                  <c:v>16.127032234885</c:v>
                </c:pt>
                <c:pt idx="84">
                  <c:v>24.547023243502096</c:v>
                </c:pt>
                <c:pt idx="85">
                  <c:v>34.772597304808002</c:v>
                </c:pt>
                <c:pt idx="86">
                  <c:v>33.945529020638396</c:v>
                </c:pt>
                <c:pt idx="87">
                  <c:v>29.303943457027799</c:v>
                </c:pt>
                <c:pt idx="88">
                  <c:v>27.916690170784801</c:v>
                </c:pt>
                <c:pt idx="89">
                  <c:v>31.050507151146999</c:v>
                </c:pt>
                <c:pt idx="90">
                  <c:v>31.661288058435197</c:v>
                </c:pt>
                <c:pt idx="91">
                  <c:v>39.312552849433594</c:v>
                </c:pt>
                <c:pt idx="92">
                  <c:v>46.163853599027995</c:v>
                </c:pt>
                <c:pt idx="93">
                  <c:v>53.741195070845691</c:v>
                </c:pt>
                <c:pt idx="94">
                  <c:v>69.296813257495998</c:v>
                </c:pt>
                <c:pt idx="95">
                  <c:v>70.640593389616797</c:v>
                </c:pt>
                <c:pt idx="96">
                  <c:v>65.406533951844807</c:v>
                </c:pt>
                <c:pt idx="97">
                  <c:v>81.911129387775603</c:v>
                </c:pt>
                <c:pt idx="98">
                  <c:v>98.314120662734894</c:v>
                </c:pt>
                <c:pt idx="99">
                  <c:v>84.155188872370005</c:v>
                </c:pt>
                <c:pt idx="100">
                  <c:v>73.788337599746001</c:v>
                </c:pt>
                <c:pt idx="101">
                  <c:v>72.612942116972405</c:v>
                </c:pt>
                <c:pt idx="102">
                  <c:v>86.31877809778959</c:v>
                </c:pt>
                <c:pt idx="103">
                  <c:v>86.673470744610185</c:v>
                </c:pt>
                <c:pt idx="104">
                  <c:v>81.932035084081591</c:v>
                </c:pt>
                <c:pt idx="105">
                  <c:v>80.795341907830007</c:v>
                </c:pt>
                <c:pt idx="106">
                  <c:v>74.107375683413593</c:v>
                </c:pt>
                <c:pt idx="107">
                  <c:v>71.303062350480403</c:v>
                </c:pt>
                <c:pt idx="108">
                  <c:v>68.788606801970005</c:v>
                </c:pt>
                <c:pt idx="109">
                  <c:v>67.060062834941007</c:v>
                </c:pt>
                <c:pt idx="110">
                  <c:v>80.811078413636992</c:v>
                </c:pt>
                <c:pt idx="111">
                  <c:v>86.184345458682898</c:v>
                </c:pt>
                <c:pt idx="112">
                  <c:v>106.20142306915461</c:v>
                </c:pt>
                <c:pt idx="113">
                  <c:v>161.95421031620157</c:v>
                </c:pt>
                <c:pt idx="114">
                  <c:v>182.3349936108558</c:v>
                </c:pt>
                <c:pt idx="115">
                  <c:v>200.93977054567344</c:v>
                </c:pt>
                <c:pt idx="116">
                  <c:v>225.65152612012446</c:v>
                </c:pt>
                <c:pt idx="117">
                  <c:v>240.33915078552721</c:v>
                </c:pt>
                <c:pt idx="118">
                  <c:v>282.20963765519576</c:v>
                </c:pt>
                <c:pt idx="119">
                  <c:v>315.8116313416383</c:v>
                </c:pt>
                <c:pt idx="120">
                  <c:v>361.853818449882</c:v>
                </c:pt>
                <c:pt idx="121">
                  <c:v>494.57515982814164</c:v>
                </c:pt>
                <c:pt idx="122">
                  <c:v>367.89243162272146</c:v>
                </c:pt>
                <c:pt idx="123">
                  <c:v>137.04969155392899</c:v>
                </c:pt>
                <c:pt idx="124">
                  <c:v>41.919247657633505</c:v>
                </c:pt>
                <c:pt idx="125">
                  <c:v>21.5804778362745</c:v>
                </c:pt>
                <c:pt idx="126">
                  <c:v>20.544664454869505</c:v>
                </c:pt>
                <c:pt idx="127">
                  <c:v>16.2435588040935</c:v>
                </c:pt>
                <c:pt idx="128">
                  <c:v>16.961316506322099</c:v>
                </c:pt>
                <c:pt idx="129">
                  <c:v>19.903486468338002</c:v>
                </c:pt>
                <c:pt idx="130">
                  <c:v>26.586368305528904</c:v>
                </c:pt>
                <c:pt idx="131">
                  <c:v>49.697568299379</c:v>
                </c:pt>
                <c:pt idx="132">
                  <c:v>74.525415236800001</c:v>
                </c:pt>
                <c:pt idx="133">
                  <c:v>98.959000202138995</c:v>
                </c:pt>
                <c:pt idx="134">
                  <c:v>103.16831439022459</c:v>
                </c:pt>
                <c:pt idx="135">
                  <c:v>103.74049973232219</c:v>
                </c:pt>
                <c:pt idx="136">
                  <c:v>108.75705730580019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88160"/>
        <c:axId val="148236160"/>
      </c:scatterChart>
      <c:valAx>
        <c:axId val="14818816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48236160"/>
        <c:crosses val="autoZero"/>
        <c:crossBetween val="midCat"/>
      </c:valAx>
      <c:valAx>
        <c:axId val="148236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8188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Lap1</c:v>
          </c:tx>
          <c:marker>
            <c:symbol val="none"/>
          </c:marker>
          <c:xVal>
            <c:numRef>
              <c:f>'Lap 1 data'!$AQ$10:$AQ$150</c:f>
              <c:numCache>
                <c:formatCode>General</c:formatCode>
                <c:ptCount val="141"/>
                <c:pt idx="0">
                  <c:v>47.159280000000003</c:v>
                </c:pt>
                <c:pt idx="1">
                  <c:v>47.159277000000003</c:v>
                </c:pt>
                <c:pt idx="2">
                  <c:v>47.159255000000002</c:v>
                </c:pt>
                <c:pt idx="3">
                  <c:v>47.159213000000001</c:v>
                </c:pt>
                <c:pt idx="4">
                  <c:v>47.159149999999997</c:v>
                </c:pt>
                <c:pt idx="5">
                  <c:v>47.159061000000001</c:v>
                </c:pt>
                <c:pt idx="6">
                  <c:v>47.159008999999998</c:v>
                </c:pt>
                <c:pt idx="7">
                  <c:v>47.158911000000003</c:v>
                </c:pt>
                <c:pt idx="8">
                  <c:v>47.158858000000002</c:v>
                </c:pt>
                <c:pt idx="9">
                  <c:v>47.158852000000003</c:v>
                </c:pt>
                <c:pt idx="10">
                  <c:v>47.154732000000003</c:v>
                </c:pt>
                <c:pt idx="11">
                  <c:v>47.154159999999997</c:v>
                </c:pt>
                <c:pt idx="12">
                  <c:v>47.157195000000002</c:v>
                </c:pt>
                <c:pt idx="13">
                  <c:v>47.158441000000003</c:v>
                </c:pt>
                <c:pt idx="14">
                  <c:v>47.158557999999999</c:v>
                </c:pt>
                <c:pt idx="15">
                  <c:v>47.158562000000003</c:v>
                </c:pt>
                <c:pt idx="16">
                  <c:v>47.158453000000002</c:v>
                </c:pt>
                <c:pt idx="17">
                  <c:v>47.15842</c:v>
                </c:pt>
                <c:pt idx="18">
                  <c:v>47.158476999999998</c:v>
                </c:pt>
                <c:pt idx="19">
                  <c:v>47.158453999999999</c:v>
                </c:pt>
                <c:pt idx="20">
                  <c:v>47.158377999999999</c:v>
                </c:pt>
                <c:pt idx="21">
                  <c:v>47.158299999999997</c:v>
                </c:pt>
                <c:pt idx="22">
                  <c:v>47.158223</c:v>
                </c:pt>
                <c:pt idx="23">
                  <c:v>47.158146000000002</c:v>
                </c:pt>
                <c:pt idx="24">
                  <c:v>47.158047000000003</c:v>
                </c:pt>
                <c:pt idx="25">
                  <c:v>47.158023999999997</c:v>
                </c:pt>
                <c:pt idx="26">
                  <c:v>47.158011999999999</c:v>
                </c:pt>
                <c:pt idx="27">
                  <c:v>47.158009999999997</c:v>
                </c:pt>
                <c:pt idx="28">
                  <c:v>47.158008000000002</c:v>
                </c:pt>
                <c:pt idx="29">
                  <c:v>47.15802</c:v>
                </c:pt>
                <c:pt idx="30">
                  <c:v>47.158062000000001</c:v>
                </c:pt>
                <c:pt idx="31">
                  <c:v>47.158119999999997</c:v>
                </c:pt>
                <c:pt idx="32">
                  <c:v>47.158171000000003</c:v>
                </c:pt>
                <c:pt idx="33">
                  <c:v>47.158239000000002</c:v>
                </c:pt>
                <c:pt idx="34">
                  <c:v>47.158256999999999</c:v>
                </c:pt>
                <c:pt idx="35">
                  <c:v>47.158279</c:v>
                </c:pt>
                <c:pt idx="36">
                  <c:v>47.158368000000003</c:v>
                </c:pt>
                <c:pt idx="37">
                  <c:v>47.158380000000001</c:v>
                </c:pt>
                <c:pt idx="38">
                  <c:v>47.158465999999997</c:v>
                </c:pt>
                <c:pt idx="39">
                  <c:v>47.158565000000003</c:v>
                </c:pt>
                <c:pt idx="40">
                  <c:v>47.158659999999998</c:v>
                </c:pt>
                <c:pt idx="41">
                  <c:v>47.158752</c:v>
                </c:pt>
                <c:pt idx="42">
                  <c:v>47.158844999999999</c:v>
                </c:pt>
                <c:pt idx="43">
                  <c:v>47.159041999999999</c:v>
                </c:pt>
                <c:pt idx="44">
                  <c:v>47.159067999999998</c:v>
                </c:pt>
                <c:pt idx="45">
                  <c:v>47.159182000000001</c:v>
                </c:pt>
                <c:pt idx="46">
                  <c:v>47.159306999999998</c:v>
                </c:pt>
                <c:pt idx="47">
                  <c:v>47.159004000000003</c:v>
                </c:pt>
                <c:pt idx="48">
                  <c:v>47.159104999999997</c:v>
                </c:pt>
                <c:pt idx="49">
                  <c:v>47.159244000000001</c:v>
                </c:pt>
                <c:pt idx="50">
                  <c:v>47.159815999999999</c:v>
                </c:pt>
                <c:pt idx="51">
                  <c:v>47.159892999999997</c:v>
                </c:pt>
                <c:pt idx="52">
                  <c:v>47.160331999999997</c:v>
                </c:pt>
                <c:pt idx="53">
                  <c:v>47.160392999999999</c:v>
                </c:pt>
                <c:pt idx="54">
                  <c:v>47.160635999999997</c:v>
                </c:pt>
                <c:pt idx="55">
                  <c:v>47.160670000000003</c:v>
                </c:pt>
                <c:pt idx="56">
                  <c:v>47.160792999999998</c:v>
                </c:pt>
                <c:pt idx="57">
                  <c:v>47.160936</c:v>
                </c:pt>
                <c:pt idx="58">
                  <c:v>47.161079000000001</c:v>
                </c:pt>
                <c:pt idx="59">
                  <c:v>47.161223</c:v>
                </c:pt>
                <c:pt idx="60">
                  <c:v>47.161512000000002</c:v>
                </c:pt>
                <c:pt idx="61">
                  <c:v>47.161549999999998</c:v>
                </c:pt>
                <c:pt idx="62">
                  <c:v>47.161701000000001</c:v>
                </c:pt>
                <c:pt idx="63">
                  <c:v>47.161872000000002</c:v>
                </c:pt>
                <c:pt idx="64">
                  <c:v>47.162013000000002</c:v>
                </c:pt>
                <c:pt idx="65">
                  <c:v>47.162101999999997</c:v>
                </c:pt>
                <c:pt idx="66">
                  <c:v>47.162112</c:v>
                </c:pt>
                <c:pt idx="67">
                  <c:v>47.16254</c:v>
                </c:pt>
                <c:pt idx="68">
                  <c:v>47.162878999999997</c:v>
                </c:pt>
                <c:pt idx="69">
                  <c:v>47.162917999999998</c:v>
                </c:pt>
                <c:pt idx="70">
                  <c:v>47.163055999999997</c:v>
                </c:pt>
                <c:pt idx="71">
                  <c:v>47.163209000000002</c:v>
                </c:pt>
                <c:pt idx="72">
                  <c:v>47.163359</c:v>
                </c:pt>
                <c:pt idx="73">
                  <c:v>47.163122999999999</c:v>
                </c:pt>
                <c:pt idx="74">
                  <c:v>47.163209999999999</c:v>
                </c:pt>
                <c:pt idx="75">
                  <c:v>47.162556000000002</c:v>
                </c:pt>
                <c:pt idx="76">
                  <c:v>47.161602000000002</c:v>
                </c:pt>
                <c:pt idx="77">
                  <c:v>47.161526000000002</c:v>
                </c:pt>
                <c:pt idx="78">
                  <c:v>47.161597999999998</c:v>
                </c:pt>
                <c:pt idx="79">
                  <c:v>47.162287999999997</c:v>
                </c:pt>
                <c:pt idx="80">
                  <c:v>47.162422999999997</c:v>
                </c:pt>
                <c:pt idx="81">
                  <c:v>47.161994999999997</c:v>
                </c:pt>
                <c:pt idx="82">
                  <c:v>47.162612000000003</c:v>
                </c:pt>
                <c:pt idx="83">
                  <c:v>47.162615000000002</c:v>
                </c:pt>
                <c:pt idx="84">
                  <c:v>47.162562999999999</c:v>
                </c:pt>
                <c:pt idx="85">
                  <c:v>47.162956999999999</c:v>
                </c:pt>
                <c:pt idx="86">
                  <c:v>47.162669999999999</c:v>
                </c:pt>
                <c:pt idx="87">
                  <c:v>47.164036000000003</c:v>
                </c:pt>
                <c:pt idx="88">
                  <c:v>47.164192999999997</c:v>
                </c:pt>
                <c:pt idx="89">
                  <c:v>47.162851000000003</c:v>
                </c:pt>
                <c:pt idx="90">
                  <c:v>47.162520000000001</c:v>
                </c:pt>
                <c:pt idx="91">
                  <c:v>47.162531000000001</c:v>
                </c:pt>
                <c:pt idx="92">
                  <c:v>47.161808999999998</c:v>
                </c:pt>
                <c:pt idx="93">
                  <c:v>47.161588000000002</c:v>
                </c:pt>
                <c:pt idx="94">
                  <c:v>47.161591999999999</c:v>
                </c:pt>
                <c:pt idx="95">
                  <c:v>47.161856</c:v>
                </c:pt>
                <c:pt idx="96">
                  <c:v>47.161861999999999</c:v>
                </c:pt>
                <c:pt idx="97">
                  <c:v>47.162373000000002</c:v>
                </c:pt>
                <c:pt idx="98">
                  <c:v>47.163975000000001</c:v>
                </c:pt>
                <c:pt idx="99">
                  <c:v>47.164188000000003</c:v>
                </c:pt>
                <c:pt idx="100">
                  <c:v>47.164099999999998</c:v>
                </c:pt>
                <c:pt idx="101">
                  <c:v>47.163207</c:v>
                </c:pt>
                <c:pt idx="102">
                  <c:v>47.163673000000003</c:v>
                </c:pt>
                <c:pt idx="103">
                  <c:v>47.163764</c:v>
                </c:pt>
                <c:pt idx="104">
                  <c:v>47.163066000000001</c:v>
                </c:pt>
                <c:pt idx="105">
                  <c:v>47.163409999999999</c:v>
                </c:pt>
                <c:pt idx="106">
                  <c:v>47.163611000000003</c:v>
                </c:pt>
                <c:pt idx="107">
                  <c:v>47.162056</c:v>
                </c:pt>
                <c:pt idx="108">
                  <c:v>47.161813000000002</c:v>
                </c:pt>
                <c:pt idx="109">
                  <c:v>47.161782000000002</c:v>
                </c:pt>
                <c:pt idx="110">
                  <c:v>47.161822000000001</c:v>
                </c:pt>
                <c:pt idx="111">
                  <c:v>47.162042</c:v>
                </c:pt>
                <c:pt idx="112">
                  <c:v>47.162072000000002</c:v>
                </c:pt>
                <c:pt idx="113">
                  <c:v>47.162143</c:v>
                </c:pt>
                <c:pt idx="114">
                  <c:v>47.162121999999997</c:v>
                </c:pt>
                <c:pt idx="115">
                  <c:v>47.162038000000003</c:v>
                </c:pt>
                <c:pt idx="116">
                  <c:v>47.161935</c:v>
                </c:pt>
                <c:pt idx="117">
                  <c:v>47.162162000000002</c:v>
                </c:pt>
                <c:pt idx="118">
                  <c:v>47.162267999999997</c:v>
                </c:pt>
                <c:pt idx="119">
                  <c:v>47.162505000000003</c:v>
                </c:pt>
                <c:pt idx="120">
                  <c:v>47.162401000000003</c:v>
                </c:pt>
                <c:pt idx="121">
                  <c:v>47.161520000000003</c:v>
                </c:pt>
                <c:pt idx="122">
                  <c:v>47.161154000000003</c:v>
                </c:pt>
                <c:pt idx="123">
                  <c:v>47.160952999999999</c:v>
                </c:pt>
                <c:pt idx="124">
                  <c:v>47.161394000000001</c:v>
                </c:pt>
                <c:pt idx="125">
                  <c:v>47.160860999999997</c:v>
                </c:pt>
                <c:pt idx="126">
                  <c:v>47.159914999999998</c:v>
                </c:pt>
                <c:pt idx="127">
                  <c:v>47.160150000000002</c:v>
                </c:pt>
                <c:pt idx="128">
                  <c:v>47.160086</c:v>
                </c:pt>
                <c:pt idx="129">
                  <c:v>47.160761000000001</c:v>
                </c:pt>
                <c:pt idx="130">
                  <c:v>47.160834999999999</c:v>
                </c:pt>
                <c:pt idx="131">
                  <c:v>47.159754999999997</c:v>
                </c:pt>
                <c:pt idx="132">
                  <c:v>47.159604999999999</c:v>
                </c:pt>
                <c:pt idx="133">
                  <c:v>47.159415000000003</c:v>
                </c:pt>
                <c:pt idx="134">
                  <c:v>47.160057000000002</c:v>
                </c:pt>
                <c:pt idx="135">
                  <c:v>47.160148</c:v>
                </c:pt>
                <c:pt idx="136">
                  <c:v>47.160049000000001</c:v>
                </c:pt>
              </c:numCache>
            </c:numRef>
          </c:xVal>
          <c:yVal>
            <c:numRef>
              <c:f>'Lap 1 data'!$AR$10:$AR$150</c:f>
              <c:numCache>
                <c:formatCode>General</c:formatCode>
                <c:ptCount val="141"/>
                <c:pt idx="0">
                  <c:v>-88.489698000000004</c:v>
                </c:pt>
                <c:pt idx="1">
                  <c:v>-88.489687000000004</c:v>
                </c:pt>
                <c:pt idx="2">
                  <c:v>-88.489572999999993</c:v>
                </c:pt>
                <c:pt idx="3">
                  <c:v>-88.489465999999993</c:v>
                </c:pt>
                <c:pt idx="4">
                  <c:v>-88.489356000000001</c:v>
                </c:pt>
                <c:pt idx="5">
                  <c:v>-88.489303000000007</c:v>
                </c:pt>
                <c:pt idx="6">
                  <c:v>-88.489082999999994</c:v>
                </c:pt>
                <c:pt idx="7">
                  <c:v>-88.488799</c:v>
                </c:pt>
                <c:pt idx="8">
                  <c:v>-88.488596000000001</c:v>
                </c:pt>
                <c:pt idx="9">
                  <c:v>-88.488573000000002</c:v>
                </c:pt>
                <c:pt idx="10">
                  <c:v>-88.486626999999999</c:v>
                </c:pt>
                <c:pt idx="11">
                  <c:v>-88.486356999999998</c:v>
                </c:pt>
                <c:pt idx="12">
                  <c:v>-88.486761000000001</c:v>
                </c:pt>
                <c:pt idx="13">
                  <c:v>-88.486214000000004</c:v>
                </c:pt>
                <c:pt idx="14">
                  <c:v>-88.485911000000002</c:v>
                </c:pt>
                <c:pt idx="15">
                  <c:v>-88.485663000000002</c:v>
                </c:pt>
                <c:pt idx="16">
                  <c:v>-88.485629000000003</c:v>
                </c:pt>
                <c:pt idx="17">
                  <c:v>-88.485433999999998</c:v>
                </c:pt>
                <c:pt idx="18">
                  <c:v>-88.485050000000001</c:v>
                </c:pt>
                <c:pt idx="19">
                  <c:v>-88.484969000000007</c:v>
                </c:pt>
                <c:pt idx="20">
                  <c:v>-88.484753999999995</c:v>
                </c:pt>
                <c:pt idx="21">
                  <c:v>-88.484528999999995</c:v>
                </c:pt>
                <c:pt idx="22">
                  <c:v>-88.484326999999993</c:v>
                </c:pt>
                <c:pt idx="23">
                  <c:v>-88.484132000000002</c:v>
                </c:pt>
                <c:pt idx="24">
                  <c:v>-88.483825999999993</c:v>
                </c:pt>
                <c:pt idx="25">
                  <c:v>-88.483690999999993</c:v>
                </c:pt>
                <c:pt idx="26">
                  <c:v>-88.483554999999996</c:v>
                </c:pt>
                <c:pt idx="27">
                  <c:v>-88.483537999999996</c:v>
                </c:pt>
                <c:pt idx="28">
                  <c:v>-88.483418999999998</c:v>
                </c:pt>
                <c:pt idx="29">
                  <c:v>-88.483290999999994</c:v>
                </c:pt>
                <c:pt idx="30">
                  <c:v>-88.483045000000004</c:v>
                </c:pt>
                <c:pt idx="31">
                  <c:v>-88.482930999999994</c:v>
                </c:pt>
                <c:pt idx="32">
                  <c:v>-88.482844</c:v>
                </c:pt>
                <c:pt idx="33">
                  <c:v>-88.482776000000001</c:v>
                </c:pt>
                <c:pt idx="34">
                  <c:v>-88.48272</c:v>
                </c:pt>
                <c:pt idx="35">
                  <c:v>-88.482680999999999</c:v>
                </c:pt>
                <c:pt idx="36">
                  <c:v>-88.482680000000002</c:v>
                </c:pt>
                <c:pt idx="37">
                  <c:v>-88.482680000000002</c:v>
                </c:pt>
                <c:pt idx="38">
                  <c:v>-88.482691000000003</c:v>
                </c:pt>
                <c:pt idx="39">
                  <c:v>-88.482696000000004</c:v>
                </c:pt>
                <c:pt idx="40">
                  <c:v>-88.482714999999999</c:v>
                </c:pt>
                <c:pt idx="41">
                  <c:v>-88.482731000000001</c:v>
                </c:pt>
                <c:pt idx="42">
                  <c:v>-88.482737</c:v>
                </c:pt>
                <c:pt idx="43">
                  <c:v>-88.482759999999999</c:v>
                </c:pt>
                <c:pt idx="44">
                  <c:v>-88.482763000000006</c:v>
                </c:pt>
                <c:pt idx="45">
                  <c:v>-88.482774000000006</c:v>
                </c:pt>
                <c:pt idx="46">
                  <c:v>-88.482781000000003</c:v>
                </c:pt>
                <c:pt idx="47">
                  <c:v>-88.48321</c:v>
                </c:pt>
                <c:pt idx="48">
                  <c:v>-88.483193999999997</c:v>
                </c:pt>
                <c:pt idx="49">
                  <c:v>-88.483239999999995</c:v>
                </c:pt>
                <c:pt idx="50">
                  <c:v>-88.483137999999997</c:v>
                </c:pt>
                <c:pt idx="51">
                  <c:v>-88.483123000000006</c:v>
                </c:pt>
                <c:pt idx="52">
                  <c:v>-88.482815000000002</c:v>
                </c:pt>
                <c:pt idx="53">
                  <c:v>-88.482771999999997</c:v>
                </c:pt>
                <c:pt idx="54">
                  <c:v>-88.482724000000005</c:v>
                </c:pt>
                <c:pt idx="55">
                  <c:v>-88.482716999999994</c:v>
                </c:pt>
                <c:pt idx="56">
                  <c:v>-88.48272</c:v>
                </c:pt>
                <c:pt idx="57">
                  <c:v>-88.482732999999996</c:v>
                </c:pt>
                <c:pt idx="58">
                  <c:v>-88.482765999999998</c:v>
                </c:pt>
                <c:pt idx="59">
                  <c:v>-88.482821000000001</c:v>
                </c:pt>
                <c:pt idx="60">
                  <c:v>-88.482941999999994</c:v>
                </c:pt>
                <c:pt idx="61">
                  <c:v>-88.482957999999996</c:v>
                </c:pt>
                <c:pt idx="62">
                  <c:v>-88.482960000000006</c:v>
                </c:pt>
                <c:pt idx="63">
                  <c:v>-88.482935999999995</c:v>
                </c:pt>
                <c:pt idx="64">
                  <c:v>-88.482951</c:v>
                </c:pt>
                <c:pt idx="65">
                  <c:v>-88.483203000000003</c:v>
                </c:pt>
                <c:pt idx="66">
                  <c:v>-88.483238</c:v>
                </c:pt>
                <c:pt idx="67">
                  <c:v>-88.483012000000002</c:v>
                </c:pt>
                <c:pt idx="68">
                  <c:v>-88.483177999999995</c:v>
                </c:pt>
                <c:pt idx="69">
                  <c:v>-88.483204999999998</c:v>
                </c:pt>
                <c:pt idx="70">
                  <c:v>-88.483324999999994</c:v>
                </c:pt>
                <c:pt idx="71">
                  <c:v>-88.483496000000002</c:v>
                </c:pt>
                <c:pt idx="72">
                  <c:v>-88.483649</c:v>
                </c:pt>
                <c:pt idx="73">
                  <c:v>-88.484486000000004</c:v>
                </c:pt>
                <c:pt idx="74">
                  <c:v>-88.484752</c:v>
                </c:pt>
                <c:pt idx="75">
                  <c:v>-88.485501999999997</c:v>
                </c:pt>
                <c:pt idx="76">
                  <c:v>-88.486464999999995</c:v>
                </c:pt>
                <c:pt idx="77">
                  <c:v>-88.486793000000006</c:v>
                </c:pt>
                <c:pt idx="78">
                  <c:v>-88.486897999999997</c:v>
                </c:pt>
                <c:pt idx="79">
                  <c:v>-88.483997000000002</c:v>
                </c:pt>
                <c:pt idx="80">
                  <c:v>-88.483777000000003</c:v>
                </c:pt>
                <c:pt idx="81">
                  <c:v>-88.486063000000001</c:v>
                </c:pt>
                <c:pt idx="82">
                  <c:v>-88.485460000000003</c:v>
                </c:pt>
                <c:pt idx="83">
                  <c:v>-88.485705999999993</c:v>
                </c:pt>
                <c:pt idx="84">
                  <c:v>-88.485941999999994</c:v>
                </c:pt>
                <c:pt idx="85">
                  <c:v>-88.485636</c:v>
                </c:pt>
                <c:pt idx="86">
                  <c:v>-88.486081999999996</c:v>
                </c:pt>
                <c:pt idx="87">
                  <c:v>-88.487587000000005</c:v>
                </c:pt>
                <c:pt idx="88">
                  <c:v>-88.487926000000002</c:v>
                </c:pt>
                <c:pt idx="89">
                  <c:v>-88.486885000000001</c:v>
                </c:pt>
                <c:pt idx="90">
                  <c:v>-88.486867000000004</c:v>
                </c:pt>
                <c:pt idx="91">
                  <c:v>-88.486901000000003</c:v>
                </c:pt>
                <c:pt idx="92">
                  <c:v>-88.488567000000003</c:v>
                </c:pt>
                <c:pt idx="93">
                  <c:v>-88.489182</c:v>
                </c:pt>
                <c:pt idx="94">
                  <c:v>-88.489307999999994</c:v>
                </c:pt>
                <c:pt idx="95">
                  <c:v>-88.488330000000005</c:v>
                </c:pt>
                <c:pt idx="96">
                  <c:v>-88.487829000000005</c:v>
                </c:pt>
                <c:pt idx="97">
                  <c:v>-88.487820999999997</c:v>
                </c:pt>
                <c:pt idx="98">
                  <c:v>-88.489255999999997</c:v>
                </c:pt>
                <c:pt idx="99">
                  <c:v>-88.489455000000007</c:v>
                </c:pt>
                <c:pt idx="100">
                  <c:v>-88.489587999999998</c:v>
                </c:pt>
                <c:pt idx="101">
                  <c:v>-88.488095000000001</c:v>
                </c:pt>
                <c:pt idx="102">
                  <c:v>-88.489366000000004</c:v>
                </c:pt>
                <c:pt idx="103">
                  <c:v>-88.489867000000004</c:v>
                </c:pt>
                <c:pt idx="104">
                  <c:v>-88.488738999999995</c:v>
                </c:pt>
                <c:pt idx="105">
                  <c:v>-88.489721000000003</c:v>
                </c:pt>
                <c:pt idx="106">
                  <c:v>-88.490431000000001</c:v>
                </c:pt>
                <c:pt idx="107">
                  <c:v>-88.489457999999999</c:v>
                </c:pt>
                <c:pt idx="108">
                  <c:v>-88.489468000000002</c:v>
                </c:pt>
                <c:pt idx="109">
                  <c:v>-88.489637000000002</c:v>
                </c:pt>
                <c:pt idx="110">
                  <c:v>-88.489694999999998</c:v>
                </c:pt>
                <c:pt idx="111">
                  <c:v>-88.489706999999996</c:v>
                </c:pt>
                <c:pt idx="112">
                  <c:v>-88.489707999999993</c:v>
                </c:pt>
                <c:pt idx="113">
                  <c:v>-88.489675000000005</c:v>
                </c:pt>
                <c:pt idx="114">
                  <c:v>-88.489714000000006</c:v>
                </c:pt>
                <c:pt idx="115">
                  <c:v>-88.489766000000003</c:v>
                </c:pt>
                <c:pt idx="116">
                  <c:v>-88.489868999999999</c:v>
                </c:pt>
                <c:pt idx="117">
                  <c:v>-88.490606</c:v>
                </c:pt>
                <c:pt idx="118">
                  <c:v>-88.491080999999994</c:v>
                </c:pt>
                <c:pt idx="119">
                  <c:v>-88.491791000000006</c:v>
                </c:pt>
                <c:pt idx="120">
                  <c:v>-88.491847000000007</c:v>
                </c:pt>
                <c:pt idx="121">
                  <c:v>-88.489963000000003</c:v>
                </c:pt>
                <c:pt idx="122">
                  <c:v>-88.489351999999997</c:v>
                </c:pt>
                <c:pt idx="123">
                  <c:v>-88.489188999999996</c:v>
                </c:pt>
                <c:pt idx="124">
                  <c:v>-88.490626000000006</c:v>
                </c:pt>
                <c:pt idx="125">
                  <c:v>-88.489343000000005</c:v>
                </c:pt>
                <c:pt idx="126">
                  <c:v>-88.489006000000003</c:v>
                </c:pt>
                <c:pt idx="127">
                  <c:v>-88.488650000000007</c:v>
                </c:pt>
                <c:pt idx="128">
                  <c:v>-88.488472999999999</c:v>
                </c:pt>
                <c:pt idx="129">
                  <c:v>-88.490161000000001</c:v>
                </c:pt>
                <c:pt idx="130">
                  <c:v>-88.490593000000004</c:v>
                </c:pt>
                <c:pt idx="131">
                  <c:v>-88.488472000000002</c:v>
                </c:pt>
                <c:pt idx="132">
                  <c:v>-88.488173000000003</c:v>
                </c:pt>
                <c:pt idx="133">
                  <c:v>-88.488384999999994</c:v>
                </c:pt>
                <c:pt idx="134">
                  <c:v>-88.490088999999998</c:v>
                </c:pt>
                <c:pt idx="135">
                  <c:v>-88.490570000000005</c:v>
                </c:pt>
                <c:pt idx="136">
                  <c:v>-88.490627000000003</c:v>
                </c:pt>
              </c:numCache>
            </c:numRef>
          </c:yVal>
          <c:smooth val="1"/>
        </c:ser>
        <c:ser>
          <c:idx val="1"/>
          <c:order val="1"/>
          <c:tx>
            <c:v>Lap2</c:v>
          </c:tx>
          <c:marker>
            <c:symbol val="none"/>
          </c:marker>
          <c:xVal>
            <c:numRef>
              <c:f>'Lap 2 data'!$AQ$10:$AQ$150</c:f>
              <c:numCache>
                <c:formatCode>General</c:formatCode>
                <c:ptCount val="141"/>
                <c:pt idx="0">
                  <c:v>47.160049000000001</c:v>
                </c:pt>
                <c:pt idx="1">
                  <c:v>47.159927000000003</c:v>
                </c:pt>
                <c:pt idx="2">
                  <c:v>47.159348000000001</c:v>
                </c:pt>
                <c:pt idx="3">
                  <c:v>47.159162000000002</c:v>
                </c:pt>
                <c:pt idx="4">
                  <c:v>47.159356000000002</c:v>
                </c:pt>
                <c:pt idx="5">
                  <c:v>47.158589999999997</c:v>
                </c:pt>
                <c:pt idx="6">
                  <c:v>47.158394000000001</c:v>
                </c:pt>
                <c:pt idx="7">
                  <c:v>47.157877999999997</c:v>
                </c:pt>
                <c:pt idx="8">
                  <c:v>47.158067000000003</c:v>
                </c:pt>
                <c:pt idx="9">
                  <c:v>47.158054999999997</c:v>
                </c:pt>
                <c:pt idx="10">
                  <c:v>47.158149000000002</c:v>
                </c:pt>
                <c:pt idx="11">
                  <c:v>47.158006999999998</c:v>
                </c:pt>
                <c:pt idx="12">
                  <c:v>47.157952000000002</c:v>
                </c:pt>
                <c:pt idx="13">
                  <c:v>47.157974000000003</c:v>
                </c:pt>
                <c:pt idx="14">
                  <c:v>47.151124000000003</c:v>
                </c:pt>
                <c:pt idx="15">
                  <c:v>47.150174999999997</c:v>
                </c:pt>
                <c:pt idx="16">
                  <c:v>47.151349000000003</c:v>
                </c:pt>
                <c:pt idx="17">
                  <c:v>47.154277</c:v>
                </c:pt>
                <c:pt idx="18">
                  <c:v>47.154662000000002</c:v>
                </c:pt>
                <c:pt idx="19">
                  <c:v>47.155873</c:v>
                </c:pt>
                <c:pt idx="20">
                  <c:v>47.156021000000003</c:v>
                </c:pt>
                <c:pt idx="21">
                  <c:v>47.156167000000003</c:v>
                </c:pt>
                <c:pt idx="22">
                  <c:v>47.156188</c:v>
                </c:pt>
                <c:pt idx="23">
                  <c:v>47.156103999999999</c:v>
                </c:pt>
                <c:pt idx="24">
                  <c:v>47.156019999999998</c:v>
                </c:pt>
                <c:pt idx="25">
                  <c:v>47.155949999999997</c:v>
                </c:pt>
                <c:pt idx="26">
                  <c:v>47.155917000000002</c:v>
                </c:pt>
                <c:pt idx="27">
                  <c:v>47.155836000000001</c:v>
                </c:pt>
                <c:pt idx="28">
                  <c:v>47.155707999999997</c:v>
                </c:pt>
                <c:pt idx="29">
                  <c:v>47.157172000000003</c:v>
                </c:pt>
                <c:pt idx="30">
                  <c:v>47.157564000000001</c:v>
                </c:pt>
                <c:pt idx="31">
                  <c:v>47.157651000000001</c:v>
                </c:pt>
                <c:pt idx="32">
                  <c:v>47.157704000000003</c:v>
                </c:pt>
                <c:pt idx="33">
                  <c:v>47.157710000000002</c:v>
                </c:pt>
                <c:pt idx="34">
                  <c:v>47.157772999999999</c:v>
                </c:pt>
                <c:pt idx="35">
                  <c:v>47.158247000000003</c:v>
                </c:pt>
                <c:pt idx="36">
                  <c:v>47.157052999999998</c:v>
                </c:pt>
                <c:pt idx="37">
                  <c:v>47.155749999999998</c:v>
                </c:pt>
                <c:pt idx="38">
                  <c:v>47.157775000000001</c:v>
                </c:pt>
                <c:pt idx="39">
                  <c:v>47.158168000000003</c:v>
                </c:pt>
                <c:pt idx="40">
                  <c:v>47.158180000000002</c:v>
                </c:pt>
                <c:pt idx="41">
                  <c:v>47.158279</c:v>
                </c:pt>
                <c:pt idx="42">
                  <c:v>47.1584</c:v>
                </c:pt>
                <c:pt idx="43">
                  <c:v>47.158240999999997</c:v>
                </c:pt>
                <c:pt idx="44">
                  <c:v>47.158191000000002</c:v>
                </c:pt>
                <c:pt idx="45">
                  <c:v>47.158248</c:v>
                </c:pt>
                <c:pt idx="46">
                  <c:v>47.157800999999999</c:v>
                </c:pt>
                <c:pt idx="47">
                  <c:v>47.15804</c:v>
                </c:pt>
                <c:pt idx="48">
                  <c:v>47.158566999999998</c:v>
                </c:pt>
                <c:pt idx="49">
                  <c:v>47.158751000000002</c:v>
                </c:pt>
                <c:pt idx="50">
                  <c:v>47.159452999999999</c:v>
                </c:pt>
                <c:pt idx="51">
                  <c:v>47.159740999999997</c:v>
                </c:pt>
                <c:pt idx="52">
                  <c:v>47.159900999999998</c:v>
                </c:pt>
                <c:pt idx="53">
                  <c:v>47.160049999999998</c:v>
                </c:pt>
                <c:pt idx="54">
                  <c:v>47.160193</c:v>
                </c:pt>
                <c:pt idx="55">
                  <c:v>47.160209999999999</c:v>
                </c:pt>
                <c:pt idx="56">
                  <c:v>47.160336999999998</c:v>
                </c:pt>
                <c:pt idx="57">
                  <c:v>47.160617999999999</c:v>
                </c:pt>
                <c:pt idx="58">
                  <c:v>47.160789000000001</c:v>
                </c:pt>
                <c:pt idx="59">
                  <c:v>47.160947999999998</c:v>
                </c:pt>
                <c:pt idx="60">
                  <c:v>47.160967999999997</c:v>
                </c:pt>
                <c:pt idx="61">
                  <c:v>47.161267000000002</c:v>
                </c:pt>
                <c:pt idx="62">
                  <c:v>47.161307999999998</c:v>
                </c:pt>
                <c:pt idx="63">
                  <c:v>47.161611000000001</c:v>
                </c:pt>
                <c:pt idx="64">
                  <c:v>47.161808000000001</c:v>
                </c:pt>
                <c:pt idx="65">
                  <c:v>47.161982000000002</c:v>
                </c:pt>
                <c:pt idx="66">
                  <c:v>47.162002999999999</c:v>
                </c:pt>
                <c:pt idx="67">
                  <c:v>47.162151000000001</c:v>
                </c:pt>
                <c:pt idx="68">
                  <c:v>47.162269000000002</c:v>
                </c:pt>
                <c:pt idx="69">
                  <c:v>47.162415000000003</c:v>
                </c:pt>
                <c:pt idx="70">
                  <c:v>47.162466999999999</c:v>
                </c:pt>
                <c:pt idx="71">
                  <c:v>47.162602</c:v>
                </c:pt>
                <c:pt idx="72">
                  <c:v>47.161344999999997</c:v>
                </c:pt>
                <c:pt idx="73">
                  <c:v>47.161168000000004</c:v>
                </c:pt>
                <c:pt idx="74">
                  <c:v>47.161257999999997</c:v>
                </c:pt>
                <c:pt idx="75">
                  <c:v>47.162191999999997</c:v>
                </c:pt>
                <c:pt idx="76">
                  <c:v>47.163288000000001</c:v>
                </c:pt>
                <c:pt idx="77">
                  <c:v>47.161785999999999</c:v>
                </c:pt>
                <c:pt idx="78">
                  <c:v>47.160533999999998</c:v>
                </c:pt>
                <c:pt idx="79">
                  <c:v>47.160412000000001</c:v>
                </c:pt>
                <c:pt idx="80">
                  <c:v>47.160699999999999</c:v>
                </c:pt>
                <c:pt idx="81">
                  <c:v>47.161161</c:v>
                </c:pt>
                <c:pt idx="82">
                  <c:v>47.161259999999999</c:v>
                </c:pt>
                <c:pt idx="83">
                  <c:v>47.161225000000002</c:v>
                </c:pt>
                <c:pt idx="84">
                  <c:v>47.161166000000001</c:v>
                </c:pt>
                <c:pt idx="85">
                  <c:v>47.162408999999997</c:v>
                </c:pt>
                <c:pt idx="86">
                  <c:v>47.162436999999997</c:v>
                </c:pt>
                <c:pt idx="87">
                  <c:v>47.162416999999998</c:v>
                </c:pt>
                <c:pt idx="88">
                  <c:v>47.162737999999997</c:v>
                </c:pt>
                <c:pt idx="89">
                  <c:v>47.163533999999999</c:v>
                </c:pt>
                <c:pt idx="90">
                  <c:v>47.162633999999997</c:v>
                </c:pt>
                <c:pt idx="91">
                  <c:v>47.162500999999999</c:v>
                </c:pt>
                <c:pt idx="92">
                  <c:v>47.160876000000002</c:v>
                </c:pt>
                <c:pt idx="93">
                  <c:v>47.161388000000002</c:v>
                </c:pt>
                <c:pt idx="94">
                  <c:v>47.162520000000001</c:v>
                </c:pt>
                <c:pt idx="95">
                  <c:v>47.161949</c:v>
                </c:pt>
                <c:pt idx="96">
                  <c:v>47.162343999999997</c:v>
                </c:pt>
                <c:pt idx="97">
                  <c:v>47.163975999999998</c:v>
                </c:pt>
                <c:pt idx="98">
                  <c:v>47.164169999999999</c:v>
                </c:pt>
                <c:pt idx="99">
                  <c:v>47.164146000000002</c:v>
                </c:pt>
                <c:pt idx="100">
                  <c:v>47.162734</c:v>
                </c:pt>
                <c:pt idx="101">
                  <c:v>47.163626000000001</c:v>
                </c:pt>
                <c:pt idx="102">
                  <c:v>47.162281999999998</c:v>
                </c:pt>
                <c:pt idx="103">
                  <c:v>47.162072999999999</c:v>
                </c:pt>
                <c:pt idx="104">
                  <c:v>47.161924999999997</c:v>
                </c:pt>
                <c:pt idx="105">
                  <c:v>47.163263999999998</c:v>
                </c:pt>
                <c:pt idx="106">
                  <c:v>47.163452999999997</c:v>
                </c:pt>
                <c:pt idx="107">
                  <c:v>47.163584999999998</c:v>
                </c:pt>
                <c:pt idx="108">
                  <c:v>47.163555000000002</c:v>
                </c:pt>
                <c:pt idx="109">
                  <c:v>47.163547999999999</c:v>
                </c:pt>
                <c:pt idx="110">
                  <c:v>47.163463999999998</c:v>
                </c:pt>
                <c:pt idx="111">
                  <c:v>47.163451999999999</c:v>
                </c:pt>
                <c:pt idx="112">
                  <c:v>47.163376999999997</c:v>
                </c:pt>
                <c:pt idx="113">
                  <c:v>47.163282000000002</c:v>
                </c:pt>
                <c:pt idx="114">
                  <c:v>47.163169000000003</c:v>
                </c:pt>
                <c:pt idx="115">
                  <c:v>47.163048000000003</c:v>
                </c:pt>
                <c:pt idx="116">
                  <c:v>47.162773000000001</c:v>
                </c:pt>
                <c:pt idx="117">
                  <c:v>47.162599</c:v>
                </c:pt>
                <c:pt idx="118">
                  <c:v>47.162446000000003</c:v>
                </c:pt>
                <c:pt idx="119">
                  <c:v>47.162286999999999</c:v>
                </c:pt>
                <c:pt idx="120">
                  <c:v>47.162267999999997</c:v>
                </c:pt>
                <c:pt idx="121">
                  <c:v>47.162128000000003</c:v>
                </c:pt>
                <c:pt idx="122">
                  <c:v>47.161962000000003</c:v>
                </c:pt>
                <c:pt idx="123">
                  <c:v>47.161794</c:v>
                </c:pt>
                <c:pt idx="124">
                  <c:v>47.161625000000001</c:v>
                </c:pt>
                <c:pt idx="125">
                  <c:v>47.161465</c:v>
                </c:pt>
                <c:pt idx="126">
                  <c:v>47.161315999999999</c:v>
                </c:pt>
                <c:pt idx="127">
                  <c:v>47.161188000000003</c:v>
                </c:pt>
                <c:pt idx="128">
                  <c:v>47.160950999999997</c:v>
                </c:pt>
                <c:pt idx="129">
                  <c:v>47.160919999999997</c:v>
                </c:pt>
                <c:pt idx="130">
                  <c:v>47.160685000000001</c:v>
                </c:pt>
                <c:pt idx="131">
                  <c:v>47.160651999999999</c:v>
                </c:pt>
                <c:pt idx="132">
                  <c:v>47.160403000000002</c:v>
                </c:pt>
                <c:pt idx="133">
                  <c:v>47.160367999999998</c:v>
                </c:pt>
                <c:pt idx="134">
                  <c:v>47.160243999999999</c:v>
                </c:pt>
                <c:pt idx="135">
                  <c:v>47.159986000000004</c:v>
                </c:pt>
                <c:pt idx="136">
                  <c:v>47.159951999999997</c:v>
                </c:pt>
              </c:numCache>
            </c:numRef>
          </c:xVal>
          <c:yVal>
            <c:numRef>
              <c:f>'Lap 2 data'!$AR$10:$AR$150</c:f>
              <c:numCache>
                <c:formatCode>General</c:formatCode>
                <c:ptCount val="141"/>
                <c:pt idx="0">
                  <c:v>-88.490627000000003</c:v>
                </c:pt>
                <c:pt idx="1">
                  <c:v>-88.490572999999998</c:v>
                </c:pt>
                <c:pt idx="2">
                  <c:v>-88.488774000000006</c:v>
                </c:pt>
                <c:pt idx="3">
                  <c:v>-88.488456999999997</c:v>
                </c:pt>
                <c:pt idx="4">
                  <c:v>-88.489321000000004</c:v>
                </c:pt>
                <c:pt idx="5">
                  <c:v>-88.487594999999999</c:v>
                </c:pt>
                <c:pt idx="6">
                  <c:v>-88.487188000000003</c:v>
                </c:pt>
                <c:pt idx="7">
                  <c:v>-88.487525000000005</c:v>
                </c:pt>
                <c:pt idx="8">
                  <c:v>-88.487009999999998</c:v>
                </c:pt>
                <c:pt idx="9">
                  <c:v>-88.486729999999994</c:v>
                </c:pt>
                <c:pt idx="10">
                  <c:v>-88.486317999999997</c:v>
                </c:pt>
                <c:pt idx="11">
                  <c:v>-88.486059999999995</c:v>
                </c:pt>
                <c:pt idx="12">
                  <c:v>-88.486071999999993</c:v>
                </c:pt>
                <c:pt idx="13">
                  <c:v>-88.485653999999997</c:v>
                </c:pt>
                <c:pt idx="14">
                  <c:v>-88.484494999999995</c:v>
                </c:pt>
                <c:pt idx="15">
                  <c:v>-88.484119000000007</c:v>
                </c:pt>
                <c:pt idx="16">
                  <c:v>-88.484448999999998</c:v>
                </c:pt>
                <c:pt idx="17">
                  <c:v>-88.483448999999993</c:v>
                </c:pt>
                <c:pt idx="18">
                  <c:v>-88.483303000000006</c:v>
                </c:pt>
                <c:pt idx="19">
                  <c:v>-88.483120999999997</c:v>
                </c:pt>
                <c:pt idx="20">
                  <c:v>-88.482860000000002</c:v>
                </c:pt>
                <c:pt idx="21">
                  <c:v>-88.482488000000004</c:v>
                </c:pt>
                <c:pt idx="22">
                  <c:v>-88.482439999999997</c:v>
                </c:pt>
                <c:pt idx="23">
                  <c:v>-88.482161000000005</c:v>
                </c:pt>
                <c:pt idx="24">
                  <c:v>-88.481931000000003</c:v>
                </c:pt>
                <c:pt idx="25">
                  <c:v>-88.481735999999998</c:v>
                </c:pt>
                <c:pt idx="26">
                  <c:v>-88.481365999999994</c:v>
                </c:pt>
                <c:pt idx="27">
                  <c:v>-88.481198000000006</c:v>
                </c:pt>
                <c:pt idx="28">
                  <c:v>-88.481055999999995</c:v>
                </c:pt>
                <c:pt idx="29">
                  <c:v>-88.481481000000002</c:v>
                </c:pt>
                <c:pt idx="30">
                  <c:v>-88.481885000000005</c:v>
                </c:pt>
                <c:pt idx="31">
                  <c:v>-88.482027000000002</c:v>
                </c:pt>
                <c:pt idx="32">
                  <c:v>-88.481993000000003</c:v>
                </c:pt>
                <c:pt idx="33">
                  <c:v>-88.481987000000004</c:v>
                </c:pt>
                <c:pt idx="34">
                  <c:v>-88.481908000000004</c:v>
                </c:pt>
                <c:pt idx="35">
                  <c:v>-88.482893000000004</c:v>
                </c:pt>
                <c:pt idx="36">
                  <c:v>-88.482286999999999</c:v>
                </c:pt>
                <c:pt idx="37">
                  <c:v>-88.481519000000006</c:v>
                </c:pt>
                <c:pt idx="38">
                  <c:v>-88.481876</c:v>
                </c:pt>
                <c:pt idx="39">
                  <c:v>-88.481942000000004</c:v>
                </c:pt>
                <c:pt idx="40">
                  <c:v>-88.481942000000004</c:v>
                </c:pt>
                <c:pt idx="41">
                  <c:v>-88.481945999999994</c:v>
                </c:pt>
                <c:pt idx="42">
                  <c:v>-88.481949999999998</c:v>
                </c:pt>
                <c:pt idx="43">
                  <c:v>-88.482218000000003</c:v>
                </c:pt>
                <c:pt idx="44">
                  <c:v>-88.482381000000004</c:v>
                </c:pt>
                <c:pt idx="45">
                  <c:v>-88.482451999999995</c:v>
                </c:pt>
                <c:pt idx="46">
                  <c:v>-88.483655999999996</c:v>
                </c:pt>
                <c:pt idx="47">
                  <c:v>-88.483406000000002</c:v>
                </c:pt>
                <c:pt idx="48">
                  <c:v>-88.482827</c:v>
                </c:pt>
                <c:pt idx="49">
                  <c:v>-88.482726999999997</c:v>
                </c:pt>
                <c:pt idx="50">
                  <c:v>-88.482078000000001</c:v>
                </c:pt>
                <c:pt idx="51">
                  <c:v>-88.481838999999994</c:v>
                </c:pt>
                <c:pt idx="52">
                  <c:v>-88.481759999999994</c:v>
                </c:pt>
                <c:pt idx="53">
                  <c:v>-88.481741</c:v>
                </c:pt>
                <c:pt idx="54">
                  <c:v>-88.481730999999996</c:v>
                </c:pt>
                <c:pt idx="55">
                  <c:v>-88.481729999999999</c:v>
                </c:pt>
                <c:pt idx="56">
                  <c:v>-88.481741</c:v>
                </c:pt>
                <c:pt idx="57">
                  <c:v>-88.481820999999997</c:v>
                </c:pt>
                <c:pt idx="58">
                  <c:v>-88.481909000000002</c:v>
                </c:pt>
                <c:pt idx="59">
                  <c:v>-88.481966999999997</c:v>
                </c:pt>
                <c:pt idx="60">
                  <c:v>-88.481972999999996</c:v>
                </c:pt>
                <c:pt idx="61">
                  <c:v>-88.481953000000004</c:v>
                </c:pt>
                <c:pt idx="62">
                  <c:v>-88.481949999999998</c:v>
                </c:pt>
                <c:pt idx="63">
                  <c:v>-88.481916999999996</c:v>
                </c:pt>
                <c:pt idx="64">
                  <c:v>-88.481930000000006</c:v>
                </c:pt>
                <c:pt idx="65">
                  <c:v>-88.481971999999999</c:v>
                </c:pt>
                <c:pt idx="66">
                  <c:v>-88.481977999999998</c:v>
                </c:pt>
                <c:pt idx="67">
                  <c:v>-88.482028</c:v>
                </c:pt>
                <c:pt idx="68">
                  <c:v>-88.482184000000004</c:v>
                </c:pt>
                <c:pt idx="69">
                  <c:v>-88.482335000000006</c:v>
                </c:pt>
                <c:pt idx="70">
                  <c:v>-88.482662000000005</c:v>
                </c:pt>
                <c:pt idx="71">
                  <c:v>-88.482819000000006</c:v>
                </c:pt>
                <c:pt idx="72">
                  <c:v>-88.485720999999998</c:v>
                </c:pt>
                <c:pt idx="73">
                  <c:v>-88.486121999999995</c:v>
                </c:pt>
                <c:pt idx="74">
                  <c:v>-88.486289999999997</c:v>
                </c:pt>
                <c:pt idx="75">
                  <c:v>-88.484718999999998</c:v>
                </c:pt>
                <c:pt idx="76">
                  <c:v>-88.482896999999994</c:v>
                </c:pt>
                <c:pt idx="77">
                  <c:v>-88.486283</c:v>
                </c:pt>
                <c:pt idx="78">
                  <c:v>-88.496562999999995</c:v>
                </c:pt>
                <c:pt idx="79">
                  <c:v>-88.498120999999998</c:v>
                </c:pt>
                <c:pt idx="80">
                  <c:v>-88.496502000000007</c:v>
                </c:pt>
                <c:pt idx="81">
                  <c:v>-88.490342999999996</c:v>
                </c:pt>
                <c:pt idx="82">
                  <c:v>-88.488596999999999</c:v>
                </c:pt>
                <c:pt idx="83">
                  <c:v>-88.488625999999996</c:v>
                </c:pt>
                <c:pt idx="84">
                  <c:v>-88.488855999999998</c:v>
                </c:pt>
                <c:pt idx="85">
                  <c:v>-88.486737000000005</c:v>
                </c:pt>
                <c:pt idx="86">
                  <c:v>-88.486581999999999</c:v>
                </c:pt>
                <c:pt idx="87">
                  <c:v>-88.486602000000005</c:v>
                </c:pt>
                <c:pt idx="88">
                  <c:v>-88.486114999999998</c:v>
                </c:pt>
                <c:pt idx="89">
                  <c:v>-88.487257</c:v>
                </c:pt>
                <c:pt idx="90">
                  <c:v>-88.486788000000004</c:v>
                </c:pt>
                <c:pt idx="91">
                  <c:v>-88.486824999999996</c:v>
                </c:pt>
                <c:pt idx="92">
                  <c:v>-88.496611999999999</c:v>
                </c:pt>
                <c:pt idx="93">
                  <c:v>-88.490446000000006</c:v>
                </c:pt>
                <c:pt idx="94">
                  <c:v>-88.487279999999998</c:v>
                </c:pt>
                <c:pt idx="95">
                  <c:v>-88.486979000000005</c:v>
                </c:pt>
                <c:pt idx="96">
                  <c:v>-88.487610000000004</c:v>
                </c:pt>
                <c:pt idx="97">
                  <c:v>-88.489092999999997</c:v>
                </c:pt>
                <c:pt idx="98">
                  <c:v>-88.489406000000002</c:v>
                </c:pt>
                <c:pt idx="99">
                  <c:v>-88.489520999999996</c:v>
                </c:pt>
                <c:pt idx="100">
                  <c:v>-88.488574999999997</c:v>
                </c:pt>
                <c:pt idx="101">
                  <c:v>-88.489469999999997</c:v>
                </c:pt>
                <c:pt idx="102">
                  <c:v>-88.488573000000002</c:v>
                </c:pt>
                <c:pt idx="103">
                  <c:v>-88.488427000000001</c:v>
                </c:pt>
                <c:pt idx="104">
                  <c:v>-88.488690000000005</c:v>
                </c:pt>
                <c:pt idx="105">
                  <c:v>-88.490075000000004</c:v>
                </c:pt>
                <c:pt idx="106">
                  <c:v>-88.490262000000001</c:v>
                </c:pt>
                <c:pt idx="107">
                  <c:v>-88.490744000000007</c:v>
                </c:pt>
                <c:pt idx="108">
                  <c:v>-88.491129000000001</c:v>
                </c:pt>
                <c:pt idx="109">
                  <c:v>-88.491173000000003</c:v>
                </c:pt>
                <c:pt idx="110">
                  <c:v>-88.491488000000004</c:v>
                </c:pt>
                <c:pt idx="111">
                  <c:v>-88.491532000000007</c:v>
                </c:pt>
                <c:pt idx="112">
                  <c:v>-88.491662000000005</c:v>
                </c:pt>
                <c:pt idx="113">
                  <c:v>-88.491789999999995</c:v>
                </c:pt>
                <c:pt idx="114">
                  <c:v>-88.491888000000003</c:v>
                </c:pt>
                <c:pt idx="115">
                  <c:v>-88.491972000000004</c:v>
                </c:pt>
                <c:pt idx="116">
                  <c:v>-88.491978000000003</c:v>
                </c:pt>
                <c:pt idx="117">
                  <c:v>-88.491945000000001</c:v>
                </c:pt>
                <c:pt idx="118">
                  <c:v>-88.491894000000002</c:v>
                </c:pt>
                <c:pt idx="119">
                  <c:v>-88.491829999999993</c:v>
                </c:pt>
                <c:pt idx="120">
                  <c:v>-88.491821999999999</c:v>
                </c:pt>
                <c:pt idx="121">
                  <c:v>-88.491747000000004</c:v>
                </c:pt>
                <c:pt idx="122">
                  <c:v>-88.491656000000006</c:v>
                </c:pt>
                <c:pt idx="123">
                  <c:v>-88.491555000000005</c:v>
                </c:pt>
                <c:pt idx="124">
                  <c:v>-88.491434999999996</c:v>
                </c:pt>
                <c:pt idx="125">
                  <c:v>-88.491308000000004</c:v>
                </c:pt>
                <c:pt idx="126">
                  <c:v>-88.491161000000005</c:v>
                </c:pt>
                <c:pt idx="127">
                  <c:v>-88.491004000000004</c:v>
                </c:pt>
                <c:pt idx="128">
                  <c:v>-88.490780999999998</c:v>
                </c:pt>
                <c:pt idx="129">
                  <c:v>-88.490752999999998</c:v>
                </c:pt>
                <c:pt idx="130">
                  <c:v>-88.490679999999998</c:v>
                </c:pt>
                <c:pt idx="131">
                  <c:v>-88.490669999999994</c:v>
                </c:pt>
                <c:pt idx="132">
                  <c:v>-88.490673999999999</c:v>
                </c:pt>
                <c:pt idx="133">
                  <c:v>-88.490674999999996</c:v>
                </c:pt>
                <c:pt idx="134">
                  <c:v>-88.490674999999996</c:v>
                </c:pt>
                <c:pt idx="135">
                  <c:v>-88.490630999999993</c:v>
                </c:pt>
                <c:pt idx="136">
                  <c:v>-88.490624999999994</c:v>
                </c:pt>
              </c:numCache>
            </c:numRef>
          </c:yVal>
          <c:smooth val="1"/>
        </c:ser>
        <c:ser>
          <c:idx val="2"/>
          <c:order val="2"/>
          <c:tx>
            <c:v>Lap3</c:v>
          </c:tx>
          <c:marker>
            <c:symbol val="none"/>
          </c:marker>
          <c:xVal>
            <c:numRef>
              <c:f>'Lap 3 data'!$AQ$10:$AQ$150</c:f>
              <c:numCache>
                <c:formatCode>General</c:formatCode>
                <c:ptCount val="141"/>
                <c:pt idx="0">
                  <c:v>47.159697999999999</c:v>
                </c:pt>
                <c:pt idx="1">
                  <c:v>47.159602</c:v>
                </c:pt>
                <c:pt idx="2">
                  <c:v>47.159509</c:v>
                </c:pt>
                <c:pt idx="3">
                  <c:v>47.159413999999998</c:v>
                </c:pt>
                <c:pt idx="4">
                  <c:v>47.159308000000003</c:v>
                </c:pt>
                <c:pt idx="5">
                  <c:v>47.159205</c:v>
                </c:pt>
                <c:pt idx="6">
                  <c:v>47.159104999999997</c:v>
                </c:pt>
                <c:pt idx="7">
                  <c:v>47.159016999999999</c:v>
                </c:pt>
                <c:pt idx="8">
                  <c:v>47.158954000000001</c:v>
                </c:pt>
                <c:pt idx="9">
                  <c:v>47.158904</c:v>
                </c:pt>
                <c:pt idx="10">
                  <c:v>47.158872000000002</c:v>
                </c:pt>
                <c:pt idx="11">
                  <c:v>47.158867000000001</c:v>
                </c:pt>
                <c:pt idx="12">
                  <c:v>47.158878000000001</c:v>
                </c:pt>
                <c:pt idx="13">
                  <c:v>47.158880000000003</c:v>
                </c:pt>
                <c:pt idx="14">
                  <c:v>47.158895999999999</c:v>
                </c:pt>
                <c:pt idx="15">
                  <c:v>47.158893999999997</c:v>
                </c:pt>
                <c:pt idx="16">
                  <c:v>47.158892999999999</c:v>
                </c:pt>
                <c:pt idx="17">
                  <c:v>47.158876999999997</c:v>
                </c:pt>
                <c:pt idx="18">
                  <c:v>47.158847000000002</c:v>
                </c:pt>
                <c:pt idx="19">
                  <c:v>47.158797</c:v>
                </c:pt>
                <c:pt idx="20">
                  <c:v>47.158735999999998</c:v>
                </c:pt>
                <c:pt idx="21">
                  <c:v>47.158670000000001</c:v>
                </c:pt>
                <c:pt idx="22">
                  <c:v>47.158610000000003</c:v>
                </c:pt>
                <c:pt idx="23">
                  <c:v>47.158568000000002</c:v>
                </c:pt>
                <c:pt idx="24">
                  <c:v>47.158538</c:v>
                </c:pt>
                <c:pt idx="25">
                  <c:v>47.158520000000003</c:v>
                </c:pt>
                <c:pt idx="26">
                  <c:v>47.158518000000001</c:v>
                </c:pt>
                <c:pt idx="27">
                  <c:v>47.158529999999999</c:v>
                </c:pt>
                <c:pt idx="28">
                  <c:v>47.158532000000001</c:v>
                </c:pt>
                <c:pt idx="29">
                  <c:v>47.158552</c:v>
                </c:pt>
                <c:pt idx="30">
                  <c:v>47.158631999999997</c:v>
                </c:pt>
                <c:pt idx="31">
                  <c:v>47.158642999999998</c:v>
                </c:pt>
                <c:pt idx="32">
                  <c:v>47.158768000000002</c:v>
                </c:pt>
                <c:pt idx="33">
                  <c:v>47.158785000000002</c:v>
                </c:pt>
                <c:pt idx="34">
                  <c:v>47.158853000000001</c:v>
                </c:pt>
                <c:pt idx="35">
                  <c:v>47.158946</c:v>
                </c:pt>
                <c:pt idx="36">
                  <c:v>47.159143999999998</c:v>
                </c:pt>
                <c:pt idx="37">
                  <c:v>47.159170000000003</c:v>
                </c:pt>
                <c:pt idx="38">
                  <c:v>47.159365000000001</c:v>
                </c:pt>
                <c:pt idx="39">
                  <c:v>47.159391999999997</c:v>
                </c:pt>
                <c:pt idx="40">
                  <c:v>47.159491000000003</c:v>
                </c:pt>
                <c:pt idx="41">
                  <c:v>47.159613</c:v>
                </c:pt>
                <c:pt idx="42">
                  <c:v>47.159744000000003</c:v>
                </c:pt>
                <c:pt idx="43">
                  <c:v>47.159880999999999</c:v>
                </c:pt>
                <c:pt idx="44">
                  <c:v>47.160153999999999</c:v>
                </c:pt>
                <c:pt idx="45">
                  <c:v>47.160314999999997</c:v>
                </c:pt>
                <c:pt idx="46">
                  <c:v>47.160331999999997</c:v>
                </c:pt>
                <c:pt idx="47">
                  <c:v>47.160454999999999</c:v>
                </c:pt>
                <c:pt idx="48">
                  <c:v>47.160713999999999</c:v>
                </c:pt>
                <c:pt idx="49">
                  <c:v>47.160871</c:v>
                </c:pt>
                <c:pt idx="50">
                  <c:v>47.160888</c:v>
                </c:pt>
                <c:pt idx="51">
                  <c:v>47.161017000000001</c:v>
                </c:pt>
                <c:pt idx="52">
                  <c:v>47.161284999999999</c:v>
                </c:pt>
                <c:pt idx="53">
                  <c:v>47.161320000000003</c:v>
                </c:pt>
                <c:pt idx="54">
                  <c:v>47.161563999999998</c:v>
                </c:pt>
                <c:pt idx="55">
                  <c:v>47.161718</c:v>
                </c:pt>
                <c:pt idx="56">
                  <c:v>47.161735</c:v>
                </c:pt>
                <c:pt idx="57">
                  <c:v>47.161991</c:v>
                </c:pt>
                <c:pt idx="58">
                  <c:v>47.162027000000002</c:v>
                </c:pt>
                <c:pt idx="59">
                  <c:v>47.162166999999997</c:v>
                </c:pt>
                <c:pt idx="60">
                  <c:v>47.162464</c:v>
                </c:pt>
                <c:pt idx="61">
                  <c:v>47.162647</c:v>
                </c:pt>
                <c:pt idx="62">
                  <c:v>47.162813</c:v>
                </c:pt>
                <c:pt idx="63">
                  <c:v>47.162832999999999</c:v>
                </c:pt>
                <c:pt idx="64">
                  <c:v>47.162979999999997</c:v>
                </c:pt>
                <c:pt idx="65">
                  <c:v>47.163142999999998</c:v>
                </c:pt>
                <c:pt idx="66">
                  <c:v>47.163302999999999</c:v>
                </c:pt>
                <c:pt idx="67">
                  <c:v>47.163455999999996</c:v>
                </c:pt>
                <c:pt idx="68">
                  <c:v>47.163603999999999</c:v>
                </c:pt>
                <c:pt idx="69">
                  <c:v>47.163742999999997</c:v>
                </c:pt>
                <c:pt idx="70">
                  <c:v>47.163879999999999</c:v>
                </c:pt>
                <c:pt idx="71">
                  <c:v>47.164005000000003</c:v>
                </c:pt>
                <c:pt idx="72">
                  <c:v>47.164118000000002</c:v>
                </c:pt>
                <c:pt idx="73">
                  <c:v>47.164214999999999</c:v>
                </c:pt>
                <c:pt idx="74">
                  <c:v>47.164296999999998</c:v>
                </c:pt>
                <c:pt idx="75">
                  <c:v>47.164358</c:v>
                </c:pt>
                <c:pt idx="76">
                  <c:v>47.164428000000001</c:v>
                </c:pt>
                <c:pt idx="77">
                  <c:v>47.164465999999997</c:v>
                </c:pt>
                <c:pt idx="78">
                  <c:v>47.164493999999998</c:v>
                </c:pt>
                <c:pt idx="79">
                  <c:v>47.164490999999998</c:v>
                </c:pt>
                <c:pt idx="80">
                  <c:v>47.164464000000002</c:v>
                </c:pt>
                <c:pt idx="81">
                  <c:v>47.164453999999999</c:v>
                </c:pt>
                <c:pt idx="82">
                  <c:v>47.164445999999998</c:v>
                </c:pt>
                <c:pt idx="83">
                  <c:v>47.164385000000003</c:v>
                </c:pt>
                <c:pt idx="84">
                  <c:v>47.164346999999999</c:v>
                </c:pt>
                <c:pt idx="85">
                  <c:v>47.164315999999999</c:v>
                </c:pt>
                <c:pt idx="86">
                  <c:v>47.164285999999997</c:v>
                </c:pt>
                <c:pt idx="87">
                  <c:v>47.164257999999997</c:v>
                </c:pt>
                <c:pt idx="88">
                  <c:v>47.164242000000002</c:v>
                </c:pt>
                <c:pt idx="89">
                  <c:v>47.164226999999997</c:v>
                </c:pt>
                <c:pt idx="90">
                  <c:v>47.164240999999997</c:v>
                </c:pt>
                <c:pt idx="91">
                  <c:v>47.164287000000002</c:v>
                </c:pt>
                <c:pt idx="92">
                  <c:v>47.16433</c:v>
                </c:pt>
                <c:pt idx="93">
                  <c:v>47.164341</c:v>
                </c:pt>
                <c:pt idx="94">
                  <c:v>47.164341999999998</c:v>
                </c:pt>
                <c:pt idx="95">
                  <c:v>47.164327</c:v>
                </c:pt>
                <c:pt idx="96">
                  <c:v>47.164301000000002</c:v>
                </c:pt>
                <c:pt idx="97">
                  <c:v>47.164278000000003</c:v>
                </c:pt>
                <c:pt idx="98">
                  <c:v>47.164220999999998</c:v>
                </c:pt>
                <c:pt idx="99">
                  <c:v>47.164155999999998</c:v>
                </c:pt>
                <c:pt idx="100">
                  <c:v>47.164074999999997</c:v>
                </c:pt>
                <c:pt idx="101">
                  <c:v>47.163992999999998</c:v>
                </c:pt>
                <c:pt idx="102">
                  <c:v>47.163912000000003</c:v>
                </c:pt>
                <c:pt idx="103">
                  <c:v>47.163832999999997</c:v>
                </c:pt>
                <c:pt idx="104">
                  <c:v>47.163783000000002</c:v>
                </c:pt>
                <c:pt idx="105">
                  <c:v>47.163736999999998</c:v>
                </c:pt>
                <c:pt idx="106">
                  <c:v>47.163705999999998</c:v>
                </c:pt>
                <c:pt idx="107">
                  <c:v>47.163648999999999</c:v>
                </c:pt>
                <c:pt idx="108">
                  <c:v>47.163642000000003</c:v>
                </c:pt>
                <c:pt idx="109">
                  <c:v>47.163608000000004</c:v>
                </c:pt>
                <c:pt idx="110">
                  <c:v>47.163556</c:v>
                </c:pt>
                <c:pt idx="111">
                  <c:v>47.163483999999997</c:v>
                </c:pt>
                <c:pt idx="112">
                  <c:v>47.163383000000003</c:v>
                </c:pt>
                <c:pt idx="113">
                  <c:v>47.163277999999998</c:v>
                </c:pt>
                <c:pt idx="114">
                  <c:v>47.163159999999998</c:v>
                </c:pt>
                <c:pt idx="115">
                  <c:v>47.163026000000002</c:v>
                </c:pt>
                <c:pt idx="116">
                  <c:v>47.162875999999997</c:v>
                </c:pt>
                <c:pt idx="117">
                  <c:v>47.162585999999997</c:v>
                </c:pt>
                <c:pt idx="118">
                  <c:v>47.162407999999999</c:v>
                </c:pt>
                <c:pt idx="119">
                  <c:v>47.162388</c:v>
                </c:pt>
                <c:pt idx="120">
                  <c:v>47.162247999999998</c:v>
                </c:pt>
                <c:pt idx="121">
                  <c:v>47.162084999999998</c:v>
                </c:pt>
                <c:pt idx="122">
                  <c:v>47.161915999999998</c:v>
                </c:pt>
                <c:pt idx="123">
                  <c:v>47.161749999999998</c:v>
                </c:pt>
                <c:pt idx="124">
                  <c:v>47.161586999999997</c:v>
                </c:pt>
                <c:pt idx="125">
                  <c:v>47.161428999999998</c:v>
                </c:pt>
                <c:pt idx="126">
                  <c:v>47.161290000000001</c:v>
                </c:pt>
                <c:pt idx="127">
                  <c:v>47.161158999999998</c:v>
                </c:pt>
                <c:pt idx="128">
                  <c:v>47.161031000000001</c:v>
                </c:pt>
                <c:pt idx="129">
                  <c:v>47.160784999999997</c:v>
                </c:pt>
                <c:pt idx="130">
                  <c:v>47.160753</c:v>
                </c:pt>
                <c:pt idx="131">
                  <c:v>47.160629</c:v>
                </c:pt>
                <c:pt idx="132">
                  <c:v>47.160480999999997</c:v>
                </c:pt>
                <c:pt idx="133">
                  <c:v>47.160339</c:v>
                </c:pt>
                <c:pt idx="134">
                  <c:v>47.160200000000003</c:v>
                </c:pt>
                <c:pt idx="135">
                  <c:v>47.160062000000003</c:v>
                </c:pt>
                <c:pt idx="136">
                  <c:v>47.159925000000001</c:v>
                </c:pt>
              </c:numCache>
            </c:numRef>
          </c:xVal>
          <c:yVal>
            <c:numRef>
              <c:f>'Lap 3 data'!$AR$10:$AR$150</c:f>
              <c:numCache>
                <c:formatCode>General</c:formatCode>
                <c:ptCount val="141"/>
                <c:pt idx="0">
                  <c:v>-88.490347</c:v>
                </c:pt>
                <c:pt idx="1">
                  <c:v>-88.490195999999997</c:v>
                </c:pt>
                <c:pt idx="2">
                  <c:v>-88.490026</c:v>
                </c:pt>
                <c:pt idx="3">
                  <c:v>-88.489859999999993</c:v>
                </c:pt>
                <c:pt idx="4">
                  <c:v>-88.489706999999996</c:v>
                </c:pt>
                <c:pt idx="5">
                  <c:v>-88.489551000000006</c:v>
                </c:pt>
                <c:pt idx="6">
                  <c:v>-88.489378000000002</c:v>
                </c:pt>
                <c:pt idx="7">
                  <c:v>-88.489194999999995</c:v>
                </c:pt>
                <c:pt idx="8">
                  <c:v>-88.488990000000001</c:v>
                </c:pt>
                <c:pt idx="9">
                  <c:v>-88.488776000000001</c:v>
                </c:pt>
                <c:pt idx="10">
                  <c:v>-88.488545999999999</c:v>
                </c:pt>
                <c:pt idx="11">
                  <c:v>-88.488302000000004</c:v>
                </c:pt>
                <c:pt idx="12">
                  <c:v>-88.487818000000004</c:v>
                </c:pt>
                <c:pt idx="13">
                  <c:v>-88.487755000000007</c:v>
                </c:pt>
                <c:pt idx="14">
                  <c:v>-88.487280999999996</c:v>
                </c:pt>
                <c:pt idx="15">
                  <c:v>-88.486975000000001</c:v>
                </c:pt>
                <c:pt idx="16">
                  <c:v>-88.486941999999999</c:v>
                </c:pt>
                <c:pt idx="17">
                  <c:v>-88.486699000000002</c:v>
                </c:pt>
                <c:pt idx="18">
                  <c:v>-88.486422000000005</c:v>
                </c:pt>
                <c:pt idx="19">
                  <c:v>-88.486168000000006</c:v>
                </c:pt>
                <c:pt idx="20">
                  <c:v>-88.485949000000005</c:v>
                </c:pt>
                <c:pt idx="21">
                  <c:v>-88.485755999999995</c:v>
                </c:pt>
                <c:pt idx="22">
                  <c:v>-88.485583000000005</c:v>
                </c:pt>
                <c:pt idx="23">
                  <c:v>-88.485429999999994</c:v>
                </c:pt>
                <c:pt idx="24">
                  <c:v>-88.485281000000001</c:v>
                </c:pt>
                <c:pt idx="25">
                  <c:v>-88.485011999999998</c:v>
                </c:pt>
                <c:pt idx="26">
                  <c:v>-88.484977000000001</c:v>
                </c:pt>
                <c:pt idx="27">
                  <c:v>-88.484730999999996</c:v>
                </c:pt>
                <c:pt idx="28">
                  <c:v>-88.484696999999997</c:v>
                </c:pt>
                <c:pt idx="29">
                  <c:v>-88.484585999999993</c:v>
                </c:pt>
                <c:pt idx="30">
                  <c:v>-88.484384000000006</c:v>
                </c:pt>
                <c:pt idx="31">
                  <c:v>-88.484358</c:v>
                </c:pt>
                <c:pt idx="32">
                  <c:v>-88.484224999999995</c:v>
                </c:pt>
                <c:pt idx="33">
                  <c:v>-88.484206999999998</c:v>
                </c:pt>
                <c:pt idx="34">
                  <c:v>-88.484166000000002</c:v>
                </c:pt>
                <c:pt idx="35">
                  <c:v>-88.484156999999996</c:v>
                </c:pt>
                <c:pt idx="36">
                  <c:v>-88.484145999999996</c:v>
                </c:pt>
                <c:pt idx="37">
                  <c:v>-88.484144999999998</c:v>
                </c:pt>
                <c:pt idx="38">
                  <c:v>-88.484150999999997</c:v>
                </c:pt>
                <c:pt idx="39">
                  <c:v>-88.484151999999995</c:v>
                </c:pt>
                <c:pt idx="40">
                  <c:v>-88.484155999999999</c:v>
                </c:pt>
                <c:pt idx="41">
                  <c:v>-88.484157999999994</c:v>
                </c:pt>
                <c:pt idx="42">
                  <c:v>-88.484157999999994</c:v>
                </c:pt>
                <c:pt idx="43">
                  <c:v>-88.484166999999999</c:v>
                </c:pt>
                <c:pt idx="44">
                  <c:v>-88.484177000000003</c:v>
                </c:pt>
                <c:pt idx="45">
                  <c:v>-88.484172999999998</c:v>
                </c:pt>
                <c:pt idx="46">
                  <c:v>-88.484172000000001</c:v>
                </c:pt>
                <c:pt idx="47">
                  <c:v>-88.48415</c:v>
                </c:pt>
                <c:pt idx="48">
                  <c:v>-88.484039999999993</c:v>
                </c:pt>
                <c:pt idx="49">
                  <c:v>-88.483975000000001</c:v>
                </c:pt>
                <c:pt idx="50">
                  <c:v>-88.483968000000004</c:v>
                </c:pt>
                <c:pt idx="51">
                  <c:v>-88.483952000000002</c:v>
                </c:pt>
                <c:pt idx="52">
                  <c:v>-88.483935000000002</c:v>
                </c:pt>
                <c:pt idx="53">
                  <c:v>-88.483932999999993</c:v>
                </c:pt>
                <c:pt idx="54">
                  <c:v>-88.483986999999999</c:v>
                </c:pt>
                <c:pt idx="55">
                  <c:v>-88.484059000000002</c:v>
                </c:pt>
                <c:pt idx="56">
                  <c:v>-88.484067999999994</c:v>
                </c:pt>
                <c:pt idx="57">
                  <c:v>-88.484164000000007</c:v>
                </c:pt>
                <c:pt idx="58">
                  <c:v>-88.484177000000003</c:v>
                </c:pt>
                <c:pt idx="59">
                  <c:v>-88.484174999999993</c:v>
                </c:pt>
                <c:pt idx="60">
                  <c:v>-88.484125000000006</c:v>
                </c:pt>
                <c:pt idx="61">
                  <c:v>-88.484110999999999</c:v>
                </c:pt>
                <c:pt idx="62">
                  <c:v>-88.484122999999997</c:v>
                </c:pt>
                <c:pt idx="63">
                  <c:v>-88.484125000000006</c:v>
                </c:pt>
                <c:pt idx="64">
                  <c:v>-88.484161999999998</c:v>
                </c:pt>
                <c:pt idx="65">
                  <c:v>-88.484233000000003</c:v>
                </c:pt>
                <c:pt idx="66">
                  <c:v>-88.484324999999998</c:v>
                </c:pt>
                <c:pt idx="67">
                  <c:v>-88.484429000000006</c:v>
                </c:pt>
                <c:pt idx="68">
                  <c:v>-88.484575000000007</c:v>
                </c:pt>
                <c:pt idx="69">
                  <c:v>-88.484736999999996</c:v>
                </c:pt>
                <c:pt idx="70">
                  <c:v>-88.484902000000005</c:v>
                </c:pt>
                <c:pt idx="71">
                  <c:v>-88.485078000000001</c:v>
                </c:pt>
                <c:pt idx="72">
                  <c:v>-88.485275999999999</c:v>
                </c:pt>
                <c:pt idx="73">
                  <c:v>-88.485498000000007</c:v>
                </c:pt>
                <c:pt idx="74">
                  <c:v>-88.485720999999998</c:v>
                </c:pt>
                <c:pt idx="75">
                  <c:v>-88.485950000000003</c:v>
                </c:pt>
                <c:pt idx="76">
                  <c:v>-88.486176</c:v>
                </c:pt>
                <c:pt idx="77">
                  <c:v>-88.486391999999995</c:v>
                </c:pt>
                <c:pt idx="78">
                  <c:v>-88.486598000000001</c:v>
                </c:pt>
                <c:pt idx="79">
                  <c:v>-88.486799000000005</c:v>
                </c:pt>
                <c:pt idx="80">
                  <c:v>-88.486992000000001</c:v>
                </c:pt>
                <c:pt idx="81">
                  <c:v>-88.487188000000003</c:v>
                </c:pt>
                <c:pt idx="82">
                  <c:v>-88.487382999999994</c:v>
                </c:pt>
                <c:pt idx="83">
                  <c:v>-88.487521000000001</c:v>
                </c:pt>
                <c:pt idx="84">
                  <c:v>-88.487671000000006</c:v>
                </c:pt>
                <c:pt idx="85">
                  <c:v>-88.487824000000003</c:v>
                </c:pt>
                <c:pt idx="86">
                  <c:v>-88.487967999999995</c:v>
                </c:pt>
                <c:pt idx="87">
                  <c:v>-88.488106000000002</c:v>
                </c:pt>
                <c:pt idx="88">
                  <c:v>-88.488242999999997</c:v>
                </c:pt>
                <c:pt idx="89">
                  <c:v>-88.488381000000004</c:v>
                </c:pt>
                <c:pt idx="90">
                  <c:v>-88.488499000000004</c:v>
                </c:pt>
                <c:pt idx="91">
                  <c:v>-88.488596000000001</c:v>
                </c:pt>
                <c:pt idx="92">
                  <c:v>-88.488804999999999</c:v>
                </c:pt>
                <c:pt idx="93">
                  <c:v>-88.488941999999994</c:v>
                </c:pt>
                <c:pt idx="94">
                  <c:v>-88.488956999999999</c:v>
                </c:pt>
                <c:pt idx="95">
                  <c:v>-88.489080999999999</c:v>
                </c:pt>
                <c:pt idx="96">
                  <c:v>-88.489228999999995</c:v>
                </c:pt>
                <c:pt idx="97">
                  <c:v>-88.489377000000005</c:v>
                </c:pt>
                <c:pt idx="98">
                  <c:v>-88.489534000000006</c:v>
                </c:pt>
                <c:pt idx="99">
                  <c:v>-88.489672999999996</c:v>
                </c:pt>
                <c:pt idx="100">
                  <c:v>-88.489814999999993</c:v>
                </c:pt>
                <c:pt idx="101">
                  <c:v>-88.489946000000003</c:v>
                </c:pt>
                <c:pt idx="102">
                  <c:v>-88.490084999999993</c:v>
                </c:pt>
                <c:pt idx="103">
                  <c:v>-88.490227000000004</c:v>
                </c:pt>
                <c:pt idx="104">
                  <c:v>-88.490398999999996</c:v>
                </c:pt>
                <c:pt idx="105">
                  <c:v>-88.490583999999998</c:v>
                </c:pt>
                <c:pt idx="106">
                  <c:v>-88.490782999999993</c:v>
                </c:pt>
                <c:pt idx="107">
                  <c:v>-88.491127000000006</c:v>
                </c:pt>
                <c:pt idx="108">
                  <c:v>-88.491172000000006</c:v>
                </c:pt>
                <c:pt idx="109">
                  <c:v>-88.491320999999999</c:v>
                </c:pt>
                <c:pt idx="110">
                  <c:v>-88.491483000000002</c:v>
                </c:pt>
                <c:pt idx="111">
                  <c:v>-88.491634000000005</c:v>
                </c:pt>
                <c:pt idx="112">
                  <c:v>-88.491759999999999</c:v>
                </c:pt>
                <c:pt idx="113">
                  <c:v>-88.491868999999994</c:v>
                </c:pt>
                <c:pt idx="114">
                  <c:v>-88.491951999999998</c:v>
                </c:pt>
                <c:pt idx="115">
                  <c:v>-88.492007000000001</c:v>
                </c:pt>
                <c:pt idx="116">
                  <c:v>-88.492007999999998</c:v>
                </c:pt>
                <c:pt idx="117">
                  <c:v>-88.491950000000003</c:v>
                </c:pt>
                <c:pt idx="118">
                  <c:v>-88.491889999999998</c:v>
                </c:pt>
                <c:pt idx="119">
                  <c:v>-88.491883000000001</c:v>
                </c:pt>
                <c:pt idx="120">
                  <c:v>-88.491816999999998</c:v>
                </c:pt>
                <c:pt idx="121">
                  <c:v>-88.491724000000005</c:v>
                </c:pt>
                <c:pt idx="122">
                  <c:v>-88.491636</c:v>
                </c:pt>
                <c:pt idx="123">
                  <c:v>-88.491513999999995</c:v>
                </c:pt>
                <c:pt idx="124">
                  <c:v>-88.491408000000007</c:v>
                </c:pt>
                <c:pt idx="125">
                  <c:v>-88.491262000000006</c:v>
                </c:pt>
                <c:pt idx="126">
                  <c:v>-88.491107</c:v>
                </c:pt>
                <c:pt idx="127">
                  <c:v>-88.490969000000007</c:v>
                </c:pt>
                <c:pt idx="128">
                  <c:v>-88.490860999999995</c:v>
                </c:pt>
                <c:pt idx="129">
                  <c:v>-88.490711000000005</c:v>
                </c:pt>
                <c:pt idx="130">
                  <c:v>-88.490691999999996</c:v>
                </c:pt>
                <c:pt idx="131">
                  <c:v>-88.490677000000005</c:v>
                </c:pt>
                <c:pt idx="132">
                  <c:v>-88.490682000000007</c:v>
                </c:pt>
                <c:pt idx="133">
                  <c:v>-88.490686999999994</c:v>
                </c:pt>
                <c:pt idx="134">
                  <c:v>-88.490678000000003</c:v>
                </c:pt>
                <c:pt idx="135">
                  <c:v>-88.490645000000001</c:v>
                </c:pt>
                <c:pt idx="136">
                  <c:v>-88.490583000000001</c:v>
                </c:pt>
              </c:numCache>
            </c:numRef>
          </c:yVal>
          <c:smooth val="1"/>
        </c:ser>
        <c:ser>
          <c:idx val="3"/>
          <c:order val="3"/>
          <c:tx>
            <c:v>Lap 4</c:v>
          </c:tx>
          <c:marker>
            <c:symbol val="none"/>
          </c:marker>
          <c:xVal>
            <c:numRef>
              <c:f>'Lap 4 data'!$AQ$10:$AQ$150</c:f>
              <c:numCache>
                <c:formatCode>General</c:formatCode>
                <c:ptCount val="141"/>
                <c:pt idx="0">
                  <c:v>47.159925000000001</c:v>
                </c:pt>
                <c:pt idx="1">
                  <c:v>47.159793000000001</c:v>
                </c:pt>
                <c:pt idx="2">
                  <c:v>47.159674000000003</c:v>
                </c:pt>
                <c:pt idx="3">
                  <c:v>47.159576999999999</c:v>
                </c:pt>
                <c:pt idx="4">
                  <c:v>47.159483999999999</c:v>
                </c:pt>
                <c:pt idx="5">
                  <c:v>47.159393999999999</c:v>
                </c:pt>
                <c:pt idx="6">
                  <c:v>47.159298999999997</c:v>
                </c:pt>
                <c:pt idx="7">
                  <c:v>47.159199999999998</c:v>
                </c:pt>
                <c:pt idx="8">
                  <c:v>47.159106000000001</c:v>
                </c:pt>
                <c:pt idx="9">
                  <c:v>47.159022</c:v>
                </c:pt>
                <c:pt idx="10">
                  <c:v>47.158918</c:v>
                </c:pt>
                <c:pt idx="11">
                  <c:v>47.158884999999998</c:v>
                </c:pt>
                <c:pt idx="12">
                  <c:v>47.158881999999998</c:v>
                </c:pt>
                <c:pt idx="13">
                  <c:v>47.158873</c:v>
                </c:pt>
                <c:pt idx="14">
                  <c:v>47.158875999999999</c:v>
                </c:pt>
                <c:pt idx="15">
                  <c:v>47.158881000000001</c:v>
                </c:pt>
                <c:pt idx="16">
                  <c:v>47.158886000000003</c:v>
                </c:pt>
                <c:pt idx="17">
                  <c:v>47.158887999999997</c:v>
                </c:pt>
                <c:pt idx="18">
                  <c:v>47.158884999999998</c:v>
                </c:pt>
                <c:pt idx="19">
                  <c:v>47.15887</c:v>
                </c:pt>
                <c:pt idx="20">
                  <c:v>47.158831999999997</c:v>
                </c:pt>
                <c:pt idx="21">
                  <c:v>47.15878</c:v>
                </c:pt>
                <c:pt idx="22">
                  <c:v>47.158712000000001</c:v>
                </c:pt>
                <c:pt idx="23">
                  <c:v>47.158641000000003</c:v>
                </c:pt>
                <c:pt idx="24">
                  <c:v>47.158574999999999</c:v>
                </c:pt>
                <c:pt idx="25">
                  <c:v>47.158526999999999</c:v>
                </c:pt>
                <c:pt idx="26">
                  <c:v>47.158504000000001</c:v>
                </c:pt>
                <c:pt idx="27">
                  <c:v>47.158510999999997</c:v>
                </c:pt>
                <c:pt idx="28">
                  <c:v>47.158524999999997</c:v>
                </c:pt>
                <c:pt idx="29">
                  <c:v>47.158552</c:v>
                </c:pt>
                <c:pt idx="30">
                  <c:v>47.158583</c:v>
                </c:pt>
                <c:pt idx="31">
                  <c:v>47.158586999999997</c:v>
                </c:pt>
                <c:pt idx="32">
                  <c:v>47.158634999999997</c:v>
                </c:pt>
                <c:pt idx="33">
                  <c:v>47.158765000000002</c:v>
                </c:pt>
                <c:pt idx="34">
                  <c:v>47.158782000000002</c:v>
                </c:pt>
                <c:pt idx="35">
                  <c:v>47.158855000000003</c:v>
                </c:pt>
                <c:pt idx="36">
                  <c:v>47.158952999999997</c:v>
                </c:pt>
                <c:pt idx="37">
                  <c:v>47.159160999999997</c:v>
                </c:pt>
                <c:pt idx="38">
                  <c:v>47.159188</c:v>
                </c:pt>
                <c:pt idx="39">
                  <c:v>47.159289000000001</c:v>
                </c:pt>
                <c:pt idx="40">
                  <c:v>47.159405999999997</c:v>
                </c:pt>
                <c:pt idx="41">
                  <c:v>47.159526999999997</c:v>
                </c:pt>
                <c:pt idx="42">
                  <c:v>47.159652999999999</c:v>
                </c:pt>
                <c:pt idx="43">
                  <c:v>47.159897999999998</c:v>
                </c:pt>
                <c:pt idx="44">
                  <c:v>47.159930000000003</c:v>
                </c:pt>
                <c:pt idx="45">
                  <c:v>47.160178000000002</c:v>
                </c:pt>
                <c:pt idx="46">
                  <c:v>47.160212999999999</c:v>
                </c:pt>
                <c:pt idx="47">
                  <c:v>47.160333000000001</c:v>
                </c:pt>
                <c:pt idx="48">
                  <c:v>47.160469999999997</c:v>
                </c:pt>
                <c:pt idx="49">
                  <c:v>47.160730999999998</c:v>
                </c:pt>
                <c:pt idx="50">
                  <c:v>47.160764999999998</c:v>
                </c:pt>
                <c:pt idx="51">
                  <c:v>47.160893999999999</c:v>
                </c:pt>
                <c:pt idx="52">
                  <c:v>47.161042000000002</c:v>
                </c:pt>
                <c:pt idx="53">
                  <c:v>47.161189999999998</c:v>
                </c:pt>
                <c:pt idx="54">
                  <c:v>47.161337000000003</c:v>
                </c:pt>
                <c:pt idx="55">
                  <c:v>47.161481999999999</c:v>
                </c:pt>
                <c:pt idx="56">
                  <c:v>47.161627000000003</c:v>
                </c:pt>
                <c:pt idx="57">
                  <c:v>47.161774000000001</c:v>
                </c:pt>
                <c:pt idx="58">
                  <c:v>47.161921999999997</c:v>
                </c:pt>
                <c:pt idx="59">
                  <c:v>47.162084999999998</c:v>
                </c:pt>
                <c:pt idx="60">
                  <c:v>47.162253</c:v>
                </c:pt>
                <c:pt idx="61">
                  <c:v>47.162418000000002</c:v>
                </c:pt>
                <c:pt idx="62">
                  <c:v>47.162587000000002</c:v>
                </c:pt>
                <c:pt idx="63">
                  <c:v>47.162761000000003</c:v>
                </c:pt>
                <c:pt idx="64">
                  <c:v>47.162931999999998</c:v>
                </c:pt>
                <c:pt idx="65">
                  <c:v>47.163097999999998</c:v>
                </c:pt>
                <c:pt idx="66">
                  <c:v>47.163260000000001</c:v>
                </c:pt>
                <c:pt idx="67">
                  <c:v>47.163418999999998</c:v>
                </c:pt>
                <c:pt idx="68">
                  <c:v>47.163567</c:v>
                </c:pt>
                <c:pt idx="69">
                  <c:v>47.163710999999999</c:v>
                </c:pt>
                <c:pt idx="70">
                  <c:v>47.163854000000001</c:v>
                </c:pt>
                <c:pt idx="71">
                  <c:v>47.163980000000002</c:v>
                </c:pt>
                <c:pt idx="72">
                  <c:v>47.164099</c:v>
                </c:pt>
                <c:pt idx="73">
                  <c:v>47.164205000000003</c:v>
                </c:pt>
                <c:pt idx="74">
                  <c:v>47.164293000000001</c:v>
                </c:pt>
                <c:pt idx="75">
                  <c:v>47.164368000000003</c:v>
                </c:pt>
                <c:pt idx="76">
                  <c:v>47.164425999999999</c:v>
                </c:pt>
                <c:pt idx="77">
                  <c:v>47.164467000000002</c:v>
                </c:pt>
                <c:pt idx="78">
                  <c:v>47.164507</c:v>
                </c:pt>
                <c:pt idx="79">
                  <c:v>47.164512000000002</c:v>
                </c:pt>
                <c:pt idx="80">
                  <c:v>47.164493</c:v>
                </c:pt>
                <c:pt idx="81">
                  <c:v>47.164465</c:v>
                </c:pt>
                <c:pt idx="82">
                  <c:v>47.164425000000001</c:v>
                </c:pt>
                <c:pt idx="83">
                  <c:v>47.164382000000003</c:v>
                </c:pt>
                <c:pt idx="84">
                  <c:v>47.164346999999999</c:v>
                </c:pt>
                <c:pt idx="85">
                  <c:v>47.164315999999999</c:v>
                </c:pt>
                <c:pt idx="86">
                  <c:v>47.164282</c:v>
                </c:pt>
                <c:pt idx="87">
                  <c:v>47.164262000000001</c:v>
                </c:pt>
                <c:pt idx="88">
                  <c:v>47.164254</c:v>
                </c:pt>
                <c:pt idx="89">
                  <c:v>47.164242999999999</c:v>
                </c:pt>
                <c:pt idx="90">
                  <c:v>47.164233000000003</c:v>
                </c:pt>
                <c:pt idx="91">
                  <c:v>47.164285</c:v>
                </c:pt>
                <c:pt idx="92">
                  <c:v>47.164302999999997</c:v>
                </c:pt>
                <c:pt idx="93">
                  <c:v>47.164310999999998</c:v>
                </c:pt>
                <c:pt idx="94">
                  <c:v>47.16431</c:v>
                </c:pt>
                <c:pt idx="95">
                  <c:v>47.164312000000002</c:v>
                </c:pt>
                <c:pt idx="96">
                  <c:v>47.164287999999999</c:v>
                </c:pt>
                <c:pt idx="97">
                  <c:v>47.164262999999998</c:v>
                </c:pt>
                <c:pt idx="98">
                  <c:v>47.164223</c:v>
                </c:pt>
                <c:pt idx="99">
                  <c:v>47.164183000000001</c:v>
                </c:pt>
                <c:pt idx="100">
                  <c:v>47.164116</c:v>
                </c:pt>
                <c:pt idx="101">
                  <c:v>47.164048000000001</c:v>
                </c:pt>
                <c:pt idx="102">
                  <c:v>47.163969999999999</c:v>
                </c:pt>
                <c:pt idx="103">
                  <c:v>47.163891999999997</c:v>
                </c:pt>
                <c:pt idx="104">
                  <c:v>47.163829999999997</c:v>
                </c:pt>
                <c:pt idx="105">
                  <c:v>47.163767999999997</c:v>
                </c:pt>
                <c:pt idx="106">
                  <c:v>47.163719</c:v>
                </c:pt>
                <c:pt idx="107">
                  <c:v>47.163710000000002</c:v>
                </c:pt>
                <c:pt idx="108">
                  <c:v>47.163690000000003</c:v>
                </c:pt>
                <c:pt idx="109">
                  <c:v>47.163618</c:v>
                </c:pt>
                <c:pt idx="110">
                  <c:v>47.163608000000004</c:v>
                </c:pt>
                <c:pt idx="111">
                  <c:v>47.163480999999997</c:v>
                </c:pt>
                <c:pt idx="112">
                  <c:v>47.163463</c:v>
                </c:pt>
                <c:pt idx="113">
                  <c:v>47.163370999999998</c:v>
                </c:pt>
                <c:pt idx="114">
                  <c:v>47.163268000000002</c:v>
                </c:pt>
                <c:pt idx="115">
                  <c:v>47.163150000000002</c:v>
                </c:pt>
                <c:pt idx="116">
                  <c:v>47.163015999999999</c:v>
                </c:pt>
                <c:pt idx="117">
                  <c:v>47.162871000000003</c:v>
                </c:pt>
                <c:pt idx="118">
                  <c:v>47.162584000000003</c:v>
                </c:pt>
                <c:pt idx="119">
                  <c:v>47.162547000000004</c:v>
                </c:pt>
                <c:pt idx="120">
                  <c:v>47.162407000000002</c:v>
                </c:pt>
                <c:pt idx="121">
                  <c:v>47.162244999999999</c:v>
                </c:pt>
                <c:pt idx="122">
                  <c:v>47.162087</c:v>
                </c:pt>
                <c:pt idx="123">
                  <c:v>47.161918</c:v>
                </c:pt>
                <c:pt idx="124">
                  <c:v>47.161752</c:v>
                </c:pt>
                <c:pt idx="125">
                  <c:v>47.161589999999997</c:v>
                </c:pt>
                <c:pt idx="126">
                  <c:v>47.161437999999997</c:v>
                </c:pt>
                <c:pt idx="127">
                  <c:v>47.161302999999997</c:v>
                </c:pt>
                <c:pt idx="128">
                  <c:v>47.161175999999998</c:v>
                </c:pt>
                <c:pt idx="129">
                  <c:v>47.16104</c:v>
                </c:pt>
                <c:pt idx="130">
                  <c:v>47.160908999999997</c:v>
                </c:pt>
                <c:pt idx="131">
                  <c:v>47.160775000000001</c:v>
                </c:pt>
                <c:pt idx="132">
                  <c:v>47.160634000000002</c:v>
                </c:pt>
                <c:pt idx="133">
                  <c:v>47.160373999999997</c:v>
                </c:pt>
                <c:pt idx="134">
                  <c:v>47.160339999999998</c:v>
                </c:pt>
                <c:pt idx="135">
                  <c:v>47.160214000000003</c:v>
                </c:pt>
                <c:pt idx="136">
                  <c:v>47.160074999999999</c:v>
                </c:pt>
              </c:numCache>
            </c:numRef>
          </c:xVal>
          <c:yVal>
            <c:numRef>
              <c:f>'Lap 4 data'!$AR$10:$AR$150</c:f>
              <c:numCache>
                <c:formatCode>General</c:formatCode>
                <c:ptCount val="141"/>
                <c:pt idx="0">
                  <c:v>-88.490583000000001</c:v>
                </c:pt>
                <c:pt idx="1">
                  <c:v>-88.490487000000002</c:v>
                </c:pt>
                <c:pt idx="2">
                  <c:v>-88.490356000000006</c:v>
                </c:pt>
                <c:pt idx="3">
                  <c:v>-88.490187000000006</c:v>
                </c:pt>
                <c:pt idx="4">
                  <c:v>-88.490021999999996</c:v>
                </c:pt>
                <c:pt idx="5">
                  <c:v>-88.489859999999993</c:v>
                </c:pt>
                <c:pt idx="6">
                  <c:v>-88.489706999999996</c:v>
                </c:pt>
                <c:pt idx="7">
                  <c:v>-88.489555999999993</c:v>
                </c:pt>
                <c:pt idx="8">
                  <c:v>-88.489389000000003</c:v>
                </c:pt>
                <c:pt idx="9">
                  <c:v>-88.489214000000004</c:v>
                </c:pt>
                <c:pt idx="10">
                  <c:v>-88.488837000000004</c:v>
                </c:pt>
                <c:pt idx="11">
                  <c:v>-88.488575999999995</c:v>
                </c:pt>
                <c:pt idx="12">
                  <c:v>-88.488546999999997</c:v>
                </c:pt>
                <c:pt idx="13">
                  <c:v>-88.488322999999994</c:v>
                </c:pt>
                <c:pt idx="14">
                  <c:v>-88.488055000000003</c:v>
                </c:pt>
                <c:pt idx="15">
                  <c:v>-88.487785000000002</c:v>
                </c:pt>
                <c:pt idx="16">
                  <c:v>-88.487505999999996</c:v>
                </c:pt>
                <c:pt idx="17">
                  <c:v>-88.487227000000004</c:v>
                </c:pt>
                <c:pt idx="18">
                  <c:v>-88.486951000000005</c:v>
                </c:pt>
                <c:pt idx="19">
                  <c:v>-88.486676000000003</c:v>
                </c:pt>
                <c:pt idx="20">
                  <c:v>-88.486414999999994</c:v>
                </c:pt>
                <c:pt idx="21">
                  <c:v>-88.486176</c:v>
                </c:pt>
                <c:pt idx="22">
                  <c:v>-88.485958999999994</c:v>
                </c:pt>
                <c:pt idx="23">
                  <c:v>-88.485761999999994</c:v>
                </c:pt>
                <c:pt idx="24">
                  <c:v>-88.485568999999998</c:v>
                </c:pt>
                <c:pt idx="25">
                  <c:v>-88.485377999999997</c:v>
                </c:pt>
                <c:pt idx="26">
                  <c:v>-88.485198999999994</c:v>
                </c:pt>
                <c:pt idx="27">
                  <c:v>-88.484917999999993</c:v>
                </c:pt>
                <c:pt idx="28">
                  <c:v>-88.484759999999994</c:v>
                </c:pt>
                <c:pt idx="29">
                  <c:v>-88.484626000000006</c:v>
                </c:pt>
                <c:pt idx="30">
                  <c:v>-88.484506999999994</c:v>
                </c:pt>
                <c:pt idx="31">
                  <c:v>-88.484493000000001</c:v>
                </c:pt>
                <c:pt idx="32">
                  <c:v>-88.484410999999994</c:v>
                </c:pt>
                <c:pt idx="33">
                  <c:v>-88.484271000000007</c:v>
                </c:pt>
                <c:pt idx="34">
                  <c:v>-88.484252999999995</c:v>
                </c:pt>
                <c:pt idx="35">
                  <c:v>-88.484212999999997</c:v>
                </c:pt>
                <c:pt idx="36">
                  <c:v>-88.484189999999998</c:v>
                </c:pt>
                <c:pt idx="37">
                  <c:v>-88.484183000000002</c:v>
                </c:pt>
                <c:pt idx="38">
                  <c:v>-88.484182000000004</c:v>
                </c:pt>
                <c:pt idx="39">
                  <c:v>-88.484184999999997</c:v>
                </c:pt>
                <c:pt idx="40">
                  <c:v>-88.484184999999997</c:v>
                </c:pt>
                <c:pt idx="41">
                  <c:v>-88.484189000000001</c:v>
                </c:pt>
                <c:pt idx="42">
                  <c:v>-88.484187000000006</c:v>
                </c:pt>
                <c:pt idx="43">
                  <c:v>-88.484191999999993</c:v>
                </c:pt>
                <c:pt idx="44">
                  <c:v>-88.484193000000005</c:v>
                </c:pt>
                <c:pt idx="45">
                  <c:v>-88.484196999999995</c:v>
                </c:pt>
                <c:pt idx="46">
                  <c:v>-88.484198000000006</c:v>
                </c:pt>
                <c:pt idx="47">
                  <c:v>-88.484193000000005</c:v>
                </c:pt>
                <c:pt idx="48">
                  <c:v>-88.484164000000007</c:v>
                </c:pt>
                <c:pt idx="49">
                  <c:v>-88.484063000000006</c:v>
                </c:pt>
                <c:pt idx="50">
                  <c:v>-88.484049999999996</c:v>
                </c:pt>
                <c:pt idx="51">
                  <c:v>-88.484009999999998</c:v>
                </c:pt>
                <c:pt idx="52">
                  <c:v>-88.483981</c:v>
                </c:pt>
                <c:pt idx="53">
                  <c:v>-88.483969000000002</c:v>
                </c:pt>
                <c:pt idx="54">
                  <c:v>-88.483964</c:v>
                </c:pt>
                <c:pt idx="55">
                  <c:v>-88.483986999999999</c:v>
                </c:pt>
                <c:pt idx="56">
                  <c:v>-88.484044999999995</c:v>
                </c:pt>
                <c:pt idx="57">
                  <c:v>-88.484114000000005</c:v>
                </c:pt>
                <c:pt idx="58">
                  <c:v>-88.484171000000003</c:v>
                </c:pt>
                <c:pt idx="59">
                  <c:v>-88.484193000000005</c:v>
                </c:pt>
                <c:pt idx="60">
                  <c:v>-88.484176000000005</c:v>
                </c:pt>
                <c:pt idx="61">
                  <c:v>-88.484150999999997</c:v>
                </c:pt>
                <c:pt idx="62">
                  <c:v>-88.484132000000002</c:v>
                </c:pt>
                <c:pt idx="63">
                  <c:v>-88.484138999999999</c:v>
                </c:pt>
                <c:pt idx="64">
                  <c:v>-88.484174999999993</c:v>
                </c:pt>
                <c:pt idx="65">
                  <c:v>-88.484234999999998</c:v>
                </c:pt>
                <c:pt idx="66">
                  <c:v>-88.48433</c:v>
                </c:pt>
                <c:pt idx="67">
                  <c:v>-88.484431999999998</c:v>
                </c:pt>
                <c:pt idx="68">
                  <c:v>-88.484577000000002</c:v>
                </c:pt>
                <c:pt idx="69">
                  <c:v>-88.484735000000001</c:v>
                </c:pt>
                <c:pt idx="70">
                  <c:v>-88.484888999999995</c:v>
                </c:pt>
                <c:pt idx="71">
                  <c:v>-88.485078000000001</c:v>
                </c:pt>
                <c:pt idx="72">
                  <c:v>-88.485280000000003</c:v>
                </c:pt>
                <c:pt idx="73">
                  <c:v>-88.485495999999998</c:v>
                </c:pt>
                <c:pt idx="74">
                  <c:v>-88.485732999999996</c:v>
                </c:pt>
                <c:pt idx="75">
                  <c:v>-88.485973999999999</c:v>
                </c:pt>
                <c:pt idx="76">
                  <c:v>-88.486204000000001</c:v>
                </c:pt>
                <c:pt idx="77">
                  <c:v>-88.486418999999998</c:v>
                </c:pt>
                <c:pt idx="78">
                  <c:v>-88.486806999999999</c:v>
                </c:pt>
                <c:pt idx="79">
                  <c:v>-88.486857000000001</c:v>
                </c:pt>
                <c:pt idx="80">
                  <c:v>-88.487011999999993</c:v>
                </c:pt>
                <c:pt idx="81">
                  <c:v>-88.487181000000007</c:v>
                </c:pt>
                <c:pt idx="82">
                  <c:v>-88.487341999999998</c:v>
                </c:pt>
                <c:pt idx="83">
                  <c:v>-88.487503000000004</c:v>
                </c:pt>
                <c:pt idx="84">
                  <c:v>-88.487667999999999</c:v>
                </c:pt>
                <c:pt idx="85">
                  <c:v>-88.487819999999999</c:v>
                </c:pt>
                <c:pt idx="86">
                  <c:v>-88.487977999999998</c:v>
                </c:pt>
                <c:pt idx="87">
                  <c:v>-88.488123000000002</c:v>
                </c:pt>
                <c:pt idx="88">
                  <c:v>-88.488258999999999</c:v>
                </c:pt>
                <c:pt idx="89">
                  <c:v>-88.488395999999995</c:v>
                </c:pt>
                <c:pt idx="90">
                  <c:v>-88.488535999999996</c:v>
                </c:pt>
                <c:pt idx="91">
                  <c:v>-88.488622000000007</c:v>
                </c:pt>
                <c:pt idx="92">
                  <c:v>-88.488736000000003</c:v>
                </c:pt>
                <c:pt idx="93">
                  <c:v>-88.488847000000007</c:v>
                </c:pt>
                <c:pt idx="94">
                  <c:v>-88.488963999999996</c:v>
                </c:pt>
                <c:pt idx="95">
                  <c:v>-88.489080999999999</c:v>
                </c:pt>
                <c:pt idx="96">
                  <c:v>-88.489206999999993</c:v>
                </c:pt>
                <c:pt idx="97">
                  <c:v>-88.489329999999995</c:v>
                </c:pt>
                <c:pt idx="98">
                  <c:v>-88.489461000000006</c:v>
                </c:pt>
                <c:pt idx="99">
                  <c:v>-88.489592000000002</c:v>
                </c:pt>
                <c:pt idx="100">
                  <c:v>-88.489718999999994</c:v>
                </c:pt>
                <c:pt idx="101">
                  <c:v>-88.489846999999997</c:v>
                </c:pt>
                <c:pt idx="102">
                  <c:v>-88.489981</c:v>
                </c:pt>
                <c:pt idx="103">
                  <c:v>-88.490123999999994</c:v>
                </c:pt>
                <c:pt idx="104">
                  <c:v>-88.490290999999999</c:v>
                </c:pt>
                <c:pt idx="105">
                  <c:v>-88.490448999999998</c:v>
                </c:pt>
                <c:pt idx="106">
                  <c:v>-88.490626000000006</c:v>
                </c:pt>
                <c:pt idx="107">
                  <c:v>-88.490818000000004</c:v>
                </c:pt>
                <c:pt idx="108">
                  <c:v>-88.490994000000001</c:v>
                </c:pt>
                <c:pt idx="109">
                  <c:v>-88.491320999999999</c:v>
                </c:pt>
                <c:pt idx="110">
                  <c:v>-88.491363000000007</c:v>
                </c:pt>
                <c:pt idx="111">
                  <c:v>-88.491628000000006</c:v>
                </c:pt>
                <c:pt idx="112">
                  <c:v>-88.491664999999998</c:v>
                </c:pt>
                <c:pt idx="113">
                  <c:v>-88.491760999999997</c:v>
                </c:pt>
                <c:pt idx="114">
                  <c:v>-88.491862999999995</c:v>
                </c:pt>
                <c:pt idx="115">
                  <c:v>-88.491940999999997</c:v>
                </c:pt>
                <c:pt idx="116">
                  <c:v>-88.491990999999999</c:v>
                </c:pt>
                <c:pt idx="117">
                  <c:v>-88.491988000000006</c:v>
                </c:pt>
                <c:pt idx="118">
                  <c:v>-88.491930999999994</c:v>
                </c:pt>
                <c:pt idx="119">
                  <c:v>-88.491923</c:v>
                </c:pt>
                <c:pt idx="120">
                  <c:v>-88.491872000000001</c:v>
                </c:pt>
                <c:pt idx="121">
                  <c:v>-88.491797000000005</c:v>
                </c:pt>
                <c:pt idx="122">
                  <c:v>-88.491737000000001</c:v>
                </c:pt>
                <c:pt idx="123">
                  <c:v>-88.491640000000004</c:v>
                </c:pt>
                <c:pt idx="124">
                  <c:v>-88.491533000000004</c:v>
                </c:pt>
                <c:pt idx="125">
                  <c:v>-88.491426000000004</c:v>
                </c:pt>
                <c:pt idx="126">
                  <c:v>-88.491290000000006</c:v>
                </c:pt>
                <c:pt idx="127">
                  <c:v>-88.491145000000003</c:v>
                </c:pt>
                <c:pt idx="128">
                  <c:v>-88.491014000000007</c:v>
                </c:pt>
                <c:pt idx="129">
                  <c:v>-88.490904999999998</c:v>
                </c:pt>
                <c:pt idx="130">
                  <c:v>-88.490836000000002</c:v>
                </c:pt>
                <c:pt idx="131">
                  <c:v>-88.490795000000006</c:v>
                </c:pt>
                <c:pt idx="132">
                  <c:v>-88.490776999999994</c:v>
                </c:pt>
                <c:pt idx="133">
                  <c:v>-88.490787999999995</c:v>
                </c:pt>
                <c:pt idx="134">
                  <c:v>-88.490790000000004</c:v>
                </c:pt>
                <c:pt idx="135">
                  <c:v>-88.490774999999999</c:v>
                </c:pt>
                <c:pt idx="136">
                  <c:v>-88.490718000000001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9568"/>
        <c:axId val="45791104"/>
      </c:scatterChart>
      <c:valAx>
        <c:axId val="45789568"/>
        <c:scaling>
          <c:orientation val="minMax"/>
          <c:max val="47.164999999999999"/>
          <c:min val="47.158000000000001"/>
        </c:scaling>
        <c:delete val="0"/>
        <c:axPos val="b"/>
        <c:numFmt formatCode="General" sourceLinked="1"/>
        <c:majorTickMark val="out"/>
        <c:minorTickMark val="none"/>
        <c:tickLblPos val="nextTo"/>
        <c:crossAx val="45791104"/>
        <c:crosses val="autoZero"/>
        <c:crossBetween val="midCat"/>
      </c:valAx>
      <c:valAx>
        <c:axId val="45791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789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Speed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data'!$AT$10:$AT$146</c:f>
              <c:numCache>
                <c:formatCode>General</c:formatCode>
                <c:ptCount val="137"/>
                <c:pt idx="0">
                  <c:v>33.6</c:v>
                </c:pt>
                <c:pt idx="1">
                  <c:v>33.799999999999997</c:v>
                </c:pt>
                <c:pt idx="2">
                  <c:v>33.6</c:v>
                </c:pt>
                <c:pt idx="3">
                  <c:v>33.6</c:v>
                </c:pt>
                <c:pt idx="4">
                  <c:v>36.799999999999997</c:v>
                </c:pt>
                <c:pt idx="5">
                  <c:v>36.9</c:v>
                </c:pt>
                <c:pt idx="6">
                  <c:v>36.799999999999997</c:v>
                </c:pt>
                <c:pt idx="7">
                  <c:v>36.799999999999997</c:v>
                </c:pt>
                <c:pt idx="8">
                  <c:v>37.5</c:v>
                </c:pt>
                <c:pt idx="9">
                  <c:v>37.5</c:v>
                </c:pt>
                <c:pt idx="10">
                  <c:v>37.5</c:v>
                </c:pt>
                <c:pt idx="11">
                  <c:v>37.9</c:v>
                </c:pt>
                <c:pt idx="12">
                  <c:v>39.200000000000003</c:v>
                </c:pt>
                <c:pt idx="13">
                  <c:v>40.299999999999997</c:v>
                </c:pt>
                <c:pt idx="14">
                  <c:v>41.6</c:v>
                </c:pt>
                <c:pt idx="15">
                  <c:v>42.8</c:v>
                </c:pt>
                <c:pt idx="16">
                  <c:v>44</c:v>
                </c:pt>
                <c:pt idx="17">
                  <c:v>44.7</c:v>
                </c:pt>
                <c:pt idx="18">
                  <c:v>45.1</c:v>
                </c:pt>
                <c:pt idx="19">
                  <c:v>45.3</c:v>
                </c:pt>
                <c:pt idx="20">
                  <c:v>45.3</c:v>
                </c:pt>
                <c:pt idx="21">
                  <c:v>44.6</c:v>
                </c:pt>
                <c:pt idx="22">
                  <c:v>42.3</c:v>
                </c:pt>
                <c:pt idx="23">
                  <c:v>39.9</c:v>
                </c:pt>
                <c:pt idx="24">
                  <c:v>37.9</c:v>
                </c:pt>
                <c:pt idx="25">
                  <c:v>35.9</c:v>
                </c:pt>
                <c:pt idx="26">
                  <c:v>33.1</c:v>
                </c:pt>
                <c:pt idx="27">
                  <c:v>30.5</c:v>
                </c:pt>
                <c:pt idx="28">
                  <c:v>28.5</c:v>
                </c:pt>
                <c:pt idx="29">
                  <c:v>26.5</c:v>
                </c:pt>
                <c:pt idx="30">
                  <c:v>24.2</c:v>
                </c:pt>
                <c:pt idx="31">
                  <c:v>22.4</c:v>
                </c:pt>
                <c:pt idx="32">
                  <c:v>21.7</c:v>
                </c:pt>
                <c:pt idx="33">
                  <c:v>20.9</c:v>
                </c:pt>
                <c:pt idx="34">
                  <c:v>20.100000000000001</c:v>
                </c:pt>
                <c:pt idx="35">
                  <c:v>20</c:v>
                </c:pt>
                <c:pt idx="36">
                  <c:v>21.1</c:v>
                </c:pt>
                <c:pt idx="37">
                  <c:v>21.6</c:v>
                </c:pt>
                <c:pt idx="38">
                  <c:v>23</c:v>
                </c:pt>
                <c:pt idx="39">
                  <c:v>24.5</c:v>
                </c:pt>
                <c:pt idx="40">
                  <c:v>26.5</c:v>
                </c:pt>
                <c:pt idx="41">
                  <c:v>28.5</c:v>
                </c:pt>
                <c:pt idx="42">
                  <c:v>29.8</c:v>
                </c:pt>
                <c:pt idx="43">
                  <c:v>30.6</c:v>
                </c:pt>
                <c:pt idx="44">
                  <c:v>31.5</c:v>
                </c:pt>
                <c:pt idx="45">
                  <c:v>32.700000000000003</c:v>
                </c:pt>
                <c:pt idx="46">
                  <c:v>34</c:v>
                </c:pt>
                <c:pt idx="47">
                  <c:v>34.5</c:v>
                </c:pt>
                <c:pt idx="48">
                  <c:v>34.9</c:v>
                </c:pt>
                <c:pt idx="49">
                  <c:v>34.5</c:v>
                </c:pt>
                <c:pt idx="50">
                  <c:v>34.9</c:v>
                </c:pt>
                <c:pt idx="51">
                  <c:v>35.299999999999997</c:v>
                </c:pt>
                <c:pt idx="52">
                  <c:v>35.4</c:v>
                </c:pt>
                <c:pt idx="53">
                  <c:v>35.799999999999997</c:v>
                </c:pt>
                <c:pt idx="54">
                  <c:v>35.799999999999997</c:v>
                </c:pt>
                <c:pt idx="55">
                  <c:v>36.1</c:v>
                </c:pt>
                <c:pt idx="56">
                  <c:v>36.6</c:v>
                </c:pt>
                <c:pt idx="57">
                  <c:v>37.299999999999997</c:v>
                </c:pt>
                <c:pt idx="58">
                  <c:v>38.700000000000003</c:v>
                </c:pt>
                <c:pt idx="59">
                  <c:v>39.6</c:v>
                </c:pt>
                <c:pt idx="60">
                  <c:v>40.5</c:v>
                </c:pt>
                <c:pt idx="61">
                  <c:v>41.2</c:v>
                </c:pt>
                <c:pt idx="62">
                  <c:v>41.8</c:v>
                </c:pt>
                <c:pt idx="63">
                  <c:v>42.6</c:v>
                </c:pt>
                <c:pt idx="64">
                  <c:v>43.2</c:v>
                </c:pt>
                <c:pt idx="65">
                  <c:v>43.6</c:v>
                </c:pt>
                <c:pt idx="66">
                  <c:v>43.2</c:v>
                </c:pt>
                <c:pt idx="67">
                  <c:v>43.6</c:v>
                </c:pt>
                <c:pt idx="68">
                  <c:v>43.6</c:v>
                </c:pt>
                <c:pt idx="69">
                  <c:v>44.3</c:v>
                </c:pt>
                <c:pt idx="70">
                  <c:v>44.4</c:v>
                </c:pt>
                <c:pt idx="71">
                  <c:v>44.2</c:v>
                </c:pt>
                <c:pt idx="72">
                  <c:v>43</c:v>
                </c:pt>
                <c:pt idx="73">
                  <c:v>42.8</c:v>
                </c:pt>
                <c:pt idx="74">
                  <c:v>43.4</c:v>
                </c:pt>
                <c:pt idx="75">
                  <c:v>43.5</c:v>
                </c:pt>
                <c:pt idx="76">
                  <c:v>43</c:v>
                </c:pt>
                <c:pt idx="77">
                  <c:v>42.9</c:v>
                </c:pt>
                <c:pt idx="78">
                  <c:v>39.1</c:v>
                </c:pt>
                <c:pt idx="79">
                  <c:v>38.6</c:v>
                </c:pt>
                <c:pt idx="80">
                  <c:v>35.1</c:v>
                </c:pt>
                <c:pt idx="81">
                  <c:v>32.799999999999997</c:v>
                </c:pt>
                <c:pt idx="82">
                  <c:v>31.5</c:v>
                </c:pt>
                <c:pt idx="83">
                  <c:v>30.4</c:v>
                </c:pt>
                <c:pt idx="84">
                  <c:v>30.3</c:v>
                </c:pt>
                <c:pt idx="85">
                  <c:v>28.5</c:v>
                </c:pt>
                <c:pt idx="86">
                  <c:v>28.2</c:v>
                </c:pt>
                <c:pt idx="87">
                  <c:v>25.6</c:v>
                </c:pt>
                <c:pt idx="88">
                  <c:v>25.2</c:v>
                </c:pt>
                <c:pt idx="89">
                  <c:v>24.3</c:v>
                </c:pt>
                <c:pt idx="90">
                  <c:v>24.2</c:v>
                </c:pt>
                <c:pt idx="91">
                  <c:v>24.2</c:v>
                </c:pt>
                <c:pt idx="92">
                  <c:v>23.8</c:v>
                </c:pt>
                <c:pt idx="93">
                  <c:v>22.9</c:v>
                </c:pt>
                <c:pt idx="94">
                  <c:v>22.4</c:v>
                </c:pt>
                <c:pt idx="95">
                  <c:v>22.3</c:v>
                </c:pt>
                <c:pt idx="96">
                  <c:v>22.3</c:v>
                </c:pt>
                <c:pt idx="97">
                  <c:v>23.4</c:v>
                </c:pt>
                <c:pt idx="98">
                  <c:v>25</c:v>
                </c:pt>
                <c:pt idx="99">
                  <c:v>25.2</c:v>
                </c:pt>
                <c:pt idx="100">
                  <c:v>26</c:v>
                </c:pt>
                <c:pt idx="101">
                  <c:v>27.2</c:v>
                </c:pt>
                <c:pt idx="102">
                  <c:v>30</c:v>
                </c:pt>
                <c:pt idx="103">
                  <c:v>30.4</c:v>
                </c:pt>
                <c:pt idx="104">
                  <c:v>30.4</c:v>
                </c:pt>
                <c:pt idx="105">
                  <c:v>32.4</c:v>
                </c:pt>
                <c:pt idx="106">
                  <c:v>32.1</c:v>
                </c:pt>
                <c:pt idx="107">
                  <c:v>31.8</c:v>
                </c:pt>
                <c:pt idx="108">
                  <c:v>31.8</c:v>
                </c:pt>
                <c:pt idx="109">
                  <c:v>32.1</c:v>
                </c:pt>
                <c:pt idx="110">
                  <c:v>32.299999999999997</c:v>
                </c:pt>
                <c:pt idx="111">
                  <c:v>32.200000000000003</c:v>
                </c:pt>
                <c:pt idx="112">
                  <c:v>31.9</c:v>
                </c:pt>
                <c:pt idx="113">
                  <c:v>31.9</c:v>
                </c:pt>
                <c:pt idx="114">
                  <c:v>33.200000000000003</c:v>
                </c:pt>
                <c:pt idx="115">
                  <c:v>33.799999999999997</c:v>
                </c:pt>
                <c:pt idx="116">
                  <c:v>35.1</c:v>
                </c:pt>
                <c:pt idx="117">
                  <c:v>36.5</c:v>
                </c:pt>
                <c:pt idx="118">
                  <c:v>37.4</c:v>
                </c:pt>
                <c:pt idx="119">
                  <c:v>38.6</c:v>
                </c:pt>
                <c:pt idx="120">
                  <c:v>40.200000000000003</c:v>
                </c:pt>
                <c:pt idx="121">
                  <c:v>42</c:v>
                </c:pt>
                <c:pt idx="122">
                  <c:v>42.2</c:v>
                </c:pt>
                <c:pt idx="123">
                  <c:v>43.5</c:v>
                </c:pt>
                <c:pt idx="124">
                  <c:v>45.1</c:v>
                </c:pt>
                <c:pt idx="125">
                  <c:v>44.3</c:v>
                </c:pt>
                <c:pt idx="126">
                  <c:v>44.2</c:v>
                </c:pt>
                <c:pt idx="127">
                  <c:v>40.299999999999997</c:v>
                </c:pt>
                <c:pt idx="128">
                  <c:v>37.6</c:v>
                </c:pt>
                <c:pt idx="129">
                  <c:v>35.4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35.4</c:v>
                </c:pt>
                <c:pt idx="134">
                  <c:v>35</c:v>
                </c:pt>
                <c:pt idx="135">
                  <c:v>34.5</c:v>
                </c:pt>
                <c:pt idx="136">
                  <c:v>34.4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data'!$AT$10:$AT$146</c:f>
              <c:numCache>
                <c:formatCode>General</c:formatCode>
                <c:ptCount val="137"/>
                <c:pt idx="0">
                  <c:v>34.4</c:v>
                </c:pt>
                <c:pt idx="1">
                  <c:v>35</c:v>
                </c:pt>
                <c:pt idx="2">
                  <c:v>35.700000000000003</c:v>
                </c:pt>
                <c:pt idx="3">
                  <c:v>36.299999999999997</c:v>
                </c:pt>
                <c:pt idx="4">
                  <c:v>36.4</c:v>
                </c:pt>
                <c:pt idx="5">
                  <c:v>36.700000000000003</c:v>
                </c:pt>
                <c:pt idx="6">
                  <c:v>37.4</c:v>
                </c:pt>
                <c:pt idx="7">
                  <c:v>37.5</c:v>
                </c:pt>
                <c:pt idx="8">
                  <c:v>38.200000000000003</c:v>
                </c:pt>
                <c:pt idx="9">
                  <c:v>39.4</c:v>
                </c:pt>
                <c:pt idx="10">
                  <c:v>39.5</c:v>
                </c:pt>
                <c:pt idx="11">
                  <c:v>41.6</c:v>
                </c:pt>
                <c:pt idx="12">
                  <c:v>43</c:v>
                </c:pt>
                <c:pt idx="13">
                  <c:v>44</c:v>
                </c:pt>
                <c:pt idx="14">
                  <c:v>44.7</c:v>
                </c:pt>
                <c:pt idx="15">
                  <c:v>45.2</c:v>
                </c:pt>
                <c:pt idx="16">
                  <c:v>45.3</c:v>
                </c:pt>
                <c:pt idx="17">
                  <c:v>45.9</c:v>
                </c:pt>
                <c:pt idx="18">
                  <c:v>46.4</c:v>
                </c:pt>
                <c:pt idx="19">
                  <c:v>45.4</c:v>
                </c:pt>
                <c:pt idx="20">
                  <c:v>39.6</c:v>
                </c:pt>
                <c:pt idx="21">
                  <c:v>38.799999999999997</c:v>
                </c:pt>
                <c:pt idx="22">
                  <c:v>35.799999999999997</c:v>
                </c:pt>
                <c:pt idx="23">
                  <c:v>29.3</c:v>
                </c:pt>
                <c:pt idx="24">
                  <c:v>26.7</c:v>
                </c:pt>
                <c:pt idx="25">
                  <c:v>25.1</c:v>
                </c:pt>
                <c:pt idx="26">
                  <c:v>24.3</c:v>
                </c:pt>
                <c:pt idx="27">
                  <c:v>23.8</c:v>
                </c:pt>
                <c:pt idx="28">
                  <c:v>22.8</c:v>
                </c:pt>
                <c:pt idx="29">
                  <c:v>21.6</c:v>
                </c:pt>
                <c:pt idx="30">
                  <c:v>20.9</c:v>
                </c:pt>
                <c:pt idx="31">
                  <c:v>20.8</c:v>
                </c:pt>
                <c:pt idx="32">
                  <c:v>20.9</c:v>
                </c:pt>
                <c:pt idx="33">
                  <c:v>20.5</c:v>
                </c:pt>
                <c:pt idx="34">
                  <c:v>21.8</c:v>
                </c:pt>
                <c:pt idx="35">
                  <c:v>25.1</c:v>
                </c:pt>
                <c:pt idx="36">
                  <c:v>26</c:v>
                </c:pt>
                <c:pt idx="37">
                  <c:v>26.5</c:v>
                </c:pt>
                <c:pt idx="38">
                  <c:v>26.9</c:v>
                </c:pt>
                <c:pt idx="39">
                  <c:v>27.4</c:v>
                </c:pt>
                <c:pt idx="40">
                  <c:v>28.6</c:v>
                </c:pt>
                <c:pt idx="41">
                  <c:v>30.4</c:v>
                </c:pt>
                <c:pt idx="42">
                  <c:v>32</c:v>
                </c:pt>
                <c:pt idx="43">
                  <c:v>33.6</c:v>
                </c:pt>
                <c:pt idx="44">
                  <c:v>34.9</c:v>
                </c:pt>
                <c:pt idx="45">
                  <c:v>35</c:v>
                </c:pt>
                <c:pt idx="46">
                  <c:v>34.799999999999997</c:v>
                </c:pt>
                <c:pt idx="47">
                  <c:v>34.9</c:v>
                </c:pt>
                <c:pt idx="48">
                  <c:v>35.200000000000003</c:v>
                </c:pt>
                <c:pt idx="49">
                  <c:v>35.6</c:v>
                </c:pt>
                <c:pt idx="50">
                  <c:v>35.9</c:v>
                </c:pt>
                <c:pt idx="51">
                  <c:v>35.799999999999997</c:v>
                </c:pt>
                <c:pt idx="52">
                  <c:v>35.200000000000003</c:v>
                </c:pt>
                <c:pt idx="53">
                  <c:v>34.700000000000003</c:v>
                </c:pt>
                <c:pt idx="54">
                  <c:v>34.6</c:v>
                </c:pt>
                <c:pt idx="55">
                  <c:v>35.1</c:v>
                </c:pt>
                <c:pt idx="56">
                  <c:v>35.6</c:v>
                </c:pt>
                <c:pt idx="57">
                  <c:v>36.700000000000003</c:v>
                </c:pt>
                <c:pt idx="58">
                  <c:v>37.799999999999997</c:v>
                </c:pt>
                <c:pt idx="59">
                  <c:v>38.200000000000003</c:v>
                </c:pt>
                <c:pt idx="60">
                  <c:v>38.9</c:v>
                </c:pt>
                <c:pt idx="61">
                  <c:v>39.799999999999997</c:v>
                </c:pt>
                <c:pt idx="62">
                  <c:v>40.4</c:v>
                </c:pt>
                <c:pt idx="63">
                  <c:v>40.9</c:v>
                </c:pt>
                <c:pt idx="64">
                  <c:v>41</c:v>
                </c:pt>
                <c:pt idx="65">
                  <c:v>41.4</c:v>
                </c:pt>
                <c:pt idx="66">
                  <c:v>41.8</c:v>
                </c:pt>
                <c:pt idx="67">
                  <c:v>42.8</c:v>
                </c:pt>
                <c:pt idx="68">
                  <c:v>43.3</c:v>
                </c:pt>
                <c:pt idx="69">
                  <c:v>43.4</c:v>
                </c:pt>
                <c:pt idx="70">
                  <c:v>43.2</c:v>
                </c:pt>
                <c:pt idx="71">
                  <c:v>43.6</c:v>
                </c:pt>
                <c:pt idx="72">
                  <c:v>43.7</c:v>
                </c:pt>
                <c:pt idx="73">
                  <c:v>44.3</c:v>
                </c:pt>
                <c:pt idx="74">
                  <c:v>43.2</c:v>
                </c:pt>
                <c:pt idx="75">
                  <c:v>42.2</c:v>
                </c:pt>
                <c:pt idx="76">
                  <c:v>40.6</c:v>
                </c:pt>
                <c:pt idx="77">
                  <c:v>35.5</c:v>
                </c:pt>
                <c:pt idx="78">
                  <c:v>34.299999999999997</c:v>
                </c:pt>
                <c:pt idx="79">
                  <c:v>34.200000000000003</c:v>
                </c:pt>
                <c:pt idx="80">
                  <c:v>33.4</c:v>
                </c:pt>
                <c:pt idx="81">
                  <c:v>33.299999999999997</c:v>
                </c:pt>
                <c:pt idx="82">
                  <c:v>33.299999999999997</c:v>
                </c:pt>
                <c:pt idx="83">
                  <c:v>31</c:v>
                </c:pt>
                <c:pt idx="84">
                  <c:v>27.7</c:v>
                </c:pt>
                <c:pt idx="85">
                  <c:v>27.3</c:v>
                </c:pt>
                <c:pt idx="86">
                  <c:v>24.8</c:v>
                </c:pt>
                <c:pt idx="87">
                  <c:v>24.5</c:v>
                </c:pt>
                <c:pt idx="88">
                  <c:v>23.8</c:v>
                </c:pt>
                <c:pt idx="89">
                  <c:v>23.7</c:v>
                </c:pt>
                <c:pt idx="90">
                  <c:v>21.8</c:v>
                </c:pt>
                <c:pt idx="91">
                  <c:v>20.5</c:v>
                </c:pt>
                <c:pt idx="92">
                  <c:v>20.399999999999999</c:v>
                </c:pt>
                <c:pt idx="93">
                  <c:v>21.4</c:v>
                </c:pt>
                <c:pt idx="94">
                  <c:v>23.9</c:v>
                </c:pt>
                <c:pt idx="95">
                  <c:v>24.2</c:v>
                </c:pt>
                <c:pt idx="96">
                  <c:v>25.6</c:v>
                </c:pt>
                <c:pt idx="97">
                  <c:v>25.8</c:v>
                </c:pt>
                <c:pt idx="98">
                  <c:v>27.1</c:v>
                </c:pt>
                <c:pt idx="99">
                  <c:v>27.3</c:v>
                </c:pt>
                <c:pt idx="100">
                  <c:v>29.6</c:v>
                </c:pt>
                <c:pt idx="101">
                  <c:v>30.4</c:v>
                </c:pt>
                <c:pt idx="102">
                  <c:v>30.5</c:v>
                </c:pt>
                <c:pt idx="103">
                  <c:v>30.6</c:v>
                </c:pt>
                <c:pt idx="104">
                  <c:v>31.7</c:v>
                </c:pt>
                <c:pt idx="105">
                  <c:v>31.8</c:v>
                </c:pt>
                <c:pt idx="106">
                  <c:v>32.700000000000003</c:v>
                </c:pt>
                <c:pt idx="107">
                  <c:v>31.9</c:v>
                </c:pt>
                <c:pt idx="108">
                  <c:v>31.1</c:v>
                </c:pt>
                <c:pt idx="109">
                  <c:v>31</c:v>
                </c:pt>
                <c:pt idx="110">
                  <c:v>30.4</c:v>
                </c:pt>
                <c:pt idx="111">
                  <c:v>30.9</c:v>
                </c:pt>
                <c:pt idx="112">
                  <c:v>31</c:v>
                </c:pt>
                <c:pt idx="113">
                  <c:v>32.1</c:v>
                </c:pt>
                <c:pt idx="114">
                  <c:v>33.700000000000003</c:v>
                </c:pt>
                <c:pt idx="115">
                  <c:v>35</c:v>
                </c:pt>
                <c:pt idx="116">
                  <c:v>36.299999999999997</c:v>
                </c:pt>
                <c:pt idx="117">
                  <c:v>36.799999999999997</c:v>
                </c:pt>
                <c:pt idx="118">
                  <c:v>38.1</c:v>
                </c:pt>
                <c:pt idx="119">
                  <c:v>39.4</c:v>
                </c:pt>
                <c:pt idx="120">
                  <c:v>39.6</c:v>
                </c:pt>
                <c:pt idx="121">
                  <c:v>42.2</c:v>
                </c:pt>
                <c:pt idx="122">
                  <c:v>42.6</c:v>
                </c:pt>
                <c:pt idx="123">
                  <c:v>43.8</c:v>
                </c:pt>
                <c:pt idx="124">
                  <c:v>44.7</c:v>
                </c:pt>
                <c:pt idx="125">
                  <c:v>42.8</c:v>
                </c:pt>
                <c:pt idx="126">
                  <c:v>39.799999999999997</c:v>
                </c:pt>
                <c:pt idx="127">
                  <c:v>39.4</c:v>
                </c:pt>
                <c:pt idx="128">
                  <c:v>36.299999999999997</c:v>
                </c:pt>
                <c:pt idx="129">
                  <c:v>34.5</c:v>
                </c:pt>
                <c:pt idx="130">
                  <c:v>34.5</c:v>
                </c:pt>
                <c:pt idx="131">
                  <c:v>35</c:v>
                </c:pt>
                <c:pt idx="132">
                  <c:v>35</c:v>
                </c:pt>
                <c:pt idx="133">
                  <c:v>34.6</c:v>
                </c:pt>
                <c:pt idx="134">
                  <c:v>34.799999999999997</c:v>
                </c:pt>
                <c:pt idx="135">
                  <c:v>34.799999999999997</c:v>
                </c:pt>
                <c:pt idx="136">
                  <c:v>35.9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data'!$AT$10:$AT$146</c:f>
              <c:numCache>
                <c:formatCode>General</c:formatCode>
                <c:ptCount val="137"/>
                <c:pt idx="0">
                  <c:v>35.9</c:v>
                </c:pt>
                <c:pt idx="1">
                  <c:v>36.4</c:v>
                </c:pt>
                <c:pt idx="2">
                  <c:v>36.4</c:v>
                </c:pt>
                <c:pt idx="3">
                  <c:v>35.4</c:v>
                </c:pt>
                <c:pt idx="4">
                  <c:v>35.299999999999997</c:v>
                </c:pt>
                <c:pt idx="5">
                  <c:v>35.299999999999997</c:v>
                </c:pt>
                <c:pt idx="6">
                  <c:v>34.9</c:v>
                </c:pt>
                <c:pt idx="7">
                  <c:v>35.6</c:v>
                </c:pt>
                <c:pt idx="8">
                  <c:v>35.799999999999997</c:v>
                </c:pt>
                <c:pt idx="9">
                  <c:v>36.6</c:v>
                </c:pt>
                <c:pt idx="10">
                  <c:v>36.1</c:v>
                </c:pt>
                <c:pt idx="11">
                  <c:v>40</c:v>
                </c:pt>
                <c:pt idx="12">
                  <c:v>42.1</c:v>
                </c:pt>
                <c:pt idx="13">
                  <c:v>43.4</c:v>
                </c:pt>
                <c:pt idx="14">
                  <c:v>44.9</c:v>
                </c:pt>
                <c:pt idx="15">
                  <c:v>45.1</c:v>
                </c:pt>
                <c:pt idx="16">
                  <c:v>45.7</c:v>
                </c:pt>
                <c:pt idx="17">
                  <c:v>46</c:v>
                </c:pt>
                <c:pt idx="18">
                  <c:v>46</c:v>
                </c:pt>
                <c:pt idx="19">
                  <c:v>45.8</c:v>
                </c:pt>
                <c:pt idx="20">
                  <c:v>45.2</c:v>
                </c:pt>
                <c:pt idx="21">
                  <c:v>41.6</c:v>
                </c:pt>
                <c:pt idx="22">
                  <c:v>39.4</c:v>
                </c:pt>
                <c:pt idx="23">
                  <c:v>39.200000000000003</c:v>
                </c:pt>
                <c:pt idx="24">
                  <c:v>37.700000000000003</c:v>
                </c:pt>
                <c:pt idx="25">
                  <c:v>35.9</c:v>
                </c:pt>
                <c:pt idx="26">
                  <c:v>29.8</c:v>
                </c:pt>
                <c:pt idx="27">
                  <c:v>26.2</c:v>
                </c:pt>
                <c:pt idx="28">
                  <c:v>24.6</c:v>
                </c:pt>
                <c:pt idx="29">
                  <c:v>23.6</c:v>
                </c:pt>
                <c:pt idx="30">
                  <c:v>22.2</c:v>
                </c:pt>
                <c:pt idx="31">
                  <c:v>20.9</c:v>
                </c:pt>
                <c:pt idx="32">
                  <c:v>20.399999999999999</c:v>
                </c:pt>
                <c:pt idx="33">
                  <c:v>20.7</c:v>
                </c:pt>
                <c:pt idx="34">
                  <c:v>21.2</c:v>
                </c:pt>
                <c:pt idx="35">
                  <c:v>24.8</c:v>
                </c:pt>
                <c:pt idx="36">
                  <c:v>25.8</c:v>
                </c:pt>
                <c:pt idx="37">
                  <c:v>26.9</c:v>
                </c:pt>
                <c:pt idx="38">
                  <c:v>27.4</c:v>
                </c:pt>
                <c:pt idx="39">
                  <c:v>28.1</c:v>
                </c:pt>
                <c:pt idx="40">
                  <c:v>28.8</c:v>
                </c:pt>
                <c:pt idx="41">
                  <c:v>28.9</c:v>
                </c:pt>
                <c:pt idx="42">
                  <c:v>29.9</c:v>
                </c:pt>
                <c:pt idx="43">
                  <c:v>31.6</c:v>
                </c:pt>
                <c:pt idx="44">
                  <c:v>31.8</c:v>
                </c:pt>
                <c:pt idx="45">
                  <c:v>33.9</c:v>
                </c:pt>
                <c:pt idx="46">
                  <c:v>33.799999999999997</c:v>
                </c:pt>
                <c:pt idx="47">
                  <c:v>33.9</c:v>
                </c:pt>
                <c:pt idx="48">
                  <c:v>34.9</c:v>
                </c:pt>
                <c:pt idx="49">
                  <c:v>35.5</c:v>
                </c:pt>
                <c:pt idx="50">
                  <c:v>36.1</c:v>
                </c:pt>
                <c:pt idx="51">
                  <c:v>36.4</c:v>
                </c:pt>
                <c:pt idx="52">
                  <c:v>36.5</c:v>
                </c:pt>
                <c:pt idx="53">
                  <c:v>36.200000000000003</c:v>
                </c:pt>
                <c:pt idx="54">
                  <c:v>36</c:v>
                </c:pt>
                <c:pt idx="55">
                  <c:v>36.1</c:v>
                </c:pt>
                <c:pt idx="56">
                  <c:v>36.799999999999997</c:v>
                </c:pt>
                <c:pt idx="57">
                  <c:v>38</c:v>
                </c:pt>
                <c:pt idx="58">
                  <c:v>39</c:v>
                </c:pt>
                <c:pt idx="59">
                  <c:v>40.1</c:v>
                </c:pt>
                <c:pt idx="60">
                  <c:v>40.6</c:v>
                </c:pt>
                <c:pt idx="61">
                  <c:v>41.3</c:v>
                </c:pt>
                <c:pt idx="62">
                  <c:v>41.9</c:v>
                </c:pt>
                <c:pt idx="63">
                  <c:v>42</c:v>
                </c:pt>
                <c:pt idx="64">
                  <c:v>42.1</c:v>
                </c:pt>
                <c:pt idx="65">
                  <c:v>42.3</c:v>
                </c:pt>
                <c:pt idx="66">
                  <c:v>43.1</c:v>
                </c:pt>
                <c:pt idx="67">
                  <c:v>43.5</c:v>
                </c:pt>
                <c:pt idx="68">
                  <c:v>43.9</c:v>
                </c:pt>
                <c:pt idx="69">
                  <c:v>44</c:v>
                </c:pt>
                <c:pt idx="70">
                  <c:v>44.4</c:v>
                </c:pt>
                <c:pt idx="71">
                  <c:v>44.5</c:v>
                </c:pt>
                <c:pt idx="72">
                  <c:v>45</c:v>
                </c:pt>
                <c:pt idx="73">
                  <c:v>45.1</c:v>
                </c:pt>
                <c:pt idx="74">
                  <c:v>44.8</c:v>
                </c:pt>
                <c:pt idx="75">
                  <c:v>44.8</c:v>
                </c:pt>
                <c:pt idx="76">
                  <c:v>38.299999999999997</c:v>
                </c:pt>
                <c:pt idx="77">
                  <c:v>37.4</c:v>
                </c:pt>
                <c:pt idx="78">
                  <c:v>34.200000000000003</c:v>
                </c:pt>
                <c:pt idx="79">
                  <c:v>33.700000000000003</c:v>
                </c:pt>
                <c:pt idx="80">
                  <c:v>32.1</c:v>
                </c:pt>
                <c:pt idx="81">
                  <c:v>30.7</c:v>
                </c:pt>
                <c:pt idx="82">
                  <c:v>29.6</c:v>
                </c:pt>
                <c:pt idx="83">
                  <c:v>29.3</c:v>
                </c:pt>
                <c:pt idx="84">
                  <c:v>29.3</c:v>
                </c:pt>
                <c:pt idx="85">
                  <c:v>28.4</c:v>
                </c:pt>
                <c:pt idx="86">
                  <c:v>28.3</c:v>
                </c:pt>
                <c:pt idx="87">
                  <c:v>25.1</c:v>
                </c:pt>
                <c:pt idx="88">
                  <c:v>23.8</c:v>
                </c:pt>
                <c:pt idx="89">
                  <c:v>23.7</c:v>
                </c:pt>
                <c:pt idx="90">
                  <c:v>23.7</c:v>
                </c:pt>
                <c:pt idx="91">
                  <c:v>20.8</c:v>
                </c:pt>
                <c:pt idx="92">
                  <c:v>20.399999999999999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21.8</c:v>
                </c:pt>
                <c:pt idx="97">
                  <c:v>22</c:v>
                </c:pt>
                <c:pt idx="98">
                  <c:v>24</c:v>
                </c:pt>
                <c:pt idx="99">
                  <c:v>24.3</c:v>
                </c:pt>
                <c:pt idx="100">
                  <c:v>27.1</c:v>
                </c:pt>
                <c:pt idx="101">
                  <c:v>27.5</c:v>
                </c:pt>
                <c:pt idx="102">
                  <c:v>28.9</c:v>
                </c:pt>
                <c:pt idx="103">
                  <c:v>30.2</c:v>
                </c:pt>
                <c:pt idx="104">
                  <c:v>30.7</c:v>
                </c:pt>
                <c:pt idx="105">
                  <c:v>31.1</c:v>
                </c:pt>
                <c:pt idx="106">
                  <c:v>31.1</c:v>
                </c:pt>
                <c:pt idx="107">
                  <c:v>30.7</c:v>
                </c:pt>
                <c:pt idx="108">
                  <c:v>30.3</c:v>
                </c:pt>
                <c:pt idx="109">
                  <c:v>30.6</c:v>
                </c:pt>
                <c:pt idx="110">
                  <c:v>30.4</c:v>
                </c:pt>
                <c:pt idx="111">
                  <c:v>30.5</c:v>
                </c:pt>
                <c:pt idx="112">
                  <c:v>30.4</c:v>
                </c:pt>
                <c:pt idx="113">
                  <c:v>30.4</c:v>
                </c:pt>
                <c:pt idx="114">
                  <c:v>31.7</c:v>
                </c:pt>
                <c:pt idx="115">
                  <c:v>31.9</c:v>
                </c:pt>
                <c:pt idx="116">
                  <c:v>33.9</c:v>
                </c:pt>
                <c:pt idx="117">
                  <c:v>35.4</c:v>
                </c:pt>
                <c:pt idx="118">
                  <c:v>36.6</c:v>
                </c:pt>
                <c:pt idx="119">
                  <c:v>38</c:v>
                </c:pt>
                <c:pt idx="120">
                  <c:v>38.200000000000003</c:v>
                </c:pt>
                <c:pt idx="121">
                  <c:v>39.6</c:v>
                </c:pt>
                <c:pt idx="122">
                  <c:v>41.5</c:v>
                </c:pt>
                <c:pt idx="123">
                  <c:v>41.7</c:v>
                </c:pt>
                <c:pt idx="124">
                  <c:v>43.5</c:v>
                </c:pt>
                <c:pt idx="125">
                  <c:v>43.8</c:v>
                </c:pt>
                <c:pt idx="126">
                  <c:v>43.8</c:v>
                </c:pt>
                <c:pt idx="127">
                  <c:v>40.6</c:v>
                </c:pt>
                <c:pt idx="128">
                  <c:v>38</c:v>
                </c:pt>
                <c:pt idx="129">
                  <c:v>37.5</c:v>
                </c:pt>
                <c:pt idx="130">
                  <c:v>34.6</c:v>
                </c:pt>
                <c:pt idx="131">
                  <c:v>34.200000000000003</c:v>
                </c:pt>
                <c:pt idx="132">
                  <c:v>33.799999999999997</c:v>
                </c:pt>
                <c:pt idx="133">
                  <c:v>33.9</c:v>
                </c:pt>
                <c:pt idx="134">
                  <c:v>33.9</c:v>
                </c:pt>
                <c:pt idx="135">
                  <c:v>34.5</c:v>
                </c:pt>
                <c:pt idx="136">
                  <c:v>34.799999999999997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96512"/>
        <c:axId val="47786240"/>
      </c:scatterChart>
      <c:valAx>
        <c:axId val="4769651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7786240"/>
        <c:crosses val="autoZero"/>
        <c:crossBetween val="midCat"/>
      </c:valAx>
      <c:valAx>
        <c:axId val="47786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(mph)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7696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Lambda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data'!$BC$10:$BC$146</c:f>
              <c:numCache>
                <c:formatCode>General</c:formatCode>
                <c:ptCount val="137"/>
                <c:pt idx="0">
                  <c:v>1.23</c:v>
                </c:pt>
                <c:pt idx="1">
                  <c:v>1.22</c:v>
                </c:pt>
                <c:pt idx="2">
                  <c:v>1.24</c:v>
                </c:pt>
                <c:pt idx="3">
                  <c:v>1.26</c:v>
                </c:pt>
                <c:pt idx="4">
                  <c:v>1.26</c:v>
                </c:pt>
                <c:pt idx="5">
                  <c:v>1.26</c:v>
                </c:pt>
                <c:pt idx="6">
                  <c:v>1.27</c:v>
                </c:pt>
                <c:pt idx="7">
                  <c:v>1.26</c:v>
                </c:pt>
                <c:pt idx="8">
                  <c:v>1.23</c:v>
                </c:pt>
                <c:pt idx="9">
                  <c:v>1.19</c:v>
                </c:pt>
                <c:pt idx="10">
                  <c:v>1.1399999999999999</c:v>
                </c:pt>
                <c:pt idx="11">
                  <c:v>1.1100000000000001</c:v>
                </c:pt>
                <c:pt idx="12">
                  <c:v>1.1100000000000001</c:v>
                </c:pt>
                <c:pt idx="13">
                  <c:v>1.1000000000000001</c:v>
                </c:pt>
                <c:pt idx="14">
                  <c:v>1.0900000000000001</c:v>
                </c:pt>
                <c:pt idx="15">
                  <c:v>1.1000000000000001</c:v>
                </c:pt>
                <c:pt idx="16">
                  <c:v>1.1299999999999999</c:v>
                </c:pt>
                <c:pt idx="17">
                  <c:v>1.1499999999999999</c:v>
                </c:pt>
                <c:pt idx="18">
                  <c:v>1.18</c:v>
                </c:pt>
                <c:pt idx="19">
                  <c:v>1.23</c:v>
                </c:pt>
                <c:pt idx="20">
                  <c:v>1.26</c:v>
                </c:pt>
                <c:pt idx="21">
                  <c:v>1.27</c:v>
                </c:pt>
                <c:pt idx="22">
                  <c:v>1.25</c:v>
                </c:pt>
                <c:pt idx="23">
                  <c:v>1.19</c:v>
                </c:pt>
                <c:pt idx="24">
                  <c:v>1.1100000000000001</c:v>
                </c:pt>
                <c:pt idx="25">
                  <c:v>1.08</c:v>
                </c:pt>
                <c:pt idx="26">
                  <c:v>1.08</c:v>
                </c:pt>
                <c:pt idx="27">
                  <c:v>1.08</c:v>
                </c:pt>
                <c:pt idx="28">
                  <c:v>1.07</c:v>
                </c:pt>
                <c:pt idx="29">
                  <c:v>1.07</c:v>
                </c:pt>
                <c:pt idx="30">
                  <c:v>1.0900000000000001</c:v>
                </c:pt>
                <c:pt idx="31">
                  <c:v>1.0900000000000001</c:v>
                </c:pt>
                <c:pt idx="32">
                  <c:v>1.1100000000000001</c:v>
                </c:pt>
                <c:pt idx="33">
                  <c:v>1.1299999999999999</c:v>
                </c:pt>
                <c:pt idx="34">
                  <c:v>1.1499999999999999</c:v>
                </c:pt>
                <c:pt idx="35">
                  <c:v>1.1599999999999999</c:v>
                </c:pt>
                <c:pt idx="36">
                  <c:v>1.17</c:v>
                </c:pt>
                <c:pt idx="37">
                  <c:v>1.19</c:v>
                </c:pt>
                <c:pt idx="38">
                  <c:v>1.2</c:v>
                </c:pt>
                <c:pt idx="39">
                  <c:v>1.2</c:v>
                </c:pt>
                <c:pt idx="40">
                  <c:v>1.2</c:v>
                </c:pt>
                <c:pt idx="41">
                  <c:v>1.21</c:v>
                </c:pt>
                <c:pt idx="42">
                  <c:v>1.2</c:v>
                </c:pt>
                <c:pt idx="43">
                  <c:v>1.18</c:v>
                </c:pt>
                <c:pt idx="44">
                  <c:v>1.18</c:v>
                </c:pt>
                <c:pt idx="45">
                  <c:v>1.19</c:v>
                </c:pt>
                <c:pt idx="46">
                  <c:v>1.21</c:v>
                </c:pt>
                <c:pt idx="47">
                  <c:v>1.21</c:v>
                </c:pt>
                <c:pt idx="48">
                  <c:v>1.21</c:v>
                </c:pt>
                <c:pt idx="49">
                  <c:v>1.21</c:v>
                </c:pt>
                <c:pt idx="50">
                  <c:v>1.22</c:v>
                </c:pt>
                <c:pt idx="51">
                  <c:v>1.22</c:v>
                </c:pt>
                <c:pt idx="52">
                  <c:v>1.22</c:v>
                </c:pt>
                <c:pt idx="53">
                  <c:v>1.2</c:v>
                </c:pt>
                <c:pt idx="54">
                  <c:v>1.1599999999999999</c:v>
                </c:pt>
                <c:pt idx="55">
                  <c:v>1.1100000000000001</c:v>
                </c:pt>
                <c:pt idx="56">
                  <c:v>1.08</c:v>
                </c:pt>
                <c:pt idx="57">
                  <c:v>1.06</c:v>
                </c:pt>
                <c:pt idx="58">
                  <c:v>1.03</c:v>
                </c:pt>
                <c:pt idx="59">
                  <c:v>0.98</c:v>
                </c:pt>
                <c:pt idx="60">
                  <c:v>0.94</c:v>
                </c:pt>
                <c:pt idx="61">
                  <c:v>0.95</c:v>
                </c:pt>
                <c:pt idx="62">
                  <c:v>0.92</c:v>
                </c:pt>
                <c:pt idx="63">
                  <c:v>0.89</c:v>
                </c:pt>
                <c:pt idx="64">
                  <c:v>0.88</c:v>
                </c:pt>
                <c:pt idx="65">
                  <c:v>0.88</c:v>
                </c:pt>
                <c:pt idx="66">
                  <c:v>0.86</c:v>
                </c:pt>
                <c:pt idx="67">
                  <c:v>0.81</c:v>
                </c:pt>
                <c:pt idx="68">
                  <c:v>0.84</c:v>
                </c:pt>
                <c:pt idx="69">
                  <c:v>0.96</c:v>
                </c:pt>
                <c:pt idx="70">
                  <c:v>1.02</c:v>
                </c:pt>
                <c:pt idx="71">
                  <c:v>1.01</c:v>
                </c:pt>
                <c:pt idx="72">
                  <c:v>0.98</c:v>
                </c:pt>
                <c:pt idx="73">
                  <c:v>1</c:v>
                </c:pt>
                <c:pt idx="74">
                  <c:v>1.1100000000000001</c:v>
                </c:pt>
                <c:pt idx="75">
                  <c:v>1.21</c:v>
                </c:pt>
                <c:pt idx="76">
                  <c:v>1.29</c:v>
                </c:pt>
                <c:pt idx="77">
                  <c:v>1.32</c:v>
                </c:pt>
                <c:pt idx="78">
                  <c:v>1.33</c:v>
                </c:pt>
                <c:pt idx="79">
                  <c:v>1.32</c:v>
                </c:pt>
                <c:pt idx="80">
                  <c:v>1.31</c:v>
                </c:pt>
                <c:pt idx="81">
                  <c:v>1.28</c:v>
                </c:pt>
                <c:pt idx="82">
                  <c:v>1.25</c:v>
                </c:pt>
                <c:pt idx="83">
                  <c:v>1.22</c:v>
                </c:pt>
                <c:pt idx="84">
                  <c:v>1.19</c:v>
                </c:pt>
                <c:pt idx="85">
                  <c:v>1.19</c:v>
                </c:pt>
                <c:pt idx="86">
                  <c:v>1.2</c:v>
                </c:pt>
                <c:pt idx="87">
                  <c:v>1.22</c:v>
                </c:pt>
                <c:pt idx="88">
                  <c:v>1.21</c:v>
                </c:pt>
                <c:pt idx="89">
                  <c:v>1.1499999999999999</c:v>
                </c:pt>
                <c:pt idx="90">
                  <c:v>1.1100000000000001</c:v>
                </c:pt>
                <c:pt idx="91">
                  <c:v>1.1399999999999999</c:v>
                </c:pt>
                <c:pt idx="92">
                  <c:v>1.19</c:v>
                </c:pt>
                <c:pt idx="93">
                  <c:v>1.24</c:v>
                </c:pt>
                <c:pt idx="94">
                  <c:v>1.28</c:v>
                </c:pt>
                <c:pt idx="95">
                  <c:v>1.34</c:v>
                </c:pt>
                <c:pt idx="96">
                  <c:v>1.34</c:v>
                </c:pt>
                <c:pt idx="97">
                  <c:v>1.34</c:v>
                </c:pt>
                <c:pt idx="98">
                  <c:v>1.35</c:v>
                </c:pt>
                <c:pt idx="99">
                  <c:v>1.36</c:v>
                </c:pt>
                <c:pt idx="100">
                  <c:v>1.36</c:v>
                </c:pt>
                <c:pt idx="101">
                  <c:v>1.34</c:v>
                </c:pt>
                <c:pt idx="102">
                  <c:v>1.37</c:v>
                </c:pt>
                <c:pt idx="103">
                  <c:v>1.38</c:v>
                </c:pt>
                <c:pt idx="104">
                  <c:v>1.4</c:v>
                </c:pt>
                <c:pt idx="105">
                  <c:v>1.41</c:v>
                </c:pt>
                <c:pt idx="106">
                  <c:v>1.41</c:v>
                </c:pt>
                <c:pt idx="107">
                  <c:v>1.41</c:v>
                </c:pt>
                <c:pt idx="108">
                  <c:v>1.41</c:v>
                </c:pt>
                <c:pt idx="109">
                  <c:v>1.38</c:v>
                </c:pt>
                <c:pt idx="110">
                  <c:v>1.37</c:v>
                </c:pt>
                <c:pt idx="111">
                  <c:v>1.35</c:v>
                </c:pt>
                <c:pt idx="112">
                  <c:v>1.3</c:v>
                </c:pt>
                <c:pt idx="113">
                  <c:v>1.22</c:v>
                </c:pt>
                <c:pt idx="114">
                  <c:v>1.17</c:v>
                </c:pt>
                <c:pt idx="115">
                  <c:v>1.17</c:v>
                </c:pt>
                <c:pt idx="116">
                  <c:v>1.1299999999999999</c:v>
                </c:pt>
                <c:pt idx="117">
                  <c:v>1.08</c:v>
                </c:pt>
                <c:pt idx="118">
                  <c:v>1.03</c:v>
                </c:pt>
                <c:pt idx="119">
                  <c:v>1</c:v>
                </c:pt>
                <c:pt idx="120">
                  <c:v>1.01</c:v>
                </c:pt>
                <c:pt idx="121">
                  <c:v>1.03</c:v>
                </c:pt>
                <c:pt idx="122">
                  <c:v>1.08</c:v>
                </c:pt>
                <c:pt idx="123">
                  <c:v>1.1599999999999999</c:v>
                </c:pt>
                <c:pt idx="124">
                  <c:v>1.24</c:v>
                </c:pt>
                <c:pt idx="125">
                  <c:v>1.23</c:v>
                </c:pt>
                <c:pt idx="126">
                  <c:v>1.25</c:v>
                </c:pt>
                <c:pt idx="127">
                  <c:v>1.3</c:v>
                </c:pt>
                <c:pt idx="128">
                  <c:v>1.34</c:v>
                </c:pt>
                <c:pt idx="129">
                  <c:v>1.36</c:v>
                </c:pt>
                <c:pt idx="130">
                  <c:v>1.37</c:v>
                </c:pt>
                <c:pt idx="131">
                  <c:v>1.39</c:v>
                </c:pt>
                <c:pt idx="132">
                  <c:v>1.4</c:v>
                </c:pt>
                <c:pt idx="133">
                  <c:v>1.4</c:v>
                </c:pt>
                <c:pt idx="134">
                  <c:v>1.39</c:v>
                </c:pt>
                <c:pt idx="135">
                  <c:v>1.38</c:v>
                </c:pt>
                <c:pt idx="136">
                  <c:v>1.38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data'!$BC$10:$BC$146</c:f>
              <c:numCache>
                <c:formatCode>General</c:formatCode>
                <c:ptCount val="137"/>
                <c:pt idx="0">
                  <c:v>1.32</c:v>
                </c:pt>
                <c:pt idx="1">
                  <c:v>1.31</c:v>
                </c:pt>
                <c:pt idx="2">
                  <c:v>1.3</c:v>
                </c:pt>
                <c:pt idx="3">
                  <c:v>1.29</c:v>
                </c:pt>
                <c:pt idx="4">
                  <c:v>1.28</c:v>
                </c:pt>
                <c:pt idx="5">
                  <c:v>1.26</c:v>
                </c:pt>
                <c:pt idx="6">
                  <c:v>1.21</c:v>
                </c:pt>
                <c:pt idx="7">
                  <c:v>1.1100000000000001</c:v>
                </c:pt>
                <c:pt idx="8">
                  <c:v>1.08</c:v>
                </c:pt>
                <c:pt idx="9">
                  <c:v>1.07</c:v>
                </c:pt>
                <c:pt idx="10">
                  <c:v>0.99</c:v>
                </c:pt>
                <c:pt idx="11">
                  <c:v>0.93</c:v>
                </c:pt>
                <c:pt idx="12">
                  <c:v>0.9</c:v>
                </c:pt>
                <c:pt idx="13">
                  <c:v>0.92</c:v>
                </c:pt>
                <c:pt idx="14">
                  <c:v>0.96</c:v>
                </c:pt>
                <c:pt idx="15">
                  <c:v>1.04</c:v>
                </c:pt>
                <c:pt idx="16">
                  <c:v>1.08</c:v>
                </c:pt>
                <c:pt idx="17">
                  <c:v>1.0900000000000001</c:v>
                </c:pt>
                <c:pt idx="18">
                  <c:v>1.07</c:v>
                </c:pt>
                <c:pt idx="19">
                  <c:v>1.08</c:v>
                </c:pt>
                <c:pt idx="20">
                  <c:v>1.1299999999999999</c:v>
                </c:pt>
                <c:pt idx="21">
                  <c:v>1.0900000000000001</c:v>
                </c:pt>
                <c:pt idx="22">
                  <c:v>1.07</c:v>
                </c:pt>
                <c:pt idx="23">
                  <c:v>1.0900000000000001</c:v>
                </c:pt>
                <c:pt idx="24">
                  <c:v>1.1200000000000001</c:v>
                </c:pt>
                <c:pt idx="25">
                  <c:v>1.1399999999999999</c:v>
                </c:pt>
                <c:pt idx="26">
                  <c:v>1.1000000000000001</c:v>
                </c:pt>
                <c:pt idx="27">
                  <c:v>1.07</c:v>
                </c:pt>
                <c:pt idx="28">
                  <c:v>1.07</c:v>
                </c:pt>
                <c:pt idx="29">
                  <c:v>1.0900000000000001</c:v>
                </c:pt>
                <c:pt idx="30">
                  <c:v>1.1200000000000001</c:v>
                </c:pt>
                <c:pt idx="31">
                  <c:v>1.1499999999999999</c:v>
                </c:pt>
                <c:pt idx="32">
                  <c:v>1.1499999999999999</c:v>
                </c:pt>
                <c:pt idx="33">
                  <c:v>1.18</c:v>
                </c:pt>
                <c:pt idx="34">
                  <c:v>1.24</c:v>
                </c:pt>
                <c:pt idx="35">
                  <c:v>1.32</c:v>
                </c:pt>
                <c:pt idx="36">
                  <c:v>1.36</c:v>
                </c:pt>
                <c:pt idx="37">
                  <c:v>1.33</c:v>
                </c:pt>
                <c:pt idx="38">
                  <c:v>1.23</c:v>
                </c:pt>
                <c:pt idx="39">
                  <c:v>1.19</c:v>
                </c:pt>
                <c:pt idx="40">
                  <c:v>1.17</c:v>
                </c:pt>
                <c:pt idx="41">
                  <c:v>1.17</c:v>
                </c:pt>
                <c:pt idx="42">
                  <c:v>1.17</c:v>
                </c:pt>
                <c:pt idx="43">
                  <c:v>1.19</c:v>
                </c:pt>
                <c:pt idx="44">
                  <c:v>1.22</c:v>
                </c:pt>
                <c:pt idx="45">
                  <c:v>1.21</c:v>
                </c:pt>
                <c:pt idx="46">
                  <c:v>1.21</c:v>
                </c:pt>
                <c:pt idx="47">
                  <c:v>1.2</c:v>
                </c:pt>
                <c:pt idx="48">
                  <c:v>1.21</c:v>
                </c:pt>
                <c:pt idx="49">
                  <c:v>1.23</c:v>
                </c:pt>
                <c:pt idx="50">
                  <c:v>1.26</c:v>
                </c:pt>
                <c:pt idx="51">
                  <c:v>1.25</c:v>
                </c:pt>
                <c:pt idx="52">
                  <c:v>1.23</c:v>
                </c:pt>
                <c:pt idx="53">
                  <c:v>1.19</c:v>
                </c:pt>
                <c:pt idx="54">
                  <c:v>1.1200000000000001</c:v>
                </c:pt>
                <c:pt idx="55">
                  <c:v>1.07</c:v>
                </c:pt>
                <c:pt idx="56">
                  <c:v>1.05</c:v>
                </c:pt>
                <c:pt idx="57">
                  <c:v>1.03</c:v>
                </c:pt>
                <c:pt idx="58">
                  <c:v>0.95</c:v>
                </c:pt>
                <c:pt idx="59">
                  <c:v>0.89</c:v>
                </c:pt>
                <c:pt idx="60">
                  <c:v>0.86</c:v>
                </c:pt>
                <c:pt idx="61">
                  <c:v>0.86</c:v>
                </c:pt>
                <c:pt idx="62">
                  <c:v>0.85</c:v>
                </c:pt>
                <c:pt idx="63">
                  <c:v>0.84</c:v>
                </c:pt>
                <c:pt idx="64">
                  <c:v>0.78</c:v>
                </c:pt>
                <c:pt idx="65">
                  <c:v>0.76</c:v>
                </c:pt>
                <c:pt idx="66">
                  <c:v>0.75</c:v>
                </c:pt>
                <c:pt idx="67">
                  <c:v>0.75</c:v>
                </c:pt>
                <c:pt idx="68">
                  <c:v>0.75</c:v>
                </c:pt>
                <c:pt idx="69">
                  <c:v>0.75</c:v>
                </c:pt>
                <c:pt idx="70">
                  <c:v>0.77</c:v>
                </c:pt>
                <c:pt idx="71">
                  <c:v>0.91</c:v>
                </c:pt>
                <c:pt idx="72">
                  <c:v>1.05</c:v>
                </c:pt>
                <c:pt idx="73">
                  <c:v>1.2</c:v>
                </c:pt>
                <c:pt idx="74">
                  <c:v>1.25</c:v>
                </c:pt>
                <c:pt idx="75">
                  <c:v>1.24</c:v>
                </c:pt>
                <c:pt idx="76">
                  <c:v>1.27</c:v>
                </c:pt>
                <c:pt idx="77">
                  <c:v>1.3</c:v>
                </c:pt>
                <c:pt idx="78">
                  <c:v>1.3</c:v>
                </c:pt>
                <c:pt idx="79">
                  <c:v>1.27</c:v>
                </c:pt>
                <c:pt idx="80">
                  <c:v>1.26</c:v>
                </c:pt>
                <c:pt idx="81">
                  <c:v>1.24</c:v>
                </c:pt>
                <c:pt idx="82">
                  <c:v>1.22</c:v>
                </c:pt>
                <c:pt idx="83">
                  <c:v>1.22</c:v>
                </c:pt>
                <c:pt idx="84">
                  <c:v>1.21</c:v>
                </c:pt>
                <c:pt idx="85">
                  <c:v>1.21</c:v>
                </c:pt>
                <c:pt idx="86">
                  <c:v>1.18</c:v>
                </c:pt>
                <c:pt idx="87">
                  <c:v>1.17</c:v>
                </c:pt>
                <c:pt idx="88">
                  <c:v>1.18</c:v>
                </c:pt>
                <c:pt idx="89">
                  <c:v>1.18</c:v>
                </c:pt>
                <c:pt idx="90">
                  <c:v>1.17</c:v>
                </c:pt>
                <c:pt idx="91">
                  <c:v>1.17</c:v>
                </c:pt>
                <c:pt idx="92">
                  <c:v>1.1599999999999999</c:v>
                </c:pt>
                <c:pt idx="93">
                  <c:v>1.23</c:v>
                </c:pt>
                <c:pt idx="94">
                  <c:v>1.29</c:v>
                </c:pt>
                <c:pt idx="95">
                  <c:v>1.32</c:v>
                </c:pt>
                <c:pt idx="96">
                  <c:v>1.32</c:v>
                </c:pt>
                <c:pt idx="97">
                  <c:v>1.32</c:v>
                </c:pt>
                <c:pt idx="98">
                  <c:v>1.35</c:v>
                </c:pt>
                <c:pt idx="99">
                  <c:v>1.38</c:v>
                </c:pt>
                <c:pt idx="100">
                  <c:v>1.36</c:v>
                </c:pt>
                <c:pt idx="101">
                  <c:v>1.3</c:v>
                </c:pt>
                <c:pt idx="102">
                  <c:v>1.24</c:v>
                </c:pt>
                <c:pt idx="103">
                  <c:v>1.24</c:v>
                </c:pt>
                <c:pt idx="104">
                  <c:v>1.31</c:v>
                </c:pt>
                <c:pt idx="105">
                  <c:v>1.34</c:v>
                </c:pt>
                <c:pt idx="106">
                  <c:v>1.34</c:v>
                </c:pt>
                <c:pt idx="107">
                  <c:v>1.34</c:v>
                </c:pt>
                <c:pt idx="108">
                  <c:v>1.33</c:v>
                </c:pt>
                <c:pt idx="109">
                  <c:v>1.33</c:v>
                </c:pt>
                <c:pt idx="110">
                  <c:v>1.33</c:v>
                </c:pt>
                <c:pt idx="111">
                  <c:v>1.3</c:v>
                </c:pt>
                <c:pt idx="112">
                  <c:v>1.23</c:v>
                </c:pt>
                <c:pt idx="113">
                  <c:v>1.17</c:v>
                </c:pt>
                <c:pt idx="114">
                  <c:v>1.1399999999999999</c:v>
                </c:pt>
                <c:pt idx="115">
                  <c:v>1.0900000000000001</c:v>
                </c:pt>
                <c:pt idx="116">
                  <c:v>1.04</c:v>
                </c:pt>
                <c:pt idx="117">
                  <c:v>1.03</c:v>
                </c:pt>
                <c:pt idx="118">
                  <c:v>1</c:v>
                </c:pt>
                <c:pt idx="119">
                  <c:v>0.97</c:v>
                </c:pt>
                <c:pt idx="120">
                  <c:v>0.93</c:v>
                </c:pt>
                <c:pt idx="121">
                  <c:v>0.94</c:v>
                </c:pt>
                <c:pt idx="122">
                  <c:v>0.99</c:v>
                </c:pt>
                <c:pt idx="123">
                  <c:v>1.07</c:v>
                </c:pt>
                <c:pt idx="124">
                  <c:v>1.1100000000000001</c:v>
                </c:pt>
                <c:pt idx="125">
                  <c:v>1.19</c:v>
                </c:pt>
                <c:pt idx="126">
                  <c:v>1.27</c:v>
                </c:pt>
                <c:pt idx="127">
                  <c:v>1.3</c:v>
                </c:pt>
                <c:pt idx="128">
                  <c:v>1.29</c:v>
                </c:pt>
                <c:pt idx="129">
                  <c:v>1.29</c:v>
                </c:pt>
                <c:pt idx="130">
                  <c:v>1.3</c:v>
                </c:pt>
                <c:pt idx="131">
                  <c:v>1.3</c:v>
                </c:pt>
                <c:pt idx="132">
                  <c:v>1.26</c:v>
                </c:pt>
                <c:pt idx="133">
                  <c:v>1.23</c:v>
                </c:pt>
                <c:pt idx="134">
                  <c:v>1.23</c:v>
                </c:pt>
                <c:pt idx="135">
                  <c:v>1.24</c:v>
                </c:pt>
                <c:pt idx="136">
                  <c:v>1.28</c:v>
                </c:pt>
              </c:numCache>
            </c:numRef>
          </c:yVal>
          <c:smooth val="1"/>
        </c:ser>
        <c:ser>
          <c:idx val="0"/>
          <c:order val="2"/>
          <c:tx>
            <c:v>Lab 4</c:v>
          </c:tx>
          <c:marker>
            <c:symbol val="none"/>
          </c:marker>
          <c:yVal>
            <c:numRef>
              <c:f>'Lap 4 data'!$BC$10:$BC$146</c:f>
              <c:numCache>
                <c:formatCode>General</c:formatCode>
                <c:ptCount val="137"/>
                <c:pt idx="0">
                  <c:v>1.28</c:v>
                </c:pt>
                <c:pt idx="1">
                  <c:v>1.33</c:v>
                </c:pt>
                <c:pt idx="2">
                  <c:v>1.36</c:v>
                </c:pt>
                <c:pt idx="3">
                  <c:v>1.36</c:v>
                </c:pt>
                <c:pt idx="4">
                  <c:v>1.35</c:v>
                </c:pt>
                <c:pt idx="5">
                  <c:v>1.32</c:v>
                </c:pt>
                <c:pt idx="6">
                  <c:v>1.24</c:v>
                </c:pt>
                <c:pt idx="7">
                  <c:v>1.1499999999999999</c:v>
                </c:pt>
                <c:pt idx="8">
                  <c:v>1.08</c:v>
                </c:pt>
                <c:pt idx="9">
                  <c:v>1.02</c:v>
                </c:pt>
                <c:pt idx="10">
                  <c:v>0.98</c:v>
                </c:pt>
                <c:pt idx="11">
                  <c:v>0.95</c:v>
                </c:pt>
                <c:pt idx="12">
                  <c:v>0.99</c:v>
                </c:pt>
                <c:pt idx="13">
                  <c:v>1.03</c:v>
                </c:pt>
                <c:pt idx="14">
                  <c:v>1.08</c:v>
                </c:pt>
                <c:pt idx="15">
                  <c:v>1.1299999999999999</c:v>
                </c:pt>
                <c:pt idx="16">
                  <c:v>1.1399999999999999</c:v>
                </c:pt>
                <c:pt idx="17">
                  <c:v>1.22</c:v>
                </c:pt>
                <c:pt idx="18">
                  <c:v>1.27</c:v>
                </c:pt>
                <c:pt idx="19">
                  <c:v>1.3</c:v>
                </c:pt>
                <c:pt idx="20">
                  <c:v>1.29</c:v>
                </c:pt>
                <c:pt idx="21">
                  <c:v>1.27</c:v>
                </c:pt>
                <c:pt idx="22">
                  <c:v>1.19</c:v>
                </c:pt>
                <c:pt idx="23">
                  <c:v>1.17</c:v>
                </c:pt>
                <c:pt idx="24">
                  <c:v>1.21</c:v>
                </c:pt>
                <c:pt idx="25">
                  <c:v>1.23</c:v>
                </c:pt>
                <c:pt idx="26">
                  <c:v>1.1499999999999999</c:v>
                </c:pt>
                <c:pt idx="27">
                  <c:v>1.0900000000000001</c:v>
                </c:pt>
                <c:pt idx="28">
                  <c:v>1.08</c:v>
                </c:pt>
                <c:pt idx="29">
                  <c:v>1.07</c:v>
                </c:pt>
                <c:pt idx="30">
                  <c:v>1.0900000000000001</c:v>
                </c:pt>
                <c:pt idx="31">
                  <c:v>1.1299999999999999</c:v>
                </c:pt>
                <c:pt idx="32">
                  <c:v>1.18</c:v>
                </c:pt>
                <c:pt idx="33">
                  <c:v>1.22</c:v>
                </c:pt>
                <c:pt idx="34">
                  <c:v>1.26</c:v>
                </c:pt>
                <c:pt idx="35">
                  <c:v>1.32</c:v>
                </c:pt>
                <c:pt idx="36">
                  <c:v>1.36</c:v>
                </c:pt>
                <c:pt idx="37">
                  <c:v>1.37</c:v>
                </c:pt>
                <c:pt idx="38">
                  <c:v>1.33</c:v>
                </c:pt>
                <c:pt idx="39">
                  <c:v>1.27</c:v>
                </c:pt>
                <c:pt idx="40">
                  <c:v>1.23</c:v>
                </c:pt>
                <c:pt idx="41">
                  <c:v>1.22</c:v>
                </c:pt>
                <c:pt idx="42">
                  <c:v>1.22</c:v>
                </c:pt>
                <c:pt idx="43">
                  <c:v>1.23</c:v>
                </c:pt>
                <c:pt idx="44">
                  <c:v>1.26</c:v>
                </c:pt>
                <c:pt idx="45">
                  <c:v>1.23</c:v>
                </c:pt>
                <c:pt idx="46">
                  <c:v>1.21</c:v>
                </c:pt>
                <c:pt idx="47">
                  <c:v>1.19</c:v>
                </c:pt>
                <c:pt idx="48">
                  <c:v>1.19</c:v>
                </c:pt>
                <c:pt idx="49">
                  <c:v>1.19</c:v>
                </c:pt>
                <c:pt idx="50">
                  <c:v>1.2</c:v>
                </c:pt>
                <c:pt idx="51">
                  <c:v>1.2</c:v>
                </c:pt>
                <c:pt idx="52">
                  <c:v>1.2</c:v>
                </c:pt>
                <c:pt idx="53">
                  <c:v>1.17</c:v>
                </c:pt>
                <c:pt idx="54">
                  <c:v>1.1399999999999999</c:v>
                </c:pt>
                <c:pt idx="55">
                  <c:v>1.1000000000000001</c:v>
                </c:pt>
                <c:pt idx="56">
                  <c:v>1.06</c:v>
                </c:pt>
                <c:pt idx="57">
                  <c:v>1.04</c:v>
                </c:pt>
                <c:pt idx="58">
                  <c:v>1.01</c:v>
                </c:pt>
                <c:pt idx="59">
                  <c:v>0.98</c:v>
                </c:pt>
                <c:pt idx="60">
                  <c:v>0.94</c:v>
                </c:pt>
                <c:pt idx="61">
                  <c:v>0.89</c:v>
                </c:pt>
                <c:pt idx="62">
                  <c:v>0.87</c:v>
                </c:pt>
                <c:pt idx="63">
                  <c:v>0.84</c:v>
                </c:pt>
                <c:pt idx="64">
                  <c:v>0.8</c:v>
                </c:pt>
                <c:pt idx="65">
                  <c:v>0.79</c:v>
                </c:pt>
                <c:pt idx="66">
                  <c:v>0.79</c:v>
                </c:pt>
                <c:pt idx="67">
                  <c:v>0.78</c:v>
                </c:pt>
                <c:pt idx="68">
                  <c:v>0.77</c:v>
                </c:pt>
                <c:pt idx="69">
                  <c:v>0.77</c:v>
                </c:pt>
                <c:pt idx="70">
                  <c:v>0.78</c:v>
                </c:pt>
                <c:pt idx="71">
                  <c:v>0.76</c:v>
                </c:pt>
                <c:pt idx="72">
                  <c:v>0.92</c:v>
                </c:pt>
                <c:pt idx="73">
                  <c:v>1.01</c:v>
                </c:pt>
                <c:pt idx="74">
                  <c:v>1.05</c:v>
                </c:pt>
                <c:pt idx="75">
                  <c:v>1.1399999999999999</c:v>
                </c:pt>
                <c:pt idx="76">
                  <c:v>1.24</c:v>
                </c:pt>
                <c:pt idx="77">
                  <c:v>1.27</c:v>
                </c:pt>
                <c:pt idx="78">
                  <c:v>1.25</c:v>
                </c:pt>
                <c:pt idx="79">
                  <c:v>1.24</c:v>
                </c:pt>
                <c:pt idx="80">
                  <c:v>1.25</c:v>
                </c:pt>
                <c:pt idx="81">
                  <c:v>1.25</c:v>
                </c:pt>
                <c:pt idx="82">
                  <c:v>1.23</c:v>
                </c:pt>
                <c:pt idx="83">
                  <c:v>1.22</c:v>
                </c:pt>
                <c:pt idx="84">
                  <c:v>1.24</c:v>
                </c:pt>
                <c:pt idx="85">
                  <c:v>1.26</c:v>
                </c:pt>
                <c:pt idx="86">
                  <c:v>1.22</c:v>
                </c:pt>
                <c:pt idx="87">
                  <c:v>1.1599999999999999</c:v>
                </c:pt>
                <c:pt idx="88">
                  <c:v>1.1599999999999999</c:v>
                </c:pt>
                <c:pt idx="89">
                  <c:v>1.18</c:v>
                </c:pt>
                <c:pt idx="90">
                  <c:v>1.21</c:v>
                </c:pt>
                <c:pt idx="91">
                  <c:v>1.23</c:v>
                </c:pt>
                <c:pt idx="92">
                  <c:v>1.22</c:v>
                </c:pt>
                <c:pt idx="93">
                  <c:v>1.23</c:v>
                </c:pt>
                <c:pt idx="94">
                  <c:v>1.23</c:v>
                </c:pt>
                <c:pt idx="95">
                  <c:v>1.28</c:v>
                </c:pt>
                <c:pt idx="96">
                  <c:v>1.32</c:v>
                </c:pt>
                <c:pt idx="97">
                  <c:v>1.3</c:v>
                </c:pt>
                <c:pt idx="98">
                  <c:v>1.27</c:v>
                </c:pt>
                <c:pt idx="99">
                  <c:v>1.29</c:v>
                </c:pt>
                <c:pt idx="100">
                  <c:v>1.27</c:v>
                </c:pt>
                <c:pt idx="101">
                  <c:v>1.27</c:v>
                </c:pt>
                <c:pt idx="102">
                  <c:v>1.29</c:v>
                </c:pt>
                <c:pt idx="103">
                  <c:v>1.34</c:v>
                </c:pt>
                <c:pt idx="104">
                  <c:v>1.38</c:v>
                </c:pt>
                <c:pt idx="105">
                  <c:v>1.37</c:v>
                </c:pt>
                <c:pt idx="106">
                  <c:v>1.39</c:v>
                </c:pt>
                <c:pt idx="107">
                  <c:v>1.4</c:v>
                </c:pt>
                <c:pt idx="108">
                  <c:v>1.4</c:v>
                </c:pt>
                <c:pt idx="109">
                  <c:v>1.4</c:v>
                </c:pt>
                <c:pt idx="110">
                  <c:v>1.39</c:v>
                </c:pt>
                <c:pt idx="111">
                  <c:v>1.37</c:v>
                </c:pt>
                <c:pt idx="112">
                  <c:v>1.27</c:v>
                </c:pt>
                <c:pt idx="113">
                  <c:v>1.22</c:v>
                </c:pt>
                <c:pt idx="114">
                  <c:v>1.2</c:v>
                </c:pt>
                <c:pt idx="115">
                  <c:v>1.18</c:v>
                </c:pt>
                <c:pt idx="116">
                  <c:v>1.1399999999999999</c:v>
                </c:pt>
                <c:pt idx="117">
                  <c:v>1.0900000000000001</c:v>
                </c:pt>
                <c:pt idx="118">
                  <c:v>1.03</c:v>
                </c:pt>
                <c:pt idx="119">
                  <c:v>1.01</c:v>
                </c:pt>
                <c:pt idx="120">
                  <c:v>0.96</c:v>
                </c:pt>
                <c:pt idx="121">
                  <c:v>0.94</c:v>
                </c:pt>
                <c:pt idx="122">
                  <c:v>0.98</c:v>
                </c:pt>
                <c:pt idx="123">
                  <c:v>1.08</c:v>
                </c:pt>
                <c:pt idx="124">
                  <c:v>1.2</c:v>
                </c:pt>
                <c:pt idx="125">
                  <c:v>1.26</c:v>
                </c:pt>
                <c:pt idx="126">
                  <c:v>1.27</c:v>
                </c:pt>
                <c:pt idx="127">
                  <c:v>1.26</c:v>
                </c:pt>
                <c:pt idx="128">
                  <c:v>1.3</c:v>
                </c:pt>
                <c:pt idx="129">
                  <c:v>1.3</c:v>
                </c:pt>
                <c:pt idx="130">
                  <c:v>1.29</c:v>
                </c:pt>
                <c:pt idx="131">
                  <c:v>1.25</c:v>
                </c:pt>
                <c:pt idx="132">
                  <c:v>1.21</c:v>
                </c:pt>
                <c:pt idx="133">
                  <c:v>1.19</c:v>
                </c:pt>
                <c:pt idx="134">
                  <c:v>1.19</c:v>
                </c:pt>
                <c:pt idx="135">
                  <c:v>1.19</c:v>
                </c:pt>
                <c:pt idx="136">
                  <c:v>1.2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12992"/>
        <c:axId val="48231552"/>
      </c:scatterChart>
      <c:valAx>
        <c:axId val="4821299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8231552"/>
        <c:crosses val="autoZero"/>
        <c:crossBetween val="midCat"/>
      </c:valAx>
      <c:valAx>
        <c:axId val="48231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Lambda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8212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CO2 Lap 2</c:v>
          </c:tx>
          <c:marker>
            <c:symbol val="none"/>
          </c:marker>
          <c:yVal>
            <c:numRef>
              <c:f>'Lap 2 data'!$C$10:$C$145</c:f>
              <c:numCache>
                <c:formatCode>General</c:formatCode>
                <c:ptCount val="136"/>
                <c:pt idx="0">
                  <c:v>11.654</c:v>
                </c:pt>
                <c:pt idx="1">
                  <c:v>11.707000000000001</c:v>
                </c:pt>
                <c:pt idx="2">
                  <c:v>11.587</c:v>
                </c:pt>
                <c:pt idx="3">
                  <c:v>11.443</c:v>
                </c:pt>
                <c:pt idx="4">
                  <c:v>11.38</c:v>
                </c:pt>
                <c:pt idx="5">
                  <c:v>11.38</c:v>
                </c:pt>
                <c:pt idx="6">
                  <c:v>11.38</c:v>
                </c:pt>
                <c:pt idx="7">
                  <c:v>11.388</c:v>
                </c:pt>
                <c:pt idx="8">
                  <c:v>11.645</c:v>
                </c:pt>
                <c:pt idx="9">
                  <c:v>12.044</c:v>
                </c:pt>
                <c:pt idx="10">
                  <c:v>12.465</c:v>
                </c:pt>
                <c:pt idx="11">
                  <c:v>12.8</c:v>
                </c:pt>
                <c:pt idx="12">
                  <c:v>12.8</c:v>
                </c:pt>
                <c:pt idx="13">
                  <c:v>12.932</c:v>
                </c:pt>
                <c:pt idx="14">
                  <c:v>12.98</c:v>
                </c:pt>
                <c:pt idx="15">
                  <c:v>12.877000000000001</c:v>
                </c:pt>
                <c:pt idx="16">
                  <c:v>12.657</c:v>
                </c:pt>
                <c:pt idx="17">
                  <c:v>12.425000000000001</c:v>
                </c:pt>
                <c:pt idx="18">
                  <c:v>12.237</c:v>
                </c:pt>
                <c:pt idx="19">
                  <c:v>11.747</c:v>
                </c:pt>
                <c:pt idx="20">
                  <c:v>11.58</c:v>
                </c:pt>
                <c:pt idx="21">
                  <c:v>11.58</c:v>
                </c:pt>
                <c:pt idx="22">
                  <c:v>11.756</c:v>
                </c:pt>
                <c:pt idx="23">
                  <c:v>12.349</c:v>
                </c:pt>
                <c:pt idx="24">
                  <c:v>13.361000000000001</c:v>
                </c:pt>
                <c:pt idx="25">
                  <c:v>13.654999999999999</c:v>
                </c:pt>
                <c:pt idx="26">
                  <c:v>13.669</c:v>
                </c:pt>
                <c:pt idx="27">
                  <c:v>13.680999999999999</c:v>
                </c:pt>
                <c:pt idx="28">
                  <c:v>13.74</c:v>
                </c:pt>
                <c:pt idx="29">
                  <c:v>13.718999999999999</c:v>
                </c:pt>
                <c:pt idx="30">
                  <c:v>13.532</c:v>
                </c:pt>
                <c:pt idx="31">
                  <c:v>13.51</c:v>
                </c:pt>
                <c:pt idx="32">
                  <c:v>13.324</c:v>
                </c:pt>
                <c:pt idx="33">
                  <c:v>13.067</c:v>
                </c:pt>
                <c:pt idx="34">
                  <c:v>12.848000000000001</c:v>
                </c:pt>
                <c:pt idx="35">
                  <c:v>12.680999999999999</c:v>
                </c:pt>
                <c:pt idx="36">
                  <c:v>12.519</c:v>
                </c:pt>
                <c:pt idx="37">
                  <c:v>12.266</c:v>
                </c:pt>
                <c:pt idx="38">
                  <c:v>12.067</c:v>
                </c:pt>
                <c:pt idx="39">
                  <c:v>11.972</c:v>
                </c:pt>
                <c:pt idx="40">
                  <c:v>11.945</c:v>
                </c:pt>
                <c:pt idx="41">
                  <c:v>11.901999999999999</c:v>
                </c:pt>
                <c:pt idx="42">
                  <c:v>11.928000000000001</c:v>
                </c:pt>
                <c:pt idx="43">
                  <c:v>12.071</c:v>
                </c:pt>
                <c:pt idx="44">
                  <c:v>12.12</c:v>
                </c:pt>
                <c:pt idx="45">
                  <c:v>12.035</c:v>
                </c:pt>
                <c:pt idx="46">
                  <c:v>11.91</c:v>
                </c:pt>
                <c:pt idx="47">
                  <c:v>11.91</c:v>
                </c:pt>
                <c:pt idx="48">
                  <c:v>11.91</c:v>
                </c:pt>
                <c:pt idx="49">
                  <c:v>11.91</c:v>
                </c:pt>
                <c:pt idx="50">
                  <c:v>11.835000000000001</c:v>
                </c:pt>
                <c:pt idx="51">
                  <c:v>11.772</c:v>
                </c:pt>
                <c:pt idx="52">
                  <c:v>11.805999999999999</c:v>
                </c:pt>
                <c:pt idx="53">
                  <c:v>11.973000000000001</c:v>
                </c:pt>
                <c:pt idx="54">
                  <c:v>12.339</c:v>
                </c:pt>
                <c:pt idx="55">
                  <c:v>12.802</c:v>
                </c:pt>
                <c:pt idx="56">
                  <c:v>13.108000000000001</c:v>
                </c:pt>
                <c:pt idx="57">
                  <c:v>13.282999999999999</c:v>
                </c:pt>
                <c:pt idx="58">
                  <c:v>13.303000000000001</c:v>
                </c:pt>
                <c:pt idx="59">
                  <c:v>13.113</c:v>
                </c:pt>
                <c:pt idx="60">
                  <c:v>12.878</c:v>
                </c:pt>
                <c:pt idx="61">
                  <c:v>12.85</c:v>
                </c:pt>
                <c:pt idx="62">
                  <c:v>12.17</c:v>
                </c:pt>
                <c:pt idx="63">
                  <c:v>11.565</c:v>
                </c:pt>
                <c:pt idx="64">
                  <c:v>11.47</c:v>
                </c:pt>
                <c:pt idx="65">
                  <c:v>11.365</c:v>
                </c:pt>
                <c:pt idx="66">
                  <c:v>10.436</c:v>
                </c:pt>
                <c:pt idx="67">
                  <c:v>9.9079999999999995</c:v>
                </c:pt>
                <c:pt idx="68">
                  <c:v>10.93</c:v>
                </c:pt>
                <c:pt idx="69">
                  <c:v>12.367000000000001</c:v>
                </c:pt>
                <c:pt idx="70">
                  <c:v>13.164999999999999</c:v>
                </c:pt>
                <c:pt idx="71">
                  <c:v>13.359</c:v>
                </c:pt>
                <c:pt idx="72">
                  <c:v>13.442</c:v>
                </c:pt>
                <c:pt idx="73">
                  <c:v>13.45</c:v>
                </c:pt>
                <c:pt idx="74">
                  <c:v>12.897</c:v>
                </c:pt>
                <c:pt idx="75">
                  <c:v>12.099</c:v>
                </c:pt>
                <c:pt idx="76">
                  <c:v>11.452999999999999</c:v>
                </c:pt>
                <c:pt idx="77">
                  <c:v>11.163</c:v>
                </c:pt>
                <c:pt idx="78">
                  <c:v>11.089</c:v>
                </c:pt>
                <c:pt idx="79">
                  <c:v>11.102</c:v>
                </c:pt>
                <c:pt idx="80">
                  <c:v>11.183999999999999</c:v>
                </c:pt>
                <c:pt idx="81">
                  <c:v>11.425000000000001</c:v>
                </c:pt>
                <c:pt idx="82">
                  <c:v>11.78</c:v>
                </c:pt>
                <c:pt idx="83">
                  <c:v>12.103</c:v>
                </c:pt>
                <c:pt idx="84">
                  <c:v>12.44</c:v>
                </c:pt>
                <c:pt idx="85">
                  <c:v>12.48</c:v>
                </c:pt>
                <c:pt idx="86">
                  <c:v>12.32</c:v>
                </c:pt>
                <c:pt idx="87">
                  <c:v>12.112</c:v>
                </c:pt>
                <c:pt idx="88">
                  <c:v>12.201000000000001</c:v>
                </c:pt>
                <c:pt idx="89">
                  <c:v>12.872999999999999</c:v>
                </c:pt>
                <c:pt idx="90">
                  <c:v>13.382999999999999</c:v>
                </c:pt>
                <c:pt idx="91">
                  <c:v>12.933999999999999</c:v>
                </c:pt>
                <c:pt idx="92">
                  <c:v>12.355</c:v>
                </c:pt>
                <c:pt idx="93">
                  <c:v>11.853999999999999</c:v>
                </c:pt>
                <c:pt idx="94">
                  <c:v>11.398999999999999</c:v>
                </c:pt>
                <c:pt idx="95">
                  <c:v>10.879</c:v>
                </c:pt>
                <c:pt idx="96">
                  <c:v>10.871</c:v>
                </c:pt>
                <c:pt idx="97">
                  <c:v>10.834</c:v>
                </c:pt>
                <c:pt idx="98">
                  <c:v>10.762</c:v>
                </c:pt>
                <c:pt idx="99">
                  <c:v>10.673</c:v>
                </c:pt>
                <c:pt idx="100">
                  <c:v>10.66</c:v>
                </c:pt>
                <c:pt idx="101">
                  <c:v>10.792</c:v>
                </c:pt>
                <c:pt idx="102">
                  <c:v>10.558</c:v>
                </c:pt>
                <c:pt idx="103">
                  <c:v>10.53</c:v>
                </c:pt>
                <c:pt idx="104">
                  <c:v>10.382999999999999</c:v>
                </c:pt>
                <c:pt idx="105">
                  <c:v>10.27</c:v>
                </c:pt>
                <c:pt idx="106">
                  <c:v>10.268000000000001</c:v>
                </c:pt>
                <c:pt idx="107">
                  <c:v>10.26</c:v>
                </c:pt>
                <c:pt idx="108">
                  <c:v>10.26</c:v>
                </c:pt>
                <c:pt idx="109">
                  <c:v>10.486000000000001</c:v>
                </c:pt>
                <c:pt idx="110">
                  <c:v>10.577</c:v>
                </c:pt>
                <c:pt idx="111">
                  <c:v>10.709</c:v>
                </c:pt>
                <c:pt idx="112">
                  <c:v>11.106999999999999</c:v>
                </c:pt>
                <c:pt idx="113">
                  <c:v>11.814</c:v>
                </c:pt>
                <c:pt idx="114">
                  <c:v>12.225</c:v>
                </c:pt>
                <c:pt idx="115">
                  <c:v>12.27</c:v>
                </c:pt>
                <c:pt idx="116">
                  <c:v>12.581</c:v>
                </c:pt>
                <c:pt idx="117">
                  <c:v>13.064</c:v>
                </c:pt>
                <c:pt idx="118">
                  <c:v>13.493</c:v>
                </c:pt>
                <c:pt idx="119">
                  <c:v>13.72</c:v>
                </c:pt>
                <c:pt idx="120">
                  <c:v>13.728999999999999</c:v>
                </c:pt>
                <c:pt idx="121">
                  <c:v>13.519</c:v>
                </c:pt>
                <c:pt idx="122">
                  <c:v>13.211</c:v>
                </c:pt>
                <c:pt idx="123">
                  <c:v>12.545</c:v>
                </c:pt>
                <c:pt idx="124">
                  <c:v>11.89</c:v>
                </c:pt>
                <c:pt idx="125">
                  <c:v>12.005000000000001</c:v>
                </c:pt>
                <c:pt idx="126">
                  <c:v>11.759</c:v>
                </c:pt>
                <c:pt idx="127">
                  <c:v>11.282999999999999</c:v>
                </c:pt>
                <c:pt idx="128">
                  <c:v>10.923</c:v>
                </c:pt>
                <c:pt idx="129">
                  <c:v>10.746</c:v>
                </c:pt>
                <c:pt idx="130">
                  <c:v>10.654</c:v>
                </c:pt>
                <c:pt idx="131">
                  <c:v>10.477</c:v>
                </c:pt>
                <c:pt idx="132">
                  <c:v>10.426</c:v>
                </c:pt>
                <c:pt idx="133">
                  <c:v>10.42</c:v>
                </c:pt>
                <c:pt idx="134">
                  <c:v>10.468999999999999</c:v>
                </c:pt>
                <c:pt idx="135">
                  <c:v>10.51</c:v>
                </c:pt>
              </c:numCache>
            </c:numRef>
          </c:yVal>
          <c:smooth val="1"/>
        </c:ser>
        <c:ser>
          <c:idx val="2"/>
          <c:order val="1"/>
          <c:tx>
            <c:v>CO2 Lap 3</c:v>
          </c:tx>
          <c:marker>
            <c:symbol val="none"/>
          </c:marker>
          <c:yVal>
            <c:numRef>
              <c:f>'Lap 3 data'!$C$10:$C$147</c:f>
              <c:numCache>
                <c:formatCode>General</c:formatCode>
                <c:ptCount val="138"/>
                <c:pt idx="0">
                  <c:v>11.045999999999999</c:v>
                </c:pt>
                <c:pt idx="1">
                  <c:v>11.077999999999999</c:v>
                </c:pt>
                <c:pt idx="2">
                  <c:v>11.234999999999999</c:v>
                </c:pt>
                <c:pt idx="3">
                  <c:v>11.273999999999999</c:v>
                </c:pt>
                <c:pt idx="4">
                  <c:v>11.382999999999999</c:v>
                </c:pt>
                <c:pt idx="5">
                  <c:v>11.574</c:v>
                </c:pt>
                <c:pt idx="6">
                  <c:v>11.958</c:v>
                </c:pt>
                <c:pt idx="7">
                  <c:v>12.893000000000001</c:v>
                </c:pt>
                <c:pt idx="8">
                  <c:v>13.167</c:v>
                </c:pt>
                <c:pt idx="9">
                  <c:v>13.266999999999999</c:v>
                </c:pt>
                <c:pt idx="10">
                  <c:v>12.932</c:v>
                </c:pt>
                <c:pt idx="11">
                  <c:v>12.34</c:v>
                </c:pt>
                <c:pt idx="12">
                  <c:v>11.909000000000001</c:v>
                </c:pt>
                <c:pt idx="13">
                  <c:v>12.151</c:v>
                </c:pt>
                <c:pt idx="14">
                  <c:v>13.04</c:v>
                </c:pt>
                <c:pt idx="15">
                  <c:v>13.388</c:v>
                </c:pt>
                <c:pt idx="16">
                  <c:v>13.516</c:v>
                </c:pt>
                <c:pt idx="17">
                  <c:v>13.709</c:v>
                </c:pt>
                <c:pt idx="18">
                  <c:v>13.992000000000001</c:v>
                </c:pt>
                <c:pt idx="19">
                  <c:v>13.898999999999999</c:v>
                </c:pt>
                <c:pt idx="20">
                  <c:v>13.209</c:v>
                </c:pt>
                <c:pt idx="21">
                  <c:v>13.669</c:v>
                </c:pt>
                <c:pt idx="22">
                  <c:v>13.92</c:v>
                </c:pt>
                <c:pt idx="23">
                  <c:v>13.749000000000001</c:v>
                </c:pt>
                <c:pt idx="24">
                  <c:v>13.381</c:v>
                </c:pt>
                <c:pt idx="25">
                  <c:v>13.156000000000001</c:v>
                </c:pt>
                <c:pt idx="26">
                  <c:v>13.632</c:v>
                </c:pt>
                <c:pt idx="27">
                  <c:v>13.984</c:v>
                </c:pt>
                <c:pt idx="28">
                  <c:v>13.988</c:v>
                </c:pt>
                <c:pt idx="29">
                  <c:v>13.731</c:v>
                </c:pt>
                <c:pt idx="30">
                  <c:v>13.364000000000001</c:v>
                </c:pt>
                <c:pt idx="31">
                  <c:v>12.869</c:v>
                </c:pt>
                <c:pt idx="32">
                  <c:v>12.782999999999999</c:v>
                </c:pt>
                <c:pt idx="33">
                  <c:v>12.483000000000001</c:v>
                </c:pt>
                <c:pt idx="34">
                  <c:v>11.805999999999999</c:v>
                </c:pt>
                <c:pt idx="35">
                  <c:v>11.085000000000001</c:v>
                </c:pt>
                <c:pt idx="36">
                  <c:v>10.752000000000001</c:v>
                </c:pt>
                <c:pt idx="37">
                  <c:v>10.959</c:v>
                </c:pt>
                <c:pt idx="38">
                  <c:v>11.763999999999999</c:v>
                </c:pt>
                <c:pt idx="39">
                  <c:v>12.178000000000001</c:v>
                </c:pt>
                <c:pt idx="40">
                  <c:v>12.31</c:v>
                </c:pt>
                <c:pt idx="41">
                  <c:v>12.331</c:v>
                </c:pt>
                <c:pt idx="42">
                  <c:v>12.332000000000001</c:v>
                </c:pt>
                <c:pt idx="43">
                  <c:v>12.178000000000001</c:v>
                </c:pt>
                <c:pt idx="44">
                  <c:v>11.92</c:v>
                </c:pt>
                <c:pt idx="45">
                  <c:v>12.01</c:v>
                </c:pt>
                <c:pt idx="46">
                  <c:v>12.07</c:v>
                </c:pt>
                <c:pt idx="47">
                  <c:v>12.073</c:v>
                </c:pt>
                <c:pt idx="48">
                  <c:v>12.036</c:v>
                </c:pt>
                <c:pt idx="49">
                  <c:v>11.848000000000001</c:v>
                </c:pt>
                <c:pt idx="50">
                  <c:v>11.616</c:v>
                </c:pt>
                <c:pt idx="51">
                  <c:v>11.662000000000001</c:v>
                </c:pt>
                <c:pt idx="52">
                  <c:v>11.811</c:v>
                </c:pt>
                <c:pt idx="53">
                  <c:v>12.211</c:v>
                </c:pt>
                <c:pt idx="54">
                  <c:v>12.864000000000001</c:v>
                </c:pt>
                <c:pt idx="55">
                  <c:v>13.281000000000001</c:v>
                </c:pt>
                <c:pt idx="56">
                  <c:v>13.462999999999999</c:v>
                </c:pt>
                <c:pt idx="57">
                  <c:v>13.483000000000001</c:v>
                </c:pt>
                <c:pt idx="58">
                  <c:v>12.602</c:v>
                </c:pt>
                <c:pt idx="59">
                  <c:v>11.48</c:v>
                </c:pt>
                <c:pt idx="60">
                  <c:v>10.983000000000001</c:v>
                </c:pt>
                <c:pt idx="61">
                  <c:v>10.95</c:v>
                </c:pt>
                <c:pt idx="62">
                  <c:v>10.95</c:v>
                </c:pt>
                <c:pt idx="63">
                  <c:v>9.9459999999999997</c:v>
                </c:pt>
                <c:pt idx="64">
                  <c:v>9.0690000000000008</c:v>
                </c:pt>
                <c:pt idx="65">
                  <c:v>8.6630000000000003</c:v>
                </c:pt>
                <c:pt idx="66">
                  <c:v>8.64</c:v>
                </c:pt>
                <c:pt idx="67">
                  <c:v>8.5879999999999992</c:v>
                </c:pt>
                <c:pt idx="68">
                  <c:v>8.5459999999999994</c:v>
                </c:pt>
                <c:pt idx="69">
                  <c:v>8.5950000000000006</c:v>
                </c:pt>
                <c:pt idx="70">
                  <c:v>9.92</c:v>
                </c:pt>
                <c:pt idx="71">
                  <c:v>11.724</c:v>
                </c:pt>
                <c:pt idx="72">
                  <c:v>12.624000000000001</c:v>
                </c:pt>
                <c:pt idx="73">
                  <c:v>12.03</c:v>
                </c:pt>
                <c:pt idx="74">
                  <c:v>11.831</c:v>
                </c:pt>
                <c:pt idx="75">
                  <c:v>11.951000000000001</c:v>
                </c:pt>
                <c:pt idx="76">
                  <c:v>11.701000000000001</c:v>
                </c:pt>
                <c:pt idx="77">
                  <c:v>11.382999999999999</c:v>
                </c:pt>
                <c:pt idx="78">
                  <c:v>11.43</c:v>
                </c:pt>
                <c:pt idx="79">
                  <c:v>11.68</c:v>
                </c:pt>
                <c:pt idx="80">
                  <c:v>11.688000000000001</c:v>
                </c:pt>
                <c:pt idx="81">
                  <c:v>11.930999999999999</c:v>
                </c:pt>
                <c:pt idx="82">
                  <c:v>12.085000000000001</c:v>
                </c:pt>
                <c:pt idx="83">
                  <c:v>12.14</c:v>
                </c:pt>
                <c:pt idx="84">
                  <c:v>12.183</c:v>
                </c:pt>
                <c:pt idx="85">
                  <c:v>12.2</c:v>
                </c:pt>
                <c:pt idx="86">
                  <c:v>12.510999999999999</c:v>
                </c:pt>
                <c:pt idx="87">
                  <c:v>12.692</c:v>
                </c:pt>
                <c:pt idx="88">
                  <c:v>12.612</c:v>
                </c:pt>
                <c:pt idx="89">
                  <c:v>12.523</c:v>
                </c:pt>
                <c:pt idx="90">
                  <c:v>12.61</c:v>
                </c:pt>
                <c:pt idx="91">
                  <c:v>12.61</c:v>
                </c:pt>
                <c:pt idx="92">
                  <c:v>12.602</c:v>
                </c:pt>
                <c:pt idx="93">
                  <c:v>11.881</c:v>
                </c:pt>
                <c:pt idx="94">
                  <c:v>11.314</c:v>
                </c:pt>
                <c:pt idx="95">
                  <c:v>11.081</c:v>
                </c:pt>
                <c:pt idx="96">
                  <c:v>11.03</c:v>
                </c:pt>
                <c:pt idx="97">
                  <c:v>11.03</c:v>
                </c:pt>
                <c:pt idx="98">
                  <c:v>10.788</c:v>
                </c:pt>
                <c:pt idx="99">
                  <c:v>10.571</c:v>
                </c:pt>
                <c:pt idx="100">
                  <c:v>10.698</c:v>
                </c:pt>
                <c:pt idx="101">
                  <c:v>11.151</c:v>
                </c:pt>
                <c:pt idx="102">
                  <c:v>11.66</c:v>
                </c:pt>
                <c:pt idx="103">
                  <c:v>11.635999999999999</c:v>
                </c:pt>
                <c:pt idx="104">
                  <c:v>11.1</c:v>
                </c:pt>
                <c:pt idx="105">
                  <c:v>10.907</c:v>
                </c:pt>
                <c:pt idx="106">
                  <c:v>10.865</c:v>
                </c:pt>
                <c:pt idx="107">
                  <c:v>10.885999999999999</c:v>
                </c:pt>
                <c:pt idx="108">
                  <c:v>10.917</c:v>
                </c:pt>
                <c:pt idx="109">
                  <c:v>10.9</c:v>
                </c:pt>
                <c:pt idx="110">
                  <c:v>10.9</c:v>
                </c:pt>
                <c:pt idx="111">
                  <c:v>11.201000000000001</c:v>
                </c:pt>
                <c:pt idx="112">
                  <c:v>11.754</c:v>
                </c:pt>
                <c:pt idx="113">
                  <c:v>12.263</c:v>
                </c:pt>
                <c:pt idx="114">
                  <c:v>12.567</c:v>
                </c:pt>
                <c:pt idx="115">
                  <c:v>13.122999999999999</c:v>
                </c:pt>
                <c:pt idx="116">
                  <c:v>13.548</c:v>
                </c:pt>
                <c:pt idx="117">
                  <c:v>13.766</c:v>
                </c:pt>
                <c:pt idx="118">
                  <c:v>13.728</c:v>
                </c:pt>
                <c:pt idx="119">
                  <c:v>13.365</c:v>
                </c:pt>
                <c:pt idx="120">
                  <c:v>12.718999999999999</c:v>
                </c:pt>
                <c:pt idx="121">
                  <c:v>12.236000000000001</c:v>
                </c:pt>
                <c:pt idx="122">
                  <c:v>13.034000000000001</c:v>
                </c:pt>
                <c:pt idx="123">
                  <c:v>13.494999999999999</c:v>
                </c:pt>
                <c:pt idx="124">
                  <c:v>13.273999999999999</c:v>
                </c:pt>
                <c:pt idx="125">
                  <c:v>12.547000000000001</c:v>
                </c:pt>
                <c:pt idx="126">
                  <c:v>11.737</c:v>
                </c:pt>
                <c:pt idx="127">
                  <c:v>11.452999999999999</c:v>
                </c:pt>
                <c:pt idx="128">
                  <c:v>11.45</c:v>
                </c:pt>
                <c:pt idx="129">
                  <c:v>11.443</c:v>
                </c:pt>
                <c:pt idx="130">
                  <c:v>11.269</c:v>
                </c:pt>
                <c:pt idx="131">
                  <c:v>11.24</c:v>
                </c:pt>
                <c:pt idx="132">
                  <c:v>11.569000000000001</c:v>
                </c:pt>
                <c:pt idx="133">
                  <c:v>11.88</c:v>
                </c:pt>
                <c:pt idx="134">
                  <c:v>11.888999999999999</c:v>
                </c:pt>
                <c:pt idx="135">
                  <c:v>11.756</c:v>
                </c:pt>
                <c:pt idx="136">
                  <c:v>11.416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94016"/>
        <c:axId val="49096192"/>
      </c:scatterChart>
      <c:scatterChart>
        <c:scatterStyle val="smoothMarker"/>
        <c:varyColors val="0"/>
        <c:ser>
          <c:idx val="0"/>
          <c:order val="2"/>
          <c:tx>
            <c:v>CO Lap 2</c:v>
          </c:tx>
          <c:marker>
            <c:symbol val="none"/>
          </c:marker>
          <c:yVal>
            <c:numRef>
              <c:f>'Lap 2 data'!$D$10:$D$145</c:f>
              <c:numCache>
                <c:formatCode>General</c:formatCode>
                <c:ptCount val="136"/>
                <c:pt idx="0">
                  <c:v>0.1517</c:v>
                </c:pt>
                <c:pt idx="1">
                  <c:v>0.14949999999999999</c:v>
                </c:pt>
                <c:pt idx="2">
                  <c:v>0.13089999999999999</c:v>
                </c:pt>
                <c:pt idx="3">
                  <c:v>0.1201</c:v>
                </c:pt>
                <c:pt idx="4">
                  <c:v>0.1159</c:v>
                </c:pt>
                <c:pt idx="5">
                  <c:v>0.11459999999999999</c:v>
                </c:pt>
                <c:pt idx="6">
                  <c:v>0.114</c:v>
                </c:pt>
                <c:pt idx="7">
                  <c:v>0.11700000000000001</c:v>
                </c:pt>
                <c:pt idx="8">
                  <c:v>0.14560000000000001</c:v>
                </c:pt>
                <c:pt idx="9">
                  <c:v>0.21490000000000001</c:v>
                </c:pt>
                <c:pt idx="10">
                  <c:v>0.27689999999999998</c:v>
                </c:pt>
                <c:pt idx="11">
                  <c:v>0.30659999999999998</c:v>
                </c:pt>
                <c:pt idx="12">
                  <c:v>0.31850000000000001</c:v>
                </c:pt>
                <c:pt idx="13">
                  <c:v>0.34499999999999997</c:v>
                </c:pt>
                <c:pt idx="14">
                  <c:v>0.36330000000000001</c:v>
                </c:pt>
                <c:pt idx="15">
                  <c:v>0.33179999999999998</c:v>
                </c:pt>
                <c:pt idx="16">
                  <c:v>0.27739999999999998</c:v>
                </c:pt>
                <c:pt idx="17">
                  <c:v>0.2261</c:v>
                </c:pt>
                <c:pt idx="18">
                  <c:v>0.1827</c:v>
                </c:pt>
                <c:pt idx="19">
                  <c:v>0.1333</c:v>
                </c:pt>
                <c:pt idx="20">
                  <c:v>8.5599999999999996E-2</c:v>
                </c:pt>
                <c:pt idx="21">
                  <c:v>6.2300000000000001E-2</c:v>
                </c:pt>
                <c:pt idx="22">
                  <c:v>5.4899999999999997E-2</c:v>
                </c:pt>
                <c:pt idx="23">
                  <c:v>6.6699999999999995E-2</c:v>
                </c:pt>
                <c:pt idx="24">
                  <c:v>9.4500000000000001E-2</c:v>
                </c:pt>
                <c:pt idx="25">
                  <c:v>0.11990000000000001</c:v>
                </c:pt>
                <c:pt idx="26">
                  <c:v>9.8500000000000004E-2</c:v>
                </c:pt>
                <c:pt idx="27">
                  <c:v>0.1096</c:v>
                </c:pt>
                <c:pt idx="28">
                  <c:v>0.12959999999999999</c:v>
                </c:pt>
                <c:pt idx="29">
                  <c:v>0.12470000000000001</c:v>
                </c:pt>
                <c:pt idx="30">
                  <c:v>9.9000000000000005E-2</c:v>
                </c:pt>
                <c:pt idx="31">
                  <c:v>9.1899999999999996E-2</c:v>
                </c:pt>
                <c:pt idx="32">
                  <c:v>8.1299999999999997E-2</c:v>
                </c:pt>
                <c:pt idx="33">
                  <c:v>8.1500000000000003E-2</c:v>
                </c:pt>
                <c:pt idx="34">
                  <c:v>8.7099999999999997E-2</c:v>
                </c:pt>
                <c:pt idx="35">
                  <c:v>9.8799999999999999E-2</c:v>
                </c:pt>
                <c:pt idx="36">
                  <c:v>0.1148</c:v>
                </c:pt>
                <c:pt idx="37">
                  <c:v>0.1303</c:v>
                </c:pt>
                <c:pt idx="38">
                  <c:v>0.14879999999999999</c:v>
                </c:pt>
                <c:pt idx="39">
                  <c:v>0.15390000000000001</c:v>
                </c:pt>
                <c:pt idx="40">
                  <c:v>0.15559999999999999</c:v>
                </c:pt>
                <c:pt idx="41">
                  <c:v>0.1618</c:v>
                </c:pt>
                <c:pt idx="42">
                  <c:v>0.18079999999999999</c:v>
                </c:pt>
                <c:pt idx="43">
                  <c:v>0.21049999999999999</c:v>
                </c:pt>
                <c:pt idx="44">
                  <c:v>0.19550000000000001</c:v>
                </c:pt>
                <c:pt idx="45">
                  <c:v>0.17699999999999999</c:v>
                </c:pt>
                <c:pt idx="46">
                  <c:v>0.16539999999999999</c:v>
                </c:pt>
                <c:pt idx="47">
                  <c:v>0.16389999999999999</c:v>
                </c:pt>
                <c:pt idx="48">
                  <c:v>0.16800000000000001</c:v>
                </c:pt>
                <c:pt idx="49">
                  <c:v>0.16769999999999999</c:v>
                </c:pt>
                <c:pt idx="50">
                  <c:v>0.16339999999999999</c:v>
                </c:pt>
                <c:pt idx="51">
                  <c:v>0.1615</c:v>
                </c:pt>
                <c:pt idx="52">
                  <c:v>0.17280000000000001</c:v>
                </c:pt>
                <c:pt idx="53">
                  <c:v>0.21329999999999999</c:v>
                </c:pt>
                <c:pt idx="54">
                  <c:v>0.28720000000000001</c:v>
                </c:pt>
                <c:pt idx="55">
                  <c:v>0.37540000000000001</c:v>
                </c:pt>
                <c:pt idx="56">
                  <c:v>0.42509999999999998</c:v>
                </c:pt>
                <c:pt idx="57">
                  <c:v>0.44409999999999999</c:v>
                </c:pt>
                <c:pt idx="58">
                  <c:v>0.83430000000000004</c:v>
                </c:pt>
                <c:pt idx="59">
                  <c:v>1.6171</c:v>
                </c:pt>
                <c:pt idx="60">
                  <c:v>2.2873999999999999</c:v>
                </c:pt>
                <c:pt idx="61">
                  <c:v>2.2688000000000001</c:v>
                </c:pt>
                <c:pt idx="62">
                  <c:v>3.3422999999999998</c:v>
                </c:pt>
                <c:pt idx="63">
                  <c:v>4.2446000000000002</c:v>
                </c:pt>
                <c:pt idx="64">
                  <c:v>4.3632999999999997</c:v>
                </c:pt>
                <c:pt idx="65">
                  <c:v>4.6078000000000001</c:v>
                </c:pt>
                <c:pt idx="66">
                  <c:v>5.5785999999999998</c:v>
                </c:pt>
                <c:pt idx="67">
                  <c:v>6.7285000000000004</c:v>
                </c:pt>
                <c:pt idx="68">
                  <c:v>5.3975</c:v>
                </c:pt>
                <c:pt idx="69">
                  <c:v>2.5070999999999999</c:v>
                </c:pt>
                <c:pt idx="70">
                  <c:v>1.2635000000000001</c:v>
                </c:pt>
                <c:pt idx="71">
                  <c:v>1.2298</c:v>
                </c:pt>
                <c:pt idx="72">
                  <c:v>1.3886000000000001</c:v>
                </c:pt>
                <c:pt idx="73">
                  <c:v>1.1657</c:v>
                </c:pt>
                <c:pt idx="74">
                  <c:v>0.4647</c:v>
                </c:pt>
                <c:pt idx="75">
                  <c:v>0.19650000000000001</c:v>
                </c:pt>
                <c:pt idx="76">
                  <c:v>0.1018</c:v>
                </c:pt>
                <c:pt idx="77">
                  <c:v>0.10059999999999999</c:v>
                </c:pt>
                <c:pt idx="78">
                  <c:v>0.12859999999999999</c:v>
                </c:pt>
                <c:pt idx="79">
                  <c:v>0.1459</c:v>
                </c:pt>
                <c:pt idx="80">
                  <c:v>0.154</c:v>
                </c:pt>
                <c:pt idx="81">
                  <c:v>0.13800000000000001</c:v>
                </c:pt>
                <c:pt idx="82">
                  <c:v>0.11</c:v>
                </c:pt>
                <c:pt idx="83">
                  <c:v>8.1699999999999995E-2</c:v>
                </c:pt>
                <c:pt idx="84">
                  <c:v>6.25E-2</c:v>
                </c:pt>
                <c:pt idx="85">
                  <c:v>5.4699999999999999E-2</c:v>
                </c:pt>
                <c:pt idx="86">
                  <c:v>5.0500000000000003E-2</c:v>
                </c:pt>
                <c:pt idx="87">
                  <c:v>4.5600000000000002E-2</c:v>
                </c:pt>
                <c:pt idx="88">
                  <c:v>4.6800000000000001E-2</c:v>
                </c:pt>
                <c:pt idx="89">
                  <c:v>5.5E-2</c:v>
                </c:pt>
                <c:pt idx="90">
                  <c:v>6.3500000000000001E-2</c:v>
                </c:pt>
                <c:pt idx="91">
                  <c:v>6.1199999999999997E-2</c:v>
                </c:pt>
                <c:pt idx="92">
                  <c:v>4.8500000000000001E-2</c:v>
                </c:pt>
                <c:pt idx="93">
                  <c:v>4.9200000000000001E-2</c:v>
                </c:pt>
                <c:pt idx="94">
                  <c:v>5.33E-2</c:v>
                </c:pt>
                <c:pt idx="95">
                  <c:v>5.3199999999999997E-2</c:v>
                </c:pt>
                <c:pt idx="96">
                  <c:v>5.6099999999999997E-2</c:v>
                </c:pt>
                <c:pt idx="97">
                  <c:v>7.6600000000000001E-2</c:v>
                </c:pt>
                <c:pt idx="98">
                  <c:v>7.1599999999999997E-2</c:v>
                </c:pt>
                <c:pt idx="99">
                  <c:v>8.77E-2</c:v>
                </c:pt>
                <c:pt idx="100">
                  <c:v>9.8599999999999993E-2</c:v>
                </c:pt>
                <c:pt idx="101">
                  <c:v>9.4799999999999995E-2</c:v>
                </c:pt>
                <c:pt idx="102">
                  <c:v>8.5500000000000007E-2</c:v>
                </c:pt>
                <c:pt idx="103">
                  <c:v>8.6300000000000002E-2</c:v>
                </c:pt>
                <c:pt idx="104">
                  <c:v>7.6200000000000004E-2</c:v>
                </c:pt>
                <c:pt idx="105">
                  <c:v>7.5700000000000003E-2</c:v>
                </c:pt>
                <c:pt idx="106">
                  <c:v>7.5999999999999998E-2</c:v>
                </c:pt>
                <c:pt idx="107">
                  <c:v>7.5600000000000001E-2</c:v>
                </c:pt>
                <c:pt idx="108">
                  <c:v>7.6999999999999999E-2</c:v>
                </c:pt>
                <c:pt idx="109">
                  <c:v>8.3799999999999999E-2</c:v>
                </c:pt>
                <c:pt idx="110">
                  <c:v>9.8299999999999998E-2</c:v>
                </c:pt>
                <c:pt idx="111">
                  <c:v>0.11799999999999999</c:v>
                </c:pt>
                <c:pt idx="112">
                  <c:v>0.16400000000000001</c:v>
                </c:pt>
                <c:pt idx="113">
                  <c:v>0.22370000000000001</c:v>
                </c:pt>
                <c:pt idx="114">
                  <c:v>0.25800000000000001</c:v>
                </c:pt>
                <c:pt idx="115">
                  <c:v>0.24049999999999999</c:v>
                </c:pt>
                <c:pt idx="116">
                  <c:v>0.30980000000000002</c:v>
                </c:pt>
                <c:pt idx="117">
                  <c:v>0.42870000000000003</c:v>
                </c:pt>
                <c:pt idx="118">
                  <c:v>0.64090000000000003</c:v>
                </c:pt>
                <c:pt idx="119">
                  <c:v>0.79900000000000004</c:v>
                </c:pt>
                <c:pt idx="120">
                  <c:v>0.7893</c:v>
                </c:pt>
                <c:pt idx="121">
                  <c:v>0.65590000000000004</c:v>
                </c:pt>
                <c:pt idx="122">
                  <c:v>0.45029999999999998</c:v>
                </c:pt>
                <c:pt idx="123">
                  <c:v>0.26090000000000002</c:v>
                </c:pt>
                <c:pt idx="124">
                  <c:v>0.15160000000000001</c:v>
                </c:pt>
                <c:pt idx="125">
                  <c:v>0.1172</c:v>
                </c:pt>
                <c:pt idx="126">
                  <c:v>0.1321</c:v>
                </c:pt>
                <c:pt idx="127">
                  <c:v>0.1633</c:v>
                </c:pt>
                <c:pt idx="128">
                  <c:v>0.16750000000000001</c:v>
                </c:pt>
                <c:pt idx="129">
                  <c:v>0.15720000000000001</c:v>
                </c:pt>
                <c:pt idx="130">
                  <c:v>0.13600000000000001</c:v>
                </c:pt>
                <c:pt idx="131">
                  <c:v>0.1113</c:v>
                </c:pt>
                <c:pt idx="132">
                  <c:v>9.4E-2</c:v>
                </c:pt>
                <c:pt idx="133">
                  <c:v>9.4100000000000003E-2</c:v>
                </c:pt>
                <c:pt idx="134">
                  <c:v>9.5799999999999996E-2</c:v>
                </c:pt>
                <c:pt idx="135">
                  <c:v>9.5299999999999996E-2</c:v>
                </c:pt>
              </c:numCache>
            </c:numRef>
          </c:yVal>
          <c:smooth val="1"/>
        </c:ser>
        <c:ser>
          <c:idx val="3"/>
          <c:order val="3"/>
          <c:tx>
            <c:v>CO Lap 3</c:v>
          </c:tx>
          <c:marker>
            <c:symbol val="none"/>
          </c:marker>
          <c:yVal>
            <c:numRef>
              <c:f>'Lap 3 data'!$D$10:$D$147</c:f>
              <c:numCache>
                <c:formatCode>General</c:formatCode>
                <c:ptCount val="138"/>
                <c:pt idx="0">
                  <c:v>0.1169</c:v>
                </c:pt>
                <c:pt idx="1">
                  <c:v>0.11260000000000001</c:v>
                </c:pt>
                <c:pt idx="2">
                  <c:v>0.1118</c:v>
                </c:pt>
                <c:pt idx="3">
                  <c:v>0.11119999999999999</c:v>
                </c:pt>
                <c:pt idx="4">
                  <c:v>0.12280000000000001</c:v>
                </c:pt>
                <c:pt idx="5">
                  <c:v>0.13589999999999999</c:v>
                </c:pt>
                <c:pt idx="6">
                  <c:v>0.2321</c:v>
                </c:pt>
                <c:pt idx="7">
                  <c:v>0.35470000000000002</c:v>
                </c:pt>
                <c:pt idx="8">
                  <c:v>0.43290000000000001</c:v>
                </c:pt>
                <c:pt idx="9">
                  <c:v>0.48220000000000002</c:v>
                </c:pt>
                <c:pt idx="10">
                  <c:v>1.7701</c:v>
                </c:pt>
                <c:pt idx="11">
                  <c:v>3.0815000000000001</c:v>
                </c:pt>
                <c:pt idx="12">
                  <c:v>3.7852999999999999</c:v>
                </c:pt>
                <c:pt idx="13">
                  <c:v>3.4073000000000002</c:v>
                </c:pt>
                <c:pt idx="14">
                  <c:v>2.0629</c:v>
                </c:pt>
                <c:pt idx="15">
                  <c:v>0.80769999999999997</c:v>
                </c:pt>
                <c:pt idx="16">
                  <c:v>0.3236</c:v>
                </c:pt>
                <c:pt idx="17">
                  <c:v>0.14369999999999999</c:v>
                </c:pt>
                <c:pt idx="18">
                  <c:v>9.9500000000000005E-2</c:v>
                </c:pt>
                <c:pt idx="19">
                  <c:v>9.3899999999999997E-2</c:v>
                </c:pt>
                <c:pt idx="20">
                  <c:v>9.1300000000000006E-2</c:v>
                </c:pt>
                <c:pt idx="21">
                  <c:v>0.1158</c:v>
                </c:pt>
                <c:pt idx="22">
                  <c:v>0.13500000000000001</c:v>
                </c:pt>
                <c:pt idx="23">
                  <c:v>0.1145</c:v>
                </c:pt>
                <c:pt idx="24">
                  <c:v>9.9699999999999997E-2</c:v>
                </c:pt>
                <c:pt idx="25">
                  <c:v>9.5399999999999999E-2</c:v>
                </c:pt>
                <c:pt idx="26">
                  <c:v>9.98E-2</c:v>
                </c:pt>
                <c:pt idx="27">
                  <c:v>0.1139</c:v>
                </c:pt>
                <c:pt idx="28">
                  <c:v>0.1053</c:v>
                </c:pt>
                <c:pt idx="29">
                  <c:v>9.5100000000000004E-2</c:v>
                </c:pt>
                <c:pt idx="30">
                  <c:v>8.3299999999999999E-2</c:v>
                </c:pt>
                <c:pt idx="31">
                  <c:v>9.35E-2</c:v>
                </c:pt>
                <c:pt idx="32">
                  <c:v>0.13170000000000001</c:v>
                </c:pt>
                <c:pt idx="33">
                  <c:v>0.15359999999999999</c:v>
                </c:pt>
                <c:pt idx="34">
                  <c:v>0.1128</c:v>
                </c:pt>
                <c:pt idx="35">
                  <c:v>0.10349999999999999</c:v>
                </c:pt>
                <c:pt idx="36">
                  <c:v>0.1046</c:v>
                </c:pt>
                <c:pt idx="37">
                  <c:v>0.1368</c:v>
                </c:pt>
                <c:pt idx="38">
                  <c:v>0.1978</c:v>
                </c:pt>
                <c:pt idx="39">
                  <c:v>0.22509999999999999</c:v>
                </c:pt>
                <c:pt idx="40">
                  <c:v>0.2414</c:v>
                </c:pt>
                <c:pt idx="41">
                  <c:v>0.25080000000000002</c:v>
                </c:pt>
                <c:pt idx="42">
                  <c:v>0.2258</c:v>
                </c:pt>
                <c:pt idx="43">
                  <c:v>0.1888</c:v>
                </c:pt>
                <c:pt idx="44">
                  <c:v>0.17130000000000001</c:v>
                </c:pt>
                <c:pt idx="45">
                  <c:v>0.18279999999999999</c:v>
                </c:pt>
                <c:pt idx="46">
                  <c:v>0.19850000000000001</c:v>
                </c:pt>
                <c:pt idx="47">
                  <c:v>0.20799999999999999</c:v>
                </c:pt>
                <c:pt idx="48">
                  <c:v>0.19650000000000001</c:v>
                </c:pt>
                <c:pt idx="49">
                  <c:v>0.17519999999999999</c:v>
                </c:pt>
                <c:pt idx="50">
                  <c:v>0.1628</c:v>
                </c:pt>
                <c:pt idx="51">
                  <c:v>0.1762</c:v>
                </c:pt>
                <c:pt idx="52">
                  <c:v>0.19070000000000001</c:v>
                </c:pt>
                <c:pt idx="53">
                  <c:v>0.23960000000000001</c:v>
                </c:pt>
                <c:pt idx="54">
                  <c:v>0.32929999999999998</c:v>
                </c:pt>
                <c:pt idx="55">
                  <c:v>0.41239999999999999</c:v>
                </c:pt>
                <c:pt idx="56">
                  <c:v>0.50229999999999997</c:v>
                </c:pt>
                <c:pt idx="57">
                  <c:v>0.76229999999999998</c:v>
                </c:pt>
                <c:pt idx="58">
                  <c:v>2.5838000000000001</c:v>
                </c:pt>
                <c:pt idx="59">
                  <c:v>4.4128999999999996</c:v>
                </c:pt>
                <c:pt idx="60">
                  <c:v>5.1657000000000002</c:v>
                </c:pt>
                <c:pt idx="61">
                  <c:v>5.2541000000000002</c:v>
                </c:pt>
                <c:pt idx="62">
                  <c:v>5.5453999999999999</c:v>
                </c:pt>
                <c:pt idx="63">
                  <c:v>6.4211</c:v>
                </c:pt>
                <c:pt idx="64">
                  <c:v>7.9953000000000003</c:v>
                </c:pt>
                <c:pt idx="65">
                  <c:v>8.5721000000000007</c:v>
                </c:pt>
                <c:pt idx="66">
                  <c:v>8.7196999999999996</c:v>
                </c:pt>
                <c:pt idx="67">
                  <c:v>8.7547999999999995</c:v>
                </c:pt>
                <c:pt idx="68">
                  <c:v>8.8278999999999996</c:v>
                </c:pt>
                <c:pt idx="69">
                  <c:v>8.9038000000000004</c:v>
                </c:pt>
                <c:pt idx="70">
                  <c:v>7.4926000000000004</c:v>
                </c:pt>
                <c:pt idx="71">
                  <c:v>3.8412999999999999</c:v>
                </c:pt>
                <c:pt idx="72">
                  <c:v>1.3669</c:v>
                </c:pt>
                <c:pt idx="73">
                  <c:v>0.3947</c:v>
                </c:pt>
                <c:pt idx="74">
                  <c:v>0.1411</c:v>
                </c:pt>
                <c:pt idx="75">
                  <c:v>7.6999999999999999E-2</c:v>
                </c:pt>
                <c:pt idx="76">
                  <c:v>6.4899999999999999E-2</c:v>
                </c:pt>
                <c:pt idx="77">
                  <c:v>6.5799999999999997E-2</c:v>
                </c:pt>
                <c:pt idx="78">
                  <c:v>8.9899999999999994E-2</c:v>
                </c:pt>
                <c:pt idx="79">
                  <c:v>0.121</c:v>
                </c:pt>
                <c:pt idx="80">
                  <c:v>0.13739999999999999</c:v>
                </c:pt>
                <c:pt idx="81">
                  <c:v>0.1346</c:v>
                </c:pt>
                <c:pt idx="82">
                  <c:v>0.1168</c:v>
                </c:pt>
                <c:pt idx="83">
                  <c:v>0.1002</c:v>
                </c:pt>
                <c:pt idx="84">
                  <c:v>8.6900000000000005E-2</c:v>
                </c:pt>
                <c:pt idx="85">
                  <c:v>7.5999999999999998E-2</c:v>
                </c:pt>
                <c:pt idx="86">
                  <c:v>6.6299999999999998E-2</c:v>
                </c:pt>
                <c:pt idx="87">
                  <c:v>5.8000000000000003E-2</c:v>
                </c:pt>
                <c:pt idx="88">
                  <c:v>5.7099999999999998E-2</c:v>
                </c:pt>
                <c:pt idx="89">
                  <c:v>6.4600000000000005E-2</c:v>
                </c:pt>
                <c:pt idx="90">
                  <c:v>8.1199999999999994E-2</c:v>
                </c:pt>
                <c:pt idx="91">
                  <c:v>0.11219999999999999</c:v>
                </c:pt>
                <c:pt idx="92">
                  <c:v>0.14199999999999999</c:v>
                </c:pt>
                <c:pt idx="93">
                  <c:v>0.121</c:v>
                </c:pt>
                <c:pt idx="94">
                  <c:v>8.8099999999999998E-2</c:v>
                </c:pt>
                <c:pt idx="95">
                  <c:v>8.3699999999999997E-2</c:v>
                </c:pt>
                <c:pt idx="96">
                  <c:v>0.1082</c:v>
                </c:pt>
                <c:pt idx="97">
                  <c:v>0.12609999999999999</c:v>
                </c:pt>
                <c:pt idx="98">
                  <c:v>0.1105</c:v>
                </c:pt>
                <c:pt idx="99">
                  <c:v>9.3100000000000002E-2</c:v>
                </c:pt>
                <c:pt idx="100">
                  <c:v>0.1109</c:v>
                </c:pt>
                <c:pt idx="101">
                  <c:v>0.1663</c:v>
                </c:pt>
                <c:pt idx="102">
                  <c:v>0.20169999999999999</c:v>
                </c:pt>
                <c:pt idx="103">
                  <c:v>0.1852</c:v>
                </c:pt>
                <c:pt idx="104">
                  <c:v>0.1226</c:v>
                </c:pt>
                <c:pt idx="105">
                  <c:v>9.5200000000000007E-2</c:v>
                </c:pt>
                <c:pt idx="106">
                  <c:v>0.1052</c:v>
                </c:pt>
                <c:pt idx="107">
                  <c:v>0.12</c:v>
                </c:pt>
                <c:pt idx="108">
                  <c:v>0.13159999999999999</c:v>
                </c:pt>
                <c:pt idx="109">
                  <c:v>0.13669999999999999</c:v>
                </c:pt>
                <c:pt idx="110">
                  <c:v>0.13880000000000001</c:v>
                </c:pt>
                <c:pt idx="111">
                  <c:v>0.15359999999999999</c:v>
                </c:pt>
                <c:pt idx="112">
                  <c:v>0.2311</c:v>
                </c:pt>
                <c:pt idx="113">
                  <c:v>0.27410000000000001</c:v>
                </c:pt>
                <c:pt idx="114">
                  <c:v>0.31109999999999999</c:v>
                </c:pt>
                <c:pt idx="115">
                  <c:v>0.4017</c:v>
                </c:pt>
                <c:pt idx="116">
                  <c:v>0.54239999999999999</c:v>
                </c:pt>
                <c:pt idx="117">
                  <c:v>0.56279999999999997</c:v>
                </c:pt>
                <c:pt idx="118">
                  <c:v>1.0059</c:v>
                </c:pt>
                <c:pt idx="119">
                  <c:v>1.7221</c:v>
                </c:pt>
                <c:pt idx="120">
                  <c:v>2.7953999999999999</c:v>
                </c:pt>
                <c:pt idx="121">
                  <c:v>3.0634000000000001</c:v>
                </c:pt>
                <c:pt idx="122">
                  <c:v>1.7623</c:v>
                </c:pt>
                <c:pt idx="123">
                  <c:v>0.51349999999999996</c:v>
                </c:pt>
                <c:pt idx="124">
                  <c:v>0.19639999999999999</c:v>
                </c:pt>
                <c:pt idx="125">
                  <c:v>8.7999999999999995E-2</c:v>
                </c:pt>
                <c:pt idx="126">
                  <c:v>5.5100000000000003E-2</c:v>
                </c:pt>
                <c:pt idx="127">
                  <c:v>6.4299999999999996E-2</c:v>
                </c:pt>
                <c:pt idx="128">
                  <c:v>0.10539999999999999</c:v>
                </c:pt>
                <c:pt idx="129">
                  <c:v>0.16550000000000001</c:v>
                </c:pt>
                <c:pt idx="130">
                  <c:v>0.17030000000000001</c:v>
                </c:pt>
                <c:pt idx="131">
                  <c:v>0.1908</c:v>
                </c:pt>
                <c:pt idx="132">
                  <c:v>0.20349999999999999</c:v>
                </c:pt>
                <c:pt idx="133">
                  <c:v>0.2031</c:v>
                </c:pt>
                <c:pt idx="134">
                  <c:v>0.1895</c:v>
                </c:pt>
                <c:pt idx="135">
                  <c:v>0.1595</c:v>
                </c:pt>
                <c:pt idx="136">
                  <c:v>0.115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16288"/>
        <c:axId val="49097728"/>
      </c:scatterChart>
      <c:valAx>
        <c:axId val="4909401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9096192"/>
        <c:crosses val="autoZero"/>
        <c:crossBetween val="midCat"/>
      </c:valAx>
      <c:valAx>
        <c:axId val="49096192"/>
        <c:scaling>
          <c:orientation val="minMax"/>
          <c:max val="11"/>
          <c:min val="5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9094016"/>
        <c:crosses val="autoZero"/>
        <c:crossBetween val="midCat"/>
      </c:valAx>
      <c:valAx>
        <c:axId val="490977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116288"/>
        <c:crosses val="max"/>
        <c:crossBetween val="midCat"/>
      </c:valAx>
      <c:valAx>
        <c:axId val="49116288"/>
        <c:scaling>
          <c:orientation val="minMax"/>
        </c:scaling>
        <c:delete val="1"/>
        <c:axPos val="b"/>
        <c:majorTickMark val="out"/>
        <c:minorTickMark val="none"/>
        <c:tickLblPos val="nextTo"/>
        <c:crossAx val="49097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CO</c:v>
          </c:tx>
          <c:marker>
            <c:symbol val="none"/>
          </c:marker>
          <c:val>
            <c:numRef>
              <c:f>'Lap 2 data'!$D$10:$D$146</c:f>
              <c:numCache>
                <c:formatCode>General</c:formatCode>
                <c:ptCount val="137"/>
                <c:pt idx="0">
                  <c:v>0.1517</c:v>
                </c:pt>
                <c:pt idx="1">
                  <c:v>0.14949999999999999</c:v>
                </c:pt>
                <c:pt idx="2">
                  <c:v>0.13089999999999999</c:v>
                </c:pt>
                <c:pt idx="3">
                  <c:v>0.1201</c:v>
                </c:pt>
                <c:pt idx="4">
                  <c:v>0.1159</c:v>
                </c:pt>
                <c:pt idx="5">
                  <c:v>0.11459999999999999</c:v>
                </c:pt>
                <c:pt idx="6">
                  <c:v>0.114</c:v>
                </c:pt>
                <c:pt idx="7">
                  <c:v>0.11700000000000001</c:v>
                </c:pt>
                <c:pt idx="8">
                  <c:v>0.14560000000000001</c:v>
                </c:pt>
                <c:pt idx="9">
                  <c:v>0.21490000000000001</c:v>
                </c:pt>
                <c:pt idx="10">
                  <c:v>0.27689999999999998</c:v>
                </c:pt>
                <c:pt idx="11">
                  <c:v>0.30659999999999998</c:v>
                </c:pt>
                <c:pt idx="12">
                  <c:v>0.31850000000000001</c:v>
                </c:pt>
                <c:pt idx="13">
                  <c:v>0.34499999999999997</c:v>
                </c:pt>
                <c:pt idx="14">
                  <c:v>0.36330000000000001</c:v>
                </c:pt>
                <c:pt idx="15">
                  <c:v>0.33179999999999998</c:v>
                </c:pt>
                <c:pt idx="16">
                  <c:v>0.27739999999999998</c:v>
                </c:pt>
                <c:pt idx="17">
                  <c:v>0.2261</c:v>
                </c:pt>
                <c:pt idx="18">
                  <c:v>0.1827</c:v>
                </c:pt>
                <c:pt idx="19">
                  <c:v>0.1333</c:v>
                </c:pt>
                <c:pt idx="20">
                  <c:v>8.5599999999999996E-2</c:v>
                </c:pt>
                <c:pt idx="21">
                  <c:v>6.2300000000000001E-2</c:v>
                </c:pt>
                <c:pt idx="22">
                  <c:v>5.4899999999999997E-2</c:v>
                </c:pt>
                <c:pt idx="23">
                  <c:v>6.6699999999999995E-2</c:v>
                </c:pt>
                <c:pt idx="24">
                  <c:v>9.4500000000000001E-2</c:v>
                </c:pt>
                <c:pt idx="25">
                  <c:v>0.11990000000000001</c:v>
                </c:pt>
                <c:pt idx="26">
                  <c:v>9.8500000000000004E-2</c:v>
                </c:pt>
                <c:pt idx="27">
                  <c:v>0.1096</c:v>
                </c:pt>
                <c:pt idx="28">
                  <c:v>0.12959999999999999</c:v>
                </c:pt>
                <c:pt idx="29">
                  <c:v>0.12470000000000001</c:v>
                </c:pt>
                <c:pt idx="30">
                  <c:v>9.9000000000000005E-2</c:v>
                </c:pt>
                <c:pt idx="31">
                  <c:v>9.1899999999999996E-2</c:v>
                </c:pt>
                <c:pt idx="32">
                  <c:v>8.1299999999999997E-2</c:v>
                </c:pt>
                <c:pt idx="33">
                  <c:v>8.1500000000000003E-2</c:v>
                </c:pt>
                <c:pt idx="34">
                  <c:v>8.7099999999999997E-2</c:v>
                </c:pt>
                <c:pt idx="35">
                  <c:v>9.8799999999999999E-2</c:v>
                </c:pt>
                <c:pt idx="36">
                  <c:v>0.1148</c:v>
                </c:pt>
                <c:pt idx="37">
                  <c:v>0.1303</c:v>
                </c:pt>
                <c:pt idx="38">
                  <c:v>0.14879999999999999</c:v>
                </c:pt>
                <c:pt idx="39">
                  <c:v>0.15390000000000001</c:v>
                </c:pt>
                <c:pt idx="40">
                  <c:v>0.15559999999999999</c:v>
                </c:pt>
                <c:pt idx="41">
                  <c:v>0.1618</c:v>
                </c:pt>
                <c:pt idx="42">
                  <c:v>0.18079999999999999</c:v>
                </c:pt>
                <c:pt idx="43">
                  <c:v>0.21049999999999999</c:v>
                </c:pt>
                <c:pt idx="44">
                  <c:v>0.19550000000000001</c:v>
                </c:pt>
                <c:pt idx="45">
                  <c:v>0.17699999999999999</c:v>
                </c:pt>
                <c:pt idx="46">
                  <c:v>0.16539999999999999</c:v>
                </c:pt>
                <c:pt idx="47">
                  <c:v>0.16389999999999999</c:v>
                </c:pt>
                <c:pt idx="48">
                  <c:v>0.16800000000000001</c:v>
                </c:pt>
                <c:pt idx="49">
                  <c:v>0.16769999999999999</c:v>
                </c:pt>
                <c:pt idx="50">
                  <c:v>0.16339999999999999</c:v>
                </c:pt>
                <c:pt idx="51">
                  <c:v>0.1615</c:v>
                </c:pt>
                <c:pt idx="52">
                  <c:v>0.17280000000000001</c:v>
                </c:pt>
                <c:pt idx="53">
                  <c:v>0.21329999999999999</c:v>
                </c:pt>
                <c:pt idx="54">
                  <c:v>0.28720000000000001</c:v>
                </c:pt>
                <c:pt idx="55">
                  <c:v>0.37540000000000001</c:v>
                </c:pt>
                <c:pt idx="56">
                  <c:v>0.42509999999999998</c:v>
                </c:pt>
                <c:pt idx="57">
                  <c:v>0.44409999999999999</c:v>
                </c:pt>
                <c:pt idx="58">
                  <c:v>0.83430000000000004</c:v>
                </c:pt>
                <c:pt idx="59">
                  <c:v>1.6171</c:v>
                </c:pt>
                <c:pt idx="60">
                  <c:v>2.2873999999999999</c:v>
                </c:pt>
                <c:pt idx="61">
                  <c:v>2.2688000000000001</c:v>
                </c:pt>
                <c:pt idx="62">
                  <c:v>3.3422999999999998</c:v>
                </c:pt>
                <c:pt idx="63">
                  <c:v>4.2446000000000002</c:v>
                </c:pt>
                <c:pt idx="64">
                  <c:v>4.3632999999999997</c:v>
                </c:pt>
                <c:pt idx="65">
                  <c:v>4.6078000000000001</c:v>
                </c:pt>
                <c:pt idx="66">
                  <c:v>5.5785999999999998</c:v>
                </c:pt>
                <c:pt idx="67">
                  <c:v>6.7285000000000004</c:v>
                </c:pt>
                <c:pt idx="68">
                  <c:v>5.3975</c:v>
                </c:pt>
                <c:pt idx="69">
                  <c:v>2.5070999999999999</c:v>
                </c:pt>
                <c:pt idx="70">
                  <c:v>1.2635000000000001</c:v>
                </c:pt>
                <c:pt idx="71">
                  <c:v>1.2298</c:v>
                </c:pt>
                <c:pt idx="72">
                  <c:v>1.3886000000000001</c:v>
                </c:pt>
                <c:pt idx="73">
                  <c:v>1.1657</c:v>
                </c:pt>
                <c:pt idx="74">
                  <c:v>0.4647</c:v>
                </c:pt>
                <c:pt idx="75">
                  <c:v>0.19650000000000001</c:v>
                </c:pt>
                <c:pt idx="76">
                  <c:v>0.1018</c:v>
                </c:pt>
                <c:pt idx="77">
                  <c:v>0.10059999999999999</c:v>
                </c:pt>
                <c:pt idx="78">
                  <c:v>0.12859999999999999</c:v>
                </c:pt>
                <c:pt idx="79">
                  <c:v>0.1459</c:v>
                </c:pt>
                <c:pt idx="80">
                  <c:v>0.154</c:v>
                </c:pt>
                <c:pt idx="81">
                  <c:v>0.13800000000000001</c:v>
                </c:pt>
                <c:pt idx="82">
                  <c:v>0.11</c:v>
                </c:pt>
                <c:pt idx="83">
                  <c:v>8.1699999999999995E-2</c:v>
                </c:pt>
                <c:pt idx="84">
                  <c:v>6.25E-2</c:v>
                </c:pt>
                <c:pt idx="85">
                  <c:v>5.4699999999999999E-2</c:v>
                </c:pt>
                <c:pt idx="86">
                  <c:v>5.0500000000000003E-2</c:v>
                </c:pt>
                <c:pt idx="87">
                  <c:v>4.5600000000000002E-2</c:v>
                </c:pt>
                <c:pt idx="88">
                  <c:v>4.6800000000000001E-2</c:v>
                </c:pt>
                <c:pt idx="89">
                  <c:v>5.5E-2</c:v>
                </c:pt>
                <c:pt idx="90">
                  <c:v>6.3500000000000001E-2</c:v>
                </c:pt>
                <c:pt idx="91">
                  <c:v>6.1199999999999997E-2</c:v>
                </c:pt>
                <c:pt idx="92">
                  <c:v>4.8500000000000001E-2</c:v>
                </c:pt>
                <c:pt idx="93">
                  <c:v>4.9200000000000001E-2</c:v>
                </c:pt>
                <c:pt idx="94">
                  <c:v>5.33E-2</c:v>
                </c:pt>
                <c:pt idx="95">
                  <c:v>5.3199999999999997E-2</c:v>
                </c:pt>
                <c:pt idx="96">
                  <c:v>5.6099999999999997E-2</c:v>
                </c:pt>
                <c:pt idx="97">
                  <c:v>7.6600000000000001E-2</c:v>
                </c:pt>
                <c:pt idx="98">
                  <c:v>7.1599999999999997E-2</c:v>
                </c:pt>
                <c:pt idx="99">
                  <c:v>8.77E-2</c:v>
                </c:pt>
                <c:pt idx="100">
                  <c:v>9.8599999999999993E-2</c:v>
                </c:pt>
                <c:pt idx="101">
                  <c:v>9.4799999999999995E-2</c:v>
                </c:pt>
                <c:pt idx="102">
                  <c:v>8.5500000000000007E-2</c:v>
                </c:pt>
                <c:pt idx="103">
                  <c:v>8.6300000000000002E-2</c:v>
                </c:pt>
                <c:pt idx="104">
                  <c:v>7.6200000000000004E-2</c:v>
                </c:pt>
                <c:pt idx="105">
                  <c:v>7.5700000000000003E-2</c:v>
                </c:pt>
                <c:pt idx="106">
                  <c:v>7.5999999999999998E-2</c:v>
                </c:pt>
                <c:pt idx="107">
                  <c:v>7.5600000000000001E-2</c:v>
                </c:pt>
                <c:pt idx="108">
                  <c:v>7.6999999999999999E-2</c:v>
                </c:pt>
                <c:pt idx="109">
                  <c:v>8.3799999999999999E-2</c:v>
                </c:pt>
                <c:pt idx="110">
                  <c:v>9.8299999999999998E-2</c:v>
                </c:pt>
                <c:pt idx="111">
                  <c:v>0.11799999999999999</c:v>
                </c:pt>
                <c:pt idx="112">
                  <c:v>0.16400000000000001</c:v>
                </c:pt>
                <c:pt idx="113">
                  <c:v>0.22370000000000001</c:v>
                </c:pt>
                <c:pt idx="114">
                  <c:v>0.25800000000000001</c:v>
                </c:pt>
                <c:pt idx="115">
                  <c:v>0.24049999999999999</c:v>
                </c:pt>
                <c:pt idx="116">
                  <c:v>0.30980000000000002</c:v>
                </c:pt>
                <c:pt idx="117">
                  <c:v>0.42870000000000003</c:v>
                </c:pt>
                <c:pt idx="118">
                  <c:v>0.64090000000000003</c:v>
                </c:pt>
                <c:pt idx="119">
                  <c:v>0.79900000000000004</c:v>
                </c:pt>
                <c:pt idx="120">
                  <c:v>0.7893</c:v>
                </c:pt>
                <c:pt idx="121">
                  <c:v>0.65590000000000004</c:v>
                </c:pt>
                <c:pt idx="122">
                  <c:v>0.45029999999999998</c:v>
                </c:pt>
                <c:pt idx="123">
                  <c:v>0.26090000000000002</c:v>
                </c:pt>
                <c:pt idx="124">
                  <c:v>0.15160000000000001</c:v>
                </c:pt>
                <c:pt idx="125">
                  <c:v>0.1172</c:v>
                </c:pt>
                <c:pt idx="126">
                  <c:v>0.1321</c:v>
                </c:pt>
                <c:pt idx="127">
                  <c:v>0.1633</c:v>
                </c:pt>
                <c:pt idx="128">
                  <c:v>0.16750000000000001</c:v>
                </c:pt>
                <c:pt idx="129">
                  <c:v>0.15720000000000001</c:v>
                </c:pt>
                <c:pt idx="130">
                  <c:v>0.13600000000000001</c:v>
                </c:pt>
                <c:pt idx="131">
                  <c:v>0.1113</c:v>
                </c:pt>
                <c:pt idx="132">
                  <c:v>9.4E-2</c:v>
                </c:pt>
                <c:pt idx="133">
                  <c:v>9.4100000000000003E-2</c:v>
                </c:pt>
                <c:pt idx="134">
                  <c:v>9.5799999999999996E-2</c:v>
                </c:pt>
                <c:pt idx="135">
                  <c:v>9.5299999999999996E-2</c:v>
                </c:pt>
                <c:pt idx="136">
                  <c:v>8.7599999999999997E-2</c:v>
                </c:pt>
              </c:numCache>
            </c:numRef>
          </c:val>
          <c:smooth val="0"/>
        </c:ser>
        <c:ser>
          <c:idx val="1"/>
          <c:order val="1"/>
          <c:tx>
            <c:v>Fuel Flow (L/hr)</c:v>
          </c:tx>
          <c:marker>
            <c:symbol val="none"/>
          </c:marker>
          <c:val>
            <c:numRef>
              <c:f>'Lap 2 data'!$BU$10:$BU$146</c:f>
              <c:numCache>
                <c:formatCode>General</c:formatCode>
                <c:ptCount val="137"/>
                <c:pt idx="0">
                  <c:v>15.377908</c:v>
                </c:pt>
                <c:pt idx="1">
                  <c:v>12.506746</c:v>
                </c:pt>
                <c:pt idx="2">
                  <c:v>11.284015999999999</c:v>
                </c:pt>
                <c:pt idx="3">
                  <c:v>11.988671</c:v>
                </c:pt>
                <c:pt idx="4">
                  <c:v>12.764627000000001</c:v>
                </c:pt>
                <c:pt idx="5">
                  <c:v>12.675357</c:v>
                </c:pt>
                <c:pt idx="6">
                  <c:v>9.9481400000000004</c:v>
                </c:pt>
                <c:pt idx="7">
                  <c:v>8.5752410000000001</c:v>
                </c:pt>
                <c:pt idx="8">
                  <c:v>9.6387610000000006</c:v>
                </c:pt>
                <c:pt idx="9">
                  <c:v>12.518109000000001</c:v>
                </c:pt>
                <c:pt idx="10">
                  <c:v>14.297404</c:v>
                </c:pt>
                <c:pt idx="11">
                  <c:v>13.711759000000001</c:v>
                </c:pt>
                <c:pt idx="12">
                  <c:v>13.003194000000001</c:v>
                </c:pt>
                <c:pt idx="13">
                  <c:v>12.652516</c:v>
                </c:pt>
                <c:pt idx="14">
                  <c:v>13.245614</c:v>
                </c:pt>
                <c:pt idx="15">
                  <c:v>12.861090000000001</c:v>
                </c:pt>
                <c:pt idx="16">
                  <c:v>12.358044</c:v>
                </c:pt>
                <c:pt idx="17">
                  <c:v>11.352074</c:v>
                </c:pt>
                <c:pt idx="18">
                  <c:v>10.113948000000001</c:v>
                </c:pt>
                <c:pt idx="19">
                  <c:v>9.4140580000000007</c:v>
                </c:pt>
                <c:pt idx="20">
                  <c:v>7.6043830000000003</c:v>
                </c:pt>
                <c:pt idx="21">
                  <c:v>5.8667610000000003</c:v>
                </c:pt>
                <c:pt idx="22">
                  <c:v>5.5326500000000003</c:v>
                </c:pt>
                <c:pt idx="23">
                  <c:v>4.1089209999999996</c:v>
                </c:pt>
                <c:pt idx="24">
                  <c:v>3.2528760000000001</c:v>
                </c:pt>
                <c:pt idx="25">
                  <c:v>5.1486150000000004</c:v>
                </c:pt>
                <c:pt idx="26">
                  <c:v>7.7239610000000001</c:v>
                </c:pt>
                <c:pt idx="27">
                  <c:v>7.9851970000000003</c:v>
                </c:pt>
                <c:pt idx="28">
                  <c:v>6.0690530000000003</c:v>
                </c:pt>
                <c:pt idx="29">
                  <c:v>4.8615959999999996</c:v>
                </c:pt>
                <c:pt idx="30">
                  <c:v>4.6359159999999999</c:v>
                </c:pt>
                <c:pt idx="31">
                  <c:v>3.9675500000000001</c:v>
                </c:pt>
                <c:pt idx="32">
                  <c:v>4.4660760000000002</c:v>
                </c:pt>
                <c:pt idx="33">
                  <c:v>4.7172929999999997</c:v>
                </c:pt>
                <c:pt idx="34">
                  <c:v>5.4766880000000002</c:v>
                </c:pt>
                <c:pt idx="35">
                  <c:v>6.4698279999999997</c:v>
                </c:pt>
                <c:pt idx="36">
                  <c:v>7.2454140000000002</c:v>
                </c:pt>
                <c:pt idx="37">
                  <c:v>7.6249409999999997</c:v>
                </c:pt>
                <c:pt idx="38">
                  <c:v>8.5267330000000001</c:v>
                </c:pt>
                <c:pt idx="39">
                  <c:v>9.2230790000000002</c:v>
                </c:pt>
                <c:pt idx="40">
                  <c:v>9.1663840000000008</c:v>
                </c:pt>
                <c:pt idx="41">
                  <c:v>8.8736230000000003</c:v>
                </c:pt>
                <c:pt idx="42">
                  <c:v>9.1090780000000002</c:v>
                </c:pt>
                <c:pt idx="43">
                  <c:v>9.5703359999999993</c:v>
                </c:pt>
                <c:pt idx="44">
                  <c:v>9.4360520000000001</c:v>
                </c:pt>
                <c:pt idx="45">
                  <c:v>9.7809869999999997</c:v>
                </c:pt>
                <c:pt idx="46">
                  <c:v>9.5804779999999994</c:v>
                </c:pt>
                <c:pt idx="47">
                  <c:v>9.1156760000000006</c:v>
                </c:pt>
                <c:pt idx="48">
                  <c:v>8.8629929999999995</c:v>
                </c:pt>
                <c:pt idx="49">
                  <c:v>9.2049959999999995</c:v>
                </c:pt>
                <c:pt idx="50">
                  <c:v>9.1688279999999995</c:v>
                </c:pt>
                <c:pt idx="51">
                  <c:v>8.2921320000000005</c:v>
                </c:pt>
                <c:pt idx="52">
                  <c:v>10.311209</c:v>
                </c:pt>
                <c:pt idx="53">
                  <c:v>13.162786000000001</c:v>
                </c:pt>
                <c:pt idx="54">
                  <c:v>12.864388999999999</c:v>
                </c:pt>
                <c:pt idx="55">
                  <c:v>12.435389000000001</c:v>
                </c:pt>
                <c:pt idx="56">
                  <c:v>14.775035000000001</c:v>
                </c:pt>
                <c:pt idx="57">
                  <c:v>17.002146</c:v>
                </c:pt>
                <c:pt idx="58">
                  <c:v>16.677371999999998</c:v>
                </c:pt>
                <c:pt idx="59">
                  <c:v>17.410496999999999</c:v>
                </c:pt>
                <c:pt idx="60">
                  <c:v>18.985372000000002</c:v>
                </c:pt>
                <c:pt idx="61">
                  <c:v>19.830054000000001</c:v>
                </c:pt>
                <c:pt idx="62">
                  <c:v>19.544746</c:v>
                </c:pt>
                <c:pt idx="63">
                  <c:v>20.542283999999999</c:v>
                </c:pt>
                <c:pt idx="64">
                  <c:v>20.163747999999998</c:v>
                </c:pt>
                <c:pt idx="65">
                  <c:v>19.780567999999999</c:v>
                </c:pt>
                <c:pt idx="66">
                  <c:v>21.286529000000002</c:v>
                </c:pt>
                <c:pt idx="67">
                  <c:v>24.13814</c:v>
                </c:pt>
                <c:pt idx="68">
                  <c:v>24.417286000000001</c:v>
                </c:pt>
                <c:pt idx="69">
                  <c:v>20.824712999999999</c:v>
                </c:pt>
                <c:pt idx="70">
                  <c:v>15.897449</c:v>
                </c:pt>
                <c:pt idx="71">
                  <c:v>16.342822999999999</c:v>
                </c:pt>
                <c:pt idx="72">
                  <c:v>18.168182000000002</c:v>
                </c:pt>
                <c:pt idx="73">
                  <c:v>18.052347999999999</c:v>
                </c:pt>
                <c:pt idx="74">
                  <c:v>15.502784</c:v>
                </c:pt>
                <c:pt idx="75">
                  <c:v>10.968406</c:v>
                </c:pt>
                <c:pt idx="76">
                  <c:v>8.9716170000000002</c:v>
                </c:pt>
                <c:pt idx="77">
                  <c:v>7.6511370000000003</c:v>
                </c:pt>
                <c:pt idx="78">
                  <c:v>8.9578100000000003</c:v>
                </c:pt>
                <c:pt idx="79">
                  <c:v>10.582659</c:v>
                </c:pt>
                <c:pt idx="80">
                  <c:v>10.731484</c:v>
                </c:pt>
                <c:pt idx="81">
                  <c:v>8.4759030000000006</c:v>
                </c:pt>
                <c:pt idx="82">
                  <c:v>6.5834630000000001</c:v>
                </c:pt>
                <c:pt idx="83">
                  <c:v>5.8392189999999999</c:v>
                </c:pt>
                <c:pt idx="84">
                  <c:v>5.2209500000000002</c:v>
                </c:pt>
                <c:pt idx="85">
                  <c:v>4.915114</c:v>
                </c:pt>
                <c:pt idx="86">
                  <c:v>5.1992000000000003</c:v>
                </c:pt>
                <c:pt idx="87">
                  <c:v>4.8118429999999996</c:v>
                </c:pt>
                <c:pt idx="88">
                  <c:v>5.0444719999999998</c:v>
                </c:pt>
                <c:pt idx="89">
                  <c:v>5.1680429999999999</c:v>
                </c:pt>
                <c:pt idx="90">
                  <c:v>3.8897170000000001</c:v>
                </c:pt>
                <c:pt idx="91">
                  <c:v>5.1693860000000003</c:v>
                </c:pt>
                <c:pt idx="92">
                  <c:v>7.2975260000000004</c:v>
                </c:pt>
                <c:pt idx="93">
                  <c:v>7.8296530000000004</c:v>
                </c:pt>
                <c:pt idx="94">
                  <c:v>7.6301209999999999</c:v>
                </c:pt>
                <c:pt idx="95">
                  <c:v>7.2592809999999997</c:v>
                </c:pt>
                <c:pt idx="96">
                  <c:v>7.0865080000000003</c:v>
                </c:pt>
                <c:pt idx="97">
                  <c:v>6.4902340000000001</c:v>
                </c:pt>
                <c:pt idx="98">
                  <c:v>6.7599010000000002</c:v>
                </c:pt>
                <c:pt idx="99">
                  <c:v>7.4542929999999998</c:v>
                </c:pt>
                <c:pt idx="100">
                  <c:v>8.0209980000000005</c:v>
                </c:pt>
                <c:pt idx="101">
                  <c:v>8.4484100000000009</c:v>
                </c:pt>
                <c:pt idx="102">
                  <c:v>8.1908390000000004</c:v>
                </c:pt>
                <c:pt idx="103">
                  <c:v>7.6983740000000003</c:v>
                </c:pt>
                <c:pt idx="104">
                  <c:v>8.1740139999999997</c:v>
                </c:pt>
                <c:pt idx="105">
                  <c:v>8.1381759999999996</c:v>
                </c:pt>
                <c:pt idx="106">
                  <c:v>7.6015290000000002</c:v>
                </c:pt>
                <c:pt idx="107">
                  <c:v>7.2491399999999997</c:v>
                </c:pt>
                <c:pt idx="108">
                  <c:v>7.4170259999999999</c:v>
                </c:pt>
                <c:pt idx="109">
                  <c:v>7.4732320000000003</c:v>
                </c:pt>
                <c:pt idx="110">
                  <c:v>8.0790380000000006</c:v>
                </c:pt>
                <c:pt idx="111">
                  <c:v>9.3202180000000006</c:v>
                </c:pt>
                <c:pt idx="112">
                  <c:v>10.152193</c:v>
                </c:pt>
                <c:pt idx="113">
                  <c:v>11.1815</c:v>
                </c:pt>
                <c:pt idx="114">
                  <c:v>13.320637</c:v>
                </c:pt>
                <c:pt idx="115">
                  <c:v>13.978249999999999</c:v>
                </c:pt>
                <c:pt idx="116">
                  <c:v>14.039099</c:v>
                </c:pt>
                <c:pt idx="117">
                  <c:v>14.114732999999999</c:v>
                </c:pt>
                <c:pt idx="118">
                  <c:v>15.15516</c:v>
                </c:pt>
                <c:pt idx="119">
                  <c:v>16.793908999999999</c:v>
                </c:pt>
                <c:pt idx="120">
                  <c:v>17.281936000000002</c:v>
                </c:pt>
                <c:pt idx="121">
                  <c:v>17.394490000000001</c:v>
                </c:pt>
                <c:pt idx="122">
                  <c:v>16.572413000000001</c:v>
                </c:pt>
                <c:pt idx="123">
                  <c:v>14.689992</c:v>
                </c:pt>
                <c:pt idx="124">
                  <c:v>11.726578999999999</c:v>
                </c:pt>
                <c:pt idx="125">
                  <c:v>9.1757930000000005</c:v>
                </c:pt>
                <c:pt idx="126">
                  <c:v>7.7960510000000003</c:v>
                </c:pt>
                <c:pt idx="127">
                  <c:v>6.9551569999999998</c:v>
                </c:pt>
                <c:pt idx="128">
                  <c:v>6.0623329999999997</c:v>
                </c:pt>
                <c:pt idx="129">
                  <c:v>7.5029240000000001</c:v>
                </c:pt>
                <c:pt idx="130">
                  <c:v>9.372026</c:v>
                </c:pt>
                <c:pt idx="131">
                  <c:v>9.6614880000000003</c:v>
                </c:pt>
                <c:pt idx="132">
                  <c:v>9.1458569999999995</c:v>
                </c:pt>
                <c:pt idx="133">
                  <c:v>8.2413019999999992</c:v>
                </c:pt>
                <c:pt idx="134">
                  <c:v>10.208154</c:v>
                </c:pt>
                <c:pt idx="135">
                  <c:v>11.294957999999999</c:v>
                </c:pt>
                <c:pt idx="136">
                  <c:v>10.508125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52384"/>
        <c:axId val="49155072"/>
      </c:lineChart>
      <c:lineChart>
        <c:grouping val="standard"/>
        <c:varyColors val="0"/>
        <c:ser>
          <c:idx val="2"/>
          <c:order val="2"/>
          <c:tx>
            <c:v>Lambda</c:v>
          </c:tx>
          <c:marker>
            <c:symbol val="none"/>
          </c:marker>
          <c:val>
            <c:numRef>
              <c:f>'Lap 2 data'!$BC$10:$BC$146</c:f>
              <c:numCache>
                <c:formatCode>General</c:formatCode>
                <c:ptCount val="137"/>
                <c:pt idx="0">
                  <c:v>1.23</c:v>
                </c:pt>
                <c:pt idx="1">
                  <c:v>1.22</c:v>
                </c:pt>
                <c:pt idx="2">
                  <c:v>1.24</c:v>
                </c:pt>
                <c:pt idx="3">
                  <c:v>1.26</c:v>
                </c:pt>
                <c:pt idx="4">
                  <c:v>1.26</c:v>
                </c:pt>
                <c:pt idx="5">
                  <c:v>1.26</c:v>
                </c:pt>
                <c:pt idx="6">
                  <c:v>1.27</c:v>
                </c:pt>
                <c:pt idx="7">
                  <c:v>1.26</c:v>
                </c:pt>
                <c:pt idx="8">
                  <c:v>1.23</c:v>
                </c:pt>
                <c:pt idx="9">
                  <c:v>1.19</c:v>
                </c:pt>
                <c:pt idx="10">
                  <c:v>1.1399999999999999</c:v>
                </c:pt>
                <c:pt idx="11">
                  <c:v>1.1100000000000001</c:v>
                </c:pt>
                <c:pt idx="12">
                  <c:v>1.1100000000000001</c:v>
                </c:pt>
                <c:pt idx="13">
                  <c:v>1.1000000000000001</c:v>
                </c:pt>
                <c:pt idx="14">
                  <c:v>1.0900000000000001</c:v>
                </c:pt>
                <c:pt idx="15">
                  <c:v>1.1000000000000001</c:v>
                </c:pt>
                <c:pt idx="16">
                  <c:v>1.1299999999999999</c:v>
                </c:pt>
                <c:pt idx="17">
                  <c:v>1.1499999999999999</c:v>
                </c:pt>
                <c:pt idx="18">
                  <c:v>1.18</c:v>
                </c:pt>
                <c:pt idx="19">
                  <c:v>1.23</c:v>
                </c:pt>
                <c:pt idx="20">
                  <c:v>1.26</c:v>
                </c:pt>
                <c:pt idx="21">
                  <c:v>1.27</c:v>
                </c:pt>
                <c:pt idx="22">
                  <c:v>1.25</c:v>
                </c:pt>
                <c:pt idx="23">
                  <c:v>1.19</c:v>
                </c:pt>
                <c:pt idx="24">
                  <c:v>1.1100000000000001</c:v>
                </c:pt>
                <c:pt idx="25">
                  <c:v>1.08</c:v>
                </c:pt>
                <c:pt idx="26">
                  <c:v>1.08</c:v>
                </c:pt>
                <c:pt idx="27">
                  <c:v>1.08</c:v>
                </c:pt>
                <c:pt idx="28">
                  <c:v>1.07</c:v>
                </c:pt>
                <c:pt idx="29">
                  <c:v>1.07</c:v>
                </c:pt>
                <c:pt idx="30">
                  <c:v>1.0900000000000001</c:v>
                </c:pt>
                <c:pt idx="31">
                  <c:v>1.0900000000000001</c:v>
                </c:pt>
                <c:pt idx="32">
                  <c:v>1.1100000000000001</c:v>
                </c:pt>
                <c:pt idx="33">
                  <c:v>1.1299999999999999</c:v>
                </c:pt>
                <c:pt idx="34">
                  <c:v>1.1499999999999999</c:v>
                </c:pt>
                <c:pt idx="35">
                  <c:v>1.1599999999999999</c:v>
                </c:pt>
                <c:pt idx="36">
                  <c:v>1.17</c:v>
                </c:pt>
                <c:pt idx="37">
                  <c:v>1.19</c:v>
                </c:pt>
                <c:pt idx="38">
                  <c:v>1.2</c:v>
                </c:pt>
                <c:pt idx="39">
                  <c:v>1.2</c:v>
                </c:pt>
                <c:pt idx="40">
                  <c:v>1.2</c:v>
                </c:pt>
                <c:pt idx="41">
                  <c:v>1.21</c:v>
                </c:pt>
                <c:pt idx="42">
                  <c:v>1.2</c:v>
                </c:pt>
                <c:pt idx="43">
                  <c:v>1.18</c:v>
                </c:pt>
                <c:pt idx="44">
                  <c:v>1.18</c:v>
                </c:pt>
                <c:pt idx="45">
                  <c:v>1.19</c:v>
                </c:pt>
                <c:pt idx="46">
                  <c:v>1.21</c:v>
                </c:pt>
                <c:pt idx="47">
                  <c:v>1.21</c:v>
                </c:pt>
                <c:pt idx="48">
                  <c:v>1.21</c:v>
                </c:pt>
                <c:pt idx="49">
                  <c:v>1.21</c:v>
                </c:pt>
                <c:pt idx="50">
                  <c:v>1.22</c:v>
                </c:pt>
                <c:pt idx="51">
                  <c:v>1.22</c:v>
                </c:pt>
                <c:pt idx="52">
                  <c:v>1.22</c:v>
                </c:pt>
                <c:pt idx="53">
                  <c:v>1.2</c:v>
                </c:pt>
                <c:pt idx="54">
                  <c:v>1.1599999999999999</c:v>
                </c:pt>
                <c:pt idx="55">
                  <c:v>1.1100000000000001</c:v>
                </c:pt>
                <c:pt idx="56">
                  <c:v>1.08</c:v>
                </c:pt>
                <c:pt idx="57">
                  <c:v>1.06</c:v>
                </c:pt>
                <c:pt idx="58">
                  <c:v>1.03</c:v>
                </c:pt>
                <c:pt idx="59">
                  <c:v>0.98</c:v>
                </c:pt>
                <c:pt idx="60">
                  <c:v>0.94</c:v>
                </c:pt>
                <c:pt idx="61">
                  <c:v>0.95</c:v>
                </c:pt>
                <c:pt idx="62">
                  <c:v>0.92</c:v>
                </c:pt>
                <c:pt idx="63">
                  <c:v>0.89</c:v>
                </c:pt>
                <c:pt idx="64">
                  <c:v>0.88</c:v>
                </c:pt>
                <c:pt idx="65">
                  <c:v>0.88</c:v>
                </c:pt>
                <c:pt idx="66">
                  <c:v>0.86</c:v>
                </c:pt>
                <c:pt idx="67">
                  <c:v>0.81</c:v>
                </c:pt>
                <c:pt idx="68">
                  <c:v>0.84</c:v>
                </c:pt>
                <c:pt idx="69">
                  <c:v>0.96</c:v>
                </c:pt>
                <c:pt idx="70">
                  <c:v>1.02</c:v>
                </c:pt>
                <c:pt idx="71">
                  <c:v>1.01</c:v>
                </c:pt>
                <c:pt idx="72">
                  <c:v>0.98</c:v>
                </c:pt>
                <c:pt idx="73">
                  <c:v>1</c:v>
                </c:pt>
                <c:pt idx="74">
                  <c:v>1.1100000000000001</c:v>
                </c:pt>
                <c:pt idx="75">
                  <c:v>1.21</c:v>
                </c:pt>
                <c:pt idx="76">
                  <c:v>1.29</c:v>
                </c:pt>
                <c:pt idx="77">
                  <c:v>1.32</c:v>
                </c:pt>
                <c:pt idx="78">
                  <c:v>1.33</c:v>
                </c:pt>
                <c:pt idx="79">
                  <c:v>1.32</c:v>
                </c:pt>
                <c:pt idx="80">
                  <c:v>1.31</c:v>
                </c:pt>
                <c:pt idx="81">
                  <c:v>1.28</c:v>
                </c:pt>
                <c:pt idx="82">
                  <c:v>1.25</c:v>
                </c:pt>
                <c:pt idx="83">
                  <c:v>1.22</c:v>
                </c:pt>
                <c:pt idx="84">
                  <c:v>1.19</c:v>
                </c:pt>
                <c:pt idx="85">
                  <c:v>1.19</c:v>
                </c:pt>
                <c:pt idx="86">
                  <c:v>1.2</c:v>
                </c:pt>
                <c:pt idx="87">
                  <c:v>1.22</c:v>
                </c:pt>
                <c:pt idx="88">
                  <c:v>1.21</c:v>
                </c:pt>
                <c:pt idx="89">
                  <c:v>1.1499999999999999</c:v>
                </c:pt>
                <c:pt idx="90">
                  <c:v>1.1100000000000001</c:v>
                </c:pt>
                <c:pt idx="91">
                  <c:v>1.1399999999999999</c:v>
                </c:pt>
                <c:pt idx="92">
                  <c:v>1.19</c:v>
                </c:pt>
                <c:pt idx="93">
                  <c:v>1.24</c:v>
                </c:pt>
                <c:pt idx="94">
                  <c:v>1.28</c:v>
                </c:pt>
                <c:pt idx="95">
                  <c:v>1.34</c:v>
                </c:pt>
                <c:pt idx="96">
                  <c:v>1.34</c:v>
                </c:pt>
                <c:pt idx="97">
                  <c:v>1.34</c:v>
                </c:pt>
                <c:pt idx="98">
                  <c:v>1.35</c:v>
                </c:pt>
                <c:pt idx="99">
                  <c:v>1.36</c:v>
                </c:pt>
                <c:pt idx="100">
                  <c:v>1.36</c:v>
                </c:pt>
                <c:pt idx="101">
                  <c:v>1.34</c:v>
                </c:pt>
                <c:pt idx="102">
                  <c:v>1.37</c:v>
                </c:pt>
                <c:pt idx="103">
                  <c:v>1.38</c:v>
                </c:pt>
                <c:pt idx="104">
                  <c:v>1.4</c:v>
                </c:pt>
                <c:pt idx="105">
                  <c:v>1.41</c:v>
                </c:pt>
                <c:pt idx="106">
                  <c:v>1.41</c:v>
                </c:pt>
                <c:pt idx="107">
                  <c:v>1.41</c:v>
                </c:pt>
                <c:pt idx="108">
                  <c:v>1.41</c:v>
                </c:pt>
                <c:pt idx="109">
                  <c:v>1.38</c:v>
                </c:pt>
                <c:pt idx="110">
                  <c:v>1.37</c:v>
                </c:pt>
                <c:pt idx="111">
                  <c:v>1.35</c:v>
                </c:pt>
                <c:pt idx="112">
                  <c:v>1.3</c:v>
                </c:pt>
                <c:pt idx="113">
                  <c:v>1.22</c:v>
                </c:pt>
                <c:pt idx="114">
                  <c:v>1.17</c:v>
                </c:pt>
                <c:pt idx="115">
                  <c:v>1.17</c:v>
                </c:pt>
                <c:pt idx="116">
                  <c:v>1.1299999999999999</c:v>
                </c:pt>
                <c:pt idx="117">
                  <c:v>1.08</c:v>
                </c:pt>
                <c:pt idx="118">
                  <c:v>1.03</c:v>
                </c:pt>
                <c:pt idx="119">
                  <c:v>1</c:v>
                </c:pt>
                <c:pt idx="120">
                  <c:v>1.01</c:v>
                </c:pt>
                <c:pt idx="121">
                  <c:v>1.03</c:v>
                </c:pt>
                <c:pt idx="122">
                  <c:v>1.08</c:v>
                </c:pt>
                <c:pt idx="123">
                  <c:v>1.1599999999999999</c:v>
                </c:pt>
                <c:pt idx="124">
                  <c:v>1.24</c:v>
                </c:pt>
                <c:pt idx="125">
                  <c:v>1.23</c:v>
                </c:pt>
                <c:pt idx="126">
                  <c:v>1.25</c:v>
                </c:pt>
                <c:pt idx="127">
                  <c:v>1.3</c:v>
                </c:pt>
                <c:pt idx="128">
                  <c:v>1.34</c:v>
                </c:pt>
                <c:pt idx="129">
                  <c:v>1.36</c:v>
                </c:pt>
                <c:pt idx="130">
                  <c:v>1.37</c:v>
                </c:pt>
                <c:pt idx="131">
                  <c:v>1.39</c:v>
                </c:pt>
                <c:pt idx="132">
                  <c:v>1.4</c:v>
                </c:pt>
                <c:pt idx="133">
                  <c:v>1.4</c:v>
                </c:pt>
                <c:pt idx="134">
                  <c:v>1.39</c:v>
                </c:pt>
                <c:pt idx="135">
                  <c:v>1.38</c:v>
                </c:pt>
                <c:pt idx="136">
                  <c:v>1.38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58784"/>
        <c:axId val="49156864"/>
      </c:lineChart>
      <c:catAx>
        <c:axId val="4915238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9155072"/>
        <c:crosses val="autoZero"/>
        <c:auto val="1"/>
        <c:lblAlgn val="ctr"/>
        <c:lblOffset val="100"/>
        <c:tickMarkSkip val="5"/>
        <c:noMultiLvlLbl val="0"/>
      </c:catAx>
      <c:valAx>
        <c:axId val="49155072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9152384"/>
        <c:crosses val="autoZero"/>
        <c:crossBetween val="between"/>
      </c:valAx>
      <c:valAx>
        <c:axId val="491568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158784"/>
        <c:crosses val="max"/>
        <c:crossBetween val="between"/>
      </c:valAx>
      <c:catAx>
        <c:axId val="49158784"/>
        <c:scaling>
          <c:orientation val="minMax"/>
        </c:scaling>
        <c:delete val="1"/>
        <c:axPos val="b"/>
        <c:majorTickMark val="out"/>
        <c:minorTickMark val="none"/>
        <c:tickLblPos val="nextTo"/>
        <c:crossAx val="4915686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data'!$C$10:$C$146</c:f>
              <c:numCache>
                <c:formatCode>General</c:formatCode>
                <c:ptCount val="137"/>
                <c:pt idx="0">
                  <c:v>11.654</c:v>
                </c:pt>
                <c:pt idx="1">
                  <c:v>11.707000000000001</c:v>
                </c:pt>
                <c:pt idx="2">
                  <c:v>11.587</c:v>
                </c:pt>
                <c:pt idx="3">
                  <c:v>11.443</c:v>
                </c:pt>
                <c:pt idx="4">
                  <c:v>11.38</c:v>
                </c:pt>
                <c:pt idx="5">
                  <c:v>11.38</c:v>
                </c:pt>
                <c:pt idx="6">
                  <c:v>11.38</c:v>
                </c:pt>
                <c:pt idx="7">
                  <c:v>11.388</c:v>
                </c:pt>
                <c:pt idx="8">
                  <c:v>11.645</c:v>
                </c:pt>
                <c:pt idx="9">
                  <c:v>12.044</c:v>
                </c:pt>
                <c:pt idx="10">
                  <c:v>12.465</c:v>
                </c:pt>
                <c:pt idx="11">
                  <c:v>12.8</c:v>
                </c:pt>
                <c:pt idx="12">
                  <c:v>12.8</c:v>
                </c:pt>
                <c:pt idx="13">
                  <c:v>12.932</c:v>
                </c:pt>
                <c:pt idx="14">
                  <c:v>12.98</c:v>
                </c:pt>
                <c:pt idx="15">
                  <c:v>12.877000000000001</c:v>
                </c:pt>
                <c:pt idx="16">
                  <c:v>12.657</c:v>
                </c:pt>
                <c:pt idx="17">
                  <c:v>12.425000000000001</c:v>
                </c:pt>
                <c:pt idx="18">
                  <c:v>12.237</c:v>
                </c:pt>
                <c:pt idx="19">
                  <c:v>11.747</c:v>
                </c:pt>
                <c:pt idx="20">
                  <c:v>11.58</c:v>
                </c:pt>
                <c:pt idx="21">
                  <c:v>11.58</c:v>
                </c:pt>
                <c:pt idx="22">
                  <c:v>11.756</c:v>
                </c:pt>
                <c:pt idx="23">
                  <c:v>12.349</c:v>
                </c:pt>
                <c:pt idx="24">
                  <c:v>13.361000000000001</c:v>
                </c:pt>
                <c:pt idx="25">
                  <c:v>13.654999999999999</c:v>
                </c:pt>
                <c:pt idx="26">
                  <c:v>13.669</c:v>
                </c:pt>
                <c:pt idx="27">
                  <c:v>13.680999999999999</c:v>
                </c:pt>
                <c:pt idx="28">
                  <c:v>13.74</c:v>
                </c:pt>
                <c:pt idx="29">
                  <c:v>13.718999999999999</c:v>
                </c:pt>
                <c:pt idx="30">
                  <c:v>13.532</c:v>
                </c:pt>
                <c:pt idx="31">
                  <c:v>13.51</c:v>
                </c:pt>
                <c:pt idx="32">
                  <c:v>13.324</c:v>
                </c:pt>
                <c:pt idx="33">
                  <c:v>13.067</c:v>
                </c:pt>
                <c:pt idx="34">
                  <c:v>12.848000000000001</c:v>
                </c:pt>
                <c:pt idx="35">
                  <c:v>12.680999999999999</c:v>
                </c:pt>
                <c:pt idx="36">
                  <c:v>12.519</c:v>
                </c:pt>
                <c:pt idx="37">
                  <c:v>12.266</c:v>
                </c:pt>
                <c:pt idx="38">
                  <c:v>12.067</c:v>
                </c:pt>
                <c:pt idx="39">
                  <c:v>11.972</c:v>
                </c:pt>
                <c:pt idx="40">
                  <c:v>11.945</c:v>
                </c:pt>
                <c:pt idx="41">
                  <c:v>11.901999999999999</c:v>
                </c:pt>
                <c:pt idx="42">
                  <c:v>11.928000000000001</c:v>
                </c:pt>
                <c:pt idx="43">
                  <c:v>12.071</c:v>
                </c:pt>
                <c:pt idx="44">
                  <c:v>12.12</c:v>
                </c:pt>
                <c:pt idx="45">
                  <c:v>12.035</c:v>
                </c:pt>
                <c:pt idx="46">
                  <c:v>11.91</c:v>
                </c:pt>
                <c:pt idx="47">
                  <c:v>11.91</c:v>
                </c:pt>
                <c:pt idx="48">
                  <c:v>11.91</c:v>
                </c:pt>
                <c:pt idx="49">
                  <c:v>11.91</c:v>
                </c:pt>
                <c:pt idx="50">
                  <c:v>11.835000000000001</c:v>
                </c:pt>
                <c:pt idx="51">
                  <c:v>11.772</c:v>
                </c:pt>
                <c:pt idx="52">
                  <c:v>11.805999999999999</c:v>
                </c:pt>
                <c:pt idx="53">
                  <c:v>11.973000000000001</c:v>
                </c:pt>
                <c:pt idx="54">
                  <c:v>12.339</c:v>
                </c:pt>
                <c:pt idx="55">
                  <c:v>12.802</c:v>
                </c:pt>
                <c:pt idx="56">
                  <c:v>13.108000000000001</c:v>
                </c:pt>
                <c:pt idx="57">
                  <c:v>13.282999999999999</c:v>
                </c:pt>
                <c:pt idx="58">
                  <c:v>13.303000000000001</c:v>
                </c:pt>
                <c:pt idx="59">
                  <c:v>13.113</c:v>
                </c:pt>
                <c:pt idx="60">
                  <c:v>12.878</c:v>
                </c:pt>
                <c:pt idx="61">
                  <c:v>12.85</c:v>
                </c:pt>
                <c:pt idx="62">
                  <c:v>12.17</c:v>
                </c:pt>
                <c:pt idx="63">
                  <c:v>11.565</c:v>
                </c:pt>
                <c:pt idx="64">
                  <c:v>11.47</c:v>
                </c:pt>
                <c:pt idx="65">
                  <c:v>11.365</c:v>
                </c:pt>
                <c:pt idx="66">
                  <c:v>10.436</c:v>
                </c:pt>
                <c:pt idx="67">
                  <c:v>9.9079999999999995</c:v>
                </c:pt>
                <c:pt idx="68">
                  <c:v>10.93</c:v>
                </c:pt>
                <c:pt idx="69">
                  <c:v>12.367000000000001</c:v>
                </c:pt>
                <c:pt idx="70">
                  <c:v>13.164999999999999</c:v>
                </c:pt>
                <c:pt idx="71">
                  <c:v>13.359</c:v>
                </c:pt>
                <c:pt idx="72">
                  <c:v>13.442</c:v>
                </c:pt>
                <c:pt idx="73">
                  <c:v>13.45</c:v>
                </c:pt>
                <c:pt idx="74">
                  <c:v>12.897</c:v>
                </c:pt>
                <c:pt idx="75">
                  <c:v>12.099</c:v>
                </c:pt>
                <c:pt idx="76">
                  <c:v>11.452999999999999</c:v>
                </c:pt>
                <c:pt idx="77">
                  <c:v>11.163</c:v>
                </c:pt>
                <c:pt idx="78">
                  <c:v>11.089</c:v>
                </c:pt>
                <c:pt idx="79">
                  <c:v>11.102</c:v>
                </c:pt>
                <c:pt idx="80">
                  <c:v>11.183999999999999</c:v>
                </c:pt>
                <c:pt idx="81">
                  <c:v>11.425000000000001</c:v>
                </c:pt>
                <c:pt idx="82">
                  <c:v>11.78</c:v>
                </c:pt>
                <c:pt idx="83">
                  <c:v>12.103</c:v>
                </c:pt>
                <c:pt idx="84">
                  <c:v>12.44</c:v>
                </c:pt>
                <c:pt idx="85">
                  <c:v>12.48</c:v>
                </c:pt>
                <c:pt idx="86">
                  <c:v>12.32</c:v>
                </c:pt>
                <c:pt idx="87">
                  <c:v>12.112</c:v>
                </c:pt>
                <c:pt idx="88">
                  <c:v>12.201000000000001</c:v>
                </c:pt>
                <c:pt idx="89">
                  <c:v>12.872999999999999</c:v>
                </c:pt>
                <c:pt idx="90">
                  <c:v>13.382999999999999</c:v>
                </c:pt>
                <c:pt idx="91">
                  <c:v>12.933999999999999</c:v>
                </c:pt>
                <c:pt idx="92">
                  <c:v>12.355</c:v>
                </c:pt>
                <c:pt idx="93">
                  <c:v>11.853999999999999</c:v>
                </c:pt>
                <c:pt idx="94">
                  <c:v>11.398999999999999</c:v>
                </c:pt>
                <c:pt idx="95">
                  <c:v>10.879</c:v>
                </c:pt>
                <c:pt idx="96">
                  <c:v>10.871</c:v>
                </c:pt>
                <c:pt idx="97">
                  <c:v>10.834</c:v>
                </c:pt>
                <c:pt idx="98">
                  <c:v>10.762</c:v>
                </c:pt>
                <c:pt idx="99">
                  <c:v>10.673</c:v>
                </c:pt>
                <c:pt idx="100">
                  <c:v>10.66</c:v>
                </c:pt>
                <c:pt idx="101">
                  <c:v>10.792</c:v>
                </c:pt>
                <c:pt idx="102">
                  <c:v>10.558</c:v>
                </c:pt>
                <c:pt idx="103">
                  <c:v>10.53</c:v>
                </c:pt>
                <c:pt idx="104">
                  <c:v>10.382999999999999</c:v>
                </c:pt>
                <c:pt idx="105">
                  <c:v>10.27</c:v>
                </c:pt>
                <c:pt idx="106">
                  <c:v>10.268000000000001</c:v>
                </c:pt>
                <c:pt idx="107">
                  <c:v>10.26</c:v>
                </c:pt>
                <c:pt idx="108">
                  <c:v>10.26</c:v>
                </c:pt>
                <c:pt idx="109">
                  <c:v>10.486000000000001</c:v>
                </c:pt>
                <c:pt idx="110">
                  <c:v>10.577</c:v>
                </c:pt>
                <c:pt idx="111">
                  <c:v>10.709</c:v>
                </c:pt>
                <c:pt idx="112">
                  <c:v>11.106999999999999</c:v>
                </c:pt>
                <c:pt idx="113">
                  <c:v>11.814</c:v>
                </c:pt>
                <c:pt idx="114">
                  <c:v>12.225</c:v>
                </c:pt>
                <c:pt idx="115">
                  <c:v>12.27</c:v>
                </c:pt>
                <c:pt idx="116">
                  <c:v>12.581</c:v>
                </c:pt>
                <c:pt idx="117">
                  <c:v>13.064</c:v>
                </c:pt>
                <c:pt idx="118">
                  <c:v>13.493</c:v>
                </c:pt>
                <c:pt idx="119">
                  <c:v>13.72</c:v>
                </c:pt>
                <c:pt idx="120">
                  <c:v>13.728999999999999</c:v>
                </c:pt>
                <c:pt idx="121">
                  <c:v>13.519</c:v>
                </c:pt>
                <c:pt idx="122">
                  <c:v>13.211</c:v>
                </c:pt>
                <c:pt idx="123">
                  <c:v>12.545</c:v>
                </c:pt>
                <c:pt idx="124">
                  <c:v>11.89</c:v>
                </c:pt>
                <c:pt idx="125">
                  <c:v>12.005000000000001</c:v>
                </c:pt>
                <c:pt idx="126">
                  <c:v>11.759</c:v>
                </c:pt>
                <c:pt idx="127">
                  <c:v>11.282999999999999</c:v>
                </c:pt>
                <c:pt idx="128">
                  <c:v>10.923</c:v>
                </c:pt>
                <c:pt idx="129">
                  <c:v>10.746</c:v>
                </c:pt>
                <c:pt idx="130">
                  <c:v>10.654</c:v>
                </c:pt>
                <c:pt idx="131">
                  <c:v>10.477</c:v>
                </c:pt>
                <c:pt idx="132">
                  <c:v>10.426</c:v>
                </c:pt>
                <c:pt idx="133">
                  <c:v>10.42</c:v>
                </c:pt>
                <c:pt idx="134">
                  <c:v>10.468999999999999</c:v>
                </c:pt>
                <c:pt idx="135">
                  <c:v>10.51</c:v>
                </c:pt>
                <c:pt idx="136">
                  <c:v>10.503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data'!$C$10:$C$146</c:f>
              <c:numCache>
                <c:formatCode>General</c:formatCode>
                <c:ptCount val="137"/>
                <c:pt idx="0">
                  <c:v>11.045999999999999</c:v>
                </c:pt>
                <c:pt idx="1">
                  <c:v>11.077999999999999</c:v>
                </c:pt>
                <c:pt idx="2">
                  <c:v>11.234999999999999</c:v>
                </c:pt>
                <c:pt idx="3">
                  <c:v>11.273999999999999</c:v>
                </c:pt>
                <c:pt idx="4">
                  <c:v>11.382999999999999</c:v>
                </c:pt>
                <c:pt idx="5">
                  <c:v>11.574</c:v>
                </c:pt>
                <c:pt idx="6">
                  <c:v>11.958</c:v>
                </c:pt>
                <c:pt idx="7">
                  <c:v>12.893000000000001</c:v>
                </c:pt>
                <c:pt idx="8">
                  <c:v>13.167</c:v>
                </c:pt>
                <c:pt idx="9">
                  <c:v>13.266999999999999</c:v>
                </c:pt>
                <c:pt idx="10">
                  <c:v>12.932</c:v>
                </c:pt>
                <c:pt idx="11">
                  <c:v>12.34</c:v>
                </c:pt>
                <c:pt idx="12">
                  <c:v>11.909000000000001</c:v>
                </c:pt>
                <c:pt idx="13">
                  <c:v>12.151</c:v>
                </c:pt>
                <c:pt idx="14">
                  <c:v>13.04</c:v>
                </c:pt>
                <c:pt idx="15">
                  <c:v>13.388</c:v>
                </c:pt>
                <c:pt idx="16">
                  <c:v>13.516</c:v>
                </c:pt>
                <c:pt idx="17">
                  <c:v>13.709</c:v>
                </c:pt>
                <c:pt idx="18">
                  <c:v>13.992000000000001</c:v>
                </c:pt>
                <c:pt idx="19">
                  <c:v>13.898999999999999</c:v>
                </c:pt>
                <c:pt idx="20">
                  <c:v>13.209</c:v>
                </c:pt>
                <c:pt idx="21">
                  <c:v>13.669</c:v>
                </c:pt>
                <c:pt idx="22">
                  <c:v>13.92</c:v>
                </c:pt>
                <c:pt idx="23">
                  <c:v>13.749000000000001</c:v>
                </c:pt>
                <c:pt idx="24">
                  <c:v>13.381</c:v>
                </c:pt>
                <c:pt idx="25">
                  <c:v>13.156000000000001</c:v>
                </c:pt>
                <c:pt idx="26">
                  <c:v>13.632</c:v>
                </c:pt>
                <c:pt idx="27">
                  <c:v>13.984</c:v>
                </c:pt>
                <c:pt idx="28">
                  <c:v>13.988</c:v>
                </c:pt>
                <c:pt idx="29">
                  <c:v>13.731</c:v>
                </c:pt>
                <c:pt idx="30">
                  <c:v>13.364000000000001</c:v>
                </c:pt>
                <c:pt idx="31">
                  <c:v>12.869</c:v>
                </c:pt>
                <c:pt idx="32">
                  <c:v>12.782999999999999</c:v>
                </c:pt>
                <c:pt idx="33">
                  <c:v>12.483000000000001</c:v>
                </c:pt>
                <c:pt idx="34">
                  <c:v>11.805999999999999</c:v>
                </c:pt>
                <c:pt idx="35">
                  <c:v>11.085000000000001</c:v>
                </c:pt>
                <c:pt idx="36">
                  <c:v>10.752000000000001</c:v>
                </c:pt>
                <c:pt idx="37">
                  <c:v>10.959</c:v>
                </c:pt>
                <c:pt idx="38">
                  <c:v>11.763999999999999</c:v>
                </c:pt>
                <c:pt idx="39">
                  <c:v>12.178000000000001</c:v>
                </c:pt>
                <c:pt idx="40">
                  <c:v>12.31</c:v>
                </c:pt>
                <c:pt idx="41">
                  <c:v>12.331</c:v>
                </c:pt>
                <c:pt idx="42">
                  <c:v>12.332000000000001</c:v>
                </c:pt>
                <c:pt idx="43">
                  <c:v>12.178000000000001</c:v>
                </c:pt>
                <c:pt idx="44">
                  <c:v>11.92</c:v>
                </c:pt>
                <c:pt idx="45">
                  <c:v>12.01</c:v>
                </c:pt>
                <c:pt idx="46">
                  <c:v>12.07</c:v>
                </c:pt>
                <c:pt idx="47">
                  <c:v>12.073</c:v>
                </c:pt>
                <c:pt idx="48">
                  <c:v>12.036</c:v>
                </c:pt>
                <c:pt idx="49">
                  <c:v>11.848000000000001</c:v>
                </c:pt>
                <c:pt idx="50">
                  <c:v>11.616</c:v>
                </c:pt>
                <c:pt idx="51">
                  <c:v>11.662000000000001</c:v>
                </c:pt>
                <c:pt idx="52">
                  <c:v>11.811</c:v>
                </c:pt>
                <c:pt idx="53">
                  <c:v>12.211</c:v>
                </c:pt>
                <c:pt idx="54">
                  <c:v>12.864000000000001</c:v>
                </c:pt>
                <c:pt idx="55">
                  <c:v>13.281000000000001</c:v>
                </c:pt>
                <c:pt idx="56">
                  <c:v>13.462999999999999</c:v>
                </c:pt>
                <c:pt idx="57">
                  <c:v>13.483000000000001</c:v>
                </c:pt>
                <c:pt idx="58">
                  <c:v>12.602</c:v>
                </c:pt>
                <c:pt idx="59">
                  <c:v>11.48</c:v>
                </c:pt>
                <c:pt idx="60">
                  <c:v>10.983000000000001</c:v>
                </c:pt>
                <c:pt idx="61">
                  <c:v>10.95</c:v>
                </c:pt>
                <c:pt idx="62">
                  <c:v>10.95</c:v>
                </c:pt>
                <c:pt idx="63">
                  <c:v>9.9459999999999997</c:v>
                </c:pt>
                <c:pt idx="64">
                  <c:v>9.0690000000000008</c:v>
                </c:pt>
                <c:pt idx="65">
                  <c:v>8.6630000000000003</c:v>
                </c:pt>
                <c:pt idx="66">
                  <c:v>8.64</c:v>
                </c:pt>
                <c:pt idx="67">
                  <c:v>8.5879999999999992</c:v>
                </c:pt>
                <c:pt idx="68">
                  <c:v>8.5459999999999994</c:v>
                </c:pt>
                <c:pt idx="69">
                  <c:v>8.5950000000000006</c:v>
                </c:pt>
                <c:pt idx="70">
                  <c:v>9.92</c:v>
                </c:pt>
                <c:pt idx="71">
                  <c:v>11.724</c:v>
                </c:pt>
                <c:pt idx="72">
                  <c:v>12.624000000000001</c:v>
                </c:pt>
                <c:pt idx="73">
                  <c:v>12.03</c:v>
                </c:pt>
                <c:pt idx="74">
                  <c:v>11.831</c:v>
                </c:pt>
                <c:pt idx="75">
                  <c:v>11.951000000000001</c:v>
                </c:pt>
                <c:pt idx="76">
                  <c:v>11.701000000000001</c:v>
                </c:pt>
                <c:pt idx="77">
                  <c:v>11.382999999999999</c:v>
                </c:pt>
                <c:pt idx="78">
                  <c:v>11.43</c:v>
                </c:pt>
                <c:pt idx="79">
                  <c:v>11.68</c:v>
                </c:pt>
                <c:pt idx="80">
                  <c:v>11.688000000000001</c:v>
                </c:pt>
                <c:pt idx="81">
                  <c:v>11.930999999999999</c:v>
                </c:pt>
                <c:pt idx="82">
                  <c:v>12.085000000000001</c:v>
                </c:pt>
                <c:pt idx="83">
                  <c:v>12.14</c:v>
                </c:pt>
                <c:pt idx="84">
                  <c:v>12.183</c:v>
                </c:pt>
                <c:pt idx="85">
                  <c:v>12.2</c:v>
                </c:pt>
                <c:pt idx="86">
                  <c:v>12.510999999999999</c:v>
                </c:pt>
                <c:pt idx="87">
                  <c:v>12.692</c:v>
                </c:pt>
                <c:pt idx="88">
                  <c:v>12.612</c:v>
                </c:pt>
                <c:pt idx="89">
                  <c:v>12.523</c:v>
                </c:pt>
                <c:pt idx="90">
                  <c:v>12.61</c:v>
                </c:pt>
                <c:pt idx="91">
                  <c:v>12.61</c:v>
                </c:pt>
                <c:pt idx="92">
                  <c:v>12.602</c:v>
                </c:pt>
                <c:pt idx="93">
                  <c:v>11.881</c:v>
                </c:pt>
                <c:pt idx="94">
                  <c:v>11.314</c:v>
                </c:pt>
                <c:pt idx="95">
                  <c:v>11.081</c:v>
                </c:pt>
                <c:pt idx="96">
                  <c:v>11.03</c:v>
                </c:pt>
                <c:pt idx="97">
                  <c:v>11.03</c:v>
                </c:pt>
                <c:pt idx="98">
                  <c:v>10.788</c:v>
                </c:pt>
                <c:pt idx="99">
                  <c:v>10.571</c:v>
                </c:pt>
                <c:pt idx="100">
                  <c:v>10.698</c:v>
                </c:pt>
                <c:pt idx="101">
                  <c:v>11.151</c:v>
                </c:pt>
                <c:pt idx="102">
                  <c:v>11.66</c:v>
                </c:pt>
                <c:pt idx="103">
                  <c:v>11.635999999999999</c:v>
                </c:pt>
                <c:pt idx="104">
                  <c:v>11.1</c:v>
                </c:pt>
                <c:pt idx="105">
                  <c:v>10.907</c:v>
                </c:pt>
                <c:pt idx="106">
                  <c:v>10.865</c:v>
                </c:pt>
                <c:pt idx="107">
                  <c:v>10.885999999999999</c:v>
                </c:pt>
                <c:pt idx="108">
                  <c:v>10.917</c:v>
                </c:pt>
                <c:pt idx="109">
                  <c:v>10.9</c:v>
                </c:pt>
                <c:pt idx="110">
                  <c:v>10.9</c:v>
                </c:pt>
                <c:pt idx="111">
                  <c:v>11.201000000000001</c:v>
                </c:pt>
                <c:pt idx="112">
                  <c:v>11.754</c:v>
                </c:pt>
                <c:pt idx="113">
                  <c:v>12.263</c:v>
                </c:pt>
                <c:pt idx="114">
                  <c:v>12.567</c:v>
                </c:pt>
                <c:pt idx="115">
                  <c:v>13.122999999999999</c:v>
                </c:pt>
                <c:pt idx="116">
                  <c:v>13.548</c:v>
                </c:pt>
                <c:pt idx="117">
                  <c:v>13.766</c:v>
                </c:pt>
                <c:pt idx="118">
                  <c:v>13.728</c:v>
                </c:pt>
                <c:pt idx="119">
                  <c:v>13.365</c:v>
                </c:pt>
                <c:pt idx="120">
                  <c:v>12.718999999999999</c:v>
                </c:pt>
                <c:pt idx="121">
                  <c:v>12.236000000000001</c:v>
                </c:pt>
                <c:pt idx="122">
                  <c:v>13.034000000000001</c:v>
                </c:pt>
                <c:pt idx="123">
                  <c:v>13.494999999999999</c:v>
                </c:pt>
                <c:pt idx="124">
                  <c:v>13.273999999999999</c:v>
                </c:pt>
                <c:pt idx="125">
                  <c:v>12.547000000000001</c:v>
                </c:pt>
                <c:pt idx="126">
                  <c:v>11.737</c:v>
                </c:pt>
                <c:pt idx="127">
                  <c:v>11.452999999999999</c:v>
                </c:pt>
                <c:pt idx="128">
                  <c:v>11.45</c:v>
                </c:pt>
                <c:pt idx="129">
                  <c:v>11.443</c:v>
                </c:pt>
                <c:pt idx="130">
                  <c:v>11.269</c:v>
                </c:pt>
                <c:pt idx="131">
                  <c:v>11.24</c:v>
                </c:pt>
                <c:pt idx="132">
                  <c:v>11.569000000000001</c:v>
                </c:pt>
                <c:pt idx="133">
                  <c:v>11.88</c:v>
                </c:pt>
                <c:pt idx="134">
                  <c:v>11.888999999999999</c:v>
                </c:pt>
                <c:pt idx="135">
                  <c:v>11.756</c:v>
                </c:pt>
                <c:pt idx="136">
                  <c:v>11.416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data'!$C$10:$C$146</c:f>
              <c:numCache>
                <c:formatCode>General</c:formatCode>
                <c:ptCount val="137"/>
                <c:pt idx="0">
                  <c:v>11.416</c:v>
                </c:pt>
                <c:pt idx="1">
                  <c:v>11.016999999999999</c:v>
                </c:pt>
                <c:pt idx="2">
                  <c:v>10.776999999999999</c:v>
                </c:pt>
                <c:pt idx="3">
                  <c:v>10.76</c:v>
                </c:pt>
                <c:pt idx="4">
                  <c:v>10.794</c:v>
                </c:pt>
                <c:pt idx="5">
                  <c:v>11.028</c:v>
                </c:pt>
                <c:pt idx="6">
                  <c:v>11.685</c:v>
                </c:pt>
                <c:pt idx="7">
                  <c:v>12.505000000000001</c:v>
                </c:pt>
                <c:pt idx="8">
                  <c:v>13.159000000000001</c:v>
                </c:pt>
                <c:pt idx="9">
                  <c:v>13.528</c:v>
                </c:pt>
                <c:pt idx="10">
                  <c:v>13.286</c:v>
                </c:pt>
                <c:pt idx="11">
                  <c:v>13.385</c:v>
                </c:pt>
                <c:pt idx="12">
                  <c:v>13.535</c:v>
                </c:pt>
                <c:pt idx="13">
                  <c:v>13.597</c:v>
                </c:pt>
                <c:pt idx="14">
                  <c:v>13.504</c:v>
                </c:pt>
                <c:pt idx="15">
                  <c:v>13.146000000000001</c:v>
                </c:pt>
                <c:pt idx="16">
                  <c:v>13.04</c:v>
                </c:pt>
                <c:pt idx="17">
                  <c:v>12.260999999999999</c:v>
                </c:pt>
                <c:pt idx="18">
                  <c:v>11.661</c:v>
                </c:pt>
                <c:pt idx="19">
                  <c:v>11.436999999999999</c:v>
                </c:pt>
                <c:pt idx="20">
                  <c:v>11.462</c:v>
                </c:pt>
                <c:pt idx="21">
                  <c:v>11.637</c:v>
                </c:pt>
                <c:pt idx="22">
                  <c:v>12.532</c:v>
                </c:pt>
                <c:pt idx="23">
                  <c:v>12.786</c:v>
                </c:pt>
                <c:pt idx="24">
                  <c:v>12.233000000000001</c:v>
                </c:pt>
                <c:pt idx="25">
                  <c:v>11.992000000000001</c:v>
                </c:pt>
                <c:pt idx="26">
                  <c:v>12.893000000000001</c:v>
                </c:pt>
                <c:pt idx="27">
                  <c:v>13.688000000000001</c:v>
                </c:pt>
                <c:pt idx="28">
                  <c:v>13.824</c:v>
                </c:pt>
                <c:pt idx="29">
                  <c:v>13.87</c:v>
                </c:pt>
                <c:pt idx="30">
                  <c:v>13.622999999999999</c:v>
                </c:pt>
                <c:pt idx="31">
                  <c:v>13.14</c:v>
                </c:pt>
                <c:pt idx="32">
                  <c:v>12.592000000000001</c:v>
                </c:pt>
                <c:pt idx="33">
                  <c:v>12.053000000000001</c:v>
                </c:pt>
                <c:pt idx="34">
                  <c:v>11.597</c:v>
                </c:pt>
                <c:pt idx="35">
                  <c:v>11.099</c:v>
                </c:pt>
                <c:pt idx="36">
                  <c:v>10.736000000000001</c:v>
                </c:pt>
                <c:pt idx="37">
                  <c:v>10.648999999999999</c:v>
                </c:pt>
                <c:pt idx="38">
                  <c:v>10.920999999999999</c:v>
                </c:pt>
                <c:pt idx="39">
                  <c:v>11.491</c:v>
                </c:pt>
                <c:pt idx="40">
                  <c:v>11.784000000000001</c:v>
                </c:pt>
                <c:pt idx="41">
                  <c:v>11.906000000000001</c:v>
                </c:pt>
                <c:pt idx="42">
                  <c:v>11.94</c:v>
                </c:pt>
                <c:pt idx="43">
                  <c:v>11.798</c:v>
                </c:pt>
                <c:pt idx="44">
                  <c:v>11.548999999999999</c:v>
                </c:pt>
                <c:pt idx="45">
                  <c:v>11.792999999999999</c:v>
                </c:pt>
                <c:pt idx="46">
                  <c:v>12.034000000000001</c:v>
                </c:pt>
                <c:pt idx="47">
                  <c:v>12.121</c:v>
                </c:pt>
                <c:pt idx="48">
                  <c:v>12.14</c:v>
                </c:pt>
                <c:pt idx="49">
                  <c:v>12.143000000000001</c:v>
                </c:pt>
                <c:pt idx="50">
                  <c:v>12.15</c:v>
                </c:pt>
                <c:pt idx="51">
                  <c:v>12.15</c:v>
                </c:pt>
                <c:pt idx="52">
                  <c:v>12.15</c:v>
                </c:pt>
                <c:pt idx="53">
                  <c:v>12.347</c:v>
                </c:pt>
                <c:pt idx="54">
                  <c:v>12.632</c:v>
                </c:pt>
                <c:pt idx="55">
                  <c:v>12.988</c:v>
                </c:pt>
                <c:pt idx="56">
                  <c:v>13.359</c:v>
                </c:pt>
                <c:pt idx="57">
                  <c:v>13.53</c:v>
                </c:pt>
                <c:pt idx="58">
                  <c:v>13.698</c:v>
                </c:pt>
                <c:pt idx="59">
                  <c:v>13.429</c:v>
                </c:pt>
                <c:pt idx="60">
                  <c:v>12.885</c:v>
                </c:pt>
                <c:pt idx="61">
                  <c:v>12.041</c:v>
                </c:pt>
                <c:pt idx="62">
                  <c:v>10.98</c:v>
                </c:pt>
                <c:pt idx="63">
                  <c:v>10.223000000000001</c:v>
                </c:pt>
                <c:pt idx="64">
                  <c:v>9.5820000000000007</c:v>
                </c:pt>
                <c:pt idx="65">
                  <c:v>9.4529999999999994</c:v>
                </c:pt>
                <c:pt idx="66">
                  <c:v>9.2490000000000006</c:v>
                </c:pt>
                <c:pt idx="67">
                  <c:v>8.9730000000000008</c:v>
                </c:pt>
                <c:pt idx="68">
                  <c:v>8.8580000000000005</c:v>
                </c:pt>
                <c:pt idx="69">
                  <c:v>8.9079999999999995</c:v>
                </c:pt>
                <c:pt idx="70">
                  <c:v>8.91</c:v>
                </c:pt>
                <c:pt idx="71">
                  <c:v>10.227</c:v>
                </c:pt>
                <c:pt idx="72">
                  <c:v>11.928000000000001</c:v>
                </c:pt>
                <c:pt idx="73">
                  <c:v>13.321</c:v>
                </c:pt>
                <c:pt idx="74">
                  <c:v>13.797000000000001</c:v>
                </c:pt>
                <c:pt idx="75">
                  <c:v>13.034000000000001</c:v>
                </c:pt>
                <c:pt idx="76">
                  <c:v>11.959</c:v>
                </c:pt>
                <c:pt idx="77">
                  <c:v>11.75</c:v>
                </c:pt>
                <c:pt idx="78">
                  <c:v>11.932</c:v>
                </c:pt>
                <c:pt idx="79">
                  <c:v>12.054</c:v>
                </c:pt>
                <c:pt idx="80">
                  <c:v>11.89</c:v>
                </c:pt>
                <c:pt idx="81">
                  <c:v>11.89</c:v>
                </c:pt>
                <c:pt idx="82">
                  <c:v>12.065</c:v>
                </c:pt>
                <c:pt idx="83">
                  <c:v>12.093</c:v>
                </c:pt>
                <c:pt idx="84">
                  <c:v>11.86</c:v>
                </c:pt>
                <c:pt idx="85">
                  <c:v>11.736000000000001</c:v>
                </c:pt>
                <c:pt idx="86">
                  <c:v>12.122999999999999</c:v>
                </c:pt>
                <c:pt idx="87">
                  <c:v>12.798999999999999</c:v>
                </c:pt>
                <c:pt idx="88">
                  <c:v>12.82</c:v>
                </c:pt>
                <c:pt idx="89">
                  <c:v>12.625</c:v>
                </c:pt>
                <c:pt idx="90">
                  <c:v>12.298999999999999</c:v>
                </c:pt>
                <c:pt idx="91">
                  <c:v>12.067</c:v>
                </c:pt>
                <c:pt idx="92">
                  <c:v>12.053000000000001</c:v>
                </c:pt>
                <c:pt idx="93">
                  <c:v>12.010999999999999</c:v>
                </c:pt>
                <c:pt idx="94">
                  <c:v>11.984999999999999</c:v>
                </c:pt>
                <c:pt idx="95">
                  <c:v>11.417</c:v>
                </c:pt>
                <c:pt idx="96">
                  <c:v>11.14</c:v>
                </c:pt>
                <c:pt idx="97">
                  <c:v>11.25</c:v>
                </c:pt>
                <c:pt idx="98">
                  <c:v>11.471</c:v>
                </c:pt>
                <c:pt idx="99">
                  <c:v>11.362</c:v>
                </c:pt>
                <c:pt idx="100">
                  <c:v>11.512</c:v>
                </c:pt>
                <c:pt idx="101">
                  <c:v>11.532999999999999</c:v>
                </c:pt>
                <c:pt idx="102" formatCode="mm:ss.0">
                  <c:v>11.302</c:v>
                </c:pt>
                <c:pt idx="103">
                  <c:v>10.926</c:v>
                </c:pt>
                <c:pt idx="104">
                  <c:v>10.61</c:v>
                </c:pt>
                <c:pt idx="105">
                  <c:v>10.61</c:v>
                </c:pt>
                <c:pt idx="106">
                  <c:v>10.467000000000001</c:v>
                </c:pt>
                <c:pt idx="107">
                  <c:v>10.433</c:v>
                </c:pt>
                <c:pt idx="108">
                  <c:v>10.43</c:v>
                </c:pt>
                <c:pt idx="109">
                  <c:v>10.43</c:v>
                </c:pt>
                <c:pt idx="110">
                  <c:v>10.46</c:v>
                </c:pt>
                <c:pt idx="111">
                  <c:v>10.61</c:v>
                </c:pt>
                <c:pt idx="112">
                  <c:v>11.462999999999999</c:v>
                </c:pt>
                <c:pt idx="113">
                  <c:v>11.888</c:v>
                </c:pt>
                <c:pt idx="114">
                  <c:v>12.048999999999999</c:v>
                </c:pt>
                <c:pt idx="115">
                  <c:v>12.217000000000001</c:v>
                </c:pt>
                <c:pt idx="116">
                  <c:v>12.608000000000001</c:v>
                </c:pt>
                <c:pt idx="117">
                  <c:v>13.035</c:v>
                </c:pt>
                <c:pt idx="118">
                  <c:v>13.492000000000001</c:v>
                </c:pt>
                <c:pt idx="119">
                  <c:v>13.58</c:v>
                </c:pt>
                <c:pt idx="120">
                  <c:v>13.073</c:v>
                </c:pt>
                <c:pt idx="121">
                  <c:v>12.676</c:v>
                </c:pt>
                <c:pt idx="122">
                  <c:v>13.036</c:v>
                </c:pt>
                <c:pt idx="123">
                  <c:v>13.07</c:v>
                </c:pt>
                <c:pt idx="124">
                  <c:v>12.234</c:v>
                </c:pt>
                <c:pt idx="125">
                  <c:v>11.737</c:v>
                </c:pt>
                <c:pt idx="126">
                  <c:v>11.721</c:v>
                </c:pt>
                <c:pt idx="127">
                  <c:v>11.744</c:v>
                </c:pt>
                <c:pt idx="128">
                  <c:v>11.39</c:v>
                </c:pt>
                <c:pt idx="129">
                  <c:v>11.33</c:v>
                </c:pt>
                <c:pt idx="130">
                  <c:v>11.321999999999999</c:v>
                </c:pt>
                <c:pt idx="131">
                  <c:v>11.68</c:v>
                </c:pt>
                <c:pt idx="132">
                  <c:v>12.003</c:v>
                </c:pt>
                <c:pt idx="133">
                  <c:v>12.178000000000001</c:v>
                </c:pt>
                <c:pt idx="134">
                  <c:v>12.24</c:v>
                </c:pt>
                <c:pt idx="135">
                  <c:v>12.24</c:v>
                </c:pt>
                <c:pt idx="136">
                  <c:v>12.199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23872"/>
        <c:axId val="50298880"/>
      </c:scatterChart>
      <c:valAx>
        <c:axId val="494238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50298880"/>
        <c:crosses val="autoZero"/>
        <c:crossBetween val="midCat"/>
      </c:valAx>
      <c:valAx>
        <c:axId val="50298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494238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data'!$D$10:$D$146</c:f>
              <c:numCache>
                <c:formatCode>General</c:formatCode>
                <c:ptCount val="137"/>
                <c:pt idx="0">
                  <c:v>0.1517</c:v>
                </c:pt>
                <c:pt idx="1">
                  <c:v>0.14949999999999999</c:v>
                </c:pt>
                <c:pt idx="2">
                  <c:v>0.13089999999999999</c:v>
                </c:pt>
                <c:pt idx="3">
                  <c:v>0.1201</c:v>
                </c:pt>
                <c:pt idx="4">
                  <c:v>0.1159</c:v>
                </c:pt>
                <c:pt idx="5">
                  <c:v>0.11459999999999999</c:v>
                </c:pt>
                <c:pt idx="6">
                  <c:v>0.114</c:v>
                </c:pt>
                <c:pt idx="7">
                  <c:v>0.11700000000000001</c:v>
                </c:pt>
                <c:pt idx="8">
                  <c:v>0.14560000000000001</c:v>
                </c:pt>
                <c:pt idx="9">
                  <c:v>0.21490000000000001</c:v>
                </c:pt>
                <c:pt idx="10">
                  <c:v>0.27689999999999998</c:v>
                </c:pt>
                <c:pt idx="11">
                  <c:v>0.30659999999999998</c:v>
                </c:pt>
                <c:pt idx="12">
                  <c:v>0.31850000000000001</c:v>
                </c:pt>
                <c:pt idx="13">
                  <c:v>0.34499999999999997</c:v>
                </c:pt>
                <c:pt idx="14">
                  <c:v>0.36330000000000001</c:v>
                </c:pt>
                <c:pt idx="15">
                  <c:v>0.33179999999999998</c:v>
                </c:pt>
                <c:pt idx="16">
                  <c:v>0.27739999999999998</c:v>
                </c:pt>
                <c:pt idx="17">
                  <c:v>0.2261</c:v>
                </c:pt>
                <c:pt idx="18">
                  <c:v>0.1827</c:v>
                </c:pt>
                <c:pt idx="19">
                  <c:v>0.1333</c:v>
                </c:pt>
                <c:pt idx="20">
                  <c:v>8.5599999999999996E-2</c:v>
                </c:pt>
                <c:pt idx="21">
                  <c:v>6.2300000000000001E-2</c:v>
                </c:pt>
                <c:pt idx="22">
                  <c:v>5.4899999999999997E-2</c:v>
                </c:pt>
                <c:pt idx="23">
                  <c:v>6.6699999999999995E-2</c:v>
                </c:pt>
                <c:pt idx="24">
                  <c:v>9.4500000000000001E-2</c:v>
                </c:pt>
                <c:pt idx="25">
                  <c:v>0.11990000000000001</c:v>
                </c:pt>
                <c:pt idx="26">
                  <c:v>9.8500000000000004E-2</c:v>
                </c:pt>
                <c:pt idx="27">
                  <c:v>0.1096</c:v>
                </c:pt>
                <c:pt idx="28">
                  <c:v>0.12959999999999999</c:v>
                </c:pt>
                <c:pt idx="29">
                  <c:v>0.12470000000000001</c:v>
                </c:pt>
                <c:pt idx="30">
                  <c:v>9.9000000000000005E-2</c:v>
                </c:pt>
                <c:pt idx="31">
                  <c:v>9.1899999999999996E-2</c:v>
                </c:pt>
                <c:pt idx="32">
                  <c:v>8.1299999999999997E-2</c:v>
                </c:pt>
                <c:pt idx="33">
                  <c:v>8.1500000000000003E-2</c:v>
                </c:pt>
                <c:pt idx="34">
                  <c:v>8.7099999999999997E-2</c:v>
                </c:pt>
                <c:pt idx="35">
                  <c:v>9.8799999999999999E-2</c:v>
                </c:pt>
                <c:pt idx="36">
                  <c:v>0.1148</c:v>
                </c:pt>
                <c:pt idx="37">
                  <c:v>0.1303</c:v>
                </c:pt>
                <c:pt idx="38">
                  <c:v>0.14879999999999999</c:v>
                </c:pt>
                <c:pt idx="39">
                  <c:v>0.15390000000000001</c:v>
                </c:pt>
                <c:pt idx="40">
                  <c:v>0.15559999999999999</c:v>
                </c:pt>
                <c:pt idx="41">
                  <c:v>0.1618</c:v>
                </c:pt>
                <c:pt idx="42">
                  <c:v>0.18079999999999999</c:v>
                </c:pt>
                <c:pt idx="43">
                  <c:v>0.21049999999999999</c:v>
                </c:pt>
                <c:pt idx="44">
                  <c:v>0.19550000000000001</c:v>
                </c:pt>
                <c:pt idx="45">
                  <c:v>0.17699999999999999</c:v>
                </c:pt>
                <c:pt idx="46">
                  <c:v>0.16539999999999999</c:v>
                </c:pt>
                <c:pt idx="47">
                  <c:v>0.16389999999999999</c:v>
                </c:pt>
                <c:pt idx="48">
                  <c:v>0.16800000000000001</c:v>
                </c:pt>
                <c:pt idx="49">
                  <c:v>0.16769999999999999</c:v>
                </c:pt>
                <c:pt idx="50">
                  <c:v>0.16339999999999999</c:v>
                </c:pt>
                <c:pt idx="51">
                  <c:v>0.1615</c:v>
                </c:pt>
                <c:pt idx="52">
                  <c:v>0.17280000000000001</c:v>
                </c:pt>
                <c:pt idx="53">
                  <c:v>0.21329999999999999</c:v>
                </c:pt>
                <c:pt idx="54">
                  <c:v>0.28720000000000001</c:v>
                </c:pt>
                <c:pt idx="55">
                  <c:v>0.37540000000000001</c:v>
                </c:pt>
                <c:pt idx="56">
                  <c:v>0.42509999999999998</c:v>
                </c:pt>
                <c:pt idx="57">
                  <c:v>0.44409999999999999</c:v>
                </c:pt>
                <c:pt idx="58">
                  <c:v>0.83430000000000004</c:v>
                </c:pt>
                <c:pt idx="59">
                  <c:v>1.6171</c:v>
                </c:pt>
                <c:pt idx="60">
                  <c:v>2.2873999999999999</c:v>
                </c:pt>
                <c:pt idx="61">
                  <c:v>2.2688000000000001</c:v>
                </c:pt>
                <c:pt idx="62">
                  <c:v>3.3422999999999998</c:v>
                </c:pt>
                <c:pt idx="63">
                  <c:v>4.2446000000000002</c:v>
                </c:pt>
                <c:pt idx="64">
                  <c:v>4.3632999999999997</c:v>
                </c:pt>
                <c:pt idx="65">
                  <c:v>4.6078000000000001</c:v>
                </c:pt>
                <c:pt idx="66">
                  <c:v>5.5785999999999998</c:v>
                </c:pt>
                <c:pt idx="67">
                  <c:v>6.7285000000000004</c:v>
                </c:pt>
                <c:pt idx="68">
                  <c:v>5.3975</c:v>
                </c:pt>
                <c:pt idx="69">
                  <c:v>2.5070999999999999</c:v>
                </c:pt>
                <c:pt idx="70">
                  <c:v>1.2635000000000001</c:v>
                </c:pt>
                <c:pt idx="71">
                  <c:v>1.2298</c:v>
                </c:pt>
                <c:pt idx="72">
                  <c:v>1.3886000000000001</c:v>
                </c:pt>
                <c:pt idx="73">
                  <c:v>1.1657</c:v>
                </c:pt>
                <c:pt idx="74">
                  <c:v>0.4647</c:v>
                </c:pt>
                <c:pt idx="75">
                  <c:v>0.19650000000000001</c:v>
                </c:pt>
                <c:pt idx="76">
                  <c:v>0.1018</c:v>
                </c:pt>
                <c:pt idx="77">
                  <c:v>0.10059999999999999</c:v>
                </c:pt>
                <c:pt idx="78">
                  <c:v>0.12859999999999999</c:v>
                </c:pt>
                <c:pt idx="79">
                  <c:v>0.1459</c:v>
                </c:pt>
                <c:pt idx="80">
                  <c:v>0.154</c:v>
                </c:pt>
                <c:pt idx="81">
                  <c:v>0.13800000000000001</c:v>
                </c:pt>
                <c:pt idx="82">
                  <c:v>0.11</c:v>
                </c:pt>
                <c:pt idx="83">
                  <c:v>8.1699999999999995E-2</c:v>
                </c:pt>
                <c:pt idx="84">
                  <c:v>6.25E-2</c:v>
                </c:pt>
                <c:pt idx="85">
                  <c:v>5.4699999999999999E-2</c:v>
                </c:pt>
                <c:pt idx="86">
                  <c:v>5.0500000000000003E-2</c:v>
                </c:pt>
                <c:pt idx="87">
                  <c:v>4.5600000000000002E-2</c:v>
                </c:pt>
                <c:pt idx="88">
                  <c:v>4.6800000000000001E-2</c:v>
                </c:pt>
                <c:pt idx="89">
                  <c:v>5.5E-2</c:v>
                </c:pt>
                <c:pt idx="90">
                  <c:v>6.3500000000000001E-2</c:v>
                </c:pt>
                <c:pt idx="91">
                  <c:v>6.1199999999999997E-2</c:v>
                </c:pt>
                <c:pt idx="92">
                  <c:v>4.8500000000000001E-2</c:v>
                </c:pt>
                <c:pt idx="93">
                  <c:v>4.9200000000000001E-2</c:v>
                </c:pt>
                <c:pt idx="94">
                  <c:v>5.33E-2</c:v>
                </c:pt>
                <c:pt idx="95">
                  <c:v>5.3199999999999997E-2</c:v>
                </c:pt>
                <c:pt idx="96">
                  <c:v>5.6099999999999997E-2</c:v>
                </c:pt>
                <c:pt idx="97">
                  <c:v>7.6600000000000001E-2</c:v>
                </c:pt>
                <c:pt idx="98">
                  <c:v>7.1599999999999997E-2</c:v>
                </c:pt>
                <c:pt idx="99">
                  <c:v>8.77E-2</c:v>
                </c:pt>
                <c:pt idx="100">
                  <c:v>9.8599999999999993E-2</c:v>
                </c:pt>
                <c:pt idx="101">
                  <c:v>9.4799999999999995E-2</c:v>
                </c:pt>
                <c:pt idx="102">
                  <c:v>8.5500000000000007E-2</c:v>
                </c:pt>
                <c:pt idx="103">
                  <c:v>8.6300000000000002E-2</c:v>
                </c:pt>
                <c:pt idx="104">
                  <c:v>7.6200000000000004E-2</c:v>
                </c:pt>
                <c:pt idx="105">
                  <c:v>7.5700000000000003E-2</c:v>
                </c:pt>
                <c:pt idx="106">
                  <c:v>7.5999999999999998E-2</c:v>
                </c:pt>
                <c:pt idx="107">
                  <c:v>7.5600000000000001E-2</c:v>
                </c:pt>
                <c:pt idx="108">
                  <c:v>7.6999999999999999E-2</c:v>
                </c:pt>
                <c:pt idx="109">
                  <c:v>8.3799999999999999E-2</c:v>
                </c:pt>
                <c:pt idx="110">
                  <c:v>9.8299999999999998E-2</c:v>
                </c:pt>
                <c:pt idx="111">
                  <c:v>0.11799999999999999</c:v>
                </c:pt>
                <c:pt idx="112">
                  <c:v>0.16400000000000001</c:v>
                </c:pt>
                <c:pt idx="113">
                  <c:v>0.22370000000000001</c:v>
                </c:pt>
                <c:pt idx="114">
                  <c:v>0.25800000000000001</c:v>
                </c:pt>
                <c:pt idx="115">
                  <c:v>0.24049999999999999</c:v>
                </c:pt>
                <c:pt idx="116">
                  <c:v>0.30980000000000002</c:v>
                </c:pt>
                <c:pt idx="117">
                  <c:v>0.42870000000000003</c:v>
                </c:pt>
                <c:pt idx="118">
                  <c:v>0.64090000000000003</c:v>
                </c:pt>
                <c:pt idx="119">
                  <c:v>0.79900000000000004</c:v>
                </c:pt>
                <c:pt idx="120">
                  <c:v>0.7893</c:v>
                </c:pt>
                <c:pt idx="121">
                  <c:v>0.65590000000000004</c:v>
                </c:pt>
                <c:pt idx="122">
                  <c:v>0.45029999999999998</c:v>
                </c:pt>
                <c:pt idx="123">
                  <c:v>0.26090000000000002</c:v>
                </c:pt>
                <c:pt idx="124">
                  <c:v>0.15160000000000001</c:v>
                </c:pt>
                <c:pt idx="125">
                  <c:v>0.1172</c:v>
                </c:pt>
                <c:pt idx="126">
                  <c:v>0.1321</c:v>
                </c:pt>
                <c:pt idx="127">
                  <c:v>0.1633</c:v>
                </c:pt>
                <c:pt idx="128">
                  <c:v>0.16750000000000001</c:v>
                </c:pt>
                <c:pt idx="129">
                  <c:v>0.15720000000000001</c:v>
                </c:pt>
                <c:pt idx="130">
                  <c:v>0.13600000000000001</c:v>
                </c:pt>
                <c:pt idx="131">
                  <c:v>0.1113</c:v>
                </c:pt>
                <c:pt idx="132">
                  <c:v>9.4E-2</c:v>
                </c:pt>
                <c:pt idx="133">
                  <c:v>9.4100000000000003E-2</c:v>
                </c:pt>
                <c:pt idx="134">
                  <c:v>9.5799999999999996E-2</c:v>
                </c:pt>
                <c:pt idx="135">
                  <c:v>9.5299999999999996E-2</c:v>
                </c:pt>
                <c:pt idx="136">
                  <c:v>8.7599999999999997E-2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data'!$D$10:$D$146</c:f>
              <c:numCache>
                <c:formatCode>General</c:formatCode>
                <c:ptCount val="137"/>
                <c:pt idx="0">
                  <c:v>0.1169</c:v>
                </c:pt>
                <c:pt idx="1">
                  <c:v>0.11260000000000001</c:v>
                </c:pt>
                <c:pt idx="2">
                  <c:v>0.1118</c:v>
                </c:pt>
                <c:pt idx="3">
                  <c:v>0.11119999999999999</c:v>
                </c:pt>
                <c:pt idx="4">
                  <c:v>0.12280000000000001</c:v>
                </c:pt>
                <c:pt idx="5">
                  <c:v>0.13589999999999999</c:v>
                </c:pt>
                <c:pt idx="6">
                  <c:v>0.2321</c:v>
                </c:pt>
                <c:pt idx="7">
                  <c:v>0.35470000000000002</c:v>
                </c:pt>
                <c:pt idx="8">
                  <c:v>0.43290000000000001</c:v>
                </c:pt>
                <c:pt idx="9">
                  <c:v>0.48220000000000002</c:v>
                </c:pt>
                <c:pt idx="10">
                  <c:v>1.7701</c:v>
                </c:pt>
                <c:pt idx="11">
                  <c:v>3.0815000000000001</c:v>
                </c:pt>
                <c:pt idx="12">
                  <c:v>3.7852999999999999</c:v>
                </c:pt>
                <c:pt idx="13">
                  <c:v>3.4073000000000002</c:v>
                </c:pt>
                <c:pt idx="14">
                  <c:v>2.0629</c:v>
                </c:pt>
                <c:pt idx="15">
                  <c:v>0.80769999999999997</c:v>
                </c:pt>
                <c:pt idx="16">
                  <c:v>0.3236</c:v>
                </c:pt>
                <c:pt idx="17">
                  <c:v>0.14369999999999999</c:v>
                </c:pt>
                <c:pt idx="18">
                  <c:v>9.9500000000000005E-2</c:v>
                </c:pt>
                <c:pt idx="19">
                  <c:v>9.3899999999999997E-2</c:v>
                </c:pt>
                <c:pt idx="20">
                  <c:v>9.1300000000000006E-2</c:v>
                </c:pt>
                <c:pt idx="21">
                  <c:v>0.1158</c:v>
                </c:pt>
                <c:pt idx="22">
                  <c:v>0.13500000000000001</c:v>
                </c:pt>
                <c:pt idx="23">
                  <c:v>0.1145</c:v>
                </c:pt>
                <c:pt idx="24">
                  <c:v>9.9699999999999997E-2</c:v>
                </c:pt>
                <c:pt idx="25">
                  <c:v>9.5399999999999999E-2</c:v>
                </c:pt>
                <c:pt idx="26">
                  <c:v>9.98E-2</c:v>
                </c:pt>
                <c:pt idx="27">
                  <c:v>0.1139</c:v>
                </c:pt>
                <c:pt idx="28">
                  <c:v>0.1053</c:v>
                </c:pt>
                <c:pt idx="29">
                  <c:v>9.5100000000000004E-2</c:v>
                </c:pt>
                <c:pt idx="30">
                  <c:v>8.3299999999999999E-2</c:v>
                </c:pt>
                <c:pt idx="31">
                  <c:v>9.35E-2</c:v>
                </c:pt>
                <c:pt idx="32">
                  <c:v>0.13170000000000001</c:v>
                </c:pt>
                <c:pt idx="33">
                  <c:v>0.15359999999999999</c:v>
                </c:pt>
                <c:pt idx="34">
                  <c:v>0.1128</c:v>
                </c:pt>
                <c:pt idx="35">
                  <c:v>0.10349999999999999</c:v>
                </c:pt>
                <c:pt idx="36">
                  <c:v>0.1046</c:v>
                </c:pt>
                <c:pt idx="37">
                  <c:v>0.1368</c:v>
                </c:pt>
                <c:pt idx="38">
                  <c:v>0.1978</c:v>
                </c:pt>
                <c:pt idx="39">
                  <c:v>0.22509999999999999</c:v>
                </c:pt>
                <c:pt idx="40">
                  <c:v>0.2414</c:v>
                </c:pt>
                <c:pt idx="41">
                  <c:v>0.25080000000000002</c:v>
                </c:pt>
                <c:pt idx="42">
                  <c:v>0.2258</c:v>
                </c:pt>
                <c:pt idx="43">
                  <c:v>0.1888</c:v>
                </c:pt>
                <c:pt idx="44">
                  <c:v>0.17130000000000001</c:v>
                </c:pt>
                <c:pt idx="45">
                  <c:v>0.18279999999999999</c:v>
                </c:pt>
                <c:pt idx="46">
                  <c:v>0.19850000000000001</c:v>
                </c:pt>
                <c:pt idx="47">
                  <c:v>0.20799999999999999</c:v>
                </c:pt>
                <c:pt idx="48">
                  <c:v>0.19650000000000001</c:v>
                </c:pt>
                <c:pt idx="49">
                  <c:v>0.17519999999999999</c:v>
                </c:pt>
                <c:pt idx="50">
                  <c:v>0.1628</c:v>
                </c:pt>
                <c:pt idx="51">
                  <c:v>0.1762</c:v>
                </c:pt>
                <c:pt idx="52">
                  <c:v>0.19070000000000001</c:v>
                </c:pt>
                <c:pt idx="53">
                  <c:v>0.23960000000000001</c:v>
                </c:pt>
                <c:pt idx="54">
                  <c:v>0.32929999999999998</c:v>
                </c:pt>
                <c:pt idx="55">
                  <c:v>0.41239999999999999</c:v>
                </c:pt>
                <c:pt idx="56">
                  <c:v>0.50229999999999997</c:v>
                </c:pt>
                <c:pt idx="57">
                  <c:v>0.76229999999999998</c:v>
                </c:pt>
                <c:pt idx="58">
                  <c:v>2.5838000000000001</c:v>
                </c:pt>
                <c:pt idx="59">
                  <c:v>4.4128999999999996</c:v>
                </c:pt>
                <c:pt idx="60">
                  <c:v>5.1657000000000002</c:v>
                </c:pt>
                <c:pt idx="61">
                  <c:v>5.2541000000000002</c:v>
                </c:pt>
                <c:pt idx="62">
                  <c:v>5.5453999999999999</c:v>
                </c:pt>
                <c:pt idx="63">
                  <c:v>6.4211</c:v>
                </c:pt>
                <c:pt idx="64">
                  <c:v>7.9953000000000003</c:v>
                </c:pt>
                <c:pt idx="65">
                  <c:v>8.5721000000000007</c:v>
                </c:pt>
                <c:pt idx="66">
                  <c:v>8.7196999999999996</c:v>
                </c:pt>
                <c:pt idx="67">
                  <c:v>8.7547999999999995</c:v>
                </c:pt>
                <c:pt idx="68">
                  <c:v>8.8278999999999996</c:v>
                </c:pt>
                <c:pt idx="69">
                  <c:v>8.9038000000000004</c:v>
                </c:pt>
                <c:pt idx="70">
                  <c:v>7.4926000000000004</c:v>
                </c:pt>
                <c:pt idx="71">
                  <c:v>3.8412999999999999</c:v>
                </c:pt>
                <c:pt idx="72">
                  <c:v>1.3669</c:v>
                </c:pt>
                <c:pt idx="73">
                  <c:v>0.3947</c:v>
                </c:pt>
                <c:pt idx="74">
                  <c:v>0.1411</c:v>
                </c:pt>
                <c:pt idx="75">
                  <c:v>7.6999999999999999E-2</c:v>
                </c:pt>
                <c:pt idx="76">
                  <c:v>6.4899999999999999E-2</c:v>
                </c:pt>
                <c:pt idx="77">
                  <c:v>6.5799999999999997E-2</c:v>
                </c:pt>
                <c:pt idx="78">
                  <c:v>8.9899999999999994E-2</c:v>
                </c:pt>
                <c:pt idx="79">
                  <c:v>0.121</c:v>
                </c:pt>
                <c:pt idx="80">
                  <c:v>0.13739999999999999</c:v>
                </c:pt>
                <c:pt idx="81">
                  <c:v>0.1346</c:v>
                </c:pt>
                <c:pt idx="82">
                  <c:v>0.1168</c:v>
                </c:pt>
                <c:pt idx="83">
                  <c:v>0.1002</c:v>
                </c:pt>
                <c:pt idx="84">
                  <c:v>8.6900000000000005E-2</c:v>
                </c:pt>
                <c:pt idx="85">
                  <c:v>7.5999999999999998E-2</c:v>
                </c:pt>
                <c:pt idx="86">
                  <c:v>6.6299999999999998E-2</c:v>
                </c:pt>
                <c:pt idx="87">
                  <c:v>5.8000000000000003E-2</c:v>
                </c:pt>
                <c:pt idx="88">
                  <c:v>5.7099999999999998E-2</c:v>
                </c:pt>
                <c:pt idx="89">
                  <c:v>6.4600000000000005E-2</c:v>
                </c:pt>
                <c:pt idx="90">
                  <c:v>8.1199999999999994E-2</c:v>
                </c:pt>
                <c:pt idx="91">
                  <c:v>0.11219999999999999</c:v>
                </c:pt>
                <c:pt idx="92">
                  <c:v>0.14199999999999999</c:v>
                </c:pt>
                <c:pt idx="93">
                  <c:v>0.121</c:v>
                </c:pt>
                <c:pt idx="94">
                  <c:v>8.8099999999999998E-2</c:v>
                </c:pt>
                <c:pt idx="95">
                  <c:v>8.3699999999999997E-2</c:v>
                </c:pt>
                <c:pt idx="96">
                  <c:v>0.1082</c:v>
                </c:pt>
                <c:pt idx="97">
                  <c:v>0.12609999999999999</c:v>
                </c:pt>
                <c:pt idx="98">
                  <c:v>0.1105</c:v>
                </c:pt>
                <c:pt idx="99">
                  <c:v>9.3100000000000002E-2</c:v>
                </c:pt>
                <c:pt idx="100">
                  <c:v>0.1109</c:v>
                </c:pt>
                <c:pt idx="101">
                  <c:v>0.1663</c:v>
                </c:pt>
                <c:pt idx="102">
                  <c:v>0.20169999999999999</c:v>
                </c:pt>
                <c:pt idx="103">
                  <c:v>0.1852</c:v>
                </c:pt>
                <c:pt idx="104">
                  <c:v>0.1226</c:v>
                </c:pt>
                <c:pt idx="105">
                  <c:v>9.5200000000000007E-2</c:v>
                </c:pt>
                <c:pt idx="106">
                  <c:v>0.1052</c:v>
                </c:pt>
                <c:pt idx="107">
                  <c:v>0.12</c:v>
                </c:pt>
                <c:pt idx="108">
                  <c:v>0.13159999999999999</c:v>
                </c:pt>
                <c:pt idx="109">
                  <c:v>0.13669999999999999</c:v>
                </c:pt>
                <c:pt idx="110">
                  <c:v>0.13880000000000001</c:v>
                </c:pt>
                <c:pt idx="111">
                  <c:v>0.15359999999999999</c:v>
                </c:pt>
                <c:pt idx="112">
                  <c:v>0.2311</c:v>
                </c:pt>
                <c:pt idx="113">
                  <c:v>0.27410000000000001</c:v>
                </c:pt>
                <c:pt idx="114">
                  <c:v>0.31109999999999999</c:v>
                </c:pt>
                <c:pt idx="115">
                  <c:v>0.4017</c:v>
                </c:pt>
                <c:pt idx="116">
                  <c:v>0.54239999999999999</c:v>
                </c:pt>
                <c:pt idx="117">
                  <c:v>0.56279999999999997</c:v>
                </c:pt>
                <c:pt idx="118">
                  <c:v>1.0059</c:v>
                </c:pt>
                <c:pt idx="119">
                  <c:v>1.7221</c:v>
                </c:pt>
                <c:pt idx="120">
                  <c:v>2.7953999999999999</c:v>
                </c:pt>
                <c:pt idx="121">
                  <c:v>3.0634000000000001</c:v>
                </c:pt>
                <c:pt idx="122">
                  <c:v>1.7623</c:v>
                </c:pt>
                <c:pt idx="123">
                  <c:v>0.51349999999999996</c:v>
                </c:pt>
                <c:pt idx="124">
                  <c:v>0.19639999999999999</c:v>
                </c:pt>
                <c:pt idx="125">
                  <c:v>8.7999999999999995E-2</c:v>
                </c:pt>
                <c:pt idx="126">
                  <c:v>5.5100000000000003E-2</c:v>
                </c:pt>
                <c:pt idx="127">
                  <c:v>6.4299999999999996E-2</c:v>
                </c:pt>
                <c:pt idx="128">
                  <c:v>0.10539999999999999</c:v>
                </c:pt>
                <c:pt idx="129">
                  <c:v>0.16550000000000001</c:v>
                </c:pt>
                <c:pt idx="130">
                  <c:v>0.17030000000000001</c:v>
                </c:pt>
                <c:pt idx="131">
                  <c:v>0.1908</c:v>
                </c:pt>
                <c:pt idx="132">
                  <c:v>0.20349999999999999</c:v>
                </c:pt>
                <c:pt idx="133">
                  <c:v>0.2031</c:v>
                </c:pt>
                <c:pt idx="134">
                  <c:v>0.1895</c:v>
                </c:pt>
                <c:pt idx="135">
                  <c:v>0.1595</c:v>
                </c:pt>
                <c:pt idx="136">
                  <c:v>0.115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data'!$D$10:$D$146</c:f>
              <c:numCache>
                <c:formatCode>General</c:formatCode>
                <c:ptCount val="137"/>
                <c:pt idx="0">
                  <c:v>0.115</c:v>
                </c:pt>
                <c:pt idx="1">
                  <c:v>0.1028</c:v>
                </c:pt>
                <c:pt idx="2">
                  <c:v>0.10249999999999999</c:v>
                </c:pt>
                <c:pt idx="3">
                  <c:v>0.104</c:v>
                </c:pt>
                <c:pt idx="4">
                  <c:v>0.10630000000000001</c:v>
                </c:pt>
                <c:pt idx="5">
                  <c:v>0.1188</c:v>
                </c:pt>
                <c:pt idx="6">
                  <c:v>0.2006</c:v>
                </c:pt>
                <c:pt idx="7">
                  <c:v>0.34310000000000002</c:v>
                </c:pt>
                <c:pt idx="8">
                  <c:v>0.46189999999999998</c:v>
                </c:pt>
                <c:pt idx="9">
                  <c:v>0.81889999999999996</c:v>
                </c:pt>
                <c:pt idx="10">
                  <c:v>1.5226999999999999</c:v>
                </c:pt>
                <c:pt idx="11">
                  <c:v>1.8729</c:v>
                </c:pt>
                <c:pt idx="12">
                  <c:v>1.2401</c:v>
                </c:pt>
                <c:pt idx="13">
                  <c:v>0.70240000000000002</c:v>
                </c:pt>
                <c:pt idx="14">
                  <c:v>0.33729999999999999</c:v>
                </c:pt>
                <c:pt idx="15">
                  <c:v>0.1492</c:v>
                </c:pt>
                <c:pt idx="16">
                  <c:v>8.9899999999999994E-2</c:v>
                </c:pt>
                <c:pt idx="17">
                  <c:v>6.3399999999999998E-2</c:v>
                </c:pt>
                <c:pt idx="18">
                  <c:v>6.2199999999999998E-2</c:v>
                </c:pt>
                <c:pt idx="19">
                  <c:v>7.6200000000000004E-2</c:v>
                </c:pt>
                <c:pt idx="20">
                  <c:v>0.09</c:v>
                </c:pt>
                <c:pt idx="21">
                  <c:v>9.4299999999999995E-2</c:v>
                </c:pt>
                <c:pt idx="22">
                  <c:v>8.77E-2</c:v>
                </c:pt>
                <c:pt idx="23">
                  <c:v>8.1900000000000001E-2</c:v>
                </c:pt>
                <c:pt idx="24">
                  <c:v>7.1099999999999997E-2</c:v>
                </c:pt>
                <c:pt idx="25">
                  <c:v>8.09E-2</c:v>
                </c:pt>
                <c:pt idx="26">
                  <c:v>8.8900000000000007E-2</c:v>
                </c:pt>
                <c:pt idx="27">
                  <c:v>9.2299999999999993E-2</c:v>
                </c:pt>
                <c:pt idx="28">
                  <c:v>9.5799999999999996E-2</c:v>
                </c:pt>
                <c:pt idx="29">
                  <c:v>9.9900000000000003E-2</c:v>
                </c:pt>
                <c:pt idx="30">
                  <c:v>8.8200000000000001E-2</c:v>
                </c:pt>
                <c:pt idx="31">
                  <c:v>7.0400000000000004E-2</c:v>
                </c:pt>
                <c:pt idx="32">
                  <c:v>7.4999999999999997E-2</c:v>
                </c:pt>
                <c:pt idx="33">
                  <c:v>9.7199999999999995E-2</c:v>
                </c:pt>
                <c:pt idx="34">
                  <c:v>0.11310000000000001</c:v>
                </c:pt>
                <c:pt idx="35">
                  <c:v>8.0500000000000002E-2</c:v>
                </c:pt>
                <c:pt idx="36">
                  <c:v>8.9200000000000002E-2</c:v>
                </c:pt>
                <c:pt idx="37">
                  <c:v>0.1018</c:v>
                </c:pt>
                <c:pt idx="38">
                  <c:v>0.1268</c:v>
                </c:pt>
                <c:pt idx="39">
                  <c:v>0.15720000000000001</c:v>
                </c:pt>
                <c:pt idx="40">
                  <c:v>0.18010000000000001</c:v>
                </c:pt>
                <c:pt idx="41">
                  <c:v>0.18590000000000001</c:v>
                </c:pt>
                <c:pt idx="42">
                  <c:v>0.17760000000000001</c:v>
                </c:pt>
                <c:pt idx="43">
                  <c:v>0.14910000000000001</c:v>
                </c:pt>
                <c:pt idx="44">
                  <c:v>0.14710000000000001</c:v>
                </c:pt>
                <c:pt idx="45">
                  <c:v>0.17299999999999999</c:v>
                </c:pt>
                <c:pt idx="46">
                  <c:v>0.20669999999999999</c:v>
                </c:pt>
                <c:pt idx="47">
                  <c:v>0.2389</c:v>
                </c:pt>
                <c:pt idx="48">
                  <c:v>0.22470000000000001</c:v>
                </c:pt>
                <c:pt idx="49">
                  <c:v>0.2213</c:v>
                </c:pt>
                <c:pt idx="50">
                  <c:v>0.217</c:v>
                </c:pt>
                <c:pt idx="51">
                  <c:v>0.21329999999999999</c:v>
                </c:pt>
                <c:pt idx="52">
                  <c:v>0.21879999999999999</c:v>
                </c:pt>
                <c:pt idx="53">
                  <c:v>0.24349999999999999</c:v>
                </c:pt>
                <c:pt idx="54">
                  <c:v>0.32429999999999998</c:v>
                </c:pt>
                <c:pt idx="55">
                  <c:v>0.40670000000000001</c:v>
                </c:pt>
                <c:pt idx="56">
                  <c:v>0.46079999999999999</c:v>
                </c:pt>
                <c:pt idx="57">
                  <c:v>0.5736</c:v>
                </c:pt>
                <c:pt idx="58">
                  <c:v>0.88549999999999995</c:v>
                </c:pt>
                <c:pt idx="59">
                  <c:v>1.4850000000000001</c:v>
                </c:pt>
                <c:pt idx="60">
                  <c:v>2.5255999999999998</c:v>
                </c:pt>
                <c:pt idx="61">
                  <c:v>3.9683000000000002</c:v>
                </c:pt>
                <c:pt idx="62">
                  <c:v>5.0757000000000003</c:v>
                </c:pt>
                <c:pt idx="63">
                  <c:v>6.0944000000000003</c:v>
                </c:pt>
                <c:pt idx="64">
                  <c:v>7.2953000000000001</c:v>
                </c:pt>
                <c:pt idx="65">
                  <c:v>7.5290999999999997</c:v>
                </c:pt>
                <c:pt idx="66">
                  <c:v>7.8052000000000001</c:v>
                </c:pt>
                <c:pt idx="67">
                  <c:v>8.1043000000000003</c:v>
                </c:pt>
                <c:pt idx="68">
                  <c:v>8.2906999999999993</c:v>
                </c:pt>
                <c:pt idx="69">
                  <c:v>8.3332999999999995</c:v>
                </c:pt>
                <c:pt idx="70">
                  <c:v>8.1614000000000004</c:v>
                </c:pt>
                <c:pt idx="71">
                  <c:v>7.4351000000000003</c:v>
                </c:pt>
                <c:pt idx="72">
                  <c:v>3.5038</c:v>
                </c:pt>
                <c:pt idx="73">
                  <c:v>1.3451</c:v>
                </c:pt>
                <c:pt idx="74">
                  <c:v>0.4531</c:v>
                </c:pt>
                <c:pt idx="75">
                  <c:v>0.17299999999999999</c:v>
                </c:pt>
                <c:pt idx="76">
                  <c:v>6.9000000000000006E-2</c:v>
                </c:pt>
                <c:pt idx="77">
                  <c:v>4.5699999999999998E-2</c:v>
                </c:pt>
                <c:pt idx="78">
                  <c:v>4.4999999999999998E-2</c:v>
                </c:pt>
                <c:pt idx="79">
                  <c:v>5.1799999999999999E-2</c:v>
                </c:pt>
                <c:pt idx="80">
                  <c:v>6.7500000000000004E-2</c:v>
                </c:pt>
                <c:pt idx="81">
                  <c:v>8.9399999999999993E-2</c:v>
                </c:pt>
                <c:pt idx="82">
                  <c:v>0.1099</c:v>
                </c:pt>
                <c:pt idx="83">
                  <c:v>0.109</c:v>
                </c:pt>
                <c:pt idx="84">
                  <c:v>0.1215</c:v>
                </c:pt>
                <c:pt idx="85">
                  <c:v>0.1152</c:v>
                </c:pt>
                <c:pt idx="86">
                  <c:v>9.6000000000000002E-2</c:v>
                </c:pt>
                <c:pt idx="87">
                  <c:v>7.5899999999999995E-2</c:v>
                </c:pt>
                <c:pt idx="88">
                  <c:v>6.3600000000000004E-2</c:v>
                </c:pt>
                <c:pt idx="89">
                  <c:v>5.6099999999999997E-2</c:v>
                </c:pt>
                <c:pt idx="90">
                  <c:v>5.0099999999999999E-2</c:v>
                </c:pt>
                <c:pt idx="91">
                  <c:v>5.5100000000000003E-2</c:v>
                </c:pt>
                <c:pt idx="92">
                  <c:v>6.9900000000000004E-2</c:v>
                </c:pt>
                <c:pt idx="93">
                  <c:v>8.7999999999999995E-2</c:v>
                </c:pt>
                <c:pt idx="94">
                  <c:v>9.8299999999999998E-2</c:v>
                </c:pt>
                <c:pt idx="95">
                  <c:v>8.2199999999999995E-2</c:v>
                </c:pt>
                <c:pt idx="96">
                  <c:v>8.0299999999999996E-2</c:v>
                </c:pt>
                <c:pt idx="97">
                  <c:v>0.10100000000000001</c:v>
                </c:pt>
                <c:pt idx="98">
                  <c:v>0.108</c:v>
                </c:pt>
                <c:pt idx="99">
                  <c:v>0.10879999999999999</c:v>
                </c:pt>
                <c:pt idx="100">
                  <c:v>0.11700000000000001</c:v>
                </c:pt>
                <c:pt idx="101">
                  <c:v>0.11700000000000001</c:v>
                </c:pt>
                <c:pt idx="102">
                  <c:v>0.1095</c:v>
                </c:pt>
                <c:pt idx="103">
                  <c:v>9.4299999999999995E-2</c:v>
                </c:pt>
                <c:pt idx="104">
                  <c:v>8.7499999999999994E-2</c:v>
                </c:pt>
                <c:pt idx="105">
                  <c:v>8.7400000000000005E-2</c:v>
                </c:pt>
                <c:pt idx="106">
                  <c:v>8.4699999999999998E-2</c:v>
                </c:pt>
                <c:pt idx="107">
                  <c:v>7.6999999999999999E-2</c:v>
                </c:pt>
                <c:pt idx="108">
                  <c:v>8.2000000000000003E-2</c:v>
                </c:pt>
                <c:pt idx="109">
                  <c:v>8.3599999999999994E-2</c:v>
                </c:pt>
                <c:pt idx="110">
                  <c:v>8.7800000000000003E-2</c:v>
                </c:pt>
                <c:pt idx="111">
                  <c:v>0.1139</c:v>
                </c:pt>
                <c:pt idx="112">
                  <c:v>0.1676</c:v>
                </c:pt>
                <c:pt idx="113">
                  <c:v>0.20250000000000001</c:v>
                </c:pt>
                <c:pt idx="114">
                  <c:v>0.21060000000000001</c:v>
                </c:pt>
                <c:pt idx="115">
                  <c:v>0.24110000000000001</c:v>
                </c:pt>
                <c:pt idx="116">
                  <c:v>0.3085</c:v>
                </c:pt>
                <c:pt idx="117">
                  <c:v>0.47699999999999998</c:v>
                </c:pt>
                <c:pt idx="118">
                  <c:v>0.76429999999999998</c:v>
                </c:pt>
                <c:pt idx="119">
                  <c:v>1.0057</c:v>
                </c:pt>
                <c:pt idx="120">
                  <c:v>2.0358000000000001</c:v>
                </c:pt>
                <c:pt idx="121">
                  <c:v>2.5457999999999998</c:v>
                </c:pt>
                <c:pt idx="122">
                  <c:v>1.8116000000000001</c:v>
                </c:pt>
                <c:pt idx="123">
                  <c:v>0.68220000000000003</c:v>
                </c:pt>
                <c:pt idx="124">
                  <c:v>0.1948</c:v>
                </c:pt>
                <c:pt idx="125">
                  <c:v>7.9799999999999996E-2</c:v>
                </c:pt>
                <c:pt idx="126">
                  <c:v>5.8799999999999998E-2</c:v>
                </c:pt>
                <c:pt idx="127">
                  <c:v>7.4099999999999999E-2</c:v>
                </c:pt>
                <c:pt idx="128">
                  <c:v>0.1158</c:v>
                </c:pt>
                <c:pt idx="129">
                  <c:v>0.1578</c:v>
                </c:pt>
                <c:pt idx="130">
                  <c:v>0.17949999999999999</c:v>
                </c:pt>
                <c:pt idx="131">
                  <c:v>0.2087</c:v>
                </c:pt>
                <c:pt idx="132">
                  <c:v>0.22120000000000001</c:v>
                </c:pt>
                <c:pt idx="133">
                  <c:v>0.22090000000000001</c:v>
                </c:pt>
                <c:pt idx="134">
                  <c:v>0.219</c:v>
                </c:pt>
                <c:pt idx="135">
                  <c:v>0.2082</c:v>
                </c:pt>
                <c:pt idx="136">
                  <c:v>0.1825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81920"/>
        <c:axId val="87224320"/>
      </c:scatterChart>
      <c:valAx>
        <c:axId val="5328192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87224320"/>
        <c:crosses val="autoZero"/>
        <c:crossBetween val="midCat"/>
      </c:valAx>
      <c:valAx>
        <c:axId val="87224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(%)</a:t>
                </a:r>
              </a:p>
            </c:rich>
          </c:tx>
          <c:layout>
            <c:manualLayout>
              <c:xMode val="edge"/>
              <c:yMode val="edge"/>
              <c:x val="1.1714589989350403E-2"/>
              <c:y val="0.438071848388895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53281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data'!$F$10:$F$146</c:f>
              <c:numCache>
                <c:formatCode>General</c:formatCode>
                <c:ptCount val="137"/>
                <c:pt idx="0">
                  <c:v>185.9</c:v>
                </c:pt>
                <c:pt idx="1">
                  <c:v>205.4</c:v>
                </c:pt>
                <c:pt idx="2">
                  <c:v>230</c:v>
                </c:pt>
                <c:pt idx="3">
                  <c:v>241.5</c:v>
                </c:pt>
                <c:pt idx="4">
                  <c:v>279.7</c:v>
                </c:pt>
                <c:pt idx="5">
                  <c:v>288.89999999999998</c:v>
                </c:pt>
                <c:pt idx="6">
                  <c:v>284.39999999999998</c:v>
                </c:pt>
                <c:pt idx="7">
                  <c:v>272.2</c:v>
                </c:pt>
                <c:pt idx="8">
                  <c:v>264.89999999999998</c:v>
                </c:pt>
                <c:pt idx="9">
                  <c:v>264.2</c:v>
                </c:pt>
                <c:pt idx="10">
                  <c:v>263.7</c:v>
                </c:pt>
                <c:pt idx="11">
                  <c:v>272.10000000000002</c:v>
                </c:pt>
                <c:pt idx="12">
                  <c:v>288.2</c:v>
                </c:pt>
                <c:pt idx="13">
                  <c:v>303</c:v>
                </c:pt>
                <c:pt idx="14">
                  <c:v>315.8</c:v>
                </c:pt>
                <c:pt idx="15">
                  <c:v>330</c:v>
                </c:pt>
                <c:pt idx="16">
                  <c:v>348.5</c:v>
                </c:pt>
                <c:pt idx="17">
                  <c:v>354.4</c:v>
                </c:pt>
                <c:pt idx="18">
                  <c:v>361.8</c:v>
                </c:pt>
                <c:pt idx="19">
                  <c:v>364.5</c:v>
                </c:pt>
                <c:pt idx="20">
                  <c:v>364</c:v>
                </c:pt>
                <c:pt idx="21">
                  <c:v>347.2</c:v>
                </c:pt>
                <c:pt idx="22">
                  <c:v>301</c:v>
                </c:pt>
                <c:pt idx="23">
                  <c:v>244.1</c:v>
                </c:pt>
                <c:pt idx="24">
                  <c:v>190.6</c:v>
                </c:pt>
                <c:pt idx="25">
                  <c:v>151.19999999999999</c:v>
                </c:pt>
                <c:pt idx="26">
                  <c:v>135.30000000000001</c:v>
                </c:pt>
                <c:pt idx="27">
                  <c:v>113.8</c:v>
                </c:pt>
                <c:pt idx="28">
                  <c:v>91.6</c:v>
                </c:pt>
                <c:pt idx="29">
                  <c:v>82.5</c:v>
                </c:pt>
                <c:pt idx="30">
                  <c:v>75.5</c:v>
                </c:pt>
                <c:pt idx="31">
                  <c:v>71.7</c:v>
                </c:pt>
                <c:pt idx="32">
                  <c:v>69.400000000000006</c:v>
                </c:pt>
                <c:pt idx="33">
                  <c:v>69.3</c:v>
                </c:pt>
                <c:pt idx="34">
                  <c:v>68.8</c:v>
                </c:pt>
                <c:pt idx="35">
                  <c:v>67.900000000000006</c:v>
                </c:pt>
                <c:pt idx="36">
                  <c:v>67.900000000000006</c:v>
                </c:pt>
                <c:pt idx="37">
                  <c:v>73.099999999999994</c:v>
                </c:pt>
                <c:pt idx="38">
                  <c:v>87.4</c:v>
                </c:pt>
                <c:pt idx="39">
                  <c:v>95.9</c:v>
                </c:pt>
                <c:pt idx="40">
                  <c:v>148.9</c:v>
                </c:pt>
                <c:pt idx="41">
                  <c:v>209.4</c:v>
                </c:pt>
                <c:pt idx="42">
                  <c:v>256.8</c:v>
                </c:pt>
                <c:pt idx="43">
                  <c:v>284.2</c:v>
                </c:pt>
                <c:pt idx="44">
                  <c:v>307.7</c:v>
                </c:pt>
                <c:pt idx="45">
                  <c:v>313</c:v>
                </c:pt>
                <c:pt idx="46">
                  <c:v>320.39999999999998</c:v>
                </c:pt>
                <c:pt idx="47">
                  <c:v>322.10000000000002</c:v>
                </c:pt>
                <c:pt idx="48">
                  <c:v>318.3</c:v>
                </c:pt>
                <c:pt idx="49">
                  <c:v>316.8</c:v>
                </c:pt>
                <c:pt idx="50">
                  <c:v>317</c:v>
                </c:pt>
                <c:pt idx="51">
                  <c:v>317.7</c:v>
                </c:pt>
                <c:pt idx="52">
                  <c:v>317.89999999999998</c:v>
                </c:pt>
                <c:pt idx="53">
                  <c:v>318.3</c:v>
                </c:pt>
                <c:pt idx="54">
                  <c:v>319.5</c:v>
                </c:pt>
                <c:pt idx="55">
                  <c:v>319.39999999999998</c:v>
                </c:pt>
                <c:pt idx="56">
                  <c:v>321</c:v>
                </c:pt>
                <c:pt idx="57">
                  <c:v>323.39999999999998</c:v>
                </c:pt>
                <c:pt idx="58">
                  <c:v>336.8</c:v>
                </c:pt>
                <c:pt idx="59">
                  <c:v>343.2</c:v>
                </c:pt>
                <c:pt idx="60">
                  <c:v>348.4</c:v>
                </c:pt>
                <c:pt idx="61">
                  <c:v>349.2</c:v>
                </c:pt>
                <c:pt idx="62">
                  <c:v>323.8</c:v>
                </c:pt>
                <c:pt idx="63">
                  <c:v>312.5</c:v>
                </c:pt>
                <c:pt idx="64">
                  <c:v>255.3</c:v>
                </c:pt>
                <c:pt idx="65">
                  <c:v>207</c:v>
                </c:pt>
                <c:pt idx="66">
                  <c:v>173.6</c:v>
                </c:pt>
                <c:pt idx="67">
                  <c:v>145</c:v>
                </c:pt>
                <c:pt idx="68">
                  <c:v>122</c:v>
                </c:pt>
                <c:pt idx="69">
                  <c:v>112.9</c:v>
                </c:pt>
                <c:pt idx="70">
                  <c:v>100</c:v>
                </c:pt>
                <c:pt idx="71">
                  <c:v>100.8</c:v>
                </c:pt>
                <c:pt idx="72">
                  <c:v>137</c:v>
                </c:pt>
                <c:pt idx="73">
                  <c:v>175.9</c:v>
                </c:pt>
                <c:pt idx="74">
                  <c:v>214.7</c:v>
                </c:pt>
                <c:pt idx="75">
                  <c:v>224.3</c:v>
                </c:pt>
                <c:pt idx="76">
                  <c:v>230.3</c:v>
                </c:pt>
                <c:pt idx="77">
                  <c:v>228.4</c:v>
                </c:pt>
                <c:pt idx="78">
                  <c:v>218.9</c:v>
                </c:pt>
                <c:pt idx="79">
                  <c:v>206</c:v>
                </c:pt>
                <c:pt idx="80">
                  <c:v>188.7</c:v>
                </c:pt>
                <c:pt idx="81">
                  <c:v>180.9</c:v>
                </c:pt>
                <c:pt idx="82">
                  <c:v>157.80000000000001</c:v>
                </c:pt>
                <c:pt idx="83">
                  <c:v>137.4</c:v>
                </c:pt>
                <c:pt idx="84">
                  <c:v>131</c:v>
                </c:pt>
                <c:pt idx="85">
                  <c:v>119.5</c:v>
                </c:pt>
                <c:pt idx="86">
                  <c:v>102.5</c:v>
                </c:pt>
                <c:pt idx="87">
                  <c:v>99.8</c:v>
                </c:pt>
                <c:pt idx="88">
                  <c:v>86.8</c:v>
                </c:pt>
                <c:pt idx="89">
                  <c:v>82.5</c:v>
                </c:pt>
                <c:pt idx="90">
                  <c:v>83.1</c:v>
                </c:pt>
                <c:pt idx="91">
                  <c:v>82.7</c:v>
                </c:pt>
                <c:pt idx="92">
                  <c:v>81.599999999999994</c:v>
                </c:pt>
                <c:pt idx="93">
                  <c:v>80.400000000000006</c:v>
                </c:pt>
                <c:pt idx="94">
                  <c:v>78.099999999999994</c:v>
                </c:pt>
                <c:pt idx="95">
                  <c:v>77.7</c:v>
                </c:pt>
                <c:pt idx="96">
                  <c:v>80.900000000000006</c:v>
                </c:pt>
                <c:pt idx="97">
                  <c:v>97</c:v>
                </c:pt>
                <c:pt idx="98">
                  <c:v>114.5</c:v>
                </c:pt>
                <c:pt idx="99">
                  <c:v>127.4</c:v>
                </c:pt>
                <c:pt idx="100">
                  <c:v>149</c:v>
                </c:pt>
                <c:pt idx="101">
                  <c:v>172.1</c:v>
                </c:pt>
                <c:pt idx="102">
                  <c:v>188.7</c:v>
                </c:pt>
                <c:pt idx="103">
                  <c:v>211.5</c:v>
                </c:pt>
                <c:pt idx="104">
                  <c:v>222.5</c:v>
                </c:pt>
                <c:pt idx="105">
                  <c:v>223.9</c:v>
                </c:pt>
                <c:pt idx="106">
                  <c:v>226.3</c:v>
                </c:pt>
                <c:pt idx="107">
                  <c:v>226.7</c:v>
                </c:pt>
                <c:pt idx="108">
                  <c:v>220.7</c:v>
                </c:pt>
                <c:pt idx="109">
                  <c:v>214.8</c:v>
                </c:pt>
                <c:pt idx="110">
                  <c:v>212.5</c:v>
                </c:pt>
                <c:pt idx="111">
                  <c:v>208.5</c:v>
                </c:pt>
                <c:pt idx="112">
                  <c:v>199</c:v>
                </c:pt>
                <c:pt idx="113">
                  <c:v>199.8</c:v>
                </c:pt>
                <c:pt idx="114">
                  <c:v>225</c:v>
                </c:pt>
                <c:pt idx="115">
                  <c:v>258.39999999999998</c:v>
                </c:pt>
                <c:pt idx="116">
                  <c:v>282.3</c:v>
                </c:pt>
                <c:pt idx="117">
                  <c:v>292.7</c:v>
                </c:pt>
                <c:pt idx="118">
                  <c:v>334.2</c:v>
                </c:pt>
                <c:pt idx="119">
                  <c:v>351.9</c:v>
                </c:pt>
                <c:pt idx="120">
                  <c:v>344.1</c:v>
                </c:pt>
                <c:pt idx="121">
                  <c:v>325.10000000000002</c:v>
                </c:pt>
                <c:pt idx="122">
                  <c:v>311.5</c:v>
                </c:pt>
                <c:pt idx="123">
                  <c:v>304.7</c:v>
                </c:pt>
                <c:pt idx="124">
                  <c:v>302.7</c:v>
                </c:pt>
                <c:pt idx="125">
                  <c:v>318.10000000000002</c:v>
                </c:pt>
                <c:pt idx="126">
                  <c:v>321.89999999999998</c:v>
                </c:pt>
                <c:pt idx="127">
                  <c:v>283.89999999999998</c:v>
                </c:pt>
                <c:pt idx="128">
                  <c:v>224.6</c:v>
                </c:pt>
                <c:pt idx="129">
                  <c:v>201.9</c:v>
                </c:pt>
                <c:pt idx="130">
                  <c:v>167.3</c:v>
                </c:pt>
                <c:pt idx="131">
                  <c:v>156.6</c:v>
                </c:pt>
                <c:pt idx="132">
                  <c:v>161.1</c:v>
                </c:pt>
                <c:pt idx="133">
                  <c:v>172.6</c:v>
                </c:pt>
                <c:pt idx="134">
                  <c:v>179.2</c:v>
                </c:pt>
                <c:pt idx="135">
                  <c:v>180.2</c:v>
                </c:pt>
                <c:pt idx="136">
                  <c:v>187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data'!$F$10:$F$146</c:f>
              <c:numCache>
                <c:formatCode>General</c:formatCode>
                <c:ptCount val="137"/>
                <c:pt idx="0">
                  <c:v>241.6</c:v>
                </c:pt>
                <c:pt idx="1">
                  <c:v>251.4</c:v>
                </c:pt>
                <c:pt idx="2">
                  <c:v>264.5</c:v>
                </c:pt>
                <c:pt idx="3">
                  <c:v>281.60000000000002</c:v>
                </c:pt>
                <c:pt idx="4">
                  <c:v>281.10000000000002</c:v>
                </c:pt>
                <c:pt idx="5">
                  <c:v>280.8</c:v>
                </c:pt>
                <c:pt idx="6">
                  <c:v>280.7</c:v>
                </c:pt>
                <c:pt idx="7">
                  <c:v>289.60000000000002</c:v>
                </c:pt>
                <c:pt idx="8">
                  <c:v>300.2</c:v>
                </c:pt>
                <c:pt idx="9">
                  <c:v>310.89999999999998</c:v>
                </c:pt>
                <c:pt idx="10">
                  <c:v>322.7</c:v>
                </c:pt>
                <c:pt idx="11">
                  <c:v>332.1</c:v>
                </c:pt>
                <c:pt idx="12">
                  <c:v>337.3</c:v>
                </c:pt>
                <c:pt idx="13">
                  <c:v>330.5</c:v>
                </c:pt>
                <c:pt idx="14">
                  <c:v>301.60000000000002</c:v>
                </c:pt>
                <c:pt idx="15">
                  <c:v>243.6</c:v>
                </c:pt>
                <c:pt idx="16">
                  <c:v>197.1</c:v>
                </c:pt>
                <c:pt idx="17">
                  <c:v>187.6</c:v>
                </c:pt>
                <c:pt idx="18">
                  <c:v>187.6</c:v>
                </c:pt>
                <c:pt idx="19">
                  <c:v>186.9</c:v>
                </c:pt>
                <c:pt idx="20">
                  <c:v>176.8</c:v>
                </c:pt>
                <c:pt idx="21">
                  <c:v>161.4</c:v>
                </c:pt>
                <c:pt idx="22">
                  <c:v>135.19999999999999</c:v>
                </c:pt>
                <c:pt idx="23">
                  <c:v>116.6</c:v>
                </c:pt>
                <c:pt idx="24">
                  <c:v>104.5</c:v>
                </c:pt>
                <c:pt idx="25">
                  <c:v>86.2</c:v>
                </c:pt>
                <c:pt idx="26">
                  <c:v>79.599999999999994</c:v>
                </c:pt>
                <c:pt idx="27">
                  <c:v>75.7</c:v>
                </c:pt>
                <c:pt idx="28">
                  <c:v>74.599999999999994</c:v>
                </c:pt>
                <c:pt idx="29">
                  <c:v>74.400000000000006</c:v>
                </c:pt>
                <c:pt idx="30">
                  <c:v>73.900000000000006</c:v>
                </c:pt>
                <c:pt idx="31">
                  <c:v>72.2</c:v>
                </c:pt>
                <c:pt idx="32">
                  <c:v>72</c:v>
                </c:pt>
                <c:pt idx="33">
                  <c:v>70.099999999999994</c:v>
                </c:pt>
                <c:pt idx="34">
                  <c:v>81.8</c:v>
                </c:pt>
                <c:pt idx="35">
                  <c:v>102.4</c:v>
                </c:pt>
                <c:pt idx="36">
                  <c:v>133</c:v>
                </c:pt>
                <c:pt idx="37">
                  <c:v>177.5</c:v>
                </c:pt>
                <c:pt idx="38">
                  <c:v>190.9</c:v>
                </c:pt>
                <c:pt idx="39">
                  <c:v>202.8</c:v>
                </c:pt>
                <c:pt idx="40">
                  <c:v>224.6</c:v>
                </c:pt>
                <c:pt idx="41">
                  <c:v>264.7</c:v>
                </c:pt>
                <c:pt idx="42">
                  <c:v>291.8</c:v>
                </c:pt>
                <c:pt idx="43">
                  <c:v>334.7</c:v>
                </c:pt>
                <c:pt idx="44">
                  <c:v>366.9</c:v>
                </c:pt>
                <c:pt idx="45">
                  <c:v>359.1</c:v>
                </c:pt>
                <c:pt idx="46">
                  <c:v>349.1</c:v>
                </c:pt>
                <c:pt idx="47">
                  <c:v>343.2</c:v>
                </c:pt>
                <c:pt idx="48">
                  <c:v>337.1</c:v>
                </c:pt>
                <c:pt idx="49">
                  <c:v>342.2</c:v>
                </c:pt>
                <c:pt idx="50">
                  <c:v>351.3</c:v>
                </c:pt>
                <c:pt idx="51">
                  <c:v>355.9</c:v>
                </c:pt>
                <c:pt idx="52">
                  <c:v>353.5</c:v>
                </c:pt>
                <c:pt idx="53">
                  <c:v>337.5</c:v>
                </c:pt>
                <c:pt idx="54">
                  <c:v>334.1</c:v>
                </c:pt>
                <c:pt idx="55">
                  <c:v>334.8</c:v>
                </c:pt>
                <c:pt idx="56">
                  <c:v>338.8</c:v>
                </c:pt>
                <c:pt idx="57">
                  <c:v>342.1</c:v>
                </c:pt>
                <c:pt idx="58">
                  <c:v>353.3</c:v>
                </c:pt>
                <c:pt idx="59">
                  <c:v>370.5</c:v>
                </c:pt>
                <c:pt idx="60">
                  <c:v>367.9</c:v>
                </c:pt>
                <c:pt idx="61">
                  <c:v>337.5</c:v>
                </c:pt>
                <c:pt idx="62">
                  <c:v>270.39999999999998</c:v>
                </c:pt>
                <c:pt idx="63">
                  <c:v>215.9</c:v>
                </c:pt>
                <c:pt idx="64">
                  <c:v>179.6</c:v>
                </c:pt>
                <c:pt idx="65">
                  <c:v>139.19999999999999</c:v>
                </c:pt>
                <c:pt idx="66">
                  <c:v>118.7</c:v>
                </c:pt>
                <c:pt idx="67">
                  <c:v>84.9</c:v>
                </c:pt>
                <c:pt idx="68">
                  <c:v>69.5</c:v>
                </c:pt>
                <c:pt idx="69">
                  <c:v>64.8</c:v>
                </c:pt>
                <c:pt idx="70">
                  <c:v>56.7</c:v>
                </c:pt>
                <c:pt idx="71">
                  <c:v>47.5</c:v>
                </c:pt>
                <c:pt idx="72">
                  <c:v>45.6</c:v>
                </c:pt>
                <c:pt idx="73">
                  <c:v>47.4</c:v>
                </c:pt>
                <c:pt idx="74">
                  <c:v>69.599999999999994</c:v>
                </c:pt>
                <c:pt idx="75">
                  <c:v>101</c:v>
                </c:pt>
                <c:pt idx="76">
                  <c:v>143.6</c:v>
                </c:pt>
                <c:pt idx="77">
                  <c:v>166.5</c:v>
                </c:pt>
                <c:pt idx="78">
                  <c:v>171.5</c:v>
                </c:pt>
                <c:pt idx="79">
                  <c:v>187.3</c:v>
                </c:pt>
                <c:pt idx="80">
                  <c:v>191.6</c:v>
                </c:pt>
                <c:pt idx="81">
                  <c:v>185.8</c:v>
                </c:pt>
                <c:pt idx="82">
                  <c:v>170.2</c:v>
                </c:pt>
                <c:pt idx="83">
                  <c:v>158.5</c:v>
                </c:pt>
                <c:pt idx="84">
                  <c:v>149.19999999999999</c:v>
                </c:pt>
                <c:pt idx="85">
                  <c:v>129.80000000000001</c:v>
                </c:pt>
                <c:pt idx="86">
                  <c:v>121.1</c:v>
                </c:pt>
                <c:pt idx="87">
                  <c:v>114.2</c:v>
                </c:pt>
                <c:pt idx="88">
                  <c:v>112.8</c:v>
                </c:pt>
                <c:pt idx="89">
                  <c:v>108</c:v>
                </c:pt>
                <c:pt idx="90">
                  <c:v>106</c:v>
                </c:pt>
                <c:pt idx="91">
                  <c:v>101.5</c:v>
                </c:pt>
                <c:pt idx="92">
                  <c:v>101.2</c:v>
                </c:pt>
                <c:pt idx="93">
                  <c:v>109.9</c:v>
                </c:pt>
                <c:pt idx="94">
                  <c:v>138</c:v>
                </c:pt>
                <c:pt idx="95">
                  <c:v>167.2</c:v>
                </c:pt>
                <c:pt idx="96">
                  <c:v>177.8</c:v>
                </c:pt>
                <c:pt idx="97">
                  <c:v>207.4</c:v>
                </c:pt>
                <c:pt idx="98">
                  <c:v>212.4</c:v>
                </c:pt>
                <c:pt idx="99">
                  <c:v>222.7</c:v>
                </c:pt>
                <c:pt idx="100">
                  <c:v>238.8</c:v>
                </c:pt>
                <c:pt idx="101">
                  <c:v>241.9</c:v>
                </c:pt>
                <c:pt idx="102">
                  <c:v>242.7</c:v>
                </c:pt>
                <c:pt idx="103">
                  <c:v>258.7</c:v>
                </c:pt>
                <c:pt idx="104">
                  <c:v>282.3</c:v>
                </c:pt>
                <c:pt idx="105">
                  <c:v>306.60000000000002</c:v>
                </c:pt>
                <c:pt idx="106">
                  <c:v>317.3</c:v>
                </c:pt>
                <c:pt idx="107">
                  <c:v>303.10000000000002</c:v>
                </c:pt>
                <c:pt idx="108">
                  <c:v>280.7</c:v>
                </c:pt>
                <c:pt idx="109">
                  <c:v>231.6</c:v>
                </c:pt>
                <c:pt idx="110">
                  <c:v>212.8</c:v>
                </c:pt>
                <c:pt idx="111">
                  <c:v>216.4</c:v>
                </c:pt>
                <c:pt idx="112">
                  <c:v>233.5</c:v>
                </c:pt>
                <c:pt idx="113">
                  <c:v>256.7</c:v>
                </c:pt>
                <c:pt idx="114">
                  <c:v>264.2</c:v>
                </c:pt>
                <c:pt idx="115">
                  <c:v>297.3</c:v>
                </c:pt>
                <c:pt idx="116">
                  <c:v>326.10000000000002</c:v>
                </c:pt>
                <c:pt idx="117">
                  <c:v>342.6</c:v>
                </c:pt>
                <c:pt idx="118">
                  <c:v>351.9</c:v>
                </c:pt>
                <c:pt idx="119">
                  <c:v>353.2</c:v>
                </c:pt>
                <c:pt idx="120">
                  <c:v>351.7</c:v>
                </c:pt>
                <c:pt idx="121">
                  <c:v>331.8</c:v>
                </c:pt>
                <c:pt idx="122">
                  <c:v>294.8</c:v>
                </c:pt>
                <c:pt idx="123">
                  <c:v>250.7</c:v>
                </c:pt>
                <c:pt idx="124">
                  <c:v>212.6</c:v>
                </c:pt>
                <c:pt idx="125">
                  <c:v>190.2</c:v>
                </c:pt>
                <c:pt idx="126">
                  <c:v>168.2</c:v>
                </c:pt>
                <c:pt idx="127">
                  <c:v>145.30000000000001</c:v>
                </c:pt>
                <c:pt idx="128">
                  <c:v>137.30000000000001</c:v>
                </c:pt>
                <c:pt idx="129">
                  <c:v>151.1</c:v>
                </c:pt>
                <c:pt idx="130">
                  <c:v>186.6</c:v>
                </c:pt>
                <c:pt idx="131">
                  <c:v>230.7</c:v>
                </c:pt>
                <c:pt idx="132">
                  <c:v>244.4</c:v>
                </c:pt>
                <c:pt idx="133">
                  <c:v>273.2</c:v>
                </c:pt>
                <c:pt idx="134">
                  <c:v>285.10000000000002</c:v>
                </c:pt>
                <c:pt idx="135">
                  <c:v>307.7</c:v>
                </c:pt>
                <c:pt idx="136">
                  <c:v>325.60000000000002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data'!$F$10:$F$146</c:f>
              <c:numCache>
                <c:formatCode>General</c:formatCode>
                <c:ptCount val="137"/>
                <c:pt idx="0">
                  <c:v>325.60000000000002</c:v>
                </c:pt>
                <c:pt idx="1">
                  <c:v>331.3</c:v>
                </c:pt>
                <c:pt idx="2">
                  <c:v>331.7</c:v>
                </c:pt>
                <c:pt idx="3">
                  <c:v>316.8</c:v>
                </c:pt>
                <c:pt idx="4">
                  <c:v>288.3</c:v>
                </c:pt>
                <c:pt idx="5">
                  <c:v>264.89999999999998</c:v>
                </c:pt>
                <c:pt idx="6">
                  <c:v>259.10000000000002</c:v>
                </c:pt>
                <c:pt idx="7">
                  <c:v>258.39999999999998</c:v>
                </c:pt>
                <c:pt idx="8">
                  <c:v>257.5</c:v>
                </c:pt>
                <c:pt idx="9">
                  <c:v>282.60000000000002</c:v>
                </c:pt>
                <c:pt idx="10">
                  <c:v>310.8</c:v>
                </c:pt>
                <c:pt idx="11">
                  <c:v>326</c:v>
                </c:pt>
                <c:pt idx="12">
                  <c:v>327.60000000000002</c:v>
                </c:pt>
                <c:pt idx="13">
                  <c:v>307.10000000000002</c:v>
                </c:pt>
                <c:pt idx="14">
                  <c:v>295.2</c:v>
                </c:pt>
                <c:pt idx="15">
                  <c:v>262.3</c:v>
                </c:pt>
                <c:pt idx="16">
                  <c:v>268.89999999999998</c:v>
                </c:pt>
                <c:pt idx="17">
                  <c:v>303.2</c:v>
                </c:pt>
                <c:pt idx="18">
                  <c:v>342.4</c:v>
                </c:pt>
                <c:pt idx="19">
                  <c:v>357.7</c:v>
                </c:pt>
                <c:pt idx="20">
                  <c:v>355.8</c:v>
                </c:pt>
                <c:pt idx="21">
                  <c:v>321.3</c:v>
                </c:pt>
                <c:pt idx="22">
                  <c:v>255.2</c:v>
                </c:pt>
                <c:pt idx="23">
                  <c:v>202.3</c:v>
                </c:pt>
                <c:pt idx="24">
                  <c:v>162.80000000000001</c:v>
                </c:pt>
                <c:pt idx="25">
                  <c:v>135.80000000000001</c:v>
                </c:pt>
                <c:pt idx="26">
                  <c:v>122.6</c:v>
                </c:pt>
                <c:pt idx="27">
                  <c:v>93.2</c:v>
                </c:pt>
                <c:pt idx="28">
                  <c:v>82.3</c:v>
                </c:pt>
                <c:pt idx="29">
                  <c:v>74.2</c:v>
                </c:pt>
                <c:pt idx="30">
                  <c:v>67.900000000000006</c:v>
                </c:pt>
                <c:pt idx="31">
                  <c:v>65.7</c:v>
                </c:pt>
                <c:pt idx="32">
                  <c:v>65</c:v>
                </c:pt>
                <c:pt idx="33">
                  <c:v>65</c:v>
                </c:pt>
                <c:pt idx="34">
                  <c:v>69.7</c:v>
                </c:pt>
                <c:pt idx="35">
                  <c:v>93.5</c:v>
                </c:pt>
                <c:pt idx="36">
                  <c:v>140.9</c:v>
                </c:pt>
                <c:pt idx="37">
                  <c:v>169.1</c:v>
                </c:pt>
                <c:pt idx="38">
                  <c:v>183.8</c:v>
                </c:pt>
                <c:pt idx="39">
                  <c:v>204</c:v>
                </c:pt>
                <c:pt idx="40">
                  <c:v>218.6</c:v>
                </c:pt>
                <c:pt idx="41">
                  <c:v>246.8</c:v>
                </c:pt>
                <c:pt idx="42">
                  <c:v>278.89999999999998</c:v>
                </c:pt>
                <c:pt idx="43">
                  <c:v>317.10000000000002</c:v>
                </c:pt>
                <c:pt idx="44">
                  <c:v>331.9</c:v>
                </c:pt>
                <c:pt idx="45">
                  <c:v>343.4</c:v>
                </c:pt>
                <c:pt idx="46">
                  <c:v>339.2</c:v>
                </c:pt>
                <c:pt idx="47">
                  <c:v>333.1</c:v>
                </c:pt>
                <c:pt idx="48">
                  <c:v>335.8</c:v>
                </c:pt>
                <c:pt idx="49">
                  <c:v>349.8</c:v>
                </c:pt>
                <c:pt idx="50">
                  <c:v>357.2</c:v>
                </c:pt>
                <c:pt idx="51">
                  <c:v>366.8</c:v>
                </c:pt>
                <c:pt idx="52">
                  <c:v>376.8</c:v>
                </c:pt>
                <c:pt idx="53">
                  <c:v>379.4</c:v>
                </c:pt>
                <c:pt idx="54">
                  <c:v>380.3</c:v>
                </c:pt>
                <c:pt idx="55">
                  <c:v>387.4</c:v>
                </c:pt>
                <c:pt idx="56">
                  <c:v>388.9</c:v>
                </c:pt>
                <c:pt idx="57">
                  <c:v>386.7</c:v>
                </c:pt>
                <c:pt idx="58">
                  <c:v>396.1</c:v>
                </c:pt>
                <c:pt idx="59">
                  <c:v>404.1</c:v>
                </c:pt>
                <c:pt idx="60">
                  <c:v>408.2</c:v>
                </c:pt>
                <c:pt idx="61">
                  <c:v>377.6</c:v>
                </c:pt>
                <c:pt idx="62">
                  <c:v>356.2</c:v>
                </c:pt>
                <c:pt idx="63">
                  <c:v>299.5</c:v>
                </c:pt>
                <c:pt idx="64">
                  <c:v>223</c:v>
                </c:pt>
                <c:pt idx="65">
                  <c:v>175.6</c:v>
                </c:pt>
                <c:pt idx="66">
                  <c:v>134.6</c:v>
                </c:pt>
                <c:pt idx="67">
                  <c:v>104.6</c:v>
                </c:pt>
                <c:pt idx="68">
                  <c:v>93.5</c:v>
                </c:pt>
                <c:pt idx="69">
                  <c:v>82.8</c:v>
                </c:pt>
                <c:pt idx="70">
                  <c:v>67.099999999999994</c:v>
                </c:pt>
                <c:pt idx="71">
                  <c:v>58.3</c:v>
                </c:pt>
                <c:pt idx="72">
                  <c:v>57.1</c:v>
                </c:pt>
                <c:pt idx="73">
                  <c:v>53.6</c:v>
                </c:pt>
                <c:pt idx="74">
                  <c:v>51.1</c:v>
                </c:pt>
                <c:pt idx="75">
                  <c:v>49.9</c:v>
                </c:pt>
                <c:pt idx="76">
                  <c:v>49.8</c:v>
                </c:pt>
                <c:pt idx="77">
                  <c:v>55.5</c:v>
                </c:pt>
                <c:pt idx="78">
                  <c:v>73.5</c:v>
                </c:pt>
                <c:pt idx="79">
                  <c:v>101.4</c:v>
                </c:pt>
                <c:pt idx="80">
                  <c:v>114.6</c:v>
                </c:pt>
                <c:pt idx="81">
                  <c:v>141.30000000000001</c:v>
                </c:pt>
                <c:pt idx="82">
                  <c:v>165.7</c:v>
                </c:pt>
                <c:pt idx="83">
                  <c:v>169.1</c:v>
                </c:pt>
                <c:pt idx="84">
                  <c:v>165.2</c:v>
                </c:pt>
                <c:pt idx="85">
                  <c:v>153.80000000000001</c:v>
                </c:pt>
                <c:pt idx="86">
                  <c:v>141.80000000000001</c:v>
                </c:pt>
                <c:pt idx="87">
                  <c:v>132.30000000000001</c:v>
                </c:pt>
                <c:pt idx="88">
                  <c:v>128.5</c:v>
                </c:pt>
                <c:pt idx="89">
                  <c:v>120.5</c:v>
                </c:pt>
                <c:pt idx="90">
                  <c:v>112.2</c:v>
                </c:pt>
                <c:pt idx="91">
                  <c:v>103.3</c:v>
                </c:pt>
                <c:pt idx="92">
                  <c:v>99.9</c:v>
                </c:pt>
                <c:pt idx="93">
                  <c:v>95.4</c:v>
                </c:pt>
                <c:pt idx="94">
                  <c:v>97.7</c:v>
                </c:pt>
                <c:pt idx="95">
                  <c:v>116.7</c:v>
                </c:pt>
                <c:pt idx="96">
                  <c:v>145.5</c:v>
                </c:pt>
                <c:pt idx="97">
                  <c:v>171.2</c:v>
                </c:pt>
                <c:pt idx="98">
                  <c:v>186.2</c:v>
                </c:pt>
                <c:pt idx="99">
                  <c:v>207.6</c:v>
                </c:pt>
                <c:pt idx="100">
                  <c:v>229.7</c:v>
                </c:pt>
                <c:pt idx="101">
                  <c:v>244.4</c:v>
                </c:pt>
                <c:pt idx="102">
                  <c:v>256.39999999999998</c:v>
                </c:pt>
                <c:pt idx="103">
                  <c:v>262.2</c:v>
                </c:pt>
                <c:pt idx="104">
                  <c:v>267.39999999999998</c:v>
                </c:pt>
                <c:pt idx="105">
                  <c:v>271.2</c:v>
                </c:pt>
                <c:pt idx="106">
                  <c:v>271</c:v>
                </c:pt>
                <c:pt idx="107">
                  <c:v>259.8</c:v>
                </c:pt>
                <c:pt idx="108">
                  <c:v>255.8</c:v>
                </c:pt>
                <c:pt idx="109">
                  <c:v>247.9</c:v>
                </c:pt>
                <c:pt idx="110">
                  <c:v>239.1</c:v>
                </c:pt>
                <c:pt idx="111">
                  <c:v>230.2</c:v>
                </c:pt>
                <c:pt idx="112">
                  <c:v>224.4</c:v>
                </c:pt>
                <c:pt idx="113">
                  <c:v>223.7</c:v>
                </c:pt>
                <c:pt idx="114">
                  <c:v>238.3</c:v>
                </c:pt>
                <c:pt idx="115">
                  <c:v>267.10000000000002</c:v>
                </c:pt>
                <c:pt idx="116">
                  <c:v>289.8</c:v>
                </c:pt>
                <c:pt idx="117">
                  <c:v>318.7</c:v>
                </c:pt>
                <c:pt idx="118">
                  <c:v>348.4</c:v>
                </c:pt>
                <c:pt idx="119">
                  <c:v>360.2</c:v>
                </c:pt>
                <c:pt idx="120">
                  <c:v>361.8</c:v>
                </c:pt>
                <c:pt idx="121">
                  <c:v>342.7</c:v>
                </c:pt>
                <c:pt idx="122">
                  <c:v>321.10000000000002</c:v>
                </c:pt>
                <c:pt idx="123">
                  <c:v>273</c:v>
                </c:pt>
                <c:pt idx="124">
                  <c:v>233.1</c:v>
                </c:pt>
                <c:pt idx="125">
                  <c:v>195.5</c:v>
                </c:pt>
                <c:pt idx="126">
                  <c:v>179.3</c:v>
                </c:pt>
                <c:pt idx="127">
                  <c:v>174.9</c:v>
                </c:pt>
                <c:pt idx="128">
                  <c:v>182.1</c:v>
                </c:pt>
                <c:pt idx="129">
                  <c:v>198.8</c:v>
                </c:pt>
                <c:pt idx="130">
                  <c:v>227</c:v>
                </c:pt>
                <c:pt idx="131">
                  <c:v>251.2</c:v>
                </c:pt>
                <c:pt idx="132">
                  <c:v>258.5</c:v>
                </c:pt>
                <c:pt idx="133">
                  <c:v>267</c:v>
                </c:pt>
                <c:pt idx="134">
                  <c:v>280.39999999999998</c:v>
                </c:pt>
                <c:pt idx="135">
                  <c:v>316.8</c:v>
                </c:pt>
                <c:pt idx="136">
                  <c:v>346.5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38560"/>
        <c:axId val="90611712"/>
      </c:scatterChart>
      <c:valAx>
        <c:axId val="8793856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0611712"/>
        <c:crosses val="autoZero"/>
        <c:crossBetween val="midCat"/>
      </c:valAx>
      <c:valAx>
        <c:axId val="90611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(ppm)</a:t>
                </a:r>
              </a:p>
            </c:rich>
          </c:tx>
          <c:layout>
            <c:manualLayout>
              <c:xMode val="edge"/>
              <c:yMode val="edge"/>
              <c:x val="1.1714589989350406E-2"/>
              <c:y val="0.438071848388895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7938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4762</xdr:rowOff>
    </xdr:from>
    <xdr:to>
      <xdr:col>12</xdr:col>
      <xdr:colOff>304800</xdr:colOff>
      <xdr:row>15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940"/>
  <sheetViews>
    <sheetView workbookViewId="0">
      <pane xSplit="2" ySplit="3" topLeftCell="BQ832" activePane="bottomRight" state="frozen"/>
      <selection pane="topRight" activeCell="C1" sqref="C1"/>
      <selection pane="bottomLeft" activeCell="A4" sqref="A4"/>
      <selection pane="bottomRight" activeCell="A733" sqref="A733:BV869"/>
    </sheetView>
  </sheetViews>
  <sheetFormatPr defaultRowHeight="15" x14ac:dyDescent="0.25"/>
  <cols>
    <col min="1" max="1" width="16" style="4" customWidth="1"/>
    <col min="2" max="2" width="15.5703125" style="4" customWidth="1"/>
    <col min="3" max="3" width="13" style="4" customWidth="1"/>
    <col min="4" max="4" width="11.5703125" style="4" customWidth="1"/>
    <col min="5" max="5" width="16.7109375" style="4" bestFit="1" customWidth="1"/>
    <col min="6" max="6" width="16" style="4" customWidth="1"/>
    <col min="7" max="7" width="11.85546875" style="4" bestFit="1" customWidth="1"/>
    <col min="8" max="8" width="8.85546875" style="4" bestFit="1" customWidth="1"/>
    <col min="9" max="9" width="9.85546875" style="4" bestFit="1" customWidth="1"/>
    <col min="10" max="10" width="10.42578125" style="4" bestFit="1" customWidth="1"/>
    <col min="11" max="11" width="27.28515625" style="4" bestFit="1" customWidth="1"/>
    <col min="12" max="12" width="29.42578125" style="4" customWidth="1"/>
    <col min="13" max="13" width="7.85546875" style="4" bestFit="1" customWidth="1"/>
    <col min="14" max="14" width="10" style="4" bestFit="1" customWidth="1"/>
    <col min="15" max="17" width="9.140625" style="4"/>
    <col min="18" max="19" width="10.140625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8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2" width="11.5703125" style="4" bestFit="1" customWidth="1"/>
    <col min="43" max="43" width="10" style="4" bestFit="1" customWidth="1"/>
    <col min="44" max="44" width="10.7109375" style="4" bestFit="1" customWidth="1"/>
    <col min="45" max="45" width="9.28515625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1.85546875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7.85546875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4" width="10.7109375" style="4" bestFit="1" customWidth="1"/>
    <col min="75" max="16384" width="9.140625" style="4"/>
  </cols>
  <sheetData>
    <row r="1" spans="1:7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</row>
    <row r="2" spans="1:74" s="1" customFormat="1" x14ac:dyDescent="0.25">
      <c r="A2" s="1" t="s">
        <v>72</v>
      </c>
      <c r="B2" s="1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</row>
    <row r="3" spans="1:74" s="1" customFormat="1" x14ac:dyDescent="0.25">
      <c r="A3" s="1" t="s">
        <v>145</v>
      </c>
      <c r="B3" s="1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</row>
    <row r="4" spans="1:74" x14ac:dyDescent="0.25">
      <c r="A4" s="2">
        <v>42068</v>
      </c>
      <c r="B4" s="3">
        <v>2.7792824074074074E-2</v>
      </c>
      <c r="C4" s="4">
        <v>0.02</v>
      </c>
      <c r="D4" s="4">
        <v>1.0999999999999999E-2</v>
      </c>
      <c r="E4" s="4">
        <v>110</v>
      </c>
      <c r="F4" s="4">
        <v>-1.1000000000000001</v>
      </c>
      <c r="G4" s="4">
        <v>-0.6</v>
      </c>
      <c r="H4" s="4">
        <v>-10</v>
      </c>
      <c r="J4" s="4">
        <v>21.2</v>
      </c>
      <c r="K4" s="4">
        <v>1</v>
      </c>
      <c r="L4" s="4">
        <v>0.02</v>
      </c>
      <c r="M4" s="4">
        <v>1.0999999999999999E-2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W4" s="4">
        <v>0</v>
      </c>
      <c r="X4" s="4">
        <v>21.2</v>
      </c>
      <c r="Y4" s="4">
        <v>13.2</v>
      </c>
      <c r="Z4" s="4">
        <v>859</v>
      </c>
      <c r="AA4" s="4">
        <v>880</v>
      </c>
      <c r="AB4" s="4">
        <v>897</v>
      </c>
      <c r="AC4" s="4">
        <v>52</v>
      </c>
      <c r="AD4" s="4">
        <v>5.56</v>
      </c>
      <c r="AE4" s="4">
        <v>0.13</v>
      </c>
      <c r="AF4" s="4">
        <v>991</v>
      </c>
      <c r="AG4" s="4">
        <v>-12</v>
      </c>
      <c r="AH4" s="4">
        <v>12</v>
      </c>
      <c r="AI4" s="4">
        <v>33</v>
      </c>
      <c r="AJ4" s="4">
        <v>191</v>
      </c>
      <c r="AK4" s="4">
        <v>140</v>
      </c>
      <c r="AL4" s="4">
        <v>2.6</v>
      </c>
      <c r="AM4" s="4">
        <v>196</v>
      </c>
      <c r="AN4" s="4" t="s">
        <v>155</v>
      </c>
      <c r="AO4" s="4">
        <v>2</v>
      </c>
      <c r="AP4" s="5">
        <v>0.77782407407407417</v>
      </c>
      <c r="AQ4" s="4">
        <v>47.159292999999998</v>
      </c>
      <c r="AR4" s="4">
        <v>-88.489756999999997</v>
      </c>
      <c r="AS4" s="4">
        <v>311.39999999999998</v>
      </c>
      <c r="AT4" s="4">
        <v>0</v>
      </c>
      <c r="AU4" s="4">
        <v>11</v>
      </c>
      <c r="AV4" s="4">
        <v>9</v>
      </c>
      <c r="AW4" s="4" t="s">
        <v>201</v>
      </c>
      <c r="AX4" s="4">
        <v>0.9</v>
      </c>
      <c r="AY4" s="4">
        <v>1.6</v>
      </c>
      <c r="AZ4" s="4">
        <v>1.8</v>
      </c>
      <c r="BA4" s="4">
        <v>14.023</v>
      </c>
      <c r="BB4" s="4">
        <v>450</v>
      </c>
      <c r="BC4" s="4">
        <v>32.090000000000003</v>
      </c>
      <c r="BD4" s="4">
        <v>0.128</v>
      </c>
      <c r="BE4" s="4">
        <v>0</v>
      </c>
      <c r="BF4" s="4">
        <v>0</v>
      </c>
      <c r="BG4" s="4">
        <v>0</v>
      </c>
      <c r="BH4" s="4">
        <v>0</v>
      </c>
      <c r="BI4" s="4">
        <v>0</v>
      </c>
      <c r="BJ4" s="4">
        <v>0</v>
      </c>
      <c r="BK4" s="4">
        <v>0</v>
      </c>
      <c r="BL4" s="4">
        <v>0</v>
      </c>
      <c r="BM4" s="4">
        <v>0</v>
      </c>
      <c r="BN4" s="4">
        <v>0</v>
      </c>
      <c r="BO4" s="4">
        <v>0</v>
      </c>
      <c r="BQ4" s="4">
        <v>0</v>
      </c>
      <c r="BR4" s="4">
        <v>7.0000000000000001E-3</v>
      </c>
      <c r="BS4" s="4">
        <v>-5</v>
      </c>
      <c r="BT4" s="4">
        <v>0.61499999999999999</v>
      </c>
      <c r="BU4" s="4">
        <v>0.17106299999999999</v>
      </c>
      <c r="BV4" s="4">
        <v>12.423</v>
      </c>
    </row>
    <row r="5" spans="1:74" x14ac:dyDescent="0.25">
      <c r="A5" s="2">
        <v>42068</v>
      </c>
      <c r="B5" s="3">
        <v>2.7804398148148151E-2</v>
      </c>
      <c r="C5" s="4">
        <v>0.02</v>
      </c>
      <c r="D5" s="4">
        <v>1.0999999999999999E-2</v>
      </c>
      <c r="E5" s="4">
        <v>110</v>
      </c>
      <c r="F5" s="4">
        <v>-1.1000000000000001</v>
      </c>
      <c r="G5" s="4">
        <v>-0.6</v>
      </c>
      <c r="H5" s="4">
        <v>-40.1</v>
      </c>
      <c r="J5" s="4">
        <v>21.2</v>
      </c>
      <c r="K5" s="4">
        <v>1</v>
      </c>
      <c r="L5" s="4">
        <v>0.02</v>
      </c>
      <c r="M5" s="4">
        <v>1.0999999999999999E-2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W5" s="4">
        <v>0</v>
      </c>
      <c r="X5" s="4">
        <v>21.2</v>
      </c>
      <c r="Y5" s="4">
        <v>13.2</v>
      </c>
      <c r="Z5" s="4">
        <v>859</v>
      </c>
      <c r="AA5" s="4">
        <v>880</v>
      </c>
      <c r="AB5" s="4">
        <v>897</v>
      </c>
      <c r="AC5" s="4">
        <v>52</v>
      </c>
      <c r="AD5" s="4">
        <v>5.56</v>
      </c>
      <c r="AE5" s="4">
        <v>0.13</v>
      </c>
      <c r="AF5" s="4">
        <v>991</v>
      </c>
      <c r="AG5" s="4">
        <v>-12</v>
      </c>
      <c r="AH5" s="4">
        <v>12</v>
      </c>
      <c r="AI5" s="4">
        <v>33</v>
      </c>
      <c r="AJ5" s="4">
        <v>191</v>
      </c>
      <c r="AK5" s="4">
        <v>140</v>
      </c>
      <c r="AL5" s="4">
        <v>2.5</v>
      </c>
      <c r="AM5" s="4">
        <v>196</v>
      </c>
      <c r="AN5" s="4" t="s">
        <v>155</v>
      </c>
      <c r="AO5" s="4">
        <v>2</v>
      </c>
      <c r="AP5" s="5">
        <v>0.77782407407407417</v>
      </c>
      <c r="AQ5" s="4">
        <v>47.159292999999998</v>
      </c>
      <c r="AR5" s="4">
        <v>-88.489756999999997</v>
      </c>
      <c r="AS5" s="4">
        <v>311.5</v>
      </c>
      <c r="AT5" s="4">
        <v>0</v>
      </c>
      <c r="AU5" s="4">
        <v>11</v>
      </c>
      <c r="AV5" s="4">
        <v>9</v>
      </c>
      <c r="AW5" s="4" t="s">
        <v>201</v>
      </c>
      <c r="AX5" s="4">
        <v>0.98777599999999999</v>
      </c>
      <c r="AY5" s="4">
        <v>1.6</v>
      </c>
      <c r="AZ5" s="4">
        <v>1.8877759999999999</v>
      </c>
      <c r="BA5" s="4">
        <v>14.023</v>
      </c>
      <c r="BB5" s="4">
        <v>450</v>
      </c>
      <c r="BC5" s="4">
        <v>32.090000000000003</v>
      </c>
      <c r="BD5" s="4">
        <v>0.128</v>
      </c>
      <c r="BE5" s="4">
        <v>0</v>
      </c>
      <c r="BF5" s="4">
        <v>0</v>
      </c>
      <c r="BG5" s="4">
        <v>0</v>
      </c>
      <c r="BH5" s="4">
        <v>0</v>
      </c>
      <c r="BI5" s="4">
        <v>0</v>
      </c>
      <c r="BJ5" s="4">
        <v>0</v>
      </c>
      <c r="BK5" s="4">
        <v>0</v>
      </c>
      <c r="BL5" s="4">
        <v>0</v>
      </c>
      <c r="BM5" s="4">
        <v>0</v>
      </c>
      <c r="BN5" s="4">
        <v>0</v>
      </c>
      <c r="BO5" s="4">
        <v>0</v>
      </c>
      <c r="BQ5" s="4">
        <v>0</v>
      </c>
      <c r="BR5" s="4">
        <v>7.8300000000000002E-3</v>
      </c>
      <c r="BS5" s="4">
        <v>-5</v>
      </c>
      <c r="BT5" s="4">
        <v>0.61499999999999999</v>
      </c>
      <c r="BU5" s="4">
        <v>0.19134599999999999</v>
      </c>
      <c r="BV5" s="4">
        <v>12.423</v>
      </c>
    </row>
    <row r="6" spans="1:74" x14ac:dyDescent="0.25">
      <c r="A6" s="2">
        <v>42068</v>
      </c>
      <c r="B6" s="3">
        <v>2.7815972222222221E-2</v>
      </c>
      <c r="C6" s="4">
        <v>0.02</v>
      </c>
      <c r="D6" s="4">
        <v>1.0999999999999999E-2</v>
      </c>
      <c r="E6" s="4">
        <v>110</v>
      </c>
      <c r="F6" s="4">
        <v>-1.1000000000000001</v>
      </c>
      <c r="G6" s="4">
        <v>-0.6</v>
      </c>
      <c r="H6" s="4">
        <v>-40.1</v>
      </c>
      <c r="J6" s="4">
        <v>21.2</v>
      </c>
      <c r="K6" s="4">
        <v>1</v>
      </c>
      <c r="L6" s="4">
        <v>0.02</v>
      </c>
      <c r="M6" s="4">
        <v>1.0999999999999999E-2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W6" s="4">
        <v>0</v>
      </c>
      <c r="X6" s="4">
        <v>21.2</v>
      </c>
      <c r="Y6" s="4">
        <v>13.1</v>
      </c>
      <c r="Z6" s="4">
        <v>860</v>
      </c>
      <c r="AA6" s="4">
        <v>881</v>
      </c>
      <c r="AB6" s="4">
        <v>898</v>
      </c>
      <c r="AC6" s="4">
        <v>52</v>
      </c>
      <c r="AD6" s="4">
        <v>5.56</v>
      </c>
      <c r="AE6" s="4">
        <v>0.13</v>
      </c>
      <c r="AF6" s="4">
        <v>991</v>
      </c>
      <c r="AG6" s="4">
        <v>-12</v>
      </c>
      <c r="AH6" s="4">
        <v>12</v>
      </c>
      <c r="AI6" s="4">
        <v>33</v>
      </c>
      <c r="AJ6" s="4">
        <v>191</v>
      </c>
      <c r="AK6" s="4">
        <v>140</v>
      </c>
      <c r="AL6" s="4">
        <v>2.4</v>
      </c>
      <c r="AM6" s="4">
        <v>196</v>
      </c>
      <c r="AN6" s="4" t="s">
        <v>155</v>
      </c>
      <c r="AO6" s="4">
        <v>2</v>
      </c>
      <c r="AP6" s="5">
        <v>0.7778356481481481</v>
      </c>
      <c r="AQ6" s="4">
        <v>47.159292999999998</v>
      </c>
      <c r="AR6" s="4">
        <v>-88.489756999999997</v>
      </c>
      <c r="AS6" s="4">
        <v>311.7</v>
      </c>
      <c r="AT6" s="4">
        <v>0</v>
      </c>
      <c r="AU6" s="4">
        <v>11</v>
      </c>
      <c r="AV6" s="4">
        <v>9</v>
      </c>
      <c r="AW6" s="4" t="s">
        <v>201</v>
      </c>
      <c r="AX6" s="4">
        <v>0.91220000000000001</v>
      </c>
      <c r="AY6" s="4">
        <v>1.6</v>
      </c>
      <c r="AZ6" s="4">
        <v>1.8122</v>
      </c>
      <c r="BA6" s="4">
        <v>14.023</v>
      </c>
      <c r="BB6" s="4">
        <v>450</v>
      </c>
      <c r="BC6" s="4">
        <v>32.090000000000003</v>
      </c>
      <c r="BD6" s="4">
        <v>0.128</v>
      </c>
      <c r="BE6" s="4">
        <v>0</v>
      </c>
      <c r="BF6" s="4">
        <v>0</v>
      </c>
      <c r="BG6" s="4">
        <v>0</v>
      </c>
      <c r="BH6" s="4">
        <v>0</v>
      </c>
      <c r="BI6" s="4">
        <v>0</v>
      </c>
      <c r="BJ6" s="4">
        <v>0</v>
      </c>
      <c r="BK6" s="4">
        <v>0</v>
      </c>
      <c r="BL6" s="4">
        <v>0</v>
      </c>
      <c r="BM6" s="4">
        <v>0</v>
      </c>
      <c r="BN6" s="4">
        <v>0</v>
      </c>
      <c r="BO6" s="4">
        <v>0</v>
      </c>
      <c r="BQ6" s="4">
        <v>0</v>
      </c>
      <c r="BR6" s="4">
        <v>9.8300000000000002E-3</v>
      </c>
      <c r="BS6" s="4">
        <v>-5</v>
      </c>
      <c r="BT6" s="4">
        <v>0.61499999999999999</v>
      </c>
      <c r="BU6" s="4">
        <v>0.24022099999999999</v>
      </c>
      <c r="BV6" s="4">
        <v>12.423</v>
      </c>
    </row>
    <row r="7" spans="1:74" x14ac:dyDescent="0.25">
      <c r="A7" s="2">
        <v>42068</v>
      </c>
      <c r="B7" s="3">
        <v>2.7827546296296298E-2</v>
      </c>
      <c r="C7" s="4">
        <v>0.02</v>
      </c>
      <c r="D7" s="4">
        <v>1.0999999999999999E-2</v>
      </c>
      <c r="E7" s="4">
        <v>110</v>
      </c>
      <c r="F7" s="4">
        <v>-1.1000000000000001</v>
      </c>
      <c r="G7" s="4">
        <v>-0.6</v>
      </c>
      <c r="H7" s="4">
        <v>-59.3</v>
      </c>
      <c r="J7" s="4">
        <v>21.2</v>
      </c>
      <c r="K7" s="4">
        <v>1</v>
      </c>
      <c r="L7" s="4">
        <v>0.02</v>
      </c>
      <c r="M7" s="4">
        <v>1.0999999999999999E-2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W7" s="4">
        <v>0</v>
      </c>
      <c r="X7" s="4">
        <v>21.2</v>
      </c>
      <c r="Y7" s="4">
        <v>13.2</v>
      </c>
      <c r="Z7" s="4">
        <v>859</v>
      </c>
      <c r="AA7" s="4">
        <v>882</v>
      </c>
      <c r="AB7" s="4">
        <v>898</v>
      </c>
      <c r="AC7" s="4">
        <v>52</v>
      </c>
      <c r="AD7" s="4">
        <v>5.56</v>
      </c>
      <c r="AE7" s="4">
        <v>0.13</v>
      </c>
      <c r="AF7" s="4">
        <v>991</v>
      </c>
      <c r="AG7" s="4">
        <v>-12</v>
      </c>
      <c r="AH7" s="4">
        <v>12</v>
      </c>
      <c r="AI7" s="4">
        <v>33</v>
      </c>
      <c r="AJ7" s="4">
        <v>191</v>
      </c>
      <c r="AK7" s="4">
        <v>140</v>
      </c>
      <c r="AL7" s="4">
        <v>2.5</v>
      </c>
      <c r="AM7" s="4">
        <v>196</v>
      </c>
      <c r="AN7" s="4" t="s">
        <v>155</v>
      </c>
      <c r="AO7" s="4">
        <v>2</v>
      </c>
      <c r="AP7" s="5">
        <v>0.77784722222222225</v>
      </c>
      <c r="AQ7" s="4">
        <v>47.159292999999998</v>
      </c>
      <c r="AR7" s="4">
        <v>-88.489756999999997</v>
      </c>
      <c r="AS7" s="4">
        <v>311.5</v>
      </c>
      <c r="AT7" s="4">
        <v>0</v>
      </c>
      <c r="AU7" s="4">
        <v>11</v>
      </c>
      <c r="AV7" s="4">
        <v>9</v>
      </c>
      <c r="AW7" s="4" t="s">
        <v>201</v>
      </c>
      <c r="AX7" s="4">
        <v>0.9</v>
      </c>
      <c r="AY7" s="4">
        <v>1.6</v>
      </c>
      <c r="AZ7" s="4">
        <v>1.8877999999999999</v>
      </c>
      <c r="BA7" s="4">
        <v>14.023</v>
      </c>
      <c r="BB7" s="4">
        <v>450</v>
      </c>
      <c r="BC7" s="4">
        <v>32.090000000000003</v>
      </c>
      <c r="BD7" s="4">
        <v>0.128</v>
      </c>
      <c r="BE7" s="4">
        <v>0</v>
      </c>
      <c r="BF7" s="4">
        <v>0</v>
      </c>
      <c r="BG7" s="4">
        <v>0</v>
      </c>
      <c r="BH7" s="4">
        <v>0</v>
      </c>
      <c r="BI7" s="4">
        <v>0</v>
      </c>
      <c r="BJ7" s="4">
        <v>0</v>
      </c>
      <c r="BK7" s="4">
        <v>0</v>
      </c>
      <c r="BL7" s="4">
        <v>0</v>
      </c>
      <c r="BM7" s="4">
        <v>0</v>
      </c>
      <c r="BN7" s="4">
        <v>0</v>
      </c>
      <c r="BO7" s="4">
        <v>0</v>
      </c>
      <c r="BQ7" s="4">
        <v>0</v>
      </c>
      <c r="BR7" s="4">
        <v>9.7549999999999998E-3</v>
      </c>
      <c r="BS7" s="4">
        <v>-5</v>
      </c>
      <c r="BT7" s="4">
        <v>0.61458500000000005</v>
      </c>
      <c r="BU7" s="4">
        <v>0.23838799999999999</v>
      </c>
      <c r="BV7" s="4">
        <v>12.414617</v>
      </c>
    </row>
    <row r="8" spans="1:74" x14ac:dyDescent="0.25">
      <c r="A8" s="2">
        <v>42068</v>
      </c>
      <c r="B8" s="3">
        <v>2.7839120370370368E-2</v>
      </c>
      <c r="C8" s="4">
        <v>0.02</v>
      </c>
      <c r="D8" s="4">
        <v>1.0999999999999999E-2</v>
      </c>
      <c r="E8" s="4">
        <v>110</v>
      </c>
      <c r="F8" s="4">
        <v>-1.1000000000000001</v>
      </c>
      <c r="G8" s="4">
        <v>-0.6</v>
      </c>
      <c r="H8" s="4">
        <v>-70.099999999999994</v>
      </c>
      <c r="J8" s="4">
        <v>21.2</v>
      </c>
      <c r="K8" s="4">
        <v>1</v>
      </c>
      <c r="L8" s="4">
        <v>0.02</v>
      </c>
      <c r="M8" s="4">
        <v>1.0999999999999999E-2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W8" s="4">
        <v>0</v>
      </c>
      <c r="X8" s="4">
        <v>21.2</v>
      </c>
      <c r="Y8" s="4">
        <v>13.1</v>
      </c>
      <c r="Z8" s="4">
        <v>859</v>
      </c>
      <c r="AA8" s="4">
        <v>883</v>
      </c>
      <c r="AB8" s="4">
        <v>897</v>
      </c>
      <c r="AC8" s="4">
        <v>52</v>
      </c>
      <c r="AD8" s="4">
        <v>5.56</v>
      </c>
      <c r="AE8" s="4">
        <v>0.13</v>
      </c>
      <c r="AF8" s="4">
        <v>991</v>
      </c>
      <c r="AG8" s="4">
        <v>-12</v>
      </c>
      <c r="AH8" s="4">
        <v>12</v>
      </c>
      <c r="AI8" s="4">
        <v>33</v>
      </c>
      <c r="AJ8" s="4">
        <v>191</v>
      </c>
      <c r="AK8" s="4">
        <v>140</v>
      </c>
      <c r="AL8" s="4">
        <v>2.4</v>
      </c>
      <c r="AM8" s="4">
        <v>196</v>
      </c>
      <c r="AN8" s="4" t="s">
        <v>155</v>
      </c>
      <c r="AO8" s="4">
        <v>2</v>
      </c>
      <c r="AP8" s="5">
        <v>0.77785879629629628</v>
      </c>
      <c r="AQ8" s="4">
        <v>47.159292999999998</v>
      </c>
      <c r="AR8" s="4">
        <v>-88.489756999999997</v>
      </c>
      <c r="AS8" s="4">
        <v>311.89999999999998</v>
      </c>
      <c r="AT8" s="4">
        <v>0</v>
      </c>
      <c r="AU8" s="4">
        <v>11</v>
      </c>
      <c r="AV8" s="4">
        <v>9</v>
      </c>
      <c r="AW8" s="4" t="s">
        <v>201</v>
      </c>
      <c r="AX8" s="4">
        <v>0.9</v>
      </c>
      <c r="AY8" s="4">
        <v>1.6</v>
      </c>
      <c r="AZ8" s="4">
        <v>1.9</v>
      </c>
      <c r="BA8" s="4">
        <v>14.023</v>
      </c>
      <c r="BB8" s="4">
        <v>450</v>
      </c>
      <c r="BC8" s="4">
        <v>32.090000000000003</v>
      </c>
      <c r="BD8" s="4">
        <v>0.128</v>
      </c>
      <c r="BE8" s="4">
        <v>0</v>
      </c>
      <c r="BF8" s="4">
        <v>0</v>
      </c>
      <c r="BG8" s="4">
        <v>0</v>
      </c>
      <c r="BH8" s="4">
        <v>0</v>
      </c>
      <c r="BI8" s="4">
        <v>0</v>
      </c>
      <c r="BJ8" s="4">
        <v>0</v>
      </c>
      <c r="BK8" s="4">
        <v>0</v>
      </c>
      <c r="BL8" s="4">
        <v>0</v>
      </c>
      <c r="BM8" s="4">
        <v>0</v>
      </c>
      <c r="BN8" s="4">
        <v>0</v>
      </c>
      <c r="BO8" s="4">
        <v>0</v>
      </c>
      <c r="BQ8" s="4">
        <v>0</v>
      </c>
      <c r="BR8" s="4">
        <v>7.5849999999999997E-3</v>
      </c>
      <c r="BS8" s="4">
        <v>-5</v>
      </c>
      <c r="BT8" s="4">
        <v>0.61399999999999999</v>
      </c>
      <c r="BU8" s="4">
        <v>0.185359</v>
      </c>
      <c r="BV8" s="4">
        <v>12.402799999999999</v>
      </c>
    </row>
    <row r="9" spans="1:74" x14ac:dyDescent="0.25">
      <c r="A9" s="2">
        <v>42068</v>
      </c>
      <c r="B9" s="3">
        <v>2.7850694444444445E-2</v>
      </c>
      <c r="C9" s="4">
        <v>0.02</v>
      </c>
      <c r="D9" s="4">
        <v>1.03E-2</v>
      </c>
      <c r="E9" s="4">
        <v>103.221757</v>
      </c>
      <c r="F9" s="4">
        <v>-1.1000000000000001</v>
      </c>
      <c r="G9" s="4">
        <v>-0.6</v>
      </c>
      <c r="H9" s="4">
        <v>-60.1</v>
      </c>
      <c r="J9" s="4">
        <v>21.2</v>
      </c>
      <c r="K9" s="4">
        <v>1</v>
      </c>
      <c r="L9" s="4">
        <v>0.02</v>
      </c>
      <c r="M9" s="4">
        <v>1.03E-2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W9" s="4">
        <v>0</v>
      </c>
      <c r="X9" s="4">
        <v>21.2</v>
      </c>
      <c r="Y9" s="4">
        <v>13.2</v>
      </c>
      <c r="Z9" s="4">
        <v>859</v>
      </c>
      <c r="AA9" s="4">
        <v>882</v>
      </c>
      <c r="AB9" s="4">
        <v>896</v>
      </c>
      <c r="AC9" s="4">
        <v>52</v>
      </c>
      <c r="AD9" s="4">
        <v>5.56</v>
      </c>
      <c r="AE9" s="4">
        <v>0.13</v>
      </c>
      <c r="AF9" s="4">
        <v>991</v>
      </c>
      <c r="AG9" s="4">
        <v>-12</v>
      </c>
      <c r="AH9" s="4">
        <v>12</v>
      </c>
      <c r="AI9" s="4">
        <v>33</v>
      </c>
      <c r="AJ9" s="4">
        <v>190.6</v>
      </c>
      <c r="AK9" s="4">
        <v>140</v>
      </c>
      <c r="AL9" s="4">
        <v>2.2999999999999998</v>
      </c>
      <c r="AM9" s="4">
        <v>196</v>
      </c>
      <c r="AN9" s="4" t="s">
        <v>155</v>
      </c>
      <c r="AO9" s="4">
        <v>2</v>
      </c>
      <c r="AP9" s="5">
        <v>0.77788194444444436</v>
      </c>
      <c r="AQ9" s="4">
        <v>47.159292999999998</v>
      </c>
      <c r="AR9" s="4">
        <v>-88.489756999999997</v>
      </c>
      <c r="AS9" s="4">
        <v>312</v>
      </c>
      <c r="AT9" s="4">
        <v>0</v>
      </c>
      <c r="AU9" s="4">
        <v>11</v>
      </c>
      <c r="AV9" s="4">
        <v>9</v>
      </c>
      <c r="AW9" s="4" t="s">
        <v>201</v>
      </c>
      <c r="AX9" s="4">
        <v>0.9</v>
      </c>
      <c r="AY9" s="4">
        <v>1.6</v>
      </c>
      <c r="AZ9" s="4">
        <v>1.9</v>
      </c>
      <c r="BA9" s="4">
        <v>14.023</v>
      </c>
      <c r="BB9" s="4">
        <v>450</v>
      </c>
      <c r="BC9" s="4">
        <v>32.090000000000003</v>
      </c>
      <c r="BD9" s="4">
        <v>0.128</v>
      </c>
      <c r="BE9" s="4">
        <v>0</v>
      </c>
      <c r="BF9" s="4">
        <v>0</v>
      </c>
      <c r="BG9" s="4">
        <v>0</v>
      </c>
      <c r="BH9" s="4">
        <v>0</v>
      </c>
      <c r="BI9" s="4">
        <v>0</v>
      </c>
      <c r="BJ9" s="4">
        <v>0</v>
      </c>
      <c r="BK9" s="4">
        <v>0</v>
      </c>
      <c r="BL9" s="4">
        <v>0</v>
      </c>
      <c r="BM9" s="4">
        <v>0</v>
      </c>
      <c r="BN9" s="4">
        <v>0</v>
      </c>
      <c r="BO9" s="4">
        <v>0</v>
      </c>
      <c r="BQ9" s="4">
        <v>0</v>
      </c>
      <c r="BR9" s="4">
        <v>6.5849999999999997E-3</v>
      </c>
      <c r="BS9" s="4">
        <v>-5</v>
      </c>
      <c r="BT9" s="4">
        <v>0.61316999999999999</v>
      </c>
      <c r="BU9" s="4">
        <v>0.16092100000000001</v>
      </c>
      <c r="BV9" s="4">
        <v>12.386034</v>
      </c>
    </row>
    <row r="10" spans="1:74" x14ac:dyDescent="0.25">
      <c r="A10" s="2">
        <v>42068</v>
      </c>
      <c r="B10" s="3">
        <v>2.7862268518518519E-2</v>
      </c>
      <c r="C10" s="4">
        <v>0.02</v>
      </c>
      <c r="D10" s="4">
        <v>9.4999999999999998E-3</v>
      </c>
      <c r="E10" s="4">
        <v>95.012164999999996</v>
      </c>
      <c r="F10" s="4">
        <v>-1.1000000000000001</v>
      </c>
      <c r="G10" s="4">
        <v>-0.6</v>
      </c>
      <c r="H10" s="4">
        <v>-80.099999999999994</v>
      </c>
      <c r="J10" s="4">
        <v>21.2</v>
      </c>
      <c r="K10" s="4">
        <v>1</v>
      </c>
      <c r="L10" s="4">
        <v>0.02</v>
      </c>
      <c r="M10" s="4">
        <v>9.4999999999999998E-3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W10" s="4">
        <v>0</v>
      </c>
      <c r="X10" s="4">
        <v>21.2</v>
      </c>
      <c r="Y10" s="4">
        <v>13.5</v>
      </c>
      <c r="Z10" s="4">
        <v>857</v>
      </c>
      <c r="AA10" s="4">
        <v>880</v>
      </c>
      <c r="AB10" s="4">
        <v>895</v>
      </c>
      <c r="AC10" s="4">
        <v>52</v>
      </c>
      <c r="AD10" s="4">
        <v>5.56</v>
      </c>
      <c r="AE10" s="4">
        <v>0.13</v>
      </c>
      <c r="AF10" s="4">
        <v>992</v>
      </c>
      <c r="AG10" s="4">
        <v>-12</v>
      </c>
      <c r="AH10" s="4">
        <v>11.585000000000001</v>
      </c>
      <c r="AI10" s="4">
        <v>33</v>
      </c>
      <c r="AJ10" s="4">
        <v>190</v>
      </c>
      <c r="AK10" s="4">
        <v>139.6</v>
      </c>
      <c r="AL10" s="4">
        <v>2</v>
      </c>
      <c r="AM10" s="4">
        <v>196</v>
      </c>
      <c r="AN10" s="4" t="s">
        <v>155</v>
      </c>
      <c r="AO10" s="4">
        <v>2</v>
      </c>
      <c r="AP10" s="5">
        <v>0.77788194444444436</v>
      </c>
      <c r="AQ10" s="4">
        <v>47.159292999999998</v>
      </c>
      <c r="AR10" s="4">
        <v>-88.489755000000002</v>
      </c>
      <c r="AS10" s="4">
        <v>312.39999999999998</v>
      </c>
      <c r="AT10" s="4">
        <v>0</v>
      </c>
      <c r="AU10" s="4">
        <v>11</v>
      </c>
      <c r="AV10" s="4">
        <v>9</v>
      </c>
      <c r="AW10" s="4" t="s">
        <v>201</v>
      </c>
      <c r="AX10" s="4">
        <v>0.9</v>
      </c>
      <c r="AY10" s="4">
        <v>1.6</v>
      </c>
      <c r="AZ10" s="4">
        <v>1.8122</v>
      </c>
      <c r="BA10" s="4">
        <v>14.023</v>
      </c>
      <c r="BB10" s="4">
        <v>450</v>
      </c>
      <c r="BC10" s="4">
        <v>32.090000000000003</v>
      </c>
      <c r="BD10" s="4">
        <v>0.128</v>
      </c>
      <c r="BE10" s="4">
        <v>0</v>
      </c>
      <c r="BF10" s="4">
        <v>0</v>
      </c>
      <c r="BG10" s="4">
        <v>0</v>
      </c>
      <c r="BH10" s="4">
        <v>0</v>
      </c>
      <c r="BI10" s="4">
        <v>0</v>
      </c>
      <c r="BJ10" s="4">
        <v>0</v>
      </c>
      <c r="BK10" s="4">
        <v>0</v>
      </c>
      <c r="BL10" s="4">
        <v>0</v>
      </c>
      <c r="BM10" s="4">
        <v>0</v>
      </c>
      <c r="BN10" s="4">
        <v>0</v>
      </c>
      <c r="BO10" s="4">
        <v>0</v>
      </c>
      <c r="BQ10" s="4">
        <v>0</v>
      </c>
      <c r="BR10" s="4">
        <v>5.5849999999999997E-3</v>
      </c>
      <c r="BS10" s="4">
        <v>-5</v>
      </c>
      <c r="BT10" s="4">
        <v>0.61158500000000005</v>
      </c>
      <c r="BU10" s="4">
        <v>0.13648399999999999</v>
      </c>
      <c r="BV10" s="4">
        <v>12.354017000000001</v>
      </c>
    </row>
    <row r="11" spans="1:74" x14ac:dyDescent="0.25">
      <c r="A11" s="2">
        <v>42068</v>
      </c>
      <c r="B11" s="3">
        <v>2.7873842592592596E-2</v>
      </c>
      <c r="C11" s="4">
        <v>0.02</v>
      </c>
      <c r="D11" s="4">
        <v>8.9999999999999993E-3</v>
      </c>
      <c r="E11" s="4">
        <v>90</v>
      </c>
      <c r="F11" s="4">
        <v>-1.1000000000000001</v>
      </c>
      <c r="G11" s="4">
        <v>-0.6</v>
      </c>
      <c r="H11" s="4">
        <v>-55.2</v>
      </c>
      <c r="J11" s="4">
        <v>21.2</v>
      </c>
      <c r="K11" s="4">
        <v>1</v>
      </c>
      <c r="L11" s="4">
        <v>0.02</v>
      </c>
      <c r="M11" s="4">
        <v>8.9999999999999993E-3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W11" s="4">
        <v>0</v>
      </c>
      <c r="X11" s="4">
        <v>21.2</v>
      </c>
      <c r="Y11" s="4">
        <v>13.6</v>
      </c>
      <c r="Z11" s="4">
        <v>857</v>
      </c>
      <c r="AA11" s="4">
        <v>880</v>
      </c>
      <c r="AB11" s="4">
        <v>894</v>
      </c>
      <c r="AC11" s="4">
        <v>52</v>
      </c>
      <c r="AD11" s="4">
        <v>5.56</v>
      </c>
      <c r="AE11" s="4">
        <v>0.13</v>
      </c>
      <c r="AF11" s="4">
        <v>992</v>
      </c>
      <c r="AG11" s="4">
        <v>-12</v>
      </c>
      <c r="AH11" s="4">
        <v>11</v>
      </c>
      <c r="AI11" s="4">
        <v>33</v>
      </c>
      <c r="AJ11" s="4">
        <v>190</v>
      </c>
      <c r="AK11" s="4">
        <v>139</v>
      </c>
      <c r="AL11" s="4">
        <v>1.8</v>
      </c>
      <c r="AM11" s="4">
        <v>196</v>
      </c>
      <c r="AN11" s="4" t="s">
        <v>155</v>
      </c>
      <c r="AO11" s="4">
        <v>2</v>
      </c>
      <c r="AP11" s="5">
        <v>0.77789351851851851</v>
      </c>
      <c r="AQ11" s="4">
        <v>47.159292999999998</v>
      </c>
      <c r="AR11" s="4">
        <v>-88.489755000000002</v>
      </c>
      <c r="AS11" s="4">
        <v>312.89999999999998</v>
      </c>
      <c r="AT11" s="4">
        <v>0</v>
      </c>
      <c r="AU11" s="4">
        <v>11</v>
      </c>
      <c r="AV11" s="4">
        <v>10</v>
      </c>
      <c r="AW11" s="4" t="s">
        <v>202</v>
      </c>
      <c r="AX11" s="4">
        <v>0.9</v>
      </c>
      <c r="AY11" s="4">
        <v>1.5122</v>
      </c>
      <c r="AZ11" s="4">
        <v>1.8</v>
      </c>
      <c r="BA11" s="4">
        <v>14.023</v>
      </c>
      <c r="BB11" s="4">
        <v>450</v>
      </c>
      <c r="BC11" s="4">
        <v>32.090000000000003</v>
      </c>
      <c r="BD11" s="4">
        <v>0.128</v>
      </c>
      <c r="BE11" s="4">
        <v>0</v>
      </c>
      <c r="BF11" s="4">
        <v>0</v>
      </c>
      <c r="BG11" s="4">
        <v>0</v>
      </c>
      <c r="BH11" s="4">
        <v>0</v>
      </c>
      <c r="BI11" s="4">
        <v>0</v>
      </c>
      <c r="BJ11" s="4">
        <v>0</v>
      </c>
      <c r="BK11" s="4">
        <v>0</v>
      </c>
      <c r="BL11" s="4">
        <v>0</v>
      </c>
      <c r="BM11" s="4">
        <v>0</v>
      </c>
      <c r="BN11" s="4">
        <v>0</v>
      </c>
      <c r="BO11" s="4">
        <v>0</v>
      </c>
      <c r="BQ11" s="4">
        <v>0</v>
      </c>
      <c r="BR11" s="4">
        <v>4.5849999999999997E-3</v>
      </c>
      <c r="BS11" s="4">
        <v>-5</v>
      </c>
      <c r="BT11" s="4">
        <v>0.61141500000000004</v>
      </c>
      <c r="BU11" s="4">
        <v>0.11204600000000001</v>
      </c>
      <c r="BV11" s="4">
        <v>12.350583</v>
      </c>
    </row>
    <row r="12" spans="1:74" x14ac:dyDescent="0.25">
      <c r="A12" s="2">
        <v>42068</v>
      </c>
      <c r="B12" s="3">
        <v>2.7885416666666666E-2</v>
      </c>
      <c r="C12" s="4">
        <v>0.02</v>
      </c>
      <c r="D12" s="4">
        <v>8.8999999999999999E-3</v>
      </c>
      <c r="E12" s="4">
        <v>88.519135000000006</v>
      </c>
      <c r="F12" s="4">
        <v>-1.1000000000000001</v>
      </c>
      <c r="G12" s="4">
        <v>-0.6</v>
      </c>
      <c r="H12" s="4">
        <v>-65</v>
      </c>
      <c r="J12" s="4">
        <v>21.2</v>
      </c>
      <c r="K12" s="4">
        <v>1</v>
      </c>
      <c r="L12" s="4">
        <v>0.02</v>
      </c>
      <c r="M12" s="4">
        <v>8.8999999999999999E-3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W12" s="4">
        <v>0</v>
      </c>
      <c r="X12" s="4">
        <v>21.2</v>
      </c>
      <c r="Y12" s="4">
        <v>13.7</v>
      </c>
      <c r="Z12" s="4">
        <v>856</v>
      </c>
      <c r="AA12" s="4">
        <v>879</v>
      </c>
      <c r="AB12" s="4">
        <v>894</v>
      </c>
      <c r="AC12" s="4">
        <v>52</v>
      </c>
      <c r="AD12" s="4">
        <v>5.56</v>
      </c>
      <c r="AE12" s="4">
        <v>0.13</v>
      </c>
      <c r="AF12" s="4">
        <v>992</v>
      </c>
      <c r="AG12" s="4">
        <v>-12</v>
      </c>
      <c r="AH12" s="4">
        <v>11</v>
      </c>
      <c r="AI12" s="4">
        <v>33</v>
      </c>
      <c r="AJ12" s="4">
        <v>190</v>
      </c>
      <c r="AK12" s="4">
        <v>139</v>
      </c>
      <c r="AL12" s="4">
        <v>1.7</v>
      </c>
      <c r="AM12" s="4">
        <v>196</v>
      </c>
      <c r="AN12" s="4" t="s">
        <v>155</v>
      </c>
      <c r="AO12" s="4">
        <v>2</v>
      </c>
      <c r="AP12" s="5">
        <v>0.77790509259259266</v>
      </c>
      <c r="AQ12" s="4">
        <v>47.159292999999998</v>
      </c>
      <c r="AR12" s="4">
        <v>-88.489755000000002</v>
      </c>
      <c r="AS12" s="4">
        <v>313.3</v>
      </c>
      <c r="AT12" s="4">
        <v>0</v>
      </c>
      <c r="AU12" s="4">
        <v>11</v>
      </c>
      <c r="AV12" s="4">
        <v>10</v>
      </c>
      <c r="AW12" s="4" t="s">
        <v>202</v>
      </c>
      <c r="AX12" s="4">
        <v>0.81220000000000003</v>
      </c>
      <c r="AY12" s="4">
        <v>1.5</v>
      </c>
      <c r="AZ12" s="4">
        <v>1.7121999999999999</v>
      </c>
      <c r="BA12" s="4">
        <v>14.023</v>
      </c>
      <c r="BB12" s="4">
        <v>450</v>
      </c>
      <c r="BC12" s="4">
        <v>32.090000000000003</v>
      </c>
      <c r="BD12" s="4">
        <v>0.128</v>
      </c>
      <c r="BE12" s="4">
        <v>0</v>
      </c>
      <c r="BF12" s="4">
        <v>0</v>
      </c>
      <c r="BG12" s="4">
        <v>0</v>
      </c>
      <c r="BH12" s="4">
        <v>0</v>
      </c>
      <c r="BI12" s="4">
        <v>0</v>
      </c>
      <c r="BJ12" s="4">
        <v>0</v>
      </c>
      <c r="BK12" s="4">
        <v>0</v>
      </c>
      <c r="BL12" s="4">
        <v>0</v>
      </c>
      <c r="BM12" s="4">
        <v>0</v>
      </c>
      <c r="BN12" s="4">
        <v>0</v>
      </c>
      <c r="BO12" s="4">
        <v>0</v>
      </c>
      <c r="BQ12" s="4">
        <v>0</v>
      </c>
      <c r="BR12" s="4">
        <v>4.0000000000000001E-3</v>
      </c>
      <c r="BS12" s="4">
        <v>-5</v>
      </c>
      <c r="BT12" s="4">
        <v>0.61199999999999999</v>
      </c>
      <c r="BU12" s="4">
        <v>9.7750000000000004E-2</v>
      </c>
      <c r="BV12" s="4">
        <v>12.362399999999999</v>
      </c>
    </row>
    <row r="13" spans="1:74" x14ac:dyDescent="0.25">
      <c r="A13" s="2">
        <v>42068</v>
      </c>
      <c r="B13" s="3">
        <v>2.7896990740740743E-2</v>
      </c>
      <c r="C13" s="4">
        <v>1.2999999999999999E-2</v>
      </c>
      <c r="D13" s="4">
        <v>8.0000000000000002E-3</v>
      </c>
      <c r="E13" s="4">
        <v>80.199667000000005</v>
      </c>
      <c r="F13" s="4">
        <v>-1.1000000000000001</v>
      </c>
      <c r="G13" s="4">
        <v>-0.6</v>
      </c>
      <c r="H13" s="4">
        <v>-64.7</v>
      </c>
      <c r="J13" s="4">
        <v>21.2</v>
      </c>
      <c r="K13" s="4">
        <v>1</v>
      </c>
      <c r="L13" s="4">
        <v>1.32E-2</v>
      </c>
      <c r="M13" s="4">
        <v>8.0000000000000002E-3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W13" s="4">
        <v>0</v>
      </c>
      <c r="X13" s="4">
        <v>21.2</v>
      </c>
      <c r="Y13" s="4">
        <v>13.6</v>
      </c>
      <c r="Z13" s="4">
        <v>855</v>
      </c>
      <c r="AA13" s="4">
        <v>879</v>
      </c>
      <c r="AB13" s="4">
        <v>893</v>
      </c>
      <c r="AC13" s="4">
        <v>52</v>
      </c>
      <c r="AD13" s="4">
        <v>5.56</v>
      </c>
      <c r="AE13" s="4">
        <v>0.13</v>
      </c>
      <c r="AF13" s="4">
        <v>992</v>
      </c>
      <c r="AG13" s="4">
        <v>-12</v>
      </c>
      <c r="AH13" s="4">
        <v>11</v>
      </c>
      <c r="AI13" s="4">
        <v>33</v>
      </c>
      <c r="AJ13" s="4">
        <v>190</v>
      </c>
      <c r="AK13" s="4">
        <v>139</v>
      </c>
      <c r="AL13" s="4">
        <v>1.6</v>
      </c>
      <c r="AM13" s="4">
        <v>196</v>
      </c>
      <c r="AN13" s="4" t="s">
        <v>155</v>
      </c>
      <c r="AO13" s="4">
        <v>2</v>
      </c>
      <c r="AP13" s="5">
        <v>0.77792824074074074</v>
      </c>
      <c r="AQ13" s="4">
        <v>47.159292999999998</v>
      </c>
      <c r="AR13" s="4">
        <v>-88.489755000000002</v>
      </c>
      <c r="AS13" s="4">
        <v>313.39999999999998</v>
      </c>
      <c r="AT13" s="4">
        <v>0</v>
      </c>
      <c r="AU13" s="4">
        <v>11</v>
      </c>
      <c r="AV13" s="4">
        <v>10</v>
      </c>
      <c r="AW13" s="4" t="s">
        <v>202</v>
      </c>
      <c r="AX13" s="4">
        <v>0.8</v>
      </c>
      <c r="AY13" s="4">
        <v>1.5</v>
      </c>
      <c r="AZ13" s="4">
        <v>1.7</v>
      </c>
      <c r="BA13" s="4">
        <v>14.023</v>
      </c>
      <c r="BB13" s="4">
        <v>450</v>
      </c>
      <c r="BC13" s="4">
        <v>32.090000000000003</v>
      </c>
      <c r="BD13" s="4">
        <v>0.128</v>
      </c>
      <c r="BE13" s="4">
        <v>0</v>
      </c>
      <c r="BF13" s="4">
        <v>0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4">
        <v>0</v>
      </c>
      <c r="BN13" s="4">
        <v>0</v>
      </c>
      <c r="BO13" s="4">
        <v>0</v>
      </c>
      <c r="BQ13" s="4">
        <v>0</v>
      </c>
      <c r="BR13" s="4">
        <v>4.8300000000000001E-3</v>
      </c>
      <c r="BS13" s="4">
        <v>-5</v>
      </c>
      <c r="BT13" s="4">
        <v>0.61241500000000004</v>
      </c>
      <c r="BU13" s="4">
        <v>0.118033</v>
      </c>
      <c r="BV13" s="4">
        <v>12.370782999999999</v>
      </c>
    </row>
    <row r="14" spans="1:74" x14ac:dyDescent="0.25">
      <c r="A14" s="2">
        <v>42068</v>
      </c>
      <c r="B14" s="3">
        <v>2.7908564814814813E-2</v>
      </c>
      <c r="C14" s="4">
        <v>0.01</v>
      </c>
      <c r="D14" s="4">
        <v>8.0000000000000002E-3</v>
      </c>
      <c r="E14" s="4">
        <v>80</v>
      </c>
      <c r="F14" s="4">
        <v>-1.1000000000000001</v>
      </c>
      <c r="G14" s="4">
        <v>-0.6</v>
      </c>
      <c r="H14" s="4">
        <v>-44</v>
      </c>
      <c r="J14" s="4">
        <v>21.2</v>
      </c>
      <c r="K14" s="4">
        <v>1</v>
      </c>
      <c r="L14" s="4">
        <v>0.01</v>
      </c>
      <c r="M14" s="4">
        <v>8.0000000000000002E-3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W14" s="4">
        <v>0</v>
      </c>
      <c r="X14" s="4">
        <v>21.2</v>
      </c>
      <c r="Y14" s="4">
        <v>13.7</v>
      </c>
      <c r="Z14" s="4">
        <v>855</v>
      </c>
      <c r="AA14" s="4">
        <v>878</v>
      </c>
      <c r="AB14" s="4">
        <v>894</v>
      </c>
      <c r="AC14" s="4">
        <v>52</v>
      </c>
      <c r="AD14" s="4">
        <v>5.56</v>
      </c>
      <c r="AE14" s="4">
        <v>0.13</v>
      </c>
      <c r="AF14" s="4">
        <v>992</v>
      </c>
      <c r="AG14" s="4">
        <v>-12</v>
      </c>
      <c r="AH14" s="4">
        <v>11</v>
      </c>
      <c r="AI14" s="4">
        <v>33</v>
      </c>
      <c r="AJ14" s="4">
        <v>189.6</v>
      </c>
      <c r="AK14" s="4">
        <v>139</v>
      </c>
      <c r="AL14" s="4">
        <v>1.6</v>
      </c>
      <c r="AM14" s="4">
        <v>196</v>
      </c>
      <c r="AN14" s="4" t="s">
        <v>155</v>
      </c>
      <c r="AO14" s="4">
        <v>2</v>
      </c>
      <c r="AP14" s="5">
        <v>0.77792824074074074</v>
      </c>
      <c r="AQ14" s="4">
        <v>47.159292999999998</v>
      </c>
      <c r="AR14" s="4">
        <v>-88.489755000000002</v>
      </c>
      <c r="AS14" s="4">
        <v>313.60000000000002</v>
      </c>
      <c r="AT14" s="4">
        <v>0</v>
      </c>
      <c r="AU14" s="4">
        <v>11</v>
      </c>
      <c r="AV14" s="4">
        <v>10</v>
      </c>
      <c r="AW14" s="4" t="s">
        <v>202</v>
      </c>
      <c r="AX14" s="4">
        <v>0.8</v>
      </c>
      <c r="AY14" s="4">
        <v>1.5</v>
      </c>
      <c r="AZ14" s="4">
        <v>1.7</v>
      </c>
      <c r="BA14" s="4">
        <v>14.023</v>
      </c>
      <c r="BB14" s="4">
        <v>450</v>
      </c>
      <c r="BC14" s="4">
        <v>32.090000000000003</v>
      </c>
      <c r="BD14" s="4">
        <v>0.128</v>
      </c>
      <c r="BE14" s="4">
        <v>0</v>
      </c>
      <c r="BF14" s="4">
        <v>0</v>
      </c>
      <c r="BG14" s="4">
        <v>0</v>
      </c>
      <c r="BH14" s="4">
        <v>0</v>
      </c>
      <c r="BI14" s="4">
        <v>0</v>
      </c>
      <c r="BJ14" s="4">
        <v>0</v>
      </c>
      <c r="BK14" s="4">
        <v>0</v>
      </c>
      <c r="BL14" s="4">
        <v>0</v>
      </c>
      <c r="BM14" s="4">
        <v>0</v>
      </c>
      <c r="BN14" s="4">
        <v>0</v>
      </c>
      <c r="BO14" s="4">
        <v>0</v>
      </c>
      <c r="BQ14" s="4">
        <v>0</v>
      </c>
      <c r="BR14" s="4">
        <v>5.1700000000000001E-3</v>
      </c>
      <c r="BS14" s="4">
        <v>-5</v>
      </c>
      <c r="BT14" s="4">
        <v>0.61258500000000005</v>
      </c>
      <c r="BU14" s="4">
        <v>0.12634200000000001</v>
      </c>
      <c r="BV14" s="4">
        <v>12.374217</v>
      </c>
    </row>
    <row r="15" spans="1:74" x14ac:dyDescent="0.25">
      <c r="A15" s="2">
        <v>42068</v>
      </c>
      <c r="B15" s="3">
        <v>2.7920138888888887E-2</v>
      </c>
      <c r="C15" s="4">
        <v>7.0000000000000001E-3</v>
      </c>
      <c r="D15" s="4">
        <v>8.0000000000000002E-3</v>
      </c>
      <c r="E15" s="4">
        <v>80</v>
      </c>
      <c r="F15" s="4">
        <v>-1.1000000000000001</v>
      </c>
      <c r="G15" s="4">
        <v>-0.6</v>
      </c>
      <c r="H15" s="4">
        <v>-64.8</v>
      </c>
      <c r="J15" s="4">
        <v>21.2</v>
      </c>
      <c r="K15" s="4">
        <v>1</v>
      </c>
      <c r="L15" s="4">
        <v>6.7999999999999996E-3</v>
      </c>
      <c r="M15" s="4">
        <v>8.0000000000000002E-3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W15" s="4">
        <v>0</v>
      </c>
      <c r="X15" s="4">
        <v>21.2</v>
      </c>
      <c r="Y15" s="4">
        <v>13.8</v>
      </c>
      <c r="Z15" s="4">
        <v>855</v>
      </c>
      <c r="AA15" s="4">
        <v>878</v>
      </c>
      <c r="AB15" s="4">
        <v>893</v>
      </c>
      <c r="AC15" s="4">
        <v>52</v>
      </c>
      <c r="AD15" s="4">
        <v>5.56</v>
      </c>
      <c r="AE15" s="4">
        <v>0.13</v>
      </c>
      <c r="AF15" s="4">
        <v>992</v>
      </c>
      <c r="AG15" s="4">
        <v>-12</v>
      </c>
      <c r="AH15" s="4">
        <v>11</v>
      </c>
      <c r="AI15" s="4">
        <v>33</v>
      </c>
      <c r="AJ15" s="4">
        <v>189</v>
      </c>
      <c r="AK15" s="4">
        <v>139</v>
      </c>
      <c r="AL15" s="4">
        <v>1.6</v>
      </c>
      <c r="AM15" s="4">
        <v>196</v>
      </c>
      <c r="AN15" s="4" t="s">
        <v>155</v>
      </c>
      <c r="AO15" s="4">
        <v>2</v>
      </c>
      <c r="AP15" s="5">
        <v>0.77793981481481478</v>
      </c>
      <c r="AQ15" s="4">
        <v>47.159292999999998</v>
      </c>
      <c r="AR15" s="4">
        <v>-88.489755000000002</v>
      </c>
      <c r="AS15" s="4">
        <v>313.60000000000002</v>
      </c>
      <c r="AT15" s="4">
        <v>0</v>
      </c>
      <c r="AU15" s="4">
        <v>11</v>
      </c>
      <c r="AV15" s="4">
        <v>10</v>
      </c>
      <c r="AW15" s="4" t="s">
        <v>202</v>
      </c>
      <c r="AX15" s="4">
        <v>0.8</v>
      </c>
      <c r="AY15" s="4">
        <v>1.5</v>
      </c>
      <c r="AZ15" s="4">
        <v>1.7</v>
      </c>
      <c r="BA15" s="4">
        <v>14.023</v>
      </c>
      <c r="BB15" s="4">
        <v>450</v>
      </c>
      <c r="BC15" s="4">
        <v>32.090000000000003</v>
      </c>
      <c r="BD15" s="4">
        <v>0.128</v>
      </c>
      <c r="BE15" s="4">
        <v>0</v>
      </c>
      <c r="BF15" s="4">
        <v>0</v>
      </c>
      <c r="BG15" s="4">
        <v>0</v>
      </c>
      <c r="BH15" s="4">
        <v>0</v>
      </c>
      <c r="BI15" s="4">
        <v>0</v>
      </c>
      <c r="BJ15" s="4">
        <v>0</v>
      </c>
      <c r="BK15" s="4">
        <v>0</v>
      </c>
      <c r="BL15" s="4">
        <v>0</v>
      </c>
      <c r="BM15" s="4">
        <v>0</v>
      </c>
      <c r="BN15" s="4">
        <v>0</v>
      </c>
      <c r="BO15" s="4">
        <v>0</v>
      </c>
      <c r="BQ15" s="4">
        <v>0</v>
      </c>
      <c r="BR15" s="4">
        <v>4.4149999999999997E-3</v>
      </c>
      <c r="BS15" s="4">
        <v>-5</v>
      </c>
      <c r="BT15" s="4">
        <v>0.61199999999999999</v>
      </c>
      <c r="BU15" s="4">
        <v>0.107892</v>
      </c>
      <c r="BV15" s="4">
        <v>12.362399999999999</v>
      </c>
    </row>
    <row r="16" spans="1:74" x14ac:dyDescent="0.25">
      <c r="A16" s="2">
        <v>42068</v>
      </c>
      <c r="B16" s="3">
        <v>2.793171296296296E-2</v>
      </c>
      <c r="C16" s="4">
        <v>0</v>
      </c>
      <c r="D16" s="4">
        <v>8.0000000000000002E-3</v>
      </c>
      <c r="E16" s="4">
        <v>80</v>
      </c>
      <c r="F16" s="4">
        <v>-1.1000000000000001</v>
      </c>
      <c r="G16" s="4">
        <v>-0.6</v>
      </c>
      <c r="H16" s="4">
        <v>-56</v>
      </c>
      <c r="J16" s="4">
        <v>21.2</v>
      </c>
      <c r="K16" s="4">
        <v>1</v>
      </c>
      <c r="L16" s="4">
        <v>0</v>
      </c>
      <c r="M16" s="4">
        <v>8.0000000000000002E-3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W16" s="4">
        <v>0</v>
      </c>
      <c r="X16" s="4">
        <v>21.2</v>
      </c>
      <c r="Y16" s="4">
        <v>13.7</v>
      </c>
      <c r="Z16" s="4">
        <v>856</v>
      </c>
      <c r="AA16" s="4">
        <v>879</v>
      </c>
      <c r="AB16" s="4">
        <v>893</v>
      </c>
      <c r="AC16" s="4">
        <v>52</v>
      </c>
      <c r="AD16" s="4">
        <v>5.56</v>
      </c>
      <c r="AE16" s="4">
        <v>0.13</v>
      </c>
      <c r="AF16" s="4">
        <v>992</v>
      </c>
      <c r="AG16" s="4">
        <v>-12</v>
      </c>
      <c r="AH16" s="4">
        <v>11</v>
      </c>
      <c r="AI16" s="4">
        <v>33</v>
      </c>
      <c r="AJ16" s="4">
        <v>189</v>
      </c>
      <c r="AK16" s="4">
        <v>139</v>
      </c>
      <c r="AL16" s="4">
        <v>1.6</v>
      </c>
      <c r="AM16" s="4">
        <v>196</v>
      </c>
      <c r="AN16" s="4" t="s">
        <v>155</v>
      </c>
      <c r="AO16" s="4">
        <v>2</v>
      </c>
      <c r="AP16" s="5">
        <v>0.77795138888888893</v>
      </c>
      <c r="AQ16" s="4">
        <v>47.159292999999998</v>
      </c>
      <c r="AR16" s="4">
        <v>-88.489755000000002</v>
      </c>
      <c r="AS16" s="4">
        <v>313.8</v>
      </c>
      <c r="AT16" s="4">
        <v>0</v>
      </c>
      <c r="AU16" s="4">
        <v>11</v>
      </c>
      <c r="AV16" s="4">
        <v>10</v>
      </c>
      <c r="AW16" s="4" t="s">
        <v>202</v>
      </c>
      <c r="AX16" s="4">
        <v>0.8</v>
      </c>
      <c r="AY16" s="4">
        <v>1.5</v>
      </c>
      <c r="AZ16" s="4">
        <v>1.7</v>
      </c>
      <c r="BB16" s="4">
        <v>450</v>
      </c>
      <c r="BD16" s="4">
        <v>0.128</v>
      </c>
      <c r="BE16" s="4">
        <v>0</v>
      </c>
      <c r="BF16" s="4">
        <v>0</v>
      </c>
      <c r="BG16" s="4">
        <v>0</v>
      </c>
      <c r="BH16" s="4">
        <v>0</v>
      </c>
      <c r="BI16" s="4">
        <v>0</v>
      </c>
      <c r="BJ16" s="4">
        <v>0</v>
      </c>
      <c r="BK16" s="4">
        <v>0</v>
      </c>
      <c r="BL16" s="4">
        <v>0</v>
      </c>
      <c r="BM16" s="4">
        <v>0</v>
      </c>
      <c r="BN16" s="4">
        <v>0</v>
      </c>
      <c r="BO16" s="4">
        <v>0</v>
      </c>
      <c r="BQ16" s="4">
        <v>0</v>
      </c>
      <c r="BR16" s="4">
        <v>5.0000000000000001E-3</v>
      </c>
      <c r="BS16" s="4">
        <v>-5</v>
      </c>
      <c r="BT16" s="4">
        <v>0.61241500000000004</v>
      </c>
      <c r="BU16" s="4">
        <v>0.122188</v>
      </c>
      <c r="BV16" s="4">
        <v>12.370782999999999</v>
      </c>
    </row>
    <row r="17" spans="1:74" x14ac:dyDescent="0.25">
      <c r="A17" s="2">
        <v>42068</v>
      </c>
      <c r="B17" s="3">
        <v>2.7943287037037037E-2</v>
      </c>
      <c r="C17" s="4">
        <v>0</v>
      </c>
      <c r="D17" s="4">
        <v>8.0000000000000002E-3</v>
      </c>
      <c r="E17" s="4">
        <v>80</v>
      </c>
      <c r="F17" s="4">
        <v>-1.1000000000000001</v>
      </c>
      <c r="G17" s="4">
        <v>-0.6</v>
      </c>
      <c r="H17" s="4">
        <v>-47.2</v>
      </c>
      <c r="J17" s="4">
        <v>21.2</v>
      </c>
      <c r="K17" s="4">
        <v>1</v>
      </c>
      <c r="L17" s="4">
        <v>0</v>
      </c>
      <c r="M17" s="4">
        <v>8.0000000000000002E-3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W17" s="4">
        <v>0</v>
      </c>
      <c r="X17" s="4">
        <v>21.2</v>
      </c>
      <c r="Y17" s="4">
        <v>13.8</v>
      </c>
      <c r="Z17" s="4">
        <v>855</v>
      </c>
      <c r="AA17" s="4">
        <v>878</v>
      </c>
      <c r="AB17" s="4">
        <v>893</v>
      </c>
      <c r="AC17" s="4">
        <v>52</v>
      </c>
      <c r="AD17" s="4">
        <v>5.56</v>
      </c>
      <c r="AE17" s="4">
        <v>0.13</v>
      </c>
      <c r="AF17" s="4">
        <v>992</v>
      </c>
      <c r="AG17" s="4">
        <v>-12</v>
      </c>
      <c r="AH17" s="4">
        <v>11</v>
      </c>
      <c r="AI17" s="4">
        <v>33</v>
      </c>
      <c r="AJ17" s="4">
        <v>189</v>
      </c>
      <c r="AK17" s="4">
        <v>139</v>
      </c>
      <c r="AL17" s="4">
        <v>1.7</v>
      </c>
      <c r="AM17" s="4">
        <v>196</v>
      </c>
      <c r="AN17" s="4" t="s">
        <v>155</v>
      </c>
      <c r="AO17" s="4">
        <v>2</v>
      </c>
      <c r="AP17" s="5">
        <v>0.77796296296296286</v>
      </c>
      <c r="AQ17" s="4">
        <v>47.159292999999998</v>
      </c>
      <c r="AR17" s="4">
        <v>-88.489752999999993</v>
      </c>
      <c r="AS17" s="4">
        <v>314.10000000000002</v>
      </c>
      <c r="AT17" s="4">
        <v>0</v>
      </c>
      <c r="AU17" s="4">
        <v>11</v>
      </c>
      <c r="AV17" s="4">
        <v>10</v>
      </c>
      <c r="AW17" s="4" t="s">
        <v>202</v>
      </c>
      <c r="AX17" s="4">
        <v>0.8</v>
      </c>
      <c r="AY17" s="4">
        <v>1.5</v>
      </c>
      <c r="AZ17" s="4">
        <v>1.7878000000000001</v>
      </c>
      <c r="BB17" s="4">
        <v>450</v>
      </c>
      <c r="BD17" s="4">
        <v>0.128</v>
      </c>
      <c r="BE17" s="4">
        <v>0</v>
      </c>
      <c r="BF17" s="4">
        <v>0</v>
      </c>
      <c r="BG17" s="4">
        <v>0</v>
      </c>
      <c r="BH17" s="4">
        <v>0</v>
      </c>
      <c r="BI17" s="4">
        <v>0</v>
      </c>
      <c r="BJ17" s="4">
        <v>0</v>
      </c>
      <c r="BK17" s="4">
        <v>0</v>
      </c>
      <c r="BL17" s="4">
        <v>0</v>
      </c>
      <c r="BM17" s="4">
        <v>0</v>
      </c>
      <c r="BN17" s="4">
        <v>0</v>
      </c>
      <c r="BO17" s="4">
        <v>0</v>
      </c>
      <c r="BQ17" s="4">
        <v>0</v>
      </c>
      <c r="BR17" s="4">
        <v>6.6600000000000001E-3</v>
      </c>
      <c r="BS17" s="4">
        <v>-5</v>
      </c>
      <c r="BT17" s="4">
        <v>0.61299999999999999</v>
      </c>
      <c r="BU17" s="4">
        <v>0.16275400000000001</v>
      </c>
      <c r="BV17" s="4">
        <v>12.3826</v>
      </c>
    </row>
    <row r="18" spans="1:74" x14ac:dyDescent="0.25">
      <c r="A18" s="2">
        <v>42068</v>
      </c>
      <c r="B18" s="3">
        <v>2.7954861111111114E-2</v>
      </c>
      <c r="C18" s="4">
        <v>-3.0000000000000001E-3</v>
      </c>
      <c r="D18" s="4">
        <v>7.1000000000000004E-3</v>
      </c>
      <c r="E18" s="4">
        <v>71.198346999999998</v>
      </c>
      <c r="F18" s="4">
        <v>-1.1000000000000001</v>
      </c>
      <c r="G18" s="4">
        <v>-0.6</v>
      </c>
      <c r="H18" s="4">
        <v>-65.3</v>
      </c>
      <c r="J18" s="4">
        <v>21.2</v>
      </c>
      <c r="K18" s="4">
        <v>1</v>
      </c>
      <c r="L18" s="4">
        <v>0</v>
      </c>
      <c r="M18" s="4">
        <v>7.1000000000000004E-3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W18" s="4">
        <v>0</v>
      </c>
      <c r="X18" s="4">
        <v>21.2</v>
      </c>
      <c r="Y18" s="4">
        <v>13.8</v>
      </c>
      <c r="Z18" s="4">
        <v>854</v>
      </c>
      <c r="AA18" s="4">
        <v>878</v>
      </c>
      <c r="AB18" s="4">
        <v>892</v>
      </c>
      <c r="AC18" s="4">
        <v>52</v>
      </c>
      <c r="AD18" s="4">
        <v>5.56</v>
      </c>
      <c r="AE18" s="4">
        <v>0.13</v>
      </c>
      <c r="AF18" s="4">
        <v>992</v>
      </c>
      <c r="AG18" s="4">
        <v>-12</v>
      </c>
      <c r="AH18" s="4">
        <v>11</v>
      </c>
      <c r="AI18" s="4">
        <v>33</v>
      </c>
      <c r="AJ18" s="4">
        <v>189</v>
      </c>
      <c r="AK18" s="4">
        <v>139</v>
      </c>
      <c r="AL18" s="4">
        <v>1.7</v>
      </c>
      <c r="AM18" s="4">
        <v>196</v>
      </c>
      <c r="AN18" s="4" t="s">
        <v>155</v>
      </c>
      <c r="AO18" s="4">
        <v>2</v>
      </c>
      <c r="AP18" s="5">
        <v>0.77797453703703701</v>
      </c>
      <c r="AQ18" s="4">
        <v>47.159292999999998</v>
      </c>
      <c r="AR18" s="4">
        <v>-88.489752999999993</v>
      </c>
      <c r="AS18" s="4">
        <v>314.39999999999998</v>
      </c>
      <c r="AT18" s="4">
        <v>0</v>
      </c>
      <c r="AU18" s="4">
        <v>11</v>
      </c>
      <c r="AV18" s="4">
        <v>10</v>
      </c>
      <c r="AW18" s="4" t="s">
        <v>202</v>
      </c>
      <c r="AX18" s="4">
        <v>0.8</v>
      </c>
      <c r="AY18" s="4">
        <v>1.587712</v>
      </c>
      <c r="AZ18" s="4">
        <v>1.8</v>
      </c>
      <c r="BB18" s="4">
        <v>450</v>
      </c>
      <c r="BD18" s="4">
        <v>0.128</v>
      </c>
      <c r="BE18" s="4">
        <v>0</v>
      </c>
      <c r="BF18" s="4">
        <v>0</v>
      </c>
      <c r="BG18" s="4">
        <v>0</v>
      </c>
      <c r="BH18" s="4">
        <v>0</v>
      </c>
      <c r="BI18" s="4">
        <v>0</v>
      </c>
      <c r="BJ18" s="4">
        <v>0</v>
      </c>
      <c r="BK18" s="4">
        <v>0</v>
      </c>
      <c r="BL18" s="4">
        <v>0</v>
      </c>
      <c r="BM18" s="4">
        <v>0</v>
      </c>
      <c r="BN18" s="4">
        <v>0</v>
      </c>
      <c r="BO18" s="4">
        <v>0</v>
      </c>
      <c r="BQ18" s="4">
        <v>0</v>
      </c>
      <c r="BR18" s="4">
        <v>8.5850000000000006E-3</v>
      </c>
      <c r="BS18" s="4">
        <v>-5</v>
      </c>
      <c r="BT18" s="4">
        <v>0.61341500000000004</v>
      </c>
      <c r="BU18" s="4">
        <v>0.20979600000000001</v>
      </c>
      <c r="BV18" s="4">
        <v>12.390983</v>
      </c>
    </row>
    <row r="19" spans="1:74" x14ac:dyDescent="0.25">
      <c r="A19" s="2">
        <v>42068</v>
      </c>
      <c r="B19" s="3">
        <v>2.7966435185185184E-2</v>
      </c>
      <c r="C19" s="4">
        <v>-6.0000000000000001E-3</v>
      </c>
      <c r="D19" s="4">
        <v>3.0000000000000001E-3</v>
      </c>
      <c r="E19" s="4">
        <v>29.876033</v>
      </c>
      <c r="F19" s="4">
        <v>-1.1000000000000001</v>
      </c>
      <c r="G19" s="4">
        <v>-0.6</v>
      </c>
      <c r="H19" s="4">
        <v>-40.1</v>
      </c>
      <c r="J19" s="4">
        <v>21.2</v>
      </c>
      <c r="K19" s="4">
        <v>1</v>
      </c>
      <c r="L19" s="4">
        <v>0</v>
      </c>
      <c r="M19" s="4">
        <v>3.0000000000000001E-3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W19" s="4">
        <v>0</v>
      </c>
      <c r="X19" s="4">
        <v>21.2</v>
      </c>
      <c r="Y19" s="4">
        <v>13.8</v>
      </c>
      <c r="Z19" s="4">
        <v>854</v>
      </c>
      <c r="AA19" s="4">
        <v>878</v>
      </c>
      <c r="AB19" s="4">
        <v>893</v>
      </c>
      <c r="AC19" s="4">
        <v>52</v>
      </c>
      <c r="AD19" s="4">
        <v>5.56</v>
      </c>
      <c r="AE19" s="4">
        <v>0.13</v>
      </c>
      <c r="AF19" s="4">
        <v>992</v>
      </c>
      <c r="AG19" s="4">
        <v>-12</v>
      </c>
      <c r="AH19" s="4">
        <v>11</v>
      </c>
      <c r="AI19" s="4">
        <v>33</v>
      </c>
      <c r="AJ19" s="4">
        <v>189</v>
      </c>
      <c r="AK19" s="4">
        <v>139</v>
      </c>
      <c r="AL19" s="4">
        <v>1.6</v>
      </c>
      <c r="AM19" s="4">
        <v>196</v>
      </c>
      <c r="AN19" s="4" t="s">
        <v>155</v>
      </c>
      <c r="AO19" s="4">
        <v>2</v>
      </c>
      <c r="AP19" s="5">
        <v>0.77798611111111116</v>
      </c>
      <c r="AQ19" s="4">
        <v>47.159292999999998</v>
      </c>
      <c r="AR19" s="4">
        <v>-88.489752999999993</v>
      </c>
      <c r="AS19" s="4">
        <v>314.39999999999998</v>
      </c>
      <c r="AT19" s="4">
        <v>0</v>
      </c>
      <c r="AU19" s="4">
        <v>11</v>
      </c>
      <c r="AV19" s="4">
        <v>10</v>
      </c>
      <c r="AW19" s="4" t="s">
        <v>202</v>
      </c>
      <c r="AX19" s="4">
        <v>0.88778800000000002</v>
      </c>
      <c r="AY19" s="4">
        <v>1.6</v>
      </c>
      <c r="AZ19" s="4">
        <v>1.887788</v>
      </c>
      <c r="BB19" s="4">
        <v>450</v>
      </c>
      <c r="BD19" s="4">
        <v>0.128</v>
      </c>
      <c r="BE19" s="4">
        <v>0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0</v>
      </c>
      <c r="BM19" s="4">
        <v>0</v>
      </c>
      <c r="BN19" s="4">
        <v>0</v>
      </c>
      <c r="BO19" s="4">
        <v>0</v>
      </c>
      <c r="BQ19" s="4">
        <v>0</v>
      </c>
      <c r="BR19" s="4">
        <v>6.3420000000000004E-3</v>
      </c>
      <c r="BS19" s="4">
        <v>-5</v>
      </c>
      <c r="BT19" s="4">
        <v>0.61317100000000002</v>
      </c>
      <c r="BU19" s="4">
        <v>0.154974</v>
      </c>
      <c r="BV19" s="4">
        <v>12.386051</v>
      </c>
    </row>
    <row r="20" spans="1:74" x14ac:dyDescent="0.25">
      <c r="A20" s="2">
        <v>42068</v>
      </c>
      <c r="B20" s="3">
        <v>2.7978009259259261E-2</v>
      </c>
      <c r="C20" s="4">
        <v>-8.0000000000000002E-3</v>
      </c>
      <c r="D20" s="4">
        <v>-1.1000000000000001E-3</v>
      </c>
      <c r="E20" s="4">
        <v>-11.446281000000001</v>
      </c>
      <c r="F20" s="4">
        <v>-1.1000000000000001</v>
      </c>
      <c r="G20" s="4">
        <v>-0.6</v>
      </c>
      <c r="H20" s="4">
        <v>-54.9</v>
      </c>
      <c r="J20" s="4">
        <v>21.2</v>
      </c>
      <c r="K20" s="4">
        <v>1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W20" s="4">
        <v>0</v>
      </c>
      <c r="X20" s="4">
        <v>21.2</v>
      </c>
      <c r="Y20" s="4">
        <v>13.8</v>
      </c>
      <c r="Z20" s="4">
        <v>854</v>
      </c>
      <c r="AA20" s="4">
        <v>878</v>
      </c>
      <c r="AB20" s="4">
        <v>892</v>
      </c>
      <c r="AC20" s="4">
        <v>52</v>
      </c>
      <c r="AD20" s="4">
        <v>5.56</v>
      </c>
      <c r="AE20" s="4">
        <v>0.13</v>
      </c>
      <c r="AF20" s="4">
        <v>992</v>
      </c>
      <c r="AG20" s="4">
        <v>-12</v>
      </c>
      <c r="AH20" s="4">
        <v>11</v>
      </c>
      <c r="AI20" s="4">
        <v>33</v>
      </c>
      <c r="AJ20" s="4">
        <v>189</v>
      </c>
      <c r="AK20" s="4">
        <v>138.6</v>
      </c>
      <c r="AL20" s="4">
        <v>1.6</v>
      </c>
      <c r="AM20" s="4">
        <v>196</v>
      </c>
      <c r="AN20" s="4" t="s">
        <v>155</v>
      </c>
      <c r="AO20" s="4">
        <v>2</v>
      </c>
      <c r="AP20" s="5">
        <v>0.77799768518518519</v>
      </c>
      <c r="AQ20" s="4">
        <v>47.159292999999998</v>
      </c>
      <c r="AR20" s="4">
        <v>-88.489752999999993</v>
      </c>
      <c r="AS20" s="4">
        <v>314.3</v>
      </c>
      <c r="AT20" s="4">
        <v>0</v>
      </c>
      <c r="AU20" s="4">
        <v>11</v>
      </c>
      <c r="AV20" s="4">
        <v>10</v>
      </c>
      <c r="AW20" s="4" t="s">
        <v>202</v>
      </c>
      <c r="AX20" s="4">
        <v>0.9</v>
      </c>
      <c r="AY20" s="4">
        <v>1.6</v>
      </c>
      <c r="AZ20" s="4">
        <v>1.9</v>
      </c>
      <c r="BB20" s="4">
        <v>450</v>
      </c>
      <c r="BD20" s="4">
        <v>0.128</v>
      </c>
      <c r="BE20" s="4">
        <v>0</v>
      </c>
      <c r="BF20" s="4">
        <v>0</v>
      </c>
      <c r="BG20" s="4">
        <v>0</v>
      </c>
      <c r="BH20" s="4">
        <v>0</v>
      </c>
      <c r="BI20" s="4">
        <v>0</v>
      </c>
      <c r="BJ20" s="4">
        <v>0</v>
      </c>
      <c r="BK20" s="4">
        <v>0</v>
      </c>
      <c r="BL20" s="4">
        <v>0</v>
      </c>
      <c r="BM20" s="4">
        <v>0</v>
      </c>
      <c r="BN20" s="4">
        <v>0</v>
      </c>
      <c r="BO20" s="4">
        <v>0</v>
      </c>
      <c r="BQ20" s="4">
        <v>0</v>
      </c>
      <c r="BR20" s="4">
        <v>4.4140000000000004E-3</v>
      </c>
      <c r="BS20" s="4">
        <v>-5</v>
      </c>
      <c r="BT20" s="4">
        <v>0.61158599999999996</v>
      </c>
      <c r="BU20" s="4">
        <v>0.107877</v>
      </c>
      <c r="BV20" s="4">
        <v>12.354029000000001</v>
      </c>
    </row>
    <row r="21" spans="1:74" x14ac:dyDescent="0.25">
      <c r="A21" s="2">
        <v>42068</v>
      </c>
      <c r="B21" s="3">
        <v>2.7989583333333332E-2</v>
      </c>
      <c r="C21" s="4">
        <v>-0.01</v>
      </c>
      <c r="D21" s="4">
        <v>-2E-3</v>
      </c>
      <c r="E21" s="4">
        <v>-20</v>
      </c>
      <c r="F21" s="4">
        <v>-1.1000000000000001</v>
      </c>
      <c r="G21" s="4">
        <v>-0.6</v>
      </c>
      <c r="H21" s="4">
        <v>-55.2</v>
      </c>
      <c r="J21" s="4">
        <v>21.2</v>
      </c>
      <c r="K21" s="4">
        <v>1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W21" s="4">
        <v>0</v>
      </c>
      <c r="X21" s="4">
        <v>21.2</v>
      </c>
      <c r="Y21" s="4">
        <v>13.7</v>
      </c>
      <c r="Z21" s="4">
        <v>854</v>
      </c>
      <c r="AA21" s="4">
        <v>878</v>
      </c>
      <c r="AB21" s="4">
        <v>892</v>
      </c>
      <c r="AC21" s="4">
        <v>52</v>
      </c>
      <c r="AD21" s="4">
        <v>5.56</v>
      </c>
      <c r="AE21" s="4">
        <v>0.13</v>
      </c>
      <c r="AF21" s="4">
        <v>992</v>
      </c>
      <c r="AG21" s="4">
        <v>-12</v>
      </c>
      <c r="AH21" s="4">
        <v>11</v>
      </c>
      <c r="AI21" s="4">
        <v>33</v>
      </c>
      <c r="AJ21" s="4">
        <v>189</v>
      </c>
      <c r="AK21" s="4">
        <v>138</v>
      </c>
      <c r="AL21" s="4">
        <v>1.5</v>
      </c>
      <c r="AM21" s="4">
        <v>196</v>
      </c>
      <c r="AN21" s="4" t="s">
        <v>155</v>
      </c>
      <c r="AO21" s="4">
        <v>2</v>
      </c>
      <c r="AP21" s="5">
        <v>0.77800925925925923</v>
      </c>
      <c r="AQ21" s="4">
        <v>47.159292000000001</v>
      </c>
      <c r="AR21" s="4">
        <v>-88.489752999999993</v>
      </c>
      <c r="AS21" s="4">
        <v>314.2</v>
      </c>
      <c r="AT21" s="4">
        <v>0</v>
      </c>
      <c r="AU21" s="4">
        <v>11</v>
      </c>
      <c r="AV21" s="4">
        <v>10</v>
      </c>
      <c r="AW21" s="4" t="s">
        <v>202</v>
      </c>
      <c r="AX21" s="4">
        <v>0.9</v>
      </c>
      <c r="AY21" s="4">
        <v>1.6</v>
      </c>
      <c r="AZ21" s="4">
        <v>1.9</v>
      </c>
      <c r="BB21" s="4">
        <v>450</v>
      </c>
      <c r="BD21" s="4">
        <v>0.128</v>
      </c>
      <c r="BE21" s="4">
        <v>0</v>
      </c>
      <c r="BF21" s="4">
        <v>0</v>
      </c>
      <c r="BG21" s="4">
        <v>0</v>
      </c>
      <c r="BH21" s="4">
        <v>0</v>
      </c>
      <c r="BI21" s="4">
        <v>0</v>
      </c>
      <c r="BJ21" s="4">
        <v>0</v>
      </c>
      <c r="BK21" s="4">
        <v>0</v>
      </c>
      <c r="BL21" s="4">
        <v>0</v>
      </c>
      <c r="BM21" s="4">
        <v>0</v>
      </c>
      <c r="BN21" s="4">
        <v>0</v>
      </c>
      <c r="BO21" s="4">
        <v>0</v>
      </c>
      <c r="BQ21" s="4">
        <v>0</v>
      </c>
      <c r="BR21" s="4">
        <v>3.7550000000000001E-3</v>
      </c>
      <c r="BS21" s="4">
        <v>-5</v>
      </c>
      <c r="BT21" s="4">
        <v>0.61058500000000004</v>
      </c>
      <c r="BU21" s="4">
        <v>9.1762999999999997E-2</v>
      </c>
      <c r="BV21" s="4">
        <v>12.333817</v>
      </c>
    </row>
    <row r="22" spans="1:74" x14ac:dyDescent="0.25">
      <c r="A22" s="2">
        <v>42068</v>
      </c>
      <c r="B22" s="3">
        <v>2.8001157407407409E-2</v>
      </c>
      <c r="C22" s="4">
        <v>-0.01</v>
      </c>
      <c r="D22" s="4">
        <v>-2E-3</v>
      </c>
      <c r="E22" s="4">
        <v>-20</v>
      </c>
      <c r="F22" s="4">
        <v>-1.1000000000000001</v>
      </c>
      <c r="G22" s="4">
        <v>-0.6</v>
      </c>
      <c r="H22" s="4">
        <v>-45.4</v>
      </c>
      <c r="J22" s="4">
        <v>21.2</v>
      </c>
      <c r="K22" s="4">
        <v>1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W22" s="4">
        <v>0</v>
      </c>
      <c r="X22" s="4">
        <v>21.2</v>
      </c>
      <c r="Y22" s="4">
        <v>13.8</v>
      </c>
      <c r="Z22" s="4">
        <v>854</v>
      </c>
      <c r="AA22" s="4">
        <v>878</v>
      </c>
      <c r="AB22" s="4">
        <v>893</v>
      </c>
      <c r="AC22" s="4">
        <v>52</v>
      </c>
      <c r="AD22" s="4">
        <v>5.56</v>
      </c>
      <c r="AE22" s="4">
        <v>0.13</v>
      </c>
      <c r="AF22" s="4">
        <v>992</v>
      </c>
      <c r="AG22" s="4">
        <v>-12</v>
      </c>
      <c r="AH22" s="4">
        <v>11</v>
      </c>
      <c r="AI22" s="4">
        <v>33</v>
      </c>
      <c r="AJ22" s="4">
        <v>189</v>
      </c>
      <c r="AK22" s="4">
        <v>138.4</v>
      </c>
      <c r="AL22" s="4">
        <v>1.6</v>
      </c>
      <c r="AM22" s="4">
        <v>196</v>
      </c>
      <c r="AN22" s="4" t="s">
        <v>155</v>
      </c>
      <c r="AO22" s="4">
        <v>2</v>
      </c>
      <c r="AP22" s="5">
        <v>0.77802083333333327</v>
      </c>
      <c r="AQ22" s="4">
        <v>47.159292000000001</v>
      </c>
      <c r="AR22" s="4">
        <v>-88.489752999999993</v>
      </c>
      <c r="AS22" s="4">
        <v>313.89999999999998</v>
      </c>
      <c r="AT22" s="4">
        <v>0</v>
      </c>
      <c r="AU22" s="4">
        <v>11</v>
      </c>
      <c r="AV22" s="4">
        <v>10</v>
      </c>
      <c r="AW22" s="4" t="s">
        <v>202</v>
      </c>
      <c r="AX22" s="4">
        <v>0.9</v>
      </c>
      <c r="AY22" s="4">
        <v>1.6</v>
      </c>
      <c r="AZ22" s="4">
        <v>1.9</v>
      </c>
      <c r="BB22" s="4">
        <v>450</v>
      </c>
      <c r="BD22" s="4">
        <v>0.128</v>
      </c>
      <c r="BE22" s="4">
        <v>0</v>
      </c>
      <c r="BF22" s="4">
        <v>0</v>
      </c>
      <c r="BG22" s="4">
        <v>0</v>
      </c>
      <c r="BH22" s="4">
        <v>0</v>
      </c>
      <c r="BI22" s="4">
        <v>0</v>
      </c>
      <c r="BJ22" s="4">
        <v>0</v>
      </c>
      <c r="BK22" s="4">
        <v>0</v>
      </c>
      <c r="BL22" s="4">
        <v>0</v>
      </c>
      <c r="BM22" s="4">
        <v>0</v>
      </c>
      <c r="BN22" s="4">
        <v>0</v>
      </c>
      <c r="BO22" s="4">
        <v>0</v>
      </c>
      <c r="BQ22" s="4">
        <v>0</v>
      </c>
      <c r="BR22" s="4">
        <v>4.9020000000000001E-3</v>
      </c>
      <c r="BS22" s="4">
        <v>-5</v>
      </c>
      <c r="BT22" s="4">
        <v>0.61082899999999996</v>
      </c>
      <c r="BU22" s="4">
        <v>0.119795</v>
      </c>
      <c r="BV22" s="4">
        <v>12.338749</v>
      </c>
    </row>
    <row r="23" spans="1:74" x14ac:dyDescent="0.25">
      <c r="A23" s="2">
        <v>42068</v>
      </c>
      <c r="B23" s="3">
        <v>2.8012731481481479E-2</v>
      </c>
      <c r="C23" s="4">
        <v>-0.01</v>
      </c>
      <c r="D23" s="4">
        <v>-2E-3</v>
      </c>
      <c r="E23" s="4">
        <v>-20</v>
      </c>
      <c r="F23" s="4">
        <v>-1.1000000000000001</v>
      </c>
      <c r="G23" s="4">
        <v>-0.6</v>
      </c>
      <c r="H23" s="4">
        <v>-70.099999999999994</v>
      </c>
      <c r="J23" s="4">
        <v>21.2</v>
      </c>
      <c r="K23" s="4">
        <v>1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W23" s="4">
        <v>0</v>
      </c>
      <c r="X23" s="4">
        <v>21.2</v>
      </c>
      <c r="Y23" s="4">
        <v>13.8</v>
      </c>
      <c r="Z23" s="4">
        <v>854</v>
      </c>
      <c r="AA23" s="4">
        <v>877</v>
      </c>
      <c r="AB23" s="4">
        <v>892</v>
      </c>
      <c r="AC23" s="4">
        <v>52</v>
      </c>
      <c r="AD23" s="4">
        <v>5.56</v>
      </c>
      <c r="AE23" s="4">
        <v>0.13</v>
      </c>
      <c r="AF23" s="4">
        <v>992</v>
      </c>
      <c r="AG23" s="4">
        <v>-12</v>
      </c>
      <c r="AH23" s="4">
        <v>11</v>
      </c>
      <c r="AI23" s="4">
        <v>33</v>
      </c>
      <c r="AJ23" s="4">
        <v>189</v>
      </c>
      <c r="AK23" s="4">
        <v>139</v>
      </c>
      <c r="AL23" s="4">
        <v>1.5</v>
      </c>
      <c r="AM23" s="4">
        <v>196</v>
      </c>
      <c r="AN23" s="4" t="s">
        <v>155</v>
      </c>
      <c r="AO23" s="4">
        <v>2</v>
      </c>
      <c r="AP23" s="5">
        <v>0.77803240740740742</v>
      </c>
      <c r="AQ23" s="4">
        <v>47.159292000000001</v>
      </c>
      <c r="AR23" s="4">
        <v>-88.489752999999993</v>
      </c>
      <c r="AS23" s="4">
        <v>313.7</v>
      </c>
      <c r="AT23" s="4">
        <v>0</v>
      </c>
      <c r="AU23" s="4">
        <v>11</v>
      </c>
      <c r="AV23" s="4">
        <v>10</v>
      </c>
      <c r="AW23" s="4" t="s">
        <v>202</v>
      </c>
      <c r="AX23" s="4">
        <v>0.9</v>
      </c>
      <c r="AY23" s="4">
        <v>1.6</v>
      </c>
      <c r="AZ23" s="4">
        <v>1.9</v>
      </c>
      <c r="BB23" s="4">
        <v>450</v>
      </c>
      <c r="BD23" s="4">
        <v>0.128</v>
      </c>
      <c r="BE23" s="4">
        <v>0</v>
      </c>
      <c r="BF23" s="4">
        <v>0</v>
      </c>
      <c r="BG23" s="4">
        <v>0</v>
      </c>
      <c r="BH23" s="4">
        <v>0</v>
      </c>
      <c r="BI23" s="4">
        <v>0</v>
      </c>
      <c r="BJ23" s="4">
        <v>0</v>
      </c>
      <c r="BK23" s="4">
        <v>0</v>
      </c>
      <c r="BL23" s="4">
        <v>0</v>
      </c>
      <c r="BM23" s="4">
        <v>0</v>
      </c>
      <c r="BN23" s="4">
        <v>0</v>
      </c>
      <c r="BO23" s="4">
        <v>0</v>
      </c>
      <c r="BQ23" s="4">
        <v>0</v>
      </c>
      <c r="BR23" s="4">
        <v>9.4140000000000005E-3</v>
      </c>
      <c r="BS23" s="4">
        <v>-5</v>
      </c>
      <c r="BT23" s="4">
        <v>0.61158599999999996</v>
      </c>
      <c r="BU23" s="4">
        <v>0.23006399999999999</v>
      </c>
      <c r="BV23" s="4">
        <v>12.354029000000001</v>
      </c>
    </row>
    <row r="24" spans="1:74" x14ac:dyDescent="0.25">
      <c r="A24" s="2">
        <v>42068</v>
      </c>
      <c r="B24" s="3">
        <v>2.8024305555555556E-2</v>
      </c>
      <c r="C24" s="4">
        <v>-0.01</v>
      </c>
      <c r="D24" s="4">
        <v>-2E-3</v>
      </c>
      <c r="E24" s="4">
        <v>-20</v>
      </c>
      <c r="F24" s="4">
        <v>-1.1000000000000001</v>
      </c>
      <c r="G24" s="4">
        <v>-0.6</v>
      </c>
      <c r="H24" s="4">
        <v>-45.3</v>
      </c>
      <c r="J24" s="4">
        <v>21.2</v>
      </c>
      <c r="K24" s="4">
        <v>1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W24" s="4">
        <v>0</v>
      </c>
      <c r="X24" s="4">
        <v>21.2</v>
      </c>
      <c r="Y24" s="4">
        <v>13.8</v>
      </c>
      <c r="Z24" s="4">
        <v>855</v>
      </c>
      <c r="AA24" s="4">
        <v>878</v>
      </c>
      <c r="AB24" s="4">
        <v>892</v>
      </c>
      <c r="AC24" s="4">
        <v>52</v>
      </c>
      <c r="AD24" s="4">
        <v>5.56</v>
      </c>
      <c r="AE24" s="4">
        <v>0.13</v>
      </c>
      <c r="AF24" s="4">
        <v>992</v>
      </c>
      <c r="AG24" s="4">
        <v>-12</v>
      </c>
      <c r="AH24" s="4">
        <v>11</v>
      </c>
      <c r="AI24" s="4">
        <v>33</v>
      </c>
      <c r="AJ24" s="4">
        <v>189</v>
      </c>
      <c r="AK24" s="4">
        <v>139</v>
      </c>
      <c r="AL24" s="4">
        <v>1.5</v>
      </c>
      <c r="AM24" s="4">
        <v>196</v>
      </c>
      <c r="AN24" s="4" t="s">
        <v>155</v>
      </c>
      <c r="AO24" s="4">
        <v>2</v>
      </c>
      <c r="AP24" s="5">
        <v>0.77804398148148157</v>
      </c>
      <c r="AQ24" s="4">
        <v>47.159292000000001</v>
      </c>
      <c r="AR24" s="4">
        <v>-88.489751999999996</v>
      </c>
      <c r="AS24" s="4">
        <v>313.3</v>
      </c>
      <c r="AT24" s="4">
        <v>0</v>
      </c>
      <c r="AU24" s="4">
        <v>11</v>
      </c>
      <c r="AV24" s="4">
        <v>10</v>
      </c>
      <c r="AW24" s="4" t="s">
        <v>202</v>
      </c>
      <c r="AX24" s="4">
        <v>0.9</v>
      </c>
      <c r="AY24" s="4">
        <v>1.6878</v>
      </c>
      <c r="AZ24" s="4">
        <v>1.9</v>
      </c>
      <c r="BB24" s="4">
        <v>450</v>
      </c>
      <c r="BD24" s="4">
        <v>0.128</v>
      </c>
      <c r="BE24" s="4">
        <v>0</v>
      </c>
      <c r="BF24" s="4">
        <v>0</v>
      </c>
      <c r="BG24" s="4">
        <v>0</v>
      </c>
      <c r="BH24" s="4">
        <v>0</v>
      </c>
      <c r="BI24" s="4">
        <v>0</v>
      </c>
      <c r="BJ24" s="4">
        <v>0</v>
      </c>
      <c r="BK24" s="4">
        <v>0</v>
      </c>
      <c r="BL24" s="4">
        <v>0</v>
      </c>
      <c r="BM24" s="4">
        <v>0</v>
      </c>
      <c r="BN24" s="4">
        <v>0</v>
      </c>
      <c r="BO24" s="4">
        <v>0</v>
      </c>
      <c r="BQ24" s="4">
        <v>0</v>
      </c>
      <c r="BR24" s="4">
        <v>7.5100000000000002E-3</v>
      </c>
      <c r="BS24" s="4">
        <v>-5</v>
      </c>
      <c r="BT24" s="4">
        <v>0.61099999999999999</v>
      </c>
      <c r="BU24" s="4">
        <v>0.18352599999999999</v>
      </c>
      <c r="BV24" s="4">
        <v>12.3422</v>
      </c>
    </row>
    <row r="25" spans="1:74" x14ac:dyDescent="0.25">
      <c r="A25" s="2">
        <v>42068</v>
      </c>
      <c r="B25" s="3">
        <v>2.8035879629629629E-2</v>
      </c>
      <c r="C25" s="4">
        <v>-0.01</v>
      </c>
      <c r="D25" s="4">
        <v>-2E-3</v>
      </c>
      <c r="E25" s="4">
        <v>-20</v>
      </c>
      <c r="F25" s="4">
        <v>-1.1000000000000001</v>
      </c>
      <c r="G25" s="4">
        <v>-0.6</v>
      </c>
      <c r="H25" s="4">
        <v>-52.8</v>
      </c>
      <c r="J25" s="4">
        <v>21.2</v>
      </c>
      <c r="K25" s="4">
        <v>1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W25" s="4">
        <v>0</v>
      </c>
      <c r="X25" s="4">
        <v>21.2</v>
      </c>
      <c r="Y25" s="4">
        <v>13.9</v>
      </c>
      <c r="Z25" s="4">
        <v>854</v>
      </c>
      <c r="AA25" s="4">
        <v>877</v>
      </c>
      <c r="AB25" s="4">
        <v>893</v>
      </c>
      <c r="AC25" s="4">
        <v>52</v>
      </c>
      <c r="AD25" s="4">
        <v>5.56</v>
      </c>
      <c r="AE25" s="4">
        <v>0.13</v>
      </c>
      <c r="AF25" s="4">
        <v>992</v>
      </c>
      <c r="AG25" s="4">
        <v>-12</v>
      </c>
      <c r="AH25" s="4">
        <v>11</v>
      </c>
      <c r="AI25" s="4">
        <v>33</v>
      </c>
      <c r="AJ25" s="4">
        <v>189</v>
      </c>
      <c r="AK25" s="4">
        <v>139</v>
      </c>
      <c r="AL25" s="4">
        <v>1.5</v>
      </c>
      <c r="AM25" s="4">
        <v>196</v>
      </c>
      <c r="AN25" s="4" t="s">
        <v>155</v>
      </c>
      <c r="AO25" s="4">
        <v>2</v>
      </c>
      <c r="AP25" s="5">
        <v>0.7780555555555555</v>
      </c>
      <c r="AQ25" s="4">
        <v>47.159292000000001</v>
      </c>
      <c r="AR25" s="4">
        <v>-88.489751999999996</v>
      </c>
      <c r="AS25" s="4">
        <v>312.89999999999998</v>
      </c>
      <c r="AT25" s="4">
        <v>0</v>
      </c>
      <c r="AU25" s="4">
        <v>11</v>
      </c>
      <c r="AV25" s="4">
        <v>10</v>
      </c>
      <c r="AW25" s="4" t="s">
        <v>202</v>
      </c>
      <c r="AX25" s="4">
        <v>0.9</v>
      </c>
      <c r="AY25" s="4">
        <v>1.7</v>
      </c>
      <c r="AZ25" s="4">
        <v>1.9</v>
      </c>
      <c r="BB25" s="4">
        <v>450</v>
      </c>
      <c r="BD25" s="4">
        <v>0.128</v>
      </c>
      <c r="BE25" s="4">
        <v>0</v>
      </c>
      <c r="BF25" s="4">
        <v>0</v>
      </c>
      <c r="BG25" s="4">
        <v>0</v>
      </c>
      <c r="BH25" s="4">
        <v>0</v>
      </c>
      <c r="BI25" s="4">
        <v>0</v>
      </c>
      <c r="BJ25" s="4">
        <v>0</v>
      </c>
      <c r="BK25" s="4">
        <v>0</v>
      </c>
      <c r="BL25" s="4">
        <v>0</v>
      </c>
      <c r="BM25" s="4">
        <v>0</v>
      </c>
      <c r="BN25" s="4">
        <v>0</v>
      </c>
      <c r="BO25" s="4">
        <v>0</v>
      </c>
      <c r="BQ25" s="4">
        <v>0</v>
      </c>
      <c r="BR25" s="4">
        <v>2.7550000000000001E-3</v>
      </c>
      <c r="BS25" s="4">
        <v>-5</v>
      </c>
      <c r="BT25" s="4">
        <v>0.61058500000000004</v>
      </c>
      <c r="BU25" s="4">
        <v>6.7325999999999997E-2</v>
      </c>
      <c r="BV25" s="4">
        <v>12.333817</v>
      </c>
    </row>
    <row r="26" spans="1:74" x14ac:dyDescent="0.25">
      <c r="A26" s="2">
        <v>42068</v>
      </c>
      <c r="B26" s="3">
        <v>2.8047453703703706E-2</v>
      </c>
      <c r="C26" s="4">
        <v>-0.01</v>
      </c>
      <c r="D26" s="4">
        <v>-2.8E-3</v>
      </c>
      <c r="E26" s="4">
        <v>-28.256803000000001</v>
      </c>
      <c r="F26" s="4">
        <v>-1.2</v>
      </c>
      <c r="G26" s="4">
        <v>-0.6</v>
      </c>
      <c r="H26" s="4">
        <v>-55.1</v>
      </c>
      <c r="J26" s="4">
        <v>21.2</v>
      </c>
      <c r="K26" s="4">
        <v>1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W26" s="4">
        <v>0</v>
      </c>
      <c r="X26" s="4">
        <v>21.2</v>
      </c>
      <c r="Y26" s="4">
        <v>13.8</v>
      </c>
      <c r="Z26" s="4">
        <v>854</v>
      </c>
      <c r="AA26" s="4">
        <v>878</v>
      </c>
      <c r="AB26" s="4">
        <v>894</v>
      </c>
      <c r="AC26" s="4">
        <v>52</v>
      </c>
      <c r="AD26" s="4">
        <v>5.56</v>
      </c>
      <c r="AE26" s="4">
        <v>0.13</v>
      </c>
      <c r="AF26" s="4">
        <v>992</v>
      </c>
      <c r="AG26" s="4">
        <v>-12</v>
      </c>
      <c r="AH26" s="4">
        <v>11</v>
      </c>
      <c r="AI26" s="4">
        <v>33</v>
      </c>
      <c r="AJ26" s="4">
        <v>189</v>
      </c>
      <c r="AK26" s="4">
        <v>138.6</v>
      </c>
      <c r="AL26" s="4">
        <v>1.4</v>
      </c>
      <c r="AM26" s="4">
        <v>196</v>
      </c>
      <c r="AN26" s="4" t="s">
        <v>155</v>
      </c>
      <c r="AO26" s="4">
        <v>2</v>
      </c>
      <c r="AP26" s="5">
        <v>0.77806712962962965</v>
      </c>
      <c r="AQ26" s="4">
        <v>47.159292000000001</v>
      </c>
      <c r="AR26" s="4">
        <v>-88.489751999999996</v>
      </c>
      <c r="AS26" s="4">
        <v>312.60000000000002</v>
      </c>
      <c r="AT26" s="4">
        <v>0</v>
      </c>
      <c r="AU26" s="4">
        <v>11</v>
      </c>
      <c r="AV26" s="4">
        <v>10</v>
      </c>
      <c r="AW26" s="4" t="s">
        <v>202</v>
      </c>
      <c r="AX26" s="4">
        <v>0.9</v>
      </c>
      <c r="AY26" s="4">
        <v>1.7</v>
      </c>
      <c r="AZ26" s="4">
        <v>1.9</v>
      </c>
      <c r="BB26" s="4">
        <v>450</v>
      </c>
      <c r="BD26" s="4">
        <v>0.128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0</v>
      </c>
      <c r="BM26" s="4">
        <v>0</v>
      </c>
      <c r="BN26" s="4">
        <v>0</v>
      </c>
      <c r="BO26" s="4">
        <v>0</v>
      </c>
      <c r="BQ26" s="4">
        <v>0</v>
      </c>
      <c r="BR26" s="4">
        <v>5.1500000000000001E-3</v>
      </c>
      <c r="BS26" s="4">
        <v>-5</v>
      </c>
      <c r="BT26" s="4">
        <v>0.61</v>
      </c>
      <c r="BU26" s="4">
        <v>0.12585399999999999</v>
      </c>
      <c r="BV26" s="4">
        <v>12.321999999999999</v>
      </c>
    </row>
    <row r="27" spans="1:74" x14ac:dyDescent="0.25">
      <c r="A27" s="2">
        <v>42068</v>
      </c>
      <c r="B27" s="3">
        <v>2.8059027777777776E-2</v>
      </c>
      <c r="C27" s="4">
        <v>-0.01</v>
      </c>
      <c r="D27" s="4">
        <v>-3.0000000000000001E-3</v>
      </c>
      <c r="E27" s="4">
        <v>-30</v>
      </c>
      <c r="F27" s="4">
        <v>-1.2</v>
      </c>
      <c r="G27" s="4">
        <v>-0.6</v>
      </c>
      <c r="H27" s="4">
        <v>-50.1</v>
      </c>
      <c r="J27" s="4">
        <v>21.2</v>
      </c>
      <c r="K27" s="4">
        <v>1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W27" s="4">
        <v>0</v>
      </c>
      <c r="X27" s="4">
        <v>21.2</v>
      </c>
      <c r="Y27" s="4">
        <v>13.8</v>
      </c>
      <c r="Z27" s="4">
        <v>854</v>
      </c>
      <c r="AA27" s="4">
        <v>878</v>
      </c>
      <c r="AB27" s="4">
        <v>893</v>
      </c>
      <c r="AC27" s="4">
        <v>52</v>
      </c>
      <c r="AD27" s="4">
        <v>5.56</v>
      </c>
      <c r="AE27" s="4">
        <v>0.13</v>
      </c>
      <c r="AF27" s="4">
        <v>992</v>
      </c>
      <c r="AG27" s="4">
        <v>-12</v>
      </c>
      <c r="AH27" s="4">
        <v>11</v>
      </c>
      <c r="AI27" s="4">
        <v>33</v>
      </c>
      <c r="AJ27" s="4">
        <v>189</v>
      </c>
      <c r="AK27" s="4">
        <v>138.4</v>
      </c>
      <c r="AL27" s="4">
        <v>1.5</v>
      </c>
      <c r="AM27" s="4">
        <v>196</v>
      </c>
      <c r="AN27" s="4" t="s">
        <v>155</v>
      </c>
      <c r="AO27" s="4">
        <v>2</v>
      </c>
      <c r="AP27" s="5">
        <v>0.77807870370370369</v>
      </c>
      <c r="AQ27" s="4">
        <v>47.159292000000001</v>
      </c>
      <c r="AR27" s="4">
        <v>-88.489751999999996</v>
      </c>
      <c r="AS27" s="4">
        <v>312.3</v>
      </c>
      <c r="AT27" s="4">
        <v>0</v>
      </c>
      <c r="AU27" s="4">
        <v>11</v>
      </c>
      <c r="AV27" s="4">
        <v>10</v>
      </c>
      <c r="AW27" s="4" t="s">
        <v>202</v>
      </c>
      <c r="AX27" s="4">
        <v>0.9</v>
      </c>
      <c r="AY27" s="4">
        <v>1.7</v>
      </c>
      <c r="AZ27" s="4">
        <v>1.9</v>
      </c>
      <c r="BB27" s="4">
        <v>450</v>
      </c>
      <c r="BD27" s="4">
        <v>0.128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4">
        <v>0</v>
      </c>
      <c r="BN27" s="4">
        <v>0</v>
      </c>
      <c r="BO27" s="4">
        <v>0</v>
      </c>
      <c r="BQ27" s="4">
        <v>0</v>
      </c>
      <c r="BR27" s="4">
        <v>8.0949999999999998E-3</v>
      </c>
      <c r="BS27" s="4">
        <v>-5</v>
      </c>
      <c r="BT27" s="4">
        <v>0.61</v>
      </c>
      <c r="BU27" s="4">
        <v>0.197822</v>
      </c>
      <c r="BV27" s="4">
        <v>12.321999999999999</v>
      </c>
    </row>
    <row r="28" spans="1:74" x14ac:dyDescent="0.25">
      <c r="A28" s="2">
        <v>42068</v>
      </c>
      <c r="B28" s="3">
        <v>2.8070601851851854E-2</v>
      </c>
      <c r="C28" s="4">
        <v>-0.01</v>
      </c>
      <c r="D28" s="4">
        <v>-3.5000000000000001E-3</v>
      </c>
      <c r="E28" s="4">
        <v>-34.769624999999998</v>
      </c>
      <c r="F28" s="4">
        <v>-1.2</v>
      </c>
      <c r="G28" s="4">
        <v>-0.6</v>
      </c>
      <c r="H28" s="4">
        <v>-75.099999999999994</v>
      </c>
      <c r="J28" s="4">
        <v>21.2</v>
      </c>
      <c r="K28" s="4">
        <v>1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W28" s="4">
        <v>0</v>
      </c>
      <c r="X28" s="4">
        <v>21.2</v>
      </c>
      <c r="Y28" s="4">
        <v>13.9</v>
      </c>
      <c r="Z28" s="4">
        <v>854</v>
      </c>
      <c r="AA28" s="4">
        <v>877</v>
      </c>
      <c r="AB28" s="4">
        <v>893</v>
      </c>
      <c r="AC28" s="4">
        <v>52</v>
      </c>
      <c r="AD28" s="4">
        <v>5.56</v>
      </c>
      <c r="AE28" s="4">
        <v>0.13</v>
      </c>
      <c r="AF28" s="4">
        <v>992</v>
      </c>
      <c r="AG28" s="4">
        <v>-12</v>
      </c>
      <c r="AH28" s="4">
        <v>11</v>
      </c>
      <c r="AI28" s="4">
        <v>33</v>
      </c>
      <c r="AJ28" s="4">
        <v>189</v>
      </c>
      <c r="AK28" s="4">
        <v>138.6</v>
      </c>
      <c r="AL28" s="4">
        <v>1.5</v>
      </c>
      <c r="AM28" s="4">
        <v>196</v>
      </c>
      <c r="AN28" s="4" t="s">
        <v>155</v>
      </c>
      <c r="AO28" s="4">
        <v>2</v>
      </c>
      <c r="AP28" s="5">
        <v>0.77809027777777784</v>
      </c>
      <c r="AQ28" s="4">
        <v>47.159292000000001</v>
      </c>
      <c r="AR28" s="4">
        <v>-88.489751999999996</v>
      </c>
      <c r="AS28" s="4">
        <v>312.3</v>
      </c>
      <c r="AT28" s="4">
        <v>0</v>
      </c>
      <c r="AU28" s="4">
        <v>11</v>
      </c>
      <c r="AV28" s="4">
        <v>10</v>
      </c>
      <c r="AW28" s="4" t="s">
        <v>202</v>
      </c>
      <c r="AX28" s="4">
        <v>0.9</v>
      </c>
      <c r="AY28" s="4">
        <v>1.7</v>
      </c>
      <c r="AZ28" s="4">
        <v>1.9</v>
      </c>
      <c r="BB28" s="4">
        <v>450</v>
      </c>
      <c r="BD28" s="4">
        <v>0.128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Q28" s="4">
        <v>0</v>
      </c>
      <c r="BR28" s="4">
        <v>2.7550000000000001E-3</v>
      </c>
      <c r="BS28" s="4">
        <v>-5</v>
      </c>
      <c r="BT28" s="4">
        <v>0.60958500000000004</v>
      </c>
      <c r="BU28" s="4">
        <v>6.7325999999999997E-2</v>
      </c>
      <c r="BV28" s="4">
        <v>12.313617000000001</v>
      </c>
    </row>
    <row r="29" spans="1:74" x14ac:dyDescent="0.25">
      <c r="A29" s="2">
        <v>42068</v>
      </c>
      <c r="B29" s="3">
        <v>2.8082175925925924E-2</v>
      </c>
      <c r="C29" s="4">
        <v>-0.01</v>
      </c>
      <c r="D29" s="4">
        <v>-4.0000000000000001E-3</v>
      </c>
      <c r="E29" s="4">
        <v>-40</v>
      </c>
      <c r="F29" s="4">
        <v>-1.2</v>
      </c>
      <c r="G29" s="4">
        <v>-0.6</v>
      </c>
      <c r="H29" s="4">
        <v>-55.2</v>
      </c>
      <c r="J29" s="4">
        <v>21.2</v>
      </c>
      <c r="K29" s="4">
        <v>1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W29" s="4">
        <v>0</v>
      </c>
      <c r="X29" s="4">
        <v>21.2</v>
      </c>
      <c r="Y29" s="4">
        <v>13.8</v>
      </c>
      <c r="Z29" s="4">
        <v>855</v>
      </c>
      <c r="AA29" s="4">
        <v>878</v>
      </c>
      <c r="AB29" s="4">
        <v>892</v>
      </c>
      <c r="AC29" s="4">
        <v>52</v>
      </c>
      <c r="AD29" s="4">
        <v>5.56</v>
      </c>
      <c r="AE29" s="4">
        <v>0.13</v>
      </c>
      <c r="AF29" s="4">
        <v>992</v>
      </c>
      <c r="AG29" s="4">
        <v>-12</v>
      </c>
      <c r="AH29" s="4">
        <v>11</v>
      </c>
      <c r="AI29" s="4">
        <v>33</v>
      </c>
      <c r="AJ29" s="4">
        <v>189</v>
      </c>
      <c r="AK29" s="4">
        <v>138.4</v>
      </c>
      <c r="AL29" s="4">
        <v>1.4</v>
      </c>
      <c r="AM29" s="4">
        <v>196</v>
      </c>
      <c r="AN29" s="4" t="s">
        <v>155</v>
      </c>
      <c r="AO29" s="4">
        <v>2</v>
      </c>
      <c r="AP29" s="5">
        <v>0.77810185185185177</v>
      </c>
      <c r="AQ29" s="4">
        <v>47.159292000000001</v>
      </c>
      <c r="AR29" s="4">
        <v>-88.489751999999996</v>
      </c>
      <c r="AS29" s="4">
        <v>312.10000000000002</v>
      </c>
      <c r="AT29" s="4">
        <v>0</v>
      </c>
      <c r="AU29" s="4">
        <v>11</v>
      </c>
      <c r="AV29" s="4">
        <v>10</v>
      </c>
      <c r="AW29" s="4" t="s">
        <v>202</v>
      </c>
      <c r="AX29" s="4">
        <v>0.9</v>
      </c>
      <c r="AY29" s="4">
        <v>1.7</v>
      </c>
      <c r="AZ29" s="4">
        <v>1.9</v>
      </c>
      <c r="BB29" s="4">
        <v>450</v>
      </c>
      <c r="BD29" s="4">
        <v>0.128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0</v>
      </c>
      <c r="BM29" s="4">
        <v>0</v>
      </c>
      <c r="BN29" s="4">
        <v>0</v>
      </c>
      <c r="BO29" s="4">
        <v>0</v>
      </c>
      <c r="BQ29" s="4">
        <v>0</v>
      </c>
      <c r="BR29" s="4">
        <v>5.8500000000000002E-4</v>
      </c>
      <c r="BS29" s="4">
        <v>-5</v>
      </c>
      <c r="BT29" s="4">
        <v>0.60899999999999999</v>
      </c>
      <c r="BU29" s="4">
        <v>1.4296E-2</v>
      </c>
      <c r="BV29" s="4">
        <v>12.3018</v>
      </c>
    </row>
    <row r="30" spans="1:74" x14ac:dyDescent="0.25">
      <c r="A30" s="2">
        <v>42068</v>
      </c>
      <c r="B30" s="3">
        <v>2.8093750000000001E-2</v>
      </c>
      <c r="C30" s="4">
        <v>-0.01</v>
      </c>
      <c r="D30" s="4">
        <v>-4.0000000000000001E-3</v>
      </c>
      <c r="E30" s="4">
        <v>-40</v>
      </c>
      <c r="F30" s="4">
        <v>-1.2</v>
      </c>
      <c r="G30" s="4">
        <v>-0.6</v>
      </c>
      <c r="H30" s="4">
        <v>-50.1</v>
      </c>
      <c r="J30" s="4">
        <v>21.2</v>
      </c>
      <c r="K30" s="4">
        <v>1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W30" s="4">
        <v>0</v>
      </c>
      <c r="X30" s="4">
        <v>21.2</v>
      </c>
      <c r="Y30" s="4">
        <v>13.8</v>
      </c>
      <c r="Z30" s="4">
        <v>854</v>
      </c>
      <c r="AA30" s="4">
        <v>878</v>
      </c>
      <c r="AB30" s="4">
        <v>893</v>
      </c>
      <c r="AC30" s="4">
        <v>52</v>
      </c>
      <c r="AD30" s="4">
        <v>5.56</v>
      </c>
      <c r="AE30" s="4">
        <v>0.13</v>
      </c>
      <c r="AF30" s="4">
        <v>992</v>
      </c>
      <c r="AG30" s="4">
        <v>-12</v>
      </c>
      <c r="AH30" s="4">
        <v>11</v>
      </c>
      <c r="AI30" s="4">
        <v>33</v>
      </c>
      <c r="AJ30" s="4">
        <v>189</v>
      </c>
      <c r="AK30" s="4">
        <v>139</v>
      </c>
      <c r="AL30" s="4">
        <v>1.5</v>
      </c>
      <c r="AM30" s="4">
        <v>196</v>
      </c>
      <c r="AN30" s="4" t="s">
        <v>155</v>
      </c>
      <c r="AO30" s="4">
        <v>2</v>
      </c>
      <c r="AP30" s="5">
        <v>0.77811342592592592</v>
      </c>
      <c r="AQ30" s="4">
        <v>47.159292000000001</v>
      </c>
      <c r="AR30" s="4">
        <v>-88.489751999999996</v>
      </c>
      <c r="AS30" s="4">
        <v>311.89999999999998</v>
      </c>
      <c r="AT30" s="4">
        <v>0</v>
      </c>
      <c r="AU30" s="4">
        <v>11</v>
      </c>
      <c r="AV30" s="4">
        <v>10</v>
      </c>
      <c r="AW30" s="4" t="s">
        <v>202</v>
      </c>
      <c r="AX30" s="4">
        <v>0.9</v>
      </c>
      <c r="AY30" s="4">
        <v>1.7</v>
      </c>
      <c r="AZ30" s="4">
        <v>1.9</v>
      </c>
      <c r="BB30" s="4">
        <v>450</v>
      </c>
      <c r="BD30" s="4">
        <v>0.128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0</v>
      </c>
      <c r="BM30" s="4">
        <v>0</v>
      </c>
      <c r="BN30" s="4">
        <v>0</v>
      </c>
      <c r="BO30" s="4">
        <v>0</v>
      </c>
      <c r="BQ30" s="4">
        <v>0</v>
      </c>
      <c r="BR30" s="4">
        <v>3.32E-3</v>
      </c>
      <c r="BS30" s="4">
        <v>-5</v>
      </c>
      <c r="BT30" s="4">
        <v>0.60941500000000004</v>
      </c>
      <c r="BU30" s="4">
        <v>8.1131999999999996E-2</v>
      </c>
      <c r="BV30" s="4">
        <v>12.310183</v>
      </c>
    </row>
    <row r="31" spans="1:74" x14ac:dyDescent="0.25">
      <c r="A31" s="2">
        <v>42068</v>
      </c>
      <c r="B31" s="3">
        <v>2.8105324074074071E-2</v>
      </c>
      <c r="C31" s="4">
        <v>-1.6E-2</v>
      </c>
      <c r="D31" s="4">
        <v>-4.0000000000000001E-3</v>
      </c>
      <c r="E31" s="4">
        <v>-40</v>
      </c>
      <c r="F31" s="4">
        <v>-1.2</v>
      </c>
      <c r="G31" s="4">
        <v>-0.6</v>
      </c>
      <c r="H31" s="4">
        <v>-81.400000000000006</v>
      </c>
      <c r="J31" s="4">
        <v>21.2</v>
      </c>
      <c r="K31" s="4">
        <v>1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W31" s="4">
        <v>0</v>
      </c>
      <c r="X31" s="4">
        <v>21.2</v>
      </c>
      <c r="Y31" s="4">
        <v>13.8</v>
      </c>
      <c r="Z31" s="4">
        <v>854</v>
      </c>
      <c r="AA31" s="4">
        <v>877</v>
      </c>
      <c r="AB31" s="4">
        <v>893</v>
      </c>
      <c r="AC31" s="4">
        <v>52</v>
      </c>
      <c r="AD31" s="4">
        <v>5.56</v>
      </c>
      <c r="AE31" s="4">
        <v>0.13</v>
      </c>
      <c r="AF31" s="4">
        <v>992</v>
      </c>
      <c r="AG31" s="4">
        <v>-12</v>
      </c>
      <c r="AH31" s="4">
        <v>11</v>
      </c>
      <c r="AI31" s="4">
        <v>33</v>
      </c>
      <c r="AJ31" s="4">
        <v>189</v>
      </c>
      <c r="AK31" s="4">
        <v>139</v>
      </c>
      <c r="AL31" s="4">
        <v>1.5</v>
      </c>
      <c r="AM31" s="4">
        <v>196</v>
      </c>
      <c r="AN31" s="4" t="s">
        <v>155</v>
      </c>
      <c r="AO31" s="4">
        <v>2</v>
      </c>
      <c r="AP31" s="5">
        <v>0.77812500000000007</v>
      </c>
      <c r="AQ31" s="4">
        <v>47.159292000000001</v>
      </c>
      <c r="AR31" s="4">
        <v>-88.489750000000001</v>
      </c>
      <c r="AS31" s="4">
        <v>311.60000000000002</v>
      </c>
      <c r="AT31" s="4">
        <v>0</v>
      </c>
      <c r="AU31" s="4">
        <v>11</v>
      </c>
      <c r="AV31" s="4">
        <v>10</v>
      </c>
      <c r="AW31" s="4" t="s">
        <v>202</v>
      </c>
      <c r="AX31" s="4">
        <v>0.9</v>
      </c>
      <c r="AY31" s="4">
        <v>1.7</v>
      </c>
      <c r="AZ31" s="4">
        <v>1.9</v>
      </c>
      <c r="BB31" s="4">
        <v>450</v>
      </c>
      <c r="BD31" s="4">
        <v>0.128</v>
      </c>
      <c r="BE31" s="4">
        <v>0</v>
      </c>
      <c r="BF31" s="4">
        <v>0</v>
      </c>
      <c r="BG31" s="4">
        <v>0</v>
      </c>
      <c r="BH31" s="4">
        <v>0</v>
      </c>
      <c r="BI31" s="4">
        <v>0</v>
      </c>
      <c r="BJ31" s="4">
        <v>0</v>
      </c>
      <c r="BK31" s="4">
        <v>0</v>
      </c>
      <c r="BL31" s="4">
        <v>0</v>
      </c>
      <c r="BM31" s="4">
        <v>0</v>
      </c>
      <c r="BN31" s="4">
        <v>0</v>
      </c>
      <c r="BO31" s="4">
        <v>0</v>
      </c>
      <c r="BQ31" s="4">
        <v>0</v>
      </c>
      <c r="BR31" s="4">
        <v>5.9249999999999997E-3</v>
      </c>
      <c r="BS31" s="4">
        <v>-5</v>
      </c>
      <c r="BT31" s="4">
        <v>0.60958500000000004</v>
      </c>
      <c r="BU31" s="4">
        <v>0.144792</v>
      </c>
      <c r="BV31" s="4">
        <v>12.313617000000001</v>
      </c>
    </row>
    <row r="32" spans="1:74" x14ac:dyDescent="0.25">
      <c r="A32" s="2">
        <v>42068</v>
      </c>
      <c r="B32" s="3">
        <v>2.8116898148148151E-2</v>
      </c>
      <c r="C32" s="4">
        <v>-1.4999999999999999E-2</v>
      </c>
      <c r="D32" s="4">
        <v>-4.0000000000000001E-3</v>
      </c>
      <c r="E32" s="4">
        <v>-40</v>
      </c>
      <c r="F32" s="4">
        <v>-1.1000000000000001</v>
      </c>
      <c r="G32" s="4">
        <v>-0.6</v>
      </c>
      <c r="H32" s="4">
        <v>-62.9</v>
      </c>
      <c r="J32" s="4">
        <v>21.2</v>
      </c>
      <c r="K32" s="4">
        <v>1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W32" s="4">
        <v>0</v>
      </c>
      <c r="X32" s="4">
        <v>21.2</v>
      </c>
      <c r="Y32" s="4">
        <v>13.8</v>
      </c>
      <c r="Z32" s="4">
        <v>855</v>
      </c>
      <c r="AA32" s="4">
        <v>878</v>
      </c>
      <c r="AB32" s="4">
        <v>893</v>
      </c>
      <c r="AC32" s="4">
        <v>52</v>
      </c>
      <c r="AD32" s="4">
        <v>5.56</v>
      </c>
      <c r="AE32" s="4">
        <v>0.13</v>
      </c>
      <c r="AF32" s="4">
        <v>992</v>
      </c>
      <c r="AG32" s="4">
        <v>-12</v>
      </c>
      <c r="AH32" s="4">
        <v>11</v>
      </c>
      <c r="AI32" s="4">
        <v>33</v>
      </c>
      <c r="AJ32" s="4">
        <v>189</v>
      </c>
      <c r="AK32" s="4">
        <v>139</v>
      </c>
      <c r="AL32" s="4">
        <v>1.5</v>
      </c>
      <c r="AM32" s="4">
        <v>196</v>
      </c>
      <c r="AN32" s="4" t="s">
        <v>155</v>
      </c>
      <c r="AO32" s="4">
        <v>2</v>
      </c>
      <c r="AP32" s="5">
        <v>0.77813657407407411</v>
      </c>
      <c r="AQ32" s="4">
        <v>47.159292000000001</v>
      </c>
      <c r="AR32" s="4">
        <v>-88.489750000000001</v>
      </c>
      <c r="AS32" s="4">
        <v>311.3</v>
      </c>
      <c r="AT32" s="4">
        <v>0</v>
      </c>
      <c r="AU32" s="4">
        <v>11</v>
      </c>
      <c r="AV32" s="4">
        <v>10</v>
      </c>
      <c r="AW32" s="4" t="s">
        <v>202</v>
      </c>
      <c r="AX32" s="4">
        <v>0.9</v>
      </c>
      <c r="AY32" s="4">
        <v>1.7</v>
      </c>
      <c r="AZ32" s="4">
        <v>1.9</v>
      </c>
      <c r="BB32" s="4">
        <v>450</v>
      </c>
      <c r="BD32" s="4">
        <v>0.128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Q32" s="4">
        <v>0</v>
      </c>
      <c r="BR32" s="4">
        <v>2.1700000000000001E-3</v>
      </c>
      <c r="BS32" s="4">
        <v>-5</v>
      </c>
      <c r="BT32" s="4">
        <v>0.60941500000000004</v>
      </c>
      <c r="BU32" s="4">
        <v>5.3030000000000001E-2</v>
      </c>
      <c r="BV32" s="4">
        <v>12.310183</v>
      </c>
    </row>
    <row r="33" spans="1:74" x14ac:dyDescent="0.25">
      <c r="A33" s="2">
        <v>42068</v>
      </c>
      <c r="B33" s="3">
        <v>2.8128472222222225E-2</v>
      </c>
      <c r="C33" s="4">
        <v>-1.2999999999999999E-2</v>
      </c>
      <c r="D33" s="4">
        <v>-4.0000000000000001E-3</v>
      </c>
      <c r="E33" s="4">
        <v>-40</v>
      </c>
      <c r="F33" s="4">
        <v>-1.1000000000000001</v>
      </c>
      <c r="G33" s="4">
        <v>-0.6</v>
      </c>
      <c r="H33" s="4">
        <v>-79.099999999999994</v>
      </c>
      <c r="J33" s="4">
        <v>21.2</v>
      </c>
      <c r="K33" s="4">
        <v>1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W33" s="4">
        <v>0</v>
      </c>
      <c r="X33" s="4">
        <v>21.2</v>
      </c>
      <c r="Y33" s="4">
        <v>13.8</v>
      </c>
      <c r="Z33" s="4">
        <v>854</v>
      </c>
      <c r="AA33" s="4">
        <v>877</v>
      </c>
      <c r="AB33" s="4">
        <v>893</v>
      </c>
      <c r="AC33" s="4">
        <v>52</v>
      </c>
      <c r="AD33" s="4">
        <v>5.56</v>
      </c>
      <c r="AE33" s="4">
        <v>0.13</v>
      </c>
      <c r="AF33" s="4">
        <v>992</v>
      </c>
      <c r="AG33" s="4">
        <v>-12</v>
      </c>
      <c r="AH33" s="4">
        <v>11</v>
      </c>
      <c r="AI33" s="4">
        <v>33</v>
      </c>
      <c r="AJ33" s="4">
        <v>189</v>
      </c>
      <c r="AK33" s="4">
        <v>138.6</v>
      </c>
      <c r="AL33" s="4">
        <v>1.5</v>
      </c>
      <c r="AM33" s="4">
        <v>196</v>
      </c>
      <c r="AN33" s="4" t="s">
        <v>155</v>
      </c>
      <c r="AO33" s="4">
        <v>2</v>
      </c>
      <c r="AP33" s="5">
        <v>0.77814814814814814</v>
      </c>
      <c r="AQ33" s="4">
        <v>47.159292000000001</v>
      </c>
      <c r="AR33" s="4">
        <v>-88.489750000000001</v>
      </c>
      <c r="AS33" s="4">
        <v>311.2</v>
      </c>
      <c r="AT33" s="4">
        <v>0</v>
      </c>
      <c r="AU33" s="4">
        <v>11</v>
      </c>
      <c r="AV33" s="4">
        <v>9</v>
      </c>
      <c r="AW33" s="4" t="s">
        <v>201</v>
      </c>
      <c r="AX33" s="4">
        <v>0.9</v>
      </c>
      <c r="AY33" s="4">
        <v>1.7</v>
      </c>
      <c r="AZ33" s="4">
        <v>1.9</v>
      </c>
      <c r="BB33" s="4">
        <v>450</v>
      </c>
      <c r="BD33" s="4">
        <v>0.128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Q33" s="4">
        <v>0</v>
      </c>
      <c r="BR33" s="4">
        <v>1.415E-3</v>
      </c>
      <c r="BS33" s="4">
        <v>-5</v>
      </c>
      <c r="BT33" s="4">
        <v>0.61</v>
      </c>
      <c r="BU33" s="4">
        <v>3.4578999999999999E-2</v>
      </c>
      <c r="BV33" s="4">
        <v>12.321999999999999</v>
      </c>
    </row>
    <row r="34" spans="1:74" x14ac:dyDescent="0.25">
      <c r="A34" s="2">
        <v>42068</v>
      </c>
      <c r="B34" s="3">
        <v>2.8140046296296298E-2</v>
      </c>
      <c r="C34" s="4">
        <v>-0.02</v>
      </c>
      <c r="D34" s="4">
        <v>-4.0000000000000001E-3</v>
      </c>
      <c r="E34" s="4">
        <v>-40</v>
      </c>
      <c r="F34" s="4">
        <v>-1.1000000000000001</v>
      </c>
      <c r="G34" s="4">
        <v>-0.6</v>
      </c>
      <c r="H34" s="4">
        <v>-65.3</v>
      </c>
      <c r="J34" s="4">
        <v>21.2</v>
      </c>
      <c r="K34" s="4">
        <v>1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W34" s="4">
        <v>0</v>
      </c>
      <c r="X34" s="4">
        <v>21.2</v>
      </c>
      <c r="Y34" s="4">
        <v>13.7</v>
      </c>
      <c r="Z34" s="4">
        <v>855</v>
      </c>
      <c r="AA34" s="4">
        <v>878</v>
      </c>
      <c r="AB34" s="4">
        <v>893</v>
      </c>
      <c r="AC34" s="4">
        <v>52</v>
      </c>
      <c r="AD34" s="4">
        <v>5.56</v>
      </c>
      <c r="AE34" s="4">
        <v>0.13</v>
      </c>
      <c r="AF34" s="4">
        <v>992</v>
      </c>
      <c r="AG34" s="4">
        <v>-12</v>
      </c>
      <c r="AH34" s="4">
        <v>11</v>
      </c>
      <c r="AI34" s="4">
        <v>33</v>
      </c>
      <c r="AJ34" s="4">
        <v>189</v>
      </c>
      <c r="AK34" s="4">
        <v>138</v>
      </c>
      <c r="AL34" s="4">
        <v>1.5</v>
      </c>
      <c r="AM34" s="4">
        <v>196</v>
      </c>
      <c r="AN34" s="4" t="s">
        <v>155</v>
      </c>
      <c r="AO34" s="4">
        <v>2</v>
      </c>
      <c r="AP34" s="5">
        <v>0.77815972222222218</v>
      </c>
      <c r="AQ34" s="4">
        <v>47.159292000000001</v>
      </c>
      <c r="AR34" s="4">
        <v>-88.489750000000001</v>
      </c>
      <c r="AS34" s="4">
        <v>310.8</v>
      </c>
      <c r="AT34" s="4">
        <v>0</v>
      </c>
      <c r="AU34" s="4">
        <v>11</v>
      </c>
      <c r="AV34" s="4">
        <v>10</v>
      </c>
      <c r="AW34" s="4" t="s">
        <v>202</v>
      </c>
      <c r="AX34" s="4">
        <v>0.9</v>
      </c>
      <c r="AY34" s="4">
        <v>1.7</v>
      </c>
      <c r="AZ34" s="4">
        <v>1.9</v>
      </c>
      <c r="BB34" s="4">
        <v>450</v>
      </c>
      <c r="BD34" s="4">
        <v>0.128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  <c r="BL34" s="4">
        <v>0</v>
      </c>
      <c r="BM34" s="4">
        <v>0</v>
      </c>
      <c r="BN34" s="4">
        <v>0</v>
      </c>
      <c r="BO34" s="4">
        <v>0</v>
      </c>
      <c r="BQ34" s="4">
        <v>0</v>
      </c>
      <c r="BR34" s="4">
        <v>1.585E-3</v>
      </c>
      <c r="BS34" s="4">
        <v>-5</v>
      </c>
      <c r="BT34" s="4">
        <v>0.61</v>
      </c>
      <c r="BU34" s="4">
        <v>3.8733999999999998E-2</v>
      </c>
      <c r="BV34" s="4">
        <v>12.321999999999999</v>
      </c>
    </row>
    <row r="35" spans="1:74" x14ac:dyDescent="0.25">
      <c r="A35" s="2">
        <v>42068</v>
      </c>
      <c r="B35" s="3">
        <v>2.8151620370370372E-2</v>
      </c>
      <c r="C35" s="4">
        <v>-0.02</v>
      </c>
      <c r="D35" s="4">
        <v>-4.0000000000000001E-3</v>
      </c>
      <c r="E35" s="4">
        <v>-40</v>
      </c>
      <c r="F35" s="4">
        <v>-1.1000000000000001</v>
      </c>
      <c r="G35" s="4">
        <v>-0.6</v>
      </c>
      <c r="H35" s="4">
        <v>-55</v>
      </c>
      <c r="J35" s="4">
        <v>21.2</v>
      </c>
      <c r="K35" s="4">
        <v>1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W35" s="4">
        <v>0</v>
      </c>
      <c r="X35" s="4">
        <v>21.2</v>
      </c>
      <c r="Y35" s="4">
        <v>13.8</v>
      </c>
      <c r="Z35" s="4">
        <v>854</v>
      </c>
      <c r="AA35" s="4">
        <v>878</v>
      </c>
      <c r="AB35" s="4">
        <v>893</v>
      </c>
      <c r="AC35" s="4">
        <v>52</v>
      </c>
      <c r="AD35" s="4">
        <v>5.56</v>
      </c>
      <c r="AE35" s="4">
        <v>0.13</v>
      </c>
      <c r="AF35" s="4">
        <v>992</v>
      </c>
      <c r="AG35" s="4">
        <v>-12</v>
      </c>
      <c r="AH35" s="4">
        <v>11</v>
      </c>
      <c r="AI35" s="4">
        <v>33</v>
      </c>
      <c r="AJ35" s="4">
        <v>189</v>
      </c>
      <c r="AK35" s="4">
        <v>138</v>
      </c>
      <c r="AL35" s="4">
        <v>1.6</v>
      </c>
      <c r="AM35" s="4">
        <v>196</v>
      </c>
      <c r="AN35" s="4" t="s">
        <v>155</v>
      </c>
      <c r="AO35" s="4">
        <v>2</v>
      </c>
      <c r="AP35" s="5">
        <v>0.77817129629629633</v>
      </c>
      <c r="AQ35" s="4">
        <v>47.159292000000001</v>
      </c>
      <c r="AR35" s="4">
        <v>-88.489750000000001</v>
      </c>
      <c r="AS35" s="4">
        <v>310.5</v>
      </c>
      <c r="AT35" s="4">
        <v>0</v>
      </c>
      <c r="AU35" s="4">
        <v>11</v>
      </c>
      <c r="AV35" s="4">
        <v>10</v>
      </c>
      <c r="AW35" s="4" t="s">
        <v>202</v>
      </c>
      <c r="AX35" s="4">
        <v>0.9</v>
      </c>
      <c r="AY35" s="4">
        <v>1.7</v>
      </c>
      <c r="AZ35" s="4">
        <v>1.9</v>
      </c>
      <c r="BB35" s="4">
        <v>450</v>
      </c>
      <c r="BD35" s="4">
        <v>0.128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Q35" s="4">
        <v>0</v>
      </c>
      <c r="BR35" s="4">
        <v>5.8500000000000002E-4</v>
      </c>
      <c r="BS35" s="4">
        <v>-5</v>
      </c>
      <c r="BT35" s="4">
        <v>0.60916999999999999</v>
      </c>
      <c r="BU35" s="4">
        <v>1.4296E-2</v>
      </c>
      <c r="BV35" s="4">
        <v>12.305234</v>
      </c>
    </row>
    <row r="36" spans="1:74" x14ac:dyDescent="0.25">
      <c r="A36" s="2">
        <v>42068</v>
      </c>
      <c r="B36" s="3">
        <v>2.8163194444444442E-2</v>
      </c>
      <c r="C36" s="4">
        <v>-0.02</v>
      </c>
      <c r="D36" s="4">
        <v>-4.0000000000000001E-3</v>
      </c>
      <c r="E36" s="4">
        <v>-40</v>
      </c>
      <c r="F36" s="4">
        <v>-1.1000000000000001</v>
      </c>
      <c r="G36" s="4">
        <v>-0.6</v>
      </c>
      <c r="H36" s="4">
        <v>-80.099999999999994</v>
      </c>
      <c r="J36" s="4">
        <v>21.2</v>
      </c>
      <c r="K36" s="4">
        <v>1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W36" s="4">
        <v>0</v>
      </c>
      <c r="X36" s="4">
        <v>21.2</v>
      </c>
      <c r="Y36" s="4">
        <v>13.8</v>
      </c>
      <c r="Z36" s="4">
        <v>855</v>
      </c>
      <c r="AA36" s="4">
        <v>878</v>
      </c>
      <c r="AB36" s="4">
        <v>892</v>
      </c>
      <c r="AC36" s="4">
        <v>52</v>
      </c>
      <c r="AD36" s="4">
        <v>5.56</v>
      </c>
      <c r="AE36" s="4">
        <v>0.13</v>
      </c>
      <c r="AF36" s="4">
        <v>992</v>
      </c>
      <c r="AG36" s="4">
        <v>-12</v>
      </c>
      <c r="AH36" s="4">
        <v>11</v>
      </c>
      <c r="AI36" s="4">
        <v>33</v>
      </c>
      <c r="AJ36" s="4">
        <v>189</v>
      </c>
      <c r="AK36" s="4">
        <v>138</v>
      </c>
      <c r="AL36" s="4">
        <v>1.6</v>
      </c>
      <c r="AM36" s="4">
        <v>196</v>
      </c>
      <c r="AN36" s="4" t="s">
        <v>155</v>
      </c>
      <c r="AO36" s="4">
        <v>2</v>
      </c>
      <c r="AP36" s="5">
        <v>0.77818287037037026</v>
      </c>
      <c r="AQ36" s="4">
        <v>47.159292000000001</v>
      </c>
      <c r="AR36" s="4">
        <v>-88.489750000000001</v>
      </c>
      <c r="AS36" s="4">
        <v>310.2</v>
      </c>
      <c r="AT36" s="4">
        <v>0</v>
      </c>
      <c r="AU36" s="4">
        <v>11</v>
      </c>
      <c r="AV36" s="4">
        <v>10</v>
      </c>
      <c r="AW36" s="4" t="s">
        <v>202</v>
      </c>
      <c r="AX36" s="4">
        <v>0.9</v>
      </c>
      <c r="AY36" s="4">
        <v>1.7</v>
      </c>
      <c r="AZ36" s="4">
        <v>1.9</v>
      </c>
      <c r="BB36" s="4">
        <v>450</v>
      </c>
      <c r="BD36" s="4">
        <v>0.128</v>
      </c>
      <c r="BE36" s="4">
        <v>0</v>
      </c>
      <c r="BF36" s="4">
        <v>0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Q36" s="4">
        <v>0</v>
      </c>
      <c r="BR36" s="4">
        <v>4.15E-4</v>
      </c>
      <c r="BS36" s="4">
        <v>-5</v>
      </c>
      <c r="BT36" s="4">
        <v>0.60882999999999998</v>
      </c>
      <c r="BU36" s="4">
        <v>1.0142E-2</v>
      </c>
      <c r="BV36" s="4">
        <v>12.298366</v>
      </c>
    </row>
    <row r="37" spans="1:74" x14ac:dyDescent="0.25">
      <c r="A37" s="2">
        <v>42068</v>
      </c>
      <c r="B37" s="3">
        <v>2.8174768518518519E-2</v>
      </c>
      <c r="C37" s="4">
        <v>-0.02</v>
      </c>
      <c r="D37" s="4">
        <v>-4.0000000000000001E-3</v>
      </c>
      <c r="E37" s="4">
        <v>-40</v>
      </c>
      <c r="F37" s="4">
        <v>-1.1000000000000001</v>
      </c>
      <c r="G37" s="4">
        <v>-0.6</v>
      </c>
      <c r="H37" s="4">
        <v>-55.3</v>
      </c>
      <c r="J37" s="4">
        <v>21.2</v>
      </c>
      <c r="K37" s="4">
        <v>1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W37" s="4">
        <v>0</v>
      </c>
      <c r="X37" s="4">
        <v>21.2</v>
      </c>
      <c r="Y37" s="4">
        <v>13.7</v>
      </c>
      <c r="Z37" s="4">
        <v>855</v>
      </c>
      <c r="AA37" s="4">
        <v>878</v>
      </c>
      <c r="AB37" s="4">
        <v>893</v>
      </c>
      <c r="AC37" s="4">
        <v>52</v>
      </c>
      <c r="AD37" s="4">
        <v>5.56</v>
      </c>
      <c r="AE37" s="4">
        <v>0.13</v>
      </c>
      <c r="AF37" s="4">
        <v>992</v>
      </c>
      <c r="AG37" s="4">
        <v>-12</v>
      </c>
      <c r="AH37" s="4">
        <v>11</v>
      </c>
      <c r="AI37" s="4">
        <v>33</v>
      </c>
      <c r="AJ37" s="4">
        <v>189</v>
      </c>
      <c r="AK37" s="4">
        <v>138.4</v>
      </c>
      <c r="AL37" s="4">
        <v>1.5</v>
      </c>
      <c r="AM37" s="4">
        <v>196</v>
      </c>
      <c r="AN37" s="4" t="s">
        <v>155</v>
      </c>
      <c r="AO37" s="4">
        <v>2</v>
      </c>
      <c r="AP37" s="5">
        <v>0.77819444444444441</v>
      </c>
      <c r="AQ37" s="4">
        <v>47.159292000000001</v>
      </c>
      <c r="AR37" s="4">
        <v>-88.489750000000001</v>
      </c>
      <c r="AS37" s="4">
        <v>309.8</v>
      </c>
      <c r="AT37" s="4">
        <v>0</v>
      </c>
      <c r="AU37" s="4">
        <v>11</v>
      </c>
      <c r="AV37" s="4">
        <v>10</v>
      </c>
      <c r="AW37" s="4" t="s">
        <v>202</v>
      </c>
      <c r="AX37" s="4">
        <v>0.98771200000000003</v>
      </c>
      <c r="AY37" s="4">
        <v>1.7</v>
      </c>
      <c r="AZ37" s="4">
        <v>1.9877119999999999</v>
      </c>
      <c r="BB37" s="4">
        <v>450</v>
      </c>
      <c r="BD37" s="4">
        <v>0.128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Q37" s="4">
        <v>0</v>
      </c>
      <c r="BR37" s="4">
        <v>1.83E-3</v>
      </c>
      <c r="BS37" s="4">
        <v>-5</v>
      </c>
      <c r="BT37" s="4">
        <v>0.61</v>
      </c>
      <c r="BU37" s="4">
        <v>4.4720999999999997E-2</v>
      </c>
      <c r="BV37" s="4">
        <v>12.321999999999999</v>
      </c>
    </row>
    <row r="38" spans="1:74" x14ac:dyDescent="0.25">
      <c r="A38" s="2">
        <v>42068</v>
      </c>
      <c r="B38" s="3">
        <v>2.8186342592592589E-2</v>
      </c>
      <c r="C38" s="4">
        <v>-0.02</v>
      </c>
      <c r="D38" s="4">
        <v>-4.7999999999999996E-3</v>
      </c>
      <c r="E38" s="4">
        <v>-48.161208999999999</v>
      </c>
      <c r="F38" s="4">
        <v>-1.1000000000000001</v>
      </c>
      <c r="G38" s="4">
        <v>-0.6</v>
      </c>
      <c r="H38" s="4">
        <v>-59.3</v>
      </c>
      <c r="J38" s="4">
        <v>21.2</v>
      </c>
      <c r="K38" s="4">
        <v>1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W38" s="4">
        <v>0</v>
      </c>
      <c r="X38" s="4">
        <v>21.2</v>
      </c>
      <c r="Y38" s="4">
        <v>13.8</v>
      </c>
      <c r="Z38" s="4">
        <v>855</v>
      </c>
      <c r="AA38" s="4">
        <v>878</v>
      </c>
      <c r="AB38" s="4">
        <v>893</v>
      </c>
      <c r="AC38" s="4">
        <v>52</v>
      </c>
      <c r="AD38" s="4">
        <v>5.56</v>
      </c>
      <c r="AE38" s="4">
        <v>0.13</v>
      </c>
      <c r="AF38" s="4">
        <v>992</v>
      </c>
      <c r="AG38" s="4">
        <v>-12</v>
      </c>
      <c r="AH38" s="4">
        <v>11</v>
      </c>
      <c r="AI38" s="4">
        <v>33</v>
      </c>
      <c r="AJ38" s="4">
        <v>189</v>
      </c>
      <c r="AK38" s="4">
        <v>139</v>
      </c>
      <c r="AL38" s="4">
        <v>1.6</v>
      </c>
      <c r="AM38" s="4">
        <v>196</v>
      </c>
      <c r="AN38" s="4" t="s">
        <v>155</v>
      </c>
      <c r="AO38" s="4">
        <v>2</v>
      </c>
      <c r="AP38" s="5">
        <v>0.77820601851851856</v>
      </c>
      <c r="AQ38" s="4">
        <v>47.159292000000001</v>
      </c>
      <c r="AR38" s="4">
        <v>-88.489750000000001</v>
      </c>
      <c r="AS38" s="4">
        <v>309.39999999999998</v>
      </c>
      <c r="AT38" s="4">
        <v>0</v>
      </c>
      <c r="AU38" s="4">
        <v>11</v>
      </c>
      <c r="AV38" s="4">
        <v>9</v>
      </c>
      <c r="AW38" s="4" t="s">
        <v>203</v>
      </c>
      <c r="AX38" s="4">
        <v>1</v>
      </c>
      <c r="AY38" s="4">
        <v>1.7</v>
      </c>
      <c r="AZ38" s="4">
        <v>2</v>
      </c>
      <c r="BB38" s="4">
        <v>450</v>
      </c>
      <c r="BD38" s="4">
        <v>0.128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Q38" s="4">
        <v>0</v>
      </c>
      <c r="BR38" s="4">
        <v>3.0000000000000001E-3</v>
      </c>
      <c r="BS38" s="4">
        <v>-5</v>
      </c>
      <c r="BT38" s="4">
        <v>0.60958500000000004</v>
      </c>
      <c r="BU38" s="4">
        <v>7.3313000000000003E-2</v>
      </c>
      <c r="BV38" s="4">
        <v>12.313625</v>
      </c>
    </row>
    <row r="39" spans="1:74" x14ac:dyDescent="0.25">
      <c r="A39" s="2">
        <v>42068</v>
      </c>
      <c r="B39" s="3">
        <v>2.8197916666666666E-2</v>
      </c>
      <c r="C39" s="4">
        <v>-0.02</v>
      </c>
      <c r="D39" s="4">
        <v>-1.9E-3</v>
      </c>
      <c r="E39" s="4">
        <v>-18.884461999999999</v>
      </c>
      <c r="F39" s="4">
        <v>-1.1000000000000001</v>
      </c>
      <c r="G39" s="4">
        <v>-0.6</v>
      </c>
      <c r="H39" s="4">
        <v>-65.5</v>
      </c>
      <c r="J39" s="4">
        <v>21.2</v>
      </c>
      <c r="K39" s="4">
        <v>1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W39" s="4">
        <v>0</v>
      </c>
      <c r="X39" s="4">
        <v>21.2</v>
      </c>
      <c r="Y39" s="4">
        <v>13.7</v>
      </c>
      <c r="Z39" s="4">
        <v>855</v>
      </c>
      <c r="AA39" s="4">
        <v>878</v>
      </c>
      <c r="AB39" s="4">
        <v>893</v>
      </c>
      <c r="AC39" s="4">
        <v>52</v>
      </c>
      <c r="AD39" s="4">
        <v>5.56</v>
      </c>
      <c r="AE39" s="4">
        <v>0.13</v>
      </c>
      <c r="AF39" s="4">
        <v>992</v>
      </c>
      <c r="AG39" s="4">
        <v>-12</v>
      </c>
      <c r="AH39" s="4">
        <v>11</v>
      </c>
      <c r="AI39" s="4">
        <v>33</v>
      </c>
      <c r="AJ39" s="4">
        <v>189</v>
      </c>
      <c r="AK39" s="4">
        <v>139</v>
      </c>
      <c r="AL39" s="4">
        <v>1.5</v>
      </c>
      <c r="AM39" s="4">
        <v>196</v>
      </c>
      <c r="AN39" s="4" t="s">
        <v>155</v>
      </c>
      <c r="AO39" s="4">
        <v>2</v>
      </c>
      <c r="AP39" s="5">
        <v>0.7782175925925926</v>
      </c>
      <c r="AQ39" s="4">
        <v>47.159292000000001</v>
      </c>
      <c r="AR39" s="4">
        <v>-88.489748000000006</v>
      </c>
      <c r="AS39" s="4">
        <v>309</v>
      </c>
      <c r="AT39" s="4">
        <v>0</v>
      </c>
      <c r="AU39" s="4">
        <v>11</v>
      </c>
      <c r="AV39" s="4">
        <v>9</v>
      </c>
      <c r="AW39" s="4" t="s">
        <v>203</v>
      </c>
      <c r="AX39" s="4">
        <v>1</v>
      </c>
      <c r="AY39" s="4">
        <v>1.7</v>
      </c>
      <c r="AZ39" s="4">
        <v>2</v>
      </c>
      <c r="BB39" s="4">
        <v>450</v>
      </c>
      <c r="BD39" s="4">
        <v>0.128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>
        <v>0</v>
      </c>
      <c r="BQ39" s="4">
        <v>0</v>
      </c>
      <c r="BR39" s="4">
        <v>3.4139999999999999E-3</v>
      </c>
      <c r="BS39" s="4">
        <v>-5</v>
      </c>
      <c r="BT39" s="4">
        <v>0.60941400000000001</v>
      </c>
      <c r="BU39" s="4">
        <v>8.344E-2</v>
      </c>
      <c r="BV39" s="4">
        <v>12.310171</v>
      </c>
    </row>
    <row r="40" spans="1:74" x14ac:dyDescent="0.25">
      <c r="A40" s="2">
        <v>42068</v>
      </c>
      <c r="B40" s="3">
        <v>2.820949074074074E-2</v>
      </c>
      <c r="C40" s="4">
        <v>-0.02</v>
      </c>
      <c r="D40" s="4">
        <v>0</v>
      </c>
      <c r="E40" s="4">
        <v>0</v>
      </c>
      <c r="F40" s="4">
        <v>-1.1000000000000001</v>
      </c>
      <c r="G40" s="4">
        <v>-0.6</v>
      </c>
      <c r="H40" s="4">
        <v>-50.1</v>
      </c>
      <c r="J40" s="4">
        <v>21.2</v>
      </c>
      <c r="K40" s="4">
        <v>1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W40" s="4">
        <v>0</v>
      </c>
      <c r="X40" s="4">
        <v>21.2</v>
      </c>
      <c r="Y40" s="4">
        <v>13.8</v>
      </c>
      <c r="Z40" s="4">
        <v>855</v>
      </c>
      <c r="AA40" s="4">
        <v>878</v>
      </c>
      <c r="AB40" s="4">
        <v>893</v>
      </c>
      <c r="AC40" s="4">
        <v>52</v>
      </c>
      <c r="AD40" s="4">
        <v>5.56</v>
      </c>
      <c r="AE40" s="4">
        <v>0.13</v>
      </c>
      <c r="AF40" s="4">
        <v>992</v>
      </c>
      <c r="AG40" s="4">
        <v>-12</v>
      </c>
      <c r="AH40" s="4">
        <v>11</v>
      </c>
      <c r="AI40" s="4">
        <v>33</v>
      </c>
      <c r="AJ40" s="4">
        <v>189</v>
      </c>
      <c r="AK40" s="4">
        <v>139</v>
      </c>
      <c r="AL40" s="4">
        <v>1.5</v>
      </c>
      <c r="AM40" s="4">
        <v>196</v>
      </c>
      <c r="AN40" s="4" t="s">
        <v>155</v>
      </c>
      <c r="AO40" s="4">
        <v>2</v>
      </c>
      <c r="AP40" s="5">
        <v>0.77822916666666664</v>
      </c>
      <c r="AQ40" s="4">
        <v>47.159292000000001</v>
      </c>
      <c r="AR40" s="4">
        <v>-88.489748000000006</v>
      </c>
      <c r="AS40" s="4">
        <v>308.7</v>
      </c>
      <c r="AT40" s="4">
        <v>0</v>
      </c>
      <c r="AU40" s="4">
        <v>11</v>
      </c>
      <c r="AV40" s="4">
        <v>9</v>
      </c>
      <c r="AW40" s="4" t="s">
        <v>203</v>
      </c>
      <c r="AX40" s="4">
        <v>1</v>
      </c>
      <c r="AY40" s="4">
        <v>1.7</v>
      </c>
      <c r="AZ40" s="4">
        <v>2</v>
      </c>
      <c r="BB40" s="4">
        <v>450</v>
      </c>
      <c r="BD40" s="4">
        <v>0.128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>
        <v>0</v>
      </c>
      <c r="BQ40" s="4">
        <v>0</v>
      </c>
      <c r="BR40" s="4">
        <v>3.5850000000000001E-3</v>
      </c>
      <c r="BS40" s="4">
        <v>-5</v>
      </c>
      <c r="BT40" s="4">
        <v>0.61</v>
      </c>
      <c r="BU40" s="4">
        <v>8.7609000000000006E-2</v>
      </c>
      <c r="BV40" s="4">
        <v>12.321999999999999</v>
      </c>
    </row>
    <row r="41" spans="1:74" x14ac:dyDescent="0.25">
      <c r="A41" s="2">
        <v>42068</v>
      </c>
      <c r="B41" s="3">
        <v>2.8221064814814817E-2</v>
      </c>
      <c r="C41" s="4">
        <v>-0.02</v>
      </c>
      <c r="D41" s="4">
        <v>0</v>
      </c>
      <c r="E41" s="4">
        <v>0</v>
      </c>
      <c r="F41" s="4">
        <v>-1.1000000000000001</v>
      </c>
      <c r="G41" s="4">
        <v>-0.6</v>
      </c>
      <c r="H41" s="4">
        <v>-80.099999999999994</v>
      </c>
      <c r="J41" s="4">
        <v>21.2</v>
      </c>
      <c r="K41" s="4">
        <v>1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W41" s="4">
        <v>0</v>
      </c>
      <c r="X41" s="4">
        <v>21.2</v>
      </c>
      <c r="Y41" s="4">
        <v>13.8</v>
      </c>
      <c r="Z41" s="4">
        <v>855</v>
      </c>
      <c r="AA41" s="4">
        <v>877</v>
      </c>
      <c r="AB41" s="4">
        <v>893</v>
      </c>
      <c r="AC41" s="4">
        <v>52</v>
      </c>
      <c r="AD41" s="4">
        <v>5.56</v>
      </c>
      <c r="AE41" s="4">
        <v>0.13</v>
      </c>
      <c r="AF41" s="4">
        <v>992</v>
      </c>
      <c r="AG41" s="4">
        <v>-12</v>
      </c>
      <c r="AH41" s="4">
        <v>11</v>
      </c>
      <c r="AI41" s="4">
        <v>33</v>
      </c>
      <c r="AJ41" s="4">
        <v>189</v>
      </c>
      <c r="AK41" s="4">
        <v>139</v>
      </c>
      <c r="AL41" s="4">
        <v>1.4</v>
      </c>
      <c r="AM41" s="4">
        <v>196</v>
      </c>
      <c r="AN41" s="4" t="s">
        <v>155</v>
      </c>
      <c r="AO41" s="4">
        <v>2</v>
      </c>
      <c r="AP41" s="5">
        <v>0.77824074074074068</v>
      </c>
      <c r="AQ41" s="4">
        <v>47.159292000000001</v>
      </c>
      <c r="AR41" s="4">
        <v>-88.489748000000006</v>
      </c>
      <c r="AS41" s="4">
        <v>308.3</v>
      </c>
      <c r="AT41" s="4">
        <v>0</v>
      </c>
      <c r="AU41" s="4">
        <v>11</v>
      </c>
      <c r="AV41" s="4">
        <v>9</v>
      </c>
      <c r="AW41" s="4" t="s">
        <v>203</v>
      </c>
      <c r="AX41" s="4">
        <v>1</v>
      </c>
      <c r="AY41" s="4">
        <v>1.7</v>
      </c>
      <c r="AZ41" s="4">
        <v>2</v>
      </c>
      <c r="BB41" s="4">
        <v>450</v>
      </c>
      <c r="BD41" s="4">
        <v>0.128</v>
      </c>
      <c r="BE41" s="4">
        <v>0</v>
      </c>
      <c r="BF41" s="4">
        <v>0</v>
      </c>
      <c r="BG41" s="4">
        <v>0</v>
      </c>
      <c r="BH41" s="4">
        <v>0</v>
      </c>
      <c r="BI41" s="4">
        <v>0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Q41" s="4">
        <v>0</v>
      </c>
      <c r="BR41" s="4">
        <v>2.5850000000000001E-3</v>
      </c>
      <c r="BS41" s="4">
        <v>-5</v>
      </c>
      <c r="BT41" s="4">
        <v>0.61</v>
      </c>
      <c r="BU41" s="4">
        <v>6.3171000000000005E-2</v>
      </c>
      <c r="BV41" s="4">
        <v>12.321999999999999</v>
      </c>
    </row>
    <row r="42" spans="1:74" x14ac:dyDescent="0.25">
      <c r="A42" s="2">
        <v>42068</v>
      </c>
      <c r="B42" s="3">
        <v>2.8232638888888887E-2</v>
      </c>
      <c r="C42" s="4">
        <v>-0.02</v>
      </c>
      <c r="D42" s="4">
        <v>0</v>
      </c>
      <c r="E42" s="4">
        <v>0</v>
      </c>
      <c r="F42" s="4">
        <v>-1.1000000000000001</v>
      </c>
      <c r="G42" s="4">
        <v>-0.6</v>
      </c>
      <c r="H42" s="4">
        <v>-49.8</v>
      </c>
      <c r="J42" s="4">
        <v>21.2</v>
      </c>
      <c r="K42" s="4">
        <v>1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W42" s="4">
        <v>0</v>
      </c>
      <c r="X42" s="4">
        <v>21.2</v>
      </c>
      <c r="Y42" s="4">
        <v>13.7</v>
      </c>
      <c r="Z42" s="4">
        <v>855</v>
      </c>
      <c r="AA42" s="4">
        <v>878</v>
      </c>
      <c r="AB42" s="4">
        <v>893</v>
      </c>
      <c r="AC42" s="4">
        <v>52</v>
      </c>
      <c r="AD42" s="4">
        <v>5.56</v>
      </c>
      <c r="AE42" s="4">
        <v>0.13</v>
      </c>
      <c r="AF42" s="4">
        <v>992</v>
      </c>
      <c r="AG42" s="4">
        <v>-12</v>
      </c>
      <c r="AH42" s="4">
        <v>11</v>
      </c>
      <c r="AI42" s="4">
        <v>33</v>
      </c>
      <c r="AJ42" s="4">
        <v>189.4</v>
      </c>
      <c r="AK42" s="4">
        <v>139</v>
      </c>
      <c r="AL42" s="4">
        <v>1.4</v>
      </c>
      <c r="AM42" s="4">
        <v>196</v>
      </c>
      <c r="AN42" s="4" t="s">
        <v>155</v>
      </c>
      <c r="AO42" s="4">
        <v>2</v>
      </c>
      <c r="AP42" s="5">
        <v>0.77825231481481483</v>
      </c>
      <c r="AQ42" s="4">
        <v>47.159292000000001</v>
      </c>
      <c r="AR42" s="4">
        <v>-88.489748000000006</v>
      </c>
      <c r="AS42" s="4">
        <v>308</v>
      </c>
      <c r="AT42" s="4">
        <v>0</v>
      </c>
      <c r="AU42" s="4">
        <v>11</v>
      </c>
      <c r="AV42" s="4">
        <v>9</v>
      </c>
      <c r="AW42" s="4" t="s">
        <v>203</v>
      </c>
      <c r="AX42" s="4">
        <v>1</v>
      </c>
      <c r="AY42" s="4">
        <v>1.7</v>
      </c>
      <c r="AZ42" s="4">
        <v>2</v>
      </c>
      <c r="BB42" s="4">
        <v>450</v>
      </c>
      <c r="BD42" s="4">
        <v>0.128</v>
      </c>
      <c r="BE42" s="4">
        <v>0</v>
      </c>
      <c r="BF42" s="4">
        <v>0</v>
      </c>
      <c r="BG42" s="4">
        <v>0</v>
      </c>
      <c r="BH42" s="4">
        <v>0</v>
      </c>
      <c r="BI42" s="4">
        <v>0</v>
      </c>
      <c r="BJ42" s="4">
        <v>0</v>
      </c>
      <c r="BK42" s="4">
        <v>0</v>
      </c>
      <c r="BL42" s="4">
        <v>0</v>
      </c>
      <c r="BM42" s="4">
        <v>0</v>
      </c>
      <c r="BN42" s="4">
        <v>0</v>
      </c>
      <c r="BO42" s="4">
        <v>0</v>
      </c>
      <c r="BQ42" s="4">
        <v>0</v>
      </c>
      <c r="BR42" s="4">
        <v>1.585E-3</v>
      </c>
      <c r="BS42" s="4">
        <v>-5</v>
      </c>
      <c r="BT42" s="4">
        <v>0.61</v>
      </c>
      <c r="BU42" s="4">
        <v>3.8733999999999998E-2</v>
      </c>
      <c r="BV42" s="4">
        <v>12.321999999999999</v>
      </c>
    </row>
    <row r="43" spans="1:74" x14ac:dyDescent="0.25">
      <c r="A43" s="2">
        <v>42068</v>
      </c>
      <c r="B43" s="3">
        <v>2.8244212962962964E-2</v>
      </c>
      <c r="C43" s="4">
        <v>-0.02</v>
      </c>
      <c r="D43" s="4">
        <v>0</v>
      </c>
      <c r="E43" s="4">
        <v>0</v>
      </c>
      <c r="F43" s="4">
        <v>-1</v>
      </c>
      <c r="G43" s="4">
        <v>-0.6</v>
      </c>
      <c r="H43" s="4">
        <v>-55.8</v>
      </c>
      <c r="J43" s="4">
        <v>21.2</v>
      </c>
      <c r="K43" s="4">
        <v>1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W43" s="4">
        <v>0</v>
      </c>
      <c r="X43" s="4">
        <v>21.2</v>
      </c>
      <c r="Y43" s="4">
        <v>13.8</v>
      </c>
      <c r="Z43" s="4">
        <v>854</v>
      </c>
      <c r="AA43" s="4">
        <v>878</v>
      </c>
      <c r="AB43" s="4">
        <v>893</v>
      </c>
      <c r="AC43" s="4">
        <v>52</v>
      </c>
      <c r="AD43" s="4">
        <v>5.56</v>
      </c>
      <c r="AE43" s="4">
        <v>0.13</v>
      </c>
      <c r="AF43" s="4">
        <v>992</v>
      </c>
      <c r="AG43" s="4">
        <v>-12</v>
      </c>
      <c r="AH43" s="4">
        <v>11</v>
      </c>
      <c r="AI43" s="4">
        <v>33</v>
      </c>
      <c r="AJ43" s="4">
        <v>190</v>
      </c>
      <c r="AK43" s="4">
        <v>139</v>
      </c>
      <c r="AL43" s="4">
        <v>1.5</v>
      </c>
      <c r="AM43" s="4">
        <v>196</v>
      </c>
      <c r="AN43" s="4" t="s">
        <v>155</v>
      </c>
      <c r="AO43" s="4">
        <v>2</v>
      </c>
      <c r="AP43" s="5">
        <v>0.77826388888888898</v>
      </c>
      <c r="AQ43" s="4">
        <v>47.159292000000001</v>
      </c>
      <c r="AR43" s="4">
        <v>-88.489748000000006</v>
      </c>
      <c r="AS43" s="4">
        <v>307.8</v>
      </c>
      <c r="AT43" s="4">
        <v>0</v>
      </c>
      <c r="AU43" s="4">
        <v>11</v>
      </c>
      <c r="AV43" s="4">
        <v>8</v>
      </c>
      <c r="AW43" s="4" t="s">
        <v>204</v>
      </c>
      <c r="AX43" s="4">
        <v>1</v>
      </c>
      <c r="AY43" s="4">
        <v>1.7</v>
      </c>
      <c r="AZ43" s="4">
        <v>2</v>
      </c>
      <c r="BB43" s="4">
        <v>450</v>
      </c>
      <c r="BD43" s="4">
        <v>0.128</v>
      </c>
      <c r="BE43" s="4">
        <v>0</v>
      </c>
      <c r="BF43" s="4">
        <v>0</v>
      </c>
      <c r="BG43" s="4">
        <v>0</v>
      </c>
      <c r="BH43" s="4">
        <v>0</v>
      </c>
      <c r="BI43" s="4">
        <v>0</v>
      </c>
      <c r="BJ43" s="4">
        <v>0</v>
      </c>
      <c r="BK43" s="4">
        <v>0</v>
      </c>
      <c r="BL43" s="4">
        <v>0</v>
      </c>
      <c r="BM43" s="4">
        <v>0</v>
      </c>
      <c r="BN43" s="4">
        <v>0</v>
      </c>
      <c r="BO43" s="4">
        <v>0</v>
      </c>
      <c r="BQ43" s="4">
        <v>0</v>
      </c>
      <c r="BR43" s="4">
        <v>1E-3</v>
      </c>
      <c r="BS43" s="4">
        <v>-5</v>
      </c>
      <c r="BT43" s="4">
        <v>0.60958500000000004</v>
      </c>
      <c r="BU43" s="4">
        <v>2.4438000000000001E-2</v>
      </c>
      <c r="BV43" s="4">
        <v>12.313617000000001</v>
      </c>
    </row>
    <row r="44" spans="1:74" x14ac:dyDescent="0.25">
      <c r="A44" s="2">
        <v>42068</v>
      </c>
      <c r="B44" s="3">
        <v>2.8255787037037034E-2</v>
      </c>
      <c r="C44" s="4">
        <v>-0.02</v>
      </c>
      <c r="D44" s="4">
        <v>0</v>
      </c>
      <c r="E44" s="4">
        <v>0</v>
      </c>
      <c r="F44" s="4">
        <v>-1</v>
      </c>
      <c r="G44" s="4">
        <v>-0.6</v>
      </c>
      <c r="H44" s="4">
        <v>-64.5</v>
      </c>
      <c r="J44" s="4">
        <v>21.2</v>
      </c>
      <c r="K44" s="4">
        <v>1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W44" s="4">
        <v>0</v>
      </c>
      <c r="X44" s="4">
        <v>21.2</v>
      </c>
      <c r="Y44" s="4">
        <v>13.7</v>
      </c>
      <c r="Z44" s="4">
        <v>855</v>
      </c>
      <c r="AA44" s="4">
        <v>878</v>
      </c>
      <c r="AB44" s="4">
        <v>893</v>
      </c>
      <c r="AC44" s="4">
        <v>52</v>
      </c>
      <c r="AD44" s="4">
        <v>5.56</v>
      </c>
      <c r="AE44" s="4">
        <v>0.13</v>
      </c>
      <c r="AF44" s="4">
        <v>992</v>
      </c>
      <c r="AG44" s="4">
        <v>-12</v>
      </c>
      <c r="AH44" s="4">
        <v>11</v>
      </c>
      <c r="AI44" s="4">
        <v>33</v>
      </c>
      <c r="AJ44" s="4">
        <v>190</v>
      </c>
      <c r="AK44" s="4">
        <v>139</v>
      </c>
      <c r="AL44" s="4">
        <v>1.4</v>
      </c>
      <c r="AM44" s="4">
        <v>195.9</v>
      </c>
      <c r="AN44" s="4" t="s">
        <v>155</v>
      </c>
      <c r="AO44" s="4">
        <v>2</v>
      </c>
      <c r="AP44" s="5">
        <v>0.77827546296296291</v>
      </c>
      <c r="AQ44" s="4">
        <v>47.159289999999999</v>
      </c>
      <c r="AR44" s="4">
        <v>-88.489748000000006</v>
      </c>
      <c r="AS44" s="4">
        <v>307.3</v>
      </c>
      <c r="AT44" s="4">
        <v>0</v>
      </c>
      <c r="AU44" s="4">
        <v>11</v>
      </c>
      <c r="AV44" s="4">
        <v>8</v>
      </c>
      <c r="AW44" s="4" t="s">
        <v>204</v>
      </c>
      <c r="AX44" s="4">
        <v>1</v>
      </c>
      <c r="AY44" s="4">
        <v>1.7</v>
      </c>
      <c r="AZ44" s="4">
        <v>2</v>
      </c>
      <c r="BB44" s="4">
        <v>450</v>
      </c>
      <c r="BD44" s="4">
        <v>0.128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0</v>
      </c>
      <c r="BL44" s="4">
        <v>0</v>
      </c>
      <c r="BM44" s="4">
        <v>0</v>
      </c>
      <c r="BN44" s="4">
        <v>0</v>
      </c>
      <c r="BO44" s="4">
        <v>0</v>
      </c>
      <c r="BQ44" s="4">
        <v>0</v>
      </c>
      <c r="BR44" s="4">
        <v>1.83E-3</v>
      </c>
      <c r="BS44" s="4">
        <v>-5</v>
      </c>
      <c r="BT44" s="4">
        <v>0.60941500000000004</v>
      </c>
      <c r="BU44" s="4">
        <v>4.4720999999999997E-2</v>
      </c>
      <c r="BV44" s="4">
        <v>12.310183</v>
      </c>
    </row>
    <row r="45" spans="1:74" x14ac:dyDescent="0.25">
      <c r="A45" s="2">
        <v>42068</v>
      </c>
      <c r="B45" s="3">
        <v>2.8267361111111111E-2</v>
      </c>
      <c r="C45" s="4">
        <v>-0.02</v>
      </c>
      <c r="D45" s="4">
        <v>0</v>
      </c>
      <c r="E45" s="4">
        <v>0</v>
      </c>
      <c r="F45" s="4">
        <v>-1.1000000000000001</v>
      </c>
      <c r="G45" s="4">
        <v>-0.6</v>
      </c>
      <c r="H45" s="4">
        <v>-40.1</v>
      </c>
      <c r="J45" s="4">
        <v>21.2</v>
      </c>
      <c r="K45" s="4">
        <v>1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W45" s="4">
        <v>0</v>
      </c>
      <c r="X45" s="4">
        <v>21.2</v>
      </c>
      <c r="Y45" s="4">
        <v>13.8</v>
      </c>
      <c r="Z45" s="4">
        <v>855</v>
      </c>
      <c r="AA45" s="4">
        <v>878</v>
      </c>
      <c r="AB45" s="4">
        <v>892</v>
      </c>
      <c r="AC45" s="4">
        <v>52</v>
      </c>
      <c r="AD45" s="4">
        <v>5.56</v>
      </c>
      <c r="AE45" s="4">
        <v>0.13</v>
      </c>
      <c r="AF45" s="4">
        <v>992</v>
      </c>
      <c r="AG45" s="4">
        <v>-12</v>
      </c>
      <c r="AH45" s="4">
        <v>11</v>
      </c>
      <c r="AI45" s="4">
        <v>33</v>
      </c>
      <c r="AJ45" s="4">
        <v>190</v>
      </c>
      <c r="AK45" s="4">
        <v>139</v>
      </c>
      <c r="AL45" s="4">
        <v>1.5</v>
      </c>
      <c r="AM45" s="4">
        <v>195.5</v>
      </c>
      <c r="AN45" s="4" t="s">
        <v>155</v>
      </c>
      <c r="AO45" s="4">
        <v>2</v>
      </c>
      <c r="AP45" s="5">
        <v>0.77829861111111109</v>
      </c>
      <c r="AQ45" s="4">
        <v>47.159289999999999</v>
      </c>
      <c r="AR45" s="4">
        <v>-88.489748000000006</v>
      </c>
      <c r="AS45" s="4">
        <v>307.2</v>
      </c>
      <c r="AT45" s="4">
        <v>0</v>
      </c>
      <c r="AU45" s="4">
        <v>11</v>
      </c>
      <c r="AV45" s="4">
        <v>9</v>
      </c>
      <c r="AW45" s="4" t="s">
        <v>203</v>
      </c>
      <c r="AX45" s="4">
        <v>1.087712</v>
      </c>
      <c r="AY45" s="4">
        <v>1.787712</v>
      </c>
      <c r="AZ45" s="4">
        <v>2.0877119999999998</v>
      </c>
      <c r="BB45" s="4">
        <v>450</v>
      </c>
      <c r="BD45" s="4">
        <v>0.128</v>
      </c>
      <c r="BE45" s="4">
        <v>0</v>
      </c>
      <c r="BF45" s="4">
        <v>0</v>
      </c>
      <c r="BG45" s="4">
        <v>0</v>
      </c>
      <c r="BH45" s="4">
        <v>0</v>
      </c>
      <c r="BI45" s="4">
        <v>0</v>
      </c>
      <c r="BJ45" s="4">
        <v>0</v>
      </c>
      <c r="BK45" s="4">
        <v>0</v>
      </c>
      <c r="BL45" s="4">
        <v>0</v>
      </c>
      <c r="BM45" s="4">
        <v>0</v>
      </c>
      <c r="BN45" s="4">
        <v>0</v>
      </c>
      <c r="BO45" s="4">
        <v>0</v>
      </c>
      <c r="BQ45" s="4">
        <v>0</v>
      </c>
      <c r="BR45" s="4">
        <v>3.8300000000000001E-3</v>
      </c>
      <c r="BS45" s="4">
        <v>-5</v>
      </c>
      <c r="BT45" s="4">
        <v>0.61</v>
      </c>
      <c r="BU45" s="4">
        <v>9.3595999999999999E-2</v>
      </c>
      <c r="BV45" s="4">
        <v>12.321999999999999</v>
      </c>
    </row>
    <row r="46" spans="1:74" x14ac:dyDescent="0.25">
      <c r="A46" s="2">
        <v>42068</v>
      </c>
      <c r="B46" s="3">
        <v>2.8278935185185181E-2</v>
      </c>
      <c r="C46" s="4">
        <v>-0.02</v>
      </c>
      <c r="D46" s="4">
        <v>-5.0000000000000001E-4</v>
      </c>
      <c r="E46" s="4">
        <v>-4.6655379999999997</v>
      </c>
      <c r="F46" s="4">
        <v>-1.1000000000000001</v>
      </c>
      <c r="G46" s="4">
        <v>-0.6</v>
      </c>
      <c r="H46" s="4">
        <v>-69.7</v>
      </c>
      <c r="J46" s="4">
        <v>21.2</v>
      </c>
      <c r="K46" s="4">
        <v>1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W46" s="4">
        <v>0</v>
      </c>
      <c r="X46" s="4">
        <v>21.2</v>
      </c>
      <c r="Y46" s="4">
        <v>13.8</v>
      </c>
      <c r="Z46" s="4">
        <v>854</v>
      </c>
      <c r="AA46" s="4">
        <v>877</v>
      </c>
      <c r="AB46" s="4">
        <v>892</v>
      </c>
      <c r="AC46" s="4">
        <v>52</v>
      </c>
      <c r="AD46" s="4">
        <v>5.56</v>
      </c>
      <c r="AE46" s="4">
        <v>0.13</v>
      </c>
      <c r="AF46" s="4">
        <v>992</v>
      </c>
      <c r="AG46" s="4">
        <v>-12</v>
      </c>
      <c r="AH46" s="4">
        <v>11</v>
      </c>
      <c r="AI46" s="4">
        <v>33</v>
      </c>
      <c r="AJ46" s="4">
        <v>190</v>
      </c>
      <c r="AK46" s="4">
        <v>139</v>
      </c>
      <c r="AL46" s="4">
        <v>1.5</v>
      </c>
      <c r="AM46" s="4">
        <v>195.2</v>
      </c>
      <c r="AN46" s="4" t="s">
        <v>155</v>
      </c>
      <c r="AO46" s="4">
        <v>2</v>
      </c>
      <c r="AP46" s="5">
        <v>0.77829861111111109</v>
      </c>
      <c r="AQ46" s="4">
        <v>47.159289999999999</v>
      </c>
      <c r="AR46" s="4">
        <v>-88.489748000000006</v>
      </c>
      <c r="AS46" s="4">
        <v>307.3</v>
      </c>
      <c r="AT46" s="4">
        <v>0</v>
      </c>
      <c r="AU46" s="4">
        <v>11</v>
      </c>
      <c r="AV46" s="4">
        <v>9</v>
      </c>
      <c r="AW46" s="4" t="s">
        <v>203</v>
      </c>
      <c r="AX46" s="4">
        <v>1.1000000000000001</v>
      </c>
      <c r="AY46" s="4">
        <v>1.8</v>
      </c>
      <c r="AZ46" s="4">
        <v>2.1</v>
      </c>
      <c r="BB46" s="4">
        <v>450</v>
      </c>
      <c r="BD46" s="4">
        <v>0.128</v>
      </c>
      <c r="BE46" s="4">
        <v>0</v>
      </c>
      <c r="BF46" s="4">
        <v>0</v>
      </c>
      <c r="BG46" s="4">
        <v>0</v>
      </c>
      <c r="BH46" s="4">
        <v>0</v>
      </c>
      <c r="BI46" s="4">
        <v>0</v>
      </c>
      <c r="BJ46" s="4">
        <v>0</v>
      </c>
      <c r="BK46" s="4">
        <v>0</v>
      </c>
      <c r="BL46" s="4">
        <v>0</v>
      </c>
      <c r="BM46" s="4">
        <v>0</v>
      </c>
      <c r="BN46" s="4">
        <v>0</v>
      </c>
      <c r="BO46" s="4">
        <v>0</v>
      </c>
      <c r="BQ46" s="4">
        <v>0</v>
      </c>
      <c r="BR46" s="4">
        <v>4.1700000000000001E-3</v>
      </c>
      <c r="BS46" s="4">
        <v>-5</v>
      </c>
      <c r="BT46" s="4">
        <v>0.60958500000000004</v>
      </c>
      <c r="BU46" s="4">
        <v>0.101905</v>
      </c>
      <c r="BV46" s="4">
        <v>12.313617000000001</v>
      </c>
    </row>
    <row r="47" spans="1:74" x14ac:dyDescent="0.25">
      <c r="A47" s="2">
        <v>42068</v>
      </c>
      <c r="B47" s="3">
        <v>2.8290509259259258E-2</v>
      </c>
      <c r="C47" s="4">
        <v>-0.02</v>
      </c>
      <c r="D47" s="4">
        <v>-1E-3</v>
      </c>
      <c r="E47" s="4">
        <v>-10</v>
      </c>
      <c r="F47" s="4">
        <v>-1</v>
      </c>
      <c r="G47" s="4">
        <v>-0.6</v>
      </c>
      <c r="H47" s="4">
        <v>-43.8</v>
      </c>
      <c r="J47" s="4">
        <v>21.2</v>
      </c>
      <c r="K47" s="4">
        <v>1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W47" s="4">
        <v>0</v>
      </c>
      <c r="X47" s="4">
        <v>21.2</v>
      </c>
      <c r="Y47" s="4">
        <v>13.7</v>
      </c>
      <c r="Z47" s="4">
        <v>855</v>
      </c>
      <c r="AA47" s="4">
        <v>878</v>
      </c>
      <c r="AB47" s="4">
        <v>893</v>
      </c>
      <c r="AC47" s="4">
        <v>52</v>
      </c>
      <c r="AD47" s="4">
        <v>5.56</v>
      </c>
      <c r="AE47" s="4">
        <v>0.13</v>
      </c>
      <c r="AF47" s="4">
        <v>992</v>
      </c>
      <c r="AG47" s="4">
        <v>-12</v>
      </c>
      <c r="AH47" s="4">
        <v>11</v>
      </c>
      <c r="AI47" s="4">
        <v>33</v>
      </c>
      <c r="AJ47" s="4">
        <v>190</v>
      </c>
      <c r="AK47" s="4">
        <v>139</v>
      </c>
      <c r="AL47" s="4">
        <v>1.4</v>
      </c>
      <c r="AM47" s="4">
        <v>195</v>
      </c>
      <c r="AN47" s="4" t="s">
        <v>155</v>
      </c>
      <c r="AO47" s="4">
        <v>2</v>
      </c>
      <c r="AP47" s="5">
        <v>0.77831018518518524</v>
      </c>
      <c r="AQ47" s="4">
        <v>47.159289999999999</v>
      </c>
      <c r="AR47" s="4">
        <v>-88.489748000000006</v>
      </c>
      <c r="AS47" s="4">
        <v>306.89999999999998</v>
      </c>
      <c r="AT47" s="4">
        <v>0</v>
      </c>
      <c r="AU47" s="4">
        <v>11</v>
      </c>
      <c r="AV47" s="4">
        <v>10</v>
      </c>
      <c r="AW47" s="4" t="s">
        <v>202</v>
      </c>
      <c r="AX47" s="4">
        <v>1.0122</v>
      </c>
      <c r="AY47" s="4">
        <v>1.7121999999999999</v>
      </c>
      <c r="AZ47" s="4">
        <v>2.0122</v>
      </c>
      <c r="BB47" s="4">
        <v>450</v>
      </c>
      <c r="BD47" s="4">
        <v>0.128</v>
      </c>
      <c r="BE47" s="4">
        <v>0</v>
      </c>
      <c r="BF47" s="4">
        <v>0</v>
      </c>
      <c r="BG47" s="4">
        <v>0</v>
      </c>
      <c r="BH47" s="4">
        <v>0</v>
      </c>
      <c r="BI47" s="4">
        <v>0</v>
      </c>
      <c r="BJ47" s="4">
        <v>0</v>
      </c>
      <c r="BK47" s="4">
        <v>0</v>
      </c>
      <c r="BL47" s="4">
        <v>0</v>
      </c>
      <c r="BM47" s="4">
        <v>0</v>
      </c>
      <c r="BN47" s="4">
        <v>0</v>
      </c>
      <c r="BO47" s="4">
        <v>0</v>
      </c>
      <c r="BQ47" s="4">
        <v>0</v>
      </c>
      <c r="BR47" s="4">
        <v>2.5850000000000001E-3</v>
      </c>
      <c r="BS47" s="4">
        <v>-5</v>
      </c>
      <c r="BT47" s="4">
        <v>0.60858500000000004</v>
      </c>
      <c r="BU47" s="4">
        <v>6.3171000000000005E-2</v>
      </c>
      <c r="BV47" s="4">
        <v>12.293417</v>
      </c>
    </row>
    <row r="48" spans="1:74" x14ac:dyDescent="0.25">
      <c r="A48" s="2">
        <v>42068</v>
      </c>
      <c r="B48" s="3">
        <v>2.8302083333333335E-2</v>
      </c>
      <c r="C48" s="4">
        <v>-0.02</v>
      </c>
      <c r="D48" s="4">
        <v>-1E-3</v>
      </c>
      <c r="E48" s="4">
        <v>-10</v>
      </c>
      <c r="F48" s="4">
        <v>-1</v>
      </c>
      <c r="G48" s="4">
        <v>-0.6</v>
      </c>
      <c r="H48" s="4">
        <v>-70</v>
      </c>
      <c r="J48" s="4">
        <v>21.2</v>
      </c>
      <c r="K48" s="4">
        <v>1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W48" s="4">
        <v>0</v>
      </c>
      <c r="X48" s="4">
        <v>21.2</v>
      </c>
      <c r="Y48" s="4">
        <v>13.8</v>
      </c>
      <c r="Z48" s="4">
        <v>854</v>
      </c>
      <c r="AA48" s="4">
        <v>878</v>
      </c>
      <c r="AB48" s="4">
        <v>893</v>
      </c>
      <c r="AC48" s="4">
        <v>52</v>
      </c>
      <c r="AD48" s="4">
        <v>5.56</v>
      </c>
      <c r="AE48" s="4">
        <v>0.13</v>
      </c>
      <c r="AF48" s="4">
        <v>992</v>
      </c>
      <c r="AG48" s="4">
        <v>-12</v>
      </c>
      <c r="AH48" s="4">
        <v>11</v>
      </c>
      <c r="AI48" s="4">
        <v>33</v>
      </c>
      <c r="AJ48" s="4">
        <v>190</v>
      </c>
      <c r="AK48" s="4">
        <v>139.4</v>
      </c>
      <c r="AL48" s="4">
        <v>1.4</v>
      </c>
      <c r="AM48" s="4">
        <v>195</v>
      </c>
      <c r="AN48" s="4" t="s">
        <v>155</v>
      </c>
      <c r="AO48" s="4">
        <v>2</v>
      </c>
      <c r="AP48" s="5">
        <v>0.77832175925925917</v>
      </c>
      <c r="AQ48" s="4">
        <v>47.159289999999999</v>
      </c>
      <c r="AR48" s="4">
        <v>-88.489748000000006</v>
      </c>
      <c r="AS48" s="4">
        <v>306.7</v>
      </c>
      <c r="AT48" s="4">
        <v>0</v>
      </c>
      <c r="AU48" s="4">
        <v>11</v>
      </c>
      <c r="AV48" s="4">
        <v>10</v>
      </c>
      <c r="AW48" s="4" t="s">
        <v>202</v>
      </c>
      <c r="AX48" s="4">
        <v>1</v>
      </c>
      <c r="AY48" s="4">
        <v>1.7</v>
      </c>
      <c r="AZ48" s="4">
        <v>2</v>
      </c>
      <c r="BB48" s="4">
        <v>450</v>
      </c>
      <c r="BD48" s="4">
        <v>0.128</v>
      </c>
      <c r="BE48" s="4">
        <v>0</v>
      </c>
      <c r="BF48" s="4">
        <v>0</v>
      </c>
      <c r="BG48" s="4">
        <v>0</v>
      </c>
      <c r="BH48" s="4">
        <v>0</v>
      </c>
      <c r="BI48" s="4">
        <v>0</v>
      </c>
      <c r="BJ48" s="4">
        <v>0</v>
      </c>
      <c r="BK48" s="4">
        <v>0</v>
      </c>
      <c r="BL48" s="4">
        <v>0</v>
      </c>
      <c r="BM48" s="4">
        <v>0</v>
      </c>
      <c r="BN48" s="4">
        <v>0</v>
      </c>
      <c r="BO48" s="4">
        <v>0</v>
      </c>
      <c r="BQ48" s="4">
        <v>0</v>
      </c>
      <c r="BR48" s="4">
        <v>2.8300000000000001E-3</v>
      </c>
      <c r="BS48" s="4">
        <v>-5</v>
      </c>
      <c r="BT48" s="4">
        <v>0.60799999999999998</v>
      </c>
      <c r="BU48" s="4">
        <v>6.9157999999999997E-2</v>
      </c>
      <c r="BV48" s="4">
        <v>12.281599999999999</v>
      </c>
    </row>
    <row r="49" spans="1:74" x14ac:dyDescent="0.25">
      <c r="A49" s="2">
        <v>42068</v>
      </c>
      <c r="B49" s="3">
        <v>2.8313657407407409E-2</v>
      </c>
      <c r="C49" s="4">
        <v>-0.02</v>
      </c>
      <c r="D49" s="4">
        <v>-1E-3</v>
      </c>
      <c r="E49" s="4">
        <v>-10</v>
      </c>
      <c r="F49" s="4">
        <v>-1</v>
      </c>
      <c r="G49" s="4">
        <v>-0.7</v>
      </c>
      <c r="H49" s="4">
        <v>-89.9</v>
      </c>
      <c r="J49" s="4">
        <v>21.2</v>
      </c>
      <c r="K49" s="4">
        <v>1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W49" s="4">
        <v>0</v>
      </c>
      <c r="X49" s="4">
        <v>21.2</v>
      </c>
      <c r="Y49" s="4">
        <v>13.8</v>
      </c>
      <c r="Z49" s="4">
        <v>855</v>
      </c>
      <c r="AA49" s="4">
        <v>878</v>
      </c>
      <c r="AB49" s="4">
        <v>893</v>
      </c>
      <c r="AC49" s="4">
        <v>52</v>
      </c>
      <c r="AD49" s="4">
        <v>5.56</v>
      </c>
      <c r="AE49" s="4">
        <v>0.13</v>
      </c>
      <c r="AF49" s="4">
        <v>992</v>
      </c>
      <c r="AG49" s="4">
        <v>-12</v>
      </c>
      <c r="AH49" s="4">
        <v>11</v>
      </c>
      <c r="AI49" s="4">
        <v>33</v>
      </c>
      <c r="AJ49" s="4">
        <v>190</v>
      </c>
      <c r="AK49" s="4">
        <v>140</v>
      </c>
      <c r="AL49" s="4">
        <v>1.5</v>
      </c>
      <c r="AM49" s="4">
        <v>195</v>
      </c>
      <c r="AN49" s="4" t="s">
        <v>155</v>
      </c>
      <c r="AO49" s="4">
        <v>2</v>
      </c>
      <c r="AP49" s="5">
        <v>0.77834490740740747</v>
      </c>
      <c r="AQ49" s="4">
        <v>47.159289999999999</v>
      </c>
      <c r="AR49" s="4">
        <v>-88.489748000000006</v>
      </c>
      <c r="AS49" s="4">
        <v>306.7</v>
      </c>
      <c r="AT49" s="4">
        <v>0</v>
      </c>
      <c r="AU49" s="4">
        <v>11</v>
      </c>
      <c r="AV49" s="4">
        <v>10</v>
      </c>
      <c r="AW49" s="4" t="s">
        <v>202</v>
      </c>
      <c r="AX49" s="4">
        <v>1</v>
      </c>
      <c r="AY49" s="4">
        <v>1.7</v>
      </c>
      <c r="AZ49" s="4">
        <v>2</v>
      </c>
      <c r="BB49" s="4">
        <v>450</v>
      </c>
      <c r="BD49" s="4">
        <v>0.128</v>
      </c>
      <c r="BE49" s="4">
        <v>0</v>
      </c>
      <c r="BF49" s="4">
        <v>0</v>
      </c>
      <c r="BG49" s="4">
        <v>0</v>
      </c>
      <c r="BH49" s="4">
        <v>0</v>
      </c>
      <c r="BI49" s="4">
        <v>0</v>
      </c>
      <c r="BJ49" s="4">
        <v>0</v>
      </c>
      <c r="BK49" s="4">
        <v>0</v>
      </c>
      <c r="BL49" s="4">
        <v>0</v>
      </c>
      <c r="BM49" s="4">
        <v>0</v>
      </c>
      <c r="BN49" s="4">
        <v>0</v>
      </c>
      <c r="BO49" s="4">
        <v>0</v>
      </c>
      <c r="BQ49" s="4">
        <v>0</v>
      </c>
      <c r="BR49" s="4">
        <v>4.0000000000000001E-3</v>
      </c>
      <c r="BS49" s="4">
        <v>-5</v>
      </c>
      <c r="BT49" s="4">
        <v>0.60882999999999998</v>
      </c>
      <c r="BU49" s="4">
        <v>9.7750000000000004E-2</v>
      </c>
      <c r="BV49" s="4">
        <v>12.298366</v>
      </c>
    </row>
    <row r="50" spans="1:74" x14ac:dyDescent="0.25">
      <c r="A50" s="2">
        <v>42068</v>
      </c>
      <c r="B50" s="3">
        <v>2.8325231481481482E-2</v>
      </c>
      <c r="C50" s="4">
        <v>-0.02</v>
      </c>
      <c r="D50" s="4">
        <v>-1E-3</v>
      </c>
      <c r="E50" s="4">
        <v>-10</v>
      </c>
      <c r="F50" s="4">
        <v>-1</v>
      </c>
      <c r="G50" s="4">
        <v>-0.7</v>
      </c>
      <c r="H50" s="4">
        <v>-65</v>
      </c>
      <c r="J50" s="4">
        <v>21.2</v>
      </c>
      <c r="K50" s="4">
        <v>1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W50" s="4">
        <v>0</v>
      </c>
      <c r="X50" s="4">
        <v>21.2</v>
      </c>
      <c r="Y50" s="4">
        <v>13.7</v>
      </c>
      <c r="Z50" s="4">
        <v>855</v>
      </c>
      <c r="AA50" s="4">
        <v>879</v>
      </c>
      <c r="AB50" s="4">
        <v>893</v>
      </c>
      <c r="AC50" s="4">
        <v>52</v>
      </c>
      <c r="AD50" s="4">
        <v>5.56</v>
      </c>
      <c r="AE50" s="4">
        <v>0.13</v>
      </c>
      <c r="AF50" s="4">
        <v>992</v>
      </c>
      <c r="AG50" s="4">
        <v>-12</v>
      </c>
      <c r="AH50" s="4">
        <v>11</v>
      </c>
      <c r="AI50" s="4">
        <v>33</v>
      </c>
      <c r="AJ50" s="4">
        <v>190</v>
      </c>
      <c r="AK50" s="4">
        <v>140</v>
      </c>
      <c r="AL50" s="4">
        <v>1.7</v>
      </c>
      <c r="AM50" s="4">
        <v>195.3</v>
      </c>
      <c r="AN50" s="4" t="s">
        <v>155</v>
      </c>
      <c r="AO50" s="4">
        <v>2</v>
      </c>
      <c r="AP50" s="5">
        <v>0.77834490740740747</v>
      </c>
      <c r="AQ50" s="4">
        <v>47.159289999999999</v>
      </c>
      <c r="AR50" s="4">
        <v>-88.489746999999994</v>
      </c>
      <c r="AS50" s="4">
        <v>306.3</v>
      </c>
      <c r="AT50" s="4">
        <v>0</v>
      </c>
      <c r="AU50" s="4">
        <v>11</v>
      </c>
      <c r="AV50" s="4">
        <v>10</v>
      </c>
      <c r="AW50" s="4" t="s">
        <v>202</v>
      </c>
      <c r="AX50" s="4">
        <v>1</v>
      </c>
      <c r="AY50" s="4">
        <v>1.787712</v>
      </c>
      <c r="AZ50" s="4">
        <v>2</v>
      </c>
      <c r="BB50" s="4">
        <v>450</v>
      </c>
      <c r="BD50" s="4">
        <v>0.128</v>
      </c>
      <c r="BE50" s="4">
        <v>0</v>
      </c>
      <c r="BF50" s="4">
        <v>0</v>
      </c>
      <c r="BG50" s="4">
        <v>0</v>
      </c>
      <c r="BH50" s="4">
        <v>0</v>
      </c>
      <c r="BI50" s="4">
        <v>0</v>
      </c>
      <c r="BJ50" s="4">
        <v>0</v>
      </c>
      <c r="BK50" s="4">
        <v>0</v>
      </c>
      <c r="BL50" s="4">
        <v>0</v>
      </c>
      <c r="BM50" s="4">
        <v>0</v>
      </c>
      <c r="BN50" s="4">
        <v>0</v>
      </c>
      <c r="BO50" s="4">
        <v>0</v>
      </c>
      <c r="BQ50" s="4">
        <v>0</v>
      </c>
      <c r="BR50" s="4">
        <v>3.5850000000000001E-3</v>
      </c>
      <c r="BS50" s="4">
        <v>-5</v>
      </c>
      <c r="BT50" s="4">
        <v>0.61</v>
      </c>
      <c r="BU50" s="4">
        <v>8.7609000000000006E-2</v>
      </c>
      <c r="BV50" s="4">
        <v>12.321999999999999</v>
      </c>
    </row>
    <row r="51" spans="1:74" x14ac:dyDescent="0.25">
      <c r="A51" s="2">
        <v>42068</v>
      </c>
      <c r="B51" s="3">
        <v>2.8336805555555556E-2</v>
      </c>
      <c r="C51" s="4">
        <v>2.5000000000000001E-2</v>
      </c>
      <c r="D51" s="4">
        <v>-1E-3</v>
      </c>
      <c r="E51" s="4">
        <v>-10</v>
      </c>
      <c r="F51" s="4">
        <v>-1</v>
      </c>
      <c r="G51" s="4">
        <v>-0.7</v>
      </c>
      <c r="H51" s="4">
        <v>-99.7</v>
      </c>
      <c r="J51" s="4">
        <v>21.2</v>
      </c>
      <c r="K51" s="4">
        <v>1</v>
      </c>
      <c r="L51" s="4">
        <v>2.4799999999999999E-2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W51" s="4">
        <v>0</v>
      </c>
      <c r="X51" s="4">
        <v>21.2</v>
      </c>
      <c r="Y51" s="4">
        <v>13.7</v>
      </c>
      <c r="Z51" s="4">
        <v>854</v>
      </c>
      <c r="AA51" s="4">
        <v>878</v>
      </c>
      <c r="AB51" s="4">
        <v>893</v>
      </c>
      <c r="AC51" s="4">
        <v>52</v>
      </c>
      <c r="AD51" s="4">
        <v>5.56</v>
      </c>
      <c r="AE51" s="4">
        <v>0.13</v>
      </c>
      <c r="AF51" s="4">
        <v>992</v>
      </c>
      <c r="AG51" s="4">
        <v>-12</v>
      </c>
      <c r="AH51" s="4">
        <v>11</v>
      </c>
      <c r="AI51" s="4">
        <v>33</v>
      </c>
      <c r="AJ51" s="4">
        <v>190</v>
      </c>
      <c r="AK51" s="4">
        <v>140</v>
      </c>
      <c r="AL51" s="4">
        <v>1.5</v>
      </c>
      <c r="AM51" s="4">
        <v>195.6</v>
      </c>
      <c r="AN51" s="4" t="s">
        <v>155</v>
      </c>
      <c r="AO51" s="4">
        <v>2</v>
      </c>
      <c r="AP51" s="5">
        <v>0.77835648148148151</v>
      </c>
      <c r="AQ51" s="4">
        <v>47.159289999999999</v>
      </c>
      <c r="AR51" s="4">
        <v>-88.489746999999994</v>
      </c>
      <c r="AS51" s="4">
        <v>306</v>
      </c>
      <c r="AT51" s="4">
        <v>0</v>
      </c>
      <c r="AU51" s="4">
        <v>11</v>
      </c>
      <c r="AV51" s="4">
        <v>10</v>
      </c>
      <c r="AW51" s="4" t="s">
        <v>202</v>
      </c>
      <c r="AX51" s="4">
        <v>0.91221200000000002</v>
      </c>
      <c r="AY51" s="4">
        <v>1.8</v>
      </c>
      <c r="AZ51" s="4">
        <v>2.0877880000000002</v>
      </c>
      <c r="BA51" s="4">
        <v>14.023</v>
      </c>
      <c r="BB51" s="4">
        <v>450</v>
      </c>
      <c r="BC51" s="4">
        <v>32.090000000000003</v>
      </c>
      <c r="BD51" s="4">
        <v>0.128</v>
      </c>
      <c r="BE51" s="4">
        <v>0</v>
      </c>
      <c r="BF51" s="4">
        <v>0</v>
      </c>
      <c r="BG51" s="4">
        <v>0</v>
      </c>
      <c r="BH51" s="4">
        <v>0</v>
      </c>
      <c r="BI51" s="4">
        <v>0</v>
      </c>
      <c r="BJ51" s="4">
        <v>0</v>
      </c>
      <c r="BK51" s="4">
        <v>0</v>
      </c>
      <c r="BL51" s="4">
        <v>0</v>
      </c>
      <c r="BM51" s="4">
        <v>0</v>
      </c>
      <c r="BN51" s="4">
        <v>0</v>
      </c>
      <c r="BO51" s="4">
        <v>0</v>
      </c>
      <c r="BQ51" s="4">
        <v>0</v>
      </c>
      <c r="BR51" s="4">
        <v>3.0000000000000001E-3</v>
      </c>
      <c r="BS51" s="4">
        <v>-5</v>
      </c>
      <c r="BT51" s="4">
        <v>0.60916999999999999</v>
      </c>
      <c r="BU51" s="4">
        <v>7.3313000000000003E-2</v>
      </c>
      <c r="BV51" s="4">
        <v>12.305234</v>
      </c>
    </row>
    <row r="52" spans="1:74" x14ac:dyDescent="0.25">
      <c r="A52" s="2">
        <v>42068</v>
      </c>
      <c r="B52" s="3">
        <v>2.834837962962963E-2</v>
      </c>
      <c r="C52" s="4">
        <v>0.20399999999999999</v>
      </c>
      <c r="D52" s="4">
        <v>1.0999999999999999E-2</v>
      </c>
      <c r="E52" s="4">
        <v>109.73018500000001</v>
      </c>
      <c r="F52" s="4">
        <v>-1</v>
      </c>
      <c r="G52" s="4">
        <v>-0.7</v>
      </c>
      <c r="H52" s="4">
        <v>-64.900000000000006</v>
      </c>
      <c r="J52" s="4">
        <v>21.2</v>
      </c>
      <c r="K52" s="4">
        <v>1</v>
      </c>
      <c r="L52" s="4">
        <v>0.20399999999999999</v>
      </c>
      <c r="M52" s="4">
        <v>1.0999999999999999E-2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W52" s="4">
        <v>0</v>
      </c>
      <c r="X52" s="4">
        <v>21.2</v>
      </c>
      <c r="Y52" s="4">
        <v>13.7</v>
      </c>
      <c r="Z52" s="4">
        <v>855</v>
      </c>
      <c r="AA52" s="4">
        <v>879</v>
      </c>
      <c r="AB52" s="4">
        <v>893</v>
      </c>
      <c r="AC52" s="4">
        <v>52</v>
      </c>
      <c r="AD52" s="4">
        <v>5.56</v>
      </c>
      <c r="AE52" s="4">
        <v>0.13</v>
      </c>
      <c r="AF52" s="4">
        <v>992</v>
      </c>
      <c r="AG52" s="4">
        <v>-12</v>
      </c>
      <c r="AH52" s="4">
        <v>11</v>
      </c>
      <c r="AI52" s="4">
        <v>33</v>
      </c>
      <c r="AJ52" s="4">
        <v>190</v>
      </c>
      <c r="AK52" s="4">
        <v>140</v>
      </c>
      <c r="AL52" s="4">
        <v>1.3</v>
      </c>
      <c r="AM52" s="4">
        <v>196</v>
      </c>
      <c r="AN52" s="4" t="s">
        <v>155</v>
      </c>
      <c r="AO52" s="4">
        <v>2</v>
      </c>
      <c r="AP52" s="5">
        <v>0.77836805555555555</v>
      </c>
      <c r="AQ52" s="4">
        <v>47.159289999999999</v>
      </c>
      <c r="AR52" s="4">
        <v>-88.489746999999994</v>
      </c>
      <c r="AS52" s="4">
        <v>305.8</v>
      </c>
      <c r="AT52" s="4">
        <v>0</v>
      </c>
      <c r="AU52" s="4">
        <v>11</v>
      </c>
      <c r="AV52" s="4">
        <v>10</v>
      </c>
      <c r="AW52" s="4" t="s">
        <v>202</v>
      </c>
      <c r="AX52" s="4">
        <v>0.9</v>
      </c>
      <c r="AY52" s="4">
        <v>1.6244000000000001</v>
      </c>
      <c r="AZ52" s="4">
        <v>1.8366</v>
      </c>
      <c r="BA52" s="4">
        <v>14.023</v>
      </c>
      <c r="BB52" s="4">
        <v>450</v>
      </c>
      <c r="BC52" s="4">
        <v>32.090000000000003</v>
      </c>
      <c r="BD52" s="4">
        <v>0.128</v>
      </c>
      <c r="BE52" s="4">
        <v>0</v>
      </c>
      <c r="BF52" s="4">
        <v>0</v>
      </c>
      <c r="BG52" s="4">
        <v>0</v>
      </c>
      <c r="BH52" s="4">
        <v>0</v>
      </c>
      <c r="BI52" s="4">
        <v>0</v>
      </c>
      <c r="BJ52" s="4">
        <v>0</v>
      </c>
      <c r="BK52" s="4">
        <v>0</v>
      </c>
      <c r="BL52" s="4">
        <v>0</v>
      </c>
      <c r="BM52" s="4">
        <v>0</v>
      </c>
      <c r="BN52" s="4">
        <v>0</v>
      </c>
      <c r="BO52" s="4">
        <v>0</v>
      </c>
      <c r="BQ52" s="4">
        <v>0</v>
      </c>
      <c r="BR52" s="4">
        <v>2.5850000000000001E-3</v>
      </c>
      <c r="BS52" s="4">
        <v>-5</v>
      </c>
      <c r="BT52" s="4">
        <v>0.60841500000000004</v>
      </c>
      <c r="BU52" s="4">
        <v>6.3171000000000005E-2</v>
      </c>
      <c r="BV52" s="4">
        <v>12.289982999999999</v>
      </c>
    </row>
    <row r="53" spans="1:74" x14ac:dyDescent="0.25">
      <c r="A53" s="2">
        <v>42068</v>
      </c>
      <c r="B53" s="3">
        <v>2.8359953703703703E-2</v>
      </c>
      <c r="C53" s="4">
        <v>0.58699999999999997</v>
      </c>
      <c r="D53" s="4">
        <v>4.2799999999999998E-2</v>
      </c>
      <c r="E53" s="4">
        <v>428.07102500000002</v>
      </c>
      <c r="F53" s="4">
        <v>-1</v>
      </c>
      <c r="G53" s="4">
        <v>-0.7</v>
      </c>
      <c r="H53" s="4">
        <v>361.8</v>
      </c>
      <c r="J53" s="4">
        <v>21.2</v>
      </c>
      <c r="K53" s="4">
        <v>0.99739999999999995</v>
      </c>
      <c r="L53" s="4">
        <v>0.58589999999999998</v>
      </c>
      <c r="M53" s="4">
        <v>4.2700000000000002E-2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361.78160000000003</v>
      </c>
      <c r="W53" s="4">
        <v>0</v>
      </c>
      <c r="X53" s="4">
        <v>21.145900000000001</v>
      </c>
      <c r="Y53" s="4">
        <v>13.8</v>
      </c>
      <c r="Z53" s="4">
        <v>855</v>
      </c>
      <c r="AA53" s="4">
        <v>878</v>
      </c>
      <c r="AB53" s="4">
        <v>893</v>
      </c>
      <c r="AC53" s="4">
        <v>52</v>
      </c>
      <c r="AD53" s="4">
        <v>5.56</v>
      </c>
      <c r="AE53" s="4">
        <v>0.13</v>
      </c>
      <c r="AF53" s="4">
        <v>992</v>
      </c>
      <c r="AG53" s="4">
        <v>-12</v>
      </c>
      <c r="AH53" s="4">
        <v>11</v>
      </c>
      <c r="AI53" s="4">
        <v>33</v>
      </c>
      <c r="AJ53" s="4">
        <v>190</v>
      </c>
      <c r="AK53" s="4">
        <v>140</v>
      </c>
      <c r="AL53" s="4">
        <v>1.3</v>
      </c>
      <c r="AM53" s="4">
        <v>196</v>
      </c>
      <c r="AN53" s="4" t="s">
        <v>155</v>
      </c>
      <c r="AO53" s="4">
        <v>2</v>
      </c>
      <c r="AP53" s="5">
        <v>0.77837962962962959</v>
      </c>
      <c r="AQ53" s="4">
        <v>47.159289999999999</v>
      </c>
      <c r="AR53" s="4">
        <v>-88.489746999999994</v>
      </c>
      <c r="AS53" s="4">
        <v>305.60000000000002</v>
      </c>
      <c r="AT53" s="4">
        <v>0</v>
      </c>
      <c r="AU53" s="4">
        <v>11</v>
      </c>
      <c r="AV53" s="4">
        <v>10</v>
      </c>
      <c r="AW53" s="4" t="s">
        <v>202</v>
      </c>
      <c r="AX53" s="4">
        <v>0.9</v>
      </c>
      <c r="AY53" s="4">
        <v>1.6</v>
      </c>
      <c r="AZ53" s="4">
        <v>1.8877120000000001</v>
      </c>
      <c r="BA53" s="4">
        <v>14.023</v>
      </c>
      <c r="BB53" s="4">
        <v>299.36</v>
      </c>
      <c r="BC53" s="4">
        <v>21.35</v>
      </c>
      <c r="BD53" s="4">
        <v>0.25600000000000001</v>
      </c>
      <c r="BE53" s="4">
        <v>2835.027</v>
      </c>
      <c r="BF53" s="4">
        <v>131.50899999999999</v>
      </c>
      <c r="BG53" s="4">
        <v>0</v>
      </c>
      <c r="BH53" s="4">
        <v>0</v>
      </c>
      <c r="BI53" s="4">
        <v>0</v>
      </c>
      <c r="BJ53" s="4">
        <v>0</v>
      </c>
      <c r="BK53" s="4">
        <v>0</v>
      </c>
      <c r="BL53" s="4">
        <v>0</v>
      </c>
      <c r="BM53" s="4">
        <v>57.894500000000001</v>
      </c>
      <c r="BQ53" s="4">
        <v>74403.831000000006</v>
      </c>
      <c r="BR53" s="4">
        <v>2E-3</v>
      </c>
      <c r="BS53" s="4">
        <v>-5</v>
      </c>
      <c r="BT53" s="4">
        <v>0.60816999999999999</v>
      </c>
      <c r="BU53" s="4">
        <v>4.8875000000000002E-2</v>
      </c>
      <c r="BV53" s="4">
        <v>12.285034</v>
      </c>
    </row>
    <row r="54" spans="1:74" x14ac:dyDescent="0.25">
      <c r="A54" s="2">
        <v>42068</v>
      </c>
      <c r="B54" s="3">
        <v>2.8371527777777777E-2</v>
      </c>
      <c r="C54" s="4">
        <v>1.1890000000000001</v>
      </c>
      <c r="D54" s="4">
        <v>0.10249999999999999</v>
      </c>
      <c r="E54" s="4">
        <v>1024.738155</v>
      </c>
      <c r="F54" s="4">
        <v>-1</v>
      </c>
      <c r="G54" s="4">
        <v>-0.7</v>
      </c>
      <c r="H54" s="4">
        <v>1274.3</v>
      </c>
      <c r="J54" s="4">
        <v>21.2</v>
      </c>
      <c r="K54" s="4">
        <v>0.99009999999999998</v>
      </c>
      <c r="L54" s="4">
        <v>1.1767000000000001</v>
      </c>
      <c r="M54" s="4">
        <v>0.10150000000000001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1274.28</v>
      </c>
      <c r="W54" s="4">
        <v>0</v>
      </c>
      <c r="X54" s="4">
        <v>20.9893</v>
      </c>
      <c r="Y54" s="4">
        <v>13.7</v>
      </c>
      <c r="Z54" s="4">
        <v>854</v>
      </c>
      <c r="AA54" s="4">
        <v>878</v>
      </c>
      <c r="AB54" s="4">
        <v>893</v>
      </c>
      <c r="AC54" s="4">
        <v>52</v>
      </c>
      <c r="AD54" s="4">
        <v>5.56</v>
      </c>
      <c r="AE54" s="4">
        <v>0.13</v>
      </c>
      <c r="AF54" s="4">
        <v>991</v>
      </c>
      <c r="AG54" s="4">
        <v>-12</v>
      </c>
      <c r="AH54" s="4">
        <v>11</v>
      </c>
      <c r="AI54" s="4">
        <v>33</v>
      </c>
      <c r="AJ54" s="4">
        <v>190</v>
      </c>
      <c r="AK54" s="4">
        <v>140</v>
      </c>
      <c r="AL54" s="4">
        <v>1.2</v>
      </c>
      <c r="AM54" s="4">
        <v>196</v>
      </c>
      <c r="AN54" s="4" t="s">
        <v>155</v>
      </c>
      <c r="AO54" s="4">
        <v>2</v>
      </c>
      <c r="AP54" s="5">
        <v>0.77839120370370374</v>
      </c>
      <c r="AQ54" s="4">
        <v>47.159289999999999</v>
      </c>
      <c r="AR54" s="4">
        <v>-88.489746999999994</v>
      </c>
      <c r="AS54" s="4">
        <v>305.5</v>
      </c>
      <c r="AT54" s="4">
        <v>0</v>
      </c>
      <c r="AU54" s="4">
        <v>11</v>
      </c>
      <c r="AV54" s="4">
        <v>10</v>
      </c>
      <c r="AW54" s="4" t="s">
        <v>202</v>
      </c>
      <c r="AX54" s="4">
        <v>0.9</v>
      </c>
      <c r="AY54" s="4">
        <v>1.6</v>
      </c>
      <c r="AZ54" s="4">
        <v>1.9</v>
      </c>
      <c r="BA54" s="4">
        <v>14.023</v>
      </c>
      <c r="BB54" s="4">
        <v>140.86000000000001</v>
      </c>
      <c r="BC54" s="4">
        <v>10.050000000000001</v>
      </c>
      <c r="BD54" s="4">
        <v>1.004</v>
      </c>
      <c r="BE54" s="4">
        <v>2605.1210000000001</v>
      </c>
      <c r="BF54" s="4">
        <v>142.95699999999999</v>
      </c>
      <c r="BG54" s="4">
        <v>0</v>
      </c>
      <c r="BH54" s="4">
        <v>0</v>
      </c>
      <c r="BI54" s="4">
        <v>0</v>
      </c>
      <c r="BJ54" s="4">
        <v>0</v>
      </c>
      <c r="BK54" s="4">
        <v>0</v>
      </c>
      <c r="BL54" s="4">
        <v>0</v>
      </c>
      <c r="BM54" s="4">
        <v>93.290400000000005</v>
      </c>
      <c r="BQ54" s="4">
        <v>33786.983999999997</v>
      </c>
      <c r="BR54" s="4">
        <v>2.415E-3</v>
      </c>
      <c r="BS54" s="4">
        <v>-5</v>
      </c>
      <c r="BT54" s="4">
        <v>0.60699999999999998</v>
      </c>
      <c r="BU54" s="4">
        <v>5.9006999999999997E-2</v>
      </c>
      <c r="BV54" s="4">
        <v>12.2614</v>
      </c>
    </row>
    <row r="55" spans="1:74" x14ac:dyDescent="0.25">
      <c r="A55" s="2">
        <v>42068</v>
      </c>
      <c r="B55" s="3">
        <v>2.8383101851851857E-2</v>
      </c>
      <c r="C55" s="4">
        <v>1.913</v>
      </c>
      <c r="D55" s="4">
        <v>0.22470000000000001</v>
      </c>
      <c r="E55" s="4">
        <v>2246.6832920000002</v>
      </c>
      <c r="F55" s="4">
        <v>-1</v>
      </c>
      <c r="G55" s="4">
        <v>-0.7</v>
      </c>
      <c r="H55" s="4">
        <v>3240.8</v>
      </c>
      <c r="J55" s="4">
        <v>21.2</v>
      </c>
      <c r="K55" s="4">
        <v>0.97989999999999999</v>
      </c>
      <c r="L55" s="4">
        <v>1.8745000000000001</v>
      </c>
      <c r="M55" s="4">
        <v>0.22020000000000001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3240.7660999999998</v>
      </c>
      <c r="W55" s="4">
        <v>0</v>
      </c>
      <c r="X55" s="4">
        <v>20.774899999999999</v>
      </c>
      <c r="Y55" s="4">
        <v>13.7</v>
      </c>
      <c r="Z55" s="4">
        <v>855</v>
      </c>
      <c r="AA55" s="4">
        <v>878</v>
      </c>
      <c r="AB55" s="4">
        <v>893</v>
      </c>
      <c r="AC55" s="4">
        <v>52</v>
      </c>
      <c r="AD55" s="4">
        <v>5.56</v>
      </c>
      <c r="AE55" s="4">
        <v>0.13</v>
      </c>
      <c r="AF55" s="4">
        <v>991</v>
      </c>
      <c r="AG55" s="4">
        <v>-12</v>
      </c>
      <c r="AH55" s="4">
        <v>11</v>
      </c>
      <c r="AI55" s="4">
        <v>33</v>
      </c>
      <c r="AJ55" s="4">
        <v>190</v>
      </c>
      <c r="AK55" s="4">
        <v>140</v>
      </c>
      <c r="AL55" s="4">
        <v>1.2</v>
      </c>
      <c r="AM55" s="4">
        <v>195.9</v>
      </c>
      <c r="AN55" s="4" t="s">
        <v>155</v>
      </c>
      <c r="AO55" s="4">
        <v>2</v>
      </c>
      <c r="AP55" s="5">
        <v>0.77840277777777767</v>
      </c>
      <c r="AQ55" s="4">
        <v>47.159289999999999</v>
      </c>
      <c r="AR55" s="4">
        <v>-88.489746999999994</v>
      </c>
      <c r="AS55" s="4">
        <v>305.60000000000002</v>
      </c>
      <c r="AT55" s="4">
        <v>0</v>
      </c>
      <c r="AU55" s="4">
        <v>11</v>
      </c>
      <c r="AV55" s="4">
        <v>10</v>
      </c>
      <c r="AW55" s="4" t="s">
        <v>202</v>
      </c>
      <c r="AX55" s="4">
        <v>0.9</v>
      </c>
      <c r="AY55" s="4">
        <v>1.6877120000000001</v>
      </c>
      <c r="AZ55" s="4">
        <v>1.9</v>
      </c>
      <c r="BA55" s="4">
        <v>14.023</v>
      </c>
      <c r="BB55" s="4">
        <v>81.239999999999995</v>
      </c>
      <c r="BC55" s="4">
        <v>5.79</v>
      </c>
      <c r="BD55" s="4">
        <v>2.0459999999999998</v>
      </c>
      <c r="BE55" s="4">
        <v>2382.453</v>
      </c>
      <c r="BF55" s="4">
        <v>178.096</v>
      </c>
      <c r="BG55" s="4">
        <v>0</v>
      </c>
      <c r="BH55" s="4">
        <v>0</v>
      </c>
      <c r="BI55" s="4">
        <v>0</v>
      </c>
      <c r="BJ55" s="4">
        <v>0</v>
      </c>
      <c r="BK55" s="4">
        <v>0</v>
      </c>
      <c r="BL55" s="4">
        <v>0</v>
      </c>
      <c r="BM55" s="4">
        <v>136.2071</v>
      </c>
      <c r="BQ55" s="4">
        <v>19198.583999999999</v>
      </c>
      <c r="BR55" s="4">
        <v>4.6514E-2</v>
      </c>
      <c r="BS55" s="4">
        <v>-5</v>
      </c>
      <c r="BT55" s="4">
        <v>0.60782899999999995</v>
      </c>
      <c r="BU55" s="4">
        <v>1.136674</v>
      </c>
      <c r="BV55" s="4">
        <v>12.278142000000001</v>
      </c>
    </row>
    <row r="56" spans="1:74" x14ac:dyDescent="0.25">
      <c r="A56" s="2">
        <v>42068</v>
      </c>
      <c r="B56" s="3">
        <v>2.8394675925925927E-2</v>
      </c>
      <c r="C56" s="4">
        <v>2.6520000000000001</v>
      </c>
      <c r="D56" s="4">
        <v>0.33900000000000002</v>
      </c>
      <c r="E56" s="4">
        <v>3390.1784200000002</v>
      </c>
      <c r="F56" s="4">
        <v>-1</v>
      </c>
      <c r="G56" s="4">
        <v>-0.7</v>
      </c>
      <c r="H56" s="4">
        <v>6951</v>
      </c>
      <c r="J56" s="4">
        <v>21.06</v>
      </c>
      <c r="K56" s="4">
        <v>0.96819999999999995</v>
      </c>
      <c r="L56" s="4">
        <v>2.5676999999999999</v>
      </c>
      <c r="M56" s="4">
        <v>0.32819999999999999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6951.0451000000003</v>
      </c>
      <c r="W56" s="4">
        <v>0</v>
      </c>
      <c r="X56" s="4">
        <v>20.3916</v>
      </c>
      <c r="Y56" s="4">
        <v>13.6</v>
      </c>
      <c r="Z56" s="4">
        <v>856</v>
      </c>
      <c r="AA56" s="4">
        <v>879</v>
      </c>
      <c r="AB56" s="4">
        <v>893</v>
      </c>
      <c r="AC56" s="4">
        <v>52</v>
      </c>
      <c r="AD56" s="4">
        <v>5.56</v>
      </c>
      <c r="AE56" s="4">
        <v>0.13</v>
      </c>
      <c r="AF56" s="4">
        <v>992</v>
      </c>
      <c r="AG56" s="4">
        <v>-12</v>
      </c>
      <c r="AH56" s="4">
        <v>11</v>
      </c>
      <c r="AI56" s="4">
        <v>33</v>
      </c>
      <c r="AJ56" s="4">
        <v>190</v>
      </c>
      <c r="AK56" s="4">
        <v>140</v>
      </c>
      <c r="AL56" s="4">
        <v>1.3</v>
      </c>
      <c r="AM56" s="4">
        <v>195.6</v>
      </c>
      <c r="AN56" s="4" t="s">
        <v>155</v>
      </c>
      <c r="AO56" s="4">
        <v>2</v>
      </c>
      <c r="AP56" s="5">
        <v>0.77841435185185182</v>
      </c>
      <c r="AQ56" s="4">
        <v>47.159289999999999</v>
      </c>
      <c r="AR56" s="4">
        <v>-88.489746999999994</v>
      </c>
      <c r="AS56" s="4">
        <v>306</v>
      </c>
      <c r="AT56" s="4">
        <v>0</v>
      </c>
      <c r="AU56" s="4">
        <v>11</v>
      </c>
      <c r="AV56" s="4">
        <v>10</v>
      </c>
      <c r="AW56" s="4" t="s">
        <v>202</v>
      </c>
      <c r="AX56" s="4">
        <v>0.9</v>
      </c>
      <c r="AY56" s="4">
        <v>1.7</v>
      </c>
      <c r="AZ56" s="4">
        <v>1.9877880000000001</v>
      </c>
      <c r="BA56" s="4">
        <v>14.023</v>
      </c>
      <c r="BB56" s="4">
        <v>54.21</v>
      </c>
      <c r="BC56" s="4">
        <v>3.87</v>
      </c>
      <c r="BD56" s="4">
        <v>3.2869999999999999</v>
      </c>
      <c r="BE56" s="4">
        <v>2186.134</v>
      </c>
      <c r="BF56" s="4">
        <v>177.864</v>
      </c>
      <c r="BG56" s="4">
        <v>0</v>
      </c>
      <c r="BH56" s="4">
        <v>0</v>
      </c>
      <c r="BI56" s="4">
        <v>0</v>
      </c>
      <c r="BJ56" s="4">
        <v>0</v>
      </c>
      <c r="BK56" s="4">
        <v>0</v>
      </c>
      <c r="BL56" s="4">
        <v>0</v>
      </c>
      <c r="BM56" s="4">
        <v>195.70570000000001</v>
      </c>
      <c r="BQ56" s="4">
        <v>12623.598</v>
      </c>
      <c r="BR56" s="4">
        <v>9.3475000000000003E-2</v>
      </c>
      <c r="BS56" s="4">
        <v>-5</v>
      </c>
      <c r="BT56" s="4">
        <v>0.60899999999999999</v>
      </c>
      <c r="BU56" s="4">
        <v>2.2842959999999999</v>
      </c>
      <c r="BV56" s="4">
        <v>12.3018</v>
      </c>
    </row>
    <row r="57" spans="1:74" x14ac:dyDescent="0.25">
      <c r="A57" s="2">
        <v>42068</v>
      </c>
      <c r="B57" s="3">
        <v>2.8406249999999997E-2</v>
      </c>
      <c r="C57" s="4">
        <v>3.238</v>
      </c>
      <c r="D57" s="4">
        <v>0.3866</v>
      </c>
      <c r="E57" s="4">
        <v>3866.2162159999998</v>
      </c>
      <c r="F57" s="4">
        <v>-1</v>
      </c>
      <c r="G57" s="4">
        <v>-0.7</v>
      </c>
      <c r="H57" s="4">
        <v>10533.6</v>
      </c>
      <c r="J57" s="4">
        <v>20.91</v>
      </c>
      <c r="K57" s="4">
        <v>0.9587</v>
      </c>
      <c r="L57" s="4">
        <v>3.1046999999999998</v>
      </c>
      <c r="M57" s="4">
        <v>0.37069999999999997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10533.6486</v>
      </c>
      <c r="W57" s="4">
        <v>0</v>
      </c>
      <c r="X57" s="4">
        <v>20.043399999999998</v>
      </c>
      <c r="Y57" s="4">
        <v>13.2</v>
      </c>
      <c r="Z57" s="4">
        <v>858</v>
      </c>
      <c r="AA57" s="4">
        <v>881</v>
      </c>
      <c r="AB57" s="4">
        <v>897</v>
      </c>
      <c r="AC57" s="4">
        <v>52</v>
      </c>
      <c r="AD57" s="4">
        <v>5.56</v>
      </c>
      <c r="AE57" s="4">
        <v>0.13</v>
      </c>
      <c r="AF57" s="4">
        <v>992</v>
      </c>
      <c r="AG57" s="4">
        <v>-12</v>
      </c>
      <c r="AH57" s="4">
        <v>11.414999999999999</v>
      </c>
      <c r="AI57" s="4">
        <v>33</v>
      </c>
      <c r="AJ57" s="4">
        <v>190.4</v>
      </c>
      <c r="AK57" s="4">
        <v>140.4</v>
      </c>
      <c r="AL57" s="4">
        <v>1.5</v>
      </c>
      <c r="AM57" s="4">
        <v>195.2</v>
      </c>
      <c r="AN57" s="4" t="s">
        <v>155</v>
      </c>
      <c r="AO57" s="4">
        <v>2</v>
      </c>
      <c r="AP57" s="5">
        <v>0.77842592592592597</v>
      </c>
      <c r="AQ57" s="4">
        <v>47.159289999999999</v>
      </c>
      <c r="AR57" s="4">
        <v>-88.489746999999994</v>
      </c>
      <c r="AS57" s="4">
        <v>306.60000000000002</v>
      </c>
      <c r="AT57" s="4">
        <v>0</v>
      </c>
      <c r="AU57" s="4">
        <v>11</v>
      </c>
      <c r="AV57" s="4">
        <v>10</v>
      </c>
      <c r="AW57" s="4" t="s">
        <v>202</v>
      </c>
      <c r="AX57" s="4">
        <v>0.9</v>
      </c>
      <c r="AY57" s="4">
        <v>1.6122000000000001</v>
      </c>
      <c r="AZ57" s="4">
        <v>1.9121999999999999</v>
      </c>
      <c r="BA57" s="4">
        <v>14.023</v>
      </c>
      <c r="BB57" s="4">
        <v>42.67</v>
      </c>
      <c r="BC57" s="4">
        <v>3.04</v>
      </c>
      <c r="BD57" s="4">
        <v>4.3029999999999999</v>
      </c>
      <c r="BE57" s="4">
        <v>2091.1489999999999</v>
      </c>
      <c r="BF57" s="4">
        <v>158.90299999999999</v>
      </c>
      <c r="BG57" s="4">
        <v>0</v>
      </c>
      <c r="BH57" s="4">
        <v>0</v>
      </c>
      <c r="BI57" s="4">
        <v>0</v>
      </c>
      <c r="BJ57" s="4">
        <v>0</v>
      </c>
      <c r="BK57" s="4">
        <v>0</v>
      </c>
      <c r="BL57" s="4">
        <v>0</v>
      </c>
      <c r="BM57" s="4">
        <v>234.62010000000001</v>
      </c>
      <c r="BQ57" s="4">
        <v>9816.0390000000007</v>
      </c>
      <c r="BR57" s="4">
        <v>6.3039999999999999E-2</v>
      </c>
      <c r="BS57" s="4">
        <v>-5</v>
      </c>
      <c r="BT57" s="4">
        <v>0.60982999999999998</v>
      </c>
      <c r="BU57" s="4">
        <v>1.5405409999999999</v>
      </c>
      <c r="BV57" s="4">
        <v>12.318566000000001</v>
      </c>
    </row>
    <row r="58" spans="1:74" x14ac:dyDescent="0.25">
      <c r="A58" s="2">
        <v>42068</v>
      </c>
      <c r="B58" s="3">
        <v>2.8417824074074075E-2</v>
      </c>
      <c r="C58" s="4">
        <v>3.5649999999999999</v>
      </c>
      <c r="D58" s="4">
        <v>0.38779999999999998</v>
      </c>
      <c r="E58" s="4">
        <v>3877.8620689999998</v>
      </c>
      <c r="F58" s="4">
        <v>-0.9</v>
      </c>
      <c r="G58" s="4">
        <v>-0.7</v>
      </c>
      <c r="H58" s="4">
        <v>13102</v>
      </c>
      <c r="J58" s="4">
        <v>20.52</v>
      </c>
      <c r="K58" s="4">
        <v>0.95320000000000005</v>
      </c>
      <c r="L58" s="4">
        <v>3.3984000000000001</v>
      </c>
      <c r="M58" s="4">
        <v>0.36969999999999997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13102.048500000001</v>
      </c>
      <c r="W58" s="4">
        <v>0</v>
      </c>
      <c r="X58" s="4">
        <v>19.560400000000001</v>
      </c>
      <c r="Y58" s="4">
        <v>13.2</v>
      </c>
      <c r="Z58" s="4">
        <v>858</v>
      </c>
      <c r="AA58" s="4">
        <v>880</v>
      </c>
      <c r="AB58" s="4">
        <v>899</v>
      </c>
      <c r="AC58" s="4">
        <v>52</v>
      </c>
      <c r="AD58" s="4">
        <v>5.56</v>
      </c>
      <c r="AE58" s="4">
        <v>0.13</v>
      </c>
      <c r="AF58" s="4">
        <v>991</v>
      </c>
      <c r="AG58" s="4">
        <v>-12</v>
      </c>
      <c r="AH58" s="4">
        <v>12</v>
      </c>
      <c r="AI58" s="4">
        <v>33</v>
      </c>
      <c r="AJ58" s="4">
        <v>191</v>
      </c>
      <c r="AK58" s="4">
        <v>141</v>
      </c>
      <c r="AL58" s="4">
        <v>1.8</v>
      </c>
      <c r="AM58" s="4">
        <v>195</v>
      </c>
      <c r="AN58" s="4" t="s">
        <v>155</v>
      </c>
      <c r="AO58" s="4">
        <v>2</v>
      </c>
      <c r="AP58" s="5">
        <v>0.7784375</v>
      </c>
      <c r="AQ58" s="4">
        <v>47.159287999999997</v>
      </c>
      <c r="AR58" s="4">
        <v>-88.489746999999994</v>
      </c>
      <c r="AS58" s="4">
        <v>307.60000000000002</v>
      </c>
      <c r="AT58" s="4">
        <v>0</v>
      </c>
      <c r="AU58" s="4">
        <v>11</v>
      </c>
      <c r="AV58" s="4">
        <v>10</v>
      </c>
      <c r="AW58" s="4" t="s">
        <v>202</v>
      </c>
      <c r="AX58" s="4">
        <v>0.9</v>
      </c>
      <c r="AY58" s="4">
        <v>1.6</v>
      </c>
      <c r="AZ58" s="4">
        <v>1.9</v>
      </c>
      <c r="BA58" s="4">
        <v>14.023</v>
      </c>
      <c r="BB58" s="4">
        <v>37.9</v>
      </c>
      <c r="BC58" s="4">
        <v>2.7</v>
      </c>
      <c r="BD58" s="4">
        <v>4.9050000000000002</v>
      </c>
      <c r="BE58" s="4">
        <v>2039.3140000000001</v>
      </c>
      <c r="BF58" s="4">
        <v>141.184</v>
      </c>
      <c r="BG58" s="4">
        <v>0</v>
      </c>
      <c r="BH58" s="4">
        <v>0</v>
      </c>
      <c r="BI58" s="4">
        <v>0</v>
      </c>
      <c r="BJ58" s="4">
        <v>0</v>
      </c>
      <c r="BK58" s="4">
        <v>0</v>
      </c>
      <c r="BL58" s="4">
        <v>0</v>
      </c>
      <c r="BM58" s="4">
        <v>259.9991</v>
      </c>
      <c r="BQ58" s="4">
        <v>8534.6929999999993</v>
      </c>
      <c r="BR58" s="4">
        <v>4.5679999999999998E-2</v>
      </c>
      <c r="BS58" s="4">
        <v>-5</v>
      </c>
      <c r="BT58" s="4">
        <v>0.61141500000000004</v>
      </c>
      <c r="BU58" s="4">
        <v>1.116306</v>
      </c>
      <c r="BV58" s="4">
        <v>12.350583</v>
      </c>
    </row>
    <row r="59" spans="1:74" x14ac:dyDescent="0.25">
      <c r="A59" s="2">
        <v>42068</v>
      </c>
      <c r="B59" s="3">
        <v>2.8429398148148145E-2</v>
      </c>
      <c r="C59" s="4">
        <v>3.6739999999999999</v>
      </c>
      <c r="D59" s="4">
        <v>0.36919999999999997</v>
      </c>
      <c r="E59" s="4">
        <v>3691.5619969999998</v>
      </c>
      <c r="F59" s="4">
        <v>-0.9</v>
      </c>
      <c r="G59" s="4">
        <v>-0.7</v>
      </c>
      <c r="H59" s="4">
        <v>14553.2</v>
      </c>
      <c r="J59" s="4">
        <v>19.940000000000001</v>
      </c>
      <c r="K59" s="4">
        <v>0.95099999999999996</v>
      </c>
      <c r="L59" s="4">
        <v>3.4937</v>
      </c>
      <c r="M59" s="4">
        <v>0.35110000000000002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14553.2436</v>
      </c>
      <c r="W59" s="4">
        <v>0</v>
      </c>
      <c r="X59" s="4">
        <v>18.9636</v>
      </c>
      <c r="Y59" s="4">
        <v>13.1</v>
      </c>
      <c r="Z59" s="4">
        <v>858</v>
      </c>
      <c r="AA59" s="4">
        <v>882</v>
      </c>
      <c r="AB59" s="4">
        <v>896</v>
      </c>
      <c r="AC59" s="4">
        <v>52</v>
      </c>
      <c r="AD59" s="4">
        <v>5.56</v>
      </c>
      <c r="AE59" s="4">
        <v>0.13</v>
      </c>
      <c r="AF59" s="4">
        <v>992</v>
      </c>
      <c r="AG59" s="4">
        <v>-12</v>
      </c>
      <c r="AH59" s="4">
        <v>12</v>
      </c>
      <c r="AI59" s="4">
        <v>33</v>
      </c>
      <c r="AJ59" s="4">
        <v>191</v>
      </c>
      <c r="AK59" s="4">
        <v>141</v>
      </c>
      <c r="AL59" s="4">
        <v>1.9</v>
      </c>
      <c r="AM59" s="4">
        <v>195</v>
      </c>
      <c r="AN59" s="4" t="s">
        <v>155</v>
      </c>
      <c r="AO59" s="4">
        <v>2</v>
      </c>
      <c r="AP59" s="5">
        <v>0.77846064814814808</v>
      </c>
      <c r="AQ59" s="4">
        <v>47.159287999999997</v>
      </c>
      <c r="AR59" s="4">
        <v>-88.489746999999994</v>
      </c>
      <c r="AS59" s="4">
        <v>307.7</v>
      </c>
      <c r="AT59" s="4">
        <v>0</v>
      </c>
      <c r="AU59" s="4">
        <v>11</v>
      </c>
      <c r="AV59" s="4">
        <v>10</v>
      </c>
      <c r="AW59" s="4" t="s">
        <v>202</v>
      </c>
      <c r="AX59" s="4">
        <v>0.9</v>
      </c>
      <c r="AY59" s="4">
        <v>1.6</v>
      </c>
      <c r="AZ59" s="4">
        <v>1.9</v>
      </c>
      <c r="BA59" s="4">
        <v>14.023</v>
      </c>
      <c r="BB59" s="4">
        <v>36.25</v>
      </c>
      <c r="BC59" s="4">
        <v>2.58</v>
      </c>
      <c r="BD59" s="4">
        <v>5.15</v>
      </c>
      <c r="BE59" s="4">
        <v>2008.087</v>
      </c>
      <c r="BF59" s="4">
        <v>128.434</v>
      </c>
      <c r="BG59" s="4">
        <v>0</v>
      </c>
      <c r="BH59" s="4">
        <v>0</v>
      </c>
      <c r="BI59" s="4">
        <v>0</v>
      </c>
      <c r="BJ59" s="4">
        <v>0</v>
      </c>
      <c r="BK59" s="4">
        <v>0</v>
      </c>
      <c r="BL59" s="4">
        <v>0</v>
      </c>
      <c r="BM59" s="4">
        <v>276.61700000000002</v>
      </c>
      <c r="BQ59" s="4">
        <v>7925.3360000000002</v>
      </c>
      <c r="BR59" s="4">
        <v>3.8510000000000003E-2</v>
      </c>
      <c r="BS59" s="4">
        <v>-5</v>
      </c>
      <c r="BT59" s="4">
        <v>0.61241500000000004</v>
      </c>
      <c r="BU59" s="4">
        <v>0.94108899999999995</v>
      </c>
      <c r="BV59" s="4">
        <v>12.370782999999999</v>
      </c>
    </row>
    <row r="60" spans="1:74" x14ac:dyDescent="0.25">
      <c r="A60" s="2">
        <v>42068</v>
      </c>
      <c r="B60" s="3">
        <v>2.8440972222222222E-2</v>
      </c>
      <c r="C60" s="4">
        <v>3.7829999999999999</v>
      </c>
      <c r="D60" s="4">
        <v>0.35449999999999998</v>
      </c>
      <c r="E60" s="4">
        <v>3544.858569</v>
      </c>
      <c r="F60" s="4">
        <v>-0.9</v>
      </c>
      <c r="G60" s="4">
        <v>-0.7</v>
      </c>
      <c r="H60" s="4">
        <v>15261</v>
      </c>
      <c r="J60" s="4">
        <v>19.23</v>
      </c>
      <c r="K60" s="4">
        <v>0.94950000000000001</v>
      </c>
      <c r="L60" s="4">
        <v>3.5922999999999998</v>
      </c>
      <c r="M60" s="4">
        <v>0.33660000000000001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15261.0347</v>
      </c>
      <c r="W60" s="4">
        <v>0</v>
      </c>
      <c r="X60" s="4">
        <v>18.255700000000001</v>
      </c>
      <c r="Y60" s="4">
        <v>13.2</v>
      </c>
      <c r="Z60" s="4">
        <v>858</v>
      </c>
      <c r="AA60" s="4">
        <v>882</v>
      </c>
      <c r="AB60" s="4">
        <v>894</v>
      </c>
      <c r="AC60" s="4">
        <v>52</v>
      </c>
      <c r="AD60" s="4">
        <v>5.56</v>
      </c>
      <c r="AE60" s="4">
        <v>0.13</v>
      </c>
      <c r="AF60" s="4">
        <v>991</v>
      </c>
      <c r="AG60" s="4">
        <v>-12</v>
      </c>
      <c r="AH60" s="4">
        <v>12</v>
      </c>
      <c r="AI60" s="4">
        <v>33</v>
      </c>
      <c r="AJ60" s="4">
        <v>191.4</v>
      </c>
      <c r="AK60" s="4">
        <v>141</v>
      </c>
      <c r="AL60" s="4">
        <v>2.1</v>
      </c>
      <c r="AM60" s="4">
        <v>195</v>
      </c>
      <c r="AN60" s="4" t="s">
        <v>155</v>
      </c>
      <c r="AO60" s="4">
        <v>2</v>
      </c>
      <c r="AP60" s="5">
        <v>0.77846064814814808</v>
      </c>
      <c r="AQ60" s="4">
        <v>47.159287999999997</v>
      </c>
      <c r="AR60" s="4">
        <v>-88.489744999999999</v>
      </c>
      <c r="AS60" s="4">
        <v>308</v>
      </c>
      <c r="AT60" s="4">
        <v>0</v>
      </c>
      <c r="AU60" s="4">
        <v>11</v>
      </c>
      <c r="AV60" s="4">
        <v>10</v>
      </c>
      <c r="AW60" s="4" t="s">
        <v>202</v>
      </c>
      <c r="AX60" s="4">
        <v>0.9</v>
      </c>
      <c r="AY60" s="4">
        <v>1.6</v>
      </c>
      <c r="AZ60" s="4">
        <v>1.9</v>
      </c>
      <c r="BA60" s="4">
        <v>14.023</v>
      </c>
      <c r="BB60" s="4">
        <v>35.18</v>
      </c>
      <c r="BC60" s="4">
        <v>2.5099999999999998</v>
      </c>
      <c r="BD60" s="4">
        <v>5.319</v>
      </c>
      <c r="BE60" s="4">
        <v>2005.7139999999999</v>
      </c>
      <c r="BF60" s="4">
        <v>119.60899999999999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4">
        <v>281.77050000000003</v>
      </c>
      <c r="BQ60" s="4">
        <v>7411.2150000000001</v>
      </c>
      <c r="BR60" s="4">
        <v>3.7074999999999997E-2</v>
      </c>
      <c r="BS60" s="4">
        <v>-5</v>
      </c>
      <c r="BT60" s="4">
        <v>0.61341500000000004</v>
      </c>
      <c r="BU60" s="4">
        <v>0.90602099999999997</v>
      </c>
      <c r="BV60" s="4">
        <v>12.390983</v>
      </c>
    </row>
    <row r="61" spans="1:74" x14ac:dyDescent="0.25">
      <c r="A61" s="2">
        <v>42068</v>
      </c>
      <c r="B61" s="3">
        <v>2.8452546296296292E-2</v>
      </c>
      <c r="C61" s="4">
        <v>3.8220000000000001</v>
      </c>
      <c r="D61" s="4">
        <v>0.34370000000000001</v>
      </c>
      <c r="E61" s="4">
        <v>3436.7054910000002</v>
      </c>
      <c r="F61" s="4">
        <v>-0.9</v>
      </c>
      <c r="G61" s="4">
        <v>-0.7</v>
      </c>
      <c r="H61" s="4">
        <v>15613.6</v>
      </c>
      <c r="J61" s="4">
        <v>18.440000000000001</v>
      </c>
      <c r="K61" s="4">
        <v>0.94889999999999997</v>
      </c>
      <c r="L61" s="4">
        <v>3.6272000000000002</v>
      </c>
      <c r="M61" s="4">
        <v>0.3261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15613.576800000001</v>
      </c>
      <c r="W61" s="4">
        <v>0</v>
      </c>
      <c r="X61" s="4">
        <v>17.4998</v>
      </c>
      <c r="Y61" s="4">
        <v>13.3</v>
      </c>
      <c r="Z61" s="4">
        <v>857</v>
      </c>
      <c r="AA61" s="4">
        <v>881</v>
      </c>
      <c r="AB61" s="4">
        <v>894</v>
      </c>
      <c r="AC61" s="4">
        <v>52</v>
      </c>
      <c r="AD61" s="4">
        <v>5.56</v>
      </c>
      <c r="AE61" s="4">
        <v>0.13</v>
      </c>
      <c r="AF61" s="4">
        <v>992</v>
      </c>
      <c r="AG61" s="4">
        <v>-12</v>
      </c>
      <c r="AH61" s="4">
        <v>12</v>
      </c>
      <c r="AI61" s="4">
        <v>33</v>
      </c>
      <c r="AJ61" s="4">
        <v>192</v>
      </c>
      <c r="AK61" s="4">
        <v>141</v>
      </c>
      <c r="AL61" s="4">
        <v>2.2000000000000002</v>
      </c>
      <c r="AM61" s="4">
        <v>195</v>
      </c>
      <c r="AN61" s="4" t="s">
        <v>155</v>
      </c>
      <c r="AO61" s="4">
        <v>2</v>
      </c>
      <c r="AP61" s="5">
        <v>0.77847222222222223</v>
      </c>
      <c r="AQ61" s="4">
        <v>47.159287999999997</v>
      </c>
      <c r="AR61" s="4">
        <v>-88.489744999999999</v>
      </c>
      <c r="AS61" s="4">
        <v>308.5</v>
      </c>
      <c r="AT61" s="4">
        <v>0</v>
      </c>
      <c r="AU61" s="4">
        <v>11</v>
      </c>
      <c r="AV61" s="4">
        <v>10</v>
      </c>
      <c r="AW61" s="4" t="s">
        <v>202</v>
      </c>
      <c r="AX61" s="4">
        <v>0.9</v>
      </c>
      <c r="AY61" s="4">
        <v>1.6</v>
      </c>
      <c r="AZ61" s="4">
        <v>1.9</v>
      </c>
      <c r="BA61" s="4">
        <v>14.023</v>
      </c>
      <c r="BB61" s="4">
        <v>34.79</v>
      </c>
      <c r="BC61" s="4">
        <v>2.48</v>
      </c>
      <c r="BD61" s="4">
        <v>5.383</v>
      </c>
      <c r="BE61" s="4">
        <v>2003.115</v>
      </c>
      <c r="BF61" s="4">
        <v>114.626</v>
      </c>
      <c r="BG61" s="4">
        <v>0</v>
      </c>
      <c r="BH61" s="4">
        <v>0</v>
      </c>
      <c r="BI61" s="4">
        <v>0</v>
      </c>
      <c r="BJ61" s="4">
        <v>0</v>
      </c>
      <c r="BK61" s="4">
        <v>0</v>
      </c>
      <c r="BL61" s="4">
        <v>0</v>
      </c>
      <c r="BM61" s="4">
        <v>285.13929999999999</v>
      </c>
      <c r="BQ61" s="4">
        <v>7026.9380000000001</v>
      </c>
      <c r="BR61" s="4">
        <v>3.7925E-2</v>
      </c>
      <c r="BS61" s="4">
        <v>-5</v>
      </c>
      <c r="BT61" s="4">
        <v>0.61399999999999999</v>
      </c>
      <c r="BU61" s="4">
        <v>0.92679199999999995</v>
      </c>
      <c r="BV61" s="4">
        <v>12.402799999999999</v>
      </c>
    </row>
    <row r="62" spans="1:74" x14ac:dyDescent="0.25">
      <c r="A62" s="2">
        <v>42068</v>
      </c>
      <c r="B62" s="3">
        <v>2.8464120370370369E-2</v>
      </c>
      <c r="C62" s="4">
        <v>3.835</v>
      </c>
      <c r="D62" s="4">
        <v>0.33439999999999998</v>
      </c>
      <c r="E62" s="4">
        <v>3343.9449540000001</v>
      </c>
      <c r="F62" s="4">
        <v>-0.9</v>
      </c>
      <c r="G62" s="4">
        <v>-0.7</v>
      </c>
      <c r="H62" s="4">
        <v>15641.3</v>
      </c>
      <c r="J62" s="4">
        <v>17.77</v>
      </c>
      <c r="K62" s="4">
        <v>0.94889999999999997</v>
      </c>
      <c r="L62" s="4">
        <v>3.6385999999999998</v>
      </c>
      <c r="M62" s="4">
        <v>0.31730000000000003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15641.3246</v>
      </c>
      <c r="W62" s="4">
        <v>0</v>
      </c>
      <c r="X62" s="4">
        <v>16.866</v>
      </c>
      <c r="Y62" s="4">
        <v>13.2</v>
      </c>
      <c r="Z62" s="4">
        <v>857</v>
      </c>
      <c r="AA62" s="4">
        <v>882</v>
      </c>
      <c r="AB62" s="4">
        <v>893</v>
      </c>
      <c r="AC62" s="4">
        <v>52</v>
      </c>
      <c r="AD62" s="4">
        <v>5.56</v>
      </c>
      <c r="AE62" s="4">
        <v>0.13</v>
      </c>
      <c r="AF62" s="4">
        <v>992</v>
      </c>
      <c r="AG62" s="4">
        <v>-12</v>
      </c>
      <c r="AH62" s="4">
        <v>12</v>
      </c>
      <c r="AI62" s="4">
        <v>33</v>
      </c>
      <c r="AJ62" s="4">
        <v>192</v>
      </c>
      <c r="AK62" s="4">
        <v>141</v>
      </c>
      <c r="AL62" s="4">
        <v>2.2000000000000002</v>
      </c>
      <c r="AM62" s="4">
        <v>195</v>
      </c>
      <c r="AN62" s="4" t="s">
        <v>155</v>
      </c>
      <c r="AO62" s="4">
        <v>2</v>
      </c>
      <c r="AP62" s="5">
        <v>0.77848379629629638</v>
      </c>
      <c r="AQ62" s="4">
        <v>47.159287999999997</v>
      </c>
      <c r="AR62" s="4">
        <v>-88.489744999999999</v>
      </c>
      <c r="AS62" s="4">
        <v>308.8</v>
      </c>
      <c r="AT62" s="4">
        <v>0</v>
      </c>
      <c r="AU62" s="4">
        <v>11</v>
      </c>
      <c r="AV62" s="4">
        <v>10</v>
      </c>
      <c r="AW62" s="4" t="s">
        <v>202</v>
      </c>
      <c r="AX62" s="4">
        <v>0.9</v>
      </c>
      <c r="AY62" s="4">
        <v>1.6</v>
      </c>
      <c r="AZ62" s="4">
        <v>1.9</v>
      </c>
      <c r="BA62" s="4">
        <v>14.023</v>
      </c>
      <c r="BB62" s="4">
        <v>34.75</v>
      </c>
      <c r="BC62" s="4">
        <v>2.48</v>
      </c>
      <c r="BD62" s="4">
        <v>5.3879999999999999</v>
      </c>
      <c r="BE62" s="4">
        <v>2007.451</v>
      </c>
      <c r="BF62" s="4">
        <v>111.417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4">
        <v>285.3655</v>
      </c>
      <c r="BQ62" s="4">
        <v>6765.8040000000001</v>
      </c>
      <c r="BR62" s="4">
        <v>3.4584999999999998E-2</v>
      </c>
      <c r="BS62" s="4">
        <v>-5</v>
      </c>
      <c r="BT62" s="4">
        <v>0.61441500000000004</v>
      </c>
      <c r="BU62" s="4">
        <v>0.84517100000000001</v>
      </c>
      <c r="BV62" s="4">
        <v>12.411182999999999</v>
      </c>
    </row>
    <row r="63" spans="1:74" x14ac:dyDescent="0.25">
      <c r="A63" s="2">
        <v>42068</v>
      </c>
      <c r="B63" s="3">
        <v>2.8475694444444446E-2</v>
      </c>
      <c r="C63" s="4">
        <v>3.84</v>
      </c>
      <c r="D63" s="4">
        <v>0.3301</v>
      </c>
      <c r="E63" s="4">
        <v>3300.854922</v>
      </c>
      <c r="F63" s="4">
        <v>-0.9</v>
      </c>
      <c r="G63" s="4">
        <v>-0.7</v>
      </c>
      <c r="H63" s="4">
        <v>15522.3</v>
      </c>
      <c r="J63" s="4">
        <v>17.11</v>
      </c>
      <c r="K63" s="4">
        <v>0.94899999999999995</v>
      </c>
      <c r="L63" s="4">
        <v>3.6442000000000001</v>
      </c>
      <c r="M63" s="4">
        <v>0.31330000000000002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15522.313899999999</v>
      </c>
      <c r="W63" s="4">
        <v>0</v>
      </c>
      <c r="X63" s="4">
        <v>16.240400000000001</v>
      </c>
      <c r="Y63" s="4">
        <v>13.3</v>
      </c>
      <c r="Z63" s="4">
        <v>857</v>
      </c>
      <c r="AA63" s="4">
        <v>881</v>
      </c>
      <c r="AB63" s="4">
        <v>894</v>
      </c>
      <c r="AC63" s="4">
        <v>52</v>
      </c>
      <c r="AD63" s="4">
        <v>5.56</v>
      </c>
      <c r="AE63" s="4">
        <v>0.13</v>
      </c>
      <c r="AF63" s="4">
        <v>991</v>
      </c>
      <c r="AG63" s="4">
        <v>-12</v>
      </c>
      <c r="AH63" s="4">
        <v>12</v>
      </c>
      <c r="AI63" s="4">
        <v>33</v>
      </c>
      <c r="AJ63" s="4">
        <v>192</v>
      </c>
      <c r="AK63" s="4">
        <v>141.4</v>
      </c>
      <c r="AL63" s="4">
        <v>2.2999999999999998</v>
      </c>
      <c r="AM63" s="4">
        <v>195</v>
      </c>
      <c r="AN63" s="4" t="s">
        <v>155</v>
      </c>
      <c r="AO63" s="4">
        <v>2</v>
      </c>
      <c r="AP63" s="5">
        <v>0.77849537037037031</v>
      </c>
      <c r="AQ63" s="4">
        <v>47.159287999999997</v>
      </c>
      <c r="AR63" s="4">
        <v>-88.489744999999999</v>
      </c>
      <c r="AS63" s="4">
        <v>309</v>
      </c>
      <c r="AT63" s="4">
        <v>0</v>
      </c>
      <c r="AU63" s="4">
        <v>11</v>
      </c>
      <c r="AV63" s="4">
        <v>10</v>
      </c>
      <c r="AW63" s="4" t="s">
        <v>202</v>
      </c>
      <c r="AX63" s="4">
        <v>0.9</v>
      </c>
      <c r="AY63" s="4">
        <v>1.6</v>
      </c>
      <c r="AZ63" s="4">
        <v>1.9</v>
      </c>
      <c r="BA63" s="4">
        <v>14.023</v>
      </c>
      <c r="BB63" s="4">
        <v>34.83</v>
      </c>
      <c r="BC63" s="4">
        <v>2.48</v>
      </c>
      <c r="BD63" s="4">
        <v>5.3710000000000004</v>
      </c>
      <c r="BE63" s="4">
        <v>2014.346</v>
      </c>
      <c r="BF63" s="4">
        <v>110.206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4">
        <v>283.72829999999999</v>
      </c>
      <c r="BQ63" s="4">
        <v>6527.1270000000004</v>
      </c>
      <c r="BR63" s="4">
        <v>3.6905E-2</v>
      </c>
      <c r="BS63" s="4">
        <v>-5</v>
      </c>
      <c r="BT63" s="4">
        <v>0.61499999999999999</v>
      </c>
      <c r="BU63" s="4">
        <v>0.90186599999999995</v>
      </c>
      <c r="BV63" s="4">
        <v>12.423</v>
      </c>
    </row>
    <row r="64" spans="1:74" x14ac:dyDescent="0.25">
      <c r="A64" s="2">
        <v>42068</v>
      </c>
      <c r="B64" s="3">
        <v>2.8487268518518519E-2</v>
      </c>
      <c r="C64" s="4">
        <v>3.8380000000000001</v>
      </c>
      <c r="D64" s="4">
        <v>0.32419999999999999</v>
      </c>
      <c r="E64" s="4">
        <v>3241.5429519999998</v>
      </c>
      <c r="F64" s="4">
        <v>-0.8</v>
      </c>
      <c r="G64" s="4">
        <v>-0.7</v>
      </c>
      <c r="H64" s="4">
        <v>15233.2</v>
      </c>
      <c r="J64" s="4">
        <v>16.72</v>
      </c>
      <c r="K64" s="4">
        <v>0.94940000000000002</v>
      </c>
      <c r="L64" s="4">
        <v>3.6434000000000002</v>
      </c>
      <c r="M64" s="4">
        <v>0.30769999999999997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15233.159100000001</v>
      </c>
      <c r="W64" s="4">
        <v>0</v>
      </c>
      <c r="X64" s="4">
        <v>15.8764</v>
      </c>
      <c r="Y64" s="4">
        <v>13.2</v>
      </c>
      <c r="Z64" s="4">
        <v>857</v>
      </c>
      <c r="AA64" s="4">
        <v>880</v>
      </c>
      <c r="AB64" s="4">
        <v>895</v>
      </c>
      <c r="AC64" s="4">
        <v>52</v>
      </c>
      <c r="AD64" s="4">
        <v>5.56</v>
      </c>
      <c r="AE64" s="4">
        <v>0.13</v>
      </c>
      <c r="AF64" s="4">
        <v>991</v>
      </c>
      <c r="AG64" s="4">
        <v>-12</v>
      </c>
      <c r="AH64" s="4">
        <v>12</v>
      </c>
      <c r="AI64" s="4">
        <v>33</v>
      </c>
      <c r="AJ64" s="4">
        <v>192</v>
      </c>
      <c r="AK64" s="4">
        <v>142</v>
      </c>
      <c r="AL64" s="4">
        <v>2.2999999999999998</v>
      </c>
      <c r="AM64" s="4">
        <v>195</v>
      </c>
      <c r="AN64" s="4" t="s">
        <v>155</v>
      </c>
      <c r="AO64" s="4">
        <v>2</v>
      </c>
      <c r="AP64" s="5">
        <v>0.77850694444444446</v>
      </c>
      <c r="AQ64" s="4">
        <v>47.159287999999997</v>
      </c>
      <c r="AR64" s="4">
        <v>-88.489744999999999</v>
      </c>
      <c r="AS64" s="4">
        <v>309.10000000000002</v>
      </c>
      <c r="AT64" s="4">
        <v>0</v>
      </c>
      <c r="AU64" s="4">
        <v>11</v>
      </c>
      <c r="AV64" s="4">
        <v>10</v>
      </c>
      <c r="AW64" s="4" t="s">
        <v>202</v>
      </c>
      <c r="AX64" s="4">
        <v>0.9</v>
      </c>
      <c r="AY64" s="4">
        <v>1.6</v>
      </c>
      <c r="AZ64" s="4">
        <v>1.9</v>
      </c>
      <c r="BA64" s="4">
        <v>14.023</v>
      </c>
      <c r="BB64" s="4">
        <v>35.06</v>
      </c>
      <c r="BC64" s="4">
        <v>2.5</v>
      </c>
      <c r="BD64" s="4">
        <v>5.3310000000000004</v>
      </c>
      <c r="BE64" s="4">
        <v>2026.953</v>
      </c>
      <c r="BF64" s="4">
        <v>108.97</v>
      </c>
      <c r="BG64" s="4">
        <v>0</v>
      </c>
      <c r="BH64" s="4">
        <v>0</v>
      </c>
      <c r="BI64" s="4">
        <v>0</v>
      </c>
      <c r="BJ64" s="4">
        <v>0</v>
      </c>
      <c r="BK64" s="4">
        <v>0</v>
      </c>
      <c r="BL64" s="4">
        <v>0</v>
      </c>
      <c r="BM64" s="4">
        <v>280.24919999999997</v>
      </c>
      <c r="BQ64" s="4">
        <v>6422.2280000000001</v>
      </c>
      <c r="BR64" s="4">
        <v>3.8925000000000001E-2</v>
      </c>
      <c r="BS64" s="4">
        <v>-5</v>
      </c>
      <c r="BT64" s="4">
        <v>0.61499999999999999</v>
      </c>
      <c r="BU64" s="4">
        <v>0.95123000000000002</v>
      </c>
      <c r="BV64" s="4">
        <v>12.423</v>
      </c>
    </row>
    <row r="65" spans="1:74" x14ac:dyDescent="0.25">
      <c r="A65" s="2">
        <v>42068</v>
      </c>
      <c r="B65" s="3">
        <v>2.8498842592592593E-2</v>
      </c>
      <c r="C65" s="4">
        <v>3.8210000000000002</v>
      </c>
      <c r="D65" s="4">
        <v>0.31840000000000002</v>
      </c>
      <c r="E65" s="4">
        <v>3183.8585210000001</v>
      </c>
      <c r="F65" s="4">
        <v>-0.8</v>
      </c>
      <c r="G65" s="4">
        <v>-0.8</v>
      </c>
      <c r="H65" s="4">
        <v>15030.7</v>
      </c>
      <c r="J65" s="4">
        <v>16.41</v>
      </c>
      <c r="K65" s="4">
        <v>0.94979999999999998</v>
      </c>
      <c r="L65" s="4">
        <v>3.6288999999999998</v>
      </c>
      <c r="M65" s="4">
        <v>0.3024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15030.6883</v>
      </c>
      <c r="W65" s="4">
        <v>0</v>
      </c>
      <c r="X65" s="4">
        <v>15.5862</v>
      </c>
      <c r="Y65" s="4">
        <v>13.2</v>
      </c>
      <c r="Z65" s="4">
        <v>858</v>
      </c>
      <c r="AA65" s="4">
        <v>881</v>
      </c>
      <c r="AB65" s="4">
        <v>896</v>
      </c>
      <c r="AC65" s="4">
        <v>52</v>
      </c>
      <c r="AD65" s="4">
        <v>5.56</v>
      </c>
      <c r="AE65" s="4">
        <v>0.13</v>
      </c>
      <c r="AF65" s="4">
        <v>991</v>
      </c>
      <c r="AG65" s="4">
        <v>-12</v>
      </c>
      <c r="AH65" s="4">
        <v>12</v>
      </c>
      <c r="AI65" s="4">
        <v>33</v>
      </c>
      <c r="AJ65" s="4">
        <v>192</v>
      </c>
      <c r="AK65" s="4">
        <v>142</v>
      </c>
      <c r="AL65" s="4">
        <v>2.2999999999999998</v>
      </c>
      <c r="AM65" s="4">
        <v>195</v>
      </c>
      <c r="AN65" s="4" t="s">
        <v>155</v>
      </c>
      <c r="AO65" s="4">
        <v>2</v>
      </c>
      <c r="AP65" s="5">
        <v>0.7785185185185185</v>
      </c>
      <c r="AQ65" s="4">
        <v>47.159287999999997</v>
      </c>
      <c r="AR65" s="4">
        <v>-88.489744999999999</v>
      </c>
      <c r="AS65" s="4">
        <v>309.5</v>
      </c>
      <c r="AT65" s="4">
        <v>0</v>
      </c>
      <c r="AU65" s="4">
        <v>11</v>
      </c>
      <c r="AV65" s="4">
        <v>10</v>
      </c>
      <c r="AW65" s="4" t="s">
        <v>202</v>
      </c>
      <c r="AX65" s="4">
        <v>0.9</v>
      </c>
      <c r="AY65" s="4">
        <v>1.6</v>
      </c>
      <c r="AZ65" s="4">
        <v>1.9</v>
      </c>
      <c r="BA65" s="4">
        <v>14.023</v>
      </c>
      <c r="BB65" s="4">
        <v>35.340000000000003</v>
      </c>
      <c r="BC65" s="4">
        <v>2.52</v>
      </c>
      <c r="BD65" s="4">
        <v>5.2850000000000001</v>
      </c>
      <c r="BE65" s="4">
        <v>2033.89</v>
      </c>
      <c r="BF65" s="4">
        <v>107.873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4">
        <v>278.5797</v>
      </c>
      <c r="BQ65" s="4">
        <v>6351.6710000000003</v>
      </c>
      <c r="BR65" s="4">
        <v>3.517E-2</v>
      </c>
      <c r="BS65" s="4">
        <v>-5</v>
      </c>
      <c r="BT65" s="4">
        <v>0.61499999999999999</v>
      </c>
      <c r="BU65" s="4">
        <v>0.85946699999999998</v>
      </c>
      <c r="BV65" s="4">
        <v>12.423</v>
      </c>
    </row>
    <row r="66" spans="1:74" x14ac:dyDescent="0.25">
      <c r="A66" s="2">
        <v>42068</v>
      </c>
      <c r="B66" s="3">
        <v>2.8510416666666667E-2</v>
      </c>
      <c r="C66" s="4">
        <v>3.7959999999999998</v>
      </c>
      <c r="D66" s="4">
        <v>0.31559999999999999</v>
      </c>
      <c r="E66" s="4">
        <v>3156.2</v>
      </c>
      <c r="F66" s="4">
        <v>-0.8</v>
      </c>
      <c r="G66" s="4">
        <v>-0.8</v>
      </c>
      <c r="H66" s="4">
        <v>14945</v>
      </c>
      <c r="J66" s="4">
        <v>16.16</v>
      </c>
      <c r="K66" s="4">
        <v>0.95009999999999994</v>
      </c>
      <c r="L66" s="4">
        <v>3.6063000000000001</v>
      </c>
      <c r="M66" s="4">
        <v>0.2999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14945.049300000001</v>
      </c>
      <c r="W66" s="4">
        <v>0</v>
      </c>
      <c r="X66" s="4">
        <v>15.3553</v>
      </c>
      <c r="Y66" s="4">
        <v>13.3</v>
      </c>
      <c r="Z66" s="4">
        <v>857</v>
      </c>
      <c r="AA66" s="4">
        <v>880</v>
      </c>
      <c r="AB66" s="4">
        <v>895</v>
      </c>
      <c r="AC66" s="4">
        <v>52</v>
      </c>
      <c r="AD66" s="4">
        <v>5.56</v>
      </c>
      <c r="AE66" s="4">
        <v>0.13</v>
      </c>
      <c r="AF66" s="4">
        <v>991</v>
      </c>
      <c r="AG66" s="4">
        <v>-12</v>
      </c>
      <c r="AH66" s="4">
        <v>12</v>
      </c>
      <c r="AI66" s="4">
        <v>33</v>
      </c>
      <c r="AJ66" s="4">
        <v>192</v>
      </c>
      <c r="AK66" s="4">
        <v>142</v>
      </c>
      <c r="AL66" s="4">
        <v>2.2999999999999998</v>
      </c>
      <c r="AM66" s="4">
        <v>195</v>
      </c>
      <c r="AN66" s="4" t="s">
        <v>155</v>
      </c>
      <c r="AO66" s="4">
        <v>2</v>
      </c>
      <c r="AP66" s="5">
        <v>0.77853009259259265</v>
      </c>
      <c r="AQ66" s="4">
        <v>47.159287999999997</v>
      </c>
      <c r="AR66" s="4">
        <v>-88.489743000000004</v>
      </c>
      <c r="AS66" s="4">
        <v>309.89999999999998</v>
      </c>
      <c r="AT66" s="4">
        <v>0</v>
      </c>
      <c r="AU66" s="4">
        <v>11</v>
      </c>
      <c r="AV66" s="4">
        <v>10</v>
      </c>
      <c r="AW66" s="4" t="s">
        <v>202</v>
      </c>
      <c r="AX66" s="4">
        <v>0.9</v>
      </c>
      <c r="AY66" s="4">
        <v>1.6877880000000001</v>
      </c>
      <c r="AZ66" s="4">
        <v>1.9</v>
      </c>
      <c r="BA66" s="4">
        <v>14.023</v>
      </c>
      <c r="BB66" s="4">
        <v>35.57</v>
      </c>
      <c r="BC66" s="4">
        <v>2.54</v>
      </c>
      <c r="BD66" s="4">
        <v>5.2469999999999999</v>
      </c>
      <c r="BE66" s="4">
        <v>2033.9179999999999</v>
      </c>
      <c r="BF66" s="4">
        <v>107.648</v>
      </c>
      <c r="BG66" s="4">
        <v>0</v>
      </c>
      <c r="BH66" s="4">
        <v>0</v>
      </c>
      <c r="BI66" s="4">
        <v>0</v>
      </c>
      <c r="BJ66" s="4">
        <v>0</v>
      </c>
      <c r="BK66" s="4">
        <v>0</v>
      </c>
      <c r="BL66" s="4">
        <v>0</v>
      </c>
      <c r="BM66" s="4">
        <v>278.73430000000002</v>
      </c>
      <c r="BQ66" s="4">
        <v>6296.9409999999998</v>
      </c>
      <c r="BR66" s="4">
        <v>3.4415000000000001E-2</v>
      </c>
      <c r="BS66" s="4">
        <v>-5</v>
      </c>
      <c r="BT66" s="4">
        <v>0.61458500000000005</v>
      </c>
      <c r="BU66" s="4">
        <v>0.84101700000000001</v>
      </c>
      <c r="BV66" s="4">
        <v>12.414617</v>
      </c>
    </row>
    <row r="67" spans="1:74" x14ac:dyDescent="0.25">
      <c r="A67" s="2">
        <v>42068</v>
      </c>
      <c r="B67" s="3">
        <v>2.852199074074074E-2</v>
      </c>
      <c r="C67" s="4">
        <v>3.77</v>
      </c>
      <c r="D67" s="4">
        <v>0.30559999999999998</v>
      </c>
      <c r="E67" s="4">
        <v>3056.2</v>
      </c>
      <c r="F67" s="4">
        <v>-0.7</v>
      </c>
      <c r="G67" s="4">
        <v>-0.8</v>
      </c>
      <c r="H67" s="4">
        <v>14893.4</v>
      </c>
      <c r="J67" s="4">
        <v>16</v>
      </c>
      <c r="K67" s="4">
        <v>0.95050000000000001</v>
      </c>
      <c r="L67" s="4">
        <v>3.5838999999999999</v>
      </c>
      <c r="M67" s="4">
        <v>0.29049999999999998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14893.396000000001</v>
      </c>
      <c r="W67" s="4">
        <v>0</v>
      </c>
      <c r="X67" s="4">
        <v>15.208299999999999</v>
      </c>
      <c r="Y67" s="4">
        <v>13.2</v>
      </c>
      <c r="Z67" s="4">
        <v>858</v>
      </c>
      <c r="AA67" s="4">
        <v>881</v>
      </c>
      <c r="AB67" s="4">
        <v>895</v>
      </c>
      <c r="AC67" s="4">
        <v>52</v>
      </c>
      <c r="AD67" s="4">
        <v>5.56</v>
      </c>
      <c r="AE67" s="4">
        <v>0.13</v>
      </c>
      <c r="AF67" s="4">
        <v>991</v>
      </c>
      <c r="AG67" s="4">
        <v>-12</v>
      </c>
      <c r="AH67" s="4">
        <v>12</v>
      </c>
      <c r="AI67" s="4">
        <v>33</v>
      </c>
      <c r="AJ67" s="4">
        <v>192</v>
      </c>
      <c r="AK67" s="4">
        <v>142</v>
      </c>
      <c r="AL67" s="4">
        <v>2.2999999999999998</v>
      </c>
      <c r="AM67" s="4">
        <v>195</v>
      </c>
      <c r="AN67" s="4" t="s">
        <v>155</v>
      </c>
      <c r="AO67" s="4">
        <v>2</v>
      </c>
      <c r="AP67" s="5">
        <v>0.77854166666666658</v>
      </c>
      <c r="AQ67" s="4">
        <v>47.159287999999997</v>
      </c>
      <c r="AR67" s="4">
        <v>-88.489743000000004</v>
      </c>
      <c r="AS67" s="4">
        <v>310.2</v>
      </c>
      <c r="AT67" s="4">
        <v>0</v>
      </c>
      <c r="AU67" s="4">
        <v>11</v>
      </c>
      <c r="AV67" s="4">
        <v>10</v>
      </c>
      <c r="AW67" s="4" t="s">
        <v>202</v>
      </c>
      <c r="AX67" s="4">
        <v>0.9</v>
      </c>
      <c r="AY67" s="4">
        <v>1.6122000000000001</v>
      </c>
      <c r="AZ67" s="4">
        <v>1.9</v>
      </c>
      <c r="BA67" s="4">
        <v>14.023</v>
      </c>
      <c r="BB67" s="4">
        <v>35.82</v>
      </c>
      <c r="BC67" s="4">
        <v>2.5499999999999998</v>
      </c>
      <c r="BD67" s="4">
        <v>5.2050000000000001</v>
      </c>
      <c r="BE67" s="4">
        <v>2035.3240000000001</v>
      </c>
      <c r="BF67" s="4">
        <v>105.001</v>
      </c>
      <c r="BG67" s="4">
        <v>0</v>
      </c>
      <c r="BH67" s="4">
        <v>0</v>
      </c>
      <c r="BI67" s="4">
        <v>0</v>
      </c>
      <c r="BJ67" s="4">
        <v>0</v>
      </c>
      <c r="BK67" s="4">
        <v>0</v>
      </c>
      <c r="BL67" s="4">
        <v>0</v>
      </c>
      <c r="BM67" s="4">
        <v>279.69639999999998</v>
      </c>
      <c r="BQ67" s="4">
        <v>6279.9110000000001</v>
      </c>
      <c r="BR67" s="4">
        <v>3.4169999999999999E-2</v>
      </c>
      <c r="BS67" s="4">
        <v>-5</v>
      </c>
      <c r="BT67" s="4">
        <v>0.61399999999999999</v>
      </c>
      <c r="BU67" s="4">
        <v>0.83503000000000005</v>
      </c>
      <c r="BV67" s="4">
        <v>12.402799999999999</v>
      </c>
    </row>
    <row r="68" spans="1:74" x14ac:dyDescent="0.25">
      <c r="A68" s="2">
        <v>42068</v>
      </c>
      <c r="B68" s="3">
        <v>2.8533564814814814E-2</v>
      </c>
      <c r="C68" s="4">
        <v>3.76</v>
      </c>
      <c r="D68" s="4">
        <v>0.30420000000000003</v>
      </c>
      <c r="E68" s="4">
        <v>3041.8717499999998</v>
      </c>
      <c r="F68" s="4">
        <v>-0.7</v>
      </c>
      <c r="G68" s="4">
        <v>-0.8</v>
      </c>
      <c r="H68" s="4">
        <v>14898.1</v>
      </c>
      <c r="J68" s="4">
        <v>15.9</v>
      </c>
      <c r="K68" s="4">
        <v>0.9506</v>
      </c>
      <c r="L68" s="4">
        <v>3.5743999999999998</v>
      </c>
      <c r="M68" s="4">
        <v>0.28920000000000001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14898.1021</v>
      </c>
      <c r="W68" s="4">
        <v>0</v>
      </c>
      <c r="X68" s="4">
        <v>15.1152</v>
      </c>
      <c r="Y68" s="4">
        <v>13.2</v>
      </c>
      <c r="Z68" s="4">
        <v>858</v>
      </c>
      <c r="AA68" s="4">
        <v>882</v>
      </c>
      <c r="AB68" s="4">
        <v>894</v>
      </c>
      <c r="AC68" s="4">
        <v>52</v>
      </c>
      <c r="AD68" s="4">
        <v>5.56</v>
      </c>
      <c r="AE68" s="4">
        <v>0.13</v>
      </c>
      <c r="AF68" s="4">
        <v>991</v>
      </c>
      <c r="AG68" s="4">
        <v>-12</v>
      </c>
      <c r="AH68" s="4">
        <v>12</v>
      </c>
      <c r="AI68" s="4">
        <v>33</v>
      </c>
      <c r="AJ68" s="4">
        <v>192</v>
      </c>
      <c r="AK68" s="4">
        <v>142</v>
      </c>
      <c r="AL68" s="4">
        <v>2.2999999999999998</v>
      </c>
      <c r="AM68" s="4">
        <v>195</v>
      </c>
      <c r="AN68" s="4" t="s">
        <v>155</v>
      </c>
      <c r="AO68" s="4">
        <v>2</v>
      </c>
      <c r="AP68" s="5">
        <v>0.77855324074074073</v>
      </c>
      <c r="AQ68" s="4">
        <v>47.159286999999999</v>
      </c>
      <c r="AR68" s="4">
        <v>-88.489743000000004</v>
      </c>
      <c r="AS68" s="4">
        <v>310.5</v>
      </c>
      <c r="AT68" s="4">
        <v>0</v>
      </c>
      <c r="AU68" s="4">
        <v>11</v>
      </c>
      <c r="AV68" s="4">
        <v>10</v>
      </c>
      <c r="AW68" s="4" t="s">
        <v>202</v>
      </c>
      <c r="AX68" s="4">
        <v>0.9</v>
      </c>
      <c r="AY68" s="4">
        <v>1.6</v>
      </c>
      <c r="AZ68" s="4">
        <v>1.9</v>
      </c>
      <c r="BA68" s="4">
        <v>14.023</v>
      </c>
      <c r="BB68" s="4">
        <v>35.89</v>
      </c>
      <c r="BC68" s="4">
        <v>2.56</v>
      </c>
      <c r="BD68" s="4">
        <v>5.1920000000000002</v>
      </c>
      <c r="BE68" s="4">
        <v>2033.8779999999999</v>
      </c>
      <c r="BF68" s="4">
        <v>104.726</v>
      </c>
      <c r="BG68" s="4">
        <v>0</v>
      </c>
      <c r="BH68" s="4">
        <v>0</v>
      </c>
      <c r="BI68" s="4">
        <v>0</v>
      </c>
      <c r="BJ68" s="4">
        <v>0</v>
      </c>
      <c r="BK68" s="4">
        <v>0</v>
      </c>
      <c r="BL68" s="4">
        <v>0</v>
      </c>
      <c r="BM68" s="4">
        <v>280.33190000000002</v>
      </c>
      <c r="BQ68" s="4">
        <v>6253.64</v>
      </c>
      <c r="BR68" s="4">
        <v>3.3829999999999999E-2</v>
      </c>
      <c r="BS68" s="4">
        <v>-5</v>
      </c>
      <c r="BT68" s="4">
        <v>0.61441500000000004</v>
      </c>
      <c r="BU68" s="4">
        <v>0.82672100000000004</v>
      </c>
      <c r="BV68" s="4">
        <v>12.411182999999999</v>
      </c>
    </row>
    <row r="69" spans="1:74" x14ac:dyDescent="0.25">
      <c r="A69" s="2">
        <v>42068</v>
      </c>
      <c r="B69" s="3">
        <v>2.8545138888888887E-2</v>
      </c>
      <c r="C69" s="4">
        <v>3.76</v>
      </c>
      <c r="D69" s="4">
        <v>0.30399999999999999</v>
      </c>
      <c r="E69" s="4">
        <v>3040</v>
      </c>
      <c r="F69" s="4">
        <v>-0.7</v>
      </c>
      <c r="G69" s="4">
        <v>-0.8</v>
      </c>
      <c r="H69" s="4">
        <v>14830.9</v>
      </c>
      <c r="J69" s="4">
        <v>15.81</v>
      </c>
      <c r="K69" s="4">
        <v>0.95069999999999999</v>
      </c>
      <c r="L69" s="4">
        <v>3.5747</v>
      </c>
      <c r="M69" s="4">
        <v>0.28899999999999998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14830.8596</v>
      </c>
      <c r="W69" s="4">
        <v>0</v>
      </c>
      <c r="X69" s="4">
        <v>15.033200000000001</v>
      </c>
      <c r="Y69" s="4">
        <v>13.2</v>
      </c>
      <c r="Z69" s="4">
        <v>857</v>
      </c>
      <c r="AA69" s="4">
        <v>881</v>
      </c>
      <c r="AB69" s="4">
        <v>894</v>
      </c>
      <c r="AC69" s="4">
        <v>52</v>
      </c>
      <c r="AD69" s="4">
        <v>5.56</v>
      </c>
      <c r="AE69" s="4">
        <v>0.13</v>
      </c>
      <c r="AF69" s="4">
        <v>991</v>
      </c>
      <c r="AG69" s="4">
        <v>-12</v>
      </c>
      <c r="AH69" s="4">
        <v>12</v>
      </c>
      <c r="AI69" s="4">
        <v>33</v>
      </c>
      <c r="AJ69" s="4">
        <v>192</v>
      </c>
      <c r="AK69" s="4">
        <v>142</v>
      </c>
      <c r="AL69" s="4">
        <v>2.4</v>
      </c>
      <c r="AM69" s="4">
        <v>195</v>
      </c>
      <c r="AN69" s="4" t="s">
        <v>155</v>
      </c>
      <c r="AO69" s="4">
        <v>2</v>
      </c>
      <c r="AP69" s="5">
        <v>0.77856481481481488</v>
      </c>
      <c r="AQ69" s="4">
        <v>47.159286999999999</v>
      </c>
      <c r="AR69" s="4">
        <v>-88.489743000000004</v>
      </c>
      <c r="AS69" s="4">
        <v>310.7</v>
      </c>
      <c r="AT69" s="4">
        <v>0</v>
      </c>
      <c r="AU69" s="4">
        <v>11</v>
      </c>
      <c r="AV69" s="4">
        <v>10</v>
      </c>
      <c r="AW69" s="4" t="s">
        <v>202</v>
      </c>
      <c r="AX69" s="4">
        <v>0.9</v>
      </c>
      <c r="AY69" s="4">
        <v>1.6877120000000001</v>
      </c>
      <c r="AZ69" s="4">
        <v>1.9</v>
      </c>
      <c r="BA69" s="4">
        <v>14.023</v>
      </c>
      <c r="BB69" s="4">
        <v>35.94</v>
      </c>
      <c r="BC69" s="4">
        <v>2.56</v>
      </c>
      <c r="BD69" s="4">
        <v>5.1840000000000002</v>
      </c>
      <c r="BE69" s="4">
        <v>2036.567</v>
      </c>
      <c r="BF69" s="4">
        <v>104.8</v>
      </c>
      <c r="BG69" s="4">
        <v>0</v>
      </c>
      <c r="BH69" s="4">
        <v>0</v>
      </c>
      <c r="BI69" s="4">
        <v>0</v>
      </c>
      <c r="BJ69" s="4">
        <v>0</v>
      </c>
      <c r="BK69" s="4">
        <v>0</v>
      </c>
      <c r="BL69" s="4">
        <v>0</v>
      </c>
      <c r="BM69" s="4">
        <v>279.41390000000001</v>
      </c>
      <c r="BQ69" s="4">
        <v>6227.48</v>
      </c>
      <c r="BR69" s="4">
        <v>3.5000000000000003E-2</v>
      </c>
      <c r="BS69" s="4">
        <v>-5</v>
      </c>
      <c r="BT69" s="4">
        <v>0.61458500000000005</v>
      </c>
      <c r="BU69" s="4">
        <v>0.85531299999999999</v>
      </c>
      <c r="BV69" s="4">
        <v>12.414617</v>
      </c>
    </row>
    <row r="70" spans="1:74" x14ac:dyDescent="0.25">
      <c r="A70" s="2">
        <v>42068</v>
      </c>
      <c r="B70" s="3">
        <v>2.8556712962962968E-2</v>
      </c>
      <c r="C70" s="4">
        <v>3.7589999999999999</v>
      </c>
      <c r="D70" s="4">
        <v>0.30399999999999999</v>
      </c>
      <c r="E70" s="4">
        <v>3040</v>
      </c>
      <c r="F70" s="4">
        <v>-0.7</v>
      </c>
      <c r="G70" s="4">
        <v>-0.8</v>
      </c>
      <c r="H70" s="4">
        <v>14782.6</v>
      </c>
      <c r="J70" s="4">
        <v>15.8</v>
      </c>
      <c r="K70" s="4">
        <v>0.95079999999999998</v>
      </c>
      <c r="L70" s="4">
        <v>3.5735000000000001</v>
      </c>
      <c r="M70" s="4">
        <v>0.28899999999999998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14782.6</v>
      </c>
      <c r="W70" s="4">
        <v>0</v>
      </c>
      <c r="X70" s="4">
        <v>15.0222</v>
      </c>
      <c r="Y70" s="4">
        <v>13.1</v>
      </c>
      <c r="Z70" s="4">
        <v>858</v>
      </c>
      <c r="AA70" s="4">
        <v>882</v>
      </c>
      <c r="AB70" s="4">
        <v>895</v>
      </c>
      <c r="AC70" s="4">
        <v>52</v>
      </c>
      <c r="AD70" s="4">
        <v>5.56</v>
      </c>
      <c r="AE70" s="4">
        <v>0.13</v>
      </c>
      <c r="AF70" s="4">
        <v>991</v>
      </c>
      <c r="AG70" s="4">
        <v>-12</v>
      </c>
      <c r="AH70" s="4">
        <v>12</v>
      </c>
      <c r="AI70" s="4">
        <v>33</v>
      </c>
      <c r="AJ70" s="4">
        <v>192</v>
      </c>
      <c r="AK70" s="4">
        <v>142</v>
      </c>
      <c r="AL70" s="4">
        <v>2.2999999999999998</v>
      </c>
      <c r="AM70" s="4">
        <v>195</v>
      </c>
      <c r="AN70" s="4" t="s">
        <v>155</v>
      </c>
      <c r="AO70" s="4">
        <v>2</v>
      </c>
      <c r="AP70" s="5">
        <v>0.77857638888888892</v>
      </c>
      <c r="AQ70" s="4">
        <v>47.159286999999999</v>
      </c>
      <c r="AR70" s="4">
        <v>-88.489743000000004</v>
      </c>
      <c r="AS70" s="4">
        <v>310.7</v>
      </c>
      <c r="AT70" s="4">
        <v>0</v>
      </c>
      <c r="AU70" s="4">
        <v>11</v>
      </c>
      <c r="AV70" s="4">
        <v>10</v>
      </c>
      <c r="AW70" s="4" t="s">
        <v>202</v>
      </c>
      <c r="AX70" s="4">
        <v>0.9</v>
      </c>
      <c r="AY70" s="4">
        <v>1.7</v>
      </c>
      <c r="AZ70" s="4">
        <v>1.9</v>
      </c>
      <c r="BA70" s="4">
        <v>14.023</v>
      </c>
      <c r="BB70" s="4">
        <v>35.979999999999997</v>
      </c>
      <c r="BC70" s="4">
        <v>2.57</v>
      </c>
      <c r="BD70" s="4">
        <v>5.1779999999999999</v>
      </c>
      <c r="BE70" s="4">
        <v>2038.19</v>
      </c>
      <c r="BF70" s="4">
        <v>104.925</v>
      </c>
      <c r="BG70" s="4">
        <v>0</v>
      </c>
      <c r="BH70" s="4">
        <v>0</v>
      </c>
      <c r="BI70" s="4">
        <v>0</v>
      </c>
      <c r="BJ70" s="4">
        <v>0</v>
      </c>
      <c r="BK70" s="4">
        <v>0</v>
      </c>
      <c r="BL70" s="4">
        <v>0</v>
      </c>
      <c r="BM70" s="4">
        <v>278.82060000000001</v>
      </c>
      <c r="BQ70" s="4">
        <v>6229.9539999999997</v>
      </c>
      <c r="BR70" s="4">
        <v>3.4171E-2</v>
      </c>
      <c r="BS70" s="4">
        <v>-5</v>
      </c>
      <c r="BT70" s="4">
        <v>0.61441500000000004</v>
      </c>
      <c r="BU70" s="4">
        <v>0.83504999999999996</v>
      </c>
      <c r="BV70" s="4">
        <v>12.411175</v>
      </c>
    </row>
    <row r="71" spans="1:74" x14ac:dyDescent="0.25">
      <c r="A71" s="2">
        <v>42068</v>
      </c>
      <c r="B71" s="3">
        <v>2.8568287037037038E-2</v>
      </c>
      <c r="C71" s="4">
        <v>3.75</v>
      </c>
      <c r="D71" s="4">
        <v>0.30399999999999999</v>
      </c>
      <c r="E71" s="4">
        <v>3040</v>
      </c>
      <c r="F71" s="4">
        <v>-0.7</v>
      </c>
      <c r="G71" s="4">
        <v>-0.8</v>
      </c>
      <c r="H71" s="4">
        <v>14731.9</v>
      </c>
      <c r="J71" s="4">
        <v>15.8</v>
      </c>
      <c r="K71" s="4">
        <v>0.95089999999999997</v>
      </c>
      <c r="L71" s="4">
        <v>3.5663999999999998</v>
      </c>
      <c r="M71" s="4">
        <v>0.28910000000000002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14731.85</v>
      </c>
      <c r="W71" s="4">
        <v>0</v>
      </c>
      <c r="X71" s="4">
        <v>15.0244</v>
      </c>
      <c r="Y71" s="4">
        <v>13.2</v>
      </c>
      <c r="Z71" s="4">
        <v>857</v>
      </c>
      <c r="AA71" s="4">
        <v>881</v>
      </c>
      <c r="AB71" s="4">
        <v>894</v>
      </c>
      <c r="AC71" s="4">
        <v>52</v>
      </c>
      <c r="AD71" s="4">
        <v>5.56</v>
      </c>
      <c r="AE71" s="4">
        <v>0.13</v>
      </c>
      <c r="AF71" s="4">
        <v>991</v>
      </c>
      <c r="AG71" s="4">
        <v>-12</v>
      </c>
      <c r="AH71" s="4">
        <v>12</v>
      </c>
      <c r="AI71" s="4">
        <v>33</v>
      </c>
      <c r="AJ71" s="4">
        <v>192</v>
      </c>
      <c r="AK71" s="4">
        <v>142</v>
      </c>
      <c r="AL71" s="4">
        <v>2.4</v>
      </c>
      <c r="AM71" s="4">
        <v>195</v>
      </c>
      <c r="AN71" s="4" t="s">
        <v>155</v>
      </c>
      <c r="AO71" s="4">
        <v>2</v>
      </c>
      <c r="AP71" s="5">
        <v>0.77858796296296295</v>
      </c>
      <c r="AQ71" s="4">
        <v>47.159286999999999</v>
      </c>
      <c r="AR71" s="4">
        <v>-88.489743000000004</v>
      </c>
      <c r="AS71" s="4">
        <v>310.89999999999998</v>
      </c>
      <c r="AT71" s="4">
        <v>0</v>
      </c>
      <c r="AU71" s="4">
        <v>11</v>
      </c>
      <c r="AV71" s="4">
        <v>10</v>
      </c>
      <c r="AW71" s="4" t="s">
        <v>202</v>
      </c>
      <c r="AX71" s="4">
        <v>0.9</v>
      </c>
      <c r="AY71" s="4">
        <v>1.6122000000000001</v>
      </c>
      <c r="AZ71" s="4">
        <v>1.9</v>
      </c>
      <c r="BA71" s="4">
        <v>14.023</v>
      </c>
      <c r="BB71" s="4">
        <v>36.07</v>
      </c>
      <c r="BC71" s="4">
        <v>2.57</v>
      </c>
      <c r="BD71" s="4">
        <v>5.1619999999999999</v>
      </c>
      <c r="BE71" s="4">
        <v>2038.808</v>
      </c>
      <c r="BF71" s="4">
        <v>105.181</v>
      </c>
      <c r="BG71" s="4">
        <v>0</v>
      </c>
      <c r="BH71" s="4">
        <v>0</v>
      </c>
      <c r="BI71" s="4">
        <v>0</v>
      </c>
      <c r="BJ71" s="4">
        <v>0</v>
      </c>
      <c r="BK71" s="4">
        <v>0</v>
      </c>
      <c r="BL71" s="4">
        <v>0</v>
      </c>
      <c r="BM71" s="4">
        <v>278.50049999999999</v>
      </c>
      <c r="BQ71" s="4">
        <v>6245.1670000000004</v>
      </c>
      <c r="BR71" s="4">
        <v>3.3000000000000002E-2</v>
      </c>
      <c r="BS71" s="4">
        <v>-5</v>
      </c>
      <c r="BT71" s="4">
        <v>0.61541400000000002</v>
      </c>
      <c r="BU71" s="4">
        <v>0.80643799999999999</v>
      </c>
      <c r="BV71" s="4">
        <v>12.431371</v>
      </c>
    </row>
    <row r="72" spans="1:74" x14ac:dyDescent="0.25">
      <c r="A72" s="2">
        <v>42068</v>
      </c>
      <c r="B72" s="3">
        <v>2.8579861111111115E-2</v>
      </c>
      <c r="C72" s="4">
        <v>3.75</v>
      </c>
      <c r="D72" s="4">
        <v>0.30399999999999999</v>
      </c>
      <c r="E72" s="4">
        <v>3040</v>
      </c>
      <c r="F72" s="4">
        <v>-0.7</v>
      </c>
      <c r="G72" s="4">
        <v>-0.8</v>
      </c>
      <c r="H72" s="4">
        <v>14662.5</v>
      </c>
      <c r="J72" s="4">
        <v>15.8</v>
      </c>
      <c r="K72" s="4">
        <v>0.95099999999999996</v>
      </c>
      <c r="L72" s="4">
        <v>3.5661999999999998</v>
      </c>
      <c r="M72" s="4">
        <v>0.28910000000000002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14662.5</v>
      </c>
      <c r="W72" s="4">
        <v>0</v>
      </c>
      <c r="X72" s="4">
        <v>15.025600000000001</v>
      </c>
      <c r="Y72" s="4">
        <v>13.1</v>
      </c>
      <c r="Z72" s="4">
        <v>858</v>
      </c>
      <c r="AA72" s="4">
        <v>881</v>
      </c>
      <c r="AB72" s="4">
        <v>895</v>
      </c>
      <c r="AC72" s="4">
        <v>52</v>
      </c>
      <c r="AD72" s="4">
        <v>5.56</v>
      </c>
      <c r="AE72" s="4">
        <v>0.13</v>
      </c>
      <c r="AF72" s="4">
        <v>991</v>
      </c>
      <c r="AG72" s="4">
        <v>-12</v>
      </c>
      <c r="AH72" s="4">
        <v>12</v>
      </c>
      <c r="AI72" s="4">
        <v>33</v>
      </c>
      <c r="AJ72" s="4">
        <v>192</v>
      </c>
      <c r="AK72" s="4">
        <v>142</v>
      </c>
      <c r="AL72" s="4">
        <v>2.4</v>
      </c>
      <c r="AM72" s="4">
        <v>195</v>
      </c>
      <c r="AN72" s="4" t="s">
        <v>155</v>
      </c>
      <c r="AO72" s="4">
        <v>2</v>
      </c>
      <c r="AP72" s="5">
        <v>0.77859953703703699</v>
      </c>
      <c r="AQ72" s="4">
        <v>47.159286999999999</v>
      </c>
      <c r="AR72" s="4">
        <v>-88.489743000000004</v>
      </c>
      <c r="AS72" s="4">
        <v>310.89999999999998</v>
      </c>
      <c r="AT72" s="4">
        <v>0</v>
      </c>
      <c r="AU72" s="4">
        <v>11</v>
      </c>
      <c r="AV72" s="4">
        <v>10</v>
      </c>
      <c r="AW72" s="4" t="s">
        <v>202</v>
      </c>
      <c r="AX72" s="4">
        <v>0.9</v>
      </c>
      <c r="AY72" s="4">
        <v>1.6</v>
      </c>
      <c r="AZ72" s="4">
        <v>1.9</v>
      </c>
      <c r="BA72" s="4">
        <v>14.023</v>
      </c>
      <c r="BB72" s="4">
        <v>36.119999999999997</v>
      </c>
      <c r="BC72" s="4">
        <v>2.58</v>
      </c>
      <c r="BD72" s="4">
        <v>5.1539999999999999</v>
      </c>
      <c r="BE72" s="4">
        <v>2041.441</v>
      </c>
      <c r="BF72" s="4">
        <v>105.331</v>
      </c>
      <c r="BG72" s="4">
        <v>0</v>
      </c>
      <c r="BH72" s="4">
        <v>0</v>
      </c>
      <c r="BI72" s="4">
        <v>0</v>
      </c>
      <c r="BJ72" s="4">
        <v>0</v>
      </c>
      <c r="BK72" s="4">
        <v>0</v>
      </c>
      <c r="BL72" s="4">
        <v>0</v>
      </c>
      <c r="BM72" s="4">
        <v>277.56220000000002</v>
      </c>
      <c r="BQ72" s="4">
        <v>6254.0479999999998</v>
      </c>
      <c r="BR72" s="4">
        <v>3.3000000000000002E-2</v>
      </c>
      <c r="BS72" s="4">
        <v>-5</v>
      </c>
      <c r="BT72" s="4">
        <v>0.61599999999999999</v>
      </c>
      <c r="BU72" s="4">
        <v>0.80643799999999999</v>
      </c>
      <c r="BV72" s="4">
        <v>12.443199999999999</v>
      </c>
    </row>
    <row r="73" spans="1:74" x14ac:dyDescent="0.25">
      <c r="A73" s="2">
        <v>42068</v>
      </c>
      <c r="B73" s="3">
        <v>2.8591435185185185E-2</v>
      </c>
      <c r="C73" s="4">
        <v>3.6989999999999998</v>
      </c>
      <c r="D73" s="4">
        <v>0.30399999999999999</v>
      </c>
      <c r="E73" s="4">
        <v>3040</v>
      </c>
      <c r="F73" s="4">
        <v>-0.7</v>
      </c>
      <c r="G73" s="4">
        <v>-0.8</v>
      </c>
      <c r="H73" s="4">
        <v>14747.8</v>
      </c>
      <c r="J73" s="4">
        <v>15.8</v>
      </c>
      <c r="K73" s="4">
        <v>0.95140000000000002</v>
      </c>
      <c r="L73" s="4">
        <v>3.5194999999999999</v>
      </c>
      <c r="M73" s="4">
        <v>0.28920000000000001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14747.750400000001</v>
      </c>
      <c r="W73" s="4">
        <v>0</v>
      </c>
      <c r="X73" s="4">
        <v>15.031499999999999</v>
      </c>
      <c r="Y73" s="4">
        <v>13.1</v>
      </c>
      <c r="Z73" s="4">
        <v>858</v>
      </c>
      <c r="AA73" s="4">
        <v>881</v>
      </c>
      <c r="AB73" s="4">
        <v>896</v>
      </c>
      <c r="AC73" s="4">
        <v>52</v>
      </c>
      <c r="AD73" s="4">
        <v>5.56</v>
      </c>
      <c r="AE73" s="4">
        <v>0.13</v>
      </c>
      <c r="AF73" s="4">
        <v>991</v>
      </c>
      <c r="AG73" s="4">
        <v>-12</v>
      </c>
      <c r="AH73" s="4">
        <v>12</v>
      </c>
      <c r="AI73" s="4">
        <v>33</v>
      </c>
      <c r="AJ73" s="4">
        <v>192</v>
      </c>
      <c r="AK73" s="4">
        <v>142</v>
      </c>
      <c r="AL73" s="4">
        <v>2.4</v>
      </c>
      <c r="AM73" s="4">
        <v>195</v>
      </c>
      <c r="AN73" s="4" t="s">
        <v>155</v>
      </c>
      <c r="AO73" s="4">
        <v>2</v>
      </c>
      <c r="AP73" s="5">
        <v>0.77861111111111114</v>
      </c>
      <c r="AQ73" s="4">
        <v>47.159286999999999</v>
      </c>
      <c r="AR73" s="4">
        <v>-88.489743000000004</v>
      </c>
      <c r="AS73" s="4">
        <v>310.89999999999998</v>
      </c>
      <c r="AT73" s="4">
        <v>0</v>
      </c>
      <c r="AU73" s="4">
        <v>11</v>
      </c>
      <c r="AV73" s="4">
        <v>10</v>
      </c>
      <c r="AW73" s="4" t="s">
        <v>202</v>
      </c>
      <c r="AX73" s="4">
        <v>0.9</v>
      </c>
      <c r="AY73" s="4">
        <v>1.6</v>
      </c>
      <c r="AZ73" s="4">
        <v>1.9</v>
      </c>
      <c r="BA73" s="4">
        <v>14.023</v>
      </c>
      <c r="BB73" s="4">
        <v>36.39</v>
      </c>
      <c r="BC73" s="4">
        <v>2.59</v>
      </c>
      <c r="BD73" s="4">
        <v>5.1120000000000001</v>
      </c>
      <c r="BE73" s="4">
        <v>2029.3330000000001</v>
      </c>
      <c r="BF73" s="4">
        <v>106.137</v>
      </c>
      <c r="BG73" s="4">
        <v>0</v>
      </c>
      <c r="BH73" s="4">
        <v>0</v>
      </c>
      <c r="BI73" s="4">
        <v>0</v>
      </c>
      <c r="BJ73" s="4">
        <v>0</v>
      </c>
      <c r="BK73" s="4">
        <v>0</v>
      </c>
      <c r="BL73" s="4">
        <v>0</v>
      </c>
      <c r="BM73" s="4">
        <v>281.20190000000002</v>
      </c>
      <c r="BQ73" s="4">
        <v>6301.93</v>
      </c>
      <c r="BR73" s="4">
        <v>3.4660000000000003E-2</v>
      </c>
      <c r="BS73" s="4">
        <v>-5</v>
      </c>
      <c r="BT73" s="4">
        <v>0.61641500000000005</v>
      </c>
      <c r="BU73" s="4">
        <v>0.84700399999999998</v>
      </c>
      <c r="BV73" s="4">
        <v>12.451582999999999</v>
      </c>
    </row>
    <row r="74" spans="1:74" x14ac:dyDescent="0.25">
      <c r="A74" s="2">
        <v>42068</v>
      </c>
      <c r="B74" s="3">
        <v>2.8603009259259262E-2</v>
      </c>
      <c r="C74" s="4">
        <v>3.67</v>
      </c>
      <c r="D74" s="4">
        <v>0.30399999999999999</v>
      </c>
      <c r="E74" s="4">
        <v>3040</v>
      </c>
      <c r="F74" s="4">
        <v>-0.7</v>
      </c>
      <c r="G74" s="4">
        <v>-0.8</v>
      </c>
      <c r="H74" s="4">
        <v>14790.5</v>
      </c>
      <c r="J74" s="4">
        <v>15.8</v>
      </c>
      <c r="K74" s="4">
        <v>0.9516</v>
      </c>
      <c r="L74" s="4">
        <v>3.4922</v>
      </c>
      <c r="M74" s="4">
        <v>0.2893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14790.5044</v>
      </c>
      <c r="W74" s="4">
        <v>0</v>
      </c>
      <c r="X74" s="4">
        <v>15.034700000000001</v>
      </c>
      <c r="Y74" s="4">
        <v>13.2</v>
      </c>
      <c r="Z74" s="4">
        <v>857</v>
      </c>
      <c r="AA74" s="4">
        <v>881</v>
      </c>
      <c r="AB74" s="4">
        <v>896</v>
      </c>
      <c r="AC74" s="4">
        <v>52</v>
      </c>
      <c r="AD74" s="4">
        <v>5.56</v>
      </c>
      <c r="AE74" s="4">
        <v>0.13</v>
      </c>
      <c r="AF74" s="4">
        <v>992</v>
      </c>
      <c r="AG74" s="4">
        <v>-12</v>
      </c>
      <c r="AH74" s="4">
        <v>11.585000000000001</v>
      </c>
      <c r="AI74" s="4">
        <v>33</v>
      </c>
      <c r="AJ74" s="4">
        <v>192</v>
      </c>
      <c r="AK74" s="4">
        <v>142</v>
      </c>
      <c r="AL74" s="4">
        <v>2.2999999999999998</v>
      </c>
      <c r="AM74" s="4">
        <v>195</v>
      </c>
      <c r="AN74" s="4" t="s">
        <v>155</v>
      </c>
      <c r="AO74" s="4">
        <v>2</v>
      </c>
      <c r="AP74" s="5">
        <v>0.77862268518518529</v>
      </c>
      <c r="AQ74" s="4">
        <v>47.159286999999999</v>
      </c>
      <c r="AR74" s="4">
        <v>-88.489742000000007</v>
      </c>
      <c r="AS74" s="4">
        <v>311.39999999999998</v>
      </c>
      <c r="AT74" s="4">
        <v>0</v>
      </c>
      <c r="AU74" s="4">
        <v>11</v>
      </c>
      <c r="AV74" s="4">
        <v>10</v>
      </c>
      <c r="AW74" s="4" t="s">
        <v>202</v>
      </c>
      <c r="AX74" s="4">
        <v>0.9</v>
      </c>
      <c r="AY74" s="4">
        <v>1.6878</v>
      </c>
      <c r="AZ74" s="4">
        <v>1.9</v>
      </c>
      <c r="BA74" s="4">
        <v>14.023</v>
      </c>
      <c r="BB74" s="4">
        <v>36.549999999999997</v>
      </c>
      <c r="BC74" s="4">
        <v>2.61</v>
      </c>
      <c r="BD74" s="4">
        <v>5.09</v>
      </c>
      <c r="BE74" s="4">
        <v>2022.4559999999999</v>
      </c>
      <c r="BF74" s="4">
        <v>106.626</v>
      </c>
      <c r="BG74" s="4">
        <v>0</v>
      </c>
      <c r="BH74" s="4">
        <v>0</v>
      </c>
      <c r="BI74" s="4">
        <v>0</v>
      </c>
      <c r="BJ74" s="4">
        <v>0</v>
      </c>
      <c r="BK74" s="4">
        <v>0</v>
      </c>
      <c r="BL74" s="4">
        <v>0</v>
      </c>
      <c r="BM74" s="4">
        <v>283.25540000000001</v>
      </c>
      <c r="BQ74" s="4">
        <v>6330.9480000000003</v>
      </c>
      <c r="BR74" s="4">
        <v>3.5340000000000003E-2</v>
      </c>
      <c r="BS74" s="4">
        <v>-5</v>
      </c>
      <c r="BT74" s="4">
        <v>0.61699999999999999</v>
      </c>
      <c r="BU74" s="4">
        <v>0.86362099999999997</v>
      </c>
      <c r="BV74" s="4">
        <v>12.4634</v>
      </c>
    </row>
    <row r="75" spans="1:74" x14ac:dyDescent="0.25">
      <c r="A75" s="2">
        <v>42068</v>
      </c>
      <c r="B75" s="3">
        <v>2.8614583333333332E-2</v>
      </c>
      <c r="C75" s="4">
        <v>3.67</v>
      </c>
      <c r="D75" s="4">
        <v>0.30399999999999999</v>
      </c>
      <c r="E75" s="4">
        <v>3040</v>
      </c>
      <c r="F75" s="4">
        <v>-0.7</v>
      </c>
      <c r="G75" s="4">
        <v>-0.8</v>
      </c>
      <c r="H75" s="4">
        <v>14831</v>
      </c>
      <c r="J75" s="4">
        <v>15.8</v>
      </c>
      <c r="K75" s="4">
        <v>0.95150000000000001</v>
      </c>
      <c r="L75" s="4">
        <v>3.492</v>
      </c>
      <c r="M75" s="4">
        <v>0.2893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14831.048000000001</v>
      </c>
      <c r="W75" s="4">
        <v>0</v>
      </c>
      <c r="X75" s="4">
        <v>15.033799999999999</v>
      </c>
      <c r="Y75" s="4">
        <v>13.1</v>
      </c>
      <c r="Z75" s="4">
        <v>858</v>
      </c>
      <c r="AA75" s="4">
        <v>881</v>
      </c>
      <c r="AB75" s="4">
        <v>896</v>
      </c>
      <c r="AC75" s="4">
        <v>52</v>
      </c>
      <c r="AD75" s="4">
        <v>5.56</v>
      </c>
      <c r="AE75" s="4">
        <v>0.13</v>
      </c>
      <c r="AF75" s="4">
        <v>991</v>
      </c>
      <c r="AG75" s="4">
        <v>-12</v>
      </c>
      <c r="AH75" s="4">
        <v>11.414999999999999</v>
      </c>
      <c r="AI75" s="4">
        <v>33</v>
      </c>
      <c r="AJ75" s="4">
        <v>192</v>
      </c>
      <c r="AK75" s="4">
        <v>142</v>
      </c>
      <c r="AL75" s="4">
        <v>2.2000000000000002</v>
      </c>
      <c r="AM75" s="4">
        <v>195</v>
      </c>
      <c r="AN75" s="4" t="s">
        <v>155</v>
      </c>
      <c r="AO75" s="4">
        <v>2</v>
      </c>
      <c r="AP75" s="5">
        <v>0.77863425925925922</v>
      </c>
      <c r="AQ75" s="4">
        <v>47.159286999999999</v>
      </c>
      <c r="AR75" s="4">
        <v>-88.489742000000007</v>
      </c>
      <c r="AS75" s="4">
        <v>312.10000000000002</v>
      </c>
      <c r="AT75" s="4">
        <v>0</v>
      </c>
      <c r="AU75" s="4">
        <v>11</v>
      </c>
      <c r="AV75" s="4">
        <v>10</v>
      </c>
      <c r="AW75" s="4" t="s">
        <v>202</v>
      </c>
      <c r="AX75" s="4">
        <v>0.9</v>
      </c>
      <c r="AY75" s="4">
        <v>1.7</v>
      </c>
      <c r="AZ75" s="4">
        <v>1.9</v>
      </c>
      <c r="BA75" s="4">
        <v>14.023</v>
      </c>
      <c r="BB75" s="4">
        <v>36.520000000000003</v>
      </c>
      <c r="BC75" s="4">
        <v>2.6</v>
      </c>
      <c r="BD75" s="4">
        <v>5.0970000000000004</v>
      </c>
      <c r="BE75" s="4">
        <v>2020.8520000000001</v>
      </c>
      <c r="BF75" s="4">
        <v>106.542</v>
      </c>
      <c r="BG75" s="4">
        <v>0</v>
      </c>
      <c r="BH75" s="4">
        <v>0</v>
      </c>
      <c r="BI75" s="4">
        <v>0</v>
      </c>
      <c r="BJ75" s="4">
        <v>0</v>
      </c>
      <c r="BK75" s="4">
        <v>0</v>
      </c>
      <c r="BL75" s="4">
        <v>0</v>
      </c>
      <c r="BM75" s="4">
        <v>283.8245</v>
      </c>
      <c r="BQ75" s="4">
        <v>6325.9250000000002</v>
      </c>
      <c r="BR75" s="4">
        <v>3.7150000000000002E-2</v>
      </c>
      <c r="BS75" s="4">
        <v>-5</v>
      </c>
      <c r="BT75" s="4">
        <v>0.61699999999999999</v>
      </c>
      <c r="BU75" s="4">
        <v>0.90785300000000002</v>
      </c>
      <c r="BV75" s="4">
        <v>12.4634</v>
      </c>
    </row>
    <row r="76" spans="1:74" x14ac:dyDescent="0.25">
      <c r="A76" s="2">
        <v>42068</v>
      </c>
      <c r="B76" s="3">
        <v>2.8626157407407402E-2</v>
      </c>
      <c r="C76" s="4">
        <v>3.6709999999999998</v>
      </c>
      <c r="D76" s="4">
        <v>0.30399999999999999</v>
      </c>
      <c r="E76" s="4">
        <v>3040</v>
      </c>
      <c r="F76" s="4">
        <v>-0.6</v>
      </c>
      <c r="G76" s="4">
        <v>-0.8</v>
      </c>
      <c r="H76" s="4">
        <v>14867.2</v>
      </c>
      <c r="J76" s="4">
        <v>15.8</v>
      </c>
      <c r="K76" s="4">
        <v>0.95150000000000001</v>
      </c>
      <c r="L76" s="4">
        <v>3.4929999999999999</v>
      </c>
      <c r="M76" s="4">
        <v>0.28920000000000001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14867.1772</v>
      </c>
      <c r="W76" s="4">
        <v>0</v>
      </c>
      <c r="X76" s="4">
        <v>15.033300000000001</v>
      </c>
      <c r="Y76" s="4">
        <v>13.2</v>
      </c>
      <c r="Z76" s="4">
        <v>858</v>
      </c>
      <c r="AA76" s="4">
        <v>880</v>
      </c>
      <c r="AB76" s="4">
        <v>896</v>
      </c>
      <c r="AC76" s="4">
        <v>52</v>
      </c>
      <c r="AD76" s="4">
        <v>5.56</v>
      </c>
      <c r="AE76" s="4">
        <v>0.13</v>
      </c>
      <c r="AF76" s="4">
        <v>991</v>
      </c>
      <c r="AG76" s="4">
        <v>-12</v>
      </c>
      <c r="AH76" s="4">
        <v>11.585000000000001</v>
      </c>
      <c r="AI76" s="4">
        <v>33</v>
      </c>
      <c r="AJ76" s="4">
        <v>192</v>
      </c>
      <c r="AK76" s="4">
        <v>142</v>
      </c>
      <c r="AL76" s="4">
        <v>2.2999999999999998</v>
      </c>
      <c r="AM76" s="4">
        <v>195</v>
      </c>
      <c r="AN76" s="4" t="s">
        <v>155</v>
      </c>
      <c r="AO76" s="4">
        <v>2</v>
      </c>
      <c r="AP76" s="5">
        <v>0.77864583333333337</v>
      </c>
      <c r="AQ76" s="4">
        <v>47.159286999999999</v>
      </c>
      <c r="AR76" s="4">
        <v>-88.489742000000007</v>
      </c>
      <c r="AS76" s="4">
        <v>312.7</v>
      </c>
      <c r="AT76" s="4">
        <v>0</v>
      </c>
      <c r="AU76" s="4">
        <v>11</v>
      </c>
      <c r="AV76" s="4">
        <v>10</v>
      </c>
      <c r="AW76" s="4" t="s">
        <v>202</v>
      </c>
      <c r="AX76" s="4">
        <v>0.9</v>
      </c>
      <c r="AY76" s="4">
        <v>1.524424</v>
      </c>
      <c r="AZ76" s="4">
        <v>1.8122119999999999</v>
      </c>
      <c r="BA76" s="4">
        <v>14.023</v>
      </c>
      <c r="BB76" s="4">
        <v>36.49</v>
      </c>
      <c r="BC76" s="4">
        <v>2.6</v>
      </c>
      <c r="BD76" s="4">
        <v>5.0999999999999996</v>
      </c>
      <c r="BE76" s="4">
        <v>2019.6479999999999</v>
      </c>
      <c r="BF76" s="4">
        <v>106.44499999999999</v>
      </c>
      <c r="BG76" s="4">
        <v>0</v>
      </c>
      <c r="BH76" s="4">
        <v>0</v>
      </c>
      <c r="BI76" s="4">
        <v>0</v>
      </c>
      <c r="BJ76" s="4">
        <v>0</v>
      </c>
      <c r="BK76" s="4">
        <v>0</v>
      </c>
      <c r="BL76" s="4">
        <v>0</v>
      </c>
      <c r="BM76" s="4">
        <v>284.26609999999999</v>
      </c>
      <c r="BQ76" s="4">
        <v>6320.1660000000002</v>
      </c>
      <c r="BR76" s="4">
        <v>3.5944999999999998E-2</v>
      </c>
      <c r="BS76" s="4">
        <v>-5</v>
      </c>
      <c r="BT76" s="4">
        <v>0.61699999999999999</v>
      </c>
      <c r="BU76" s="4">
        <v>0.87840600000000002</v>
      </c>
      <c r="BV76" s="4">
        <v>12.4634</v>
      </c>
    </row>
    <row r="77" spans="1:74" x14ac:dyDescent="0.25">
      <c r="A77" s="2">
        <v>42068</v>
      </c>
      <c r="B77" s="3">
        <v>2.8637731481481483E-2</v>
      </c>
      <c r="C77" s="4">
        <v>3.6789999999999998</v>
      </c>
      <c r="D77" s="4">
        <v>0.3049</v>
      </c>
      <c r="E77" s="4">
        <v>3049.212219</v>
      </c>
      <c r="F77" s="4">
        <v>-0.6</v>
      </c>
      <c r="G77" s="4">
        <v>-0.8</v>
      </c>
      <c r="H77" s="4">
        <v>14852.1</v>
      </c>
      <c r="J77" s="4">
        <v>15.8</v>
      </c>
      <c r="K77" s="4">
        <v>0.95140000000000002</v>
      </c>
      <c r="L77" s="4">
        <v>3.5007000000000001</v>
      </c>
      <c r="M77" s="4">
        <v>0.29010000000000002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14852.0784</v>
      </c>
      <c r="W77" s="4">
        <v>0</v>
      </c>
      <c r="X77" s="4">
        <v>15.0321</v>
      </c>
      <c r="Y77" s="4">
        <v>13.1</v>
      </c>
      <c r="Z77" s="4">
        <v>858</v>
      </c>
      <c r="AA77" s="4">
        <v>881</v>
      </c>
      <c r="AB77" s="4">
        <v>895</v>
      </c>
      <c r="AC77" s="4">
        <v>52</v>
      </c>
      <c r="AD77" s="4">
        <v>5.56</v>
      </c>
      <c r="AE77" s="4">
        <v>0.13</v>
      </c>
      <c r="AF77" s="4">
        <v>992</v>
      </c>
      <c r="AG77" s="4">
        <v>-12</v>
      </c>
      <c r="AH77" s="4">
        <v>11</v>
      </c>
      <c r="AI77" s="4">
        <v>33</v>
      </c>
      <c r="AJ77" s="4">
        <v>192</v>
      </c>
      <c r="AK77" s="4">
        <v>142</v>
      </c>
      <c r="AL77" s="4">
        <v>2.2999999999999998</v>
      </c>
      <c r="AM77" s="4">
        <v>195</v>
      </c>
      <c r="AN77" s="4" t="s">
        <v>155</v>
      </c>
      <c r="AO77" s="4">
        <v>2</v>
      </c>
      <c r="AP77" s="5">
        <v>0.77865740740740741</v>
      </c>
      <c r="AQ77" s="4">
        <v>47.159286999999999</v>
      </c>
      <c r="AR77" s="4">
        <v>-88.489742000000007</v>
      </c>
      <c r="AS77" s="4">
        <v>312.8</v>
      </c>
      <c r="AT77" s="4">
        <v>0</v>
      </c>
      <c r="AU77" s="4">
        <v>11</v>
      </c>
      <c r="AV77" s="4">
        <v>10</v>
      </c>
      <c r="AW77" s="4" t="s">
        <v>202</v>
      </c>
      <c r="AX77" s="4">
        <v>0.9</v>
      </c>
      <c r="AY77" s="4">
        <v>1.5</v>
      </c>
      <c r="AZ77" s="4">
        <v>1.8</v>
      </c>
      <c r="BA77" s="4">
        <v>14.023</v>
      </c>
      <c r="BB77" s="4">
        <v>36.44</v>
      </c>
      <c r="BC77" s="4">
        <v>2.6</v>
      </c>
      <c r="BD77" s="4">
        <v>5.1079999999999997</v>
      </c>
      <c r="BE77" s="4">
        <v>2021.367</v>
      </c>
      <c r="BF77" s="4">
        <v>106.616</v>
      </c>
      <c r="BG77" s="4">
        <v>0</v>
      </c>
      <c r="BH77" s="4">
        <v>0</v>
      </c>
      <c r="BI77" s="4">
        <v>0</v>
      </c>
      <c r="BJ77" s="4">
        <v>0</v>
      </c>
      <c r="BK77" s="4">
        <v>0</v>
      </c>
      <c r="BL77" s="4">
        <v>0</v>
      </c>
      <c r="BM77" s="4">
        <v>283.59820000000002</v>
      </c>
      <c r="BQ77" s="4">
        <v>6311.2430000000004</v>
      </c>
      <c r="BR77" s="4">
        <v>2.8905E-2</v>
      </c>
      <c r="BS77" s="4">
        <v>-5</v>
      </c>
      <c r="BT77" s="4">
        <v>0.61658500000000005</v>
      </c>
      <c r="BU77" s="4">
        <v>0.70636600000000005</v>
      </c>
      <c r="BV77" s="4">
        <v>12.455017</v>
      </c>
    </row>
    <row r="78" spans="1:74" x14ac:dyDescent="0.25">
      <c r="A78" s="2">
        <v>42068</v>
      </c>
      <c r="B78" s="3">
        <v>2.8649305555555556E-2</v>
      </c>
      <c r="C78" s="4">
        <v>3.68</v>
      </c>
      <c r="D78" s="4">
        <v>0.307</v>
      </c>
      <c r="E78" s="4">
        <v>3070</v>
      </c>
      <c r="F78" s="4">
        <v>-0.6</v>
      </c>
      <c r="G78" s="4">
        <v>-0.8</v>
      </c>
      <c r="H78" s="4">
        <v>14932.1</v>
      </c>
      <c r="J78" s="4">
        <v>15.8</v>
      </c>
      <c r="K78" s="4">
        <v>0.95130000000000003</v>
      </c>
      <c r="L78" s="4">
        <v>3.5007000000000001</v>
      </c>
      <c r="M78" s="4">
        <v>0.29199999999999998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14932.1253</v>
      </c>
      <c r="W78" s="4">
        <v>0</v>
      </c>
      <c r="X78" s="4">
        <v>15.0303</v>
      </c>
      <c r="Y78" s="4">
        <v>13.1</v>
      </c>
      <c r="Z78" s="4">
        <v>859</v>
      </c>
      <c r="AA78" s="4">
        <v>881</v>
      </c>
      <c r="AB78" s="4">
        <v>895</v>
      </c>
      <c r="AC78" s="4">
        <v>52</v>
      </c>
      <c r="AD78" s="4">
        <v>5.56</v>
      </c>
      <c r="AE78" s="4">
        <v>0.13</v>
      </c>
      <c r="AF78" s="4">
        <v>992</v>
      </c>
      <c r="AG78" s="4">
        <v>-12</v>
      </c>
      <c r="AH78" s="4">
        <v>11</v>
      </c>
      <c r="AI78" s="4">
        <v>33</v>
      </c>
      <c r="AJ78" s="4">
        <v>192</v>
      </c>
      <c r="AK78" s="4">
        <v>142</v>
      </c>
      <c r="AL78" s="4">
        <v>2.2999999999999998</v>
      </c>
      <c r="AM78" s="4">
        <v>195</v>
      </c>
      <c r="AN78" s="4" t="s">
        <v>155</v>
      </c>
      <c r="AO78" s="4">
        <v>2</v>
      </c>
      <c r="AP78" s="5">
        <v>0.77866898148148145</v>
      </c>
      <c r="AQ78" s="4">
        <v>47.159286999999999</v>
      </c>
      <c r="AR78" s="4">
        <v>-88.489742000000007</v>
      </c>
      <c r="AS78" s="4">
        <v>313</v>
      </c>
      <c r="AT78" s="4">
        <v>0</v>
      </c>
      <c r="AU78" s="4">
        <v>11</v>
      </c>
      <c r="AV78" s="4">
        <v>10</v>
      </c>
      <c r="AW78" s="4" t="s">
        <v>202</v>
      </c>
      <c r="AX78" s="4">
        <v>0.9</v>
      </c>
      <c r="AY78" s="4">
        <v>1.5878000000000001</v>
      </c>
      <c r="AZ78" s="4">
        <v>1.8</v>
      </c>
      <c r="BA78" s="4">
        <v>14.023</v>
      </c>
      <c r="BB78" s="4">
        <v>36.36</v>
      </c>
      <c r="BC78" s="4">
        <v>2.59</v>
      </c>
      <c r="BD78" s="4">
        <v>5.1210000000000004</v>
      </c>
      <c r="BE78" s="4">
        <v>2017.548</v>
      </c>
      <c r="BF78" s="4">
        <v>107.125</v>
      </c>
      <c r="BG78" s="4">
        <v>0</v>
      </c>
      <c r="BH78" s="4">
        <v>0</v>
      </c>
      <c r="BI78" s="4">
        <v>0</v>
      </c>
      <c r="BJ78" s="4">
        <v>0</v>
      </c>
      <c r="BK78" s="4">
        <v>0</v>
      </c>
      <c r="BL78" s="4">
        <v>0</v>
      </c>
      <c r="BM78" s="4">
        <v>284.58229999999998</v>
      </c>
      <c r="BQ78" s="4">
        <v>6298.42</v>
      </c>
      <c r="BR78" s="4">
        <v>3.5075000000000002E-2</v>
      </c>
      <c r="BS78" s="4">
        <v>-5</v>
      </c>
      <c r="BT78" s="4">
        <v>0.61682999999999999</v>
      </c>
      <c r="BU78" s="4">
        <v>0.85714599999999996</v>
      </c>
      <c r="BV78" s="4">
        <v>12.459966</v>
      </c>
    </row>
    <row r="79" spans="1:74" x14ac:dyDescent="0.25">
      <c r="A79" s="2">
        <v>42068</v>
      </c>
      <c r="B79" s="3">
        <v>2.866087962962963E-2</v>
      </c>
      <c r="C79" s="4">
        <v>3.68</v>
      </c>
      <c r="D79" s="4">
        <v>0.307</v>
      </c>
      <c r="E79" s="4">
        <v>3070</v>
      </c>
      <c r="F79" s="4">
        <v>-0.6</v>
      </c>
      <c r="G79" s="4">
        <v>-0.8</v>
      </c>
      <c r="H79" s="4">
        <v>14957.4</v>
      </c>
      <c r="J79" s="4">
        <v>15.8</v>
      </c>
      <c r="K79" s="4">
        <v>0.95120000000000005</v>
      </c>
      <c r="L79" s="4">
        <v>3.5005000000000002</v>
      </c>
      <c r="M79" s="4">
        <v>0.29199999999999998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14957.421</v>
      </c>
      <c r="W79" s="4">
        <v>0</v>
      </c>
      <c r="X79" s="4">
        <v>15.029400000000001</v>
      </c>
      <c r="Y79" s="4">
        <v>13.1</v>
      </c>
      <c r="Z79" s="4">
        <v>858</v>
      </c>
      <c r="AA79" s="4">
        <v>880</v>
      </c>
      <c r="AB79" s="4">
        <v>895</v>
      </c>
      <c r="AC79" s="4">
        <v>52</v>
      </c>
      <c r="AD79" s="4">
        <v>5.56</v>
      </c>
      <c r="AE79" s="4">
        <v>0.13</v>
      </c>
      <c r="AF79" s="4">
        <v>992</v>
      </c>
      <c r="AG79" s="4">
        <v>-12</v>
      </c>
      <c r="AH79" s="4">
        <v>11</v>
      </c>
      <c r="AI79" s="4">
        <v>33</v>
      </c>
      <c r="AJ79" s="4">
        <v>192</v>
      </c>
      <c r="AK79" s="4">
        <v>142</v>
      </c>
      <c r="AL79" s="4">
        <v>2.2000000000000002</v>
      </c>
      <c r="AM79" s="4">
        <v>195</v>
      </c>
      <c r="AN79" s="4" t="s">
        <v>155</v>
      </c>
      <c r="AO79" s="4">
        <v>2</v>
      </c>
      <c r="AP79" s="5">
        <v>0.77868055555555549</v>
      </c>
      <c r="AQ79" s="4">
        <v>47.159286999999999</v>
      </c>
      <c r="AR79" s="4">
        <v>-88.489742000000007</v>
      </c>
      <c r="AS79" s="4">
        <v>313</v>
      </c>
      <c r="AT79" s="4">
        <v>0</v>
      </c>
      <c r="AU79" s="4">
        <v>11</v>
      </c>
      <c r="AV79" s="4">
        <v>10</v>
      </c>
      <c r="AW79" s="4" t="s">
        <v>202</v>
      </c>
      <c r="AX79" s="4">
        <v>0.98780000000000001</v>
      </c>
      <c r="AY79" s="4">
        <v>1.6</v>
      </c>
      <c r="AZ79" s="4">
        <v>1.8877999999999999</v>
      </c>
      <c r="BA79" s="4">
        <v>14.023</v>
      </c>
      <c r="BB79" s="4">
        <v>36.340000000000003</v>
      </c>
      <c r="BC79" s="4">
        <v>2.59</v>
      </c>
      <c r="BD79" s="4">
        <v>5.1269999999999998</v>
      </c>
      <c r="BE79" s="4">
        <v>2016.5440000000001</v>
      </c>
      <c r="BF79" s="4">
        <v>107.072</v>
      </c>
      <c r="BG79" s="4">
        <v>0</v>
      </c>
      <c r="BH79" s="4">
        <v>0</v>
      </c>
      <c r="BI79" s="4">
        <v>0</v>
      </c>
      <c r="BJ79" s="4">
        <v>0</v>
      </c>
      <c r="BK79" s="4">
        <v>0</v>
      </c>
      <c r="BL79" s="4">
        <v>0</v>
      </c>
      <c r="BM79" s="4">
        <v>284.93849999999998</v>
      </c>
      <c r="BQ79" s="4">
        <v>6295.2879999999996</v>
      </c>
      <c r="BR79" s="4">
        <v>3.6755000000000003E-2</v>
      </c>
      <c r="BS79" s="4">
        <v>-5</v>
      </c>
      <c r="BT79" s="4">
        <v>0.61717</v>
      </c>
      <c r="BU79" s="4">
        <v>0.89820100000000003</v>
      </c>
      <c r="BV79" s="4">
        <v>12.466834</v>
      </c>
    </row>
    <row r="80" spans="1:74" x14ac:dyDescent="0.25">
      <c r="A80" s="2">
        <v>42068</v>
      </c>
      <c r="B80" s="3">
        <v>2.8672453703703703E-2</v>
      </c>
      <c r="C80" s="4">
        <v>3.68</v>
      </c>
      <c r="D80" s="4">
        <v>0.307</v>
      </c>
      <c r="E80" s="4">
        <v>3070</v>
      </c>
      <c r="F80" s="4">
        <v>-0.6</v>
      </c>
      <c r="G80" s="4">
        <v>-0.8</v>
      </c>
      <c r="H80" s="4">
        <v>14978</v>
      </c>
      <c r="J80" s="4">
        <v>15.8</v>
      </c>
      <c r="K80" s="4">
        <v>0.95120000000000005</v>
      </c>
      <c r="L80" s="4">
        <v>3.5004</v>
      </c>
      <c r="M80" s="4">
        <v>0.29199999999999998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14977.9985</v>
      </c>
      <c r="W80" s="4">
        <v>0</v>
      </c>
      <c r="X80" s="4">
        <v>15.0289</v>
      </c>
      <c r="Y80" s="4">
        <v>13</v>
      </c>
      <c r="Z80" s="4">
        <v>858</v>
      </c>
      <c r="AA80" s="4">
        <v>881</v>
      </c>
      <c r="AB80" s="4">
        <v>897</v>
      </c>
      <c r="AC80" s="4">
        <v>52</v>
      </c>
      <c r="AD80" s="4">
        <v>5.56</v>
      </c>
      <c r="AE80" s="4">
        <v>0.13</v>
      </c>
      <c r="AF80" s="4">
        <v>991</v>
      </c>
      <c r="AG80" s="4">
        <v>-12</v>
      </c>
      <c r="AH80" s="4">
        <v>11</v>
      </c>
      <c r="AI80" s="4">
        <v>33</v>
      </c>
      <c r="AJ80" s="4">
        <v>192</v>
      </c>
      <c r="AK80" s="4">
        <v>142</v>
      </c>
      <c r="AL80" s="4">
        <v>2.1</v>
      </c>
      <c r="AM80" s="4">
        <v>195</v>
      </c>
      <c r="AN80" s="4" t="s">
        <v>155</v>
      </c>
      <c r="AO80" s="4">
        <v>2</v>
      </c>
      <c r="AP80" s="5">
        <v>0.77869212962962964</v>
      </c>
      <c r="AQ80" s="4">
        <v>47.159286999999999</v>
      </c>
      <c r="AR80" s="4">
        <v>-88.489742000000007</v>
      </c>
      <c r="AS80" s="4">
        <v>312.89999999999998</v>
      </c>
      <c r="AT80" s="4">
        <v>0</v>
      </c>
      <c r="AU80" s="4">
        <v>11</v>
      </c>
      <c r="AV80" s="4">
        <v>10</v>
      </c>
      <c r="AW80" s="4" t="s">
        <v>202</v>
      </c>
      <c r="AX80" s="4">
        <v>1</v>
      </c>
      <c r="AY80" s="4">
        <v>1.6</v>
      </c>
      <c r="AZ80" s="4">
        <v>1.9</v>
      </c>
      <c r="BA80" s="4">
        <v>14.023</v>
      </c>
      <c r="BB80" s="4">
        <v>36.33</v>
      </c>
      <c r="BC80" s="4">
        <v>2.59</v>
      </c>
      <c r="BD80" s="4">
        <v>5.1310000000000002</v>
      </c>
      <c r="BE80" s="4">
        <v>2015.732</v>
      </c>
      <c r="BF80" s="4">
        <v>107.029</v>
      </c>
      <c r="BG80" s="4">
        <v>0</v>
      </c>
      <c r="BH80" s="4">
        <v>0</v>
      </c>
      <c r="BI80" s="4">
        <v>0</v>
      </c>
      <c r="BJ80" s="4">
        <v>0</v>
      </c>
      <c r="BK80" s="4">
        <v>0</v>
      </c>
      <c r="BL80" s="4">
        <v>0</v>
      </c>
      <c r="BM80" s="4">
        <v>285.22669999999999</v>
      </c>
      <c r="BQ80" s="4">
        <v>6292.7529999999997</v>
      </c>
      <c r="BR80" s="4">
        <v>3.4169999999999999E-2</v>
      </c>
      <c r="BS80" s="4">
        <v>-5</v>
      </c>
      <c r="BT80" s="4">
        <v>0.61599999999999999</v>
      </c>
      <c r="BU80" s="4">
        <v>0.83503000000000005</v>
      </c>
      <c r="BV80" s="4">
        <v>12.443199999999999</v>
      </c>
    </row>
    <row r="81" spans="1:74" x14ac:dyDescent="0.25">
      <c r="A81" s="2">
        <v>42068</v>
      </c>
      <c r="B81" s="3">
        <v>2.8684027777777777E-2</v>
      </c>
      <c r="C81" s="4">
        <v>3.6829999999999998</v>
      </c>
      <c r="D81" s="4">
        <v>0.30819999999999997</v>
      </c>
      <c r="E81" s="4">
        <v>3082.3786009999999</v>
      </c>
      <c r="F81" s="4">
        <v>-0.5</v>
      </c>
      <c r="G81" s="4">
        <v>-0.8</v>
      </c>
      <c r="H81" s="4">
        <v>14999.7</v>
      </c>
      <c r="J81" s="4">
        <v>15.8</v>
      </c>
      <c r="K81" s="4">
        <v>0.95109999999999995</v>
      </c>
      <c r="L81" s="4">
        <v>3.5030000000000001</v>
      </c>
      <c r="M81" s="4">
        <v>0.29320000000000002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14999.722599999999</v>
      </c>
      <c r="W81" s="4">
        <v>0</v>
      </c>
      <c r="X81" s="4">
        <v>15.027699999999999</v>
      </c>
      <c r="Y81" s="4">
        <v>13.1</v>
      </c>
      <c r="Z81" s="4">
        <v>858</v>
      </c>
      <c r="AA81" s="4">
        <v>881</v>
      </c>
      <c r="AB81" s="4">
        <v>896</v>
      </c>
      <c r="AC81" s="4">
        <v>52</v>
      </c>
      <c r="AD81" s="4">
        <v>5.56</v>
      </c>
      <c r="AE81" s="4">
        <v>0.13</v>
      </c>
      <c r="AF81" s="4">
        <v>992</v>
      </c>
      <c r="AG81" s="4">
        <v>-12</v>
      </c>
      <c r="AH81" s="4">
        <v>11</v>
      </c>
      <c r="AI81" s="4">
        <v>33</v>
      </c>
      <c r="AJ81" s="4">
        <v>192</v>
      </c>
      <c r="AK81" s="4">
        <v>142</v>
      </c>
      <c r="AL81" s="4">
        <v>2.1</v>
      </c>
      <c r="AM81" s="4">
        <v>195</v>
      </c>
      <c r="AN81" s="4" t="s">
        <v>155</v>
      </c>
      <c r="AO81" s="4">
        <v>2</v>
      </c>
      <c r="AP81" s="5">
        <v>0.77870370370370379</v>
      </c>
      <c r="AQ81" s="4">
        <v>47.159286999999999</v>
      </c>
      <c r="AR81" s="4">
        <v>-88.489742000000007</v>
      </c>
      <c r="AS81" s="4">
        <v>312.7</v>
      </c>
      <c r="AT81" s="4">
        <v>0</v>
      </c>
      <c r="AU81" s="4">
        <v>11</v>
      </c>
      <c r="AV81" s="4">
        <v>10</v>
      </c>
      <c r="AW81" s="4" t="s">
        <v>202</v>
      </c>
      <c r="AX81" s="4">
        <v>1</v>
      </c>
      <c r="AY81" s="4">
        <v>1.6</v>
      </c>
      <c r="AZ81" s="4">
        <v>1.9</v>
      </c>
      <c r="BA81" s="4">
        <v>14.023</v>
      </c>
      <c r="BB81" s="4">
        <v>36.29</v>
      </c>
      <c r="BC81" s="4">
        <v>2.59</v>
      </c>
      <c r="BD81" s="4">
        <v>5.1390000000000002</v>
      </c>
      <c r="BE81" s="4">
        <v>2014.962</v>
      </c>
      <c r="BF81" s="4">
        <v>107.33</v>
      </c>
      <c r="BG81" s="4">
        <v>0</v>
      </c>
      <c r="BH81" s="4">
        <v>0</v>
      </c>
      <c r="BI81" s="4">
        <v>0</v>
      </c>
      <c r="BJ81" s="4">
        <v>0</v>
      </c>
      <c r="BK81" s="4">
        <v>0</v>
      </c>
      <c r="BL81" s="4">
        <v>0</v>
      </c>
      <c r="BM81" s="4">
        <v>285.31599999999997</v>
      </c>
      <c r="BQ81" s="4">
        <v>6285.1139999999996</v>
      </c>
      <c r="BR81" s="4">
        <v>3.3415E-2</v>
      </c>
      <c r="BS81" s="4">
        <v>-5</v>
      </c>
      <c r="BT81" s="4">
        <v>0.61599999999999999</v>
      </c>
      <c r="BU81" s="4">
        <v>0.81657900000000005</v>
      </c>
      <c r="BV81" s="4">
        <v>12.443199999999999</v>
      </c>
    </row>
    <row r="82" spans="1:74" x14ac:dyDescent="0.25">
      <c r="A82" s="2">
        <v>42068</v>
      </c>
      <c r="B82" s="3">
        <v>2.8695601851851851E-2</v>
      </c>
      <c r="C82" s="4">
        <v>3.6890000000000001</v>
      </c>
      <c r="D82" s="4">
        <v>0.309</v>
      </c>
      <c r="E82" s="4">
        <v>3090</v>
      </c>
      <c r="F82" s="4">
        <v>-0.5</v>
      </c>
      <c r="G82" s="4">
        <v>-0.8</v>
      </c>
      <c r="H82" s="4">
        <v>15003.3</v>
      </c>
      <c r="J82" s="4">
        <v>15.8</v>
      </c>
      <c r="K82" s="4">
        <v>0.95099999999999996</v>
      </c>
      <c r="L82" s="4">
        <v>3.5083000000000002</v>
      </c>
      <c r="M82" s="4">
        <v>0.29389999999999999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15003.2582</v>
      </c>
      <c r="W82" s="4">
        <v>0</v>
      </c>
      <c r="X82" s="4">
        <v>15.026400000000001</v>
      </c>
      <c r="Y82" s="4">
        <v>13.1</v>
      </c>
      <c r="Z82" s="4">
        <v>857</v>
      </c>
      <c r="AA82" s="4">
        <v>882</v>
      </c>
      <c r="AB82" s="4">
        <v>895</v>
      </c>
      <c r="AC82" s="4">
        <v>52</v>
      </c>
      <c r="AD82" s="4">
        <v>5.56</v>
      </c>
      <c r="AE82" s="4">
        <v>0.13</v>
      </c>
      <c r="AF82" s="4">
        <v>991</v>
      </c>
      <c r="AG82" s="4">
        <v>-12</v>
      </c>
      <c r="AH82" s="4">
        <v>11</v>
      </c>
      <c r="AI82" s="4">
        <v>33</v>
      </c>
      <c r="AJ82" s="4">
        <v>192</v>
      </c>
      <c r="AK82" s="4">
        <v>142</v>
      </c>
      <c r="AL82" s="4">
        <v>2</v>
      </c>
      <c r="AM82" s="4">
        <v>195</v>
      </c>
      <c r="AN82" s="4" t="s">
        <v>155</v>
      </c>
      <c r="AO82" s="4">
        <v>2</v>
      </c>
      <c r="AP82" s="5">
        <v>0.77871527777777771</v>
      </c>
      <c r="AQ82" s="4">
        <v>47.159286999999999</v>
      </c>
      <c r="AR82" s="4">
        <v>-88.489739999999998</v>
      </c>
      <c r="AS82" s="4">
        <v>312.60000000000002</v>
      </c>
      <c r="AT82" s="4">
        <v>0</v>
      </c>
      <c r="AU82" s="4">
        <v>11</v>
      </c>
      <c r="AV82" s="4">
        <v>10</v>
      </c>
      <c r="AW82" s="4" t="s">
        <v>202</v>
      </c>
      <c r="AX82" s="4">
        <v>1</v>
      </c>
      <c r="AY82" s="4">
        <v>1.6878</v>
      </c>
      <c r="AZ82" s="4">
        <v>1.9878</v>
      </c>
      <c r="BA82" s="4">
        <v>14.023</v>
      </c>
      <c r="BB82" s="4">
        <v>36.24</v>
      </c>
      <c r="BC82" s="4">
        <v>2.58</v>
      </c>
      <c r="BD82" s="4">
        <v>5.1479999999999997</v>
      </c>
      <c r="BE82" s="4">
        <v>2015.5609999999999</v>
      </c>
      <c r="BF82" s="4">
        <v>107.458</v>
      </c>
      <c r="BG82" s="4">
        <v>0</v>
      </c>
      <c r="BH82" s="4">
        <v>0</v>
      </c>
      <c r="BI82" s="4">
        <v>0</v>
      </c>
      <c r="BJ82" s="4">
        <v>0</v>
      </c>
      <c r="BK82" s="4">
        <v>0</v>
      </c>
      <c r="BL82" s="4">
        <v>0</v>
      </c>
      <c r="BM82" s="4">
        <v>285.04259999999999</v>
      </c>
      <c r="BQ82" s="4">
        <v>6277.0919999999996</v>
      </c>
      <c r="BR82" s="4">
        <v>3.1925000000000002E-2</v>
      </c>
      <c r="BS82" s="4">
        <v>-5</v>
      </c>
      <c r="BT82" s="4">
        <v>0.61599999999999999</v>
      </c>
      <c r="BU82" s="4">
        <v>0.78016700000000005</v>
      </c>
      <c r="BV82" s="4">
        <v>12.443199999999999</v>
      </c>
    </row>
    <row r="83" spans="1:74" x14ac:dyDescent="0.25">
      <c r="A83" s="2">
        <v>42068</v>
      </c>
      <c r="B83" s="3">
        <v>2.8707175925925924E-2</v>
      </c>
      <c r="C83" s="4">
        <v>3.681</v>
      </c>
      <c r="D83" s="4">
        <v>0.30580000000000002</v>
      </c>
      <c r="E83" s="4">
        <v>3058.1969949999998</v>
      </c>
      <c r="F83" s="4">
        <v>-0.5</v>
      </c>
      <c r="G83" s="4">
        <v>-0.8</v>
      </c>
      <c r="H83" s="4">
        <v>15108.6</v>
      </c>
      <c r="J83" s="4">
        <v>15.8</v>
      </c>
      <c r="K83" s="4">
        <v>0.95109999999999995</v>
      </c>
      <c r="L83" s="4">
        <v>3.5005000000000002</v>
      </c>
      <c r="M83" s="4">
        <v>0.29089999999999999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15108.550800000001</v>
      </c>
      <c r="W83" s="4">
        <v>0</v>
      </c>
      <c r="X83" s="4">
        <v>15.026999999999999</v>
      </c>
      <c r="Y83" s="4">
        <v>13.1</v>
      </c>
      <c r="Z83" s="4">
        <v>858</v>
      </c>
      <c r="AA83" s="4">
        <v>882</v>
      </c>
      <c r="AB83" s="4">
        <v>896</v>
      </c>
      <c r="AC83" s="4">
        <v>52</v>
      </c>
      <c r="AD83" s="4">
        <v>5.56</v>
      </c>
      <c r="AE83" s="4">
        <v>0.13</v>
      </c>
      <c r="AF83" s="4">
        <v>991</v>
      </c>
      <c r="AG83" s="4">
        <v>-12</v>
      </c>
      <c r="AH83" s="4">
        <v>11</v>
      </c>
      <c r="AI83" s="4">
        <v>33</v>
      </c>
      <c r="AJ83" s="4">
        <v>192</v>
      </c>
      <c r="AK83" s="4">
        <v>142</v>
      </c>
      <c r="AL83" s="4">
        <v>2.1</v>
      </c>
      <c r="AM83" s="4">
        <v>195</v>
      </c>
      <c r="AN83" s="4" t="s">
        <v>155</v>
      </c>
      <c r="AO83" s="4">
        <v>2</v>
      </c>
      <c r="AP83" s="5">
        <v>0.77872685185185186</v>
      </c>
      <c r="AQ83" s="4">
        <v>47.159286999999999</v>
      </c>
      <c r="AR83" s="4">
        <v>-88.489739999999998</v>
      </c>
      <c r="AS83" s="4">
        <v>312.60000000000002</v>
      </c>
      <c r="AT83" s="4">
        <v>0</v>
      </c>
      <c r="AU83" s="4">
        <v>11</v>
      </c>
      <c r="AV83" s="4">
        <v>10</v>
      </c>
      <c r="AW83" s="4" t="s">
        <v>202</v>
      </c>
      <c r="AX83" s="4">
        <v>1</v>
      </c>
      <c r="AY83" s="4">
        <v>1.7</v>
      </c>
      <c r="AZ83" s="4">
        <v>2</v>
      </c>
      <c r="BA83" s="4">
        <v>14.023</v>
      </c>
      <c r="BB83" s="4">
        <v>36.24</v>
      </c>
      <c r="BC83" s="4">
        <v>2.58</v>
      </c>
      <c r="BD83" s="4">
        <v>5.1440000000000001</v>
      </c>
      <c r="BE83" s="4">
        <v>2011.192</v>
      </c>
      <c r="BF83" s="4">
        <v>106.36199999999999</v>
      </c>
      <c r="BG83" s="4">
        <v>0</v>
      </c>
      <c r="BH83" s="4">
        <v>0</v>
      </c>
      <c r="BI83" s="4">
        <v>0</v>
      </c>
      <c r="BJ83" s="4">
        <v>0</v>
      </c>
      <c r="BK83" s="4">
        <v>0</v>
      </c>
      <c r="BL83" s="4">
        <v>0</v>
      </c>
      <c r="BM83" s="4">
        <v>287.05759999999998</v>
      </c>
      <c r="BQ83" s="4">
        <v>6277.6549999999997</v>
      </c>
      <c r="BR83" s="4">
        <v>3.2735E-2</v>
      </c>
      <c r="BS83" s="4">
        <v>-5</v>
      </c>
      <c r="BT83" s="4">
        <v>0.61682999999999999</v>
      </c>
      <c r="BU83" s="4">
        <v>0.79996199999999995</v>
      </c>
      <c r="BV83" s="4">
        <v>12.459966</v>
      </c>
    </row>
    <row r="84" spans="1:74" x14ac:dyDescent="0.25">
      <c r="A84" s="2">
        <v>42068</v>
      </c>
      <c r="B84" s="3">
        <v>2.8718749999999998E-2</v>
      </c>
      <c r="C84" s="4">
        <v>3.68</v>
      </c>
      <c r="D84" s="4">
        <v>0.29959999999999998</v>
      </c>
      <c r="E84" s="4">
        <v>2996.0396040000001</v>
      </c>
      <c r="F84" s="4">
        <v>-0.5</v>
      </c>
      <c r="G84" s="4">
        <v>-0.8</v>
      </c>
      <c r="H84" s="4">
        <v>15217.9</v>
      </c>
      <c r="J84" s="4">
        <v>15.8</v>
      </c>
      <c r="K84" s="4">
        <v>0.95109999999999995</v>
      </c>
      <c r="L84" s="4">
        <v>3.4998999999999998</v>
      </c>
      <c r="M84" s="4">
        <v>0.28489999999999999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15217.918</v>
      </c>
      <c r="W84" s="4">
        <v>0</v>
      </c>
      <c r="X84" s="4">
        <v>15.0268</v>
      </c>
      <c r="Y84" s="4">
        <v>13.2</v>
      </c>
      <c r="Z84" s="4">
        <v>858</v>
      </c>
      <c r="AA84" s="4">
        <v>881</v>
      </c>
      <c r="AB84" s="4">
        <v>895</v>
      </c>
      <c r="AC84" s="4">
        <v>52</v>
      </c>
      <c r="AD84" s="4">
        <v>5.56</v>
      </c>
      <c r="AE84" s="4">
        <v>0.13</v>
      </c>
      <c r="AF84" s="4">
        <v>992</v>
      </c>
      <c r="AG84" s="4">
        <v>-12</v>
      </c>
      <c r="AH84" s="4">
        <v>11</v>
      </c>
      <c r="AI84" s="4">
        <v>33</v>
      </c>
      <c r="AJ84" s="4">
        <v>192</v>
      </c>
      <c r="AK84" s="4">
        <v>142</v>
      </c>
      <c r="AL84" s="4">
        <v>2.2000000000000002</v>
      </c>
      <c r="AM84" s="4">
        <v>195</v>
      </c>
      <c r="AN84" s="4" t="s">
        <v>155</v>
      </c>
      <c r="AO84" s="4">
        <v>2</v>
      </c>
      <c r="AP84" s="5">
        <v>0.7787384259259259</v>
      </c>
      <c r="AQ84" s="4">
        <v>47.159286999999999</v>
      </c>
      <c r="AR84" s="4">
        <v>-88.489739999999998</v>
      </c>
      <c r="AS84" s="4">
        <v>312.8</v>
      </c>
      <c r="AT84" s="4">
        <v>0</v>
      </c>
      <c r="AU84" s="4">
        <v>11</v>
      </c>
      <c r="AV84" s="4">
        <v>10</v>
      </c>
      <c r="AW84" s="4" t="s">
        <v>202</v>
      </c>
      <c r="AX84" s="4">
        <v>1</v>
      </c>
      <c r="AY84" s="4">
        <v>1.7</v>
      </c>
      <c r="AZ84" s="4">
        <v>2</v>
      </c>
      <c r="BA84" s="4">
        <v>14.023</v>
      </c>
      <c r="BB84" s="4">
        <v>36.21</v>
      </c>
      <c r="BC84" s="4">
        <v>2.58</v>
      </c>
      <c r="BD84" s="4">
        <v>5.1459999999999999</v>
      </c>
      <c r="BE84" s="4">
        <v>2009.164</v>
      </c>
      <c r="BF84" s="4">
        <v>104.11</v>
      </c>
      <c r="BG84" s="4">
        <v>0</v>
      </c>
      <c r="BH84" s="4">
        <v>0</v>
      </c>
      <c r="BI84" s="4">
        <v>0</v>
      </c>
      <c r="BJ84" s="4">
        <v>0</v>
      </c>
      <c r="BK84" s="4">
        <v>0</v>
      </c>
      <c r="BL84" s="4">
        <v>0</v>
      </c>
      <c r="BM84" s="4">
        <v>288.89170000000001</v>
      </c>
      <c r="BQ84" s="4">
        <v>6272.2489999999998</v>
      </c>
      <c r="BR84" s="4">
        <v>3.7170000000000002E-2</v>
      </c>
      <c r="BS84" s="4">
        <v>-5</v>
      </c>
      <c r="BT84" s="4">
        <v>0.61758500000000005</v>
      </c>
      <c r="BU84" s="4">
        <v>0.90834199999999998</v>
      </c>
      <c r="BV84" s="4">
        <v>12.475217000000001</v>
      </c>
    </row>
    <row r="85" spans="1:74" x14ac:dyDescent="0.25">
      <c r="A85" s="2">
        <v>42068</v>
      </c>
      <c r="B85" s="3">
        <v>2.8730324074074078E-2</v>
      </c>
      <c r="C85" s="4">
        <v>3.68</v>
      </c>
      <c r="D85" s="4">
        <v>0.3029</v>
      </c>
      <c r="E85" s="4">
        <v>3029.0429039999999</v>
      </c>
      <c r="F85" s="4">
        <v>-0.5</v>
      </c>
      <c r="G85" s="4">
        <v>-0.8</v>
      </c>
      <c r="H85" s="4">
        <v>15193.3</v>
      </c>
      <c r="J85" s="4">
        <v>15.8</v>
      </c>
      <c r="K85" s="4">
        <v>0.95099999999999996</v>
      </c>
      <c r="L85" s="4">
        <v>3.4998</v>
      </c>
      <c r="M85" s="4">
        <v>0.28810000000000002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15193.3</v>
      </c>
      <c r="W85" s="4">
        <v>0</v>
      </c>
      <c r="X85" s="4">
        <v>15.0261</v>
      </c>
      <c r="Y85" s="4">
        <v>13.1</v>
      </c>
      <c r="Z85" s="4">
        <v>858</v>
      </c>
      <c r="AA85" s="4">
        <v>882</v>
      </c>
      <c r="AB85" s="4">
        <v>895</v>
      </c>
      <c r="AC85" s="4">
        <v>52</v>
      </c>
      <c r="AD85" s="4">
        <v>5.56</v>
      </c>
      <c r="AE85" s="4">
        <v>0.13</v>
      </c>
      <c r="AF85" s="4">
        <v>991</v>
      </c>
      <c r="AG85" s="4">
        <v>-12</v>
      </c>
      <c r="AH85" s="4">
        <v>11</v>
      </c>
      <c r="AI85" s="4">
        <v>33</v>
      </c>
      <c r="AJ85" s="4">
        <v>192</v>
      </c>
      <c r="AK85" s="4">
        <v>141.6</v>
      </c>
      <c r="AL85" s="4">
        <v>2.1</v>
      </c>
      <c r="AM85" s="4">
        <v>195</v>
      </c>
      <c r="AN85" s="4" t="s">
        <v>155</v>
      </c>
      <c r="AO85" s="4">
        <v>2</v>
      </c>
      <c r="AP85" s="5">
        <v>0.77875000000000005</v>
      </c>
      <c r="AQ85" s="4">
        <v>47.159286999999999</v>
      </c>
      <c r="AR85" s="4">
        <v>-88.489739999999998</v>
      </c>
      <c r="AS85" s="4">
        <v>312.5</v>
      </c>
      <c r="AT85" s="4">
        <v>0</v>
      </c>
      <c r="AU85" s="4">
        <v>11</v>
      </c>
      <c r="AV85" s="4">
        <v>10</v>
      </c>
      <c r="AW85" s="4" t="s">
        <v>202</v>
      </c>
      <c r="AX85" s="4">
        <v>1</v>
      </c>
      <c r="AY85" s="4">
        <v>1.7</v>
      </c>
      <c r="AZ85" s="4">
        <v>2</v>
      </c>
      <c r="BA85" s="4">
        <v>14.023</v>
      </c>
      <c r="BB85" s="4">
        <v>36.21</v>
      </c>
      <c r="BC85" s="4">
        <v>2.58</v>
      </c>
      <c r="BD85" s="4">
        <v>5.15</v>
      </c>
      <c r="BE85" s="4">
        <v>2008.8810000000001</v>
      </c>
      <c r="BF85" s="4">
        <v>105.242</v>
      </c>
      <c r="BG85" s="4">
        <v>0</v>
      </c>
      <c r="BH85" s="4">
        <v>0</v>
      </c>
      <c r="BI85" s="4">
        <v>0</v>
      </c>
      <c r="BJ85" s="4">
        <v>0</v>
      </c>
      <c r="BK85" s="4">
        <v>0</v>
      </c>
      <c r="BL85" s="4">
        <v>0</v>
      </c>
      <c r="BM85" s="4">
        <v>288.39620000000002</v>
      </c>
      <c r="BQ85" s="4">
        <v>6271.366</v>
      </c>
      <c r="BR85" s="4">
        <v>4.0149999999999998E-2</v>
      </c>
      <c r="BS85" s="4">
        <v>-5</v>
      </c>
      <c r="BT85" s="4">
        <v>0.61741500000000005</v>
      </c>
      <c r="BU85" s="4">
        <v>0.98116599999999998</v>
      </c>
      <c r="BV85" s="4">
        <v>12.471783</v>
      </c>
    </row>
    <row r="86" spans="1:74" x14ac:dyDescent="0.25">
      <c r="A86" s="2">
        <v>42068</v>
      </c>
      <c r="B86" s="3">
        <v>2.8741898148148148E-2</v>
      </c>
      <c r="C86" s="4">
        <v>3.68</v>
      </c>
      <c r="D86" s="4">
        <v>0.30299999999999999</v>
      </c>
      <c r="E86" s="4">
        <v>3030</v>
      </c>
      <c r="F86" s="4">
        <v>-0.5</v>
      </c>
      <c r="G86" s="4">
        <v>-0.9</v>
      </c>
      <c r="H86" s="4">
        <v>15303.9</v>
      </c>
      <c r="J86" s="4">
        <v>15.8</v>
      </c>
      <c r="K86" s="4">
        <v>0.95089999999999997</v>
      </c>
      <c r="L86" s="4">
        <v>3.4994000000000001</v>
      </c>
      <c r="M86" s="4">
        <v>0.28810000000000002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15303.8763</v>
      </c>
      <c r="W86" s="4">
        <v>0</v>
      </c>
      <c r="X86" s="4">
        <v>15.0245</v>
      </c>
      <c r="Y86" s="4">
        <v>13.1</v>
      </c>
      <c r="Z86" s="4">
        <v>858</v>
      </c>
      <c r="AA86" s="4">
        <v>882</v>
      </c>
      <c r="AB86" s="4">
        <v>895</v>
      </c>
      <c r="AC86" s="4">
        <v>52</v>
      </c>
      <c r="AD86" s="4">
        <v>5.56</v>
      </c>
      <c r="AE86" s="4">
        <v>0.13</v>
      </c>
      <c r="AF86" s="4">
        <v>992</v>
      </c>
      <c r="AG86" s="4">
        <v>-12</v>
      </c>
      <c r="AH86" s="4">
        <v>11</v>
      </c>
      <c r="AI86" s="4">
        <v>33</v>
      </c>
      <c r="AJ86" s="4">
        <v>192</v>
      </c>
      <c r="AK86" s="4">
        <v>141</v>
      </c>
      <c r="AL86" s="4">
        <v>2.1</v>
      </c>
      <c r="AM86" s="4">
        <v>195</v>
      </c>
      <c r="AN86" s="4" t="s">
        <v>155</v>
      </c>
      <c r="AO86" s="4">
        <v>2</v>
      </c>
      <c r="AP86" s="5">
        <v>0.77877314814814813</v>
      </c>
      <c r="AQ86" s="4">
        <v>47.159286999999999</v>
      </c>
      <c r="AR86" s="4">
        <v>-88.489739999999998</v>
      </c>
      <c r="AS86" s="4">
        <v>312.5</v>
      </c>
      <c r="AT86" s="4">
        <v>0</v>
      </c>
      <c r="AU86" s="4">
        <v>11</v>
      </c>
      <c r="AV86" s="4">
        <v>9</v>
      </c>
      <c r="AW86" s="4" t="s">
        <v>203</v>
      </c>
      <c r="AX86" s="4">
        <v>1</v>
      </c>
      <c r="AY86" s="4">
        <v>1.7</v>
      </c>
      <c r="AZ86" s="4">
        <v>2</v>
      </c>
      <c r="BA86" s="4">
        <v>14.023</v>
      </c>
      <c r="BB86" s="4">
        <v>36.130000000000003</v>
      </c>
      <c r="BC86" s="4">
        <v>2.58</v>
      </c>
      <c r="BD86" s="4">
        <v>5.1609999999999996</v>
      </c>
      <c r="BE86" s="4">
        <v>2004.579</v>
      </c>
      <c r="BF86" s="4">
        <v>105.05</v>
      </c>
      <c r="BG86" s="4">
        <v>0</v>
      </c>
      <c r="BH86" s="4">
        <v>0</v>
      </c>
      <c r="BI86" s="4">
        <v>0</v>
      </c>
      <c r="BJ86" s="4">
        <v>0</v>
      </c>
      <c r="BK86" s="4">
        <v>0</v>
      </c>
      <c r="BL86" s="4">
        <v>0</v>
      </c>
      <c r="BM86" s="4">
        <v>289.90339999999998</v>
      </c>
      <c r="BQ86" s="4">
        <v>6257.9350000000004</v>
      </c>
      <c r="BR86" s="4">
        <v>0.107359</v>
      </c>
      <c r="BS86" s="4">
        <v>-5</v>
      </c>
      <c r="BT86" s="4">
        <v>0.61799999999999999</v>
      </c>
      <c r="BU86" s="4">
        <v>2.623577</v>
      </c>
      <c r="BV86" s="4">
        <v>12.483599999999999</v>
      </c>
    </row>
    <row r="87" spans="1:74" x14ac:dyDescent="0.25">
      <c r="A87" s="2">
        <v>42068</v>
      </c>
      <c r="B87" s="3">
        <v>2.8753472222222225E-2</v>
      </c>
      <c r="C87" s="4">
        <v>3.68</v>
      </c>
      <c r="D87" s="4">
        <v>0.30359999999999998</v>
      </c>
      <c r="E87" s="4">
        <v>3036.193182</v>
      </c>
      <c r="F87" s="4">
        <v>-0.5</v>
      </c>
      <c r="G87" s="4">
        <v>-0.9</v>
      </c>
      <c r="H87" s="4">
        <v>15333.5</v>
      </c>
      <c r="J87" s="4">
        <v>15.8</v>
      </c>
      <c r="K87" s="4">
        <v>0.95089999999999997</v>
      </c>
      <c r="L87" s="4">
        <v>3.4992000000000001</v>
      </c>
      <c r="M87" s="4">
        <v>0.28870000000000001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15333.5</v>
      </c>
      <c r="W87" s="4">
        <v>0</v>
      </c>
      <c r="X87" s="4">
        <v>15.023899999999999</v>
      </c>
      <c r="Y87" s="4">
        <v>13.1</v>
      </c>
      <c r="Z87" s="4">
        <v>858</v>
      </c>
      <c r="AA87" s="4">
        <v>881</v>
      </c>
      <c r="AB87" s="4">
        <v>896</v>
      </c>
      <c r="AC87" s="4">
        <v>52</v>
      </c>
      <c r="AD87" s="4">
        <v>5.56</v>
      </c>
      <c r="AE87" s="4">
        <v>0.13</v>
      </c>
      <c r="AF87" s="4">
        <v>991</v>
      </c>
      <c r="AG87" s="4">
        <v>-12</v>
      </c>
      <c r="AH87" s="4">
        <v>11</v>
      </c>
      <c r="AI87" s="4">
        <v>33</v>
      </c>
      <c r="AJ87" s="4">
        <v>192</v>
      </c>
      <c r="AK87" s="4">
        <v>141</v>
      </c>
      <c r="AL87" s="4">
        <v>2.1</v>
      </c>
      <c r="AM87" s="4">
        <v>195</v>
      </c>
      <c r="AN87" s="4" t="s">
        <v>155</v>
      </c>
      <c r="AO87" s="4">
        <v>2</v>
      </c>
      <c r="AP87" s="5">
        <v>0.77877314814814813</v>
      </c>
      <c r="AQ87" s="4">
        <v>47.159286999999999</v>
      </c>
      <c r="AR87" s="4">
        <v>-88.489739999999998</v>
      </c>
      <c r="AS87" s="4">
        <v>312.5</v>
      </c>
      <c r="AT87" s="4">
        <v>0</v>
      </c>
      <c r="AU87" s="4">
        <v>11</v>
      </c>
      <c r="AV87" s="4">
        <v>9</v>
      </c>
      <c r="AW87" s="4" t="s">
        <v>203</v>
      </c>
      <c r="AX87" s="4">
        <v>1</v>
      </c>
      <c r="AY87" s="4">
        <v>1.7</v>
      </c>
      <c r="AZ87" s="4">
        <v>2</v>
      </c>
      <c r="BA87" s="4">
        <v>14.023</v>
      </c>
      <c r="BB87" s="4">
        <v>36.11</v>
      </c>
      <c r="BC87" s="4">
        <v>2.57</v>
      </c>
      <c r="BD87" s="4">
        <v>5.1660000000000004</v>
      </c>
      <c r="BE87" s="4">
        <v>2003.2070000000001</v>
      </c>
      <c r="BF87" s="4">
        <v>105.19199999999999</v>
      </c>
      <c r="BG87" s="4">
        <v>0</v>
      </c>
      <c r="BH87" s="4">
        <v>0</v>
      </c>
      <c r="BI87" s="4">
        <v>0</v>
      </c>
      <c r="BJ87" s="4">
        <v>0</v>
      </c>
      <c r="BK87" s="4">
        <v>0</v>
      </c>
      <c r="BL87" s="4">
        <v>0</v>
      </c>
      <c r="BM87" s="4">
        <v>290.27800000000002</v>
      </c>
      <c r="BQ87" s="4">
        <v>6253.652</v>
      </c>
      <c r="BR87" s="4">
        <v>0.19897300000000001</v>
      </c>
      <c r="BS87" s="4">
        <v>-5</v>
      </c>
      <c r="BT87" s="4">
        <v>0.61717100000000003</v>
      </c>
      <c r="BU87" s="4">
        <v>4.8624020000000003</v>
      </c>
      <c r="BV87" s="4">
        <v>12.466858</v>
      </c>
    </row>
    <row r="88" spans="1:74" x14ac:dyDescent="0.25">
      <c r="A88" s="2">
        <v>42068</v>
      </c>
      <c r="B88" s="3">
        <v>2.8765046296296296E-2</v>
      </c>
      <c r="C88" s="4">
        <v>3.68</v>
      </c>
      <c r="D88" s="4">
        <v>0.31</v>
      </c>
      <c r="E88" s="4">
        <v>3100.0783289999999</v>
      </c>
      <c r="F88" s="4">
        <v>-0.4</v>
      </c>
      <c r="G88" s="4">
        <v>-0.9</v>
      </c>
      <c r="H88" s="4">
        <v>15357.7</v>
      </c>
      <c r="J88" s="4">
        <v>15.8</v>
      </c>
      <c r="K88" s="4">
        <v>0.95079999999999998</v>
      </c>
      <c r="L88" s="4">
        <v>3.4988000000000001</v>
      </c>
      <c r="M88" s="4">
        <v>0.29470000000000002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15357.686100000001</v>
      </c>
      <c r="W88" s="4">
        <v>0</v>
      </c>
      <c r="X88" s="4">
        <v>15.0222</v>
      </c>
      <c r="Y88" s="4">
        <v>13.1</v>
      </c>
      <c r="Z88" s="4">
        <v>858</v>
      </c>
      <c r="AA88" s="4">
        <v>881</v>
      </c>
      <c r="AB88" s="4">
        <v>896</v>
      </c>
      <c r="AC88" s="4">
        <v>52</v>
      </c>
      <c r="AD88" s="4">
        <v>5.56</v>
      </c>
      <c r="AE88" s="4">
        <v>0.13</v>
      </c>
      <c r="AF88" s="4">
        <v>991</v>
      </c>
      <c r="AG88" s="4">
        <v>-12</v>
      </c>
      <c r="AH88" s="4">
        <v>11</v>
      </c>
      <c r="AI88" s="4">
        <v>33</v>
      </c>
      <c r="AJ88" s="4">
        <v>192</v>
      </c>
      <c r="AK88" s="4">
        <v>141</v>
      </c>
      <c r="AL88" s="4">
        <v>2</v>
      </c>
      <c r="AM88" s="4">
        <v>195</v>
      </c>
      <c r="AN88" s="4" t="s">
        <v>155</v>
      </c>
      <c r="AO88" s="4">
        <v>2</v>
      </c>
      <c r="AP88" s="5">
        <v>0.77878472222222228</v>
      </c>
      <c r="AQ88" s="4">
        <v>47.159286999999999</v>
      </c>
      <c r="AR88" s="4">
        <v>-88.489739999999998</v>
      </c>
      <c r="AS88" s="4">
        <v>312.60000000000002</v>
      </c>
      <c r="AT88" s="4">
        <v>0</v>
      </c>
      <c r="AU88" s="4">
        <v>11</v>
      </c>
      <c r="AV88" s="4">
        <v>9</v>
      </c>
      <c r="AW88" s="4" t="s">
        <v>203</v>
      </c>
      <c r="AX88" s="4">
        <v>1</v>
      </c>
      <c r="AY88" s="4">
        <v>1.7</v>
      </c>
      <c r="AZ88" s="4">
        <v>2</v>
      </c>
      <c r="BA88" s="4">
        <v>14.023</v>
      </c>
      <c r="BB88" s="4">
        <v>36.049999999999997</v>
      </c>
      <c r="BC88" s="4">
        <v>2.57</v>
      </c>
      <c r="BD88" s="4">
        <v>5.1779999999999999</v>
      </c>
      <c r="BE88" s="4">
        <v>1999.9259999999999</v>
      </c>
      <c r="BF88" s="4">
        <v>107.23</v>
      </c>
      <c r="BG88" s="4">
        <v>0</v>
      </c>
      <c r="BH88" s="4">
        <v>0</v>
      </c>
      <c r="BI88" s="4">
        <v>0</v>
      </c>
      <c r="BJ88" s="4">
        <v>0</v>
      </c>
      <c r="BK88" s="4">
        <v>0</v>
      </c>
      <c r="BL88" s="4">
        <v>0</v>
      </c>
      <c r="BM88" s="4">
        <v>290.29270000000002</v>
      </c>
      <c r="BQ88" s="4">
        <v>6243.4089999999997</v>
      </c>
      <c r="BR88" s="4">
        <v>0.192305</v>
      </c>
      <c r="BS88" s="4">
        <v>-5</v>
      </c>
      <c r="BT88" s="4">
        <v>0.61724500000000004</v>
      </c>
      <c r="BU88" s="4">
        <v>4.6994540000000002</v>
      </c>
      <c r="BV88" s="4">
        <v>12.468349</v>
      </c>
    </row>
    <row r="89" spans="1:74" x14ac:dyDescent="0.25">
      <c r="A89" s="2">
        <v>42068</v>
      </c>
      <c r="B89" s="3">
        <v>2.8776620370370373E-2</v>
      </c>
      <c r="C89" s="4">
        <v>3.68</v>
      </c>
      <c r="D89" s="4">
        <v>0.313</v>
      </c>
      <c r="E89" s="4">
        <v>3129.691558</v>
      </c>
      <c r="F89" s="4">
        <v>-0.3</v>
      </c>
      <c r="G89" s="4">
        <v>-0.9</v>
      </c>
      <c r="H89" s="4">
        <v>15412.8</v>
      </c>
      <c r="J89" s="4">
        <v>15.8</v>
      </c>
      <c r="K89" s="4">
        <v>0.95069999999999999</v>
      </c>
      <c r="L89" s="4">
        <v>3.4984999999999999</v>
      </c>
      <c r="M89" s="4">
        <v>0.29749999999999999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15412.8</v>
      </c>
      <c r="W89" s="4">
        <v>0</v>
      </c>
      <c r="X89" s="4">
        <v>15.020899999999999</v>
      </c>
      <c r="Y89" s="4">
        <v>13.2</v>
      </c>
      <c r="Z89" s="4">
        <v>857</v>
      </c>
      <c r="AA89" s="4">
        <v>881</v>
      </c>
      <c r="AB89" s="4">
        <v>895</v>
      </c>
      <c r="AC89" s="4">
        <v>52</v>
      </c>
      <c r="AD89" s="4">
        <v>5.56</v>
      </c>
      <c r="AE89" s="4">
        <v>0.13</v>
      </c>
      <c r="AF89" s="4">
        <v>991</v>
      </c>
      <c r="AG89" s="4">
        <v>-12</v>
      </c>
      <c r="AH89" s="4">
        <v>11</v>
      </c>
      <c r="AI89" s="4">
        <v>33</v>
      </c>
      <c r="AJ89" s="4">
        <v>192</v>
      </c>
      <c r="AK89" s="4">
        <v>141</v>
      </c>
      <c r="AL89" s="4">
        <v>2.1</v>
      </c>
      <c r="AM89" s="4">
        <v>195</v>
      </c>
      <c r="AN89" s="4" t="s">
        <v>155</v>
      </c>
      <c r="AO89" s="4">
        <v>2</v>
      </c>
      <c r="AP89" s="5">
        <v>0.77879629629629632</v>
      </c>
      <c r="AQ89" s="4">
        <v>47.159284999999997</v>
      </c>
      <c r="AR89" s="4">
        <v>-88.489739999999998</v>
      </c>
      <c r="AS89" s="4">
        <v>313.89999999999998</v>
      </c>
      <c r="AT89" s="4">
        <v>0</v>
      </c>
      <c r="AU89" s="4">
        <v>11</v>
      </c>
      <c r="AV89" s="4">
        <v>9</v>
      </c>
      <c r="AW89" s="4" t="s">
        <v>203</v>
      </c>
      <c r="AX89" s="4">
        <v>1</v>
      </c>
      <c r="AY89" s="4">
        <v>1.7</v>
      </c>
      <c r="AZ89" s="4">
        <v>2</v>
      </c>
      <c r="BA89" s="4">
        <v>14.023</v>
      </c>
      <c r="BB89" s="4">
        <v>35.99</v>
      </c>
      <c r="BC89" s="4">
        <v>2.57</v>
      </c>
      <c r="BD89" s="4">
        <v>5.1859999999999999</v>
      </c>
      <c r="BE89" s="4">
        <v>1996.7360000000001</v>
      </c>
      <c r="BF89" s="4">
        <v>108.08199999999999</v>
      </c>
      <c r="BG89" s="4">
        <v>0</v>
      </c>
      <c r="BH89" s="4">
        <v>0</v>
      </c>
      <c r="BI89" s="4">
        <v>0</v>
      </c>
      <c r="BJ89" s="4">
        <v>0</v>
      </c>
      <c r="BK89" s="4">
        <v>0</v>
      </c>
      <c r="BL89" s="4">
        <v>0</v>
      </c>
      <c r="BM89" s="4">
        <v>290.89370000000002</v>
      </c>
      <c r="BQ89" s="4">
        <v>6233.45</v>
      </c>
      <c r="BR89" s="4">
        <v>0.15640000000000001</v>
      </c>
      <c r="BS89" s="4">
        <v>-5</v>
      </c>
      <c r="BT89" s="4">
        <v>0.61817</v>
      </c>
      <c r="BU89" s="4">
        <v>3.8220260000000001</v>
      </c>
      <c r="BV89" s="4">
        <v>12.487034</v>
      </c>
    </row>
    <row r="90" spans="1:74" x14ac:dyDescent="0.25">
      <c r="A90" s="2">
        <v>42068</v>
      </c>
      <c r="B90" s="3">
        <v>2.8788194444444443E-2</v>
      </c>
      <c r="C90" s="4">
        <v>3.68</v>
      </c>
      <c r="D90" s="4">
        <v>0.30399999999999999</v>
      </c>
      <c r="E90" s="4">
        <v>3040</v>
      </c>
      <c r="F90" s="4">
        <v>-0.3</v>
      </c>
      <c r="G90" s="4">
        <v>-0.9</v>
      </c>
      <c r="H90" s="4">
        <v>15481.1</v>
      </c>
      <c r="J90" s="4">
        <v>15.8</v>
      </c>
      <c r="K90" s="4">
        <v>0.95069999999999999</v>
      </c>
      <c r="L90" s="4">
        <v>3.4984999999999999</v>
      </c>
      <c r="M90" s="4">
        <v>0.28899999999999998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15481.068499999999</v>
      </c>
      <c r="W90" s="4">
        <v>0</v>
      </c>
      <c r="X90" s="4">
        <v>15.020799999999999</v>
      </c>
      <c r="Y90" s="4">
        <v>13.1</v>
      </c>
      <c r="Z90" s="4">
        <v>857</v>
      </c>
      <c r="AA90" s="4">
        <v>881</v>
      </c>
      <c r="AB90" s="4">
        <v>896</v>
      </c>
      <c r="AC90" s="4">
        <v>52</v>
      </c>
      <c r="AD90" s="4">
        <v>5.56</v>
      </c>
      <c r="AE90" s="4">
        <v>0.13</v>
      </c>
      <c r="AF90" s="4">
        <v>991</v>
      </c>
      <c r="AG90" s="4">
        <v>-12</v>
      </c>
      <c r="AH90" s="4">
        <v>11</v>
      </c>
      <c r="AI90" s="4">
        <v>33</v>
      </c>
      <c r="AJ90" s="4">
        <v>191.6</v>
      </c>
      <c r="AK90" s="4">
        <v>141</v>
      </c>
      <c r="AL90" s="4">
        <v>2</v>
      </c>
      <c r="AM90" s="4">
        <v>195</v>
      </c>
      <c r="AN90" s="4" t="s">
        <v>155</v>
      </c>
      <c r="AO90" s="4">
        <v>2</v>
      </c>
      <c r="AP90" s="5">
        <v>0.77880787037037036</v>
      </c>
      <c r="AQ90" s="4">
        <v>47.159286999999999</v>
      </c>
      <c r="AR90" s="4">
        <v>-88.489739999999998</v>
      </c>
      <c r="AS90" s="4">
        <v>315</v>
      </c>
      <c r="AT90" s="4">
        <v>0</v>
      </c>
      <c r="AU90" s="4">
        <v>11</v>
      </c>
      <c r="AV90" s="4">
        <v>10</v>
      </c>
      <c r="AW90" s="4" t="s">
        <v>202</v>
      </c>
      <c r="AX90" s="4">
        <v>1</v>
      </c>
      <c r="AY90" s="4">
        <v>1.7</v>
      </c>
      <c r="AZ90" s="4">
        <v>2</v>
      </c>
      <c r="BA90" s="4">
        <v>14.023</v>
      </c>
      <c r="BB90" s="4">
        <v>36</v>
      </c>
      <c r="BC90" s="4">
        <v>2.57</v>
      </c>
      <c r="BD90" s="4">
        <v>5.1879999999999997</v>
      </c>
      <c r="BE90" s="4">
        <v>1997.3710000000001</v>
      </c>
      <c r="BF90" s="4">
        <v>105.018</v>
      </c>
      <c r="BG90" s="4">
        <v>0</v>
      </c>
      <c r="BH90" s="4">
        <v>0</v>
      </c>
      <c r="BI90" s="4">
        <v>0</v>
      </c>
      <c r="BJ90" s="4">
        <v>0</v>
      </c>
      <c r="BK90" s="4">
        <v>0</v>
      </c>
      <c r="BL90" s="4">
        <v>0</v>
      </c>
      <c r="BM90" s="4">
        <v>292.2783</v>
      </c>
      <c r="BQ90" s="4">
        <v>6235.4340000000002</v>
      </c>
      <c r="BR90" s="4">
        <v>0.145035</v>
      </c>
      <c r="BS90" s="4">
        <v>-5</v>
      </c>
      <c r="BT90" s="4">
        <v>0.61699999999999999</v>
      </c>
      <c r="BU90" s="4">
        <v>3.5442930000000001</v>
      </c>
      <c r="BV90" s="4">
        <v>12.4634</v>
      </c>
    </row>
    <row r="91" spans="1:74" x14ac:dyDescent="0.25">
      <c r="A91" s="2">
        <v>42068</v>
      </c>
      <c r="B91" s="3">
        <v>2.879976851851852E-2</v>
      </c>
      <c r="C91" s="4">
        <v>3.68</v>
      </c>
      <c r="D91" s="4">
        <v>0.30399999999999999</v>
      </c>
      <c r="E91" s="4">
        <v>3040</v>
      </c>
      <c r="F91" s="4">
        <v>-0.3</v>
      </c>
      <c r="G91" s="4">
        <v>-0.9</v>
      </c>
      <c r="H91" s="4">
        <v>15631.6</v>
      </c>
      <c r="J91" s="4">
        <v>15.8</v>
      </c>
      <c r="K91" s="4">
        <v>0.95050000000000001</v>
      </c>
      <c r="L91" s="4">
        <v>3.4980000000000002</v>
      </c>
      <c r="M91" s="4">
        <v>0.28899999999999998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15631.566500000001</v>
      </c>
      <c r="W91" s="4">
        <v>0</v>
      </c>
      <c r="X91" s="4">
        <v>15.0185</v>
      </c>
      <c r="Y91" s="4">
        <v>13.1</v>
      </c>
      <c r="Z91" s="4">
        <v>858</v>
      </c>
      <c r="AA91" s="4">
        <v>882</v>
      </c>
      <c r="AB91" s="4">
        <v>896</v>
      </c>
      <c r="AC91" s="4">
        <v>52</v>
      </c>
      <c r="AD91" s="4">
        <v>5.56</v>
      </c>
      <c r="AE91" s="4">
        <v>0.13</v>
      </c>
      <c r="AF91" s="4">
        <v>991</v>
      </c>
      <c r="AG91" s="4">
        <v>-12</v>
      </c>
      <c r="AH91" s="4">
        <v>11</v>
      </c>
      <c r="AI91" s="4">
        <v>33</v>
      </c>
      <c r="AJ91" s="4">
        <v>191.4</v>
      </c>
      <c r="AK91" s="4">
        <v>141</v>
      </c>
      <c r="AL91" s="4">
        <v>2</v>
      </c>
      <c r="AM91" s="4">
        <v>195</v>
      </c>
      <c r="AN91" s="4" t="s">
        <v>155</v>
      </c>
      <c r="AO91" s="4">
        <v>2</v>
      </c>
      <c r="AP91" s="5">
        <v>0.7788194444444444</v>
      </c>
      <c r="AQ91" s="4">
        <v>47.159284999999997</v>
      </c>
      <c r="AR91" s="4">
        <v>-88.489738000000003</v>
      </c>
      <c r="AS91" s="4">
        <v>315.3</v>
      </c>
      <c r="AT91" s="4">
        <v>0</v>
      </c>
      <c r="AU91" s="4">
        <v>11</v>
      </c>
      <c r="AV91" s="4">
        <v>10</v>
      </c>
      <c r="AW91" s="4" t="s">
        <v>202</v>
      </c>
      <c r="AX91" s="4">
        <v>1</v>
      </c>
      <c r="AY91" s="4">
        <v>1.7</v>
      </c>
      <c r="AZ91" s="4">
        <v>2</v>
      </c>
      <c r="BA91" s="4">
        <v>14.023</v>
      </c>
      <c r="BB91" s="4">
        <v>35.9</v>
      </c>
      <c r="BC91" s="4">
        <v>2.56</v>
      </c>
      <c r="BD91" s="4">
        <v>5.2039999999999997</v>
      </c>
      <c r="BE91" s="4">
        <v>1991.624</v>
      </c>
      <c r="BF91" s="4">
        <v>104.715</v>
      </c>
      <c r="BG91" s="4">
        <v>0</v>
      </c>
      <c r="BH91" s="4">
        <v>0</v>
      </c>
      <c r="BI91" s="4">
        <v>0</v>
      </c>
      <c r="BJ91" s="4">
        <v>0</v>
      </c>
      <c r="BK91" s="4">
        <v>0</v>
      </c>
      <c r="BL91" s="4">
        <v>0</v>
      </c>
      <c r="BM91" s="4">
        <v>294.3152</v>
      </c>
      <c r="BQ91" s="4">
        <v>6217.4930000000004</v>
      </c>
      <c r="BR91" s="4">
        <v>0.17652499999999999</v>
      </c>
      <c r="BS91" s="4">
        <v>-5</v>
      </c>
      <c r="BT91" s="4">
        <v>0.61741500000000005</v>
      </c>
      <c r="BU91" s="4">
        <v>4.3138300000000003</v>
      </c>
      <c r="BV91" s="4">
        <v>12.471783</v>
      </c>
    </row>
    <row r="92" spans="1:74" x14ac:dyDescent="0.25">
      <c r="A92" s="2">
        <v>42068</v>
      </c>
      <c r="B92" s="3">
        <v>2.8811342592592593E-2</v>
      </c>
      <c r="C92" s="4">
        <v>3.68</v>
      </c>
      <c r="D92" s="4">
        <v>0.30719999999999997</v>
      </c>
      <c r="E92" s="4">
        <v>3072.0962199999999</v>
      </c>
      <c r="F92" s="4">
        <v>-0.3</v>
      </c>
      <c r="G92" s="4">
        <v>-0.9</v>
      </c>
      <c r="H92" s="4">
        <v>15584.4</v>
      </c>
      <c r="J92" s="4">
        <v>15.8</v>
      </c>
      <c r="K92" s="4">
        <v>0.9506</v>
      </c>
      <c r="L92" s="4">
        <v>3.4981</v>
      </c>
      <c r="M92" s="4">
        <v>0.29199999999999998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15584.3971</v>
      </c>
      <c r="W92" s="4">
        <v>0</v>
      </c>
      <c r="X92" s="4">
        <v>15.0189</v>
      </c>
      <c r="Y92" s="4">
        <v>13.1</v>
      </c>
      <c r="Z92" s="4">
        <v>857</v>
      </c>
      <c r="AA92" s="4">
        <v>881</v>
      </c>
      <c r="AB92" s="4">
        <v>894</v>
      </c>
      <c r="AC92" s="4">
        <v>52</v>
      </c>
      <c r="AD92" s="4">
        <v>5.56</v>
      </c>
      <c r="AE92" s="4">
        <v>0.13</v>
      </c>
      <c r="AF92" s="4">
        <v>992</v>
      </c>
      <c r="AG92" s="4">
        <v>-12</v>
      </c>
      <c r="AH92" s="4">
        <v>11</v>
      </c>
      <c r="AI92" s="4">
        <v>33</v>
      </c>
      <c r="AJ92" s="4">
        <v>191.6</v>
      </c>
      <c r="AK92" s="4">
        <v>141</v>
      </c>
      <c r="AL92" s="4">
        <v>2</v>
      </c>
      <c r="AM92" s="4">
        <v>195</v>
      </c>
      <c r="AN92" s="4" t="s">
        <v>155</v>
      </c>
      <c r="AO92" s="4">
        <v>2</v>
      </c>
      <c r="AP92" s="5">
        <v>0.77883101851851855</v>
      </c>
      <c r="AQ92" s="4">
        <v>47.159284999999997</v>
      </c>
      <c r="AR92" s="4">
        <v>-88.489738000000003</v>
      </c>
      <c r="AS92" s="4">
        <v>314.89999999999998</v>
      </c>
      <c r="AT92" s="4">
        <v>0</v>
      </c>
      <c r="AU92" s="4">
        <v>11</v>
      </c>
      <c r="AV92" s="4">
        <v>10</v>
      </c>
      <c r="AW92" s="4" t="s">
        <v>202</v>
      </c>
      <c r="AX92" s="4">
        <v>1</v>
      </c>
      <c r="AY92" s="4">
        <v>1.7</v>
      </c>
      <c r="AZ92" s="4">
        <v>2</v>
      </c>
      <c r="BA92" s="4">
        <v>14.023</v>
      </c>
      <c r="BB92" s="4">
        <v>35.909999999999997</v>
      </c>
      <c r="BC92" s="4">
        <v>2.56</v>
      </c>
      <c r="BD92" s="4">
        <v>5.2009999999999996</v>
      </c>
      <c r="BE92" s="4">
        <v>1992.2629999999999</v>
      </c>
      <c r="BF92" s="4">
        <v>105.855</v>
      </c>
      <c r="BG92" s="4">
        <v>0</v>
      </c>
      <c r="BH92" s="4">
        <v>0</v>
      </c>
      <c r="BI92" s="4">
        <v>0</v>
      </c>
      <c r="BJ92" s="4">
        <v>0</v>
      </c>
      <c r="BK92" s="4">
        <v>0</v>
      </c>
      <c r="BL92" s="4">
        <v>0</v>
      </c>
      <c r="BM92" s="4">
        <v>293.51400000000001</v>
      </c>
      <c r="BQ92" s="4">
        <v>6219.4870000000001</v>
      </c>
      <c r="BR92" s="4">
        <v>0.209035</v>
      </c>
      <c r="BS92" s="4">
        <v>-5</v>
      </c>
      <c r="BT92" s="4">
        <v>0.61717</v>
      </c>
      <c r="BU92" s="4">
        <v>5.1082929999999998</v>
      </c>
      <c r="BV92" s="4">
        <v>12.466834</v>
      </c>
    </row>
    <row r="93" spans="1:74" x14ac:dyDescent="0.25">
      <c r="A93" s="2">
        <v>42068</v>
      </c>
      <c r="B93" s="3">
        <v>2.882291666666667E-2</v>
      </c>
      <c r="C93" s="4">
        <v>3.68</v>
      </c>
      <c r="D93" s="4">
        <v>0.31169999999999998</v>
      </c>
      <c r="E93" s="4">
        <v>3117.0786520000001</v>
      </c>
      <c r="F93" s="4">
        <v>-0.2</v>
      </c>
      <c r="G93" s="4">
        <v>-0.9</v>
      </c>
      <c r="H93" s="4">
        <v>15474.7</v>
      </c>
      <c r="J93" s="4">
        <v>15.8</v>
      </c>
      <c r="K93" s="4">
        <v>0.9506</v>
      </c>
      <c r="L93" s="4">
        <v>3.4982000000000002</v>
      </c>
      <c r="M93" s="4">
        <v>0.29630000000000001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15474.6837</v>
      </c>
      <c r="W93" s="4">
        <v>0</v>
      </c>
      <c r="X93" s="4">
        <v>15.019600000000001</v>
      </c>
      <c r="Y93" s="4">
        <v>13</v>
      </c>
      <c r="Z93" s="4">
        <v>858</v>
      </c>
      <c r="AA93" s="4">
        <v>882</v>
      </c>
      <c r="AB93" s="4">
        <v>895</v>
      </c>
      <c r="AC93" s="4">
        <v>52</v>
      </c>
      <c r="AD93" s="4">
        <v>5.56</v>
      </c>
      <c r="AE93" s="4">
        <v>0.13</v>
      </c>
      <c r="AF93" s="4">
        <v>992</v>
      </c>
      <c r="AG93" s="4">
        <v>-12</v>
      </c>
      <c r="AH93" s="4">
        <v>11</v>
      </c>
      <c r="AI93" s="4">
        <v>33</v>
      </c>
      <c r="AJ93" s="4">
        <v>191</v>
      </c>
      <c r="AK93" s="4">
        <v>141</v>
      </c>
      <c r="AL93" s="4">
        <v>1.9</v>
      </c>
      <c r="AM93" s="4">
        <v>195</v>
      </c>
      <c r="AN93" s="4" t="s">
        <v>155</v>
      </c>
      <c r="AO93" s="4">
        <v>2</v>
      </c>
      <c r="AP93" s="5">
        <v>0.7788425925925927</v>
      </c>
      <c r="AQ93" s="4">
        <v>47.159284999999997</v>
      </c>
      <c r="AR93" s="4">
        <v>-88.489738000000003</v>
      </c>
      <c r="AS93" s="4">
        <v>313.10000000000002</v>
      </c>
      <c r="AT93" s="4">
        <v>0</v>
      </c>
      <c r="AU93" s="4">
        <v>11</v>
      </c>
      <c r="AV93" s="4">
        <v>10</v>
      </c>
      <c r="AW93" s="4" t="s">
        <v>202</v>
      </c>
      <c r="AX93" s="4">
        <v>1</v>
      </c>
      <c r="AY93" s="4">
        <v>1.9634</v>
      </c>
      <c r="AZ93" s="4">
        <v>2.2633999999999999</v>
      </c>
      <c r="BA93" s="4">
        <v>14.023</v>
      </c>
      <c r="BB93" s="4">
        <v>35.950000000000003</v>
      </c>
      <c r="BC93" s="4">
        <v>2.56</v>
      </c>
      <c r="BD93" s="4">
        <v>5.1959999999999997</v>
      </c>
      <c r="BE93" s="4">
        <v>1994.8050000000001</v>
      </c>
      <c r="BF93" s="4">
        <v>107.542</v>
      </c>
      <c r="BG93" s="4">
        <v>0</v>
      </c>
      <c r="BH93" s="4">
        <v>0</v>
      </c>
      <c r="BI93" s="4">
        <v>0</v>
      </c>
      <c r="BJ93" s="4">
        <v>0</v>
      </c>
      <c r="BK93" s="4">
        <v>0</v>
      </c>
      <c r="BL93" s="4">
        <v>0</v>
      </c>
      <c r="BM93" s="4">
        <v>291.80610000000001</v>
      </c>
      <c r="BQ93" s="4">
        <v>6227.4210000000003</v>
      </c>
      <c r="BR93" s="4">
        <v>0.23097999999999999</v>
      </c>
      <c r="BS93" s="4">
        <v>-5</v>
      </c>
      <c r="BT93" s="4">
        <v>0.61641500000000005</v>
      </c>
      <c r="BU93" s="4">
        <v>5.6445740000000004</v>
      </c>
      <c r="BV93" s="4">
        <v>12.451582999999999</v>
      </c>
    </row>
    <row r="94" spans="1:74" x14ac:dyDescent="0.25">
      <c r="A94" s="2">
        <v>42068</v>
      </c>
      <c r="B94" s="3">
        <v>2.883449074074074E-2</v>
      </c>
      <c r="C94" s="4">
        <v>3.68</v>
      </c>
      <c r="D94" s="4">
        <v>0.314</v>
      </c>
      <c r="E94" s="4">
        <v>3140</v>
      </c>
      <c r="F94" s="4">
        <v>-0.2</v>
      </c>
      <c r="G94" s="4">
        <v>-0.9</v>
      </c>
      <c r="H94" s="4">
        <v>15443.3</v>
      </c>
      <c r="J94" s="4">
        <v>15.8</v>
      </c>
      <c r="K94" s="4">
        <v>0.9506</v>
      </c>
      <c r="L94" s="4">
        <v>3.4983</v>
      </c>
      <c r="M94" s="4">
        <v>0.29849999999999999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15443.3</v>
      </c>
      <c r="W94" s="4">
        <v>0</v>
      </c>
      <c r="X94" s="4">
        <v>15.02</v>
      </c>
      <c r="Y94" s="4">
        <v>13.1</v>
      </c>
      <c r="Z94" s="4">
        <v>858</v>
      </c>
      <c r="AA94" s="4">
        <v>881</v>
      </c>
      <c r="AB94" s="4">
        <v>896</v>
      </c>
      <c r="AC94" s="4">
        <v>52</v>
      </c>
      <c r="AD94" s="4">
        <v>5.56</v>
      </c>
      <c r="AE94" s="4">
        <v>0.13</v>
      </c>
      <c r="AF94" s="4">
        <v>992</v>
      </c>
      <c r="AG94" s="4">
        <v>-12</v>
      </c>
      <c r="AH94" s="4">
        <v>11</v>
      </c>
      <c r="AI94" s="4">
        <v>33</v>
      </c>
      <c r="AJ94" s="4">
        <v>191</v>
      </c>
      <c r="AK94" s="4">
        <v>141</v>
      </c>
      <c r="AL94" s="4">
        <v>2</v>
      </c>
      <c r="AM94" s="4">
        <v>195</v>
      </c>
      <c r="AN94" s="4" t="s">
        <v>155</v>
      </c>
      <c r="AO94" s="4">
        <v>2</v>
      </c>
      <c r="AP94" s="5">
        <v>0.77885416666666663</v>
      </c>
      <c r="AQ94" s="4">
        <v>47.159284999999997</v>
      </c>
      <c r="AR94" s="4">
        <v>-88.489738000000003</v>
      </c>
      <c r="AS94" s="4">
        <v>310.10000000000002</v>
      </c>
      <c r="AT94" s="4">
        <v>0</v>
      </c>
      <c r="AU94" s="4">
        <v>11</v>
      </c>
      <c r="AV94" s="4">
        <v>10</v>
      </c>
      <c r="AW94" s="4" t="s">
        <v>202</v>
      </c>
      <c r="AX94" s="4">
        <v>1</v>
      </c>
      <c r="AY94" s="4">
        <v>2.1756000000000002</v>
      </c>
      <c r="AZ94" s="4">
        <v>2.4756</v>
      </c>
      <c r="BA94" s="4">
        <v>14.023</v>
      </c>
      <c r="BB94" s="4">
        <v>35.96</v>
      </c>
      <c r="BC94" s="4">
        <v>2.56</v>
      </c>
      <c r="BD94" s="4">
        <v>5.1929999999999996</v>
      </c>
      <c r="BE94" s="4">
        <v>1995.181</v>
      </c>
      <c r="BF94" s="4">
        <v>108.35299999999999</v>
      </c>
      <c r="BG94" s="4">
        <v>0</v>
      </c>
      <c r="BH94" s="4">
        <v>0</v>
      </c>
      <c r="BI94" s="4">
        <v>0</v>
      </c>
      <c r="BJ94" s="4">
        <v>0</v>
      </c>
      <c r="BK94" s="4">
        <v>0</v>
      </c>
      <c r="BL94" s="4">
        <v>0</v>
      </c>
      <c r="BM94" s="4">
        <v>291.26130000000001</v>
      </c>
      <c r="BQ94" s="4">
        <v>6228.5969999999998</v>
      </c>
      <c r="BR94" s="4">
        <v>0.21060999999999999</v>
      </c>
      <c r="BS94" s="4">
        <v>-5</v>
      </c>
      <c r="BT94" s="4">
        <v>0.61699999999999999</v>
      </c>
      <c r="BU94" s="4">
        <v>5.146782</v>
      </c>
      <c r="BV94" s="4">
        <v>12.4634</v>
      </c>
    </row>
    <row r="95" spans="1:74" x14ac:dyDescent="0.25">
      <c r="A95" s="2">
        <v>42068</v>
      </c>
      <c r="B95" s="3">
        <v>2.8846064814814817E-2</v>
      </c>
      <c r="C95" s="4">
        <v>3.68</v>
      </c>
      <c r="D95" s="4">
        <v>0.31230000000000002</v>
      </c>
      <c r="E95" s="4">
        <v>3122.842893</v>
      </c>
      <c r="F95" s="4">
        <v>-0.2</v>
      </c>
      <c r="G95" s="4">
        <v>-0.9</v>
      </c>
      <c r="H95" s="4">
        <v>15458.2</v>
      </c>
      <c r="J95" s="4">
        <v>15.8</v>
      </c>
      <c r="K95" s="4">
        <v>0.9506</v>
      </c>
      <c r="L95" s="4">
        <v>3.4983</v>
      </c>
      <c r="M95" s="4">
        <v>0.2969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15458.227199999999</v>
      </c>
      <c r="W95" s="4">
        <v>0</v>
      </c>
      <c r="X95" s="4">
        <v>15.0198</v>
      </c>
      <c r="Y95" s="4">
        <v>13.1</v>
      </c>
      <c r="Z95" s="4">
        <v>858</v>
      </c>
      <c r="AA95" s="4">
        <v>881</v>
      </c>
      <c r="AB95" s="4">
        <v>897</v>
      </c>
      <c r="AC95" s="4">
        <v>52</v>
      </c>
      <c r="AD95" s="4">
        <v>5.56</v>
      </c>
      <c r="AE95" s="4">
        <v>0.13</v>
      </c>
      <c r="AF95" s="4">
        <v>992</v>
      </c>
      <c r="AG95" s="4">
        <v>-12</v>
      </c>
      <c r="AH95" s="4">
        <v>11</v>
      </c>
      <c r="AI95" s="4">
        <v>33</v>
      </c>
      <c r="AJ95" s="4">
        <v>191</v>
      </c>
      <c r="AK95" s="4">
        <v>141</v>
      </c>
      <c r="AL95" s="4">
        <v>2</v>
      </c>
      <c r="AM95" s="4">
        <v>195</v>
      </c>
      <c r="AN95" s="4" t="s">
        <v>155</v>
      </c>
      <c r="AO95" s="4">
        <v>2</v>
      </c>
      <c r="AP95" s="5">
        <v>0.77887731481481481</v>
      </c>
      <c r="AQ95" s="4">
        <v>47.159284999999997</v>
      </c>
      <c r="AR95" s="4">
        <v>-88.489738000000003</v>
      </c>
      <c r="AS95" s="4">
        <v>309.7</v>
      </c>
      <c r="AT95" s="4">
        <v>0</v>
      </c>
      <c r="AU95" s="4">
        <v>11</v>
      </c>
      <c r="AV95" s="4">
        <v>10</v>
      </c>
      <c r="AW95" s="4" t="s">
        <v>202</v>
      </c>
      <c r="AX95" s="4">
        <v>1</v>
      </c>
      <c r="AY95" s="4">
        <v>1.761439</v>
      </c>
      <c r="AZ95" s="4">
        <v>2.061439</v>
      </c>
      <c r="BA95" s="4">
        <v>14.023</v>
      </c>
      <c r="BB95" s="4">
        <v>35.96</v>
      </c>
      <c r="BC95" s="4">
        <v>2.56</v>
      </c>
      <c r="BD95" s="4">
        <v>5.194</v>
      </c>
      <c r="BE95" s="4">
        <v>1995.2270000000001</v>
      </c>
      <c r="BF95" s="4">
        <v>107.764</v>
      </c>
      <c r="BG95" s="4">
        <v>0</v>
      </c>
      <c r="BH95" s="4">
        <v>0</v>
      </c>
      <c r="BI95" s="4">
        <v>0</v>
      </c>
      <c r="BJ95" s="4">
        <v>0</v>
      </c>
      <c r="BK95" s="4">
        <v>0</v>
      </c>
      <c r="BL95" s="4">
        <v>0</v>
      </c>
      <c r="BM95" s="4">
        <v>291.55270000000002</v>
      </c>
      <c r="BQ95" s="4">
        <v>6228.74</v>
      </c>
      <c r="BR95" s="4">
        <v>0.140045</v>
      </c>
      <c r="BS95" s="4">
        <v>-5</v>
      </c>
      <c r="BT95" s="4">
        <v>0.61658500000000005</v>
      </c>
      <c r="BU95" s="4">
        <v>3.4223499999999998</v>
      </c>
      <c r="BV95" s="4">
        <v>12.455017</v>
      </c>
    </row>
    <row r="96" spans="1:74" x14ac:dyDescent="0.25">
      <c r="A96" s="2">
        <v>42068</v>
      </c>
      <c r="B96" s="3">
        <v>2.8857638888888888E-2</v>
      </c>
      <c r="C96" s="4">
        <v>3.68</v>
      </c>
      <c r="D96" s="4">
        <v>0.30809999999999998</v>
      </c>
      <c r="E96" s="4">
        <v>3081.2051280000001</v>
      </c>
      <c r="F96" s="4">
        <v>-0.1</v>
      </c>
      <c r="G96" s="4">
        <v>-0.9</v>
      </c>
      <c r="H96" s="4">
        <v>15512.6</v>
      </c>
      <c r="J96" s="4">
        <v>15.8</v>
      </c>
      <c r="K96" s="4">
        <v>0.9506</v>
      </c>
      <c r="L96" s="4">
        <v>3.4982000000000002</v>
      </c>
      <c r="M96" s="4">
        <v>0.29289999999999999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15512.5753</v>
      </c>
      <c r="W96" s="4">
        <v>0</v>
      </c>
      <c r="X96" s="4">
        <v>15.019500000000001</v>
      </c>
      <c r="Y96" s="4">
        <v>13</v>
      </c>
      <c r="Z96" s="4">
        <v>859</v>
      </c>
      <c r="AA96" s="4">
        <v>882</v>
      </c>
      <c r="AB96" s="4">
        <v>897</v>
      </c>
      <c r="AC96" s="4">
        <v>52</v>
      </c>
      <c r="AD96" s="4">
        <v>5.56</v>
      </c>
      <c r="AE96" s="4">
        <v>0.13</v>
      </c>
      <c r="AF96" s="4">
        <v>992</v>
      </c>
      <c r="AG96" s="4">
        <v>-12</v>
      </c>
      <c r="AH96" s="4">
        <v>11</v>
      </c>
      <c r="AI96" s="4">
        <v>33</v>
      </c>
      <c r="AJ96" s="4">
        <v>191</v>
      </c>
      <c r="AK96" s="4">
        <v>141</v>
      </c>
      <c r="AL96" s="4">
        <v>1.9</v>
      </c>
      <c r="AM96" s="4">
        <v>195</v>
      </c>
      <c r="AN96" s="4" t="s">
        <v>155</v>
      </c>
      <c r="AO96" s="4">
        <v>2</v>
      </c>
      <c r="AP96" s="5">
        <v>0.77887731481481481</v>
      </c>
      <c r="AQ96" s="4">
        <v>47.159284999999997</v>
      </c>
      <c r="AR96" s="4">
        <v>-88.489738000000003</v>
      </c>
      <c r="AS96" s="4">
        <v>309.3</v>
      </c>
      <c r="AT96" s="4">
        <v>0</v>
      </c>
      <c r="AU96" s="4">
        <v>11</v>
      </c>
      <c r="AV96" s="4">
        <v>10</v>
      </c>
      <c r="AW96" s="4" t="s">
        <v>202</v>
      </c>
      <c r="AX96" s="4">
        <v>1</v>
      </c>
      <c r="AY96" s="4">
        <v>1.7</v>
      </c>
      <c r="AZ96" s="4">
        <v>2</v>
      </c>
      <c r="BA96" s="4">
        <v>14.023</v>
      </c>
      <c r="BB96" s="4">
        <v>35.950000000000003</v>
      </c>
      <c r="BC96" s="4">
        <v>2.56</v>
      </c>
      <c r="BD96" s="4">
        <v>5.1959999999999997</v>
      </c>
      <c r="BE96" s="4">
        <v>1994.662</v>
      </c>
      <c r="BF96" s="4">
        <v>106.297</v>
      </c>
      <c r="BG96" s="4">
        <v>0</v>
      </c>
      <c r="BH96" s="4">
        <v>0</v>
      </c>
      <c r="BI96" s="4">
        <v>0</v>
      </c>
      <c r="BJ96" s="4">
        <v>0</v>
      </c>
      <c r="BK96" s="4">
        <v>0</v>
      </c>
      <c r="BL96" s="4">
        <v>0</v>
      </c>
      <c r="BM96" s="4">
        <v>292.50009999999997</v>
      </c>
      <c r="BQ96" s="4">
        <v>6226.9750000000004</v>
      </c>
      <c r="BR96" s="4">
        <v>8.1305000000000002E-2</v>
      </c>
      <c r="BS96" s="4">
        <v>-5</v>
      </c>
      <c r="BT96" s="4">
        <v>0.61558500000000005</v>
      </c>
      <c r="BU96" s="4">
        <v>1.986891</v>
      </c>
      <c r="BV96" s="4">
        <v>12.434817000000001</v>
      </c>
    </row>
    <row r="97" spans="1:74" x14ac:dyDescent="0.25">
      <c r="A97" s="2">
        <v>42068</v>
      </c>
      <c r="B97" s="3">
        <v>2.8869212962962961E-2</v>
      </c>
      <c r="C97" s="4">
        <v>3.68</v>
      </c>
      <c r="D97" s="4">
        <v>0.309</v>
      </c>
      <c r="E97" s="4">
        <v>3089.7521369999999</v>
      </c>
      <c r="F97" s="4">
        <v>-0.1</v>
      </c>
      <c r="G97" s="4">
        <v>-0.9</v>
      </c>
      <c r="H97" s="4">
        <v>15446.4</v>
      </c>
      <c r="J97" s="4">
        <v>15.8</v>
      </c>
      <c r="K97" s="4">
        <v>0.95069999999999999</v>
      </c>
      <c r="L97" s="4">
        <v>3.4984999999999999</v>
      </c>
      <c r="M97" s="4">
        <v>0.29370000000000002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15446.363799999999</v>
      </c>
      <c r="W97" s="4">
        <v>0</v>
      </c>
      <c r="X97" s="4">
        <v>15.0207</v>
      </c>
      <c r="Y97" s="4">
        <v>13</v>
      </c>
      <c r="Z97" s="4">
        <v>859</v>
      </c>
      <c r="AA97" s="4">
        <v>882</v>
      </c>
      <c r="AB97" s="4">
        <v>896</v>
      </c>
      <c r="AC97" s="4">
        <v>52</v>
      </c>
      <c r="AD97" s="4">
        <v>5.56</v>
      </c>
      <c r="AE97" s="4">
        <v>0.13</v>
      </c>
      <c r="AF97" s="4">
        <v>991</v>
      </c>
      <c r="AG97" s="4">
        <v>-12</v>
      </c>
      <c r="AH97" s="4">
        <v>11</v>
      </c>
      <c r="AI97" s="4">
        <v>33</v>
      </c>
      <c r="AJ97" s="4">
        <v>191</v>
      </c>
      <c r="AK97" s="4">
        <v>141</v>
      </c>
      <c r="AL97" s="4">
        <v>2</v>
      </c>
      <c r="AM97" s="4">
        <v>195</v>
      </c>
      <c r="AN97" s="4" t="s">
        <v>155</v>
      </c>
      <c r="AO97" s="4">
        <v>2</v>
      </c>
      <c r="AP97" s="5">
        <v>0.77888888888888896</v>
      </c>
      <c r="AQ97" s="4">
        <v>47.159284999999997</v>
      </c>
      <c r="AR97" s="4">
        <v>-88.489738000000003</v>
      </c>
      <c r="AS97" s="4">
        <v>308.89999999999998</v>
      </c>
      <c r="AT97" s="4">
        <v>0</v>
      </c>
      <c r="AU97" s="4">
        <v>11</v>
      </c>
      <c r="AV97" s="4">
        <v>10</v>
      </c>
      <c r="AW97" s="4" t="s">
        <v>202</v>
      </c>
      <c r="AX97" s="4">
        <v>1</v>
      </c>
      <c r="AY97" s="4">
        <v>1.7</v>
      </c>
      <c r="AZ97" s="4">
        <v>2</v>
      </c>
      <c r="BA97" s="4">
        <v>14.023</v>
      </c>
      <c r="BB97" s="4">
        <v>35.99</v>
      </c>
      <c r="BC97" s="4">
        <v>2.57</v>
      </c>
      <c r="BD97" s="4">
        <v>5.1879999999999997</v>
      </c>
      <c r="BE97" s="4">
        <v>1996.894</v>
      </c>
      <c r="BF97" s="4">
        <v>106.711</v>
      </c>
      <c r="BG97" s="4">
        <v>0</v>
      </c>
      <c r="BH97" s="4">
        <v>0</v>
      </c>
      <c r="BI97" s="4">
        <v>0</v>
      </c>
      <c r="BJ97" s="4">
        <v>0</v>
      </c>
      <c r="BK97" s="4">
        <v>0</v>
      </c>
      <c r="BL97" s="4">
        <v>0</v>
      </c>
      <c r="BM97" s="4">
        <v>291.55439999999999</v>
      </c>
      <c r="BQ97" s="4">
        <v>6233.9440000000004</v>
      </c>
      <c r="BR97" s="4">
        <v>5.8264999999999997E-2</v>
      </c>
      <c r="BS97" s="4">
        <v>-5</v>
      </c>
      <c r="BT97" s="4">
        <v>0.61458500000000005</v>
      </c>
      <c r="BU97" s="4">
        <v>1.423851</v>
      </c>
      <c r="BV97" s="4">
        <v>12.414617</v>
      </c>
    </row>
    <row r="98" spans="1:74" x14ac:dyDescent="0.25">
      <c r="A98" s="2">
        <v>42068</v>
      </c>
      <c r="B98" s="3">
        <v>2.8880787037037035E-2</v>
      </c>
      <c r="C98" s="4">
        <v>3.6749999999999998</v>
      </c>
      <c r="D98" s="4">
        <v>0.31140000000000001</v>
      </c>
      <c r="E98" s="4">
        <v>3113.818479</v>
      </c>
      <c r="F98" s="4">
        <v>-0.1</v>
      </c>
      <c r="G98" s="4">
        <v>-0.9</v>
      </c>
      <c r="H98" s="4">
        <v>15423.5</v>
      </c>
      <c r="J98" s="4">
        <v>15.8</v>
      </c>
      <c r="K98" s="4">
        <v>0.95069999999999999</v>
      </c>
      <c r="L98" s="4">
        <v>3.4942000000000002</v>
      </c>
      <c r="M98" s="4">
        <v>0.29599999999999999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15423.5</v>
      </c>
      <c r="W98" s="4">
        <v>0</v>
      </c>
      <c r="X98" s="4">
        <v>15.0212</v>
      </c>
      <c r="Y98" s="4">
        <v>12.9</v>
      </c>
      <c r="Z98" s="4">
        <v>859</v>
      </c>
      <c r="AA98" s="4">
        <v>883</v>
      </c>
      <c r="AB98" s="4">
        <v>897</v>
      </c>
      <c r="AC98" s="4">
        <v>52</v>
      </c>
      <c r="AD98" s="4">
        <v>5.56</v>
      </c>
      <c r="AE98" s="4">
        <v>0.13</v>
      </c>
      <c r="AF98" s="4">
        <v>992</v>
      </c>
      <c r="AG98" s="4">
        <v>-12</v>
      </c>
      <c r="AH98" s="4">
        <v>11</v>
      </c>
      <c r="AI98" s="4">
        <v>33</v>
      </c>
      <c r="AJ98" s="4">
        <v>191</v>
      </c>
      <c r="AK98" s="4">
        <v>140.6</v>
      </c>
      <c r="AL98" s="4">
        <v>2</v>
      </c>
      <c r="AM98" s="4">
        <v>195</v>
      </c>
      <c r="AN98" s="4" t="s">
        <v>155</v>
      </c>
      <c r="AO98" s="4">
        <v>2</v>
      </c>
      <c r="AP98" s="5">
        <v>0.77890046296296289</v>
      </c>
      <c r="AQ98" s="4">
        <v>47.159284999999997</v>
      </c>
      <c r="AR98" s="4">
        <v>-88.489737000000005</v>
      </c>
      <c r="AS98" s="4">
        <v>308.60000000000002</v>
      </c>
      <c r="AT98" s="4">
        <v>0</v>
      </c>
      <c r="AU98" s="4">
        <v>11</v>
      </c>
      <c r="AV98" s="4">
        <v>10</v>
      </c>
      <c r="AW98" s="4" t="s">
        <v>202</v>
      </c>
      <c r="AX98" s="4">
        <v>1</v>
      </c>
      <c r="AY98" s="4">
        <v>1.7</v>
      </c>
      <c r="AZ98" s="4">
        <v>2</v>
      </c>
      <c r="BA98" s="4">
        <v>14.023</v>
      </c>
      <c r="BB98" s="4">
        <v>36.020000000000003</v>
      </c>
      <c r="BC98" s="4">
        <v>2.57</v>
      </c>
      <c r="BD98" s="4">
        <v>5.1849999999999996</v>
      </c>
      <c r="BE98" s="4">
        <v>1996.0609999999999</v>
      </c>
      <c r="BF98" s="4">
        <v>107.63200000000001</v>
      </c>
      <c r="BG98" s="4">
        <v>0</v>
      </c>
      <c r="BH98" s="4">
        <v>0</v>
      </c>
      <c r="BI98" s="4">
        <v>0</v>
      </c>
      <c r="BJ98" s="4">
        <v>0</v>
      </c>
      <c r="BK98" s="4">
        <v>0</v>
      </c>
      <c r="BL98" s="4">
        <v>0</v>
      </c>
      <c r="BM98" s="4">
        <v>291.35739999999998</v>
      </c>
      <c r="BQ98" s="4">
        <v>6239.1440000000002</v>
      </c>
      <c r="BR98" s="4">
        <v>5.1339999999999997E-2</v>
      </c>
      <c r="BS98" s="4">
        <v>-5</v>
      </c>
      <c r="BT98" s="4">
        <v>0.61399999999999999</v>
      </c>
      <c r="BU98" s="4">
        <v>1.254621</v>
      </c>
      <c r="BV98" s="4">
        <v>12.402799999999999</v>
      </c>
    </row>
    <row r="99" spans="1:74" x14ac:dyDescent="0.25">
      <c r="A99" s="2">
        <v>42068</v>
      </c>
      <c r="B99" s="3">
        <v>2.8892361111111108E-2</v>
      </c>
      <c r="C99" s="4">
        <v>3.67</v>
      </c>
      <c r="D99" s="4">
        <v>0.30769999999999997</v>
      </c>
      <c r="E99" s="4">
        <v>3077.0467600000002</v>
      </c>
      <c r="F99" s="4">
        <v>0</v>
      </c>
      <c r="G99" s="4">
        <v>-0.9</v>
      </c>
      <c r="H99" s="4">
        <v>15436.7</v>
      </c>
      <c r="J99" s="4">
        <v>15.8</v>
      </c>
      <c r="K99" s="4">
        <v>0.95079999999999998</v>
      </c>
      <c r="L99" s="4">
        <v>3.4893000000000001</v>
      </c>
      <c r="M99" s="4">
        <v>0.29260000000000003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15436.746499999999</v>
      </c>
      <c r="W99" s="4">
        <v>0</v>
      </c>
      <c r="X99" s="4">
        <v>15.0219</v>
      </c>
      <c r="Y99" s="4">
        <v>12.9</v>
      </c>
      <c r="Z99" s="4">
        <v>860</v>
      </c>
      <c r="AA99" s="4">
        <v>883</v>
      </c>
      <c r="AB99" s="4">
        <v>897</v>
      </c>
      <c r="AC99" s="4">
        <v>52</v>
      </c>
      <c r="AD99" s="4">
        <v>5.56</v>
      </c>
      <c r="AE99" s="4">
        <v>0.13</v>
      </c>
      <c r="AF99" s="4">
        <v>992</v>
      </c>
      <c r="AG99" s="4">
        <v>-12</v>
      </c>
      <c r="AH99" s="4">
        <v>11</v>
      </c>
      <c r="AI99" s="4">
        <v>33</v>
      </c>
      <c r="AJ99" s="4">
        <v>191</v>
      </c>
      <c r="AK99" s="4">
        <v>140</v>
      </c>
      <c r="AL99" s="4">
        <v>1.9</v>
      </c>
      <c r="AM99" s="4">
        <v>195</v>
      </c>
      <c r="AN99" s="4" t="s">
        <v>155</v>
      </c>
      <c r="AO99" s="4">
        <v>2</v>
      </c>
      <c r="AP99" s="5">
        <v>0.77891203703703704</v>
      </c>
      <c r="AQ99" s="4">
        <v>47.159284999999997</v>
      </c>
      <c r="AR99" s="4">
        <v>-88.489737000000005</v>
      </c>
      <c r="AS99" s="4">
        <v>308.2</v>
      </c>
      <c r="AT99" s="4">
        <v>0</v>
      </c>
      <c r="AU99" s="4">
        <v>11</v>
      </c>
      <c r="AV99" s="4">
        <v>10</v>
      </c>
      <c r="AW99" s="4" t="s">
        <v>202</v>
      </c>
      <c r="AX99" s="4">
        <v>1</v>
      </c>
      <c r="AY99" s="4">
        <v>1.7</v>
      </c>
      <c r="AZ99" s="4">
        <v>2</v>
      </c>
      <c r="BA99" s="4">
        <v>14.023</v>
      </c>
      <c r="BB99" s="4">
        <v>36.07</v>
      </c>
      <c r="BC99" s="4">
        <v>2.57</v>
      </c>
      <c r="BD99" s="4">
        <v>5.18</v>
      </c>
      <c r="BE99" s="4">
        <v>1995.91</v>
      </c>
      <c r="BF99" s="4">
        <v>106.509</v>
      </c>
      <c r="BG99" s="4">
        <v>0</v>
      </c>
      <c r="BH99" s="4">
        <v>0</v>
      </c>
      <c r="BI99" s="4">
        <v>0</v>
      </c>
      <c r="BJ99" s="4">
        <v>0</v>
      </c>
      <c r="BK99" s="4">
        <v>0</v>
      </c>
      <c r="BL99" s="4">
        <v>0</v>
      </c>
      <c r="BM99" s="4">
        <v>292.0009</v>
      </c>
      <c r="BQ99" s="4">
        <v>6247.8509999999997</v>
      </c>
      <c r="BR99" s="4">
        <v>5.6884999999999998E-2</v>
      </c>
      <c r="BS99" s="4">
        <v>-5</v>
      </c>
      <c r="BT99" s="4">
        <v>0.61358500000000005</v>
      </c>
      <c r="BU99" s="4">
        <v>1.3901269999999999</v>
      </c>
      <c r="BV99" s="4">
        <v>12.394417000000001</v>
      </c>
    </row>
    <row r="100" spans="1:74" x14ac:dyDescent="0.25">
      <c r="A100" s="2">
        <v>42068</v>
      </c>
      <c r="B100" s="3">
        <v>2.8903935185185189E-2</v>
      </c>
      <c r="C100" s="4">
        <v>3.67</v>
      </c>
      <c r="D100" s="4">
        <v>0.30590000000000001</v>
      </c>
      <c r="E100" s="4">
        <v>3058.82402</v>
      </c>
      <c r="F100" s="4">
        <v>0.1</v>
      </c>
      <c r="G100" s="4">
        <v>-0.9</v>
      </c>
      <c r="H100" s="4">
        <v>15427.8</v>
      </c>
      <c r="J100" s="4">
        <v>15.8</v>
      </c>
      <c r="K100" s="4">
        <v>0.95079999999999998</v>
      </c>
      <c r="L100" s="4">
        <v>3.4893000000000001</v>
      </c>
      <c r="M100" s="4">
        <v>0.2908</v>
      </c>
      <c r="N100" s="4">
        <v>9.5100000000000004E-2</v>
      </c>
      <c r="O100" s="4">
        <v>0</v>
      </c>
      <c r="P100" s="4">
        <v>0.1</v>
      </c>
      <c r="Q100" s="4">
        <v>7.17E-2</v>
      </c>
      <c r="R100" s="4">
        <v>0</v>
      </c>
      <c r="S100" s="4">
        <v>0.1</v>
      </c>
      <c r="T100" s="4">
        <v>15427.8429</v>
      </c>
      <c r="W100" s="4">
        <v>0</v>
      </c>
      <c r="X100" s="4">
        <v>15.0219</v>
      </c>
      <c r="Y100" s="4">
        <v>12.8</v>
      </c>
      <c r="Z100" s="4">
        <v>859</v>
      </c>
      <c r="AA100" s="4">
        <v>883</v>
      </c>
      <c r="AB100" s="4">
        <v>898</v>
      </c>
      <c r="AC100" s="4">
        <v>52</v>
      </c>
      <c r="AD100" s="4">
        <v>5.56</v>
      </c>
      <c r="AE100" s="4">
        <v>0.13</v>
      </c>
      <c r="AF100" s="4">
        <v>991</v>
      </c>
      <c r="AG100" s="4">
        <v>-12</v>
      </c>
      <c r="AH100" s="4">
        <v>10.585000000000001</v>
      </c>
      <c r="AI100" s="4">
        <v>33</v>
      </c>
      <c r="AJ100" s="4">
        <v>190.6</v>
      </c>
      <c r="AK100" s="4">
        <v>140</v>
      </c>
      <c r="AL100" s="4">
        <v>1.8</v>
      </c>
      <c r="AM100" s="4">
        <v>195</v>
      </c>
      <c r="AN100" s="4" t="s">
        <v>155</v>
      </c>
      <c r="AO100" s="4">
        <v>2</v>
      </c>
      <c r="AP100" s="5">
        <v>0.77892361111111119</v>
      </c>
      <c r="AQ100" s="4">
        <v>47.159284999999997</v>
      </c>
      <c r="AR100" s="4">
        <v>-88.489737000000005</v>
      </c>
      <c r="AS100" s="4">
        <v>307.8</v>
      </c>
      <c r="AT100" s="4">
        <v>0</v>
      </c>
      <c r="AU100" s="4">
        <v>11</v>
      </c>
      <c r="AV100" s="4">
        <v>10</v>
      </c>
      <c r="AW100" s="4" t="s">
        <v>202</v>
      </c>
      <c r="AX100" s="4">
        <v>1.0878000000000001</v>
      </c>
      <c r="AY100" s="4">
        <v>1.7878000000000001</v>
      </c>
      <c r="AZ100" s="4">
        <v>2.0878000000000001</v>
      </c>
      <c r="BA100" s="4">
        <v>14.023</v>
      </c>
      <c r="BB100" s="4">
        <v>36.090000000000003</v>
      </c>
      <c r="BC100" s="4">
        <v>2.57</v>
      </c>
      <c r="BD100" s="4">
        <v>5.18</v>
      </c>
      <c r="BE100" s="4">
        <v>1996.9010000000001</v>
      </c>
      <c r="BF100" s="4">
        <v>105.931</v>
      </c>
      <c r="BG100" s="4">
        <v>6.0000000000000001E-3</v>
      </c>
      <c r="BH100" s="4">
        <v>0</v>
      </c>
      <c r="BI100" s="4">
        <v>6.0000000000000001E-3</v>
      </c>
      <c r="BJ100" s="4">
        <v>4.0000000000000001E-3</v>
      </c>
      <c r="BK100" s="4">
        <v>0</v>
      </c>
      <c r="BL100" s="4">
        <v>4.0000000000000001E-3</v>
      </c>
      <c r="BM100" s="4">
        <v>291.97730000000001</v>
      </c>
      <c r="BQ100" s="4">
        <v>6250.9530000000004</v>
      </c>
      <c r="BR100" s="4">
        <v>6.5509999999999999E-2</v>
      </c>
      <c r="BS100" s="4">
        <v>-5</v>
      </c>
      <c r="BT100" s="4">
        <v>0.61216999999999999</v>
      </c>
      <c r="BU100" s="4">
        <v>1.6009009999999999</v>
      </c>
      <c r="BV100" s="4">
        <v>12.365834</v>
      </c>
    </row>
    <row r="101" spans="1:74" x14ac:dyDescent="0.25">
      <c r="A101" s="2">
        <v>42068</v>
      </c>
      <c r="B101" s="3">
        <v>2.8915509259259259E-2</v>
      </c>
      <c r="C101" s="4">
        <v>3.67</v>
      </c>
      <c r="D101" s="4">
        <v>0.307</v>
      </c>
      <c r="E101" s="4">
        <v>3070</v>
      </c>
      <c r="F101" s="4">
        <v>0.1</v>
      </c>
      <c r="G101" s="4">
        <v>-0.9</v>
      </c>
      <c r="H101" s="4">
        <v>15412.6</v>
      </c>
      <c r="J101" s="4">
        <v>15.8</v>
      </c>
      <c r="K101" s="4">
        <v>0.95069999999999999</v>
      </c>
      <c r="L101" s="4">
        <v>3.4891999999999999</v>
      </c>
      <c r="M101" s="4">
        <v>0.29189999999999999</v>
      </c>
      <c r="N101" s="4">
        <v>9.5100000000000004E-2</v>
      </c>
      <c r="O101" s="4">
        <v>0</v>
      </c>
      <c r="P101" s="4">
        <v>0.1</v>
      </c>
      <c r="Q101" s="4">
        <v>7.17E-2</v>
      </c>
      <c r="R101" s="4">
        <v>0</v>
      </c>
      <c r="S101" s="4">
        <v>0.1</v>
      </c>
      <c r="T101" s="4">
        <v>15412.6</v>
      </c>
      <c r="W101" s="4">
        <v>0</v>
      </c>
      <c r="X101" s="4">
        <v>15.0215</v>
      </c>
      <c r="Y101" s="4">
        <v>13</v>
      </c>
      <c r="Z101" s="4">
        <v>859</v>
      </c>
      <c r="AA101" s="4">
        <v>882</v>
      </c>
      <c r="AB101" s="4">
        <v>897</v>
      </c>
      <c r="AC101" s="4">
        <v>52</v>
      </c>
      <c r="AD101" s="4">
        <v>5.56</v>
      </c>
      <c r="AE101" s="4">
        <v>0.13</v>
      </c>
      <c r="AF101" s="4">
        <v>991</v>
      </c>
      <c r="AG101" s="4">
        <v>-12</v>
      </c>
      <c r="AH101" s="4">
        <v>10</v>
      </c>
      <c r="AI101" s="4">
        <v>33</v>
      </c>
      <c r="AJ101" s="4">
        <v>190</v>
      </c>
      <c r="AK101" s="4">
        <v>139.6</v>
      </c>
      <c r="AL101" s="4">
        <v>1.7</v>
      </c>
      <c r="AM101" s="4">
        <v>195</v>
      </c>
      <c r="AN101" s="4" t="s">
        <v>155</v>
      </c>
      <c r="AO101" s="4">
        <v>2</v>
      </c>
      <c r="AP101" s="5">
        <v>0.77893518518518512</v>
      </c>
      <c r="AQ101" s="4">
        <v>47.159284999999997</v>
      </c>
      <c r="AR101" s="4">
        <v>-88.489737000000005</v>
      </c>
      <c r="AS101" s="4">
        <v>311</v>
      </c>
      <c r="AT101" s="4">
        <v>0</v>
      </c>
      <c r="AU101" s="4">
        <v>11</v>
      </c>
      <c r="AV101" s="4">
        <v>10</v>
      </c>
      <c r="AW101" s="4" t="s">
        <v>202</v>
      </c>
      <c r="AX101" s="4">
        <v>1.1000000000000001</v>
      </c>
      <c r="AY101" s="4">
        <v>1.8</v>
      </c>
      <c r="AZ101" s="4">
        <v>2.1877119999999999</v>
      </c>
      <c r="BA101" s="4">
        <v>14.023</v>
      </c>
      <c r="BB101" s="4">
        <v>36.090000000000003</v>
      </c>
      <c r="BC101" s="4">
        <v>2.57</v>
      </c>
      <c r="BD101" s="4">
        <v>5.1829999999999998</v>
      </c>
      <c r="BE101" s="4">
        <v>1997.06</v>
      </c>
      <c r="BF101" s="4">
        <v>106.32599999999999</v>
      </c>
      <c r="BG101" s="4">
        <v>6.0000000000000001E-3</v>
      </c>
      <c r="BH101" s="4">
        <v>0</v>
      </c>
      <c r="BI101" s="4">
        <v>6.0000000000000001E-3</v>
      </c>
      <c r="BJ101" s="4">
        <v>4.0000000000000001E-3</v>
      </c>
      <c r="BK101" s="4">
        <v>0</v>
      </c>
      <c r="BL101" s="4">
        <v>4.0000000000000001E-3</v>
      </c>
      <c r="BM101" s="4">
        <v>291.7201</v>
      </c>
      <c r="BQ101" s="4">
        <v>6251.45</v>
      </c>
      <c r="BR101" s="4">
        <v>5.4945000000000001E-2</v>
      </c>
      <c r="BS101" s="4">
        <v>-5</v>
      </c>
      <c r="BT101" s="4">
        <v>0.61141500000000004</v>
      </c>
      <c r="BU101" s="4">
        <v>1.3427180000000001</v>
      </c>
      <c r="BV101" s="4">
        <v>12.350583</v>
      </c>
    </row>
    <row r="102" spans="1:74" x14ac:dyDescent="0.25">
      <c r="A102" s="2">
        <v>42068</v>
      </c>
      <c r="B102" s="3">
        <v>2.8927083333333336E-2</v>
      </c>
      <c r="C102" s="4">
        <v>3.67</v>
      </c>
      <c r="D102" s="4">
        <v>0.30580000000000002</v>
      </c>
      <c r="E102" s="4">
        <v>3057.9899919999998</v>
      </c>
      <c r="F102" s="4">
        <v>0.2</v>
      </c>
      <c r="G102" s="4">
        <v>-0.9</v>
      </c>
      <c r="H102" s="4">
        <v>15352.3</v>
      </c>
      <c r="J102" s="4">
        <v>15.8</v>
      </c>
      <c r="K102" s="4">
        <v>0.95079999999999998</v>
      </c>
      <c r="L102" s="4">
        <v>3.4893000000000001</v>
      </c>
      <c r="M102" s="4">
        <v>0.29070000000000001</v>
      </c>
      <c r="N102" s="4">
        <v>0.19020000000000001</v>
      </c>
      <c r="O102" s="4">
        <v>0</v>
      </c>
      <c r="P102" s="4">
        <v>0.2</v>
      </c>
      <c r="Q102" s="4">
        <v>0.1434</v>
      </c>
      <c r="R102" s="4">
        <v>0</v>
      </c>
      <c r="S102" s="4">
        <v>0.1</v>
      </c>
      <c r="T102" s="4">
        <v>15352.314</v>
      </c>
      <c r="W102" s="4">
        <v>0</v>
      </c>
      <c r="X102" s="4">
        <v>15.0219</v>
      </c>
      <c r="Y102" s="4">
        <v>13.4</v>
      </c>
      <c r="Z102" s="4">
        <v>856</v>
      </c>
      <c r="AA102" s="4">
        <v>880</v>
      </c>
      <c r="AB102" s="4">
        <v>894</v>
      </c>
      <c r="AC102" s="4">
        <v>52</v>
      </c>
      <c r="AD102" s="4">
        <v>5.56</v>
      </c>
      <c r="AE102" s="4">
        <v>0.13</v>
      </c>
      <c r="AF102" s="4">
        <v>992</v>
      </c>
      <c r="AG102" s="4">
        <v>-12</v>
      </c>
      <c r="AH102" s="4">
        <v>10</v>
      </c>
      <c r="AI102" s="4">
        <v>33</v>
      </c>
      <c r="AJ102" s="4">
        <v>190</v>
      </c>
      <c r="AK102" s="4">
        <v>139</v>
      </c>
      <c r="AL102" s="4">
        <v>1.5</v>
      </c>
      <c r="AM102" s="4">
        <v>195</v>
      </c>
      <c r="AN102" s="4" t="s">
        <v>155</v>
      </c>
      <c r="AO102" s="4">
        <v>2</v>
      </c>
      <c r="AP102" s="5">
        <v>0.77894675925925927</v>
      </c>
      <c r="AQ102" s="4">
        <v>47.159284999999997</v>
      </c>
      <c r="AR102" s="4">
        <v>-88.489737000000005</v>
      </c>
      <c r="AS102" s="4">
        <v>314.60000000000002</v>
      </c>
      <c r="AT102" s="4">
        <v>0</v>
      </c>
      <c r="AU102" s="4">
        <v>11</v>
      </c>
      <c r="AV102" s="4">
        <v>10</v>
      </c>
      <c r="AW102" s="4" t="s">
        <v>202</v>
      </c>
      <c r="AX102" s="4">
        <v>1.0122119999999999</v>
      </c>
      <c r="AY102" s="4">
        <v>2.0633629999999998</v>
      </c>
      <c r="AZ102" s="4">
        <v>2.3755760000000001</v>
      </c>
      <c r="BA102" s="4">
        <v>14.023</v>
      </c>
      <c r="BB102" s="4">
        <v>36.14</v>
      </c>
      <c r="BC102" s="4">
        <v>2.58</v>
      </c>
      <c r="BD102" s="4">
        <v>5.18</v>
      </c>
      <c r="BE102" s="4">
        <v>1999.7919999999999</v>
      </c>
      <c r="BF102" s="4">
        <v>106.05500000000001</v>
      </c>
      <c r="BG102" s="4">
        <v>1.0999999999999999E-2</v>
      </c>
      <c r="BH102" s="4">
        <v>0</v>
      </c>
      <c r="BI102" s="4">
        <v>1.0999999999999999E-2</v>
      </c>
      <c r="BJ102" s="4">
        <v>8.9999999999999993E-3</v>
      </c>
      <c r="BK102" s="4">
        <v>0</v>
      </c>
      <c r="BL102" s="4">
        <v>8.9999999999999993E-3</v>
      </c>
      <c r="BM102" s="4">
        <v>290.96769999999998</v>
      </c>
      <c r="BQ102" s="4">
        <v>6260.0020000000004</v>
      </c>
      <c r="BR102" s="4">
        <v>4.4999999999999998E-2</v>
      </c>
      <c r="BS102" s="4">
        <v>-5</v>
      </c>
      <c r="BT102" s="4">
        <v>0.61158500000000005</v>
      </c>
      <c r="BU102" s="4">
        <v>1.0996870000000001</v>
      </c>
      <c r="BV102" s="4">
        <v>12.354025</v>
      </c>
    </row>
    <row r="103" spans="1:74" x14ac:dyDescent="0.25">
      <c r="A103" s="2">
        <v>42068</v>
      </c>
      <c r="B103" s="3">
        <v>2.8938657407407406E-2</v>
      </c>
      <c r="C103" s="4">
        <v>3.67</v>
      </c>
      <c r="D103" s="4">
        <v>0.29580000000000001</v>
      </c>
      <c r="E103" s="4">
        <v>2957.9065890000002</v>
      </c>
      <c r="F103" s="4">
        <v>0.2</v>
      </c>
      <c r="G103" s="4">
        <v>-0.9</v>
      </c>
      <c r="H103" s="4">
        <v>15247</v>
      </c>
      <c r="J103" s="4">
        <v>15.8</v>
      </c>
      <c r="K103" s="4">
        <v>0.95089999999999997</v>
      </c>
      <c r="L103" s="4">
        <v>3.4897999999999998</v>
      </c>
      <c r="M103" s="4">
        <v>0.28129999999999999</v>
      </c>
      <c r="N103" s="4">
        <v>0.19020000000000001</v>
      </c>
      <c r="O103" s="4">
        <v>0</v>
      </c>
      <c r="P103" s="4">
        <v>0.2</v>
      </c>
      <c r="Q103" s="4">
        <v>0.1434</v>
      </c>
      <c r="R103" s="4">
        <v>0</v>
      </c>
      <c r="S103" s="4">
        <v>0.1</v>
      </c>
      <c r="T103" s="4">
        <v>15247.0496</v>
      </c>
      <c r="W103" s="4">
        <v>0</v>
      </c>
      <c r="X103" s="4">
        <v>15.0242</v>
      </c>
      <c r="Y103" s="4">
        <v>13.4</v>
      </c>
      <c r="Z103" s="4">
        <v>855</v>
      </c>
      <c r="AA103" s="4">
        <v>879</v>
      </c>
      <c r="AB103" s="4">
        <v>893</v>
      </c>
      <c r="AC103" s="4">
        <v>52</v>
      </c>
      <c r="AD103" s="4">
        <v>5.56</v>
      </c>
      <c r="AE103" s="4">
        <v>0.13</v>
      </c>
      <c r="AF103" s="4">
        <v>992</v>
      </c>
      <c r="AG103" s="4">
        <v>-12</v>
      </c>
      <c r="AH103" s="4">
        <v>10</v>
      </c>
      <c r="AI103" s="4">
        <v>33</v>
      </c>
      <c r="AJ103" s="4">
        <v>190</v>
      </c>
      <c r="AK103" s="4">
        <v>139</v>
      </c>
      <c r="AL103" s="4">
        <v>1.3</v>
      </c>
      <c r="AM103" s="4">
        <v>195</v>
      </c>
      <c r="AN103" s="4" t="s">
        <v>155</v>
      </c>
      <c r="AO103" s="4">
        <v>2</v>
      </c>
      <c r="AP103" s="5">
        <v>0.77895833333333331</v>
      </c>
      <c r="AQ103" s="4">
        <v>47.159283000000002</v>
      </c>
      <c r="AR103" s="4">
        <v>-88.489737000000005</v>
      </c>
      <c r="AS103" s="4">
        <v>416.8</v>
      </c>
      <c r="AT103" s="4">
        <v>0</v>
      </c>
      <c r="AU103" s="4">
        <v>11</v>
      </c>
      <c r="AV103" s="4">
        <v>10</v>
      </c>
      <c r="AW103" s="4" t="s">
        <v>202</v>
      </c>
      <c r="AX103" s="4">
        <v>0.91220000000000001</v>
      </c>
      <c r="AY103" s="4">
        <v>1.661</v>
      </c>
      <c r="AZ103" s="4">
        <v>1.8732</v>
      </c>
      <c r="BA103" s="4">
        <v>14.023</v>
      </c>
      <c r="BB103" s="4">
        <v>36.28</v>
      </c>
      <c r="BC103" s="4">
        <v>2.59</v>
      </c>
      <c r="BD103" s="4">
        <v>5.1639999999999997</v>
      </c>
      <c r="BE103" s="4">
        <v>2007.5060000000001</v>
      </c>
      <c r="BF103" s="4">
        <v>102.98</v>
      </c>
      <c r="BG103" s="4">
        <v>1.0999999999999999E-2</v>
      </c>
      <c r="BH103" s="4">
        <v>0</v>
      </c>
      <c r="BI103" s="4">
        <v>1.0999999999999999E-2</v>
      </c>
      <c r="BJ103" s="4">
        <v>8.9999999999999993E-3</v>
      </c>
      <c r="BK103" s="4">
        <v>0</v>
      </c>
      <c r="BL103" s="4">
        <v>8.9999999999999993E-3</v>
      </c>
      <c r="BM103" s="4">
        <v>290.04309999999998</v>
      </c>
      <c r="BQ103" s="4">
        <v>6284.1480000000001</v>
      </c>
      <c r="BR103" s="4">
        <v>4.0856000000000003E-2</v>
      </c>
      <c r="BS103" s="4">
        <v>-5</v>
      </c>
      <c r="BT103" s="4">
        <v>0.61099999999999999</v>
      </c>
      <c r="BU103" s="4">
        <v>0.99841500000000005</v>
      </c>
      <c r="BV103" s="4">
        <v>12.3422</v>
      </c>
    </row>
    <row r="104" spans="1:74" x14ac:dyDescent="0.25">
      <c r="A104" s="2">
        <v>42068</v>
      </c>
      <c r="B104" s="3">
        <v>2.8950231481481483E-2</v>
      </c>
      <c r="C104" s="4">
        <v>3.67</v>
      </c>
      <c r="D104" s="4">
        <v>0.29499999999999998</v>
      </c>
      <c r="E104" s="4">
        <v>2950</v>
      </c>
      <c r="F104" s="4">
        <v>0.3</v>
      </c>
      <c r="G104" s="4">
        <v>-0.9</v>
      </c>
      <c r="H104" s="4">
        <v>15192.7</v>
      </c>
      <c r="J104" s="4">
        <v>15.8</v>
      </c>
      <c r="K104" s="4">
        <v>0.95089999999999997</v>
      </c>
      <c r="L104" s="4">
        <v>3.4899</v>
      </c>
      <c r="M104" s="4">
        <v>0.28050000000000003</v>
      </c>
      <c r="N104" s="4">
        <v>0.2853</v>
      </c>
      <c r="O104" s="4">
        <v>0</v>
      </c>
      <c r="P104" s="4">
        <v>0.3</v>
      </c>
      <c r="Q104" s="4">
        <v>0.21510000000000001</v>
      </c>
      <c r="R104" s="4">
        <v>0</v>
      </c>
      <c r="S104" s="4">
        <v>0.2</v>
      </c>
      <c r="T104" s="4">
        <v>15192.748100000001</v>
      </c>
      <c r="W104" s="4">
        <v>0</v>
      </c>
      <c r="X104" s="4">
        <v>15.024699999999999</v>
      </c>
      <c r="Y104" s="4">
        <v>13.5</v>
      </c>
      <c r="Z104" s="4">
        <v>855</v>
      </c>
      <c r="AA104" s="4">
        <v>878</v>
      </c>
      <c r="AB104" s="4">
        <v>894</v>
      </c>
      <c r="AC104" s="4">
        <v>52</v>
      </c>
      <c r="AD104" s="4">
        <v>5.56</v>
      </c>
      <c r="AE104" s="4">
        <v>0.13</v>
      </c>
      <c r="AF104" s="4">
        <v>992</v>
      </c>
      <c r="AG104" s="4">
        <v>-12</v>
      </c>
      <c r="AH104" s="4">
        <v>10</v>
      </c>
      <c r="AI104" s="4">
        <v>33</v>
      </c>
      <c r="AJ104" s="4">
        <v>190</v>
      </c>
      <c r="AK104" s="4">
        <v>139</v>
      </c>
      <c r="AL104" s="4">
        <v>1.2</v>
      </c>
      <c r="AM104" s="4">
        <v>195</v>
      </c>
      <c r="AN104" s="4" t="s">
        <v>155</v>
      </c>
      <c r="AO104" s="4">
        <v>2</v>
      </c>
      <c r="AP104" s="5">
        <v>0.77896990740740746</v>
      </c>
      <c r="AQ104" s="4">
        <v>47.159185999999998</v>
      </c>
      <c r="AR104" s="4">
        <v>-88.489489000000006</v>
      </c>
      <c r="AS104" s="4">
        <v>390.2</v>
      </c>
      <c r="AT104" s="4">
        <v>0</v>
      </c>
      <c r="AU104" s="4">
        <v>11</v>
      </c>
      <c r="AV104" s="4">
        <v>9</v>
      </c>
      <c r="AW104" s="4" t="s">
        <v>203</v>
      </c>
      <c r="AX104" s="4">
        <v>0.9</v>
      </c>
      <c r="AY104" s="4">
        <v>1.6</v>
      </c>
      <c r="AZ104" s="4">
        <v>1.8</v>
      </c>
      <c r="BA104" s="4">
        <v>14.023</v>
      </c>
      <c r="BB104" s="4">
        <v>36.33</v>
      </c>
      <c r="BC104" s="4">
        <v>2.59</v>
      </c>
      <c r="BD104" s="4">
        <v>5.16</v>
      </c>
      <c r="BE104" s="4">
        <v>2009.8869999999999</v>
      </c>
      <c r="BF104" s="4">
        <v>102.82599999999999</v>
      </c>
      <c r="BG104" s="4">
        <v>1.7000000000000001E-2</v>
      </c>
      <c r="BH104" s="4">
        <v>0</v>
      </c>
      <c r="BI104" s="4">
        <v>1.7000000000000001E-2</v>
      </c>
      <c r="BJ104" s="4">
        <v>1.2999999999999999E-2</v>
      </c>
      <c r="BK104" s="4">
        <v>0</v>
      </c>
      <c r="BL104" s="4">
        <v>1.2999999999999999E-2</v>
      </c>
      <c r="BM104" s="4">
        <v>289.3442</v>
      </c>
      <c r="BQ104" s="4">
        <v>6291.6019999999999</v>
      </c>
      <c r="BR104" s="4">
        <v>3.5830000000000001E-2</v>
      </c>
      <c r="BS104" s="4">
        <v>-5</v>
      </c>
      <c r="BT104" s="4">
        <v>0.61058500000000004</v>
      </c>
      <c r="BU104" s="4">
        <v>0.87559600000000004</v>
      </c>
      <c r="BV104" s="4">
        <v>12.333817</v>
      </c>
    </row>
    <row r="105" spans="1:74" x14ac:dyDescent="0.25">
      <c r="A105" s="2">
        <v>42068</v>
      </c>
      <c r="B105" s="3">
        <v>2.8961805555555553E-2</v>
      </c>
      <c r="C105" s="4">
        <v>3.6669999999999998</v>
      </c>
      <c r="D105" s="4">
        <v>0.28770000000000001</v>
      </c>
      <c r="E105" s="4">
        <v>2876.6884180000002</v>
      </c>
      <c r="F105" s="4">
        <v>0.4</v>
      </c>
      <c r="G105" s="4">
        <v>-0.9</v>
      </c>
      <c r="H105" s="4">
        <v>14810.5</v>
      </c>
      <c r="J105" s="4">
        <v>15.8</v>
      </c>
      <c r="K105" s="4">
        <v>0.95140000000000002</v>
      </c>
      <c r="L105" s="4">
        <v>3.4885999999999999</v>
      </c>
      <c r="M105" s="4">
        <v>0.2737</v>
      </c>
      <c r="N105" s="4">
        <v>0.38059999999999999</v>
      </c>
      <c r="O105" s="4">
        <v>0</v>
      </c>
      <c r="P105" s="4">
        <v>0.4</v>
      </c>
      <c r="Q105" s="4">
        <v>0.28699999999999998</v>
      </c>
      <c r="R105" s="4">
        <v>0</v>
      </c>
      <c r="S105" s="4">
        <v>0.3</v>
      </c>
      <c r="T105" s="4">
        <v>14810.497499999999</v>
      </c>
      <c r="W105" s="4">
        <v>0</v>
      </c>
      <c r="X105" s="4">
        <v>15.0319</v>
      </c>
      <c r="Y105" s="4">
        <v>13.6</v>
      </c>
      <c r="Z105" s="4">
        <v>854</v>
      </c>
      <c r="AA105" s="4">
        <v>877</v>
      </c>
      <c r="AB105" s="4">
        <v>893</v>
      </c>
      <c r="AC105" s="4">
        <v>52.4</v>
      </c>
      <c r="AD105" s="4">
        <v>5.6</v>
      </c>
      <c r="AE105" s="4">
        <v>0.13</v>
      </c>
      <c r="AF105" s="4">
        <v>992</v>
      </c>
      <c r="AG105" s="4">
        <v>-12</v>
      </c>
      <c r="AH105" s="4">
        <v>10</v>
      </c>
      <c r="AI105" s="4">
        <v>33</v>
      </c>
      <c r="AJ105" s="4">
        <v>189.6</v>
      </c>
      <c r="AK105" s="4">
        <v>139</v>
      </c>
      <c r="AL105" s="4">
        <v>1.2</v>
      </c>
      <c r="AM105" s="4">
        <v>195</v>
      </c>
      <c r="AN105" s="4" t="s">
        <v>155</v>
      </c>
      <c r="AO105" s="4">
        <v>2</v>
      </c>
      <c r="AP105" s="5">
        <v>0.77898148148148139</v>
      </c>
      <c r="AQ105" s="4">
        <v>47.159008</v>
      </c>
      <c r="AR105" s="4">
        <v>-88.489067000000006</v>
      </c>
      <c r="AS105" s="4">
        <v>433.5</v>
      </c>
      <c r="AT105" s="4">
        <v>0</v>
      </c>
      <c r="AU105" s="4">
        <v>12</v>
      </c>
      <c r="AV105" s="4">
        <v>9</v>
      </c>
      <c r="AW105" s="4" t="s">
        <v>203</v>
      </c>
      <c r="AX105" s="4">
        <v>0.9</v>
      </c>
      <c r="AY105" s="4">
        <v>1.6877120000000001</v>
      </c>
      <c r="AZ105" s="4">
        <v>1.8877120000000001</v>
      </c>
      <c r="BA105" s="4">
        <v>14.023</v>
      </c>
      <c r="BB105" s="4">
        <v>36.67</v>
      </c>
      <c r="BC105" s="4">
        <v>2.61</v>
      </c>
      <c r="BD105" s="4">
        <v>5.1100000000000003</v>
      </c>
      <c r="BE105" s="4">
        <v>2027.0440000000001</v>
      </c>
      <c r="BF105" s="4">
        <v>101.21299999999999</v>
      </c>
      <c r="BG105" s="4">
        <v>2.3E-2</v>
      </c>
      <c r="BH105" s="4">
        <v>0</v>
      </c>
      <c r="BI105" s="4">
        <v>2.3E-2</v>
      </c>
      <c r="BJ105" s="4">
        <v>1.7000000000000001E-2</v>
      </c>
      <c r="BK105" s="4">
        <v>0</v>
      </c>
      <c r="BL105" s="4">
        <v>1.7000000000000001E-2</v>
      </c>
      <c r="BM105" s="4">
        <v>284.57659999999998</v>
      </c>
      <c r="BQ105" s="4">
        <v>6350.7039999999997</v>
      </c>
      <c r="BR105" s="4">
        <v>3.5756000000000003E-2</v>
      </c>
      <c r="BS105" s="4">
        <v>-5</v>
      </c>
      <c r="BT105" s="4">
        <v>0.60958500000000004</v>
      </c>
      <c r="BU105" s="4">
        <v>0.87379300000000004</v>
      </c>
      <c r="BV105" s="4">
        <v>12.313625</v>
      </c>
    </row>
    <row r="106" spans="1:74" x14ac:dyDescent="0.25">
      <c r="A106" s="2">
        <v>42068</v>
      </c>
      <c r="B106" s="3">
        <v>2.897337962962963E-2</v>
      </c>
      <c r="C106" s="4">
        <v>3.6589999999999998</v>
      </c>
      <c r="D106" s="4">
        <v>0.28339999999999999</v>
      </c>
      <c r="E106" s="4">
        <v>2834.4359629999999</v>
      </c>
      <c r="F106" s="4">
        <v>0.5</v>
      </c>
      <c r="G106" s="4">
        <v>-0.9</v>
      </c>
      <c r="H106" s="4">
        <v>14227.6</v>
      </c>
      <c r="J106" s="4">
        <v>15.8</v>
      </c>
      <c r="K106" s="4">
        <v>0.95209999999999995</v>
      </c>
      <c r="L106" s="4">
        <v>3.4832000000000001</v>
      </c>
      <c r="M106" s="4">
        <v>0.26989999999999997</v>
      </c>
      <c r="N106" s="4">
        <v>0.47599999999999998</v>
      </c>
      <c r="O106" s="4">
        <v>0</v>
      </c>
      <c r="P106" s="4">
        <v>0.5</v>
      </c>
      <c r="Q106" s="4">
        <v>0.35899999999999999</v>
      </c>
      <c r="R106" s="4">
        <v>0</v>
      </c>
      <c r="S106" s="4">
        <v>0.4</v>
      </c>
      <c r="T106" s="4">
        <v>14227.606299999999</v>
      </c>
      <c r="W106" s="4">
        <v>0</v>
      </c>
      <c r="X106" s="4">
        <v>15.042400000000001</v>
      </c>
      <c r="Y106" s="4">
        <v>13.5</v>
      </c>
      <c r="Z106" s="4">
        <v>855</v>
      </c>
      <c r="AA106" s="4">
        <v>878</v>
      </c>
      <c r="AB106" s="4">
        <v>893</v>
      </c>
      <c r="AC106" s="4">
        <v>53</v>
      </c>
      <c r="AD106" s="4">
        <v>5.66</v>
      </c>
      <c r="AE106" s="4">
        <v>0.13</v>
      </c>
      <c r="AF106" s="4">
        <v>992</v>
      </c>
      <c r="AG106" s="4">
        <v>-12</v>
      </c>
      <c r="AH106" s="4">
        <v>10</v>
      </c>
      <c r="AI106" s="4">
        <v>33</v>
      </c>
      <c r="AJ106" s="4">
        <v>189</v>
      </c>
      <c r="AK106" s="4">
        <v>139</v>
      </c>
      <c r="AL106" s="4">
        <v>1.1000000000000001</v>
      </c>
      <c r="AM106" s="4">
        <v>195</v>
      </c>
      <c r="AN106" s="4" t="s">
        <v>155</v>
      </c>
      <c r="AO106" s="4">
        <v>2</v>
      </c>
      <c r="AP106" s="5">
        <v>0.77900462962962969</v>
      </c>
      <c r="AQ106" s="4">
        <v>47.158985000000001</v>
      </c>
      <c r="AR106" s="4">
        <v>-88.489013</v>
      </c>
      <c r="AS106" s="4">
        <v>440.3</v>
      </c>
      <c r="AT106" s="4">
        <v>0</v>
      </c>
      <c r="AU106" s="4">
        <v>12</v>
      </c>
      <c r="AV106" s="4">
        <v>9</v>
      </c>
      <c r="AW106" s="4" t="s">
        <v>203</v>
      </c>
      <c r="AX106" s="4">
        <v>0.9</v>
      </c>
      <c r="AY106" s="4">
        <v>1.7</v>
      </c>
      <c r="AZ106" s="4">
        <v>1.9</v>
      </c>
      <c r="BA106" s="4">
        <v>14.023</v>
      </c>
      <c r="BB106" s="4">
        <v>37.17</v>
      </c>
      <c r="BC106" s="4">
        <v>2.65</v>
      </c>
      <c r="BD106" s="4">
        <v>5.0359999999999996</v>
      </c>
      <c r="BE106" s="4">
        <v>2050.509</v>
      </c>
      <c r="BF106" s="4">
        <v>101.10899999999999</v>
      </c>
      <c r="BG106" s="4">
        <v>2.9000000000000001E-2</v>
      </c>
      <c r="BH106" s="4">
        <v>0</v>
      </c>
      <c r="BI106" s="4">
        <v>2.9000000000000001E-2</v>
      </c>
      <c r="BJ106" s="4">
        <v>2.1999999999999999E-2</v>
      </c>
      <c r="BK106" s="4">
        <v>0</v>
      </c>
      <c r="BL106" s="4">
        <v>2.1999999999999999E-2</v>
      </c>
      <c r="BM106" s="4">
        <v>276.97199999999998</v>
      </c>
      <c r="BQ106" s="4">
        <v>6438.7330000000002</v>
      </c>
      <c r="BR106" s="4">
        <v>3.8559000000000003E-2</v>
      </c>
      <c r="BS106" s="4">
        <v>-5</v>
      </c>
      <c r="BT106" s="4">
        <v>0.60899999999999999</v>
      </c>
      <c r="BU106" s="4">
        <v>0.94227499999999997</v>
      </c>
      <c r="BV106" s="4">
        <v>12.3018</v>
      </c>
    </row>
    <row r="107" spans="1:74" x14ac:dyDescent="0.25">
      <c r="A107" s="2">
        <v>42068</v>
      </c>
      <c r="B107" s="3">
        <v>2.89849537037037E-2</v>
      </c>
      <c r="C107" s="4">
        <v>3.6509999999999998</v>
      </c>
      <c r="D107" s="4">
        <v>0.28510000000000002</v>
      </c>
      <c r="E107" s="4">
        <v>2851.287941</v>
      </c>
      <c r="F107" s="4">
        <v>0.5</v>
      </c>
      <c r="G107" s="4">
        <v>-0.9</v>
      </c>
      <c r="H107" s="4">
        <v>13900.6</v>
      </c>
      <c r="J107" s="4">
        <v>15.8</v>
      </c>
      <c r="K107" s="4">
        <v>0.95240000000000002</v>
      </c>
      <c r="L107" s="4">
        <v>3.4769000000000001</v>
      </c>
      <c r="M107" s="4">
        <v>0.27160000000000001</v>
      </c>
      <c r="N107" s="4">
        <v>0.47620000000000001</v>
      </c>
      <c r="O107" s="4">
        <v>0</v>
      </c>
      <c r="P107" s="4">
        <v>0.5</v>
      </c>
      <c r="Q107" s="4">
        <v>0.35920000000000002</v>
      </c>
      <c r="R107" s="4">
        <v>0</v>
      </c>
      <c r="S107" s="4">
        <v>0.4</v>
      </c>
      <c r="T107" s="4">
        <v>13900.599</v>
      </c>
      <c r="W107" s="4">
        <v>0</v>
      </c>
      <c r="X107" s="4">
        <v>15.048500000000001</v>
      </c>
      <c r="Y107" s="4">
        <v>13.6</v>
      </c>
      <c r="Z107" s="4">
        <v>854</v>
      </c>
      <c r="AA107" s="4">
        <v>877</v>
      </c>
      <c r="AB107" s="4">
        <v>893</v>
      </c>
      <c r="AC107" s="4">
        <v>53</v>
      </c>
      <c r="AD107" s="4">
        <v>5.66</v>
      </c>
      <c r="AE107" s="4">
        <v>0.13</v>
      </c>
      <c r="AF107" s="4">
        <v>992</v>
      </c>
      <c r="AG107" s="4">
        <v>-12</v>
      </c>
      <c r="AH107" s="4">
        <v>10</v>
      </c>
      <c r="AI107" s="4">
        <v>33</v>
      </c>
      <c r="AJ107" s="4">
        <v>189</v>
      </c>
      <c r="AK107" s="4">
        <v>138.6</v>
      </c>
      <c r="AL107" s="4">
        <v>1.1000000000000001</v>
      </c>
      <c r="AM107" s="4">
        <v>195</v>
      </c>
      <c r="AN107" s="4" t="s">
        <v>155</v>
      </c>
      <c r="AO107" s="4">
        <v>2</v>
      </c>
      <c r="AP107" s="5">
        <v>0.77900462962962969</v>
      </c>
      <c r="AQ107" s="4">
        <v>47.158918999999997</v>
      </c>
      <c r="AR107" s="4">
        <v>-88.488826000000003</v>
      </c>
      <c r="AS107" s="4">
        <v>441.3</v>
      </c>
      <c r="AT107" s="4">
        <v>0</v>
      </c>
      <c r="AU107" s="4">
        <v>12</v>
      </c>
      <c r="AV107" s="4">
        <v>9</v>
      </c>
      <c r="AW107" s="4" t="s">
        <v>203</v>
      </c>
      <c r="AX107" s="4">
        <v>0.9</v>
      </c>
      <c r="AY107" s="4">
        <v>1.7</v>
      </c>
      <c r="AZ107" s="4">
        <v>1.9878</v>
      </c>
      <c r="BA107" s="4">
        <v>14.023</v>
      </c>
      <c r="BB107" s="4">
        <v>37.450000000000003</v>
      </c>
      <c r="BC107" s="4">
        <v>2.67</v>
      </c>
      <c r="BD107" s="4">
        <v>4.9939999999999998</v>
      </c>
      <c r="BE107" s="4">
        <v>2061.777</v>
      </c>
      <c r="BF107" s="4">
        <v>102.494</v>
      </c>
      <c r="BG107" s="4">
        <v>0.03</v>
      </c>
      <c r="BH107" s="4">
        <v>0</v>
      </c>
      <c r="BI107" s="4">
        <v>0.03</v>
      </c>
      <c r="BJ107" s="4">
        <v>2.1999999999999999E-2</v>
      </c>
      <c r="BK107" s="4">
        <v>0</v>
      </c>
      <c r="BL107" s="4">
        <v>2.1999999999999999E-2</v>
      </c>
      <c r="BM107" s="4">
        <v>272.58280000000002</v>
      </c>
      <c r="BQ107" s="4">
        <v>6488.37</v>
      </c>
      <c r="BR107" s="4">
        <v>4.0849999999999997E-2</v>
      </c>
      <c r="BS107" s="4">
        <v>-5</v>
      </c>
      <c r="BT107" s="4">
        <v>0.60899999999999999</v>
      </c>
      <c r="BU107" s="4">
        <v>0.99827200000000005</v>
      </c>
      <c r="BV107" s="4">
        <v>12.3018</v>
      </c>
    </row>
    <row r="108" spans="1:74" x14ac:dyDescent="0.25">
      <c r="A108" s="2">
        <v>42068</v>
      </c>
      <c r="B108" s="3">
        <v>2.8996527777777781E-2</v>
      </c>
      <c r="C108" s="4">
        <v>3.6419999999999999</v>
      </c>
      <c r="D108" s="4">
        <v>0.28699999999999998</v>
      </c>
      <c r="E108" s="4">
        <v>2870.318417</v>
      </c>
      <c r="F108" s="4">
        <v>0.6</v>
      </c>
      <c r="G108" s="4">
        <v>-0.9</v>
      </c>
      <c r="H108" s="4">
        <v>13799.9</v>
      </c>
      <c r="J108" s="4">
        <v>15.8</v>
      </c>
      <c r="K108" s="4">
        <v>0.9526</v>
      </c>
      <c r="L108" s="4">
        <v>3.4695</v>
      </c>
      <c r="M108" s="4">
        <v>0.27339999999999998</v>
      </c>
      <c r="N108" s="4">
        <v>0.5716</v>
      </c>
      <c r="O108" s="4">
        <v>0</v>
      </c>
      <c r="P108" s="4">
        <v>0.6</v>
      </c>
      <c r="Q108" s="4">
        <v>0.43109999999999998</v>
      </c>
      <c r="R108" s="4">
        <v>0</v>
      </c>
      <c r="S108" s="4">
        <v>0.4</v>
      </c>
      <c r="T108" s="4">
        <v>13799.8922</v>
      </c>
      <c r="W108" s="4">
        <v>0</v>
      </c>
      <c r="X108" s="4">
        <v>15.051</v>
      </c>
      <c r="Y108" s="4">
        <v>13.6</v>
      </c>
      <c r="Z108" s="4">
        <v>854</v>
      </c>
      <c r="AA108" s="4">
        <v>877</v>
      </c>
      <c r="AB108" s="4">
        <v>893</v>
      </c>
      <c r="AC108" s="4">
        <v>53</v>
      </c>
      <c r="AD108" s="4">
        <v>5.66</v>
      </c>
      <c r="AE108" s="4">
        <v>0.13</v>
      </c>
      <c r="AF108" s="4">
        <v>992</v>
      </c>
      <c r="AG108" s="4">
        <v>-12</v>
      </c>
      <c r="AH108" s="4">
        <v>10</v>
      </c>
      <c r="AI108" s="4">
        <v>33</v>
      </c>
      <c r="AJ108" s="4">
        <v>189</v>
      </c>
      <c r="AK108" s="4">
        <v>138</v>
      </c>
      <c r="AL108" s="4">
        <v>1.1000000000000001</v>
      </c>
      <c r="AM108" s="4">
        <v>195</v>
      </c>
      <c r="AN108" s="4" t="s">
        <v>155</v>
      </c>
      <c r="AO108" s="4">
        <v>2</v>
      </c>
      <c r="AP108" s="5">
        <v>0.77901620370370372</v>
      </c>
      <c r="AQ108" s="4">
        <v>47.158847000000002</v>
      </c>
      <c r="AR108" s="4">
        <v>-88.488611000000006</v>
      </c>
      <c r="AS108" s="4">
        <v>430.6</v>
      </c>
      <c r="AT108" s="4">
        <v>0</v>
      </c>
      <c r="AU108" s="4">
        <v>12</v>
      </c>
      <c r="AV108" s="4">
        <v>9</v>
      </c>
      <c r="AW108" s="4" t="s">
        <v>203</v>
      </c>
      <c r="AX108" s="4">
        <v>0.98780000000000001</v>
      </c>
      <c r="AY108" s="4">
        <v>1.7878000000000001</v>
      </c>
      <c r="AZ108" s="4">
        <v>2</v>
      </c>
      <c r="BA108" s="4">
        <v>14.023</v>
      </c>
      <c r="BB108" s="4">
        <v>37.57</v>
      </c>
      <c r="BC108" s="4">
        <v>2.68</v>
      </c>
      <c r="BD108" s="4">
        <v>4.9770000000000003</v>
      </c>
      <c r="BE108" s="4">
        <v>2063.701</v>
      </c>
      <c r="BF108" s="4">
        <v>103.51300000000001</v>
      </c>
      <c r="BG108" s="4">
        <v>3.5999999999999997E-2</v>
      </c>
      <c r="BH108" s="4">
        <v>0</v>
      </c>
      <c r="BI108" s="4">
        <v>3.5999999999999997E-2</v>
      </c>
      <c r="BJ108" s="4">
        <v>2.7E-2</v>
      </c>
      <c r="BK108" s="4">
        <v>0</v>
      </c>
      <c r="BL108" s="4">
        <v>2.7E-2</v>
      </c>
      <c r="BM108" s="4">
        <v>271.44119999999998</v>
      </c>
      <c r="BQ108" s="4">
        <v>6509.433</v>
      </c>
      <c r="BR108" s="4">
        <v>3.4169999999999999E-2</v>
      </c>
      <c r="BS108" s="4">
        <v>-5</v>
      </c>
      <c r="BT108" s="4">
        <v>0.60899999999999999</v>
      </c>
      <c r="BU108" s="4">
        <v>0.83503000000000005</v>
      </c>
      <c r="BV108" s="4">
        <v>12.3018</v>
      </c>
    </row>
    <row r="109" spans="1:74" x14ac:dyDescent="0.25">
      <c r="A109" s="2">
        <v>42068</v>
      </c>
      <c r="B109" s="3">
        <v>2.9008101851851851E-2</v>
      </c>
      <c r="C109" s="4">
        <v>3.5910000000000002</v>
      </c>
      <c r="D109" s="4">
        <v>0.27929999999999999</v>
      </c>
      <c r="E109" s="4">
        <v>2792.8657490000001</v>
      </c>
      <c r="F109" s="4">
        <v>0.6</v>
      </c>
      <c r="G109" s="4">
        <v>-0.9</v>
      </c>
      <c r="H109" s="4">
        <v>13967.9</v>
      </c>
      <c r="J109" s="4">
        <v>15.8</v>
      </c>
      <c r="K109" s="4">
        <v>0.95299999999999996</v>
      </c>
      <c r="L109" s="4">
        <v>3.4220999999999999</v>
      </c>
      <c r="M109" s="4">
        <v>0.26619999999999999</v>
      </c>
      <c r="N109" s="4">
        <v>0.57179999999999997</v>
      </c>
      <c r="O109" s="4">
        <v>0</v>
      </c>
      <c r="P109" s="4">
        <v>0.6</v>
      </c>
      <c r="Q109" s="4">
        <v>0.43130000000000002</v>
      </c>
      <c r="R109" s="4">
        <v>0</v>
      </c>
      <c r="S109" s="4">
        <v>0.4</v>
      </c>
      <c r="T109" s="4">
        <v>13967.911599999999</v>
      </c>
      <c r="W109" s="4">
        <v>0</v>
      </c>
      <c r="X109" s="4">
        <v>15.0571</v>
      </c>
      <c r="Y109" s="4">
        <v>13.6</v>
      </c>
      <c r="Z109" s="4">
        <v>854</v>
      </c>
      <c r="AA109" s="4">
        <v>877</v>
      </c>
      <c r="AB109" s="4">
        <v>892</v>
      </c>
      <c r="AC109" s="4">
        <v>53</v>
      </c>
      <c r="AD109" s="4">
        <v>5.66</v>
      </c>
      <c r="AE109" s="4">
        <v>0.13</v>
      </c>
      <c r="AF109" s="4">
        <v>992</v>
      </c>
      <c r="AG109" s="4">
        <v>-12</v>
      </c>
      <c r="AH109" s="4">
        <v>10</v>
      </c>
      <c r="AI109" s="4">
        <v>33</v>
      </c>
      <c r="AJ109" s="4">
        <v>189</v>
      </c>
      <c r="AK109" s="4">
        <v>138.4</v>
      </c>
      <c r="AL109" s="4">
        <v>1.1000000000000001</v>
      </c>
      <c r="AM109" s="4">
        <v>195</v>
      </c>
      <c r="AN109" s="4" t="s">
        <v>155</v>
      </c>
      <c r="AO109" s="4">
        <v>2</v>
      </c>
      <c r="AP109" s="5">
        <v>0.77902777777777776</v>
      </c>
      <c r="AQ109" s="4">
        <v>47.158774000000001</v>
      </c>
      <c r="AR109" s="4">
        <v>-88.488372999999996</v>
      </c>
      <c r="AS109" s="4">
        <v>412.6</v>
      </c>
      <c r="AT109" s="4">
        <v>0</v>
      </c>
      <c r="AU109" s="4">
        <v>12</v>
      </c>
      <c r="AV109" s="4">
        <v>9</v>
      </c>
      <c r="AW109" s="4" t="s">
        <v>203</v>
      </c>
      <c r="AX109" s="4">
        <v>1</v>
      </c>
      <c r="AY109" s="4">
        <v>1.8</v>
      </c>
      <c r="AZ109" s="4">
        <v>2</v>
      </c>
      <c r="BA109" s="4">
        <v>14.023</v>
      </c>
      <c r="BB109" s="4">
        <v>37.86</v>
      </c>
      <c r="BC109" s="4">
        <v>2.7</v>
      </c>
      <c r="BD109" s="4">
        <v>4.9340000000000002</v>
      </c>
      <c r="BE109" s="4">
        <v>2050.7919999999999</v>
      </c>
      <c r="BF109" s="4">
        <v>101.517</v>
      </c>
      <c r="BG109" s="4">
        <v>3.5999999999999997E-2</v>
      </c>
      <c r="BH109" s="4">
        <v>0</v>
      </c>
      <c r="BI109" s="4">
        <v>3.5999999999999997E-2</v>
      </c>
      <c r="BJ109" s="4">
        <v>2.7E-2</v>
      </c>
      <c r="BK109" s="4">
        <v>0</v>
      </c>
      <c r="BL109" s="4">
        <v>2.7E-2</v>
      </c>
      <c r="BM109" s="4">
        <v>276.80619999999999</v>
      </c>
      <c r="BQ109" s="4">
        <v>6560.93</v>
      </c>
      <c r="BR109" s="4">
        <v>3.5490000000000001E-2</v>
      </c>
      <c r="BS109" s="4">
        <v>-5</v>
      </c>
      <c r="BT109" s="4">
        <v>0.60899999999999999</v>
      </c>
      <c r="BU109" s="4">
        <v>0.86728700000000003</v>
      </c>
      <c r="BV109" s="4">
        <v>12.3018</v>
      </c>
    </row>
    <row r="110" spans="1:74" x14ac:dyDescent="0.25">
      <c r="A110" s="2">
        <v>42068</v>
      </c>
      <c r="B110" s="3">
        <v>2.9019675925925928E-2</v>
      </c>
      <c r="C110" s="4">
        <v>3.56</v>
      </c>
      <c r="D110" s="4">
        <v>0.27739999999999998</v>
      </c>
      <c r="E110" s="4">
        <v>2773.976705</v>
      </c>
      <c r="F110" s="4">
        <v>0.6</v>
      </c>
      <c r="G110" s="4">
        <v>-0.9</v>
      </c>
      <c r="H110" s="4">
        <v>14150.7</v>
      </c>
      <c r="J110" s="4">
        <v>15.8</v>
      </c>
      <c r="K110" s="4">
        <v>0.95309999999999995</v>
      </c>
      <c r="L110" s="4">
        <v>3.3931</v>
      </c>
      <c r="M110" s="4">
        <v>0.26440000000000002</v>
      </c>
      <c r="N110" s="4">
        <v>0.57189999999999996</v>
      </c>
      <c r="O110" s="4">
        <v>0</v>
      </c>
      <c r="P110" s="4">
        <v>0.6</v>
      </c>
      <c r="Q110" s="4">
        <v>0.43130000000000002</v>
      </c>
      <c r="R110" s="4">
        <v>0</v>
      </c>
      <c r="S110" s="4">
        <v>0.4</v>
      </c>
      <c r="T110" s="4">
        <v>14150.7467</v>
      </c>
      <c r="W110" s="4">
        <v>0</v>
      </c>
      <c r="X110" s="4">
        <v>15.059100000000001</v>
      </c>
      <c r="Y110" s="4">
        <v>13.7</v>
      </c>
      <c r="Z110" s="4">
        <v>853</v>
      </c>
      <c r="AA110" s="4">
        <v>877</v>
      </c>
      <c r="AB110" s="4">
        <v>892</v>
      </c>
      <c r="AC110" s="4">
        <v>53</v>
      </c>
      <c r="AD110" s="4">
        <v>5.66</v>
      </c>
      <c r="AE110" s="4">
        <v>0.13</v>
      </c>
      <c r="AF110" s="4">
        <v>992</v>
      </c>
      <c r="AG110" s="4">
        <v>-12</v>
      </c>
      <c r="AH110" s="4">
        <v>10</v>
      </c>
      <c r="AI110" s="4">
        <v>33</v>
      </c>
      <c r="AJ110" s="4">
        <v>189</v>
      </c>
      <c r="AK110" s="4">
        <v>138.6</v>
      </c>
      <c r="AL110" s="4">
        <v>1.2</v>
      </c>
      <c r="AM110" s="4">
        <v>195</v>
      </c>
      <c r="AN110" s="4" t="s">
        <v>155</v>
      </c>
      <c r="AO110" s="4">
        <v>2</v>
      </c>
      <c r="AP110" s="5">
        <v>0.7790393518518518</v>
      </c>
      <c r="AQ110" s="4">
        <v>47.158698999999999</v>
      </c>
      <c r="AR110" s="4">
        <v>-88.488145000000003</v>
      </c>
      <c r="AS110" s="4">
        <v>404.7</v>
      </c>
      <c r="AT110" s="4">
        <v>0</v>
      </c>
      <c r="AU110" s="4">
        <v>12</v>
      </c>
      <c r="AV110" s="4">
        <v>9</v>
      </c>
      <c r="AW110" s="4" t="s">
        <v>203</v>
      </c>
      <c r="AX110" s="4">
        <v>0.91228799999999999</v>
      </c>
      <c r="AY110" s="4">
        <v>1.8</v>
      </c>
      <c r="AZ110" s="4">
        <v>2.0877119999999998</v>
      </c>
      <c r="BA110" s="4">
        <v>14.023</v>
      </c>
      <c r="BB110" s="4">
        <v>37.950000000000003</v>
      </c>
      <c r="BC110" s="4">
        <v>2.71</v>
      </c>
      <c r="BD110" s="4">
        <v>4.92</v>
      </c>
      <c r="BE110" s="4">
        <v>2038.444</v>
      </c>
      <c r="BF110" s="4">
        <v>101.095</v>
      </c>
      <c r="BG110" s="4">
        <v>3.5999999999999997E-2</v>
      </c>
      <c r="BH110" s="4">
        <v>0</v>
      </c>
      <c r="BI110" s="4">
        <v>3.5999999999999997E-2</v>
      </c>
      <c r="BJ110" s="4">
        <v>2.7E-2</v>
      </c>
      <c r="BK110" s="4">
        <v>0</v>
      </c>
      <c r="BL110" s="4">
        <v>2.7E-2</v>
      </c>
      <c r="BM110" s="4">
        <v>281.12869999999998</v>
      </c>
      <c r="BQ110" s="4">
        <v>6578.16</v>
      </c>
      <c r="BR110" s="4">
        <v>4.6469999999999997E-2</v>
      </c>
      <c r="BS110" s="4">
        <v>-5</v>
      </c>
      <c r="BT110" s="4">
        <v>0.60899999999999999</v>
      </c>
      <c r="BU110" s="4">
        <v>1.1356109999999999</v>
      </c>
      <c r="BV110" s="4">
        <v>12.3018</v>
      </c>
    </row>
    <row r="111" spans="1:74" x14ac:dyDescent="0.25">
      <c r="A111" s="2">
        <v>42068</v>
      </c>
      <c r="B111" s="3">
        <v>2.9031249999999998E-2</v>
      </c>
      <c r="C111" s="4">
        <v>3.56</v>
      </c>
      <c r="D111" s="4">
        <v>0.27700000000000002</v>
      </c>
      <c r="E111" s="4">
        <v>2770</v>
      </c>
      <c r="F111" s="4">
        <v>0.6</v>
      </c>
      <c r="G111" s="4">
        <v>-0.9</v>
      </c>
      <c r="H111" s="4">
        <v>14277</v>
      </c>
      <c r="J111" s="4">
        <v>15.8</v>
      </c>
      <c r="K111" s="4">
        <v>0.95299999999999996</v>
      </c>
      <c r="L111" s="4">
        <v>3.3925999999999998</v>
      </c>
      <c r="M111" s="4">
        <v>0.26400000000000001</v>
      </c>
      <c r="N111" s="4">
        <v>0.57179999999999997</v>
      </c>
      <c r="O111" s="4">
        <v>0</v>
      </c>
      <c r="P111" s="4">
        <v>0.6</v>
      </c>
      <c r="Q111" s="4">
        <v>0.43120000000000003</v>
      </c>
      <c r="R111" s="4">
        <v>0</v>
      </c>
      <c r="S111" s="4">
        <v>0.4</v>
      </c>
      <c r="T111" s="4">
        <v>14277.0401</v>
      </c>
      <c r="W111" s="4">
        <v>0</v>
      </c>
      <c r="X111" s="4">
        <v>15.057</v>
      </c>
      <c r="Y111" s="4">
        <v>13.6</v>
      </c>
      <c r="Z111" s="4">
        <v>854</v>
      </c>
      <c r="AA111" s="4">
        <v>877</v>
      </c>
      <c r="AB111" s="4">
        <v>893</v>
      </c>
      <c r="AC111" s="4">
        <v>53</v>
      </c>
      <c r="AD111" s="4">
        <v>5.66</v>
      </c>
      <c r="AE111" s="4">
        <v>0.13</v>
      </c>
      <c r="AF111" s="4">
        <v>992</v>
      </c>
      <c r="AG111" s="4">
        <v>-12</v>
      </c>
      <c r="AH111" s="4">
        <v>10</v>
      </c>
      <c r="AI111" s="4">
        <v>33</v>
      </c>
      <c r="AJ111" s="4">
        <v>189</v>
      </c>
      <c r="AK111" s="4">
        <v>138</v>
      </c>
      <c r="AL111" s="4">
        <v>1.1000000000000001</v>
      </c>
      <c r="AM111" s="4">
        <v>195</v>
      </c>
      <c r="AN111" s="4" t="s">
        <v>155</v>
      </c>
      <c r="AO111" s="4">
        <v>2</v>
      </c>
      <c r="AP111" s="5">
        <v>0.77905092592592595</v>
      </c>
      <c r="AQ111" s="4">
        <v>47.15869</v>
      </c>
      <c r="AR111" s="4">
        <v>-88.488117000000003</v>
      </c>
      <c r="AS111" s="4">
        <v>403.8</v>
      </c>
      <c r="AT111" s="4">
        <v>0</v>
      </c>
      <c r="AU111" s="4">
        <v>12</v>
      </c>
      <c r="AV111" s="4">
        <v>9</v>
      </c>
      <c r="AW111" s="4" t="s">
        <v>203</v>
      </c>
      <c r="AX111" s="4">
        <v>0.9</v>
      </c>
      <c r="AY111" s="4">
        <v>1.8</v>
      </c>
      <c r="AZ111" s="4">
        <v>2.1</v>
      </c>
      <c r="BA111" s="4">
        <v>14.023</v>
      </c>
      <c r="BB111" s="4">
        <v>37.86</v>
      </c>
      <c r="BC111" s="4">
        <v>2.7</v>
      </c>
      <c r="BD111" s="4">
        <v>4.9349999999999996</v>
      </c>
      <c r="BE111" s="4">
        <v>2033.413</v>
      </c>
      <c r="BF111" s="4">
        <v>100.70099999999999</v>
      </c>
      <c r="BG111" s="4">
        <v>3.5999999999999997E-2</v>
      </c>
      <c r="BH111" s="4">
        <v>0</v>
      </c>
      <c r="BI111" s="4">
        <v>3.5999999999999997E-2</v>
      </c>
      <c r="BJ111" s="4">
        <v>2.7E-2</v>
      </c>
      <c r="BK111" s="4">
        <v>0</v>
      </c>
      <c r="BL111" s="4">
        <v>2.7E-2</v>
      </c>
      <c r="BM111" s="4">
        <v>282.9787</v>
      </c>
      <c r="BQ111" s="4">
        <v>6561.9260000000004</v>
      </c>
      <c r="BR111" s="4">
        <v>6.2394999999999999E-2</v>
      </c>
      <c r="BS111" s="4">
        <v>-5</v>
      </c>
      <c r="BT111" s="4">
        <v>0.60858500000000004</v>
      </c>
      <c r="BU111" s="4">
        <v>1.524778</v>
      </c>
      <c r="BV111" s="4">
        <v>12.293417</v>
      </c>
    </row>
    <row r="112" spans="1:74" x14ac:dyDescent="0.25">
      <c r="A112" s="2">
        <v>42068</v>
      </c>
      <c r="B112" s="3">
        <v>2.9042824074074075E-2</v>
      </c>
      <c r="C112" s="4">
        <v>3.5609999999999999</v>
      </c>
      <c r="D112" s="4">
        <v>0.28210000000000002</v>
      </c>
      <c r="E112" s="4">
        <v>2821.380991</v>
      </c>
      <c r="F112" s="4">
        <v>0.6</v>
      </c>
      <c r="G112" s="4">
        <v>-0.9</v>
      </c>
      <c r="H112" s="4">
        <v>14293.2</v>
      </c>
      <c r="J112" s="4">
        <v>15.8</v>
      </c>
      <c r="K112" s="4">
        <v>0.95289999999999997</v>
      </c>
      <c r="L112" s="4">
        <v>3.3933</v>
      </c>
      <c r="M112" s="4">
        <v>0.26879999999999998</v>
      </c>
      <c r="N112" s="4">
        <v>0.57169999999999999</v>
      </c>
      <c r="O112" s="4">
        <v>0</v>
      </c>
      <c r="P112" s="4">
        <v>0.6</v>
      </c>
      <c r="Q112" s="4">
        <v>0.43120000000000003</v>
      </c>
      <c r="R112" s="4">
        <v>0</v>
      </c>
      <c r="S112" s="4">
        <v>0.4</v>
      </c>
      <c r="T112" s="4">
        <v>14293.231400000001</v>
      </c>
      <c r="W112" s="4">
        <v>0</v>
      </c>
      <c r="X112" s="4">
        <v>15.0558</v>
      </c>
      <c r="Y112" s="4">
        <v>13.6</v>
      </c>
      <c r="Z112" s="4">
        <v>854</v>
      </c>
      <c r="AA112" s="4">
        <v>877</v>
      </c>
      <c r="AB112" s="4">
        <v>892</v>
      </c>
      <c r="AC112" s="4">
        <v>53</v>
      </c>
      <c r="AD112" s="4">
        <v>5.66</v>
      </c>
      <c r="AE112" s="4">
        <v>0.13</v>
      </c>
      <c r="AF112" s="4">
        <v>992</v>
      </c>
      <c r="AG112" s="4">
        <v>-12</v>
      </c>
      <c r="AH112" s="4">
        <v>10</v>
      </c>
      <c r="AI112" s="4">
        <v>33</v>
      </c>
      <c r="AJ112" s="4">
        <v>189</v>
      </c>
      <c r="AK112" s="4">
        <v>138</v>
      </c>
      <c r="AL112" s="4">
        <v>1.1000000000000001</v>
      </c>
      <c r="AM112" s="4">
        <v>195</v>
      </c>
      <c r="AN112" s="4" t="s">
        <v>155</v>
      </c>
      <c r="AO112" s="4">
        <v>2</v>
      </c>
      <c r="AP112" s="5">
        <v>0.7790625000000001</v>
      </c>
      <c r="AQ112" s="4">
        <v>47.158622000000001</v>
      </c>
      <c r="AR112" s="4">
        <v>-88.487927999999997</v>
      </c>
      <c r="AS112" s="4">
        <v>403.8</v>
      </c>
      <c r="AT112" s="4">
        <v>0</v>
      </c>
      <c r="AU112" s="4">
        <v>12</v>
      </c>
      <c r="AV112" s="4">
        <v>9</v>
      </c>
      <c r="AW112" s="4" t="s">
        <v>203</v>
      </c>
      <c r="AX112" s="4">
        <v>0.98780000000000001</v>
      </c>
      <c r="AY112" s="4">
        <v>1.0975999999999999</v>
      </c>
      <c r="AZ112" s="4">
        <v>1.9244000000000001</v>
      </c>
      <c r="BA112" s="4">
        <v>14.023</v>
      </c>
      <c r="BB112" s="4">
        <v>37.799999999999997</v>
      </c>
      <c r="BC112" s="4">
        <v>2.7</v>
      </c>
      <c r="BD112" s="4">
        <v>4.9429999999999996</v>
      </c>
      <c r="BE112" s="4">
        <v>2030.9359999999999</v>
      </c>
      <c r="BF112" s="4">
        <v>102.414</v>
      </c>
      <c r="BG112" s="4">
        <v>3.5999999999999997E-2</v>
      </c>
      <c r="BH112" s="4">
        <v>0</v>
      </c>
      <c r="BI112" s="4">
        <v>3.5999999999999997E-2</v>
      </c>
      <c r="BJ112" s="4">
        <v>2.7E-2</v>
      </c>
      <c r="BK112" s="4">
        <v>0</v>
      </c>
      <c r="BL112" s="4">
        <v>2.7E-2</v>
      </c>
      <c r="BM112" s="4">
        <v>282.89589999999998</v>
      </c>
      <c r="BQ112" s="4">
        <v>6552.058</v>
      </c>
      <c r="BR112" s="4">
        <v>6.7924999999999999E-2</v>
      </c>
      <c r="BS112" s="4">
        <v>-5</v>
      </c>
      <c r="BT112" s="4">
        <v>0.60758500000000004</v>
      </c>
      <c r="BU112" s="4">
        <v>1.6599170000000001</v>
      </c>
      <c r="BV112" s="4">
        <v>12.273217000000001</v>
      </c>
    </row>
    <row r="113" spans="1:74" x14ac:dyDescent="0.25">
      <c r="A113" s="2">
        <v>42068</v>
      </c>
      <c r="B113" s="3">
        <v>2.9054398148148145E-2</v>
      </c>
      <c r="C113" s="4">
        <v>3.569</v>
      </c>
      <c r="D113" s="4">
        <v>0.28710000000000002</v>
      </c>
      <c r="E113" s="4">
        <v>2871.3567840000001</v>
      </c>
      <c r="F113" s="4">
        <v>0.7</v>
      </c>
      <c r="G113" s="4">
        <v>-0.9</v>
      </c>
      <c r="H113" s="4">
        <v>14239.3</v>
      </c>
      <c r="J113" s="4">
        <v>15.8</v>
      </c>
      <c r="K113" s="4">
        <v>0.95279999999999998</v>
      </c>
      <c r="L113" s="4">
        <v>3.4011</v>
      </c>
      <c r="M113" s="4">
        <v>0.27360000000000001</v>
      </c>
      <c r="N113" s="4">
        <v>0.66700000000000004</v>
      </c>
      <c r="O113" s="4">
        <v>0</v>
      </c>
      <c r="P113" s="4">
        <v>0.7</v>
      </c>
      <c r="Q113" s="4">
        <v>0.50309999999999999</v>
      </c>
      <c r="R113" s="4">
        <v>0</v>
      </c>
      <c r="S113" s="4">
        <v>0.5</v>
      </c>
      <c r="T113" s="4">
        <v>14239.258</v>
      </c>
      <c r="W113" s="4">
        <v>0</v>
      </c>
      <c r="X113" s="4">
        <v>15.0547</v>
      </c>
      <c r="Y113" s="4">
        <v>13.6</v>
      </c>
      <c r="Z113" s="4">
        <v>853</v>
      </c>
      <c r="AA113" s="4">
        <v>877</v>
      </c>
      <c r="AB113" s="4">
        <v>893</v>
      </c>
      <c r="AC113" s="4">
        <v>53</v>
      </c>
      <c r="AD113" s="4">
        <v>5.67</v>
      </c>
      <c r="AE113" s="4">
        <v>0.13</v>
      </c>
      <c r="AF113" s="4">
        <v>992</v>
      </c>
      <c r="AG113" s="4">
        <v>-12</v>
      </c>
      <c r="AH113" s="4">
        <v>10</v>
      </c>
      <c r="AI113" s="4">
        <v>33</v>
      </c>
      <c r="AJ113" s="4">
        <v>189</v>
      </c>
      <c r="AK113" s="4">
        <v>138</v>
      </c>
      <c r="AL113" s="4">
        <v>1.1000000000000001</v>
      </c>
      <c r="AM113" s="4">
        <v>195</v>
      </c>
      <c r="AN113" s="4" t="s">
        <v>155</v>
      </c>
      <c r="AO113" s="4">
        <v>2</v>
      </c>
      <c r="AP113" s="5">
        <v>0.77907407407407403</v>
      </c>
      <c r="AQ113" s="4">
        <v>47.158613000000003</v>
      </c>
      <c r="AR113" s="4">
        <v>-88.487899999999996</v>
      </c>
      <c r="AS113" s="4">
        <v>422.3</v>
      </c>
      <c r="AT113" s="4">
        <v>0</v>
      </c>
      <c r="AU113" s="4">
        <v>12</v>
      </c>
      <c r="AV113" s="4">
        <v>9</v>
      </c>
      <c r="AW113" s="4" t="s">
        <v>203</v>
      </c>
      <c r="AX113" s="4">
        <v>1</v>
      </c>
      <c r="AY113" s="4">
        <v>1</v>
      </c>
      <c r="AZ113" s="4">
        <v>1.9</v>
      </c>
      <c r="BA113" s="4">
        <v>14.023</v>
      </c>
      <c r="BB113" s="4">
        <v>37.75</v>
      </c>
      <c r="BC113" s="4">
        <v>2.69</v>
      </c>
      <c r="BD113" s="4">
        <v>4.9509999999999996</v>
      </c>
      <c r="BE113" s="4">
        <v>2032.723</v>
      </c>
      <c r="BF113" s="4">
        <v>104.074</v>
      </c>
      <c r="BG113" s="4">
        <v>4.2000000000000003E-2</v>
      </c>
      <c r="BH113" s="4">
        <v>0</v>
      </c>
      <c r="BI113" s="4">
        <v>4.2000000000000003E-2</v>
      </c>
      <c r="BJ113" s="4">
        <v>3.1E-2</v>
      </c>
      <c r="BK113" s="4">
        <v>0</v>
      </c>
      <c r="BL113" s="4">
        <v>3.1E-2</v>
      </c>
      <c r="BM113" s="4">
        <v>281.43130000000002</v>
      </c>
      <c r="BQ113" s="4">
        <v>6542.3580000000002</v>
      </c>
      <c r="BR113" s="4">
        <v>6.6659999999999997E-2</v>
      </c>
      <c r="BS113" s="4">
        <v>-5</v>
      </c>
      <c r="BT113" s="4">
        <v>0.60699999999999998</v>
      </c>
      <c r="BU113" s="4">
        <v>1.6290039999999999</v>
      </c>
      <c r="BV113" s="4">
        <v>12.2614</v>
      </c>
    </row>
    <row r="114" spans="1:74" x14ac:dyDescent="0.25">
      <c r="A114" s="2">
        <v>42068</v>
      </c>
      <c r="B114" s="3">
        <v>2.9065972222222222E-2</v>
      </c>
      <c r="C114" s="4">
        <v>3.57</v>
      </c>
      <c r="D114" s="4">
        <v>0.28499999999999998</v>
      </c>
      <c r="E114" s="4">
        <v>2850</v>
      </c>
      <c r="F114" s="4">
        <v>0.8</v>
      </c>
      <c r="G114" s="4">
        <v>-0.9</v>
      </c>
      <c r="H114" s="4">
        <v>14255.4</v>
      </c>
      <c r="J114" s="4">
        <v>15.8</v>
      </c>
      <c r="K114" s="4">
        <v>0.95279999999999998</v>
      </c>
      <c r="L114" s="4">
        <v>3.4016000000000002</v>
      </c>
      <c r="M114" s="4">
        <v>0.27160000000000001</v>
      </c>
      <c r="N114" s="4">
        <v>0.76229999999999998</v>
      </c>
      <c r="O114" s="4">
        <v>0</v>
      </c>
      <c r="P114" s="4">
        <v>0.8</v>
      </c>
      <c r="Q114" s="4">
        <v>0.57489999999999997</v>
      </c>
      <c r="R114" s="4">
        <v>0</v>
      </c>
      <c r="S114" s="4">
        <v>0.6</v>
      </c>
      <c r="T114" s="4">
        <v>14255.419099999999</v>
      </c>
      <c r="W114" s="4">
        <v>0</v>
      </c>
      <c r="X114" s="4">
        <v>15.0549</v>
      </c>
      <c r="Y114" s="4">
        <v>13.6</v>
      </c>
      <c r="Z114" s="4">
        <v>854</v>
      </c>
      <c r="AA114" s="4">
        <v>878</v>
      </c>
      <c r="AB114" s="4">
        <v>893</v>
      </c>
      <c r="AC114" s="4">
        <v>53</v>
      </c>
      <c r="AD114" s="4">
        <v>5.67</v>
      </c>
      <c r="AE114" s="4">
        <v>0.13</v>
      </c>
      <c r="AF114" s="4">
        <v>991</v>
      </c>
      <c r="AG114" s="4">
        <v>-12</v>
      </c>
      <c r="AH114" s="4">
        <v>10</v>
      </c>
      <c r="AI114" s="4">
        <v>33</v>
      </c>
      <c r="AJ114" s="4">
        <v>189</v>
      </c>
      <c r="AK114" s="4">
        <v>138</v>
      </c>
      <c r="AL114" s="4">
        <v>1.1000000000000001</v>
      </c>
      <c r="AM114" s="4">
        <v>195</v>
      </c>
      <c r="AN114" s="4" t="s">
        <v>155</v>
      </c>
      <c r="AO114" s="4">
        <v>2</v>
      </c>
      <c r="AP114" s="5">
        <v>0.77908564814814818</v>
      </c>
      <c r="AQ114" s="4">
        <v>47.158617</v>
      </c>
      <c r="AR114" s="4">
        <v>-88.487899999999996</v>
      </c>
      <c r="AS114" s="4">
        <v>450.6</v>
      </c>
      <c r="AT114" s="4">
        <v>0</v>
      </c>
      <c r="AU114" s="4">
        <v>12</v>
      </c>
      <c r="AV114" s="4">
        <v>9</v>
      </c>
      <c r="AW114" s="4" t="s">
        <v>203</v>
      </c>
      <c r="AX114" s="4">
        <v>1</v>
      </c>
      <c r="AY114" s="4">
        <v>1.0878000000000001</v>
      </c>
      <c r="AZ114" s="4">
        <v>1.9</v>
      </c>
      <c r="BA114" s="4">
        <v>14.023</v>
      </c>
      <c r="BB114" s="4">
        <v>37.75</v>
      </c>
      <c r="BC114" s="4">
        <v>2.69</v>
      </c>
      <c r="BD114" s="4">
        <v>4.9489999999999998</v>
      </c>
      <c r="BE114" s="4">
        <v>2033.0050000000001</v>
      </c>
      <c r="BF114" s="4">
        <v>103.298</v>
      </c>
      <c r="BG114" s="4">
        <v>4.8000000000000001E-2</v>
      </c>
      <c r="BH114" s="4">
        <v>0</v>
      </c>
      <c r="BI114" s="4">
        <v>4.8000000000000001E-2</v>
      </c>
      <c r="BJ114" s="4">
        <v>3.5999999999999997E-2</v>
      </c>
      <c r="BK114" s="4">
        <v>0</v>
      </c>
      <c r="BL114" s="4">
        <v>3.5999999999999997E-2</v>
      </c>
      <c r="BM114" s="4">
        <v>281.74130000000002</v>
      </c>
      <c r="BQ114" s="4">
        <v>6542.2309999999998</v>
      </c>
      <c r="BR114" s="4">
        <v>8.7675000000000003E-2</v>
      </c>
      <c r="BS114" s="4">
        <v>-5</v>
      </c>
      <c r="BT114" s="4">
        <v>0.60782999999999998</v>
      </c>
      <c r="BU114" s="4">
        <v>2.1425580000000002</v>
      </c>
      <c r="BV114" s="4">
        <v>12.278166000000001</v>
      </c>
    </row>
    <row r="115" spans="1:74" x14ac:dyDescent="0.25">
      <c r="A115" s="2">
        <v>42068</v>
      </c>
      <c r="B115" s="3">
        <v>2.9077546296296299E-2</v>
      </c>
      <c r="C115" s="4">
        <v>3.57</v>
      </c>
      <c r="D115" s="4">
        <v>0.28499999999999998</v>
      </c>
      <c r="E115" s="4">
        <v>2850</v>
      </c>
      <c r="F115" s="4">
        <v>0.8</v>
      </c>
      <c r="G115" s="4">
        <v>-0.9</v>
      </c>
      <c r="H115" s="4">
        <v>14261.5</v>
      </c>
      <c r="J115" s="4">
        <v>15.8</v>
      </c>
      <c r="K115" s="4">
        <v>0.95279999999999998</v>
      </c>
      <c r="L115" s="4">
        <v>3.4016000000000002</v>
      </c>
      <c r="M115" s="4">
        <v>0.27160000000000001</v>
      </c>
      <c r="N115" s="4">
        <v>0.76229999999999998</v>
      </c>
      <c r="O115" s="4">
        <v>0</v>
      </c>
      <c r="P115" s="4">
        <v>0.8</v>
      </c>
      <c r="Q115" s="4">
        <v>0.57489999999999997</v>
      </c>
      <c r="R115" s="4">
        <v>0</v>
      </c>
      <c r="S115" s="4">
        <v>0.6</v>
      </c>
      <c r="T115" s="4">
        <v>14261.5365</v>
      </c>
      <c r="W115" s="4">
        <v>0</v>
      </c>
      <c r="X115" s="4">
        <v>15.0548</v>
      </c>
      <c r="Y115" s="4">
        <v>13.7</v>
      </c>
      <c r="Z115" s="4">
        <v>853</v>
      </c>
      <c r="AA115" s="4">
        <v>877</v>
      </c>
      <c r="AB115" s="4">
        <v>893</v>
      </c>
      <c r="AC115" s="4">
        <v>53</v>
      </c>
      <c r="AD115" s="4">
        <v>5.67</v>
      </c>
      <c r="AE115" s="4">
        <v>0.13</v>
      </c>
      <c r="AF115" s="4">
        <v>991</v>
      </c>
      <c r="AG115" s="4">
        <v>-12</v>
      </c>
      <c r="AH115" s="4">
        <v>10</v>
      </c>
      <c r="AI115" s="4">
        <v>33</v>
      </c>
      <c r="AJ115" s="4">
        <v>189</v>
      </c>
      <c r="AK115" s="4">
        <v>138</v>
      </c>
      <c r="AL115" s="4">
        <v>1.2</v>
      </c>
      <c r="AM115" s="4">
        <v>195</v>
      </c>
      <c r="AN115" s="4" t="s">
        <v>155</v>
      </c>
      <c r="AO115" s="4">
        <v>2</v>
      </c>
      <c r="AP115" s="5">
        <v>0.77909722222222222</v>
      </c>
      <c r="AQ115" s="4">
        <v>47.158622000000001</v>
      </c>
      <c r="AR115" s="4">
        <v>-88.487893</v>
      </c>
      <c r="AS115" s="4">
        <v>466.1</v>
      </c>
      <c r="AT115" s="4">
        <v>0</v>
      </c>
      <c r="AU115" s="4">
        <v>12</v>
      </c>
      <c r="AV115" s="4">
        <v>9</v>
      </c>
      <c r="AW115" s="4" t="s">
        <v>203</v>
      </c>
      <c r="AX115" s="4">
        <v>1</v>
      </c>
      <c r="AY115" s="4">
        <v>1.1877120000000001</v>
      </c>
      <c r="AZ115" s="4">
        <v>1.9877119999999999</v>
      </c>
      <c r="BA115" s="4">
        <v>14.023</v>
      </c>
      <c r="BB115" s="4">
        <v>37.74</v>
      </c>
      <c r="BC115" s="4">
        <v>2.69</v>
      </c>
      <c r="BD115" s="4">
        <v>4.95</v>
      </c>
      <c r="BE115" s="4">
        <v>2032.758</v>
      </c>
      <c r="BF115" s="4">
        <v>103.286</v>
      </c>
      <c r="BG115" s="4">
        <v>4.8000000000000001E-2</v>
      </c>
      <c r="BH115" s="4">
        <v>0</v>
      </c>
      <c r="BI115" s="4">
        <v>4.8000000000000001E-2</v>
      </c>
      <c r="BJ115" s="4">
        <v>3.5999999999999997E-2</v>
      </c>
      <c r="BK115" s="4">
        <v>0</v>
      </c>
      <c r="BL115" s="4">
        <v>3.5999999999999997E-2</v>
      </c>
      <c r="BM115" s="4">
        <v>281.82839999999999</v>
      </c>
      <c r="BQ115" s="4">
        <v>6541.4369999999999</v>
      </c>
      <c r="BR115" s="4">
        <v>0.10321</v>
      </c>
      <c r="BS115" s="4">
        <v>-5</v>
      </c>
      <c r="BT115" s="4">
        <v>0.60858500000000004</v>
      </c>
      <c r="BU115" s="4">
        <v>2.5221939999999998</v>
      </c>
      <c r="BV115" s="4">
        <v>12.293417</v>
      </c>
    </row>
    <row r="116" spans="1:74" x14ac:dyDescent="0.25">
      <c r="A116" s="2">
        <v>42068</v>
      </c>
      <c r="B116" s="3">
        <v>2.9089120370370373E-2</v>
      </c>
      <c r="C116" s="4">
        <v>3.57</v>
      </c>
      <c r="D116" s="4">
        <v>0.28499999999999998</v>
      </c>
      <c r="E116" s="4">
        <v>2850</v>
      </c>
      <c r="F116" s="4">
        <v>0.9</v>
      </c>
      <c r="G116" s="4">
        <v>-0.9</v>
      </c>
      <c r="H116" s="4">
        <v>14248.7</v>
      </c>
      <c r="J116" s="4">
        <v>15.8</v>
      </c>
      <c r="K116" s="4">
        <v>0.95279999999999998</v>
      </c>
      <c r="L116" s="4">
        <v>3.4016000000000002</v>
      </c>
      <c r="M116" s="4">
        <v>0.27160000000000001</v>
      </c>
      <c r="N116" s="4">
        <v>0.82120000000000004</v>
      </c>
      <c r="O116" s="4">
        <v>0</v>
      </c>
      <c r="P116" s="4">
        <v>0.8</v>
      </c>
      <c r="Q116" s="4">
        <v>0.61939999999999995</v>
      </c>
      <c r="R116" s="4">
        <v>0</v>
      </c>
      <c r="S116" s="4">
        <v>0.6</v>
      </c>
      <c r="T116" s="4">
        <v>14248.686799999999</v>
      </c>
      <c r="W116" s="4">
        <v>0</v>
      </c>
      <c r="X116" s="4">
        <v>15.054600000000001</v>
      </c>
      <c r="Y116" s="4">
        <v>13.6</v>
      </c>
      <c r="Z116" s="4">
        <v>854</v>
      </c>
      <c r="AA116" s="4">
        <v>877</v>
      </c>
      <c r="AB116" s="4">
        <v>893</v>
      </c>
      <c r="AC116" s="4">
        <v>53</v>
      </c>
      <c r="AD116" s="4">
        <v>5.67</v>
      </c>
      <c r="AE116" s="4">
        <v>0.13</v>
      </c>
      <c r="AF116" s="4">
        <v>991</v>
      </c>
      <c r="AG116" s="4">
        <v>-12</v>
      </c>
      <c r="AH116" s="4">
        <v>10</v>
      </c>
      <c r="AI116" s="4">
        <v>33</v>
      </c>
      <c r="AJ116" s="4">
        <v>189</v>
      </c>
      <c r="AK116" s="4">
        <v>138</v>
      </c>
      <c r="AL116" s="4">
        <v>1.1000000000000001</v>
      </c>
      <c r="AM116" s="4">
        <v>195</v>
      </c>
      <c r="AN116" s="4" t="s">
        <v>155</v>
      </c>
      <c r="AO116" s="4">
        <v>2</v>
      </c>
      <c r="AP116" s="5">
        <v>0.77910879629629637</v>
      </c>
      <c r="AQ116" s="4">
        <v>47.158631999999997</v>
      </c>
      <c r="AR116" s="4">
        <v>-88.487881000000002</v>
      </c>
      <c r="AS116" s="4">
        <v>456.7</v>
      </c>
      <c r="AT116" s="4">
        <v>0</v>
      </c>
      <c r="AU116" s="4">
        <v>12</v>
      </c>
      <c r="AV116" s="4">
        <v>9</v>
      </c>
      <c r="AW116" s="4" t="s">
        <v>203</v>
      </c>
      <c r="AX116" s="4">
        <v>1</v>
      </c>
      <c r="AY116" s="4">
        <v>1.2</v>
      </c>
      <c r="AZ116" s="4">
        <v>2</v>
      </c>
      <c r="BA116" s="4">
        <v>14.023</v>
      </c>
      <c r="BB116" s="4">
        <v>37.75</v>
      </c>
      <c r="BC116" s="4">
        <v>2.69</v>
      </c>
      <c r="BD116" s="4">
        <v>4.9509999999999996</v>
      </c>
      <c r="BE116" s="4">
        <v>2033.2650000000001</v>
      </c>
      <c r="BF116" s="4">
        <v>103.31100000000001</v>
      </c>
      <c r="BG116" s="4">
        <v>5.0999999999999997E-2</v>
      </c>
      <c r="BH116" s="4">
        <v>0</v>
      </c>
      <c r="BI116" s="4">
        <v>5.0999999999999997E-2</v>
      </c>
      <c r="BJ116" s="4">
        <v>3.9E-2</v>
      </c>
      <c r="BK116" s="4">
        <v>0</v>
      </c>
      <c r="BL116" s="4">
        <v>3.9E-2</v>
      </c>
      <c r="BM116" s="4">
        <v>281.64960000000002</v>
      </c>
      <c r="BQ116" s="4">
        <v>6543.067</v>
      </c>
      <c r="BR116" s="4">
        <v>9.7545000000000007E-2</v>
      </c>
      <c r="BS116" s="4">
        <v>-5</v>
      </c>
      <c r="BT116" s="4">
        <v>0.60799999999999998</v>
      </c>
      <c r="BU116" s="4">
        <v>2.383756</v>
      </c>
      <c r="BV116" s="4">
        <v>12.281599999999999</v>
      </c>
    </row>
    <row r="117" spans="1:74" x14ac:dyDescent="0.25">
      <c r="A117" s="2">
        <v>42068</v>
      </c>
      <c r="B117" s="3">
        <v>2.9100694444444446E-2</v>
      </c>
      <c r="C117" s="4">
        <v>3.57</v>
      </c>
      <c r="D117" s="4">
        <v>0.28189999999999998</v>
      </c>
      <c r="E117" s="4">
        <v>2819.399351</v>
      </c>
      <c r="F117" s="4">
        <v>0.9</v>
      </c>
      <c r="G117" s="4">
        <v>-0.9</v>
      </c>
      <c r="H117" s="4">
        <v>14229.7</v>
      </c>
      <c r="J117" s="4">
        <v>15.8</v>
      </c>
      <c r="K117" s="4">
        <v>0.95289999999999997</v>
      </c>
      <c r="L117" s="4">
        <v>3.4018000000000002</v>
      </c>
      <c r="M117" s="4">
        <v>0.26869999999999999</v>
      </c>
      <c r="N117" s="4">
        <v>0.85760000000000003</v>
      </c>
      <c r="O117" s="4">
        <v>0</v>
      </c>
      <c r="P117" s="4">
        <v>0.9</v>
      </c>
      <c r="Q117" s="4">
        <v>0.64680000000000004</v>
      </c>
      <c r="R117" s="4">
        <v>0</v>
      </c>
      <c r="S117" s="4">
        <v>0.6</v>
      </c>
      <c r="T117" s="4">
        <v>14229.7456</v>
      </c>
      <c r="W117" s="4">
        <v>0</v>
      </c>
      <c r="X117" s="4">
        <v>15.055400000000001</v>
      </c>
      <c r="Y117" s="4">
        <v>13.6</v>
      </c>
      <c r="Z117" s="4">
        <v>854</v>
      </c>
      <c r="AA117" s="4">
        <v>877</v>
      </c>
      <c r="AB117" s="4">
        <v>892</v>
      </c>
      <c r="AC117" s="4">
        <v>53</v>
      </c>
      <c r="AD117" s="4">
        <v>5.67</v>
      </c>
      <c r="AE117" s="4">
        <v>0.13</v>
      </c>
      <c r="AF117" s="4">
        <v>992</v>
      </c>
      <c r="AG117" s="4">
        <v>-12</v>
      </c>
      <c r="AH117" s="4">
        <v>10</v>
      </c>
      <c r="AI117" s="4">
        <v>33</v>
      </c>
      <c r="AJ117" s="4">
        <v>189</v>
      </c>
      <c r="AK117" s="4">
        <v>138</v>
      </c>
      <c r="AL117" s="4">
        <v>1.1000000000000001</v>
      </c>
      <c r="AM117" s="4">
        <v>195</v>
      </c>
      <c r="AN117" s="4" t="s">
        <v>155</v>
      </c>
      <c r="AO117" s="4">
        <v>2</v>
      </c>
      <c r="AP117" s="5">
        <v>0.7791203703703703</v>
      </c>
      <c r="AQ117" s="4">
        <v>47.158639000000001</v>
      </c>
      <c r="AR117" s="4">
        <v>-88.487869000000003</v>
      </c>
      <c r="AS117" s="4">
        <v>460.4</v>
      </c>
      <c r="AT117" s="4">
        <v>0</v>
      </c>
      <c r="AU117" s="4">
        <v>12</v>
      </c>
      <c r="AV117" s="4">
        <v>9</v>
      </c>
      <c r="AW117" s="4" t="s">
        <v>203</v>
      </c>
      <c r="AX117" s="4">
        <v>1</v>
      </c>
      <c r="AY117" s="4">
        <v>1.2</v>
      </c>
      <c r="AZ117" s="4">
        <v>2</v>
      </c>
      <c r="BA117" s="4">
        <v>14.023</v>
      </c>
      <c r="BB117" s="4">
        <v>37.79</v>
      </c>
      <c r="BC117" s="4">
        <v>2.69</v>
      </c>
      <c r="BD117" s="4">
        <v>4.9450000000000003</v>
      </c>
      <c r="BE117" s="4">
        <v>2035.232</v>
      </c>
      <c r="BF117" s="4">
        <v>102.301</v>
      </c>
      <c r="BG117" s="4">
        <v>5.3999999999999999E-2</v>
      </c>
      <c r="BH117" s="4">
        <v>0</v>
      </c>
      <c r="BI117" s="4">
        <v>5.3999999999999999E-2</v>
      </c>
      <c r="BJ117" s="4">
        <v>4.1000000000000002E-2</v>
      </c>
      <c r="BK117" s="4">
        <v>0</v>
      </c>
      <c r="BL117" s="4">
        <v>4.1000000000000002E-2</v>
      </c>
      <c r="BM117" s="4">
        <v>281.53120000000001</v>
      </c>
      <c r="BQ117" s="4">
        <v>6549.3990000000003</v>
      </c>
      <c r="BR117" s="4">
        <v>0.102285</v>
      </c>
      <c r="BS117" s="4">
        <v>-5</v>
      </c>
      <c r="BT117" s="4">
        <v>0.60841500000000004</v>
      </c>
      <c r="BU117" s="4">
        <v>2.49959</v>
      </c>
      <c r="BV117" s="4">
        <v>12.289982999999999</v>
      </c>
    </row>
    <row r="118" spans="1:74" x14ac:dyDescent="0.25">
      <c r="A118" s="2">
        <v>42068</v>
      </c>
      <c r="B118" s="3">
        <v>2.9112268518518516E-2</v>
      </c>
      <c r="C118" s="4">
        <v>3.5710000000000002</v>
      </c>
      <c r="D118" s="4">
        <v>0.27950000000000003</v>
      </c>
      <c r="E118" s="4">
        <v>2795.4805190000002</v>
      </c>
      <c r="F118" s="4">
        <v>0.9</v>
      </c>
      <c r="G118" s="4">
        <v>-0.9</v>
      </c>
      <c r="H118" s="4">
        <v>14113.8</v>
      </c>
      <c r="J118" s="4">
        <v>15.8</v>
      </c>
      <c r="K118" s="4">
        <v>0.95299999999999996</v>
      </c>
      <c r="L118" s="4">
        <v>3.4036</v>
      </c>
      <c r="M118" s="4">
        <v>0.26640000000000003</v>
      </c>
      <c r="N118" s="4">
        <v>0.85770000000000002</v>
      </c>
      <c r="O118" s="4">
        <v>0</v>
      </c>
      <c r="P118" s="4">
        <v>0.9</v>
      </c>
      <c r="Q118" s="4">
        <v>0.64690000000000003</v>
      </c>
      <c r="R118" s="4">
        <v>0</v>
      </c>
      <c r="S118" s="4">
        <v>0.6</v>
      </c>
      <c r="T118" s="4">
        <v>14113.811900000001</v>
      </c>
      <c r="W118" s="4">
        <v>0</v>
      </c>
      <c r="X118" s="4">
        <v>15.0578</v>
      </c>
      <c r="Y118" s="4">
        <v>13.7</v>
      </c>
      <c r="Z118" s="4">
        <v>853</v>
      </c>
      <c r="AA118" s="4">
        <v>876</v>
      </c>
      <c r="AB118" s="4">
        <v>893</v>
      </c>
      <c r="AC118" s="4">
        <v>53</v>
      </c>
      <c r="AD118" s="4">
        <v>5.67</v>
      </c>
      <c r="AE118" s="4">
        <v>0.13</v>
      </c>
      <c r="AF118" s="4">
        <v>991</v>
      </c>
      <c r="AG118" s="4">
        <v>-12</v>
      </c>
      <c r="AH118" s="4">
        <v>10</v>
      </c>
      <c r="AI118" s="4">
        <v>33</v>
      </c>
      <c r="AJ118" s="4">
        <v>189</v>
      </c>
      <c r="AK118" s="4">
        <v>138</v>
      </c>
      <c r="AL118" s="4">
        <v>1.2</v>
      </c>
      <c r="AM118" s="4">
        <v>195</v>
      </c>
      <c r="AN118" s="4" t="s">
        <v>155</v>
      </c>
      <c r="AO118" s="4">
        <v>2</v>
      </c>
      <c r="AP118" s="5">
        <v>0.77913194444444445</v>
      </c>
      <c r="AQ118" s="4">
        <v>47.158650999999999</v>
      </c>
      <c r="AR118" s="4">
        <v>-88.487854999999996</v>
      </c>
      <c r="AS118" s="4">
        <v>463.6</v>
      </c>
      <c r="AT118" s="4">
        <v>0</v>
      </c>
      <c r="AU118" s="4">
        <v>12</v>
      </c>
      <c r="AV118" s="4">
        <v>9</v>
      </c>
      <c r="AW118" s="4" t="s">
        <v>203</v>
      </c>
      <c r="AX118" s="4">
        <v>1.4390000000000001</v>
      </c>
      <c r="AY118" s="4">
        <v>1.0244</v>
      </c>
      <c r="AZ118" s="4">
        <v>2.2633999999999999</v>
      </c>
      <c r="BA118" s="4">
        <v>14.023</v>
      </c>
      <c r="BB118" s="4">
        <v>37.880000000000003</v>
      </c>
      <c r="BC118" s="4">
        <v>2.7</v>
      </c>
      <c r="BD118" s="4">
        <v>4.9290000000000003</v>
      </c>
      <c r="BE118" s="4">
        <v>2041.1790000000001</v>
      </c>
      <c r="BF118" s="4">
        <v>101.69</v>
      </c>
      <c r="BG118" s="4">
        <v>5.3999999999999999E-2</v>
      </c>
      <c r="BH118" s="4">
        <v>0</v>
      </c>
      <c r="BI118" s="4">
        <v>5.3999999999999999E-2</v>
      </c>
      <c r="BJ118" s="4">
        <v>4.1000000000000002E-2</v>
      </c>
      <c r="BK118" s="4">
        <v>0</v>
      </c>
      <c r="BL118" s="4">
        <v>4.1000000000000002E-2</v>
      </c>
      <c r="BM118" s="4">
        <v>279.90089999999998</v>
      </c>
      <c r="BQ118" s="4">
        <v>6565.9840000000004</v>
      </c>
      <c r="BR118" s="4">
        <v>8.2114999999999994E-2</v>
      </c>
      <c r="BS118" s="4">
        <v>-5</v>
      </c>
      <c r="BT118" s="4">
        <v>0.60816999999999999</v>
      </c>
      <c r="BU118" s="4">
        <v>2.0066860000000002</v>
      </c>
      <c r="BV118" s="4">
        <v>12.285034</v>
      </c>
    </row>
    <row r="119" spans="1:74" x14ac:dyDescent="0.25">
      <c r="A119" s="2">
        <v>42068</v>
      </c>
      <c r="B119" s="3">
        <v>2.9123842592592594E-2</v>
      </c>
      <c r="C119" s="4">
        <v>3.58</v>
      </c>
      <c r="D119" s="4">
        <v>0.27550000000000002</v>
      </c>
      <c r="E119" s="4">
        <v>2754.5695900000001</v>
      </c>
      <c r="F119" s="4">
        <v>0.9</v>
      </c>
      <c r="G119" s="4">
        <v>-0.9</v>
      </c>
      <c r="H119" s="4">
        <v>14081.2</v>
      </c>
      <c r="J119" s="4">
        <v>15.8</v>
      </c>
      <c r="K119" s="4">
        <v>0.95299999999999996</v>
      </c>
      <c r="L119" s="4">
        <v>3.4114</v>
      </c>
      <c r="M119" s="4">
        <v>0.26250000000000001</v>
      </c>
      <c r="N119" s="4">
        <v>0.85770000000000002</v>
      </c>
      <c r="O119" s="4">
        <v>0</v>
      </c>
      <c r="P119" s="4">
        <v>0.9</v>
      </c>
      <c r="Q119" s="4">
        <v>0.64690000000000003</v>
      </c>
      <c r="R119" s="4">
        <v>0</v>
      </c>
      <c r="S119" s="4">
        <v>0.6</v>
      </c>
      <c r="T119" s="4">
        <v>14081.188599999999</v>
      </c>
      <c r="W119" s="4">
        <v>0</v>
      </c>
      <c r="X119" s="4">
        <v>15.057499999999999</v>
      </c>
      <c r="Y119" s="4">
        <v>13.6</v>
      </c>
      <c r="Z119" s="4">
        <v>854</v>
      </c>
      <c r="AA119" s="4">
        <v>877</v>
      </c>
      <c r="AB119" s="4">
        <v>893</v>
      </c>
      <c r="AC119" s="4">
        <v>53</v>
      </c>
      <c r="AD119" s="4">
        <v>5.67</v>
      </c>
      <c r="AE119" s="4">
        <v>0.13</v>
      </c>
      <c r="AF119" s="4">
        <v>991</v>
      </c>
      <c r="AG119" s="4">
        <v>-12</v>
      </c>
      <c r="AH119" s="4">
        <v>10</v>
      </c>
      <c r="AI119" s="4">
        <v>33</v>
      </c>
      <c r="AJ119" s="4">
        <v>189</v>
      </c>
      <c r="AK119" s="4">
        <v>138</v>
      </c>
      <c r="AL119" s="4">
        <v>1.1000000000000001</v>
      </c>
      <c r="AM119" s="4">
        <v>195</v>
      </c>
      <c r="AN119" s="4" t="s">
        <v>155</v>
      </c>
      <c r="AO119" s="4">
        <v>2</v>
      </c>
      <c r="AP119" s="5">
        <v>0.7791435185185186</v>
      </c>
      <c r="AQ119" s="4">
        <v>47.158664000000002</v>
      </c>
      <c r="AR119" s="4">
        <v>-88.487842000000001</v>
      </c>
      <c r="AS119" s="4">
        <v>431.1</v>
      </c>
      <c r="AT119" s="4">
        <v>0</v>
      </c>
      <c r="AU119" s="4">
        <v>12</v>
      </c>
      <c r="AV119" s="4">
        <v>9</v>
      </c>
      <c r="AW119" s="4" t="s">
        <v>203</v>
      </c>
      <c r="AX119" s="4">
        <v>1.5</v>
      </c>
      <c r="AY119" s="4">
        <v>1.0878000000000001</v>
      </c>
      <c r="AZ119" s="4">
        <v>2.3877999999999999</v>
      </c>
      <c r="BA119" s="4">
        <v>14.023</v>
      </c>
      <c r="BB119" s="4">
        <v>37.880000000000003</v>
      </c>
      <c r="BC119" s="4">
        <v>2.7</v>
      </c>
      <c r="BD119" s="4">
        <v>4.931</v>
      </c>
      <c r="BE119" s="4">
        <v>2045.59</v>
      </c>
      <c r="BF119" s="4">
        <v>100.188</v>
      </c>
      <c r="BG119" s="4">
        <v>5.3999999999999999E-2</v>
      </c>
      <c r="BH119" s="4">
        <v>0</v>
      </c>
      <c r="BI119" s="4">
        <v>5.3999999999999999E-2</v>
      </c>
      <c r="BJ119" s="4">
        <v>4.1000000000000002E-2</v>
      </c>
      <c r="BK119" s="4">
        <v>0</v>
      </c>
      <c r="BL119" s="4">
        <v>4.1000000000000002E-2</v>
      </c>
      <c r="BM119" s="4">
        <v>279.22179999999997</v>
      </c>
      <c r="BQ119" s="4">
        <v>6565.0820000000003</v>
      </c>
      <c r="BR119" s="4">
        <v>6.3530000000000003E-2</v>
      </c>
      <c r="BS119" s="4">
        <v>-5</v>
      </c>
      <c r="BT119" s="4">
        <v>0.60741500000000004</v>
      </c>
      <c r="BU119" s="4">
        <v>1.5525139999999999</v>
      </c>
      <c r="BV119" s="4">
        <v>12.269783</v>
      </c>
    </row>
    <row r="120" spans="1:74" x14ac:dyDescent="0.25">
      <c r="A120" s="2">
        <v>42068</v>
      </c>
      <c r="B120" s="3">
        <v>2.9135416666666664E-2</v>
      </c>
      <c r="C120" s="4">
        <v>3.58</v>
      </c>
      <c r="D120" s="4">
        <v>0.2671</v>
      </c>
      <c r="E120" s="4">
        <v>2671.0553190000001</v>
      </c>
      <c r="F120" s="4">
        <v>0.9</v>
      </c>
      <c r="G120" s="4">
        <v>-0.9</v>
      </c>
      <c r="H120" s="4">
        <v>14160.5</v>
      </c>
      <c r="J120" s="4">
        <v>15.8</v>
      </c>
      <c r="K120" s="4">
        <v>0.95299999999999996</v>
      </c>
      <c r="L120" s="4">
        <v>3.4117000000000002</v>
      </c>
      <c r="M120" s="4">
        <v>0.2545</v>
      </c>
      <c r="N120" s="4">
        <v>0.85770000000000002</v>
      </c>
      <c r="O120" s="4">
        <v>0</v>
      </c>
      <c r="P120" s="4">
        <v>0.9</v>
      </c>
      <c r="Q120" s="4">
        <v>0.64690000000000003</v>
      </c>
      <c r="R120" s="4">
        <v>0</v>
      </c>
      <c r="S120" s="4">
        <v>0.6</v>
      </c>
      <c r="T120" s="4">
        <v>14160.456200000001</v>
      </c>
      <c r="W120" s="4">
        <v>0</v>
      </c>
      <c r="X120" s="4">
        <v>15.0572</v>
      </c>
      <c r="Y120" s="4">
        <v>13.7</v>
      </c>
      <c r="Z120" s="4">
        <v>853</v>
      </c>
      <c r="AA120" s="4">
        <v>877</v>
      </c>
      <c r="AB120" s="4">
        <v>892</v>
      </c>
      <c r="AC120" s="4">
        <v>53</v>
      </c>
      <c r="AD120" s="4">
        <v>5.66</v>
      </c>
      <c r="AE120" s="4">
        <v>0.13</v>
      </c>
      <c r="AF120" s="4">
        <v>992</v>
      </c>
      <c r="AG120" s="4">
        <v>-12</v>
      </c>
      <c r="AH120" s="4">
        <v>10</v>
      </c>
      <c r="AI120" s="4">
        <v>33</v>
      </c>
      <c r="AJ120" s="4">
        <v>189</v>
      </c>
      <c r="AK120" s="4">
        <v>138</v>
      </c>
      <c r="AL120" s="4">
        <v>1.1000000000000001</v>
      </c>
      <c r="AM120" s="4">
        <v>195</v>
      </c>
      <c r="AN120" s="4" t="s">
        <v>155</v>
      </c>
      <c r="AO120" s="4">
        <v>2</v>
      </c>
      <c r="AP120" s="5">
        <v>0.77915509259259252</v>
      </c>
      <c r="AQ120" s="4">
        <v>47.158678000000002</v>
      </c>
      <c r="AR120" s="4">
        <v>-88.487853000000001</v>
      </c>
      <c r="AS120" s="4">
        <v>426.5</v>
      </c>
      <c r="AT120" s="4">
        <v>0</v>
      </c>
      <c r="AU120" s="4">
        <v>12</v>
      </c>
      <c r="AV120" s="4">
        <v>9</v>
      </c>
      <c r="AW120" s="4" t="s">
        <v>203</v>
      </c>
      <c r="AX120" s="4">
        <v>1.5</v>
      </c>
      <c r="AY120" s="4">
        <v>1.1000000000000001</v>
      </c>
      <c r="AZ120" s="4">
        <v>2.4</v>
      </c>
      <c r="BA120" s="4">
        <v>14.023</v>
      </c>
      <c r="BB120" s="4">
        <v>37.880000000000003</v>
      </c>
      <c r="BC120" s="4">
        <v>2.7</v>
      </c>
      <c r="BD120" s="4">
        <v>4.9329999999999998</v>
      </c>
      <c r="BE120" s="4">
        <v>2045.6690000000001</v>
      </c>
      <c r="BF120" s="4">
        <v>97.143000000000001</v>
      </c>
      <c r="BG120" s="4">
        <v>5.3999999999999999E-2</v>
      </c>
      <c r="BH120" s="4">
        <v>0</v>
      </c>
      <c r="BI120" s="4">
        <v>5.3999999999999999E-2</v>
      </c>
      <c r="BJ120" s="4">
        <v>4.1000000000000002E-2</v>
      </c>
      <c r="BK120" s="4">
        <v>0</v>
      </c>
      <c r="BL120" s="4">
        <v>4.1000000000000002E-2</v>
      </c>
      <c r="BM120" s="4">
        <v>280.77749999999997</v>
      </c>
      <c r="BQ120" s="4">
        <v>6564.5969999999998</v>
      </c>
      <c r="BR120" s="4">
        <v>6.6695000000000004E-2</v>
      </c>
      <c r="BS120" s="4">
        <v>-5</v>
      </c>
      <c r="BT120" s="4">
        <v>0.60716999999999999</v>
      </c>
      <c r="BU120" s="4">
        <v>1.6298589999999999</v>
      </c>
      <c r="BV120" s="4">
        <v>12.264834</v>
      </c>
    </row>
    <row r="121" spans="1:74" x14ac:dyDescent="0.25">
      <c r="A121" s="2">
        <v>42068</v>
      </c>
      <c r="B121" s="3">
        <v>2.9146990740740741E-2</v>
      </c>
      <c r="C121" s="4">
        <v>3.58</v>
      </c>
      <c r="D121" s="4">
        <v>0.26800000000000002</v>
      </c>
      <c r="E121" s="4">
        <v>2679.5659569999998</v>
      </c>
      <c r="F121" s="4">
        <v>1</v>
      </c>
      <c r="G121" s="4">
        <v>-0.9</v>
      </c>
      <c r="H121" s="4">
        <v>14221.6</v>
      </c>
      <c r="J121" s="4">
        <v>15.8</v>
      </c>
      <c r="K121" s="4">
        <v>0.95289999999999997</v>
      </c>
      <c r="L121" s="4">
        <v>3.4114</v>
      </c>
      <c r="M121" s="4">
        <v>0.25530000000000003</v>
      </c>
      <c r="N121" s="4">
        <v>0.95289999999999997</v>
      </c>
      <c r="O121" s="4">
        <v>0</v>
      </c>
      <c r="P121" s="4">
        <v>1</v>
      </c>
      <c r="Q121" s="4">
        <v>0.71870000000000001</v>
      </c>
      <c r="R121" s="4">
        <v>0</v>
      </c>
      <c r="S121" s="4">
        <v>0.7</v>
      </c>
      <c r="T121" s="4">
        <v>14221.6</v>
      </c>
      <c r="W121" s="4">
        <v>0</v>
      </c>
      <c r="X121" s="4">
        <v>15.055899999999999</v>
      </c>
      <c r="Y121" s="4">
        <v>13.6</v>
      </c>
      <c r="Z121" s="4">
        <v>854</v>
      </c>
      <c r="AA121" s="4">
        <v>877</v>
      </c>
      <c r="AB121" s="4">
        <v>892</v>
      </c>
      <c r="AC121" s="4">
        <v>53</v>
      </c>
      <c r="AD121" s="4">
        <v>5.67</v>
      </c>
      <c r="AE121" s="4">
        <v>0.13</v>
      </c>
      <c r="AF121" s="4">
        <v>992</v>
      </c>
      <c r="AG121" s="4">
        <v>-12</v>
      </c>
      <c r="AH121" s="4">
        <v>10</v>
      </c>
      <c r="AI121" s="4">
        <v>33</v>
      </c>
      <c r="AJ121" s="4">
        <v>189</v>
      </c>
      <c r="AK121" s="4">
        <v>138</v>
      </c>
      <c r="AL121" s="4">
        <v>1</v>
      </c>
      <c r="AM121" s="4">
        <v>195</v>
      </c>
      <c r="AN121" s="4" t="s">
        <v>155</v>
      </c>
      <c r="AO121" s="4">
        <v>2</v>
      </c>
      <c r="AP121" s="5">
        <v>0.77916666666666667</v>
      </c>
      <c r="AQ121" s="4">
        <v>47.158679999999997</v>
      </c>
      <c r="AR121" s="4">
        <v>-88.487853000000001</v>
      </c>
      <c r="AS121" s="4">
        <v>435.8</v>
      </c>
      <c r="AT121" s="4">
        <v>0</v>
      </c>
      <c r="AU121" s="4">
        <v>12</v>
      </c>
      <c r="AV121" s="4">
        <v>9</v>
      </c>
      <c r="AW121" s="4" t="s">
        <v>203</v>
      </c>
      <c r="AX121" s="4">
        <v>1.5</v>
      </c>
      <c r="AY121" s="4">
        <v>1.1000000000000001</v>
      </c>
      <c r="AZ121" s="4">
        <v>2.4</v>
      </c>
      <c r="BA121" s="4">
        <v>14.023</v>
      </c>
      <c r="BB121" s="4">
        <v>37.83</v>
      </c>
      <c r="BC121" s="4">
        <v>2.7</v>
      </c>
      <c r="BD121" s="4">
        <v>4.9420000000000002</v>
      </c>
      <c r="BE121" s="4">
        <v>2042.8140000000001</v>
      </c>
      <c r="BF121" s="4">
        <v>97.316999999999993</v>
      </c>
      <c r="BG121" s="4">
        <v>0.06</v>
      </c>
      <c r="BH121" s="4">
        <v>0</v>
      </c>
      <c r="BI121" s="4">
        <v>0.06</v>
      </c>
      <c r="BJ121" s="4">
        <v>4.4999999999999998E-2</v>
      </c>
      <c r="BK121" s="4">
        <v>0</v>
      </c>
      <c r="BL121" s="4">
        <v>4.4999999999999998E-2</v>
      </c>
      <c r="BM121" s="4">
        <v>281.62099999999998</v>
      </c>
      <c r="BQ121" s="4">
        <v>6555.4359999999997</v>
      </c>
      <c r="BR121" s="4">
        <v>9.0975E-2</v>
      </c>
      <c r="BS121" s="4">
        <v>-5</v>
      </c>
      <c r="BT121" s="4">
        <v>0.60682899999999995</v>
      </c>
      <c r="BU121" s="4">
        <v>2.2232020000000001</v>
      </c>
      <c r="BV121" s="4">
        <v>12.257949</v>
      </c>
    </row>
    <row r="122" spans="1:74" x14ac:dyDescent="0.25">
      <c r="A122" s="2">
        <v>42068</v>
      </c>
      <c r="B122" s="3">
        <v>2.9158564814814811E-2</v>
      </c>
      <c r="C122" s="4">
        <v>3.58</v>
      </c>
      <c r="D122" s="4">
        <v>0.26960000000000001</v>
      </c>
      <c r="E122" s="4">
        <v>2696.1120540000002</v>
      </c>
      <c r="F122" s="4">
        <v>1</v>
      </c>
      <c r="G122" s="4">
        <v>-0.9</v>
      </c>
      <c r="H122" s="4">
        <v>14196.9</v>
      </c>
      <c r="J122" s="4">
        <v>15.8</v>
      </c>
      <c r="K122" s="4">
        <v>0.95289999999999997</v>
      </c>
      <c r="L122" s="4">
        <v>3.4115000000000002</v>
      </c>
      <c r="M122" s="4">
        <v>0.25690000000000002</v>
      </c>
      <c r="N122" s="4">
        <v>0.95289999999999997</v>
      </c>
      <c r="O122" s="4">
        <v>0</v>
      </c>
      <c r="P122" s="4">
        <v>1</v>
      </c>
      <c r="Q122" s="4">
        <v>0.71870000000000001</v>
      </c>
      <c r="R122" s="4">
        <v>0</v>
      </c>
      <c r="S122" s="4">
        <v>0.7</v>
      </c>
      <c r="T122" s="4">
        <v>14196.898999999999</v>
      </c>
      <c r="W122" s="4">
        <v>0</v>
      </c>
      <c r="X122" s="4">
        <v>15.0562</v>
      </c>
      <c r="Y122" s="4">
        <v>13.6</v>
      </c>
      <c r="Z122" s="4">
        <v>854</v>
      </c>
      <c r="AA122" s="4">
        <v>877</v>
      </c>
      <c r="AB122" s="4">
        <v>893</v>
      </c>
      <c r="AC122" s="4">
        <v>53</v>
      </c>
      <c r="AD122" s="4">
        <v>5.67</v>
      </c>
      <c r="AE122" s="4">
        <v>0.13</v>
      </c>
      <c r="AF122" s="4">
        <v>991</v>
      </c>
      <c r="AG122" s="4">
        <v>-12</v>
      </c>
      <c r="AH122" s="4">
        <v>10</v>
      </c>
      <c r="AI122" s="4">
        <v>33</v>
      </c>
      <c r="AJ122" s="4">
        <v>189</v>
      </c>
      <c r="AK122" s="4">
        <v>138</v>
      </c>
      <c r="AL122" s="4">
        <v>1</v>
      </c>
      <c r="AM122" s="4">
        <v>195</v>
      </c>
      <c r="AN122" s="4" t="s">
        <v>155</v>
      </c>
      <c r="AO122" s="4">
        <v>2</v>
      </c>
      <c r="AP122" s="5">
        <v>0.77917824074074071</v>
      </c>
      <c r="AQ122" s="4">
        <v>47.158760999999998</v>
      </c>
      <c r="AR122" s="4">
        <v>-88.487830000000002</v>
      </c>
      <c r="AS122" s="4">
        <v>327.2</v>
      </c>
      <c r="AT122" s="4">
        <v>0</v>
      </c>
      <c r="AU122" s="4">
        <v>12</v>
      </c>
      <c r="AV122" s="4">
        <v>8</v>
      </c>
      <c r="AW122" s="4" t="s">
        <v>204</v>
      </c>
      <c r="AX122" s="4">
        <v>1.5</v>
      </c>
      <c r="AY122" s="4">
        <v>1.1878</v>
      </c>
      <c r="AZ122" s="4">
        <v>2.4</v>
      </c>
      <c r="BA122" s="4">
        <v>14.023</v>
      </c>
      <c r="BB122" s="4">
        <v>37.83</v>
      </c>
      <c r="BC122" s="4">
        <v>2.7</v>
      </c>
      <c r="BD122" s="4">
        <v>4.9400000000000004</v>
      </c>
      <c r="BE122" s="4">
        <v>2043.1880000000001</v>
      </c>
      <c r="BF122" s="4">
        <v>97.936000000000007</v>
      </c>
      <c r="BG122" s="4">
        <v>0.06</v>
      </c>
      <c r="BH122" s="4">
        <v>0</v>
      </c>
      <c r="BI122" s="4">
        <v>0.06</v>
      </c>
      <c r="BJ122" s="4">
        <v>4.4999999999999998E-2</v>
      </c>
      <c r="BK122" s="4">
        <v>0</v>
      </c>
      <c r="BL122" s="4">
        <v>4.4999999999999998E-2</v>
      </c>
      <c r="BM122" s="4">
        <v>281.17720000000003</v>
      </c>
      <c r="BQ122" s="4">
        <v>6556.6350000000002</v>
      </c>
      <c r="BR122" s="4">
        <v>0.10173</v>
      </c>
      <c r="BS122" s="4">
        <v>-5</v>
      </c>
      <c r="BT122" s="4">
        <v>0.60799999999999998</v>
      </c>
      <c r="BU122" s="4">
        <v>2.4860199999999999</v>
      </c>
      <c r="BV122" s="4">
        <v>12.281599999999999</v>
      </c>
    </row>
    <row r="123" spans="1:74" x14ac:dyDescent="0.25">
      <c r="A123" s="2">
        <v>42068</v>
      </c>
      <c r="B123" s="3">
        <v>2.9170138888888891E-2</v>
      </c>
      <c r="C123" s="4">
        <v>3.58</v>
      </c>
      <c r="D123" s="4">
        <v>0.27060000000000001</v>
      </c>
      <c r="E123" s="4">
        <v>2706.192771</v>
      </c>
      <c r="F123" s="4">
        <v>1</v>
      </c>
      <c r="G123" s="4">
        <v>-0.9</v>
      </c>
      <c r="H123" s="4">
        <v>14051.5</v>
      </c>
      <c r="J123" s="4">
        <v>15.8</v>
      </c>
      <c r="K123" s="4">
        <v>0.95309999999999995</v>
      </c>
      <c r="L123" s="4">
        <v>3.4119999999999999</v>
      </c>
      <c r="M123" s="4">
        <v>0.25790000000000002</v>
      </c>
      <c r="N123" s="4">
        <v>0.95309999999999995</v>
      </c>
      <c r="O123" s="4">
        <v>0</v>
      </c>
      <c r="P123" s="4">
        <v>1</v>
      </c>
      <c r="Q123" s="4">
        <v>0.71879999999999999</v>
      </c>
      <c r="R123" s="4">
        <v>0</v>
      </c>
      <c r="S123" s="4">
        <v>0.7</v>
      </c>
      <c r="T123" s="4">
        <v>14051.529200000001</v>
      </c>
      <c r="W123" s="4">
        <v>0</v>
      </c>
      <c r="X123" s="4">
        <v>15.058400000000001</v>
      </c>
      <c r="Y123" s="4">
        <v>13.7</v>
      </c>
      <c r="Z123" s="4">
        <v>853</v>
      </c>
      <c r="AA123" s="4">
        <v>877</v>
      </c>
      <c r="AB123" s="4">
        <v>892</v>
      </c>
      <c r="AC123" s="4">
        <v>53</v>
      </c>
      <c r="AD123" s="4">
        <v>5.67</v>
      </c>
      <c r="AE123" s="4">
        <v>0.13</v>
      </c>
      <c r="AF123" s="4">
        <v>992</v>
      </c>
      <c r="AG123" s="4">
        <v>-12</v>
      </c>
      <c r="AH123" s="4">
        <v>10</v>
      </c>
      <c r="AI123" s="4">
        <v>33</v>
      </c>
      <c r="AJ123" s="4">
        <v>189</v>
      </c>
      <c r="AK123" s="4">
        <v>138</v>
      </c>
      <c r="AL123" s="4">
        <v>1.1000000000000001</v>
      </c>
      <c r="AM123" s="4">
        <v>195</v>
      </c>
      <c r="AN123" s="4" t="s">
        <v>155</v>
      </c>
      <c r="AO123" s="4">
        <v>2</v>
      </c>
      <c r="AP123" s="5">
        <v>0.77918981481481486</v>
      </c>
      <c r="AQ123" s="4">
        <v>47.158771999999999</v>
      </c>
      <c r="AR123" s="4">
        <v>-88.487826999999996</v>
      </c>
      <c r="AS123" s="4">
        <v>311.8</v>
      </c>
      <c r="AT123" s="4">
        <v>0</v>
      </c>
      <c r="AU123" s="4">
        <v>12</v>
      </c>
      <c r="AV123" s="4">
        <v>8</v>
      </c>
      <c r="AW123" s="4" t="s">
        <v>204</v>
      </c>
      <c r="AX123" s="4">
        <v>1.5</v>
      </c>
      <c r="AY123" s="4">
        <v>1.2</v>
      </c>
      <c r="AZ123" s="4">
        <v>2.4</v>
      </c>
      <c r="BA123" s="4">
        <v>14.023</v>
      </c>
      <c r="BB123" s="4">
        <v>37.94</v>
      </c>
      <c r="BC123" s="4">
        <v>2.71</v>
      </c>
      <c r="BD123" s="4">
        <v>4.9249999999999998</v>
      </c>
      <c r="BE123" s="4">
        <v>2048.7779999999998</v>
      </c>
      <c r="BF123" s="4">
        <v>98.570999999999998</v>
      </c>
      <c r="BG123" s="4">
        <v>0.06</v>
      </c>
      <c r="BH123" s="4">
        <v>0</v>
      </c>
      <c r="BI123" s="4">
        <v>0.06</v>
      </c>
      <c r="BJ123" s="4">
        <v>4.4999999999999998E-2</v>
      </c>
      <c r="BK123" s="4">
        <v>0</v>
      </c>
      <c r="BL123" s="4">
        <v>4.4999999999999998E-2</v>
      </c>
      <c r="BM123" s="4">
        <v>279.01889999999997</v>
      </c>
      <c r="BQ123" s="4">
        <v>6574.5749999999998</v>
      </c>
      <c r="BR123" s="4">
        <v>0.12858</v>
      </c>
      <c r="BS123" s="4">
        <v>-5</v>
      </c>
      <c r="BT123" s="4">
        <v>0.60758500000000004</v>
      </c>
      <c r="BU123" s="4">
        <v>3.1421739999999998</v>
      </c>
      <c r="BV123" s="4">
        <v>12.273217000000001</v>
      </c>
    </row>
    <row r="124" spans="1:74" x14ac:dyDescent="0.25">
      <c r="A124" s="2">
        <v>42068</v>
      </c>
      <c r="B124" s="3">
        <v>2.9181712962962961E-2</v>
      </c>
      <c r="C124" s="4">
        <v>3.58</v>
      </c>
      <c r="D124" s="4">
        <v>0.27100000000000002</v>
      </c>
      <c r="E124" s="4">
        <v>2710</v>
      </c>
      <c r="F124" s="4">
        <v>1</v>
      </c>
      <c r="G124" s="4">
        <v>-0.9</v>
      </c>
      <c r="H124" s="4">
        <v>14010.4</v>
      </c>
      <c r="J124" s="4">
        <v>15.8</v>
      </c>
      <c r="K124" s="4">
        <v>0.95309999999999995</v>
      </c>
      <c r="L124" s="4">
        <v>3.4119999999999999</v>
      </c>
      <c r="M124" s="4">
        <v>0.25829999999999997</v>
      </c>
      <c r="N124" s="4">
        <v>0.95309999999999995</v>
      </c>
      <c r="O124" s="4">
        <v>0</v>
      </c>
      <c r="P124" s="4">
        <v>1</v>
      </c>
      <c r="Q124" s="4">
        <v>0.71879999999999999</v>
      </c>
      <c r="R124" s="4">
        <v>0</v>
      </c>
      <c r="S124" s="4">
        <v>0.7</v>
      </c>
      <c r="T124" s="4">
        <v>14010.394399999999</v>
      </c>
      <c r="W124" s="4">
        <v>0</v>
      </c>
      <c r="X124" s="4">
        <v>15.0588</v>
      </c>
      <c r="Y124" s="4">
        <v>13.6</v>
      </c>
      <c r="Z124" s="4">
        <v>854</v>
      </c>
      <c r="AA124" s="4">
        <v>878</v>
      </c>
      <c r="AB124" s="4">
        <v>892</v>
      </c>
      <c r="AC124" s="4">
        <v>53</v>
      </c>
      <c r="AD124" s="4">
        <v>5.67</v>
      </c>
      <c r="AE124" s="4">
        <v>0.13</v>
      </c>
      <c r="AF124" s="4">
        <v>991</v>
      </c>
      <c r="AG124" s="4">
        <v>-12</v>
      </c>
      <c r="AH124" s="4">
        <v>10</v>
      </c>
      <c r="AI124" s="4">
        <v>33</v>
      </c>
      <c r="AJ124" s="4">
        <v>189</v>
      </c>
      <c r="AK124" s="4">
        <v>138</v>
      </c>
      <c r="AL124" s="4">
        <v>1</v>
      </c>
      <c r="AM124" s="4">
        <v>195</v>
      </c>
      <c r="AN124" s="4" t="s">
        <v>155</v>
      </c>
      <c r="AO124" s="4">
        <v>2</v>
      </c>
      <c r="AP124" s="5">
        <v>0.77920138888888879</v>
      </c>
      <c r="AQ124" s="4">
        <v>47.158790000000003</v>
      </c>
      <c r="AR124" s="4">
        <v>-88.487869000000003</v>
      </c>
      <c r="AS124" s="4">
        <v>314.7</v>
      </c>
      <c r="AT124" s="4">
        <v>0</v>
      </c>
      <c r="AU124" s="4">
        <v>12</v>
      </c>
      <c r="AV124" s="4">
        <v>8</v>
      </c>
      <c r="AW124" s="4" t="s">
        <v>204</v>
      </c>
      <c r="AX124" s="4">
        <v>1.5878000000000001</v>
      </c>
      <c r="AY124" s="4">
        <v>1.3755999999999999</v>
      </c>
      <c r="AZ124" s="4">
        <v>2.5756000000000001</v>
      </c>
      <c r="BA124" s="4">
        <v>14.023</v>
      </c>
      <c r="BB124" s="4">
        <v>37.97</v>
      </c>
      <c r="BC124" s="4">
        <v>2.71</v>
      </c>
      <c r="BD124" s="4">
        <v>4.9219999999999997</v>
      </c>
      <c r="BE124" s="4">
        <v>2050.3180000000002</v>
      </c>
      <c r="BF124" s="4">
        <v>98.784000000000006</v>
      </c>
      <c r="BG124" s="4">
        <v>0.06</v>
      </c>
      <c r="BH124" s="4">
        <v>0</v>
      </c>
      <c r="BI124" s="4">
        <v>0.06</v>
      </c>
      <c r="BJ124" s="4">
        <v>4.4999999999999998E-2</v>
      </c>
      <c r="BK124" s="4">
        <v>0</v>
      </c>
      <c r="BL124" s="4">
        <v>4.4999999999999998E-2</v>
      </c>
      <c r="BM124" s="4">
        <v>278.4049</v>
      </c>
      <c r="BQ124" s="4">
        <v>6579.5159999999996</v>
      </c>
      <c r="BR124" s="4">
        <v>0.14405999999999999</v>
      </c>
      <c r="BS124" s="4">
        <v>-5</v>
      </c>
      <c r="BT124" s="4">
        <v>0.60699999999999998</v>
      </c>
      <c r="BU124" s="4">
        <v>3.5204659999999999</v>
      </c>
      <c r="BV124" s="4">
        <v>12.2614</v>
      </c>
    </row>
    <row r="125" spans="1:74" x14ac:dyDescent="0.25">
      <c r="A125" s="2">
        <v>42068</v>
      </c>
      <c r="B125" s="3">
        <v>2.9193287037037038E-2</v>
      </c>
      <c r="C125" s="4">
        <v>3.58</v>
      </c>
      <c r="D125" s="4">
        <v>0.2702</v>
      </c>
      <c r="E125" s="4">
        <v>2701.589242</v>
      </c>
      <c r="F125" s="4">
        <v>1.1000000000000001</v>
      </c>
      <c r="G125" s="4">
        <v>-0.9</v>
      </c>
      <c r="H125" s="4">
        <v>14079.9</v>
      </c>
      <c r="J125" s="4">
        <v>15.8</v>
      </c>
      <c r="K125" s="4">
        <v>0.95299999999999996</v>
      </c>
      <c r="L125" s="4">
        <v>3.4117000000000002</v>
      </c>
      <c r="M125" s="4">
        <v>0.25750000000000001</v>
      </c>
      <c r="N125" s="4">
        <v>1.0483</v>
      </c>
      <c r="O125" s="4">
        <v>0</v>
      </c>
      <c r="P125" s="4">
        <v>1</v>
      </c>
      <c r="Q125" s="4">
        <v>0.79059999999999997</v>
      </c>
      <c r="R125" s="4">
        <v>0</v>
      </c>
      <c r="S125" s="4">
        <v>0.8</v>
      </c>
      <c r="T125" s="4">
        <v>14079.859200000001</v>
      </c>
      <c r="W125" s="4">
        <v>0</v>
      </c>
      <c r="X125" s="4">
        <v>15.057399999999999</v>
      </c>
      <c r="Y125" s="4">
        <v>13.7</v>
      </c>
      <c r="Z125" s="4">
        <v>853</v>
      </c>
      <c r="AA125" s="4">
        <v>877</v>
      </c>
      <c r="AB125" s="4">
        <v>892</v>
      </c>
      <c r="AC125" s="4">
        <v>53</v>
      </c>
      <c r="AD125" s="4">
        <v>5.66</v>
      </c>
      <c r="AE125" s="4">
        <v>0.13</v>
      </c>
      <c r="AF125" s="4">
        <v>992</v>
      </c>
      <c r="AG125" s="4">
        <v>-12</v>
      </c>
      <c r="AH125" s="4">
        <v>10</v>
      </c>
      <c r="AI125" s="4">
        <v>33</v>
      </c>
      <c r="AJ125" s="4">
        <v>189</v>
      </c>
      <c r="AK125" s="4">
        <v>138</v>
      </c>
      <c r="AL125" s="4">
        <v>0.9</v>
      </c>
      <c r="AM125" s="4">
        <v>195</v>
      </c>
      <c r="AN125" s="4" t="s">
        <v>155</v>
      </c>
      <c r="AO125" s="4">
        <v>2</v>
      </c>
      <c r="AP125" s="5">
        <v>0.77921296296296294</v>
      </c>
      <c r="AQ125" s="4">
        <v>47.158810000000003</v>
      </c>
      <c r="AR125" s="4">
        <v>-88.487930000000006</v>
      </c>
      <c r="AS125" s="4">
        <v>313.10000000000002</v>
      </c>
      <c r="AT125" s="4">
        <v>0</v>
      </c>
      <c r="AU125" s="4">
        <v>12</v>
      </c>
      <c r="AV125" s="4">
        <v>8</v>
      </c>
      <c r="AW125" s="4" t="s">
        <v>204</v>
      </c>
      <c r="AX125" s="4">
        <v>1.6</v>
      </c>
      <c r="AY125" s="4">
        <v>1.4877119999999999</v>
      </c>
      <c r="AZ125" s="4">
        <v>2.6</v>
      </c>
      <c r="BA125" s="4">
        <v>14.023</v>
      </c>
      <c r="BB125" s="4">
        <v>37.92</v>
      </c>
      <c r="BC125" s="4">
        <v>2.7</v>
      </c>
      <c r="BD125" s="4">
        <v>4.9320000000000004</v>
      </c>
      <c r="BE125" s="4">
        <v>2047.7670000000001</v>
      </c>
      <c r="BF125" s="4">
        <v>98.353999999999999</v>
      </c>
      <c r="BG125" s="4">
        <v>6.6000000000000003E-2</v>
      </c>
      <c r="BH125" s="4">
        <v>0</v>
      </c>
      <c r="BI125" s="4">
        <v>6.6000000000000003E-2</v>
      </c>
      <c r="BJ125" s="4">
        <v>0.05</v>
      </c>
      <c r="BK125" s="4">
        <v>0</v>
      </c>
      <c r="BL125" s="4">
        <v>0.05</v>
      </c>
      <c r="BM125" s="4">
        <v>279.4624</v>
      </c>
      <c r="BQ125" s="4">
        <v>6571.3289999999997</v>
      </c>
      <c r="BR125" s="4">
        <v>0.11719</v>
      </c>
      <c r="BS125" s="4">
        <v>-5</v>
      </c>
      <c r="BT125" s="4">
        <v>0.60658500000000004</v>
      </c>
      <c r="BU125" s="4">
        <v>2.8638309999999998</v>
      </c>
      <c r="BV125" s="4">
        <v>12.253017</v>
      </c>
    </row>
    <row r="126" spans="1:74" x14ac:dyDescent="0.25">
      <c r="A126" s="2">
        <v>42068</v>
      </c>
      <c r="B126" s="3">
        <v>2.9204861111111109E-2</v>
      </c>
      <c r="C126" s="4">
        <v>3.5640000000000001</v>
      </c>
      <c r="D126" s="4">
        <v>0.26719999999999999</v>
      </c>
      <c r="E126" s="4">
        <v>2672.193495</v>
      </c>
      <c r="F126" s="4">
        <v>1.1000000000000001</v>
      </c>
      <c r="G126" s="4">
        <v>-0.9</v>
      </c>
      <c r="H126" s="4">
        <v>14181.4</v>
      </c>
      <c r="J126" s="4">
        <v>15.8</v>
      </c>
      <c r="K126" s="4">
        <v>0.95309999999999995</v>
      </c>
      <c r="L126" s="4">
        <v>3.3967999999999998</v>
      </c>
      <c r="M126" s="4">
        <v>0.25469999999999998</v>
      </c>
      <c r="N126" s="4">
        <v>1.0484</v>
      </c>
      <c r="O126" s="4">
        <v>0</v>
      </c>
      <c r="P126" s="4">
        <v>1</v>
      </c>
      <c r="Q126" s="4">
        <v>0.79069999999999996</v>
      </c>
      <c r="R126" s="4">
        <v>0</v>
      </c>
      <c r="S126" s="4">
        <v>0.8</v>
      </c>
      <c r="T126" s="4">
        <v>14181.408799999999</v>
      </c>
      <c r="W126" s="4">
        <v>0</v>
      </c>
      <c r="X126" s="4">
        <v>15.058299999999999</v>
      </c>
      <c r="Y126" s="4">
        <v>13.7</v>
      </c>
      <c r="Z126" s="4">
        <v>853</v>
      </c>
      <c r="AA126" s="4">
        <v>877</v>
      </c>
      <c r="AB126" s="4">
        <v>891</v>
      </c>
      <c r="AC126" s="4">
        <v>53</v>
      </c>
      <c r="AD126" s="4">
        <v>5.67</v>
      </c>
      <c r="AE126" s="4">
        <v>0.13</v>
      </c>
      <c r="AF126" s="4">
        <v>992</v>
      </c>
      <c r="AG126" s="4">
        <v>-12</v>
      </c>
      <c r="AH126" s="4">
        <v>10</v>
      </c>
      <c r="AI126" s="4">
        <v>33</v>
      </c>
      <c r="AJ126" s="4">
        <v>189</v>
      </c>
      <c r="AK126" s="4">
        <v>138</v>
      </c>
      <c r="AL126" s="4">
        <v>0.8</v>
      </c>
      <c r="AM126" s="4">
        <v>195</v>
      </c>
      <c r="AN126" s="4" t="s">
        <v>155</v>
      </c>
      <c r="AO126" s="4">
        <v>2</v>
      </c>
      <c r="AP126" s="5">
        <v>0.77922453703703709</v>
      </c>
      <c r="AQ126" s="4">
        <v>47.158850000000001</v>
      </c>
      <c r="AR126" s="4">
        <v>-88.488078000000002</v>
      </c>
      <c r="AS126" s="4">
        <v>308.8</v>
      </c>
      <c r="AT126" s="4">
        <v>0</v>
      </c>
      <c r="AU126" s="4">
        <v>12</v>
      </c>
      <c r="AV126" s="4">
        <v>8</v>
      </c>
      <c r="AW126" s="4" t="s">
        <v>204</v>
      </c>
      <c r="AX126" s="4">
        <v>1.6</v>
      </c>
      <c r="AY126" s="4">
        <v>1.587788</v>
      </c>
      <c r="AZ126" s="4">
        <v>2.6</v>
      </c>
      <c r="BA126" s="4">
        <v>14.023</v>
      </c>
      <c r="BB126" s="4">
        <v>37.97</v>
      </c>
      <c r="BC126" s="4">
        <v>2.71</v>
      </c>
      <c r="BD126" s="4">
        <v>4.9260000000000002</v>
      </c>
      <c r="BE126" s="4">
        <v>2041.87</v>
      </c>
      <c r="BF126" s="4">
        <v>97.436000000000007</v>
      </c>
      <c r="BG126" s="4">
        <v>6.6000000000000003E-2</v>
      </c>
      <c r="BH126" s="4">
        <v>0</v>
      </c>
      <c r="BI126" s="4">
        <v>6.6000000000000003E-2</v>
      </c>
      <c r="BJ126" s="4">
        <v>0.05</v>
      </c>
      <c r="BK126" s="4">
        <v>0</v>
      </c>
      <c r="BL126" s="4">
        <v>0.05</v>
      </c>
      <c r="BM126" s="4">
        <v>281.9015</v>
      </c>
      <c r="BQ126" s="4">
        <v>6581.5919999999996</v>
      </c>
      <c r="BR126" s="4">
        <v>8.9495000000000005E-2</v>
      </c>
      <c r="BS126" s="4">
        <v>-5</v>
      </c>
      <c r="BT126" s="4">
        <v>0.60641500000000004</v>
      </c>
      <c r="BU126" s="4">
        <v>2.1870340000000001</v>
      </c>
      <c r="BV126" s="4">
        <v>12.249582999999999</v>
      </c>
    </row>
    <row r="127" spans="1:74" x14ac:dyDescent="0.25">
      <c r="A127" s="2">
        <v>42068</v>
      </c>
      <c r="B127" s="3">
        <v>2.9216435185185186E-2</v>
      </c>
      <c r="C127" s="4">
        <v>3.56</v>
      </c>
      <c r="D127" s="4">
        <v>0.26050000000000001</v>
      </c>
      <c r="E127" s="4">
        <v>2605.4712260000001</v>
      </c>
      <c r="F127" s="4">
        <v>1.1000000000000001</v>
      </c>
      <c r="G127" s="4">
        <v>-0.9</v>
      </c>
      <c r="H127" s="4">
        <v>14333</v>
      </c>
      <c r="J127" s="4">
        <v>15.8</v>
      </c>
      <c r="K127" s="4">
        <v>0.95309999999999995</v>
      </c>
      <c r="L127" s="4">
        <v>3.3929</v>
      </c>
      <c r="M127" s="4">
        <v>0.24829999999999999</v>
      </c>
      <c r="N127" s="4">
        <v>1.0484</v>
      </c>
      <c r="O127" s="4">
        <v>0</v>
      </c>
      <c r="P127" s="4">
        <v>1</v>
      </c>
      <c r="Q127" s="4">
        <v>0.79069999999999996</v>
      </c>
      <c r="R127" s="4">
        <v>0</v>
      </c>
      <c r="S127" s="4">
        <v>0.8</v>
      </c>
      <c r="T127" s="4">
        <v>14333.0162</v>
      </c>
      <c r="W127" s="4">
        <v>0</v>
      </c>
      <c r="X127" s="4">
        <v>15.058299999999999</v>
      </c>
      <c r="Y127" s="4">
        <v>13.7</v>
      </c>
      <c r="Z127" s="4">
        <v>854</v>
      </c>
      <c r="AA127" s="4">
        <v>877</v>
      </c>
      <c r="AB127" s="4">
        <v>892</v>
      </c>
      <c r="AC127" s="4">
        <v>53</v>
      </c>
      <c r="AD127" s="4">
        <v>5.67</v>
      </c>
      <c r="AE127" s="4">
        <v>0.13</v>
      </c>
      <c r="AF127" s="4">
        <v>991</v>
      </c>
      <c r="AG127" s="4">
        <v>-12</v>
      </c>
      <c r="AH127" s="4">
        <v>10</v>
      </c>
      <c r="AI127" s="4">
        <v>33</v>
      </c>
      <c r="AJ127" s="4">
        <v>189</v>
      </c>
      <c r="AK127" s="4">
        <v>138</v>
      </c>
      <c r="AL127" s="4">
        <v>1</v>
      </c>
      <c r="AM127" s="4">
        <v>195</v>
      </c>
      <c r="AN127" s="4" t="s">
        <v>155</v>
      </c>
      <c r="AO127" s="4">
        <v>2</v>
      </c>
      <c r="AP127" s="5">
        <v>0.77923611111111113</v>
      </c>
      <c r="AQ127" s="4">
        <v>47.158974000000001</v>
      </c>
      <c r="AR127" s="4">
        <v>-88.488403000000005</v>
      </c>
      <c r="AS127" s="4">
        <v>359.5</v>
      </c>
      <c r="AT127" s="4">
        <v>0</v>
      </c>
      <c r="AU127" s="4">
        <v>12</v>
      </c>
      <c r="AV127" s="4">
        <v>8</v>
      </c>
      <c r="AW127" s="4" t="s">
        <v>204</v>
      </c>
      <c r="AX127" s="4">
        <v>1.6</v>
      </c>
      <c r="AY127" s="4">
        <v>1.6</v>
      </c>
      <c r="AZ127" s="4">
        <v>2.6</v>
      </c>
      <c r="BA127" s="4">
        <v>14.023</v>
      </c>
      <c r="BB127" s="4">
        <v>37.94</v>
      </c>
      <c r="BC127" s="4">
        <v>2.71</v>
      </c>
      <c r="BD127" s="4">
        <v>4.9249999999999998</v>
      </c>
      <c r="BE127" s="4">
        <v>2037.537</v>
      </c>
      <c r="BF127" s="4">
        <v>94.912000000000006</v>
      </c>
      <c r="BG127" s="4">
        <v>6.6000000000000003E-2</v>
      </c>
      <c r="BH127" s="4">
        <v>0</v>
      </c>
      <c r="BI127" s="4">
        <v>6.6000000000000003E-2</v>
      </c>
      <c r="BJ127" s="4">
        <v>0.05</v>
      </c>
      <c r="BK127" s="4">
        <v>0</v>
      </c>
      <c r="BL127" s="4">
        <v>0.05</v>
      </c>
      <c r="BM127" s="4">
        <v>284.63850000000002</v>
      </c>
      <c r="BQ127" s="4">
        <v>6575.2349999999997</v>
      </c>
      <c r="BR127" s="4">
        <v>6.0339999999999998E-2</v>
      </c>
      <c r="BS127" s="4">
        <v>-5</v>
      </c>
      <c r="BT127" s="4">
        <v>0.60782999999999998</v>
      </c>
      <c r="BU127" s="4">
        <v>1.474559</v>
      </c>
      <c r="BV127" s="4">
        <v>12.278166000000001</v>
      </c>
    </row>
    <row r="128" spans="1:74" x14ac:dyDescent="0.25">
      <c r="A128" s="2">
        <v>42068</v>
      </c>
      <c r="B128" s="3">
        <v>2.9228009259259256E-2</v>
      </c>
      <c r="C128" s="4">
        <v>3.556</v>
      </c>
      <c r="D128" s="4">
        <v>0.26</v>
      </c>
      <c r="E128" s="4">
        <v>2600</v>
      </c>
      <c r="F128" s="4">
        <v>1.1000000000000001</v>
      </c>
      <c r="G128" s="4">
        <v>-0.9</v>
      </c>
      <c r="H128" s="4">
        <v>14430.9</v>
      </c>
      <c r="J128" s="4">
        <v>15.8</v>
      </c>
      <c r="K128" s="4">
        <v>0.95309999999999995</v>
      </c>
      <c r="L128" s="4">
        <v>3.3887</v>
      </c>
      <c r="M128" s="4">
        <v>0.24779999999999999</v>
      </c>
      <c r="N128" s="4">
        <v>1.0484</v>
      </c>
      <c r="O128" s="4">
        <v>0</v>
      </c>
      <c r="P128" s="4">
        <v>1</v>
      </c>
      <c r="Q128" s="4">
        <v>0.79069999999999996</v>
      </c>
      <c r="R128" s="4">
        <v>0</v>
      </c>
      <c r="S128" s="4">
        <v>0.8</v>
      </c>
      <c r="T128" s="4">
        <v>14430.9</v>
      </c>
      <c r="W128" s="4">
        <v>0</v>
      </c>
      <c r="X128" s="4">
        <v>15.0585</v>
      </c>
      <c r="Y128" s="4">
        <v>13.8</v>
      </c>
      <c r="Z128" s="4">
        <v>853</v>
      </c>
      <c r="AA128" s="4">
        <v>876</v>
      </c>
      <c r="AB128" s="4">
        <v>892</v>
      </c>
      <c r="AC128" s="4">
        <v>53</v>
      </c>
      <c r="AD128" s="4">
        <v>5.67</v>
      </c>
      <c r="AE128" s="4">
        <v>0.13</v>
      </c>
      <c r="AF128" s="4">
        <v>991</v>
      </c>
      <c r="AG128" s="4">
        <v>-12</v>
      </c>
      <c r="AH128" s="4">
        <v>10</v>
      </c>
      <c r="AI128" s="4">
        <v>33</v>
      </c>
      <c r="AJ128" s="4">
        <v>189.4</v>
      </c>
      <c r="AK128" s="4">
        <v>138.4</v>
      </c>
      <c r="AL128" s="4">
        <v>1.2</v>
      </c>
      <c r="AM128" s="4">
        <v>195</v>
      </c>
      <c r="AN128" s="4" t="s">
        <v>155</v>
      </c>
      <c r="AO128" s="4">
        <v>2</v>
      </c>
      <c r="AP128" s="5">
        <v>0.77924768518518517</v>
      </c>
      <c r="AQ128" s="4">
        <v>47.158974000000001</v>
      </c>
      <c r="AR128" s="4">
        <v>-88.488403000000005</v>
      </c>
      <c r="AS128" s="4">
        <v>332.4</v>
      </c>
      <c r="AT128" s="4">
        <v>0</v>
      </c>
      <c r="AU128" s="4">
        <v>12</v>
      </c>
      <c r="AV128" s="4">
        <v>8</v>
      </c>
      <c r="AW128" s="4" t="s">
        <v>204</v>
      </c>
      <c r="AX128" s="4">
        <v>1.6</v>
      </c>
      <c r="AY128" s="4">
        <v>1.6</v>
      </c>
      <c r="AZ128" s="4">
        <v>2.6</v>
      </c>
      <c r="BA128" s="4">
        <v>14.023</v>
      </c>
      <c r="BB128" s="4">
        <v>37.9</v>
      </c>
      <c r="BC128" s="4">
        <v>2.7</v>
      </c>
      <c r="BD128" s="4">
        <v>4.9240000000000004</v>
      </c>
      <c r="BE128" s="4">
        <v>2032.9690000000001</v>
      </c>
      <c r="BF128" s="4">
        <v>94.617999999999995</v>
      </c>
      <c r="BG128" s="4">
        <v>6.6000000000000003E-2</v>
      </c>
      <c r="BH128" s="4">
        <v>0</v>
      </c>
      <c r="BI128" s="4">
        <v>6.6000000000000003E-2</v>
      </c>
      <c r="BJ128" s="4">
        <v>0.05</v>
      </c>
      <c r="BK128" s="4">
        <v>0</v>
      </c>
      <c r="BL128" s="4">
        <v>0.05</v>
      </c>
      <c r="BM128" s="4">
        <v>286.29390000000001</v>
      </c>
      <c r="BQ128" s="4">
        <v>6568.67</v>
      </c>
      <c r="BR128" s="4">
        <v>7.2109999999999994E-2</v>
      </c>
      <c r="BS128" s="4">
        <v>-5</v>
      </c>
      <c r="BT128" s="4">
        <v>0.60858500000000004</v>
      </c>
      <c r="BU128" s="4">
        <v>1.7621880000000001</v>
      </c>
      <c r="BV128" s="4">
        <v>12.293417</v>
      </c>
    </row>
    <row r="129" spans="1:74" x14ac:dyDescent="0.25">
      <c r="A129" s="2">
        <v>42068</v>
      </c>
      <c r="B129" s="3">
        <v>2.9239583333333333E-2</v>
      </c>
      <c r="C129" s="4">
        <v>3.5470000000000002</v>
      </c>
      <c r="D129" s="4">
        <v>0.26119999999999999</v>
      </c>
      <c r="E129" s="4">
        <v>2611.993328</v>
      </c>
      <c r="F129" s="4">
        <v>1.1000000000000001</v>
      </c>
      <c r="G129" s="4">
        <v>-0.9</v>
      </c>
      <c r="H129" s="4">
        <v>14392.6</v>
      </c>
      <c r="J129" s="4">
        <v>15.8</v>
      </c>
      <c r="K129" s="4">
        <v>0.95320000000000005</v>
      </c>
      <c r="L129" s="4">
        <v>3.3812000000000002</v>
      </c>
      <c r="M129" s="4">
        <v>0.249</v>
      </c>
      <c r="N129" s="4">
        <v>1.0485</v>
      </c>
      <c r="O129" s="4">
        <v>0</v>
      </c>
      <c r="P129" s="4">
        <v>1</v>
      </c>
      <c r="Q129" s="4">
        <v>0.79079999999999995</v>
      </c>
      <c r="R129" s="4">
        <v>0</v>
      </c>
      <c r="S129" s="4">
        <v>0.8</v>
      </c>
      <c r="T129" s="4">
        <v>14392.628699999999</v>
      </c>
      <c r="W129" s="4">
        <v>0</v>
      </c>
      <c r="X129" s="4">
        <v>15.060499999999999</v>
      </c>
      <c r="Y129" s="4">
        <v>13.7</v>
      </c>
      <c r="Z129" s="4">
        <v>853</v>
      </c>
      <c r="AA129" s="4">
        <v>877</v>
      </c>
      <c r="AB129" s="4">
        <v>892</v>
      </c>
      <c r="AC129" s="4">
        <v>53</v>
      </c>
      <c r="AD129" s="4">
        <v>5.66</v>
      </c>
      <c r="AE129" s="4">
        <v>0.13</v>
      </c>
      <c r="AF129" s="4">
        <v>992</v>
      </c>
      <c r="AG129" s="4">
        <v>-12</v>
      </c>
      <c r="AH129" s="4">
        <v>10</v>
      </c>
      <c r="AI129" s="4">
        <v>33</v>
      </c>
      <c r="AJ129" s="4">
        <v>190</v>
      </c>
      <c r="AK129" s="4">
        <v>139</v>
      </c>
      <c r="AL129" s="4">
        <v>1.3</v>
      </c>
      <c r="AM129" s="4">
        <v>195</v>
      </c>
      <c r="AN129" s="4" t="s">
        <v>155</v>
      </c>
      <c r="AO129" s="4">
        <v>2</v>
      </c>
      <c r="AP129" s="5">
        <v>0.77925925925925921</v>
      </c>
      <c r="AQ129" s="4">
        <v>47.158971999999999</v>
      </c>
      <c r="AR129" s="4">
        <v>-88.488397000000006</v>
      </c>
      <c r="AS129" s="4">
        <v>327.60000000000002</v>
      </c>
      <c r="AT129" s="4">
        <v>0</v>
      </c>
      <c r="AU129" s="4">
        <v>12</v>
      </c>
      <c r="AV129" s="4">
        <v>8</v>
      </c>
      <c r="AW129" s="4" t="s">
        <v>204</v>
      </c>
      <c r="AX129" s="4">
        <v>1.6</v>
      </c>
      <c r="AY129" s="4">
        <v>1.6</v>
      </c>
      <c r="AZ129" s="4">
        <v>2.6</v>
      </c>
      <c r="BA129" s="4">
        <v>14.023</v>
      </c>
      <c r="BB129" s="4">
        <v>37.979999999999997</v>
      </c>
      <c r="BC129" s="4">
        <v>2.71</v>
      </c>
      <c r="BD129" s="4">
        <v>4.91</v>
      </c>
      <c r="BE129" s="4">
        <v>2032.557</v>
      </c>
      <c r="BF129" s="4">
        <v>95.26</v>
      </c>
      <c r="BG129" s="4">
        <v>6.6000000000000003E-2</v>
      </c>
      <c r="BH129" s="4">
        <v>0</v>
      </c>
      <c r="BI129" s="4">
        <v>6.6000000000000003E-2</v>
      </c>
      <c r="BJ129" s="4">
        <v>0.05</v>
      </c>
      <c r="BK129" s="4">
        <v>0</v>
      </c>
      <c r="BL129" s="4">
        <v>0.05</v>
      </c>
      <c r="BM129" s="4">
        <v>286.11279999999999</v>
      </c>
      <c r="BQ129" s="4">
        <v>6582.8670000000002</v>
      </c>
      <c r="BR129" s="4">
        <v>8.0379999999999993E-2</v>
      </c>
      <c r="BS129" s="4">
        <v>-5</v>
      </c>
      <c r="BT129" s="4">
        <v>0.60716999999999999</v>
      </c>
      <c r="BU129" s="4">
        <v>1.964286</v>
      </c>
      <c r="BV129" s="4">
        <v>12.264834</v>
      </c>
    </row>
    <row r="130" spans="1:74" x14ac:dyDescent="0.25">
      <c r="A130" s="2">
        <v>42068</v>
      </c>
      <c r="B130" s="3">
        <v>2.925115740740741E-2</v>
      </c>
      <c r="C130" s="4">
        <v>3.54</v>
      </c>
      <c r="D130" s="4">
        <v>0.26340000000000002</v>
      </c>
      <c r="E130" s="4">
        <v>2633.5299220000002</v>
      </c>
      <c r="F130" s="4">
        <v>1.1000000000000001</v>
      </c>
      <c r="G130" s="4">
        <v>-0.9</v>
      </c>
      <c r="H130" s="4">
        <v>14362</v>
      </c>
      <c r="J130" s="4">
        <v>15.8</v>
      </c>
      <c r="K130" s="4">
        <v>0.95330000000000004</v>
      </c>
      <c r="L130" s="4">
        <v>3.3748</v>
      </c>
      <c r="M130" s="4">
        <v>0.25109999999999999</v>
      </c>
      <c r="N130" s="4">
        <v>1.0487</v>
      </c>
      <c r="O130" s="4">
        <v>0</v>
      </c>
      <c r="P130" s="4">
        <v>1</v>
      </c>
      <c r="Q130" s="4">
        <v>0.79079999999999995</v>
      </c>
      <c r="R130" s="4">
        <v>0</v>
      </c>
      <c r="S130" s="4">
        <v>0.8</v>
      </c>
      <c r="T130" s="4">
        <v>14361.98</v>
      </c>
      <c r="W130" s="4">
        <v>0</v>
      </c>
      <c r="X130" s="4">
        <v>15.062900000000001</v>
      </c>
      <c r="Y130" s="4">
        <v>13.6</v>
      </c>
      <c r="Z130" s="4">
        <v>854</v>
      </c>
      <c r="AA130" s="4">
        <v>877</v>
      </c>
      <c r="AB130" s="4">
        <v>892</v>
      </c>
      <c r="AC130" s="4">
        <v>52.6</v>
      </c>
      <c r="AD130" s="4">
        <v>5.62</v>
      </c>
      <c r="AE130" s="4">
        <v>0.13</v>
      </c>
      <c r="AF130" s="4">
        <v>992</v>
      </c>
      <c r="AG130" s="4">
        <v>-12</v>
      </c>
      <c r="AH130" s="4">
        <v>10</v>
      </c>
      <c r="AI130" s="4">
        <v>33</v>
      </c>
      <c r="AJ130" s="4">
        <v>190</v>
      </c>
      <c r="AK130" s="4">
        <v>139</v>
      </c>
      <c r="AL130" s="4">
        <v>1.6</v>
      </c>
      <c r="AM130" s="4">
        <v>195</v>
      </c>
      <c r="AN130" s="4" t="s">
        <v>155</v>
      </c>
      <c r="AO130" s="4">
        <v>2</v>
      </c>
      <c r="AP130" s="5">
        <v>0.77927083333333336</v>
      </c>
      <c r="AQ130" s="4">
        <v>47.159033000000001</v>
      </c>
      <c r="AR130" s="4">
        <v>-88.488674000000003</v>
      </c>
      <c r="AS130" s="4">
        <v>314.8</v>
      </c>
      <c r="AT130" s="4">
        <v>0</v>
      </c>
      <c r="AU130" s="4">
        <v>12</v>
      </c>
      <c r="AV130" s="4">
        <v>8</v>
      </c>
      <c r="AW130" s="4" t="s">
        <v>204</v>
      </c>
      <c r="AX130" s="4">
        <v>1.6878</v>
      </c>
      <c r="AY130" s="4">
        <v>1.6878</v>
      </c>
      <c r="AZ130" s="4">
        <v>2.6878000000000002</v>
      </c>
      <c r="BA130" s="4">
        <v>14.023</v>
      </c>
      <c r="BB130" s="4">
        <v>38.04</v>
      </c>
      <c r="BC130" s="4">
        <v>2.71</v>
      </c>
      <c r="BD130" s="4">
        <v>4.8940000000000001</v>
      </c>
      <c r="BE130" s="4">
        <v>2031.704</v>
      </c>
      <c r="BF130" s="4">
        <v>96.198999999999998</v>
      </c>
      <c r="BG130" s="4">
        <v>6.6000000000000003E-2</v>
      </c>
      <c r="BH130" s="4">
        <v>0</v>
      </c>
      <c r="BI130" s="4">
        <v>6.6000000000000003E-2</v>
      </c>
      <c r="BJ130" s="4">
        <v>0.05</v>
      </c>
      <c r="BK130" s="4">
        <v>0</v>
      </c>
      <c r="BL130" s="4">
        <v>0.05</v>
      </c>
      <c r="BM130" s="4">
        <v>285.91789999999997</v>
      </c>
      <c r="BQ130" s="4">
        <v>6593.4530000000004</v>
      </c>
      <c r="BR130" s="4">
        <v>5.9435000000000002E-2</v>
      </c>
      <c r="BS130" s="4">
        <v>-5</v>
      </c>
      <c r="BT130" s="4">
        <v>0.60641500000000004</v>
      </c>
      <c r="BU130" s="4">
        <v>1.4524429999999999</v>
      </c>
      <c r="BV130" s="4">
        <v>12.249582999999999</v>
      </c>
    </row>
    <row r="131" spans="1:74" x14ac:dyDescent="0.25">
      <c r="A131" s="2">
        <v>42068</v>
      </c>
      <c r="B131" s="3">
        <v>2.9262731481481483E-2</v>
      </c>
      <c r="C131" s="4">
        <v>3.54</v>
      </c>
      <c r="D131" s="4">
        <v>0.26379999999999998</v>
      </c>
      <c r="E131" s="4">
        <v>2638.2088349999999</v>
      </c>
      <c r="F131" s="4">
        <v>1.1000000000000001</v>
      </c>
      <c r="G131" s="4">
        <v>-0.9</v>
      </c>
      <c r="H131" s="4">
        <v>14370.3</v>
      </c>
      <c r="J131" s="4">
        <v>15.8</v>
      </c>
      <c r="K131" s="4">
        <v>0.95340000000000003</v>
      </c>
      <c r="L131" s="4">
        <v>3.3752</v>
      </c>
      <c r="M131" s="4">
        <v>0.2515</v>
      </c>
      <c r="N131" s="4">
        <v>1.0488</v>
      </c>
      <c r="O131" s="4">
        <v>0</v>
      </c>
      <c r="P131" s="4">
        <v>1</v>
      </c>
      <c r="Q131" s="4">
        <v>0.79069999999999996</v>
      </c>
      <c r="R131" s="4">
        <v>0</v>
      </c>
      <c r="S131" s="4">
        <v>0.8</v>
      </c>
      <c r="T131" s="4">
        <v>14370.338400000001</v>
      </c>
      <c r="W131" s="4">
        <v>0</v>
      </c>
      <c r="X131" s="4">
        <v>15.064500000000001</v>
      </c>
      <c r="Y131" s="4">
        <v>13.5</v>
      </c>
      <c r="Z131" s="4">
        <v>855</v>
      </c>
      <c r="AA131" s="4">
        <v>879</v>
      </c>
      <c r="AB131" s="4">
        <v>893</v>
      </c>
      <c r="AC131" s="4">
        <v>52</v>
      </c>
      <c r="AD131" s="4">
        <v>5.56</v>
      </c>
      <c r="AE131" s="4">
        <v>0.13</v>
      </c>
      <c r="AF131" s="4">
        <v>992</v>
      </c>
      <c r="AG131" s="4">
        <v>-12</v>
      </c>
      <c r="AH131" s="4">
        <v>10</v>
      </c>
      <c r="AI131" s="4">
        <v>33</v>
      </c>
      <c r="AJ131" s="4">
        <v>190.4</v>
      </c>
      <c r="AK131" s="4">
        <v>139.4</v>
      </c>
      <c r="AL131" s="4">
        <v>1.9</v>
      </c>
      <c r="AM131" s="4">
        <v>195</v>
      </c>
      <c r="AN131" s="4" t="s">
        <v>155</v>
      </c>
      <c r="AO131" s="4">
        <v>2</v>
      </c>
      <c r="AP131" s="5">
        <v>0.77928240740740751</v>
      </c>
      <c r="AQ131" s="4">
        <v>47.159064999999998</v>
      </c>
      <c r="AR131" s="4">
        <v>-88.488809000000003</v>
      </c>
      <c r="AS131" s="4">
        <v>307.60000000000002</v>
      </c>
      <c r="AT131" s="4">
        <v>0</v>
      </c>
      <c r="AU131" s="4">
        <v>12</v>
      </c>
      <c r="AV131" s="4">
        <v>8</v>
      </c>
      <c r="AW131" s="4" t="s">
        <v>204</v>
      </c>
      <c r="AX131" s="4">
        <v>1.5244</v>
      </c>
      <c r="AY131" s="4">
        <v>1.7</v>
      </c>
      <c r="AZ131" s="4">
        <v>2.6122000000000001</v>
      </c>
      <c r="BA131" s="4">
        <v>14.023</v>
      </c>
      <c r="BB131" s="4">
        <v>38.03</v>
      </c>
      <c r="BC131" s="4">
        <v>2.71</v>
      </c>
      <c r="BD131" s="4">
        <v>4.8819999999999997</v>
      </c>
      <c r="BE131" s="4">
        <v>2031.248</v>
      </c>
      <c r="BF131" s="4">
        <v>96.349000000000004</v>
      </c>
      <c r="BG131" s="4">
        <v>6.6000000000000003E-2</v>
      </c>
      <c r="BH131" s="4">
        <v>0</v>
      </c>
      <c r="BI131" s="4">
        <v>6.6000000000000003E-2</v>
      </c>
      <c r="BJ131" s="4">
        <v>0.05</v>
      </c>
      <c r="BK131" s="4">
        <v>0</v>
      </c>
      <c r="BL131" s="4">
        <v>0.05</v>
      </c>
      <c r="BM131" s="4">
        <v>285.98880000000003</v>
      </c>
      <c r="BQ131" s="4">
        <v>6591.9709999999995</v>
      </c>
      <c r="BR131" s="4">
        <v>4.4284999999999998E-2</v>
      </c>
      <c r="BS131" s="4">
        <v>-5</v>
      </c>
      <c r="BT131" s="4">
        <v>0.60616999999999999</v>
      </c>
      <c r="BU131" s="4">
        <v>1.082214</v>
      </c>
      <c r="BV131" s="4">
        <v>12.244634</v>
      </c>
    </row>
    <row r="132" spans="1:74" x14ac:dyDescent="0.25">
      <c r="A132" s="2">
        <v>42068</v>
      </c>
      <c r="B132" s="3">
        <v>2.9274305555555557E-2</v>
      </c>
      <c r="C132" s="4">
        <v>3.548</v>
      </c>
      <c r="D132" s="4">
        <v>0.26119999999999999</v>
      </c>
      <c r="E132" s="4">
        <v>2612.0350290000001</v>
      </c>
      <c r="F132" s="4">
        <v>1.1000000000000001</v>
      </c>
      <c r="G132" s="4">
        <v>-0.9</v>
      </c>
      <c r="H132" s="4">
        <v>14424.4</v>
      </c>
      <c r="J132" s="4">
        <v>15.8</v>
      </c>
      <c r="K132" s="4">
        <v>0.95340000000000003</v>
      </c>
      <c r="L132" s="4">
        <v>3.3828</v>
      </c>
      <c r="M132" s="4">
        <v>0.249</v>
      </c>
      <c r="N132" s="4">
        <v>1.0488</v>
      </c>
      <c r="O132" s="4">
        <v>0</v>
      </c>
      <c r="P132" s="4">
        <v>1</v>
      </c>
      <c r="Q132" s="4">
        <v>0.79069999999999996</v>
      </c>
      <c r="R132" s="4">
        <v>0</v>
      </c>
      <c r="S132" s="4">
        <v>0.8</v>
      </c>
      <c r="T132" s="4">
        <v>14424.3614</v>
      </c>
      <c r="W132" s="4">
        <v>0</v>
      </c>
      <c r="X132" s="4">
        <v>15.0641</v>
      </c>
      <c r="Y132" s="4">
        <v>13.4</v>
      </c>
      <c r="Z132" s="4">
        <v>856</v>
      </c>
      <c r="AA132" s="4">
        <v>878</v>
      </c>
      <c r="AB132" s="4">
        <v>895</v>
      </c>
      <c r="AC132" s="4">
        <v>52</v>
      </c>
      <c r="AD132" s="4">
        <v>5.56</v>
      </c>
      <c r="AE132" s="4">
        <v>0.13</v>
      </c>
      <c r="AF132" s="4">
        <v>992</v>
      </c>
      <c r="AG132" s="4">
        <v>-12</v>
      </c>
      <c r="AH132" s="4">
        <v>10.414999999999999</v>
      </c>
      <c r="AI132" s="4">
        <v>33</v>
      </c>
      <c r="AJ132" s="4">
        <v>191</v>
      </c>
      <c r="AK132" s="4">
        <v>140</v>
      </c>
      <c r="AL132" s="4">
        <v>2.2000000000000002</v>
      </c>
      <c r="AM132" s="4">
        <v>195</v>
      </c>
      <c r="AN132" s="4" t="s">
        <v>155</v>
      </c>
      <c r="AO132" s="4">
        <v>2</v>
      </c>
      <c r="AP132" s="5">
        <v>0.77929398148148143</v>
      </c>
      <c r="AQ132" s="4">
        <v>47.159132999999997</v>
      </c>
      <c r="AR132" s="4">
        <v>-88.489103</v>
      </c>
      <c r="AS132" s="4">
        <v>302.3</v>
      </c>
      <c r="AT132" s="4">
        <v>0</v>
      </c>
      <c r="AU132" s="4">
        <v>12</v>
      </c>
      <c r="AV132" s="4">
        <v>8</v>
      </c>
      <c r="AW132" s="4" t="s">
        <v>204</v>
      </c>
      <c r="AX132" s="4">
        <v>1.5</v>
      </c>
      <c r="AY132" s="4">
        <v>1.7878000000000001</v>
      </c>
      <c r="AZ132" s="4">
        <v>2.6878000000000002</v>
      </c>
      <c r="BA132" s="4">
        <v>14.023</v>
      </c>
      <c r="BB132" s="4">
        <v>37.950000000000003</v>
      </c>
      <c r="BC132" s="4">
        <v>2.71</v>
      </c>
      <c r="BD132" s="4">
        <v>4.8849999999999998</v>
      </c>
      <c r="BE132" s="4">
        <v>2031.567</v>
      </c>
      <c r="BF132" s="4">
        <v>95.191999999999993</v>
      </c>
      <c r="BG132" s="4">
        <v>6.6000000000000003E-2</v>
      </c>
      <c r="BH132" s="4">
        <v>0</v>
      </c>
      <c r="BI132" s="4">
        <v>6.6000000000000003E-2</v>
      </c>
      <c r="BJ132" s="4">
        <v>0.05</v>
      </c>
      <c r="BK132" s="4">
        <v>0</v>
      </c>
      <c r="BL132" s="4">
        <v>0.05</v>
      </c>
      <c r="BM132" s="4">
        <v>286.46780000000001</v>
      </c>
      <c r="BQ132" s="4">
        <v>6578.0990000000002</v>
      </c>
      <c r="BR132" s="4">
        <v>3.9884999999999997E-2</v>
      </c>
      <c r="BS132" s="4">
        <v>-5</v>
      </c>
      <c r="BT132" s="4">
        <v>0.60624500000000003</v>
      </c>
      <c r="BU132" s="4">
        <v>0.97468900000000003</v>
      </c>
      <c r="BV132" s="4">
        <v>12.246149000000001</v>
      </c>
    </row>
    <row r="133" spans="1:74" x14ac:dyDescent="0.25">
      <c r="A133" s="2">
        <v>42068</v>
      </c>
      <c r="B133" s="3">
        <v>2.928587962962963E-2</v>
      </c>
      <c r="C133" s="4">
        <v>3.556</v>
      </c>
      <c r="D133" s="4">
        <v>0.26290000000000002</v>
      </c>
      <c r="E133" s="4">
        <v>2628.715596</v>
      </c>
      <c r="F133" s="4">
        <v>1.1000000000000001</v>
      </c>
      <c r="G133" s="4">
        <v>-0.9</v>
      </c>
      <c r="H133" s="4">
        <v>14233</v>
      </c>
      <c r="J133" s="4">
        <v>15.88</v>
      </c>
      <c r="K133" s="4">
        <v>0.9536</v>
      </c>
      <c r="L133" s="4">
        <v>3.3912</v>
      </c>
      <c r="M133" s="4">
        <v>0.25069999999999998</v>
      </c>
      <c r="N133" s="4">
        <v>1.0488999999999999</v>
      </c>
      <c r="O133" s="4">
        <v>0</v>
      </c>
      <c r="P133" s="4">
        <v>1</v>
      </c>
      <c r="Q133" s="4">
        <v>0.79079999999999995</v>
      </c>
      <c r="R133" s="4">
        <v>0</v>
      </c>
      <c r="S133" s="4">
        <v>0.8</v>
      </c>
      <c r="T133" s="4">
        <v>14233.040800000001</v>
      </c>
      <c r="W133" s="4">
        <v>0</v>
      </c>
      <c r="X133" s="4">
        <v>15.1441</v>
      </c>
      <c r="Y133" s="4">
        <v>13.4</v>
      </c>
      <c r="Z133" s="4">
        <v>856</v>
      </c>
      <c r="AA133" s="4">
        <v>879</v>
      </c>
      <c r="AB133" s="4">
        <v>894</v>
      </c>
      <c r="AC133" s="4">
        <v>52</v>
      </c>
      <c r="AD133" s="4">
        <v>5.56</v>
      </c>
      <c r="AE133" s="4">
        <v>0.13</v>
      </c>
      <c r="AF133" s="4">
        <v>992</v>
      </c>
      <c r="AG133" s="4">
        <v>-12</v>
      </c>
      <c r="AH133" s="4">
        <v>10.585000000000001</v>
      </c>
      <c r="AI133" s="4">
        <v>33</v>
      </c>
      <c r="AJ133" s="4">
        <v>191</v>
      </c>
      <c r="AK133" s="4">
        <v>140</v>
      </c>
      <c r="AL133" s="4">
        <v>2.2999999999999998</v>
      </c>
      <c r="AM133" s="4">
        <v>195</v>
      </c>
      <c r="AN133" s="4" t="s">
        <v>155</v>
      </c>
      <c r="AO133" s="4">
        <v>2</v>
      </c>
      <c r="AP133" s="5">
        <v>0.77930555555555558</v>
      </c>
      <c r="AQ133" s="4">
        <v>47.159154999999998</v>
      </c>
      <c r="AR133" s="4">
        <v>-88.489199999999997</v>
      </c>
      <c r="AS133" s="4">
        <v>299.89999999999998</v>
      </c>
      <c r="AT133" s="4">
        <v>0</v>
      </c>
      <c r="AU133" s="4">
        <v>12</v>
      </c>
      <c r="AV133" s="4">
        <v>8</v>
      </c>
      <c r="AW133" s="4" t="s">
        <v>204</v>
      </c>
      <c r="AX133" s="4">
        <v>1.5878000000000001</v>
      </c>
      <c r="AY133" s="4">
        <v>1.8</v>
      </c>
      <c r="AZ133" s="4">
        <v>2.7</v>
      </c>
      <c r="BA133" s="4">
        <v>14.023</v>
      </c>
      <c r="BB133" s="4">
        <v>38.020000000000003</v>
      </c>
      <c r="BC133" s="4">
        <v>2.71</v>
      </c>
      <c r="BD133" s="4">
        <v>4.8710000000000004</v>
      </c>
      <c r="BE133" s="4">
        <v>2040.317</v>
      </c>
      <c r="BF133" s="4">
        <v>95.984999999999999</v>
      </c>
      <c r="BG133" s="4">
        <v>6.6000000000000003E-2</v>
      </c>
      <c r="BH133" s="4">
        <v>0</v>
      </c>
      <c r="BI133" s="4">
        <v>6.6000000000000003E-2</v>
      </c>
      <c r="BJ133" s="4">
        <v>0.05</v>
      </c>
      <c r="BK133" s="4">
        <v>0</v>
      </c>
      <c r="BL133" s="4">
        <v>0.05</v>
      </c>
      <c r="BM133" s="4">
        <v>283.17619999999999</v>
      </c>
      <c r="BQ133" s="4">
        <v>6624.9129999999996</v>
      </c>
      <c r="BR133" s="4">
        <v>5.1415000000000002E-2</v>
      </c>
      <c r="BS133" s="4">
        <v>-5</v>
      </c>
      <c r="BT133" s="4">
        <v>0.60716999999999999</v>
      </c>
      <c r="BU133" s="4">
        <v>1.256454</v>
      </c>
      <c r="BV133" s="4">
        <v>12.264834</v>
      </c>
    </row>
    <row r="134" spans="1:74" x14ac:dyDescent="0.25">
      <c r="A134" s="2">
        <v>42068</v>
      </c>
      <c r="B134" s="3">
        <v>2.9297453703703704E-2</v>
      </c>
      <c r="C134" s="4">
        <v>3.56</v>
      </c>
      <c r="D134" s="4">
        <v>0.26300000000000001</v>
      </c>
      <c r="E134" s="4">
        <v>2630</v>
      </c>
      <c r="F134" s="4">
        <v>1.2</v>
      </c>
      <c r="G134" s="4">
        <v>-0.9</v>
      </c>
      <c r="H134" s="4">
        <v>13991.3</v>
      </c>
      <c r="J134" s="4">
        <v>15.9</v>
      </c>
      <c r="K134" s="4">
        <v>0.95379999999999998</v>
      </c>
      <c r="L134" s="4">
        <v>3.3954</v>
      </c>
      <c r="M134" s="4">
        <v>0.25080000000000002</v>
      </c>
      <c r="N134" s="4">
        <v>1.1083000000000001</v>
      </c>
      <c r="O134" s="4">
        <v>0</v>
      </c>
      <c r="P134" s="4">
        <v>1.1000000000000001</v>
      </c>
      <c r="Q134" s="4">
        <v>0.83560000000000001</v>
      </c>
      <c r="R134" s="4">
        <v>0</v>
      </c>
      <c r="S134" s="4">
        <v>0.8</v>
      </c>
      <c r="T134" s="4">
        <v>13991.2768</v>
      </c>
      <c r="W134" s="4">
        <v>0</v>
      </c>
      <c r="X134" s="4">
        <v>15.164999999999999</v>
      </c>
      <c r="Y134" s="4">
        <v>13.3</v>
      </c>
      <c r="Z134" s="4">
        <v>856</v>
      </c>
      <c r="AA134" s="4">
        <v>879</v>
      </c>
      <c r="AB134" s="4">
        <v>895</v>
      </c>
      <c r="AC134" s="4">
        <v>52</v>
      </c>
      <c r="AD134" s="4">
        <v>5.56</v>
      </c>
      <c r="AE134" s="4">
        <v>0.13</v>
      </c>
      <c r="AF134" s="4">
        <v>992</v>
      </c>
      <c r="AG134" s="4">
        <v>-12</v>
      </c>
      <c r="AH134" s="4">
        <v>10.414999999999999</v>
      </c>
      <c r="AI134" s="4">
        <v>33</v>
      </c>
      <c r="AJ134" s="4">
        <v>191</v>
      </c>
      <c r="AK134" s="4">
        <v>140</v>
      </c>
      <c r="AL134" s="4">
        <v>2.2999999999999998</v>
      </c>
      <c r="AM134" s="4">
        <v>195</v>
      </c>
      <c r="AN134" s="4" t="s">
        <v>155</v>
      </c>
      <c r="AO134" s="4">
        <v>2</v>
      </c>
      <c r="AP134" s="5">
        <v>0.77931712962962962</v>
      </c>
      <c r="AQ134" s="4">
        <v>47.159208</v>
      </c>
      <c r="AR134" s="4">
        <v>-88.489444000000006</v>
      </c>
      <c r="AS134" s="4">
        <v>298.2</v>
      </c>
      <c r="AT134" s="4">
        <v>0</v>
      </c>
      <c r="AU134" s="4">
        <v>12</v>
      </c>
      <c r="AV134" s="4">
        <v>8</v>
      </c>
      <c r="AW134" s="4" t="s">
        <v>204</v>
      </c>
      <c r="AX134" s="4">
        <v>1.6</v>
      </c>
      <c r="AY134" s="4">
        <v>1.8877999999999999</v>
      </c>
      <c r="AZ134" s="4">
        <v>2.7</v>
      </c>
      <c r="BA134" s="4">
        <v>14.023</v>
      </c>
      <c r="BB134" s="4">
        <v>38.18</v>
      </c>
      <c r="BC134" s="4">
        <v>2.72</v>
      </c>
      <c r="BD134" s="4">
        <v>4.8470000000000004</v>
      </c>
      <c r="BE134" s="4">
        <v>2050.9209999999998</v>
      </c>
      <c r="BF134" s="4">
        <v>96.433999999999997</v>
      </c>
      <c r="BG134" s="4">
        <v>7.0000000000000007E-2</v>
      </c>
      <c r="BH134" s="4">
        <v>0</v>
      </c>
      <c r="BI134" s="4">
        <v>7.0000000000000007E-2</v>
      </c>
      <c r="BJ134" s="4">
        <v>5.2999999999999999E-2</v>
      </c>
      <c r="BK134" s="4">
        <v>0</v>
      </c>
      <c r="BL134" s="4">
        <v>5.2999999999999999E-2</v>
      </c>
      <c r="BM134" s="4">
        <v>279.4676</v>
      </c>
      <c r="BQ134" s="4">
        <v>6660.3140000000003</v>
      </c>
      <c r="BR134" s="4">
        <v>5.3245000000000001E-2</v>
      </c>
      <c r="BS134" s="4">
        <v>-5</v>
      </c>
      <c r="BT134" s="4">
        <v>0.60558500000000004</v>
      </c>
      <c r="BU134" s="4">
        <v>1.3011740000000001</v>
      </c>
      <c r="BV134" s="4">
        <v>12.232817000000001</v>
      </c>
    </row>
    <row r="135" spans="1:74" x14ac:dyDescent="0.25">
      <c r="A135" s="2">
        <v>42068</v>
      </c>
      <c r="B135" s="3">
        <v>2.9309027777777778E-2</v>
      </c>
      <c r="C135" s="4">
        <v>3.56</v>
      </c>
      <c r="D135" s="4">
        <v>0.26300000000000001</v>
      </c>
      <c r="E135" s="4">
        <v>2630</v>
      </c>
      <c r="F135" s="4">
        <v>1.2</v>
      </c>
      <c r="G135" s="4">
        <v>-0.9</v>
      </c>
      <c r="H135" s="4">
        <v>13942.8</v>
      </c>
      <c r="J135" s="4">
        <v>15.9</v>
      </c>
      <c r="K135" s="4">
        <v>0.95369999999999999</v>
      </c>
      <c r="L135" s="4">
        <v>3.3952</v>
      </c>
      <c r="M135" s="4">
        <v>0.25080000000000002</v>
      </c>
      <c r="N135" s="4">
        <v>1.1445000000000001</v>
      </c>
      <c r="O135" s="4">
        <v>0</v>
      </c>
      <c r="P135" s="4">
        <v>1.1000000000000001</v>
      </c>
      <c r="Q135" s="4">
        <v>0.8629</v>
      </c>
      <c r="R135" s="4">
        <v>0</v>
      </c>
      <c r="S135" s="4">
        <v>0.9</v>
      </c>
      <c r="T135" s="4">
        <v>13942.7744</v>
      </c>
      <c r="W135" s="4">
        <v>0</v>
      </c>
      <c r="X135" s="4">
        <v>15.164099999999999</v>
      </c>
      <c r="Y135" s="4">
        <v>13.1</v>
      </c>
      <c r="Z135" s="4">
        <v>857</v>
      </c>
      <c r="AA135" s="4">
        <v>880</v>
      </c>
      <c r="AB135" s="4">
        <v>897</v>
      </c>
      <c r="AC135" s="4">
        <v>52</v>
      </c>
      <c r="AD135" s="4">
        <v>5.56</v>
      </c>
      <c r="AE135" s="4">
        <v>0.13</v>
      </c>
      <c r="AF135" s="4">
        <v>992</v>
      </c>
      <c r="AG135" s="4">
        <v>-12</v>
      </c>
      <c r="AH135" s="4">
        <v>10.17</v>
      </c>
      <c r="AI135" s="4">
        <v>33</v>
      </c>
      <c r="AJ135" s="4">
        <v>190.6</v>
      </c>
      <c r="AK135" s="4">
        <v>139.6</v>
      </c>
      <c r="AL135" s="4">
        <v>2</v>
      </c>
      <c r="AM135" s="4">
        <v>195</v>
      </c>
      <c r="AN135" s="4" t="s">
        <v>155</v>
      </c>
      <c r="AO135" s="4">
        <v>2</v>
      </c>
      <c r="AP135" s="5">
        <v>0.77932870370370377</v>
      </c>
      <c r="AQ135" s="4">
        <v>47.159219</v>
      </c>
      <c r="AR135" s="4">
        <v>-88.489498999999995</v>
      </c>
      <c r="AS135" s="4">
        <v>298.2</v>
      </c>
      <c r="AT135" s="4">
        <v>0</v>
      </c>
      <c r="AU135" s="4">
        <v>12</v>
      </c>
      <c r="AV135" s="4">
        <v>8</v>
      </c>
      <c r="AW135" s="4" t="s">
        <v>204</v>
      </c>
      <c r="AX135" s="4">
        <v>1.6</v>
      </c>
      <c r="AY135" s="4">
        <v>1.9</v>
      </c>
      <c r="AZ135" s="4">
        <v>2.7</v>
      </c>
      <c r="BA135" s="4">
        <v>14.023</v>
      </c>
      <c r="BB135" s="4">
        <v>38.22</v>
      </c>
      <c r="BC135" s="4">
        <v>2.73</v>
      </c>
      <c r="BD135" s="4">
        <v>4.8529999999999998</v>
      </c>
      <c r="BE135" s="4">
        <v>2052.8780000000002</v>
      </c>
      <c r="BF135" s="4">
        <v>96.525999999999996</v>
      </c>
      <c r="BG135" s="4">
        <v>7.1999999999999995E-2</v>
      </c>
      <c r="BH135" s="4">
        <v>0</v>
      </c>
      <c r="BI135" s="4">
        <v>7.1999999999999995E-2</v>
      </c>
      <c r="BJ135" s="4">
        <v>5.5E-2</v>
      </c>
      <c r="BK135" s="4">
        <v>0</v>
      </c>
      <c r="BL135" s="4">
        <v>5.5E-2</v>
      </c>
      <c r="BM135" s="4">
        <v>278.78070000000002</v>
      </c>
      <c r="BQ135" s="4">
        <v>6666.67</v>
      </c>
      <c r="BR135" s="4">
        <v>5.0435000000000001E-2</v>
      </c>
      <c r="BS135" s="4">
        <v>-5</v>
      </c>
      <c r="BT135" s="4">
        <v>0.59462499999999996</v>
      </c>
      <c r="BU135" s="4">
        <v>1.232505</v>
      </c>
      <c r="BV135" s="4">
        <v>12.011424999999999</v>
      </c>
    </row>
    <row r="136" spans="1:74" x14ac:dyDescent="0.25">
      <c r="A136" s="2">
        <v>42068</v>
      </c>
      <c r="B136" s="3">
        <v>2.9320601851851851E-2</v>
      </c>
      <c r="C136" s="4">
        <v>3.5539999999999998</v>
      </c>
      <c r="D136" s="4">
        <v>0.2586</v>
      </c>
      <c r="E136" s="4">
        <v>2585.9726959999998</v>
      </c>
      <c r="F136" s="4">
        <v>1.3</v>
      </c>
      <c r="G136" s="4">
        <v>-0.9</v>
      </c>
      <c r="H136" s="4">
        <v>13877.5</v>
      </c>
      <c r="J136" s="4">
        <v>15.9</v>
      </c>
      <c r="K136" s="4">
        <v>0.95350000000000001</v>
      </c>
      <c r="L136" s="4">
        <v>3.3889</v>
      </c>
      <c r="M136" s="4">
        <v>0.24660000000000001</v>
      </c>
      <c r="N136" s="4">
        <v>1.2396</v>
      </c>
      <c r="O136" s="4">
        <v>0</v>
      </c>
      <c r="P136" s="4">
        <v>1.2</v>
      </c>
      <c r="Q136" s="4">
        <v>0.93469999999999998</v>
      </c>
      <c r="R136" s="4">
        <v>0</v>
      </c>
      <c r="S136" s="4">
        <v>0.9</v>
      </c>
      <c r="T136" s="4">
        <v>13877.4642</v>
      </c>
      <c r="W136" s="4">
        <v>0</v>
      </c>
      <c r="X136" s="4">
        <v>15.1608</v>
      </c>
      <c r="Y136" s="4">
        <v>12.6</v>
      </c>
      <c r="Z136" s="4">
        <v>861</v>
      </c>
      <c r="AA136" s="4">
        <v>885</v>
      </c>
      <c r="AB136" s="4">
        <v>897</v>
      </c>
      <c r="AC136" s="4">
        <v>52.4</v>
      </c>
      <c r="AD136" s="4">
        <v>5.61</v>
      </c>
      <c r="AE136" s="4">
        <v>0.13</v>
      </c>
      <c r="AF136" s="4">
        <v>991</v>
      </c>
      <c r="AG136" s="4">
        <v>-12</v>
      </c>
      <c r="AH136" s="4">
        <v>8.5850000000000009</v>
      </c>
      <c r="AI136" s="4">
        <v>33</v>
      </c>
      <c r="AJ136" s="4">
        <v>188.8</v>
      </c>
      <c r="AK136" s="4">
        <v>138.19999999999999</v>
      </c>
      <c r="AL136" s="4">
        <v>0.7</v>
      </c>
      <c r="AM136" s="4">
        <v>195</v>
      </c>
      <c r="AN136" s="4" t="s">
        <v>155</v>
      </c>
      <c r="AO136" s="4">
        <v>2</v>
      </c>
      <c r="AP136" s="5">
        <v>0.7793402777777777</v>
      </c>
      <c r="AQ136" s="4">
        <v>47.159219999999998</v>
      </c>
      <c r="AR136" s="4">
        <v>-88.489502000000002</v>
      </c>
      <c r="AS136" s="4">
        <v>298.2</v>
      </c>
      <c r="AT136" s="4">
        <v>0</v>
      </c>
      <c r="AU136" s="4">
        <v>12</v>
      </c>
      <c r="AV136" s="4">
        <v>8</v>
      </c>
      <c r="AW136" s="4" t="s">
        <v>204</v>
      </c>
      <c r="AX136" s="4">
        <v>1.6</v>
      </c>
      <c r="AY136" s="4">
        <v>1.9</v>
      </c>
      <c r="AZ136" s="4">
        <v>2.7</v>
      </c>
      <c r="BA136" s="4">
        <v>14.023</v>
      </c>
      <c r="BB136" s="4">
        <v>38.340000000000003</v>
      </c>
      <c r="BC136" s="4">
        <v>2.73</v>
      </c>
      <c r="BD136" s="4">
        <v>4.8760000000000003</v>
      </c>
      <c r="BE136" s="4">
        <v>2056.0790000000002</v>
      </c>
      <c r="BF136" s="4">
        <v>95.215999999999994</v>
      </c>
      <c r="BG136" s="4">
        <v>7.9000000000000001E-2</v>
      </c>
      <c r="BH136" s="4">
        <v>0</v>
      </c>
      <c r="BI136" s="4">
        <v>7.9000000000000001E-2</v>
      </c>
      <c r="BJ136" s="4">
        <v>5.8999999999999997E-2</v>
      </c>
      <c r="BK136" s="4">
        <v>0</v>
      </c>
      <c r="BL136" s="4">
        <v>5.8999999999999997E-2</v>
      </c>
      <c r="BM136" s="4">
        <v>278.43049999999999</v>
      </c>
      <c r="BQ136" s="4">
        <v>6688.1490000000003</v>
      </c>
      <c r="BR136" s="4">
        <v>3.0304999999999999E-2</v>
      </c>
      <c r="BS136" s="4">
        <v>-5</v>
      </c>
      <c r="BT136" s="4">
        <v>0.57003999999999999</v>
      </c>
      <c r="BU136" s="4">
        <v>0.74057899999999999</v>
      </c>
      <c r="BV136" s="4">
        <v>11.514808</v>
      </c>
    </row>
    <row r="137" spans="1:74" x14ac:dyDescent="0.25">
      <c r="A137" s="2">
        <v>42068</v>
      </c>
      <c r="B137" s="3">
        <v>2.9332175925925932E-2</v>
      </c>
      <c r="C137" s="4">
        <v>3.504</v>
      </c>
      <c r="D137" s="4">
        <v>0.25269999999999998</v>
      </c>
      <c r="E137" s="4">
        <v>2527.2009760000001</v>
      </c>
      <c r="F137" s="4">
        <v>1.4</v>
      </c>
      <c r="G137" s="4">
        <v>-0.9</v>
      </c>
      <c r="H137" s="4">
        <v>13975.9</v>
      </c>
      <c r="J137" s="4">
        <v>15.9</v>
      </c>
      <c r="K137" s="4">
        <v>0.9536</v>
      </c>
      <c r="L137" s="4">
        <v>3.3414000000000001</v>
      </c>
      <c r="M137" s="4">
        <v>0.24099999999999999</v>
      </c>
      <c r="N137" s="4">
        <v>1.335</v>
      </c>
      <c r="O137" s="4">
        <v>0</v>
      </c>
      <c r="P137" s="4">
        <v>1.3</v>
      </c>
      <c r="Q137" s="4">
        <v>1.0068999999999999</v>
      </c>
      <c r="R137" s="4">
        <v>0</v>
      </c>
      <c r="S137" s="4">
        <v>1</v>
      </c>
      <c r="T137" s="4">
        <v>13975.862300000001</v>
      </c>
      <c r="W137" s="4">
        <v>0</v>
      </c>
      <c r="X137" s="4">
        <v>15.1616</v>
      </c>
      <c r="Y137" s="4">
        <v>12.2</v>
      </c>
      <c r="Z137" s="4">
        <v>864</v>
      </c>
      <c r="AA137" s="4">
        <v>890</v>
      </c>
      <c r="AB137" s="4">
        <v>899</v>
      </c>
      <c r="AC137" s="4">
        <v>53</v>
      </c>
      <c r="AD137" s="4">
        <v>5.67</v>
      </c>
      <c r="AE137" s="4">
        <v>0.13</v>
      </c>
      <c r="AF137" s="4">
        <v>991</v>
      </c>
      <c r="AG137" s="4">
        <v>-12</v>
      </c>
      <c r="AH137" s="4">
        <v>7.5854150000000002</v>
      </c>
      <c r="AI137" s="4">
        <v>33</v>
      </c>
      <c r="AJ137" s="4">
        <v>187</v>
      </c>
      <c r="AK137" s="4">
        <v>136.6</v>
      </c>
      <c r="AL137" s="4">
        <v>-0.6</v>
      </c>
      <c r="AM137" s="4">
        <v>195</v>
      </c>
      <c r="AN137" s="4" t="s">
        <v>155</v>
      </c>
      <c r="AO137" s="4">
        <v>2</v>
      </c>
      <c r="AP137" s="5">
        <v>0.77935185185185185</v>
      </c>
      <c r="AQ137" s="4">
        <v>47.159224000000002</v>
      </c>
      <c r="AR137" s="4">
        <v>-88.489519999999999</v>
      </c>
      <c r="AS137" s="4">
        <v>297.89999999999998</v>
      </c>
      <c r="AT137" s="4">
        <v>0</v>
      </c>
      <c r="AU137" s="4">
        <v>11</v>
      </c>
      <c r="AV137" s="4">
        <v>7</v>
      </c>
      <c r="AW137" s="4" t="s">
        <v>205</v>
      </c>
      <c r="AX137" s="4">
        <v>1.6</v>
      </c>
      <c r="AY137" s="4">
        <v>1.9</v>
      </c>
      <c r="AZ137" s="4">
        <v>2.7</v>
      </c>
      <c r="BA137" s="4">
        <v>14.023</v>
      </c>
      <c r="BB137" s="4">
        <v>38.68</v>
      </c>
      <c r="BC137" s="4">
        <v>2.76</v>
      </c>
      <c r="BD137" s="4">
        <v>4.87</v>
      </c>
      <c r="BE137" s="4">
        <v>2045.0119999999999</v>
      </c>
      <c r="BF137" s="4">
        <v>93.872</v>
      </c>
      <c r="BG137" s="4">
        <v>8.5999999999999993E-2</v>
      </c>
      <c r="BH137" s="4">
        <v>0</v>
      </c>
      <c r="BI137" s="4">
        <v>8.5999999999999993E-2</v>
      </c>
      <c r="BJ137" s="4">
        <v>6.5000000000000002E-2</v>
      </c>
      <c r="BK137" s="4">
        <v>0</v>
      </c>
      <c r="BL137" s="4">
        <v>6.5000000000000002E-2</v>
      </c>
      <c r="BM137" s="4">
        <v>282.85890000000001</v>
      </c>
      <c r="BQ137" s="4">
        <v>6747.0680000000002</v>
      </c>
      <c r="BR137" s="4">
        <v>1.0170999999999999E-2</v>
      </c>
      <c r="BS137" s="4">
        <v>-5</v>
      </c>
      <c r="BT137" s="4">
        <v>0.55475600000000003</v>
      </c>
      <c r="BU137" s="4">
        <v>0.24854999999999999</v>
      </c>
      <c r="BV137" s="4">
        <v>11.206075999999999</v>
      </c>
    </row>
    <row r="138" spans="1:74" x14ac:dyDescent="0.25">
      <c r="A138" s="2">
        <v>42068</v>
      </c>
      <c r="B138" s="3">
        <v>2.9343750000000002E-2</v>
      </c>
      <c r="C138" s="4">
        <v>3.5</v>
      </c>
      <c r="D138" s="4">
        <v>0.25069999999999998</v>
      </c>
      <c r="E138" s="4">
        <v>2507.0112949999998</v>
      </c>
      <c r="F138" s="4">
        <v>1.4</v>
      </c>
      <c r="G138" s="4">
        <v>-0.8</v>
      </c>
      <c r="H138" s="4">
        <v>14213.9</v>
      </c>
      <c r="J138" s="4">
        <v>15.9</v>
      </c>
      <c r="K138" s="4">
        <v>0.95320000000000005</v>
      </c>
      <c r="L138" s="4">
        <v>3.3361999999999998</v>
      </c>
      <c r="M138" s="4">
        <v>0.23899999999999999</v>
      </c>
      <c r="N138" s="4">
        <v>1.3345</v>
      </c>
      <c r="O138" s="4">
        <v>0</v>
      </c>
      <c r="P138" s="4">
        <v>1.3</v>
      </c>
      <c r="Q138" s="4">
        <v>1.0065</v>
      </c>
      <c r="R138" s="4">
        <v>0</v>
      </c>
      <c r="S138" s="4">
        <v>1</v>
      </c>
      <c r="T138" s="4">
        <v>14213.850899999999</v>
      </c>
      <c r="W138" s="4">
        <v>0</v>
      </c>
      <c r="X138" s="4">
        <v>15.1561</v>
      </c>
      <c r="Y138" s="4">
        <v>12.2</v>
      </c>
      <c r="Z138" s="4">
        <v>865</v>
      </c>
      <c r="AA138" s="4">
        <v>891</v>
      </c>
      <c r="AB138" s="4">
        <v>900</v>
      </c>
      <c r="AC138" s="4">
        <v>53</v>
      </c>
      <c r="AD138" s="4">
        <v>5.67</v>
      </c>
      <c r="AE138" s="4">
        <v>0.13</v>
      </c>
      <c r="AF138" s="4">
        <v>991</v>
      </c>
      <c r="AG138" s="4">
        <v>-12</v>
      </c>
      <c r="AH138" s="4">
        <v>6.5855860000000002</v>
      </c>
      <c r="AI138" s="4">
        <v>33</v>
      </c>
      <c r="AJ138" s="4">
        <v>186.6</v>
      </c>
      <c r="AK138" s="4">
        <v>136</v>
      </c>
      <c r="AL138" s="4">
        <v>-1.3</v>
      </c>
      <c r="AM138" s="4">
        <v>195</v>
      </c>
      <c r="AN138" s="4" t="s">
        <v>155</v>
      </c>
      <c r="AO138" s="4">
        <v>2</v>
      </c>
      <c r="AP138" s="5">
        <v>0.779363425925926</v>
      </c>
      <c r="AQ138" s="4">
        <v>47.159261999999998</v>
      </c>
      <c r="AR138" s="4">
        <v>-88.489671000000001</v>
      </c>
      <c r="AS138" s="4">
        <v>297.89999999999998</v>
      </c>
      <c r="AT138" s="4">
        <v>0</v>
      </c>
      <c r="AU138" s="4">
        <v>11</v>
      </c>
      <c r="AV138" s="4">
        <v>7</v>
      </c>
      <c r="AW138" s="4" t="s">
        <v>205</v>
      </c>
      <c r="AX138" s="4">
        <v>1.6</v>
      </c>
      <c r="AY138" s="4">
        <v>1.9878</v>
      </c>
      <c r="AZ138" s="4">
        <v>2.7</v>
      </c>
      <c r="BA138" s="4">
        <v>14.023</v>
      </c>
      <c r="BB138" s="4">
        <v>38.53</v>
      </c>
      <c r="BC138" s="4">
        <v>2.75</v>
      </c>
      <c r="BD138" s="4">
        <v>4.9089999999999998</v>
      </c>
      <c r="BE138" s="4">
        <v>2035.01</v>
      </c>
      <c r="BF138" s="4">
        <v>92.775000000000006</v>
      </c>
      <c r="BG138" s="4">
        <v>8.5000000000000006E-2</v>
      </c>
      <c r="BH138" s="4">
        <v>0</v>
      </c>
      <c r="BI138" s="4">
        <v>8.5000000000000006E-2</v>
      </c>
      <c r="BJ138" s="4">
        <v>6.4000000000000001E-2</v>
      </c>
      <c r="BK138" s="4">
        <v>0</v>
      </c>
      <c r="BL138" s="4">
        <v>6.4000000000000001E-2</v>
      </c>
      <c r="BM138" s="4">
        <v>286.70909999999998</v>
      </c>
      <c r="BQ138" s="4">
        <v>6721.9350000000004</v>
      </c>
      <c r="BR138" s="4">
        <v>7.1199999999999996E-4</v>
      </c>
      <c r="BS138" s="4">
        <v>-5</v>
      </c>
      <c r="BT138" s="4">
        <v>0.54927000000000004</v>
      </c>
      <c r="BU138" s="4">
        <v>1.7392000000000001E-2</v>
      </c>
      <c r="BV138" s="4">
        <v>11.095259</v>
      </c>
    </row>
    <row r="139" spans="1:74" x14ac:dyDescent="0.25">
      <c r="A139" s="2">
        <v>42068</v>
      </c>
      <c r="B139" s="3">
        <v>2.9355324074074072E-2</v>
      </c>
      <c r="C139" s="4">
        <v>3.5</v>
      </c>
      <c r="D139" s="4">
        <v>0.2394</v>
      </c>
      <c r="E139" s="4">
        <v>2394.06603</v>
      </c>
      <c r="F139" s="4">
        <v>1.4</v>
      </c>
      <c r="G139" s="4">
        <v>-0.8</v>
      </c>
      <c r="H139" s="4">
        <v>14391.8</v>
      </c>
      <c r="J139" s="4">
        <v>15.9</v>
      </c>
      <c r="K139" s="4">
        <v>0.95299999999999996</v>
      </c>
      <c r="L139" s="4">
        <v>3.3355000000000001</v>
      </c>
      <c r="M139" s="4">
        <v>0.22819999999999999</v>
      </c>
      <c r="N139" s="4">
        <v>1.3342000000000001</v>
      </c>
      <c r="O139" s="4">
        <v>0</v>
      </c>
      <c r="P139" s="4">
        <v>1.3</v>
      </c>
      <c r="Q139" s="4">
        <v>1.0063</v>
      </c>
      <c r="R139" s="4">
        <v>0</v>
      </c>
      <c r="S139" s="4">
        <v>1</v>
      </c>
      <c r="T139" s="4">
        <v>14391.8225</v>
      </c>
      <c r="W139" s="4">
        <v>0</v>
      </c>
      <c r="X139" s="4">
        <v>15.152699999999999</v>
      </c>
      <c r="Y139" s="4">
        <v>12.1</v>
      </c>
      <c r="Z139" s="4">
        <v>865</v>
      </c>
      <c r="AA139" s="4">
        <v>892</v>
      </c>
      <c r="AB139" s="4">
        <v>900</v>
      </c>
      <c r="AC139" s="4">
        <v>53</v>
      </c>
      <c r="AD139" s="4">
        <v>5.67</v>
      </c>
      <c r="AE139" s="4">
        <v>0.13</v>
      </c>
      <c r="AF139" s="4">
        <v>991</v>
      </c>
      <c r="AG139" s="4">
        <v>-12</v>
      </c>
      <c r="AH139" s="4">
        <v>6</v>
      </c>
      <c r="AI139" s="4">
        <v>33</v>
      </c>
      <c r="AJ139" s="4">
        <v>185.6</v>
      </c>
      <c r="AK139" s="4">
        <v>136</v>
      </c>
      <c r="AL139" s="4">
        <v>-1.9</v>
      </c>
      <c r="AM139" s="4">
        <v>195</v>
      </c>
      <c r="AN139" s="4" t="s">
        <v>155</v>
      </c>
      <c r="AO139" s="4">
        <v>2</v>
      </c>
      <c r="AP139" s="5">
        <v>0.77938657407407408</v>
      </c>
      <c r="AQ139" s="4">
        <v>47.159267</v>
      </c>
      <c r="AR139" s="4">
        <v>-88.489692000000005</v>
      </c>
      <c r="AS139" s="4">
        <v>297.89999999999998</v>
      </c>
      <c r="AT139" s="4">
        <v>0</v>
      </c>
      <c r="AU139" s="4">
        <v>11</v>
      </c>
      <c r="AV139" s="4">
        <v>7</v>
      </c>
      <c r="AW139" s="4" t="s">
        <v>205</v>
      </c>
      <c r="AX139" s="4">
        <v>1.6</v>
      </c>
      <c r="AY139" s="4">
        <v>2</v>
      </c>
      <c r="AZ139" s="4">
        <v>2.7</v>
      </c>
      <c r="BA139" s="4">
        <v>14.023</v>
      </c>
      <c r="BB139" s="4">
        <v>38.479999999999997</v>
      </c>
      <c r="BC139" s="4">
        <v>2.74</v>
      </c>
      <c r="BD139" s="4">
        <v>4.9320000000000004</v>
      </c>
      <c r="BE139" s="4">
        <v>2032.002</v>
      </c>
      <c r="BF139" s="4">
        <v>88.465000000000003</v>
      </c>
      <c r="BG139" s="4">
        <v>8.5000000000000006E-2</v>
      </c>
      <c r="BH139" s="4">
        <v>0</v>
      </c>
      <c r="BI139" s="4">
        <v>8.5000000000000006E-2</v>
      </c>
      <c r="BJ139" s="4">
        <v>6.4000000000000001E-2</v>
      </c>
      <c r="BK139" s="4">
        <v>0</v>
      </c>
      <c r="BL139" s="4">
        <v>6.4000000000000001E-2</v>
      </c>
      <c r="BM139" s="4">
        <v>289.93380000000002</v>
      </c>
      <c r="BQ139" s="4">
        <v>6712</v>
      </c>
      <c r="BR139" s="4">
        <v>-1.3905000000000001E-2</v>
      </c>
      <c r="BS139" s="4">
        <v>-5</v>
      </c>
      <c r="BT139" s="4">
        <v>0.54524499999999998</v>
      </c>
      <c r="BU139" s="4">
        <v>-0.33980399999999999</v>
      </c>
      <c r="BV139" s="4">
        <v>11.013949</v>
      </c>
    </row>
    <row r="140" spans="1:74" x14ac:dyDescent="0.25">
      <c r="A140" s="2">
        <v>42068</v>
      </c>
      <c r="B140" s="3">
        <v>2.9366898148148149E-2</v>
      </c>
      <c r="C140" s="4">
        <v>3.5</v>
      </c>
      <c r="D140" s="4">
        <v>0.24060000000000001</v>
      </c>
      <c r="E140" s="4">
        <v>2405.9075910000001</v>
      </c>
      <c r="F140" s="4">
        <v>1.4</v>
      </c>
      <c r="G140" s="4">
        <v>-0.8</v>
      </c>
      <c r="H140" s="4">
        <v>14463.7</v>
      </c>
      <c r="J140" s="4">
        <v>15.9</v>
      </c>
      <c r="K140" s="4">
        <v>0.95279999999999998</v>
      </c>
      <c r="L140" s="4">
        <v>3.3349000000000002</v>
      </c>
      <c r="M140" s="4">
        <v>0.22919999999999999</v>
      </c>
      <c r="N140" s="4">
        <v>1.3340000000000001</v>
      </c>
      <c r="O140" s="4">
        <v>0</v>
      </c>
      <c r="P140" s="4">
        <v>1.3</v>
      </c>
      <c r="Q140" s="4">
        <v>1.0061</v>
      </c>
      <c r="R140" s="4">
        <v>0</v>
      </c>
      <c r="S140" s="4">
        <v>1</v>
      </c>
      <c r="T140" s="4">
        <v>14463.7</v>
      </c>
      <c r="W140" s="4">
        <v>0</v>
      </c>
      <c r="X140" s="4">
        <v>15.15</v>
      </c>
      <c r="Y140" s="4">
        <v>12</v>
      </c>
      <c r="Z140" s="4">
        <v>866</v>
      </c>
      <c r="AA140" s="4">
        <v>893</v>
      </c>
      <c r="AB140" s="4">
        <v>901</v>
      </c>
      <c r="AC140" s="4">
        <v>53</v>
      </c>
      <c r="AD140" s="4">
        <v>5.67</v>
      </c>
      <c r="AE140" s="4">
        <v>0.13</v>
      </c>
      <c r="AF140" s="4">
        <v>991</v>
      </c>
      <c r="AG140" s="4">
        <v>-12</v>
      </c>
      <c r="AH140" s="4">
        <v>6</v>
      </c>
      <c r="AI140" s="4">
        <v>33</v>
      </c>
      <c r="AJ140" s="4">
        <v>185</v>
      </c>
      <c r="AK140" s="4">
        <v>135.6</v>
      </c>
      <c r="AL140" s="4">
        <v>-2.2999999999999998</v>
      </c>
      <c r="AM140" s="4">
        <v>195</v>
      </c>
      <c r="AN140" s="4" t="s">
        <v>155</v>
      </c>
      <c r="AO140" s="4">
        <v>2</v>
      </c>
      <c r="AP140" s="5">
        <v>0.77938657407407408</v>
      </c>
      <c r="AQ140" s="4">
        <v>47.159267999999997</v>
      </c>
      <c r="AR140" s="4">
        <v>-88.489694999999998</v>
      </c>
      <c r="AS140" s="4">
        <v>300.2</v>
      </c>
      <c r="AT140" s="4">
        <v>0</v>
      </c>
      <c r="AU140" s="4">
        <v>11</v>
      </c>
      <c r="AV140" s="4">
        <v>7</v>
      </c>
      <c r="AW140" s="4" t="s">
        <v>205</v>
      </c>
      <c r="AX140" s="4">
        <v>1.6877120000000001</v>
      </c>
      <c r="AY140" s="4">
        <v>2.1754250000000002</v>
      </c>
      <c r="AZ140" s="4">
        <v>2.9631370000000001</v>
      </c>
      <c r="BA140" s="4">
        <v>14.023</v>
      </c>
      <c r="BB140" s="4">
        <v>38.42</v>
      </c>
      <c r="BC140" s="4">
        <v>2.74</v>
      </c>
      <c r="BD140" s="4">
        <v>4.95</v>
      </c>
      <c r="BE140" s="4">
        <v>2028.5</v>
      </c>
      <c r="BF140" s="4">
        <v>88.748999999999995</v>
      </c>
      <c r="BG140" s="4">
        <v>8.5000000000000006E-2</v>
      </c>
      <c r="BH140" s="4">
        <v>0</v>
      </c>
      <c r="BI140" s="4">
        <v>8.5000000000000006E-2</v>
      </c>
      <c r="BJ140" s="4">
        <v>6.4000000000000001E-2</v>
      </c>
      <c r="BK140" s="4">
        <v>0</v>
      </c>
      <c r="BL140" s="4">
        <v>6.4000000000000001E-2</v>
      </c>
      <c r="BM140" s="4">
        <v>290.93169999999998</v>
      </c>
      <c r="BQ140" s="4">
        <v>6700.4309999999996</v>
      </c>
      <c r="BR140" s="4">
        <v>-1.5095000000000001E-2</v>
      </c>
      <c r="BS140" s="4">
        <v>-5</v>
      </c>
      <c r="BT140" s="4">
        <v>0.54949000000000003</v>
      </c>
      <c r="BU140" s="4">
        <v>-0.36888399999999999</v>
      </c>
      <c r="BV140" s="4">
        <v>11.099698</v>
      </c>
    </row>
    <row r="141" spans="1:74" x14ac:dyDescent="0.25">
      <c r="A141" s="2">
        <v>42068</v>
      </c>
      <c r="B141" s="3">
        <v>2.9378472222222219E-2</v>
      </c>
      <c r="C141" s="4">
        <v>3.5030000000000001</v>
      </c>
      <c r="D141" s="4">
        <v>0.24729999999999999</v>
      </c>
      <c r="E141" s="4">
        <v>2473.140218</v>
      </c>
      <c r="F141" s="4">
        <v>1.7</v>
      </c>
      <c r="G141" s="4">
        <v>-0.8</v>
      </c>
      <c r="H141" s="4">
        <v>14348</v>
      </c>
      <c r="J141" s="4">
        <v>15.9</v>
      </c>
      <c r="K141" s="4">
        <v>0.95279999999999998</v>
      </c>
      <c r="L141" s="4">
        <v>3.3376999999999999</v>
      </c>
      <c r="M141" s="4">
        <v>0.23569999999999999</v>
      </c>
      <c r="N141" s="4">
        <v>1.6065</v>
      </c>
      <c r="O141" s="4">
        <v>0</v>
      </c>
      <c r="P141" s="4">
        <v>1.6</v>
      </c>
      <c r="Q141" s="4">
        <v>1.2117</v>
      </c>
      <c r="R141" s="4">
        <v>0</v>
      </c>
      <c r="S141" s="4">
        <v>1.2</v>
      </c>
      <c r="T141" s="4">
        <v>14348.0496</v>
      </c>
      <c r="W141" s="4">
        <v>0</v>
      </c>
      <c r="X141" s="4">
        <v>15.1503</v>
      </c>
      <c r="Y141" s="4">
        <v>12.1</v>
      </c>
      <c r="Z141" s="4">
        <v>865</v>
      </c>
      <c r="AA141" s="4">
        <v>892</v>
      </c>
      <c r="AB141" s="4">
        <v>900</v>
      </c>
      <c r="AC141" s="4">
        <v>53</v>
      </c>
      <c r="AD141" s="4">
        <v>5.67</v>
      </c>
      <c r="AE141" s="4">
        <v>0.13</v>
      </c>
      <c r="AF141" s="4">
        <v>991</v>
      </c>
      <c r="AG141" s="4">
        <v>-12</v>
      </c>
      <c r="AH141" s="4">
        <v>6</v>
      </c>
      <c r="AI141" s="4">
        <v>33</v>
      </c>
      <c r="AJ141" s="4">
        <v>185</v>
      </c>
      <c r="AK141" s="4">
        <v>135.4</v>
      </c>
      <c r="AL141" s="4">
        <v>-2.2999999999999998</v>
      </c>
      <c r="AM141" s="4">
        <v>195</v>
      </c>
      <c r="AN141" s="4" t="s">
        <v>155</v>
      </c>
      <c r="AO141" s="4">
        <v>2</v>
      </c>
      <c r="AP141" s="5">
        <v>0.77940972222222227</v>
      </c>
      <c r="AQ141" s="4">
        <v>47.159267999999997</v>
      </c>
      <c r="AR141" s="4">
        <v>-88.489694999999998</v>
      </c>
      <c r="AS141" s="4">
        <v>300.5</v>
      </c>
      <c r="AT141" s="4">
        <v>0</v>
      </c>
      <c r="AU141" s="4">
        <v>11</v>
      </c>
      <c r="AV141" s="4">
        <v>6</v>
      </c>
      <c r="AW141" s="4" t="s">
        <v>206</v>
      </c>
      <c r="AX141" s="4">
        <v>1.7</v>
      </c>
      <c r="AY141" s="4">
        <v>2.2000000000000002</v>
      </c>
      <c r="AZ141" s="4">
        <v>3</v>
      </c>
      <c r="BA141" s="4">
        <v>14.023</v>
      </c>
      <c r="BB141" s="4">
        <v>38.43</v>
      </c>
      <c r="BC141" s="4">
        <v>2.74</v>
      </c>
      <c r="BD141" s="4">
        <v>4.9480000000000004</v>
      </c>
      <c r="BE141" s="4">
        <v>2031.154</v>
      </c>
      <c r="BF141" s="4">
        <v>91.275000000000006</v>
      </c>
      <c r="BG141" s="4">
        <v>0.10199999999999999</v>
      </c>
      <c r="BH141" s="4">
        <v>0</v>
      </c>
      <c r="BI141" s="4">
        <v>0.10199999999999999</v>
      </c>
      <c r="BJ141" s="4">
        <v>7.6999999999999999E-2</v>
      </c>
      <c r="BK141" s="4">
        <v>0</v>
      </c>
      <c r="BL141" s="4">
        <v>7.6999999999999999E-2</v>
      </c>
      <c r="BM141" s="4">
        <v>288.74529999999999</v>
      </c>
      <c r="BQ141" s="4">
        <v>6703.8050000000003</v>
      </c>
      <c r="BR141" s="4">
        <v>-1.2245000000000001E-2</v>
      </c>
      <c r="BS141" s="4">
        <v>-5</v>
      </c>
      <c r="BT141" s="4">
        <v>0.55134000000000005</v>
      </c>
      <c r="BU141" s="4">
        <v>-0.29923699999999998</v>
      </c>
      <c r="BV141" s="4">
        <v>11.137067999999999</v>
      </c>
    </row>
    <row r="142" spans="1:74" x14ac:dyDescent="0.25">
      <c r="A142" s="2">
        <v>42068</v>
      </c>
      <c r="B142" s="3">
        <v>2.9390046296296296E-2</v>
      </c>
      <c r="C142" s="4">
        <v>3.51</v>
      </c>
      <c r="D142" s="4">
        <v>0.2487</v>
      </c>
      <c r="E142" s="4">
        <v>2486.9515200000001</v>
      </c>
      <c r="F142" s="4">
        <v>2.4</v>
      </c>
      <c r="G142" s="4">
        <v>-0.8</v>
      </c>
      <c r="H142" s="4">
        <v>14400.6</v>
      </c>
      <c r="J142" s="4">
        <v>15.9</v>
      </c>
      <c r="K142" s="4">
        <v>0.95269999999999999</v>
      </c>
      <c r="L142" s="4">
        <v>3.3439000000000001</v>
      </c>
      <c r="M142" s="4">
        <v>0.2369</v>
      </c>
      <c r="N142" s="4">
        <v>2.2864</v>
      </c>
      <c r="O142" s="4">
        <v>0</v>
      </c>
      <c r="P142" s="4">
        <v>2.2999999999999998</v>
      </c>
      <c r="Q142" s="4">
        <v>1.7244999999999999</v>
      </c>
      <c r="R142" s="4">
        <v>0</v>
      </c>
      <c r="S142" s="4">
        <v>1.7</v>
      </c>
      <c r="T142" s="4">
        <v>14400.5767</v>
      </c>
      <c r="W142" s="4">
        <v>0</v>
      </c>
      <c r="X142" s="4">
        <v>15.147600000000001</v>
      </c>
      <c r="Y142" s="4">
        <v>12</v>
      </c>
      <c r="Z142" s="4">
        <v>866</v>
      </c>
      <c r="AA142" s="4">
        <v>892</v>
      </c>
      <c r="AB142" s="4">
        <v>901</v>
      </c>
      <c r="AC142" s="4">
        <v>53</v>
      </c>
      <c r="AD142" s="4">
        <v>5.67</v>
      </c>
      <c r="AE142" s="4">
        <v>0.13</v>
      </c>
      <c r="AF142" s="4">
        <v>991</v>
      </c>
      <c r="AG142" s="4">
        <v>-12</v>
      </c>
      <c r="AH142" s="4">
        <v>6</v>
      </c>
      <c r="AI142" s="4">
        <v>33</v>
      </c>
      <c r="AJ142" s="4">
        <v>185</v>
      </c>
      <c r="AK142" s="4">
        <v>135.6</v>
      </c>
      <c r="AL142" s="4">
        <v>-2.4</v>
      </c>
      <c r="AM142" s="4">
        <v>195</v>
      </c>
      <c r="AN142" s="4" t="s">
        <v>155</v>
      </c>
      <c r="AO142" s="4">
        <v>2</v>
      </c>
      <c r="AP142" s="5">
        <v>0.77940972222222227</v>
      </c>
      <c r="AQ142" s="4">
        <v>47.159269999999999</v>
      </c>
      <c r="AR142" s="4">
        <v>-88.489694999999998</v>
      </c>
      <c r="AS142" s="4">
        <v>301.39999999999998</v>
      </c>
      <c r="AT142" s="4">
        <v>0</v>
      </c>
      <c r="AU142" s="4">
        <v>11</v>
      </c>
      <c r="AV142" s="4">
        <v>6</v>
      </c>
      <c r="AW142" s="4" t="s">
        <v>206</v>
      </c>
      <c r="AX142" s="4">
        <v>1.7</v>
      </c>
      <c r="AY142" s="4">
        <v>2.2000000000000002</v>
      </c>
      <c r="AZ142" s="4">
        <v>2.8243999999999998</v>
      </c>
      <c r="BA142" s="4">
        <v>14.023</v>
      </c>
      <c r="BB142" s="4">
        <v>38.33</v>
      </c>
      <c r="BC142" s="4">
        <v>2.73</v>
      </c>
      <c r="BD142" s="4">
        <v>4.9669999999999996</v>
      </c>
      <c r="BE142" s="4">
        <v>2029.7380000000001</v>
      </c>
      <c r="BF142" s="4">
        <v>91.533000000000001</v>
      </c>
      <c r="BG142" s="4">
        <v>0.14499999999999999</v>
      </c>
      <c r="BH142" s="4">
        <v>0</v>
      </c>
      <c r="BI142" s="4">
        <v>0.14499999999999999</v>
      </c>
      <c r="BJ142" s="4">
        <v>0.11</v>
      </c>
      <c r="BK142" s="4">
        <v>0</v>
      </c>
      <c r="BL142" s="4">
        <v>0.11</v>
      </c>
      <c r="BM142" s="4">
        <v>289.05880000000002</v>
      </c>
      <c r="BQ142" s="4">
        <v>6685.4189999999999</v>
      </c>
      <c r="BR142" s="4">
        <v>-1.3169999999999999E-2</v>
      </c>
      <c r="BS142" s="4">
        <v>-5</v>
      </c>
      <c r="BT142" s="4">
        <v>0.55024499999999998</v>
      </c>
      <c r="BU142" s="4">
        <v>-0.32184200000000002</v>
      </c>
      <c r="BV142" s="4">
        <v>11.114948999999999</v>
      </c>
    </row>
    <row r="143" spans="1:74" x14ac:dyDescent="0.25">
      <c r="A143" s="2">
        <v>42068</v>
      </c>
      <c r="B143" s="3">
        <v>2.9401620370370366E-2</v>
      </c>
      <c r="C143" s="4">
        <v>3.51</v>
      </c>
      <c r="D143" s="4">
        <v>0.246</v>
      </c>
      <c r="E143" s="4">
        <v>2460</v>
      </c>
      <c r="F143" s="4">
        <v>2.4</v>
      </c>
      <c r="G143" s="4">
        <v>-0.8</v>
      </c>
      <c r="H143" s="4">
        <v>14572.5</v>
      </c>
      <c r="J143" s="4">
        <v>15.9</v>
      </c>
      <c r="K143" s="4">
        <v>0.95250000000000001</v>
      </c>
      <c r="L143" s="4">
        <v>3.3433000000000002</v>
      </c>
      <c r="M143" s="4">
        <v>0.23430000000000001</v>
      </c>
      <c r="N143" s="4">
        <v>2.2860999999999998</v>
      </c>
      <c r="O143" s="4">
        <v>0</v>
      </c>
      <c r="P143" s="4">
        <v>2.2999999999999998</v>
      </c>
      <c r="Q143" s="4">
        <v>1.7242</v>
      </c>
      <c r="R143" s="4">
        <v>0</v>
      </c>
      <c r="S143" s="4">
        <v>1.7</v>
      </c>
      <c r="T143" s="4">
        <v>14572.515799999999</v>
      </c>
      <c r="W143" s="4">
        <v>0</v>
      </c>
      <c r="X143" s="4">
        <v>15.145099999999999</v>
      </c>
      <c r="Y143" s="4">
        <v>12.1</v>
      </c>
      <c r="Z143" s="4">
        <v>866</v>
      </c>
      <c r="AA143" s="4">
        <v>892</v>
      </c>
      <c r="AB143" s="4">
        <v>901</v>
      </c>
      <c r="AC143" s="4">
        <v>53</v>
      </c>
      <c r="AD143" s="4">
        <v>5.67</v>
      </c>
      <c r="AE143" s="4">
        <v>0.13</v>
      </c>
      <c r="AF143" s="4">
        <v>991</v>
      </c>
      <c r="AG143" s="4">
        <v>-12</v>
      </c>
      <c r="AH143" s="4">
        <v>6</v>
      </c>
      <c r="AI143" s="4">
        <v>33</v>
      </c>
      <c r="AJ143" s="4">
        <v>185</v>
      </c>
      <c r="AK143" s="4">
        <v>135</v>
      </c>
      <c r="AL143" s="4">
        <v>-2.5</v>
      </c>
      <c r="AM143" s="4">
        <v>195</v>
      </c>
      <c r="AN143" s="4" t="s">
        <v>155</v>
      </c>
      <c r="AO143" s="4">
        <v>2</v>
      </c>
      <c r="AP143" s="5">
        <v>0.7794212962962962</v>
      </c>
      <c r="AQ143" s="4">
        <v>47.159272000000001</v>
      </c>
      <c r="AR143" s="4">
        <v>-88.489697000000007</v>
      </c>
      <c r="AS143" s="4">
        <v>302.60000000000002</v>
      </c>
      <c r="AT143" s="4">
        <v>0</v>
      </c>
      <c r="AU143" s="4">
        <v>11</v>
      </c>
      <c r="AV143" s="4">
        <v>7</v>
      </c>
      <c r="AW143" s="4" t="s">
        <v>205</v>
      </c>
      <c r="AX143" s="4">
        <v>1.5244</v>
      </c>
      <c r="AY143" s="4">
        <v>2.2000000000000002</v>
      </c>
      <c r="AZ143" s="4">
        <v>2.7122000000000002</v>
      </c>
      <c r="BA143" s="4">
        <v>14.023</v>
      </c>
      <c r="BB143" s="4">
        <v>38.22</v>
      </c>
      <c r="BC143" s="4">
        <v>2.73</v>
      </c>
      <c r="BD143" s="4">
        <v>4.9850000000000003</v>
      </c>
      <c r="BE143" s="4">
        <v>2023.7</v>
      </c>
      <c r="BF143" s="4">
        <v>90.272000000000006</v>
      </c>
      <c r="BG143" s="4">
        <v>0.14499999999999999</v>
      </c>
      <c r="BH143" s="4">
        <v>0</v>
      </c>
      <c r="BI143" s="4">
        <v>0.14499999999999999</v>
      </c>
      <c r="BJ143" s="4">
        <v>0.109</v>
      </c>
      <c r="BK143" s="4">
        <v>0</v>
      </c>
      <c r="BL143" s="4">
        <v>0.109</v>
      </c>
      <c r="BM143" s="4">
        <v>291.68849999999998</v>
      </c>
      <c r="BQ143" s="4">
        <v>6665.5320000000002</v>
      </c>
      <c r="BR143" s="4">
        <v>-1.0755000000000001E-2</v>
      </c>
      <c r="BS143" s="4">
        <v>-5</v>
      </c>
      <c r="BT143" s="4">
        <v>0.55158499999999999</v>
      </c>
      <c r="BU143" s="4">
        <v>-0.26282499999999998</v>
      </c>
      <c r="BV143" s="4">
        <v>11.142016999999999</v>
      </c>
    </row>
    <row r="144" spans="1:74" x14ac:dyDescent="0.25">
      <c r="A144" s="2">
        <v>42068</v>
      </c>
      <c r="B144" s="3">
        <v>2.9413194444444443E-2</v>
      </c>
      <c r="C144" s="4">
        <v>3.5179999999999998</v>
      </c>
      <c r="D144" s="4">
        <v>0.24709999999999999</v>
      </c>
      <c r="E144" s="4">
        <v>2471.0091739999998</v>
      </c>
      <c r="F144" s="4">
        <v>2.4</v>
      </c>
      <c r="G144" s="4">
        <v>-0.7</v>
      </c>
      <c r="H144" s="4">
        <v>14523.8</v>
      </c>
      <c r="J144" s="4">
        <v>15.9</v>
      </c>
      <c r="K144" s="4">
        <v>0.95250000000000001</v>
      </c>
      <c r="L144" s="4">
        <v>3.3506</v>
      </c>
      <c r="M144" s="4">
        <v>0.2354</v>
      </c>
      <c r="N144" s="4">
        <v>2.2858999999999998</v>
      </c>
      <c r="O144" s="4">
        <v>0</v>
      </c>
      <c r="P144" s="4">
        <v>2.2999999999999998</v>
      </c>
      <c r="Q144" s="4">
        <v>1.7241</v>
      </c>
      <c r="R144" s="4">
        <v>0</v>
      </c>
      <c r="S144" s="4">
        <v>1.7</v>
      </c>
      <c r="T144" s="4">
        <v>14523.7745</v>
      </c>
      <c r="W144" s="4">
        <v>0</v>
      </c>
      <c r="X144" s="4">
        <v>15.1442</v>
      </c>
      <c r="Y144" s="4">
        <v>12.1</v>
      </c>
      <c r="Z144" s="4">
        <v>866</v>
      </c>
      <c r="AA144" s="4">
        <v>892</v>
      </c>
      <c r="AB144" s="4">
        <v>901</v>
      </c>
      <c r="AC144" s="4">
        <v>53</v>
      </c>
      <c r="AD144" s="4">
        <v>5.67</v>
      </c>
      <c r="AE144" s="4">
        <v>0.13</v>
      </c>
      <c r="AF144" s="4">
        <v>991</v>
      </c>
      <c r="AG144" s="4">
        <v>-12</v>
      </c>
      <c r="AH144" s="4">
        <v>6</v>
      </c>
      <c r="AI144" s="4">
        <v>33</v>
      </c>
      <c r="AJ144" s="4">
        <v>185</v>
      </c>
      <c r="AK144" s="4">
        <v>135</v>
      </c>
      <c r="AL144" s="4">
        <v>-2.6</v>
      </c>
      <c r="AM144" s="4">
        <v>195</v>
      </c>
      <c r="AN144" s="4" t="s">
        <v>155</v>
      </c>
      <c r="AO144" s="4">
        <v>2</v>
      </c>
      <c r="AP144" s="5">
        <v>0.7794444444444445</v>
      </c>
      <c r="AQ144" s="4">
        <v>47.159272000000001</v>
      </c>
      <c r="AR144" s="4">
        <v>-88.489697000000007</v>
      </c>
      <c r="AS144" s="4">
        <v>302.7</v>
      </c>
      <c r="AT144" s="4">
        <v>0</v>
      </c>
      <c r="AU144" s="4">
        <v>11</v>
      </c>
      <c r="AV144" s="4">
        <v>7</v>
      </c>
      <c r="AW144" s="4" t="s">
        <v>205</v>
      </c>
      <c r="AX144" s="4">
        <v>1.5</v>
      </c>
      <c r="AY144" s="4">
        <v>2.2000000000000002</v>
      </c>
      <c r="AZ144" s="4">
        <v>2.7</v>
      </c>
      <c r="BA144" s="4">
        <v>14.023</v>
      </c>
      <c r="BB144" s="4">
        <v>38.19</v>
      </c>
      <c r="BC144" s="4">
        <v>2.72</v>
      </c>
      <c r="BD144" s="4">
        <v>4.99</v>
      </c>
      <c r="BE144" s="4">
        <v>2026.6969999999999</v>
      </c>
      <c r="BF144" s="4">
        <v>90.608999999999995</v>
      </c>
      <c r="BG144" s="4">
        <v>0.14499999999999999</v>
      </c>
      <c r="BH144" s="4">
        <v>0</v>
      </c>
      <c r="BI144" s="4">
        <v>0.14499999999999999</v>
      </c>
      <c r="BJ144" s="4">
        <v>0.109</v>
      </c>
      <c r="BK144" s="4">
        <v>0</v>
      </c>
      <c r="BL144" s="4">
        <v>0.109</v>
      </c>
      <c r="BM144" s="4">
        <v>290.51659999999998</v>
      </c>
      <c r="BQ144" s="4">
        <v>6660.6620000000003</v>
      </c>
      <c r="BR144" s="4">
        <v>-3.6050000000000001E-3</v>
      </c>
      <c r="BS144" s="4">
        <v>-5</v>
      </c>
      <c r="BT144" s="4">
        <v>0.54975499999999999</v>
      </c>
      <c r="BU144" s="4">
        <v>-8.8096999999999995E-2</v>
      </c>
      <c r="BV144" s="4">
        <v>11.105051</v>
      </c>
    </row>
    <row r="145" spans="1:74" x14ac:dyDescent="0.25">
      <c r="A145" s="2">
        <v>42068</v>
      </c>
      <c r="B145" s="3">
        <v>2.942476851851852E-2</v>
      </c>
      <c r="C145" s="4">
        <v>3.544</v>
      </c>
      <c r="D145" s="4">
        <v>0.25629999999999997</v>
      </c>
      <c r="E145" s="4">
        <v>2562.7522939999999</v>
      </c>
      <c r="F145" s="4">
        <v>2.4</v>
      </c>
      <c r="G145" s="4">
        <v>-0.7</v>
      </c>
      <c r="H145" s="4">
        <v>14499</v>
      </c>
      <c r="J145" s="4">
        <v>15.9</v>
      </c>
      <c r="K145" s="4">
        <v>0.95220000000000005</v>
      </c>
      <c r="L145" s="4">
        <v>3.3746</v>
      </c>
      <c r="M145" s="4">
        <v>0.24399999999999999</v>
      </c>
      <c r="N145" s="4">
        <v>2.2852000000000001</v>
      </c>
      <c r="O145" s="4">
        <v>0</v>
      </c>
      <c r="P145" s="4">
        <v>2.2999999999999998</v>
      </c>
      <c r="Q145" s="4">
        <v>1.7236</v>
      </c>
      <c r="R145" s="4">
        <v>0</v>
      </c>
      <c r="S145" s="4">
        <v>1.7</v>
      </c>
      <c r="T145" s="4">
        <v>14498.989600000001</v>
      </c>
      <c r="W145" s="4">
        <v>0</v>
      </c>
      <c r="X145" s="4">
        <v>15.1394</v>
      </c>
      <c r="Y145" s="4">
        <v>12</v>
      </c>
      <c r="Z145" s="4">
        <v>866</v>
      </c>
      <c r="AA145" s="4">
        <v>893</v>
      </c>
      <c r="AB145" s="4">
        <v>901</v>
      </c>
      <c r="AC145" s="4">
        <v>53</v>
      </c>
      <c r="AD145" s="4">
        <v>5.67</v>
      </c>
      <c r="AE145" s="4">
        <v>0.13</v>
      </c>
      <c r="AF145" s="4">
        <v>991</v>
      </c>
      <c r="AG145" s="4">
        <v>-12</v>
      </c>
      <c r="AH145" s="4">
        <v>6</v>
      </c>
      <c r="AI145" s="4">
        <v>33</v>
      </c>
      <c r="AJ145" s="4">
        <v>185</v>
      </c>
      <c r="AK145" s="4">
        <v>135.4</v>
      </c>
      <c r="AL145" s="4">
        <v>-2.6</v>
      </c>
      <c r="AM145" s="4">
        <v>195</v>
      </c>
      <c r="AN145" s="4" t="s">
        <v>155</v>
      </c>
      <c r="AO145" s="4">
        <v>2</v>
      </c>
      <c r="AP145" s="5">
        <v>0.7794444444444445</v>
      </c>
      <c r="AQ145" s="4">
        <v>47.159272999999999</v>
      </c>
      <c r="AR145" s="4">
        <v>-88.489698000000004</v>
      </c>
      <c r="AS145" s="4">
        <v>303.39999999999998</v>
      </c>
      <c r="AT145" s="4">
        <v>0</v>
      </c>
      <c r="AU145" s="4">
        <v>11</v>
      </c>
      <c r="AV145" s="4">
        <v>7</v>
      </c>
      <c r="AW145" s="4" t="s">
        <v>205</v>
      </c>
      <c r="AX145" s="4">
        <v>1.5</v>
      </c>
      <c r="AY145" s="4">
        <v>2.2000000000000002</v>
      </c>
      <c r="AZ145" s="4">
        <v>2.6122879999999999</v>
      </c>
      <c r="BA145" s="4">
        <v>14.023</v>
      </c>
      <c r="BB145" s="4">
        <v>37.96</v>
      </c>
      <c r="BC145" s="4">
        <v>2.71</v>
      </c>
      <c r="BD145" s="4">
        <v>5.024</v>
      </c>
      <c r="BE145" s="4">
        <v>2028.97</v>
      </c>
      <c r="BF145" s="4">
        <v>93.379000000000005</v>
      </c>
      <c r="BG145" s="4">
        <v>0.14399999999999999</v>
      </c>
      <c r="BH145" s="4">
        <v>0</v>
      </c>
      <c r="BI145" s="4">
        <v>0.14399999999999999</v>
      </c>
      <c r="BJ145" s="4">
        <v>0.109</v>
      </c>
      <c r="BK145" s="4">
        <v>0</v>
      </c>
      <c r="BL145" s="4">
        <v>0.109</v>
      </c>
      <c r="BM145" s="4">
        <v>288.27769999999998</v>
      </c>
      <c r="BQ145" s="4">
        <v>6618.5069999999996</v>
      </c>
      <c r="BR145" s="4">
        <v>2.6499999999999999E-4</v>
      </c>
      <c r="BS145" s="4">
        <v>-5</v>
      </c>
      <c r="BT145" s="4">
        <v>0.55007499999999998</v>
      </c>
      <c r="BU145" s="4">
        <v>6.476E-3</v>
      </c>
      <c r="BV145" s="4">
        <v>11.111515000000001</v>
      </c>
    </row>
    <row r="146" spans="1:74" x14ac:dyDescent="0.25">
      <c r="A146" s="2">
        <v>42068</v>
      </c>
      <c r="B146" s="3">
        <v>2.9436342592592594E-2</v>
      </c>
      <c r="C146" s="4">
        <v>3.556</v>
      </c>
      <c r="D146" s="4">
        <v>0.25309999999999999</v>
      </c>
      <c r="E146" s="4">
        <v>2530.506003</v>
      </c>
      <c r="F146" s="4">
        <v>2.4</v>
      </c>
      <c r="G146" s="4">
        <v>-0.7</v>
      </c>
      <c r="H146" s="4">
        <v>14429.5</v>
      </c>
      <c r="J146" s="4">
        <v>15.9</v>
      </c>
      <c r="K146" s="4">
        <v>0.95220000000000005</v>
      </c>
      <c r="L146" s="4">
        <v>3.3856000000000002</v>
      </c>
      <c r="M146" s="4">
        <v>0.2409</v>
      </c>
      <c r="N146" s="4">
        <v>2.2852000000000001</v>
      </c>
      <c r="O146" s="4">
        <v>0</v>
      </c>
      <c r="P146" s="4">
        <v>2.2999999999999998</v>
      </c>
      <c r="Q146" s="4">
        <v>1.7236</v>
      </c>
      <c r="R146" s="4">
        <v>0</v>
      </c>
      <c r="S146" s="4">
        <v>1.7</v>
      </c>
      <c r="T146" s="4">
        <v>14429.474</v>
      </c>
      <c r="W146" s="4">
        <v>0</v>
      </c>
      <c r="X146" s="4">
        <v>15.139699999999999</v>
      </c>
      <c r="Y146" s="4">
        <v>12.1</v>
      </c>
      <c r="Z146" s="4">
        <v>866</v>
      </c>
      <c r="AA146" s="4">
        <v>892</v>
      </c>
      <c r="AB146" s="4">
        <v>900</v>
      </c>
      <c r="AC146" s="4">
        <v>53</v>
      </c>
      <c r="AD146" s="4">
        <v>5.67</v>
      </c>
      <c r="AE146" s="4">
        <v>0.13</v>
      </c>
      <c r="AF146" s="4">
        <v>991</v>
      </c>
      <c r="AG146" s="4">
        <v>-12</v>
      </c>
      <c r="AH146" s="4">
        <v>6</v>
      </c>
      <c r="AI146" s="4">
        <v>33</v>
      </c>
      <c r="AJ146" s="4">
        <v>185</v>
      </c>
      <c r="AK146" s="4">
        <v>136</v>
      </c>
      <c r="AL146" s="4">
        <v>-2.5</v>
      </c>
      <c r="AM146" s="4">
        <v>195.2</v>
      </c>
      <c r="AN146" s="4" t="s">
        <v>155</v>
      </c>
      <c r="AO146" s="4">
        <v>2</v>
      </c>
      <c r="AP146" s="5">
        <v>0.77945601851851853</v>
      </c>
      <c r="AQ146" s="4">
        <v>47.159275000000001</v>
      </c>
      <c r="AR146" s="4">
        <v>-88.489698000000004</v>
      </c>
      <c r="AS146" s="4">
        <v>303.89999999999998</v>
      </c>
      <c r="AT146" s="4">
        <v>0</v>
      </c>
      <c r="AU146" s="4">
        <v>11</v>
      </c>
      <c r="AV146" s="4">
        <v>8</v>
      </c>
      <c r="AW146" s="4" t="s">
        <v>207</v>
      </c>
      <c r="AX146" s="4">
        <v>1.5</v>
      </c>
      <c r="AY146" s="4">
        <v>2.2000000000000002</v>
      </c>
      <c r="AZ146" s="4">
        <v>2.6</v>
      </c>
      <c r="BA146" s="4">
        <v>14.023</v>
      </c>
      <c r="BB146" s="4">
        <v>37.950000000000003</v>
      </c>
      <c r="BC146" s="4">
        <v>2.71</v>
      </c>
      <c r="BD146" s="4">
        <v>5.0220000000000002</v>
      </c>
      <c r="BE146" s="4">
        <v>2035.18</v>
      </c>
      <c r="BF146" s="4">
        <v>92.188000000000002</v>
      </c>
      <c r="BG146" s="4">
        <v>0.14399999999999999</v>
      </c>
      <c r="BH146" s="4">
        <v>0</v>
      </c>
      <c r="BI146" s="4">
        <v>0.14399999999999999</v>
      </c>
      <c r="BJ146" s="4">
        <v>0.109</v>
      </c>
      <c r="BK146" s="4">
        <v>0</v>
      </c>
      <c r="BL146" s="4">
        <v>0.109</v>
      </c>
      <c r="BM146" s="4">
        <v>286.84140000000002</v>
      </c>
      <c r="BQ146" s="4">
        <v>6617.3720000000003</v>
      </c>
      <c r="BR146" s="4">
        <v>-8.3199999999999993E-3</v>
      </c>
      <c r="BS146" s="4">
        <v>-5</v>
      </c>
      <c r="BT146" s="4">
        <v>0.55134000000000005</v>
      </c>
      <c r="BU146" s="4">
        <v>-0.20332</v>
      </c>
      <c r="BV146" s="4">
        <v>11.137067999999999</v>
      </c>
    </row>
    <row r="147" spans="1:74" x14ac:dyDescent="0.25">
      <c r="A147" s="2">
        <v>42068</v>
      </c>
      <c r="B147" s="3">
        <v>2.9447916666666667E-2</v>
      </c>
      <c r="C147" s="4">
        <v>3.55</v>
      </c>
      <c r="D147" s="4">
        <v>0.252</v>
      </c>
      <c r="E147" s="4">
        <v>2520</v>
      </c>
      <c r="F147" s="4">
        <v>2.4</v>
      </c>
      <c r="G147" s="4">
        <v>-0.7</v>
      </c>
      <c r="H147" s="4">
        <v>14363.2</v>
      </c>
      <c r="J147" s="4">
        <v>15.9</v>
      </c>
      <c r="K147" s="4">
        <v>0.95230000000000004</v>
      </c>
      <c r="L147" s="4">
        <v>3.3805999999999998</v>
      </c>
      <c r="M147" s="4">
        <v>0.24</v>
      </c>
      <c r="N147" s="4">
        <v>2.2854999999999999</v>
      </c>
      <c r="O147" s="4">
        <v>0</v>
      </c>
      <c r="P147" s="4">
        <v>2.2999999999999998</v>
      </c>
      <c r="Q147" s="4">
        <v>1.7238</v>
      </c>
      <c r="R147" s="4">
        <v>0</v>
      </c>
      <c r="S147" s="4">
        <v>1.7</v>
      </c>
      <c r="T147" s="4">
        <v>14363.174499999999</v>
      </c>
      <c r="W147" s="4">
        <v>0</v>
      </c>
      <c r="X147" s="4">
        <v>15.1412</v>
      </c>
      <c r="Y147" s="4">
        <v>12</v>
      </c>
      <c r="Z147" s="4">
        <v>866</v>
      </c>
      <c r="AA147" s="4">
        <v>892</v>
      </c>
      <c r="AB147" s="4">
        <v>900</v>
      </c>
      <c r="AC147" s="4">
        <v>53</v>
      </c>
      <c r="AD147" s="4">
        <v>5.67</v>
      </c>
      <c r="AE147" s="4">
        <v>0.13</v>
      </c>
      <c r="AF147" s="4">
        <v>991</v>
      </c>
      <c r="AG147" s="4">
        <v>-12</v>
      </c>
      <c r="AH147" s="4">
        <v>6</v>
      </c>
      <c r="AI147" s="4">
        <v>33</v>
      </c>
      <c r="AJ147" s="4">
        <v>185.4</v>
      </c>
      <c r="AK147" s="4">
        <v>136</v>
      </c>
      <c r="AL147" s="4">
        <v>-2.6</v>
      </c>
      <c r="AM147" s="4">
        <v>195.5</v>
      </c>
      <c r="AN147" s="4" t="s">
        <v>155</v>
      </c>
      <c r="AO147" s="4">
        <v>2</v>
      </c>
      <c r="AP147" s="5">
        <v>0.77946759259259257</v>
      </c>
      <c r="AQ147" s="4">
        <v>47.159275000000001</v>
      </c>
      <c r="AR147" s="4">
        <v>-88.489698000000004</v>
      </c>
      <c r="AS147" s="4">
        <v>304.2</v>
      </c>
      <c r="AT147" s="4">
        <v>0</v>
      </c>
      <c r="AU147" s="4">
        <v>11</v>
      </c>
      <c r="AV147" s="4">
        <v>8</v>
      </c>
      <c r="AW147" s="4" t="s">
        <v>207</v>
      </c>
      <c r="AX147" s="4">
        <v>1.5</v>
      </c>
      <c r="AY147" s="4">
        <v>2.2000000000000002</v>
      </c>
      <c r="AZ147" s="4">
        <v>2.6878000000000002</v>
      </c>
      <c r="BA147" s="4">
        <v>14.023</v>
      </c>
      <c r="BB147" s="4">
        <v>38.049999999999997</v>
      </c>
      <c r="BC147" s="4">
        <v>2.71</v>
      </c>
      <c r="BD147" s="4">
        <v>5.0110000000000001</v>
      </c>
      <c r="BE147" s="4">
        <v>2037.2850000000001</v>
      </c>
      <c r="BF147" s="4">
        <v>92.045000000000002</v>
      </c>
      <c r="BG147" s="4">
        <v>0.14399999999999999</v>
      </c>
      <c r="BH147" s="4">
        <v>0</v>
      </c>
      <c r="BI147" s="4">
        <v>0.14399999999999999</v>
      </c>
      <c r="BJ147" s="4">
        <v>0.109</v>
      </c>
      <c r="BK147" s="4">
        <v>0</v>
      </c>
      <c r="BL147" s="4">
        <v>0.109</v>
      </c>
      <c r="BM147" s="4">
        <v>286.23950000000002</v>
      </c>
      <c r="BQ147" s="4">
        <v>6634.6670000000004</v>
      </c>
      <c r="BR147" s="4">
        <v>-1.383E-2</v>
      </c>
      <c r="BS147" s="4">
        <v>-5</v>
      </c>
      <c r="BT147" s="4">
        <v>0.55066000000000004</v>
      </c>
      <c r="BU147" s="4">
        <v>-0.33797100000000002</v>
      </c>
      <c r="BV147" s="4">
        <v>11.123332</v>
      </c>
    </row>
    <row r="148" spans="1:74" x14ac:dyDescent="0.25">
      <c r="A148" s="2">
        <v>42068</v>
      </c>
      <c r="B148" s="3">
        <v>2.9459490740740741E-2</v>
      </c>
      <c r="C148" s="4">
        <v>3.5489999999999999</v>
      </c>
      <c r="D148" s="4">
        <v>0.25240000000000001</v>
      </c>
      <c r="E148" s="4">
        <v>2524.3294700000001</v>
      </c>
      <c r="F148" s="4">
        <v>2.5</v>
      </c>
      <c r="G148" s="4">
        <v>-0.7</v>
      </c>
      <c r="H148" s="4">
        <v>14413.8</v>
      </c>
      <c r="J148" s="4">
        <v>15.9</v>
      </c>
      <c r="K148" s="4">
        <v>0.95230000000000004</v>
      </c>
      <c r="L148" s="4">
        <v>3.3795999999999999</v>
      </c>
      <c r="M148" s="4">
        <v>0.2404</v>
      </c>
      <c r="N148" s="4">
        <v>2.3807</v>
      </c>
      <c r="O148" s="4">
        <v>0</v>
      </c>
      <c r="P148" s="4">
        <v>2.4</v>
      </c>
      <c r="Q148" s="4">
        <v>1.7956000000000001</v>
      </c>
      <c r="R148" s="4">
        <v>0</v>
      </c>
      <c r="S148" s="4">
        <v>1.8</v>
      </c>
      <c r="T148" s="4">
        <v>14413.8498</v>
      </c>
      <c r="W148" s="4">
        <v>0</v>
      </c>
      <c r="X148" s="4">
        <v>15.141</v>
      </c>
      <c r="Y148" s="4">
        <v>12</v>
      </c>
      <c r="Z148" s="4">
        <v>866</v>
      </c>
      <c r="AA148" s="4">
        <v>893</v>
      </c>
      <c r="AB148" s="4">
        <v>900</v>
      </c>
      <c r="AC148" s="4">
        <v>53</v>
      </c>
      <c r="AD148" s="4">
        <v>5.67</v>
      </c>
      <c r="AE148" s="4">
        <v>0.13</v>
      </c>
      <c r="AF148" s="4">
        <v>991</v>
      </c>
      <c r="AG148" s="4">
        <v>-12</v>
      </c>
      <c r="AH148" s="4">
        <v>6</v>
      </c>
      <c r="AI148" s="4">
        <v>33</v>
      </c>
      <c r="AJ148" s="4">
        <v>186</v>
      </c>
      <c r="AK148" s="4">
        <v>136</v>
      </c>
      <c r="AL148" s="4">
        <v>-2.5</v>
      </c>
      <c r="AM148" s="4">
        <v>195.9</v>
      </c>
      <c r="AN148" s="4" t="s">
        <v>155</v>
      </c>
      <c r="AO148" s="4">
        <v>2</v>
      </c>
      <c r="AP148" s="5">
        <v>0.77947916666666661</v>
      </c>
      <c r="AQ148" s="4">
        <v>47.159275000000001</v>
      </c>
      <c r="AR148" s="4">
        <v>-88.489698000000004</v>
      </c>
      <c r="AS148" s="4">
        <v>304.2</v>
      </c>
      <c r="AT148" s="4">
        <v>0</v>
      </c>
      <c r="AU148" s="4">
        <v>11</v>
      </c>
      <c r="AV148" s="4">
        <v>8</v>
      </c>
      <c r="AW148" s="4" t="s">
        <v>207</v>
      </c>
      <c r="AX148" s="4">
        <v>1.5878000000000001</v>
      </c>
      <c r="AY148" s="4">
        <v>2.3755999999999999</v>
      </c>
      <c r="AZ148" s="4">
        <v>2.8755999999999999</v>
      </c>
      <c r="BA148" s="4">
        <v>14.023</v>
      </c>
      <c r="BB148" s="4">
        <v>38.01</v>
      </c>
      <c r="BC148" s="4">
        <v>2.71</v>
      </c>
      <c r="BD148" s="4">
        <v>5.0129999999999999</v>
      </c>
      <c r="BE148" s="4">
        <v>2034.8620000000001</v>
      </c>
      <c r="BF148" s="4">
        <v>92.12</v>
      </c>
      <c r="BG148" s="4">
        <v>0.15</v>
      </c>
      <c r="BH148" s="4">
        <v>0</v>
      </c>
      <c r="BI148" s="4">
        <v>0.15</v>
      </c>
      <c r="BJ148" s="4">
        <v>0.113</v>
      </c>
      <c r="BK148" s="4">
        <v>0</v>
      </c>
      <c r="BL148" s="4">
        <v>0.113</v>
      </c>
      <c r="BM148" s="4">
        <v>286.99470000000002</v>
      </c>
      <c r="BQ148" s="4">
        <v>6628.67</v>
      </c>
      <c r="BR148" s="4">
        <v>-1.2095E-2</v>
      </c>
      <c r="BS148" s="4">
        <v>-5</v>
      </c>
      <c r="BT148" s="4">
        <v>0.55300000000000005</v>
      </c>
      <c r="BU148" s="4">
        <v>-0.295572</v>
      </c>
      <c r="BV148" s="4">
        <v>11.1706</v>
      </c>
    </row>
    <row r="149" spans="1:74" x14ac:dyDescent="0.25">
      <c r="A149" s="2">
        <v>42068</v>
      </c>
      <c r="B149" s="3">
        <v>2.9471064814814815E-2</v>
      </c>
      <c r="C149" s="4">
        <v>3.54</v>
      </c>
      <c r="D149" s="4">
        <v>0.253</v>
      </c>
      <c r="E149" s="4">
        <v>2530</v>
      </c>
      <c r="F149" s="4">
        <v>2.5</v>
      </c>
      <c r="G149" s="4">
        <v>-0.7</v>
      </c>
      <c r="H149" s="4">
        <v>14538</v>
      </c>
      <c r="J149" s="4">
        <v>15.9</v>
      </c>
      <c r="K149" s="4">
        <v>0.95220000000000005</v>
      </c>
      <c r="L149" s="4">
        <v>3.3711000000000002</v>
      </c>
      <c r="M149" s="4">
        <v>0.2409</v>
      </c>
      <c r="N149" s="4">
        <v>2.3805999999999998</v>
      </c>
      <c r="O149" s="4">
        <v>0</v>
      </c>
      <c r="P149" s="4">
        <v>2.4</v>
      </c>
      <c r="Q149" s="4">
        <v>1.7955000000000001</v>
      </c>
      <c r="R149" s="4">
        <v>0</v>
      </c>
      <c r="S149" s="4">
        <v>1.8</v>
      </c>
      <c r="T149" s="4">
        <v>14537.9735</v>
      </c>
      <c r="W149" s="4">
        <v>0</v>
      </c>
      <c r="X149" s="4">
        <v>15.1404</v>
      </c>
      <c r="Y149" s="4">
        <v>12.1</v>
      </c>
      <c r="Z149" s="4">
        <v>866</v>
      </c>
      <c r="AA149" s="4">
        <v>892</v>
      </c>
      <c r="AB149" s="4">
        <v>900</v>
      </c>
      <c r="AC149" s="4">
        <v>53</v>
      </c>
      <c r="AD149" s="4">
        <v>5.67</v>
      </c>
      <c r="AE149" s="4">
        <v>0.13</v>
      </c>
      <c r="AF149" s="4">
        <v>991</v>
      </c>
      <c r="AG149" s="4">
        <v>-12</v>
      </c>
      <c r="AH149" s="4">
        <v>6</v>
      </c>
      <c r="AI149" s="4">
        <v>33</v>
      </c>
      <c r="AJ149" s="4">
        <v>185.6</v>
      </c>
      <c r="AK149" s="4">
        <v>136</v>
      </c>
      <c r="AL149" s="4">
        <v>-2.4</v>
      </c>
      <c r="AM149" s="4">
        <v>195.7</v>
      </c>
      <c r="AN149" s="4" t="s">
        <v>155</v>
      </c>
      <c r="AO149" s="4">
        <v>2</v>
      </c>
      <c r="AP149" s="5">
        <v>0.77949074074074076</v>
      </c>
      <c r="AQ149" s="4">
        <v>47.159277000000003</v>
      </c>
      <c r="AR149" s="4">
        <v>-88.489698000000004</v>
      </c>
      <c r="AS149" s="4">
        <v>304.5</v>
      </c>
      <c r="AT149" s="4">
        <v>0</v>
      </c>
      <c r="AU149" s="4">
        <v>11</v>
      </c>
      <c r="AV149" s="4">
        <v>8</v>
      </c>
      <c r="AW149" s="4" t="s">
        <v>207</v>
      </c>
      <c r="AX149" s="4">
        <v>1.6</v>
      </c>
      <c r="AY149" s="4">
        <v>2.3121999999999998</v>
      </c>
      <c r="AZ149" s="4">
        <v>2.9</v>
      </c>
      <c r="BA149" s="4">
        <v>14.023</v>
      </c>
      <c r="BB149" s="4">
        <v>37.979999999999997</v>
      </c>
      <c r="BC149" s="4">
        <v>2.71</v>
      </c>
      <c r="BD149" s="4">
        <v>5.0170000000000003</v>
      </c>
      <c r="BE149" s="4">
        <v>2027.961</v>
      </c>
      <c r="BF149" s="4">
        <v>92.241</v>
      </c>
      <c r="BG149" s="4">
        <v>0.15</v>
      </c>
      <c r="BH149" s="4">
        <v>0</v>
      </c>
      <c r="BI149" s="4">
        <v>0.15</v>
      </c>
      <c r="BJ149" s="4">
        <v>0.113</v>
      </c>
      <c r="BK149" s="4">
        <v>0</v>
      </c>
      <c r="BL149" s="4">
        <v>0.113</v>
      </c>
      <c r="BM149" s="4">
        <v>289.20710000000003</v>
      </c>
      <c r="BQ149" s="4">
        <v>6622.4849999999997</v>
      </c>
      <c r="BR149" s="4">
        <v>1.1299999999999999E-3</v>
      </c>
      <c r="BS149" s="4">
        <v>-5</v>
      </c>
      <c r="BT149" s="4">
        <v>0.55051000000000005</v>
      </c>
      <c r="BU149" s="4">
        <v>2.7614E-2</v>
      </c>
      <c r="BV149" s="4">
        <v>11.120302000000001</v>
      </c>
    </row>
    <row r="150" spans="1:74" x14ac:dyDescent="0.25">
      <c r="A150" s="2">
        <v>42068</v>
      </c>
      <c r="B150" s="3">
        <v>2.9482638888888888E-2</v>
      </c>
      <c r="C150" s="4">
        <v>3.54</v>
      </c>
      <c r="D150" s="4">
        <v>0.25409999999999999</v>
      </c>
      <c r="E150" s="4">
        <v>2540.7262569999998</v>
      </c>
      <c r="F150" s="4">
        <v>2.5</v>
      </c>
      <c r="G150" s="4">
        <v>-0.7</v>
      </c>
      <c r="H150" s="4">
        <v>14747.8</v>
      </c>
      <c r="J150" s="4">
        <v>15.9</v>
      </c>
      <c r="K150" s="4">
        <v>0.95199999999999996</v>
      </c>
      <c r="L150" s="4">
        <v>3.3700999999999999</v>
      </c>
      <c r="M150" s="4">
        <v>0.2419</v>
      </c>
      <c r="N150" s="4">
        <v>2.38</v>
      </c>
      <c r="O150" s="4">
        <v>0</v>
      </c>
      <c r="P150" s="4">
        <v>2.4</v>
      </c>
      <c r="Q150" s="4">
        <v>1.7950999999999999</v>
      </c>
      <c r="R150" s="4">
        <v>0</v>
      </c>
      <c r="S150" s="4">
        <v>1.8</v>
      </c>
      <c r="T150" s="4">
        <v>14747.7912</v>
      </c>
      <c r="W150" s="4">
        <v>0</v>
      </c>
      <c r="X150" s="4">
        <v>15.136799999999999</v>
      </c>
      <c r="Y150" s="4">
        <v>12</v>
      </c>
      <c r="Z150" s="4">
        <v>866</v>
      </c>
      <c r="AA150" s="4">
        <v>893</v>
      </c>
      <c r="AB150" s="4">
        <v>900</v>
      </c>
      <c r="AC150" s="4">
        <v>53</v>
      </c>
      <c r="AD150" s="4">
        <v>5.67</v>
      </c>
      <c r="AE150" s="4">
        <v>0.13</v>
      </c>
      <c r="AF150" s="4">
        <v>991</v>
      </c>
      <c r="AG150" s="4">
        <v>-12</v>
      </c>
      <c r="AH150" s="4">
        <v>6</v>
      </c>
      <c r="AI150" s="4">
        <v>33</v>
      </c>
      <c r="AJ150" s="4">
        <v>185.4</v>
      </c>
      <c r="AK150" s="4">
        <v>136</v>
      </c>
      <c r="AL150" s="4">
        <v>-2.5</v>
      </c>
      <c r="AM150" s="4">
        <v>195.4</v>
      </c>
      <c r="AN150" s="4" t="s">
        <v>155</v>
      </c>
      <c r="AO150" s="4">
        <v>2</v>
      </c>
      <c r="AP150" s="5">
        <v>0.77951388888888884</v>
      </c>
      <c r="AQ150" s="4">
        <v>47.159277000000003</v>
      </c>
      <c r="AR150" s="4">
        <v>-88.489698000000004</v>
      </c>
      <c r="AS150" s="4">
        <v>304.5</v>
      </c>
      <c r="AT150" s="4">
        <v>0</v>
      </c>
      <c r="AU150" s="4">
        <v>11</v>
      </c>
      <c r="AV150" s="4">
        <v>8</v>
      </c>
      <c r="AW150" s="4" t="s">
        <v>207</v>
      </c>
      <c r="AX150" s="4">
        <v>1.6</v>
      </c>
      <c r="AY150" s="4">
        <v>2.2999999999999998</v>
      </c>
      <c r="AZ150" s="4">
        <v>2.9</v>
      </c>
      <c r="BA150" s="4">
        <v>14.023</v>
      </c>
      <c r="BB150" s="4">
        <v>37.81</v>
      </c>
      <c r="BC150" s="4">
        <v>2.7</v>
      </c>
      <c r="BD150" s="4">
        <v>5.0419999999999998</v>
      </c>
      <c r="BE150" s="4">
        <v>2018.9359999999999</v>
      </c>
      <c r="BF150" s="4">
        <v>92.225999999999999</v>
      </c>
      <c r="BG150" s="4">
        <v>0.14899999999999999</v>
      </c>
      <c r="BH150" s="4">
        <v>0</v>
      </c>
      <c r="BI150" s="4">
        <v>0.14899999999999999</v>
      </c>
      <c r="BJ150" s="4">
        <v>0.113</v>
      </c>
      <c r="BK150" s="4">
        <v>0</v>
      </c>
      <c r="BL150" s="4">
        <v>0.113</v>
      </c>
      <c r="BM150" s="4">
        <v>292.16629999999998</v>
      </c>
      <c r="BQ150" s="4">
        <v>6593.4830000000002</v>
      </c>
      <c r="BR150" s="4">
        <v>1.4415000000000001E-2</v>
      </c>
      <c r="BS150" s="4">
        <v>-5</v>
      </c>
      <c r="BT150" s="4">
        <v>0.54907499999999998</v>
      </c>
      <c r="BU150" s="4">
        <v>0.352267</v>
      </c>
      <c r="BV150" s="4">
        <v>11.091315</v>
      </c>
    </row>
    <row r="151" spans="1:74" x14ac:dyDescent="0.25">
      <c r="A151" s="2">
        <v>42068</v>
      </c>
      <c r="B151" s="3">
        <v>2.9494212962962962E-2</v>
      </c>
      <c r="C151" s="4">
        <v>3.54</v>
      </c>
      <c r="D151" s="4">
        <v>0.26050000000000001</v>
      </c>
      <c r="E151" s="4">
        <v>2604.5730250000001</v>
      </c>
      <c r="F151" s="4">
        <v>2.5</v>
      </c>
      <c r="G151" s="4">
        <v>-0.7</v>
      </c>
      <c r="H151" s="4">
        <v>14828.7</v>
      </c>
      <c r="J151" s="4">
        <v>15.8</v>
      </c>
      <c r="K151" s="4">
        <v>0.95189999999999997</v>
      </c>
      <c r="L151" s="4">
        <v>3.3696000000000002</v>
      </c>
      <c r="M151" s="4">
        <v>0.24790000000000001</v>
      </c>
      <c r="N151" s="4">
        <v>2.3797000000000001</v>
      </c>
      <c r="O151" s="4">
        <v>0</v>
      </c>
      <c r="P151" s="4">
        <v>2.4</v>
      </c>
      <c r="Q151" s="4">
        <v>1.7948</v>
      </c>
      <c r="R151" s="4">
        <v>0</v>
      </c>
      <c r="S151" s="4">
        <v>1.8</v>
      </c>
      <c r="T151" s="4">
        <v>14828.7147</v>
      </c>
      <c r="W151" s="4">
        <v>0</v>
      </c>
      <c r="X151" s="4">
        <v>15.0397</v>
      </c>
      <c r="Y151" s="4">
        <v>12.1</v>
      </c>
      <c r="Z151" s="4">
        <v>866</v>
      </c>
      <c r="AA151" s="4">
        <v>892</v>
      </c>
      <c r="AB151" s="4">
        <v>900</v>
      </c>
      <c r="AC151" s="4">
        <v>53</v>
      </c>
      <c r="AD151" s="4">
        <v>5.67</v>
      </c>
      <c r="AE151" s="4">
        <v>0.13</v>
      </c>
      <c r="AF151" s="4">
        <v>991</v>
      </c>
      <c r="AG151" s="4">
        <v>-12</v>
      </c>
      <c r="AH151" s="4">
        <v>6</v>
      </c>
      <c r="AI151" s="4">
        <v>33</v>
      </c>
      <c r="AJ151" s="4">
        <v>185.6</v>
      </c>
      <c r="AK151" s="4">
        <v>136</v>
      </c>
      <c r="AL151" s="4">
        <v>-2.4</v>
      </c>
      <c r="AM151" s="4">
        <v>195</v>
      </c>
      <c r="AN151" s="4" t="s">
        <v>155</v>
      </c>
      <c r="AO151" s="4">
        <v>2</v>
      </c>
      <c r="AP151" s="5">
        <v>0.77951388888888884</v>
      </c>
      <c r="AQ151" s="4">
        <v>47.159277000000003</v>
      </c>
      <c r="AR151" s="4">
        <v>-88.489698000000004</v>
      </c>
      <c r="AS151" s="4">
        <v>304.5</v>
      </c>
      <c r="AT151" s="4">
        <v>0</v>
      </c>
      <c r="AU151" s="4">
        <v>11</v>
      </c>
      <c r="AV151" s="4">
        <v>8</v>
      </c>
      <c r="AW151" s="4" t="s">
        <v>207</v>
      </c>
      <c r="AX151" s="4">
        <v>1.6</v>
      </c>
      <c r="AY151" s="4">
        <v>2.2999999999999998</v>
      </c>
      <c r="AZ151" s="4">
        <v>2.9</v>
      </c>
      <c r="BA151" s="4">
        <v>14.023</v>
      </c>
      <c r="BB151" s="4">
        <v>37.700000000000003</v>
      </c>
      <c r="BC151" s="4">
        <v>2.69</v>
      </c>
      <c r="BD151" s="4">
        <v>5.0549999999999997</v>
      </c>
      <c r="BE151" s="4">
        <v>2013.2090000000001</v>
      </c>
      <c r="BF151" s="4">
        <v>94.275999999999996</v>
      </c>
      <c r="BG151" s="4">
        <v>0.14899999999999999</v>
      </c>
      <c r="BH151" s="4">
        <v>0</v>
      </c>
      <c r="BI151" s="4">
        <v>0.14899999999999999</v>
      </c>
      <c r="BJ151" s="4">
        <v>0.112</v>
      </c>
      <c r="BK151" s="4">
        <v>0</v>
      </c>
      <c r="BL151" s="4">
        <v>0.112</v>
      </c>
      <c r="BM151" s="4">
        <v>292.97340000000003</v>
      </c>
      <c r="BQ151" s="4">
        <v>6533.4319999999998</v>
      </c>
      <c r="BR151" s="4">
        <v>4.6249999999999998E-3</v>
      </c>
      <c r="BS151" s="4">
        <v>-5</v>
      </c>
      <c r="BT151" s="4">
        <v>0.55034000000000005</v>
      </c>
      <c r="BU151" s="4">
        <v>0.113024</v>
      </c>
      <c r="BV151" s="4">
        <v>11.116868</v>
      </c>
    </row>
    <row r="152" spans="1:74" x14ac:dyDescent="0.25">
      <c r="A152" s="2">
        <v>42068</v>
      </c>
      <c r="B152" s="3">
        <v>2.9505787037037042E-2</v>
      </c>
      <c r="C152" s="4">
        <v>3.54</v>
      </c>
      <c r="D152" s="4">
        <v>0.26569999999999999</v>
      </c>
      <c r="E152" s="4">
        <v>2657.0034249999999</v>
      </c>
      <c r="F152" s="4">
        <v>2.6</v>
      </c>
      <c r="G152" s="4">
        <v>-0.7</v>
      </c>
      <c r="H152" s="4">
        <v>14705.6</v>
      </c>
      <c r="J152" s="4">
        <v>15.8</v>
      </c>
      <c r="K152" s="4">
        <v>0.95189999999999997</v>
      </c>
      <c r="L152" s="4">
        <v>3.3698000000000001</v>
      </c>
      <c r="M152" s="4">
        <v>0.25290000000000001</v>
      </c>
      <c r="N152" s="4">
        <v>2.4750000000000001</v>
      </c>
      <c r="O152" s="4">
        <v>0</v>
      </c>
      <c r="P152" s="4">
        <v>2.5</v>
      </c>
      <c r="Q152" s="4">
        <v>1.8667</v>
      </c>
      <c r="R152" s="4">
        <v>0</v>
      </c>
      <c r="S152" s="4">
        <v>1.9</v>
      </c>
      <c r="T152" s="4">
        <v>14705.5566</v>
      </c>
      <c r="W152" s="4">
        <v>0</v>
      </c>
      <c r="X152" s="4">
        <v>15.0404</v>
      </c>
      <c r="Y152" s="4">
        <v>12</v>
      </c>
      <c r="Z152" s="4">
        <v>867</v>
      </c>
      <c r="AA152" s="4">
        <v>892</v>
      </c>
      <c r="AB152" s="4">
        <v>901</v>
      </c>
      <c r="AC152" s="4">
        <v>53</v>
      </c>
      <c r="AD152" s="4">
        <v>5.67</v>
      </c>
      <c r="AE152" s="4">
        <v>0.13</v>
      </c>
      <c r="AF152" s="4">
        <v>991</v>
      </c>
      <c r="AG152" s="4">
        <v>-12</v>
      </c>
      <c r="AH152" s="4">
        <v>6</v>
      </c>
      <c r="AI152" s="4">
        <v>33</v>
      </c>
      <c r="AJ152" s="4">
        <v>185</v>
      </c>
      <c r="AK152" s="4">
        <v>136</v>
      </c>
      <c r="AL152" s="4">
        <v>-2.5</v>
      </c>
      <c r="AM152" s="4">
        <v>195</v>
      </c>
      <c r="AN152" s="4" t="s">
        <v>155</v>
      </c>
      <c r="AO152" s="4">
        <v>2</v>
      </c>
      <c r="AP152" s="5">
        <v>0.77952546296296299</v>
      </c>
      <c r="AQ152" s="4">
        <v>47.159278</v>
      </c>
      <c r="AR152" s="4">
        <v>-88.489698000000004</v>
      </c>
      <c r="AS152" s="4">
        <v>304.5</v>
      </c>
      <c r="AT152" s="4">
        <v>0</v>
      </c>
      <c r="AU152" s="4">
        <v>11</v>
      </c>
      <c r="AV152" s="4">
        <v>8</v>
      </c>
      <c r="AW152" s="4" t="s">
        <v>207</v>
      </c>
      <c r="AX152" s="4">
        <v>1.5122880000000001</v>
      </c>
      <c r="AY152" s="4">
        <v>2.212288</v>
      </c>
      <c r="AZ152" s="4">
        <v>2.7245750000000002</v>
      </c>
      <c r="BA152" s="4">
        <v>14.023</v>
      </c>
      <c r="BB152" s="4">
        <v>37.76</v>
      </c>
      <c r="BC152" s="4">
        <v>2.69</v>
      </c>
      <c r="BD152" s="4">
        <v>5.0510000000000002</v>
      </c>
      <c r="BE152" s="4">
        <v>2016.154</v>
      </c>
      <c r="BF152" s="4">
        <v>96.313999999999993</v>
      </c>
      <c r="BG152" s="4">
        <v>0.155</v>
      </c>
      <c r="BH152" s="4">
        <v>0</v>
      </c>
      <c r="BI152" s="4">
        <v>0.155</v>
      </c>
      <c r="BJ152" s="4">
        <v>0.11700000000000001</v>
      </c>
      <c r="BK152" s="4">
        <v>0</v>
      </c>
      <c r="BL152" s="4">
        <v>0.11700000000000001</v>
      </c>
      <c r="BM152" s="4">
        <v>290.95159999999998</v>
      </c>
      <c r="BQ152" s="4">
        <v>6542.9880000000003</v>
      </c>
      <c r="BR152" s="4">
        <v>-1.2489999999999999E-2</v>
      </c>
      <c r="BS152" s="4">
        <v>-5</v>
      </c>
      <c r="BT152" s="4">
        <v>0.54800000000000004</v>
      </c>
      <c r="BU152" s="4">
        <v>-0.305224</v>
      </c>
      <c r="BV152" s="4">
        <v>11.069599999999999</v>
      </c>
    </row>
    <row r="153" spans="1:74" x14ac:dyDescent="0.25">
      <c r="A153" s="2">
        <v>42068</v>
      </c>
      <c r="B153" s="3">
        <v>2.9517361111111112E-2</v>
      </c>
      <c r="C153" s="4">
        <v>3.54</v>
      </c>
      <c r="D153" s="4">
        <v>0.26700000000000002</v>
      </c>
      <c r="E153" s="4">
        <v>2670</v>
      </c>
      <c r="F153" s="4">
        <v>2.6</v>
      </c>
      <c r="G153" s="4">
        <v>-0.7</v>
      </c>
      <c r="H153" s="4">
        <v>14644.5</v>
      </c>
      <c r="J153" s="4">
        <v>15.8</v>
      </c>
      <c r="K153" s="4">
        <v>0.95199999999999996</v>
      </c>
      <c r="L153" s="4">
        <v>3.3700999999999999</v>
      </c>
      <c r="M153" s="4">
        <v>0.25419999999999998</v>
      </c>
      <c r="N153" s="4">
        <v>2.4752000000000001</v>
      </c>
      <c r="O153" s="4">
        <v>0</v>
      </c>
      <c r="P153" s="4">
        <v>2.5</v>
      </c>
      <c r="Q153" s="4">
        <v>1.8669</v>
      </c>
      <c r="R153" s="4">
        <v>0</v>
      </c>
      <c r="S153" s="4">
        <v>1.9</v>
      </c>
      <c r="T153" s="4">
        <v>14644.4792</v>
      </c>
      <c r="W153" s="4">
        <v>0</v>
      </c>
      <c r="X153" s="4">
        <v>15.041600000000001</v>
      </c>
      <c r="Y153" s="4">
        <v>12</v>
      </c>
      <c r="Z153" s="4">
        <v>866</v>
      </c>
      <c r="AA153" s="4">
        <v>893</v>
      </c>
      <c r="AB153" s="4">
        <v>901</v>
      </c>
      <c r="AC153" s="4">
        <v>53</v>
      </c>
      <c r="AD153" s="4">
        <v>5.67</v>
      </c>
      <c r="AE153" s="4">
        <v>0.13</v>
      </c>
      <c r="AF153" s="4">
        <v>991</v>
      </c>
      <c r="AG153" s="4">
        <v>-12</v>
      </c>
      <c r="AH153" s="4">
        <v>6</v>
      </c>
      <c r="AI153" s="4">
        <v>33</v>
      </c>
      <c r="AJ153" s="4">
        <v>185.4</v>
      </c>
      <c r="AK153" s="4">
        <v>136</v>
      </c>
      <c r="AL153" s="4">
        <v>-2.4</v>
      </c>
      <c r="AM153" s="4">
        <v>195</v>
      </c>
      <c r="AN153" s="4" t="s">
        <v>155</v>
      </c>
      <c r="AO153" s="4">
        <v>2</v>
      </c>
      <c r="AP153" s="5">
        <v>0.77953703703703703</v>
      </c>
      <c r="AQ153" s="4">
        <v>47.159278</v>
      </c>
      <c r="AR153" s="4">
        <v>-88.489698000000004</v>
      </c>
      <c r="AS153" s="4">
        <v>304.60000000000002</v>
      </c>
      <c r="AT153" s="4">
        <v>0</v>
      </c>
      <c r="AU153" s="4">
        <v>11</v>
      </c>
      <c r="AV153" s="4">
        <v>8</v>
      </c>
      <c r="AW153" s="4" t="s">
        <v>207</v>
      </c>
      <c r="AX153" s="4">
        <v>1.5</v>
      </c>
      <c r="AY153" s="4">
        <v>2.2000000000000002</v>
      </c>
      <c r="AZ153" s="4">
        <v>2.7</v>
      </c>
      <c r="BA153" s="4">
        <v>14.023</v>
      </c>
      <c r="BB153" s="4">
        <v>37.79</v>
      </c>
      <c r="BC153" s="4">
        <v>2.7</v>
      </c>
      <c r="BD153" s="4">
        <v>5.0419999999999998</v>
      </c>
      <c r="BE153" s="4">
        <v>2018.145</v>
      </c>
      <c r="BF153" s="4">
        <v>96.881</v>
      </c>
      <c r="BG153" s="4">
        <v>0.155</v>
      </c>
      <c r="BH153" s="4">
        <v>0</v>
      </c>
      <c r="BI153" s="4">
        <v>0.155</v>
      </c>
      <c r="BJ153" s="4">
        <v>0.11700000000000001</v>
      </c>
      <c r="BK153" s="4">
        <v>0</v>
      </c>
      <c r="BL153" s="4">
        <v>0.11700000000000001</v>
      </c>
      <c r="BM153" s="4">
        <v>290.00580000000002</v>
      </c>
      <c r="BQ153" s="4">
        <v>6549.45</v>
      </c>
      <c r="BR153" s="4">
        <v>-1.2683E-2</v>
      </c>
      <c r="BS153" s="4">
        <v>-5</v>
      </c>
      <c r="BT153" s="4">
        <v>0.55007300000000003</v>
      </c>
      <c r="BU153" s="4">
        <v>-0.30994899999999997</v>
      </c>
      <c r="BV153" s="4">
        <v>11.111473</v>
      </c>
    </row>
    <row r="154" spans="1:74" x14ac:dyDescent="0.25">
      <c r="A154" s="2">
        <v>42068</v>
      </c>
      <c r="B154" s="3">
        <v>2.9528935185185189E-2</v>
      </c>
      <c r="C154" s="4">
        <v>3.54</v>
      </c>
      <c r="D154" s="4">
        <v>0.26700000000000002</v>
      </c>
      <c r="E154" s="4">
        <v>2670</v>
      </c>
      <c r="F154" s="4">
        <v>2.6</v>
      </c>
      <c r="G154" s="4">
        <v>-0.7</v>
      </c>
      <c r="H154" s="4">
        <v>14516.9</v>
      </c>
      <c r="J154" s="4">
        <v>15.8</v>
      </c>
      <c r="K154" s="4">
        <v>0.95209999999999995</v>
      </c>
      <c r="L154" s="4">
        <v>3.3704999999999998</v>
      </c>
      <c r="M154" s="4">
        <v>0.25419999999999998</v>
      </c>
      <c r="N154" s="4">
        <v>2.4754999999999998</v>
      </c>
      <c r="O154" s="4">
        <v>0</v>
      </c>
      <c r="P154" s="4">
        <v>2.5</v>
      </c>
      <c r="Q154" s="4">
        <v>1.8671</v>
      </c>
      <c r="R154" s="4">
        <v>0</v>
      </c>
      <c r="S154" s="4">
        <v>1.9</v>
      </c>
      <c r="T154" s="4">
        <v>14516.9458</v>
      </c>
      <c r="W154" s="4">
        <v>0</v>
      </c>
      <c r="X154" s="4">
        <v>15.0435</v>
      </c>
      <c r="Y154" s="4">
        <v>12.1</v>
      </c>
      <c r="Z154" s="4">
        <v>865</v>
      </c>
      <c r="AA154" s="4">
        <v>893</v>
      </c>
      <c r="AB154" s="4">
        <v>900</v>
      </c>
      <c r="AC154" s="4">
        <v>53</v>
      </c>
      <c r="AD154" s="4">
        <v>5.67</v>
      </c>
      <c r="AE154" s="4">
        <v>0.13</v>
      </c>
      <c r="AF154" s="4">
        <v>991</v>
      </c>
      <c r="AG154" s="4">
        <v>-12</v>
      </c>
      <c r="AH154" s="4">
        <v>5.5855860000000002</v>
      </c>
      <c r="AI154" s="4">
        <v>33</v>
      </c>
      <c r="AJ154" s="4">
        <v>186</v>
      </c>
      <c r="AK154" s="4">
        <v>136</v>
      </c>
      <c r="AL154" s="4">
        <v>-2.4</v>
      </c>
      <c r="AM154" s="4">
        <v>195</v>
      </c>
      <c r="AN154" s="4" t="s">
        <v>155</v>
      </c>
      <c r="AO154" s="4">
        <v>2</v>
      </c>
      <c r="AP154" s="5">
        <v>0.77954861111111118</v>
      </c>
      <c r="AQ154" s="4">
        <v>47.159278</v>
      </c>
      <c r="AR154" s="4">
        <v>-88.489698000000004</v>
      </c>
      <c r="AS154" s="4">
        <v>304.7</v>
      </c>
      <c r="AT154" s="4">
        <v>0</v>
      </c>
      <c r="AU154" s="4">
        <v>11</v>
      </c>
      <c r="AV154" s="4">
        <v>8</v>
      </c>
      <c r="AW154" s="4" t="s">
        <v>207</v>
      </c>
      <c r="AX154" s="4">
        <v>1.5878000000000001</v>
      </c>
      <c r="AY154" s="4">
        <v>2.2877999999999998</v>
      </c>
      <c r="AZ154" s="4">
        <v>2.7877999999999998</v>
      </c>
      <c r="BA154" s="4">
        <v>14.023</v>
      </c>
      <c r="BB154" s="4">
        <v>37.89</v>
      </c>
      <c r="BC154" s="4">
        <v>2.7</v>
      </c>
      <c r="BD154" s="4">
        <v>5.0289999999999999</v>
      </c>
      <c r="BE154" s="4">
        <v>2023.327</v>
      </c>
      <c r="BF154" s="4">
        <v>97.13</v>
      </c>
      <c r="BG154" s="4">
        <v>0.156</v>
      </c>
      <c r="BH154" s="4">
        <v>0</v>
      </c>
      <c r="BI154" s="4">
        <v>0.156</v>
      </c>
      <c r="BJ154" s="4">
        <v>0.11700000000000001</v>
      </c>
      <c r="BK154" s="4">
        <v>0</v>
      </c>
      <c r="BL154" s="4">
        <v>0.11700000000000001</v>
      </c>
      <c r="BM154" s="4">
        <v>288.18220000000002</v>
      </c>
      <c r="BQ154" s="4">
        <v>6566.2659999999996</v>
      </c>
      <c r="BR154" s="4">
        <v>-1.0071999999999999E-2</v>
      </c>
      <c r="BS154" s="4">
        <v>-5</v>
      </c>
      <c r="BT154" s="4">
        <v>0.550099</v>
      </c>
      <c r="BU154" s="4">
        <v>-0.24613599999999999</v>
      </c>
      <c r="BV154" s="4">
        <v>11.112002</v>
      </c>
    </row>
    <row r="155" spans="1:74" x14ac:dyDescent="0.25">
      <c r="A155" s="2">
        <v>42068</v>
      </c>
      <c r="B155" s="3">
        <v>2.9540509259259259E-2</v>
      </c>
      <c r="C155" s="4">
        <v>3.54</v>
      </c>
      <c r="D155" s="4">
        <v>0.26640000000000003</v>
      </c>
      <c r="E155" s="4">
        <v>2664.388254</v>
      </c>
      <c r="F155" s="4">
        <v>2.6</v>
      </c>
      <c r="G155" s="4">
        <v>-0.7</v>
      </c>
      <c r="H155" s="4">
        <v>14319.5</v>
      </c>
      <c r="J155" s="4">
        <v>15.8</v>
      </c>
      <c r="K155" s="4">
        <v>0.95230000000000004</v>
      </c>
      <c r="L155" s="4">
        <v>3.371</v>
      </c>
      <c r="M155" s="4">
        <v>0.25369999999999998</v>
      </c>
      <c r="N155" s="4">
        <v>2.4759000000000002</v>
      </c>
      <c r="O155" s="4">
        <v>0</v>
      </c>
      <c r="P155" s="4">
        <v>2.5</v>
      </c>
      <c r="Q155" s="4">
        <v>1.8673999999999999</v>
      </c>
      <c r="R155" s="4">
        <v>0</v>
      </c>
      <c r="S155" s="4">
        <v>1.9</v>
      </c>
      <c r="T155" s="4">
        <v>14319.4915</v>
      </c>
      <c r="W155" s="4">
        <v>0</v>
      </c>
      <c r="X155" s="4">
        <v>15.0457</v>
      </c>
      <c r="Y155" s="4">
        <v>12</v>
      </c>
      <c r="Z155" s="4">
        <v>866</v>
      </c>
      <c r="AA155" s="4">
        <v>894</v>
      </c>
      <c r="AB155" s="4">
        <v>900</v>
      </c>
      <c r="AC155" s="4">
        <v>53</v>
      </c>
      <c r="AD155" s="4">
        <v>5.67</v>
      </c>
      <c r="AE155" s="4">
        <v>0.13</v>
      </c>
      <c r="AF155" s="4">
        <v>991</v>
      </c>
      <c r="AG155" s="4">
        <v>-12</v>
      </c>
      <c r="AH155" s="4">
        <v>5.415</v>
      </c>
      <c r="AI155" s="4">
        <v>33</v>
      </c>
      <c r="AJ155" s="4">
        <v>186</v>
      </c>
      <c r="AK155" s="4">
        <v>136</v>
      </c>
      <c r="AL155" s="4">
        <v>-2.7</v>
      </c>
      <c r="AM155" s="4">
        <v>195</v>
      </c>
      <c r="AN155" s="4" t="s">
        <v>155</v>
      </c>
      <c r="AO155" s="4">
        <v>2</v>
      </c>
      <c r="AP155" s="5">
        <v>0.77956018518518511</v>
      </c>
      <c r="AQ155" s="4">
        <v>47.159278</v>
      </c>
      <c r="AR155" s="4">
        <v>-88.489698000000004</v>
      </c>
      <c r="AS155" s="4">
        <v>304.8</v>
      </c>
      <c r="AT155" s="4">
        <v>0</v>
      </c>
      <c r="AU155" s="4">
        <v>11</v>
      </c>
      <c r="AV155" s="4">
        <v>7</v>
      </c>
      <c r="AW155" s="4" t="s">
        <v>205</v>
      </c>
      <c r="AX155" s="4">
        <v>1.6</v>
      </c>
      <c r="AY155" s="4">
        <v>2.475425</v>
      </c>
      <c r="AZ155" s="4">
        <v>2.975425</v>
      </c>
      <c r="BA155" s="4">
        <v>14.023</v>
      </c>
      <c r="BB155" s="4">
        <v>38.049999999999997</v>
      </c>
      <c r="BC155" s="4">
        <v>2.71</v>
      </c>
      <c r="BD155" s="4">
        <v>5.0129999999999999</v>
      </c>
      <c r="BE155" s="4">
        <v>2031.5909999999999</v>
      </c>
      <c r="BF155" s="4">
        <v>97.320999999999998</v>
      </c>
      <c r="BG155" s="4">
        <v>0.156</v>
      </c>
      <c r="BH155" s="4">
        <v>0</v>
      </c>
      <c r="BI155" s="4">
        <v>0.156</v>
      </c>
      <c r="BJ155" s="4">
        <v>0.11799999999999999</v>
      </c>
      <c r="BK155" s="4">
        <v>0</v>
      </c>
      <c r="BL155" s="4">
        <v>0.11799999999999999</v>
      </c>
      <c r="BM155" s="4">
        <v>285.38080000000002</v>
      </c>
      <c r="BQ155" s="4">
        <v>6593.0870000000004</v>
      </c>
      <c r="BR155" s="4">
        <v>-1.1755E-2</v>
      </c>
      <c r="BS155" s="4">
        <v>-5</v>
      </c>
      <c r="BT155" s="4">
        <v>0.54849000000000003</v>
      </c>
      <c r="BU155" s="4">
        <v>-0.28726299999999999</v>
      </c>
      <c r="BV155" s="4">
        <v>11.079497999999999</v>
      </c>
    </row>
    <row r="156" spans="1:74" x14ac:dyDescent="0.25">
      <c r="A156" s="2">
        <v>42068</v>
      </c>
      <c r="B156" s="3">
        <v>2.9552083333333336E-2</v>
      </c>
      <c r="C156" s="4">
        <v>3.532</v>
      </c>
      <c r="D156" s="4">
        <v>0.26379999999999998</v>
      </c>
      <c r="E156" s="4">
        <v>2638.219634</v>
      </c>
      <c r="F156" s="4">
        <v>2.7</v>
      </c>
      <c r="G156" s="4">
        <v>-0.7</v>
      </c>
      <c r="H156" s="4">
        <v>14202.4</v>
      </c>
      <c r="J156" s="4">
        <v>15.8</v>
      </c>
      <c r="K156" s="4">
        <v>0.95250000000000001</v>
      </c>
      <c r="L156" s="4">
        <v>3.3643000000000001</v>
      </c>
      <c r="M156" s="4">
        <v>0.25130000000000002</v>
      </c>
      <c r="N156" s="4">
        <v>2.5354999999999999</v>
      </c>
      <c r="O156" s="4">
        <v>0</v>
      </c>
      <c r="P156" s="4">
        <v>2.5</v>
      </c>
      <c r="Q156" s="4">
        <v>1.9124000000000001</v>
      </c>
      <c r="R156" s="4">
        <v>0</v>
      </c>
      <c r="S156" s="4">
        <v>1.9</v>
      </c>
      <c r="T156" s="4">
        <v>14202.3691</v>
      </c>
      <c r="W156" s="4">
        <v>0</v>
      </c>
      <c r="X156" s="4">
        <v>15.049300000000001</v>
      </c>
      <c r="Y156" s="4">
        <v>12</v>
      </c>
      <c r="Z156" s="4">
        <v>866</v>
      </c>
      <c r="AA156" s="4">
        <v>893</v>
      </c>
      <c r="AB156" s="4">
        <v>900</v>
      </c>
      <c r="AC156" s="4">
        <v>53</v>
      </c>
      <c r="AD156" s="4">
        <v>5.67</v>
      </c>
      <c r="AE156" s="4">
        <v>0.13</v>
      </c>
      <c r="AF156" s="4">
        <v>991</v>
      </c>
      <c r="AG156" s="4">
        <v>-12</v>
      </c>
      <c r="AH156" s="4">
        <v>6</v>
      </c>
      <c r="AI156" s="4">
        <v>33</v>
      </c>
      <c r="AJ156" s="4">
        <v>186</v>
      </c>
      <c r="AK156" s="4">
        <v>136</v>
      </c>
      <c r="AL156" s="4">
        <v>-2.6</v>
      </c>
      <c r="AM156" s="4">
        <v>195</v>
      </c>
      <c r="AN156" s="4" t="s">
        <v>155</v>
      </c>
      <c r="AO156" s="4">
        <v>2</v>
      </c>
      <c r="AP156" s="5">
        <v>0.77957175925925926</v>
      </c>
      <c r="AQ156" s="4">
        <v>47.159278</v>
      </c>
      <c r="AR156" s="4">
        <v>-88.489698000000004</v>
      </c>
      <c r="AS156" s="4">
        <v>305</v>
      </c>
      <c r="AT156" s="4">
        <v>0</v>
      </c>
      <c r="AU156" s="4">
        <v>11</v>
      </c>
      <c r="AV156" s="4">
        <v>7</v>
      </c>
      <c r="AW156" s="4" t="s">
        <v>205</v>
      </c>
      <c r="AX156" s="4">
        <v>1.6</v>
      </c>
      <c r="AY156" s="4">
        <v>2.324424</v>
      </c>
      <c r="AZ156" s="4">
        <v>2.9122119999999998</v>
      </c>
      <c r="BA156" s="4">
        <v>14.023</v>
      </c>
      <c r="BB156" s="4">
        <v>38.21</v>
      </c>
      <c r="BC156" s="4">
        <v>2.72</v>
      </c>
      <c r="BD156" s="4">
        <v>4.9880000000000004</v>
      </c>
      <c r="BE156" s="4">
        <v>2036.0150000000001</v>
      </c>
      <c r="BF156" s="4">
        <v>96.79</v>
      </c>
      <c r="BG156" s="4">
        <v>0.161</v>
      </c>
      <c r="BH156" s="4">
        <v>0</v>
      </c>
      <c r="BI156" s="4">
        <v>0.161</v>
      </c>
      <c r="BJ156" s="4">
        <v>0.121</v>
      </c>
      <c r="BK156" s="4">
        <v>0</v>
      </c>
      <c r="BL156" s="4">
        <v>0.121</v>
      </c>
      <c r="BM156" s="4">
        <v>284.22710000000001</v>
      </c>
      <c r="BQ156" s="4">
        <v>6622.1679999999997</v>
      </c>
      <c r="BR156" s="4">
        <v>-1.166E-2</v>
      </c>
      <c r="BS156" s="4">
        <v>-5</v>
      </c>
      <c r="BT156" s="4">
        <v>0.55075499999999999</v>
      </c>
      <c r="BU156" s="4">
        <v>-0.284941</v>
      </c>
      <c r="BV156" s="4">
        <v>11.125251</v>
      </c>
    </row>
    <row r="157" spans="1:74" x14ac:dyDescent="0.25">
      <c r="A157" s="2">
        <v>42068</v>
      </c>
      <c r="B157" s="3">
        <v>2.9563657407407407E-2</v>
      </c>
      <c r="C157" s="4">
        <v>3.53</v>
      </c>
      <c r="D157" s="4">
        <v>0.25380000000000003</v>
      </c>
      <c r="E157" s="4">
        <v>2538.386023</v>
      </c>
      <c r="F157" s="4">
        <v>2.7</v>
      </c>
      <c r="G157" s="4">
        <v>-0.7</v>
      </c>
      <c r="H157" s="4">
        <v>14110</v>
      </c>
      <c r="J157" s="4">
        <v>15.8</v>
      </c>
      <c r="K157" s="4">
        <v>0.95269999999999999</v>
      </c>
      <c r="L157" s="4">
        <v>3.363</v>
      </c>
      <c r="M157" s="4">
        <v>0.24179999999999999</v>
      </c>
      <c r="N157" s="4">
        <v>2.5722999999999998</v>
      </c>
      <c r="O157" s="4">
        <v>0</v>
      </c>
      <c r="P157" s="4">
        <v>2.6</v>
      </c>
      <c r="Q157" s="4">
        <v>1.9400999999999999</v>
      </c>
      <c r="R157" s="4">
        <v>0</v>
      </c>
      <c r="S157" s="4">
        <v>1.9</v>
      </c>
      <c r="T157" s="4">
        <v>14110.006600000001</v>
      </c>
      <c r="W157" s="4">
        <v>0</v>
      </c>
      <c r="X157" s="4">
        <v>15.0525</v>
      </c>
      <c r="Y157" s="4">
        <v>12</v>
      </c>
      <c r="Z157" s="4">
        <v>865</v>
      </c>
      <c r="AA157" s="4">
        <v>892</v>
      </c>
      <c r="AB157" s="4">
        <v>901</v>
      </c>
      <c r="AC157" s="4">
        <v>53</v>
      </c>
      <c r="AD157" s="4">
        <v>5.67</v>
      </c>
      <c r="AE157" s="4">
        <v>0.13</v>
      </c>
      <c r="AF157" s="4">
        <v>991</v>
      </c>
      <c r="AG157" s="4">
        <v>-12</v>
      </c>
      <c r="AH157" s="4">
        <v>6</v>
      </c>
      <c r="AI157" s="4">
        <v>33</v>
      </c>
      <c r="AJ157" s="4">
        <v>186</v>
      </c>
      <c r="AK157" s="4">
        <v>136</v>
      </c>
      <c r="AL157" s="4">
        <v>-2.6</v>
      </c>
      <c r="AM157" s="4">
        <v>195</v>
      </c>
      <c r="AN157" s="4" t="s">
        <v>155</v>
      </c>
      <c r="AO157" s="4">
        <v>2</v>
      </c>
      <c r="AP157" s="5">
        <v>0.77958333333333341</v>
      </c>
      <c r="AQ157" s="4">
        <v>47.159278</v>
      </c>
      <c r="AR157" s="4">
        <v>-88.489698000000004</v>
      </c>
      <c r="AS157" s="4">
        <v>305.3</v>
      </c>
      <c r="AT157" s="4">
        <v>0</v>
      </c>
      <c r="AU157" s="4">
        <v>11</v>
      </c>
      <c r="AV157" s="4">
        <v>7</v>
      </c>
      <c r="AW157" s="4" t="s">
        <v>205</v>
      </c>
      <c r="AX157" s="4">
        <v>1.6</v>
      </c>
      <c r="AY157" s="4">
        <v>2.2999999999999998</v>
      </c>
      <c r="AZ157" s="4">
        <v>2.9</v>
      </c>
      <c r="BA157" s="4">
        <v>14.023</v>
      </c>
      <c r="BB157" s="4">
        <v>38.369999999999997</v>
      </c>
      <c r="BC157" s="4">
        <v>2.74</v>
      </c>
      <c r="BD157" s="4">
        <v>4.9660000000000002</v>
      </c>
      <c r="BE157" s="4">
        <v>2043.402</v>
      </c>
      <c r="BF157" s="4">
        <v>93.522000000000006</v>
      </c>
      <c r="BG157" s="4">
        <v>0.16400000000000001</v>
      </c>
      <c r="BH157" s="4">
        <v>0</v>
      </c>
      <c r="BI157" s="4">
        <v>0.16400000000000001</v>
      </c>
      <c r="BJ157" s="4">
        <v>0.123</v>
      </c>
      <c r="BK157" s="4">
        <v>0</v>
      </c>
      <c r="BL157" s="4">
        <v>0.123</v>
      </c>
      <c r="BM157" s="4">
        <v>283.51499999999999</v>
      </c>
      <c r="BQ157" s="4">
        <v>6650.2</v>
      </c>
      <c r="BR157" s="4">
        <v>-1.4829999999999999E-2</v>
      </c>
      <c r="BS157" s="4">
        <v>-5</v>
      </c>
      <c r="BT157" s="4">
        <v>0.54817000000000005</v>
      </c>
      <c r="BU157" s="4">
        <v>-0.36240800000000001</v>
      </c>
      <c r="BV157" s="4">
        <v>11.073034</v>
      </c>
    </row>
    <row r="158" spans="1:74" x14ac:dyDescent="0.25">
      <c r="A158" s="2">
        <v>42068</v>
      </c>
      <c r="B158" s="3">
        <v>2.9575231481481477E-2</v>
      </c>
      <c r="C158" s="4">
        <v>3.53</v>
      </c>
      <c r="D158" s="4">
        <v>0.24310000000000001</v>
      </c>
      <c r="E158" s="4">
        <v>2430.9317799999999</v>
      </c>
      <c r="F158" s="4">
        <v>2.7</v>
      </c>
      <c r="G158" s="4">
        <v>-0.6</v>
      </c>
      <c r="H158" s="4">
        <v>14226.2</v>
      </c>
      <c r="J158" s="4">
        <v>15.8</v>
      </c>
      <c r="K158" s="4">
        <v>0.95269999999999999</v>
      </c>
      <c r="L158" s="4">
        <v>3.3631000000000002</v>
      </c>
      <c r="M158" s="4">
        <v>0.2316</v>
      </c>
      <c r="N158" s="4">
        <v>2.5722999999999998</v>
      </c>
      <c r="O158" s="4">
        <v>0</v>
      </c>
      <c r="P158" s="4">
        <v>2.6</v>
      </c>
      <c r="Q158" s="4">
        <v>1.9398</v>
      </c>
      <c r="R158" s="4">
        <v>0</v>
      </c>
      <c r="S158" s="4">
        <v>1.9</v>
      </c>
      <c r="T158" s="4">
        <v>14226.215399999999</v>
      </c>
      <c r="W158" s="4">
        <v>0</v>
      </c>
      <c r="X158" s="4">
        <v>15.0528</v>
      </c>
      <c r="Y158" s="4">
        <v>12</v>
      </c>
      <c r="Z158" s="4">
        <v>866</v>
      </c>
      <c r="AA158" s="4">
        <v>893</v>
      </c>
      <c r="AB158" s="4">
        <v>901</v>
      </c>
      <c r="AC158" s="4">
        <v>52.6</v>
      </c>
      <c r="AD158" s="4">
        <v>5.63</v>
      </c>
      <c r="AE158" s="4">
        <v>0.13</v>
      </c>
      <c r="AF158" s="4">
        <v>991</v>
      </c>
      <c r="AG158" s="4">
        <v>-12</v>
      </c>
      <c r="AH158" s="4">
        <v>6</v>
      </c>
      <c r="AI158" s="4">
        <v>33</v>
      </c>
      <c r="AJ158" s="4">
        <v>186</v>
      </c>
      <c r="AK158" s="4">
        <v>136.4</v>
      </c>
      <c r="AL158" s="4">
        <v>-2.5</v>
      </c>
      <c r="AM158" s="4">
        <v>195</v>
      </c>
      <c r="AN158" s="4" t="s">
        <v>155</v>
      </c>
      <c r="AO158" s="4">
        <v>2</v>
      </c>
      <c r="AP158" s="5">
        <v>0.77959490740740733</v>
      </c>
      <c r="AQ158" s="4">
        <v>47.159278</v>
      </c>
      <c r="AR158" s="4">
        <v>-88.489698000000004</v>
      </c>
      <c r="AS158" s="4">
        <v>305.60000000000002</v>
      </c>
      <c r="AT158" s="4">
        <v>0</v>
      </c>
      <c r="AU158" s="4">
        <v>11</v>
      </c>
      <c r="AV158" s="4">
        <v>7</v>
      </c>
      <c r="AW158" s="4" t="s">
        <v>205</v>
      </c>
      <c r="AX158" s="4">
        <v>1.6</v>
      </c>
      <c r="AY158" s="4">
        <v>2.2999999999999998</v>
      </c>
      <c r="AZ158" s="4">
        <v>2.9</v>
      </c>
      <c r="BA158" s="4">
        <v>14.023</v>
      </c>
      <c r="BB158" s="4">
        <v>38.36</v>
      </c>
      <c r="BC158" s="4">
        <v>2.74</v>
      </c>
      <c r="BD158" s="4">
        <v>4.9640000000000004</v>
      </c>
      <c r="BE158" s="4">
        <v>2042.848</v>
      </c>
      <c r="BF158" s="4">
        <v>89.539000000000001</v>
      </c>
      <c r="BG158" s="4">
        <v>0.16400000000000001</v>
      </c>
      <c r="BH158" s="4">
        <v>0</v>
      </c>
      <c r="BI158" s="4">
        <v>0.16400000000000001</v>
      </c>
      <c r="BJ158" s="4">
        <v>0.123</v>
      </c>
      <c r="BK158" s="4">
        <v>0</v>
      </c>
      <c r="BL158" s="4">
        <v>0.123</v>
      </c>
      <c r="BM158" s="4">
        <v>285.76569999999998</v>
      </c>
      <c r="BQ158" s="4">
        <v>6648.3990000000003</v>
      </c>
      <c r="BR158" s="4">
        <v>-1.5169999999999999E-2</v>
      </c>
      <c r="BS158" s="4">
        <v>-5</v>
      </c>
      <c r="BT158" s="4">
        <v>0.54907499999999998</v>
      </c>
      <c r="BU158" s="4">
        <v>-0.37071700000000002</v>
      </c>
      <c r="BV158" s="4">
        <v>11.091315</v>
      </c>
    </row>
    <row r="159" spans="1:74" x14ac:dyDescent="0.25">
      <c r="A159" s="2">
        <v>42068</v>
      </c>
      <c r="B159" s="3">
        <v>2.9586805555555554E-2</v>
      </c>
      <c r="C159" s="4">
        <v>3.7509999999999999</v>
      </c>
      <c r="D159" s="4">
        <v>0.25669999999999998</v>
      </c>
      <c r="E159" s="4">
        <v>2566.8781300000001</v>
      </c>
      <c r="F159" s="4">
        <v>2.7</v>
      </c>
      <c r="G159" s="4">
        <v>-0.6</v>
      </c>
      <c r="H159" s="4">
        <v>14410.4</v>
      </c>
      <c r="J159" s="4">
        <v>15.8</v>
      </c>
      <c r="K159" s="4">
        <v>0.95040000000000002</v>
      </c>
      <c r="L159" s="4">
        <v>3.5651000000000002</v>
      </c>
      <c r="M159" s="4">
        <v>0.24399999999999999</v>
      </c>
      <c r="N159" s="4">
        <v>2.5661</v>
      </c>
      <c r="O159" s="4">
        <v>0</v>
      </c>
      <c r="P159" s="4">
        <v>2.6</v>
      </c>
      <c r="Q159" s="4">
        <v>1.9347000000000001</v>
      </c>
      <c r="R159" s="4">
        <v>0</v>
      </c>
      <c r="S159" s="4">
        <v>1.9</v>
      </c>
      <c r="T159" s="4">
        <v>14410.436</v>
      </c>
      <c r="W159" s="4">
        <v>0</v>
      </c>
      <c r="X159" s="4">
        <v>15.016500000000001</v>
      </c>
      <c r="Y159" s="4">
        <v>12.1</v>
      </c>
      <c r="Z159" s="4">
        <v>865</v>
      </c>
      <c r="AA159" s="4">
        <v>893</v>
      </c>
      <c r="AB159" s="4">
        <v>900</v>
      </c>
      <c r="AC159" s="4">
        <v>52</v>
      </c>
      <c r="AD159" s="4">
        <v>5.56</v>
      </c>
      <c r="AE159" s="4">
        <v>0.13</v>
      </c>
      <c r="AF159" s="4">
        <v>991</v>
      </c>
      <c r="AG159" s="4">
        <v>-12</v>
      </c>
      <c r="AH159" s="4">
        <v>6</v>
      </c>
      <c r="AI159" s="4">
        <v>33</v>
      </c>
      <c r="AJ159" s="4">
        <v>186</v>
      </c>
      <c r="AK159" s="4">
        <v>136.6</v>
      </c>
      <c r="AL159" s="4">
        <v>-2.4</v>
      </c>
      <c r="AM159" s="4">
        <v>195</v>
      </c>
      <c r="AN159" s="4" t="s">
        <v>155</v>
      </c>
      <c r="AO159" s="4">
        <v>2</v>
      </c>
      <c r="AP159" s="5">
        <v>0.77960648148148148</v>
      </c>
      <c r="AQ159" s="4">
        <v>47.159280000000003</v>
      </c>
      <c r="AR159" s="4">
        <v>-88.489698000000004</v>
      </c>
      <c r="AS159" s="4">
        <v>306</v>
      </c>
      <c r="AT159" s="4">
        <v>0</v>
      </c>
      <c r="AU159" s="4">
        <v>11</v>
      </c>
      <c r="AV159" s="4">
        <v>7</v>
      </c>
      <c r="AW159" s="4" t="s">
        <v>205</v>
      </c>
      <c r="AX159" s="4">
        <v>1.6</v>
      </c>
      <c r="AY159" s="4">
        <v>2.2999999999999998</v>
      </c>
      <c r="AZ159" s="4">
        <v>2.9</v>
      </c>
      <c r="BA159" s="4">
        <v>14.023</v>
      </c>
      <c r="BB159" s="4">
        <v>36.61</v>
      </c>
      <c r="BC159" s="4">
        <v>2.61</v>
      </c>
      <c r="BD159" s="4">
        <v>5.2169999999999996</v>
      </c>
      <c r="BE159" s="4">
        <v>2068.8049999999998</v>
      </c>
      <c r="BF159" s="4">
        <v>90.102999999999994</v>
      </c>
      <c r="BG159" s="4">
        <v>0.156</v>
      </c>
      <c r="BH159" s="4">
        <v>0</v>
      </c>
      <c r="BI159" s="4">
        <v>0.156</v>
      </c>
      <c r="BJ159" s="4">
        <v>0.11799999999999999</v>
      </c>
      <c r="BK159" s="4">
        <v>0</v>
      </c>
      <c r="BL159" s="4">
        <v>0.11799999999999999</v>
      </c>
      <c r="BM159" s="4">
        <v>276.53030000000001</v>
      </c>
      <c r="BQ159" s="4">
        <v>6335.982</v>
      </c>
      <c r="BR159" s="4">
        <v>-1.3169999999999999E-2</v>
      </c>
      <c r="BS159" s="4">
        <v>-5</v>
      </c>
      <c r="BT159" s="4">
        <v>0.549925</v>
      </c>
      <c r="BU159" s="4">
        <v>-0.32184200000000002</v>
      </c>
      <c r="BV159" s="4">
        <v>11.108485</v>
      </c>
    </row>
    <row r="160" spans="1:74" x14ac:dyDescent="0.25">
      <c r="A160" s="2">
        <v>42068</v>
      </c>
      <c r="B160" s="3">
        <v>2.9598379629629631E-2</v>
      </c>
      <c r="C160" s="4">
        <v>4.6379999999999999</v>
      </c>
      <c r="D160" s="4">
        <v>0.52669999999999995</v>
      </c>
      <c r="E160" s="4">
        <v>5266.6552019999999</v>
      </c>
      <c r="F160" s="4">
        <v>2.8</v>
      </c>
      <c r="G160" s="4">
        <v>-0.7</v>
      </c>
      <c r="H160" s="4">
        <v>15120.4</v>
      </c>
      <c r="J160" s="4">
        <v>15.8</v>
      </c>
      <c r="K160" s="4">
        <v>0.93899999999999995</v>
      </c>
      <c r="L160" s="4">
        <v>4.3552</v>
      </c>
      <c r="M160" s="4">
        <v>0.49459999999999998</v>
      </c>
      <c r="N160" s="4">
        <v>2.5937000000000001</v>
      </c>
      <c r="O160" s="4">
        <v>0</v>
      </c>
      <c r="P160" s="4">
        <v>2.6</v>
      </c>
      <c r="Q160" s="4">
        <v>1.9555</v>
      </c>
      <c r="R160" s="4">
        <v>0</v>
      </c>
      <c r="S160" s="4">
        <v>2</v>
      </c>
      <c r="T160" s="4">
        <v>15120.371499999999</v>
      </c>
      <c r="W160" s="4">
        <v>0</v>
      </c>
      <c r="X160" s="4">
        <v>14.837</v>
      </c>
      <c r="Y160" s="4">
        <v>12</v>
      </c>
      <c r="Z160" s="4">
        <v>866</v>
      </c>
      <c r="AA160" s="4">
        <v>894</v>
      </c>
      <c r="AB160" s="4">
        <v>900</v>
      </c>
      <c r="AC160" s="4">
        <v>52</v>
      </c>
      <c r="AD160" s="4">
        <v>5.56</v>
      </c>
      <c r="AE160" s="4">
        <v>0.13</v>
      </c>
      <c r="AF160" s="4">
        <v>991</v>
      </c>
      <c r="AG160" s="4">
        <v>-12</v>
      </c>
      <c r="AH160" s="4">
        <v>6</v>
      </c>
      <c r="AI160" s="4">
        <v>33</v>
      </c>
      <c r="AJ160" s="4">
        <v>186</v>
      </c>
      <c r="AK160" s="4">
        <v>136.4</v>
      </c>
      <c r="AL160" s="4">
        <v>-2.5</v>
      </c>
      <c r="AM160" s="4">
        <v>195</v>
      </c>
      <c r="AN160" s="4" t="s">
        <v>155</v>
      </c>
      <c r="AO160" s="4">
        <v>2</v>
      </c>
      <c r="AP160" s="5">
        <v>0.77961805555555552</v>
      </c>
      <c r="AQ160" s="4">
        <v>47.159280000000003</v>
      </c>
      <c r="AR160" s="4">
        <v>-88.489699999999999</v>
      </c>
      <c r="AS160" s="4">
        <v>306.3</v>
      </c>
      <c r="AT160" s="4">
        <v>0</v>
      </c>
      <c r="AU160" s="4">
        <v>11</v>
      </c>
      <c r="AV160" s="4">
        <v>7</v>
      </c>
      <c r="AW160" s="4" t="s">
        <v>205</v>
      </c>
      <c r="AX160" s="4">
        <v>1.9512</v>
      </c>
      <c r="AY160" s="4">
        <v>1.1586000000000001</v>
      </c>
      <c r="AZ160" s="4">
        <v>3.1634000000000002</v>
      </c>
      <c r="BA160" s="4">
        <v>14.023</v>
      </c>
      <c r="BB160" s="4">
        <v>29.95</v>
      </c>
      <c r="BC160" s="4">
        <v>2.14</v>
      </c>
      <c r="BD160" s="4">
        <v>6.4909999999999997</v>
      </c>
      <c r="BE160" s="4">
        <v>2082.8539999999998</v>
      </c>
      <c r="BF160" s="4">
        <v>150.53899999999999</v>
      </c>
      <c r="BG160" s="4">
        <v>0.13</v>
      </c>
      <c r="BH160" s="4">
        <v>0</v>
      </c>
      <c r="BI160" s="4">
        <v>0.13</v>
      </c>
      <c r="BJ160" s="4">
        <v>9.8000000000000004E-2</v>
      </c>
      <c r="BK160" s="4">
        <v>0</v>
      </c>
      <c r="BL160" s="4">
        <v>9.8000000000000004E-2</v>
      </c>
      <c r="BM160" s="4">
        <v>239.1293</v>
      </c>
      <c r="BQ160" s="4">
        <v>5159.335</v>
      </c>
      <c r="BR160" s="4">
        <v>2.5249999999999999E-3</v>
      </c>
      <c r="BS160" s="4">
        <v>-5</v>
      </c>
      <c r="BT160" s="4">
        <v>0.54866000000000004</v>
      </c>
      <c r="BU160" s="4">
        <v>6.1705000000000003E-2</v>
      </c>
      <c r="BV160" s="4">
        <v>11.082932</v>
      </c>
    </row>
    <row r="161" spans="1:74" x14ac:dyDescent="0.25">
      <c r="A161" s="2">
        <v>42068</v>
      </c>
      <c r="B161" s="3">
        <v>2.9609953703703704E-2</v>
      </c>
      <c r="C161" s="4">
        <v>7.4020000000000001</v>
      </c>
      <c r="D161" s="4">
        <v>0.83409999999999995</v>
      </c>
      <c r="E161" s="4">
        <v>8340.7737589999997</v>
      </c>
      <c r="F161" s="4">
        <v>2.8</v>
      </c>
      <c r="G161" s="4">
        <v>-0.7</v>
      </c>
      <c r="H161" s="4">
        <v>18166.2</v>
      </c>
      <c r="J161" s="4">
        <v>15.8</v>
      </c>
      <c r="K161" s="4">
        <v>0.90900000000000003</v>
      </c>
      <c r="L161" s="4">
        <v>6.7286999999999999</v>
      </c>
      <c r="M161" s="4">
        <v>0.75819999999999999</v>
      </c>
      <c r="N161" s="4">
        <v>2.5453000000000001</v>
      </c>
      <c r="O161" s="4">
        <v>0</v>
      </c>
      <c r="P161" s="4">
        <v>2.5</v>
      </c>
      <c r="Q161" s="4">
        <v>1.919</v>
      </c>
      <c r="R161" s="4">
        <v>0</v>
      </c>
      <c r="S161" s="4">
        <v>1.9</v>
      </c>
      <c r="T161" s="4">
        <v>18166.172500000001</v>
      </c>
      <c r="W161" s="4">
        <v>0</v>
      </c>
      <c r="X161" s="4">
        <v>14.362500000000001</v>
      </c>
      <c r="Y161" s="4">
        <v>12</v>
      </c>
      <c r="Z161" s="4">
        <v>866</v>
      </c>
      <c r="AA161" s="4">
        <v>892</v>
      </c>
      <c r="AB161" s="4">
        <v>901</v>
      </c>
      <c r="AC161" s="4">
        <v>52</v>
      </c>
      <c r="AD161" s="4">
        <v>5.56</v>
      </c>
      <c r="AE161" s="4">
        <v>0.13</v>
      </c>
      <c r="AF161" s="4">
        <v>991</v>
      </c>
      <c r="AG161" s="4">
        <v>-12</v>
      </c>
      <c r="AH161" s="4">
        <v>6</v>
      </c>
      <c r="AI161" s="4">
        <v>33</v>
      </c>
      <c r="AJ161" s="4">
        <v>186</v>
      </c>
      <c r="AK161" s="4">
        <v>137</v>
      </c>
      <c r="AL161" s="4">
        <v>-2.2999999999999998</v>
      </c>
      <c r="AM161" s="4">
        <v>195</v>
      </c>
      <c r="AN161" s="4" t="s">
        <v>155</v>
      </c>
      <c r="AO161" s="4">
        <v>2</v>
      </c>
      <c r="AP161" s="5">
        <v>0.77962962962962967</v>
      </c>
      <c r="AQ161" s="4">
        <v>47.159280000000003</v>
      </c>
      <c r="AR161" s="4">
        <v>-88.489698000000004</v>
      </c>
      <c r="AS161" s="4">
        <v>306.39999999999998</v>
      </c>
      <c r="AT161" s="4">
        <v>0</v>
      </c>
      <c r="AU161" s="4">
        <v>11</v>
      </c>
      <c r="AV161" s="4">
        <v>7</v>
      </c>
      <c r="AW161" s="4" t="s">
        <v>205</v>
      </c>
      <c r="AX161" s="4">
        <v>1.5609999999999999</v>
      </c>
      <c r="AY161" s="4">
        <v>1.0878000000000001</v>
      </c>
      <c r="AZ161" s="4">
        <v>2.7610000000000001</v>
      </c>
      <c r="BA161" s="4">
        <v>14.023</v>
      </c>
      <c r="BB161" s="4">
        <v>20.059999999999999</v>
      </c>
      <c r="BC161" s="4">
        <v>1.43</v>
      </c>
      <c r="BD161" s="4">
        <v>10.009</v>
      </c>
      <c r="BE161" s="4">
        <v>2196.0810000000001</v>
      </c>
      <c r="BF161" s="4">
        <v>157.49700000000001</v>
      </c>
      <c r="BG161" s="4">
        <v>8.6999999999999994E-2</v>
      </c>
      <c r="BH161" s="4">
        <v>0</v>
      </c>
      <c r="BI161" s="4">
        <v>8.6999999999999994E-2</v>
      </c>
      <c r="BJ161" s="4">
        <v>6.6000000000000003E-2</v>
      </c>
      <c r="BK161" s="4">
        <v>0</v>
      </c>
      <c r="BL161" s="4">
        <v>6.6000000000000003E-2</v>
      </c>
      <c r="BM161" s="4">
        <v>196.06450000000001</v>
      </c>
      <c r="BQ161" s="4">
        <v>3408.346</v>
      </c>
      <c r="BR161" s="4">
        <v>8.9399999999999993E-2</v>
      </c>
      <c r="BS161" s="4">
        <v>-5</v>
      </c>
      <c r="BT161" s="4">
        <v>0.55100000000000005</v>
      </c>
      <c r="BU161" s="4">
        <v>2.1847129999999999</v>
      </c>
      <c r="BV161" s="4">
        <v>11.1302</v>
      </c>
    </row>
    <row r="162" spans="1:74" x14ac:dyDescent="0.25">
      <c r="A162" s="2">
        <v>42068</v>
      </c>
      <c r="B162" s="3">
        <v>2.9621527777777778E-2</v>
      </c>
      <c r="C162" s="4">
        <v>8.1920000000000002</v>
      </c>
      <c r="D162" s="4">
        <v>0.76519999999999999</v>
      </c>
      <c r="E162" s="4">
        <v>7652.2115379999996</v>
      </c>
      <c r="F162" s="4">
        <v>2.8</v>
      </c>
      <c r="G162" s="4">
        <v>-0.6</v>
      </c>
      <c r="H162" s="4">
        <v>21835.599999999999</v>
      </c>
      <c r="J162" s="4">
        <v>15.8</v>
      </c>
      <c r="K162" s="4">
        <v>0.89949999999999997</v>
      </c>
      <c r="L162" s="4">
        <v>7.3691000000000004</v>
      </c>
      <c r="M162" s="4">
        <v>0.68830000000000002</v>
      </c>
      <c r="N162" s="4">
        <v>2.5186000000000002</v>
      </c>
      <c r="O162" s="4">
        <v>0</v>
      </c>
      <c r="P162" s="4">
        <v>2.5</v>
      </c>
      <c r="Q162" s="4">
        <v>1.8989</v>
      </c>
      <c r="R162" s="4">
        <v>0</v>
      </c>
      <c r="S162" s="4">
        <v>1.9</v>
      </c>
      <c r="T162" s="4">
        <v>21835.564900000001</v>
      </c>
      <c r="W162" s="4">
        <v>0</v>
      </c>
      <c r="X162" s="4">
        <v>14.2121</v>
      </c>
      <c r="Y162" s="4">
        <v>12</v>
      </c>
      <c r="Z162" s="4">
        <v>866</v>
      </c>
      <c r="AA162" s="4">
        <v>891</v>
      </c>
      <c r="AB162" s="4">
        <v>901</v>
      </c>
      <c r="AC162" s="4">
        <v>52</v>
      </c>
      <c r="AD162" s="4">
        <v>5.56</v>
      </c>
      <c r="AE162" s="4">
        <v>0.13</v>
      </c>
      <c r="AF162" s="4">
        <v>991</v>
      </c>
      <c r="AG162" s="4">
        <v>-12</v>
      </c>
      <c r="AH162" s="4">
        <v>6</v>
      </c>
      <c r="AI162" s="4">
        <v>33</v>
      </c>
      <c r="AJ162" s="4">
        <v>186.4</v>
      </c>
      <c r="AK162" s="4">
        <v>137.4</v>
      </c>
      <c r="AL162" s="4">
        <v>-1.9</v>
      </c>
      <c r="AM162" s="4">
        <v>195</v>
      </c>
      <c r="AN162" s="4" t="s">
        <v>155</v>
      </c>
      <c r="AO162" s="4">
        <v>2</v>
      </c>
      <c r="AP162" s="5">
        <v>0.7796412037037036</v>
      </c>
      <c r="AQ162" s="4">
        <v>47.159280000000003</v>
      </c>
      <c r="AR162" s="4">
        <v>-88.489698000000004</v>
      </c>
      <c r="AS162" s="4">
        <v>306.5</v>
      </c>
      <c r="AT162" s="4">
        <v>0</v>
      </c>
      <c r="AU162" s="4">
        <v>11</v>
      </c>
      <c r="AV162" s="4">
        <v>7</v>
      </c>
      <c r="AW162" s="4" t="s">
        <v>205</v>
      </c>
      <c r="AX162" s="4">
        <v>1.5878000000000001</v>
      </c>
      <c r="AY162" s="4">
        <v>1.3633999999999999</v>
      </c>
      <c r="AZ162" s="4">
        <v>2.8755999999999999</v>
      </c>
      <c r="BA162" s="4">
        <v>14.023</v>
      </c>
      <c r="BB162" s="4">
        <v>18.11</v>
      </c>
      <c r="BC162" s="4">
        <v>1.29</v>
      </c>
      <c r="BD162" s="4">
        <v>11.173</v>
      </c>
      <c r="BE162" s="4">
        <v>2184.067</v>
      </c>
      <c r="BF162" s="4">
        <v>129.84299999999999</v>
      </c>
      <c r="BG162" s="4">
        <v>7.8E-2</v>
      </c>
      <c r="BH162" s="4">
        <v>0</v>
      </c>
      <c r="BI162" s="4">
        <v>7.8E-2</v>
      </c>
      <c r="BJ162" s="4">
        <v>5.8999999999999997E-2</v>
      </c>
      <c r="BK162" s="4">
        <v>0</v>
      </c>
      <c r="BL162" s="4">
        <v>5.8999999999999997E-2</v>
      </c>
      <c r="BM162" s="4">
        <v>214.0121</v>
      </c>
      <c r="BQ162" s="4">
        <v>3062.7370000000001</v>
      </c>
      <c r="BR162" s="4">
        <v>0.216615</v>
      </c>
      <c r="BS162" s="4">
        <v>-5</v>
      </c>
      <c r="BT162" s="4">
        <v>0.55390499999999998</v>
      </c>
      <c r="BU162" s="4">
        <v>5.2935290000000004</v>
      </c>
      <c r="BV162" s="4">
        <v>11.188881</v>
      </c>
    </row>
    <row r="163" spans="1:74" x14ac:dyDescent="0.25">
      <c r="A163" s="2">
        <v>42068</v>
      </c>
      <c r="B163" s="3">
        <v>2.9633101851851851E-2</v>
      </c>
      <c r="C163" s="4">
        <v>8.4529999999999994</v>
      </c>
      <c r="D163" s="4">
        <v>0.5897</v>
      </c>
      <c r="E163" s="4">
        <v>5897.4038460000002</v>
      </c>
      <c r="F163" s="4">
        <v>2.8</v>
      </c>
      <c r="G163" s="4">
        <v>5</v>
      </c>
      <c r="H163" s="4">
        <v>22496.9</v>
      </c>
      <c r="J163" s="4">
        <v>15.72</v>
      </c>
      <c r="K163" s="4">
        <v>0.89849999999999997</v>
      </c>
      <c r="L163" s="4">
        <v>7.5949</v>
      </c>
      <c r="M163" s="4">
        <v>0.52990000000000004</v>
      </c>
      <c r="N163" s="4">
        <v>2.5158</v>
      </c>
      <c r="O163" s="4">
        <v>4.4926000000000004</v>
      </c>
      <c r="P163" s="4">
        <v>7</v>
      </c>
      <c r="Q163" s="4">
        <v>1.8968</v>
      </c>
      <c r="R163" s="4">
        <v>3.3871000000000002</v>
      </c>
      <c r="S163" s="4">
        <v>5.3</v>
      </c>
      <c r="T163" s="4">
        <v>22496.854500000001</v>
      </c>
      <c r="W163" s="4">
        <v>0</v>
      </c>
      <c r="X163" s="4">
        <v>14.1243</v>
      </c>
      <c r="Y163" s="4">
        <v>12</v>
      </c>
      <c r="Z163" s="4">
        <v>866</v>
      </c>
      <c r="AA163" s="4">
        <v>891</v>
      </c>
      <c r="AB163" s="4">
        <v>900</v>
      </c>
      <c r="AC163" s="4">
        <v>52</v>
      </c>
      <c r="AD163" s="4">
        <v>5.56</v>
      </c>
      <c r="AE163" s="4">
        <v>0.13</v>
      </c>
      <c r="AF163" s="4">
        <v>991</v>
      </c>
      <c r="AG163" s="4">
        <v>-12</v>
      </c>
      <c r="AH163" s="4">
        <v>6.415</v>
      </c>
      <c r="AI163" s="4">
        <v>33</v>
      </c>
      <c r="AJ163" s="4">
        <v>187.8</v>
      </c>
      <c r="AK163" s="4">
        <v>138.4</v>
      </c>
      <c r="AL163" s="4">
        <v>-1</v>
      </c>
      <c r="AM163" s="4">
        <v>195</v>
      </c>
      <c r="AN163" s="4" t="s">
        <v>155</v>
      </c>
      <c r="AO163" s="4">
        <v>2</v>
      </c>
      <c r="AP163" s="5">
        <v>0.77965277777777775</v>
      </c>
      <c r="AQ163" s="4">
        <v>47.159280000000003</v>
      </c>
      <c r="AR163" s="4">
        <v>-88.489698000000004</v>
      </c>
      <c r="AS163" s="4">
        <v>306.39999999999998</v>
      </c>
      <c r="AT163" s="4">
        <v>2.2999999999999998</v>
      </c>
      <c r="AU163" s="4">
        <v>11</v>
      </c>
      <c r="AV163" s="4">
        <v>7</v>
      </c>
      <c r="AW163" s="4" t="s">
        <v>205</v>
      </c>
      <c r="AX163" s="4">
        <v>1.6</v>
      </c>
      <c r="AY163" s="4">
        <v>1.4878</v>
      </c>
      <c r="AZ163" s="4">
        <v>2.9</v>
      </c>
      <c r="BA163" s="4">
        <v>14.023</v>
      </c>
      <c r="BB163" s="4">
        <v>17.89</v>
      </c>
      <c r="BC163" s="4">
        <v>1.28</v>
      </c>
      <c r="BD163" s="4">
        <v>11.295</v>
      </c>
      <c r="BE163" s="4">
        <v>2221.9180000000001</v>
      </c>
      <c r="BF163" s="4">
        <v>98.667000000000002</v>
      </c>
      <c r="BG163" s="4">
        <v>7.6999999999999999E-2</v>
      </c>
      <c r="BH163" s="4">
        <v>0.13800000000000001</v>
      </c>
      <c r="BI163" s="4">
        <v>0.215</v>
      </c>
      <c r="BJ163" s="4">
        <v>5.8000000000000003E-2</v>
      </c>
      <c r="BK163" s="4">
        <v>0.104</v>
      </c>
      <c r="BL163" s="4">
        <v>0.16200000000000001</v>
      </c>
      <c r="BM163" s="4">
        <v>217.64599999999999</v>
      </c>
      <c r="BQ163" s="4">
        <v>3004.511</v>
      </c>
      <c r="BR163" s="4">
        <v>0.29097499999999998</v>
      </c>
      <c r="BS163" s="4">
        <v>-5</v>
      </c>
      <c r="BT163" s="4">
        <v>0.56422499999999998</v>
      </c>
      <c r="BU163" s="4">
        <v>7.1107019999999999</v>
      </c>
      <c r="BV163" s="4">
        <v>11.397345</v>
      </c>
    </row>
    <row r="164" spans="1:74" x14ac:dyDescent="0.25">
      <c r="A164" s="2">
        <v>42068</v>
      </c>
      <c r="B164" s="3">
        <v>2.9644675925925925E-2</v>
      </c>
      <c r="C164" s="4">
        <v>8.5269999999999992</v>
      </c>
      <c r="D164" s="4">
        <v>0.57420000000000004</v>
      </c>
      <c r="E164" s="4">
        <v>5742.1440819999998</v>
      </c>
      <c r="F164" s="4">
        <v>3</v>
      </c>
      <c r="G164" s="4">
        <v>22.4</v>
      </c>
      <c r="H164" s="4">
        <v>20318.900000000001</v>
      </c>
      <c r="J164" s="4">
        <v>15.3</v>
      </c>
      <c r="K164" s="4">
        <v>0.90039999999999998</v>
      </c>
      <c r="L164" s="4">
        <v>7.6780999999999997</v>
      </c>
      <c r="M164" s="4">
        <v>0.51700000000000002</v>
      </c>
      <c r="N164" s="4">
        <v>2.7012</v>
      </c>
      <c r="O164" s="4">
        <v>20.151499999999999</v>
      </c>
      <c r="P164" s="4">
        <v>22.9</v>
      </c>
      <c r="Q164" s="4">
        <v>2.0366</v>
      </c>
      <c r="R164" s="4">
        <v>15.193099999999999</v>
      </c>
      <c r="S164" s="4">
        <v>17.2</v>
      </c>
      <c r="T164" s="4">
        <v>20318.8737</v>
      </c>
      <c r="W164" s="4">
        <v>0</v>
      </c>
      <c r="X164" s="4">
        <v>13.778</v>
      </c>
      <c r="Y164" s="4">
        <v>12.1</v>
      </c>
      <c r="Z164" s="4">
        <v>865</v>
      </c>
      <c r="AA164" s="4">
        <v>890</v>
      </c>
      <c r="AB164" s="4">
        <v>899</v>
      </c>
      <c r="AC164" s="4">
        <v>52</v>
      </c>
      <c r="AD164" s="4">
        <v>5.56</v>
      </c>
      <c r="AE164" s="4">
        <v>0.13</v>
      </c>
      <c r="AF164" s="4">
        <v>991</v>
      </c>
      <c r="AG164" s="4">
        <v>-12</v>
      </c>
      <c r="AH164" s="4">
        <v>7.415</v>
      </c>
      <c r="AI164" s="4">
        <v>33</v>
      </c>
      <c r="AJ164" s="4">
        <v>189</v>
      </c>
      <c r="AK164" s="4">
        <v>139.4</v>
      </c>
      <c r="AL164" s="4">
        <v>-0.1</v>
      </c>
      <c r="AM164" s="4">
        <v>195</v>
      </c>
      <c r="AN164" s="4" t="s">
        <v>155</v>
      </c>
      <c r="AO164" s="4">
        <v>2</v>
      </c>
      <c r="AP164" s="5">
        <v>0.7796643518518519</v>
      </c>
      <c r="AQ164" s="4">
        <v>47.159277000000003</v>
      </c>
      <c r="AR164" s="4">
        <v>-88.489687000000004</v>
      </c>
      <c r="AS164" s="4">
        <v>306.39999999999998</v>
      </c>
      <c r="AT164" s="4">
        <v>2.6</v>
      </c>
      <c r="AU164" s="4">
        <v>11</v>
      </c>
      <c r="AV164" s="4">
        <v>7</v>
      </c>
      <c r="AW164" s="4" t="s">
        <v>205</v>
      </c>
      <c r="AX164" s="4">
        <v>1.9512</v>
      </c>
      <c r="AY164" s="4">
        <v>1.0609999999999999</v>
      </c>
      <c r="AZ164" s="4">
        <v>3.0756000000000001</v>
      </c>
      <c r="BA164" s="4">
        <v>14.023</v>
      </c>
      <c r="BB164" s="4">
        <v>18.2</v>
      </c>
      <c r="BC164" s="4">
        <v>1.3</v>
      </c>
      <c r="BD164" s="4">
        <v>11.061999999999999</v>
      </c>
      <c r="BE164" s="4">
        <v>2278.7759999999998</v>
      </c>
      <c r="BF164" s="4">
        <v>97.664000000000001</v>
      </c>
      <c r="BG164" s="4">
        <v>8.4000000000000005E-2</v>
      </c>
      <c r="BH164" s="4">
        <v>0.626</v>
      </c>
      <c r="BI164" s="4">
        <v>0.71</v>
      </c>
      <c r="BJ164" s="4">
        <v>6.3E-2</v>
      </c>
      <c r="BK164" s="4">
        <v>0.47199999999999998</v>
      </c>
      <c r="BL164" s="4">
        <v>0.53600000000000003</v>
      </c>
      <c r="BM164" s="4">
        <v>199.4205</v>
      </c>
      <c r="BQ164" s="4">
        <v>2973.279</v>
      </c>
      <c r="BR164" s="4">
        <v>0.30783500000000003</v>
      </c>
      <c r="BS164" s="4">
        <v>-5</v>
      </c>
      <c r="BT164" s="4">
        <v>0.57548999999999995</v>
      </c>
      <c r="BU164" s="4">
        <v>7.5227180000000002</v>
      </c>
      <c r="BV164" s="4">
        <v>11.624898</v>
      </c>
    </row>
    <row r="165" spans="1:74" x14ac:dyDescent="0.25">
      <c r="A165" s="2">
        <v>42068</v>
      </c>
      <c r="B165" s="3">
        <v>2.9656249999999999E-2</v>
      </c>
      <c r="C165" s="4">
        <v>8.6739999999999995</v>
      </c>
      <c r="D165" s="4">
        <v>0.56120000000000003</v>
      </c>
      <c r="E165" s="4">
        <v>5612.4696359999998</v>
      </c>
      <c r="F165" s="4">
        <v>7.6</v>
      </c>
      <c r="G165" s="4">
        <v>24.5</v>
      </c>
      <c r="H165" s="4">
        <v>18593</v>
      </c>
      <c r="J165" s="4">
        <v>14.46</v>
      </c>
      <c r="K165" s="4">
        <v>0.90110000000000001</v>
      </c>
      <c r="L165" s="4">
        <v>7.8159999999999998</v>
      </c>
      <c r="M165" s="4">
        <v>0.50570000000000004</v>
      </c>
      <c r="N165" s="4">
        <v>6.8394000000000004</v>
      </c>
      <c r="O165" s="4">
        <v>22.037600000000001</v>
      </c>
      <c r="P165" s="4">
        <v>28.9</v>
      </c>
      <c r="Q165" s="4">
        <v>5.1566000000000001</v>
      </c>
      <c r="R165" s="4">
        <v>16.615100000000002</v>
      </c>
      <c r="S165" s="4">
        <v>21.8</v>
      </c>
      <c r="T165" s="4">
        <v>18593.0098</v>
      </c>
      <c r="W165" s="4">
        <v>0</v>
      </c>
      <c r="X165" s="4">
        <v>13.027100000000001</v>
      </c>
      <c r="Y165" s="4">
        <v>12.1</v>
      </c>
      <c r="Z165" s="4">
        <v>864</v>
      </c>
      <c r="AA165" s="4">
        <v>890</v>
      </c>
      <c r="AB165" s="4">
        <v>897</v>
      </c>
      <c r="AC165" s="4">
        <v>52</v>
      </c>
      <c r="AD165" s="4">
        <v>5.56</v>
      </c>
      <c r="AE165" s="4">
        <v>0.13</v>
      </c>
      <c r="AF165" s="4">
        <v>991</v>
      </c>
      <c r="AG165" s="4">
        <v>-12</v>
      </c>
      <c r="AH165" s="4">
        <v>8</v>
      </c>
      <c r="AI165" s="4">
        <v>33</v>
      </c>
      <c r="AJ165" s="4">
        <v>189.4</v>
      </c>
      <c r="AK165" s="4">
        <v>140</v>
      </c>
      <c r="AL165" s="4">
        <v>0.4</v>
      </c>
      <c r="AM165" s="4">
        <v>195</v>
      </c>
      <c r="AN165" s="4" t="s">
        <v>155</v>
      </c>
      <c r="AO165" s="4">
        <v>2</v>
      </c>
      <c r="AP165" s="5">
        <v>0.77967592592592594</v>
      </c>
      <c r="AQ165" s="4">
        <v>47.159255000000002</v>
      </c>
      <c r="AR165" s="4">
        <v>-88.489572999999993</v>
      </c>
      <c r="AS165" s="4">
        <v>309.5</v>
      </c>
      <c r="AT165" s="4">
        <v>13</v>
      </c>
      <c r="AU165" s="4">
        <v>11</v>
      </c>
      <c r="AV165" s="4">
        <v>7</v>
      </c>
      <c r="AW165" s="4" t="s">
        <v>205</v>
      </c>
      <c r="AX165" s="4">
        <v>2</v>
      </c>
      <c r="AY165" s="4">
        <v>1</v>
      </c>
      <c r="AZ165" s="4">
        <v>3.1</v>
      </c>
      <c r="BA165" s="4">
        <v>14.023</v>
      </c>
      <c r="BB165" s="4">
        <v>18.3</v>
      </c>
      <c r="BC165" s="4">
        <v>1.31</v>
      </c>
      <c r="BD165" s="4">
        <v>10.974</v>
      </c>
      <c r="BE165" s="4">
        <v>2330.223</v>
      </c>
      <c r="BF165" s="4">
        <v>95.966999999999999</v>
      </c>
      <c r="BG165" s="4">
        <v>0.214</v>
      </c>
      <c r="BH165" s="4">
        <v>0.68799999999999994</v>
      </c>
      <c r="BI165" s="4">
        <v>0.90200000000000002</v>
      </c>
      <c r="BJ165" s="4">
        <v>0.161</v>
      </c>
      <c r="BK165" s="4">
        <v>0.51900000000000002</v>
      </c>
      <c r="BL165" s="4">
        <v>0.68</v>
      </c>
      <c r="BM165" s="4">
        <v>183.30770000000001</v>
      </c>
      <c r="BQ165" s="4">
        <v>2823.942</v>
      </c>
      <c r="BR165" s="4">
        <v>0.302485</v>
      </c>
      <c r="BS165" s="4">
        <v>-5</v>
      </c>
      <c r="BT165" s="4">
        <v>0.57858500000000002</v>
      </c>
      <c r="BU165" s="4">
        <v>7.3919769999999998</v>
      </c>
      <c r="BV165" s="4">
        <v>11.687417</v>
      </c>
    </row>
    <row r="166" spans="1:74" x14ac:dyDescent="0.25">
      <c r="A166" s="2">
        <v>42068</v>
      </c>
      <c r="B166" s="3">
        <v>2.9667824074074072E-2</v>
      </c>
      <c r="C166" s="4">
        <v>9.0429999999999993</v>
      </c>
      <c r="D166" s="4">
        <v>0.49890000000000001</v>
      </c>
      <c r="E166" s="4">
        <v>4988.7989989999996</v>
      </c>
      <c r="F166" s="4">
        <v>23.1</v>
      </c>
      <c r="G166" s="4">
        <v>12.6</v>
      </c>
      <c r="H166" s="4">
        <v>17230.5</v>
      </c>
      <c r="J166" s="4">
        <v>13.1</v>
      </c>
      <c r="K166" s="4">
        <v>0.9</v>
      </c>
      <c r="L166" s="4">
        <v>8.1387</v>
      </c>
      <c r="M166" s="4">
        <v>0.44900000000000001</v>
      </c>
      <c r="N166" s="4">
        <v>20.834199999999999</v>
      </c>
      <c r="O166" s="4">
        <v>11.340299999999999</v>
      </c>
      <c r="P166" s="4">
        <v>32.200000000000003</v>
      </c>
      <c r="Q166" s="4">
        <v>15.7079</v>
      </c>
      <c r="R166" s="4">
        <v>8.5500000000000007</v>
      </c>
      <c r="S166" s="4">
        <v>24.3</v>
      </c>
      <c r="T166" s="4">
        <v>17230.485700000001</v>
      </c>
      <c r="W166" s="4">
        <v>0</v>
      </c>
      <c r="X166" s="4">
        <v>11.792299999999999</v>
      </c>
      <c r="Y166" s="4">
        <v>12.1</v>
      </c>
      <c r="Z166" s="4">
        <v>863</v>
      </c>
      <c r="AA166" s="4">
        <v>889</v>
      </c>
      <c r="AB166" s="4">
        <v>896</v>
      </c>
      <c r="AC166" s="4">
        <v>52</v>
      </c>
      <c r="AD166" s="4">
        <v>5.56</v>
      </c>
      <c r="AE166" s="4">
        <v>0.13</v>
      </c>
      <c r="AF166" s="4">
        <v>991</v>
      </c>
      <c r="AG166" s="4">
        <v>-12</v>
      </c>
      <c r="AH166" s="4">
        <v>8.4149999999999991</v>
      </c>
      <c r="AI166" s="4">
        <v>33</v>
      </c>
      <c r="AJ166" s="4">
        <v>190.4</v>
      </c>
      <c r="AK166" s="4">
        <v>140</v>
      </c>
      <c r="AL166" s="4">
        <v>0.7</v>
      </c>
      <c r="AM166" s="4">
        <v>195</v>
      </c>
      <c r="AN166" s="4" t="s">
        <v>155</v>
      </c>
      <c r="AO166" s="4">
        <v>2</v>
      </c>
      <c r="AP166" s="5">
        <v>0.77968749999999998</v>
      </c>
      <c r="AQ166" s="4">
        <v>47.159213000000001</v>
      </c>
      <c r="AR166" s="4">
        <v>-88.489465999999993</v>
      </c>
      <c r="AS166" s="4">
        <v>309.89999999999998</v>
      </c>
      <c r="AT166" s="4">
        <v>14.4</v>
      </c>
      <c r="AU166" s="4">
        <v>11</v>
      </c>
      <c r="AV166" s="4">
        <v>9</v>
      </c>
      <c r="AW166" s="4" t="s">
        <v>203</v>
      </c>
      <c r="AX166" s="4">
        <v>2</v>
      </c>
      <c r="AY166" s="4">
        <v>1</v>
      </c>
      <c r="AZ166" s="4">
        <v>3.1</v>
      </c>
      <c r="BA166" s="4">
        <v>14.023</v>
      </c>
      <c r="BB166" s="4">
        <v>18.09</v>
      </c>
      <c r="BC166" s="4">
        <v>1.29</v>
      </c>
      <c r="BD166" s="4">
        <v>11.108000000000001</v>
      </c>
      <c r="BE166" s="4">
        <v>2395.788</v>
      </c>
      <c r="BF166" s="4">
        <v>84.123999999999995</v>
      </c>
      <c r="BG166" s="4">
        <v>0.64200000000000002</v>
      </c>
      <c r="BH166" s="4">
        <v>0.35</v>
      </c>
      <c r="BI166" s="4">
        <v>0.99199999999999999</v>
      </c>
      <c r="BJ166" s="4">
        <v>0.48399999999999999</v>
      </c>
      <c r="BK166" s="4">
        <v>0.26400000000000001</v>
      </c>
      <c r="BL166" s="4">
        <v>0.748</v>
      </c>
      <c r="BM166" s="4">
        <v>167.7303</v>
      </c>
      <c r="BQ166" s="4">
        <v>2524.0160000000001</v>
      </c>
      <c r="BR166" s="4">
        <v>0.28886000000000001</v>
      </c>
      <c r="BS166" s="4">
        <v>-5</v>
      </c>
      <c r="BT166" s="4">
        <v>0.58048999999999995</v>
      </c>
      <c r="BU166" s="4">
        <v>7.0590159999999997</v>
      </c>
      <c r="BV166" s="4">
        <v>11.725898000000001</v>
      </c>
    </row>
    <row r="167" spans="1:74" x14ac:dyDescent="0.25">
      <c r="A167" s="2">
        <v>42068</v>
      </c>
      <c r="B167" s="3">
        <v>2.9679398148148146E-2</v>
      </c>
      <c r="C167" s="4">
        <v>9.234</v>
      </c>
      <c r="D167" s="4">
        <v>0.40860000000000002</v>
      </c>
      <c r="E167" s="4">
        <v>4085.82015</v>
      </c>
      <c r="F167" s="4">
        <v>41.9</v>
      </c>
      <c r="G167" s="4">
        <v>12.7</v>
      </c>
      <c r="H167" s="4">
        <v>16893.7</v>
      </c>
      <c r="J167" s="4">
        <v>11.81</v>
      </c>
      <c r="K167" s="4">
        <v>0.89970000000000006</v>
      </c>
      <c r="L167" s="4">
        <v>8.3079999999999998</v>
      </c>
      <c r="M167" s="4">
        <v>0.36759999999999998</v>
      </c>
      <c r="N167" s="4">
        <v>37.654000000000003</v>
      </c>
      <c r="O167" s="4">
        <v>11.4267</v>
      </c>
      <c r="P167" s="4">
        <v>49.1</v>
      </c>
      <c r="Q167" s="4">
        <v>28.389099999999999</v>
      </c>
      <c r="R167" s="4">
        <v>8.6151</v>
      </c>
      <c r="S167" s="4">
        <v>37</v>
      </c>
      <c r="T167" s="4">
        <v>16893.6957</v>
      </c>
      <c r="W167" s="4">
        <v>0</v>
      </c>
      <c r="X167" s="4">
        <v>10.622299999999999</v>
      </c>
      <c r="Y167" s="4">
        <v>12.2</v>
      </c>
      <c r="Z167" s="4">
        <v>862</v>
      </c>
      <c r="AA167" s="4">
        <v>888</v>
      </c>
      <c r="AB167" s="4">
        <v>896</v>
      </c>
      <c r="AC167" s="4">
        <v>52</v>
      </c>
      <c r="AD167" s="4">
        <v>5.56</v>
      </c>
      <c r="AE167" s="4">
        <v>0.13</v>
      </c>
      <c r="AF167" s="4">
        <v>991</v>
      </c>
      <c r="AG167" s="4">
        <v>-12</v>
      </c>
      <c r="AH167" s="4">
        <v>9</v>
      </c>
      <c r="AI167" s="4">
        <v>33</v>
      </c>
      <c r="AJ167" s="4">
        <v>191</v>
      </c>
      <c r="AK167" s="4">
        <v>140.4</v>
      </c>
      <c r="AL167" s="4">
        <v>1.3</v>
      </c>
      <c r="AM167" s="4">
        <v>195</v>
      </c>
      <c r="AN167" s="4" t="s">
        <v>155</v>
      </c>
      <c r="AO167" s="4">
        <v>2</v>
      </c>
      <c r="AP167" s="5">
        <v>0.77969907407407402</v>
      </c>
      <c r="AQ167" s="4">
        <v>47.159149999999997</v>
      </c>
      <c r="AR167" s="4">
        <v>-88.489356000000001</v>
      </c>
      <c r="AS167" s="4">
        <v>310.10000000000002</v>
      </c>
      <c r="AT167" s="4">
        <v>19.100000000000001</v>
      </c>
      <c r="AU167" s="4">
        <v>11</v>
      </c>
      <c r="AV167" s="4">
        <v>9</v>
      </c>
      <c r="AW167" s="4" t="s">
        <v>203</v>
      </c>
      <c r="AX167" s="4">
        <v>2</v>
      </c>
      <c r="AY167" s="4">
        <v>1.2634000000000001</v>
      </c>
      <c r="AZ167" s="4">
        <v>3.2755999999999998</v>
      </c>
      <c r="BA167" s="4">
        <v>14.023</v>
      </c>
      <c r="BB167" s="4">
        <v>18.010000000000002</v>
      </c>
      <c r="BC167" s="4">
        <v>1.28</v>
      </c>
      <c r="BD167" s="4">
        <v>11.143000000000001</v>
      </c>
      <c r="BE167" s="4">
        <v>2432.7809999999999</v>
      </c>
      <c r="BF167" s="4">
        <v>68.513999999999996</v>
      </c>
      <c r="BG167" s="4">
        <v>1.155</v>
      </c>
      <c r="BH167" s="4">
        <v>0.35</v>
      </c>
      <c r="BI167" s="4">
        <v>1.5049999999999999</v>
      </c>
      <c r="BJ167" s="4">
        <v>0.871</v>
      </c>
      <c r="BK167" s="4">
        <v>0.26400000000000001</v>
      </c>
      <c r="BL167" s="4">
        <v>1.135</v>
      </c>
      <c r="BM167" s="4">
        <v>163.58869999999999</v>
      </c>
      <c r="BQ167" s="4">
        <v>2261.6489999999999</v>
      </c>
      <c r="BR167" s="4">
        <v>0.20771999999999999</v>
      </c>
      <c r="BS167" s="4">
        <v>-5</v>
      </c>
      <c r="BT167" s="4">
        <v>0.58565999999999996</v>
      </c>
      <c r="BU167" s="4">
        <v>5.0761580000000004</v>
      </c>
      <c r="BV167" s="4">
        <v>11.830332</v>
      </c>
    </row>
    <row r="168" spans="1:74" x14ac:dyDescent="0.25">
      <c r="A168" s="2">
        <v>42068</v>
      </c>
      <c r="B168" s="3">
        <v>2.9690972222222223E-2</v>
      </c>
      <c r="C168" s="4">
        <v>9.0039999999999996</v>
      </c>
      <c r="D168" s="4">
        <v>0.38669999999999999</v>
      </c>
      <c r="E168" s="4">
        <v>3866.7741940000001</v>
      </c>
      <c r="F168" s="4">
        <v>51.5</v>
      </c>
      <c r="G168" s="4">
        <v>3.9</v>
      </c>
      <c r="H168" s="4">
        <v>18051.8</v>
      </c>
      <c r="J168" s="4">
        <v>10.77</v>
      </c>
      <c r="K168" s="4">
        <v>0.90080000000000005</v>
      </c>
      <c r="L168" s="4">
        <v>8.1107999999999993</v>
      </c>
      <c r="M168" s="4">
        <v>0.3483</v>
      </c>
      <c r="N168" s="4">
        <v>46.437600000000003</v>
      </c>
      <c r="O168" s="4">
        <v>3.5167999999999999</v>
      </c>
      <c r="P168" s="4">
        <v>50</v>
      </c>
      <c r="Q168" s="4">
        <v>34.988599999999998</v>
      </c>
      <c r="R168" s="4">
        <v>2.6497999999999999</v>
      </c>
      <c r="S168" s="4">
        <v>37.6</v>
      </c>
      <c r="T168" s="4">
        <v>18051.809600000001</v>
      </c>
      <c r="W168" s="4">
        <v>0</v>
      </c>
      <c r="X168" s="4">
        <v>9.7012999999999998</v>
      </c>
      <c r="Y168" s="4">
        <v>12.4</v>
      </c>
      <c r="Z168" s="4">
        <v>860</v>
      </c>
      <c r="AA168" s="4">
        <v>885</v>
      </c>
      <c r="AB168" s="4">
        <v>895</v>
      </c>
      <c r="AC168" s="4">
        <v>52</v>
      </c>
      <c r="AD168" s="4">
        <v>5.38</v>
      </c>
      <c r="AE168" s="4">
        <v>0.12</v>
      </c>
      <c r="AF168" s="4">
        <v>991</v>
      </c>
      <c r="AG168" s="4">
        <v>-12.4</v>
      </c>
      <c r="AH168" s="4">
        <v>9.4149999999999991</v>
      </c>
      <c r="AI168" s="4">
        <v>33</v>
      </c>
      <c r="AJ168" s="4">
        <v>191.4</v>
      </c>
      <c r="AK168" s="4">
        <v>141</v>
      </c>
      <c r="AL168" s="4">
        <v>1.7</v>
      </c>
      <c r="AM168" s="4">
        <v>195</v>
      </c>
      <c r="AN168" s="4" t="s">
        <v>155</v>
      </c>
      <c r="AO168" s="4">
        <v>2</v>
      </c>
      <c r="AP168" s="5">
        <v>0.77971064814814817</v>
      </c>
      <c r="AQ168" s="4">
        <v>47.159061000000001</v>
      </c>
      <c r="AR168" s="4">
        <v>-88.489303000000007</v>
      </c>
      <c r="AS168" s="4">
        <v>309.7</v>
      </c>
      <c r="AT168" s="4">
        <v>23.4</v>
      </c>
      <c r="AU168" s="4">
        <v>11</v>
      </c>
      <c r="AV168" s="4">
        <v>9</v>
      </c>
      <c r="AW168" s="4" t="s">
        <v>203</v>
      </c>
      <c r="AX168" s="4">
        <v>1.8245750000000001</v>
      </c>
      <c r="AY168" s="4">
        <v>1.3877120000000001</v>
      </c>
      <c r="AZ168" s="4">
        <v>2.8614389999999998</v>
      </c>
      <c r="BA168" s="4">
        <v>14.023</v>
      </c>
      <c r="BB168" s="4">
        <v>18.190000000000001</v>
      </c>
      <c r="BC168" s="4">
        <v>1.3</v>
      </c>
      <c r="BD168" s="4">
        <v>11.009</v>
      </c>
      <c r="BE168" s="4">
        <v>2398.4279999999999</v>
      </c>
      <c r="BF168" s="4">
        <v>65.558000000000007</v>
      </c>
      <c r="BG168" s="4">
        <v>1.4379999999999999</v>
      </c>
      <c r="BH168" s="4">
        <v>0.109</v>
      </c>
      <c r="BI168" s="4">
        <v>1.5469999999999999</v>
      </c>
      <c r="BJ168" s="4">
        <v>1.083</v>
      </c>
      <c r="BK168" s="4">
        <v>8.2000000000000003E-2</v>
      </c>
      <c r="BL168" s="4">
        <v>1.1659999999999999</v>
      </c>
      <c r="BM168" s="4">
        <v>176.5232</v>
      </c>
      <c r="BQ168" s="4">
        <v>2085.8780000000002</v>
      </c>
      <c r="BR168" s="4">
        <v>0.24709999999999999</v>
      </c>
      <c r="BS168" s="4">
        <v>-5</v>
      </c>
      <c r="BT168" s="4">
        <v>0.59131999999999996</v>
      </c>
      <c r="BU168" s="4">
        <v>6.0385070000000001</v>
      </c>
      <c r="BV168" s="4">
        <v>11.944664</v>
      </c>
    </row>
    <row r="169" spans="1:74" x14ac:dyDescent="0.25">
      <c r="A169" s="2">
        <v>42068</v>
      </c>
      <c r="B169" s="3">
        <v>2.97025462962963E-2</v>
      </c>
      <c r="C169" s="4">
        <v>8.8049999999999997</v>
      </c>
      <c r="D169" s="4">
        <v>0.64470000000000005</v>
      </c>
      <c r="E169" s="4">
        <v>6447.419355</v>
      </c>
      <c r="F169" s="4">
        <v>55.4</v>
      </c>
      <c r="G169" s="4">
        <v>-0.2</v>
      </c>
      <c r="H169" s="4">
        <v>18174.7</v>
      </c>
      <c r="J169" s="4">
        <v>10.029999999999999</v>
      </c>
      <c r="K169" s="4">
        <v>0.90010000000000001</v>
      </c>
      <c r="L169" s="4">
        <v>7.9253999999999998</v>
      </c>
      <c r="M169" s="4">
        <v>0.58030000000000004</v>
      </c>
      <c r="N169" s="4">
        <v>49.863</v>
      </c>
      <c r="O169" s="4">
        <v>0</v>
      </c>
      <c r="P169" s="4">
        <v>49.9</v>
      </c>
      <c r="Q169" s="4">
        <v>37.536200000000001</v>
      </c>
      <c r="R169" s="4">
        <v>0</v>
      </c>
      <c r="S169" s="4">
        <v>37.5</v>
      </c>
      <c r="T169" s="4">
        <v>18174.743399999999</v>
      </c>
      <c r="W169" s="4">
        <v>0</v>
      </c>
      <c r="X169" s="4">
        <v>9.0283999999999995</v>
      </c>
      <c r="Y169" s="4">
        <v>12.6</v>
      </c>
      <c r="Z169" s="4">
        <v>858</v>
      </c>
      <c r="AA169" s="4">
        <v>883</v>
      </c>
      <c r="AB169" s="4">
        <v>894</v>
      </c>
      <c r="AC169" s="4">
        <v>52</v>
      </c>
      <c r="AD169" s="4">
        <v>5.13</v>
      </c>
      <c r="AE169" s="4">
        <v>0.12</v>
      </c>
      <c r="AF169" s="4">
        <v>991</v>
      </c>
      <c r="AG169" s="4">
        <v>-13</v>
      </c>
      <c r="AH169" s="4">
        <v>10</v>
      </c>
      <c r="AI169" s="4">
        <v>33</v>
      </c>
      <c r="AJ169" s="4">
        <v>192</v>
      </c>
      <c r="AK169" s="4">
        <v>141.4</v>
      </c>
      <c r="AL169" s="4">
        <v>2</v>
      </c>
      <c r="AM169" s="4">
        <v>195</v>
      </c>
      <c r="AN169" s="4" t="s">
        <v>155</v>
      </c>
      <c r="AO169" s="4">
        <v>2</v>
      </c>
      <c r="AP169" s="5">
        <v>0.77972222222222232</v>
      </c>
      <c r="AQ169" s="4">
        <v>47.159008999999998</v>
      </c>
      <c r="AR169" s="4">
        <v>-88.489082999999994</v>
      </c>
      <c r="AS169" s="4">
        <v>312.2</v>
      </c>
      <c r="AT169" s="4">
        <v>25.7</v>
      </c>
      <c r="AU169" s="4">
        <v>11</v>
      </c>
      <c r="AV169" s="4">
        <v>9</v>
      </c>
      <c r="AW169" s="4" t="s">
        <v>203</v>
      </c>
      <c r="AX169" s="4">
        <v>1.8</v>
      </c>
      <c r="AY169" s="4">
        <v>1.5755760000000001</v>
      </c>
      <c r="AZ169" s="4">
        <v>2.887788</v>
      </c>
      <c r="BA169" s="4">
        <v>14.023</v>
      </c>
      <c r="BB169" s="4">
        <v>18.03</v>
      </c>
      <c r="BC169" s="4">
        <v>1.29</v>
      </c>
      <c r="BD169" s="4">
        <v>11.103999999999999</v>
      </c>
      <c r="BE169" s="4">
        <v>2330.1770000000001</v>
      </c>
      <c r="BF169" s="4">
        <v>108.592</v>
      </c>
      <c r="BG169" s="4">
        <v>1.5349999999999999</v>
      </c>
      <c r="BH169" s="4">
        <v>0</v>
      </c>
      <c r="BI169" s="4">
        <v>1.5349999999999999</v>
      </c>
      <c r="BJ169" s="4">
        <v>1.1559999999999999</v>
      </c>
      <c r="BK169" s="4">
        <v>0</v>
      </c>
      <c r="BL169" s="4">
        <v>1.1559999999999999</v>
      </c>
      <c r="BM169" s="4">
        <v>176.70760000000001</v>
      </c>
      <c r="BQ169" s="4">
        <v>1930.0840000000001</v>
      </c>
      <c r="BR169" s="4">
        <v>0.39450400000000002</v>
      </c>
      <c r="BS169" s="4">
        <v>-5</v>
      </c>
      <c r="BT169" s="4">
        <v>0.59517100000000001</v>
      </c>
      <c r="BU169" s="4">
        <v>9.6407039999999995</v>
      </c>
      <c r="BV169" s="4">
        <v>12.022451</v>
      </c>
    </row>
    <row r="170" spans="1:74" x14ac:dyDescent="0.25">
      <c r="A170" s="2">
        <v>42068</v>
      </c>
      <c r="B170" s="3">
        <v>2.971412037037037E-2</v>
      </c>
      <c r="C170" s="4">
        <v>8.7159999999999993</v>
      </c>
      <c r="D170" s="4">
        <v>0.83099999999999996</v>
      </c>
      <c r="E170" s="4">
        <v>8310.1395730000004</v>
      </c>
      <c r="F170" s="4">
        <v>57</v>
      </c>
      <c r="G170" s="4">
        <v>60.3</v>
      </c>
      <c r="H170" s="4">
        <v>16565.400000000001</v>
      </c>
      <c r="J170" s="4">
        <v>9.44</v>
      </c>
      <c r="K170" s="4">
        <v>0.90069999999999995</v>
      </c>
      <c r="L170" s="4">
        <v>7.8501000000000003</v>
      </c>
      <c r="M170" s="4">
        <v>0.74850000000000005</v>
      </c>
      <c r="N170" s="4">
        <v>51.311</v>
      </c>
      <c r="O170" s="4">
        <v>54.314</v>
      </c>
      <c r="P170" s="4">
        <v>105.6</v>
      </c>
      <c r="Q170" s="4">
        <v>38.626300000000001</v>
      </c>
      <c r="R170" s="4">
        <v>40.886899999999997</v>
      </c>
      <c r="S170" s="4">
        <v>79.5</v>
      </c>
      <c r="T170" s="4">
        <v>16565.395</v>
      </c>
      <c r="W170" s="4">
        <v>0</v>
      </c>
      <c r="X170" s="4">
        <v>8.5043000000000006</v>
      </c>
      <c r="Y170" s="4">
        <v>12.6</v>
      </c>
      <c r="Z170" s="4">
        <v>858</v>
      </c>
      <c r="AA170" s="4">
        <v>882</v>
      </c>
      <c r="AB170" s="4">
        <v>894</v>
      </c>
      <c r="AC170" s="4">
        <v>52</v>
      </c>
      <c r="AD170" s="4">
        <v>5.13</v>
      </c>
      <c r="AE170" s="4">
        <v>0.12</v>
      </c>
      <c r="AF170" s="4">
        <v>991</v>
      </c>
      <c r="AG170" s="4">
        <v>-13</v>
      </c>
      <c r="AH170" s="4">
        <v>10</v>
      </c>
      <c r="AI170" s="4">
        <v>33</v>
      </c>
      <c r="AJ170" s="4">
        <v>192</v>
      </c>
      <c r="AK170" s="4">
        <v>142</v>
      </c>
      <c r="AL170" s="4">
        <v>2.2000000000000002</v>
      </c>
      <c r="AM170" s="4">
        <v>195</v>
      </c>
      <c r="AN170" s="4" t="s">
        <v>155</v>
      </c>
      <c r="AO170" s="4">
        <v>2</v>
      </c>
      <c r="AP170" s="5">
        <v>0.77973379629629624</v>
      </c>
      <c r="AQ170" s="4">
        <v>47.158911000000003</v>
      </c>
      <c r="AR170" s="4">
        <v>-88.488799</v>
      </c>
      <c r="AS170" s="4">
        <v>314.5</v>
      </c>
      <c r="AT170" s="4">
        <v>25.1</v>
      </c>
      <c r="AU170" s="4">
        <v>11</v>
      </c>
      <c r="AV170" s="4">
        <v>9</v>
      </c>
      <c r="AW170" s="4" t="s">
        <v>203</v>
      </c>
      <c r="AX170" s="4">
        <v>1.8</v>
      </c>
      <c r="AY170" s="4">
        <v>1.6877120000000001</v>
      </c>
      <c r="AZ170" s="4">
        <v>2.9</v>
      </c>
      <c r="BA170" s="4">
        <v>14.023</v>
      </c>
      <c r="BB170" s="4">
        <v>18.14</v>
      </c>
      <c r="BC170" s="4">
        <v>1.29</v>
      </c>
      <c r="BD170" s="4">
        <v>11.025</v>
      </c>
      <c r="BE170" s="4">
        <v>2323.4050000000002</v>
      </c>
      <c r="BF170" s="4">
        <v>140.99799999999999</v>
      </c>
      <c r="BG170" s="4">
        <v>1.59</v>
      </c>
      <c r="BH170" s="4">
        <v>1.6830000000000001</v>
      </c>
      <c r="BI170" s="4">
        <v>3.274</v>
      </c>
      <c r="BJ170" s="4">
        <v>1.1970000000000001</v>
      </c>
      <c r="BK170" s="4">
        <v>1.2669999999999999</v>
      </c>
      <c r="BL170" s="4">
        <v>2.464</v>
      </c>
      <c r="BM170" s="4">
        <v>162.13239999999999</v>
      </c>
      <c r="BQ170" s="4">
        <v>1830.1489999999999</v>
      </c>
      <c r="BR170" s="4">
        <v>0.50730600000000003</v>
      </c>
      <c r="BS170" s="4">
        <v>-5</v>
      </c>
      <c r="BT170" s="4">
        <v>0.59358599999999995</v>
      </c>
      <c r="BU170" s="4">
        <v>12.397297999999999</v>
      </c>
      <c r="BV170" s="4">
        <v>11.990429000000001</v>
      </c>
    </row>
    <row r="171" spans="1:74" x14ac:dyDescent="0.25">
      <c r="A171" s="2">
        <v>42068</v>
      </c>
      <c r="B171" s="3">
        <v>2.9725694444444447E-2</v>
      </c>
      <c r="C171" s="4">
        <v>8.7240000000000002</v>
      </c>
      <c r="D171" s="4">
        <v>0.94399999999999995</v>
      </c>
      <c r="E171" s="4">
        <v>9439.5194699999993</v>
      </c>
      <c r="F171" s="4">
        <v>53.8</v>
      </c>
      <c r="G171" s="4">
        <v>78.7</v>
      </c>
      <c r="H171" s="4">
        <v>15986.2</v>
      </c>
      <c r="J171" s="4">
        <v>9.0399999999999991</v>
      </c>
      <c r="K171" s="4">
        <v>0.9002</v>
      </c>
      <c r="L171" s="4">
        <v>7.8536999999999999</v>
      </c>
      <c r="M171" s="4">
        <v>0.84970000000000001</v>
      </c>
      <c r="N171" s="4">
        <v>48.453499999999998</v>
      </c>
      <c r="O171" s="4">
        <v>70.8232</v>
      </c>
      <c r="P171" s="4">
        <v>119.3</v>
      </c>
      <c r="Q171" s="4">
        <v>36.475200000000001</v>
      </c>
      <c r="R171" s="4">
        <v>53.314799999999998</v>
      </c>
      <c r="S171" s="4">
        <v>89.8</v>
      </c>
      <c r="T171" s="4">
        <v>15986.244699999999</v>
      </c>
      <c r="W171" s="4">
        <v>0</v>
      </c>
      <c r="X171" s="4">
        <v>8.1370000000000005</v>
      </c>
      <c r="Y171" s="4">
        <v>12.6</v>
      </c>
      <c r="Z171" s="4">
        <v>858</v>
      </c>
      <c r="AA171" s="4">
        <v>883</v>
      </c>
      <c r="AB171" s="4">
        <v>894</v>
      </c>
      <c r="AC171" s="4">
        <v>52</v>
      </c>
      <c r="AD171" s="4">
        <v>5.13</v>
      </c>
      <c r="AE171" s="4">
        <v>0.12</v>
      </c>
      <c r="AF171" s="4">
        <v>991</v>
      </c>
      <c r="AG171" s="4">
        <v>-13</v>
      </c>
      <c r="AH171" s="4">
        <v>10</v>
      </c>
      <c r="AI171" s="4">
        <v>33</v>
      </c>
      <c r="AJ171" s="4">
        <v>192.4</v>
      </c>
      <c r="AK171" s="4">
        <v>142</v>
      </c>
      <c r="AL171" s="4">
        <v>2.2999999999999998</v>
      </c>
      <c r="AM171" s="4">
        <v>195</v>
      </c>
      <c r="AN171" s="4" t="s">
        <v>155</v>
      </c>
      <c r="AO171" s="4">
        <v>2</v>
      </c>
      <c r="AP171" s="5">
        <v>0.77975694444444443</v>
      </c>
      <c r="AQ171" s="4">
        <v>47.158858000000002</v>
      </c>
      <c r="AR171" s="4">
        <v>-88.488596000000001</v>
      </c>
      <c r="AS171" s="4">
        <v>317.5</v>
      </c>
      <c r="AT171" s="4">
        <v>27.1</v>
      </c>
      <c r="AU171" s="4">
        <v>11</v>
      </c>
      <c r="AV171" s="4">
        <v>9</v>
      </c>
      <c r="AW171" s="4" t="s">
        <v>203</v>
      </c>
      <c r="AX171" s="4">
        <v>2.151151</v>
      </c>
      <c r="AY171" s="4">
        <v>1.085485</v>
      </c>
      <c r="AZ171" s="4">
        <v>3.1633629999999999</v>
      </c>
      <c r="BA171" s="4">
        <v>14.023</v>
      </c>
      <c r="BB171" s="4">
        <v>18.04</v>
      </c>
      <c r="BC171" s="4">
        <v>1.29</v>
      </c>
      <c r="BD171" s="4">
        <v>11.087999999999999</v>
      </c>
      <c r="BE171" s="4">
        <v>2313.8319999999999</v>
      </c>
      <c r="BF171" s="4">
        <v>159.33799999999999</v>
      </c>
      <c r="BG171" s="4">
        <v>1.4950000000000001</v>
      </c>
      <c r="BH171" s="4">
        <v>2.1850000000000001</v>
      </c>
      <c r="BI171" s="4">
        <v>3.68</v>
      </c>
      <c r="BJ171" s="4">
        <v>1.125</v>
      </c>
      <c r="BK171" s="4">
        <v>1.645</v>
      </c>
      <c r="BL171" s="4">
        <v>2.77</v>
      </c>
      <c r="BM171" s="4">
        <v>155.74950000000001</v>
      </c>
      <c r="BQ171" s="4">
        <v>1743.107</v>
      </c>
      <c r="BR171" s="4">
        <v>0.54720500000000005</v>
      </c>
      <c r="BS171" s="4">
        <v>-5</v>
      </c>
      <c r="BT171" s="4">
        <v>0.59299999999999997</v>
      </c>
      <c r="BU171" s="4">
        <v>13.372322</v>
      </c>
      <c r="BV171" s="4">
        <v>11.9786</v>
      </c>
    </row>
    <row r="172" spans="1:74" x14ac:dyDescent="0.25">
      <c r="A172" s="2">
        <v>42068</v>
      </c>
      <c r="B172" s="3">
        <v>2.9737268518518517E-2</v>
      </c>
      <c r="C172" s="4">
        <v>8.7609999999999992</v>
      </c>
      <c r="D172" s="4">
        <v>1.0824</v>
      </c>
      <c r="E172" s="4">
        <v>10824.38356</v>
      </c>
      <c r="F172" s="4">
        <v>57.5</v>
      </c>
      <c r="G172" s="4">
        <v>28.8</v>
      </c>
      <c r="H172" s="4">
        <v>16206.6</v>
      </c>
      <c r="J172" s="4">
        <v>8.76</v>
      </c>
      <c r="K172" s="4">
        <v>0.89839999999999998</v>
      </c>
      <c r="L172" s="4">
        <v>7.8711000000000002</v>
      </c>
      <c r="M172" s="4">
        <v>0.97250000000000003</v>
      </c>
      <c r="N172" s="4">
        <v>51.656199999999998</v>
      </c>
      <c r="O172" s="4">
        <v>25.879300000000001</v>
      </c>
      <c r="P172" s="4">
        <v>77.5</v>
      </c>
      <c r="Q172" s="4">
        <v>38.886200000000002</v>
      </c>
      <c r="R172" s="4">
        <v>19.4816</v>
      </c>
      <c r="S172" s="4">
        <v>58.4</v>
      </c>
      <c r="T172" s="4">
        <v>16206.5851</v>
      </c>
      <c r="W172" s="4">
        <v>0</v>
      </c>
      <c r="X172" s="4">
        <v>7.8742999999999999</v>
      </c>
      <c r="Y172" s="4">
        <v>12.7</v>
      </c>
      <c r="Z172" s="4">
        <v>858</v>
      </c>
      <c r="AA172" s="4">
        <v>883</v>
      </c>
      <c r="AB172" s="4">
        <v>894</v>
      </c>
      <c r="AC172" s="4">
        <v>52</v>
      </c>
      <c r="AD172" s="4">
        <v>5.13</v>
      </c>
      <c r="AE172" s="4">
        <v>0.12</v>
      </c>
      <c r="AF172" s="4">
        <v>991</v>
      </c>
      <c r="AG172" s="4">
        <v>-13</v>
      </c>
      <c r="AH172" s="4">
        <v>10</v>
      </c>
      <c r="AI172" s="4">
        <v>33</v>
      </c>
      <c r="AJ172" s="4">
        <v>193</v>
      </c>
      <c r="AK172" s="4">
        <v>142</v>
      </c>
      <c r="AL172" s="4">
        <v>2.4</v>
      </c>
      <c r="AM172" s="4">
        <v>195</v>
      </c>
      <c r="AN172" s="4" t="s">
        <v>155</v>
      </c>
      <c r="AO172" s="4">
        <v>2</v>
      </c>
      <c r="AP172" s="5">
        <v>0.77976851851851858</v>
      </c>
      <c r="AQ172" s="4">
        <v>47.158852000000003</v>
      </c>
      <c r="AR172" s="4">
        <v>-88.488573000000002</v>
      </c>
      <c r="AS172" s="4">
        <v>317.89999999999998</v>
      </c>
      <c r="AT172" s="4">
        <v>29</v>
      </c>
      <c r="AU172" s="4">
        <v>11</v>
      </c>
      <c r="AV172" s="4">
        <v>9</v>
      </c>
      <c r="AW172" s="4" t="s">
        <v>203</v>
      </c>
      <c r="AX172" s="4">
        <v>1.2342</v>
      </c>
      <c r="AY172" s="4">
        <v>1.0878000000000001</v>
      </c>
      <c r="AZ172" s="4">
        <v>2.4098000000000002</v>
      </c>
      <c r="BA172" s="4">
        <v>14.023</v>
      </c>
      <c r="BB172" s="4">
        <v>17.72</v>
      </c>
      <c r="BC172" s="4">
        <v>1.26</v>
      </c>
      <c r="BD172" s="4">
        <v>11.308999999999999</v>
      </c>
      <c r="BE172" s="4">
        <v>2282.8820000000001</v>
      </c>
      <c r="BF172" s="4">
        <v>179.51400000000001</v>
      </c>
      <c r="BG172" s="4">
        <v>1.569</v>
      </c>
      <c r="BH172" s="4">
        <v>0.78600000000000003</v>
      </c>
      <c r="BI172" s="4">
        <v>2.355</v>
      </c>
      <c r="BJ172" s="4">
        <v>1.181</v>
      </c>
      <c r="BK172" s="4">
        <v>0.59199999999999997</v>
      </c>
      <c r="BL172" s="4">
        <v>1.7729999999999999</v>
      </c>
      <c r="BM172" s="4">
        <v>155.43870000000001</v>
      </c>
      <c r="BQ172" s="4">
        <v>1660.569</v>
      </c>
      <c r="BR172" s="4">
        <v>0.54017499999999996</v>
      </c>
      <c r="BS172" s="4">
        <v>-5</v>
      </c>
      <c r="BT172" s="4">
        <v>0.59133999999999998</v>
      </c>
      <c r="BU172" s="4">
        <v>13.200526</v>
      </c>
      <c r="BV172" s="4">
        <v>11.945067999999999</v>
      </c>
    </row>
    <row r="173" spans="1:74" x14ac:dyDescent="0.25">
      <c r="A173" s="2">
        <v>42068</v>
      </c>
      <c r="B173" s="3">
        <v>2.9748842592592594E-2</v>
      </c>
      <c r="C173" s="4">
        <v>8.7690000000000001</v>
      </c>
      <c r="D173" s="4">
        <v>1.1773</v>
      </c>
      <c r="E173" s="4">
        <v>11772.86872</v>
      </c>
      <c r="F173" s="4">
        <v>73.2</v>
      </c>
      <c r="G173" s="4">
        <v>13.8</v>
      </c>
      <c r="H173" s="4">
        <v>16020.9</v>
      </c>
      <c r="J173" s="4">
        <v>8.6</v>
      </c>
      <c r="K173" s="4">
        <v>0.89759999999999995</v>
      </c>
      <c r="L173" s="4">
        <v>7.8715999999999999</v>
      </c>
      <c r="M173" s="4">
        <v>1.0568</v>
      </c>
      <c r="N173" s="4">
        <v>65.677599999999998</v>
      </c>
      <c r="O173" s="4">
        <v>12.369300000000001</v>
      </c>
      <c r="P173" s="4">
        <v>78</v>
      </c>
      <c r="Q173" s="4">
        <v>49.448500000000003</v>
      </c>
      <c r="R173" s="4">
        <v>9.3127999999999993</v>
      </c>
      <c r="S173" s="4">
        <v>58.8</v>
      </c>
      <c r="T173" s="4">
        <v>16020.936400000001</v>
      </c>
      <c r="W173" s="4">
        <v>0</v>
      </c>
      <c r="X173" s="4">
        <v>7.7195999999999998</v>
      </c>
      <c r="Y173" s="4">
        <v>12.6</v>
      </c>
      <c r="Z173" s="4">
        <v>859</v>
      </c>
      <c r="AA173" s="4">
        <v>885</v>
      </c>
      <c r="AB173" s="4">
        <v>895</v>
      </c>
      <c r="AC173" s="4">
        <v>52.4</v>
      </c>
      <c r="AD173" s="4">
        <v>5.17</v>
      </c>
      <c r="AE173" s="4">
        <v>0.12</v>
      </c>
      <c r="AF173" s="4">
        <v>991</v>
      </c>
      <c r="AG173" s="4">
        <v>-13</v>
      </c>
      <c r="AH173" s="4">
        <v>10</v>
      </c>
      <c r="AI173" s="4">
        <v>33</v>
      </c>
      <c r="AJ173" s="4">
        <v>193</v>
      </c>
      <c r="AK173" s="4">
        <v>142.4</v>
      </c>
      <c r="AL173" s="4">
        <v>2.4</v>
      </c>
      <c r="AM173" s="4">
        <v>195</v>
      </c>
      <c r="AN173" s="4" t="s">
        <v>155</v>
      </c>
      <c r="AO173" s="4">
        <v>2</v>
      </c>
      <c r="AP173" s="5">
        <v>0.77976851851851858</v>
      </c>
      <c r="AQ173" s="4">
        <v>47.154732000000003</v>
      </c>
      <c r="AR173" s="4">
        <v>-88.486626999999999</v>
      </c>
      <c r="AS173" s="4">
        <v>-472.9</v>
      </c>
      <c r="AT173" s="4">
        <v>31.7</v>
      </c>
      <c r="AU173" s="4">
        <v>11</v>
      </c>
      <c r="AV173" s="4">
        <v>9</v>
      </c>
      <c r="AW173" s="4" t="s">
        <v>203</v>
      </c>
      <c r="AX173" s="4">
        <v>1.1878</v>
      </c>
      <c r="AY173" s="4">
        <v>1.0122</v>
      </c>
      <c r="AZ173" s="4">
        <v>2.3877999999999999</v>
      </c>
      <c r="BA173" s="4">
        <v>14.023</v>
      </c>
      <c r="BB173" s="4">
        <v>17.579999999999998</v>
      </c>
      <c r="BC173" s="4">
        <v>1.25</v>
      </c>
      <c r="BD173" s="4">
        <v>11.404999999999999</v>
      </c>
      <c r="BE173" s="4">
        <v>2268.605</v>
      </c>
      <c r="BF173" s="4">
        <v>193.845</v>
      </c>
      <c r="BG173" s="4">
        <v>1.982</v>
      </c>
      <c r="BH173" s="4">
        <v>0.373</v>
      </c>
      <c r="BI173" s="4">
        <v>2.3559999999999999</v>
      </c>
      <c r="BJ173" s="4">
        <v>1.492</v>
      </c>
      <c r="BK173" s="4">
        <v>0.28100000000000003</v>
      </c>
      <c r="BL173" s="4">
        <v>1.7729999999999999</v>
      </c>
      <c r="BM173" s="4">
        <v>152.6885</v>
      </c>
      <c r="BQ173" s="4">
        <v>1617.6759999999999</v>
      </c>
      <c r="BR173" s="4">
        <v>0.51795999999999998</v>
      </c>
      <c r="BS173" s="4">
        <v>-5</v>
      </c>
      <c r="BT173" s="4">
        <v>0.58775500000000003</v>
      </c>
      <c r="BU173" s="4">
        <v>12.657647000000001</v>
      </c>
      <c r="BV173" s="4">
        <v>11.872650999999999</v>
      </c>
    </row>
    <row r="174" spans="1:74" x14ac:dyDescent="0.25">
      <c r="A174" s="2">
        <v>42068</v>
      </c>
      <c r="B174" s="3">
        <v>2.9760416666666664E-2</v>
      </c>
      <c r="C174" s="4">
        <v>8.9499999999999993</v>
      </c>
      <c r="D174" s="4">
        <v>1.077</v>
      </c>
      <c r="E174" s="4">
        <v>10769.59562</v>
      </c>
      <c r="F174" s="4">
        <v>98.4</v>
      </c>
      <c r="G174" s="4">
        <v>6</v>
      </c>
      <c r="H174" s="4">
        <v>16565.099999999999</v>
      </c>
      <c r="J174" s="4">
        <v>8.5</v>
      </c>
      <c r="K174" s="4">
        <v>0.89649999999999996</v>
      </c>
      <c r="L174" s="4">
        <v>8.0239999999999991</v>
      </c>
      <c r="M174" s="4">
        <v>0.96550000000000002</v>
      </c>
      <c r="N174" s="4">
        <v>88.181700000000006</v>
      </c>
      <c r="O174" s="4">
        <v>5.3503999999999996</v>
      </c>
      <c r="P174" s="4">
        <v>93.5</v>
      </c>
      <c r="Q174" s="4">
        <v>66.405299999999997</v>
      </c>
      <c r="R174" s="4">
        <v>4.0290999999999997</v>
      </c>
      <c r="S174" s="4">
        <v>70.400000000000006</v>
      </c>
      <c r="T174" s="4">
        <v>16565.098300000001</v>
      </c>
      <c r="W174" s="4">
        <v>0</v>
      </c>
      <c r="X174" s="4">
        <v>7.6204000000000001</v>
      </c>
      <c r="Y174" s="4">
        <v>12.7</v>
      </c>
      <c r="Z174" s="4">
        <v>859</v>
      </c>
      <c r="AA174" s="4">
        <v>885</v>
      </c>
      <c r="AB174" s="4">
        <v>895</v>
      </c>
      <c r="AC174" s="4">
        <v>53</v>
      </c>
      <c r="AD174" s="4">
        <v>5.23</v>
      </c>
      <c r="AE174" s="4">
        <v>0.12</v>
      </c>
      <c r="AF174" s="4">
        <v>991</v>
      </c>
      <c r="AG174" s="4">
        <v>-13</v>
      </c>
      <c r="AH174" s="4">
        <v>10.414999999999999</v>
      </c>
      <c r="AI174" s="4">
        <v>33</v>
      </c>
      <c r="AJ174" s="4">
        <v>193</v>
      </c>
      <c r="AK174" s="4">
        <v>143</v>
      </c>
      <c r="AL174" s="4">
        <v>2.4</v>
      </c>
      <c r="AM174" s="4">
        <v>195</v>
      </c>
      <c r="AN174" s="4" t="s">
        <v>155</v>
      </c>
      <c r="AO174" s="4">
        <v>2</v>
      </c>
      <c r="AP174" s="5">
        <v>0.77979166666666666</v>
      </c>
      <c r="AQ174" s="4">
        <v>47.154159999999997</v>
      </c>
      <c r="AR174" s="4">
        <v>-88.486356999999998</v>
      </c>
      <c r="AS174" s="4">
        <v>-582.79999999999995</v>
      </c>
      <c r="AT174" s="4">
        <v>34.6</v>
      </c>
      <c r="AU174" s="4">
        <v>11</v>
      </c>
      <c r="AV174" s="4">
        <v>9</v>
      </c>
      <c r="AW174" s="4" t="s">
        <v>203</v>
      </c>
      <c r="AX174" s="4">
        <v>1.3755999999999999</v>
      </c>
      <c r="AY174" s="4">
        <v>1.5267999999999999</v>
      </c>
      <c r="AZ174" s="4">
        <v>2.839</v>
      </c>
      <c r="BA174" s="4">
        <v>14.023</v>
      </c>
      <c r="BB174" s="4">
        <v>17.39</v>
      </c>
      <c r="BC174" s="4">
        <v>1.24</v>
      </c>
      <c r="BD174" s="4">
        <v>11.542</v>
      </c>
      <c r="BE174" s="4">
        <v>2287.3389999999999</v>
      </c>
      <c r="BF174" s="4">
        <v>175.17599999999999</v>
      </c>
      <c r="BG174" s="4">
        <v>2.6320000000000001</v>
      </c>
      <c r="BH174" s="4">
        <v>0.16</v>
      </c>
      <c r="BI174" s="4">
        <v>2.7919999999999998</v>
      </c>
      <c r="BJ174" s="4">
        <v>1.982</v>
      </c>
      <c r="BK174" s="4">
        <v>0.12</v>
      </c>
      <c r="BL174" s="4">
        <v>2.1030000000000002</v>
      </c>
      <c r="BM174" s="4">
        <v>156.15350000000001</v>
      </c>
      <c r="BQ174" s="4">
        <v>1579.4829999999999</v>
      </c>
      <c r="BR174" s="4">
        <v>0.56188000000000005</v>
      </c>
      <c r="BS174" s="4">
        <v>-5</v>
      </c>
      <c r="BT174" s="4">
        <v>0.58433999999999997</v>
      </c>
      <c r="BU174" s="4">
        <v>13.730942000000001</v>
      </c>
      <c r="BV174" s="4">
        <v>11.803668</v>
      </c>
    </row>
    <row r="175" spans="1:74" x14ac:dyDescent="0.25">
      <c r="A175" s="2">
        <v>42068</v>
      </c>
      <c r="B175" s="3">
        <v>2.9771990740740745E-2</v>
      </c>
      <c r="C175" s="4">
        <v>8.9269999999999996</v>
      </c>
      <c r="D175" s="4">
        <v>0.84019999999999995</v>
      </c>
      <c r="E175" s="4">
        <v>8402.2830670000003</v>
      </c>
      <c r="F175" s="4">
        <v>113.5</v>
      </c>
      <c r="G175" s="4">
        <v>4.4000000000000004</v>
      </c>
      <c r="H175" s="4">
        <v>15883.9</v>
      </c>
      <c r="J175" s="4">
        <v>8.4</v>
      </c>
      <c r="K175" s="4">
        <v>0.89959999999999996</v>
      </c>
      <c r="L175" s="4">
        <v>8.0307999999999993</v>
      </c>
      <c r="M175" s="4">
        <v>0.75580000000000003</v>
      </c>
      <c r="N175" s="4">
        <v>102.1015</v>
      </c>
      <c r="O175" s="4">
        <v>3.9581</v>
      </c>
      <c r="P175" s="4">
        <v>106.1</v>
      </c>
      <c r="Q175" s="4">
        <v>76.887600000000006</v>
      </c>
      <c r="R175" s="4">
        <v>2.9807000000000001</v>
      </c>
      <c r="S175" s="4">
        <v>79.900000000000006</v>
      </c>
      <c r="T175" s="4">
        <v>15883.927299999999</v>
      </c>
      <c r="W175" s="4">
        <v>0</v>
      </c>
      <c r="X175" s="4">
        <v>7.5564</v>
      </c>
      <c r="Y175" s="4">
        <v>12.6</v>
      </c>
      <c r="Z175" s="4">
        <v>859</v>
      </c>
      <c r="AA175" s="4">
        <v>885</v>
      </c>
      <c r="AB175" s="4">
        <v>895</v>
      </c>
      <c r="AC175" s="4">
        <v>53</v>
      </c>
      <c r="AD175" s="4">
        <v>5.23</v>
      </c>
      <c r="AE175" s="4">
        <v>0.12</v>
      </c>
      <c r="AF175" s="4">
        <v>991</v>
      </c>
      <c r="AG175" s="4">
        <v>-13</v>
      </c>
      <c r="AH175" s="4">
        <v>10.585000000000001</v>
      </c>
      <c r="AI175" s="4">
        <v>33</v>
      </c>
      <c r="AJ175" s="4">
        <v>193</v>
      </c>
      <c r="AK175" s="4">
        <v>143</v>
      </c>
      <c r="AL175" s="4">
        <v>2.4</v>
      </c>
      <c r="AM175" s="4">
        <v>195</v>
      </c>
      <c r="AN175" s="4" t="s">
        <v>155</v>
      </c>
      <c r="AO175" s="4">
        <v>2</v>
      </c>
      <c r="AP175" s="5">
        <v>0.77979166666666666</v>
      </c>
      <c r="AQ175" s="4">
        <v>47.157195000000002</v>
      </c>
      <c r="AR175" s="4">
        <v>-88.486761000000001</v>
      </c>
      <c r="AS175" s="4">
        <v>190.2</v>
      </c>
      <c r="AT175" s="4">
        <v>36.6</v>
      </c>
      <c r="AU175" s="4">
        <v>11</v>
      </c>
      <c r="AV175" s="4">
        <v>9</v>
      </c>
      <c r="AW175" s="4" t="s">
        <v>203</v>
      </c>
      <c r="AX175" s="4">
        <v>1.5754250000000001</v>
      </c>
      <c r="AY175" s="4">
        <v>1.073726</v>
      </c>
      <c r="AZ175" s="4">
        <v>2.9</v>
      </c>
      <c r="BA175" s="4">
        <v>14.023</v>
      </c>
      <c r="BB175" s="4">
        <v>17.93</v>
      </c>
      <c r="BC175" s="4">
        <v>1.28</v>
      </c>
      <c r="BD175" s="4">
        <v>11.164</v>
      </c>
      <c r="BE175" s="4">
        <v>2349.306</v>
      </c>
      <c r="BF175" s="4">
        <v>140.732</v>
      </c>
      <c r="BG175" s="4">
        <v>3.1280000000000001</v>
      </c>
      <c r="BH175" s="4">
        <v>0.121</v>
      </c>
      <c r="BI175" s="4">
        <v>3.2490000000000001</v>
      </c>
      <c r="BJ175" s="4">
        <v>2.355</v>
      </c>
      <c r="BK175" s="4">
        <v>9.0999999999999998E-2</v>
      </c>
      <c r="BL175" s="4">
        <v>2.4470000000000001</v>
      </c>
      <c r="BM175" s="4">
        <v>153.65989999999999</v>
      </c>
      <c r="BQ175" s="4">
        <v>1607.298</v>
      </c>
      <c r="BR175" s="4">
        <v>0.55918000000000001</v>
      </c>
      <c r="BS175" s="4">
        <v>-5</v>
      </c>
      <c r="BT175" s="4">
        <v>0.58033999999999997</v>
      </c>
      <c r="BU175" s="4">
        <v>13.664961</v>
      </c>
      <c r="BV175" s="4">
        <v>11.722868</v>
      </c>
    </row>
    <row r="176" spans="1:74" x14ac:dyDescent="0.25">
      <c r="A176" s="2">
        <v>42068</v>
      </c>
      <c r="B176" s="3">
        <v>2.9783564814814815E-2</v>
      </c>
      <c r="C176" s="4">
        <v>8.8580000000000005</v>
      </c>
      <c r="D176" s="4">
        <v>1.4191</v>
      </c>
      <c r="E176" s="4">
        <v>14190.509340000001</v>
      </c>
      <c r="F176" s="4">
        <v>124.8</v>
      </c>
      <c r="G176" s="4">
        <v>1.2</v>
      </c>
      <c r="H176" s="4">
        <v>15459.2</v>
      </c>
      <c r="J176" s="4">
        <v>8.3000000000000007</v>
      </c>
      <c r="K176" s="4">
        <v>0.8952</v>
      </c>
      <c r="L176" s="4">
        <v>7.9298999999999999</v>
      </c>
      <c r="M176" s="4">
        <v>1.2704</v>
      </c>
      <c r="N176" s="4">
        <v>111.71040000000001</v>
      </c>
      <c r="O176" s="4">
        <v>1.0743</v>
      </c>
      <c r="P176" s="4">
        <v>112.8</v>
      </c>
      <c r="Q176" s="4">
        <v>84.123599999999996</v>
      </c>
      <c r="R176" s="4">
        <v>0.80900000000000005</v>
      </c>
      <c r="S176" s="4">
        <v>84.9</v>
      </c>
      <c r="T176" s="4">
        <v>15459.2</v>
      </c>
      <c r="W176" s="4">
        <v>0</v>
      </c>
      <c r="X176" s="4">
        <v>7.4302999999999999</v>
      </c>
      <c r="Y176" s="4">
        <v>12.6</v>
      </c>
      <c r="Z176" s="4">
        <v>859</v>
      </c>
      <c r="AA176" s="4">
        <v>885</v>
      </c>
      <c r="AB176" s="4">
        <v>895</v>
      </c>
      <c r="AC176" s="4">
        <v>53</v>
      </c>
      <c r="AD176" s="4">
        <v>5.23</v>
      </c>
      <c r="AE176" s="4">
        <v>0.12</v>
      </c>
      <c r="AF176" s="4">
        <v>991</v>
      </c>
      <c r="AG176" s="4">
        <v>-13</v>
      </c>
      <c r="AH176" s="4">
        <v>10.414999999999999</v>
      </c>
      <c r="AI176" s="4">
        <v>32.585000000000001</v>
      </c>
      <c r="AJ176" s="4">
        <v>193</v>
      </c>
      <c r="AK176" s="4">
        <v>143</v>
      </c>
      <c r="AL176" s="4">
        <v>2.5</v>
      </c>
      <c r="AM176" s="4">
        <v>195</v>
      </c>
      <c r="AN176" s="4" t="s">
        <v>155</v>
      </c>
      <c r="AO176" s="4">
        <v>2</v>
      </c>
      <c r="AP176" s="5">
        <v>0.77980324074074081</v>
      </c>
      <c r="AQ176" s="4">
        <v>47.158441000000003</v>
      </c>
      <c r="AR176" s="4">
        <v>-88.486214000000004</v>
      </c>
      <c r="AS176" s="4">
        <v>230.7</v>
      </c>
      <c r="AT176" s="4">
        <v>36.799999999999997</v>
      </c>
      <c r="AU176" s="4">
        <v>11</v>
      </c>
      <c r="AV176" s="4">
        <v>9</v>
      </c>
      <c r="AW176" s="4" t="s">
        <v>203</v>
      </c>
      <c r="AX176" s="4">
        <v>1.6877880000000001</v>
      </c>
      <c r="AY176" s="4">
        <v>1</v>
      </c>
      <c r="AZ176" s="4">
        <v>2.8122120000000002</v>
      </c>
      <c r="BA176" s="4">
        <v>14.023</v>
      </c>
      <c r="BB176" s="4">
        <v>17.170000000000002</v>
      </c>
      <c r="BC176" s="4">
        <v>1.22</v>
      </c>
      <c r="BD176" s="4">
        <v>11.705</v>
      </c>
      <c r="BE176" s="4">
        <v>2239.3519999999999</v>
      </c>
      <c r="BF176" s="4">
        <v>228.328</v>
      </c>
      <c r="BG176" s="4">
        <v>3.3039999999999998</v>
      </c>
      <c r="BH176" s="4">
        <v>3.2000000000000001E-2</v>
      </c>
      <c r="BI176" s="4">
        <v>3.335</v>
      </c>
      <c r="BJ176" s="4">
        <v>2.488</v>
      </c>
      <c r="BK176" s="4">
        <v>2.4E-2</v>
      </c>
      <c r="BL176" s="4">
        <v>2.512</v>
      </c>
      <c r="BM176" s="4">
        <v>144.3655</v>
      </c>
      <c r="BQ176" s="4">
        <v>1525.67</v>
      </c>
      <c r="BR176" s="4">
        <v>0.52256000000000002</v>
      </c>
      <c r="BS176" s="4">
        <v>-5</v>
      </c>
      <c r="BT176" s="4">
        <v>0.57716999999999996</v>
      </c>
      <c r="BU176" s="4">
        <v>12.770060000000001</v>
      </c>
      <c r="BV176" s="4">
        <v>11.658834000000001</v>
      </c>
    </row>
    <row r="177" spans="1:74" x14ac:dyDescent="0.25">
      <c r="A177" s="2">
        <v>42068</v>
      </c>
      <c r="B177" s="3">
        <v>2.9795138888888892E-2</v>
      </c>
      <c r="C177" s="4">
        <v>8.9079999999999995</v>
      </c>
      <c r="D177" s="4">
        <v>1.3978999999999999</v>
      </c>
      <c r="E177" s="4">
        <v>13979.07173</v>
      </c>
      <c r="F177" s="4">
        <v>141.4</v>
      </c>
      <c r="G177" s="4">
        <v>-3</v>
      </c>
      <c r="H177" s="4">
        <v>16548.599999999999</v>
      </c>
      <c r="J177" s="4">
        <v>8.1999999999999993</v>
      </c>
      <c r="K177" s="4">
        <v>0.89390000000000003</v>
      </c>
      <c r="L177" s="4">
        <v>7.9630999999999998</v>
      </c>
      <c r="M177" s="4">
        <v>1.2496</v>
      </c>
      <c r="N177" s="4">
        <v>126.41370000000001</v>
      </c>
      <c r="O177" s="4">
        <v>0</v>
      </c>
      <c r="P177" s="4">
        <v>126.4</v>
      </c>
      <c r="Q177" s="4">
        <v>95.195999999999998</v>
      </c>
      <c r="R177" s="4">
        <v>0</v>
      </c>
      <c r="S177" s="4">
        <v>95.2</v>
      </c>
      <c r="T177" s="4">
        <v>16548.6276</v>
      </c>
      <c r="W177" s="4">
        <v>0</v>
      </c>
      <c r="X177" s="4">
        <v>7.3301999999999996</v>
      </c>
      <c r="Y177" s="4">
        <v>12.7</v>
      </c>
      <c r="Z177" s="4">
        <v>859</v>
      </c>
      <c r="AA177" s="4">
        <v>885</v>
      </c>
      <c r="AB177" s="4">
        <v>894</v>
      </c>
      <c r="AC177" s="4">
        <v>53</v>
      </c>
      <c r="AD177" s="4">
        <v>5.23</v>
      </c>
      <c r="AE177" s="4">
        <v>0.12</v>
      </c>
      <c r="AF177" s="4">
        <v>991</v>
      </c>
      <c r="AG177" s="4">
        <v>-13</v>
      </c>
      <c r="AH177" s="4">
        <v>10.585000000000001</v>
      </c>
      <c r="AI177" s="4">
        <v>32.414999999999999</v>
      </c>
      <c r="AJ177" s="4">
        <v>193</v>
      </c>
      <c r="AK177" s="4">
        <v>143</v>
      </c>
      <c r="AL177" s="4">
        <v>2.5</v>
      </c>
      <c r="AM177" s="4">
        <v>195</v>
      </c>
      <c r="AN177" s="4" t="s">
        <v>155</v>
      </c>
      <c r="AO177" s="4">
        <v>2</v>
      </c>
      <c r="AP177" s="5">
        <v>0.77981481481481474</v>
      </c>
      <c r="AQ177" s="4">
        <v>47.158557999999999</v>
      </c>
      <c r="AR177" s="4">
        <v>-88.485911000000002</v>
      </c>
      <c r="AS177" s="4">
        <v>220.5</v>
      </c>
      <c r="AT177" s="4">
        <v>40</v>
      </c>
      <c r="AU177" s="4">
        <v>11</v>
      </c>
      <c r="AV177" s="4">
        <v>9</v>
      </c>
      <c r="AW177" s="4" t="s">
        <v>203</v>
      </c>
      <c r="AX177" s="4">
        <v>1.7878000000000001</v>
      </c>
      <c r="AY177" s="4">
        <v>1</v>
      </c>
      <c r="AZ177" s="4">
        <v>2.8</v>
      </c>
      <c r="BA177" s="4">
        <v>14.023</v>
      </c>
      <c r="BB177" s="4">
        <v>16.96</v>
      </c>
      <c r="BC177" s="4">
        <v>1.21</v>
      </c>
      <c r="BD177" s="4">
        <v>11.866</v>
      </c>
      <c r="BE177" s="4">
        <v>2223.5149999999999</v>
      </c>
      <c r="BF177" s="4">
        <v>222.083</v>
      </c>
      <c r="BG177" s="4">
        <v>3.6960000000000002</v>
      </c>
      <c r="BH177" s="4">
        <v>0</v>
      </c>
      <c r="BI177" s="4">
        <v>3.6960000000000002</v>
      </c>
      <c r="BJ177" s="4">
        <v>2.7839999999999998</v>
      </c>
      <c r="BK177" s="4">
        <v>0</v>
      </c>
      <c r="BL177" s="4">
        <v>2.7839999999999998</v>
      </c>
      <c r="BM177" s="4">
        <v>152.80609999999999</v>
      </c>
      <c r="BQ177" s="4">
        <v>1488.239</v>
      </c>
      <c r="BR177" s="4">
        <v>0.57535499999999995</v>
      </c>
      <c r="BS177" s="4">
        <v>-5</v>
      </c>
      <c r="BT177" s="4">
        <v>0.57350999999999996</v>
      </c>
      <c r="BU177" s="4">
        <v>14.060238</v>
      </c>
      <c r="BV177" s="4">
        <v>11.584902</v>
      </c>
    </row>
    <row r="178" spans="1:74" x14ac:dyDescent="0.25">
      <c r="A178" s="2">
        <v>42068</v>
      </c>
      <c r="B178" s="3">
        <v>2.9806712962962962E-2</v>
      </c>
      <c r="C178" s="4">
        <v>9.1080000000000005</v>
      </c>
      <c r="D178" s="4">
        <v>1.0941000000000001</v>
      </c>
      <c r="E178" s="4">
        <v>10941.184209999999</v>
      </c>
      <c r="F178" s="4">
        <v>146.19999999999999</v>
      </c>
      <c r="G178" s="4">
        <v>9.3000000000000007</v>
      </c>
      <c r="H178" s="4">
        <v>15497.1</v>
      </c>
      <c r="J178" s="4">
        <v>8.07</v>
      </c>
      <c r="K178" s="4">
        <v>0.89610000000000001</v>
      </c>
      <c r="L178" s="4">
        <v>8.1618999999999993</v>
      </c>
      <c r="M178" s="4">
        <v>0.98050000000000004</v>
      </c>
      <c r="N178" s="4">
        <v>130.99510000000001</v>
      </c>
      <c r="O178" s="4">
        <v>8.2997999999999994</v>
      </c>
      <c r="P178" s="4">
        <v>139.30000000000001</v>
      </c>
      <c r="Q178" s="4">
        <v>98.646000000000001</v>
      </c>
      <c r="R178" s="4">
        <v>6.2500999999999998</v>
      </c>
      <c r="S178" s="4">
        <v>104.9</v>
      </c>
      <c r="T178" s="4">
        <v>15497.1086</v>
      </c>
      <c r="W178" s="4">
        <v>0</v>
      </c>
      <c r="X178" s="4">
        <v>7.2302999999999997</v>
      </c>
      <c r="Y178" s="4">
        <v>12.6</v>
      </c>
      <c r="Z178" s="4">
        <v>859</v>
      </c>
      <c r="AA178" s="4">
        <v>886</v>
      </c>
      <c r="AB178" s="4">
        <v>895</v>
      </c>
      <c r="AC178" s="4">
        <v>53</v>
      </c>
      <c r="AD178" s="4">
        <v>5.23</v>
      </c>
      <c r="AE178" s="4">
        <v>0.12</v>
      </c>
      <c r="AF178" s="4">
        <v>991</v>
      </c>
      <c r="AG178" s="4">
        <v>-13</v>
      </c>
      <c r="AH178" s="4">
        <v>10.414999999999999</v>
      </c>
      <c r="AI178" s="4">
        <v>32.585000000000001</v>
      </c>
      <c r="AJ178" s="4">
        <v>193</v>
      </c>
      <c r="AK178" s="4">
        <v>143</v>
      </c>
      <c r="AL178" s="4">
        <v>2.4</v>
      </c>
      <c r="AM178" s="4">
        <v>195</v>
      </c>
      <c r="AN178" s="4" t="s">
        <v>155</v>
      </c>
      <c r="AO178" s="4">
        <v>2</v>
      </c>
      <c r="AP178" s="5">
        <v>0.77982638888888889</v>
      </c>
      <c r="AQ178" s="4">
        <v>47.158562000000003</v>
      </c>
      <c r="AR178" s="4">
        <v>-88.485663000000002</v>
      </c>
      <c r="AS178" s="4">
        <v>220.4</v>
      </c>
      <c r="AT178" s="4">
        <v>40.5</v>
      </c>
      <c r="AU178" s="4">
        <v>11</v>
      </c>
      <c r="AV178" s="4">
        <v>9</v>
      </c>
      <c r="AW178" s="4" t="s">
        <v>203</v>
      </c>
      <c r="AX178" s="4">
        <v>1.1854</v>
      </c>
      <c r="AY178" s="4">
        <v>1.2634000000000001</v>
      </c>
      <c r="AZ178" s="4">
        <v>2.9756</v>
      </c>
      <c r="BA178" s="4">
        <v>14.023</v>
      </c>
      <c r="BB178" s="4">
        <v>17.32</v>
      </c>
      <c r="BC178" s="4">
        <v>1.24</v>
      </c>
      <c r="BD178" s="4">
        <v>11.593</v>
      </c>
      <c r="BE178" s="4">
        <v>2316.5929999999998</v>
      </c>
      <c r="BF178" s="4">
        <v>177.11699999999999</v>
      </c>
      <c r="BG178" s="4">
        <v>3.8940000000000001</v>
      </c>
      <c r="BH178" s="4">
        <v>0.247</v>
      </c>
      <c r="BI178" s="4">
        <v>4.1399999999999997</v>
      </c>
      <c r="BJ178" s="4">
        <v>2.9319999999999999</v>
      </c>
      <c r="BK178" s="4">
        <v>0.186</v>
      </c>
      <c r="BL178" s="4">
        <v>3.1179999999999999</v>
      </c>
      <c r="BM178" s="4">
        <v>145.45480000000001</v>
      </c>
      <c r="BQ178" s="4">
        <v>1492.14</v>
      </c>
      <c r="BR178" s="4">
        <v>0.57459000000000005</v>
      </c>
      <c r="BS178" s="4">
        <v>-5</v>
      </c>
      <c r="BT178" s="4">
        <v>0.56833999999999996</v>
      </c>
      <c r="BU178" s="4">
        <v>14.041544</v>
      </c>
      <c r="BV178" s="4">
        <v>11.480468</v>
      </c>
    </row>
    <row r="179" spans="1:74" x14ac:dyDescent="0.25">
      <c r="A179" s="2">
        <v>42068</v>
      </c>
      <c r="B179" s="3">
        <v>2.9818287037037036E-2</v>
      </c>
      <c r="C179" s="4">
        <v>9.0909999999999993</v>
      </c>
      <c r="D179" s="4">
        <v>0.86480000000000001</v>
      </c>
      <c r="E179" s="4">
        <v>8647.6985409999998</v>
      </c>
      <c r="F179" s="4">
        <v>146.9</v>
      </c>
      <c r="G179" s="4">
        <v>9.4</v>
      </c>
      <c r="H179" s="4">
        <v>13522.2</v>
      </c>
      <c r="J179" s="4">
        <v>7.92</v>
      </c>
      <c r="K179" s="4">
        <v>0.90029999999999999</v>
      </c>
      <c r="L179" s="4">
        <v>8.1850000000000005</v>
      </c>
      <c r="M179" s="4">
        <v>0.77849999999999997</v>
      </c>
      <c r="N179" s="4">
        <v>132.25360000000001</v>
      </c>
      <c r="O179" s="4">
        <v>8.4627999999999997</v>
      </c>
      <c r="P179" s="4">
        <v>140.69999999999999</v>
      </c>
      <c r="Q179" s="4">
        <v>99.593699999999998</v>
      </c>
      <c r="R179" s="4">
        <v>6.3728999999999996</v>
      </c>
      <c r="S179" s="4">
        <v>106</v>
      </c>
      <c r="T179" s="4">
        <v>13522.184300000001</v>
      </c>
      <c r="W179" s="4">
        <v>0</v>
      </c>
      <c r="X179" s="4">
        <v>7.1304999999999996</v>
      </c>
      <c r="Y179" s="4">
        <v>12.7</v>
      </c>
      <c r="Z179" s="4">
        <v>859</v>
      </c>
      <c r="AA179" s="4">
        <v>885</v>
      </c>
      <c r="AB179" s="4">
        <v>895</v>
      </c>
      <c r="AC179" s="4">
        <v>53</v>
      </c>
      <c r="AD179" s="4">
        <v>5.23</v>
      </c>
      <c r="AE179" s="4">
        <v>0.12</v>
      </c>
      <c r="AF179" s="4">
        <v>991</v>
      </c>
      <c r="AG179" s="4">
        <v>-13</v>
      </c>
      <c r="AH179" s="4">
        <v>11</v>
      </c>
      <c r="AI179" s="4">
        <v>32</v>
      </c>
      <c r="AJ179" s="4">
        <v>193</v>
      </c>
      <c r="AK179" s="4">
        <v>143</v>
      </c>
      <c r="AL179" s="4">
        <v>2.5</v>
      </c>
      <c r="AM179" s="4">
        <v>195</v>
      </c>
      <c r="AN179" s="4" t="s">
        <v>155</v>
      </c>
      <c r="AO179" s="4">
        <v>2</v>
      </c>
      <c r="AP179" s="5">
        <v>0.77983796296296293</v>
      </c>
      <c r="AQ179" s="4">
        <v>47.158453000000002</v>
      </c>
      <c r="AR179" s="4">
        <v>-88.485629000000003</v>
      </c>
      <c r="AS179" s="4">
        <v>261.10000000000002</v>
      </c>
      <c r="AT179" s="4">
        <v>42.6</v>
      </c>
      <c r="AU179" s="4">
        <v>11</v>
      </c>
      <c r="AV179" s="4">
        <v>9</v>
      </c>
      <c r="AW179" s="4" t="s">
        <v>203</v>
      </c>
      <c r="AX179" s="4">
        <v>1.0122</v>
      </c>
      <c r="AY179" s="4">
        <v>1.5633999999999999</v>
      </c>
      <c r="AZ179" s="4">
        <v>3.0878000000000001</v>
      </c>
      <c r="BA179" s="4">
        <v>14.023</v>
      </c>
      <c r="BB179" s="4">
        <v>18.059999999999999</v>
      </c>
      <c r="BC179" s="4">
        <v>1.29</v>
      </c>
      <c r="BD179" s="4">
        <v>11.074</v>
      </c>
      <c r="BE179" s="4">
        <v>2408.2280000000001</v>
      </c>
      <c r="BF179" s="4">
        <v>145.79499999999999</v>
      </c>
      <c r="BG179" s="4">
        <v>4.0750000000000002</v>
      </c>
      <c r="BH179" s="4">
        <v>0.26100000000000001</v>
      </c>
      <c r="BI179" s="4">
        <v>4.3360000000000003</v>
      </c>
      <c r="BJ179" s="4">
        <v>3.069</v>
      </c>
      <c r="BK179" s="4">
        <v>0.19600000000000001</v>
      </c>
      <c r="BL179" s="4">
        <v>3.2650000000000001</v>
      </c>
      <c r="BM179" s="4">
        <v>131.56649999999999</v>
      </c>
      <c r="BQ179" s="4">
        <v>1525.451</v>
      </c>
      <c r="BR179" s="4">
        <v>0.45834000000000003</v>
      </c>
      <c r="BS179" s="4">
        <v>-5</v>
      </c>
      <c r="BT179" s="4">
        <v>0.56433999999999995</v>
      </c>
      <c r="BU179" s="4">
        <v>11.200684000000001</v>
      </c>
      <c r="BV179" s="4">
        <v>11.399668</v>
      </c>
    </row>
    <row r="180" spans="1:74" x14ac:dyDescent="0.25">
      <c r="A180" s="2">
        <v>42068</v>
      </c>
      <c r="B180" s="3">
        <v>2.9829861111111109E-2</v>
      </c>
      <c r="C180" s="4">
        <v>8.9380000000000006</v>
      </c>
      <c r="D180" s="4">
        <v>0.84550000000000003</v>
      </c>
      <c r="E180" s="4">
        <v>8455.173288</v>
      </c>
      <c r="F180" s="4">
        <v>141.19999999999999</v>
      </c>
      <c r="G180" s="4">
        <v>6.1</v>
      </c>
      <c r="H180" s="4">
        <v>12095.2</v>
      </c>
      <c r="J180" s="4">
        <v>7.87</v>
      </c>
      <c r="K180" s="4">
        <v>0.90310000000000001</v>
      </c>
      <c r="L180" s="4">
        <v>8.0719999999999992</v>
      </c>
      <c r="M180" s="4">
        <v>0.76359999999999995</v>
      </c>
      <c r="N180" s="4">
        <v>127.51560000000001</v>
      </c>
      <c r="O180" s="4">
        <v>5.5034000000000001</v>
      </c>
      <c r="P180" s="4">
        <v>133</v>
      </c>
      <c r="Q180" s="4">
        <v>96.025000000000006</v>
      </c>
      <c r="R180" s="4">
        <v>4.1443000000000003</v>
      </c>
      <c r="S180" s="4">
        <v>100.2</v>
      </c>
      <c r="T180" s="4">
        <v>12095.159299999999</v>
      </c>
      <c r="W180" s="4">
        <v>0</v>
      </c>
      <c r="X180" s="4">
        <v>7.1097000000000001</v>
      </c>
      <c r="Y180" s="4">
        <v>12.7</v>
      </c>
      <c r="Z180" s="4">
        <v>859</v>
      </c>
      <c r="AA180" s="4">
        <v>886</v>
      </c>
      <c r="AB180" s="4">
        <v>894</v>
      </c>
      <c r="AC180" s="4">
        <v>53</v>
      </c>
      <c r="AD180" s="4">
        <v>5.23</v>
      </c>
      <c r="AE180" s="4">
        <v>0.12</v>
      </c>
      <c r="AF180" s="4">
        <v>991</v>
      </c>
      <c r="AG180" s="4">
        <v>-13</v>
      </c>
      <c r="AH180" s="4">
        <v>11</v>
      </c>
      <c r="AI180" s="4">
        <v>32.414999999999999</v>
      </c>
      <c r="AJ180" s="4">
        <v>193</v>
      </c>
      <c r="AK180" s="4">
        <v>143</v>
      </c>
      <c r="AL180" s="4">
        <v>2.5</v>
      </c>
      <c r="AM180" s="4">
        <v>195</v>
      </c>
      <c r="AN180" s="4" t="s">
        <v>155</v>
      </c>
      <c r="AO180" s="4">
        <v>2</v>
      </c>
      <c r="AP180" s="5">
        <v>0.77984953703703708</v>
      </c>
      <c r="AQ180" s="4">
        <v>47.15842</v>
      </c>
      <c r="AR180" s="4">
        <v>-88.485433999999998</v>
      </c>
      <c r="AS180" s="4">
        <v>274</v>
      </c>
      <c r="AT180" s="4">
        <v>43.3</v>
      </c>
      <c r="AU180" s="4">
        <v>11</v>
      </c>
      <c r="AV180" s="4">
        <v>7</v>
      </c>
      <c r="AW180" s="4" t="s">
        <v>208</v>
      </c>
      <c r="AX180" s="4">
        <v>1</v>
      </c>
      <c r="AY180" s="4">
        <v>1.0731999999999999</v>
      </c>
      <c r="AZ180" s="4">
        <v>1.9585999999999999</v>
      </c>
      <c r="BA180" s="4">
        <v>14.023</v>
      </c>
      <c r="BB180" s="4">
        <v>18.59</v>
      </c>
      <c r="BC180" s="4">
        <v>1.33</v>
      </c>
      <c r="BD180" s="4">
        <v>10.728</v>
      </c>
      <c r="BE180" s="4">
        <v>2439.2260000000001</v>
      </c>
      <c r="BF180" s="4">
        <v>146.863</v>
      </c>
      <c r="BG180" s="4">
        <v>4.0350000000000001</v>
      </c>
      <c r="BH180" s="4">
        <v>0.17399999999999999</v>
      </c>
      <c r="BI180" s="4">
        <v>4.2089999999999996</v>
      </c>
      <c r="BJ180" s="4">
        <v>3.0390000000000001</v>
      </c>
      <c r="BK180" s="4">
        <v>0.13100000000000001</v>
      </c>
      <c r="BL180" s="4">
        <v>3.17</v>
      </c>
      <c r="BM180" s="4">
        <v>120.86539999999999</v>
      </c>
      <c r="BQ180" s="4">
        <v>1562.1310000000001</v>
      </c>
      <c r="BR180" s="4">
        <v>0.363485</v>
      </c>
      <c r="BS180" s="4">
        <v>-5</v>
      </c>
      <c r="BT180" s="4">
        <v>0.56033999999999995</v>
      </c>
      <c r="BU180" s="4">
        <v>8.8826649999999994</v>
      </c>
      <c r="BV180" s="4">
        <v>11.318868</v>
      </c>
    </row>
    <row r="181" spans="1:74" x14ac:dyDescent="0.25">
      <c r="A181" s="2">
        <v>42068</v>
      </c>
      <c r="B181" s="3">
        <v>2.9841435185185183E-2</v>
      </c>
      <c r="C181" s="4">
        <v>8.92</v>
      </c>
      <c r="D181" s="4">
        <v>0.72289999999999999</v>
      </c>
      <c r="E181" s="4">
        <v>7229.4759089999998</v>
      </c>
      <c r="F181" s="4">
        <v>128.9</v>
      </c>
      <c r="G181" s="4">
        <v>4.0999999999999996</v>
      </c>
      <c r="H181" s="4">
        <v>11800.8</v>
      </c>
      <c r="J181" s="4">
        <v>7.72</v>
      </c>
      <c r="K181" s="4">
        <v>0.90469999999999995</v>
      </c>
      <c r="L181" s="4">
        <v>8.0694999999999997</v>
      </c>
      <c r="M181" s="4">
        <v>0.65400000000000003</v>
      </c>
      <c r="N181" s="4">
        <v>116.61409999999999</v>
      </c>
      <c r="O181" s="4">
        <v>3.7092000000000001</v>
      </c>
      <c r="P181" s="4">
        <v>120.3</v>
      </c>
      <c r="Q181" s="4">
        <v>87.814700000000002</v>
      </c>
      <c r="R181" s="4">
        <v>2.7932000000000001</v>
      </c>
      <c r="S181" s="4">
        <v>90.6</v>
      </c>
      <c r="T181" s="4">
        <v>11800.8105</v>
      </c>
      <c r="W181" s="4">
        <v>0</v>
      </c>
      <c r="X181" s="4">
        <v>6.9819000000000004</v>
      </c>
      <c r="Y181" s="4">
        <v>12.6</v>
      </c>
      <c r="Z181" s="4">
        <v>859</v>
      </c>
      <c r="AA181" s="4">
        <v>886</v>
      </c>
      <c r="AB181" s="4">
        <v>895</v>
      </c>
      <c r="AC181" s="4">
        <v>53</v>
      </c>
      <c r="AD181" s="4">
        <v>5.22</v>
      </c>
      <c r="AE181" s="4">
        <v>0.12</v>
      </c>
      <c r="AF181" s="4">
        <v>992</v>
      </c>
      <c r="AG181" s="4">
        <v>-13</v>
      </c>
      <c r="AH181" s="4">
        <v>11</v>
      </c>
      <c r="AI181" s="4">
        <v>32.585000000000001</v>
      </c>
      <c r="AJ181" s="4">
        <v>193</v>
      </c>
      <c r="AK181" s="4">
        <v>143</v>
      </c>
      <c r="AL181" s="4">
        <v>2.5</v>
      </c>
      <c r="AM181" s="4">
        <v>195</v>
      </c>
      <c r="AN181" s="4" t="s">
        <v>155</v>
      </c>
      <c r="AO181" s="4">
        <v>2</v>
      </c>
      <c r="AP181" s="5">
        <v>0.77986111111111101</v>
      </c>
      <c r="AQ181" s="4">
        <v>47.158476999999998</v>
      </c>
      <c r="AR181" s="4">
        <v>-88.485050000000001</v>
      </c>
      <c r="AS181" s="4">
        <v>249.4</v>
      </c>
      <c r="AT181" s="4">
        <v>43.4</v>
      </c>
      <c r="AU181" s="4">
        <v>11</v>
      </c>
      <c r="AV181" s="4">
        <v>7</v>
      </c>
      <c r="AW181" s="4" t="s">
        <v>208</v>
      </c>
      <c r="AX181" s="4">
        <v>1.1756</v>
      </c>
      <c r="AY181" s="4">
        <v>1</v>
      </c>
      <c r="AZ181" s="4">
        <v>1.8877999999999999</v>
      </c>
      <c r="BA181" s="4">
        <v>14.023</v>
      </c>
      <c r="BB181" s="4">
        <v>18.899999999999999</v>
      </c>
      <c r="BC181" s="4">
        <v>1.35</v>
      </c>
      <c r="BD181" s="4">
        <v>10.535</v>
      </c>
      <c r="BE181" s="4">
        <v>2473.4549999999999</v>
      </c>
      <c r="BF181" s="4">
        <v>127.59699999999999</v>
      </c>
      <c r="BG181" s="4">
        <v>3.7429999999999999</v>
      </c>
      <c r="BH181" s="4">
        <v>0.11899999999999999</v>
      </c>
      <c r="BI181" s="4">
        <v>3.8620000000000001</v>
      </c>
      <c r="BJ181" s="4">
        <v>2.819</v>
      </c>
      <c r="BK181" s="4">
        <v>0.09</v>
      </c>
      <c r="BL181" s="4">
        <v>2.9079999999999999</v>
      </c>
      <c r="BM181" s="4">
        <v>119.616</v>
      </c>
      <c r="BQ181" s="4">
        <v>1556.077</v>
      </c>
      <c r="BR181" s="4">
        <v>0.40629999999999999</v>
      </c>
      <c r="BS181" s="4">
        <v>-5</v>
      </c>
      <c r="BT181" s="4">
        <v>0.55717000000000005</v>
      </c>
      <c r="BU181" s="4">
        <v>9.9289559999999994</v>
      </c>
      <c r="BV181" s="4">
        <v>11.254834000000001</v>
      </c>
    </row>
    <row r="182" spans="1:74" x14ac:dyDescent="0.25">
      <c r="A182" s="2">
        <v>42068</v>
      </c>
      <c r="B182" s="3">
        <v>2.9853009259259256E-2</v>
      </c>
      <c r="C182" s="4">
        <v>8.9619999999999997</v>
      </c>
      <c r="D182" s="4">
        <v>0.78549999999999998</v>
      </c>
      <c r="E182" s="4">
        <v>7854.8898310000004</v>
      </c>
      <c r="F182" s="4">
        <v>118</v>
      </c>
      <c r="G182" s="4">
        <v>4.0999999999999996</v>
      </c>
      <c r="H182" s="4">
        <v>11352.7</v>
      </c>
      <c r="J182" s="4">
        <v>7.7</v>
      </c>
      <c r="K182" s="4">
        <v>0.9042</v>
      </c>
      <c r="L182" s="4">
        <v>8.1034000000000006</v>
      </c>
      <c r="M182" s="4">
        <v>0.71020000000000005</v>
      </c>
      <c r="N182" s="4">
        <v>106.69589999999999</v>
      </c>
      <c r="O182" s="4">
        <v>3.7071999999999998</v>
      </c>
      <c r="P182" s="4">
        <v>110.4</v>
      </c>
      <c r="Q182" s="4">
        <v>80.346000000000004</v>
      </c>
      <c r="R182" s="4">
        <v>2.7917000000000001</v>
      </c>
      <c r="S182" s="4">
        <v>83.1</v>
      </c>
      <c r="T182" s="4">
        <v>11352.655500000001</v>
      </c>
      <c r="W182" s="4">
        <v>0</v>
      </c>
      <c r="X182" s="4">
        <v>6.9623999999999997</v>
      </c>
      <c r="Y182" s="4">
        <v>12.7</v>
      </c>
      <c r="Z182" s="4">
        <v>859</v>
      </c>
      <c r="AA182" s="4">
        <v>885</v>
      </c>
      <c r="AB182" s="4">
        <v>895</v>
      </c>
      <c r="AC182" s="4">
        <v>53</v>
      </c>
      <c r="AD182" s="4">
        <v>5.22</v>
      </c>
      <c r="AE182" s="4">
        <v>0.12</v>
      </c>
      <c r="AF182" s="4">
        <v>992</v>
      </c>
      <c r="AG182" s="4">
        <v>-13</v>
      </c>
      <c r="AH182" s="4">
        <v>11</v>
      </c>
      <c r="AI182" s="4">
        <v>32.414999999999999</v>
      </c>
      <c r="AJ182" s="4">
        <v>193</v>
      </c>
      <c r="AK182" s="4">
        <v>143</v>
      </c>
      <c r="AL182" s="4">
        <v>2.5</v>
      </c>
      <c r="AM182" s="4">
        <v>195</v>
      </c>
      <c r="AN182" s="4" t="s">
        <v>155</v>
      </c>
      <c r="AO182" s="4">
        <v>2</v>
      </c>
      <c r="AP182" s="5">
        <v>0.77987268518518515</v>
      </c>
      <c r="AQ182" s="4">
        <v>47.158453999999999</v>
      </c>
      <c r="AR182" s="4">
        <v>-88.484969000000007</v>
      </c>
      <c r="AS182" s="4">
        <v>327.39999999999998</v>
      </c>
      <c r="AT182" s="4">
        <v>41.5</v>
      </c>
      <c r="AU182" s="4">
        <v>11</v>
      </c>
      <c r="AV182" s="4">
        <v>7</v>
      </c>
      <c r="AW182" s="4" t="s">
        <v>208</v>
      </c>
      <c r="AX182" s="4">
        <v>1.2</v>
      </c>
      <c r="AY182" s="4">
        <v>1.2634000000000001</v>
      </c>
      <c r="AZ182" s="4">
        <v>2.1634000000000002</v>
      </c>
      <c r="BA182" s="4">
        <v>14.023</v>
      </c>
      <c r="BB182" s="4">
        <v>18.8</v>
      </c>
      <c r="BC182" s="4">
        <v>1.34</v>
      </c>
      <c r="BD182" s="4">
        <v>10.595000000000001</v>
      </c>
      <c r="BE182" s="4">
        <v>2472.491</v>
      </c>
      <c r="BF182" s="4">
        <v>137.928</v>
      </c>
      <c r="BG182" s="4">
        <v>3.4089999999999998</v>
      </c>
      <c r="BH182" s="4">
        <v>0.11799999999999999</v>
      </c>
      <c r="BI182" s="4">
        <v>3.528</v>
      </c>
      <c r="BJ182" s="4">
        <v>2.5670000000000002</v>
      </c>
      <c r="BK182" s="4">
        <v>8.8999999999999996E-2</v>
      </c>
      <c r="BL182" s="4">
        <v>2.6560000000000001</v>
      </c>
      <c r="BM182" s="4">
        <v>114.5475</v>
      </c>
      <c r="BQ182" s="4">
        <v>1544.625</v>
      </c>
      <c r="BR182" s="4">
        <v>0.360315</v>
      </c>
      <c r="BS182" s="4">
        <v>-5</v>
      </c>
      <c r="BT182" s="4">
        <v>0.553925</v>
      </c>
      <c r="BU182" s="4">
        <v>8.8051980000000007</v>
      </c>
      <c r="BV182" s="4">
        <v>11.189285</v>
      </c>
    </row>
    <row r="183" spans="1:74" x14ac:dyDescent="0.25">
      <c r="A183" s="2">
        <v>42068</v>
      </c>
      <c r="B183" s="3">
        <v>2.9864583333333333E-2</v>
      </c>
      <c r="C183" s="4">
        <v>8.99</v>
      </c>
      <c r="D183" s="4">
        <v>0.65159999999999996</v>
      </c>
      <c r="E183" s="4">
        <v>6516.1438969999999</v>
      </c>
      <c r="F183" s="4">
        <v>105.9</v>
      </c>
      <c r="G183" s="4">
        <v>4.2</v>
      </c>
      <c r="H183" s="4">
        <v>10583.5</v>
      </c>
      <c r="J183" s="4">
        <v>7.7</v>
      </c>
      <c r="K183" s="4">
        <v>0.90590000000000004</v>
      </c>
      <c r="L183" s="4">
        <v>8.1440999999999999</v>
      </c>
      <c r="M183" s="4">
        <v>0.59030000000000005</v>
      </c>
      <c r="N183" s="4">
        <v>95.949600000000004</v>
      </c>
      <c r="O183" s="4">
        <v>3.8048000000000002</v>
      </c>
      <c r="P183" s="4">
        <v>99.8</v>
      </c>
      <c r="Q183" s="4">
        <v>72.253600000000006</v>
      </c>
      <c r="R183" s="4">
        <v>2.8651</v>
      </c>
      <c r="S183" s="4">
        <v>75.099999999999994</v>
      </c>
      <c r="T183" s="4">
        <v>10583.4547</v>
      </c>
      <c r="W183" s="4">
        <v>0</v>
      </c>
      <c r="X183" s="4">
        <v>6.9753999999999996</v>
      </c>
      <c r="Y183" s="4">
        <v>12.6</v>
      </c>
      <c r="Z183" s="4">
        <v>860</v>
      </c>
      <c r="AA183" s="4">
        <v>886</v>
      </c>
      <c r="AB183" s="4">
        <v>895</v>
      </c>
      <c r="AC183" s="4">
        <v>53</v>
      </c>
      <c r="AD183" s="4">
        <v>5.22</v>
      </c>
      <c r="AE183" s="4">
        <v>0.12</v>
      </c>
      <c r="AF183" s="4">
        <v>992</v>
      </c>
      <c r="AG183" s="4">
        <v>-13</v>
      </c>
      <c r="AH183" s="4">
        <v>11</v>
      </c>
      <c r="AI183" s="4">
        <v>33</v>
      </c>
      <c r="AJ183" s="4">
        <v>193</v>
      </c>
      <c r="AK183" s="4">
        <v>143</v>
      </c>
      <c r="AL183" s="4">
        <v>2.4</v>
      </c>
      <c r="AM183" s="4">
        <v>195</v>
      </c>
      <c r="AN183" s="4" t="s">
        <v>155</v>
      </c>
      <c r="AO183" s="4">
        <v>2</v>
      </c>
      <c r="AP183" s="5">
        <v>0.7798842592592593</v>
      </c>
      <c r="AQ183" s="4">
        <v>47.158377999999999</v>
      </c>
      <c r="AR183" s="4">
        <v>-88.484753999999995</v>
      </c>
      <c r="AS183" s="4">
        <v>311.7</v>
      </c>
      <c r="AT183" s="4">
        <v>41.2</v>
      </c>
      <c r="AU183" s="4">
        <v>11</v>
      </c>
      <c r="AV183" s="4">
        <v>7</v>
      </c>
      <c r="AW183" s="4" t="s">
        <v>208</v>
      </c>
      <c r="AX183" s="4">
        <v>1.2</v>
      </c>
      <c r="AY183" s="4">
        <v>1.0366</v>
      </c>
      <c r="AZ183" s="4">
        <v>1.7609999999999999</v>
      </c>
      <c r="BA183" s="4">
        <v>14.023</v>
      </c>
      <c r="BB183" s="4">
        <v>19.149999999999999</v>
      </c>
      <c r="BC183" s="4">
        <v>1.37</v>
      </c>
      <c r="BD183" s="4">
        <v>10.387</v>
      </c>
      <c r="BE183" s="4">
        <v>2524.7020000000002</v>
      </c>
      <c r="BF183" s="4">
        <v>116.471</v>
      </c>
      <c r="BG183" s="4">
        <v>3.1150000000000002</v>
      </c>
      <c r="BH183" s="4">
        <v>0.124</v>
      </c>
      <c r="BI183" s="4">
        <v>3.238</v>
      </c>
      <c r="BJ183" s="4">
        <v>2.3460000000000001</v>
      </c>
      <c r="BK183" s="4">
        <v>9.2999999999999999E-2</v>
      </c>
      <c r="BL183" s="4">
        <v>2.4390000000000001</v>
      </c>
      <c r="BM183" s="4">
        <v>108.4969</v>
      </c>
      <c r="BQ183" s="4">
        <v>1572.316</v>
      </c>
      <c r="BR183" s="4">
        <v>0.35328500000000002</v>
      </c>
      <c r="BS183" s="4">
        <v>-5</v>
      </c>
      <c r="BT183" s="4">
        <v>0.54975499999999999</v>
      </c>
      <c r="BU183" s="4">
        <v>8.6334020000000002</v>
      </c>
      <c r="BV183" s="4">
        <v>11.105051</v>
      </c>
    </row>
    <row r="184" spans="1:74" x14ac:dyDescent="0.25">
      <c r="A184" s="2">
        <v>42068</v>
      </c>
      <c r="B184" s="3">
        <v>2.987615740740741E-2</v>
      </c>
      <c r="C184" s="4">
        <v>8.9559999999999995</v>
      </c>
      <c r="D184" s="4">
        <v>0.59650000000000003</v>
      </c>
      <c r="E184" s="4">
        <v>5964.888508</v>
      </c>
      <c r="F184" s="4">
        <v>96.1</v>
      </c>
      <c r="G184" s="4">
        <v>4.2</v>
      </c>
      <c r="H184" s="4">
        <v>10186.299999999999</v>
      </c>
      <c r="J184" s="4">
        <v>7.7</v>
      </c>
      <c r="K184" s="4">
        <v>0.90710000000000002</v>
      </c>
      <c r="L184" s="4">
        <v>8.1235999999999997</v>
      </c>
      <c r="M184" s="4">
        <v>0.54110000000000003</v>
      </c>
      <c r="N184" s="4">
        <v>87.199799999999996</v>
      </c>
      <c r="O184" s="4">
        <v>3.8098000000000001</v>
      </c>
      <c r="P184" s="4">
        <v>91</v>
      </c>
      <c r="Q184" s="4">
        <v>65.664699999999996</v>
      </c>
      <c r="R184" s="4">
        <v>2.8689</v>
      </c>
      <c r="S184" s="4">
        <v>68.5</v>
      </c>
      <c r="T184" s="4">
        <v>10186.263199999999</v>
      </c>
      <c r="W184" s="4">
        <v>0</v>
      </c>
      <c r="X184" s="4">
        <v>6.9846000000000004</v>
      </c>
      <c r="Y184" s="4">
        <v>12.6</v>
      </c>
      <c r="Z184" s="4">
        <v>860</v>
      </c>
      <c r="AA184" s="4">
        <v>887</v>
      </c>
      <c r="AB184" s="4">
        <v>895</v>
      </c>
      <c r="AC184" s="4">
        <v>53</v>
      </c>
      <c r="AD184" s="4">
        <v>5.22</v>
      </c>
      <c r="AE184" s="4">
        <v>0.12</v>
      </c>
      <c r="AF184" s="4">
        <v>992</v>
      </c>
      <c r="AG184" s="4">
        <v>-13</v>
      </c>
      <c r="AH184" s="4">
        <v>11</v>
      </c>
      <c r="AI184" s="4">
        <v>32.585000000000001</v>
      </c>
      <c r="AJ184" s="4">
        <v>193</v>
      </c>
      <c r="AK184" s="4">
        <v>143</v>
      </c>
      <c r="AL184" s="4">
        <v>2.4</v>
      </c>
      <c r="AM184" s="4">
        <v>195</v>
      </c>
      <c r="AN184" s="4" t="s">
        <v>155</v>
      </c>
      <c r="AO184" s="4">
        <v>2</v>
      </c>
      <c r="AP184" s="5">
        <v>0.77989583333333334</v>
      </c>
      <c r="AQ184" s="4">
        <v>47.158299999999997</v>
      </c>
      <c r="AR184" s="4">
        <v>-88.484528999999995</v>
      </c>
      <c r="AS184" s="4">
        <v>296.39999999999998</v>
      </c>
      <c r="AT184" s="4">
        <v>39</v>
      </c>
      <c r="AU184" s="4">
        <v>11</v>
      </c>
      <c r="AV184" s="4">
        <v>8</v>
      </c>
      <c r="AW184" s="4" t="s">
        <v>209</v>
      </c>
      <c r="AX184" s="4">
        <v>1.2</v>
      </c>
      <c r="AY184" s="4">
        <v>1.263137</v>
      </c>
      <c r="AZ184" s="4">
        <v>1.9631369999999999</v>
      </c>
      <c r="BA184" s="4">
        <v>14.023</v>
      </c>
      <c r="BB184" s="4">
        <v>19.39</v>
      </c>
      <c r="BC184" s="4">
        <v>1.38</v>
      </c>
      <c r="BD184" s="4">
        <v>10.243</v>
      </c>
      <c r="BE184" s="4">
        <v>2546.933</v>
      </c>
      <c r="BF184" s="4">
        <v>107.96899999999999</v>
      </c>
      <c r="BG184" s="4">
        <v>2.863</v>
      </c>
      <c r="BH184" s="4">
        <v>0.125</v>
      </c>
      <c r="BI184" s="4">
        <v>2.988</v>
      </c>
      <c r="BJ184" s="4">
        <v>2.1560000000000001</v>
      </c>
      <c r="BK184" s="4">
        <v>9.4E-2</v>
      </c>
      <c r="BL184" s="4">
        <v>2.25</v>
      </c>
      <c r="BM184" s="4">
        <v>105.6103</v>
      </c>
      <c r="BQ184" s="4">
        <v>1592.2380000000001</v>
      </c>
      <c r="BR184" s="4">
        <v>0.36919000000000002</v>
      </c>
      <c r="BS184" s="4">
        <v>-5</v>
      </c>
      <c r="BT184" s="4">
        <v>0.54675499999999999</v>
      </c>
      <c r="BU184" s="4">
        <v>9.022081</v>
      </c>
      <c r="BV184" s="4">
        <v>11.044451</v>
      </c>
    </row>
    <row r="185" spans="1:74" x14ac:dyDescent="0.25">
      <c r="A185" s="2">
        <v>42068</v>
      </c>
      <c r="B185" s="3">
        <v>2.988773148148148E-2</v>
      </c>
      <c r="C185" s="4">
        <v>8.6379999999999999</v>
      </c>
      <c r="D185" s="4">
        <v>0.78790000000000004</v>
      </c>
      <c r="E185" s="4">
        <v>7879.2805170000001</v>
      </c>
      <c r="F185" s="4">
        <v>88.9</v>
      </c>
      <c r="G185" s="4">
        <v>4.0999999999999996</v>
      </c>
      <c r="H185" s="4">
        <v>12008.9</v>
      </c>
      <c r="J185" s="4">
        <v>7.7</v>
      </c>
      <c r="K185" s="4">
        <v>0.90620000000000001</v>
      </c>
      <c r="L185" s="4">
        <v>7.8278999999999996</v>
      </c>
      <c r="M185" s="4">
        <v>0.71399999999999997</v>
      </c>
      <c r="N185" s="4">
        <v>80.570700000000002</v>
      </c>
      <c r="O185" s="4">
        <v>3.75</v>
      </c>
      <c r="P185" s="4">
        <v>84.3</v>
      </c>
      <c r="Q185" s="4">
        <v>60.672699999999999</v>
      </c>
      <c r="R185" s="4">
        <v>2.8239000000000001</v>
      </c>
      <c r="S185" s="4">
        <v>63.5</v>
      </c>
      <c r="T185" s="4">
        <v>12008.93</v>
      </c>
      <c r="W185" s="4">
        <v>0</v>
      </c>
      <c r="X185" s="4">
        <v>6.9779</v>
      </c>
      <c r="Y185" s="4">
        <v>12.7</v>
      </c>
      <c r="Z185" s="4">
        <v>859</v>
      </c>
      <c r="AA185" s="4">
        <v>886</v>
      </c>
      <c r="AB185" s="4">
        <v>895</v>
      </c>
      <c r="AC185" s="4">
        <v>53</v>
      </c>
      <c r="AD185" s="4">
        <v>5.22</v>
      </c>
      <c r="AE185" s="4">
        <v>0.12</v>
      </c>
      <c r="AF185" s="4">
        <v>992</v>
      </c>
      <c r="AG185" s="4">
        <v>-13</v>
      </c>
      <c r="AH185" s="4">
        <v>11</v>
      </c>
      <c r="AI185" s="4">
        <v>32</v>
      </c>
      <c r="AJ185" s="4">
        <v>193</v>
      </c>
      <c r="AK185" s="4">
        <v>143</v>
      </c>
      <c r="AL185" s="4">
        <v>2.5</v>
      </c>
      <c r="AM185" s="4">
        <v>195</v>
      </c>
      <c r="AN185" s="4" t="s">
        <v>155</v>
      </c>
      <c r="AO185" s="4">
        <v>2</v>
      </c>
      <c r="AP185" s="5">
        <v>0.77990740740740738</v>
      </c>
      <c r="AQ185" s="4">
        <v>47.158223</v>
      </c>
      <c r="AR185" s="4">
        <v>-88.484326999999993</v>
      </c>
      <c r="AS185" s="4">
        <v>289.10000000000002</v>
      </c>
      <c r="AT185" s="4">
        <v>38.700000000000003</v>
      </c>
      <c r="AU185" s="4">
        <v>11</v>
      </c>
      <c r="AV185" s="4">
        <v>8</v>
      </c>
      <c r="AW185" s="4" t="s">
        <v>209</v>
      </c>
      <c r="AX185" s="4">
        <v>1.6380619999999999</v>
      </c>
      <c r="AY185" s="4">
        <v>1.0371630000000001</v>
      </c>
      <c r="AZ185" s="4">
        <v>2.2628370000000002</v>
      </c>
      <c r="BA185" s="4">
        <v>14.023</v>
      </c>
      <c r="BB185" s="4">
        <v>19.21</v>
      </c>
      <c r="BC185" s="4">
        <v>1.37</v>
      </c>
      <c r="BD185" s="4">
        <v>10.348000000000001</v>
      </c>
      <c r="BE185" s="4">
        <v>2439.16</v>
      </c>
      <c r="BF185" s="4">
        <v>141.61000000000001</v>
      </c>
      <c r="BG185" s="4">
        <v>2.629</v>
      </c>
      <c r="BH185" s="4">
        <v>0.122</v>
      </c>
      <c r="BI185" s="4">
        <v>2.7509999999999999</v>
      </c>
      <c r="BJ185" s="4">
        <v>1.98</v>
      </c>
      <c r="BK185" s="4">
        <v>9.1999999999999998E-2</v>
      </c>
      <c r="BL185" s="4">
        <v>2.0720000000000001</v>
      </c>
      <c r="BM185" s="4">
        <v>123.742</v>
      </c>
      <c r="BQ185" s="4">
        <v>1580.951</v>
      </c>
      <c r="BR185" s="4">
        <v>0.20876</v>
      </c>
      <c r="BS185" s="4">
        <v>-5</v>
      </c>
      <c r="BT185" s="4">
        <v>0.54334199999999999</v>
      </c>
      <c r="BU185" s="4">
        <v>5.1015790000000001</v>
      </c>
      <c r="BV185" s="4">
        <v>10.975501</v>
      </c>
    </row>
    <row r="186" spans="1:74" x14ac:dyDescent="0.25">
      <c r="A186" s="2">
        <v>42068</v>
      </c>
      <c r="B186" s="3">
        <v>2.9899305555555557E-2</v>
      </c>
      <c r="C186" s="4">
        <v>8.6020000000000003</v>
      </c>
      <c r="D186" s="4">
        <v>1.1816</v>
      </c>
      <c r="E186" s="4">
        <v>11816.282370000001</v>
      </c>
      <c r="F186" s="4">
        <v>82.1</v>
      </c>
      <c r="G186" s="4">
        <v>4</v>
      </c>
      <c r="H186" s="4">
        <v>16737.400000000001</v>
      </c>
      <c r="J186" s="4">
        <v>7.73</v>
      </c>
      <c r="K186" s="4">
        <v>0.89829999999999999</v>
      </c>
      <c r="L186" s="4">
        <v>7.7270000000000003</v>
      </c>
      <c r="M186" s="4">
        <v>1.0613999999999999</v>
      </c>
      <c r="N186" s="4">
        <v>73.725800000000007</v>
      </c>
      <c r="O186" s="4">
        <v>3.6273</v>
      </c>
      <c r="P186" s="4">
        <v>77.400000000000006</v>
      </c>
      <c r="Q186" s="4">
        <v>55.5182</v>
      </c>
      <c r="R186" s="4">
        <v>2.7315</v>
      </c>
      <c r="S186" s="4">
        <v>58.2</v>
      </c>
      <c r="T186" s="4">
        <v>16737.4048</v>
      </c>
      <c r="W186" s="4">
        <v>0</v>
      </c>
      <c r="X186" s="4">
        <v>6.9436999999999998</v>
      </c>
      <c r="Y186" s="4">
        <v>12.6</v>
      </c>
      <c r="Z186" s="4">
        <v>859</v>
      </c>
      <c r="AA186" s="4">
        <v>887</v>
      </c>
      <c r="AB186" s="4">
        <v>895</v>
      </c>
      <c r="AC186" s="4">
        <v>53</v>
      </c>
      <c r="AD186" s="4">
        <v>5.22</v>
      </c>
      <c r="AE186" s="4">
        <v>0.12</v>
      </c>
      <c r="AF186" s="4">
        <v>992</v>
      </c>
      <c r="AG186" s="4">
        <v>-13</v>
      </c>
      <c r="AH186" s="4">
        <v>11</v>
      </c>
      <c r="AI186" s="4">
        <v>32</v>
      </c>
      <c r="AJ186" s="4">
        <v>193</v>
      </c>
      <c r="AK186" s="4">
        <v>143</v>
      </c>
      <c r="AL186" s="4">
        <v>2.4</v>
      </c>
      <c r="AM186" s="4">
        <v>195</v>
      </c>
      <c r="AN186" s="4" t="s">
        <v>155</v>
      </c>
      <c r="AO186" s="4">
        <v>2</v>
      </c>
      <c r="AP186" s="5">
        <v>0.77991898148148142</v>
      </c>
      <c r="AQ186" s="4">
        <v>47.158146000000002</v>
      </c>
      <c r="AR186" s="4">
        <v>-88.484132000000002</v>
      </c>
      <c r="AS186" s="4">
        <v>285.5</v>
      </c>
      <c r="AT186" s="4">
        <v>35.700000000000003</v>
      </c>
      <c r="AU186" s="4">
        <v>11</v>
      </c>
      <c r="AV186" s="4">
        <v>8</v>
      </c>
      <c r="AW186" s="4" t="s">
        <v>209</v>
      </c>
      <c r="AX186" s="4">
        <v>1.1733469999999999</v>
      </c>
      <c r="AY186" s="4">
        <v>1.2633270000000001</v>
      </c>
      <c r="AZ186" s="4">
        <v>2.4755509999999998</v>
      </c>
      <c r="BA186" s="4">
        <v>14.023</v>
      </c>
      <c r="BB186" s="4">
        <v>17.7</v>
      </c>
      <c r="BC186" s="4">
        <v>1.26</v>
      </c>
      <c r="BD186" s="4">
        <v>11.324999999999999</v>
      </c>
      <c r="BE186" s="4">
        <v>2241.5300000000002</v>
      </c>
      <c r="BF186" s="4">
        <v>195.97300000000001</v>
      </c>
      <c r="BG186" s="4">
        <v>2.2400000000000002</v>
      </c>
      <c r="BH186" s="4">
        <v>0.11</v>
      </c>
      <c r="BI186" s="4">
        <v>2.35</v>
      </c>
      <c r="BJ186" s="4">
        <v>1.6870000000000001</v>
      </c>
      <c r="BK186" s="4">
        <v>8.3000000000000004E-2</v>
      </c>
      <c r="BL186" s="4">
        <v>1.77</v>
      </c>
      <c r="BM186" s="4">
        <v>160.5608</v>
      </c>
      <c r="BQ186" s="4">
        <v>1464.6</v>
      </c>
      <c r="BR186" s="4">
        <v>0.32145000000000001</v>
      </c>
      <c r="BS186" s="4">
        <v>-5</v>
      </c>
      <c r="BT186" s="4">
        <v>0.54058600000000001</v>
      </c>
      <c r="BU186" s="4">
        <v>7.8554459999999997</v>
      </c>
      <c r="BV186" s="4">
        <v>10.919829</v>
      </c>
    </row>
    <row r="187" spans="1:74" x14ac:dyDescent="0.25">
      <c r="A187" s="2">
        <v>42068</v>
      </c>
      <c r="B187" s="3">
        <v>2.9910879629629628E-2</v>
      </c>
      <c r="C187" s="4">
        <v>8.8960000000000008</v>
      </c>
      <c r="D187" s="4">
        <v>1.6361000000000001</v>
      </c>
      <c r="E187" s="4">
        <v>16360.977440000001</v>
      </c>
      <c r="F187" s="4">
        <v>78.8</v>
      </c>
      <c r="G187" s="4">
        <v>4</v>
      </c>
      <c r="H187" s="4">
        <v>18947.400000000001</v>
      </c>
      <c r="J187" s="4">
        <v>7.8</v>
      </c>
      <c r="K187" s="4">
        <v>0.88949999999999996</v>
      </c>
      <c r="L187" s="4">
        <v>7.9130000000000003</v>
      </c>
      <c r="M187" s="4">
        <v>1.4553</v>
      </c>
      <c r="N187" s="4">
        <v>70.090400000000002</v>
      </c>
      <c r="O187" s="4">
        <v>3.5579000000000001</v>
      </c>
      <c r="P187" s="4">
        <v>73.599999999999994</v>
      </c>
      <c r="Q187" s="4">
        <v>52.7806</v>
      </c>
      <c r="R187" s="4">
        <v>2.6791999999999998</v>
      </c>
      <c r="S187" s="4">
        <v>55.5</v>
      </c>
      <c r="T187" s="4">
        <v>18947.4159</v>
      </c>
      <c r="W187" s="4">
        <v>0</v>
      </c>
      <c r="X187" s="4">
        <v>6.9379</v>
      </c>
      <c r="Y187" s="4">
        <v>12.7</v>
      </c>
      <c r="Z187" s="4">
        <v>859</v>
      </c>
      <c r="AA187" s="4">
        <v>886</v>
      </c>
      <c r="AB187" s="4">
        <v>894</v>
      </c>
      <c r="AC187" s="4">
        <v>53</v>
      </c>
      <c r="AD187" s="4">
        <v>5.22</v>
      </c>
      <c r="AE187" s="4">
        <v>0.12</v>
      </c>
      <c r="AF187" s="4">
        <v>992</v>
      </c>
      <c r="AG187" s="4">
        <v>-13</v>
      </c>
      <c r="AH187" s="4">
        <v>11</v>
      </c>
      <c r="AI187" s="4">
        <v>32</v>
      </c>
      <c r="AJ187" s="4">
        <v>193</v>
      </c>
      <c r="AK187" s="4">
        <v>143</v>
      </c>
      <c r="AL187" s="4">
        <v>2.5</v>
      </c>
      <c r="AM187" s="4">
        <v>195</v>
      </c>
      <c r="AN187" s="4" t="s">
        <v>155</v>
      </c>
      <c r="AO187" s="4">
        <v>2</v>
      </c>
      <c r="AP187" s="5">
        <v>0.77993055555555557</v>
      </c>
      <c r="AQ187" s="4">
        <v>47.158047000000003</v>
      </c>
      <c r="AR187" s="4">
        <v>-88.483825999999993</v>
      </c>
      <c r="AS187" s="4">
        <v>313.5</v>
      </c>
      <c r="AT187" s="4">
        <v>31.7</v>
      </c>
      <c r="AU187" s="4">
        <v>11</v>
      </c>
      <c r="AV187" s="4">
        <v>8</v>
      </c>
      <c r="AW187" s="4" t="s">
        <v>209</v>
      </c>
      <c r="AX187" s="4">
        <v>1.1000000000000001</v>
      </c>
      <c r="AY187" s="4">
        <v>1.5633999999999999</v>
      </c>
      <c r="AZ187" s="4">
        <v>2.6756000000000002</v>
      </c>
      <c r="BA187" s="4">
        <v>14.023</v>
      </c>
      <c r="BB187" s="4">
        <v>16.260000000000002</v>
      </c>
      <c r="BC187" s="4">
        <v>1.1599999999999999</v>
      </c>
      <c r="BD187" s="4">
        <v>12.426</v>
      </c>
      <c r="BE187" s="4">
        <v>2131.6729999999998</v>
      </c>
      <c r="BF187" s="4">
        <v>249.51599999999999</v>
      </c>
      <c r="BG187" s="4">
        <v>1.9770000000000001</v>
      </c>
      <c r="BH187" s="4">
        <v>0.1</v>
      </c>
      <c r="BI187" s="4">
        <v>2.0779999999999998</v>
      </c>
      <c r="BJ187" s="4">
        <v>1.4890000000000001</v>
      </c>
      <c r="BK187" s="4">
        <v>7.5999999999999998E-2</v>
      </c>
      <c r="BL187" s="4">
        <v>1.5649999999999999</v>
      </c>
      <c r="BM187" s="4">
        <v>168.7912</v>
      </c>
      <c r="BQ187" s="4">
        <v>1358.9549999999999</v>
      </c>
      <c r="BR187" s="4">
        <v>0.67632999999999999</v>
      </c>
      <c r="BS187" s="4">
        <v>-5</v>
      </c>
      <c r="BT187" s="4">
        <v>0.53875499999999998</v>
      </c>
      <c r="BU187" s="4">
        <v>16.527813999999999</v>
      </c>
      <c r="BV187" s="4">
        <v>10.882851</v>
      </c>
    </row>
    <row r="188" spans="1:74" x14ac:dyDescent="0.25">
      <c r="A188" s="2">
        <v>42068</v>
      </c>
      <c r="B188" s="3">
        <v>2.9922453703703705E-2</v>
      </c>
      <c r="C188" s="4">
        <v>9.2430000000000003</v>
      </c>
      <c r="D188" s="4">
        <v>1.8499000000000001</v>
      </c>
      <c r="E188" s="4">
        <v>18498.534919999998</v>
      </c>
      <c r="F188" s="4">
        <v>69.099999999999994</v>
      </c>
      <c r="G188" s="4">
        <v>3.8</v>
      </c>
      <c r="H188" s="4">
        <v>19365.2</v>
      </c>
      <c r="J188" s="4">
        <v>7.9</v>
      </c>
      <c r="K188" s="4">
        <v>0.88419999999999999</v>
      </c>
      <c r="L188" s="4">
        <v>8.1732999999999993</v>
      </c>
      <c r="M188" s="4">
        <v>1.6356999999999999</v>
      </c>
      <c r="N188" s="4">
        <v>61.137300000000003</v>
      </c>
      <c r="O188" s="4">
        <v>3.3936999999999999</v>
      </c>
      <c r="P188" s="4">
        <v>64.5</v>
      </c>
      <c r="Q188" s="4">
        <v>46.038699999999999</v>
      </c>
      <c r="R188" s="4">
        <v>2.5556000000000001</v>
      </c>
      <c r="S188" s="4">
        <v>48.6</v>
      </c>
      <c r="T188" s="4">
        <v>19365.238399999998</v>
      </c>
      <c r="W188" s="4">
        <v>0</v>
      </c>
      <c r="X188" s="4">
        <v>6.9854000000000003</v>
      </c>
      <c r="Y188" s="4">
        <v>12.7</v>
      </c>
      <c r="Z188" s="4">
        <v>859</v>
      </c>
      <c r="AA188" s="4">
        <v>887</v>
      </c>
      <c r="AB188" s="4">
        <v>894</v>
      </c>
      <c r="AC188" s="4">
        <v>53</v>
      </c>
      <c r="AD188" s="4">
        <v>5.22</v>
      </c>
      <c r="AE188" s="4">
        <v>0.12</v>
      </c>
      <c r="AF188" s="4">
        <v>992</v>
      </c>
      <c r="AG188" s="4">
        <v>-13</v>
      </c>
      <c r="AH188" s="4">
        <v>11</v>
      </c>
      <c r="AI188" s="4">
        <v>32</v>
      </c>
      <c r="AJ188" s="4">
        <v>193</v>
      </c>
      <c r="AK188" s="4">
        <v>143</v>
      </c>
      <c r="AL188" s="4">
        <v>2.5</v>
      </c>
      <c r="AM188" s="4">
        <v>195</v>
      </c>
      <c r="AN188" s="4" t="s">
        <v>155</v>
      </c>
      <c r="AO188" s="4">
        <v>2</v>
      </c>
      <c r="AP188" s="5">
        <v>0.77995370370370365</v>
      </c>
      <c r="AQ188" s="4">
        <v>47.158023999999997</v>
      </c>
      <c r="AR188" s="4">
        <v>-88.483690999999993</v>
      </c>
      <c r="AS188" s="4">
        <v>341.8</v>
      </c>
      <c r="AT188" s="4">
        <v>28.4</v>
      </c>
      <c r="AU188" s="4">
        <v>11</v>
      </c>
      <c r="AV188" s="4">
        <v>8</v>
      </c>
      <c r="AW188" s="4" t="s">
        <v>209</v>
      </c>
      <c r="AX188" s="4">
        <v>1.1878</v>
      </c>
      <c r="AY188" s="4">
        <v>1.8633999999999999</v>
      </c>
      <c r="AZ188" s="4">
        <v>2.8755999999999999</v>
      </c>
      <c r="BA188" s="4">
        <v>14.023</v>
      </c>
      <c r="BB188" s="4">
        <v>15.51</v>
      </c>
      <c r="BC188" s="4">
        <v>1.1100000000000001</v>
      </c>
      <c r="BD188" s="4">
        <v>13.093</v>
      </c>
      <c r="BE188" s="4">
        <v>2111.0340000000001</v>
      </c>
      <c r="BF188" s="4">
        <v>268.89</v>
      </c>
      <c r="BG188" s="4">
        <v>1.6539999999999999</v>
      </c>
      <c r="BH188" s="4">
        <v>9.1999999999999998E-2</v>
      </c>
      <c r="BI188" s="4">
        <v>1.7450000000000001</v>
      </c>
      <c r="BJ188" s="4">
        <v>1.2450000000000001</v>
      </c>
      <c r="BK188" s="4">
        <v>6.9000000000000006E-2</v>
      </c>
      <c r="BL188" s="4">
        <v>1.3140000000000001</v>
      </c>
      <c r="BM188" s="4">
        <v>165.40129999999999</v>
      </c>
      <c r="BQ188" s="4">
        <v>1311.856</v>
      </c>
      <c r="BR188" s="4">
        <v>0.69073499999999999</v>
      </c>
      <c r="BS188" s="4">
        <v>-5</v>
      </c>
      <c r="BT188" s="4">
        <v>0.53575499999999998</v>
      </c>
      <c r="BU188" s="4">
        <v>16.879836000000001</v>
      </c>
      <c r="BV188" s="4">
        <v>10.822251</v>
      </c>
    </row>
    <row r="189" spans="1:74" x14ac:dyDescent="0.25">
      <c r="A189" s="2">
        <v>42068</v>
      </c>
      <c r="B189" s="3">
        <v>2.9934027777777775E-2</v>
      </c>
      <c r="C189" s="4">
        <v>9.4629999999999992</v>
      </c>
      <c r="D189" s="4">
        <v>1.9486000000000001</v>
      </c>
      <c r="E189" s="4">
        <v>19485.867969999999</v>
      </c>
      <c r="F189" s="4">
        <v>55.2</v>
      </c>
      <c r="G189" s="4">
        <v>3.9</v>
      </c>
      <c r="H189" s="4">
        <v>18658.400000000001</v>
      </c>
      <c r="J189" s="4">
        <v>7.9</v>
      </c>
      <c r="K189" s="4">
        <v>0.88219999999999998</v>
      </c>
      <c r="L189" s="4">
        <v>8.3484999999999996</v>
      </c>
      <c r="M189" s="4">
        <v>1.7191000000000001</v>
      </c>
      <c r="N189" s="4">
        <v>48.668399999999998</v>
      </c>
      <c r="O189" s="4">
        <v>3.4070999999999998</v>
      </c>
      <c r="P189" s="4">
        <v>52.1</v>
      </c>
      <c r="Q189" s="4">
        <v>36.649099999999997</v>
      </c>
      <c r="R189" s="4">
        <v>2.5657000000000001</v>
      </c>
      <c r="S189" s="4">
        <v>39.200000000000003</v>
      </c>
      <c r="T189" s="4">
        <v>18658.43</v>
      </c>
      <c r="W189" s="4">
        <v>0</v>
      </c>
      <c r="X189" s="4">
        <v>6.9695</v>
      </c>
      <c r="Y189" s="4">
        <v>12.7</v>
      </c>
      <c r="Z189" s="4">
        <v>860</v>
      </c>
      <c r="AA189" s="4">
        <v>887</v>
      </c>
      <c r="AB189" s="4">
        <v>895</v>
      </c>
      <c r="AC189" s="4">
        <v>53</v>
      </c>
      <c r="AD189" s="4">
        <v>5.22</v>
      </c>
      <c r="AE189" s="4">
        <v>0.12</v>
      </c>
      <c r="AF189" s="4">
        <v>992</v>
      </c>
      <c r="AG189" s="4">
        <v>-13</v>
      </c>
      <c r="AH189" s="4">
        <v>11</v>
      </c>
      <c r="AI189" s="4">
        <v>32</v>
      </c>
      <c r="AJ189" s="4">
        <v>193</v>
      </c>
      <c r="AK189" s="4">
        <v>143</v>
      </c>
      <c r="AL189" s="4">
        <v>2.4</v>
      </c>
      <c r="AM189" s="4">
        <v>195</v>
      </c>
      <c r="AN189" s="4" t="s">
        <v>155</v>
      </c>
      <c r="AO189" s="4">
        <v>2</v>
      </c>
      <c r="AP189" s="5">
        <v>0.7799652777777778</v>
      </c>
      <c r="AQ189" s="4">
        <v>47.158011999999999</v>
      </c>
      <c r="AR189" s="4">
        <v>-88.483554999999996</v>
      </c>
      <c r="AS189" s="4">
        <v>288.3</v>
      </c>
      <c r="AT189" s="4">
        <v>25.6</v>
      </c>
      <c r="AU189" s="4">
        <v>11</v>
      </c>
      <c r="AV189" s="4">
        <v>8</v>
      </c>
      <c r="AW189" s="4" t="s">
        <v>209</v>
      </c>
      <c r="AX189" s="4">
        <v>1.2</v>
      </c>
      <c r="AY189" s="4">
        <v>2.1634000000000002</v>
      </c>
      <c r="AZ189" s="4">
        <v>3.0756000000000001</v>
      </c>
      <c r="BA189" s="4">
        <v>14.023</v>
      </c>
      <c r="BB189" s="4">
        <v>15.24</v>
      </c>
      <c r="BC189" s="4">
        <v>1.0900000000000001</v>
      </c>
      <c r="BD189" s="4">
        <v>13.351000000000001</v>
      </c>
      <c r="BE189" s="4">
        <v>2122.2170000000001</v>
      </c>
      <c r="BF189" s="4">
        <v>278.13200000000001</v>
      </c>
      <c r="BG189" s="4">
        <v>1.296</v>
      </c>
      <c r="BH189" s="4">
        <v>9.0999999999999998E-2</v>
      </c>
      <c r="BI189" s="4">
        <v>1.3859999999999999</v>
      </c>
      <c r="BJ189" s="4">
        <v>0.97599999999999998</v>
      </c>
      <c r="BK189" s="4">
        <v>6.8000000000000005E-2</v>
      </c>
      <c r="BL189" s="4">
        <v>1.044</v>
      </c>
      <c r="BM189" s="4">
        <v>156.84639999999999</v>
      </c>
      <c r="BQ189" s="4">
        <v>1288.191</v>
      </c>
      <c r="BR189" s="4">
        <v>0.38979000000000003</v>
      </c>
      <c r="BS189" s="4">
        <v>-5</v>
      </c>
      <c r="BT189" s="4">
        <v>0.53275499999999998</v>
      </c>
      <c r="BU189" s="4">
        <v>9.5254930000000009</v>
      </c>
      <c r="BV189" s="4">
        <v>10.761651000000001</v>
      </c>
    </row>
    <row r="190" spans="1:74" x14ac:dyDescent="0.25">
      <c r="A190" s="2">
        <v>42068</v>
      </c>
      <c r="B190" s="3">
        <v>2.9945601851851855E-2</v>
      </c>
      <c r="C190" s="4">
        <v>9.5609999999999999</v>
      </c>
      <c r="D190" s="4">
        <v>1.9456</v>
      </c>
      <c r="E190" s="4">
        <v>19456.102999999999</v>
      </c>
      <c r="F190" s="4">
        <v>48.6</v>
      </c>
      <c r="G190" s="4">
        <v>3.9</v>
      </c>
      <c r="H190" s="4">
        <v>18583.3</v>
      </c>
      <c r="J190" s="4">
        <v>7.9</v>
      </c>
      <c r="K190" s="4">
        <v>0.88149999999999995</v>
      </c>
      <c r="L190" s="4">
        <v>8.4281000000000006</v>
      </c>
      <c r="M190" s="4">
        <v>1.7151000000000001</v>
      </c>
      <c r="N190" s="4">
        <v>42.869</v>
      </c>
      <c r="O190" s="4">
        <v>3.4380000000000002</v>
      </c>
      <c r="P190" s="4">
        <v>46.3</v>
      </c>
      <c r="Q190" s="4">
        <v>32.2819</v>
      </c>
      <c r="R190" s="4">
        <v>2.5889000000000002</v>
      </c>
      <c r="S190" s="4">
        <v>34.9</v>
      </c>
      <c r="T190" s="4">
        <v>18583.2837</v>
      </c>
      <c r="W190" s="4">
        <v>0</v>
      </c>
      <c r="X190" s="4">
        <v>6.9641000000000002</v>
      </c>
      <c r="Y190" s="4">
        <v>12.7</v>
      </c>
      <c r="Z190" s="4">
        <v>859</v>
      </c>
      <c r="AA190" s="4">
        <v>886</v>
      </c>
      <c r="AB190" s="4">
        <v>895</v>
      </c>
      <c r="AC190" s="4">
        <v>53</v>
      </c>
      <c r="AD190" s="4">
        <v>5.22</v>
      </c>
      <c r="AE190" s="4">
        <v>0.12</v>
      </c>
      <c r="AF190" s="4">
        <v>992</v>
      </c>
      <c r="AG190" s="4">
        <v>-13</v>
      </c>
      <c r="AH190" s="4">
        <v>11</v>
      </c>
      <c r="AI190" s="4">
        <v>32.414999999999999</v>
      </c>
      <c r="AJ190" s="4">
        <v>193</v>
      </c>
      <c r="AK190" s="4">
        <v>143</v>
      </c>
      <c r="AL190" s="4">
        <v>2.5</v>
      </c>
      <c r="AM190" s="4">
        <v>195</v>
      </c>
      <c r="AN190" s="4" t="s">
        <v>155</v>
      </c>
      <c r="AO190" s="4">
        <v>2</v>
      </c>
      <c r="AP190" s="5">
        <v>0.77997685185185184</v>
      </c>
      <c r="AQ190" s="4">
        <v>47.158009999999997</v>
      </c>
      <c r="AR190" s="4">
        <v>-88.483537999999996</v>
      </c>
      <c r="AS190" s="4">
        <v>280.39999999999998</v>
      </c>
      <c r="AT190" s="4">
        <v>23.7</v>
      </c>
      <c r="AU190" s="4">
        <v>11</v>
      </c>
      <c r="AV190" s="4">
        <v>8</v>
      </c>
      <c r="AW190" s="4" t="s">
        <v>209</v>
      </c>
      <c r="AX190" s="4">
        <v>1.1122000000000001</v>
      </c>
      <c r="AY190" s="4">
        <v>2.3755999999999999</v>
      </c>
      <c r="AZ190" s="4">
        <v>3.1878000000000002</v>
      </c>
      <c r="BA190" s="4">
        <v>14.023</v>
      </c>
      <c r="BB190" s="4">
        <v>15.15</v>
      </c>
      <c r="BC190" s="4">
        <v>1.08</v>
      </c>
      <c r="BD190" s="4">
        <v>13.439</v>
      </c>
      <c r="BE190" s="4">
        <v>2130.2469999999998</v>
      </c>
      <c r="BF190" s="4">
        <v>275.91300000000001</v>
      </c>
      <c r="BG190" s="4">
        <v>1.135</v>
      </c>
      <c r="BH190" s="4">
        <v>9.0999999999999998E-2</v>
      </c>
      <c r="BI190" s="4">
        <v>1.226</v>
      </c>
      <c r="BJ190" s="4">
        <v>0.85399999999999998</v>
      </c>
      <c r="BK190" s="4">
        <v>6.9000000000000006E-2</v>
      </c>
      <c r="BL190" s="4">
        <v>0.92300000000000004</v>
      </c>
      <c r="BM190" s="4">
        <v>155.3254</v>
      </c>
      <c r="BQ190" s="4">
        <v>1279.865</v>
      </c>
      <c r="BR190" s="4">
        <v>0.24857499999999999</v>
      </c>
      <c r="BS190" s="4">
        <v>-5</v>
      </c>
      <c r="BT190" s="4">
        <v>0.52851000000000004</v>
      </c>
      <c r="BU190" s="4">
        <v>6.0745519999999997</v>
      </c>
      <c r="BV190" s="4">
        <v>10.675902000000001</v>
      </c>
    </row>
    <row r="191" spans="1:74" x14ac:dyDescent="0.25">
      <c r="A191" s="2">
        <v>42068</v>
      </c>
      <c r="B191" s="3">
        <v>2.9957175925925925E-2</v>
      </c>
      <c r="C191" s="4">
        <v>10.084</v>
      </c>
      <c r="D191" s="4">
        <v>1.6838</v>
      </c>
      <c r="E191" s="4">
        <v>16838.35931</v>
      </c>
      <c r="F191" s="4">
        <v>41.1</v>
      </c>
      <c r="G191" s="4">
        <v>3.9</v>
      </c>
      <c r="H191" s="4">
        <v>18027.2</v>
      </c>
      <c r="J191" s="4">
        <v>7.81</v>
      </c>
      <c r="K191" s="4">
        <v>0.88029999999999997</v>
      </c>
      <c r="L191" s="4">
        <v>8.8770000000000007</v>
      </c>
      <c r="M191" s="4">
        <v>1.4822</v>
      </c>
      <c r="N191" s="4">
        <v>36.149299999999997</v>
      </c>
      <c r="O191" s="4">
        <v>3.4331</v>
      </c>
      <c r="P191" s="4">
        <v>39.6</v>
      </c>
      <c r="Q191" s="4">
        <v>27.221800000000002</v>
      </c>
      <c r="R191" s="4">
        <v>2.5851999999999999</v>
      </c>
      <c r="S191" s="4">
        <v>29.8</v>
      </c>
      <c r="T191" s="4">
        <v>18027.1898</v>
      </c>
      <c r="W191" s="4">
        <v>0</v>
      </c>
      <c r="X191" s="4">
        <v>6.8771000000000004</v>
      </c>
      <c r="Y191" s="4">
        <v>12.7</v>
      </c>
      <c r="Z191" s="4">
        <v>860</v>
      </c>
      <c r="AA191" s="4">
        <v>887</v>
      </c>
      <c r="AB191" s="4">
        <v>895</v>
      </c>
      <c r="AC191" s="4">
        <v>53</v>
      </c>
      <c r="AD191" s="4">
        <v>5.22</v>
      </c>
      <c r="AE191" s="4">
        <v>0.12</v>
      </c>
      <c r="AF191" s="4">
        <v>992</v>
      </c>
      <c r="AG191" s="4">
        <v>-13</v>
      </c>
      <c r="AH191" s="4">
        <v>11</v>
      </c>
      <c r="AI191" s="4">
        <v>32.585000000000001</v>
      </c>
      <c r="AJ191" s="4">
        <v>193</v>
      </c>
      <c r="AK191" s="4">
        <v>143</v>
      </c>
      <c r="AL191" s="4">
        <v>2.4</v>
      </c>
      <c r="AM191" s="4">
        <v>195</v>
      </c>
      <c r="AN191" s="4" t="s">
        <v>155</v>
      </c>
      <c r="AO191" s="4">
        <v>2</v>
      </c>
      <c r="AP191" s="5">
        <v>0.77997685185185184</v>
      </c>
      <c r="AQ191" s="4">
        <v>47.158008000000002</v>
      </c>
      <c r="AR191" s="4">
        <v>-88.483418999999998</v>
      </c>
      <c r="AS191" s="4">
        <v>280.5</v>
      </c>
      <c r="AT191" s="4">
        <v>22.5</v>
      </c>
      <c r="AU191" s="4">
        <v>11</v>
      </c>
      <c r="AV191" s="4">
        <v>8</v>
      </c>
      <c r="AW191" s="4" t="s">
        <v>209</v>
      </c>
      <c r="AX191" s="4">
        <v>1.1000000000000001</v>
      </c>
      <c r="AY191" s="4">
        <v>2.4</v>
      </c>
      <c r="AZ191" s="4">
        <v>3.2</v>
      </c>
      <c r="BA191" s="4">
        <v>14.023</v>
      </c>
      <c r="BB191" s="4">
        <v>14.99</v>
      </c>
      <c r="BC191" s="4">
        <v>1.07</v>
      </c>
      <c r="BD191" s="4">
        <v>13.601000000000001</v>
      </c>
      <c r="BE191" s="4">
        <v>2214.0250000000001</v>
      </c>
      <c r="BF191" s="4">
        <v>235.29499999999999</v>
      </c>
      <c r="BG191" s="4">
        <v>0.94399999999999995</v>
      </c>
      <c r="BH191" s="4">
        <v>0.09</v>
      </c>
      <c r="BI191" s="4">
        <v>1.034</v>
      </c>
      <c r="BJ191" s="4">
        <v>0.71099999999999997</v>
      </c>
      <c r="BK191" s="4">
        <v>6.8000000000000005E-2</v>
      </c>
      <c r="BL191" s="4">
        <v>0.77900000000000003</v>
      </c>
      <c r="BM191" s="4">
        <v>148.6848</v>
      </c>
      <c r="BQ191" s="4">
        <v>1247.1590000000001</v>
      </c>
      <c r="BR191" s="4">
        <v>0.21623999999999999</v>
      </c>
      <c r="BS191" s="4">
        <v>-5</v>
      </c>
      <c r="BT191" s="4">
        <v>0.52417000000000002</v>
      </c>
      <c r="BU191" s="4">
        <v>5.2843650000000002</v>
      </c>
      <c r="BV191" s="4">
        <v>10.588234</v>
      </c>
    </row>
    <row r="192" spans="1:74" x14ac:dyDescent="0.25">
      <c r="A192" s="2">
        <v>42068</v>
      </c>
      <c r="B192" s="3">
        <v>2.9968750000000002E-2</v>
      </c>
      <c r="C192" s="4">
        <v>10.125</v>
      </c>
      <c r="D192" s="4">
        <v>1.1377999999999999</v>
      </c>
      <c r="E192" s="4">
        <v>11377.90984</v>
      </c>
      <c r="F192" s="4">
        <v>34.9</v>
      </c>
      <c r="G192" s="4">
        <v>3.9</v>
      </c>
      <c r="H192" s="4">
        <v>16138.7</v>
      </c>
      <c r="J192" s="4">
        <v>7.47</v>
      </c>
      <c r="K192" s="4">
        <v>0.88680000000000003</v>
      </c>
      <c r="L192" s="4">
        <v>8.9792000000000005</v>
      </c>
      <c r="M192" s="4">
        <v>1.0089999999999999</v>
      </c>
      <c r="N192" s="4">
        <v>30.947500000000002</v>
      </c>
      <c r="O192" s="4">
        <v>3.4584999999999999</v>
      </c>
      <c r="P192" s="4">
        <v>34.4</v>
      </c>
      <c r="Q192" s="4">
        <v>23.304600000000001</v>
      </c>
      <c r="R192" s="4">
        <v>2.6044</v>
      </c>
      <c r="S192" s="4">
        <v>25.9</v>
      </c>
      <c r="T192" s="4">
        <v>16138.748100000001</v>
      </c>
      <c r="W192" s="4">
        <v>0</v>
      </c>
      <c r="X192" s="4">
        <v>6.6238000000000001</v>
      </c>
      <c r="Y192" s="4">
        <v>12.7</v>
      </c>
      <c r="Z192" s="4">
        <v>859</v>
      </c>
      <c r="AA192" s="4">
        <v>886</v>
      </c>
      <c r="AB192" s="4">
        <v>894</v>
      </c>
      <c r="AC192" s="4">
        <v>53</v>
      </c>
      <c r="AD192" s="4">
        <v>5.22</v>
      </c>
      <c r="AE192" s="4">
        <v>0.12</v>
      </c>
      <c r="AF192" s="4">
        <v>992</v>
      </c>
      <c r="AG192" s="4">
        <v>-13</v>
      </c>
      <c r="AH192" s="4">
        <v>11</v>
      </c>
      <c r="AI192" s="4">
        <v>32</v>
      </c>
      <c r="AJ192" s="4">
        <v>193</v>
      </c>
      <c r="AK192" s="4">
        <v>143</v>
      </c>
      <c r="AL192" s="4">
        <v>2.5</v>
      </c>
      <c r="AM192" s="4">
        <v>195</v>
      </c>
      <c r="AN192" s="4" t="s">
        <v>155</v>
      </c>
      <c r="AO192" s="4">
        <v>2</v>
      </c>
      <c r="AP192" s="5">
        <v>0.77998842592592599</v>
      </c>
      <c r="AQ192" s="4">
        <v>47.15802</v>
      </c>
      <c r="AR192" s="4">
        <v>-88.483290999999994</v>
      </c>
      <c r="AS192" s="4">
        <v>280.39999999999998</v>
      </c>
      <c r="AT192" s="4">
        <v>21.1</v>
      </c>
      <c r="AU192" s="4">
        <v>11</v>
      </c>
      <c r="AV192" s="4">
        <v>8</v>
      </c>
      <c r="AW192" s="4" t="s">
        <v>209</v>
      </c>
      <c r="AX192" s="4">
        <v>1.1000000000000001</v>
      </c>
      <c r="AY192" s="4">
        <v>1.1708000000000001</v>
      </c>
      <c r="AZ192" s="4">
        <v>1.883</v>
      </c>
      <c r="BA192" s="4">
        <v>14.023</v>
      </c>
      <c r="BB192" s="4">
        <v>15.87</v>
      </c>
      <c r="BC192" s="4">
        <v>1.1299999999999999</v>
      </c>
      <c r="BD192" s="4">
        <v>12.765000000000001</v>
      </c>
      <c r="BE192" s="4">
        <v>2347.9810000000002</v>
      </c>
      <c r="BF192" s="4">
        <v>167.92699999999999</v>
      </c>
      <c r="BG192" s="4">
        <v>0.84699999999999998</v>
      </c>
      <c r="BH192" s="4">
        <v>9.5000000000000001E-2</v>
      </c>
      <c r="BI192" s="4">
        <v>0.94199999999999995</v>
      </c>
      <c r="BJ192" s="4">
        <v>0.63800000000000001</v>
      </c>
      <c r="BK192" s="4">
        <v>7.0999999999999994E-2</v>
      </c>
      <c r="BL192" s="4">
        <v>0.70899999999999996</v>
      </c>
      <c r="BM192" s="4">
        <v>139.55529999999999</v>
      </c>
      <c r="BQ192" s="4">
        <v>1259.3869999999999</v>
      </c>
      <c r="BR192" s="4">
        <v>0.25605499999999998</v>
      </c>
      <c r="BS192" s="4">
        <v>-5</v>
      </c>
      <c r="BT192" s="4">
        <v>0.52051000000000003</v>
      </c>
      <c r="BU192" s="4">
        <v>6.2573439999999998</v>
      </c>
      <c r="BV192" s="4">
        <v>10.514302000000001</v>
      </c>
    </row>
    <row r="193" spans="1:74" x14ac:dyDescent="0.25">
      <c r="A193" s="2">
        <v>42068</v>
      </c>
      <c r="B193" s="3">
        <v>2.9980324074074072E-2</v>
      </c>
      <c r="C193" s="4">
        <v>10.124000000000001</v>
      </c>
      <c r="D193" s="4">
        <v>1.1680999999999999</v>
      </c>
      <c r="E193" s="4">
        <v>11681.188529999999</v>
      </c>
      <c r="F193" s="4">
        <v>31.9</v>
      </c>
      <c r="G193" s="4">
        <v>3.9</v>
      </c>
      <c r="H193" s="4">
        <v>15575.8</v>
      </c>
      <c r="J193" s="4">
        <v>7.04</v>
      </c>
      <c r="K193" s="4">
        <v>0.8871</v>
      </c>
      <c r="L193" s="4">
        <v>8.9807000000000006</v>
      </c>
      <c r="M193" s="4">
        <v>1.0362</v>
      </c>
      <c r="N193" s="4">
        <v>28.2974</v>
      </c>
      <c r="O193" s="4">
        <v>3.4596</v>
      </c>
      <c r="P193" s="4">
        <v>31.8</v>
      </c>
      <c r="Q193" s="4">
        <v>21.309000000000001</v>
      </c>
      <c r="R193" s="4">
        <v>2.6052</v>
      </c>
      <c r="S193" s="4">
        <v>23.9</v>
      </c>
      <c r="T193" s="4">
        <v>15575.823200000001</v>
      </c>
      <c r="W193" s="4">
        <v>0</v>
      </c>
      <c r="X193" s="4">
        <v>6.2478999999999996</v>
      </c>
      <c r="Y193" s="4">
        <v>12.7</v>
      </c>
      <c r="Z193" s="4">
        <v>858</v>
      </c>
      <c r="AA193" s="4">
        <v>886</v>
      </c>
      <c r="AB193" s="4">
        <v>894</v>
      </c>
      <c r="AC193" s="4">
        <v>53</v>
      </c>
      <c r="AD193" s="4">
        <v>5.22</v>
      </c>
      <c r="AE193" s="4">
        <v>0.12</v>
      </c>
      <c r="AF193" s="4">
        <v>992</v>
      </c>
      <c r="AG193" s="4">
        <v>-13</v>
      </c>
      <c r="AH193" s="4">
        <v>11</v>
      </c>
      <c r="AI193" s="4">
        <v>32.414999999999999</v>
      </c>
      <c r="AJ193" s="4">
        <v>192.6</v>
      </c>
      <c r="AK193" s="4">
        <v>142.6</v>
      </c>
      <c r="AL193" s="4">
        <v>2.5</v>
      </c>
      <c r="AM193" s="4">
        <v>195</v>
      </c>
      <c r="AN193" s="4" t="s">
        <v>155</v>
      </c>
      <c r="AO193" s="4">
        <v>2</v>
      </c>
      <c r="AP193" s="5">
        <v>0.77999999999999992</v>
      </c>
      <c r="AQ193" s="4">
        <v>47.158062000000001</v>
      </c>
      <c r="AR193" s="4">
        <v>-88.483045000000004</v>
      </c>
      <c r="AS193" s="4">
        <v>245.1</v>
      </c>
      <c r="AT193" s="4">
        <v>20.2</v>
      </c>
      <c r="AU193" s="4">
        <v>11</v>
      </c>
      <c r="AV193" s="4">
        <v>7</v>
      </c>
      <c r="AW193" s="4" t="s">
        <v>208</v>
      </c>
      <c r="AX193" s="4">
        <v>1.1000000000000001</v>
      </c>
      <c r="AY193" s="4">
        <v>1.2634000000000001</v>
      </c>
      <c r="AZ193" s="4">
        <v>1.8755999999999999</v>
      </c>
      <c r="BA193" s="4">
        <v>14.023</v>
      </c>
      <c r="BB193" s="4">
        <v>15.91</v>
      </c>
      <c r="BC193" s="4">
        <v>1.1299999999999999</v>
      </c>
      <c r="BD193" s="4">
        <v>12.731</v>
      </c>
      <c r="BE193" s="4">
        <v>2353.989</v>
      </c>
      <c r="BF193" s="4">
        <v>172.86799999999999</v>
      </c>
      <c r="BG193" s="4">
        <v>0.77700000000000002</v>
      </c>
      <c r="BH193" s="4">
        <v>9.5000000000000001E-2</v>
      </c>
      <c r="BI193" s="4">
        <v>0.872</v>
      </c>
      <c r="BJ193" s="4">
        <v>0.58499999999999996</v>
      </c>
      <c r="BK193" s="4">
        <v>7.1999999999999995E-2</v>
      </c>
      <c r="BL193" s="4">
        <v>0.65600000000000003</v>
      </c>
      <c r="BM193" s="4">
        <v>135.00960000000001</v>
      </c>
      <c r="BQ193" s="4">
        <v>1190.7560000000001</v>
      </c>
      <c r="BR193" s="4">
        <v>0.25645499999999999</v>
      </c>
      <c r="BS193" s="4">
        <v>-5</v>
      </c>
      <c r="BT193" s="4">
        <v>0.51492499999999997</v>
      </c>
      <c r="BU193" s="4">
        <v>6.2671190000000001</v>
      </c>
      <c r="BV193" s="4">
        <v>10.401484999999999</v>
      </c>
    </row>
    <row r="194" spans="1:74" x14ac:dyDescent="0.25">
      <c r="A194" s="2">
        <v>42068</v>
      </c>
      <c r="B194" s="3">
        <v>2.9991898148148149E-2</v>
      </c>
      <c r="C194" s="4">
        <v>10.124000000000001</v>
      </c>
      <c r="D194" s="4">
        <v>0.90680000000000005</v>
      </c>
      <c r="E194" s="4">
        <v>9068.2151790000007</v>
      </c>
      <c r="F194" s="4">
        <v>29.4</v>
      </c>
      <c r="G194" s="4">
        <v>3.8</v>
      </c>
      <c r="H194" s="4">
        <v>16282.4</v>
      </c>
      <c r="J194" s="4">
        <v>6.67</v>
      </c>
      <c r="K194" s="4">
        <v>0.88880000000000003</v>
      </c>
      <c r="L194" s="4">
        <v>8.9984000000000002</v>
      </c>
      <c r="M194" s="4">
        <v>0.80600000000000005</v>
      </c>
      <c r="N194" s="4">
        <v>26.171199999999999</v>
      </c>
      <c r="O194" s="4">
        <v>3.4112</v>
      </c>
      <c r="P194" s="4">
        <v>29.6</v>
      </c>
      <c r="Q194" s="4">
        <v>19.707899999999999</v>
      </c>
      <c r="R194" s="4">
        <v>2.5687000000000002</v>
      </c>
      <c r="S194" s="4">
        <v>22.3</v>
      </c>
      <c r="T194" s="4">
        <v>16282.377200000001</v>
      </c>
      <c r="W194" s="4">
        <v>0</v>
      </c>
      <c r="X194" s="4">
        <v>5.93</v>
      </c>
      <c r="Y194" s="4">
        <v>12.7</v>
      </c>
      <c r="Z194" s="4">
        <v>859</v>
      </c>
      <c r="AA194" s="4">
        <v>886</v>
      </c>
      <c r="AB194" s="4">
        <v>894</v>
      </c>
      <c r="AC194" s="4">
        <v>53</v>
      </c>
      <c r="AD194" s="4">
        <v>5.22</v>
      </c>
      <c r="AE194" s="4">
        <v>0.12</v>
      </c>
      <c r="AF194" s="4">
        <v>992</v>
      </c>
      <c r="AG194" s="4">
        <v>-13</v>
      </c>
      <c r="AH194" s="4">
        <v>11</v>
      </c>
      <c r="AI194" s="4">
        <v>32.585000000000001</v>
      </c>
      <c r="AJ194" s="4">
        <v>192.4</v>
      </c>
      <c r="AK194" s="4">
        <v>142</v>
      </c>
      <c r="AL194" s="4">
        <v>2.5</v>
      </c>
      <c r="AM194" s="4">
        <v>195</v>
      </c>
      <c r="AN194" s="4" t="s">
        <v>155</v>
      </c>
      <c r="AO194" s="4">
        <v>2</v>
      </c>
      <c r="AP194" s="5">
        <v>0.78002314814814822</v>
      </c>
      <c r="AQ194" s="4">
        <v>47.158119999999997</v>
      </c>
      <c r="AR194" s="4">
        <v>-88.482930999999994</v>
      </c>
      <c r="AS194" s="4">
        <v>338.4</v>
      </c>
      <c r="AT194" s="4">
        <v>20.100000000000001</v>
      </c>
      <c r="AU194" s="4">
        <v>11</v>
      </c>
      <c r="AV194" s="4">
        <v>7</v>
      </c>
      <c r="AW194" s="4" t="s">
        <v>208</v>
      </c>
      <c r="AX194" s="4">
        <v>1.2756000000000001</v>
      </c>
      <c r="AY194" s="4">
        <v>1.8268</v>
      </c>
      <c r="AZ194" s="4">
        <v>2.4268000000000001</v>
      </c>
      <c r="BA194" s="4">
        <v>14.023</v>
      </c>
      <c r="BB194" s="4">
        <v>16.16</v>
      </c>
      <c r="BC194" s="4">
        <v>1.1499999999999999</v>
      </c>
      <c r="BD194" s="4">
        <v>12.513</v>
      </c>
      <c r="BE194" s="4">
        <v>2388.0079999999998</v>
      </c>
      <c r="BF194" s="4">
        <v>136.13399999999999</v>
      </c>
      <c r="BG194" s="4">
        <v>0.72699999999999998</v>
      </c>
      <c r="BH194" s="4">
        <v>9.5000000000000001E-2</v>
      </c>
      <c r="BI194" s="4">
        <v>0.82199999999999995</v>
      </c>
      <c r="BJ194" s="4">
        <v>0.54800000000000004</v>
      </c>
      <c r="BK194" s="4">
        <v>7.0999999999999994E-2</v>
      </c>
      <c r="BL194" s="4">
        <v>0.61899999999999999</v>
      </c>
      <c r="BM194" s="4">
        <v>142.8921</v>
      </c>
      <c r="BQ194" s="4">
        <v>1144.2650000000001</v>
      </c>
      <c r="BR194" s="4">
        <v>0.249225</v>
      </c>
      <c r="BS194" s="4">
        <v>-5</v>
      </c>
      <c r="BT194" s="4">
        <v>0.51200000000000001</v>
      </c>
      <c r="BU194" s="4">
        <v>6.0904360000000004</v>
      </c>
      <c r="BV194" s="4">
        <v>10.3424</v>
      </c>
    </row>
    <row r="195" spans="1:74" x14ac:dyDescent="0.25">
      <c r="A195" s="2">
        <v>42068</v>
      </c>
      <c r="B195" s="3">
        <v>3.000347222222222E-2</v>
      </c>
      <c r="C195" s="4">
        <v>10.135999999999999</v>
      </c>
      <c r="D195" s="4">
        <v>0.65849999999999997</v>
      </c>
      <c r="E195" s="4">
        <v>6584.8457049999997</v>
      </c>
      <c r="F195" s="4">
        <v>26.7</v>
      </c>
      <c r="G195" s="4">
        <v>3.6</v>
      </c>
      <c r="H195" s="4">
        <v>14635.4</v>
      </c>
      <c r="J195" s="4">
        <v>6.34</v>
      </c>
      <c r="K195" s="4">
        <v>0.89259999999999995</v>
      </c>
      <c r="L195" s="4">
        <v>9.0467999999999993</v>
      </c>
      <c r="M195" s="4">
        <v>0.58779999999999999</v>
      </c>
      <c r="N195" s="4">
        <v>23.802</v>
      </c>
      <c r="O195" s="4">
        <v>3.2473000000000001</v>
      </c>
      <c r="P195" s="4">
        <v>27</v>
      </c>
      <c r="Q195" s="4">
        <v>17.9238</v>
      </c>
      <c r="R195" s="4">
        <v>2.4453</v>
      </c>
      <c r="S195" s="4">
        <v>20.399999999999999</v>
      </c>
      <c r="T195" s="4">
        <v>14635.4493</v>
      </c>
      <c r="W195" s="4">
        <v>0</v>
      </c>
      <c r="X195" s="4">
        <v>5.6596000000000002</v>
      </c>
      <c r="Y195" s="4">
        <v>12.8</v>
      </c>
      <c r="Z195" s="4">
        <v>858</v>
      </c>
      <c r="AA195" s="4">
        <v>884</v>
      </c>
      <c r="AB195" s="4">
        <v>894</v>
      </c>
      <c r="AC195" s="4">
        <v>53</v>
      </c>
      <c r="AD195" s="4">
        <v>5.22</v>
      </c>
      <c r="AE195" s="4">
        <v>0.12</v>
      </c>
      <c r="AF195" s="4">
        <v>992</v>
      </c>
      <c r="AG195" s="4">
        <v>-13</v>
      </c>
      <c r="AH195" s="4">
        <v>11</v>
      </c>
      <c r="AI195" s="4">
        <v>32</v>
      </c>
      <c r="AJ195" s="4">
        <v>192.6</v>
      </c>
      <c r="AK195" s="4">
        <v>142</v>
      </c>
      <c r="AL195" s="4">
        <v>2.6</v>
      </c>
      <c r="AM195" s="4">
        <v>195</v>
      </c>
      <c r="AN195" s="4" t="s">
        <v>155</v>
      </c>
      <c r="AO195" s="4">
        <v>2</v>
      </c>
      <c r="AP195" s="5">
        <v>0.78003472222222225</v>
      </c>
      <c r="AQ195" s="4">
        <v>47.158171000000003</v>
      </c>
      <c r="AR195" s="4">
        <v>-88.482844</v>
      </c>
      <c r="AS195" s="4">
        <v>416.2</v>
      </c>
      <c r="AT195" s="4">
        <v>19.5</v>
      </c>
      <c r="AU195" s="4">
        <v>11</v>
      </c>
      <c r="AV195" s="4">
        <v>8</v>
      </c>
      <c r="AW195" s="4" t="s">
        <v>208</v>
      </c>
      <c r="AX195" s="4">
        <v>1.1245750000000001</v>
      </c>
      <c r="AY195" s="4">
        <v>2.0754250000000001</v>
      </c>
      <c r="AZ195" s="4">
        <v>2.3245749999999998</v>
      </c>
      <c r="BA195" s="4">
        <v>14.023</v>
      </c>
      <c r="BB195" s="4">
        <v>16.739999999999998</v>
      </c>
      <c r="BC195" s="4">
        <v>1.19</v>
      </c>
      <c r="BD195" s="4">
        <v>12.035</v>
      </c>
      <c r="BE195" s="4">
        <v>2473.489</v>
      </c>
      <c r="BF195" s="4">
        <v>102.279</v>
      </c>
      <c r="BG195" s="4">
        <v>0.68100000000000005</v>
      </c>
      <c r="BH195" s="4">
        <v>9.2999999999999999E-2</v>
      </c>
      <c r="BI195" s="4">
        <v>0.77400000000000002</v>
      </c>
      <c r="BJ195" s="4">
        <v>0.51300000000000001</v>
      </c>
      <c r="BK195" s="4">
        <v>7.0000000000000007E-2</v>
      </c>
      <c r="BL195" s="4">
        <v>0.58299999999999996</v>
      </c>
      <c r="BM195" s="4">
        <v>132.32470000000001</v>
      </c>
      <c r="BQ195" s="4">
        <v>1125.124</v>
      </c>
      <c r="BR195" s="4">
        <v>0.24306</v>
      </c>
      <c r="BS195" s="4">
        <v>-5</v>
      </c>
      <c r="BT195" s="4">
        <v>0.51034000000000002</v>
      </c>
      <c r="BU195" s="4">
        <v>5.9397789999999997</v>
      </c>
      <c r="BV195" s="4">
        <v>10.308868</v>
      </c>
    </row>
    <row r="196" spans="1:74" x14ac:dyDescent="0.25">
      <c r="A196" s="2">
        <v>42068</v>
      </c>
      <c r="B196" s="3">
        <v>3.0015046296296297E-2</v>
      </c>
      <c r="C196" s="4">
        <v>10.074999999999999</v>
      </c>
      <c r="D196" s="4">
        <v>0.4995</v>
      </c>
      <c r="E196" s="4">
        <v>4994.8909400000002</v>
      </c>
      <c r="F196" s="4">
        <v>25.6</v>
      </c>
      <c r="G196" s="4">
        <v>5.6</v>
      </c>
      <c r="H196" s="4">
        <v>12927.2</v>
      </c>
      <c r="J196" s="4">
        <v>6.17</v>
      </c>
      <c r="K196" s="4">
        <v>0.89610000000000001</v>
      </c>
      <c r="L196" s="4">
        <v>9.0282999999999998</v>
      </c>
      <c r="M196" s="4">
        <v>0.4476</v>
      </c>
      <c r="N196" s="4">
        <v>22.945599999999999</v>
      </c>
      <c r="O196" s="4">
        <v>5.0217999999999998</v>
      </c>
      <c r="P196" s="4">
        <v>28</v>
      </c>
      <c r="Q196" s="4">
        <v>17.2789</v>
      </c>
      <c r="R196" s="4">
        <v>3.7816000000000001</v>
      </c>
      <c r="S196" s="4">
        <v>21.1</v>
      </c>
      <c r="T196" s="4">
        <v>12927.237300000001</v>
      </c>
      <c r="W196" s="4">
        <v>0</v>
      </c>
      <c r="X196" s="4">
        <v>5.5312999999999999</v>
      </c>
      <c r="Y196" s="4">
        <v>12.7</v>
      </c>
      <c r="Z196" s="4">
        <v>857</v>
      </c>
      <c r="AA196" s="4">
        <v>885</v>
      </c>
      <c r="AB196" s="4">
        <v>894</v>
      </c>
      <c r="AC196" s="4">
        <v>53</v>
      </c>
      <c r="AD196" s="4">
        <v>5.22</v>
      </c>
      <c r="AE196" s="4">
        <v>0.12</v>
      </c>
      <c r="AF196" s="4">
        <v>992</v>
      </c>
      <c r="AG196" s="4">
        <v>-13</v>
      </c>
      <c r="AH196" s="4">
        <v>11</v>
      </c>
      <c r="AI196" s="4">
        <v>32</v>
      </c>
      <c r="AJ196" s="4">
        <v>192</v>
      </c>
      <c r="AK196" s="4">
        <v>142</v>
      </c>
      <c r="AL196" s="4">
        <v>2.5</v>
      </c>
      <c r="AM196" s="4">
        <v>195</v>
      </c>
      <c r="AN196" s="4" t="s">
        <v>155</v>
      </c>
      <c r="AO196" s="4">
        <v>2</v>
      </c>
      <c r="AP196" s="5">
        <v>0.78004629629629629</v>
      </c>
      <c r="AQ196" s="4">
        <v>47.158239000000002</v>
      </c>
      <c r="AR196" s="4">
        <v>-88.482776000000001</v>
      </c>
      <c r="AS196" s="4">
        <v>425.2</v>
      </c>
      <c r="AT196" s="4">
        <v>19.3</v>
      </c>
      <c r="AU196" s="4">
        <v>11</v>
      </c>
      <c r="AV196" s="4">
        <v>8</v>
      </c>
      <c r="AW196" s="4" t="s">
        <v>210</v>
      </c>
      <c r="AX196" s="4">
        <v>1.275576</v>
      </c>
      <c r="AY196" s="4">
        <v>2.1877879999999998</v>
      </c>
      <c r="AZ196" s="4">
        <v>2.5633629999999998</v>
      </c>
      <c r="BA196" s="4">
        <v>14.023</v>
      </c>
      <c r="BB196" s="4">
        <v>17.329999999999998</v>
      </c>
      <c r="BC196" s="4">
        <v>1.24</v>
      </c>
      <c r="BD196" s="4">
        <v>11.59</v>
      </c>
      <c r="BE196" s="4">
        <v>2544.2370000000001</v>
      </c>
      <c r="BF196" s="4">
        <v>80.284000000000006</v>
      </c>
      <c r="BG196" s="4">
        <v>0.67700000000000005</v>
      </c>
      <c r="BH196" s="4">
        <v>0.14799999999999999</v>
      </c>
      <c r="BI196" s="4">
        <v>0.82499999999999996</v>
      </c>
      <c r="BJ196" s="4">
        <v>0.51</v>
      </c>
      <c r="BK196" s="4">
        <v>0.112</v>
      </c>
      <c r="BL196" s="4">
        <v>0.622</v>
      </c>
      <c r="BM196" s="4">
        <v>120.4697</v>
      </c>
      <c r="BQ196" s="4">
        <v>1133.3779999999999</v>
      </c>
      <c r="BR196" s="4">
        <v>0.23901500000000001</v>
      </c>
      <c r="BS196" s="4">
        <v>-5</v>
      </c>
      <c r="BT196" s="4">
        <v>0.50800000000000001</v>
      </c>
      <c r="BU196" s="4">
        <v>5.840929</v>
      </c>
      <c r="BV196" s="4">
        <v>10.2616</v>
      </c>
    </row>
    <row r="197" spans="1:74" x14ac:dyDescent="0.25">
      <c r="A197" s="2">
        <v>42068</v>
      </c>
      <c r="B197" s="3">
        <v>3.0026620370370374E-2</v>
      </c>
      <c r="C197" s="4">
        <v>9.3840000000000003</v>
      </c>
      <c r="D197" s="4">
        <v>0.42649999999999999</v>
      </c>
      <c r="E197" s="4">
        <v>4265.4545449999996</v>
      </c>
      <c r="F197" s="4">
        <v>24.5</v>
      </c>
      <c r="G197" s="4">
        <v>20.8</v>
      </c>
      <c r="H197" s="4">
        <v>12883.1</v>
      </c>
      <c r="J197" s="4">
        <v>6.1</v>
      </c>
      <c r="K197" s="4">
        <v>0.90249999999999997</v>
      </c>
      <c r="L197" s="4">
        <v>8.4688999999999997</v>
      </c>
      <c r="M197" s="4">
        <v>0.38500000000000001</v>
      </c>
      <c r="N197" s="4">
        <v>22.147300000000001</v>
      </c>
      <c r="O197" s="4">
        <v>18.738399999999999</v>
      </c>
      <c r="P197" s="4">
        <v>40.9</v>
      </c>
      <c r="Q197" s="4">
        <v>16.677700000000002</v>
      </c>
      <c r="R197" s="4">
        <v>14.1107</v>
      </c>
      <c r="S197" s="4">
        <v>30.8</v>
      </c>
      <c r="T197" s="4">
        <v>12883.057199999999</v>
      </c>
      <c r="W197" s="4">
        <v>0</v>
      </c>
      <c r="X197" s="4">
        <v>5.5053999999999998</v>
      </c>
      <c r="Y197" s="4">
        <v>12.7</v>
      </c>
      <c r="Z197" s="4">
        <v>857</v>
      </c>
      <c r="AA197" s="4">
        <v>885</v>
      </c>
      <c r="AB197" s="4">
        <v>894</v>
      </c>
      <c r="AC197" s="4">
        <v>53</v>
      </c>
      <c r="AD197" s="4">
        <v>5.22</v>
      </c>
      <c r="AE197" s="4">
        <v>0.12</v>
      </c>
      <c r="AF197" s="4">
        <v>992</v>
      </c>
      <c r="AG197" s="4">
        <v>-13</v>
      </c>
      <c r="AH197" s="4">
        <v>11</v>
      </c>
      <c r="AI197" s="4">
        <v>32</v>
      </c>
      <c r="AJ197" s="4">
        <v>192</v>
      </c>
      <c r="AK197" s="4">
        <v>142</v>
      </c>
      <c r="AL197" s="4">
        <v>2.5</v>
      </c>
      <c r="AM197" s="4">
        <v>195</v>
      </c>
      <c r="AN197" s="4" t="s">
        <v>155</v>
      </c>
      <c r="AO197" s="4">
        <v>2</v>
      </c>
      <c r="AP197" s="5">
        <v>0.78005787037037033</v>
      </c>
      <c r="AQ197" s="4">
        <v>47.158256999999999</v>
      </c>
      <c r="AR197" s="4">
        <v>-88.48272</v>
      </c>
      <c r="AS197" s="4">
        <v>304.3</v>
      </c>
      <c r="AT197" s="4">
        <v>19</v>
      </c>
      <c r="AU197" s="4">
        <v>11</v>
      </c>
      <c r="AV197" s="4">
        <v>8</v>
      </c>
      <c r="AW197" s="4" t="s">
        <v>210</v>
      </c>
      <c r="AX197" s="4">
        <v>1.3</v>
      </c>
      <c r="AY197" s="4">
        <v>2.2000000000000002</v>
      </c>
      <c r="AZ197" s="4">
        <v>2.6</v>
      </c>
      <c r="BA197" s="4">
        <v>14.023</v>
      </c>
      <c r="BB197" s="4">
        <v>18.47</v>
      </c>
      <c r="BC197" s="4">
        <v>1.32</v>
      </c>
      <c r="BD197" s="4">
        <v>10.801</v>
      </c>
      <c r="BE197" s="4">
        <v>2534.5940000000001</v>
      </c>
      <c r="BF197" s="4">
        <v>73.33</v>
      </c>
      <c r="BG197" s="4">
        <v>0.69399999999999995</v>
      </c>
      <c r="BH197" s="4">
        <v>0.58699999999999997</v>
      </c>
      <c r="BI197" s="4">
        <v>1.2809999999999999</v>
      </c>
      <c r="BJ197" s="4">
        <v>0.52300000000000002</v>
      </c>
      <c r="BK197" s="4">
        <v>0.442</v>
      </c>
      <c r="BL197" s="4">
        <v>0.96499999999999997</v>
      </c>
      <c r="BM197" s="4">
        <v>127.50320000000001</v>
      </c>
      <c r="BQ197" s="4">
        <v>1198.0319999999999</v>
      </c>
      <c r="BR197" s="4">
        <v>0.221915</v>
      </c>
      <c r="BS197" s="4">
        <v>-5</v>
      </c>
      <c r="BT197" s="4">
        <v>0.50841499999999995</v>
      </c>
      <c r="BU197" s="4">
        <v>5.4230479999999996</v>
      </c>
      <c r="BV197" s="4">
        <v>10.269983</v>
      </c>
    </row>
    <row r="198" spans="1:74" x14ac:dyDescent="0.25">
      <c r="A198" s="2">
        <v>42068</v>
      </c>
      <c r="B198" s="3">
        <v>3.0038194444444447E-2</v>
      </c>
      <c r="C198" s="4">
        <v>9.0830000000000002</v>
      </c>
      <c r="D198" s="4">
        <v>0.38979999999999998</v>
      </c>
      <c r="E198" s="4">
        <v>3898.1092800000001</v>
      </c>
      <c r="F198" s="4">
        <v>23.3</v>
      </c>
      <c r="G198" s="4">
        <v>11.8</v>
      </c>
      <c r="H198" s="4">
        <v>12578.1</v>
      </c>
      <c r="J198" s="4">
        <v>6</v>
      </c>
      <c r="K198" s="4">
        <v>0.90559999999999996</v>
      </c>
      <c r="L198" s="4">
        <v>8.2256</v>
      </c>
      <c r="M198" s="4">
        <v>0.35299999999999998</v>
      </c>
      <c r="N198" s="4">
        <v>21.0932</v>
      </c>
      <c r="O198" s="4">
        <v>10.687200000000001</v>
      </c>
      <c r="P198" s="4">
        <v>31.8</v>
      </c>
      <c r="Q198" s="4">
        <v>15.884</v>
      </c>
      <c r="R198" s="4">
        <v>8.0479000000000003</v>
      </c>
      <c r="S198" s="4">
        <v>23.9</v>
      </c>
      <c r="T198" s="4">
        <v>12578.0915</v>
      </c>
      <c r="W198" s="4">
        <v>0</v>
      </c>
      <c r="X198" s="4">
        <v>5.4337999999999997</v>
      </c>
      <c r="Y198" s="4">
        <v>12.7</v>
      </c>
      <c r="Z198" s="4">
        <v>857</v>
      </c>
      <c r="AA198" s="4">
        <v>884</v>
      </c>
      <c r="AB198" s="4">
        <v>894</v>
      </c>
      <c r="AC198" s="4">
        <v>53</v>
      </c>
      <c r="AD198" s="4">
        <v>5.22</v>
      </c>
      <c r="AE198" s="4">
        <v>0.12</v>
      </c>
      <c r="AF198" s="4">
        <v>992</v>
      </c>
      <c r="AG198" s="4">
        <v>-13</v>
      </c>
      <c r="AH198" s="4">
        <v>11</v>
      </c>
      <c r="AI198" s="4">
        <v>32.414999999999999</v>
      </c>
      <c r="AJ198" s="4">
        <v>192</v>
      </c>
      <c r="AK198" s="4">
        <v>142</v>
      </c>
      <c r="AL198" s="4">
        <v>2.5</v>
      </c>
      <c r="AM198" s="4">
        <v>195</v>
      </c>
      <c r="AN198" s="4" t="s">
        <v>155</v>
      </c>
      <c r="AO198" s="4">
        <v>2</v>
      </c>
      <c r="AP198" s="5">
        <v>0.78006944444444448</v>
      </c>
      <c r="AQ198" s="4">
        <v>47.158279</v>
      </c>
      <c r="AR198" s="4">
        <v>-88.482680999999999</v>
      </c>
      <c r="AS198" s="4">
        <v>274.2</v>
      </c>
      <c r="AT198" s="4">
        <v>19.3</v>
      </c>
      <c r="AU198" s="4">
        <v>11</v>
      </c>
      <c r="AV198" s="4">
        <v>8</v>
      </c>
      <c r="AW198" s="4" t="s">
        <v>210</v>
      </c>
      <c r="AX198" s="4">
        <v>1.3877999999999999</v>
      </c>
      <c r="AY198" s="4">
        <v>2.2877999999999998</v>
      </c>
      <c r="AZ198" s="4">
        <v>2.6878000000000002</v>
      </c>
      <c r="BA198" s="4">
        <v>14.023</v>
      </c>
      <c r="BB198" s="4">
        <v>19.09</v>
      </c>
      <c r="BC198" s="4">
        <v>1.36</v>
      </c>
      <c r="BD198" s="4">
        <v>10.419</v>
      </c>
      <c r="BE198" s="4">
        <v>2538.6089999999999</v>
      </c>
      <c r="BF198" s="4">
        <v>69.344999999999999</v>
      </c>
      <c r="BG198" s="4">
        <v>0.68200000000000005</v>
      </c>
      <c r="BH198" s="4">
        <v>0.34499999999999997</v>
      </c>
      <c r="BI198" s="4">
        <v>1.0269999999999999</v>
      </c>
      <c r="BJ198" s="4">
        <v>0.51300000000000001</v>
      </c>
      <c r="BK198" s="4">
        <v>0.26</v>
      </c>
      <c r="BL198" s="4">
        <v>0.77300000000000002</v>
      </c>
      <c r="BM198" s="4">
        <v>128.3699</v>
      </c>
      <c r="BQ198" s="4">
        <v>1219.3610000000001</v>
      </c>
      <c r="BR198" s="4">
        <v>0.13370499999999999</v>
      </c>
      <c r="BS198" s="4">
        <v>-5</v>
      </c>
      <c r="BT198" s="4">
        <v>0.50817000000000001</v>
      </c>
      <c r="BU198" s="4">
        <v>3.2674159999999999</v>
      </c>
      <c r="BV198" s="4">
        <v>10.265034</v>
      </c>
    </row>
    <row r="199" spans="1:74" x14ac:dyDescent="0.25">
      <c r="A199" s="2">
        <v>42068</v>
      </c>
      <c r="B199" s="3">
        <v>3.0049768518518521E-2</v>
      </c>
      <c r="C199" s="4">
        <v>8.7270000000000003</v>
      </c>
      <c r="D199" s="4">
        <v>0.34989999999999999</v>
      </c>
      <c r="E199" s="4">
        <v>3499.1500430000001</v>
      </c>
      <c r="F199" s="4">
        <v>23.1</v>
      </c>
      <c r="G199" s="4">
        <v>6.2</v>
      </c>
      <c r="H199" s="4">
        <v>12083.4</v>
      </c>
      <c r="J199" s="4">
        <v>6</v>
      </c>
      <c r="K199" s="4">
        <v>0.90939999999999999</v>
      </c>
      <c r="L199" s="4">
        <v>7.9363999999999999</v>
      </c>
      <c r="M199" s="4">
        <v>0.31819999999999998</v>
      </c>
      <c r="N199" s="4">
        <v>21.008299999999998</v>
      </c>
      <c r="O199" s="4">
        <v>5.6386000000000003</v>
      </c>
      <c r="P199" s="4">
        <v>26.6</v>
      </c>
      <c r="Q199" s="4">
        <v>15.82</v>
      </c>
      <c r="R199" s="4">
        <v>4.2461000000000002</v>
      </c>
      <c r="S199" s="4">
        <v>20.100000000000001</v>
      </c>
      <c r="T199" s="4">
        <v>12083.4077</v>
      </c>
      <c r="W199" s="4">
        <v>0</v>
      </c>
      <c r="X199" s="4">
        <v>5.4566999999999997</v>
      </c>
      <c r="Y199" s="4">
        <v>12.7</v>
      </c>
      <c r="Z199" s="4">
        <v>858</v>
      </c>
      <c r="AA199" s="4">
        <v>884</v>
      </c>
      <c r="AB199" s="4">
        <v>894</v>
      </c>
      <c r="AC199" s="4">
        <v>53</v>
      </c>
      <c r="AD199" s="4">
        <v>5.22</v>
      </c>
      <c r="AE199" s="4">
        <v>0.12</v>
      </c>
      <c r="AF199" s="4">
        <v>992</v>
      </c>
      <c r="AG199" s="4">
        <v>-13</v>
      </c>
      <c r="AH199" s="4">
        <v>11</v>
      </c>
      <c r="AI199" s="4">
        <v>32.585000000000001</v>
      </c>
      <c r="AJ199" s="4">
        <v>192</v>
      </c>
      <c r="AK199" s="4">
        <v>142</v>
      </c>
      <c r="AL199" s="4">
        <v>2.4</v>
      </c>
      <c r="AM199" s="4">
        <v>195</v>
      </c>
      <c r="AN199" s="4" t="s">
        <v>155</v>
      </c>
      <c r="AO199" s="4">
        <v>2</v>
      </c>
      <c r="AP199" s="5">
        <v>0.78008101851851863</v>
      </c>
      <c r="AQ199" s="4">
        <v>47.158368000000003</v>
      </c>
      <c r="AR199" s="4">
        <v>-88.482680000000002</v>
      </c>
      <c r="AS199" s="4">
        <v>364</v>
      </c>
      <c r="AT199" s="4">
        <v>20.6</v>
      </c>
      <c r="AU199" s="4">
        <v>11</v>
      </c>
      <c r="AV199" s="4">
        <v>8</v>
      </c>
      <c r="AW199" s="4" t="s">
        <v>210</v>
      </c>
      <c r="AX199" s="4">
        <v>1.4878</v>
      </c>
      <c r="AY199" s="4">
        <v>2.3877999999999999</v>
      </c>
      <c r="AZ199" s="4">
        <v>2.8755999999999999</v>
      </c>
      <c r="BA199" s="4">
        <v>14.023</v>
      </c>
      <c r="BB199" s="4">
        <v>19.899999999999999</v>
      </c>
      <c r="BC199" s="4">
        <v>1.42</v>
      </c>
      <c r="BD199" s="4">
        <v>9.9570000000000007</v>
      </c>
      <c r="BE199" s="4">
        <v>2546.4340000000002</v>
      </c>
      <c r="BF199" s="4">
        <v>64.986999999999995</v>
      </c>
      <c r="BG199" s="4">
        <v>0.70599999999999996</v>
      </c>
      <c r="BH199" s="4">
        <v>0.189</v>
      </c>
      <c r="BI199" s="4">
        <v>0.89500000000000002</v>
      </c>
      <c r="BJ199" s="4">
        <v>0.53200000000000003</v>
      </c>
      <c r="BK199" s="4">
        <v>0.14299999999999999</v>
      </c>
      <c r="BL199" s="4">
        <v>0.67400000000000004</v>
      </c>
      <c r="BM199" s="4">
        <v>128.20869999999999</v>
      </c>
      <c r="BQ199" s="4">
        <v>1273.0229999999999</v>
      </c>
      <c r="BR199" s="4">
        <v>7.6060000000000003E-2</v>
      </c>
      <c r="BS199" s="4">
        <v>-5</v>
      </c>
      <c r="BT199" s="4">
        <v>0.50783</v>
      </c>
      <c r="BU199" s="4">
        <v>1.858716</v>
      </c>
      <c r="BV199" s="4">
        <v>10.258165999999999</v>
      </c>
    </row>
    <row r="200" spans="1:74" x14ac:dyDescent="0.25">
      <c r="A200" s="2">
        <v>42068</v>
      </c>
      <c r="B200" s="3">
        <v>3.0061342592592591E-2</v>
      </c>
      <c r="C200" s="4">
        <v>8.4719999999999995</v>
      </c>
      <c r="D200" s="4">
        <v>0.30840000000000001</v>
      </c>
      <c r="E200" s="4">
        <v>3083.6636140000001</v>
      </c>
      <c r="F200" s="4">
        <v>23.1</v>
      </c>
      <c r="G200" s="4">
        <v>5.0999999999999996</v>
      </c>
      <c r="H200" s="4">
        <v>12640.4</v>
      </c>
      <c r="J200" s="4">
        <v>6.23</v>
      </c>
      <c r="K200" s="4">
        <v>0.91139999999999999</v>
      </c>
      <c r="L200" s="4">
        <v>7.7222</v>
      </c>
      <c r="M200" s="4">
        <v>0.28110000000000002</v>
      </c>
      <c r="N200" s="4">
        <v>21.054300000000001</v>
      </c>
      <c r="O200" s="4">
        <v>4.6265000000000001</v>
      </c>
      <c r="P200" s="4">
        <v>25.7</v>
      </c>
      <c r="Q200" s="4">
        <v>15.854699999999999</v>
      </c>
      <c r="R200" s="4">
        <v>3.4839000000000002</v>
      </c>
      <c r="S200" s="4">
        <v>19.3</v>
      </c>
      <c r="T200" s="4">
        <v>12640.392599999999</v>
      </c>
      <c r="W200" s="4">
        <v>0</v>
      </c>
      <c r="X200" s="4">
        <v>5.6790000000000003</v>
      </c>
      <c r="Y200" s="4">
        <v>12.7</v>
      </c>
      <c r="Z200" s="4">
        <v>858</v>
      </c>
      <c r="AA200" s="4">
        <v>883</v>
      </c>
      <c r="AB200" s="4">
        <v>894</v>
      </c>
      <c r="AC200" s="4">
        <v>53</v>
      </c>
      <c r="AD200" s="4">
        <v>5.22</v>
      </c>
      <c r="AE200" s="4">
        <v>0.12</v>
      </c>
      <c r="AF200" s="4">
        <v>992</v>
      </c>
      <c r="AG200" s="4">
        <v>-13</v>
      </c>
      <c r="AH200" s="4">
        <v>11</v>
      </c>
      <c r="AI200" s="4">
        <v>32</v>
      </c>
      <c r="AJ200" s="4">
        <v>192</v>
      </c>
      <c r="AK200" s="4">
        <v>142</v>
      </c>
      <c r="AL200" s="4">
        <v>2.5</v>
      </c>
      <c r="AM200" s="4">
        <v>195</v>
      </c>
      <c r="AN200" s="4" t="s">
        <v>155</v>
      </c>
      <c r="AO200" s="4">
        <v>2</v>
      </c>
      <c r="AP200" s="5">
        <v>0.78009259259259256</v>
      </c>
      <c r="AQ200" s="4">
        <v>47.158380000000001</v>
      </c>
      <c r="AR200" s="4">
        <v>-88.482680000000002</v>
      </c>
      <c r="AS200" s="4">
        <v>376.7</v>
      </c>
      <c r="AT200" s="4">
        <v>21.9</v>
      </c>
      <c r="AU200" s="4">
        <v>11</v>
      </c>
      <c r="AV200" s="4">
        <v>8</v>
      </c>
      <c r="AW200" s="4" t="s">
        <v>210</v>
      </c>
      <c r="AX200" s="4">
        <v>1.6754249999999999</v>
      </c>
      <c r="AY200" s="4">
        <v>1.1720280000000001</v>
      </c>
      <c r="AZ200" s="4">
        <v>2.9</v>
      </c>
      <c r="BA200" s="4">
        <v>14.023</v>
      </c>
      <c r="BB200" s="4">
        <v>20.34</v>
      </c>
      <c r="BC200" s="4">
        <v>1.45</v>
      </c>
      <c r="BD200" s="4">
        <v>9.7159999999999993</v>
      </c>
      <c r="BE200" s="4">
        <v>2530.248</v>
      </c>
      <c r="BF200" s="4">
        <v>58.613</v>
      </c>
      <c r="BG200" s="4">
        <v>0.72199999999999998</v>
      </c>
      <c r="BH200" s="4">
        <v>0.159</v>
      </c>
      <c r="BI200" s="4">
        <v>0.88100000000000001</v>
      </c>
      <c r="BJ200" s="4">
        <v>0.54400000000000004</v>
      </c>
      <c r="BK200" s="4">
        <v>0.12</v>
      </c>
      <c r="BL200" s="4">
        <v>0.66400000000000003</v>
      </c>
      <c r="BM200" s="4">
        <v>136.96340000000001</v>
      </c>
      <c r="BQ200" s="4">
        <v>1353</v>
      </c>
      <c r="BR200" s="4">
        <v>4.836E-2</v>
      </c>
      <c r="BS200" s="4">
        <v>-5</v>
      </c>
      <c r="BT200" s="4">
        <v>0.50817000000000001</v>
      </c>
      <c r="BU200" s="4">
        <v>1.181797</v>
      </c>
      <c r="BV200" s="4">
        <v>10.265034</v>
      </c>
    </row>
    <row r="201" spans="1:74" x14ac:dyDescent="0.25">
      <c r="A201" s="2">
        <v>42068</v>
      </c>
      <c r="B201" s="3">
        <v>3.0072916666666668E-2</v>
      </c>
      <c r="C201" s="4">
        <v>8.4049999999999994</v>
      </c>
      <c r="D201" s="4">
        <v>0.31130000000000002</v>
      </c>
      <c r="E201" s="4">
        <v>3112.706827</v>
      </c>
      <c r="F201" s="4">
        <v>24.5</v>
      </c>
      <c r="G201" s="4">
        <v>4.9000000000000004</v>
      </c>
      <c r="H201" s="4">
        <v>13258.3</v>
      </c>
      <c r="J201" s="4">
        <v>6.48</v>
      </c>
      <c r="K201" s="4">
        <v>0.91139999999999999</v>
      </c>
      <c r="L201" s="4">
        <v>7.6603000000000003</v>
      </c>
      <c r="M201" s="4">
        <v>0.28370000000000001</v>
      </c>
      <c r="N201" s="4">
        <v>22.3523</v>
      </c>
      <c r="O201" s="4">
        <v>4.4657</v>
      </c>
      <c r="P201" s="4">
        <v>26.8</v>
      </c>
      <c r="Q201" s="4">
        <v>16.832100000000001</v>
      </c>
      <c r="R201" s="4">
        <v>3.3628999999999998</v>
      </c>
      <c r="S201" s="4">
        <v>20.2</v>
      </c>
      <c r="T201" s="4">
        <v>13258.2605</v>
      </c>
      <c r="W201" s="4">
        <v>0</v>
      </c>
      <c r="X201" s="4">
        <v>5.9050000000000002</v>
      </c>
      <c r="Y201" s="4">
        <v>12.7</v>
      </c>
      <c r="Z201" s="4">
        <v>857</v>
      </c>
      <c r="AA201" s="4">
        <v>883</v>
      </c>
      <c r="AB201" s="4">
        <v>894</v>
      </c>
      <c r="AC201" s="4">
        <v>53</v>
      </c>
      <c r="AD201" s="4">
        <v>5.22</v>
      </c>
      <c r="AE201" s="4">
        <v>0.12</v>
      </c>
      <c r="AF201" s="4">
        <v>992</v>
      </c>
      <c r="AG201" s="4">
        <v>-13</v>
      </c>
      <c r="AH201" s="4">
        <v>11</v>
      </c>
      <c r="AI201" s="4">
        <v>32</v>
      </c>
      <c r="AJ201" s="4">
        <v>192</v>
      </c>
      <c r="AK201" s="4">
        <v>142</v>
      </c>
      <c r="AL201" s="4">
        <v>2.5</v>
      </c>
      <c r="AM201" s="4">
        <v>195</v>
      </c>
      <c r="AN201" s="4" t="s">
        <v>155</v>
      </c>
      <c r="AO201" s="4">
        <v>2</v>
      </c>
      <c r="AP201" s="5">
        <v>0.78009259259259256</v>
      </c>
      <c r="AQ201" s="4">
        <v>47.158465999999997</v>
      </c>
      <c r="AR201" s="4">
        <v>-88.482691000000003</v>
      </c>
      <c r="AS201" s="4">
        <v>400.7</v>
      </c>
      <c r="AT201" s="4">
        <v>22.6</v>
      </c>
      <c r="AU201" s="4">
        <v>11</v>
      </c>
      <c r="AV201" s="4">
        <v>8</v>
      </c>
      <c r="AW201" s="4" t="s">
        <v>210</v>
      </c>
      <c r="AX201" s="4">
        <v>1.612212</v>
      </c>
      <c r="AY201" s="4">
        <v>1</v>
      </c>
      <c r="AZ201" s="4">
        <v>2.022122</v>
      </c>
      <c r="BA201" s="4">
        <v>14.023</v>
      </c>
      <c r="BB201" s="4">
        <v>20.329999999999998</v>
      </c>
      <c r="BC201" s="4">
        <v>1.45</v>
      </c>
      <c r="BD201" s="4">
        <v>9.7249999999999996</v>
      </c>
      <c r="BE201" s="4">
        <v>2509.2809999999999</v>
      </c>
      <c r="BF201" s="4">
        <v>59.145000000000003</v>
      </c>
      <c r="BG201" s="4">
        <v>0.76700000000000002</v>
      </c>
      <c r="BH201" s="4">
        <v>0.153</v>
      </c>
      <c r="BI201" s="4">
        <v>0.92</v>
      </c>
      <c r="BJ201" s="4">
        <v>0.57699999999999996</v>
      </c>
      <c r="BK201" s="4">
        <v>0.115</v>
      </c>
      <c r="BL201" s="4">
        <v>0.69299999999999995</v>
      </c>
      <c r="BM201" s="4">
        <v>143.61940000000001</v>
      </c>
      <c r="BQ201" s="4">
        <v>1406.4549999999999</v>
      </c>
      <c r="BR201" s="4">
        <v>5.1034999999999997E-2</v>
      </c>
      <c r="BS201" s="4">
        <v>-5</v>
      </c>
      <c r="BT201" s="4">
        <v>0.50700000000000001</v>
      </c>
      <c r="BU201" s="4">
        <v>1.2471680000000001</v>
      </c>
      <c r="BV201" s="4">
        <v>10.241400000000001</v>
      </c>
    </row>
    <row r="202" spans="1:74" x14ac:dyDescent="0.25">
      <c r="A202" s="2">
        <v>42068</v>
      </c>
      <c r="B202" s="3">
        <v>3.0084490740740738E-2</v>
      </c>
      <c r="C202" s="4">
        <v>8.4689999999999994</v>
      </c>
      <c r="D202" s="4">
        <v>0.43149999999999999</v>
      </c>
      <c r="E202" s="4">
        <v>4314.7676419999998</v>
      </c>
      <c r="F202" s="4">
        <v>27.8</v>
      </c>
      <c r="G202" s="4">
        <v>4.9000000000000004</v>
      </c>
      <c r="H202" s="4">
        <v>13076.5</v>
      </c>
      <c r="J202" s="4">
        <v>6.86</v>
      </c>
      <c r="K202" s="4">
        <v>0.90990000000000004</v>
      </c>
      <c r="L202" s="4">
        <v>7.7058999999999997</v>
      </c>
      <c r="M202" s="4">
        <v>0.3926</v>
      </c>
      <c r="N202" s="4">
        <v>25.296900000000001</v>
      </c>
      <c r="O202" s="4">
        <v>4.4584999999999999</v>
      </c>
      <c r="P202" s="4">
        <v>29.8</v>
      </c>
      <c r="Q202" s="4">
        <v>19.049499999999998</v>
      </c>
      <c r="R202" s="4">
        <v>3.3574000000000002</v>
      </c>
      <c r="S202" s="4">
        <v>22.4</v>
      </c>
      <c r="T202" s="4">
        <v>13076.513999999999</v>
      </c>
      <c r="W202" s="4">
        <v>0</v>
      </c>
      <c r="X202" s="4">
        <v>6.2435</v>
      </c>
      <c r="Y202" s="4">
        <v>12.7</v>
      </c>
      <c r="Z202" s="4">
        <v>858</v>
      </c>
      <c r="AA202" s="4">
        <v>883</v>
      </c>
      <c r="AB202" s="4">
        <v>895</v>
      </c>
      <c r="AC202" s="4">
        <v>53</v>
      </c>
      <c r="AD202" s="4">
        <v>5.22</v>
      </c>
      <c r="AE202" s="4">
        <v>0.12</v>
      </c>
      <c r="AF202" s="4">
        <v>992</v>
      </c>
      <c r="AG202" s="4">
        <v>-13</v>
      </c>
      <c r="AH202" s="4">
        <v>11</v>
      </c>
      <c r="AI202" s="4">
        <v>32</v>
      </c>
      <c r="AJ202" s="4">
        <v>192</v>
      </c>
      <c r="AK202" s="4">
        <v>142</v>
      </c>
      <c r="AL202" s="4">
        <v>2.4</v>
      </c>
      <c r="AM202" s="4">
        <v>195</v>
      </c>
      <c r="AN202" s="4" t="s">
        <v>155</v>
      </c>
      <c r="AO202" s="4">
        <v>2</v>
      </c>
      <c r="AP202" s="5">
        <v>0.78010416666666671</v>
      </c>
      <c r="AQ202" s="4">
        <v>47.158565000000003</v>
      </c>
      <c r="AR202" s="4">
        <v>-88.482696000000004</v>
      </c>
      <c r="AS202" s="4">
        <v>409.9</v>
      </c>
      <c r="AT202" s="4">
        <v>22.7</v>
      </c>
      <c r="AU202" s="4">
        <v>11</v>
      </c>
      <c r="AV202" s="4">
        <v>8</v>
      </c>
      <c r="AW202" s="4" t="s">
        <v>210</v>
      </c>
      <c r="AX202" s="4">
        <v>1.161</v>
      </c>
      <c r="AY202" s="4">
        <v>1.0878000000000001</v>
      </c>
      <c r="AZ202" s="4">
        <v>1.9</v>
      </c>
      <c r="BA202" s="4">
        <v>14.023</v>
      </c>
      <c r="BB202" s="4">
        <v>19.989999999999998</v>
      </c>
      <c r="BC202" s="4">
        <v>1.43</v>
      </c>
      <c r="BD202" s="4">
        <v>9.9030000000000005</v>
      </c>
      <c r="BE202" s="4">
        <v>2487.4740000000002</v>
      </c>
      <c r="BF202" s="4">
        <v>80.66</v>
      </c>
      <c r="BG202" s="4">
        <v>0.85499999999999998</v>
      </c>
      <c r="BH202" s="4">
        <v>0.151</v>
      </c>
      <c r="BI202" s="4">
        <v>1.006</v>
      </c>
      <c r="BJ202" s="4">
        <v>0.64400000000000002</v>
      </c>
      <c r="BK202" s="4">
        <v>0.113</v>
      </c>
      <c r="BL202" s="4">
        <v>0.75700000000000001</v>
      </c>
      <c r="BM202" s="4">
        <v>139.58699999999999</v>
      </c>
      <c r="BQ202" s="4">
        <v>1465.421</v>
      </c>
      <c r="BR202" s="4">
        <v>9.7049999999999997E-2</v>
      </c>
      <c r="BS202" s="4">
        <v>-5</v>
      </c>
      <c r="BT202" s="4">
        <v>0.50741499999999995</v>
      </c>
      <c r="BU202" s="4">
        <v>2.3716590000000002</v>
      </c>
      <c r="BV202" s="4">
        <v>10.249783000000001</v>
      </c>
    </row>
    <row r="203" spans="1:74" x14ac:dyDescent="0.25">
      <c r="A203" s="2">
        <v>42068</v>
      </c>
      <c r="B203" s="3">
        <v>3.0096064814814815E-2</v>
      </c>
      <c r="C203" s="4">
        <v>8.4610000000000003</v>
      </c>
      <c r="D203" s="4">
        <v>0.87150000000000005</v>
      </c>
      <c r="E203" s="4">
        <v>8715.2979070000001</v>
      </c>
      <c r="F203" s="4">
        <v>31.6</v>
      </c>
      <c r="G203" s="4">
        <v>4.8</v>
      </c>
      <c r="H203" s="4">
        <v>12904.2</v>
      </c>
      <c r="J203" s="4">
        <v>7.36</v>
      </c>
      <c r="K203" s="4">
        <v>0.90610000000000002</v>
      </c>
      <c r="L203" s="4">
        <v>7.6660000000000004</v>
      </c>
      <c r="M203" s="4">
        <v>0.78969999999999996</v>
      </c>
      <c r="N203" s="4">
        <v>28.624400000000001</v>
      </c>
      <c r="O203" s="4">
        <v>4.3491</v>
      </c>
      <c r="P203" s="4">
        <v>33</v>
      </c>
      <c r="Q203" s="4">
        <v>21.555199999999999</v>
      </c>
      <c r="R203" s="4">
        <v>3.2749999999999999</v>
      </c>
      <c r="S203" s="4">
        <v>24.8</v>
      </c>
      <c r="T203" s="4">
        <v>12904.2359</v>
      </c>
      <c r="W203" s="4">
        <v>0</v>
      </c>
      <c r="X203" s="4">
        <v>6.6665999999999999</v>
      </c>
      <c r="Y203" s="4">
        <v>12.7</v>
      </c>
      <c r="Z203" s="4">
        <v>857</v>
      </c>
      <c r="AA203" s="4">
        <v>883</v>
      </c>
      <c r="AB203" s="4">
        <v>894</v>
      </c>
      <c r="AC203" s="4">
        <v>53</v>
      </c>
      <c r="AD203" s="4">
        <v>5.22</v>
      </c>
      <c r="AE203" s="4">
        <v>0.12</v>
      </c>
      <c r="AF203" s="4">
        <v>992</v>
      </c>
      <c r="AG203" s="4">
        <v>-13</v>
      </c>
      <c r="AH203" s="4">
        <v>11</v>
      </c>
      <c r="AI203" s="4">
        <v>32</v>
      </c>
      <c r="AJ203" s="4">
        <v>192</v>
      </c>
      <c r="AK203" s="4">
        <v>142</v>
      </c>
      <c r="AL203" s="4">
        <v>2.5</v>
      </c>
      <c r="AM203" s="4">
        <v>195</v>
      </c>
      <c r="AN203" s="4" t="s">
        <v>155</v>
      </c>
      <c r="AO203" s="4">
        <v>2</v>
      </c>
      <c r="AP203" s="5">
        <v>0.78011574074074075</v>
      </c>
      <c r="AQ203" s="4">
        <v>47.158659999999998</v>
      </c>
      <c r="AR203" s="4">
        <v>-88.482714999999999</v>
      </c>
      <c r="AS203" s="4">
        <v>412.9</v>
      </c>
      <c r="AT203" s="4">
        <v>22.4</v>
      </c>
      <c r="AU203" s="4">
        <v>11</v>
      </c>
      <c r="AV203" s="4">
        <v>8</v>
      </c>
      <c r="AW203" s="4" t="s">
        <v>210</v>
      </c>
      <c r="AX203" s="4">
        <v>1.1000000000000001</v>
      </c>
      <c r="AY203" s="4">
        <v>1.1000000000000001</v>
      </c>
      <c r="AZ203" s="4">
        <v>1.9</v>
      </c>
      <c r="BA203" s="4">
        <v>14.023</v>
      </c>
      <c r="BB203" s="4">
        <v>19.18</v>
      </c>
      <c r="BC203" s="4">
        <v>1.37</v>
      </c>
      <c r="BD203" s="4">
        <v>10.367000000000001</v>
      </c>
      <c r="BE203" s="4">
        <v>2387.9050000000002</v>
      </c>
      <c r="BF203" s="4">
        <v>156.55500000000001</v>
      </c>
      <c r="BG203" s="4">
        <v>0.93400000000000005</v>
      </c>
      <c r="BH203" s="4">
        <v>0.14199999999999999</v>
      </c>
      <c r="BI203" s="4">
        <v>1.0760000000000001</v>
      </c>
      <c r="BJ203" s="4">
        <v>0.70299999999999996</v>
      </c>
      <c r="BK203" s="4">
        <v>0.107</v>
      </c>
      <c r="BL203" s="4">
        <v>0.81</v>
      </c>
      <c r="BM203" s="4">
        <v>132.92339999999999</v>
      </c>
      <c r="BQ203" s="4">
        <v>1509.92</v>
      </c>
      <c r="BR203" s="4">
        <v>0.16206999999999999</v>
      </c>
      <c r="BS203" s="4">
        <v>-5</v>
      </c>
      <c r="BT203" s="4">
        <v>0.50758499999999995</v>
      </c>
      <c r="BU203" s="4">
        <v>3.9605860000000002</v>
      </c>
      <c r="BV203" s="4">
        <v>10.253216999999999</v>
      </c>
    </row>
    <row r="204" spans="1:74" x14ac:dyDescent="0.25">
      <c r="A204" s="2">
        <v>42068</v>
      </c>
      <c r="B204" s="3">
        <v>3.0107638888888885E-2</v>
      </c>
      <c r="C204" s="4">
        <v>8.68</v>
      </c>
      <c r="D204" s="4">
        <v>1.6245000000000001</v>
      </c>
      <c r="E204" s="4">
        <v>16244.70289</v>
      </c>
      <c r="F204" s="4">
        <v>35.5</v>
      </c>
      <c r="G204" s="4">
        <v>4.7</v>
      </c>
      <c r="H204" s="4">
        <v>14511</v>
      </c>
      <c r="J204" s="4">
        <v>7.83</v>
      </c>
      <c r="K204" s="4">
        <v>0.89570000000000005</v>
      </c>
      <c r="L204" s="4">
        <v>7.7742000000000004</v>
      </c>
      <c r="M204" s="4">
        <v>1.4550000000000001</v>
      </c>
      <c r="N204" s="4">
        <v>31.780200000000001</v>
      </c>
      <c r="O204" s="4">
        <v>4.2096999999999998</v>
      </c>
      <c r="P204" s="4">
        <v>36</v>
      </c>
      <c r="Q204" s="4">
        <v>23.931699999999999</v>
      </c>
      <c r="R204" s="4">
        <v>3.17</v>
      </c>
      <c r="S204" s="4">
        <v>27.1</v>
      </c>
      <c r="T204" s="4">
        <v>14510.9984</v>
      </c>
      <c r="W204" s="4">
        <v>0</v>
      </c>
      <c r="X204" s="4">
        <v>7.0122999999999998</v>
      </c>
      <c r="Y204" s="4">
        <v>12.6</v>
      </c>
      <c r="Z204" s="4">
        <v>858</v>
      </c>
      <c r="AA204" s="4">
        <v>884</v>
      </c>
      <c r="AB204" s="4">
        <v>894</v>
      </c>
      <c r="AC204" s="4">
        <v>53</v>
      </c>
      <c r="AD204" s="4">
        <v>5.22</v>
      </c>
      <c r="AE204" s="4">
        <v>0.12</v>
      </c>
      <c r="AF204" s="4">
        <v>992</v>
      </c>
      <c r="AG204" s="4">
        <v>-13</v>
      </c>
      <c r="AH204" s="4">
        <v>11</v>
      </c>
      <c r="AI204" s="4">
        <v>32</v>
      </c>
      <c r="AJ204" s="4">
        <v>192</v>
      </c>
      <c r="AK204" s="4">
        <v>141.6</v>
      </c>
      <c r="AL204" s="4">
        <v>2.4</v>
      </c>
      <c r="AM204" s="4">
        <v>195</v>
      </c>
      <c r="AN204" s="4" t="s">
        <v>155</v>
      </c>
      <c r="AO204" s="4">
        <v>2</v>
      </c>
      <c r="AP204" s="5">
        <v>0.78012731481481479</v>
      </c>
      <c r="AQ204" s="4">
        <v>47.158752</v>
      </c>
      <c r="AR204" s="4">
        <v>-88.482731000000001</v>
      </c>
      <c r="AS204" s="4">
        <v>414.9</v>
      </c>
      <c r="AT204" s="4">
        <v>22.7</v>
      </c>
      <c r="AU204" s="4">
        <v>11</v>
      </c>
      <c r="AV204" s="4">
        <v>8</v>
      </c>
      <c r="AW204" s="4" t="s">
        <v>210</v>
      </c>
      <c r="AX204" s="4">
        <v>1.1000000000000001</v>
      </c>
      <c r="AY204" s="4">
        <v>1.275576</v>
      </c>
      <c r="AZ204" s="4">
        <v>1.9877880000000001</v>
      </c>
      <c r="BA204" s="4">
        <v>14.023</v>
      </c>
      <c r="BB204" s="4">
        <v>17.25</v>
      </c>
      <c r="BC204" s="4">
        <v>1.23</v>
      </c>
      <c r="BD204" s="4">
        <v>11.648</v>
      </c>
      <c r="BE204" s="4">
        <v>2208.971</v>
      </c>
      <c r="BF204" s="4">
        <v>263.13099999999997</v>
      </c>
      <c r="BG204" s="4">
        <v>0.94599999999999995</v>
      </c>
      <c r="BH204" s="4">
        <v>0.125</v>
      </c>
      <c r="BI204" s="4">
        <v>1.071</v>
      </c>
      <c r="BJ204" s="4">
        <v>0.71199999999999997</v>
      </c>
      <c r="BK204" s="4">
        <v>9.4E-2</v>
      </c>
      <c r="BL204" s="4">
        <v>0.80600000000000005</v>
      </c>
      <c r="BM204" s="4">
        <v>136.34909999999999</v>
      </c>
      <c r="BQ204" s="4">
        <v>1448.7429999999999</v>
      </c>
      <c r="BR204" s="4">
        <v>0.28845300000000001</v>
      </c>
      <c r="BS204" s="4">
        <v>-5</v>
      </c>
      <c r="BT204" s="4">
        <v>0.50824400000000003</v>
      </c>
      <c r="BU204" s="4">
        <v>7.0490589999999997</v>
      </c>
      <c r="BV204" s="4">
        <v>10.266524</v>
      </c>
    </row>
    <row r="205" spans="1:74" x14ac:dyDescent="0.25">
      <c r="A205" s="2">
        <v>42068</v>
      </c>
      <c r="B205" s="3">
        <v>3.0119212962962966E-2</v>
      </c>
      <c r="C205" s="4">
        <v>8.7460000000000004</v>
      </c>
      <c r="D205" s="4">
        <v>1.4428000000000001</v>
      </c>
      <c r="E205" s="4">
        <v>14428.06452</v>
      </c>
      <c r="F205" s="4">
        <v>37.9</v>
      </c>
      <c r="G205" s="4">
        <v>4.7</v>
      </c>
      <c r="H205" s="4">
        <v>15724.4</v>
      </c>
      <c r="J205" s="4">
        <v>8.18</v>
      </c>
      <c r="K205" s="4">
        <v>0.89559999999999995</v>
      </c>
      <c r="L205" s="4">
        <v>7.8334000000000001</v>
      </c>
      <c r="M205" s="4">
        <v>1.2922</v>
      </c>
      <c r="N205" s="4">
        <v>33.967500000000001</v>
      </c>
      <c r="O205" s="4">
        <v>4.2093999999999996</v>
      </c>
      <c r="P205" s="4">
        <v>38.200000000000003</v>
      </c>
      <c r="Q205" s="4">
        <v>25.578800000000001</v>
      </c>
      <c r="R205" s="4">
        <v>3.1699000000000002</v>
      </c>
      <c r="S205" s="4">
        <v>28.7</v>
      </c>
      <c r="T205" s="4">
        <v>15724.372600000001</v>
      </c>
      <c r="W205" s="4">
        <v>0</v>
      </c>
      <c r="X205" s="4">
        <v>7.3278999999999996</v>
      </c>
      <c r="Y205" s="4">
        <v>12.7</v>
      </c>
      <c r="Z205" s="4">
        <v>858</v>
      </c>
      <c r="AA205" s="4">
        <v>883</v>
      </c>
      <c r="AB205" s="4">
        <v>893</v>
      </c>
      <c r="AC205" s="4">
        <v>53</v>
      </c>
      <c r="AD205" s="4">
        <v>5.22</v>
      </c>
      <c r="AE205" s="4">
        <v>0.12</v>
      </c>
      <c r="AF205" s="4">
        <v>992</v>
      </c>
      <c r="AG205" s="4">
        <v>-13</v>
      </c>
      <c r="AH205" s="4">
        <v>11</v>
      </c>
      <c r="AI205" s="4">
        <v>32</v>
      </c>
      <c r="AJ205" s="4">
        <v>192</v>
      </c>
      <c r="AK205" s="4">
        <v>141</v>
      </c>
      <c r="AL205" s="4">
        <v>2.4</v>
      </c>
      <c r="AM205" s="4">
        <v>195</v>
      </c>
      <c r="AN205" s="4" t="s">
        <v>155</v>
      </c>
      <c r="AO205" s="4">
        <v>2</v>
      </c>
      <c r="AP205" s="5">
        <v>0.78013888888888883</v>
      </c>
      <c r="AQ205" s="4">
        <v>47.158844999999999</v>
      </c>
      <c r="AR205" s="4">
        <v>-88.482737</v>
      </c>
      <c r="AS205" s="4">
        <v>415.6</v>
      </c>
      <c r="AT205" s="4">
        <v>22.9</v>
      </c>
      <c r="AU205" s="4">
        <v>11</v>
      </c>
      <c r="AV205" s="4">
        <v>9</v>
      </c>
      <c r="AW205" s="4" t="s">
        <v>203</v>
      </c>
      <c r="AX205" s="4">
        <v>1.1877120000000001</v>
      </c>
      <c r="AY205" s="4">
        <v>1.3877120000000001</v>
      </c>
      <c r="AZ205" s="4">
        <v>2.0877119999999998</v>
      </c>
      <c r="BA205" s="4">
        <v>14.023</v>
      </c>
      <c r="BB205" s="4">
        <v>17.239999999999998</v>
      </c>
      <c r="BC205" s="4">
        <v>1.23</v>
      </c>
      <c r="BD205" s="4">
        <v>11.654</v>
      </c>
      <c r="BE205" s="4">
        <v>2222.0889999999999</v>
      </c>
      <c r="BF205" s="4">
        <v>233.30500000000001</v>
      </c>
      <c r="BG205" s="4">
        <v>1.0089999999999999</v>
      </c>
      <c r="BH205" s="4">
        <v>0.125</v>
      </c>
      <c r="BI205" s="4">
        <v>1.1339999999999999</v>
      </c>
      <c r="BJ205" s="4">
        <v>0.76</v>
      </c>
      <c r="BK205" s="4">
        <v>9.4E-2</v>
      </c>
      <c r="BL205" s="4">
        <v>0.85399999999999998</v>
      </c>
      <c r="BM205" s="4">
        <v>147.50450000000001</v>
      </c>
      <c r="BQ205" s="4">
        <v>1511.443</v>
      </c>
      <c r="BR205" s="4">
        <v>0.42438700000000001</v>
      </c>
      <c r="BS205" s="4">
        <v>-5</v>
      </c>
      <c r="BT205" s="4">
        <v>0.51</v>
      </c>
      <c r="BU205" s="4">
        <v>10.370967</v>
      </c>
      <c r="BV205" s="4">
        <v>10.302</v>
      </c>
    </row>
    <row r="206" spans="1:74" x14ac:dyDescent="0.25">
      <c r="A206" s="2">
        <v>42068</v>
      </c>
      <c r="B206" s="3">
        <v>3.0130787037037036E-2</v>
      </c>
      <c r="C206" s="4">
        <v>8.7550000000000008</v>
      </c>
      <c r="D206" s="4">
        <v>1.0248999999999999</v>
      </c>
      <c r="E206" s="4">
        <v>10248.976979999999</v>
      </c>
      <c r="F206" s="4">
        <v>51.8</v>
      </c>
      <c r="G206" s="4">
        <v>4.7</v>
      </c>
      <c r="H206" s="4">
        <v>15013.4</v>
      </c>
      <c r="J206" s="4">
        <v>8.34</v>
      </c>
      <c r="K206" s="4">
        <v>0.90010000000000001</v>
      </c>
      <c r="L206" s="4">
        <v>7.8800999999999997</v>
      </c>
      <c r="M206" s="4">
        <v>0.92249999999999999</v>
      </c>
      <c r="N206" s="4">
        <v>46.670299999999997</v>
      </c>
      <c r="O206" s="4">
        <v>4.2305000000000001</v>
      </c>
      <c r="P206" s="4">
        <v>50.9</v>
      </c>
      <c r="Q206" s="4">
        <v>35.1496</v>
      </c>
      <c r="R206" s="4">
        <v>3.1861999999999999</v>
      </c>
      <c r="S206" s="4">
        <v>38.299999999999997</v>
      </c>
      <c r="T206" s="4">
        <v>15013.3694</v>
      </c>
      <c r="W206" s="4">
        <v>0</v>
      </c>
      <c r="X206" s="4">
        <v>7.5042999999999997</v>
      </c>
      <c r="Y206" s="4">
        <v>12.7</v>
      </c>
      <c r="Z206" s="4">
        <v>858</v>
      </c>
      <c r="AA206" s="4">
        <v>884</v>
      </c>
      <c r="AB206" s="4">
        <v>894</v>
      </c>
      <c r="AC206" s="4">
        <v>53.4</v>
      </c>
      <c r="AD206" s="4">
        <v>5.26</v>
      </c>
      <c r="AE206" s="4">
        <v>0.12</v>
      </c>
      <c r="AF206" s="4">
        <v>992</v>
      </c>
      <c r="AG206" s="4">
        <v>-13</v>
      </c>
      <c r="AH206" s="4">
        <v>11</v>
      </c>
      <c r="AI206" s="4">
        <v>32</v>
      </c>
      <c r="AJ206" s="4">
        <v>192</v>
      </c>
      <c r="AK206" s="4">
        <v>141</v>
      </c>
      <c r="AL206" s="4">
        <v>2.4</v>
      </c>
      <c r="AM206" s="4">
        <v>195</v>
      </c>
      <c r="AN206" s="4" t="s">
        <v>155</v>
      </c>
      <c r="AO206" s="4">
        <v>2</v>
      </c>
      <c r="AP206" s="5">
        <v>0.78015046296296298</v>
      </c>
      <c r="AQ206" s="4">
        <v>47.159041999999999</v>
      </c>
      <c r="AR206" s="4">
        <v>-88.482759999999999</v>
      </c>
      <c r="AS206" s="4">
        <v>415.6</v>
      </c>
      <c r="AT206" s="4">
        <v>25.5</v>
      </c>
      <c r="AU206" s="4">
        <v>11</v>
      </c>
      <c r="AV206" s="4">
        <v>9</v>
      </c>
      <c r="AW206" s="4" t="s">
        <v>203</v>
      </c>
      <c r="AX206" s="4">
        <v>1.2877879999999999</v>
      </c>
      <c r="AY206" s="4">
        <v>1.4877880000000001</v>
      </c>
      <c r="AZ206" s="4">
        <v>2.275576</v>
      </c>
      <c r="BA206" s="4">
        <v>14.023</v>
      </c>
      <c r="BB206" s="4">
        <v>18.03</v>
      </c>
      <c r="BC206" s="4">
        <v>1.29</v>
      </c>
      <c r="BD206" s="4">
        <v>11.098000000000001</v>
      </c>
      <c r="BE206" s="4">
        <v>2321.1770000000001</v>
      </c>
      <c r="BF206" s="4">
        <v>172.95400000000001</v>
      </c>
      <c r="BG206" s="4">
        <v>1.44</v>
      </c>
      <c r="BH206" s="4">
        <v>0.13</v>
      </c>
      <c r="BI206" s="4">
        <v>1.57</v>
      </c>
      <c r="BJ206" s="4">
        <v>1.0840000000000001</v>
      </c>
      <c r="BK206" s="4">
        <v>9.8000000000000004E-2</v>
      </c>
      <c r="BL206" s="4">
        <v>1.1830000000000001</v>
      </c>
      <c r="BM206" s="4">
        <v>146.24369999999999</v>
      </c>
      <c r="BQ206" s="4">
        <v>1607.268</v>
      </c>
      <c r="BR206" s="4">
        <v>0.38635000000000003</v>
      </c>
      <c r="BS206" s="4">
        <v>-5</v>
      </c>
      <c r="BT206" s="4">
        <v>0.50958499999999995</v>
      </c>
      <c r="BU206" s="4">
        <v>9.4414280000000002</v>
      </c>
      <c r="BV206" s="4">
        <v>10.293616999999999</v>
      </c>
    </row>
    <row r="207" spans="1:74" x14ac:dyDescent="0.25">
      <c r="A207" s="2">
        <v>42068</v>
      </c>
      <c r="B207" s="3">
        <v>3.0142361111111113E-2</v>
      </c>
      <c r="C207" s="4">
        <v>8.7100000000000009</v>
      </c>
      <c r="D207" s="4">
        <v>1.0193000000000001</v>
      </c>
      <c r="E207" s="4">
        <v>10192.858329999999</v>
      </c>
      <c r="F207" s="4">
        <v>91.7</v>
      </c>
      <c r="G207" s="4">
        <v>-0.3</v>
      </c>
      <c r="H207" s="4">
        <v>12709.4</v>
      </c>
      <c r="J207" s="4">
        <v>8.4</v>
      </c>
      <c r="K207" s="4">
        <v>0.90280000000000005</v>
      </c>
      <c r="L207" s="4">
        <v>7.8628999999999998</v>
      </c>
      <c r="M207" s="4">
        <v>0.92020000000000002</v>
      </c>
      <c r="N207" s="4">
        <v>82.762100000000004</v>
      </c>
      <c r="O207" s="4">
        <v>0</v>
      </c>
      <c r="P207" s="4">
        <v>82.8</v>
      </c>
      <c r="Q207" s="4">
        <v>62.344700000000003</v>
      </c>
      <c r="R207" s="4">
        <v>0</v>
      </c>
      <c r="S207" s="4">
        <v>62.3</v>
      </c>
      <c r="T207" s="4">
        <v>12709.3984</v>
      </c>
      <c r="W207" s="4">
        <v>0</v>
      </c>
      <c r="X207" s="4">
        <v>7.5833000000000004</v>
      </c>
      <c r="Y207" s="4">
        <v>12.6</v>
      </c>
      <c r="Z207" s="4">
        <v>858</v>
      </c>
      <c r="AA207" s="4">
        <v>884</v>
      </c>
      <c r="AB207" s="4">
        <v>894</v>
      </c>
      <c r="AC207" s="4">
        <v>54</v>
      </c>
      <c r="AD207" s="4">
        <v>5.32</v>
      </c>
      <c r="AE207" s="4">
        <v>0.12</v>
      </c>
      <c r="AF207" s="4">
        <v>992</v>
      </c>
      <c r="AG207" s="4">
        <v>-13</v>
      </c>
      <c r="AH207" s="4">
        <v>11</v>
      </c>
      <c r="AI207" s="4">
        <v>32</v>
      </c>
      <c r="AJ207" s="4">
        <v>192</v>
      </c>
      <c r="AK207" s="4">
        <v>141</v>
      </c>
      <c r="AL207" s="4">
        <v>2.4</v>
      </c>
      <c r="AM207" s="4">
        <v>195</v>
      </c>
      <c r="AN207" s="4" t="s">
        <v>155</v>
      </c>
      <c r="AO207" s="4">
        <v>2</v>
      </c>
      <c r="AP207" s="5">
        <v>0.78017361111111105</v>
      </c>
      <c r="AQ207" s="4">
        <v>47.159067999999998</v>
      </c>
      <c r="AR207" s="4">
        <v>-88.482763000000006</v>
      </c>
      <c r="AS207" s="4">
        <v>415.6</v>
      </c>
      <c r="AT207" s="4">
        <v>29.2</v>
      </c>
      <c r="AU207" s="4">
        <v>11</v>
      </c>
      <c r="AV207" s="4">
        <v>9</v>
      </c>
      <c r="AW207" s="4" t="s">
        <v>203</v>
      </c>
      <c r="AX207" s="4">
        <v>1.3</v>
      </c>
      <c r="AY207" s="4">
        <v>1.6756</v>
      </c>
      <c r="AZ207" s="4">
        <v>2.2999999999999998</v>
      </c>
      <c r="BA207" s="4">
        <v>14.023</v>
      </c>
      <c r="BB207" s="4">
        <v>18.53</v>
      </c>
      <c r="BC207" s="4">
        <v>1.32</v>
      </c>
      <c r="BD207" s="4">
        <v>10.77</v>
      </c>
      <c r="BE207" s="4">
        <v>2373.9180000000001</v>
      </c>
      <c r="BF207" s="4">
        <v>176.821</v>
      </c>
      <c r="BG207" s="4">
        <v>2.617</v>
      </c>
      <c r="BH207" s="4">
        <v>0</v>
      </c>
      <c r="BI207" s="4">
        <v>2.617</v>
      </c>
      <c r="BJ207" s="4">
        <v>1.9710000000000001</v>
      </c>
      <c r="BK207" s="4">
        <v>0</v>
      </c>
      <c r="BL207" s="4">
        <v>1.9710000000000001</v>
      </c>
      <c r="BM207" s="4">
        <v>126.89060000000001</v>
      </c>
      <c r="BQ207" s="4">
        <v>1664.7090000000001</v>
      </c>
      <c r="BR207" s="4">
        <v>0.29959000000000002</v>
      </c>
      <c r="BS207" s="4">
        <v>-5</v>
      </c>
      <c r="BT207" s="4">
        <v>0.51066</v>
      </c>
      <c r="BU207" s="4">
        <v>7.321231</v>
      </c>
      <c r="BV207" s="4">
        <v>10.315332</v>
      </c>
    </row>
    <row r="208" spans="1:74" x14ac:dyDescent="0.25">
      <c r="A208" s="2">
        <v>42068</v>
      </c>
      <c r="B208" s="3">
        <v>3.0153935185185183E-2</v>
      </c>
      <c r="C208" s="4">
        <v>8.5890000000000004</v>
      </c>
      <c r="D208" s="4">
        <v>1.4569000000000001</v>
      </c>
      <c r="E208" s="4">
        <v>14569.06667</v>
      </c>
      <c r="F208" s="4">
        <v>119.6</v>
      </c>
      <c r="G208" s="4">
        <v>-1.2</v>
      </c>
      <c r="H208" s="4">
        <v>11933.2</v>
      </c>
      <c r="J208" s="4">
        <v>8.17</v>
      </c>
      <c r="K208" s="4">
        <v>0.90049999999999997</v>
      </c>
      <c r="L208" s="4">
        <v>7.7344999999999997</v>
      </c>
      <c r="M208" s="4">
        <v>1.3119000000000001</v>
      </c>
      <c r="N208" s="4">
        <v>107.6982</v>
      </c>
      <c r="O208" s="4">
        <v>0</v>
      </c>
      <c r="P208" s="4">
        <v>107.7</v>
      </c>
      <c r="Q208" s="4">
        <v>81.129000000000005</v>
      </c>
      <c r="R208" s="4">
        <v>0</v>
      </c>
      <c r="S208" s="4">
        <v>81.099999999999994</v>
      </c>
      <c r="T208" s="4">
        <v>11933.2415</v>
      </c>
      <c r="W208" s="4">
        <v>0</v>
      </c>
      <c r="X208" s="4">
        <v>7.3567</v>
      </c>
      <c r="Y208" s="4">
        <v>12.7</v>
      </c>
      <c r="Z208" s="4">
        <v>857</v>
      </c>
      <c r="AA208" s="4">
        <v>883</v>
      </c>
      <c r="AB208" s="4">
        <v>894</v>
      </c>
      <c r="AC208" s="4">
        <v>54</v>
      </c>
      <c r="AD208" s="4">
        <v>5.32</v>
      </c>
      <c r="AE208" s="4">
        <v>0.12</v>
      </c>
      <c r="AF208" s="4">
        <v>992</v>
      </c>
      <c r="AG208" s="4">
        <v>-13</v>
      </c>
      <c r="AH208" s="4">
        <v>11</v>
      </c>
      <c r="AI208" s="4">
        <v>32</v>
      </c>
      <c r="AJ208" s="4">
        <v>191.6</v>
      </c>
      <c r="AK208" s="4">
        <v>141</v>
      </c>
      <c r="AL208" s="4">
        <v>2.5</v>
      </c>
      <c r="AM208" s="4">
        <v>195</v>
      </c>
      <c r="AN208" s="4" t="s">
        <v>155</v>
      </c>
      <c r="AO208" s="4">
        <v>2</v>
      </c>
      <c r="AP208" s="5">
        <v>0.78017361111111105</v>
      </c>
      <c r="AQ208" s="4">
        <v>47.159182000000001</v>
      </c>
      <c r="AR208" s="4">
        <v>-88.482774000000006</v>
      </c>
      <c r="AS208" s="4">
        <v>459.2</v>
      </c>
      <c r="AT208" s="4">
        <v>31.4</v>
      </c>
      <c r="AU208" s="4">
        <v>11</v>
      </c>
      <c r="AV208" s="4">
        <v>9</v>
      </c>
      <c r="AW208" s="4" t="s">
        <v>203</v>
      </c>
      <c r="AX208" s="4">
        <v>1.4756</v>
      </c>
      <c r="AY208" s="4">
        <v>1.0853999999999999</v>
      </c>
      <c r="AZ208" s="4">
        <v>2.4756</v>
      </c>
      <c r="BA208" s="4">
        <v>14.023</v>
      </c>
      <c r="BB208" s="4">
        <v>18.100000000000001</v>
      </c>
      <c r="BC208" s="4">
        <v>1.29</v>
      </c>
      <c r="BD208" s="4">
        <v>11.051</v>
      </c>
      <c r="BE208" s="4">
        <v>2292.6170000000002</v>
      </c>
      <c r="BF208" s="4">
        <v>247.505</v>
      </c>
      <c r="BG208" s="4">
        <v>3.343</v>
      </c>
      <c r="BH208" s="4">
        <v>0</v>
      </c>
      <c r="BI208" s="4">
        <v>3.343</v>
      </c>
      <c r="BJ208" s="4">
        <v>2.5179999999999998</v>
      </c>
      <c r="BK208" s="4">
        <v>0</v>
      </c>
      <c r="BL208" s="4">
        <v>2.5179999999999998</v>
      </c>
      <c r="BM208" s="4">
        <v>116.9705</v>
      </c>
      <c r="BQ208" s="4">
        <v>1585.5550000000001</v>
      </c>
      <c r="BR208" s="4">
        <v>0.31157499999999999</v>
      </c>
      <c r="BS208" s="4">
        <v>-5</v>
      </c>
      <c r="BT208" s="4">
        <v>0.51217000000000001</v>
      </c>
      <c r="BU208" s="4">
        <v>7.6141139999999998</v>
      </c>
      <c r="BV208" s="4">
        <v>10.345834</v>
      </c>
    </row>
    <row r="209" spans="1:74" x14ac:dyDescent="0.25">
      <c r="A209" s="2">
        <v>42068</v>
      </c>
      <c r="B209" s="3">
        <v>3.016550925925926E-2</v>
      </c>
      <c r="C209" s="4">
        <v>8.6720000000000006</v>
      </c>
      <c r="D209" s="4">
        <v>1.7457</v>
      </c>
      <c r="E209" s="4">
        <v>17457.176189999998</v>
      </c>
      <c r="F209" s="4">
        <v>137.6</v>
      </c>
      <c r="G209" s="4">
        <v>-1.2</v>
      </c>
      <c r="H209" s="4">
        <v>14061.2</v>
      </c>
      <c r="J209" s="4">
        <v>7.92</v>
      </c>
      <c r="K209" s="4">
        <v>0.89500000000000002</v>
      </c>
      <c r="L209" s="4">
        <v>7.7618</v>
      </c>
      <c r="M209" s="4">
        <v>1.5625</v>
      </c>
      <c r="N209" s="4">
        <v>123.1142</v>
      </c>
      <c r="O209" s="4">
        <v>0</v>
      </c>
      <c r="P209" s="4">
        <v>123.1</v>
      </c>
      <c r="Q209" s="4">
        <v>92.741900000000001</v>
      </c>
      <c r="R209" s="4">
        <v>0</v>
      </c>
      <c r="S209" s="4">
        <v>92.7</v>
      </c>
      <c r="T209" s="4">
        <v>14061.1816</v>
      </c>
      <c r="W209" s="4">
        <v>0</v>
      </c>
      <c r="X209" s="4">
        <v>7.0900999999999996</v>
      </c>
      <c r="Y209" s="4">
        <v>12.6</v>
      </c>
      <c r="Z209" s="4">
        <v>858</v>
      </c>
      <c r="AA209" s="4">
        <v>884</v>
      </c>
      <c r="AB209" s="4">
        <v>894</v>
      </c>
      <c r="AC209" s="4">
        <v>54</v>
      </c>
      <c r="AD209" s="4">
        <v>5.32</v>
      </c>
      <c r="AE209" s="4">
        <v>0.12</v>
      </c>
      <c r="AF209" s="4">
        <v>992</v>
      </c>
      <c r="AG209" s="4">
        <v>-13</v>
      </c>
      <c r="AH209" s="4">
        <v>11</v>
      </c>
      <c r="AI209" s="4">
        <v>32</v>
      </c>
      <c r="AJ209" s="4">
        <v>191</v>
      </c>
      <c r="AK209" s="4">
        <v>141</v>
      </c>
      <c r="AL209" s="4">
        <v>2.4</v>
      </c>
      <c r="AM209" s="4">
        <v>195</v>
      </c>
      <c r="AN209" s="4" t="s">
        <v>155</v>
      </c>
      <c r="AO209" s="4">
        <v>2</v>
      </c>
      <c r="AP209" s="5">
        <v>0.7801851851851852</v>
      </c>
      <c r="AQ209" s="4">
        <v>47.159306999999998</v>
      </c>
      <c r="AR209" s="4">
        <v>-88.482781000000003</v>
      </c>
      <c r="AS209" s="4">
        <v>435.7</v>
      </c>
      <c r="AT209" s="4">
        <v>31.5</v>
      </c>
      <c r="AU209" s="4">
        <v>11</v>
      </c>
      <c r="AV209" s="4">
        <v>9</v>
      </c>
      <c r="AW209" s="4" t="s">
        <v>203</v>
      </c>
      <c r="AX209" s="4">
        <v>1.2365999999999999</v>
      </c>
      <c r="AY209" s="4">
        <v>1.0878000000000001</v>
      </c>
      <c r="AZ209" s="4">
        <v>2.5</v>
      </c>
      <c r="BA209" s="4">
        <v>14.023</v>
      </c>
      <c r="BB209" s="4">
        <v>17.149999999999999</v>
      </c>
      <c r="BC209" s="4">
        <v>1.22</v>
      </c>
      <c r="BD209" s="4">
        <v>11.728999999999999</v>
      </c>
      <c r="BE209" s="4">
        <v>2195.1080000000002</v>
      </c>
      <c r="BF209" s="4">
        <v>281.24299999999999</v>
      </c>
      <c r="BG209" s="4">
        <v>3.6459999999999999</v>
      </c>
      <c r="BH209" s="4">
        <v>0</v>
      </c>
      <c r="BI209" s="4">
        <v>3.6459999999999999</v>
      </c>
      <c r="BJ209" s="4">
        <v>2.7469999999999999</v>
      </c>
      <c r="BK209" s="4">
        <v>0</v>
      </c>
      <c r="BL209" s="4">
        <v>2.7469999999999999</v>
      </c>
      <c r="BM209" s="4">
        <v>131.5035</v>
      </c>
      <c r="BQ209" s="4">
        <v>1457.954</v>
      </c>
      <c r="BR209" s="4">
        <v>0.42985499999999999</v>
      </c>
      <c r="BS209" s="4">
        <v>-5</v>
      </c>
      <c r="BT209" s="4">
        <v>0.51141499999999995</v>
      </c>
      <c r="BU209" s="4">
        <v>10.504581</v>
      </c>
      <c r="BV209" s="4">
        <v>10.330583000000001</v>
      </c>
    </row>
    <row r="210" spans="1:74" x14ac:dyDescent="0.25">
      <c r="A210" s="2">
        <v>42068</v>
      </c>
      <c r="B210" s="3">
        <v>3.017708333333333E-2</v>
      </c>
      <c r="C210" s="4">
        <v>8.7029999999999994</v>
      </c>
      <c r="D210" s="4">
        <v>1.2804</v>
      </c>
      <c r="E210" s="4">
        <v>12803.674999999999</v>
      </c>
      <c r="F210" s="4">
        <v>152.19999999999999</v>
      </c>
      <c r="G210" s="4">
        <v>72.400000000000006</v>
      </c>
      <c r="H210" s="4">
        <v>14916</v>
      </c>
      <c r="J210" s="4">
        <v>7.7</v>
      </c>
      <c r="K210" s="4">
        <v>0.89829999999999999</v>
      </c>
      <c r="L210" s="4">
        <v>7.8178999999999998</v>
      </c>
      <c r="M210" s="4">
        <v>1.1500999999999999</v>
      </c>
      <c r="N210" s="4">
        <v>136.68090000000001</v>
      </c>
      <c r="O210" s="4">
        <v>65.075299999999999</v>
      </c>
      <c r="P210" s="4">
        <v>201.8</v>
      </c>
      <c r="Q210" s="4">
        <v>102.96169999999999</v>
      </c>
      <c r="R210" s="4">
        <v>49.0212</v>
      </c>
      <c r="S210" s="4">
        <v>152</v>
      </c>
      <c r="T210" s="4">
        <v>14915.9661</v>
      </c>
      <c r="W210" s="4">
        <v>0</v>
      </c>
      <c r="X210" s="4">
        <v>6.9165999999999999</v>
      </c>
      <c r="Y210" s="4">
        <v>12.7</v>
      </c>
      <c r="Z210" s="4">
        <v>858</v>
      </c>
      <c r="AA210" s="4">
        <v>883</v>
      </c>
      <c r="AB210" s="4">
        <v>894</v>
      </c>
      <c r="AC210" s="4">
        <v>54</v>
      </c>
      <c r="AD210" s="4">
        <v>5.32</v>
      </c>
      <c r="AE210" s="4">
        <v>0.12</v>
      </c>
      <c r="AF210" s="4">
        <v>992</v>
      </c>
      <c r="AG210" s="4">
        <v>-13</v>
      </c>
      <c r="AH210" s="4">
        <v>11</v>
      </c>
      <c r="AI210" s="4">
        <v>32</v>
      </c>
      <c r="AJ210" s="4">
        <v>191</v>
      </c>
      <c r="AK210" s="4">
        <v>141</v>
      </c>
      <c r="AL210" s="4">
        <v>2.4</v>
      </c>
      <c r="AM210" s="4">
        <v>195</v>
      </c>
      <c r="AN210" s="4" t="s">
        <v>155</v>
      </c>
      <c r="AO210" s="4">
        <v>2</v>
      </c>
      <c r="AP210" s="5">
        <v>0.78019675925925924</v>
      </c>
      <c r="AQ210" s="4">
        <v>47.159004000000003</v>
      </c>
      <c r="AR210" s="4">
        <v>-88.48321</v>
      </c>
      <c r="AS210" s="4">
        <v>529.9</v>
      </c>
      <c r="AT210" s="4">
        <v>32.4</v>
      </c>
      <c r="AU210" s="4">
        <v>11</v>
      </c>
      <c r="AV210" s="4">
        <v>9</v>
      </c>
      <c r="AW210" s="4" t="s">
        <v>203</v>
      </c>
      <c r="AX210" s="4">
        <v>1.3755999999999999</v>
      </c>
      <c r="AY210" s="4">
        <v>1.0122</v>
      </c>
      <c r="AZ210" s="4">
        <v>2.5878000000000001</v>
      </c>
      <c r="BA210" s="4">
        <v>14.023</v>
      </c>
      <c r="BB210" s="4">
        <v>17.7</v>
      </c>
      <c r="BC210" s="4">
        <v>1.26</v>
      </c>
      <c r="BD210" s="4">
        <v>11.326000000000001</v>
      </c>
      <c r="BE210" s="4">
        <v>2268.4499999999998</v>
      </c>
      <c r="BF210" s="4">
        <v>212.399</v>
      </c>
      <c r="BG210" s="4">
        <v>4.1529999999999996</v>
      </c>
      <c r="BH210" s="4">
        <v>1.9770000000000001</v>
      </c>
      <c r="BI210" s="4">
        <v>6.1310000000000002</v>
      </c>
      <c r="BJ210" s="4">
        <v>3.129</v>
      </c>
      <c r="BK210" s="4">
        <v>1.49</v>
      </c>
      <c r="BL210" s="4">
        <v>4.6180000000000003</v>
      </c>
      <c r="BM210" s="4">
        <v>143.12350000000001</v>
      </c>
      <c r="BQ210" s="4">
        <v>1459.252</v>
      </c>
      <c r="BR210" s="4">
        <v>0.50294499999999998</v>
      </c>
      <c r="BS210" s="4">
        <v>-5</v>
      </c>
      <c r="BT210" s="4">
        <v>0.51158499999999996</v>
      </c>
      <c r="BU210" s="4">
        <v>12.290718999999999</v>
      </c>
      <c r="BV210" s="4">
        <v>10.334016999999999</v>
      </c>
    </row>
    <row r="211" spans="1:74" x14ac:dyDescent="0.25">
      <c r="A211" s="2">
        <v>42068</v>
      </c>
      <c r="B211" s="3">
        <v>3.0188657407407407E-2</v>
      </c>
      <c r="C211" s="4">
        <v>8.7520000000000007</v>
      </c>
      <c r="D211" s="4">
        <v>0.89790000000000003</v>
      </c>
      <c r="E211" s="4">
        <v>8978.6749999999993</v>
      </c>
      <c r="F211" s="4">
        <v>155.80000000000001</v>
      </c>
      <c r="G211" s="4">
        <v>112</v>
      </c>
      <c r="H211" s="4">
        <v>13756.2</v>
      </c>
      <c r="J211" s="4">
        <v>7.62</v>
      </c>
      <c r="K211" s="4">
        <v>0.90249999999999997</v>
      </c>
      <c r="L211" s="4">
        <v>7.8989000000000003</v>
      </c>
      <c r="M211" s="4">
        <v>0.81030000000000002</v>
      </c>
      <c r="N211" s="4">
        <v>140.57429999999999</v>
      </c>
      <c r="O211" s="4">
        <v>101.0423</v>
      </c>
      <c r="P211" s="4">
        <v>241.6</v>
      </c>
      <c r="Q211" s="4">
        <v>105.8955</v>
      </c>
      <c r="R211" s="4">
        <v>76.115700000000004</v>
      </c>
      <c r="S211" s="4">
        <v>182</v>
      </c>
      <c r="T211" s="4">
        <v>13756.170400000001</v>
      </c>
      <c r="W211" s="4">
        <v>0</v>
      </c>
      <c r="X211" s="4">
        <v>6.8807</v>
      </c>
      <c r="Y211" s="4">
        <v>12.7</v>
      </c>
      <c r="Z211" s="4">
        <v>858</v>
      </c>
      <c r="AA211" s="4">
        <v>883</v>
      </c>
      <c r="AB211" s="4">
        <v>894</v>
      </c>
      <c r="AC211" s="4">
        <v>54</v>
      </c>
      <c r="AD211" s="4">
        <v>5.32</v>
      </c>
      <c r="AE211" s="4">
        <v>0.12</v>
      </c>
      <c r="AF211" s="4">
        <v>992</v>
      </c>
      <c r="AG211" s="4">
        <v>-13</v>
      </c>
      <c r="AH211" s="4">
        <v>11</v>
      </c>
      <c r="AI211" s="4">
        <v>32</v>
      </c>
      <c r="AJ211" s="4">
        <v>191</v>
      </c>
      <c r="AK211" s="4">
        <v>141</v>
      </c>
      <c r="AL211" s="4">
        <v>2.4</v>
      </c>
      <c r="AM211" s="4">
        <v>195</v>
      </c>
      <c r="AN211" s="4" t="s">
        <v>155</v>
      </c>
      <c r="AO211" s="4">
        <v>2</v>
      </c>
      <c r="AP211" s="5">
        <v>0.78020833333333339</v>
      </c>
      <c r="AQ211" s="4">
        <v>47.159104999999997</v>
      </c>
      <c r="AR211" s="4">
        <v>-88.483193999999997</v>
      </c>
      <c r="AS211" s="4">
        <v>482</v>
      </c>
      <c r="AT211" s="4">
        <v>34.299999999999997</v>
      </c>
      <c r="AU211" s="4">
        <v>11</v>
      </c>
      <c r="AV211" s="4">
        <v>9</v>
      </c>
      <c r="AW211" s="4" t="s">
        <v>203</v>
      </c>
      <c r="AX211" s="4">
        <v>1.3122</v>
      </c>
      <c r="AY211" s="4">
        <v>1.1756</v>
      </c>
      <c r="AZ211" s="4">
        <v>2.6</v>
      </c>
      <c r="BA211" s="4">
        <v>14.023</v>
      </c>
      <c r="BB211" s="4">
        <v>18.48</v>
      </c>
      <c r="BC211" s="4">
        <v>1.32</v>
      </c>
      <c r="BD211" s="4">
        <v>10.801</v>
      </c>
      <c r="BE211" s="4">
        <v>2377.4690000000001</v>
      </c>
      <c r="BF211" s="4">
        <v>155.23699999999999</v>
      </c>
      <c r="BG211" s="4">
        <v>4.431</v>
      </c>
      <c r="BH211" s="4">
        <v>3.1850000000000001</v>
      </c>
      <c r="BI211" s="4">
        <v>7.6159999999999997</v>
      </c>
      <c r="BJ211" s="4">
        <v>3.3380000000000001</v>
      </c>
      <c r="BK211" s="4">
        <v>2.399</v>
      </c>
      <c r="BL211" s="4">
        <v>5.7370000000000001</v>
      </c>
      <c r="BM211" s="4">
        <v>136.9204</v>
      </c>
      <c r="BQ211" s="4">
        <v>1505.8530000000001</v>
      </c>
      <c r="BR211" s="4">
        <v>0.45316000000000001</v>
      </c>
      <c r="BS211" s="4">
        <v>-5</v>
      </c>
      <c r="BT211" s="4">
        <v>0.51058499999999996</v>
      </c>
      <c r="BU211" s="4">
        <v>11.074097999999999</v>
      </c>
      <c r="BV211" s="4">
        <v>10.313817</v>
      </c>
    </row>
    <row r="212" spans="1:74" x14ac:dyDescent="0.25">
      <c r="A212" s="2">
        <v>42068</v>
      </c>
      <c r="B212" s="3">
        <v>3.0200231481481484E-2</v>
      </c>
      <c r="C212" s="4">
        <v>8.7889999999999997</v>
      </c>
      <c r="D212" s="4">
        <v>0.77549999999999997</v>
      </c>
      <c r="E212" s="4">
        <v>7754.8408710000003</v>
      </c>
      <c r="F212" s="4">
        <v>161.30000000000001</v>
      </c>
      <c r="G212" s="4">
        <v>77.2</v>
      </c>
      <c r="H212" s="4">
        <v>12267.5</v>
      </c>
      <c r="J212" s="4">
        <v>7.57</v>
      </c>
      <c r="K212" s="4">
        <v>0.90480000000000005</v>
      </c>
      <c r="L212" s="4">
        <v>7.952</v>
      </c>
      <c r="M212" s="4">
        <v>0.70169999999999999</v>
      </c>
      <c r="N212" s="4">
        <v>145.94159999999999</v>
      </c>
      <c r="O212" s="4">
        <v>69.852500000000006</v>
      </c>
      <c r="P212" s="4">
        <v>215.8</v>
      </c>
      <c r="Q212" s="4">
        <v>109.93989999999999</v>
      </c>
      <c r="R212" s="4">
        <v>52.620899999999999</v>
      </c>
      <c r="S212" s="4">
        <v>162.6</v>
      </c>
      <c r="T212" s="4">
        <v>12267.4524</v>
      </c>
      <c r="W212" s="4">
        <v>0</v>
      </c>
      <c r="X212" s="4">
        <v>6.8521000000000001</v>
      </c>
      <c r="Y212" s="4">
        <v>12.6</v>
      </c>
      <c r="Z212" s="4">
        <v>859</v>
      </c>
      <c r="AA212" s="4">
        <v>884</v>
      </c>
      <c r="AB212" s="4">
        <v>894</v>
      </c>
      <c r="AC212" s="4">
        <v>54</v>
      </c>
      <c r="AD212" s="4">
        <v>5.33</v>
      </c>
      <c r="AE212" s="4">
        <v>0.12</v>
      </c>
      <c r="AF212" s="4">
        <v>991</v>
      </c>
      <c r="AG212" s="4">
        <v>-13</v>
      </c>
      <c r="AH212" s="4">
        <v>11</v>
      </c>
      <c r="AI212" s="4">
        <v>32</v>
      </c>
      <c r="AJ212" s="4">
        <v>191</v>
      </c>
      <c r="AK212" s="4">
        <v>141</v>
      </c>
      <c r="AL212" s="4">
        <v>2.4</v>
      </c>
      <c r="AM212" s="4">
        <v>195</v>
      </c>
      <c r="AN212" s="4" t="s">
        <v>155</v>
      </c>
      <c r="AO212" s="4">
        <v>2</v>
      </c>
      <c r="AP212" s="5">
        <v>0.78021990740740732</v>
      </c>
      <c r="AQ212" s="4">
        <v>47.159244000000001</v>
      </c>
      <c r="AR212" s="4">
        <v>-88.483239999999995</v>
      </c>
      <c r="AS212" s="4">
        <v>536.4</v>
      </c>
      <c r="AT212" s="4">
        <v>35.700000000000003</v>
      </c>
      <c r="AU212" s="4">
        <v>11</v>
      </c>
      <c r="AV212" s="4">
        <v>9</v>
      </c>
      <c r="AW212" s="4" t="s">
        <v>203</v>
      </c>
      <c r="AX212" s="4">
        <v>1.3</v>
      </c>
      <c r="AY212" s="4">
        <v>1.2878000000000001</v>
      </c>
      <c r="AZ212" s="4">
        <v>2.6878000000000002</v>
      </c>
      <c r="BA212" s="4">
        <v>14.023</v>
      </c>
      <c r="BB212" s="4">
        <v>18.93</v>
      </c>
      <c r="BC212" s="4">
        <v>1.35</v>
      </c>
      <c r="BD212" s="4">
        <v>10.522</v>
      </c>
      <c r="BE212" s="4">
        <v>2443.1869999999999</v>
      </c>
      <c r="BF212" s="4">
        <v>137.209</v>
      </c>
      <c r="BG212" s="4">
        <v>4.6959999999999997</v>
      </c>
      <c r="BH212" s="4">
        <v>2.2469999999999999</v>
      </c>
      <c r="BI212" s="4">
        <v>6.9429999999999996</v>
      </c>
      <c r="BJ212" s="4">
        <v>3.5369999999999999</v>
      </c>
      <c r="BK212" s="4">
        <v>1.6930000000000001</v>
      </c>
      <c r="BL212" s="4">
        <v>5.23</v>
      </c>
      <c r="BM212" s="4">
        <v>124.6395</v>
      </c>
      <c r="BQ212" s="4">
        <v>1530.7439999999999</v>
      </c>
      <c r="BR212" s="4">
        <v>0.40198</v>
      </c>
      <c r="BS212" s="4">
        <v>-5</v>
      </c>
      <c r="BT212" s="4">
        <v>0.51</v>
      </c>
      <c r="BU212" s="4">
        <v>9.8233859999999993</v>
      </c>
      <c r="BV212" s="4">
        <v>10.302</v>
      </c>
    </row>
    <row r="213" spans="1:74" x14ac:dyDescent="0.25">
      <c r="A213" s="2">
        <v>42068</v>
      </c>
      <c r="B213" s="3">
        <v>3.0211805555555558E-2</v>
      </c>
      <c r="C213" s="4">
        <v>8.8000000000000007</v>
      </c>
      <c r="D213" s="4">
        <v>0.73799999999999999</v>
      </c>
      <c r="E213" s="4">
        <v>7379.9250620000003</v>
      </c>
      <c r="F213" s="4">
        <v>172.9</v>
      </c>
      <c r="G213" s="4">
        <v>12.4</v>
      </c>
      <c r="H213" s="4">
        <v>11001.5</v>
      </c>
      <c r="J213" s="4">
        <v>7.5</v>
      </c>
      <c r="K213" s="4">
        <v>0.90629999999999999</v>
      </c>
      <c r="L213" s="4">
        <v>7.9755000000000003</v>
      </c>
      <c r="M213" s="4">
        <v>0.66879999999999995</v>
      </c>
      <c r="N213" s="4">
        <v>156.73009999999999</v>
      </c>
      <c r="O213" s="4">
        <v>11.214700000000001</v>
      </c>
      <c r="P213" s="4">
        <v>167.9</v>
      </c>
      <c r="Q213" s="4">
        <v>118.06699999999999</v>
      </c>
      <c r="R213" s="4">
        <v>8.4481999999999999</v>
      </c>
      <c r="S213" s="4">
        <v>126.5</v>
      </c>
      <c r="T213" s="4">
        <v>11001.4732</v>
      </c>
      <c r="W213" s="4">
        <v>0</v>
      </c>
      <c r="X213" s="4">
        <v>6.7972999999999999</v>
      </c>
      <c r="Y213" s="4">
        <v>12.7</v>
      </c>
      <c r="Z213" s="4">
        <v>858</v>
      </c>
      <c r="AA213" s="4">
        <v>884</v>
      </c>
      <c r="AB213" s="4">
        <v>894</v>
      </c>
      <c r="AC213" s="4">
        <v>54</v>
      </c>
      <c r="AD213" s="4">
        <v>5.33</v>
      </c>
      <c r="AE213" s="4">
        <v>0.12</v>
      </c>
      <c r="AF213" s="4">
        <v>991</v>
      </c>
      <c r="AG213" s="4">
        <v>-13</v>
      </c>
      <c r="AH213" s="4">
        <v>11</v>
      </c>
      <c r="AI213" s="4">
        <v>32</v>
      </c>
      <c r="AJ213" s="4">
        <v>191</v>
      </c>
      <c r="AK213" s="4">
        <v>141</v>
      </c>
      <c r="AL213" s="4">
        <v>2.5</v>
      </c>
      <c r="AM213" s="4">
        <v>195</v>
      </c>
      <c r="AN213" s="4" t="s">
        <v>155</v>
      </c>
      <c r="AO213" s="4">
        <v>2</v>
      </c>
      <c r="AP213" s="5">
        <v>0.78023148148148147</v>
      </c>
      <c r="AQ213" s="4">
        <v>47.159815999999999</v>
      </c>
      <c r="AR213" s="4">
        <v>-88.483137999999997</v>
      </c>
      <c r="AS213" s="4">
        <v>520.1</v>
      </c>
      <c r="AT213" s="4">
        <v>35.700000000000003</v>
      </c>
      <c r="AU213" s="4">
        <v>11</v>
      </c>
      <c r="AV213" s="4">
        <v>9</v>
      </c>
      <c r="AW213" s="4" t="s">
        <v>203</v>
      </c>
      <c r="AX213" s="4">
        <v>1.3</v>
      </c>
      <c r="AY213" s="4">
        <v>1.4756</v>
      </c>
      <c r="AZ213" s="4">
        <v>2.7</v>
      </c>
      <c r="BA213" s="4">
        <v>14.023</v>
      </c>
      <c r="BB213" s="4">
        <v>19.23</v>
      </c>
      <c r="BC213" s="4">
        <v>1.37</v>
      </c>
      <c r="BD213" s="4">
        <v>10.337999999999999</v>
      </c>
      <c r="BE213" s="4">
        <v>2484.7260000000001</v>
      </c>
      <c r="BF213" s="4">
        <v>132.625</v>
      </c>
      <c r="BG213" s="4">
        <v>5.1130000000000004</v>
      </c>
      <c r="BH213" s="4">
        <v>0.36599999999999999</v>
      </c>
      <c r="BI213" s="4">
        <v>5.4790000000000001</v>
      </c>
      <c r="BJ213" s="4">
        <v>3.8519999999999999</v>
      </c>
      <c r="BK213" s="4">
        <v>0.27600000000000002</v>
      </c>
      <c r="BL213" s="4">
        <v>4.1280000000000001</v>
      </c>
      <c r="BM213" s="4">
        <v>113.3421</v>
      </c>
      <c r="BQ213" s="4">
        <v>1539.77</v>
      </c>
      <c r="BR213" s="4">
        <v>0.37330999999999998</v>
      </c>
      <c r="BS213" s="4">
        <v>-5</v>
      </c>
      <c r="BT213" s="4">
        <v>0.50875499999999996</v>
      </c>
      <c r="BU213" s="4">
        <v>9.1227630000000008</v>
      </c>
      <c r="BV213" s="4">
        <v>10.276851000000001</v>
      </c>
    </row>
    <row r="214" spans="1:74" x14ac:dyDescent="0.25">
      <c r="A214" s="2">
        <v>42068</v>
      </c>
      <c r="B214" s="3">
        <v>3.0223379629629631E-2</v>
      </c>
      <c r="C214" s="4">
        <v>8.7989999999999995</v>
      </c>
      <c r="D214" s="4">
        <v>0.73880000000000001</v>
      </c>
      <c r="E214" s="4">
        <v>7388.3820999999998</v>
      </c>
      <c r="F214" s="4">
        <v>173</v>
      </c>
      <c r="G214" s="4">
        <v>2.5</v>
      </c>
      <c r="H214" s="4">
        <v>10641.1</v>
      </c>
      <c r="J214" s="4">
        <v>7.4</v>
      </c>
      <c r="K214" s="4">
        <v>0.90659999999999996</v>
      </c>
      <c r="L214" s="4">
        <v>7.9775</v>
      </c>
      <c r="M214" s="4">
        <v>0.66990000000000005</v>
      </c>
      <c r="N214" s="4">
        <v>156.85589999999999</v>
      </c>
      <c r="O214" s="4">
        <v>2.2665999999999999</v>
      </c>
      <c r="P214" s="4">
        <v>159.1</v>
      </c>
      <c r="Q214" s="4">
        <v>118.1618</v>
      </c>
      <c r="R214" s="4">
        <v>1.7074</v>
      </c>
      <c r="S214" s="4">
        <v>119.9</v>
      </c>
      <c r="T214" s="4">
        <v>10641.099899999999</v>
      </c>
      <c r="W214" s="4">
        <v>0</v>
      </c>
      <c r="X214" s="4">
        <v>6.7091000000000003</v>
      </c>
      <c r="Y214" s="4">
        <v>12.6</v>
      </c>
      <c r="Z214" s="4">
        <v>858</v>
      </c>
      <c r="AA214" s="4">
        <v>885</v>
      </c>
      <c r="AB214" s="4">
        <v>894</v>
      </c>
      <c r="AC214" s="4">
        <v>54</v>
      </c>
      <c r="AD214" s="4">
        <v>5.33</v>
      </c>
      <c r="AE214" s="4">
        <v>0.12</v>
      </c>
      <c r="AF214" s="4">
        <v>991</v>
      </c>
      <c r="AG214" s="4">
        <v>-13</v>
      </c>
      <c r="AH214" s="4">
        <v>11</v>
      </c>
      <c r="AI214" s="4">
        <v>32</v>
      </c>
      <c r="AJ214" s="4">
        <v>191</v>
      </c>
      <c r="AK214" s="4">
        <v>141</v>
      </c>
      <c r="AL214" s="4">
        <v>2.4</v>
      </c>
      <c r="AM214" s="4">
        <v>195</v>
      </c>
      <c r="AN214" s="4" t="s">
        <v>155</v>
      </c>
      <c r="AO214" s="4">
        <v>2</v>
      </c>
      <c r="AP214" s="5">
        <v>0.78025462962962966</v>
      </c>
      <c r="AQ214" s="4">
        <v>47.159892999999997</v>
      </c>
      <c r="AR214" s="4">
        <v>-88.483123000000006</v>
      </c>
      <c r="AS214" s="4">
        <v>516.6</v>
      </c>
      <c r="AT214" s="4">
        <v>35.299999999999997</v>
      </c>
      <c r="AU214" s="4">
        <v>11</v>
      </c>
      <c r="AV214" s="4">
        <v>9</v>
      </c>
      <c r="AW214" s="4" t="s">
        <v>203</v>
      </c>
      <c r="AX214" s="4">
        <v>1.3</v>
      </c>
      <c r="AY214" s="4">
        <v>1.5</v>
      </c>
      <c r="AZ214" s="4">
        <v>2.7</v>
      </c>
      <c r="BA214" s="4">
        <v>14.023</v>
      </c>
      <c r="BB214" s="4">
        <v>19.3</v>
      </c>
      <c r="BC214" s="4">
        <v>1.38</v>
      </c>
      <c r="BD214" s="4">
        <v>10.298</v>
      </c>
      <c r="BE214" s="4">
        <v>2493.837</v>
      </c>
      <c r="BF214" s="4">
        <v>133.27799999999999</v>
      </c>
      <c r="BG214" s="4">
        <v>5.1349999999999998</v>
      </c>
      <c r="BH214" s="4">
        <v>7.3999999999999996E-2</v>
      </c>
      <c r="BI214" s="4">
        <v>5.2089999999999996</v>
      </c>
      <c r="BJ214" s="4">
        <v>3.8679999999999999</v>
      </c>
      <c r="BK214" s="4">
        <v>5.6000000000000001E-2</v>
      </c>
      <c r="BL214" s="4">
        <v>3.9239999999999999</v>
      </c>
      <c r="BM214" s="4">
        <v>110.0039</v>
      </c>
      <c r="BQ214" s="4">
        <v>1524.9770000000001</v>
      </c>
      <c r="BR214" s="4">
        <v>0.33669500000000002</v>
      </c>
      <c r="BS214" s="4">
        <v>-5</v>
      </c>
      <c r="BT214" s="4">
        <v>0.50534000000000001</v>
      </c>
      <c r="BU214" s="4">
        <v>8.2279839999999993</v>
      </c>
      <c r="BV214" s="4">
        <v>10.207867999999999</v>
      </c>
    </row>
    <row r="215" spans="1:74" x14ac:dyDescent="0.25">
      <c r="A215" s="2">
        <v>42068</v>
      </c>
      <c r="B215" s="3">
        <v>3.0234953703703705E-2</v>
      </c>
      <c r="C215" s="4">
        <v>8.7910000000000004</v>
      </c>
      <c r="D215" s="4">
        <v>0.8327</v>
      </c>
      <c r="E215" s="4">
        <v>8326.9080549999999</v>
      </c>
      <c r="F215" s="4">
        <v>160.19999999999999</v>
      </c>
      <c r="G215" s="4">
        <v>2.6</v>
      </c>
      <c r="H215" s="4">
        <v>10719.7</v>
      </c>
      <c r="J215" s="4">
        <v>7.4</v>
      </c>
      <c r="K215" s="4">
        <v>0.90569999999999995</v>
      </c>
      <c r="L215" s="4">
        <v>7.9618000000000002</v>
      </c>
      <c r="M215" s="4">
        <v>0.75419999999999998</v>
      </c>
      <c r="N215" s="4">
        <v>145.14009999999999</v>
      </c>
      <c r="O215" s="4">
        <v>2.3549000000000002</v>
      </c>
      <c r="P215" s="4">
        <v>147.5</v>
      </c>
      <c r="Q215" s="4">
        <v>109.3361</v>
      </c>
      <c r="R215" s="4">
        <v>1.774</v>
      </c>
      <c r="S215" s="4">
        <v>111.1</v>
      </c>
      <c r="T215" s="4">
        <v>10719.722299999999</v>
      </c>
      <c r="W215" s="4">
        <v>0</v>
      </c>
      <c r="X215" s="4">
        <v>6.7023000000000001</v>
      </c>
      <c r="Y215" s="4">
        <v>12.6</v>
      </c>
      <c r="Z215" s="4">
        <v>859</v>
      </c>
      <c r="AA215" s="4">
        <v>883</v>
      </c>
      <c r="AB215" s="4">
        <v>894</v>
      </c>
      <c r="AC215" s="4">
        <v>54</v>
      </c>
      <c r="AD215" s="4">
        <v>5.33</v>
      </c>
      <c r="AE215" s="4">
        <v>0.12</v>
      </c>
      <c r="AF215" s="4">
        <v>991</v>
      </c>
      <c r="AG215" s="4">
        <v>-13</v>
      </c>
      <c r="AH215" s="4">
        <v>11</v>
      </c>
      <c r="AI215" s="4">
        <v>32</v>
      </c>
      <c r="AJ215" s="4">
        <v>191</v>
      </c>
      <c r="AK215" s="4">
        <v>140.6</v>
      </c>
      <c r="AL215" s="4">
        <v>2.2999999999999998</v>
      </c>
      <c r="AM215" s="4">
        <v>195</v>
      </c>
      <c r="AN215" s="4" t="s">
        <v>155</v>
      </c>
      <c r="AO215" s="4">
        <v>2</v>
      </c>
      <c r="AP215" s="5">
        <v>0.78025462962962966</v>
      </c>
      <c r="AQ215" s="4">
        <v>47.160331999999997</v>
      </c>
      <c r="AR215" s="4">
        <v>-88.482815000000002</v>
      </c>
      <c r="AS215" s="4">
        <v>436.8</v>
      </c>
      <c r="AT215" s="4">
        <v>34.5</v>
      </c>
      <c r="AU215" s="4">
        <v>11</v>
      </c>
      <c r="AV215" s="4">
        <v>9</v>
      </c>
      <c r="AW215" s="4" t="s">
        <v>203</v>
      </c>
      <c r="AX215" s="4">
        <v>1.3</v>
      </c>
      <c r="AY215" s="4">
        <v>1.5</v>
      </c>
      <c r="AZ215" s="4">
        <v>2.7</v>
      </c>
      <c r="BA215" s="4">
        <v>14.023</v>
      </c>
      <c r="BB215" s="4">
        <v>19.12</v>
      </c>
      <c r="BC215" s="4">
        <v>1.36</v>
      </c>
      <c r="BD215" s="4">
        <v>10.41</v>
      </c>
      <c r="BE215" s="4">
        <v>2469.3969999999999</v>
      </c>
      <c r="BF215" s="4">
        <v>148.87799999999999</v>
      </c>
      <c r="BG215" s="4">
        <v>4.7140000000000004</v>
      </c>
      <c r="BH215" s="4">
        <v>7.5999999999999998E-2</v>
      </c>
      <c r="BI215" s="4">
        <v>4.7910000000000004</v>
      </c>
      <c r="BJ215" s="4">
        <v>3.5510000000000002</v>
      </c>
      <c r="BK215" s="4">
        <v>5.8000000000000003E-2</v>
      </c>
      <c r="BL215" s="4">
        <v>3.609</v>
      </c>
      <c r="BM215" s="4">
        <v>109.9465</v>
      </c>
      <c r="BQ215" s="4">
        <v>1511.4739999999999</v>
      </c>
      <c r="BR215" s="4">
        <v>0.44854500000000003</v>
      </c>
      <c r="BS215" s="4">
        <v>-5</v>
      </c>
      <c r="BT215" s="4">
        <v>0.503</v>
      </c>
      <c r="BU215" s="4">
        <v>10.961318</v>
      </c>
      <c r="BV215" s="4">
        <v>10.160600000000001</v>
      </c>
    </row>
    <row r="216" spans="1:74" x14ac:dyDescent="0.25">
      <c r="A216" s="2">
        <v>42068</v>
      </c>
      <c r="B216" s="3">
        <v>3.0246527777777778E-2</v>
      </c>
      <c r="C216" s="4">
        <v>8.8130000000000006</v>
      </c>
      <c r="D216" s="4">
        <v>1.0371999999999999</v>
      </c>
      <c r="E216" s="4">
        <v>10372.098770000001</v>
      </c>
      <c r="F216" s="4">
        <v>151.19999999999999</v>
      </c>
      <c r="G216" s="4">
        <v>2.6</v>
      </c>
      <c r="H216" s="4">
        <v>11500.2</v>
      </c>
      <c r="J216" s="4">
        <v>7.43</v>
      </c>
      <c r="K216" s="4">
        <v>0.90290000000000004</v>
      </c>
      <c r="L216" s="4">
        <v>7.9569999999999999</v>
      </c>
      <c r="M216" s="4">
        <v>0.9365</v>
      </c>
      <c r="N216" s="4">
        <v>136.49600000000001</v>
      </c>
      <c r="O216" s="4">
        <v>2.3473999999999999</v>
      </c>
      <c r="P216" s="4">
        <v>138.80000000000001</v>
      </c>
      <c r="Q216" s="4">
        <v>102.82429999999999</v>
      </c>
      <c r="R216" s="4">
        <v>1.7684</v>
      </c>
      <c r="S216" s="4">
        <v>104.6</v>
      </c>
      <c r="T216" s="4">
        <v>11500.153200000001</v>
      </c>
      <c r="W216" s="4">
        <v>0</v>
      </c>
      <c r="X216" s="4">
        <v>6.7077999999999998</v>
      </c>
      <c r="Y216" s="4">
        <v>12.6</v>
      </c>
      <c r="Z216" s="4">
        <v>858</v>
      </c>
      <c r="AA216" s="4">
        <v>881</v>
      </c>
      <c r="AB216" s="4">
        <v>894</v>
      </c>
      <c r="AC216" s="4">
        <v>54</v>
      </c>
      <c r="AD216" s="4">
        <v>5.33</v>
      </c>
      <c r="AE216" s="4">
        <v>0.12</v>
      </c>
      <c r="AF216" s="4">
        <v>991</v>
      </c>
      <c r="AG216" s="4">
        <v>-13</v>
      </c>
      <c r="AH216" s="4">
        <v>11</v>
      </c>
      <c r="AI216" s="4">
        <v>32</v>
      </c>
      <c r="AJ216" s="4">
        <v>190.6</v>
      </c>
      <c r="AK216" s="4">
        <v>140</v>
      </c>
      <c r="AL216" s="4">
        <v>2.2000000000000002</v>
      </c>
      <c r="AM216" s="4">
        <v>195</v>
      </c>
      <c r="AN216" s="4" t="s">
        <v>155</v>
      </c>
      <c r="AO216" s="4">
        <v>2</v>
      </c>
      <c r="AP216" s="5">
        <v>0.78027777777777774</v>
      </c>
      <c r="AQ216" s="4">
        <v>47.160392999999999</v>
      </c>
      <c r="AR216" s="4">
        <v>-88.482771999999997</v>
      </c>
      <c r="AS216" s="4">
        <v>425.6</v>
      </c>
      <c r="AT216" s="4">
        <v>34</v>
      </c>
      <c r="AU216" s="4">
        <v>11</v>
      </c>
      <c r="AV216" s="4">
        <v>9</v>
      </c>
      <c r="AW216" s="4" t="s">
        <v>203</v>
      </c>
      <c r="AX216" s="4">
        <v>1.475576</v>
      </c>
      <c r="AY216" s="4">
        <v>2.0267270000000002</v>
      </c>
      <c r="AZ216" s="4">
        <v>3.1389390000000001</v>
      </c>
      <c r="BA216" s="4">
        <v>14.023</v>
      </c>
      <c r="BB216" s="4">
        <v>18.559999999999999</v>
      </c>
      <c r="BC216" s="4">
        <v>1.32</v>
      </c>
      <c r="BD216" s="4">
        <v>10.759</v>
      </c>
      <c r="BE216" s="4">
        <v>2404.8620000000001</v>
      </c>
      <c r="BF216" s="4">
        <v>180.13800000000001</v>
      </c>
      <c r="BG216" s="4">
        <v>4.32</v>
      </c>
      <c r="BH216" s="4">
        <v>7.3999999999999996E-2</v>
      </c>
      <c r="BI216" s="4">
        <v>4.3940000000000001</v>
      </c>
      <c r="BJ216" s="4">
        <v>3.254</v>
      </c>
      <c r="BK216" s="4">
        <v>5.6000000000000001E-2</v>
      </c>
      <c r="BL216" s="4">
        <v>3.31</v>
      </c>
      <c r="BM216" s="4">
        <v>114.9383</v>
      </c>
      <c r="BQ216" s="4">
        <v>1474.069</v>
      </c>
      <c r="BR216" s="4">
        <v>0.67527999999999999</v>
      </c>
      <c r="BS216" s="4">
        <v>-5</v>
      </c>
      <c r="BT216" s="4">
        <v>0.50217000000000001</v>
      </c>
      <c r="BU216" s="4">
        <v>16.502154999999998</v>
      </c>
      <c r="BV216" s="4">
        <v>10.143834</v>
      </c>
    </row>
    <row r="217" spans="1:74" x14ac:dyDescent="0.25">
      <c r="A217" s="2">
        <v>42068</v>
      </c>
      <c r="B217" s="3">
        <v>3.0258101851851852E-2</v>
      </c>
      <c r="C217" s="4">
        <v>8.8559999999999999</v>
      </c>
      <c r="D217" s="4">
        <v>0.94340000000000002</v>
      </c>
      <c r="E217" s="4">
        <v>9433.8271600000007</v>
      </c>
      <c r="F217" s="4">
        <v>147.6</v>
      </c>
      <c r="G217" s="4">
        <v>15.3</v>
      </c>
      <c r="H217" s="4">
        <v>12160.3</v>
      </c>
      <c r="J217" s="4">
        <v>7.5</v>
      </c>
      <c r="K217" s="4">
        <v>0.90269999999999995</v>
      </c>
      <c r="L217" s="4">
        <v>7.9939</v>
      </c>
      <c r="M217" s="4">
        <v>0.85160000000000002</v>
      </c>
      <c r="N217" s="4">
        <v>133.21950000000001</v>
      </c>
      <c r="O217" s="4">
        <v>13.845499999999999</v>
      </c>
      <c r="P217" s="4">
        <v>147.1</v>
      </c>
      <c r="Q217" s="4">
        <v>100.3562</v>
      </c>
      <c r="R217" s="4">
        <v>10.43</v>
      </c>
      <c r="S217" s="4">
        <v>110.8</v>
      </c>
      <c r="T217" s="4">
        <v>12160.29</v>
      </c>
      <c r="W217" s="4">
        <v>0</v>
      </c>
      <c r="X217" s="4">
        <v>6.7702</v>
      </c>
      <c r="Y217" s="4">
        <v>12.4</v>
      </c>
      <c r="Z217" s="4">
        <v>858</v>
      </c>
      <c r="AA217" s="4">
        <v>883</v>
      </c>
      <c r="AB217" s="4">
        <v>893</v>
      </c>
      <c r="AC217" s="4">
        <v>54</v>
      </c>
      <c r="AD217" s="4">
        <v>5.33</v>
      </c>
      <c r="AE217" s="4">
        <v>0.12</v>
      </c>
      <c r="AF217" s="4">
        <v>991</v>
      </c>
      <c r="AG217" s="4">
        <v>-13</v>
      </c>
      <c r="AH217" s="4">
        <v>11</v>
      </c>
      <c r="AI217" s="4">
        <v>32.414999999999999</v>
      </c>
      <c r="AJ217" s="4">
        <v>190</v>
      </c>
      <c r="AK217" s="4">
        <v>139.6</v>
      </c>
      <c r="AL217" s="4">
        <v>2</v>
      </c>
      <c r="AM217" s="4">
        <v>195</v>
      </c>
      <c r="AN217" s="4" t="s">
        <v>155</v>
      </c>
      <c r="AO217" s="4">
        <v>2</v>
      </c>
      <c r="AP217" s="5">
        <v>0.78027777777777774</v>
      </c>
      <c r="AQ217" s="4">
        <v>47.160635999999997</v>
      </c>
      <c r="AR217" s="4">
        <v>-88.482724000000005</v>
      </c>
      <c r="AS217" s="4">
        <v>423.8</v>
      </c>
      <c r="AT217" s="4">
        <v>34.1</v>
      </c>
      <c r="AU217" s="4">
        <v>11</v>
      </c>
      <c r="AV217" s="4">
        <v>9</v>
      </c>
      <c r="AW217" s="4" t="s">
        <v>203</v>
      </c>
      <c r="AX217" s="4">
        <v>1.1488</v>
      </c>
      <c r="AY217" s="4">
        <v>2.1</v>
      </c>
      <c r="AZ217" s="4">
        <v>2.4098000000000002</v>
      </c>
      <c r="BA217" s="4">
        <v>14.023</v>
      </c>
      <c r="BB217" s="4">
        <v>18.53</v>
      </c>
      <c r="BC217" s="4">
        <v>1.32</v>
      </c>
      <c r="BD217" s="4">
        <v>10.78</v>
      </c>
      <c r="BE217" s="4">
        <v>2411.6680000000001</v>
      </c>
      <c r="BF217" s="4">
        <v>163.518</v>
      </c>
      <c r="BG217" s="4">
        <v>4.2089999999999996</v>
      </c>
      <c r="BH217" s="4">
        <v>0.437</v>
      </c>
      <c r="BI217" s="4">
        <v>4.6459999999999999</v>
      </c>
      <c r="BJ217" s="4">
        <v>3.1709999999999998</v>
      </c>
      <c r="BK217" s="4">
        <v>0.33</v>
      </c>
      <c r="BL217" s="4">
        <v>3.5</v>
      </c>
      <c r="BM217" s="4">
        <v>121.3175</v>
      </c>
      <c r="BQ217" s="4">
        <v>1485.1130000000001</v>
      </c>
      <c r="BR217" s="4">
        <v>0.776555</v>
      </c>
      <c r="BS217" s="4">
        <v>-5</v>
      </c>
      <c r="BT217" s="4">
        <v>0.49892500000000001</v>
      </c>
      <c r="BU217" s="4">
        <v>18.977063000000001</v>
      </c>
      <c r="BV217" s="4">
        <v>10.078284999999999</v>
      </c>
    </row>
    <row r="218" spans="1:74" x14ac:dyDescent="0.25">
      <c r="A218" s="2">
        <v>42068</v>
      </c>
      <c r="B218" s="3">
        <v>3.0269675925925926E-2</v>
      </c>
      <c r="C218" s="4">
        <v>8.8059999999999992</v>
      </c>
      <c r="D218" s="4">
        <v>0.99129999999999996</v>
      </c>
      <c r="E218" s="4">
        <v>9913.4919289999998</v>
      </c>
      <c r="F218" s="4">
        <v>147.1</v>
      </c>
      <c r="G218" s="4">
        <v>37.299999999999997</v>
      </c>
      <c r="H218" s="4">
        <v>12415.1</v>
      </c>
      <c r="J218" s="4">
        <v>7.6</v>
      </c>
      <c r="K218" s="4">
        <v>0.90239999999999998</v>
      </c>
      <c r="L218" s="4">
        <v>7.9461000000000004</v>
      </c>
      <c r="M218" s="4">
        <v>0.89449999999999996</v>
      </c>
      <c r="N218" s="4">
        <v>132.7362</v>
      </c>
      <c r="O218" s="4">
        <v>33.657800000000002</v>
      </c>
      <c r="P218" s="4">
        <v>166.4</v>
      </c>
      <c r="Q218" s="4">
        <v>100.0065</v>
      </c>
      <c r="R218" s="4">
        <v>25.358599999999999</v>
      </c>
      <c r="S218" s="4">
        <v>125.4</v>
      </c>
      <c r="T218" s="4">
        <v>12415.101000000001</v>
      </c>
      <c r="W218" s="4">
        <v>0</v>
      </c>
      <c r="X218" s="4">
        <v>6.8578999999999999</v>
      </c>
      <c r="Y218" s="4">
        <v>12.3</v>
      </c>
      <c r="Z218" s="4">
        <v>859</v>
      </c>
      <c r="AA218" s="4">
        <v>885</v>
      </c>
      <c r="AB218" s="4">
        <v>894</v>
      </c>
      <c r="AC218" s="4">
        <v>54.4</v>
      </c>
      <c r="AD218" s="4">
        <v>5.37</v>
      </c>
      <c r="AE218" s="4">
        <v>0.12</v>
      </c>
      <c r="AF218" s="4">
        <v>991</v>
      </c>
      <c r="AG218" s="4">
        <v>-13</v>
      </c>
      <c r="AH218" s="4">
        <v>11</v>
      </c>
      <c r="AI218" s="4">
        <v>33</v>
      </c>
      <c r="AJ218" s="4">
        <v>190</v>
      </c>
      <c r="AK218" s="4">
        <v>139</v>
      </c>
      <c r="AL218" s="4">
        <v>1.8</v>
      </c>
      <c r="AM218" s="4">
        <v>195</v>
      </c>
      <c r="AN218" s="4" t="s">
        <v>155</v>
      </c>
      <c r="AO218" s="4">
        <v>2</v>
      </c>
      <c r="AP218" s="5">
        <v>0.78030092592592604</v>
      </c>
      <c r="AQ218" s="4">
        <v>47.160670000000003</v>
      </c>
      <c r="AR218" s="4">
        <v>-88.482716999999994</v>
      </c>
      <c r="AS218" s="4">
        <v>423.5</v>
      </c>
      <c r="AT218" s="4">
        <v>34.5</v>
      </c>
      <c r="AU218" s="4">
        <v>11</v>
      </c>
      <c r="AV218" s="4">
        <v>9</v>
      </c>
      <c r="AW218" s="4" t="s">
        <v>203</v>
      </c>
      <c r="AX218" s="4">
        <v>0.9244</v>
      </c>
      <c r="AY218" s="4">
        <v>2.1</v>
      </c>
      <c r="AZ218" s="4">
        <v>2.2999999999999998</v>
      </c>
      <c r="BA218" s="4">
        <v>14.023</v>
      </c>
      <c r="BB218" s="4">
        <v>18.48</v>
      </c>
      <c r="BC218" s="4">
        <v>1.32</v>
      </c>
      <c r="BD218" s="4">
        <v>10.821</v>
      </c>
      <c r="BE218" s="4">
        <v>2392.317</v>
      </c>
      <c r="BF218" s="4">
        <v>171.41399999999999</v>
      </c>
      <c r="BG218" s="4">
        <v>4.1849999999999996</v>
      </c>
      <c r="BH218" s="4">
        <v>1.0609999999999999</v>
      </c>
      <c r="BI218" s="4">
        <v>5.2460000000000004</v>
      </c>
      <c r="BJ218" s="4">
        <v>3.153</v>
      </c>
      <c r="BK218" s="4">
        <v>0.8</v>
      </c>
      <c r="BL218" s="4">
        <v>3.9529999999999998</v>
      </c>
      <c r="BM218" s="4">
        <v>123.6049</v>
      </c>
      <c r="BQ218" s="4">
        <v>1501.2529999999999</v>
      </c>
      <c r="BR218" s="4">
        <v>0.65081</v>
      </c>
      <c r="BS218" s="4">
        <v>-5</v>
      </c>
      <c r="BT218" s="4">
        <v>0.49351</v>
      </c>
      <c r="BU218" s="4">
        <v>15.904169</v>
      </c>
      <c r="BV218" s="4">
        <v>9.9689019999999999</v>
      </c>
    </row>
    <row r="219" spans="1:74" x14ac:dyDescent="0.25">
      <c r="A219" s="2">
        <v>42068</v>
      </c>
      <c r="B219" s="3">
        <v>3.0281249999999996E-2</v>
      </c>
      <c r="C219" s="4">
        <v>8.6649999999999991</v>
      </c>
      <c r="D219" s="4">
        <v>1.5143</v>
      </c>
      <c r="E219" s="4">
        <v>15142.71686</v>
      </c>
      <c r="F219" s="4">
        <v>158.1</v>
      </c>
      <c r="G219" s="4">
        <v>31.6</v>
      </c>
      <c r="H219" s="4">
        <v>13295.2</v>
      </c>
      <c r="J219" s="4">
        <v>7.68</v>
      </c>
      <c r="K219" s="4">
        <v>0.89780000000000004</v>
      </c>
      <c r="L219" s="4">
        <v>7.7794999999999996</v>
      </c>
      <c r="M219" s="4">
        <v>1.3594999999999999</v>
      </c>
      <c r="N219" s="4">
        <v>141.9205</v>
      </c>
      <c r="O219" s="4">
        <v>28.3934</v>
      </c>
      <c r="P219" s="4">
        <v>170.3</v>
      </c>
      <c r="Q219" s="4">
        <v>106.9481</v>
      </c>
      <c r="R219" s="4">
        <v>21.396699999999999</v>
      </c>
      <c r="S219" s="4">
        <v>128.30000000000001</v>
      </c>
      <c r="T219" s="4">
        <v>13295.2142</v>
      </c>
      <c r="W219" s="4">
        <v>0</v>
      </c>
      <c r="X219" s="4">
        <v>6.8939000000000004</v>
      </c>
      <c r="Y219" s="4">
        <v>12.2</v>
      </c>
      <c r="Z219" s="4">
        <v>860</v>
      </c>
      <c r="AA219" s="4">
        <v>886</v>
      </c>
      <c r="AB219" s="4">
        <v>895</v>
      </c>
      <c r="AC219" s="4">
        <v>55</v>
      </c>
      <c r="AD219" s="4">
        <v>5.42</v>
      </c>
      <c r="AE219" s="4">
        <v>0.12</v>
      </c>
      <c r="AF219" s="4">
        <v>991</v>
      </c>
      <c r="AG219" s="4">
        <v>-13</v>
      </c>
      <c r="AH219" s="4">
        <v>10.585000000000001</v>
      </c>
      <c r="AI219" s="4">
        <v>33</v>
      </c>
      <c r="AJ219" s="4">
        <v>189.6</v>
      </c>
      <c r="AK219" s="4">
        <v>139</v>
      </c>
      <c r="AL219" s="4">
        <v>1.7</v>
      </c>
      <c r="AM219" s="4">
        <v>195</v>
      </c>
      <c r="AN219" s="4" t="s">
        <v>155</v>
      </c>
      <c r="AO219" s="4">
        <v>2</v>
      </c>
      <c r="AP219" s="5">
        <v>0.78030092592592604</v>
      </c>
      <c r="AQ219" s="4">
        <v>47.160792999999998</v>
      </c>
      <c r="AR219" s="4">
        <v>-88.48272</v>
      </c>
      <c r="AS219" s="4">
        <v>425.8</v>
      </c>
      <c r="AT219" s="4">
        <v>35.200000000000003</v>
      </c>
      <c r="AU219" s="4">
        <v>11</v>
      </c>
      <c r="AV219" s="4">
        <v>9</v>
      </c>
      <c r="AW219" s="4" t="s">
        <v>203</v>
      </c>
      <c r="AX219" s="4">
        <v>0.9</v>
      </c>
      <c r="AY219" s="4">
        <v>2.1</v>
      </c>
      <c r="AZ219" s="4">
        <v>2.2999999999999998</v>
      </c>
      <c r="BA219" s="4">
        <v>14.023</v>
      </c>
      <c r="BB219" s="4">
        <v>17.649999999999999</v>
      </c>
      <c r="BC219" s="4">
        <v>1.26</v>
      </c>
      <c r="BD219" s="4">
        <v>11.385</v>
      </c>
      <c r="BE219" s="4">
        <v>2255.3670000000002</v>
      </c>
      <c r="BF219" s="4">
        <v>250.85400000000001</v>
      </c>
      <c r="BG219" s="4">
        <v>4.3090000000000002</v>
      </c>
      <c r="BH219" s="4">
        <v>0.86199999999999999</v>
      </c>
      <c r="BI219" s="4">
        <v>5.1710000000000003</v>
      </c>
      <c r="BJ219" s="4">
        <v>3.2469999999999999</v>
      </c>
      <c r="BK219" s="4">
        <v>0.65</v>
      </c>
      <c r="BL219" s="4">
        <v>3.8969999999999998</v>
      </c>
      <c r="BM219" s="4">
        <v>127.4624</v>
      </c>
      <c r="BQ219" s="4">
        <v>1453.21</v>
      </c>
      <c r="BR219" s="4">
        <v>0.56606999999999996</v>
      </c>
      <c r="BS219" s="4">
        <v>-5</v>
      </c>
      <c r="BT219" s="4">
        <v>0.48751</v>
      </c>
      <c r="BU219" s="4">
        <v>13.833335999999999</v>
      </c>
      <c r="BV219" s="4">
        <v>9.847702</v>
      </c>
    </row>
    <row r="220" spans="1:74" x14ac:dyDescent="0.25">
      <c r="A220" s="2">
        <v>42068</v>
      </c>
      <c r="B220" s="3">
        <v>3.0292824074074076E-2</v>
      </c>
      <c r="C220" s="4">
        <v>8.5489999999999995</v>
      </c>
      <c r="D220" s="4">
        <v>2.0453000000000001</v>
      </c>
      <c r="E220" s="4">
        <v>20452.99914</v>
      </c>
      <c r="F220" s="4">
        <v>165.3</v>
      </c>
      <c r="G220" s="4">
        <v>123.8</v>
      </c>
      <c r="H220" s="4">
        <v>14840.3</v>
      </c>
      <c r="J220" s="4">
        <v>7.7</v>
      </c>
      <c r="K220" s="4">
        <v>0.89229999999999998</v>
      </c>
      <c r="L220" s="4">
        <v>7.6284000000000001</v>
      </c>
      <c r="M220" s="4">
        <v>1.825</v>
      </c>
      <c r="N220" s="4">
        <v>147.51750000000001</v>
      </c>
      <c r="O220" s="4">
        <v>110.51179999999999</v>
      </c>
      <c r="P220" s="4">
        <v>258</v>
      </c>
      <c r="Q220" s="4">
        <v>111.16589999999999</v>
      </c>
      <c r="R220" s="4">
        <v>83.279300000000006</v>
      </c>
      <c r="S220" s="4">
        <v>194.4</v>
      </c>
      <c r="T220" s="4">
        <v>14840.2547</v>
      </c>
      <c r="W220" s="4">
        <v>0</v>
      </c>
      <c r="X220" s="4">
        <v>6.8707000000000003</v>
      </c>
      <c r="Y220" s="4">
        <v>12.2</v>
      </c>
      <c r="Z220" s="4">
        <v>861</v>
      </c>
      <c r="AA220" s="4">
        <v>886</v>
      </c>
      <c r="AB220" s="4">
        <v>896</v>
      </c>
      <c r="AC220" s="4">
        <v>55</v>
      </c>
      <c r="AD220" s="4">
        <v>5.42</v>
      </c>
      <c r="AE220" s="4">
        <v>0.12</v>
      </c>
      <c r="AF220" s="4">
        <v>991</v>
      </c>
      <c r="AG220" s="4">
        <v>-13</v>
      </c>
      <c r="AH220" s="4">
        <v>10</v>
      </c>
      <c r="AI220" s="4">
        <v>33</v>
      </c>
      <c r="AJ220" s="4">
        <v>189</v>
      </c>
      <c r="AK220" s="4">
        <v>139</v>
      </c>
      <c r="AL220" s="4">
        <v>1.8</v>
      </c>
      <c r="AM220" s="4">
        <v>195</v>
      </c>
      <c r="AN220" s="4" t="s">
        <v>155</v>
      </c>
      <c r="AO220" s="4">
        <v>2</v>
      </c>
      <c r="AP220" s="5">
        <v>0.78031249999999996</v>
      </c>
      <c r="AQ220" s="4">
        <v>47.160936</v>
      </c>
      <c r="AR220" s="4">
        <v>-88.482732999999996</v>
      </c>
      <c r="AS220" s="4">
        <v>426.7</v>
      </c>
      <c r="AT220" s="4">
        <v>35.700000000000003</v>
      </c>
      <c r="AU220" s="4">
        <v>11</v>
      </c>
      <c r="AV220" s="4">
        <v>9</v>
      </c>
      <c r="AW220" s="4" t="s">
        <v>203</v>
      </c>
      <c r="AX220" s="4">
        <v>0.9</v>
      </c>
      <c r="AY220" s="4">
        <v>2.1</v>
      </c>
      <c r="AZ220" s="4">
        <v>2.2999999999999998</v>
      </c>
      <c r="BA220" s="4">
        <v>14.023</v>
      </c>
      <c r="BB220" s="4">
        <v>16.73</v>
      </c>
      <c r="BC220" s="4">
        <v>1.19</v>
      </c>
      <c r="BD220" s="4">
        <v>12.069000000000001</v>
      </c>
      <c r="BE220" s="4">
        <v>2116.3809999999999</v>
      </c>
      <c r="BF220" s="4">
        <v>322.26</v>
      </c>
      <c r="BG220" s="4">
        <v>4.2859999999999996</v>
      </c>
      <c r="BH220" s="4">
        <v>3.2109999999999999</v>
      </c>
      <c r="BI220" s="4">
        <v>7.4969999999999999</v>
      </c>
      <c r="BJ220" s="4">
        <v>3.23</v>
      </c>
      <c r="BK220" s="4">
        <v>2.42</v>
      </c>
      <c r="BL220" s="4">
        <v>5.649</v>
      </c>
      <c r="BM220" s="4">
        <v>136.15110000000001</v>
      </c>
      <c r="BQ220" s="4">
        <v>1385.9949999999999</v>
      </c>
      <c r="BR220" s="4">
        <v>0.63192300000000001</v>
      </c>
      <c r="BS220" s="4">
        <v>-5</v>
      </c>
      <c r="BT220" s="4">
        <v>0.48275600000000002</v>
      </c>
      <c r="BU220" s="4">
        <v>15.44262</v>
      </c>
      <c r="BV220" s="4">
        <v>9.7516759999999998</v>
      </c>
    </row>
    <row r="221" spans="1:74" x14ac:dyDescent="0.25">
      <c r="A221" s="2">
        <v>42068</v>
      </c>
      <c r="B221" s="3">
        <v>3.0304398148148146E-2</v>
      </c>
      <c r="C221" s="4">
        <v>8.5410000000000004</v>
      </c>
      <c r="D221" s="4">
        <v>2.3159999999999998</v>
      </c>
      <c r="E221" s="4">
        <v>23160</v>
      </c>
      <c r="F221" s="4">
        <v>166.5</v>
      </c>
      <c r="G221" s="4">
        <v>122.6</v>
      </c>
      <c r="H221" s="4">
        <v>16029.7</v>
      </c>
      <c r="J221" s="4">
        <v>7.7</v>
      </c>
      <c r="K221" s="4">
        <v>0.88870000000000005</v>
      </c>
      <c r="L221" s="4">
        <v>7.5898000000000003</v>
      </c>
      <c r="M221" s="4">
        <v>2.0581</v>
      </c>
      <c r="N221" s="4">
        <v>147.9941</v>
      </c>
      <c r="O221" s="4">
        <v>108.9871</v>
      </c>
      <c r="P221" s="4">
        <v>257</v>
      </c>
      <c r="Q221" s="4">
        <v>111.52500000000001</v>
      </c>
      <c r="R221" s="4">
        <v>82.130300000000005</v>
      </c>
      <c r="S221" s="4">
        <v>193.7</v>
      </c>
      <c r="T221" s="4">
        <v>16029.665999999999</v>
      </c>
      <c r="W221" s="4">
        <v>0</v>
      </c>
      <c r="X221" s="4">
        <v>6.8426</v>
      </c>
      <c r="Y221" s="4">
        <v>12.2</v>
      </c>
      <c r="Z221" s="4">
        <v>861</v>
      </c>
      <c r="AA221" s="4">
        <v>886</v>
      </c>
      <c r="AB221" s="4">
        <v>895</v>
      </c>
      <c r="AC221" s="4">
        <v>55</v>
      </c>
      <c r="AD221" s="4">
        <v>5.42</v>
      </c>
      <c r="AE221" s="4">
        <v>0.12</v>
      </c>
      <c r="AF221" s="4">
        <v>991</v>
      </c>
      <c r="AG221" s="4">
        <v>-13</v>
      </c>
      <c r="AH221" s="4">
        <v>10</v>
      </c>
      <c r="AI221" s="4">
        <v>33</v>
      </c>
      <c r="AJ221" s="4">
        <v>189</v>
      </c>
      <c r="AK221" s="4">
        <v>139</v>
      </c>
      <c r="AL221" s="4">
        <v>1.7</v>
      </c>
      <c r="AM221" s="4">
        <v>195</v>
      </c>
      <c r="AN221" s="4" t="s">
        <v>155</v>
      </c>
      <c r="AO221" s="4">
        <v>2</v>
      </c>
      <c r="AP221" s="5">
        <v>0.78032407407407411</v>
      </c>
      <c r="AQ221" s="4">
        <v>47.161079000000001</v>
      </c>
      <c r="AR221" s="4">
        <v>-88.482765999999998</v>
      </c>
      <c r="AS221" s="4">
        <v>425.6</v>
      </c>
      <c r="AT221" s="4">
        <v>36.299999999999997</v>
      </c>
      <c r="AU221" s="4">
        <v>11</v>
      </c>
      <c r="AV221" s="4">
        <v>9</v>
      </c>
      <c r="AW221" s="4" t="s">
        <v>203</v>
      </c>
      <c r="AX221" s="4">
        <v>0.98780000000000001</v>
      </c>
      <c r="AY221" s="4">
        <v>2.1</v>
      </c>
      <c r="AZ221" s="4">
        <v>2.2999999999999998</v>
      </c>
      <c r="BA221" s="4">
        <v>14.023</v>
      </c>
      <c r="BB221" s="4">
        <v>16.18</v>
      </c>
      <c r="BC221" s="4">
        <v>1.1499999999999999</v>
      </c>
      <c r="BD221" s="4">
        <v>12.53</v>
      </c>
      <c r="BE221" s="4">
        <v>2046.796</v>
      </c>
      <c r="BF221" s="4">
        <v>353.25700000000001</v>
      </c>
      <c r="BG221" s="4">
        <v>4.18</v>
      </c>
      <c r="BH221" s="4">
        <v>3.0779999999999998</v>
      </c>
      <c r="BI221" s="4">
        <v>7.2569999999999997</v>
      </c>
      <c r="BJ221" s="4">
        <v>3.15</v>
      </c>
      <c r="BK221" s="4">
        <v>2.319</v>
      </c>
      <c r="BL221" s="4">
        <v>5.4690000000000003</v>
      </c>
      <c r="BM221" s="4">
        <v>142.95150000000001</v>
      </c>
      <c r="BQ221" s="4">
        <v>1341.7270000000001</v>
      </c>
      <c r="BR221" s="4">
        <v>0.70891000000000004</v>
      </c>
      <c r="BS221" s="4">
        <v>-5</v>
      </c>
      <c r="BT221" s="4">
        <v>0.47934199999999999</v>
      </c>
      <c r="BU221" s="4">
        <v>17.323986000000001</v>
      </c>
      <c r="BV221" s="4">
        <v>9.682715</v>
      </c>
    </row>
    <row r="222" spans="1:74" x14ac:dyDescent="0.25">
      <c r="A222" s="2">
        <v>42068</v>
      </c>
      <c r="B222" s="3">
        <v>3.0315972222222223E-2</v>
      </c>
      <c r="C222" s="4">
        <v>8.4870000000000001</v>
      </c>
      <c r="D222" s="4">
        <v>2.4211999999999998</v>
      </c>
      <c r="E222" s="4">
        <v>24211.95997</v>
      </c>
      <c r="F222" s="4">
        <v>170.2</v>
      </c>
      <c r="G222" s="4">
        <v>52</v>
      </c>
      <c r="H222" s="4">
        <v>16779.900000000001</v>
      </c>
      <c r="J222" s="4">
        <v>7.6</v>
      </c>
      <c r="K222" s="4">
        <v>0.88729999999999998</v>
      </c>
      <c r="L222" s="4">
        <v>7.5312999999999999</v>
      </c>
      <c r="M222" s="4">
        <v>2.1484000000000001</v>
      </c>
      <c r="N222" s="4">
        <v>150.98330000000001</v>
      </c>
      <c r="O222" s="4">
        <v>46.101100000000002</v>
      </c>
      <c r="P222" s="4">
        <v>197.1</v>
      </c>
      <c r="Q222" s="4">
        <v>113.7777</v>
      </c>
      <c r="R222" s="4">
        <v>34.740699999999997</v>
      </c>
      <c r="S222" s="4">
        <v>148.5</v>
      </c>
      <c r="T222" s="4">
        <v>16779.869500000001</v>
      </c>
      <c r="W222" s="4">
        <v>0</v>
      </c>
      <c r="X222" s="4">
        <v>6.7438000000000002</v>
      </c>
      <c r="Y222" s="4">
        <v>12.1</v>
      </c>
      <c r="Z222" s="4">
        <v>861</v>
      </c>
      <c r="AA222" s="4">
        <v>886</v>
      </c>
      <c r="AB222" s="4">
        <v>895</v>
      </c>
      <c r="AC222" s="4">
        <v>55</v>
      </c>
      <c r="AD222" s="4">
        <v>5.42</v>
      </c>
      <c r="AE222" s="4">
        <v>0.12</v>
      </c>
      <c r="AF222" s="4">
        <v>991</v>
      </c>
      <c r="AG222" s="4">
        <v>-13</v>
      </c>
      <c r="AH222" s="4">
        <v>10.414999999999999</v>
      </c>
      <c r="AI222" s="4">
        <v>33</v>
      </c>
      <c r="AJ222" s="4">
        <v>189</v>
      </c>
      <c r="AK222" s="4">
        <v>139</v>
      </c>
      <c r="AL222" s="4">
        <v>1.6</v>
      </c>
      <c r="AM222" s="4">
        <v>195</v>
      </c>
      <c r="AN222" s="4" t="s">
        <v>155</v>
      </c>
      <c r="AO222" s="4">
        <v>2</v>
      </c>
      <c r="AP222" s="5">
        <v>0.78033564814814815</v>
      </c>
      <c r="AQ222" s="4">
        <v>47.161223</v>
      </c>
      <c r="AR222" s="4">
        <v>-88.482821000000001</v>
      </c>
      <c r="AS222" s="4">
        <v>424.1</v>
      </c>
      <c r="AT222" s="4">
        <v>37.700000000000003</v>
      </c>
      <c r="AU222" s="4">
        <v>11</v>
      </c>
      <c r="AV222" s="4">
        <v>9</v>
      </c>
      <c r="AW222" s="4" t="s">
        <v>203</v>
      </c>
      <c r="AX222" s="4">
        <v>1</v>
      </c>
      <c r="AY222" s="4">
        <v>2.1</v>
      </c>
      <c r="AZ222" s="4">
        <v>2.2999999999999998</v>
      </c>
      <c r="BA222" s="4">
        <v>14.023</v>
      </c>
      <c r="BB222" s="4">
        <v>15.99</v>
      </c>
      <c r="BC222" s="4">
        <v>1.1399999999999999</v>
      </c>
      <c r="BD222" s="4">
        <v>12.696</v>
      </c>
      <c r="BE222" s="4">
        <v>2011.8420000000001</v>
      </c>
      <c r="BF222" s="4">
        <v>365.279</v>
      </c>
      <c r="BG222" s="4">
        <v>4.2240000000000002</v>
      </c>
      <c r="BH222" s="4">
        <v>1.29</v>
      </c>
      <c r="BI222" s="4">
        <v>5.5129999999999999</v>
      </c>
      <c r="BJ222" s="4">
        <v>3.1829999999999998</v>
      </c>
      <c r="BK222" s="4">
        <v>0.97199999999999998</v>
      </c>
      <c r="BL222" s="4">
        <v>4.1550000000000002</v>
      </c>
      <c r="BM222" s="4">
        <v>148.22929999999999</v>
      </c>
      <c r="BQ222" s="4">
        <v>1309.873</v>
      </c>
      <c r="BR222" s="4">
        <v>0.73075999999999997</v>
      </c>
      <c r="BS222" s="4">
        <v>-5</v>
      </c>
      <c r="BT222" s="4">
        <v>0.47533999999999998</v>
      </c>
      <c r="BU222" s="4">
        <v>17.857948</v>
      </c>
      <c r="BV222" s="4">
        <v>9.6018679999999996</v>
      </c>
    </row>
    <row r="223" spans="1:74" x14ac:dyDescent="0.25">
      <c r="A223" s="2">
        <v>42068</v>
      </c>
      <c r="B223" s="3">
        <v>3.0327546296296293E-2</v>
      </c>
      <c r="C223" s="4">
        <v>8.3360000000000003</v>
      </c>
      <c r="D223" s="4">
        <v>2.6396999999999999</v>
      </c>
      <c r="E223" s="4">
        <v>26397.114259999998</v>
      </c>
      <c r="F223" s="4">
        <v>180</v>
      </c>
      <c r="G223" s="4">
        <v>17.7</v>
      </c>
      <c r="H223" s="4">
        <v>17534.400000000001</v>
      </c>
      <c r="J223" s="4">
        <v>7.5</v>
      </c>
      <c r="K223" s="4">
        <v>0.88580000000000003</v>
      </c>
      <c r="L223" s="4">
        <v>7.3837000000000002</v>
      </c>
      <c r="M223" s="4">
        <v>2.3382000000000001</v>
      </c>
      <c r="N223" s="4">
        <v>159.4426</v>
      </c>
      <c r="O223" s="4">
        <v>15.6785</v>
      </c>
      <c r="P223" s="4">
        <v>175.1</v>
      </c>
      <c r="Q223" s="4">
        <v>120.1524</v>
      </c>
      <c r="R223" s="4">
        <v>11.815</v>
      </c>
      <c r="S223" s="4">
        <v>132</v>
      </c>
      <c r="T223" s="4">
        <v>17534.3541</v>
      </c>
      <c r="W223" s="4">
        <v>0</v>
      </c>
      <c r="X223" s="4">
        <v>6.6433999999999997</v>
      </c>
      <c r="Y223" s="4">
        <v>12.2</v>
      </c>
      <c r="Z223" s="4">
        <v>861</v>
      </c>
      <c r="AA223" s="4">
        <v>887</v>
      </c>
      <c r="AB223" s="4">
        <v>895</v>
      </c>
      <c r="AC223" s="4">
        <v>55</v>
      </c>
      <c r="AD223" s="4">
        <v>5.42</v>
      </c>
      <c r="AE223" s="4">
        <v>0.12</v>
      </c>
      <c r="AF223" s="4">
        <v>991</v>
      </c>
      <c r="AG223" s="4">
        <v>-13</v>
      </c>
      <c r="AH223" s="4">
        <v>11</v>
      </c>
      <c r="AI223" s="4">
        <v>33</v>
      </c>
      <c r="AJ223" s="4">
        <v>189</v>
      </c>
      <c r="AK223" s="4">
        <v>138.6</v>
      </c>
      <c r="AL223" s="4">
        <v>1.7</v>
      </c>
      <c r="AM223" s="4">
        <v>195</v>
      </c>
      <c r="AN223" s="4" t="s">
        <v>155</v>
      </c>
      <c r="AO223" s="4">
        <v>2</v>
      </c>
      <c r="AP223" s="5">
        <v>0.78034722222222219</v>
      </c>
      <c r="AQ223" s="4">
        <v>47.161512000000002</v>
      </c>
      <c r="AR223" s="4">
        <v>-88.482941999999994</v>
      </c>
      <c r="AS223" s="4">
        <v>422.8</v>
      </c>
      <c r="AT223" s="4">
        <v>39</v>
      </c>
      <c r="AU223" s="4">
        <v>11</v>
      </c>
      <c r="AV223" s="4">
        <v>9</v>
      </c>
      <c r="AW223" s="4" t="s">
        <v>203</v>
      </c>
      <c r="AX223" s="4">
        <v>1</v>
      </c>
      <c r="AY223" s="4">
        <v>2.1878000000000002</v>
      </c>
      <c r="AZ223" s="4">
        <v>2.3877999999999999</v>
      </c>
      <c r="BA223" s="4">
        <v>14.023</v>
      </c>
      <c r="BB223" s="4">
        <v>15.77</v>
      </c>
      <c r="BC223" s="4">
        <v>1.1200000000000001</v>
      </c>
      <c r="BD223" s="4">
        <v>12.893000000000001</v>
      </c>
      <c r="BE223" s="4">
        <v>1952.1210000000001</v>
      </c>
      <c r="BF223" s="4">
        <v>393.45499999999998</v>
      </c>
      <c r="BG223" s="4">
        <v>4.4139999999999997</v>
      </c>
      <c r="BH223" s="4">
        <v>0.434</v>
      </c>
      <c r="BI223" s="4">
        <v>4.8479999999999999</v>
      </c>
      <c r="BJ223" s="4">
        <v>3.327</v>
      </c>
      <c r="BK223" s="4">
        <v>0.32700000000000001</v>
      </c>
      <c r="BL223" s="4">
        <v>3.6539999999999999</v>
      </c>
      <c r="BM223" s="4">
        <v>153.29929999999999</v>
      </c>
      <c r="BQ223" s="4">
        <v>1277.0909999999999</v>
      </c>
      <c r="BR223" s="4">
        <v>0.69135999999999997</v>
      </c>
      <c r="BS223" s="4">
        <v>-5</v>
      </c>
      <c r="BT223" s="4">
        <v>0.47175499999999998</v>
      </c>
      <c r="BU223" s="4">
        <v>16.895109999999999</v>
      </c>
      <c r="BV223" s="4">
        <v>9.5294509999999999</v>
      </c>
    </row>
    <row r="224" spans="1:74" x14ac:dyDescent="0.25">
      <c r="A224" s="2">
        <v>42068</v>
      </c>
      <c r="B224" s="3">
        <v>3.033912037037037E-2</v>
      </c>
      <c r="C224" s="4">
        <v>8.218</v>
      </c>
      <c r="D224" s="4">
        <v>2.7927</v>
      </c>
      <c r="E224" s="4">
        <v>27927.404330000001</v>
      </c>
      <c r="F224" s="4">
        <v>187.2</v>
      </c>
      <c r="G224" s="4">
        <v>14.3</v>
      </c>
      <c r="H224" s="4">
        <v>18677.8</v>
      </c>
      <c r="J224" s="4">
        <v>7.37</v>
      </c>
      <c r="K224" s="4">
        <v>0.88419999999999999</v>
      </c>
      <c r="L224" s="4">
        <v>7.2663000000000002</v>
      </c>
      <c r="M224" s="4">
        <v>2.4691999999999998</v>
      </c>
      <c r="N224" s="4">
        <v>165.55070000000001</v>
      </c>
      <c r="O224" s="4">
        <v>12.6434</v>
      </c>
      <c r="P224" s="4">
        <v>178.2</v>
      </c>
      <c r="Q224" s="4">
        <v>124.75530000000001</v>
      </c>
      <c r="R224" s="4">
        <v>9.5277999999999992</v>
      </c>
      <c r="S224" s="4">
        <v>134.30000000000001</v>
      </c>
      <c r="T224" s="4">
        <v>18677.827099999999</v>
      </c>
      <c r="W224" s="4">
        <v>0</v>
      </c>
      <c r="X224" s="4">
        <v>6.52</v>
      </c>
      <c r="Y224" s="4">
        <v>12.2</v>
      </c>
      <c r="Z224" s="4">
        <v>861</v>
      </c>
      <c r="AA224" s="4">
        <v>888</v>
      </c>
      <c r="AB224" s="4">
        <v>895</v>
      </c>
      <c r="AC224" s="4">
        <v>55</v>
      </c>
      <c r="AD224" s="4">
        <v>5.42</v>
      </c>
      <c r="AE224" s="4">
        <v>0.12</v>
      </c>
      <c r="AF224" s="4">
        <v>991</v>
      </c>
      <c r="AG224" s="4">
        <v>-13</v>
      </c>
      <c r="AH224" s="4">
        <v>11</v>
      </c>
      <c r="AI224" s="4">
        <v>33</v>
      </c>
      <c r="AJ224" s="4">
        <v>189</v>
      </c>
      <c r="AK224" s="4">
        <v>138</v>
      </c>
      <c r="AL224" s="4">
        <v>1.6</v>
      </c>
      <c r="AM224" s="4">
        <v>195</v>
      </c>
      <c r="AN224" s="4" t="s">
        <v>155</v>
      </c>
      <c r="AO224" s="4">
        <v>2</v>
      </c>
      <c r="AP224" s="5">
        <v>0.78037037037037038</v>
      </c>
      <c r="AQ224" s="4">
        <v>47.161549999999998</v>
      </c>
      <c r="AR224" s="4">
        <v>-88.482957999999996</v>
      </c>
      <c r="AS224" s="4">
        <v>422.7</v>
      </c>
      <c r="AT224" s="4">
        <v>40.5</v>
      </c>
      <c r="AU224" s="4">
        <v>11</v>
      </c>
      <c r="AV224" s="4">
        <v>9</v>
      </c>
      <c r="AW224" s="4" t="s">
        <v>203</v>
      </c>
      <c r="AX224" s="4">
        <v>1.2634000000000001</v>
      </c>
      <c r="AY224" s="4">
        <v>2.2877999999999998</v>
      </c>
      <c r="AZ224" s="4">
        <v>2.6634000000000002</v>
      </c>
      <c r="BA224" s="4">
        <v>14.023</v>
      </c>
      <c r="BB224" s="4">
        <v>15.54</v>
      </c>
      <c r="BC224" s="4">
        <v>1.1100000000000001</v>
      </c>
      <c r="BD224" s="4">
        <v>13.103</v>
      </c>
      <c r="BE224" s="4">
        <v>1899.8230000000001</v>
      </c>
      <c r="BF224" s="4">
        <v>410.899</v>
      </c>
      <c r="BG224" s="4">
        <v>4.5330000000000004</v>
      </c>
      <c r="BH224" s="4">
        <v>0.34599999999999997</v>
      </c>
      <c r="BI224" s="4">
        <v>4.8789999999999996</v>
      </c>
      <c r="BJ224" s="4">
        <v>3.4159999999999999</v>
      </c>
      <c r="BK224" s="4">
        <v>0.26100000000000001</v>
      </c>
      <c r="BL224" s="4">
        <v>3.677</v>
      </c>
      <c r="BM224" s="4">
        <v>161.49019999999999</v>
      </c>
      <c r="BQ224" s="4">
        <v>1239.5050000000001</v>
      </c>
      <c r="BR224" s="4">
        <v>0.68324499999999999</v>
      </c>
      <c r="BS224" s="4">
        <v>-5</v>
      </c>
      <c r="BT224" s="4">
        <v>0.46833999999999998</v>
      </c>
      <c r="BU224" s="4">
        <v>16.6968</v>
      </c>
      <c r="BV224" s="4">
        <v>9.4604680000000005</v>
      </c>
    </row>
    <row r="225" spans="1:74" x14ac:dyDescent="0.25">
      <c r="A225" s="2">
        <v>42068</v>
      </c>
      <c r="B225" s="3">
        <v>3.0350694444444441E-2</v>
      </c>
      <c r="C225" s="4">
        <v>8.1869999999999994</v>
      </c>
      <c r="D225" s="4">
        <v>2.7776999999999998</v>
      </c>
      <c r="E225" s="4">
        <v>27776.917290000001</v>
      </c>
      <c r="F225" s="4">
        <v>191.6</v>
      </c>
      <c r="G225" s="4">
        <v>13.6</v>
      </c>
      <c r="H225" s="4">
        <v>19075.900000000001</v>
      </c>
      <c r="J225" s="4">
        <v>7.12</v>
      </c>
      <c r="K225" s="4">
        <v>0.88419999999999999</v>
      </c>
      <c r="L225" s="4">
        <v>7.2388000000000003</v>
      </c>
      <c r="M225" s="4">
        <v>2.4559000000000002</v>
      </c>
      <c r="N225" s="4">
        <v>169.37899999999999</v>
      </c>
      <c r="O225" s="4">
        <v>12.0068</v>
      </c>
      <c r="P225" s="4">
        <v>181.4</v>
      </c>
      <c r="Q225" s="4">
        <v>127.6403</v>
      </c>
      <c r="R225" s="4">
        <v>9.0480999999999998</v>
      </c>
      <c r="S225" s="4">
        <v>136.69999999999999</v>
      </c>
      <c r="T225" s="4">
        <v>19075.889800000001</v>
      </c>
      <c r="W225" s="4">
        <v>0</v>
      </c>
      <c r="X225" s="4">
        <v>6.2965</v>
      </c>
      <c r="Y225" s="4">
        <v>12.1</v>
      </c>
      <c r="Z225" s="4">
        <v>862</v>
      </c>
      <c r="AA225" s="4">
        <v>889</v>
      </c>
      <c r="AB225" s="4">
        <v>895</v>
      </c>
      <c r="AC225" s="4">
        <v>55</v>
      </c>
      <c r="AD225" s="4">
        <v>5.42</v>
      </c>
      <c r="AE225" s="4">
        <v>0.12</v>
      </c>
      <c r="AF225" s="4">
        <v>991</v>
      </c>
      <c r="AG225" s="4">
        <v>-13</v>
      </c>
      <c r="AH225" s="4">
        <v>10.585000000000001</v>
      </c>
      <c r="AI225" s="4">
        <v>33</v>
      </c>
      <c r="AJ225" s="4">
        <v>189</v>
      </c>
      <c r="AK225" s="4">
        <v>138</v>
      </c>
      <c r="AL225" s="4">
        <v>1.5</v>
      </c>
      <c r="AM225" s="4">
        <v>195</v>
      </c>
      <c r="AN225" s="4" t="s">
        <v>155</v>
      </c>
      <c r="AO225" s="4">
        <v>2</v>
      </c>
      <c r="AP225" s="5">
        <v>0.78037037037037038</v>
      </c>
      <c r="AQ225" s="4">
        <v>47.161701000000001</v>
      </c>
      <c r="AR225" s="4">
        <v>-88.482960000000006</v>
      </c>
      <c r="AS225" s="4">
        <v>423.5</v>
      </c>
      <c r="AT225" s="4">
        <v>40.700000000000003</v>
      </c>
      <c r="AU225" s="4">
        <v>11</v>
      </c>
      <c r="AV225" s="4">
        <v>9</v>
      </c>
      <c r="AW225" s="4" t="s">
        <v>203</v>
      </c>
      <c r="AX225" s="4">
        <v>1.3</v>
      </c>
      <c r="AY225" s="4">
        <v>2.2999999999999998</v>
      </c>
      <c r="AZ225" s="4">
        <v>2.7</v>
      </c>
      <c r="BA225" s="4">
        <v>14.023</v>
      </c>
      <c r="BB225" s="4">
        <v>15.54</v>
      </c>
      <c r="BC225" s="4">
        <v>1.1100000000000001</v>
      </c>
      <c r="BD225" s="4">
        <v>13.103</v>
      </c>
      <c r="BE225" s="4">
        <v>1892.7929999999999</v>
      </c>
      <c r="BF225" s="4">
        <v>408.72199999999998</v>
      </c>
      <c r="BG225" s="4">
        <v>4.6379999999999999</v>
      </c>
      <c r="BH225" s="4">
        <v>0.32900000000000001</v>
      </c>
      <c r="BI225" s="4">
        <v>4.9669999999999996</v>
      </c>
      <c r="BJ225" s="4">
        <v>3.4950000000000001</v>
      </c>
      <c r="BK225" s="4">
        <v>0.248</v>
      </c>
      <c r="BL225" s="4">
        <v>3.7429999999999999</v>
      </c>
      <c r="BM225" s="4">
        <v>164.9468</v>
      </c>
      <c r="BQ225" s="4">
        <v>1197.1099999999999</v>
      </c>
      <c r="BR225" s="4">
        <v>0.649725</v>
      </c>
      <c r="BS225" s="4">
        <v>-5</v>
      </c>
      <c r="BT225" s="4">
        <v>0.46475499999999997</v>
      </c>
      <c r="BU225" s="4">
        <v>15.877655000000001</v>
      </c>
      <c r="BV225" s="4">
        <v>9.3880510000000008</v>
      </c>
    </row>
    <row r="226" spans="1:74" x14ac:dyDescent="0.25">
      <c r="A226" s="2">
        <v>42068</v>
      </c>
      <c r="B226" s="3">
        <v>3.0362268518518518E-2</v>
      </c>
      <c r="C226" s="4">
        <v>8.1809999999999992</v>
      </c>
      <c r="D226" s="4">
        <v>2.7968000000000002</v>
      </c>
      <c r="E226" s="4">
        <v>27967.809519999999</v>
      </c>
      <c r="F226" s="4">
        <v>192.2</v>
      </c>
      <c r="G226" s="4">
        <v>11.9</v>
      </c>
      <c r="H226" s="4">
        <v>18818.099999999999</v>
      </c>
      <c r="J226" s="4">
        <v>6.97</v>
      </c>
      <c r="K226" s="4">
        <v>0.88429999999999997</v>
      </c>
      <c r="L226" s="4">
        <v>7.2342000000000004</v>
      </c>
      <c r="M226" s="4">
        <v>2.4731999999999998</v>
      </c>
      <c r="N226" s="4">
        <v>169.95949999999999</v>
      </c>
      <c r="O226" s="4">
        <v>10.556699999999999</v>
      </c>
      <c r="P226" s="4">
        <v>180.5</v>
      </c>
      <c r="Q226" s="4">
        <v>128.16229999999999</v>
      </c>
      <c r="R226" s="4">
        <v>7.9604999999999997</v>
      </c>
      <c r="S226" s="4">
        <v>136.1</v>
      </c>
      <c r="T226" s="4">
        <v>18818.110199999999</v>
      </c>
      <c r="W226" s="4">
        <v>0</v>
      </c>
      <c r="X226" s="4">
        <v>6.1645000000000003</v>
      </c>
      <c r="Y226" s="4">
        <v>12.2</v>
      </c>
      <c r="Z226" s="4">
        <v>861</v>
      </c>
      <c r="AA226" s="4">
        <v>889</v>
      </c>
      <c r="AB226" s="4">
        <v>896</v>
      </c>
      <c r="AC226" s="4">
        <v>55</v>
      </c>
      <c r="AD226" s="4">
        <v>5.61</v>
      </c>
      <c r="AE226" s="4">
        <v>0.13</v>
      </c>
      <c r="AF226" s="4">
        <v>991</v>
      </c>
      <c r="AG226" s="4">
        <v>-12.6</v>
      </c>
      <c r="AH226" s="4">
        <v>10</v>
      </c>
      <c r="AI226" s="4">
        <v>33</v>
      </c>
      <c r="AJ226" s="4">
        <v>189</v>
      </c>
      <c r="AK226" s="4">
        <v>138</v>
      </c>
      <c r="AL226" s="4">
        <v>1.6</v>
      </c>
      <c r="AM226" s="4">
        <v>195</v>
      </c>
      <c r="AN226" s="4" t="s">
        <v>155</v>
      </c>
      <c r="AO226" s="4">
        <v>2</v>
      </c>
      <c r="AP226" s="5">
        <v>0.78038194444444453</v>
      </c>
      <c r="AQ226" s="4">
        <v>47.161872000000002</v>
      </c>
      <c r="AR226" s="4">
        <v>-88.482935999999995</v>
      </c>
      <c r="AS226" s="4">
        <v>423.4</v>
      </c>
      <c r="AT226" s="4">
        <v>42.4</v>
      </c>
      <c r="AU226" s="4">
        <v>11</v>
      </c>
      <c r="AV226" s="4">
        <v>9</v>
      </c>
      <c r="AW226" s="4" t="s">
        <v>203</v>
      </c>
      <c r="AX226" s="4">
        <v>1.3</v>
      </c>
      <c r="AY226" s="4">
        <v>2.2999999999999998</v>
      </c>
      <c r="AZ226" s="4">
        <v>2.7</v>
      </c>
      <c r="BA226" s="4">
        <v>14.023</v>
      </c>
      <c r="BB226" s="4">
        <v>15.56</v>
      </c>
      <c r="BC226" s="4">
        <v>1.1100000000000001</v>
      </c>
      <c r="BD226" s="4">
        <v>13.086</v>
      </c>
      <c r="BE226" s="4">
        <v>1893.748</v>
      </c>
      <c r="BF226" s="4">
        <v>412.05700000000002</v>
      </c>
      <c r="BG226" s="4">
        <v>4.6589999999999998</v>
      </c>
      <c r="BH226" s="4">
        <v>0.28899999999999998</v>
      </c>
      <c r="BI226" s="4">
        <v>4.9489999999999998</v>
      </c>
      <c r="BJ226" s="4">
        <v>3.5129999999999999</v>
      </c>
      <c r="BK226" s="4">
        <v>0.218</v>
      </c>
      <c r="BL226" s="4">
        <v>3.7320000000000002</v>
      </c>
      <c r="BM226" s="4">
        <v>162.90170000000001</v>
      </c>
      <c r="BQ226" s="4">
        <v>1173.336</v>
      </c>
      <c r="BR226" s="4">
        <v>0.61452499999999999</v>
      </c>
      <c r="BS226" s="4">
        <v>-5</v>
      </c>
      <c r="BT226" s="4">
        <v>0.46092499999999997</v>
      </c>
      <c r="BU226" s="4">
        <v>15.017455</v>
      </c>
      <c r="BV226" s="4">
        <v>9.3106849999999994</v>
      </c>
    </row>
    <row r="227" spans="1:74" x14ac:dyDescent="0.25">
      <c r="A227" s="2">
        <v>42068</v>
      </c>
      <c r="B227" s="3">
        <v>3.0373842592592588E-2</v>
      </c>
      <c r="C227" s="4">
        <v>8.1890000000000001</v>
      </c>
      <c r="D227" s="4">
        <v>2.8451</v>
      </c>
      <c r="E227" s="4">
        <v>28450.607830000001</v>
      </c>
      <c r="F227" s="4">
        <v>192.2</v>
      </c>
      <c r="G227" s="4">
        <v>11.8</v>
      </c>
      <c r="H227" s="4">
        <v>18887.099999999999</v>
      </c>
      <c r="J227" s="4">
        <v>6.9</v>
      </c>
      <c r="K227" s="4">
        <v>0.88370000000000004</v>
      </c>
      <c r="L227" s="4">
        <v>7.2366000000000001</v>
      </c>
      <c r="M227" s="4">
        <v>2.5141</v>
      </c>
      <c r="N227" s="4">
        <v>169.84020000000001</v>
      </c>
      <c r="O227" s="4">
        <v>10.427199999999999</v>
      </c>
      <c r="P227" s="4">
        <v>180.3</v>
      </c>
      <c r="Q227" s="4">
        <v>128.1078</v>
      </c>
      <c r="R227" s="4">
        <v>7.8651</v>
      </c>
      <c r="S227" s="4">
        <v>136</v>
      </c>
      <c r="T227" s="4">
        <v>18887.063699999999</v>
      </c>
      <c r="W227" s="4">
        <v>0</v>
      </c>
      <c r="X227" s="4">
        <v>6.0972999999999997</v>
      </c>
      <c r="Y227" s="4">
        <v>12.1</v>
      </c>
      <c r="Z227" s="4">
        <v>861</v>
      </c>
      <c r="AA227" s="4">
        <v>889</v>
      </c>
      <c r="AB227" s="4">
        <v>894</v>
      </c>
      <c r="AC227" s="4">
        <v>55</v>
      </c>
      <c r="AD227" s="4">
        <v>5.69</v>
      </c>
      <c r="AE227" s="4">
        <v>0.13</v>
      </c>
      <c r="AF227" s="4">
        <v>991</v>
      </c>
      <c r="AG227" s="4">
        <v>-12.4</v>
      </c>
      <c r="AH227" s="4">
        <v>10.414999999999999</v>
      </c>
      <c r="AI227" s="4">
        <v>33</v>
      </c>
      <c r="AJ227" s="4">
        <v>189</v>
      </c>
      <c r="AK227" s="4">
        <v>138</v>
      </c>
      <c r="AL227" s="4">
        <v>1.5</v>
      </c>
      <c r="AM227" s="4">
        <v>195</v>
      </c>
      <c r="AN227" s="4" t="s">
        <v>155</v>
      </c>
      <c r="AO227" s="4">
        <v>2</v>
      </c>
      <c r="AP227" s="5">
        <v>0.78039351851851846</v>
      </c>
      <c r="AQ227" s="4">
        <v>47.162013000000002</v>
      </c>
      <c r="AR227" s="4">
        <v>-88.482951</v>
      </c>
      <c r="AS227" s="4">
        <v>450.1</v>
      </c>
      <c r="AT227" s="4">
        <v>43</v>
      </c>
      <c r="AU227" s="4">
        <v>11</v>
      </c>
      <c r="AV227" s="4">
        <v>9</v>
      </c>
      <c r="AW227" s="4" t="s">
        <v>203</v>
      </c>
      <c r="AX227" s="4">
        <v>1.3</v>
      </c>
      <c r="AY227" s="4">
        <v>2.2999999999999998</v>
      </c>
      <c r="AZ227" s="4">
        <v>2.7</v>
      </c>
      <c r="BA227" s="4">
        <v>14.023</v>
      </c>
      <c r="BB227" s="4">
        <v>15.48</v>
      </c>
      <c r="BC227" s="4">
        <v>1.1000000000000001</v>
      </c>
      <c r="BD227" s="4">
        <v>13.164999999999999</v>
      </c>
      <c r="BE227" s="4">
        <v>1886.172</v>
      </c>
      <c r="BF227" s="4">
        <v>417.06200000000001</v>
      </c>
      <c r="BG227" s="4">
        <v>4.6360000000000001</v>
      </c>
      <c r="BH227" s="4">
        <v>0.28499999999999998</v>
      </c>
      <c r="BI227" s="4">
        <v>4.92</v>
      </c>
      <c r="BJ227" s="4">
        <v>3.4969999999999999</v>
      </c>
      <c r="BK227" s="4">
        <v>0.215</v>
      </c>
      <c r="BL227" s="4">
        <v>3.7109999999999999</v>
      </c>
      <c r="BM227" s="4">
        <v>162.79069999999999</v>
      </c>
      <c r="BQ227" s="4">
        <v>1155.5260000000001</v>
      </c>
      <c r="BR227" s="4">
        <v>0.74539</v>
      </c>
      <c r="BS227" s="4">
        <v>-5</v>
      </c>
      <c r="BT227" s="4">
        <v>0.45675500000000002</v>
      </c>
      <c r="BU227" s="4">
        <v>18.215468999999999</v>
      </c>
      <c r="BV227" s="4">
        <v>9.2264510000000008</v>
      </c>
    </row>
    <row r="228" spans="1:74" x14ac:dyDescent="0.25">
      <c r="A228" s="2">
        <v>42068</v>
      </c>
      <c r="B228" s="3">
        <v>3.0385416666666668E-2</v>
      </c>
      <c r="C228" s="4">
        <v>8.2210000000000001</v>
      </c>
      <c r="D228" s="4">
        <v>2.8355000000000001</v>
      </c>
      <c r="E228" s="4">
        <v>28355.137620000001</v>
      </c>
      <c r="F228" s="4">
        <v>190.2</v>
      </c>
      <c r="G228" s="4">
        <v>8.3000000000000007</v>
      </c>
      <c r="H228" s="4">
        <v>18200.3</v>
      </c>
      <c r="J228" s="4">
        <v>6.8</v>
      </c>
      <c r="K228" s="4">
        <v>0.88419999999999999</v>
      </c>
      <c r="L228" s="4">
        <v>7.2689000000000004</v>
      </c>
      <c r="M228" s="4">
        <v>2.5070999999999999</v>
      </c>
      <c r="N228" s="4">
        <v>168.15629999999999</v>
      </c>
      <c r="O228" s="4">
        <v>7.3311999999999999</v>
      </c>
      <c r="P228" s="4">
        <v>175.5</v>
      </c>
      <c r="Q228" s="4">
        <v>126.8036</v>
      </c>
      <c r="R228" s="4">
        <v>5.5282999999999998</v>
      </c>
      <c r="S228" s="4">
        <v>132.30000000000001</v>
      </c>
      <c r="T228" s="4">
        <v>18200.296300000002</v>
      </c>
      <c r="W228" s="4">
        <v>0</v>
      </c>
      <c r="X228" s="4">
        <v>6.0122999999999998</v>
      </c>
      <c r="Y228" s="4">
        <v>12.2</v>
      </c>
      <c r="Z228" s="4">
        <v>861</v>
      </c>
      <c r="AA228" s="4">
        <v>889</v>
      </c>
      <c r="AB228" s="4">
        <v>893</v>
      </c>
      <c r="AC228" s="4">
        <v>55</v>
      </c>
      <c r="AD228" s="4">
        <v>5.61</v>
      </c>
      <c r="AE228" s="4">
        <v>0.13</v>
      </c>
      <c r="AF228" s="4">
        <v>991</v>
      </c>
      <c r="AG228" s="4">
        <v>-12.6</v>
      </c>
      <c r="AH228" s="4">
        <v>11</v>
      </c>
      <c r="AI228" s="4">
        <v>33</v>
      </c>
      <c r="AJ228" s="4">
        <v>189</v>
      </c>
      <c r="AK228" s="4">
        <v>138</v>
      </c>
      <c r="AL228" s="4">
        <v>1.4</v>
      </c>
      <c r="AM228" s="4">
        <v>195</v>
      </c>
      <c r="AN228" s="4" t="s">
        <v>155</v>
      </c>
      <c r="AO228" s="4">
        <v>2</v>
      </c>
      <c r="AP228" s="5">
        <v>0.78040509259259261</v>
      </c>
      <c r="AQ228" s="4">
        <v>47.162101999999997</v>
      </c>
      <c r="AR228" s="4">
        <v>-88.483203000000003</v>
      </c>
      <c r="AS228" s="4">
        <v>522.5</v>
      </c>
      <c r="AT228" s="4">
        <v>43.3</v>
      </c>
      <c r="AU228" s="4">
        <v>11</v>
      </c>
      <c r="AV228" s="4">
        <v>9</v>
      </c>
      <c r="AW228" s="4" t="s">
        <v>203</v>
      </c>
      <c r="AX228" s="4">
        <v>1.4756</v>
      </c>
      <c r="AY228" s="4">
        <v>2.3877999999999999</v>
      </c>
      <c r="AZ228" s="4">
        <v>2.8755999999999999</v>
      </c>
      <c r="BA228" s="4">
        <v>14.023</v>
      </c>
      <c r="BB228" s="4">
        <v>15.55</v>
      </c>
      <c r="BC228" s="4">
        <v>1.1100000000000001</v>
      </c>
      <c r="BD228" s="4">
        <v>13.101000000000001</v>
      </c>
      <c r="BE228" s="4">
        <v>1901.704</v>
      </c>
      <c r="BF228" s="4">
        <v>417.46100000000001</v>
      </c>
      <c r="BG228" s="4">
        <v>4.6070000000000002</v>
      </c>
      <c r="BH228" s="4">
        <v>0.20100000000000001</v>
      </c>
      <c r="BI228" s="4">
        <v>4.8079999999999998</v>
      </c>
      <c r="BJ228" s="4">
        <v>3.4740000000000002</v>
      </c>
      <c r="BK228" s="4">
        <v>0.151</v>
      </c>
      <c r="BL228" s="4">
        <v>3.6259999999999999</v>
      </c>
      <c r="BM228" s="4">
        <v>157.46010000000001</v>
      </c>
      <c r="BQ228" s="4">
        <v>1143.7070000000001</v>
      </c>
      <c r="BR228" s="4">
        <v>0.86863000000000001</v>
      </c>
      <c r="BS228" s="4">
        <v>-5</v>
      </c>
      <c r="BT228" s="4">
        <v>0.45375500000000002</v>
      </c>
      <c r="BU228" s="4">
        <v>21.227146000000001</v>
      </c>
      <c r="BV228" s="4">
        <v>9.165851</v>
      </c>
    </row>
    <row r="229" spans="1:74" x14ac:dyDescent="0.25">
      <c r="A229" s="2">
        <v>42068</v>
      </c>
      <c r="B229" s="3">
        <v>3.0396990740740742E-2</v>
      </c>
      <c r="C229" s="4">
        <v>7.9989999999999997</v>
      </c>
      <c r="D229" s="4">
        <v>3.3426</v>
      </c>
      <c r="E229" s="4">
        <v>33426.030030000002</v>
      </c>
      <c r="F229" s="4">
        <v>188.9</v>
      </c>
      <c r="G229" s="4">
        <v>40</v>
      </c>
      <c r="H229" s="4">
        <v>18702.099999999999</v>
      </c>
      <c r="J229" s="4">
        <v>6.71</v>
      </c>
      <c r="K229" s="4">
        <v>0.88070000000000004</v>
      </c>
      <c r="L229" s="4">
        <v>7.0444000000000004</v>
      </c>
      <c r="M229" s="4">
        <v>2.9438</v>
      </c>
      <c r="N229" s="4">
        <v>166.40299999999999</v>
      </c>
      <c r="O229" s="4">
        <v>35.209600000000002</v>
      </c>
      <c r="P229" s="4">
        <v>201.6</v>
      </c>
      <c r="Q229" s="4">
        <v>125.6044</v>
      </c>
      <c r="R229" s="4">
        <v>26.577000000000002</v>
      </c>
      <c r="S229" s="4">
        <v>152.19999999999999</v>
      </c>
      <c r="T229" s="4">
        <v>18702.102200000001</v>
      </c>
      <c r="W229" s="4">
        <v>0</v>
      </c>
      <c r="X229" s="4">
        <v>5.9128999999999996</v>
      </c>
      <c r="Y229" s="4">
        <v>12.2</v>
      </c>
      <c r="Z229" s="4">
        <v>860</v>
      </c>
      <c r="AA229" s="4">
        <v>889</v>
      </c>
      <c r="AB229" s="4">
        <v>893</v>
      </c>
      <c r="AC229" s="4">
        <v>55</v>
      </c>
      <c r="AD229" s="4">
        <v>5.89</v>
      </c>
      <c r="AE229" s="4">
        <v>0.14000000000000001</v>
      </c>
      <c r="AF229" s="4">
        <v>990</v>
      </c>
      <c r="AG229" s="4">
        <v>-12</v>
      </c>
      <c r="AH229" s="4">
        <v>11</v>
      </c>
      <c r="AI229" s="4">
        <v>33</v>
      </c>
      <c r="AJ229" s="4">
        <v>188.6</v>
      </c>
      <c r="AK229" s="4">
        <v>138</v>
      </c>
      <c r="AL229" s="4">
        <v>1.5</v>
      </c>
      <c r="AM229" s="4">
        <v>195</v>
      </c>
      <c r="AN229" s="4" t="s">
        <v>155</v>
      </c>
      <c r="AO229" s="4">
        <v>2</v>
      </c>
      <c r="AP229" s="5">
        <v>0.7804282407407408</v>
      </c>
      <c r="AQ229" s="4">
        <v>47.162112</v>
      </c>
      <c r="AR229" s="4">
        <v>-88.483238</v>
      </c>
      <c r="AS229" s="4">
        <v>532</v>
      </c>
      <c r="AT229" s="4">
        <v>43.6</v>
      </c>
      <c r="AU229" s="4">
        <v>11</v>
      </c>
      <c r="AV229" s="4">
        <v>9</v>
      </c>
      <c r="AW229" s="4" t="s">
        <v>203</v>
      </c>
      <c r="AX229" s="4">
        <v>1.1488</v>
      </c>
      <c r="AY229" s="4">
        <v>1.8732</v>
      </c>
      <c r="AZ229" s="4">
        <v>2.1976</v>
      </c>
      <c r="BA229" s="4">
        <v>14.023</v>
      </c>
      <c r="BB229" s="4">
        <v>15.08</v>
      </c>
      <c r="BC229" s="4">
        <v>1.08</v>
      </c>
      <c r="BD229" s="4">
        <v>13.548</v>
      </c>
      <c r="BE229" s="4">
        <v>1802.0340000000001</v>
      </c>
      <c r="BF229" s="4">
        <v>479.29500000000002</v>
      </c>
      <c r="BG229" s="4">
        <v>4.4580000000000002</v>
      </c>
      <c r="BH229" s="4">
        <v>0.94299999999999995</v>
      </c>
      <c r="BI229" s="4">
        <v>5.4009999999999998</v>
      </c>
      <c r="BJ229" s="4">
        <v>3.3650000000000002</v>
      </c>
      <c r="BK229" s="4">
        <v>0.71199999999999997</v>
      </c>
      <c r="BL229" s="4">
        <v>4.077</v>
      </c>
      <c r="BM229" s="4">
        <v>158.20949999999999</v>
      </c>
      <c r="BQ229" s="4">
        <v>1099.818</v>
      </c>
      <c r="BR229" s="4">
        <v>0.80889</v>
      </c>
      <c r="BS229" s="4">
        <v>-5</v>
      </c>
      <c r="BT229" s="4">
        <v>0.44951000000000002</v>
      </c>
      <c r="BU229" s="4">
        <v>19.767250000000001</v>
      </c>
      <c r="BV229" s="4">
        <v>9.0801020000000001</v>
      </c>
    </row>
    <row r="230" spans="1:74" x14ac:dyDescent="0.25">
      <c r="A230" s="2">
        <v>42068</v>
      </c>
      <c r="B230" s="3">
        <v>3.0408564814814815E-2</v>
      </c>
      <c r="C230" s="4">
        <v>8.0809999999999995</v>
      </c>
      <c r="D230" s="4">
        <v>3.4695999999999998</v>
      </c>
      <c r="E230" s="4">
        <v>34696.495179999998</v>
      </c>
      <c r="F230" s="4">
        <v>184.3</v>
      </c>
      <c r="G230" s="4">
        <v>104.6</v>
      </c>
      <c r="H230" s="4">
        <v>20566.099999999999</v>
      </c>
      <c r="J230" s="4">
        <v>6.7</v>
      </c>
      <c r="K230" s="4">
        <v>0.87690000000000001</v>
      </c>
      <c r="L230" s="4">
        <v>7.0865</v>
      </c>
      <c r="M230" s="4">
        <v>3.0427</v>
      </c>
      <c r="N230" s="4">
        <v>161.64940000000001</v>
      </c>
      <c r="O230" s="4">
        <v>91.767899999999997</v>
      </c>
      <c r="P230" s="4">
        <v>253.4</v>
      </c>
      <c r="Q230" s="4">
        <v>122.0163</v>
      </c>
      <c r="R230" s="4">
        <v>69.268299999999996</v>
      </c>
      <c r="S230" s="4">
        <v>191.3</v>
      </c>
      <c r="T230" s="4">
        <v>20566.084599999998</v>
      </c>
      <c r="W230" s="4">
        <v>0</v>
      </c>
      <c r="X230" s="4">
        <v>5.8754999999999997</v>
      </c>
      <c r="Y230" s="4">
        <v>12.1</v>
      </c>
      <c r="Z230" s="4">
        <v>860</v>
      </c>
      <c r="AA230" s="4">
        <v>889</v>
      </c>
      <c r="AB230" s="4">
        <v>894</v>
      </c>
      <c r="AC230" s="4">
        <v>55</v>
      </c>
      <c r="AD230" s="4">
        <v>5.89</v>
      </c>
      <c r="AE230" s="4">
        <v>0.14000000000000001</v>
      </c>
      <c r="AF230" s="4">
        <v>990</v>
      </c>
      <c r="AG230" s="4">
        <v>-12</v>
      </c>
      <c r="AH230" s="4">
        <v>11</v>
      </c>
      <c r="AI230" s="4">
        <v>33</v>
      </c>
      <c r="AJ230" s="4">
        <v>188.4</v>
      </c>
      <c r="AK230" s="4">
        <v>138</v>
      </c>
      <c r="AL230" s="4">
        <v>1.4</v>
      </c>
      <c r="AM230" s="4">
        <v>195</v>
      </c>
      <c r="AN230" s="4" t="s">
        <v>155</v>
      </c>
      <c r="AO230" s="4">
        <v>2</v>
      </c>
      <c r="AP230" s="5">
        <v>0.7804282407407408</v>
      </c>
      <c r="AQ230" s="4">
        <v>47.16254</v>
      </c>
      <c r="AR230" s="4">
        <v>-88.483012000000002</v>
      </c>
      <c r="AS230" s="4">
        <v>440.3</v>
      </c>
      <c r="AT230" s="4">
        <v>43.6</v>
      </c>
      <c r="AU230" s="4">
        <v>11</v>
      </c>
      <c r="AV230" s="4">
        <v>9</v>
      </c>
      <c r="AW230" s="4" t="s">
        <v>203</v>
      </c>
      <c r="AX230" s="4">
        <v>1.1877120000000001</v>
      </c>
      <c r="AY230" s="4">
        <v>1.8877120000000001</v>
      </c>
      <c r="AZ230" s="4">
        <v>2.1877119999999999</v>
      </c>
      <c r="BA230" s="4">
        <v>14.023</v>
      </c>
      <c r="BB230" s="4">
        <v>14.61</v>
      </c>
      <c r="BC230" s="4">
        <v>1.04</v>
      </c>
      <c r="BD230" s="4">
        <v>14.032</v>
      </c>
      <c r="BE230" s="4">
        <v>1763.941</v>
      </c>
      <c r="BF230" s="4">
        <v>482.04399999999998</v>
      </c>
      <c r="BG230" s="4">
        <v>4.2140000000000004</v>
      </c>
      <c r="BH230" s="4">
        <v>2.3919999999999999</v>
      </c>
      <c r="BI230" s="4">
        <v>6.6059999999999999</v>
      </c>
      <c r="BJ230" s="4">
        <v>3.181</v>
      </c>
      <c r="BK230" s="4">
        <v>1.806</v>
      </c>
      <c r="BL230" s="4">
        <v>4.9859999999999998</v>
      </c>
      <c r="BM230" s="4">
        <v>169.28700000000001</v>
      </c>
      <c r="BQ230" s="4">
        <v>1063.4010000000001</v>
      </c>
      <c r="BR230" s="4">
        <v>0.81140999999999996</v>
      </c>
      <c r="BS230" s="4">
        <v>-5</v>
      </c>
      <c r="BT230" s="4">
        <v>0.44517000000000001</v>
      </c>
      <c r="BU230" s="4">
        <v>19.828831999999998</v>
      </c>
      <c r="BV230" s="4">
        <v>8.9924339999999994</v>
      </c>
    </row>
    <row r="231" spans="1:74" x14ac:dyDescent="0.25">
      <c r="A231" s="2">
        <v>42068</v>
      </c>
      <c r="B231" s="3">
        <v>3.0420138888888889E-2</v>
      </c>
      <c r="C231" s="4">
        <v>8.6159999999999997</v>
      </c>
      <c r="D231" s="4">
        <v>2.8847999999999998</v>
      </c>
      <c r="E231" s="4">
        <v>28847.656900000002</v>
      </c>
      <c r="F231" s="4">
        <v>177.6</v>
      </c>
      <c r="G231" s="4">
        <v>52.6</v>
      </c>
      <c r="H231" s="4">
        <v>19723.400000000001</v>
      </c>
      <c r="J231" s="4">
        <v>6.7</v>
      </c>
      <c r="K231" s="4">
        <v>0.879</v>
      </c>
      <c r="L231" s="4">
        <v>7.5732999999999997</v>
      </c>
      <c r="M231" s="4">
        <v>2.5356999999999998</v>
      </c>
      <c r="N231" s="4">
        <v>156.12569999999999</v>
      </c>
      <c r="O231" s="4">
        <v>46.217599999999997</v>
      </c>
      <c r="P231" s="4">
        <v>202.3</v>
      </c>
      <c r="Q231" s="4">
        <v>117.84690000000001</v>
      </c>
      <c r="R231" s="4">
        <v>34.886000000000003</v>
      </c>
      <c r="S231" s="4">
        <v>152.69999999999999</v>
      </c>
      <c r="T231" s="4">
        <v>19723.41</v>
      </c>
      <c r="W231" s="4">
        <v>0</v>
      </c>
      <c r="X231" s="4">
        <v>5.8894000000000002</v>
      </c>
      <c r="Y231" s="4">
        <v>12.2</v>
      </c>
      <c r="Z231" s="4">
        <v>860</v>
      </c>
      <c r="AA231" s="4">
        <v>888</v>
      </c>
      <c r="AB231" s="4">
        <v>894</v>
      </c>
      <c r="AC231" s="4">
        <v>55</v>
      </c>
      <c r="AD231" s="4">
        <v>5.89</v>
      </c>
      <c r="AE231" s="4">
        <v>0.14000000000000001</v>
      </c>
      <c r="AF231" s="4">
        <v>990</v>
      </c>
      <c r="AG231" s="4">
        <v>-12</v>
      </c>
      <c r="AH231" s="4">
        <v>11</v>
      </c>
      <c r="AI231" s="4">
        <v>33</v>
      </c>
      <c r="AJ231" s="4">
        <v>188.6</v>
      </c>
      <c r="AK231" s="4">
        <v>138</v>
      </c>
      <c r="AL231" s="4">
        <v>1.5</v>
      </c>
      <c r="AM231" s="4">
        <v>195</v>
      </c>
      <c r="AN231" s="4" t="s">
        <v>155</v>
      </c>
      <c r="AO231" s="4">
        <v>2</v>
      </c>
      <c r="AP231" s="5">
        <v>0.78043981481481473</v>
      </c>
      <c r="AQ231" s="4">
        <v>47.162878999999997</v>
      </c>
      <c r="AR231" s="4">
        <v>-88.483177999999995</v>
      </c>
      <c r="AS231" s="4">
        <v>426.5</v>
      </c>
      <c r="AT231" s="4">
        <v>43.6</v>
      </c>
      <c r="AU231" s="4">
        <v>11</v>
      </c>
      <c r="AV231" s="4">
        <v>9</v>
      </c>
      <c r="AW231" s="4" t="s">
        <v>203</v>
      </c>
      <c r="AX231" s="4">
        <v>1.2</v>
      </c>
      <c r="AY231" s="4">
        <v>1.9</v>
      </c>
      <c r="AZ231" s="4">
        <v>2.2877879999999999</v>
      </c>
      <c r="BA231" s="4">
        <v>14.023</v>
      </c>
      <c r="BB231" s="4">
        <v>14.86</v>
      </c>
      <c r="BC231" s="4">
        <v>1.06</v>
      </c>
      <c r="BD231" s="4">
        <v>13.763999999999999</v>
      </c>
      <c r="BE231" s="4">
        <v>1901.4749999999999</v>
      </c>
      <c r="BF231" s="4">
        <v>405.21600000000001</v>
      </c>
      <c r="BG231" s="4">
        <v>4.1050000000000004</v>
      </c>
      <c r="BH231" s="4">
        <v>1.2150000000000001</v>
      </c>
      <c r="BI231" s="4">
        <v>5.32</v>
      </c>
      <c r="BJ231" s="4">
        <v>3.0990000000000002</v>
      </c>
      <c r="BK231" s="4">
        <v>0.91700000000000004</v>
      </c>
      <c r="BL231" s="4">
        <v>4.016</v>
      </c>
      <c r="BM231" s="4">
        <v>163.75960000000001</v>
      </c>
      <c r="BQ231" s="4">
        <v>1075.1590000000001</v>
      </c>
      <c r="BR231" s="4">
        <v>0.79154000000000002</v>
      </c>
      <c r="BS231" s="4">
        <v>-5</v>
      </c>
      <c r="BT231" s="4">
        <v>0.44192500000000001</v>
      </c>
      <c r="BU231" s="4">
        <v>19.343259</v>
      </c>
      <c r="BV231" s="4">
        <v>8.9268850000000004</v>
      </c>
    </row>
    <row r="232" spans="1:74" x14ac:dyDescent="0.25">
      <c r="A232" s="2">
        <v>42068</v>
      </c>
      <c r="B232" s="3">
        <v>3.0431712962962962E-2</v>
      </c>
      <c r="C232" s="4">
        <v>9.2889999999999997</v>
      </c>
      <c r="D232" s="4">
        <v>2.2559</v>
      </c>
      <c r="E232" s="4">
        <v>22559.11765</v>
      </c>
      <c r="F232" s="4">
        <v>176.3</v>
      </c>
      <c r="G232" s="4">
        <v>10</v>
      </c>
      <c r="H232" s="4">
        <v>17018.2</v>
      </c>
      <c r="J232" s="4">
        <v>6.6</v>
      </c>
      <c r="K232" s="4">
        <v>0.8821</v>
      </c>
      <c r="L232" s="4">
        <v>8.1936999999999998</v>
      </c>
      <c r="M232" s="4">
        <v>1.99</v>
      </c>
      <c r="N232" s="4">
        <v>155.4761</v>
      </c>
      <c r="O232" s="4">
        <v>8.8317999999999994</v>
      </c>
      <c r="P232" s="4">
        <v>164.3</v>
      </c>
      <c r="Q232" s="4">
        <v>117.3566</v>
      </c>
      <c r="R232" s="4">
        <v>6.6664000000000003</v>
      </c>
      <c r="S232" s="4">
        <v>124</v>
      </c>
      <c r="T232" s="4">
        <v>17018.219400000002</v>
      </c>
      <c r="W232" s="4">
        <v>0</v>
      </c>
      <c r="X232" s="4">
        <v>5.8220000000000001</v>
      </c>
      <c r="Y232" s="4">
        <v>12.1</v>
      </c>
      <c r="Z232" s="4">
        <v>860</v>
      </c>
      <c r="AA232" s="4">
        <v>888</v>
      </c>
      <c r="AB232" s="4">
        <v>893</v>
      </c>
      <c r="AC232" s="4">
        <v>55</v>
      </c>
      <c r="AD232" s="4">
        <v>5.89</v>
      </c>
      <c r="AE232" s="4">
        <v>0.14000000000000001</v>
      </c>
      <c r="AF232" s="4">
        <v>990</v>
      </c>
      <c r="AG232" s="4">
        <v>-12</v>
      </c>
      <c r="AH232" s="4">
        <v>11</v>
      </c>
      <c r="AI232" s="4">
        <v>33</v>
      </c>
      <c r="AJ232" s="4">
        <v>188</v>
      </c>
      <c r="AK232" s="4">
        <v>138</v>
      </c>
      <c r="AL232" s="4">
        <v>1.6</v>
      </c>
      <c r="AM232" s="4">
        <v>195</v>
      </c>
      <c r="AN232" s="4" t="s">
        <v>155</v>
      </c>
      <c r="AO232" s="4">
        <v>2</v>
      </c>
      <c r="AP232" s="5">
        <v>0.78046296296296302</v>
      </c>
      <c r="AQ232" s="4">
        <v>47.162917999999998</v>
      </c>
      <c r="AR232" s="4">
        <v>-88.483204999999998</v>
      </c>
      <c r="AS232" s="4">
        <v>426.4</v>
      </c>
      <c r="AT232" s="4">
        <v>44.8</v>
      </c>
      <c r="AU232" s="4">
        <v>11</v>
      </c>
      <c r="AV232" s="4">
        <v>9</v>
      </c>
      <c r="AW232" s="4" t="s">
        <v>203</v>
      </c>
      <c r="AX232" s="4">
        <v>1.2878000000000001</v>
      </c>
      <c r="AY232" s="4">
        <v>1.9878</v>
      </c>
      <c r="AZ232" s="4">
        <v>2.3877999999999999</v>
      </c>
      <c r="BA232" s="4">
        <v>14.023</v>
      </c>
      <c r="BB232" s="4">
        <v>15.26</v>
      </c>
      <c r="BC232" s="4">
        <v>1.0900000000000001</v>
      </c>
      <c r="BD232" s="4">
        <v>13.363</v>
      </c>
      <c r="BE232" s="4">
        <v>2091.2719999999999</v>
      </c>
      <c r="BF232" s="4">
        <v>323.267</v>
      </c>
      <c r="BG232" s="4">
        <v>4.1559999999999997</v>
      </c>
      <c r="BH232" s="4">
        <v>0.23599999999999999</v>
      </c>
      <c r="BI232" s="4">
        <v>4.3920000000000003</v>
      </c>
      <c r="BJ232" s="4">
        <v>3.137</v>
      </c>
      <c r="BK232" s="4">
        <v>0.17799999999999999</v>
      </c>
      <c r="BL232" s="4">
        <v>3.3149999999999999</v>
      </c>
      <c r="BM232" s="4">
        <v>143.63720000000001</v>
      </c>
      <c r="BQ232" s="4">
        <v>1080.45</v>
      </c>
      <c r="BR232" s="4">
        <v>0.66961499999999996</v>
      </c>
      <c r="BS232" s="4">
        <v>-5</v>
      </c>
      <c r="BT232" s="4">
        <v>0.43775500000000001</v>
      </c>
      <c r="BU232" s="4">
        <v>16.363716</v>
      </c>
      <c r="BV232" s="4">
        <v>8.842651</v>
      </c>
    </row>
    <row r="233" spans="1:74" x14ac:dyDescent="0.25">
      <c r="A233" s="2">
        <v>42068</v>
      </c>
      <c r="B233" s="3">
        <v>3.0443287037037036E-2</v>
      </c>
      <c r="C233" s="4">
        <v>9.58</v>
      </c>
      <c r="D233" s="4">
        <v>2.0015000000000001</v>
      </c>
      <c r="E233" s="4">
        <v>20014.938470000001</v>
      </c>
      <c r="F233" s="4">
        <v>174.7</v>
      </c>
      <c r="G233" s="4">
        <v>7.1</v>
      </c>
      <c r="H233" s="4">
        <v>15951.7</v>
      </c>
      <c r="J233" s="4">
        <v>6.6</v>
      </c>
      <c r="K233" s="4">
        <v>0.88319999999999999</v>
      </c>
      <c r="L233" s="4">
        <v>8.4605999999999995</v>
      </c>
      <c r="M233" s="4">
        <v>1.7676000000000001</v>
      </c>
      <c r="N233" s="4">
        <v>154.251</v>
      </c>
      <c r="O233" s="4">
        <v>6.2704000000000004</v>
      </c>
      <c r="P233" s="4">
        <v>160.5</v>
      </c>
      <c r="Q233" s="4">
        <v>116.4318</v>
      </c>
      <c r="R233" s="4">
        <v>4.7329999999999997</v>
      </c>
      <c r="S233" s="4">
        <v>121.2</v>
      </c>
      <c r="T233" s="4">
        <v>15951.7232</v>
      </c>
      <c r="W233" s="4">
        <v>0</v>
      </c>
      <c r="X233" s="4">
        <v>5.8288000000000002</v>
      </c>
      <c r="Y233" s="4">
        <v>12.2</v>
      </c>
      <c r="Z233" s="4">
        <v>859</v>
      </c>
      <c r="AA233" s="4">
        <v>888</v>
      </c>
      <c r="AB233" s="4">
        <v>892</v>
      </c>
      <c r="AC233" s="4">
        <v>55</v>
      </c>
      <c r="AD233" s="4">
        <v>5.89</v>
      </c>
      <c r="AE233" s="4">
        <v>0.14000000000000001</v>
      </c>
      <c r="AF233" s="4">
        <v>990</v>
      </c>
      <c r="AG233" s="4">
        <v>-12</v>
      </c>
      <c r="AH233" s="4">
        <v>11</v>
      </c>
      <c r="AI233" s="4">
        <v>33</v>
      </c>
      <c r="AJ233" s="4">
        <v>188</v>
      </c>
      <c r="AK233" s="4">
        <v>138</v>
      </c>
      <c r="AL233" s="4">
        <v>1.6</v>
      </c>
      <c r="AM233" s="4">
        <v>195</v>
      </c>
      <c r="AN233" s="4" t="s">
        <v>155</v>
      </c>
      <c r="AO233" s="4">
        <v>2</v>
      </c>
      <c r="AP233" s="5">
        <v>0.78046296296296302</v>
      </c>
      <c r="AQ233" s="4">
        <v>47.163055999999997</v>
      </c>
      <c r="AR233" s="4">
        <v>-88.483324999999994</v>
      </c>
      <c r="AS233" s="4">
        <v>424.9</v>
      </c>
      <c r="AT233" s="4">
        <v>46.3</v>
      </c>
      <c r="AU233" s="4">
        <v>11</v>
      </c>
      <c r="AV233" s="4">
        <v>9</v>
      </c>
      <c r="AW233" s="4" t="s">
        <v>203</v>
      </c>
      <c r="AX233" s="4">
        <v>0.94879999999999998</v>
      </c>
      <c r="AY233" s="4">
        <v>2</v>
      </c>
      <c r="AZ233" s="4">
        <v>2.2244000000000002</v>
      </c>
      <c r="BA233" s="4">
        <v>14.023</v>
      </c>
      <c r="BB233" s="4">
        <v>15.4</v>
      </c>
      <c r="BC233" s="4">
        <v>1.1000000000000001</v>
      </c>
      <c r="BD233" s="4">
        <v>13.23</v>
      </c>
      <c r="BE233" s="4">
        <v>2170.788</v>
      </c>
      <c r="BF233" s="4">
        <v>288.65800000000002</v>
      </c>
      <c r="BG233" s="4">
        <v>4.1449999999999996</v>
      </c>
      <c r="BH233" s="4">
        <v>0.16800000000000001</v>
      </c>
      <c r="BI233" s="4">
        <v>4.3129999999999997</v>
      </c>
      <c r="BJ233" s="4">
        <v>3.1280000000000001</v>
      </c>
      <c r="BK233" s="4">
        <v>0.127</v>
      </c>
      <c r="BL233" s="4">
        <v>3.2559999999999998</v>
      </c>
      <c r="BM233" s="4">
        <v>135.345</v>
      </c>
      <c r="BQ233" s="4">
        <v>1087.415</v>
      </c>
      <c r="BR233" s="4">
        <v>0.65893000000000002</v>
      </c>
      <c r="BS233" s="4">
        <v>-5</v>
      </c>
      <c r="BT233" s="4">
        <v>0.43434</v>
      </c>
      <c r="BU233" s="4">
        <v>16.102602000000001</v>
      </c>
      <c r="BV233" s="4">
        <v>8.7736680000000007</v>
      </c>
    </row>
    <row r="234" spans="1:74" x14ac:dyDescent="0.25">
      <c r="A234" s="2">
        <v>42068</v>
      </c>
      <c r="B234" s="3">
        <v>3.045486111111111E-2</v>
      </c>
      <c r="C234" s="4">
        <v>9.7590000000000003</v>
      </c>
      <c r="D234" s="4">
        <v>2.0102000000000002</v>
      </c>
      <c r="E234" s="4">
        <v>20101.893240000001</v>
      </c>
      <c r="F234" s="4">
        <v>169.9</v>
      </c>
      <c r="G234" s="4">
        <v>21.6</v>
      </c>
      <c r="H234" s="4">
        <v>15936.2</v>
      </c>
      <c r="J234" s="4">
        <v>6.5</v>
      </c>
      <c r="K234" s="4">
        <v>0.88160000000000005</v>
      </c>
      <c r="L234" s="4">
        <v>8.6042000000000005</v>
      </c>
      <c r="M234" s="4">
        <v>1.7722</v>
      </c>
      <c r="N234" s="4">
        <v>149.8116</v>
      </c>
      <c r="O234" s="4">
        <v>19.0288</v>
      </c>
      <c r="P234" s="4">
        <v>168.8</v>
      </c>
      <c r="Q234" s="4">
        <v>113.0809</v>
      </c>
      <c r="R234" s="4">
        <v>14.3634</v>
      </c>
      <c r="S234" s="4">
        <v>127.4</v>
      </c>
      <c r="T234" s="4">
        <v>15936.1515</v>
      </c>
      <c r="W234" s="4">
        <v>0</v>
      </c>
      <c r="X234" s="4">
        <v>5.7305000000000001</v>
      </c>
      <c r="Y234" s="4">
        <v>12.2</v>
      </c>
      <c r="Z234" s="4">
        <v>859</v>
      </c>
      <c r="AA234" s="4">
        <v>887</v>
      </c>
      <c r="AB234" s="4">
        <v>893</v>
      </c>
      <c r="AC234" s="4">
        <v>55</v>
      </c>
      <c r="AD234" s="4">
        <v>5.89</v>
      </c>
      <c r="AE234" s="4">
        <v>0.14000000000000001</v>
      </c>
      <c r="AF234" s="4">
        <v>990</v>
      </c>
      <c r="AG234" s="4">
        <v>-12</v>
      </c>
      <c r="AH234" s="4">
        <v>11</v>
      </c>
      <c r="AI234" s="4">
        <v>33</v>
      </c>
      <c r="AJ234" s="4">
        <v>188</v>
      </c>
      <c r="AK234" s="4">
        <v>137.6</v>
      </c>
      <c r="AL234" s="4">
        <v>1.5</v>
      </c>
      <c r="AM234" s="4">
        <v>195</v>
      </c>
      <c r="AN234" s="4" t="s">
        <v>155</v>
      </c>
      <c r="AO234" s="4">
        <v>2</v>
      </c>
      <c r="AP234" s="5">
        <v>0.78047453703703706</v>
      </c>
      <c r="AQ234" s="4">
        <v>47.163209000000002</v>
      </c>
      <c r="AR234" s="4">
        <v>-88.483496000000002</v>
      </c>
      <c r="AS234" s="4">
        <v>427.2</v>
      </c>
      <c r="AT234" s="4">
        <v>46.5</v>
      </c>
      <c r="AU234" s="4">
        <v>11</v>
      </c>
      <c r="AV234" s="4">
        <v>9</v>
      </c>
      <c r="AW234" s="4" t="s">
        <v>203</v>
      </c>
      <c r="AX234" s="4">
        <v>1.6024</v>
      </c>
      <c r="AY234" s="4">
        <v>1.1220000000000001</v>
      </c>
      <c r="AZ234" s="4">
        <v>2.8146</v>
      </c>
      <c r="BA234" s="4">
        <v>14.023</v>
      </c>
      <c r="BB234" s="4">
        <v>15.2</v>
      </c>
      <c r="BC234" s="4">
        <v>1.08</v>
      </c>
      <c r="BD234" s="4">
        <v>13.428000000000001</v>
      </c>
      <c r="BE234" s="4">
        <v>2180.4940000000001</v>
      </c>
      <c r="BF234" s="4">
        <v>285.85199999999998</v>
      </c>
      <c r="BG234" s="4">
        <v>3.976</v>
      </c>
      <c r="BH234" s="4">
        <v>0.505</v>
      </c>
      <c r="BI234" s="4">
        <v>4.4809999999999999</v>
      </c>
      <c r="BJ234" s="4">
        <v>3.0009999999999999</v>
      </c>
      <c r="BK234" s="4">
        <v>0.38100000000000001</v>
      </c>
      <c r="BL234" s="4">
        <v>3.3820000000000001</v>
      </c>
      <c r="BM234" s="4">
        <v>133.55199999999999</v>
      </c>
      <c r="BQ234" s="4">
        <v>1055.94</v>
      </c>
      <c r="BR234" s="4">
        <v>0.74822500000000003</v>
      </c>
      <c r="BS234" s="4">
        <v>-5</v>
      </c>
      <c r="BT234" s="4">
        <v>0.42951</v>
      </c>
      <c r="BU234" s="4">
        <v>18.284749000000001</v>
      </c>
      <c r="BV234" s="4">
        <v>8.6761020000000002</v>
      </c>
    </row>
    <row r="235" spans="1:74" x14ac:dyDescent="0.25">
      <c r="A235" s="2">
        <v>42068</v>
      </c>
      <c r="B235" s="3">
        <v>3.0466435185185187E-2</v>
      </c>
      <c r="C235" s="4">
        <v>10.077999999999999</v>
      </c>
      <c r="D235" s="4">
        <v>1.8767</v>
      </c>
      <c r="E235" s="4">
        <v>18767.44787</v>
      </c>
      <c r="F235" s="4">
        <v>170.5</v>
      </c>
      <c r="G235" s="4">
        <v>110.3</v>
      </c>
      <c r="H235" s="4">
        <v>16035.8</v>
      </c>
      <c r="J235" s="4">
        <v>6.42</v>
      </c>
      <c r="K235" s="4">
        <v>0.88019999999999998</v>
      </c>
      <c r="L235" s="4">
        <v>8.8706999999999994</v>
      </c>
      <c r="M235" s="4">
        <v>1.6518999999999999</v>
      </c>
      <c r="N235" s="4">
        <v>150.0737</v>
      </c>
      <c r="O235" s="4">
        <v>97.085800000000006</v>
      </c>
      <c r="P235" s="4">
        <v>247.2</v>
      </c>
      <c r="Q235" s="4">
        <v>113.2788</v>
      </c>
      <c r="R235" s="4">
        <v>73.282399999999996</v>
      </c>
      <c r="S235" s="4">
        <v>186.6</v>
      </c>
      <c r="T235" s="4">
        <v>16035.7773</v>
      </c>
      <c r="W235" s="4">
        <v>0</v>
      </c>
      <c r="X235" s="4">
        <v>5.6535000000000002</v>
      </c>
      <c r="Y235" s="4">
        <v>12.1</v>
      </c>
      <c r="Z235" s="4">
        <v>860</v>
      </c>
      <c r="AA235" s="4">
        <v>888</v>
      </c>
      <c r="AB235" s="4">
        <v>894</v>
      </c>
      <c r="AC235" s="4">
        <v>55</v>
      </c>
      <c r="AD235" s="4">
        <v>5.89</v>
      </c>
      <c r="AE235" s="4">
        <v>0.14000000000000001</v>
      </c>
      <c r="AF235" s="4">
        <v>990</v>
      </c>
      <c r="AG235" s="4">
        <v>-12</v>
      </c>
      <c r="AH235" s="4">
        <v>11</v>
      </c>
      <c r="AI235" s="4">
        <v>33</v>
      </c>
      <c r="AJ235" s="4">
        <v>188</v>
      </c>
      <c r="AK235" s="4">
        <v>137.4</v>
      </c>
      <c r="AL235" s="4">
        <v>1.5</v>
      </c>
      <c r="AM235" s="4">
        <v>195</v>
      </c>
      <c r="AN235" s="4" t="s">
        <v>155</v>
      </c>
      <c r="AO235" s="4">
        <v>2</v>
      </c>
      <c r="AP235" s="5">
        <v>0.7804861111111111</v>
      </c>
      <c r="AQ235" s="4">
        <v>47.163359</v>
      </c>
      <c r="AR235" s="4">
        <v>-88.483649</v>
      </c>
      <c r="AS235" s="4">
        <v>426.8</v>
      </c>
      <c r="AT235" s="4">
        <v>45.7</v>
      </c>
      <c r="AU235" s="4">
        <v>11</v>
      </c>
      <c r="AV235" s="4">
        <v>9</v>
      </c>
      <c r="AW235" s="4" t="s">
        <v>203</v>
      </c>
      <c r="AX235" s="4">
        <v>0.99830200000000002</v>
      </c>
      <c r="AY235" s="4">
        <v>1.087712</v>
      </c>
      <c r="AZ235" s="4">
        <v>2.2860140000000002</v>
      </c>
      <c r="BA235" s="4">
        <v>14.023</v>
      </c>
      <c r="BB235" s="4">
        <v>15.01</v>
      </c>
      <c r="BC235" s="4">
        <v>1.07</v>
      </c>
      <c r="BD235" s="4">
        <v>13.611000000000001</v>
      </c>
      <c r="BE235" s="4">
        <v>2218.9960000000001</v>
      </c>
      <c r="BF235" s="4">
        <v>263.00299999999999</v>
      </c>
      <c r="BG235" s="4">
        <v>3.931</v>
      </c>
      <c r="BH235" s="4">
        <v>2.5430000000000001</v>
      </c>
      <c r="BI235" s="4">
        <v>6.4749999999999996</v>
      </c>
      <c r="BJ235" s="4">
        <v>2.9670000000000001</v>
      </c>
      <c r="BK235" s="4">
        <v>1.92</v>
      </c>
      <c r="BL235" s="4">
        <v>4.8869999999999996</v>
      </c>
      <c r="BM235" s="4">
        <v>132.65049999999999</v>
      </c>
      <c r="BQ235" s="4">
        <v>1028.296</v>
      </c>
      <c r="BR235" s="4">
        <v>0.73292999999999997</v>
      </c>
      <c r="BS235" s="4">
        <v>-5</v>
      </c>
      <c r="BT235" s="4">
        <v>0.42558499999999999</v>
      </c>
      <c r="BU235" s="4">
        <v>17.910976999999999</v>
      </c>
      <c r="BV235" s="4">
        <v>8.5968169999999997</v>
      </c>
    </row>
    <row r="236" spans="1:74" x14ac:dyDescent="0.25">
      <c r="A236" s="2">
        <v>42068</v>
      </c>
      <c r="B236" s="3">
        <v>3.0478009259259264E-2</v>
      </c>
      <c r="C236" s="4">
        <v>10.491</v>
      </c>
      <c r="D236" s="4">
        <v>1.413</v>
      </c>
      <c r="E236" s="4">
        <v>14129.50777</v>
      </c>
      <c r="F236" s="4">
        <v>178.1</v>
      </c>
      <c r="G236" s="4">
        <v>136.4</v>
      </c>
      <c r="H236" s="4">
        <v>15143.8</v>
      </c>
      <c r="J236" s="4">
        <v>6.27</v>
      </c>
      <c r="K236" s="4">
        <v>0.88200000000000001</v>
      </c>
      <c r="L236" s="4">
        <v>9.2531999999999996</v>
      </c>
      <c r="M236" s="4">
        <v>1.2463</v>
      </c>
      <c r="N236" s="4">
        <v>157.0675</v>
      </c>
      <c r="O236" s="4">
        <v>120.2694</v>
      </c>
      <c r="P236" s="4">
        <v>277.3</v>
      </c>
      <c r="Q236" s="4">
        <v>118.5578</v>
      </c>
      <c r="R236" s="4">
        <v>90.781800000000004</v>
      </c>
      <c r="S236" s="4">
        <v>209.3</v>
      </c>
      <c r="T236" s="4">
        <v>15143.835999999999</v>
      </c>
      <c r="W236" s="4">
        <v>0</v>
      </c>
      <c r="X236" s="4">
        <v>5.5316000000000001</v>
      </c>
      <c r="Y236" s="4">
        <v>12.2</v>
      </c>
      <c r="Z236" s="4">
        <v>860</v>
      </c>
      <c r="AA236" s="4">
        <v>889</v>
      </c>
      <c r="AB236" s="4">
        <v>894</v>
      </c>
      <c r="AC236" s="4">
        <v>55</v>
      </c>
      <c r="AD236" s="4">
        <v>5.89</v>
      </c>
      <c r="AE236" s="4">
        <v>0.14000000000000001</v>
      </c>
      <c r="AF236" s="4">
        <v>990</v>
      </c>
      <c r="AG236" s="4">
        <v>-12</v>
      </c>
      <c r="AH236" s="4">
        <v>11</v>
      </c>
      <c r="AI236" s="4">
        <v>33</v>
      </c>
      <c r="AJ236" s="4">
        <v>188</v>
      </c>
      <c r="AK236" s="4">
        <v>138</v>
      </c>
      <c r="AL236" s="4">
        <v>1.6</v>
      </c>
      <c r="AM236" s="4">
        <v>195</v>
      </c>
      <c r="AN236" s="4" t="s">
        <v>155</v>
      </c>
      <c r="AO236" s="4">
        <v>2</v>
      </c>
      <c r="AP236" s="5">
        <v>0.78049768518518514</v>
      </c>
      <c r="AQ236" s="4">
        <v>47.163122999999999</v>
      </c>
      <c r="AR236" s="4">
        <v>-88.484486000000004</v>
      </c>
      <c r="AS236" s="4">
        <v>458.8</v>
      </c>
      <c r="AT236" s="4">
        <v>45.2</v>
      </c>
      <c r="AU236" s="4">
        <v>11</v>
      </c>
      <c r="AV236" s="4">
        <v>9</v>
      </c>
      <c r="AW236" s="4" t="s">
        <v>203</v>
      </c>
      <c r="AX236" s="4">
        <v>0.987788</v>
      </c>
      <c r="AY236" s="4">
        <v>1.1877880000000001</v>
      </c>
      <c r="AZ236" s="4">
        <v>2.2877879999999999</v>
      </c>
      <c r="BA236" s="4">
        <v>14.023</v>
      </c>
      <c r="BB236" s="4">
        <v>15.25</v>
      </c>
      <c r="BC236" s="4">
        <v>1.0900000000000001</v>
      </c>
      <c r="BD236" s="4">
        <v>13.375</v>
      </c>
      <c r="BE236" s="4">
        <v>2336.4090000000001</v>
      </c>
      <c r="BF236" s="4">
        <v>200.28299999999999</v>
      </c>
      <c r="BG236" s="4">
        <v>4.1529999999999996</v>
      </c>
      <c r="BH236" s="4">
        <v>3.18</v>
      </c>
      <c r="BI236" s="4">
        <v>7.3330000000000002</v>
      </c>
      <c r="BJ236" s="4">
        <v>3.1349999999999998</v>
      </c>
      <c r="BK236" s="4">
        <v>2.4</v>
      </c>
      <c r="BL236" s="4">
        <v>5.5350000000000001</v>
      </c>
      <c r="BM236" s="4">
        <v>126.4486</v>
      </c>
      <c r="BQ236" s="4">
        <v>1015.569</v>
      </c>
      <c r="BR236" s="4">
        <v>0.65588299999999999</v>
      </c>
      <c r="BS236" s="4">
        <v>-5</v>
      </c>
      <c r="BT236" s="4">
        <v>0.422927</v>
      </c>
      <c r="BU236" s="4">
        <v>16.028143</v>
      </c>
      <c r="BV236" s="4">
        <v>8.5431270000000001</v>
      </c>
    </row>
    <row r="237" spans="1:74" x14ac:dyDescent="0.25">
      <c r="A237" s="2">
        <v>42068</v>
      </c>
      <c r="B237" s="3">
        <v>3.0489583333333334E-2</v>
      </c>
      <c r="C237" s="4">
        <v>10.782999999999999</v>
      </c>
      <c r="D237" s="4">
        <v>0.82350000000000001</v>
      </c>
      <c r="E237" s="4">
        <v>8234.9635039999994</v>
      </c>
      <c r="F237" s="4">
        <v>201</v>
      </c>
      <c r="G237" s="4">
        <v>23.6</v>
      </c>
      <c r="H237" s="4">
        <v>12264.8</v>
      </c>
      <c r="J237" s="4">
        <v>6.02</v>
      </c>
      <c r="K237" s="4">
        <v>0.88780000000000003</v>
      </c>
      <c r="L237" s="4">
        <v>9.5729000000000006</v>
      </c>
      <c r="M237" s="4">
        <v>0.73109999999999997</v>
      </c>
      <c r="N237" s="4">
        <v>178.4853</v>
      </c>
      <c r="O237" s="4">
        <v>20.909500000000001</v>
      </c>
      <c r="P237" s="4">
        <v>199.4</v>
      </c>
      <c r="Q237" s="4">
        <v>134.7244</v>
      </c>
      <c r="R237" s="4">
        <v>15.7829</v>
      </c>
      <c r="S237" s="4">
        <v>150.5</v>
      </c>
      <c r="T237" s="4">
        <v>12264.7909</v>
      </c>
      <c r="W237" s="4">
        <v>0</v>
      </c>
      <c r="X237" s="4">
        <v>5.3444000000000003</v>
      </c>
      <c r="Y237" s="4">
        <v>12.1</v>
      </c>
      <c r="Z237" s="4">
        <v>859</v>
      </c>
      <c r="AA237" s="4">
        <v>888</v>
      </c>
      <c r="AB237" s="4">
        <v>893</v>
      </c>
      <c r="AC237" s="4">
        <v>55</v>
      </c>
      <c r="AD237" s="4">
        <v>5.89</v>
      </c>
      <c r="AE237" s="4">
        <v>0.14000000000000001</v>
      </c>
      <c r="AF237" s="4">
        <v>990</v>
      </c>
      <c r="AG237" s="4">
        <v>-12</v>
      </c>
      <c r="AH237" s="4">
        <v>11</v>
      </c>
      <c r="AI237" s="4">
        <v>33</v>
      </c>
      <c r="AJ237" s="4">
        <v>188</v>
      </c>
      <c r="AK237" s="4">
        <v>138</v>
      </c>
      <c r="AL237" s="4">
        <v>1.5</v>
      </c>
      <c r="AM237" s="4">
        <v>195</v>
      </c>
      <c r="AN237" s="4" t="s">
        <v>155</v>
      </c>
      <c r="AO237" s="4">
        <v>2</v>
      </c>
      <c r="AP237" s="5">
        <v>0.78050925925925929</v>
      </c>
      <c r="AQ237" s="4">
        <v>47.163209999999999</v>
      </c>
      <c r="AR237" s="4">
        <v>-88.484752</v>
      </c>
      <c r="AS237" s="4">
        <v>463.5</v>
      </c>
      <c r="AT237" s="4">
        <v>45</v>
      </c>
      <c r="AU237" s="4">
        <v>11</v>
      </c>
      <c r="AV237" s="4">
        <v>9</v>
      </c>
      <c r="AW237" s="4" t="s">
        <v>203</v>
      </c>
      <c r="AX237" s="4">
        <v>1</v>
      </c>
      <c r="AY237" s="4">
        <v>1.2</v>
      </c>
      <c r="AZ237" s="4">
        <v>2.2999999999999998</v>
      </c>
      <c r="BA237" s="4">
        <v>14.023</v>
      </c>
      <c r="BB237" s="4">
        <v>16.059999999999999</v>
      </c>
      <c r="BC237" s="4">
        <v>1.1499999999999999</v>
      </c>
      <c r="BD237" s="4">
        <v>12.638</v>
      </c>
      <c r="BE237" s="4">
        <v>2518.835</v>
      </c>
      <c r="BF237" s="4">
        <v>122.43600000000001</v>
      </c>
      <c r="BG237" s="4">
        <v>4.9180000000000001</v>
      </c>
      <c r="BH237" s="4">
        <v>0.57599999999999996</v>
      </c>
      <c r="BI237" s="4">
        <v>5.4939999999999998</v>
      </c>
      <c r="BJ237" s="4">
        <v>3.7120000000000002</v>
      </c>
      <c r="BK237" s="4">
        <v>0.435</v>
      </c>
      <c r="BL237" s="4">
        <v>4.1470000000000002</v>
      </c>
      <c r="BM237" s="4">
        <v>106.71729999999999</v>
      </c>
      <c r="BQ237" s="4">
        <v>1022.472</v>
      </c>
      <c r="BR237" s="4">
        <v>0.56060399999999999</v>
      </c>
      <c r="BS237" s="4">
        <v>-5</v>
      </c>
      <c r="BT237" s="4">
        <v>0.41875699999999999</v>
      </c>
      <c r="BU237" s="4">
        <v>13.69975</v>
      </c>
      <c r="BV237" s="4">
        <v>8.4588859999999997</v>
      </c>
    </row>
    <row r="238" spans="1:74" x14ac:dyDescent="0.25">
      <c r="A238" s="2">
        <v>42068</v>
      </c>
      <c r="B238" s="3">
        <v>3.0501157407407411E-2</v>
      </c>
      <c r="C238" s="4">
        <v>10.768000000000001</v>
      </c>
      <c r="D238" s="4">
        <v>0.37140000000000001</v>
      </c>
      <c r="E238" s="4">
        <v>3713.8539900000001</v>
      </c>
      <c r="F238" s="4">
        <v>209</v>
      </c>
      <c r="G238" s="4">
        <v>17</v>
      </c>
      <c r="H238" s="4">
        <v>9114.7999999999993</v>
      </c>
      <c r="J238" s="4">
        <v>5.88</v>
      </c>
      <c r="K238" s="4">
        <v>0.89500000000000002</v>
      </c>
      <c r="L238" s="4">
        <v>9.6379000000000001</v>
      </c>
      <c r="M238" s="4">
        <v>0.33239999999999997</v>
      </c>
      <c r="N238" s="4">
        <v>187.02789999999999</v>
      </c>
      <c r="O238" s="4">
        <v>15.170999999999999</v>
      </c>
      <c r="P238" s="4">
        <v>202.2</v>
      </c>
      <c r="Q238" s="4">
        <v>141.17250000000001</v>
      </c>
      <c r="R238" s="4">
        <v>11.4514</v>
      </c>
      <c r="S238" s="4">
        <v>152.6</v>
      </c>
      <c r="T238" s="4">
        <v>9114.8392000000003</v>
      </c>
      <c r="W238" s="4">
        <v>0</v>
      </c>
      <c r="X238" s="4">
        <v>5.2587000000000002</v>
      </c>
      <c r="Y238" s="4">
        <v>12.1</v>
      </c>
      <c r="Z238" s="4">
        <v>859</v>
      </c>
      <c r="AA238" s="4">
        <v>888</v>
      </c>
      <c r="AB238" s="4">
        <v>892</v>
      </c>
      <c r="AC238" s="4">
        <v>55</v>
      </c>
      <c r="AD238" s="4">
        <v>5.89</v>
      </c>
      <c r="AE238" s="4">
        <v>0.14000000000000001</v>
      </c>
      <c r="AF238" s="4">
        <v>990</v>
      </c>
      <c r="AG238" s="4">
        <v>-12</v>
      </c>
      <c r="AH238" s="4">
        <v>11</v>
      </c>
      <c r="AI238" s="4">
        <v>33</v>
      </c>
      <c r="AJ238" s="4">
        <v>188</v>
      </c>
      <c r="AK238" s="4">
        <v>138</v>
      </c>
      <c r="AL238" s="4">
        <v>1.5</v>
      </c>
      <c r="AM238" s="4">
        <v>195</v>
      </c>
      <c r="AN238" s="4" t="s">
        <v>155</v>
      </c>
      <c r="AO238" s="4">
        <v>2</v>
      </c>
      <c r="AP238" s="5">
        <v>0.78052083333333344</v>
      </c>
      <c r="AQ238" s="4">
        <v>47.162556000000002</v>
      </c>
      <c r="AR238" s="4">
        <v>-88.485501999999997</v>
      </c>
      <c r="AS238" s="4">
        <v>556.70000000000005</v>
      </c>
      <c r="AT238" s="4">
        <v>44.8</v>
      </c>
      <c r="AU238" s="4">
        <v>11</v>
      </c>
      <c r="AV238" s="4">
        <v>9</v>
      </c>
      <c r="AW238" s="4" t="s">
        <v>203</v>
      </c>
      <c r="AX238" s="4">
        <v>1.0878000000000001</v>
      </c>
      <c r="AY238" s="4">
        <v>1.2</v>
      </c>
      <c r="AZ238" s="4">
        <v>2.2999999999999998</v>
      </c>
      <c r="BA238" s="4">
        <v>14.023</v>
      </c>
      <c r="BB238" s="4">
        <v>17.190000000000001</v>
      </c>
      <c r="BC238" s="4">
        <v>1.23</v>
      </c>
      <c r="BD238" s="4">
        <v>11.728</v>
      </c>
      <c r="BE238" s="4">
        <v>2687.6840000000002</v>
      </c>
      <c r="BF238" s="4">
        <v>58.997999999999998</v>
      </c>
      <c r="BG238" s="4">
        <v>5.4619999999999997</v>
      </c>
      <c r="BH238" s="4">
        <v>0.443</v>
      </c>
      <c r="BI238" s="4">
        <v>5.9050000000000002</v>
      </c>
      <c r="BJ238" s="4">
        <v>4.1230000000000002</v>
      </c>
      <c r="BK238" s="4">
        <v>0.33400000000000002</v>
      </c>
      <c r="BL238" s="4">
        <v>4.4569999999999999</v>
      </c>
      <c r="BM238" s="4">
        <v>84.055599999999998</v>
      </c>
      <c r="BQ238" s="4">
        <v>1066.279</v>
      </c>
      <c r="BR238" s="4">
        <v>0.46759499999999998</v>
      </c>
      <c r="BS238" s="4">
        <v>-5</v>
      </c>
      <c r="BT238" s="4">
        <v>0.41658499999999998</v>
      </c>
      <c r="BU238" s="4">
        <v>11.426852999999999</v>
      </c>
      <c r="BV238" s="4">
        <v>8.4150170000000006</v>
      </c>
    </row>
    <row r="239" spans="1:74" x14ac:dyDescent="0.25">
      <c r="A239" s="2">
        <v>42068</v>
      </c>
      <c r="B239" s="3">
        <v>3.0512731481481481E-2</v>
      </c>
      <c r="C239" s="4">
        <v>10.542999999999999</v>
      </c>
      <c r="D239" s="4">
        <v>0.154</v>
      </c>
      <c r="E239" s="4">
        <v>1540.3896099999999</v>
      </c>
      <c r="F239" s="4">
        <v>207.2</v>
      </c>
      <c r="G239" s="4">
        <v>24.9</v>
      </c>
      <c r="H239" s="4">
        <v>7594.2</v>
      </c>
      <c r="J239" s="4">
        <v>5.62</v>
      </c>
      <c r="K239" s="4">
        <v>0.90029999999999999</v>
      </c>
      <c r="L239" s="4">
        <v>9.4917999999999996</v>
      </c>
      <c r="M239" s="4">
        <v>0.13869999999999999</v>
      </c>
      <c r="N239" s="4">
        <v>186.57830000000001</v>
      </c>
      <c r="O239" s="4">
        <v>22.416799999999999</v>
      </c>
      <c r="P239" s="4">
        <v>209</v>
      </c>
      <c r="Q239" s="4">
        <v>140.83320000000001</v>
      </c>
      <c r="R239" s="4">
        <v>16.9207</v>
      </c>
      <c r="S239" s="4">
        <v>157.80000000000001</v>
      </c>
      <c r="T239" s="4">
        <v>7594.1702999999998</v>
      </c>
      <c r="W239" s="4">
        <v>0</v>
      </c>
      <c r="X239" s="4">
        <v>5.0631000000000004</v>
      </c>
      <c r="Y239" s="4">
        <v>12.2</v>
      </c>
      <c r="Z239" s="4">
        <v>858</v>
      </c>
      <c r="AA239" s="4">
        <v>887</v>
      </c>
      <c r="AB239" s="4">
        <v>891</v>
      </c>
      <c r="AC239" s="4">
        <v>55</v>
      </c>
      <c r="AD239" s="4">
        <v>5.89</v>
      </c>
      <c r="AE239" s="4">
        <v>0.14000000000000001</v>
      </c>
      <c r="AF239" s="4">
        <v>990</v>
      </c>
      <c r="AG239" s="4">
        <v>-12</v>
      </c>
      <c r="AH239" s="4">
        <v>11</v>
      </c>
      <c r="AI239" s="4">
        <v>33</v>
      </c>
      <c r="AJ239" s="4">
        <v>188</v>
      </c>
      <c r="AK239" s="4">
        <v>138</v>
      </c>
      <c r="AL239" s="4">
        <v>1.6</v>
      </c>
      <c r="AM239" s="4">
        <v>195</v>
      </c>
      <c r="AN239" s="4" t="s">
        <v>155</v>
      </c>
      <c r="AO239" s="4">
        <v>2</v>
      </c>
      <c r="AP239" s="5">
        <v>0.78053240740740737</v>
      </c>
      <c r="AQ239" s="4">
        <v>47.161602000000002</v>
      </c>
      <c r="AR239" s="4">
        <v>-88.486464999999995</v>
      </c>
      <c r="AS239" s="4">
        <v>686.9</v>
      </c>
      <c r="AT239" s="4">
        <v>43.2</v>
      </c>
      <c r="AU239" s="4">
        <v>11</v>
      </c>
      <c r="AV239" s="4">
        <v>9</v>
      </c>
      <c r="AW239" s="4" t="s">
        <v>203</v>
      </c>
      <c r="AX239" s="4">
        <v>1.2756000000000001</v>
      </c>
      <c r="AY239" s="4">
        <v>1.0244</v>
      </c>
      <c r="AZ239" s="4">
        <v>2.4756</v>
      </c>
      <c r="BA239" s="4">
        <v>14.023</v>
      </c>
      <c r="BB239" s="4">
        <v>18.11</v>
      </c>
      <c r="BC239" s="4">
        <v>1.29</v>
      </c>
      <c r="BD239" s="4">
        <v>11.077</v>
      </c>
      <c r="BE239" s="4">
        <v>2772.75</v>
      </c>
      <c r="BF239" s="4">
        <v>25.783999999999999</v>
      </c>
      <c r="BG239" s="4">
        <v>5.7080000000000002</v>
      </c>
      <c r="BH239" s="4">
        <v>0.68600000000000005</v>
      </c>
      <c r="BI239" s="4">
        <v>6.3929999999999998</v>
      </c>
      <c r="BJ239" s="4">
        <v>4.3079999999999998</v>
      </c>
      <c r="BK239" s="4">
        <v>0.51800000000000002</v>
      </c>
      <c r="BL239" s="4">
        <v>4.8259999999999996</v>
      </c>
      <c r="BM239" s="4">
        <v>73.360900000000001</v>
      </c>
      <c r="BQ239" s="4">
        <v>1075.413</v>
      </c>
      <c r="BR239" s="4">
        <v>0.37429000000000001</v>
      </c>
      <c r="BS239" s="4">
        <v>-5</v>
      </c>
      <c r="BT239" s="4">
        <v>0.41475499999999998</v>
      </c>
      <c r="BU239" s="4">
        <v>9.1467120000000008</v>
      </c>
      <c r="BV239" s="4">
        <v>8.3780509999999992</v>
      </c>
    </row>
    <row r="240" spans="1:74" x14ac:dyDescent="0.25">
      <c r="A240" s="2">
        <v>42068</v>
      </c>
      <c r="B240" s="3">
        <v>3.0524305555555551E-2</v>
      </c>
      <c r="C240" s="4">
        <v>10.381</v>
      </c>
      <c r="D240" s="4">
        <v>0.09</v>
      </c>
      <c r="E240" s="4">
        <v>900</v>
      </c>
      <c r="F240" s="4">
        <v>199.4</v>
      </c>
      <c r="G240" s="4">
        <v>19.3</v>
      </c>
      <c r="H240" s="4">
        <v>7064.9</v>
      </c>
      <c r="J240" s="4">
        <v>5.4</v>
      </c>
      <c r="K240" s="4">
        <v>0.90269999999999995</v>
      </c>
      <c r="L240" s="4">
        <v>9.3703000000000003</v>
      </c>
      <c r="M240" s="4">
        <v>8.1199999999999994E-2</v>
      </c>
      <c r="N240" s="4">
        <v>180.0394</v>
      </c>
      <c r="O240" s="4">
        <v>17.383800000000001</v>
      </c>
      <c r="P240" s="4">
        <v>197.4</v>
      </c>
      <c r="Q240" s="4">
        <v>135.89750000000001</v>
      </c>
      <c r="R240" s="4">
        <v>13.121700000000001</v>
      </c>
      <c r="S240" s="4">
        <v>149</v>
      </c>
      <c r="T240" s="4">
        <v>7064.9246999999996</v>
      </c>
      <c r="W240" s="4">
        <v>0</v>
      </c>
      <c r="X240" s="4">
        <v>4.8745000000000003</v>
      </c>
      <c r="Y240" s="4">
        <v>12.1</v>
      </c>
      <c r="Z240" s="4">
        <v>858</v>
      </c>
      <c r="AA240" s="4">
        <v>888</v>
      </c>
      <c r="AB240" s="4">
        <v>892</v>
      </c>
      <c r="AC240" s="4">
        <v>55</v>
      </c>
      <c r="AD240" s="4">
        <v>5.89</v>
      </c>
      <c r="AE240" s="4">
        <v>0.14000000000000001</v>
      </c>
      <c r="AF240" s="4">
        <v>990</v>
      </c>
      <c r="AG240" s="4">
        <v>-12</v>
      </c>
      <c r="AH240" s="4">
        <v>11</v>
      </c>
      <c r="AI240" s="4">
        <v>33</v>
      </c>
      <c r="AJ240" s="4">
        <v>188</v>
      </c>
      <c r="AK240" s="4">
        <v>138</v>
      </c>
      <c r="AL240" s="4">
        <v>1.5</v>
      </c>
      <c r="AM240" s="4">
        <v>195</v>
      </c>
      <c r="AN240" s="4" t="s">
        <v>155</v>
      </c>
      <c r="AO240" s="4">
        <v>2</v>
      </c>
      <c r="AP240" s="5">
        <v>0.78054398148148152</v>
      </c>
      <c r="AQ240" s="4">
        <v>47.161526000000002</v>
      </c>
      <c r="AR240" s="4">
        <v>-88.486793000000006</v>
      </c>
      <c r="AS240" s="4">
        <v>703.1</v>
      </c>
      <c r="AT240" s="4">
        <v>43</v>
      </c>
      <c r="AU240" s="4">
        <v>11</v>
      </c>
      <c r="AV240" s="4">
        <v>9</v>
      </c>
      <c r="AW240" s="4" t="s">
        <v>203</v>
      </c>
      <c r="AX240" s="4">
        <v>1.6512</v>
      </c>
      <c r="AY240" s="4">
        <v>1</v>
      </c>
      <c r="AZ240" s="4">
        <v>2.6756000000000002</v>
      </c>
      <c r="BA240" s="4">
        <v>14.023</v>
      </c>
      <c r="BB240" s="4">
        <v>18.559999999999999</v>
      </c>
      <c r="BC240" s="4">
        <v>1.32</v>
      </c>
      <c r="BD240" s="4">
        <v>10.781000000000001</v>
      </c>
      <c r="BE240" s="4">
        <v>2799.9879999999998</v>
      </c>
      <c r="BF240" s="4">
        <v>15.451000000000001</v>
      </c>
      <c r="BG240" s="4">
        <v>5.6340000000000003</v>
      </c>
      <c r="BH240" s="4">
        <v>0.54400000000000004</v>
      </c>
      <c r="BI240" s="4">
        <v>6.1779999999999999</v>
      </c>
      <c r="BJ240" s="4">
        <v>4.2530000000000001</v>
      </c>
      <c r="BK240" s="4">
        <v>0.41099999999999998</v>
      </c>
      <c r="BL240" s="4">
        <v>4.6630000000000003</v>
      </c>
      <c r="BM240" s="4">
        <v>69.811800000000005</v>
      </c>
      <c r="BQ240" s="4">
        <v>1059.076</v>
      </c>
      <c r="BR240" s="4">
        <v>0.34926000000000001</v>
      </c>
      <c r="BS240" s="4">
        <v>-5</v>
      </c>
      <c r="BT240" s="4">
        <v>0.41216999999999998</v>
      </c>
      <c r="BU240" s="4">
        <v>8.5350409999999997</v>
      </c>
      <c r="BV240" s="4">
        <v>8.3258340000000004</v>
      </c>
    </row>
    <row r="241" spans="1:74" x14ac:dyDescent="0.25">
      <c r="A241" s="2">
        <v>42068</v>
      </c>
      <c r="B241" s="3">
        <v>3.0535879629629628E-2</v>
      </c>
      <c r="C241" s="4">
        <v>10.462</v>
      </c>
      <c r="D241" s="4">
        <v>0.1108</v>
      </c>
      <c r="E241" s="4">
        <v>1108.333333</v>
      </c>
      <c r="F241" s="4">
        <v>185.1</v>
      </c>
      <c r="G241" s="4">
        <v>15.7</v>
      </c>
      <c r="H241" s="4">
        <v>6961.1</v>
      </c>
      <c r="J241" s="4">
        <v>5.3</v>
      </c>
      <c r="K241" s="4">
        <v>0.90190000000000003</v>
      </c>
      <c r="L241" s="4">
        <v>9.4356000000000009</v>
      </c>
      <c r="M241" s="4">
        <v>0.1</v>
      </c>
      <c r="N241" s="4">
        <v>166.95140000000001</v>
      </c>
      <c r="O241" s="4">
        <v>14.194699999999999</v>
      </c>
      <c r="P241" s="4">
        <v>181.1</v>
      </c>
      <c r="Q241" s="4">
        <v>126.0183</v>
      </c>
      <c r="R241" s="4">
        <v>10.714499999999999</v>
      </c>
      <c r="S241" s="4">
        <v>136.69999999999999</v>
      </c>
      <c r="T241" s="4">
        <v>6961.1343999999999</v>
      </c>
      <c r="W241" s="4">
        <v>0</v>
      </c>
      <c r="X241" s="4">
        <v>4.7801999999999998</v>
      </c>
      <c r="Y241" s="4">
        <v>12.2</v>
      </c>
      <c r="Z241" s="4">
        <v>858</v>
      </c>
      <c r="AA241" s="4">
        <v>888</v>
      </c>
      <c r="AB241" s="4">
        <v>892</v>
      </c>
      <c r="AC241" s="4">
        <v>55</v>
      </c>
      <c r="AD241" s="4">
        <v>5.89</v>
      </c>
      <c r="AE241" s="4">
        <v>0.14000000000000001</v>
      </c>
      <c r="AF241" s="4">
        <v>990</v>
      </c>
      <c r="AG241" s="4">
        <v>-12</v>
      </c>
      <c r="AH241" s="4">
        <v>11</v>
      </c>
      <c r="AI241" s="4">
        <v>33</v>
      </c>
      <c r="AJ241" s="4">
        <v>188</v>
      </c>
      <c r="AK241" s="4">
        <v>138</v>
      </c>
      <c r="AL241" s="4">
        <v>1.6</v>
      </c>
      <c r="AM241" s="4">
        <v>195</v>
      </c>
      <c r="AN241" s="4" t="s">
        <v>155</v>
      </c>
      <c r="AO241" s="4">
        <v>2</v>
      </c>
      <c r="AP241" s="5">
        <v>0.78055555555555556</v>
      </c>
      <c r="AQ241" s="4">
        <v>47.161597999999998</v>
      </c>
      <c r="AR241" s="4">
        <v>-88.486897999999997</v>
      </c>
      <c r="AS241" s="4">
        <v>776.6</v>
      </c>
      <c r="AT241" s="4">
        <v>39.799999999999997</v>
      </c>
      <c r="AU241" s="4">
        <v>11</v>
      </c>
      <c r="AV241" s="4">
        <v>9</v>
      </c>
      <c r="AW241" s="4" t="s">
        <v>203</v>
      </c>
      <c r="AX241" s="4">
        <v>1.7</v>
      </c>
      <c r="AY241" s="4">
        <v>1.0878000000000001</v>
      </c>
      <c r="AZ241" s="4">
        <v>2.7877999999999998</v>
      </c>
      <c r="BA241" s="4">
        <v>14.023</v>
      </c>
      <c r="BB241" s="4">
        <v>18.420000000000002</v>
      </c>
      <c r="BC241" s="4">
        <v>1.31</v>
      </c>
      <c r="BD241" s="4">
        <v>10.872999999999999</v>
      </c>
      <c r="BE241" s="4">
        <v>2799.1260000000002</v>
      </c>
      <c r="BF241" s="4">
        <v>18.873999999999999</v>
      </c>
      <c r="BG241" s="4">
        <v>5.1870000000000003</v>
      </c>
      <c r="BH241" s="4">
        <v>0.441</v>
      </c>
      <c r="BI241" s="4">
        <v>5.6280000000000001</v>
      </c>
      <c r="BJ241" s="4">
        <v>3.915</v>
      </c>
      <c r="BK241" s="4">
        <v>0.33300000000000002</v>
      </c>
      <c r="BL241" s="4">
        <v>4.2480000000000002</v>
      </c>
      <c r="BM241" s="4">
        <v>68.289199999999994</v>
      </c>
      <c r="BQ241" s="4">
        <v>1031.1010000000001</v>
      </c>
      <c r="BR241" s="4">
        <v>0.373755</v>
      </c>
      <c r="BS241" s="4">
        <v>-5</v>
      </c>
      <c r="BT241" s="4">
        <v>0.41016999999999998</v>
      </c>
      <c r="BU241" s="4">
        <v>9.1336379999999995</v>
      </c>
      <c r="BV241" s="4">
        <v>8.2854340000000004</v>
      </c>
    </row>
    <row r="242" spans="1:74" x14ac:dyDescent="0.25">
      <c r="A242" s="2">
        <v>42068</v>
      </c>
      <c r="B242" s="3">
        <v>3.0547453703703698E-2</v>
      </c>
      <c r="C242" s="4">
        <v>10.574999999999999</v>
      </c>
      <c r="D242" s="4">
        <v>0.14879999999999999</v>
      </c>
      <c r="E242" s="4">
        <v>1487.5062339999999</v>
      </c>
      <c r="F242" s="4">
        <v>171.8</v>
      </c>
      <c r="G242" s="4">
        <v>11.1</v>
      </c>
      <c r="H242" s="4">
        <v>6626.5</v>
      </c>
      <c r="J242" s="4">
        <v>5.3</v>
      </c>
      <c r="K242" s="4">
        <v>0.90090000000000003</v>
      </c>
      <c r="L242" s="4">
        <v>9.5279000000000007</v>
      </c>
      <c r="M242" s="4">
        <v>0.13400000000000001</v>
      </c>
      <c r="N242" s="4">
        <v>154.77529999999999</v>
      </c>
      <c r="O242" s="4">
        <v>9.9555000000000007</v>
      </c>
      <c r="P242" s="4">
        <v>164.7</v>
      </c>
      <c r="Q242" s="4">
        <v>116.84610000000001</v>
      </c>
      <c r="R242" s="4">
        <v>7.5157999999999996</v>
      </c>
      <c r="S242" s="4">
        <v>124.4</v>
      </c>
      <c r="T242" s="4">
        <v>6626.4579999999996</v>
      </c>
      <c r="W242" s="4">
        <v>0</v>
      </c>
      <c r="X242" s="4">
        <v>4.7750000000000004</v>
      </c>
      <c r="Y242" s="4">
        <v>12.1</v>
      </c>
      <c r="Z242" s="4">
        <v>858</v>
      </c>
      <c r="AA242" s="4">
        <v>888</v>
      </c>
      <c r="AB242" s="4">
        <v>892</v>
      </c>
      <c r="AC242" s="4">
        <v>55.4</v>
      </c>
      <c r="AD242" s="4">
        <v>5.93</v>
      </c>
      <c r="AE242" s="4">
        <v>0.14000000000000001</v>
      </c>
      <c r="AF242" s="4">
        <v>990</v>
      </c>
      <c r="AG242" s="4">
        <v>-12</v>
      </c>
      <c r="AH242" s="4">
        <v>11</v>
      </c>
      <c r="AI242" s="4">
        <v>33</v>
      </c>
      <c r="AJ242" s="4">
        <v>188</v>
      </c>
      <c r="AK242" s="4">
        <v>138</v>
      </c>
      <c r="AL242" s="4">
        <v>1.5</v>
      </c>
      <c r="AM242" s="4">
        <v>195</v>
      </c>
      <c r="AN242" s="4" t="s">
        <v>155</v>
      </c>
      <c r="AO242" s="4">
        <v>2</v>
      </c>
      <c r="AP242" s="5">
        <v>0.7805671296296296</v>
      </c>
      <c r="AQ242" s="4">
        <v>47.162287999999997</v>
      </c>
      <c r="AR242" s="4">
        <v>-88.483997000000002</v>
      </c>
      <c r="AS242" s="4">
        <v>588.5</v>
      </c>
      <c r="AT242" s="4">
        <v>37.6</v>
      </c>
      <c r="AU242" s="4">
        <v>11</v>
      </c>
      <c r="AV242" s="4">
        <v>9</v>
      </c>
      <c r="AW242" s="4" t="s">
        <v>203</v>
      </c>
      <c r="AX242" s="4">
        <v>1.8755999999999999</v>
      </c>
      <c r="AY242" s="4">
        <v>1.0122</v>
      </c>
      <c r="AZ242" s="4">
        <v>2.8877999999999999</v>
      </c>
      <c r="BA242" s="4">
        <v>14.023</v>
      </c>
      <c r="BB242" s="4">
        <v>18.239999999999998</v>
      </c>
      <c r="BC242" s="4">
        <v>1.3</v>
      </c>
      <c r="BD242" s="4">
        <v>10.994</v>
      </c>
      <c r="BE242" s="4">
        <v>2800.9789999999998</v>
      </c>
      <c r="BF242" s="4">
        <v>25.074999999999999</v>
      </c>
      <c r="BG242" s="4">
        <v>4.7649999999999997</v>
      </c>
      <c r="BH242" s="4">
        <v>0.30599999999999999</v>
      </c>
      <c r="BI242" s="4">
        <v>5.0709999999999997</v>
      </c>
      <c r="BJ242" s="4">
        <v>3.597</v>
      </c>
      <c r="BK242" s="4">
        <v>0.23100000000000001</v>
      </c>
      <c r="BL242" s="4">
        <v>3.8290000000000002</v>
      </c>
      <c r="BM242" s="4">
        <v>64.418700000000001</v>
      </c>
      <c r="BQ242" s="4">
        <v>1020.667</v>
      </c>
      <c r="BR242" s="4">
        <v>0.39689999999999998</v>
      </c>
      <c r="BS242" s="4">
        <v>-5</v>
      </c>
      <c r="BT242" s="4">
        <v>0.40816999999999998</v>
      </c>
      <c r="BU242" s="4">
        <v>9.6992440000000002</v>
      </c>
      <c r="BV242" s="4">
        <v>8.2450340000000004</v>
      </c>
    </row>
    <row r="243" spans="1:74" x14ac:dyDescent="0.25">
      <c r="A243" s="2">
        <v>42068</v>
      </c>
      <c r="B243" s="3">
        <v>3.0559027777777779E-2</v>
      </c>
      <c r="C243" s="4">
        <v>10.628</v>
      </c>
      <c r="D243" s="4">
        <v>0.15040000000000001</v>
      </c>
      <c r="E243" s="4">
        <v>1503.5665530000001</v>
      </c>
      <c r="F243" s="4">
        <v>148</v>
      </c>
      <c r="G243" s="4">
        <v>2.8</v>
      </c>
      <c r="H243" s="4">
        <v>5848</v>
      </c>
      <c r="J243" s="4">
        <v>5.48</v>
      </c>
      <c r="K243" s="4">
        <v>0.9012</v>
      </c>
      <c r="L243" s="4">
        <v>9.5785999999999998</v>
      </c>
      <c r="M243" s="4">
        <v>0.13550000000000001</v>
      </c>
      <c r="N243" s="4">
        <v>133.3432</v>
      </c>
      <c r="O243" s="4">
        <v>2.5577000000000001</v>
      </c>
      <c r="P243" s="4">
        <v>135.9</v>
      </c>
      <c r="Q243" s="4">
        <v>100.6726</v>
      </c>
      <c r="R243" s="4">
        <v>1.931</v>
      </c>
      <c r="S243" s="4">
        <v>102.6</v>
      </c>
      <c r="T243" s="4">
        <v>5847.9863999999998</v>
      </c>
      <c r="W243" s="4">
        <v>0</v>
      </c>
      <c r="X243" s="4">
        <v>4.9393000000000002</v>
      </c>
      <c r="Y243" s="4">
        <v>12.1</v>
      </c>
      <c r="Z243" s="4">
        <v>859</v>
      </c>
      <c r="AA243" s="4">
        <v>887</v>
      </c>
      <c r="AB243" s="4">
        <v>892</v>
      </c>
      <c r="AC243" s="4">
        <v>55.6</v>
      </c>
      <c r="AD243" s="4">
        <v>5.95</v>
      </c>
      <c r="AE243" s="4">
        <v>0.14000000000000001</v>
      </c>
      <c r="AF243" s="4">
        <v>990</v>
      </c>
      <c r="AG243" s="4">
        <v>-12</v>
      </c>
      <c r="AH243" s="4">
        <v>11</v>
      </c>
      <c r="AI243" s="4">
        <v>33</v>
      </c>
      <c r="AJ243" s="4">
        <v>188</v>
      </c>
      <c r="AK243" s="4">
        <v>138</v>
      </c>
      <c r="AL243" s="4">
        <v>1.4</v>
      </c>
      <c r="AM243" s="4">
        <v>195</v>
      </c>
      <c r="AN243" s="4" t="s">
        <v>155</v>
      </c>
      <c r="AO243" s="4">
        <v>2</v>
      </c>
      <c r="AP243" s="5">
        <v>0.78057870370370364</v>
      </c>
      <c r="AQ243" s="4">
        <v>47.162422999999997</v>
      </c>
      <c r="AR243" s="4">
        <v>-88.483777000000003</v>
      </c>
      <c r="AS243" s="4">
        <v>560.9</v>
      </c>
      <c r="AT243" s="4">
        <v>32.6</v>
      </c>
      <c r="AU243" s="4">
        <v>11</v>
      </c>
      <c r="AV243" s="4">
        <v>9</v>
      </c>
      <c r="AW243" s="4" t="s">
        <v>203</v>
      </c>
      <c r="AX243" s="4">
        <v>1.9</v>
      </c>
      <c r="AY243" s="4">
        <v>1</v>
      </c>
      <c r="AZ243" s="4">
        <v>2.9</v>
      </c>
      <c r="BA243" s="4">
        <v>14.023</v>
      </c>
      <c r="BB243" s="4">
        <v>18.29</v>
      </c>
      <c r="BC243" s="4">
        <v>1.3</v>
      </c>
      <c r="BD243" s="4">
        <v>10.959</v>
      </c>
      <c r="BE243" s="4">
        <v>2822.924</v>
      </c>
      <c r="BF243" s="4">
        <v>25.417999999999999</v>
      </c>
      <c r="BG243" s="4">
        <v>4.1150000000000002</v>
      </c>
      <c r="BH243" s="4">
        <v>7.9000000000000001E-2</v>
      </c>
      <c r="BI243" s="4">
        <v>4.194</v>
      </c>
      <c r="BJ243" s="4">
        <v>3.1070000000000002</v>
      </c>
      <c r="BK243" s="4">
        <v>0.06</v>
      </c>
      <c r="BL243" s="4">
        <v>3.1669999999999998</v>
      </c>
      <c r="BM243" s="4">
        <v>56.993499999999997</v>
      </c>
      <c r="BQ243" s="4">
        <v>1058.4259999999999</v>
      </c>
      <c r="BR243" s="4">
        <v>0.43407499999999999</v>
      </c>
      <c r="BS243" s="4">
        <v>-5</v>
      </c>
      <c r="BT243" s="4">
        <v>0.40824500000000002</v>
      </c>
      <c r="BU243" s="4">
        <v>10.607708000000001</v>
      </c>
      <c r="BV243" s="4">
        <v>8.2465489999999999</v>
      </c>
    </row>
    <row r="244" spans="1:74" x14ac:dyDescent="0.25">
      <c r="A244" s="2">
        <v>42068</v>
      </c>
      <c r="B244" s="3">
        <v>3.0570601851851852E-2</v>
      </c>
      <c r="C244" s="4">
        <v>10.644</v>
      </c>
      <c r="D244" s="4">
        <v>0.12809999999999999</v>
      </c>
      <c r="E244" s="4">
        <v>1280.8922560000001</v>
      </c>
      <c r="F244" s="4">
        <v>144</v>
      </c>
      <c r="G244" s="4">
        <v>22.5</v>
      </c>
      <c r="H244" s="4">
        <v>5377.1</v>
      </c>
      <c r="J244" s="4">
        <v>5.63</v>
      </c>
      <c r="K244" s="4">
        <v>0.90180000000000005</v>
      </c>
      <c r="L244" s="4">
        <v>9.5986999999999991</v>
      </c>
      <c r="M244" s="4">
        <v>0.11550000000000001</v>
      </c>
      <c r="N244" s="4">
        <v>129.88310000000001</v>
      </c>
      <c r="O244" s="4">
        <v>20.324300000000001</v>
      </c>
      <c r="P244" s="4">
        <v>150.19999999999999</v>
      </c>
      <c r="Q244" s="4">
        <v>98.038399999999996</v>
      </c>
      <c r="R244" s="4">
        <v>15.341200000000001</v>
      </c>
      <c r="S244" s="4">
        <v>113.4</v>
      </c>
      <c r="T244" s="4">
        <v>5377.1423000000004</v>
      </c>
      <c r="W244" s="4">
        <v>0</v>
      </c>
      <c r="X244" s="4">
        <v>5.0749000000000004</v>
      </c>
      <c r="Y244" s="4">
        <v>12.2</v>
      </c>
      <c r="Z244" s="4">
        <v>858</v>
      </c>
      <c r="AA244" s="4">
        <v>887</v>
      </c>
      <c r="AB244" s="4">
        <v>892</v>
      </c>
      <c r="AC244" s="4">
        <v>55</v>
      </c>
      <c r="AD244" s="4">
        <v>5.89</v>
      </c>
      <c r="AE244" s="4">
        <v>0.14000000000000001</v>
      </c>
      <c r="AF244" s="4">
        <v>990</v>
      </c>
      <c r="AG244" s="4">
        <v>-12</v>
      </c>
      <c r="AH244" s="4">
        <v>11</v>
      </c>
      <c r="AI244" s="4">
        <v>33</v>
      </c>
      <c r="AJ244" s="4">
        <v>188</v>
      </c>
      <c r="AK244" s="4">
        <v>138</v>
      </c>
      <c r="AL244" s="4">
        <v>1.4</v>
      </c>
      <c r="AM244" s="4">
        <v>195</v>
      </c>
      <c r="AN244" s="4" t="s">
        <v>155</v>
      </c>
      <c r="AO244" s="4">
        <v>2</v>
      </c>
      <c r="AP244" s="5">
        <v>0.78059027777777779</v>
      </c>
      <c r="AQ244" s="4">
        <v>47.161994999999997</v>
      </c>
      <c r="AR244" s="4">
        <v>-88.486063000000001</v>
      </c>
      <c r="AS244" s="4">
        <v>766.8</v>
      </c>
      <c r="AT244" s="4">
        <v>31.6</v>
      </c>
      <c r="AU244" s="4">
        <v>11</v>
      </c>
      <c r="AV244" s="4">
        <v>9</v>
      </c>
      <c r="AW244" s="4" t="s">
        <v>203</v>
      </c>
      <c r="AX244" s="4">
        <v>1.9</v>
      </c>
      <c r="AY244" s="4">
        <v>1.0878000000000001</v>
      </c>
      <c r="AZ244" s="4">
        <v>2.9</v>
      </c>
      <c r="BA244" s="4">
        <v>14.023</v>
      </c>
      <c r="BB244" s="4">
        <v>18.39</v>
      </c>
      <c r="BC244" s="4">
        <v>1.31</v>
      </c>
      <c r="BD244" s="4">
        <v>10.894</v>
      </c>
      <c r="BE244" s="4">
        <v>2841.864</v>
      </c>
      <c r="BF244" s="4">
        <v>21.765999999999998</v>
      </c>
      <c r="BG244" s="4">
        <v>4.0270000000000001</v>
      </c>
      <c r="BH244" s="4">
        <v>0.63</v>
      </c>
      <c r="BI244" s="4">
        <v>4.657</v>
      </c>
      <c r="BJ244" s="4">
        <v>3.04</v>
      </c>
      <c r="BK244" s="4">
        <v>0.47599999999999998</v>
      </c>
      <c r="BL244" s="4">
        <v>3.5150000000000001</v>
      </c>
      <c r="BM244" s="4">
        <v>52.645800000000001</v>
      </c>
      <c r="BQ244" s="4">
        <v>1092.4849999999999</v>
      </c>
      <c r="BR244" s="4">
        <v>0.42413499999999998</v>
      </c>
      <c r="BS244" s="4">
        <v>-5</v>
      </c>
      <c r="BT244" s="4">
        <v>0.40916999999999998</v>
      </c>
      <c r="BU244" s="4">
        <v>10.364799</v>
      </c>
      <c r="BV244" s="4">
        <v>8.2652339999999995</v>
      </c>
    </row>
    <row r="245" spans="1:74" x14ac:dyDescent="0.25">
      <c r="A245" s="2">
        <v>42068</v>
      </c>
      <c r="B245" s="3">
        <v>3.0582175925925926E-2</v>
      </c>
      <c r="C245" s="4">
        <v>10.586</v>
      </c>
      <c r="D245" s="4">
        <v>9.8500000000000004E-2</v>
      </c>
      <c r="E245" s="4">
        <v>984.67153299999995</v>
      </c>
      <c r="F245" s="4">
        <v>153.4</v>
      </c>
      <c r="G245" s="4">
        <v>39.799999999999997</v>
      </c>
      <c r="H245" s="4">
        <v>5171</v>
      </c>
      <c r="J245" s="4">
        <v>5.88</v>
      </c>
      <c r="K245" s="4">
        <v>0.90269999999999995</v>
      </c>
      <c r="L245" s="4">
        <v>9.5556000000000001</v>
      </c>
      <c r="M245" s="4">
        <v>8.8900000000000007E-2</v>
      </c>
      <c r="N245" s="4">
        <v>138.49780000000001</v>
      </c>
      <c r="O245" s="4">
        <v>35.926099999999998</v>
      </c>
      <c r="P245" s="4">
        <v>174.4</v>
      </c>
      <c r="Q245" s="4">
        <v>104.541</v>
      </c>
      <c r="R245" s="4">
        <v>27.117799999999999</v>
      </c>
      <c r="S245" s="4">
        <v>131.69999999999999</v>
      </c>
      <c r="T245" s="4">
        <v>5171.0164000000004</v>
      </c>
      <c r="W245" s="4">
        <v>0</v>
      </c>
      <c r="X245" s="4">
        <v>5.3045999999999998</v>
      </c>
      <c r="Y245" s="4">
        <v>12.1</v>
      </c>
      <c r="Z245" s="4">
        <v>858</v>
      </c>
      <c r="AA245" s="4">
        <v>888</v>
      </c>
      <c r="AB245" s="4">
        <v>892</v>
      </c>
      <c r="AC245" s="4">
        <v>55</v>
      </c>
      <c r="AD245" s="4">
        <v>5.89</v>
      </c>
      <c r="AE245" s="4">
        <v>0.14000000000000001</v>
      </c>
      <c r="AF245" s="4">
        <v>990</v>
      </c>
      <c r="AG245" s="4">
        <v>-12</v>
      </c>
      <c r="AH245" s="4">
        <v>11</v>
      </c>
      <c r="AI245" s="4">
        <v>33</v>
      </c>
      <c r="AJ245" s="4">
        <v>188</v>
      </c>
      <c r="AK245" s="4">
        <v>138</v>
      </c>
      <c r="AL245" s="4">
        <v>1.3</v>
      </c>
      <c r="AM245" s="4">
        <v>195</v>
      </c>
      <c r="AN245" s="4" t="s">
        <v>155</v>
      </c>
      <c r="AO245" s="4">
        <v>2</v>
      </c>
      <c r="AP245" s="5">
        <v>0.78060185185185194</v>
      </c>
      <c r="AQ245" s="4">
        <v>47.162612000000003</v>
      </c>
      <c r="AR245" s="4">
        <v>-88.485460000000003</v>
      </c>
      <c r="AS245" s="4">
        <v>883.4</v>
      </c>
      <c r="AT245" s="4">
        <v>31.4</v>
      </c>
      <c r="AU245" s="4">
        <v>11</v>
      </c>
      <c r="AV245" s="4">
        <v>8</v>
      </c>
      <c r="AW245" s="4" t="s">
        <v>211</v>
      </c>
      <c r="AX245" s="4">
        <v>1.9</v>
      </c>
      <c r="AY245" s="4">
        <v>1.275425</v>
      </c>
      <c r="AZ245" s="4">
        <v>2.9</v>
      </c>
      <c r="BA245" s="4">
        <v>14.023</v>
      </c>
      <c r="BB245" s="4">
        <v>18.57</v>
      </c>
      <c r="BC245" s="4">
        <v>1.32</v>
      </c>
      <c r="BD245" s="4">
        <v>10.782999999999999</v>
      </c>
      <c r="BE245" s="4">
        <v>2854.355</v>
      </c>
      <c r="BF245" s="4">
        <v>16.898</v>
      </c>
      <c r="BG245" s="4">
        <v>4.3319999999999999</v>
      </c>
      <c r="BH245" s="4">
        <v>1.1240000000000001</v>
      </c>
      <c r="BI245" s="4">
        <v>5.4560000000000004</v>
      </c>
      <c r="BJ245" s="4">
        <v>3.27</v>
      </c>
      <c r="BK245" s="4">
        <v>0.84799999999999998</v>
      </c>
      <c r="BL245" s="4">
        <v>4.1180000000000003</v>
      </c>
      <c r="BM245" s="4">
        <v>51.079500000000003</v>
      </c>
      <c r="BQ245" s="4">
        <v>1152.123</v>
      </c>
      <c r="BR245" s="4">
        <v>0.41886499999999999</v>
      </c>
      <c r="BS245" s="4">
        <v>-5</v>
      </c>
      <c r="BT245" s="4">
        <v>0.40799999999999997</v>
      </c>
      <c r="BU245" s="4">
        <v>10.236013</v>
      </c>
      <c r="BV245" s="4">
        <v>8.2416</v>
      </c>
    </row>
    <row r="246" spans="1:74" x14ac:dyDescent="0.25">
      <c r="A246" s="2">
        <v>42068</v>
      </c>
      <c r="B246" s="3">
        <v>3.0593749999999999E-2</v>
      </c>
      <c r="C246" s="4">
        <v>10.548999999999999</v>
      </c>
      <c r="D246" s="4">
        <v>6.8599999999999994E-2</v>
      </c>
      <c r="E246" s="4">
        <v>685.544218</v>
      </c>
      <c r="F246" s="4">
        <v>162.6</v>
      </c>
      <c r="G246" s="4">
        <v>10</v>
      </c>
      <c r="H246" s="4">
        <v>5295.3</v>
      </c>
      <c r="J246" s="4">
        <v>5.93</v>
      </c>
      <c r="K246" s="4">
        <v>0.90310000000000001</v>
      </c>
      <c r="L246" s="4">
        <v>9.5271000000000008</v>
      </c>
      <c r="M246" s="4">
        <v>6.1899999999999997E-2</v>
      </c>
      <c r="N246" s="4">
        <v>146.8279</v>
      </c>
      <c r="O246" s="4">
        <v>9.0046999999999997</v>
      </c>
      <c r="P246" s="4">
        <v>155.80000000000001</v>
      </c>
      <c r="Q246" s="4">
        <v>110.8462</v>
      </c>
      <c r="R246" s="4">
        <v>6.798</v>
      </c>
      <c r="S246" s="4">
        <v>117.6</v>
      </c>
      <c r="T246" s="4">
        <v>5295.2672000000002</v>
      </c>
      <c r="W246" s="4">
        <v>0</v>
      </c>
      <c r="X246" s="4">
        <v>5.3525</v>
      </c>
      <c r="Y246" s="4">
        <v>12.1</v>
      </c>
      <c r="Z246" s="4">
        <v>859</v>
      </c>
      <c r="AA246" s="4">
        <v>889</v>
      </c>
      <c r="AB246" s="4">
        <v>893</v>
      </c>
      <c r="AC246" s="4">
        <v>55.4</v>
      </c>
      <c r="AD246" s="4">
        <v>5.93</v>
      </c>
      <c r="AE246" s="4">
        <v>0.14000000000000001</v>
      </c>
      <c r="AF246" s="4">
        <v>990</v>
      </c>
      <c r="AG246" s="4">
        <v>-12</v>
      </c>
      <c r="AH246" s="4">
        <v>11</v>
      </c>
      <c r="AI246" s="4">
        <v>33</v>
      </c>
      <c r="AJ246" s="4">
        <v>188</v>
      </c>
      <c r="AK246" s="4">
        <v>138</v>
      </c>
      <c r="AL246" s="4">
        <v>1.3</v>
      </c>
      <c r="AM246" s="4">
        <v>195</v>
      </c>
      <c r="AN246" s="4" t="s">
        <v>155</v>
      </c>
      <c r="AO246" s="4">
        <v>2</v>
      </c>
      <c r="AP246" s="5">
        <v>0.78061342592592586</v>
      </c>
      <c r="AQ246" s="4">
        <v>47.162615000000002</v>
      </c>
      <c r="AR246" s="4">
        <v>-88.485705999999993</v>
      </c>
      <c r="AS246" s="4">
        <v>852.9</v>
      </c>
      <c r="AT246" s="4">
        <v>31.5</v>
      </c>
      <c r="AU246" s="4">
        <v>11</v>
      </c>
      <c r="AV246" s="4">
        <v>9</v>
      </c>
      <c r="AW246" s="4" t="s">
        <v>203</v>
      </c>
      <c r="AX246" s="4">
        <v>1.9877880000000001</v>
      </c>
      <c r="AY246" s="4">
        <v>1.387788</v>
      </c>
      <c r="AZ246" s="4">
        <v>2.9877880000000001</v>
      </c>
      <c r="BA246" s="4">
        <v>14.023</v>
      </c>
      <c r="BB246" s="4">
        <v>18.66</v>
      </c>
      <c r="BC246" s="4">
        <v>1.33</v>
      </c>
      <c r="BD246" s="4">
        <v>10.73</v>
      </c>
      <c r="BE246" s="4">
        <v>2857.998</v>
      </c>
      <c r="BF246" s="4">
        <v>11.821</v>
      </c>
      <c r="BG246" s="4">
        <v>4.6130000000000004</v>
      </c>
      <c r="BH246" s="4">
        <v>0.28299999999999997</v>
      </c>
      <c r="BI246" s="4">
        <v>4.8959999999999999</v>
      </c>
      <c r="BJ246" s="4">
        <v>3.4820000000000002</v>
      </c>
      <c r="BK246" s="4">
        <v>0.214</v>
      </c>
      <c r="BL246" s="4">
        <v>3.6960000000000002</v>
      </c>
      <c r="BM246" s="4">
        <v>52.530500000000004</v>
      </c>
      <c r="BQ246" s="4">
        <v>1167.5</v>
      </c>
      <c r="BR246" s="4">
        <v>0.41500500000000001</v>
      </c>
      <c r="BS246" s="4">
        <v>-5</v>
      </c>
      <c r="BT246" s="4">
        <v>0.40799999999999997</v>
      </c>
      <c r="BU246" s="4">
        <v>10.141684</v>
      </c>
      <c r="BV246" s="4">
        <v>8.2416</v>
      </c>
    </row>
    <row r="247" spans="1:74" x14ac:dyDescent="0.25">
      <c r="A247" s="2">
        <v>42068</v>
      </c>
      <c r="B247" s="3">
        <v>3.0605324074074073E-2</v>
      </c>
      <c r="C247" s="4">
        <v>10.552</v>
      </c>
      <c r="D247" s="4">
        <v>5.4100000000000002E-2</v>
      </c>
      <c r="E247" s="4">
        <v>540.98639500000002</v>
      </c>
      <c r="F247" s="4">
        <v>170.8</v>
      </c>
      <c r="G247" s="4">
        <v>-0.6</v>
      </c>
      <c r="H247" s="4">
        <v>5427.1</v>
      </c>
      <c r="J247" s="4">
        <v>6</v>
      </c>
      <c r="K247" s="4">
        <v>0.90310000000000001</v>
      </c>
      <c r="L247" s="4">
        <v>9.5289999999999999</v>
      </c>
      <c r="M247" s="4">
        <v>4.8899999999999999E-2</v>
      </c>
      <c r="N247" s="4">
        <v>154.25970000000001</v>
      </c>
      <c r="O247" s="4">
        <v>0</v>
      </c>
      <c r="P247" s="4">
        <v>154.30000000000001</v>
      </c>
      <c r="Q247" s="4">
        <v>116.46429999999999</v>
      </c>
      <c r="R247" s="4">
        <v>0</v>
      </c>
      <c r="S247" s="4">
        <v>116.5</v>
      </c>
      <c r="T247" s="4">
        <v>5427.0847999999996</v>
      </c>
      <c r="W247" s="4">
        <v>0</v>
      </c>
      <c r="X247" s="4">
        <v>5.4184000000000001</v>
      </c>
      <c r="Y247" s="4">
        <v>12.2</v>
      </c>
      <c r="Z247" s="4">
        <v>858</v>
      </c>
      <c r="AA247" s="4">
        <v>888</v>
      </c>
      <c r="AB247" s="4">
        <v>892</v>
      </c>
      <c r="AC247" s="4">
        <v>55.6</v>
      </c>
      <c r="AD247" s="4">
        <v>5.95</v>
      </c>
      <c r="AE247" s="4">
        <v>0.14000000000000001</v>
      </c>
      <c r="AF247" s="4">
        <v>990</v>
      </c>
      <c r="AG247" s="4">
        <v>-12</v>
      </c>
      <c r="AH247" s="4">
        <v>11</v>
      </c>
      <c r="AI247" s="4">
        <v>33</v>
      </c>
      <c r="AJ247" s="4">
        <v>188</v>
      </c>
      <c r="AK247" s="4">
        <v>138</v>
      </c>
      <c r="AL247" s="4">
        <v>1.2</v>
      </c>
      <c r="AM247" s="4">
        <v>195</v>
      </c>
      <c r="AN247" s="4" t="s">
        <v>155</v>
      </c>
      <c r="AO247" s="4">
        <v>2</v>
      </c>
      <c r="AP247" s="5">
        <v>0.78062500000000001</v>
      </c>
      <c r="AQ247" s="4">
        <v>47.162562999999999</v>
      </c>
      <c r="AR247" s="4">
        <v>-88.485941999999994</v>
      </c>
      <c r="AS247" s="4">
        <v>847.7</v>
      </c>
      <c r="AT247" s="4">
        <v>31.1</v>
      </c>
      <c r="AU247" s="4">
        <v>11</v>
      </c>
      <c r="AV247" s="4">
        <v>10</v>
      </c>
      <c r="AW247" s="4" t="s">
        <v>202</v>
      </c>
      <c r="AX247" s="4">
        <v>1.7365999999999999</v>
      </c>
      <c r="AY247" s="4">
        <v>1.4878</v>
      </c>
      <c r="AZ247" s="4">
        <v>2.8243999999999998</v>
      </c>
      <c r="BA247" s="4">
        <v>14.023</v>
      </c>
      <c r="BB247" s="4">
        <v>18.649999999999999</v>
      </c>
      <c r="BC247" s="4">
        <v>1.33</v>
      </c>
      <c r="BD247" s="4">
        <v>10.734999999999999</v>
      </c>
      <c r="BE247" s="4">
        <v>2857.9949999999999</v>
      </c>
      <c r="BF247" s="4">
        <v>9.3260000000000005</v>
      </c>
      <c r="BG247" s="4">
        <v>4.8449999999999998</v>
      </c>
      <c r="BH247" s="4">
        <v>0</v>
      </c>
      <c r="BI247" s="4">
        <v>4.8449999999999998</v>
      </c>
      <c r="BJ247" s="4">
        <v>3.6579999999999999</v>
      </c>
      <c r="BK247" s="4">
        <v>0</v>
      </c>
      <c r="BL247" s="4">
        <v>3.6579999999999999</v>
      </c>
      <c r="BM247" s="4">
        <v>53.827199999999998</v>
      </c>
      <c r="BQ247" s="4">
        <v>1181.6300000000001</v>
      </c>
      <c r="BR247" s="4">
        <v>0.34540500000000002</v>
      </c>
      <c r="BS247" s="4">
        <v>-5</v>
      </c>
      <c r="BT247" s="4">
        <v>0.40716999999999998</v>
      </c>
      <c r="BU247" s="4">
        <v>8.4408340000000006</v>
      </c>
      <c r="BV247" s="4">
        <v>8.2248339999999995</v>
      </c>
    </row>
    <row r="248" spans="1:74" x14ac:dyDescent="0.25">
      <c r="A248" s="2">
        <v>42068</v>
      </c>
      <c r="B248" s="3">
        <v>3.0616898148148147E-2</v>
      </c>
      <c r="C248" s="4">
        <v>10.625</v>
      </c>
      <c r="D248" s="4">
        <v>4.6199999999999998E-2</v>
      </c>
      <c r="E248" s="4">
        <v>462.44516700000003</v>
      </c>
      <c r="F248" s="4">
        <v>172.1</v>
      </c>
      <c r="G248" s="4">
        <v>49.7</v>
      </c>
      <c r="H248" s="4">
        <v>5301.9</v>
      </c>
      <c r="J248" s="4">
        <v>6</v>
      </c>
      <c r="K248" s="4">
        <v>0.90269999999999995</v>
      </c>
      <c r="L248" s="4">
        <v>9.5909999999999993</v>
      </c>
      <c r="M248" s="4">
        <v>4.1700000000000001E-2</v>
      </c>
      <c r="N248" s="4">
        <v>155.3218</v>
      </c>
      <c r="O248" s="4">
        <v>44.902799999999999</v>
      </c>
      <c r="P248" s="4">
        <v>200.2</v>
      </c>
      <c r="Q248" s="4">
        <v>117.2401</v>
      </c>
      <c r="R248" s="4">
        <v>33.893500000000003</v>
      </c>
      <c r="S248" s="4">
        <v>151.1</v>
      </c>
      <c r="T248" s="4">
        <v>5301.9303</v>
      </c>
      <c r="W248" s="4">
        <v>0</v>
      </c>
      <c r="X248" s="4">
        <v>5.4161000000000001</v>
      </c>
      <c r="Y248" s="4">
        <v>12.1</v>
      </c>
      <c r="Z248" s="4">
        <v>858</v>
      </c>
      <c r="AA248" s="4">
        <v>888</v>
      </c>
      <c r="AB248" s="4">
        <v>893</v>
      </c>
      <c r="AC248" s="4">
        <v>55</v>
      </c>
      <c r="AD248" s="4">
        <v>5.89</v>
      </c>
      <c r="AE248" s="4">
        <v>0.14000000000000001</v>
      </c>
      <c r="AF248" s="4">
        <v>990</v>
      </c>
      <c r="AG248" s="4">
        <v>-12</v>
      </c>
      <c r="AH248" s="4">
        <v>11</v>
      </c>
      <c r="AI248" s="4">
        <v>33</v>
      </c>
      <c r="AJ248" s="4">
        <v>188</v>
      </c>
      <c r="AK248" s="4">
        <v>138</v>
      </c>
      <c r="AL248" s="4">
        <v>1.2</v>
      </c>
      <c r="AM248" s="4">
        <v>195</v>
      </c>
      <c r="AN248" s="4" t="s">
        <v>155</v>
      </c>
      <c r="AO248" s="4">
        <v>2</v>
      </c>
      <c r="AP248" s="5">
        <v>0.78063657407407405</v>
      </c>
      <c r="AQ248" s="4">
        <v>47.162956999999999</v>
      </c>
      <c r="AR248" s="4">
        <v>-88.485636</v>
      </c>
      <c r="AS248" s="4">
        <v>593.29999999999995</v>
      </c>
      <c r="AT248" s="4">
        <v>29.8</v>
      </c>
      <c r="AU248" s="4">
        <v>11</v>
      </c>
      <c r="AV248" s="4">
        <v>10</v>
      </c>
      <c r="AW248" s="4" t="s">
        <v>202</v>
      </c>
      <c r="AX248" s="4">
        <v>1.7</v>
      </c>
      <c r="AY248" s="4">
        <v>1.5878000000000001</v>
      </c>
      <c r="AZ248" s="4">
        <v>2.8877999999999999</v>
      </c>
      <c r="BA248" s="4">
        <v>14.023</v>
      </c>
      <c r="BB248" s="4">
        <v>18.57</v>
      </c>
      <c r="BC248" s="4">
        <v>1.32</v>
      </c>
      <c r="BD248" s="4">
        <v>10.782</v>
      </c>
      <c r="BE248" s="4">
        <v>2864.55</v>
      </c>
      <c r="BF248" s="4">
        <v>7.9349999999999996</v>
      </c>
      <c r="BG248" s="4">
        <v>4.8579999999999997</v>
      </c>
      <c r="BH248" s="4">
        <v>1.4039999999999999</v>
      </c>
      <c r="BI248" s="4">
        <v>6.2619999999999996</v>
      </c>
      <c r="BJ248" s="4">
        <v>3.6669999999999998</v>
      </c>
      <c r="BK248" s="4">
        <v>1.06</v>
      </c>
      <c r="BL248" s="4">
        <v>4.7270000000000003</v>
      </c>
      <c r="BM248" s="4">
        <v>52.365499999999997</v>
      </c>
      <c r="BQ248" s="4">
        <v>1176.1790000000001</v>
      </c>
      <c r="BR248" s="4">
        <v>0.28602</v>
      </c>
      <c r="BS248" s="4">
        <v>-5</v>
      </c>
      <c r="BT248" s="4">
        <v>0.40724500000000002</v>
      </c>
      <c r="BU248" s="4">
        <v>6.9896140000000004</v>
      </c>
      <c r="BV248" s="4">
        <v>8.2263490000000008</v>
      </c>
    </row>
    <row r="249" spans="1:74" x14ac:dyDescent="0.25">
      <c r="A249" s="2">
        <v>42068</v>
      </c>
      <c r="B249" s="3">
        <v>3.062847222222222E-2</v>
      </c>
      <c r="C249" s="4">
        <v>10.83</v>
      </c>
      <c r="D249" s="4">
        <v>4.0500000000000001E-2</v>
      </c>
      <c r="E249" s="4">
        <v>405.23411399999998</v>
      </c>
      <c r="F249" s="4">
        <v>164.1</v>
      </c>
      <c r="G249" s="4">
        <v>190</v>
      </c>
      <c r="H249" s="4">
        <v>5190.5</v>
      </c>
      <c r="J249" s="4">
        <v>6</v>
      </c>
      <c r="K249" s="4">
        <v>0.9012</v>
      </c>
      <c r="L249" s="4">
        <v>9.7599</v>
      </c>
      <c r="M249" s="4">
        <v>3.6499999999999998E-2</v>
      </c>
      <c r="N249" s="4">
        <v>147.90299999999999</v>
      </c>
      <c r="O249" s="4">
        <v>171.22720000000001</v>
      </c>
      <c r="P249" s="4">
        <v>319.10000000000002</v>
      </c>
      <c r="Q249" s="4">
        <v>111.6403</v>
      </c>
      <c r="R249" s="4">
        <v>129.24590000000001</v>
      </c>
      <c r="S249" s="4">
        <v>240.9</v>
      </c>
      <c r="T249" s="4">
        <v>5190.4782999999998</v>
      </c>
      <c r="W249" s="4">
        <v>0</v>
      </c>
      <c r="X249" s="4">
        <v>5.4070999999999998</v>
      </c>
      <c r="Y249" s="4">
        <v>12.2</v>
      </c>
      <c r="Z249" s="4">
        <v>858</v>
      </c>
      <c r="AA249" s="4">
        <v>888</v>
      </c>
      <c r="AB249" s="4">
        <v>893</v>
      </c>
      <c r="AC249" s="4">
        <v>55</v>
      </c>
      <c r="AD249" s="4">
        <v>5.89</v>
      </c>
      <c r="AE249" s="4">
        <v>0.14000000000000001</v>
      </c>
      <c r="AF249" s="4">
        <v>990</v>
      </c>
      <c r="AG249" s="4">
        <v>-12</v>
      </c>
      <c r="AH249" s="4">
        <v>11</v>
      </c>
      <c r="AI249" s="4">
        <v>33</v>
      </c>
      <c r="AJ249" s="4">
        <v>188</v>
      </c>
      <c r="AK249" s="4">
        <v>138</v>
      </c>
      <c r="AL249" s="4">
        <v>1.3</v>
      </c>
      <c r="AM249" s="4">
        <v>195</v>
      </c>
      <c r="AN249" s="4" t="s">
        <v>155</v>
      </c>
      <c r="AO249" s="4">
        <v>2</v>
      </c>
      <c r="AP249" s="5">
        <v>0.7806481481481482</v>
      </c>
      <c r="AQ249" s="4">
        <v>47.162669999999999</v>
      </c>
      <c r="AR249" s="4">
        <v>-88.486081999999996</v>
      </c>
      <c r="AS249" s="4">
        <v>773</v>
      </c>
      <c r="AT249" s="4">
        <v>28.8</v>
      </c>
      <c r="AU249" s="4">
        <v>11</v>
      </c>
      <c r="AV249" s="4">
        <v>10</v>
      </c>
      <c r="AW249" s="4" t="s">
        <v>202</v>
      </c>
      <c r="AX249" s="4">
        <v>2.2267999999999999</v>
      </c>
      <c r="AY249" s="4">
        <v>1.0731999999999999</v>
      </c>
      <c r="AZ249" s="4">
        <v>3.2511999999999999</v>
      </c>
      <c r="BA249" s="4">
        <v>14.023</v>
      </c>
      <c r="BB249" s="4">
        <v>18.29</v>
      </c>
      <c r="BC249" s="4">
        <v>1.3</v>
      </c>
      <c r="BD249" s="4">
        <v>10.965</v>
      </c>
      <c r="BE249" s="4">
        <v>2871.7249999999999</v>
      </c>
      <c r="BF249" s="4">
        <v>6.8390000000000004</v>
      </c>
      <c r="BG249" s="4">
        <v>4.5570000000000004</v>
      </c>
      <c r="BH249" s="4">
        <v>5.2759999999999998</v>
      </c>
      <c r="BI249" s="4">
        <v>9.8330000000000002</v>
      </c>
      <c r="BJ249" s="4">
        <v>3.44</v>
      </c>
      <c r="BK249" s="4">
        <v>3.9820000000000002</v>
      </c>
      <c r="BL249" s="4">
        <v>7.4219999999999997</v>
      </c>
      <c r="BM249" s="4">
        <v>50.504100000000001</v>
      </c>
      <c r="BQ249" s="4">
        <v>1156.809</v>
      </c>
      <c r="BR249" s="4">
        <v>0.25161</v>
      </c>
      <c r="BS249" s="4">
        <v>-5</v>
      </c>
      <c r="BT249" s="4">
        <v>0.40733999999999998</v>
      </c>
      <c r="BU249" s="4">
        <v>6.14872</v>
      </c>
      <c r="BV249" s="4">
        <v>8.2282679999999999</v>
      </c>
    </row>
    <row r="250" spans="1:74" x14ac:dyDescent="0.25">
      <c r="A250" s="2">
        <v>42068</v>
      </c>
      <c r="B250" s="3">
        <v>3.0640046296296297E-2</v>
      </c>
      <c r="C250" s="4">
        <v>11.17</v>
      </c>
      <c r="D250" s="4">
        <v>3.7199999999999997E-2</v>
      </c>
      <c r="E250" s="4">
        <v>371.50427400000001</v>
      </c>
      <c r="F250" s="4">
        <v>141.9</v>
      </c>
      <c r="G250" s="4">
        <v>131.69999999999999</v>
      </c>
      <c r="H250" s="4">
        <v>4888.2</v>
      </c>
      <c r="J250" s="4">
        <v>6</v>
      </c>
      <c r="K250" s="4">
        <v>0.89870000000000005</v>
      </c>
      <c r="L250" s="4">
        <v>10.039300000000001</v>
      </c>
      <c r="M250" s="4">
        <v>3.3399999999999999E-2</v>
      </c>
      <c r="N250" s="4">
        <v>127.5228</v>
      </c>
      <c r="O250" s="4">
        <v>118.3197</v>
      </c>
      <c r="P250" s="4">
        <v>245.8</v>
      </c>
      <c r="Q250" s="4">
        <v>96.256799999999998</v>
      </c>
      <c r="R250" s="4">
        <v>89.310100000000006</v>
      </c>
      <c r="S250" s="4">
        <v>185.6</v>
      </c>
      <c r="T250" s="4">
        <v>4888.2133000000003</v>
      </c>
      <c r="W250" s="4">
        <v>0</v>
      </c>
      <c r="X250" s="4">
        <v>5.3925000000000001</v>
      </c>
      <c r="Y250" s="4">
        <v>12.1</v>
      </c>
      <c r="Z250" s="4">
        <v>858</v>
      </c>
      <c r="AA250" s="4">
        <v>889</v>
      </c>
      <c r="AB250" s="4">
        <v>892</v>
      </c>
      <c r="AC250" s="4">
        <v>55</v>
      </c>
      <c r="AD250" s="4">
        <v>5.89</v>
      </c>
      <c r="AE250" s="4">
        <v>0.14000000000000001</v>
      </c>
      <c r="AF250" s="4">
        <v>990</v>
      </c>
      <c r="AG250" s="4">
        <v>-12</v>
      </c>
      <c r="AH250" s="4">
        <v>11</v>
      </c>
      <c r="AI250" s="4">
        <v>32.585000000000001</v>
      </c>
      <c r="AJ250" s="4">
        <v>188</v>
      </c>
      <c r="AK250" s="4">
        <v>138</v>
      </c>
      <c r="AL250" s="4">
        <v>1.3</v>
      </c>
      <c r="AM250" s="4">
        <v>195</v>
      </c>
      <c r="AN250" s="4" t="s">
        <v>155</v>
      </c>
      <c r="AO250" s="4">
        <v>2</v>
      </c>
      <c r="AP250" s="5">
        <v>0.78065972222222213</v>
      </c>
      <c r="AQ250" s="4">
        <v>47.164036000000003</v>
      </c>
      <c r="AR250" s="4">
        <v>-88.487587000000005</v>
      </c>
      <c r="AS250" s="4">
        <v>379.4</v>
      </c>
      <c r="AT250" s="4">
        <v>28.2</v>
      </c>
      <c r="AU250" s="4">
        <v>11</v>
      </c>
      <c r="AV250" s="4">
        <v>10</v>
      </c>
      <c r="AW250" s="4" t="s">
        <v>202</v>
      </c>
      <c r="AX250" s="4">
        <v>1.3342000000000001</v>
      </c>
      <c r="AY250" s="4">
        <v>1.0878000000000001</v>
      </c>
      <c r="AZ250" s="4">
        <v>2.7732000000000001</v>
      </c>
      <c r="BA250" s="4">
        <v>14.023</v>
      </c>
      <c r="BB250" s="4">
        <v>17.84</v>
      </c>
      <c r="BC250" s="4">
        <v>1.27</v>
      </c>
      <c r="BD250" s="4">
        <v>11.266</v>
      </c>
      <c r="BE250" s="4">
        <v>2884.8589999999999</v>
      </c>
      <c r="BF250" s="4">
        <v>6.1070000000000002</v>
      </c>
      <c r="BG250" s="4">
        <v>3.8370000000000002</v>
      </c>
      <c r="BH250" s="4">
        <v>3.5609999999999999</v>
      </c>
      <c r="BI250" s="4">
        <v>7.3979999999999997</v>
      </c>
      <c r="BJ250" s="4">
        <v>2.8969999999999998</v>
      </c>
      <c r="BK250" s="4">
        <v>2.6880000000000002</v>
      </c>
      <c r="BL250" s="4">
        <v>5.5839999999999996</v>
      </c>
      <c r="BM250" s="4">
        <v>46.450499999999998</v>
      </c>
      <c r="BQ250" s="4">
        <v>1126.694</v>
      </c>
      <c r="BR250" s="4">
        <v>0.18726999999999999</v>
      </c>
      <c r="BS250" s="4">
        <v>-5</v>
      </c>
      <c r="BT250" s="4">
        <v>0.40416999999999997</v>
      </c>
      <c r="BU250" s="4">
        <v>4.5764110000000002</v>
      </c>
      <c r="BV250" s="4">
        <v>8.1642340000000004</v>
      </c>
    </row>
    <row r="251" spans="1:74" x14ac:dyDescent="0.25">
      <c r="A251" s="2">
        <v>42068</v>
      </c>
      <c r="B251" s="3">
        <v>3.0651620370370374E-2</v>
      </c>
      <c r="C251" s="4">
        <v>11.442</v>
      </c>
      <c r="D251" s="4">
        <v>3.5700000000000003E-2</v>
      </c>
      <c r="E251" s="4">
        <v>357.34146299999998</v>
      </c>
      <c r="F251" s="4">
        <v>132.5</v>
      </c>
      <c r="G251" s="4">
        <v>105.9</v>
      </c>
      <c r="H251" s="4">
        <v>4571.8</v>
      </c>
      <c r="J251" s="4">
        <v>6</v>
      </c>
      <c r="K251" s="4">
        <v>0.89690000000000003</v>
      </c>
      <c r="L251" s="4">
        <v>10.262</v>
      </c>
      <c r="M251" s="4">
        <v>3.2000000000000001E-2</v>
      </c>
      <c r="N251" s="4">
        <v>118.8777</v>
      </c>
      <c r="O251" s="4">
        <v>95.015000000000001</v>
      </c>
      <c r="P251" s="4">
        <v>213.9</v>
      </c>
      <c r="Q251" s="4">
        <v>89.731399999999994</v>
      </c>
      <c r="R251" s="4">
        <v>71.719300000000004</v>
      </c>
      <c r="S251" s="4">
        <v>161.5</v>
      </c>
      <c r="T251" s="4">
        <v>4571.8436000000002</v>
      </c>
      <c r="W251" s="4">
        <v>0</v>
      </c>
      <c r="X251" s="4">
        <v>5.3814000000000002</v>
      </c>
      <c r="Y251" s="4">
        <v>12.1</v>
      </c>
      <c r="Z251" s="4">
        <v>858</v>
      </c>
      <c r="AA251" s="4">
        <v>889</v>
      </c>
      <c r="AB251" s="4">
        <v>892</v>
      </c>
      <c r="AC251" s="4">
        <v>55</v>
      </c>
      <c r="AD251" s="4">
        <v>5.89</v>
      </c>
      <c r="AE251" s="4">
        <v>0.14000000000000001</v>
      </c>
      <c r="AF251" s="4">
        <v>990</v>
      </c>
      <c r="AG251" s="4">
        <v>-12</v>
      </c>
      <c r="AH251" s="4">
        <v>11</v>
      </c>
      <c r="AI251" s="4">
        <v>32</v>
      </c>
      <c r="AJ251" s="4">
        <v>188</v>
      </c>
      <c r="AK251" s="4">
        <v>138</v>
      </c>
      <c r="AL251" s="4">
        <v>1.4</v>
      </c>
      <c r="AM251" s="4">
        <v>195</v>
      </c>
      <c r="AN251" s="4" t="s">
        <v>155</v>
      </c>
      <c r="AO251" s="4">
        <v>2</v>
      </c>
      <c r="AP251" s="5">
        <v>0.78067129629629628</v>
      </c>
      <c r="AQ251" s="4">
        <v>47.164192999999997</v>
      </c>
      <c r="AR251" s="4">
        <v>-88.487926000000002</v>
      </c>
      <c r="AS251" s="4">
        <v>325.10000000000002</v>
      </c>
      <c r="AT251" s="4">
        <v>28.1</v>
      </c>
      <c r="AU251" s="4">
        <v>11</v>
      </c>
      <c r="AV251" s="4">
        <v>10</v>
      </c>
      <c r="AW251" s="4" t="s">
        <v>202</v>
      </c>
      <c r="AX251" s="4">
        <v>1.1122879999999999</v>
      </c>
      <c r="AY251" s="4">
        <v>1.1877120000000001</v>
      </c>
      <c r="AZ251" s="4">
        <v>2.349151</v>
      </c>
      <c r="BA251" s="4">
        <v>14.023</v>
      </c>
      <c r="BB251" s="4">
        <v>17.510000000000002</v>
      </c>
      <c r="BC251" s="4">
        <v>1.25</v>
      </c>
      <c r="BD251" s="4">
        <v>11.496</v>
      </c>
      <c r="BE251" s="4">
        <v>2896.6219999999998</v>
      </c>
      <c r="BF251" s="4">
        <v>5.758</v>
      </c>
      <c r="BG251" s="4">
        <v>3.5139999999999998</v>
      </c>
      <c r="BH251" s="4">
        <v>2.8090000000000002</v>
      </c>
      <c r="BI251" s="4">
        <v>6.3230000000000004</v>
      </c>
      <c r="BJ251" s="4">
        <v>2.6520000000000001</v>
      </c>
      <c r="BK251" s="4">
        <v>2.12</v>
      </c>
      <c r="BL251" s="4">
        <v>4.7720000000000002</v>
      </c>
      <c r="BM251" s="4">
        <v>42.674599999999998</v>
      </c>
      <c r="BQ251" s="4">
        <v>1104.4549999999999</v>
      </c>
      <c r="BR251" s="4">
        <v>0.17341000000000001</v>
      </c>
      <c r="BS251" s="4">
        <v>-5</v>
      </c>
      <c r="BT251" s="4">
        <v>0.40341500000000002</v>
      </c>
      <c r="BU251" s="4">
        <v>4.2377070000000003</v>
      </c>
      <c r="BV251" s="4">
        <v>8.1489829999999994</v>
      </c>
    </row>
    <row r="252" spans="1:74" x14ac:dyDescent="0.25">
      <c r="A252" s="2">
        <v>42068</v>
      </c>
      <c r="B252" s="3">
        <v>3.0663194444444444E-2</v>
      </c>
      <c r="C252" s="4">
        <v>11.567</v>
      </c>
      <c r="D252" s="4">
        <v>3.56E-2</v>
      </c>
      <c r="E252" s="4">
        <v>355.813356</v>
      </c>
      <c r="F252" s="4">
        <v>117.3</v>
      </c>
      <c r="G252" s="4">
        <v>43.8</v>
      </c>
      <c r="H252" s="4">
        <v>4415.7</v>
      </c>
      <c r="J252" s="4">
        <v>6</v>
      </c>
      <c r="K252" s="4">
        <v>0.89610000000000001</v>
      </c>
      <c r="L252" s="4">
        <v>10.3649</v>
      </c>
      <c r="M252" s="4">
        <v>3.1899999999999998E-2</v>
      </c>
      <c r="N252" s="4">
        <v>105.08629999999999</v>
      </c>
      <c r="O252" s="4">
        <v>39.206800000000001</v>
      </c>
      <c r="P252" s="4">
        <v>144.30000000000001</v>
      </c>
      <c r="Q252" s="4">
        <v>79.321299999999994</v>
      </c>
      <c r="R252" s="4">
        <v>29.594100000000001</v>
      </c>
      <c r="S252" s="4">
        <v>108.9</v>
      </c>
      <c r="T252" s="4">
        <v>4415.7075000000004</v>
      </c>
      <c r="W252" s="4">
        <v>0</v>
      </c>
      <c r="X252" s="4">
        <v>5.3764000000000003</v>
      </c>
      <c r="Y252" s="4">
        <v>12.2</v>
      </c>
      <c r="Z252" s="4">
        <v>857</v>
      </c>
      <c r="AA252" s="4">
        <v>888</v>
      </c>
      <c r="AB252" s="4">
        <v>892</v>
      </c>
      <c r="AC252" s="4">
        <v>55</v>
      </c>
      <c r="AD252" s="4">
        <v>5.89</v>
      </c>
      <c r="AE252" s="4">
        <v>0.14000000000000001</v>
      </c>
      <c r="AF252" s="4">
        <v>990</v>
      </c>
      <c r="AG252" s="4">
        <v>-12</v>
      </c>
      <c r="AH252" s="4">
        <v>11</v>
      </c>
      <c r="AI252" s="4">
        <v>32</v>
      </c>
      <c r="AJ252" s="4">
        <v>188</v>
      </c>
      <c r="AK252" s="4">
        <v>138</v>
      </c>
      <c r="AL252" s="4">
        <v>1.5</v>
      </c>
      <c r="AM252" s="4">
        <v>195</v>
      </c>
      <c r="AN252" s="4" t="s">
        <v>155</v>
      </c>
      <c r="AO252" s="4">
        <v>2</v>
      </c>
      <c r="AP252" s="5">
        <v>0.78068287037037043</v>
      </c>
      <c r="AQ252" s="4">
        <v>47.162851000000003</v>
      </c>
      <c r="AR252" s="4">
        <v>-88.486885000000001</v>
      </c>
      <c r="AS252" s="4">
        <v>728.6</v>
      </c>
      <c r="AT252" s="4">
        <v>24.7</v>
      </c>
      <c r="AU252" s="4">
        <v>11</v>
      </c>
      <c r="AV252" s="4">
        <v>9</v>
      </c>
      <c r="AW252" s="4" t="s">
        <v>212</v>
      </c>
      <c r="AX252" s="4">
        <v>1.0122119999999999</v>
      </c>
      <c r="AY252" s="4">
        <v>1.2877879999999999</v>
      </c>
      <c r="AZ252" s="4">
        <v>2.2999999999999998</v>
      </c>
      <c r="BA252" s="4">
        <v>14.023</v>
      </c>
      <c r="BB252" s="4">
        <v>17.36</v>
      </c>
      <c r="BC252" s="4">
        <v>1.24</v>
      </c>
      <c r="BD252" s="4">
        <v>11.599</v>
      </c>
      <c r="BE252" s="4">
        <v>2902.0619999999999</v>
      </c>
      <c r="BF252" s="4">
        <v>5.6820000000000004</v>
      </c>
      <c r="BG252" s="4">
        <v>3.081</v>
      </c>
      <c r="BH252" s="4">
        <v>1.1499999999999999</v>
      </c>
      <c r="BI252" s="4">
        <v>4.2309999999999999</v>
      </c>
      <c r="BJ252" s="4">
        <v>2.3260000000000001</v>
      </c>
      <c r="BK252" s="4">
        <v>0.86799999999999999</v>
      </c>
      <c r="BL252" s="4">
        <v>3.194</v>
      </c>
      <c r="BM252" s="4">
        <v>40.884999999999998</v>
      </c>
      <c r="BQ252" s="4">
        <v>1094.5440000000001</v>
      </c>
      <c r="BR252" s="4">
        <v>0.19836699999999999</v>
      </c>
      <c r="BS252" s="4">
        <v>-5</v>
      </c>
      <c r="BT252" s="4">
        <v>0.403171</v>
      </c>
      <c r="BU252" s="4">
        <v>4.8475849999999996</v>
      </c>
      <c r="BV252" s="4">
        <v>8.1440509999999993</v>
      </c>
    </row>
    <row r="253" spans="1:74" x14ac:dyDescent="0.25">
      <c r="A253" s="2">
        <v>42068</v>
      </c>
      <c r="B253" s="3">
        <v>3.0674768518518521E-2</v>
      </c>
      <c r="C253" s="4">
        <v>11.536</v>
      </c>
      <c r="D253" s="4">
        <v>4.1599999999999998E-2</v>
      </c>
      <c r="E253" s="4">
        <v>415.74486300000001</v>
      </c>
      <c r="F253" s="4">
        <v>107.3</v>
      </c>
      <c r="G253" s="4">
        <v>21.7</v>
      </c>
      <c r="H253" s="4">
        <v>4384.8</v>
      </c>
      <c r="J253" s="4">
        <v>6</v>
      </c>
      <c r="K253" s="4">
        <v>0.89629999999999999</v>
      </c>
      <c r="L253" s="4">
        <v>10.339499999999999</v>
      </c>
      <c r="M253" s="4">
        <v>3.73E-2</v>
      </c>
      <c r="N253" s="4">
        <v>96.173599999999993</v>
      </c>
      <c r="O253" s="4">
        <v>19.4498</v>
      </c>
      <c r="P253" s="4">
        <v>115.6</v>
      </c>
      <c r="Q253" s="4">
        <v>72.593800000000002</v>
      </c>
      <c r="R253" s="4">
        <v>14.681100000000001</v>
      </c>
      <c r="S253" s="4">
        <v>87.3</v>
      </c>
      <c r="T253" s="4">
        <v>4384.7736999999997</v>
      </c>
      <c r="W253" s="4">
        <v>0</v>
      </c>
      <c r="X253" s="4">
        <v>5.3777999999999997</v>
      </c>
      <c r="Y253" s="4">
        <v>12.1</v>
      </c>
      <c r="Z253" s="4">
        <v>858</v>
      </c>
      <c r="AA253" s="4">
        <v>888</v>
      </c>
      <c r="AB253" s="4">
        <v>893</v>
      </c>
      <c r="AC253" s="4">
        <v>55</v>
      </c>
      <c r="AD253" s="4">
        <v>5.89</v>
      </c>
      <c r="AE253" s="4">
        <v>0.14000000000000001</v>
      </c>
      <c r="AF253" s="4">
        <v>990</v>
      </c>
      <c r="AG253" s="4">
        <v>-12</v>
      </c>
      <c r="AH253" s="4">
        <v>11</v>
      </c>
      <c r="AI253" s="4">
        <v>32</v>
      </c>
      <c r="AJ253" s="4">
        <v>188</v>
      </c>
      <c r="AK253" s="4">
        <v>138</v>
      </c>
      <c r="AL253" s="4">
        <v>1.5</v>
      </c>
      <c r="AM253" s="4">
        <v>195</v>
      </c>
      <c r="AN253" s="4" t="s">
        <v>155</v>
      </c>
      <c r="AO253" s="4">
        <v>2</v>
      </c>
      <c r="AP253" s="5">
        <v>0.78069444444444447</v>
      </c>
      <c r="AQ253" s="4">
        <v>47.162520000000001</v>
      </c>
      <c r="AR253" s="4">
        <v>-88.486867000000004</v>
      </c>
      <c r="AS253" s="4">
        <v>829.5</v>
      </c>
      <c r="AT253" s="4">
        <v>23.7</v>
      </c>
      <c r="AU253" s="4">
        <v>11</v>
      </c>
      <c r="AV253" s="4">
        <v>9</v>
      </c>
      <c r="AW253" s="4" t="s">
        <v>212</v>
      </c>
      <c r="AX253" s="4">
        <v>1</v>
      </c>
      <c r="AY253" s="4">
        <v>1.3877999999999999</v>
      </c>
      <c r="AZ253" s="4">
        <v>2.2999999999999998</v>
      </c>
      <c r="BA253" s="4">
        <v>14.023</v>
      </c>
      <c r="BB253" s="4">
        <v>17.399999999999999</v>
      </c>
      <c r="BC253" s="4">
        <v>1.24</v>
      </c>
      <c r="BD253" s="4">
        <v>11.569000000000001</v>
      </c>
      <c r="BE253" s="4">
        <v>2901.1610000000001</v>
      </c>
      <c r="BF253" s="4">
        <v>6.6550000000000002</v>
      </c>
      <c r="BG253" s="4">
        <v>2.8260000000000001</v>
      </c>
      <c r="BH253" s="4">
        <v>0.57199999999999995</v>
      </c>
      <c r="BI253" s="4">
        <v>3.3969999999999998</v>
      </c>
      <c r="BJ253" s="4">
        <v>2.133</v>
      </c>
      <c r="BK253" s="4">
        <v>0.43099999999999999</v>
      </c>
      <c r="BL253" s="4">
        <v>2.5640000000000001</v>
      </c>
      <c r="BM253" s="4">
        <v>40.685400000000001</v>
      </c>
      <c r="BQ253" s="4">
        <v>1097.1780000000001</v>
      </c>
      <c r="BR253" s="4">
        <v>0.18526999999999999</v>
      </c>
      <c r="BS253" s="4">
        <v>-5</v>
      </c>
      <c r="BT253" s="4">
        <v>0.40324300000000002</v>
      </c>
      <c r="BU253" s="4">
        <v>4.5275429999999997</v>
      </c>
      <c r="BV253" s="4">
        <v>8.1455140000000004</v>
      </c>
    </row>
    <row r="254" spans="1:74" x14ac:dyDescent="0.25">
      <c r="A254" s="2">
        <v>42068</v>
      </c>
      <c r="B254" s="3">
        <v>3.0686342592592591E-2</v>
      </c>
      <c r="C254" s="4">
        <v>11.286</v>
      </c>
      <c r="D254" s="4">
        <v>4.2000000000000003E-2</v>
      </c>
      <c r="E254" s="4">
        <v>420</v>
      </c>
      <c r="F254" s="4">
        <v>103</v>
      </c>
      <c r="G254" s="4">
        <v>45.1</v>
      </c>
      <c r="H254" s="4">
        <v>4390.1000000000004</v>
      </c>
      <c r="J254" s="4">
        <v>5.9</v>
      </c>
      <c r="K254" s="4">
        <v>0.89829999999999999</v>
      </c>
      <c r="L254" s="4">
        <v>10.1386</v>
      </c>
      <c r="M254" s="4">
        <v>3.7699999999999997E-2</v>
      </c>
      <c r="N254" s="4">
        <v>92.556200000000004</v>
      </c>
      <c r="O254" s="4">
        <v>40.545999999999999</v>
      </c>
      <c r="P254" s="4">
        <v>133.1</v>
      </c>
      <c r="Q254" s="4">
        <v>69.863299999999995</v>
      </c>
      <c r="R254" s="4">
        <v>30.604900000000001</v>
      </c>
      <c r="S254" s="4">
        <v>100.5</v>
      </c>
      <c r="T254" s="4">
        <v>4390.1401999999998</v>
      </c>
      <c r="W254" s="4">
        <v>0</v>
      </c>
      <c r="X254" s="4">
        <v>5.3</v>
      </c>
      <c r="Y254" s="4">
        <v>12.2</v>
      </c>
      <c r="Z254" s="4">
        <v>858</v>
      </c>
      <c r="AA254" s="4">
        <v>889</v>
      </c>
      <c r="AB254" s="4">
        <v>892</v>
      </c>
      <c r="AC254" s="4">
        <v>55</v>
      </c>
      <c r="AD254" s="4">
        <v>5.89</v>
      </c>
      <c r="AE254" s="4">
        <v>0.14000000000000001</v>
      </c>
      <c r="AF254" s="4">
        <v>990</v>
      </c>
      <c r="AG254" s="4">
        <v>-12</v>
      </c>
      <c r="AH254" s="4">
        <v>11</v>
      </c>
      <c r="AI254" s="4">
        <v>32</v>
      </c>
      <c r="AJ254" s="4">
        <v>188</v>
      </c>
      <c r="AK254" s="4">
        <v>138</v>
      </c>
      <c r="AL254" s="4">
        <v>1.6</v>
      </c>
      <c r="AM254" s="4">
        <v>195</v>
      </c>
      <c r="AN254" s="4" t="s">
        <v>155</v>
      </c>
      <c r="AO254" s="4">
        <v>2</v>
      </c>
      <c r="AP254" s="5">
        <v>0.78070601851851851</v>
      </c>
      <c r="AQ254" s="4">
        <v>47.162531000000001</v>
      </c>
      <c r="AR254" s="4">
        <v>-88.486901000000003</v>
      </c>
      <c r="AS254" s="4">
        <v>718.3</v>
      </c>
      <c r="AT254" s="4">
        <v>23.6</v>
      </c>
      <c r="AU254" s="4">
        <v>11</v>
      </c>
      <c r="AV254" s="4">
        <v>9</v>
      </c>
      <c r="AW254" s="4" t="s">
        <v>212</v>
      </c>
      <c r="AX254" s="4">
        <v>1</v>
      </c>
      <c r="AY254" s="4">
        <v>1.4878</v>
      </c>
      <c r="AZ254" s="4">
        <v>2.0366</v>
      </c>
      <c r="BA254" s="4">
        <v>14.023</v>
      </c>
      <c r="BB254" s="4">
        <v>17.75</v>
      </c>
      <c r="BC254" s="4">
        <v>1.27</v>
      </c>
      <c r="BD254" s="4">
        <v>11.321</v>
      </c>
      <c r="BE254" s="4">
        <v>2898.5619999999999</v>
      </c>
      <c r="BF254" s="4">
        <v>6.8650000000000002</v>
      </c>
      <c r="BG254" s="4">
        <v>2.7709999999999999</v>
      </c>
      <c r="BH254" s="4">
        <v>1.214</v>
      </c>
      <c r="BI254" s="4">
        <v>3.9849999999999999</v>
      </c>
      <c r="BJ254" s="4">
        <v>2.0920000000000001</v>
      </c>
      <c r="BK254" s="4">
        <v>0.91600000000000004</v>
      </c>
      <c r="BL254" s="4">
        <v>3.008</v>
      </c>
      <c r="BM254" s="4">
        <v>41.505400000000002</v>
      </c>
      <c r="BQ254" s="4">
        <v>1101.7460000000001</v>
      </c>
      <c r="BR254" s="4">
        <v>0.17958499999999999</v>
      </c>
      <c r="BS254" s="4">
        <v>-5</v>
      </c>
      <c r="BT254" s="4">
        <v>0.40458499999999997</v>
      </c>
      <c r="BU254" s="4">
        <v>4.3886079999999996</v>
      </c>
      <c r="BV254" s="4">
        <v>8.1726170000000007</v>
      </c>
    </row>
    <row r="255" spans="1:74" x14ac:dyDescent="0.25">
      <c r="A255" s="2">
        <v>42068</v>
      </c>
      <c r="B255" s="3">
        <v>3.0697916666666668E-2</v>
      </c>
      <c r="C255" s="4">
        <v>10.863</v>
      </c>
      <c r="D255" s="4">
        <v>4.3799999999999999E-2</v>
      </c>
      <c r="E255" s="4">
        <v>437.85542199999998</v>
      </c>
      <c r="F255" s="4">
        <v>92</v>
      </c>
      <c r="G255" s="4">
        <v>87.5</v>
      </c>
      <c r="H255" s="4">
        <v>4600.8999999999996</v>
      </c>
      <c r="J255" s="4">
        <v>5.72</v>
      </c>
      <c r="K255" s="4">
        <v>0.90149999999999997</v>
      </c>
      <c r="L255" s="4">
        <v>9.7927999999999997</v>
      </c>
      <c r="M255" s="4">
        <v>3.95E-2</v>
      </c>
      <c r="N255" s="4">
        <v>82.908100000000005</v>
      </c>
      <c r="O255" s="4">
        <v>78.880300000000005</v>
      </c>
      <c r="P255" s="4">
        <v>161.80000000000001</v>
      </c>
      <c r="Q255" s="4">
        <v>62.580800000000004</v>
      </c>
      <c r="R255" s="4">
        <v>59.540500000000002</v>
      </c>
      <c r="S255" s="4">
        <v>122.1</v>
      </c>
      <c r="T255" s="4">
        <v>4600.8717999999999</v>
      </c>
      <c r="W255" s="4">
        <v>0</v>
      </c>
      <c r="X255" s="4">
        <v>5.1574999999999998</v>
      </c>
      <c r="Y255" s="4">
        <v>12.1</v>
      </c>
      <c r="Z255" s="4">
        <v>858</v>
      </c>
      <c r="AA255" s="4">
        <v>889</v>
      </c>
      <c r="AB255" s="4">
        <v>891</v>
      </c>
      <c r="AC255" s="4">
        <v>55</v>
      </c>
      <c r="AD255" s="4">
        <v>5.89</v>
      </c>
      <c r="AE255" s="4">
        <v>0.14000000000000001</v>
      </c>
      <c r="AF255" s="4">
        <v>990</v>
      </c>
      <c r="AG255" s="4">
        <v>-12</v>
      </c>
      <c r="AH255" s="4">
        <v>11</v>
      </c>
      <c r="AI255" s="4">
        <v>32</v>
      </c>
      <c r="AJ255" s="4">
        <v>188</v>
      </c>
      <c r="AK255" s="4">
        <v>138</v>
      </c>
      <c r="AL255" s="4">
        <v>1.5</v>
      </c>
      <c r="AM255" s="4">
        <v>195</v>
      </c>
      <c r="AN255" s="4" t="s">
        <v>155</v>
      </c>
      <c r="AO255" s="4">
        <v>2</v>
      </c>
      <c r="AP255" s="5">
        <v>0.78071759259259255</v>
      </c>
      <c r="AQ255" s="4">
        <v>47.161808999999998</v>
      </c>
      <c r="AR255" s="4">
        <v>-88.488567000000003</v>
      </c>
      <c r="AS255" s="4">
        <v>695.4</v>
      </c>
      <c r="AT255" s="4">
        <v>22.4</v>
      </c>
      <c r="AU255" s="4">
        <v>11</v>
      </c>
      <c r="AV255" s="4">
        <v>10</v>
      </c>
      <c r="AW255" s="4" t="s">
        <v>202</v>
      </c>
      <c r="AX255" s="4">
        <v>1.087712</v>
      </c>
      <c r="AY255" s="4">
        <v>1.5</v>
      </c>
      <c r="AZ255" s="4">
        <v>2</v>
      </c>
      <c r="BA255" s="4">
        <v>14.023</v>
      </c>
      <c r="BB255" s="4">
        <v>18.34</v>
      </c>
      <c r="BC255" s="4">
        <v>1.31</v>
      </c>
      <c r="BD255" s="4">
        <v>10.928000000000001</v>
      </c>
      <c r="BE255" s="4">
        <v>2887.9</v>
      </c>
      <c r="BF255" s="4">
        <v>7.4089999999999998</v>
      </c>
      <c r="BG255" s="4">
        <v>2.56</v>
      </c>
      <c r="BH255" s="4">
        <v>2.4359999999999999</v>
      </c>
      <c r="BI255" s="4">
        <v>4.9960000000000004</v>
      </c>
      <c r="BJ255" s="4">
        <v>1.9330000000000001</v>
      </c>
      <c r="BK255" s="4">
        <v>1.839</v>
      </c>
      <c r="BL255" s="4">
        <v>3.7709999999999999</v>
      </c>
      <c r="BM255" s="4">
        <v>44.867800000000003</v>
      </c>
      <c r="BQ255" s="4">
        <v>1105.883</v>
      </c>
      <c r="BR255" s="4">
        <v>0.23253499999999999</v>
      </c>
      <c r="BS255" s="4">
        <v>-5</v>
      </c>
      <c r="BT255" s="4">
        <v>0.40441500000000002</v>
      </c>
      <c r="BU255" s="4">
        <v>5.6825739999999998</v>
      </c>
      <c r="BV255" s="4">
        <v>8.1691830000000003</v>
      </c>
    </row>
    <row r="256" spans="1:74" x14ac:dyDescent="0.25">
      <c r="A256" s="2">
        <v>42068</v>
      </c>
      <c r="B256" s="3">
        <v>3.0709490740740739E-2</v>
      </c>
      <c r="C256" s="4">
        <v>10.497999999999999</v>
      </c>
      <c r="D256" s="4">
        <v>6.6699999999999995E-2</v>
      </c>
      <c r="E256" s="4">
        <v>667.13304700000003</v>
      </c>
      <c r="F256" s="4">
        <v>85.5</v>
      </c>
      <c r="G256" s="4">
        <v>30.9</v>
      </c>
      <c r="H256" s="4">
        <v>4928.8</v>
      </c>
      <c r="J256" s="4">
        <v>5.47</v>
      </c>
      <c r="K256" s="4">
        <v>0.90390000000000004</v>
      </c>
      <c r="L256" s="4">
        <v>9.4896999999999991</v>
      </c>
      <c r="M256" s="4">
        <v>6.0299999999999999E-2</v>
      </c>
      <c r="N256" s="4">
        <v>77.303899999999999</v>
      </c>
      <c r="O256" s="4">
        <v>27.8886</v>
      </c>
      <c r="P256" s="4">
        <v>105.2</v>
      </c>
      <c r="Q256" s="4">
        <v>58.3506</v>
      </c>
      <c r="R256" s="4">
        <v>21.050899999999999</v>
      </c>
      <c r="S256" s="4">
        <v>79.400000000000006</v>
      </c>
      <c r="T256" s="4">
        <v>4928.7623999999996</v>
      </c>
      <c r="W256" s="4">
        <v>0</v>
      </c>
      <c r="X256" s="4">
        <v>4.9470999999999998</v>
      </c>
      <c r="Y256" s="4">
        <v>12.1</v>
      </c>
      <c r="Z256" s="4">
        <v>858</v>
      </c>
      <c r="AA256" s="4">
        <v>889</v>
      </c>
      <c r="AB256" s="4">
        <v>891</v>
      </c>
      <c r="AC256" s="4">
        <v>55</v>
      </c>
      <c r="AD256" s="4">
        <v>5.89</v>
      </c>
      <c r="AE256" s="4">
        <v>0.14000000000000001</v>
      </c>
      <c r="AF256" s="4">
        <v>990</v>
      </c>
      <c r="AG256" s="4">
        <v>-12</v>
      </c>
      <c r="AH256" s="4">
        <v>11</v>
      </c>
      <c r="AI256" s="4">
        <v>32</v>
      </c>
      <c r="AJ256" s="4">
        <v>188</v>
      </c>
      <c r="AK256" s="4">
        <v>138</v>
      </c>
      <c r="AL256" s="4">
        <v>1.5</v>
      </c>
      <c r="AM256" s="4">
        <v>195</v>
      </c>
      <c r="AN256" s="4" t="s">
        <v>155</v>
      </c>
      <c r="AO256" s="4">
        <v>2</v>
      </c>
      <c r="AP256" s="5">
        <v>0.7807291666666667</v>
      </c>
      <c r="AQ256" s="4">
        <v>47.161588000000002</v>
      </c>
      <c r="AR256" s="4">
        <v>-88.489182</v>
      </c>
      <c r="AS256" s="4">
        <v>703.7</v>
      </c>
      <c r="AT256" s="4">
        <v>22.6</v>
      </c>
      <c r="AU256" s="4">
        <v>11</v>
      </c>
      <c r="AV256" s="4">
        <v>10</v>
      </c>
      <c r="AW256" s="4" t="s">
        <v>202</v>
      </c>
      <c r="AX256" s="4">
        <v>1.275576</v>
      </c>
      <c r="AY256" s="4">
        <v>1.061061</v>
      </c>
      <c r="AZ256" s="4">
        <v>2.175576</v>
      </c>
      <c r="BA256" s="4">
        <v>14.023</v>
      </c>
      <c r="BB256" s="4">
        <v>18.809999999999999</v>
      </c>
      <c r="BC256" s="4">
        <v>1.34</v>
      </c>
      <c r="BD256" s="4">
        <v>10.625999999999999</v>
      </c>
      <c r="BE256" s="4">
        <v>2868.3110000000001</v>
      </c>
      <c r="BF256" s="4">
        <v>11.601000000000001</v>
      </c>
      <c r="BG256" s="4">
        <v>2.4470000000000001</v>
      </c>
      <c r="BH256" s="4">
        <v>0.88300000000000001</v>
      </c>
      <c r="BI256" s="4">
        <v>3.33</v>
      </c>
      <c r="BJ256" s="4">
        <v>1.847</v>
      </c>
      <c r="BK256" s="4">
        <v>0.66600000000000004</v>
      </c>
      <c r="BL256" s="4">
        <v>2.5129999999999999</v>
      </c>
      <c r="BM256" s="4">
        <v>49.264200000000002</v>
      </c>
      <c r="BQ256" s="4">
        <v>1087.23</v>
      </c>
      <c r="BR256" s="4">
        <v>0.37315500000000001</v>
      </c>
      <c r="BS256" s="4">
        <v>-5</v>
      </c>
      <c r="BT256" s="4">
        <v>0.40666000000000002</v>
      </c>
      <c r="BU256" s="4">
        <v>9.118976</v>
      </c>
      <c r="BV256" s="4">
        <v>8.2145320000000002</v>
      </c>
    </row>
    <row r="257" spans="1:74" x14ac:dyDescent="0.25">
      <c r="A257" s="2">
        <v>42068</v>
      </c>
      <c r="B257" s="3">
        <v>3.0721064814814819E-2</v>
      </c>
      <c r="C257" s="4">
        <v>11.116</v>
      </c>
      <c r="D257" s="4">
        <v>0.1032</v>
      </c>
      <c r="E257" s="4">
        <v>1032.1307509999999</v>
      </c>
      <c r="F257" s="4">
        <v>84.7</v>
      </c>
      <c r="G257" s="4">
        <v>14.2</v>
      </c>
      <c r="H257" s="4">
        <v>4736.7</v>
      </c>
      <c r="J257" s="4">
        <v>5.22</v>
      </c>
      <c r="K257" s="4">
        <v>0.89880000000000004</v>
      </c>
      <c r="L257" s="4">
        <v>9.9908999999999999</v>
      </c>
      <c r="M257" s="4">
        <v>9.2799999999999994E-2</v>
      </c>
      <c r="N257" s="4">
        <v>76.085800000000006</v>
      </c>
      <c r="O257" s="4">
        <v>12.7271</v>
      </c>
      <c r="P257" s="4">
        <v>88.8</v>
      </c>
      <c r="Q257" s="4">
        <v>57.431100000000001</v>
      </c>
      <c r="R257" s="4">
        <v>9.6067</v>
      </c>
      <c r="S257" s="4">
        <v>67</v>
      </c>
      <c r="T257" s="4">
        <v>4736.7</v>
      </c>
      <c r="W257" s="4">
        <v>0</v>
      </c>
      <c r="X257" s="4">
        <v>4.6952999999999996</v>
      </c>
      <c r="Y257" s="4">
        <v>12.2</v>
      </c>
      <c r="Z257" s="4">
        <v>857</v>
      </c>
      <c r="AA257" s="4">
        <v>888</v>
      </c>
      <c r="AB257" s="4">
        <v>890</v>
      </c>
      <c r="AC257" s="4">
        <v>55</v>
      </c>
      <c r="AD257" s="4">
        <v>5.89</v>
      </c>
      <c r="AE257" s="4">
        <v>0.14000000000000001</v>
      </c>
      <c r="AF257" s="4">
        <v>990</v>
      </c>
      <c r="AG257" s="4">
        <v>-12</v>
      </c>
      <c r="AH257" s="4">
        <v>11</v>
      </c>
      <c r="AI257" s="4">
        <v>32</v>
      </c>
      <c r="AJ257" s="4">
        <v>188</v>
      </c>
      <c r="AK257" s="4">
        <v>138</v>
      </c>
      <c r="AL257" s="4">
        <v>1.6</v>
      </c>
      <c r="AM257" s="4">
        <v>195</v>
      </c>
      <c r="AN257" s="4" t="s">
        <v>155</v>
      </c>
      <c r="AO257" s="4">
        <v>2</v>
      </c>
      <c r="AP257" s="5">
        <v>0.78074074074074085</v>
      </c>
      <c r="AQ257" s="4">
        <v>47.161591999999999</v>
      </c>
      <c r="AR257" s="4">
        <v>-88.489307999999994</v>
      </c>
      <c r="AS257" s="4">
        <v>763.5</v>
      </c>
      <c r="AT257" s="4">
        <v>22.7</v>
      </c>
      <c r="AU257" s="4">
        <v>11</v>
      </c>
      <c r="AV257" s="4">
        <v>10</v>
      </c>
      <c r="AW257" s="4" t="s">
        <v>202</v>
      </c>
      <c r="AX257" s="4">
        <v>1.3877999999999999</v>
      </c>
      <c r="AY257" s="4">
        <v>1.0878000000000001</v>
      </c>
      <c r="AZ257" s="4">
        <v>2.2000000000000002</v>
      </c>
      <c r="BA257" s="4">
        <v>14.023</v>
      </c>
      <c r="BB257" s="4">
        <v>17.84</v>
      </c>
      <c r="BC257" s="4">
        <v>1.27</v>
      </c>
      <c r="BD257" s="4">
        <v>11.259</v>
      </c>
      <c r="BE257" s="4">
        <v>2872.0859999999998</v>
      </c>
      <c r="BF257" s="4">
        <v>16.972999999999999</v>
      </c>
      <c r="BG257" s="4">
        <v>2.2909999999999999</v>
      </c>
      <c r="BH257" s="4">
        <v>0.38300000000000001</v>
      </c>
      <c r="BI257" s="4">
        <v>2.6739999999999999</v>
      </c>
      <c r="BJ257" s="4">
        <v>1.7290000000000001</v>
      </c>
      <c r="BK257" s="4">
        <v>0.28899999999999998</v>
      </c>
      <c r="BL257" s="4">
        <v>2.0179999999999998</v>
      </c>
      <c r="BM257" s="4">
        <v>45.028599999999997</v>
      </c>
      <c r="BQ257" s="4">
        <v>981.41399999999999</v>
      </c>
      <c r="BR257" s="4">
        <v>0.49529499999999999</v>
      </c>
      <c r="BS257" s="4">
        <v>-5</v>
      </c>
      <c r="BT257" s="4">
        <v>0.40858499999999998</v>
      </c>
      <c r="BU257" s="4">
        <v>12.103771999999999</v>
      </c>
      <c r="BV257" s="4">
        <v>8.2534170000000007</v>
      </c>
    </row>
    <row r="258" spans="1:74" x14ac:dyDescent="0.25">
      <c r="A258" s="2">
        <v>42068</v>
      </c>
      <c r="B258" s="3">
        <v>3.0732638888888889E-2</v>
      </c>
      <c r="C258" s="4">
        <v>11.098000000000001</v>
      </c>
      <c r="D258" s="4">
        <v>0.1206</v>
      </c>
      <c r="E258" s="4">
        <v>1206.2135109999999</v>
      </c>
      <c r="F258" s="4">
        <v>84.4</v>
      </c>
      <c r="G258" s="4">
        <v>8.4</v>
      </c>
      <c r="H258" s="4">
        <v>4554.2</v>
      </c>
      <c r="J258" s="4">
        <v>5.2</v>
      </c>
      <c r="K258" s="4">
        <v>0.89890000000000003</v>
      </c>
      <c r="L258" s="4">
        <v>9.9763999999999999</v>
      </c>
      <c r="M258" s="4">
        <v>0.1084</v>
      </c>
      <c r="N258" s="4">
        <v>75.870800000000003</v>
      </c>
      <c r="O258" s="4">
        <v>7.5853000000000002</v>
      </c>
      <c r="P258" s="4">
        <v>83.5</v>
      </c>
      <c r="Q258" s="4">
        <v>57.277900000000002</v>
      </c>
      <c r="R258" s="4">
        <v>5.7263999999999999</v>
      </c>
      <c r="S258" s="4">
        <v>63</v>
      </c>
      <c r="T258" s="4">
        <v>4554.1530000000002</v>
      </c>
      <c r="W258" s="4">
        <v>0</v>
      </c>
      <c r="X258" s="4">
        <v>4.6745000000000001</v>
      </c>
      <c r="Y258" s="4">
        <v>12.1</v>
      </c>
      <c r="Z258" s="4">
        <v>857</v>
      </c>
      <c r="AA258" s="4">
        <v>888</v>
      </c>
      <c r="AB258" s="4">
        <v>891</v>
      </c>
      <c r="AC258" s="4">
        <v>55.4</v>
      </c>
      <c r="AD258" s="4">
        <v>5.93</v>
      </c>
      <c r="AE258" s="4">
        <v>0.14000000000000001</v>
      </c>
      <c r="AF258" s="4">
        <v>990</v>
      </c>
      <c r="AG258" s="4">
        <v>-12</v>
      </c>
      <c r="AH258" s="4">
        <v>11</v>
      </c>
      <c r="AI258" s="4">
        <v>32</v>
      </c>
      <c r="AJ258" s="4">
        <v>188</v>
      </c>
      <c r="AK258" s="4">
        <v>138</v>
      </c>
      <c r="AL258" s="4">
        <v>1.5</v>
      </c>
      <c r="AM258" s="4">
        <v>195</v>
      </c>
      <c r="AN258" s="4" t="s">
        <v>155</v>
      </c>
      <c r="AO258" s="4">
        <v>2</v>
      </c>
      <c r="AP258" s="5">
        <v>0.78075231481481477</v>
      </c>
      <c r="AQ258" s="4">
        <v>47.161856</v>
      </c>
      <c r="AR258" s="4">
        <v>-88.488330000000005</v>
      </c>
      <c r="AS258" s="4">
        <v>777.7</v>
      </c>
      <c r="AT258" s="4">
        <v>22.7</v>
      </c>
      <c r="AU258" s="4">
        <v>11</v>
      </c>
      <c r="AV258" s="4">
        <v>10</v>
      </c>
      <c r="AW258" s="4" t="s">
        <v>202</v>
      </c>
      <c r="AX258" s="4">
        <v>1.3122</v>
      </c>
      <c r="AY258" s="4">
        <v>1.2756000000000001</v>
      </c>
      <c r="AZ258" s="4">
        <v>2.2877999999999998</v>
      </c>
      <c r="BA258" s="4">
        <v>14.023</v>
      </c>
      <c r="BB258" s="4">
        <v>17.87</v>
      </c>
      <c r="BC258" s="4">
        <v>1.27</v>
      </c>
      <c r="BD258" s="4">
        <v>11.242000000000001</v>
      </c>
      <c r="BE258" s="4">
        <v>2872.585</v>
      </c>
      <c r="BF258" s="4">
        <v>19.872</v>
      </c>
      <c r="BG258" s="4">
        <v>2.2879999999999998</v>
      </c>
      <c r="BH258" s="4">
        <v>0.22900000000000001</v>
      </c>
      <c r="BI258" s="4">
        <v>2.516</v>
      </c>
      <c r="BJ258" s="4">
        <v>1.7270000000000001</v>
      </c>
      <c r="BK258" s="4">
        <v>0.17299999999999999</v>
      </c>
      <c r="BL258" s="4">
        <v>1.9</v>
      </c>
      <c r="BM258" s="4">
        <v>43.363700000000001</v>
      </c>
      <c r="BQ258" s="4">
        <v>978.66200000000003</v>
      </c>
      <c r="BR258" s="4">
        <v>0.50521499999999997</v>
      </c>
      <c r="BS258" s="4">
        <v>-5</v>
      </c>
      <c r="BT258" s="4">
        <v>0.40799999999999997</v>
      </c>
      <c r="BU258" s="4">
        <v>12.346192</v>
      </c>
      <c r="BV258" s="4">
        <v>8.2416</v>
      </c>
    </row>
    <row r="259" spans="1:74" x14ac:dyDescent="0.25">
      <c r="A259" s="2">
        <v>42068</v>
      </c>
      <c r="B259" s="3">
        <v>3.0744212962962966E-2</v>
      </c>
      <c r="C259" s="4">
        <v>10.821</v>
      </c>
      <c r="D259" s="4">
        <v>9.4799999999999995E-2</v>
      </c>
      <c r="E259" s="4">
        <v>947.66472099999999</v>
      </c>
      <c r="F259" s="4">
        <v>91.8</v>
      </c>
      <c r="G259" s="4">
        <v>12.6</v>
      </c>
      <c r="H259" s="4">
        <v>4084.7</v>
      </c>
      <c r="J259" s="4">
        <v>5.2</v>
      </c>
      <c r="K259" s="4">
        <v>0.90190000000000003</v>
      </c>
      <c r="L259" s="4">
        <v>9.7589000000000006</v>
      </c>
      <c r="M259" s="4">
        <v>8.5500000000000007E-2</v>
      </c>
      <c r="N259" s="4">
        <v>82.781000000000006</v>
      </c>
      <c r="O259" s="4">
        <v>11.321899999999999</v>
      </c>
      <c r="P259" s="4">
        <v>94.1</v>
      </c>
      <c r="Q259" s="4">
        <v>62.508600000000001</v>
      </c>
      <c r="R259" s="4">
        <v>8.5492000000000008</v>
      </c>
      <c r="S259" s="4">
        <v>71.099999999999994</v>
      </c>
      <c r="T259" s="4">
        <v>4084.6574999999998</v>
      </c>
      <c r="W259" s="4">
        <v>0</v>
      </c>
      <c r="X259" s="4">
        <v>4.6896000000000004</v>
      </c>
      <c r="Y259" s="4">
        <v>12.1</v>
      </c>
      <c r="Z259" s="4">
        <v>857</v>
      </c>
      <c r="AA259" s="4">
        <v>888</v>
      </c>
      <c r="AB259" s="4">
        <v>891</v>
      </c>
      <c r="AC259" s="4">
        <v>56</v>
      </c>
      <c r="AD259" s="4">
        <v>6</v>
      </c>
      <c r="AE259" s="4">
        <v>0.14000000000000001</v>
      </c>
      <c r="AF259" s="4">
        <v>990</v>
      </c>
      <c r="AG259" s="4">
        <v>-12</v>
      </c>
      <c r="AH259" s="4">
        <v>11</v>
      </c>
      <c r="AI259" s="4">
        <v>32</v>
      </c>
      <c r="AJ259" s="4">
        <v>188.4</v>
      </c>
      <c r="AK259" s="4">
        <v>138</v>
      </c>
      <c r="AL259" s="4">
        <v>1.5</v>
      </c>
      <c r="AM259" s="4">
        <v>195</v>
      </c>
      <c r="AN259" s="4" t="s">
        <v>155</v>
      </c>
      <c r="AO259" s="4">
        <v>2</v>
      </c>
      <c r="AP259" s="5">
        <v>0.78076388888888892</v>
      </c>
      <c r="AQ259" s="4">
        <v>47.161861999999999</v>
      </c>
      <c r="AR259" s="4">
        <v>-88.487829000000005</v>
      </c>
      <c r="AS259" s="4">
        <v>728.9</v>
      </c>
      <c r="AT259" s="4">
        <v>23.7</v>
      </c>
      <c r="AU259" s="4">
        <v>11</v>
      </c>
      <c r="AV259" s="4">
        <v>10</v>
      </c>
      <c r="AW259" s="4" t="s">
        <v>202</v>
      </c>
      <c r="AX259" s="4">
        <v>1.3</v>
      </c>
      <c r="AY259" s="4">
        <v>1.3877999999999999</v>
      </c>
      <c r="AZ259" s="4">
        <v>2.3877999999999999</v>
      </c>
      <c r="BA259" s="4">
        <v>14.023</v>
      </c>
      <c r="BB259" s="4">
        <v>18.41</v>
      </c>
      <c r="BC259" s="4">
        <v>1.31</v>
      </c>
      <c r="BD259" s="4">
        <v>10.882999999999999</v>
      </c>
      <c r="BE259" s="4">
        <v>2889.0390000000002</v>
      </c>
      <c r="BF259" s="4">
        <v>16.103000000000002</v>
      </c>
      <c r="BG259" s="4">
        <v>2.5659999999999998</v>
      </c>
      <c r="BH259" s="4">
        <v>0.35099999999999998</v>
      </c>
      <c r="BI259" s="4">
        <v>2.9169999999999998</v>
      </c>
      <c r="BJ259" s="4">
        <v>1.9379999999999999</v>
      </c>
      <c r="BK259" s="4">
        <v>0.26500000000000001</v>
      </c>
      <c r="BL259" s="4">
        <v>2.2029999999999998</v>
      </c>
      <c r="BM259" s="4">
        <v>39.987900000000003</v>
      </c>
      <c r="BQ259" s="4">
        <v>1009.461</v>
      </c>
      <c r="BR259" s="4">
        <v>0.40297500000000003</v>
      </c>
      <c r="BS259" s="4">
        <v>-5</v>
      </c>
      <c r="BT259" s="4">
        <v>0.40799999999999997</v>
      </c>
      <c r="BU259" s="4">
        <v>9.847702</v>
      </c>
      <c r="BV259" s="4">
        <v>8.2416</v>
      </c>
    </row>
    <row r="260" spans="1:74" x14ac:dyDescent="0.25">
      <c r="A260" s="2">
        <v>42068</v>
      </c>
      <c r="B260" s="3">
        <v>3.0755787037037036E-2</v>
      </c>
      <c r="C260" s="4">
        <v>10.581</v>
      </c>
      <c r="D260" s="4">
        <v>9.35E-2</v>
      </c>
      <c r="E260" s="4">
        <v>935.44982700000003</v>
      </c>
      <c r="F260" s="4">
        <v>104.8</v>
      </c>
      <c r="G260" s="4">
        <v>42.4</v>
      </c>
      <c r="H260" s="4">
        <v>3682.7</v>
      </c>
      <c r="J260" s="4">
        <v>5.33</v>
      </c>
      <c r="K260" s="4">
        <v>0.9042</v>
      </c>
      <c r="L260" s="4">
        <v>9.5668000000000006</v>
      </c>
      <c r="M260" s="4">
        <v>8.4599999999999995E-2</v>
      </c>
      <c r="N260" s="4">
        <v>94.799499999999995</v>
      </c>
      <c r="O260" s="4">
        <v>38.375100000000003</v>
      </c>
      <c r="P260" s="4">
        <v>133.19999999999999</v>
      </c>
      <c r="Q260" s="4">
        <v>71.5839</v>
      </c>
      <c r="R260" s="4">
        <v>28.977399999999999</v>
      </c>
      <c r="S260" s="4">
        <v>100.6</v>
      </c>
      <c r="T260" s="4">
        <v>3682.7226000000001</v>
      </c>
      <c r="W260" s="4">
        <v>0</v>
      </c>
      <c r="X260" s="4">
        <v>4.8220999999999998</v>
      </c>
      <c r="Y260" s="4">
        <v>12.1</v>
      </c>
      <c r="Z260" s="4">
        <v>857</v>
      </c>
      <c r="AA260" s="4">
        <v>888</v>
      </c>
      <c r="AB260" s="4">
        <v>891</v>
      </c>
      <c r="AC260" s="4">
        <v>56</v>
      </c>
      <c r="AD260" s="4">
        <v>6</v>
      </c>
      <c r="AE260" s="4">
        <v>0.14000000000000001</v>
      </c>
      <c r="AF260" s="4">
        <v>990</v>
      </c>
      <c r="AG260" s="4">
        <v>-12</v>
      </c>
      <c r="AH260" s="4">
        <v>11</v>
      </c>
      <c r="AI260" s="4">
        <v>32</v>
      </c>
      <c r="AJ260" s="4">
        <v>188.6</v>
      </c>
      <c r="AK260" s="4">
        <v>138</v>
      </c>
      <c r="AL260" s="4">
        <v>1.4</v>
      </c>
      <c r="AM260" s="4">
        <v>195</v>
      </c>
      <c r="AN260" s="4" t="s">
        <v>155</v>
      </c>
      <c r="AO260" s="4">
        <v>2</v>
      </c>
      <c r="AP260" s="5">
        <v>0.78077546296296296</v>
      </c>
      <c r="AQ260" s="4">
        <v>47.162373000000002</v>
      </c>
      <c r="AR260" s="4">
        <v>-88.487820999999997</v>
      </c>
      <c r="AS260" s="4">
        <v>786.9</v>
      </c>
      <c r="AT260" s="4">
        <v>23.8</v>
      </c>
      <c r="AU260" s="4">
        <v>11</v>
      </c>
      <c r="AV260" s="4">
        <v>10</v>
      </c>
      <c r="AW260" s="4" t="s">
        <v>202</v>
      </c>
      <c r="AX260" s="4">
        <v>1.1245750000000001</v>
      </c>
      <c r="AY260" s="4">
        <v>1.4877119999999999</v>
      </c>
      <c r="AZ260" s="4">
        <v>2.4</v>
      </c>
      <c r="BA260" s="4">
        <v>14.023</v>
      </c>
      <c r="BB260" s="4">
        <v>18.86</v>
      </c>
      <c r="BC260" s="4">
        <v>1.35</v>
      </c>
      <c r="BD260" s="4">
        <v>10.598000000000001</v>
      </c>
      <c r="BE260" s="4">
        <v>2898.3429999999998</v>
      </c>
      <c r="BF260" s="4">
        <v>16.309000000000001</v>
      </c>
      <c r="BG260" s="4">
        <v>3.008</v>
      </c>
      <c r="BH260" s="4">
        <v>1.218</v>
      </c>
      <c r="BI260" s="4">
        <v>4.2249999999999996</v>
      </c>
      <c r="BJ260" s="4">
        <v>2.2709999999999999</v>
      </c>
      <c r="BK260" s="4">
        <v>0.91900000000000004</v>
      </c>
      <c r="BL260" s="4">
        <v>3.19</v>
      </c>
      <c r="BM260" s="4">
        <v>36.895400000000002</v>
      </c>
      <c r="BQ260" s="4">
        <v>1062.2170000000001</v>
      </c>
      <c r="BR260" s="4">
        <v>0.28249999999999997</v>
      </c>
      <c r="BS260" s="4">
        <v>-5</v>
      </c>
      <c r="BT260" s="4">
        <v>0.40716999999999998</v>
      </c>
      <c r="BU260" s="4">
        <v>6.903594</v>
      </c>
      <c r="BV260" s="4">
        <v>8.2248339999999995</v>
      </c>
    </row>
    <row r="261" spans="1:74" x14ac:dyDescent="0.25">
      <c r="A261" s="2">
        <v>42068</v>
      </c>
      <c r="B261" s="3">
        <v>3.076736111111111E-2</v>
      </c>
      <c r="C261" s="4">
        <v>10.638999999999999</v>
      </c>
      <c r="D261" s="4">
        <v>0.11360000000000001</v>
      </c>
      <c r="E261" s="4">
        <v>1135.6637169999999</v>
      </c>
      <c r="F261" s="4">
        <v>134.30000000000001</v>
      </c>
      <c r="G261" s="4">
        <v>83.2</v>
      </c>
      <c r="H261" s="4">
        <v>3655.4</v>
      </c>
      <c r="J261" s="4">
        <v>5.5</v>
      </c>
      <c r="K261" s="4">
        <v>0.90349999999999997</v>
      </c>
      <c r="L261" s="4">
        <v>9.6127000000000002</v>
      </c>
      <c r="M261" s="4">
        <v>0.1026</v>
      </c>
      <c r="N261" s="4">
        <v>121.3561</v>
      </c>
      <c r="O261" s="4">
        <v>75.180599999999998</v>
      </c>
      <c r="P261" s="4">
        <v>196.5</v>
      </c>
      <c r="Q261" s="4">
        <v>91.636200000000002</v>
      </c>
      <c r="R261" s="4">
        <v>56.768900000000002</v>
      </c>
      <c r="S261" s="4">
        <v>148.4</v>
      </c>
      <c r="T261" s="4">
        <v>3655.3829000000001</v>
      </c>
      <c r="W261" s="4">
        <v>0</v>
      </c>
      <c r="X261" s="4">
        <v>4.9694000000000003</v>
      </c>
      <c r="Y261" s="4">
        <v>12.1</v>
      </c>
      <c r="Z261" s="4">
        <v>858</v>
      </c>
      <c r="AA261" s="4">
        <v>889</v>
      </c>
      <c r="AB261" s="4">
        <v>892</v>
      </c>
      <c r="AC261" s="4">
        <v>56</v>
      </c>
      <c r="AD261" s="4">
        <v>5.99</v>
      </c>
      <c r="AE261" s="4">
        <v>0.14000000000000001</v>
      </c>
      <c r="AF261" s="4">
        <v>990</v>
      </c>
      <c r="AG261" s="4">
        <v>-12</v>
      </c>
      <c r="AH261" s="4">
        <v>11</v>
      </c>
      <c r="AI261" s="4">
        <v>32</v>
      </c>
      <c r="AJ261" s="4">
        <v>188.4</v>
      </c>
      <c r="AK261" s="4">
        <v>138</v>
      </c>
      <c r="AL261" s="4">
        <v>1.3</v>
      </c>
      <c r="AM261" s="4">
        <v>195</v>
      </c>
      <c r="AN261" s="4" t="s">
        <v>155</v>
      </c>
      <c r="AO261" s="4">
        <v>2</v>
      </c>
      <c r="AP261" s="5">
        <v>0.780787037037037</v>
      </c>
      <c r="AQ261" s="4">
        <v>47.163975000000001</v>
      </c>
      <c r="AR261" s="4">
        <v>-88.489255999999997</v>
      </c>
      <c r="AS261" s="4">
        <v>354.8</v>
      </c>
      <c r="AT261" s="4">
        <v>26.3</v>
      </c>
      <c r="AU261" s="4">
        <v>11</v>
      </c>
      <c r="AV261" s="4">
        <v>9</v>
      </c>
      <c r="AW261" s="4" t="s">
        <v>213</v>
      </c>
      <c r="AX261" s="4">
        <v>1.275576</v>
      </c>
      <c r="AY261" s="4">
        <v>1.061061</v>
      </c>
      <c r="AZ261" s="4">
        <v>2.4877880000000001</v>
      </c>
      <c r="BA261" s="4">
        <v>14.023</v>
      </c>
      <c r="BB261" s="4">
        <v>18.739999999999998</v>
      </c>
      <c r="BC261" s="4">
        <v>1.34</v>
      </c>
      <c r="BD261" s="4">
        <v>10.678000000000001</v>
      </c>
      <c r="BE261" s="4">
        <v>2894.4989999999998</v>
      </c>
      <c r="BF261" s="4">
        <v>19.664999999999999</v>
      </c>
      <c r="BG261" s="4">
        <v>3.827</v>
      </c>
      <c r="BH261" s="4">
        <v>2.371</v>
      </c>
      <c r="BI261" s="4">
        <v>6.1970000000000001</v>
      </c>
      <c r="BJ261" s="4">
        <v>2.89</v>
      </c>
      <c r="BK261" s="4">
        <v>1.79</v>
      </c>
      <c r="BL261" s="4">
        <v>4.68</v>
      </c>
      <c r="BM261" s="4">
        <v>36.398099999999999</v>
      </c>
      <c r="BQ261" s="4">
        <v>1087.9970000000001</v>
      </c>
      <c r="BR261" s="4">
        <v>0.22731999999999999</v>
      </c>
      <c r="BS261" s="4">
        <v>-5</v>
      </c>
      <c r="BT261" s="4">
        <v>0.40683000000000002</v>
      </c>
      <c r="BU261" s="4">
        <v>5.5551329999999997</v>
      </c>
      <c r="BV261" s="4">
        <v>8.2179660000000005</v>
      </c>
    </row>
    <row r="262" spans="1:74" x14ac:dyDescent="0.25">
      <c r="A262" s="2">
        <v>42068</v>
      </c>
      <c r="B262" s="3">
        <v>3.0778935185185183E-2</v>
      </c>
      <c r="C262" s="4">
        <v>11.006</v>
      </c>
      <c r="D262" s="4">
        <v>0.12570000000000001</v>
      </c>
      <c r="E262" s="4">
        <v>1257.322498</v>
      </c>
      <c r="F262" s="4">
        <v>151.69999999999999</v>
      </c>
      <c r="G262" s="4">
        <v>69.599999999999994</v>
      </c>
      <c r="H262" s="4">
        <v>3953.5</v>
      </c>
      <c r="J262" s="4">
        <v>5.5</v>
      </c>
      <c r="K262" s="4">
        <v>0.90010000000000001</v>
      </c>
      <c r="L262" s="4">
        <v>9.9070999999999998</v>
      </c>
      <c r="M262" s="4">
        <v>0.1132</v>
      </c>
      <c r="N262" s="4">
        <v>136.5574</v>
      </c>
      <c r="O262" s="4">
        <v>62.650199999999998</v>
      </c>
      <c r="P262" s="4">
        <v>199.2</v>
      </c>
      <c r="Q262" s="4">
        <v>103.1142</v>
      </c>
      <c r="R262" s="4">
        <v>47.307000000000002</v>
      </c>
      <c r="S262" s="4">
        <v>150.4</v>
      </c>
      <c r="T262" s="4">
        <v>3953.4501</v>
      </c>
      <c r="W262" s="4">
        <v>0</v>
      </c>
      <c r="X262" s="4">
        <v>4.9508000000000001</v>
      </c>
      <c r="Y262" s="4">
        <v>12.2</v>
      </c>
      <c r="Z262" s="4">
        <v>858</v>
      </c>
      <c r="AA262" s="4">
        <v>888</v>
      </c>
      <c r="AB262" s="4">
        <v>892</v>
      </c>
      <c r="AC262" s="4">
        <v>56</v>
      </c>
      <c r="AD262" s="4">
        <v>5.99</v>
      </c>
      <c r="AE262" s="4">
        <v>0.14000000000000001</v>
      </c>
      <c r="AF262" s="4">
        <v>991</v>
      </c>
      <c r="AG262" s="4">
        <v>-12</v>
      </c>
      <c r="AH262" s="4">
        <v>11</v>
      </c>
      <c r="AI262" s="4">
        <v>32</v>
      </c>
      <c r="AJ262" s="4">
        <v>189</v>
      </c>
      <c r="AK262" s="4">
        <v>138</v>
      </c>
      <c r="AL262" s="4">
        <v>1.3</v>
      </c>
      <c r="AM262" s="4">
        <v>195</v>
      </c>
      <c r="AN262" s="4" t="s">
        <v>155</v>
      </c>
      <c r="AO262" s="4">
        <v>2</v>
      </c>
      <c r="AP262" s="5">
        <v>0.78081018518518519</v>
      </c>
      <c r="AQ262" s="4">
        <v>47.164188000000003</v>
      </c>
      <c r="AR262" s="4">
        <v>-88.489455000000007</v>
      </c>
      <c r="AS262" s="4">
        <v>293.39999999999998</v>
      </c>
      <c r="AT262" s="4">
        <v>27.1</v>
      </c>
      <c r="AU262" s="4">
        <v>11</v>
      </c>
      <c r="AV262" s="4">
        <v>8</v>
      </c>
      <c r="AW262" s="4" t="s">
        <v>213</v>
      </c>
      <c r="AX262" s="4">
        <v>1.3</v>
      </c>
      <c r="AY262" s="4">
        <v>1</v>
      </c>
      <c r="AZ262" s="4">
        <v>2.5</v>
      </c>
      <c r="BA262" s="4">
        <v>14.023</v>
      </c>
      <c r="BB262" s="4">
        <v>18.100000000000001</v>
      </c>
      <c r="BC262" s="4">
        <v>1.29</v>
      </c>
      <c r="BD262" s="4">
        <v>11.093</v>
      </c>
      <c r="BE262" s="4">
        <v>2886.8939999999998</v>
      </c>
      <c r="BF262" s="4">
        <v>20.99</v>
      </c>
      <c r="BG262" s="4">
        <v>4.1669999999999998</v>
      </c>
      <c r="BH262" s="4">
        <v>1.9119999999999999</v>
      </c>
      <c r="BI262" s="4">
        <v>6.0789999999999997</v>
      </c>
      <c r="BJ262" s="4">
        <v>3.1469999999999998</v>
      </c>
      <c r="BK262" s="4">
        <v>1.444</v>
      </c>
      <c r="BL262" s="4">
        <v>4.59</v>
      </c>
      <c r="BM262" s="4">
        <v>38.0961</v>
      </c>
      <c r="BQ262" s="4">
        <v>1048.9570000000001</v>
      </c>
      <c r="BR262" s="4">
        <v>0.31334000000000001</v>
      </c>
      <c r="BS262" s="4">
        <v>-5</v>
      </c>
      <c r="BT262" s="4">
        <v>0.40633999999999998</v>
      </c>
      <c r="BU262" s="4">
        <v>7.6572459999999998</v>
      </c>
      <c r="BV262" s="4">
        <v>8.2080680000000008</v>
      </c>
    </row>
    <row r="263" spans="1:74" x14ac:dyDescent="0.25">
      <c r="A263" s="2">
        <v>42068</v>
      </c>
      <c r="B263" s="3">
        <v>3.0790509259259257E-2</v>
      </c>
      <c r="C263" s="4">
        <v>10.874000000000001</v>
      </c>
      <c r="D263" s="4">
        <v>0.1132</v>
      </c>
      <c r="E263" s="4">
        <v>1131.930251</v>
      </c>
      <c r="F263" s="4">
        <v>162.9</v>
      </c>
      <c r="G263" s="4">
        <v>62.7</v>
      </c>
      <c r="H263" s="4">
        <v>3982</v>
      </c>
      <c r="J263" s="4">
        <v>5.5</v>
      </c>
      <c r="K263" s="4">
        <v>0.90129999999999999</v>
      </c>
      <c r="L263" s="4">
        <v>9.8005999999999993</v>
      </c>
      <c r="M263" s="4">
        <v>0.10199999999999999</v>
      </c>
      <c r="N263" s="4">
        <v>146.79</v>
      </c>
      <c r="O263" s="4">
        <v>56.520899999999997</v>
      </c>
      <c r="P263" s="4">
        <v>203.3</v>
      </c>
      <c r="Q263" s="4">
        <v>110.8413</v>
      </c>
      <c r="R263" s="4">
        <v>42.679000000000002</v>
      </c>
      <c r="S263" s="4">
        <v>153.5</v>
      </c>
      <c r="T263" s="4">
        <v>3981.9926</v>
      </c>
      <c r="W263" s="4">
        <v>0</v>
      </c>
      <c r="X263" s="4">
        <v>4.9570999999999996</v>
      </c>
      <c r="Y263" s="4">
        <v>12.1</v>
      </c>
      <c r="Z263" s="4">
        <v>859</v>
      </c>
      <c r="AA263" s="4">
        <v>889</v>
      </c>
      <c r="AB263" s="4">
        <v>892</v>
      </c>
      <c r="AC263" s="4">
        <v>56</v>
      </c>
      <c r="AD263" s="4">
        <v>5.99</v>
      </c>
      <c r="AE263" s="4">
        <v>0.14000000000000001</v>
      </c>
      <c r="AF263" s="4">
        <v>990</v>
      </c>
      <c r="AG263" s="4">
        <v>-12</v>
      </c>
      <c r="AH263" s="4">
        <v>11</v>
      </c>
      <c r="AI263" s="4">
        <v>32</v>
      </c>
      <c r="AJ263" s="4">
        <v>189</v>
      </c>
      <c r="AK263" s="4">
        <v>138</v>
      </c>
      <c r="AL263" s="4">
        <v>1.2</v>
      </c>
      <c r="AM263" s="4">
        <v>195</v>
      </c>
      <c r="AN263" s="4" t="s">
        <v>155</v>
      </c>
      <c r="AO263" s="4">
        <v>2</v>
      </c>
      <c r="AP263" s="5">
        <v>0.78081018518518519</v>
      </c>
      <c r="AQ263" s="4">
        <v>47.164099999999998</v>
      </c>
      <c r="AR263" s="4">
        <v>-88.489587999999998</v>
      </c>
      <c r="AS263" s="4">
        <v>314.8</v>
      </c>
      <c r="AT263" s="4">
        <v>28.3</v>
      </c>
      <c r="AU263" s="4">
        <v>11</v>
      </c>
      <c r="AV263" s="4">
        <v>8</v>
      </c>
      <c r="AW263" s="4" t="s">
        <v>214</v>
      </c>
      <c r="AX263" s="4">
        <v>1.3</v>
      </c>
      <c r="AY263" s="4">
        <v>1.1756</v>
      </c>
      <c r="AZ263" s="4">
        <v>2.5</v>
      </c>
      <c r="BA263" s="4">
        <v>14.023</v>
      </c>
      <c r="BB263" s="4">
        <v>18.309999999999999</v>
      </c>
      <c r="BC263" s="4">
        <v>1.31</v>
      </c>
      <c r="BD263" s="4">
        <v>10.952999999999999</v>
      </c>
      <c r="BE263" s="4">
        <v>2887.8130000000001</v>
      </c>
      <c r="BF263" s="4">
        <v>19.132999999999999</v>
      </c>
      <c r="BG263" s="4">
        <v>4.53</v>
      </c>
      <c r="BH263" s="4">
        <v>1.744</v>
      </c>
      <c r="BI263" s="4">
        <v>6.274</v>
      </c>
      <c r="BJ263" s="4">
        <v>3.42</v>
      </c>
      <c r="BK263" s="4">
        <v>1.3169999999999999</v>
      </c>
      <c r="BL263" s="4">
        <v>4.7370000000000001</v>
      </c>
      <c r="BM263" s="4">
        <v>38.800699999999999</v>
      </c>
      <c r="BQ263" s="4">
        <v>1062.04</v>
      </c>
      <c r="BR263" s="4">
        <v>0.41471999999999998</v>
      </c>
      <c r="BS263" s="4">
        <v>-5</v>
      </c>
      <c r="BT263" s="4">
        <v>0.40400000000000003</v>
      </c>
      <c r="BU263" s="4">
        <v>10.13472</v>
      </c>
      <c r="BV263" s="4">
        <v>8.1608000000000001</v>
      </c>
    </row>
    <row r="264" spans="1:74" x14ac:dyDescent="0.25">
      <c r="A264" s="2">
        <v>42068</v>
      </c>
      <c r="B264" s="3">
        <v>3.0802083333333331E-2</v>
      </c>
      <c r="C264" s="4">
        <v>10.547000000000001</v>
      </c>
      <c r="D264" s="4">
        <v>8.3199999999999996E-2</v>
      </c>
      <c r="E264" s="4">
        <v>832.329114</v>
      </c>
      <c r="F264" s="4">
        <v>178.1</v>
      </c>
      <c r="G264" s="4">
        <v>15.9</v>
      </c>
      <c r="H264" s="4">
        <v>3609.8</v>
      </c>
      <c r="J264" s="4">
        <v>5.6</v>
      </c>
      <c r="K264" s="4">
        <v>0.90459999999999996</v>
      </c>
      <c r="L264" s="4">
        <v>9.5410000000000004</v>
      </c>
      <c r="M264" s="4">
        <v>7.5300000000000006E-2</v>
      </c>
      <c r="N264" s="4">
        <v>161.071</v>
      </c>
      <c r="O264" s="4">
        <v>14.3649</v>
      </c>
      <c r="P264" s="4">
        <v>175.4</v>
      </c>
      <c r="Q264" s="4">
        <v>121.6234</v>
      </c>
      <c r="R264" s="4">
        <v>10.8468</v>
      </c>
      <c r="S264" s="4">
        <v>132.5</v>
      </c>
      <c r="T264" s="4">
        <v>3609.7858000000001</v>
      </c>
      <c r="W264" s="4">
        <v>0</v>
      </c>
      <c r="X264" s="4">
        <v>5.0656999999999996</v>
      </c>
      <c r="Y264" s="4">
        <v>12.1</v>
      </c>
      <c r="Z264" s="4">
        <v>859</v>
      </c>
      <c r="AA264" s="4">
        <v>888</v>
      </c>
      <c r="AB264" s="4">
        <v>893</v>
      </c>
      <c r="AC264" s="4">
        <v>56</v>
      </c>
      <c r="AD264" s="4">
        <v>5.99</v>
      </c>
      <c r="AE264" s="4">
        <v>0.14000000000000001</v>
      </c>
      <c r="AF264" s="4">
        <v>991</v>
      </c>
      <c r="AG264" s="4">
        <v>-12</v>
      </c>
      <c r="AH264" s="4">
        <v>11.414999999999999</v>
      </c>
      <c r="AI264" s="4">
        <v>32</v>
      </c>
      <c r="AJ264" s="4">
        <v>189</v>
      </c>
      <c r="AK264" s="4">
        <v>138</v>
      </c>
      <c r="AL264" s="4">
        <v>1.3</v>
      </c>
      <c r="AM264" s="4">
        <v>195</v>
      </c>
      <c r="AN264" s="4" t="s">
        <v>155</v>
      </c>
      <c r="AO264" s="4">
        <v>2</v>
      </c>
      <c r="AP264" s="5">
        <v>0.78082175925925934</v>
      </c>
      <c r="AQ264" s="4">
        <v>47.163207</v>
      </c>
      <c r="AR264" s="4">
        <v>-88.488095000000001</v>
      </c>
      <c r="AS264" s="4">
        <v>448.2</v>
      </c>
      <c r="AT264" s="4">
        <v>30.1</v>
      </c>
      <c r="AU264" s="4">
        <v>11</v>
      </c>
      <c r="AV264" s="4">
        <v>8</v>
      </c>
      <c r="AW264" s="4" t="s">
        <v>214</v>
      </c>
      <c r="AX264" s="4">
        <v>0.94879999999999998</v>
      </c>
      <c r="AY264" s="4">
        <v>1.2</v>
      </c>
      <c r="AZ264" s="4">
        <v>2.1488</v>
      </c>
      <c r="BA264" s="4">
        <v>14.023</v>
      </c>
      <c r="BB264" s="4">
        <v>18.95</v>
      </c>
      <c r="BC264" s="4">
        <v>1.35</v>
      </c>
      <c r="BD264" s="4">
        <v>10.547000000000001</v>
      </c>
      <c r="BE264" s="4">
        <v>2902.8560000000002</v>
      </c>
      <c r="BF264" s="4">
        <v>14.58</v>
      </c>
      <c r="BG264" s="4">
        <v>5.1319999999999997</v>
      </c>
      <c r="BH264" s="4">
        <v>0.45800000000000002</v>
      </c>
      <c r="BI264" s="4">
        <v>5.59</v>
      </c>
      <c r="BJ264" s="4">
        <v>3.875</v>
      </c>
      <c r="BK264" s="4">
        <v>0.34599999999999997</v>
      </c>
      <c r="BL264" s="4">
        <v>4.2210000000000001</v>
      </c>
      <c r="BM264" s="4">
        <v>36.318899999999999</v>
      </c>
      <c r="BQ264" s="4">
        <v>1120.646</v>
      </c>
      <c r="BR264" s="4">
        <v>0.36860999999999999</v>
      </c>
      <c r="BS264" s="4">
        <v>-5</v>
      </c>
      <c r="BT264" s="4">
        <v>0.40358500000000003</v>
      </c>
      <c r="BU264" s="4">
        <v>9.0079069999999994</v>
      </c>
      <c r="BV264" s="4">
        <v>8.1524169999999998</v>
      </c>
    </row>
    <row r="265" spans="1:74" x14ac:dyDescent="0.25">
      <c r="A265" s="2">
        <v>42068</v>
      </c>
      <c r="B265" s="3">
        <v>3.0813657407407408E-2</v>
      </c>
      <c r="C265" s="4">
        <v>10.422000000000001</v>
      </c>
      <c r="D265" s="4">
        <v>8.5800000000000001E-2</v>
      </c>
      <c r="E265" s="4">
        <v>857.64557000000002</v>
      </c>
      <c r="F265" s="4">
        <v>187.3</v>
      </c>
      <c r="G265" s="4">
        <v>11.7</v>
      </c>
      <c r="H265" s="4">
        <v>3329.3</v>
      </c>
      <c r="J265" s="4">
        <v>5.68</v>
      </c>
      <c r="K265" s="4">
        <v>0.90590000000000004</v>
      </c>
      <c r="L265" s="4">
        <v>9.4413</v>
      </c>
      <c r="M265" s="4">
        <v>7.7700000000000005E-2</v>
      </c>
      <c r="N265" s="4">
        <v>169.66720000000001</v>
      </c>
      <c r="O265" s="4">
        <v>10.5985</v>
      </c>
      <c r="P265" s="4">
        <v>180.3</v>
      </c>
      <c r="Q265" s="4">
        <v>128.11429999999999</v>
      </c>
      <c r="R265" s="4">
        <v>8.0029000000000003</v>
      </c>
      <c r="S265" s="4">
        <v>136.1</v>
      </c>
      <c r="T265" s="4">
        <v>3329.3065999999999</v>
      </c>
      <c r="W265" s="4">
        <v>0</v>
      </c>
      <c r="X265" s="4">
        <v>5.1436999999999999</v>
      </c>
      <c r="Y265" s="4">
        <v>12.2</v>
      </c>
      <c r="Z265" s="4">
        <v>858</v>
      </c>
      <c r="AA265" s="4">
        <v>888</v>
      </c>
      <c r="AB265" s="4">
        <v>892</v>
      </c>
      <c r="AC265" s="4">
        <v>56</v>
      </c>
      <c r="AD265" s="4">
        <v>5.99</v>
      </c>
      <c r="AE265" s="4">
        <v>0.14000000000000001</v>
      </c>
      <c r="AF265" s="4">
        <v>991</v>
      </c>
      <c r="AG265" s="4">
        <v>-12</v>
      </c>
      <c r="AH265" s="4">
        <v>11.585000000000001</v>
      </c>
      <c r="AI265" s="4">
        <v>32</v>
      </c>
      <c r="AJ265" s="4">
        <v>188.6</v>
      </c>
      <c r="AK265" s="4">
        <v>138</v>
      </c>
      <c r="AL265" s="4">
        <v>1.4</v>
      </c>
      <c r="AM265" s="4">
        <v>195</v>
      </c>
      <c r="AN265" s="4" t="s">
        <v>155</v>
      </c>
      <c r="AO265" s="4">
        <v>2</v>
      </c>
      <c r="AP265" s="5">
        <v>0.78083333333333327</v>
      </c>
      <c r="AQ265" s="4">
        <v>47.163673000000003</v>
      </c>
      <c r="AR265" s="4">
        <v>-88.489366000000004</v>
      </c>
      <c r="AS265" s="4">
        <v>358.6</v>
      </c>
      <c r="AT265" s="4">
        <v>30.9</v>
      </c>
      <c r="AU265" s="4">
        <v>11</v>
      </c>
      <c r="AV265" s="4">
        <v>9</v>
      </c>
      <c r="AW265" s="4" t="s">
        <v>215</v>
      </c>
      <c r="AX265" s="4">
        <v>1.1631370000000001</v>
      </c>
      <c r="AY265" s="4">
        <v>1.024575</v>
      </c>
      <c r="AZ265" s="4">
        <v>2.2754249999999998</v>
      </c>
      <c r="BA265" s="4">
        <v>14.023</v>
      </c>
      <c r="BB265" s="4">
        <v>19.21</v>
      </c>
      <c r="BC265" s="4">
        <v>1.37</v>
      </c>
      <c r="BD265" s="4">
        <v>10.393000000000001</v>
      </c>
      <c r="BE265" s="4">
        <v>2909.2179999999998</v>
      </c>
      <c r="BF265" s="4">
        <v>15.237</v>
      </c>
      <c r="BG265" s="4">
        <v>5.4749999999999996</v>
      </c>
      <c r="BH265" s="4">
        <v>0.34200000000000003</v>
      </c>
      <c r="BI265" s="4">
        <v>5.8170000000000002</v>
      </c>
      <c r="BJ265" s="4">
        <v>4.1340000000000003</v>
      </c>
      <c r="BK265" s="4">
        <v>0.25800000000000001</v>
      </c>
      <c r="BL265" s="4">
        <v>4.3920000000000003</v>
      </c>
      <c r="BM265" s="4">
        <v>33.924999999999997</v>
      </c>
      <c r="BQ265" s="4">
        <v>1152.4369999999999</v>
      </c>
      <c r="BR265" s="4">
        <v>0.34327999999999997</v>
      </c>
      <c r="BS265" s="4">
        <v>-5</v>
      </c>
      <c r="BT265" s="4">
        <v>0.40258500000000003</v>
      </c>
      <c r="BU265" s="4">
        <v>8.3889049999999994</v>
      </c>
      <c r="BV265" s="4">
        <v>8.1322170000000007</v>
      </c>
    </row>
    <row r="266" spans="1:74" x14ac:dyDescent="0.25">
      <c r="A266" s="2">
        <v>42068</v>
      </c>
      <c r="B266" s="3">
        <v>3.0825231481481485E-2</v>
      </c>
      <c r="C266" s="4">
        <v>10.397</v>
      </c>
      <c r="D266" s="4">
        <v>8.5999999999999993E-2</v>
      </c>
      <c r="E266" s="4">
        <v>860</v>
      </c>
      <c r="F266" s="4">
        <v>189.7</v>
      </c>
      <c r="G266" s="4">
        <v>11.7</v>
      </c>
      <c r="H266" s="4">
        <v>3267.6</v>
      </c>
      <c r="J266" s="4">
        <v>5.7</v>
      </c>
      <c r="K266" s="4">
        <v>0.90610000000000002</v>
      </c>
      <c r="L266" s="4">
        <v>9.4210999999999991</v>
      </c>
      <c r="M266" s="4">
        <v>7.7899999999999997E-2</v>
      </c>
      <c r="N266" s="4">
        <v>171.89269999999999</v>
      </c>
      <c r="O266" s="4">
        <v>10.601699999999999</v>
      </c>
      <c r="P266" s="4">
        <v>182.5</v>
      </c>
      <c r="Q266" s="4">
        <v>129.79470000000001</v>
      </c>
      <c r="R266" s="4">
        <v>8.0053000000000001</v>
      </c>
      <c r="S266" s="4">
        <v>137.80000000000001</v>
      </c>
      <c r="T266" s="4">
        <v>3267.5808000000002</v>
      </c>
      <c r="W266" s="4">
        <v>0</v>
      </c>
      <c r="X266" s="4">
        <v>5.1649000000000003</v>
      </c>
      <c r="Y266" s="4">
        <v>12.1</v>
      </c>
      <c r="Z266" s="4">
        <v>858</v>
      </c>
      <c r="AA266" s="4">
        <v>889</v>
      </c>
      <c r="AB266" s="4">
        <v>892</v>
      </c>
      <c r="AC266" s="4">
        <v>56</v>
      </c>
      <c r="AD266" s="4">
        <v>5.99</v>
      </c>
      <c r="AE266" s="4">
        <v>0.14000000000000001</v>
      </c>
      <c r="AF266" s="4">
        <v>991</v>
      </c>
      <c r="AG266" s="4">
        <v>-12</v>
      </c>
      <c r="AH266" s="4">
        <v>11.414999999999999</v>
      </c>
      <c r="AI266" s="4">
        <v>32</v>
      </c>
      <c r="AJ266" s="4">
        <v>188.4</v>
      </c>
      <c r="AK266" s="4">
        <v>138</v>
      </c>
      <c r="AL266" s="4">
        <v>1.4</v>
      </c>
      <c r="AM266" s="4">
        <v>195</v>
      </c>
      <c r="AN266" s="4" t="s">
        <v>155</v>
      </c>
      <c r="AO266" s="4">
        <v>2</v>
      </c>
      <c r="AP266" s="5">
        <v>0.78084490740740742</v>
      </c>
      <c r="AQ266" s="4">
        <v>47.163764</v>
      </c>
      <c r="AR266" s="4">
        <v>-88.489867000000004</v>
      </c>
      <c r="AS266" s="4">
        <v>328.7</v>
      </c>
      <c r="AT266" s="4">
        <v>31.3</v>
      </c>
      <c r="AU266" s="4">
        <v>11</v>
      </c>
      <c r="AV266" s="4">
        <v>9</v>
      </c>
      <c r="AW266" s="4" t="s">
        <v>215</v>
      </c>
      <c r="AX266" s="4">
        <v>1.024424</v>
      </c>
      <c r="AY266" s="4">
        <v>1</v>
      </c>
      <c r="AZ266" s="4">
        <v>1.8610610000000001</v>
      </c>
      <c r="BA266" s="4">
        <v>14.023</v>
      </c>
      <c r="BB266" s="4">
        <v>19.260000000000002</v>
      </c>
      <c r="BC266" s="4">
        <v>1.37</v>
      </c>
      <c r="BD266" s="4">
        <v>10.36</v>
      </c>
      <c r="BE266" s="4">
        <v>2910.7469999999998</v>
      </c>
      <c r="BF266" s="4">
        <v>15.324</v>
      </c>
      <c r="BG266" s="4">
        <v>5.5620000000000003</v>
      </c>
      <c r="BH266" s="4">
        <v>0.34300000000000003</v>
      </c>
      <c r="BI266" s="4">
        <v>5.9050000000000002</v>
      </c>
      <c r="BJ266" s="4">
        <v>4.2</v>
      </c>
      <c r="BK266" s="4">
        <v>0.25900000000000001</v>
      </c>
      <c r="BL266" s="4">
        <v>4.4589999999999996</v>
      </c>
      <c r="BM266" s="4">
        <v>33.384999999999998</v>
      </c>
      <c r="BQ266" s="4">
        <v>1160.2940000000001</v>
      </c>
      <c r="BR266" s="4">
        <v>0.34664499999999998</v>
      </c>
      <c r="BS266" s="4">
        <v>-5</v>
      </c>
      <c r="BT266" s="4">
        <v>0.40324500000000002</v>
      </c>
      <c r="BU266" s="4">
        <v>8.4711370000000006</v>
      </c>
      <c r="BV266" s="4">
        <v>8.1455490000000008</v>
      </c>
    </row>
    <row r="267" spans="1:74" x14ac:dyDescent="0.25">
      <c r="A267" s="2">
        <v>42068</v>
      </c>
      <c r="B267" s="3">
        <v>3.0836805555555555E-2</v>
      </c>
      <c r="C267" s="4">
        <v>10.38</v>
      </c>
      <c r="D267" s="4">
        <v>8.6599999999999996E-2</v>
      </c>
      <c r="E267" s="4">
        <v>865.88520600000004</v>
      </c>
      <c r="F267" s="4">
        <v>188.9</v>
      </c>
      <c r="G267" s="4">
        <v>4</v>
      </c>
      <c r="H267" s="4">
        <v>3115</v>
      </c>
      <c r="J267" s="4">
        <v>5.7</v>
      </c>
      <c r="K267" s="4">
        <v>0.90639999999999998</v>
      </c>
      <c r="L267" s="4">
        <v>9.4086999999999996</v>
      </c>
      <c r="M267" s="4">
        <v>7.85E-2</v>
      </c>
      <c r="N267" s="4">
        <v>171.18450000000001</v>
      </c>
      <c r="O267" s="4">
        <v>3.6257000000000001</v>
      </c>
      <c r="P267" s="4">
        <v>174.8</v>
      </c>
      <c r="Q267" s="4">
        <v>129.26</v>
      </c>
      <c r="R267" s="4">
        <v>2.7376999999999998</v>
      </c>
      <c r="S267" s="4">
        <v>132</v>
      </c>
      <c r="T267" s="4">
        <v>3114.9580000000001</v>
      </c>
      <c r="W267" s="4">
        <v>0</v>
      </c>
      <c r="X267" s="4">
        <v>5.1665999999999999</v>
      </c>
      <c r="Y267" s="4">
        <v>12.2</v>
      </c>
      <c r="Z267" s="4">
        <v>857</v>
      </c>
      <c r="AA267" s="4">
        <v>889</v>
      </c>
      <c r="AB267" s="4">
        <v>892</v>
      </c>
      <c r="AC267" s="4">
        <v>56</v>
      </c>
      <c r="AD267" s="4">
        <v>5.99</v>
      </c>
      <c r="AE267" s="4">
        <v>0.14000000000000001</v>
      </c>
      <c r="AF267" s="4">
        <v>991</v>
      </c>
      <c r="AG267" s="4">
        <v>-12</v>
      </c>
      <c r="AH267" s="4">
        <v>11.585000000000001</v>
      </c>
      <c r="AI267" s="4">
        <v>32</v>
      </c>
      <c r="AJ267" s="4">
        <v>188.6</v>
      </c>
      <c r="AK267" s="4">
        <v>138</v>
      </c>
      <c r="AL267" s="4">
        <v>1.5</v>
      </c>
      <c r="AM267" s="4">
        <v>195</v>
      </c>
      <c r="AN267" s="4" t="s">
        <v>155</v>
      </c>
      <c r="AO267" s="4">
        <v>2</v>
      </c>
      <c r="AP267" s="5">
        <v>0.78085648148148146</v>
      </c>
      <c r="AQ267" s="4">
        <v>47.163066000000001</v>
      </c>
      <c r="AR267" s="4">
        <v>-88.488738999999995</v>
      </c>
      <c r="AS267" s="4">
        <v>429</v>
      </c>
      <c r="AT267" s="4">
        <v>31.3</v>
      </c>
      <c r="AU267" s="4">
        <v>11</v>
      </c>
      <c r="AV267" s="4">
        <v>9</v>
      </c>
      <c r="AW267" s="4" t="s">
        <v>215</v>
      </c>
      <c r="AX267" s="4">
        <v>1.1754249999999999</v>
      </c>
      <c r="AY267" s="4">
        <v>1</v>
      </c>
      <c r="AZ267" s="4">
        <v>1.975425</v>
      </c>
      <c r="BA267" s="4">
        <v>14.023</v>
      </c>
      <c r="BB267" s="4">
        <v>19.32</v>
      </c>
      <c r="BC267" s="4">
        <v>1.38</v>
      </c>
      <c r="BD267" s="4">
        <v>10.323</v>
      </c>
      <c r="BE267" s="4">
        <v>2914.99</v>
      </c>
      <c r="BF267" s="4">
        <v>15.477</v>
      </c>
      <c r="BG267" s="4">
        <v>5.5540000000000003</v>
      </c>
      <c r="BH267" s="4">
        <v>0.11799999999999999</v>
      </c>
      <c r="BI267" s="4">
        <v>5.6719999999999997</v>
      </c>
      <c r="BJ267" s="4">
        <v>4.194</v>
      </c>
      <c r="BK267" s="4">
        <v>8.8999999999999996E-2</v>
      </c>
      <c r="BL267" s="4">
        <v>4.2830000000000004</v>
      </c>
      <c r="BM267" s="4">
        <v>31.913799999999998</v>
      </c>
      <c r="BQ267" s="4">
        <v>1163.893</v>
      </c>
      <c r="BR267" s="4">
        <v>0.32458500000000001</v>
      </c>
      <c r="BS267" s="4">
        <v>-5</v>
      </c>
      <c r="BT267" s="4">
        <v>0.40416999999999997</v>
      </c>
      <c r="BU267" s="4">
        <v>7.9320459999999997</v>
      </c>
      <c r="BV267" s="4">
        <v>8.1642340000000004</v>
      </c>
    </row>
    <row r="268" spans="1:74" x14ac:dyDescent="0.25">
      <c r="A268" s="2">
        <v>42068</v>
      </c>
      <c r="B268" s="3">
        <v>3.0848379629629632E-2</v>
      </c>
      <c r="C268" s="4">
        <v>10.382</v>
      </c>
      <c r="D268" s="4">
        <v>8.6999999999999994E-2</v>
      </c>
      <c r="E268" s="4">
        <v>870</v>
      </c>
      <c r="F268" s="4">
        <v>182.4</v>
      </c>
      <c r="G268" s="4">
        <v>3.9</v>
      </c>
      <c r="H268" s="4">
        <v>3006.9</v>
      </c>
      <c r="J268" s="4">
        <v>5.7</v>
      </c>
      <c r="K268" s="4">
        <v>0.90649999999999997</v>
      </c>
      <c r="L268" s="4">
        <v>9.4110999999999994</v>
      </c>
      <c r="M268" s="4">
        <v>7.8899999999999998E-2</v>
      </c>
      <c r="N268" s="4">
        <v>165.32499999999999</v>
      </c>
      <c r="O268" s="4">
        <v>3.5354000000000001</v>
      </c>
      <c r="P268" s="4">
        <v>168.9</v>
      </c>
      <c r="Q268" s="4">
        <v>124.8366</v>
      </c>
      <c r="R268" s="4">
        <v>2.6696</v>
      </c>
      <c r="S268" s="4">
        <v>127.5</v>
      </c>
      <c r="T268" s="4">
        <v>3006.8519999999999</v>
      </c>
      <c r="W268" s="4">
        <v>0</v>
      </c>
      <c r="X268" s="4">
        <v>5.1670999999999996</v>
      </c>
      <c r="Y268" s="4">
        <v>12.1</v>
      </c>
      <c r="Z268" s="4">
        <v>858</v>
      </c>
      <c r="AA268" s="4">
        <v>889</v>
      </c>
      <c r="AB268" s="4">
        <v>892</v>
      </c>
      <c r="AC268" s="4">
        <v>56</v>
      </c>
      <c r="AD268" s="4">
        <v>5.99</v>
      </c>
      <c r="AE268" s="4">
        <v>0.14000000000000001</v>
      </c>
      <c r="AF268" s="4">
        <v>991</v>
      </c>
      <c r="AG268" s="4">
        <v>-12</v>
      </c>
      <c r="AH268" s="4">
        <v>11</v>
      </c>
      <c r="AI268" s="4">
        <v>32</v>
      </c>
      <c r="AJ268" s="4">
        <v>188</v>
      </c>
      <c r="AK268" s="4">
        <v>138.4</v>
      </c>
      <c r="AL268" s="4">
        <v>1.4</v>
      </c>
      <c r="AM268" s="4">
        <v>195</v>
      </c>
      <c r="AN268" s="4" t="s">
        <v>155</v>
      </c>
      <c r="AO268" s="4">
        <v>2</v>
      </c>
      <c r="AP268" s="5">
        <v>0.78086805555555561</v>
      </c>
      <c r="AQ268" s="4">
        <v>47.163409999999999</v>
      </c>
      <c r="AR268" s="4">
        <v>-88.489721000000003</v>
      </c>
      <c r="AS268" s="4">
        <v>365.7</v>
      </c>
      <c r="AT268" s="4">
        <v>31.1</v>
      </c>
      <c r="AU268" s="4">
        <v>11</v>
      </c>
      <c r="AV268" s="4">
        <v>9</v>
      </c>
      <c r="AW268" s="4" t="s">
        <v>215</v>
      </c>
      <c r="AX268" s="4">
        <v>1.463363</v>
      </c>
      <c r="AY268" s="4">
        <v>1</v>
      </c>
      <c r="AZ268" s="4">
        <v>2.175576</v>
      </c>
      <c r="BA268" s="4">
        <v>14.023</v>
      </c>
      <c r="BB268" s="4">
        <v>19.34</v>
      </c>
      <c r="BC268" s="4">
        <v>1.38</v>
      </c>
      <c r="BD268" s="4">
        <v>10.313000000000001</v>
      </c>
      <c r="BE268" s="4">
        <v>2918.134</v>
      </c>
      <c r="BF268" s="4">
        <v>15.565</v>
      </c>
      <c r="BG268" s="4">
        <v>5.3680000000000003</v>
      </c>
      <c r="BH268" s="4">
        <v>0.115</v>
      </c>
      <c r="BI268" s="4">
        <v>5.4829999999999997</v>
      </c>
      <c r="BJ268" s="4">
        <v>4.0540000000000003</v>
      </c>
      <c r="BK268" s="4">
        <v>8.6999999999999994E-2</v>
      </c>
      <c r="BL268" s="4">
        <v>4.1399999999999997</v>
      </c>
      <c r="BM268" s="4">
        <v>30.831800000000001</v>
      </c>
      <c r="BQ268" s="4">
        <v>1164.9659999999999</v>
      </c>
      <c r="BR268" s="4">
        <v>0.29580800000000002</v>
      </c>
      <c r="BS268" s="4">
        <v>-5</v>
      </c>
      <c r="BT268" s="4">
        <v>0.40258500000000003</v>
      </c>
      <c r="BU268" s="4">
        <v>7.2288129999999997</v>
      </c>
      <c r="BV268" s="4">
        <v>8.132225</v>
      </c>
    </row>
    <row r="269" spans="1:74" x14ac:dyDescent="0.25">
      <c r="A269" s="2">
        <v>42068</v>
      </c>
      <c r="B269" s="3">
        <v>3.0859953703703702E-2</v>
      </c>
      <c r="C269" s="4">
        <v>10.398</v>
      </c>
      <c r="D269" s="4">
        <v>9.0499999999999997E-2</v>
      </c>
      <c r="E269" s="4">
        <v>905.45454500000005</v>
      </c>
      <c r="F269" s="4">
        <v>175.8</v>
      </c>
      <c r="G269" s="4">
        <v>3.9</v>
      </c>
      <c r="H269" s="4">
        <v>3060.7</v>
      </c>
      <c r="J269" s="4">
        <v>5.8</v>
      </c>
      <c r="K269" s="4">
        <v>0.90629999999999999</v>
      </c>
      <c r="L269" s="4">
        <v>9.4243000000000006</v>
      </c>
      <c r="M269" s="4">
        <v>8.2100000000000006E-2</v>
      </c>
      <c r="N269" s="4">
        <v>159.3235</v>
      </c>
      <c r="O269" s="4">
        <v>3.5346000000000002</v>
      </c>
      <c r="P269" s="4">
        <v>162.9</v>
      </c>
      <c r="Q269" s="4">
        <v>120.30540000000001</v>
      </c>
      <c r="R269" s="4">
        <v>2.669</v>
      </c>
      <c r="S269" s="4">
        <v>123</v>
      </c>
      <c r="T269" s="4">
        <v>3060.7204999999999</v>
      </c>
      <c r="W269" s="4">
        <v>0</v>
      </c>
      <c r="X269" s="4">
        <v>5.2565999999999997</v>
      </c>
      <c r="Y269" s="4">
        <v>12.1</v>
      </c>
      <c r="Z269" s="4">
        <v>858</v>
      </c>
      <c r="AA269" s="4">
        <v>890</v>
      </c>
      <c r="AB269" s="4">
        <v>891</v>
      </c>
      <c r="AC269" s="4">
        <v>56</v>
      </c>
      <c r="AD269" s="4">
        <v>5.99</v>
      </c>
      <c r="AE269" s="4">
        <v>0.14000000000000001</v>
      </c>
      <c r="AF269" s="4">
        <v>990</v>
      </c>
      <c r="AG269" s="4">
        <v>-12</v>
      </c>
      <c r="AH269" s="4">
        <v>11.414414000000001</v>
      </c>
      <c r="AI269" s="4">
        <v>32</v>
      </c>
      <c r="AJ269" s="4">
        <v>188.4</v>
      </c>
      <c r="AK269" s="4">
        <v>139</v>
      </c>
      <c r="AL269" s="4">
        <v>1.5</v>
      </c>
      <c r="AM269" s="4">
        <v>195</v>
      </c>
      <c r="AN269" s="4" t="s">
        <v>155</v>
      </c>
      <c r="AO269" s="4">
        <v>2</v>
      </c>
      <c r="AP269" s="5">
        <v>0.78087962962962953</v>
      </c>
      <c r="AQ269" s="4">
        <v>47.163611000000003</v>
      </c>
      <c r="AR269" s="4">
        <v>-88.490431000000001</v>
      </c>
      <c r="AS269" s="4">
        <v>340.9</v>
      </c>
      <c r="AT269" s="4">
        <v>30.7</v>
      </c>
      <c r="AU269" s="4">
        <v>11</v>
      </c>
      <c r="AV269" s="4">
        <v>9</v>
      </c>
      <c r="AW269" s="4" t="s">
        <v>215</v>
      </c>
      <c r="AX269" s="4">
        <v>1.5878000000000001</v>
      </c>
      <c r="AY269" s="4">
        <v>1</v>
      </c>
      <c r="AZ269" s="4">
        <v>2.2000000000000002</v>
      </c>
      <c r="BA269" s="4">
        <v>14.023</v>
      </c>
      <c r="BB269" s="4">
        <v>19.29</v>
      </c>
      <c r="BC269" s="4">
        <v>1.38</v>
      </c>
      <c r="BD269" s="4">
        <v>10.337</v>
      </c>
      <c r="BE269" s="4">
        <v>2915.7130000000002</v>
      </c>
      <c r="BF269" s="4">
        <v>16.158999999999999</v>
      </c>
      <c r="BG269" s="4">
        <v>5.1619999999999999</v>
      </c>
      <c r="BH269" s="4">
        <v>0.115</v>
      </c>
      <c r="BI269" s="4">
        <v>5.2759999999999998</v>
      </c>
      <c r="BJ269" s="4">
        <v>3.8980000000000001</v>
      </c>
      <c r="BK269" s="4">
        <v>8.5999999999999993E-2</v>
      </c>
      <c r="BL269" s="4">
        <v>3.984</v>
      </c>
      <c r="BM269" s="4">
        <v>31.3141</v>
      </c>
      <c r="BQ269" s="4">
        <v>1182.5039999999999</v>
      </c>
      <c r="BR269" s="4">
        <v>0.24688299999999999</v>
      </c>
      <c r="BS269" s="4">
        <v>-5</v>
      </c>
      <c r="BT269" s="4">
        <v>0.40200000000000002</v>
      </c>
      <c r="BU269" s="4">
        <v>6.0331999999999999</v>
      </c>
      <c r="BV269" s="4">
        <v>8.1204000000000001</v>
      </c>
    </row>
    <row r="270" spans="1:74" x14ac:dyDescent="0.25">
      <c r="A270" s="2">
        <v>42068</v>
      </c>
      <c r="B270" s="3">
        <v>3.0871527777777779E-2</v>
      </c>
      <c r="C270" s="4">
        <v>10.593999999999999</v>
      </c>
      <c r="D270" s="4">
        <v>9.8500000000000004E-2</v>
      </c>
      <c r="E270" s="4">
        <v>985.35394599999995</v>
      </c>
      <c r="F270" s="4">
        <v>174.1</v>
      </c>
      <c r="G270" s="4">
        <v>4</v>
      </c>
      <c r="H270" s="4">
        <v>3182.2</v>
      </c>
      <c r="J270" s="4">
        <v>5.93</v>
      </c>
      <c r="K270" s="4">
        <v>0.90449999999999997</v>
      </c>
      <c r="L270" s="4">
        <v>9.5829000000000004</v>
      </c>
      <c r="M270" s="4">
        <v>8.9099999999999999E-2</v>
      </c>
      <c r="N270" s="4">
        <v>157.51130000000001</v>
      </c>
      <c r="O270" s="4">
        <v>3.5836999999999999</v>
      </c>
      <c r="P270" s="4">
        <v>161.1</v>
      </c>
      <c r="Q270" s="4">
        <v>118.9354</v>
      </c>
      <c r="R270" s="4">
        <v>2.706</v>
      </c>
      <c r="S270" s="4">
        <v>121.6</v>
      </c>
      <c r="T270" s="4">
        <v>3182.2348000000002</v>
      </c>
      <c r="W270" s="4">
        <v>0</v>
      </c>
      <c r="X270" s="4">
        <v>5.3620999999999999</v>
      </c>
      <c r="Y270" s="4">
        <v>12.2</v>
      </c>
      <c r="Z270" s="4">
        <v>857</v>
      </c>
      <c r="AA270" s="4">
        <v>889</v>
      </c>
      <c r="AB270" s="4">
        <v>892</v>
      </c>
      <c r="AC270" s="4">
        <v>56</v>
      </c>
      <c r="AD270" s="4">
        <v>5.99</v>
      </c>
      <c r="AE270" s="4">
        <v>0.14000000000000001</v>
      </c>
      <c r="AF270" s="4">
        <v>991</v>
      </c>
      <c r="AG270" s="4">
        <v>-12</v>
      </c>
      <c r="AH270" s="4">
        <v>12</v>
      </c>
      <c r="AI270" s="4">
        <v>32</v>
      </c>
      <c r="AJ270" s="4">
        <v>189</v>
      </c>
      <c r="AK270" s="4">
        <v>139</v>
      </c>
      <c r="AL270" s="4">
        <v>1.5</v>
      </c>
      <c r="AM270" s="4">
        <v>195</v>
      </c>
      <c r="AN270" s="4" t="s">
        <v>155</v>
      </c>
      <c r="AO270" s="4">
        <v>2</v>
      </c>
      <c r="AP270" s="5">
        <v>0.78089120370370368</v>
      </c>
      <c r="AQ270" s="4">
        <v>47.162056</v>
      </c>
      <c r="AR270" s="4">
        <v>-88.489457999999999</v>
      </c>
      <c r="AS270" s="4">
        <v>614.6</v>
      </c>
      <c r="AT270" s="4">
        <v>30.3</v>
      </c>
      <c r="AU270" s="4">
        <v>11</v>
      </c>
      <c r="AV270" s="4">
        <v>9</v>
      </c>
      <c r="AW270" s="4" t="s">
        <v>215</v>
      </c>
      <c r="AX270" s="4">
        <v>1.6878</v>
      </c>
      <c r="AY270" s="4">
        <v>1.1756</v>
      </c>
      <c r="AZ270" s="4">
        <v>2.3755999999999999</v>
      </c>
      <c r="BA270" s="4">
        <v>14.023</v>
      </c>
      <c r="BB270" s="4">
        <v>18.93</v>
      </c>
      <c r="BC270" s="4">
        <v>1.35</v>
      </c>
      <c r="BD270" s="4">
        <v>10.555999999999999</v>
      </c>
      <c r="BE270" s="4">
        <v>2911.799</v>
      </c>
      <c r="BF270" s="4">
        <v>17.236999999999998</v>
      </c>
      <c r="BG270" s="4">
        <v>5.0119999999999996</v>
      </c>
      <c r="BH270" s="4">
        <v>0.114</v>
      </c>
      <c r="BI270" s="4">
        <v>5.1260000000000003</v>
      </c>
      <c r="BJ270" s="4">
        <v>3.7850000000000001</v>
      </c>
      <c r="BK270" s="4">
        <v>8.5999999999999993E-2</v>
      </c>
      <c r="BL270" s="4">
        <v>3.871</v>
      </c>
      <c r="BM270" s="4">
        <v>31.9755</v>
      </c>
      <c r="BQ270" s="4">
        <v>1184.682</v>
      </c>
      <c r="BR270" s="4">
        <v>0.26388</v>
      </c>
      <c r="BS270" s="4">
        <v>-5</v>
      </c>
      <c r="BT270" s="4">
        <v>0.40200000000000002</v>
      </c>
      <c r="BU270" s="4">
        <v>6.4485679999999999</v>
      </c>
      <c r="BV270" s="4">
        <v>8.1204000000000001</v>
      </c>
    </row>
    <row r="271" spans="1:74" x14ac:dyDescent="0.25">
      <c r="A271" s="2">
        <v>42068</v>
      </c>
      <c r="B271" s="3">
        <v>3.0883101851851849E-2</v>
      </c>
      <c r="C271" s="4">
        <v>10.654</v>
      </c>
      <c r="D271" s="4">
        <v>8.6300000000000002E-2</v>
      </c>
      <c r="E271" s="4">
        <v>863.30349899999999</v>
      </c>
      <c r="F271" s="4">
        <v>174.1</v>
      </c>
      <c r="G271" s="4">
        <v>4.0999999999999996</v>
      </c>
      <c r="H271" s="4">
        <v>3131.4</v>
      </c>
      <c r="J271" s="4">
        <v>6</v>
      </c>
      <c r="K271" s="4">
        <v>0.9042</v>
      </c>
      <c r="L271" s="4">
        <v>9.6332000000000004</v>
      </c>
      <c r="M271" s="4">
        <v>7.8100000000000003E-2</v>
      </c>
      <c r="N271" s="4">
        <v>157.416</v>
      </c>
      <c r="O271" s="4">
        <v>3.6726999999999999</v>
      </c>
      <c r="P271" s="4">
        <v>161.1</v>
      </c>
      <c r="Q271" s="4">
        <v>118.8635</v>
      </c>
      <c r="R271" s="4">
        <v>2.7732999999999999</v>
      </c>
      <c r="S271" s="4">
        <v>121.6</v>
      </c>
      <c r="T271" s="4">
        <v>3131.4495999999999</v>
      </c>
      <c r="W271" s="4">
        <v>0</v>
      </c>
      <c r="X271" s="4">
        <v>5.4249999999999998</v>
      </c>
      <c r="Y271" s="4">
        <v>12.1</v>
      </c>
      <c r="Z271" s="4">
        <v>857</v>
      </c>
      <c r="AA271" s="4">
        <v>889</v>
      </c>
      <c r="AB271" s="4">
        <v>892</v>
      </c>
      <c r="AC271" s="4">
        <v>56</v>
      </c>
      <c r="AD271" s="4">
        <v>5.99</v>
      </c>
      <c r="AE271" s="4">
        <v>0.14000000000000001</v>
      </c>
      <c r="AF271" s="4">
        <v>991</v>
      </c>
      <c r="AG271" s="4">
        <v>-12</v>
      </c>
      <c r="AH271" s="4">
        <v>12</v>
      </c>
      <c r="AI271" s="4">
        <v>32</v>
      </c>
      <c r="AJ271" s="4">
        <v>189</v>
      </c>
      <c r="AK271" s="4">
        <v>139</v>
      </c>
      <c r="AL271" s="4">
        <v>1.4</v>
      </c>
      <c r="AM271" s="4">
        <v>195</v>
      </c>
      <c r="AN271" s="4" t="s">
        <v>155</v>
      </c>
      <c r="AO271" s="4">
        <v>2</v>
      </c>
      <c r="AP271" s="5">
        <v>0.78090277777777783</v>
      </c>
      <c r="AQ271" s="4">
        <v>47.161813000000002</v>
      </c>
      <c r="AR271" s="4">
        <v>-88.489468000000002</v>
      </c>
      <c r="AS271" s="4">
        <v>758.7</v>
      </c>
      <c r="AT271" s="4">
        <v>29.8</v>
      </c>
      <c r="AU271" s="4">
        <v>11</v>
      </c>
      <c r="AV271" s="4">
        <v>9</v>
      </c>
      <c r="AW271" s="4" t="s">
        <v>215</v>
      </c>
      <c r="AX271" s="4">
        <v>1.6122000000000001</v>
      </c>
      <c r="AY271" s="4">
        <v>1.2878000000000001</v>
      </c>
      <c r="AZ271" s="4">
        <v>2.4878</v>
      </c>
      <c r="BA271" s="4">
        <v>14.023</v>
      </c>
      <c r="BB271" s="4">
        <v>18.86</v>
      </c>
      <c r="BC271" s="4">
        <v>1.34</v>
      </c>
      <c r="BD271" s="4">
        <v>10.599</v>
      </c>
      <c r="BE271" s="4">
        <v>2917.0720000000001</v>
      </c>
      <c r="BF271" s="4">
        <v>15.044</v>
      </c>
      <c r="BG271" s="4">
        <v>4.992</v>
      </c>
      <c r="BH271" s="4">
        <v>0.11600000000000001</v>
      </c>
      <c r="BI271" s="4">
        <v>5.1079999999999997</v>
      </c>
      <c r="BJ271" s="4">
        <v>3.7690000000000001</v>
      </c>
      <c r="BK271" s="4">
        <v>8.7999999999999995E-2</v>
      </c>
      <c r="BL271" s="4">
        <v>3.8570000000000002</v>
      </c>
      <c r="BM271" s="4">
        <v>31.357399999999998</v>
      </c>
      <c r="BQ271" s="4">
        <v>1194.4690000000001</v>
      </c>
      <c r="BR271" s="4">
        <v>0.323015</v>
      </c>
      <c r="BS271" s="4">
        <v>-5</v>
      </c>
      <c r="BT271" s="4">
        <v>0.40158500000000003</v>
      </c>
      <c r="BU271" s="4">
        <v>7.8936789999999997</v>
      </c>
      <c r="BV271" s="4">
        <v>8.1120169999999998</v>
      </c>
    </row>
    <row r="272" spans="1:74" x14ac:dyDescent="0.25">
      <c r="A272" s="2">
        <v>42068</v>
      </c>
      <c r="B272" s="3">
        <v>3.089467592592593E-2</v>
      </c>
      <c r="C272" s="4">
        <v>10.73</v>
      </c>
      <c r="D272" s="4">
        <v>9.9599999999999994E-2</v>
      </c>
      <c r="E272" s="4">
        <v>996.06557399999997</v>
      </c>
      <c r="F272" s="4">
        <v>174.2</v>
      </c>
      <c r="G272" s="4">
        <v>11.5</v>
      </c>
      <c r="H272" s="4">
        <v>3092.7</v>
      </c>
      <c r="J272" s="4">
        <v>6.1</v>
      </c>
      <c r="K272" s="4">
        <v>0.90349999999999997</v>
      </c>
      <c r="L272" s="4">
        <v>9.6943000000000001</v>
      </c>
      <c r="M272" s="4">
        <v>0.09</v>
      </c>
      <c r="N272" s="4">
        <v>157.40700000000001</v>
      </c>
      <c r="O272" s="4">
        <v>10.370100000000001</v>
      </c>
      <c r="P272" s="4">
        <v>167.8</v>
      </c>
      <c r="Q272" s="4">
        <v>118.8567</v>
      </c>
      <c r="R272" s="4">
        <v>7.8304</v>
      </c>
      <c r="S272" s="4">
        <v>126.7</v>
      </c>
      <c r="T272" s="4">
        <v>3092.7100999999998</v>
      </c>
      <c r="W272" s="4">
        <v>0</v>
      </c>
      <c r="X272" s="4">
        <v>5.5111999999999997</v>
      </c>
      <c r="Y272" s="4">
        <v>12.2</v>
      </c>
      <c r="Z272" s="4">
        <v>857</v>
      </c>
      <c r="AA272" s="4">
        <v>889</v>
      </c>
      <c r="AB272" s="4">
        <v>892</v>
      </c>
      <c r="AC272" s="4">
        <v>56</v>
      </c>
      <c r="AD272" s="4">
        <v>5.99</v>
      </c>
      <c r="AE272" s="4">
        <v>0.14000000000000001</v>
      </c>
      <c r="AF272" s="4">
        <v>991</v>
      </c>
      <c r="AG272" s="4">
        <v>-12</v>
      </c>
      <c r="AH272" s="4">
        <v>12</v>
      </c>
      <c r="AI272" s="4">
        <v>32</v>
      </c>
      <c r="AJ272" s="4">
        <v>189</v>
      </c>
      <c r="AK272" s="4">
        <v>139</v>
      </c>
      <c r="AL272" s="4">
        <v>1.5</v>
      </c>
      <c r="AM272" s="4">
        <v>195</v>
      </c>
      <c r="AN272" s="4" t="s">
        <v>155</v>
      </c>
      <c r="AO272" s="4">
        <v>2</v>
      </c>
      <c r="AP272" s="5">
        <v>0.78091435185185187</v>
      </c>
      <c r="AQ272" s="4">
        <v>47.161782000000002</v>
      </c>
      <c r="AR272" s="4">
        <v>-88.489637000000002</v>
      </c>
      <c r="AS272" s="4">
        <v>840</v>
      </c>
      <c r="AT272" s="4">
        <v>30</v>
      </c>
      <c r="AU272" s="4">
        <v>11</v>
      </c>
      <c r="AV272" s="4">
        <v>9</v>
      </c>
      <c r="AW272" s="4" t="s">
        <v>215</v>
      </c>
      <c r="AX272" s="4">
        <v>1.6</v>
      </c>
      <c r="AY272" s="4">
        <v>1.3</v>
      </c>
      <c r="AZ272" s="4">
        <v>2.5</v>
      </c>
      <c r="BA272" s="4">
        <v>14.023</v>
      </c>
      <c r="BB272" s="4">
        <v>18.72</v>
      </c>
      <c r="BC272" s="4">
        <v>1.34</v>
      </c>
      <c r="BD272" s="4">
        <v>10.683999999999999</v>
      </c>
      <c r="BE272" s="4">
        <v>2915.3789999999999</v>
      </c>
      <c r="BF272" s="4">
        <v>17.225000000000001</v>
      </c>
      <c r="BG272" s="4">
        <v>4.9569999999999999</v>
      </c>
      <c r="BH272" s="4">
        <v>0.32700000000000001</v>
      </c>
      <c r="BI272" s="4">
        <v>5.2839999999999998</v>
      </c>
      <c r="BJ272" s="4">
        <v>3.7429999999999999</v>
      </c>
      <c r="BK272" s="4">
        <v>0.247</v>
      </c>
      <c r="BL272" s="4">
        <v>3.99</v>
      </c>
      <c r="BM272" s="4">
        <v>30.756599999999999</v>
      </c>
      <c r="BQ272" s="4">
        <v>1205.1010000000001</v>
      </c>
      <c r="BR272" s="4">
        <v>0.32044</v>
      </c>
      <c r="BS272" s="4">
        <v>-5</v>
      </c>
      <c r="BT272" s="4">
        <v>0.40017000000000003</v>
      </c>
      <c r="BU272" s="4">
        <v>7.8307520000000004</v>
      </c>
      <c r="BV272" s="4">
        <v>8.0834340000000005</v>
      </c>
    </row>
    <row r="273" spans="1:74" x14ac:dyDescent="0.25">
      <c r="A273" s="2">
        <v>42068</v>
      </c>
      <c r="B273" s="3">
        <v>3.090625E-2</v>
      </c>
      <c r="C273" s="4">
        <v>10.972</v>
      </c>
      <c r="D273" s="4">
        <v>0.11840000000000001</v>
      </c>
      <c r="E273" s="4">
        <v>1183.7643210000001</v>
      </c>
      <c r="F273" s="4">
        <v>175.7</v>
      </c>
      <c r="G273" s="4">
        <v>16.2</v>
      </c>
      <c r="H273" s="4">
        <v>3269.9</v>
      </c>
      <c r="J273" s="4">
        <v>6.1</v>
      </c>
      <c r="K273" s="4">
        <v>0.9012</v>
      </c>
      <c r="L273" s="4">
        <v>9.8872</v>
      </c>
      <c r="M273" s="4">
        <v>0.1067</v>
      </c>
      <c r="N273" s="4">
        <v>158.34829999999999</v>
      </c>
      <c r="O273" s="4">
        <v>14.5646</v>
      </c>
      <c r="P273" s="4">
        <v>172.9</v>
      </c>
      <c r="Q273" s="4">
        <v>119.5675</v>
      </c>
      <c r="R273" s="4">
        <v>10.9976</v>
      </c>
      <c r="S273" s="4">
        <v>130.6</v>
      </c>
      <c r="T273" s="4">
        <v>3269.9153000000001</v>
      </c>
      <c r="W273" s="4">
        <v>0</v>
      </c>
      <c r="X273" s="4">
        <v>5.4970999999999997</v>
      </c>
      <c r="Y273" s="4">
        <v>12.2</v>
      </c>
      <c r="Z273" s="4">
        <v>857</v>
      </c>
      <c r="AA273" s="4">
        <v>889</v>
      </c>
      <c r="AB273" s="4">
        <v>891</v>
      </c>
      <c r="AC273" s="4">
        <v>56</v>
      </c>
      <c r="AD273" s="4">
        <v>5.99</v>
      </c>
      <c r="AE273" s="4">
        <v>0.14000000000000001</v>
      </c>
      <c r="AF273" s="4">
        <v>991</v>
      </c>
      <c r="AG273" s="4">
        <v>-12</v>
      </c>
      <c r="AH273" s="4">
        <v>12</v>
      </c>
      <c r="AI273" s="4">
        <v>32</v>
      </c>
      <c r="AJ273" s="4">
        <v>189</v>
      </c>
      <c r="AK273" s="4">
        <v>139</v>
      </c>
      <c r="AL273" s="4">
        <v>1.4</v>
      </c>
      <c r="AM273" s="4">
        <v>195</v>
      </c>
      <c r="AN273" s="4" t="s">
        <v>155</v>
      </c>
      <c r="AO273" s="4">
        <v>2</v>
      </c>
      <c r="AP273" s="5">
        <v>0.78092592592592591</v>
      </c>
      <c r="AQ273" s="4">
        <v>47.161822000000001</v>
      </c>
      <c r="AR273" s="4">
        <v>-88.489694999999998</v>
      </c>
      <c r="AS273" s="4">
        <v>715</v>
      </c>
      <c r="AT273" s="4">
        <v>30.2</v>
      </c>
      <c r="AU273" s="4">
        <v>11</v>
      </c>
      <c r="AV273" s="4">
        <v>9</v>
      </c>
      <c r="AW273" s="4" t="s">
        <v>215</v>
      </c>
      <c r="AX273" s="4">
        <v>1.161</v>
      </c>
      <c r="AY273" s="4">
        <v>1.3877999999999999</v>
      </c>
      <c r="AZ273" s="4">
        <v>2.5</v>
      </c>
      <c r="BA273" s="4">
        <v>14.023</v>
      </c>
      <c r="BB273" s="4">
        <v>18.28</v>
      </c>
      <c r="BC273" s="4">
        <v>1.3</v>
      </c>
      <c r="BD273" s="4">
        <v>10.968</v>
      </c>
      <c r="BE273" s="4">
        <v>2907.6489999999999</v>
      </c>
      <c r="BF273" s="4">
        <v>19.966999999999999</v>
      </c>
      <c r="BG273" s="4">
        <v>4.8769999999999998</v>
      </c>
      <c r="BH273" s="4">
        <v>0.44900000000000001</v>
      </c>
      <c r="BI273" s="4">
        <v>5.3250000000000002</v>
      </c>
      <c r="BJ273" s="4">
        <v>3.6819999999999999</v>
      </c>
      <c r="BK273" s="4">
        <v>0.33900000000000002</v>
      </c>
      <c r="BL273" s="4">
        <v>4.0209999999999999</v>
      </c>
      <c r="BM273" s="4">
        <v>31.8</v>
      </c>
      <c r="BQ273" s="4">
        <v>1175.442</v>
      </c>
      <c r="BR273" s="4">
        <v>0.30831500000000001</v>
      </c>
      <c r="BS273" s="4">
        <v>-5</v>
      </c>
      <c r="BT273" s="4">
        <v>0.39858500000000002</v>
      </c>
      <c r="BU273" s="4">
        <v>7.5344480000000003</v>
      </c>
      <c r="BV273" s="4">
        <v>8.0514170000000007</v>
      </c>
    </row>
    <row r="274" spans="1:74" x14ac:dyDescent="0.25">
      <c r="A274" s="2">
        <v>42068</v>
      </c>
      <c r="B274" s="3">
        <v>3.0917824074074077E-2</v>
      </c>
      <c r="C274" s="4">
        <v>11.335000000000001</v>
      </c>
      <c r="D274" s="4">
        <v>0.12670000000000001</v>
      </c>
      <c r="E274" s="4">
        <v>1266.9897960000001</v>
      </c>
      <c r="F274" s="4">
        <v>179.6</v>
      </c>
      <c r="G274" s="4">
        <v>25.8</v>
      </c>
      <c r="H274" s="4">
        <v>3497.8</v>
      </c>
      <c r="J274" s="4">
        <v>6.1</v>
      </c>
      <c r="K274" s="4">
        <v>0.89790000000000003</v>
      </c>
      <c r="L274" s="4">
        <v>10.178599999999999</v>
      </c>
      <c r="M274" s="4">
        <v>0.1138</v>
      </c>
      <c r="N274" s="4">
        <v>161.22649999999999</v>
      </c>
      <c r="O274" s="4">
        <v>23.1751</v>
      </c>
      <c r="P274" s="4">
        <v>184.4</v>
      </c>
      <c r="Q274" s="4">
        <v>121.74079999999999</v>
      </c>
      <c r="R274" s="4">
        <v>17.499400000000001</v>
      </c>
      <c r="S274" s="4">
        <v>139.19999999999999</v>
      </c>
      <c r="T274" s="4">
        <v>3497.7932999999998</v>
      </c>
      <c r="W274" s="4">
        <v>0</v>
      </c>
      <c r="X274" s="4">
        <v>5.4774000000000003</v>
      </c>
      <c r="Y274" s="4">
        <v>12.1</v>
      </c>
      <c r="Z274" s="4">
        <v>857</v>
      </c>
      <c r="AA274" s="4">
        <v>889</v>
      </c>
      <c r="AB274" s="4">
        <v>891</v>
      </c>
      <c r="AC274" s="4">
        <v>56</v>
      </c>
      <c r="AD274" s="4">
        <v>5.99</v>
      </c>
      <c r="AE274" s="4">
        <v>0.14000000000000001</v>
      </c>
      <c r="AF274" s="4">
        <v>991</v>
      </c>
      <c r="AG274" s="4">
        <v>-12</v>
      </c>
      <c r="AH274" s="4">
        <v>12</v>
      </c>
      <c r="AI274" s="4">
        <v>32</v>
      </c>
      <c r="AJ274" s="4">
        <v>189</v>
      </c>
      <c r="AK274" s="4">
        <v>139</v>
      </c>
      <c r="AL274" s="4">
        <v>1.4</v>
      </c>
      <c r="AM274" s="4">
        <v>195</v>
      </c>
      <c r="AN274" s="4" t="s">
        <v>155</v>
      </c>
      <c r="AO274" s="4">
        <v>2</v>
      </c>
      <c r="AP274" s="5">
        <v>0.78093749999999995</v>
      </c>
      <c r="AQ274" s="4">
        <v>47.162042</v>
      </c>
      <c r="AR274" s="4">
        <v>-88.489706999999996</v>
      </c>
      <c r="AS274" s="4">
        <v>513.5</v>
      </c>
      <c r="AT274" s="4">
        <v>29.9</v>
      </c>
      <c r="AU274" s="4">
        <v>11</v>
      </c>
      <c r="AV274" s="4">
        <v>9</v>
      </c>
      <c r="AW274" s="4" t="s">
        <v>215</v>
      </c>
      <c r="AX274" s="4">
        <v>1.1000000000000001</v>
      </c>
      <c r="AY274" s="4">
        <v>1.4878</v>
      </c>
      <c r="AZ274" s="4">
        <v>2.5</v>
      </c>
      <c r="BA274" s="4">
        <v>14.023</v>
      </c>
      <c r="BB274" s="4">
        <v>17.7</v>
      </c>
      <c r="BC274" s="4">
        <v>1.26</v>
      </c>
      <c r="BD274" s="4">
        <v>11.366</v>
      </c>
      <c r="BE274" s="4">
        <v>2902.6370000000002</v>
      </c>
      <c r="BF274" s="4">
        <v>20.649000000000001</v>
      </c>
      <c r="BG274" s="4">
        <v>4.8150000000000004</v>
      </c>
      <c r="BH274" s="4">
        <v>0.69199999999999995</v>
      </c>
      <c r="BI274" s="4">
        <v>5.5069999999999997</v>
      </c>
      <c r="BJ274" s="4">
        <v>3.6360000000000001</v>
      </c>
      <c r="BK274" s="4">
        <v>0.52300000000000002</v>
      </c>
      <c r="BL274" s="4">
        <v>4.1580000000000004</v>
      </c>
      <c r="BM274" s="4">
        <v>32.985199999999999</v>
      </c>
      <c r="BQ274" s="4">
        <v>1135.749</v>
      </c>
      <c r="BR274" s="4">
        <v>0.39213999999999999</v>
      </c>
      <c r="BS274" s="4">
        <v>-5</v>
      </c>
      <c r="BT274" s="4">
        <v>0.39883000000000002</v>
      </c>
      <c r="BU274" s="4">
        <v>9.5829210000000007</v>
      </c>
      <c r="BV274" s="4">
        <v>8.0563660000000006</v>
      </c>
    </row>
    <row r="275" spans="1:74" x14ac:dyDescent="0.25">
      <c r="A275" s="2">
        <v>42068</v>
      </c>
      <c r="B275" s="3">
        <v>3.0929398148148147E-2</v>
      </c>
      <c r="C275" s="4">
        <v>11.285</v>
      </c>
      <c r="D275" s="4">
        <v>0.13039999999999999</v>
      </c>
      <c r="E275" s="4">
        <v>1303.568565</v>
      </c>
      <c r="F275" s="4">
        <v>186.4</v>
      </c>
      <c r="G275" s="4">
        <v>50.1</v>
      </c>
      <c r="H275" s="4">
        <v>3512</v>
      </c>
      <c r="J275" s="4">
        <v>6.1</v>
      </c>
      <c r="K275" s="4">
        <v>0.89829999999999999</v>
      </c>
      <c r="L275" s="4">
        <v>10.1372</v>
      </c>
      <c r="M275" s="4">
        <v>0.1171</v>
      </c>
      <c r="N275" s="4">
        <v>167.4282</v>
      </c>
      <c r="O275" s="4">
        <v>45.027999999999999</v>
      </c>
      <c r="P275" s="4">
        <v>212.5</v>
      </c>
      <c r="Q275" s="4">
        <v>126.42359999999999</v>
      </c>
      <c r="R275" s="4">
        <v>34.000300000000003</v>
      </c>
      <c r="S275" s="4">
        <v>160.4</v>
      </c>
      <c r="T275" s="4">
        <v>3512.0045</v>
      </c>
      <c r="W275" s="4">
        <v>0</v>
      </c>
      <c r="X275" s="4">
        <v>5.4795999999999996</v>
      </c>
      <c r="Y275" s="4">
        <v>12.2</v>
      </c>
      <c r="Z275" s="4">
        <v>857</v>
      </c>
      <c r="AA275" s="4">
        <v>888</v>
      </c>
      <c r="AB275" s="4">
        <v>890</v>
      </c>
      <c r="AC275" s="4">
        <v>56</v>
      </c>
      <c r="AD275" s="4">
        <v>5.99</v>
      </c>
      <c r="AE275" s="4">
        <v>0.14000000000000001</v>
      </c>
      <c r="AF275" s="4">
        <v>991</v>
      </c>
      <c r="AG275" s="4">
        <v>-12</v>
      </c>
      <c r="AH275" s="4">
        <v>12</v>
      </c>
      <c r="AI275" s="4">
        <v>32</v>
      </c>
      <c r="AJ275" s="4">
        <v>189</v>
      </c>
      <c r="AK275" s="4">
        <v>139</v>
      </c>
      <c r="AL275" s="4">
        <v>1.4</v>
      </c>
      <c r="AM275" s="4">
        <v>195</v>
      </c>
      <c r="AN275" s="4" t="s">
        <v>155</v>
      </c>
      <c r="AO275" s="4">
        <v>2</v>
      </c>
      <c r="AP275" s="5">
        <v>0.78096064814814825</v>
      </c>
      <c r="AQ275" s="4">
        <v>47.162072000000002</v>
      </c>
      <c r="AR275" s="4">
        <v>-88.489707999999993</v>
      </c>
      <c r="AS275" s="4">
        <v>488.1</v>
      </c>
      <c r="AT275" s="4">
        <v>30.6</v>
      </c>
      <c r="AU275" s="4">
        <v>11</v>
      </c>
      <c r="AV275" s="4">
        <v>9</v>
      </c>
      <c r="AW275" s="4" t="s">
        <v>215</v>
      </c>
      <c r="AX275" s="4">
        <v>1.275425</v>
      </c>
      <c r="AY275" s="4">
        <v>1.587712</v>
      </c>
      <c r="AZ275" s="4">
        <v>2.5877119999999998</v>
      </c>
      <c r="BA275" s="4">
        <v>14.023</v>
      </c>
      <c r="BB275" s="4">
        <v>17.760000000000002</v>
      </c>
      <c r="BC275" s="4">
        <v>1.27</v>
      </c>
      <c r="BD275" s="4">
        <v>11.321999999999999</v>
      </c>
      <c r="BE275" s="4">
        <v>2900.8580000000002</v>
      </c>
      <c r="BF275" s="4">
        <v>21.327000000000002</v>
      </c>
      <c r="BG275" s="4">
        <v>5.0170000000000003</v>
      </c>
      <c r="BH275" s="4">
        <v>1.349</v>
      </c>
      <c r="BI275" s="4">
        <v>6.367</v>
      </c>
      <c r="BJ275" s="4">
        <v>3.7890000000000001</v>
      </c>
      <c r="BK275" s="4">
        <v>1.0189999999999999</v>
      </c>
      <c r="BL275" s="4">
        <v>4.8070000000000004</v>
      </c>
      <c r="BM275" s="4">
        <v>33.234099999999998</v>
      </c>
      <c r="BQ275" s="4">
        <v>1140.1369999999999</v>
      </c>
      <c r="BR275" s="4">
        <v>0.467055</v>
      </c>
      <c r="BS275" s="4">
        <v>-5</v>
      </c>
      <c r="BT275" s="4">
        <v>0.39875500000000003</v>
      </c>
      <c r="BU275" s="4">
        <v>11.413657000000001</v>
      </c>
      <c r="BV275" s="4">
        <v>8.0548509999999993</v>
      </c>
    </row>
    <row r="276" spans="1:74" x14ac:dyDescent="0.25">
      <c r="A276" s="2">
        <v>42068</v>
      </c>
      <c r="B276" s="3">
        <v>3.0940972222222224E-2</v>
      </c>
      <c r="C276" s="4">
        <v>11.555</v>
      </c>
      <c r="D276" s="4">
        <v>0.14949999999999999</v>
      </c>
      <c r="E276" s="4">
        <v>1494.9125730000001</v>
      </c>
      <c r="F276" s="4">
        <v>200.9</v>
      </c>
      <c r="G276" s="4">
        <v>52.9</v>
      </c>
      <c r="H276" s="4">
        <v>3612.4</v>
      </c>
      <c r="J276" s="4">
        <v>6</v>
      </c>
      <c r="K276" s="4">
        <v>0.89580000000000004</v>
      </c>
      <c r="L276" s="4">
        <v>10.3514</v>
      </c>
      <c r="M276" s="4">
        <v>0.13389999999999999</v>
      </c>
      <c r="N276" s="4">
        <v>180.01009999999999</v>
      </c>
      <c r="O276" s="4">
        <v>47.389899999999997</v>
      </c>
      <c r="P276" s="4">
        <v>227.4</v>
      </c>
      <c r="Q276" s="4">
        <v>135.92410000000001</v>
      </c>
      <c r="R276" s="4">
        <v>35.783799999999999</v>
      </c>
      <c r="S276" s="4">
        <v>171.7</v>
      </c>
      <c r="T276" s="4">
        <v>3612.3937999999998</v>
      </c>
      <c r="W276" s="4">
        <v>0</v>
      </c>
      <c r="X276" s="4">
        <v>5.375</v>
      </c>
      <c r="Y276" s="4">
        <v>12.1</v>
      </c>
      <c r="Z276" s="4">
        <v>857</v>
      </c>
      <c r="AA276" s="4">
        <v>889</v>
      </c>
      <c r="AB276" s="4">
        <v>890</v>
      </c>
      <c r="AC276" s="4">
        <v>56</v>
      </c>
      <c r="AD276" s="4">
        <v>5.99</v>
      </c>
      <c r="AE276" s="4">
        <v>0.14000000000000001</v>
      </c>
      <c r="AF276" s="4">
        <v>991</v>
      </c>
      <c r="AG276" s="4">
        <v>-12</v>
      </c>
      <c r="AH276" s="4">
        <v>12</v>
      </c>
      <c r="AI276" s="4">
        <v>32</v>
      </c>
      <c r="AJ276" s="4">
        <v>189</v>
      </c>
      <c r="AK276" s="4">
        <v>139</v>
      </c>
      <c r="AL276" s="4">
        <v>1.3</v>
      </c>
      <c r="AM276" s="4">
        <v>195</v>
      </c>
      <c r="AN276" s="4" t="s">
        <v>155</v>
      </c>
      <c r="AO276" s="4">
        <v>2</v>
      </c>
      <c r="AP276" s="5">
        <v>0.78096064814814825</v>
      </c>
      <c r="AQ276" s="4">
        <v>47.162143</v>
      </c>
      <c r="AR276" s="4">
        <v>-88.489675000000005</v>
      </c>
      <c r="AS276" s="4">
        <v>497.8</v>
      </c>
      <c r="AT276" s="4">
        <v>31.4</v>
      </c>
      <c r="AU276" s="4">
        <v>11</v>
      </c>
      <c r="AV276" s="4">
        <v>9</v>
      </c>
      <c r="AW276" s="4" t="s">
        <v>215</v>
      </c>
      <c r="AX276" s="4">
        <v>1.2122120000000001</v>
      </c>
      <c r="AY276" s="4">
        <v>1.6877880000000001</v>
      </c>
      <c r="AZ276" s="4">
        <v>2.6</v>
      </c>
      <c r="BA276" s="4">
        <v>14.023</v>
      </c>
      <c r="BB276" s="4">
        <v>17.34</v>
      </c>
      <c r="BC276" s="4">
        <v>1.24</v>
      </c>
      <c r="BD276" s="4">
        <v>11.627000000000001</v>
      </c>
      <c r="BE276" s="4">
        <v>2896.0770000000002</v>
      </c>
      <c r="BF276" s="4">
        <v>23.847000000000001</v>
      </c>
      <c r="BG276" s="4">
        <v>5.274</v>
      </c>
      <c r="BH276" s="4">
        <v>1.3879999999999999</v>
      </c>
      <c r="BI276" s="4">
        <v>6.6619999999999999</v>
      </c>
      <c r="BJ276" s="4">
        <v>3.9820000000000002</v>
      </c>
      <c r="BK276" s="4">
        <v>1.048</v>
      </c>
      <c r="BL276" s="4">
        <v>5.0309999999999997</v>
      </c>
      <c r="BM276" s="4">
        <v>33.421500000000002</v>
      </c>
      <c r="BQ276" s="4">
        <v>1093.4290000000001</v>
      </c>
      <c r="BR276" s="4">
        <v>0.45044000000000001</v>
      </c>
      <c r="BS276" s="4">
        <v>-5</v>
      </c>
      <c r="BT276" s="4">
        <v>0.39741500000000002</v>
      </c>
      <c r="BU276" s="4">
        <v>11.007628</v>
      </c>
      <c r="BV276" s="4">
        <v>8.0277829999999994</v>
      </c>
    </row>
    <row r="277" spans="1:74" x14ac:dyDescent="0.25">
      <c r="A277" s="2">
        <v>42068</v>
      </c>
      <c r="B277" s="3">
        <v>3.0952546296296294E-2</v>
      </c>
      <c r="C277" s="4">
        <v>11.932</v>
      </c>
      <c r="D277" s="4">
        <v>0.2011</v>
      </c>
      <c r="E277" s="4">
        <v>2011.149042</v>
      </c>
      <c r="F277" s="4">
        <v>216.7</v>
      </c>
      <c r="G277" s="4">
        <v>30.9</v>
      </c>
      <c r="H277" s="4">
        <v>4142.3999999999996</v>
      </c>
      <c r="J277" s="4">
        <v>5.9</v>
      </c>
      <c r="K277" s="4">
        <v>0.89190000000000003</v>
      </c>
      <c r="L277" s="4">
        <v>10.6417</v>
      </c>
      <c r="M277" s="4">
        <v>0.1794</v>
      </c>
      <c r="N277" s="4">
        <v>193.27440000000001</v>
      </c>
      <c r="O277" s="4">
        <v>27.588200000000001</v>
      </c>
      <c r="P277" s="4">
        <v>220.9</v>
      </c>
      <c r="Q277" s="4">
        <v>145.93989999999999</v>
      </c>
      <c r="R277" s="4">
        <v>20.831600000000002</v>
      </c>
      <c r="S277" s="4">
        <v>166.8</v>
      </c>
      <c r="T277" s="4">
        <v>4142.3672999999999</v>
      </c>
      <c r="W277" s="4">
        <v>0</v>
      </c>
      <c r="X277" s="4">
        <v>5.2622</v>
      </c>
      <c r="Y277" s="4">
        <v>12.1</v>
      </c>
      <c r="Z277" s="4">
        <v>857</v>
      </c>
      <c r="AA277" s="4">
        <v>888</v>
      </c>
      <c r="AB277" s="4">
        <v>890</v>
      </c>
      <c r="AC277" s="4">
        <v>56</v>
      </c>
      <c r="AD277" s="4">
        <v>5.99</v>
      </c>
      <c r="AE277" s="4">
        <v>0.14000000000000001</v>
      </c>
      <c r="AF277" s="4">
        <v>991</v>
      </c>
      <c r="AG277" s="4">
        <v>-12</v>
      </c>
      <c r="AH277" s="4">
        <v>12</v>
      </c>
      <c r="AI277" s="4">
        <v>32</v>
      </c>
      <c r="AJ277" s="4">
        <v>189</v>
      </c>
      <c r="AK277" s="4">
        <v>139</v>
      </c>
      <c r="AL277" s="4">
        <v>1.4</v>
      </c>
      <c r="AM277" s="4">
        <v>195</v>
      </c>
      <c r="AN277" s="4" t="s">
        <v>155</v>
      </c>
      <c r="AO277" s="4">
        <v>2</v>
      </c>
      <c r="AP277" s="5">
        <v>0.78097222222222218</v>
      </c>
      <c r="AQ277" s="4">
        <v>47.162121999999997</v>
      </c>
      <c r="AR277" s="4">
        <v>-88.489714000000006</v>
      </c>
      <c r="AS277" s="4">
        <v>500.1</v>
      </c>
      <c r="AT277" s="4">
        <v>31.5</v>
      </c>
      <c r="AU277" s="4">
        <v>11</v>
      </c>
      <c r="AV277" s="4">
        <v>9</v>
      </c>
      <c r="AW277" s="4" t="s">
        <v>215</v>
      </c>
      <c r="AX277" s="4">
        <v>1.2878000000000001</v>
      </c>
      <c r="AY277" s="4">
        <v>1.7878000000000001</v>
      </c>
      <c r="AZ277" s="4">
        <v>2.7755999999999998</v>
      </c>
      <c r="BA277" s="4">
        <v>14.023</v>
      </c>
      <c r="BB277" s="4">
        <v>16.690000000000001</v>
      </c>
      <c r="BC277" s="4">
        <v>1.19</v>
      </c>
      <c r="BD277" s="4">
        <v>12.12</v>
      </c>
      <c r="BE277" s="4">
        <v>2873.9090000000001</v>
      </c>
      <c r="BF277" s="4">
        <v>30.832000000000001</v>
      </c>
      <c r="BG277" s="4">
        <v>5.4660000000000002</v>
      </c>
      <c r="BH277" s="4">
        <v>0.78</v>
      </c>
      <c r="BI277" s="4">
        <v>6.2460000000000004</v>
      </c>
      <c r="BJ277" s="4">
        <v>4.1269999999999998</v>
      </c>
      <c r="BK277" s="4">
        <v>0.58899999999999997</v>
      </c>
      <c r="BL277" s="4">
        <v>4.7160000000000002</v>
      </c>
      <c r="BM277" s="4">
        <v>36.993899999999996</v>
      </c>
      <c r="BQ277" s="4">
        <v>1033.3019999999999</v>
      </c>
      <c r="BR277" s="4">
        <v>0.43333500000000003</v>
      </c>
      <c r="BS277" s="4">
        <v>-5</v>
      </c>
      <c r="BT277" s="4">
        <v>0.39800000000000002</v>
      </c>
      <c r="BU277" s="4">
        <v>10.589624000000001</v>
      </c>
      <c r="BV277" s="4">
        <v>8.0396000000000001</v>
      </c>
    </row>
    <row r="278" spans="1:74" x14ac:dyDescent="0.25">
      <c r="A278" s="2">
        <v>42068</v>
      </c>
      <c r="B278" s="3">
        <v>3.0964120370370371E-2</v>
      </c>
      <c r="C278" s="4">
        <v>12.23</v>
      </c>
      <c r="D278" s="4">
        <v>0.25650000000000001</v>
      </c>
      <c r="E278" s="4">
        <v>2565.0959130000001</v>
      </c>
      <c r="F278" s="4">
        <v>228</v>
      </c>
      <c r="G278" s="4">
        <v>15.2</v>
      </c>
      <c r="H278" s="4">
        <v>4499.8999999999996</v>
      </c>
      <c r="J278" s="4">
        <v>5.67</v>
      </c>
      <c r="K278" s="4">
        <v>0.88870000000000005</v>
      </c>
      <c r="L278" s="4">
        <v>10.8687</v>
      </c>
      <c r="M278" s="4">
        <v>0.22800000000000001</v>
      </c>
      <c r="N278" s="4">
        <v>202.6662</v>
      </c>
      <c r="O278" s="4">
        <v>13.5082</v>
      </c>
      <c r="P278" s="4">
        <v>216.2</v>
      </c>
      <c r="Q278" s="4">
        <v>153.03149999999999</v>
      </c>
      <c r="R278" s="4">
        <v>10.1999</v>
      </c>
      <c r="S278" s="4">
        <v>163.19999999999999</v>
      </c>
      <c r="T278" s="4">
        <v>4499.9472999999998</v>
      </c>
      <c r="W278" s="4">
        <v>0</v>
      </c>
      <c r="X278" s="4">
        <v>5.0418000000000003</v>
      </c>
      <c r="Y278" s="4">
        <v>12.1</v>
      </c>
      <c r="Z278" s="4">
        <v>857</v>
      </c>
      <c r="AA278" s="4">
        <v>888</v>
      </c>
      <c r="AB278" s="4">
        <v>890</v>
      </c>
      <c r="AC278" s="4">
        <v>56</v>
      </c>
      <c r="AD278" s="4">
        <v>5.99</v>
      </c>
      <c r="AE278" s="4">
        <v>0.14000000000000001</v>
      </c>
      <c r="AF278" s="4">
        <v>991</v>
      </c>
      <c r="AG278" s="4">
        <v>-12</v>
      </c>
      <c r="AH278" s="4">
        <v>12</v>
      </c>
      <c r="AI278" s="4">
        <v>32</v>
      </c>
      <c r="AJ278" s="4">
        <v>189</v>
      </c>
      <c r="AK278" s="4">
        <v>139</v>
      </c>
      <c r="AL278" s="4">
        <v>1.4</v>
      </c>
      <c r="AM278" s="4">
        <v>195</v>
      </c>
      <c r="AN278" s="4" t="s">
        <v>155</v>
      </c>
      <c r="AO278" s="4">
        <v>2</v>
      </c>
      <c r="AP278" s="5">
        <v>0.78098379629629633</v>
      </c>
      <c r="AQ278" s="4">
        <v>47.162038000000003</v>
      </c>
      <c r="AR278" s="4">
        <v>-88.489766000000003</v>
      </c>
      <c r="AS278" s="4">
        <v>500.3</v>
      </c>
      <c r="AT278" s="4">
        <v>32.200000000000003</v>
      </c>
      <c r="AU278" s="4">
        <v>11</v>
      </c>
      <c r="AV278" s="4">
        <v>9</v>
      </c>
      <c r="AW278" s="4" t="s">
        <v>215</v>
      </c>
      <c r="AX278" s="4">
        <v>1.3877999999999999</v>
      </c>
      <c r="AY278" s="4">
        <v>1.8877999999999999</v>
      </c>
      <c r="AZ278" s="4">
        <v>2.8</v>
      </c>
      <c r="BA278" s="4">
        <v>14.023</v>
      </c>
      <c r="BB278" s="4">
        <v>16.2</v>
      </c>
      <c r="BC278" s="4">
        <v>1.1599999999999999</v>
      </c>
      <c r="BD278" s="4">
        <v>12.525</v>
      </c>
      <c r="BE278" s="4">
        <v>2855.7910000000002</v>
      </c>
      <c r="BF278" s="4">
        <v>38.122999999999998</v>
      </c>
      <c r="BG278" s="4">
        <v>5.577</v>
      </c>
      <c r="BH278" s="4">
        <v>0.372</v>
      </c>
      <c r="BI278" s="4">
        <v>5.9480000000000004</v>
      </c>
      <c r="BJ278" s="4">
        <v>4.2110000000000003</v>
      </c>
      <c r="BK278" s="4">
        <v>0.28100000000000003</v>
      </c>
      <c r="BL278" s="4">
        <v>4.4909999999999997</v>
      </c>
      <c r="BM278" s="4">
        <v>39.1</v>
      </c>
      <c r="BQ278" s="4">
        <v>963.24300000000005</v>
      </c>
      <c r="BR278" s="4">
        <v>0.48109000000000002</v>
      </c>
      <c r="BS278" s="4">
        <v>-5</v>
      </c>
      <c r="BT278" s="4">
        <v>0.39717000000000002</v>
      </c>
      <c r="BU278" s="4">
        <v>11.756637</v>
      </c>
      <c r="BV278" s="4">
        <v>8.0228339999999996</v>
      </c>
    </row>
    <row r="279" spans="1:74" x14ac:dyDescent="0.25">
      <c r="A279" s="2">
        <v>42068</v>
      </c>
      <c r="B279" s="3">
        <v>3.0975694444444441E-2</v>
      </c>
      <c r="C279" s="4">
        <v>12.49</v>
      </c>
      <c r="D279" s="4">
        <v>0.32100000000000001</v>
      </c>
      <c r="E279" s="4">
        <v>3209.841535</v>
      </c>
      <c r="F279" s="4">
        <v>253.3</v>
      </c>
      <c r="G279" s="4">
        <v>11.6</v>
      </c>
      <c r="H279" s="4">
        <v>4608.8999999999996</v>
      </c>
      <c r="J279" s="4">
        <v>5.42</v>
      </c>
      <c r="K279" s="4">
        <v>0.88590000000000002</v>
      </c>
      <c r="L279" s="4">
        <v>11.0656</v>
      </c>
      <c r="M279" s="4">
        <v>0.28439999999999999</v>
      </c>
      <c r="N279" s="4">
        <v>224.42930000000001</v>
      </c>
      <c r="O279" s="4">
        <v>10.276999999999999</v>
      </c>
      <c r="P279" s="4">
        <v>234.7</v>
      </c>
      <c r="Q279" s="4">
        <v>169.46469999999999</v>
      </c>
      <c r="R279" s="4">
        <v>7.7601000000000004</v>
      </c>
      <c r="S279" s="4">
        <v>177.2</v>
      </c>
      <c r="T279" s="4">
        <v>4608.8775999999998</v>
      </c>
      <c r="W279" s="4">
        <v>0</v>
      </c>
      <c r="X279" s="4">
        <v>4.7987000000000002</v>
      </c>
      <c r="Y279" s="4">
        <v>12.1</v>
      </c>
      <c r="Z279" s="4">
        <v>857</v>
      </c>
      <c r="AA279" s="4">
        <v>887</v>
      </c>
      <c r="AB279" s="4">
        <v>890</v>
      </c>
      <c r="AC279" s="4">
        <v>56</v>
      </c>
      <c r="AD279" s="4">
        <v>5.99</v>
      </c>
      <c r="AE279" s="4">
        <v>0.14000000000000001</v>
      </c>
      <c r="AF279" s="4">
        <v>991</v>
      </c>
      <c r="AG279" s="4">
        <v>-12</v>
      </c>
      <c r="AH279" s="4">
        <v>12</v>
      </c>
      <c r="AI279" s="4">
        <v>32</v>
      </c>
      <c r="AJ279" s="4">
        <v>189</v>
      </c>
      <c r="AK279" s="4">
        <v>139</v>
      </c>
      <c r="AL279" s="4">
        <v>1.3</v>
      </c>
      <c r="AM279" s="4">
        <v>195</v>
      </c>
      <c r="AN279" s="4" t="s">
        <v>155</v>
      </c>
      <c r="AO279" s="4">
        <v>2</v>
      </c>
      <c r="AP279" s="5">
        <v>0.78099537037037037</v>
      </c>
      <c r="AQ279" s="4">
        <v>47.161935</v>
      </c>
      <c r="AR279" s="4">
        <v>-88.489868999999999</v>
      </c>
      <c r="AS279" s="4">
        <v>500.2</v>
      </c>
      <c r="AT279" s="4">
        <v>32.299999999999997</v>
      </c>
      <c r="AU279" s="4">
        <v>11</v>
      </c>
      <c r="AV279" s="4">
        <v>9</v>
      </c>
      <c r="AW279" s="4" t="s">
        <v>215</v>
      </c>
      <c r="AX279" s="4">
        <v>1.3122</v>
      </c>
      <c r="AY279" s="4">
        <v>1.6366000000000001</v>
      </c>
      <c r="AZ279" s="4">
        <v>2.0975999999999999</v>
      </c>
      <c r="BA279" s="4">
        <v>14.023</v>
      </c>
      <c r="BB279" s="4">
        <v>15.8</v>
      </c>
      <c r="BC279" s="4">
        <v>1.1299999999999999</v>
      </c>
      <c r="BD279" s="4">
        <v>12.874000000000001</v>
      </c>
      <c r="BE279" s="4">
        <v>2842.2640000000001</v>
      </c>
      <c r="BF279" s="4">
        <v>46.49</v>
      </c>
      <c r="BG279" s="4">
        <v>6.0369999999999999</v>
      </c>
      <c r="BH279" s="4">
        <v>0.27600000000000002</v>
      </c>
      <c r="BI279" s="4">
        <v>6.3129999999999997</v>
      </c>
      <c r="BJ279" s="4">
        <v>4.5579999999999998</v>
      </c>
      <c r="BK279" s="4">
        <v>0.20899999999999999</v>
      </c>
      <c r="BL279" s="4">
        <v>4.7670000000000003</v>
      </c>
      <c r="BM279" s="4">
        <v>39.147399999999998</v>
      </c>
      <c r="BQ279" s="4">
        <v>896.20799999999997</v>
      </c>
      <c r="BR279" s="4">
        <v>0.53580499999999998</v>
      </c>
      <c r="BS279" s="4">
        <v>-5</v>
      </c>
      <c r="BT279" s="4">
        <v>0.39683000000000002</v>
      </c>
      <c r="BU279" s="4">
        <v>13.093734</v>
      </c>
      <c r="BV279" s="4">
        <v>8.0159660000000006</v>
      </c>
    </row>
    <row r="280" spans="1:74" x14ac:dyDescent="0.25">
      <c r="A280" s="2">
        <v>42068</v>
      </c>
      <c r="B280" s="3">
        <v>3.0987268518518522E-2</v>
      </c>
      <c r="C280" s="4">
        <v>12.87</v>
      </c>
      <c r="D280" s="4">
        <v>0.39429999999999998</v>
      </c>
      <c r="E280" s="4">
        <v>3942.8275859999999</v>
      </c>
      <c r="F280" s="4">
        <v>271.7</v>
      </c>
      <c r="G280" s="4">
        <v>11.5</v>
      </c>
      <c r="H280" s="4">
        <v>4919.1000000000004</v>
      </c>
      <c r="J280" s="4">
        <v>5.18</v>
      </c>
      <c r="K280" s="4">
        <v>0.88200000000000001</v>
      </c>
      <c r="L280" s="4">
        <v>11.351599999999999</v>
      </c>
      <c r="M280" s="4">
        <v>0.3478</v>
      </c>
      <c r="N280" s="4">
        <v>239.62309999999999</v>
      </c>
      <c r="O280" s="4">
        <v>10.1434</v>
      </c>
      <c r="P280" s="4">
        <v>249.8</v>
      </c>
      <c r="Q280" s="4">
        <v>180.96600000000001</v>
      </c>
      <c r="R280" s="4">
        <v>7.6604000000000001</v>
      </c>
      <c r="S280" s="4">
        <v>188.6</v>
      </c>
      <c r="T280" s="4">
        <v>4919.0829999999996</v>
      </c>
      <c r="W280" s="4">
        <v>0</v>
      </c>
      <c r="X280" s="4">
        <v>4.5669000000000004</v>
      </c>
      <c r="Y280" s="4">
        <v>12.2</v>
      </c>
      <c r="Z280" s="4">
        <v>856</v>
      </c>
      <c r="AA280" s="4">
        <v>886</v>
      </c>
      <c r="AB280" s="4">
        <v>890</v>
      </c>
      <c r="AC280" s="4">
        <v>56.4</v>
      </c>
      <c r="AD280" s="4">
        <v>6.04</v>
      </c>
      <c r="AE280" s="4">
        <v>0.14000000000000001</v>
      </c>
      <c r="AF280" s="4">
        <v>991</v>
      </c>
      <c r="AG280" s="4">
        <v>-12</v>
      </c>
      <c r="AH280" s="4">
        <v>12</v>
      </c>
      <c r="AI280" s="4">
        <v>32</v>
      </c>
      <c r="AJ280" s="4">
        <v>189</v>
      </c>
      <c r="AK280" s="4">
        <v>139</v>
      </c>
      <c r="AL280" s="4">
        <v>1.4</v>
      </c>
      <c r="AM280" s="4">
        <v>195</v>
      </c>
      <c r="AN280" s="4" t="s">
        <v>155</v>
      </c>
      <c r="AO280" s="4">
        <v>2</v>
      </c>
      <c r="AP280" s="5">
        <v>0.78100694444444441</v>
      </c>
      <c r="AQ280" s="4">
        <v>47.162162000000002</v>
      </c>
      <c r="AR280" s="4">
        <v>-88.490606</v>
      </c>
      <c r="AS280" s="4">
        <v>402.6</v>
      </c>
      <c r="AT280" s="4">
        <v>34.299999999999997</v>
      </c>
      <c r="AU280" s="4">
        <v>11</v>
      </c>
      <c r="AV280" s="4">
        <v>9</v>
      </c>
      <c r="AW280" s="4" t="s">
        <v>215</v>
      </c>
      <c r="AX280" s="4">
        <v>1.3</v>
      </c>
      <c r="AY280" s="4">
        <v>1.6</v>
      </c>
      <c r="AZ280" s="4">
        <v>2</v>
      </c>
      <c r="BA280" s="4">
        <v>14.023</v>
      </c>
      <c r="BB280" s="4">
        <v>15.26</v>
      </c>
      <c r="BC280" s="4">
        <v>1.0900000000000001</v>
      </c>
      <c r="BD280" s="4">
        <v>13.374000000000001</v>
      </c>
      <c r="BE280" s="4">
        <v>2824.44</v>
      </c>
      <c r="BF280" s="4">
        <v>55.073999999999998</v>
      </c>
      <c r="BG280" s="4">
        <v>6.2439999999999998</v>
      </c>
      <c r="BH280" s="4">
        <v>0.26400000000000001</v>
      </c>
      <c r="BI280" s="4">
        <v>6.508</v>
      </c>
      <c r="BJ280" s="4">
        <v>4.7149999999999999</v>
      </c>
      <c r="BK280" s="4">
        <v>0.2</v>
      </c>
      <c r="BL280" s="4">
        <v>4.915</v>
      </c>
      <c r="BM280" s="4">
        <v>40.474200000000003</v>
      </c>
      <c r="BQ280" s="4">
        <v>826.22500000000002</v>
      </c>
      <c r="BR280" s="4">
        <v>0.56835999999999998</v>
      </c>
      <c r="BS280" s="4">
        <v>-5</v>
      </c>
      <c r="BT280" s="4">
        <v>0.39634000000000003</v>
      </c>
      <c r="BU280" s="4">
        <v>13.889296999999999</v>
      </c>
      <c r="BV280" s="4">
        <v>8.0060680000000009</v>
      </c>
    </row>
    <row r="281" spans="1:74" x14ac:dyDescent="0.25">
      <c r="A281" s="2">
        <v>42068</v>
      </c>
      <c r="B281" s="3">
        <v>3.0998842592592595E-2</v>
      </c>
      <c r="C281" s="4">
        <v>13.095000000000001</v>
      </c>
      <c r="D281" s="4">
        <v>0.48430000000000001</v>
      </c>
      <c r="E281" s="4">
        <v>4843.0932899999998</v>
      </c>
      <c r="F281" s="4">
        <v>289.39999999999998</v>
      </c>
      <c r="G281" s="4">
        <v>11.5</v>
      </c>
      <c r="H281" s="4">
        <v>4985.5</v>
      </c>
      <c r="J281" s="4">
        <v>4.93</v>
      </c>
      <c r="K281" s="4">
        <v>0.87939999999999996</v>
      </c>
      <c r="L281" s="4">
        <v>11.515599999999999</v>
      </c>
      <c r="M281" s="4">
        <v>0.4259</v>
      </c>
      <c r="N281" s="4">
        <v>254.49690000000001</v>
      </c>
      <c r="O281" s="4">
        <v>10.113300000000001</v>
      </c>
      <c r="P281" s="4">
        <v>264.60000000000002</v>
      </c>
      <c r="Q281" s="4">
        <v>192.24160000000001</v>
      </c>
      <c r="R281" s="4">
        <v>7.6394000000000002</v>
      </c>
      <c r="S281" s="4">
        <v>199.9</v>
      </c>
      <c r="T281" s="4">
        <v>4985.5082000000002</v>
      </c>
      <c r="W281" s="4">
        <v>0</v>
      </c>
      <c r="X281" s="4">
        <v>4.3316999999999997</v>
      </c>
      <c r="Y281" s="4">
        <v>12.1</v>
      </c>
      <c r="Z281" s="4">
        <v>856</v>
      </c>
      <c r="AA281" s="4">
        <v>887</v>
      </c>
      <c r="AB281" s="4">
        <v>890</v>
      </c>
      <c r="AC281" s="4">
        <v>57</v>
      </c>
      <c r="AD281" s="4">
        <v>6.1</v>
      </c>
      <c r="AE281" s="4">
        <v>0.14000000000000001</v>
      </c>
      <c r="AF281" s="4">
        <v>991</v>
      </c>
      <c r="AG281" s="4">
        <v>-12</v>
      </c>
      <c r="AH281" s="4">
        <v>12</v>
      </c>
      <c r="AI281" s="4">
        <v>32</v>
      </c>
      <c r="AJ281" s="4">
        <v>189</v>
      </c>
      <c r="AK281" s="4">
        <v>139</v>
      </c>
      <c r="AL281" s="4">
        <v>1.4</v>
      </c>
      <c r="AM281" s="4">
        <v>195</v>
      </c>
      <c r="AN281" s="4" t="s">
        <v>155</v>
      </c>
      <c r="AO281" s="4">
        <v>2</v>
      </c>
      <c r="AP281" s="5">
        <v>0.78101851851851845</v>
      </c>
      <c r="AQ281" s="4">
        <v>47.162267999999997</v>
      </c>
      <c r="AR281" s="4">
        <v>-88.491080999999994</v>
      </c>
      <c r="AS281" s="4">
        <v>351.8</v>
      </c>
      <c r="AT281" s="4">
        <v>34.6</v>
      </c>
      <c r="AU281" s="4">
        <v>11</v>
      </c>
      <c r="AV281" s="4">
        <v>9</v>
      </c>
      <c r="AW281" s="4" t="s">
        <v>215</v>
      </c>
      <c r="AX281" s="4">
        <v>1.3877999999999999</v>
      </c>
      <c r="AY281" s="4">
        <v>1.8633999999999999</v>
      </c>
      <c r="AZ281" s="4">
        <v>2.2633999999999999</v>
      </c>
      <c r="BA281" s="4">
        <v>14.023</v>
      </c>
      <c r="BB281" s="4">
        <v>14.92</v>
      </c>
      <c r="BC281" s="4">
        <v>1.06</v>
      </c>
      <c r="BD281" s="4">
        <v>13.712</v>
      </c>
      <c r="BE281" s="4">
        <v>2807.7570000000001</v>
      </c>
      <c r="BF281" s="4">
        <v>66.094999999999999</v>
      </c>
      <c r="BG281" s="4">
        <v>6.4980000000000002</v>
      </c>
      <c r="BH281" s="4">
        <v>0.25800000000000001</v>
      </c>
      <c r="BI281" s="4">
        <v>6.7560000000000002</v>
      </c>
      <c r="BJ281" s="4">
        <v>4.9089999999999998</v>
      </c>
      <c r="BK281" s="4">
        <v>0.19500000000000001</v>
      </c>
      <c r="BL281" s="4">
        <v>5.1040000000000001</v>
      </c>
      <c r="BM281" s="4">
        <v>40.197800000000001</v>
      </c>
      <c r="BQ281" s="4">
        <v>767.94</v>
      </c>
      <c r="BR281" s="4">
        <v>0.60465000000000002</v>
      </c>
      <c r="BS281" s="4">
        <v>-5</v>
      </c>
      <c r="BT281" s="4">
        <v>0.39358500000000002</v>
      </c>
      <c r="BU281" s="4">
        <v>14.776135</v>
      </c>
      <c r="BV281" s="4">
        <v>7.9504169999999998</v>
      </c>
    </row>
    <row r="282" spans="1:74" x14ac:dyDescent="0.25">
      <c r="A282" s="2">
        <v>42068</v>
      </c>
      <c r="B282" s="3">
        <v>3.1010416666666665E-2</v>
      </c>
      <c r="C282" s="4">
        <v>13.379</v>
      </c>
      <c r="D282" s="4">
        <v>0.6472</v>
      </c>
      <c r="E282" s="4">
        <v>6471.7764800000004</v>
      </c>
      <c r="F282" s="4">
        <v>301</v>
      </c>
      <c r="G282" s="4">
        <v>11.6</v>
      </c>
      <c r="H282" s="4">
        <v>5231.8999999999996</v>
      </c>
      <c r="J282" s="4">
        <v>4.55</v>
      </c>
      <c r="K282" s="4">
        <v>0.87549999999999994</v>
      </c>
      <c r="L282" s="4">
        <v>11.713900000000001</v>
      </c>
      <c r="M282" s="4">
        <v>0.56659999999999999</v>
      </c>
      <c r="N282" s="4">
        <v>263.524</v>
      </c>
      <c r="O282" s="4">
        <v>10.1564</v>
      </c>
      <c r="P282" s="4">
        <v>273.7</v>
      </c>
      <c r="Q282" s="4">
        <v>199.06039999999999</v>
      </c>
      <c r="R282" s="4">
        <v>7.6718999999999999</v>
      </c>
      <c r="S282" s="4">
        <v>206.7</v>
      </c>
      <c r="T282" s="4">
        <v>5231.9210000000003</v>
      </c>
      <c r="W282" s="4">
        <v>0</v>
      </c>
      <c r="X282" s="4">
        <v>3.9830999999999999</v>
      </c>
      <c r="Y282" s="4">
        <v>12.1</v>
      </c>
      <c r="Z282" s="4">
        <v>857</v>
      </c>
      <c r="AA282" s="4">
        <v>888</v>
      </c>
      <c r="AB282" s="4">
        <v>890</v>
      </c>
      <c r="AC282" s="4">
        <v>57</v>
      </c>
      <c r="AD282" s="4">
        <v>6.1</v>
      </c>
      <c r="AE282" s="4">
        <v>0.14000000000000001</v>
      </c>
      <c r="AF282" s="4">
        <v>991</v>
      </c>
      <c r="AG282" s="4">
        <v>-12</v>
      </c>
      <c r="AH282" s="4">
        <v>12.414999999999999</v>
      </c>
      <c r="AI282" s="4">
        <v>32</v>
      </c>
      <c r="AJ282" s="4">
        <v>189</v>
      </c>
      <c r="AK282" s="4">
        <v>139</v>
      </c>
      <c r="AL282" s="4">
        <v>1.4</v>
      </c>
      <c r="AM282" s="4">
        <v>195</v>
      </c>
      <c r="AN282" s="4" t="s">
        <v>155</v>
      </c>
      <c r="AO282" s="4">
        <v>2</v>
      </c>
      <c r="AP282" s="5">
        <v>0.7810300925925926</v>
      </c>
      <c r="AQ282" s="4">
        <v>47.162505000000003</v>
      </c>
      <c r="AR282" s="4">
        <v>-88.491791000000006</v>
      </c>
      <c r="AS282" s="4">
        <v>333.9</v>
      </c>
      <c r="AT282" s="4">
        <v>37.799999999999997</v>
      </c>
      <c r="AU282" s="4">
        <v>11</v>
      </c>
      <c r="AV282" s="4">
        <v>9</v>
      </c>
      <c r="AW282" s="4" t="s">
        <v>215</v>
      </c>
      <c r="AX282" s="4">
        <v>1.4</v>
      </c>
      <c r="AY282" s="4">
        <v>1.9</v>
      </c>
      <c r="AZ282" s="4">
        <v>2.3877999999999999</v>
      </c>
      <c r="BA282" s="4">
        <v>14.023</v>
      </c>
      <c r="BB282" s="4">
        <v>14.44</v>
      </c>
      <c r="BC282" s="4">
        <v>1.03</v>
      </c>
      <c r="BD282" s="4">
        <v>14.214</v>
      </c>
      <c r="BE282" s="4">
        <v>2774.7249999999999</v>
      </c>
      <c r="BF282" s="4">
        <v>85.427999999999997</v>
      </c>
      <c r="BG282" s="4">
        <v>6.5369999999999999</v>
      </c>
      <c r="BH282" s="4">
        <v>0.252</v>
      </c>
      <c r="BI282" s="4">
        <v>6.7889999999999997</v>
      </c>
      <c r="BJ282" s="4">
        <v>4.9379999999999997</v>
      </c>
      <c r="BK282" s="4">
        <v>0.19</v>
      </c>
      <c r="BL282" s="4">
        <v>5.1280000000000001</v>
      </c>
      <c r="BM282" s="4">
        <v>40.982700000000001</v>
      </c>
      <c r="BQ282" s="4">
        <v>686.02499999999998</v>
      </c>
      <c r="BR282" s="4">
        <v>0.68808999999999998</v>
      </c>
      <c r="BS282" s="4">
        <v>-5</v>
      </c>
      <c r="BT282" s="4">
        <v>0.39300000000000002</v>
      </c>
      <c r="BU282" s="4">
        <v>16.815200000000001</v>
      </c>
      <c r="BV282" s="4">
        <v>7.9386000000000001</v>
      </c>
    </row>
    <row r="283" spans="1:74" x14ac:dyDescent="0.25">
      <c r="A283" s="2">
        <v>42068</v>
      </c>
      <c r="B283" s="3">
        <v>3.1021990740740742E-2</v>
      </c>
      <c r="C283" s="4">
        <v>13.141999999999999</v>
      </c>
      <c r="D283" s="4">
        <v>1.2242999999999999</v>
      </c>
      <c r="E283" s="4">
        <v>12243.252710000001</v>
      </c>
      <c r="F283" s="4">
        <v>304.60000000000002</v>
      </c>
      <c r="G283" s="4">
        <v>11.6</v>
      </c>
      <c r="H283" s="4">
        <v>5671.7</v>
      </c>
      <c r="J283" s="4">
        <v>4.12</v>
      </c>
      <c r="K283" s="4">
        <v>0.87180000000000002</v>
      </c>
      <c r="L283" s="4">
        <v>11.4574</v>
      </c>
      <c r="M283" s="4">
        <v>1.0673999999999999</v>
      </c>
      <c r="N283" s="4">
        <v>265.56450000000001</v>
      </c>
      <c r="O283" s="4">
        <v>10.1134</v>
      </c>
      <c r="P283" s="4">
        <v>275.7</v>
      </c>
      <c r="Q283" s="4">
        <v>200.6036</v>
      </c>
      <c r="R283" s="4">
        <v>7.6395</v>
      </c>
      <c r="S283" s="4">
        <v>208.2</v>
      </c>
      <c r="T283" s="4">
        <v>5671.7497999999996</v>
      </c>
      <c r="W283" s="4">
        <v>0</v>
      </c>
      <c r="X283" s="4">
        <v>3.5939000000000001</v>
      </c>
      <c r="Y283" s="4">
        <v>12.2</v>
      </c>
      <c r="Z283" s="4">
        <v>856</v>
      </c>
      <c r="AA283" s="4">
        <v>887</v>
      </c>
      <c r="AB283" s="4">
        <v>890</v>
      </c>
      <c r="AC283" s="4">
        <v>57</v>
      </c>
      <c r="AD283" s="4">
        <v>6.1</v>
      </c>
      <c r="AE283" s="4">
        <v>0.14000000000000001</v>
      </c>
      <c r="AF283" s="4">
        <v>991</v>
      </c>
      <c r="AG283" s="4">
        <v>-12</v>
      </c>
      <c r="AH283" s="4">
        <v>13</v>
      </c>
      <c r="AI283" s="4">
        <v>32</v>
      </c>
      <c r="AJ283" s="4">
        <v>189</v>
      </c>
      <c r="AK283" s="4">
        <v>139</v>
      </c>
      <c r="AL283" s="4">
        <v>1.3</v>
      </c>
      <c r="AM283" s="4">
        <v>195</v>
      </c>
      <c r="AN283" s="4" t="s">
        <v>155</v>
      </c>
      <c r="AO283" s="4">
        <v>2</v>
      </c>
      <c r="AP283" s="5">
        <v>0.78104166666666675</v>
      </c>
      <c r="AQ283" s="4">
        <v>47.162401000000003</v>
      </c>
      <c r="AR283" s="4">
        <v>-88.491847000000007</v>
      </c>
      <c r="AS283" s="4">
        <v>327.10000000000002</v>
      </c>
      <c r="AT283" s="4">
        <v>39.5</v>
      </c>
      <c r="AU283" s="4">
        <v>11</v>
      </c>
      <c r="AV283" s="4">
        <v>9</v>
      </c>
      <c r="AW283" s="4" t="s">
        <v>215</v>
      </c>
      <c r="AX283" s="4">
        <v>1.1366000000000001</v>
      </c>
      <c r="AY283" s="4">
        <v>1.7243999999999999</v>
      </c>
      <c r="AZ283" s="4">
        <v>2.0488</v>
      </c>
      <c r="BA283" s="4">
        <v>14.023</v>
      </c>
      <c r="BB283" s="4">
        <v>14.01</v>
      </c>
      <c r="BC283" s="4">
        <v>1</v>
      </c>
      <c r="BD283" s="4">
        <v>14.699</v>
      </c>
      <c r="BE283" s="4">
        <v>2654.0059999999999</v>
      </c>
      <c r="BF283" s="4">
        <v>157.37299999999999</v>
      </c>
      <c r="BG283" s="4">
        <v>6.4420000000000002</v>
      </c>
      <c r="BH283" s="4">
        <v>0.245</v>
      </c>
      <c r="BI283" s="4">
        <v>6.6870000000000003</v>
      </c>
      <c r="BJ283" s="4">
        <v>4.8659999999999997</v>
      </c>
      <c r="BK283" s="4">
        <v>0.185</v>
      </c>
      <c r="BL283" s="4">
        <v>5.0519999999999996</v>
      </c>
      <c r="BM283" s="4">
        <v>43.446300000000001</v>
      </c>
      <c r="BQ283" s="4">
        <v>605.31700000000001</v>
      </c>
      <c r="BR283" s="4">
        <v>0.73243000000000003</v>
      </c>
      <c r="BS283" s="4">
        <v>-5</v>
      </c>
      <c r="BT283" s="4">
        <v>0.39134000000000002</v>
      </c>
      <c r="BU283" s="4">
        <v>17.898758999999998</v>
      </c>
      <c r="BV283" s="4">
        <v>7.905068</v>
      </c>
    </row>
    <row r="284" spans="1:74" x14ac:dyDescent="0.25">
      <c r="A284" s="2">
        <v>42068</v>
      </c>
      <c r="B284" s="3">
        <v>3.1033564814814812E-2</v>
      </c>
      <c r="C284" s="4">
        <v>12.763999999999999</v>
      </c>
      <c r="D284" s="4">
        <v>2.3065000000000002</v>
      </c>
      <c r="E284" s="4">
        <v>23065.410390000001</v>
      </c>
      <c r="F284" s="4">
        <v>305.60000000000002</v>
      </c>
      <c r="G284" s="4">
        <v>37.799999999999997</v>
      </c>
      <c r="H284" s="4">
        <v>6845</v>
      </c>
      <c r="J284" s="4">
        <v>3.68</v>
      </c>
      <c r="K284" s="4">
        <v>0.86399999999999999</v>
      </c>
      <c r="L284" s="4">
        <v>11.028</v>
      </c>
      <c r="M284" s="4">
        <v>1.9927999999999999</v>
      </c>
      <c r="N284" s="4">
        <v>264.02859999999998</v>
      </c>
      <c r="O284" s="4">
        <v>32.627699999999997</v>
      </c>
      <c r="P284" s="4">
        <v>296.7</v>
      </c>
      <c r="Q284" s="4">
        <v>199.4442</v>
      </c>
      <c r="R284" s="4">
        <v>24.646599999999999</v>
      </c>
      <c r="S284" s="4">
        <v>224.1</v>
      </c>
      <c r="T284" s="4">
        <v>6844.9925999999996</v>
      </c>
      <c r="W284" s="4">
        <v>0</v>
      </c>
      <c r="X284" s="4">
        <v>3.1760999999999999</v>
      </c>
      <c r="Y284" s="4">
        <v>12.1</v>
      </c>
      <c r="Z284" s="4">
        <v>857</v>
      </c>
      <c r="AA284" s="4">
        <v>888</v>
      </c>
      <c r="AB284" s="4">
        <v>890</v>
      </c>
      <c r="AC284" s="4">
        <v>57</v>
      </c>
      <c r="AD284" s="4">
        <v>6.1</v>
      </c>
      <c r="AE284" s="4">
        <v>0.14000000000000001</v>
      </c>
      <c r="AF284" s="4">
        <v>990</v>
      </c>
      <c r="AG284" s="4">
        <v>-12</v>
      </c>
      <c r="AH284" s="4">
        <v>13</v>
      </c>
      <c r="AI284" s="4">
        <v>32</v>
      </c>
      <c r="AJ284" s="4">
        <v>189</v>
      </c>
      <c r="AK284" s="4">
        <v>139.4</v>
      </c>
      <c r="AL284" s="4">
        <v>1.3</v>
      </c>
      <c r="AM284" s="4">
        <v>195</v>
      </c>
      <c r="AN284" s="4" t="s">
        <v>155</v>
      </c>
      <c r="AO284" s="4">
        <v>2</v>
      </c>
      <c r="AP284" s="5">
        <v>0.78105324074074067</v>
      </c>
      <c r="AQ284" s="4">
        <v>47.161520000000003</v>
      </c>
      <c r="AR284" s="4">
        <v>-88.489963000000003</v>
      </c>
      <c r="AS284" s="4">
        <v>409.8</v>
      </c>
      <c r="AT284" s="4">
        <v>40.799999999999997</v>
      </c>
      <c r="AU284" s="4">
        <v>11</v>
      </c>
      <c r="AV284" s="4">
        <v>9</v>
      </c>
      <c r="AW284" s="4" t="s">
        <v>215</v>
      </c>
      <c r="AX284" s="4">
        <v>1.1878</v>
      </c>
      <c r="AY284" s="4">
        <v>1.7</v>
      </c>
      <c r="AZ284" s="4">
        <v>2.0878000000000001</v>
      </c>
      <c r="BA284" s="4">
        <v>14.023</v>
      </c>
      <c r="BB284" s="4">
        <v>13.17</v>
      </c>
      <c r="BC284" s="4">
        <v>0.94</v>
      </c>
      <c r="BD284" s="4">
        <v>15.742000000000001</v>
      </c>
      <c r="BE284" s="4">
        <v>2439.8560000000002</v>
      </c>
      <c r="BF284" s="4">
        <v>280.61599999999999</v>
      </c>
      <c r="BG284" s="4">
        <v>6.117</v>
      </c>
      <c r="BH284" s="4">
        <v>0.75600000000000001</v>
      </c>
      <c r="BI284" s="4">
        <v>6.8730000000000002</v>
      </c>
      <c r="BJ284" s="4">
        <v>4.6210000000000004</v>
      </c>
      <c r="BK284" s="4">
        <v>0.57099999999999995</v>
      </c>
      <c r="BL284" s="4">
        <v>5.1920000000000002</v>
      </c>
      <c r="BM284" s="4">
        <v>50.0794</v>
      </c>
      <c r="BQ284" s="4">
        <v>510.93299999999999</v>
      </c>
      <c r="BR284" s="4">
        <v>0.76820500000000003</v>
      </c>
      <c r="BS284" s="4">
        <v>-5</v>
      </c>
      <c r="BT284" s="4">
        <v>0.38858500000000001</v>
      </c>
      <c r="BU284" s="4">
        <v>18.773009999999999</v>
      </c>
      <c r="BV284" s="4">
        <v>7.8494169999999999</v>
      </c>
    </row>
    <row r="285" spans="1:74" x14ac:dyDescent="0.25">
      <c r="A285" s="2">
        <v>42068</v>
      </c>
      <c r="B285" s="3">
        <v>3.1045138888888889E-2</v>
      </c>
      <c r="C285" s="4">
        <v>12.757</v>
      </c>
      <c r="D285" s="4">
        <v>2.2566000000000002</v>
      </c>
      <c r="E285" s="4">
        <v>22566.145069999999</v>
      </c>
      <c r="F285" s="4">
        <v>308.3</v>
      </c>
      <c r="G285" s="4">
        <v>77.7</v>
      </c>
      <c r="H285" s="4">
        <v>6863.9</v>
      </c>
      <c r="J285" s="4">
        <v>3.25</v>
      </c>
      <c r="K285" s="4">
        <v>0.86450000000000005</v>
      </c>
      <c r="L285" s="4">
        <v>11.0284</v>
      </c>
      <c r="M285" s="4">
        <v>1.9508000000000001</v>
      </c>
      <c r="N285" s="4">
        <v>266.54090000000002</v>
      </c>
      <c r="O285" s="4">
        <v>67.190899999999999</v>
      </c>
      <c r="P285" s="4">
        <v>333.7</v>
      </c>
      <c r="Q285" s="4">
        <v>201.33940000000001</v>
      </c>
      <c r="R285" s="4">
        <v>50.754600000000003</v>
      </c>
      <c r="S285" s="4">
        <v>252.1</v>
      </c>
      <c r="T285" s="4">
        <v>6863.9161000000004</v>
      </c>
      <c r="W285" s="4">
        <v>0</v>
      </c>
      <c r="X285" s="4">
        <v>2.8108</v>
      </c>
      <c r="Y285" s="4">
        <v>12.1</v>
      </c>
      <c r="Z285" s="4">
        <v>857</v>
      </c>
      <c r="AA285" s="4">
        <v>889</v>
      </c>
      <c r="AB285" s="4">
        <v>891</v>
      </c>
      <c r="AC285" s="4">
        <v>57</v>
      </c>
      <c r="AD285" s="4">
        <v>6.1</v>
      </c>
      <c r="AE285" s="4">
        <v>0.14000000000000001</v>
      </c>
      <c r="AF285" s="4">
        <v>991</v>
      </c>
      <c r="AG285" s="4">
        <v>-12</v>
      </c>
      <c r="AH285" s="4">
        <v>13</v>
      </c>
      <c r="AI285" s="4">
        <v>32</v>
      </c>
      <c r="AJ285" s="4">
        <v>189</v>
      </c>
      <c r="AK285" s="4">
        <v>140</v>
      </c>
      <c r="AL285" s="4">
        <v>1.4</v>
      </c>
      <c r="AM285" s="4">
        <v>195</v>
      </c>
      <c r="AN285" s="4" t="s">
        <v>155</v>
      </c>
      <c r="AO285" s="4">
        <v>2</v>
      </c>
      <c r="AP285" s="5">
        <v>0.78106481481481482</v>
      </c>
      <c r="AQ285" s="4">
        <v>47.161154000000003</v>
      </c>
      <c r="AR285" s="4">
        <v>-88.489351999999997</v>
      </c>
      <c r="AS285" s="4">
        <v>468</v>
      </c>
      <c r="AT285" s="4">
        <v>41</v>
      </c>
      <c r="AU285" s="4">
        <v>11</v>
      </c>
      <c r="AV285" s="4">
        <v>9</v>
      </c>
      <c r="AW285" s="4" t="s">
        <v>215</v>
      </c>
      <c r="AX285" s="4">
        <v>1.287712</v>
      </c>
      <c r="AY285" s="4">
        <v>1.787712</v>
      </c>
      <c r="AZ285" s="4">
        <v>2.1877119999999999</v>
      </c>
      <c r="BA285" s="4">
        <v>14.023</v>
      </c>
      <c r="BB285" s="4">
        <v>13.22</v>
      </c>
      <c r="BC285" s="4">
        <v>0.94</v>
      </c>
      <c r="BD285" s="4">
        <v>15.675000000000001</v>
      </c>
      <c r="BE285" s="4">
        <v>2447.056</v>
      </c>
      <c r="BF285" s="4">
        <v>275.50299999999999</v>
      </c>
      <c r="BG285" s="4">
        <v>6.1929999999999996</v>
      </c>
      <c r="BH285" s="4">
        <v>1.5609999999999999</v>
      </c>
      <c r="BI285" s="4">
        <v>7.7549999999999999</v>
      </c>
      <c r="BJ285" s="4">
        <v>4.6779999999999999</v>
      </c>
      <c r="BK285" s="4">
        <v>1.179</v>
      </c>
      <c r="BL285" s="4">
        <v>5.8579999999999997</v>
      </c>
      <c r="BM285" s="4">
        <v>50.364400000000003</v>
      </c>
      <c r="BQ285" s="4">
        <v>453.48500000000001</v>
      </c>
      <c r="BR285" s="4">
        <v>0.77486999999999995</v>
      </c>
      <c r="BS285" s="4">
        <v>-5</v>
      </c>
      <c r="BT285" s="4">
        <v>0.38634000000000002</v>
      </c>
      <c r="BU285" s="4">
        <v>18.935886</v>
      </c>
      <c r="BV285" s="4">
        <v>7.804068</v>
      </c>
    </row>
    <row r="286" spans="1:74" x14ac:dyDescent="0.25">
      <c r="A286" s="2">
        <v>42068</v>
      </c>
      <c r="B286" s="3">
        <v>3.105671296296296E-2</v>
      </c>
      <c r="C286" s="4">
        <v>13.281000000000001</v>
      </c>
      <c r="D286" s="4">
        <v>1.5044999999999999</v>
      </c>
      <c r="E286" s="4">
        <v>15045.42056</v>
      </c>
      <c r="F286" s="4">
        <v>291.8</v>
      </c>
      <c r="G286" s="4">
        <v>53.2</v>
      </c>
      <c r="H286" s="4">
        <v>5766</v>
      </c>
      <c r="J286" s="4">
        <v>2.76</v>
      </c>
      <c r="K286" s="4">
        <v>0.86819999999999997</v>
      </c>
      <c r="L286" s="4">
        <v>11.5307</v>
      </c>
      <c r="M286" s="4">
        <v>1.3062</v>
      </c>
      <c r="N286" s="4">
        <v>253.37280000000001</v>
      </c>
      <c r="O286" s="4">
        <v>46.156799999999997</v>
      </c>
      <c r="P286" s="4">
        <v>299.5</v>
      </c>
      <c r="Q286" s="4">
        <v>191.39250000000001</v>
      </c>
      <c r="R286" s="4">
        <v>34.865900000000003</v>
      </c>
      <c r="S286" s="4">
        <v>226.3</v>
      </c>
      <c r="T286" s="4">
        <v>5766.0159000000003</v>
      </c>
      <c r="W286" s="4">
        <v>0</v>
      </c>
      <c r="X286" s="4">
        <v>2.3929999999999998</v>
      </c>
      <c r="Y286" s="4">
        <v>12.1</v>
      </c>
      <c r="Z286" s="4">
        <v>857</v>
      </c>
      <c r="AA286" s="4">
        <v>889</v>
      </c>
      <c r="AB286" s="4">
        <v>891</v>
      </c>
      <c r="AC286" s="4">
        <v>57</v>
      </c>
      <c r="AD286" s="4">
        <v>6.1</v>
      </c>
      <c r="AE286" s="4">
        <v>0.14000000000000001</v>
      </c>
      <c r="AF286" s="4">
        <v>991</v>
      </c>
      <c r="AG286" s="4">
        <v>-12</v>
      </c>
      <c r="AH286" s="4">
        <v>13</v>
      </c>
      <c r="AI286" s="4">
        <v>32</v>
      </c>
      <c r="AJ286" s="4">
        <v>189</v>
      </c>
      <c r="AK286" s="4">
        <v>140</v>
      </c>
      <c r="AL286" s="4">
        <v>1.3</v>
      </c>
      <c r="AM286" s="4">
        <v>195</v>
      </c>
      <c r="AN286" s="4" t="s">
        <v>155</v>
      </c>
      <c r="AO286" s="4">
        <v>2</v>
      </c>
      <c r="AP286" s="5">
        <v>0.78107638888888886</v>
      </c>
      <c r="AQ286" s="4">
        <v>47.160952999999999</v>
      </c>
      <c r="AR286" s="4">
        <v>-88.489188999999996</v>
      </c>
      <c r="AS286" s="4">
        <v>532.5</v>
      </c>
      <c r="AT286" s="4">
        <v>43.6</v>
      </c>
      <c r="AU286" s="4">
        <v>11</v>
      </c>
      <c r="AV286" s="4">
        <v>9</v>
      </c>
      <c r="AW286" s="4" t="s">
        <v>215</v>
      </c>
      <c r="AX286" s="4">
        <v>1.3</v>
      </c>
      <c r="AY286" s="4">
        <v>1.887788</v>
      </c>
      <c r="AZ286" s="4">
        <v>2.2877879999999999</v>
      </c>
      <c r="BA286" s="4">
        <v>14.023</v>
      </c>
      <c r="BB286" s="4">
        <v>13.61</v>
      </c>
      <c r="BC286" s="4">
        <v>0.97</v>
      </c>
      <c r="BD286" s="4">
        <v>15.180999999999999</v>
      </c>
      <c r="BE286" s="4">
        <v>2606.7570000000001</v>
      </c>
      <c r="BF286" s="4">
        <v>187.95099999999999</v>
      </c>
      <c r="BG286" s="4">
        <v>5.9980000000000002</v>
      </c>
      <c r="BH286" s="4">
        <v>1.093</v>
      </c>
      <c r="BI286" s="4">
        <v>7.0910000000000002</v>
      </c>
      <c r="BJ286" s="4">
        <v>4.5309999999999997</v>
      </c>
      <c r="BK286" s="4">
        <v>0.82499999999999996</v>
      </c>
      <c r="BL286" s="4">
        <v>5.3570000000000002</v>
      </c>
      <c r="BM286" s="4">
        <v>43.106400000000001</v>
      </c>
      <c r="BQ286" s="4">
        <v>393.34899999999999</v>
      </c>
      <c r="BR286" s="4">
        <v>0.75162499999999999</v>
      </c>
      <c r="BS286" s="4">
        <v>-5</v>
      </c>
      <c r="BT286" s="4">
        <v>0.38317000000000001</v>
      </c>
      <c r="BU286" s="4">
        <v>18.367836</v>
      </c>
      <c r="BV286" s="4">
        <v>7.7400339999999996</v>
      </c>
    </row>
    <row r="287" spans="1:74" x14ac:dyDescent="0.25">
      <c r="A287" s="2">
        <v>42068</v>
      </c>
      <c r="B287" s="3">
        <v>3.1068287037037037E-2</v>
      </c>
      <c r="C287" s="4">
        <v>13.063000000000001</v>
      </c>
      <c r="D287" s="4">
        <v>0.68879999999999997</v>
      </c>
      <c r="E287" s="4">
        <v>6887.7037039999996</v>
      </c>
      <c r="F287" s="4">
        <v>261.5</v>
      </c>
      <c r="G287" s="4">
        <v>48.2</v>
      </c>
      <c r="H287" s="4">
        <v>4120.8999999999996</v>
      </c>
      <c r="J287" s="4">
        <v>2.33</v>
      </c>
      <c r="K287" s="4">
        <v>0.87870000000000004</v>
      </c>
      <c r="L287" s="4">
        <v>11.477499999999999</v>
      </c>
      <c r="M287" s="4">
        <v>0.60519999999999996</v>
      </c>
      <c r="N287" s="4">
        <v>229.7432</v>
      </c>
      <c r="O287" s="4">
        <v>42.351399999999998</v>
      </c>
      <c r="P287" s="4">
        <v>272.10000000000002</v>
      </c>
      <c r="Q287" s="4">
        <v>173.54320000000001</v>
      </c>
      <c r="R287" s="4">
        <v>31.991399999999999</v>
      </c>
      <c r="S287" s="4">
        <v>205.5</v>
      </c>
      <c r="T287" s="4">
        <v>4120.8999999999996</v>
      </c>
      <c r="W287" s="4">
        <v>0</v>
      </c>
      <c r="X287" s="4">
        <v>2.0428999999999999</v>
      </c>
      <c r="Y287" s="4">
        <v>12.1</v>
      </c>
      <c r="Z287" s="4">
        <v>856</v>
      </c>
      <c r="AA287" s="4">
        <v>887</v>
      </c>
      <c r="AB287" s="4">
        <v>890</v>
      </c>
      <c r="AC287" s="4">
        <v>57</v>
      </c>
      <c r="AD287" s="4">
        <v>6.1</v>
      </c>
      <c r="AE287" s="4">
        <v>0.14000000000000001</v>
      </c>
      <c r="AF287" s="4">
        <v>991</v>
      </c>
      <c r="AG287" s="4">
        <v>-12</v>
      </c>
      <c r="AH287" s="4">
        <v>13</v>
      </c>
      <c r="AI287" s="4">
        <v>32</v>
      </c>
      <c r="AJ287" s="4">
        <v>189</v>
      </c>
      <c r="AK287" s="4">
        <v>140</v>
      </c>
      <c r="AL287" s="4">
        <v>1.3</v>
      </c>
      <c r="AM287" s="4">
        <v>195</v>
      </c>
      <c r="AN287" s="4" t="s">
        <v>155</v>
      </c>
      <c r="AO287" s="4">
        <v>2</v>
      </c>
      <c r="AP287" s="5">
        <v>0.78108796296296301</v>
      </c>
      <c r="AQ287" s="4">
        <v>47.161394000000001</v>
      </c>
      <c r="AR287" s="4">
        <v>-88.490626000000006</v>
      </c>
      <c r="AS287" s="4">
        <v>345.9</v>
      </c>
      <c r="AT287" s="4">
        <v>44</v>
      </c>
      <c r="AU287" s="4">
        <v>11</v>
      </c>
      <c r="AV287" s="4">
        <v>9</v>
      </c>
      <c r="AW287" s="4" t="s">
        <v>215</v>
      </c>
      <c r="AX287" s="4">
        <v>1.4756</v>
      </c>
      <c r="AY287" s="4">
        <v>1.1097999999999999</v>
      </c>
      <c r="AZ287" s="4">
        <v>2.3877999999999999</v>
      </c>
      <c r="BA287" s="4">
        <v>14.023</v>
      </c>
      <c r="BB287" s="4">
        <v>14.83</v>
      </c>
      <c r="BC287" s="4">
        <v>1.06</v>
      </c>
      <c r="BD287" s="4">
        <v>13.81</v>
      </c>
      <c r="BE287" s="4">
        <v>2786.1640000000002</v>
      </c>
      <c r="BF287" s="4">
        <v>93.504000000000005</v>
      </c>
      <c r="BG287" s="4">
        <v>5.84</v>
      </c>
      <c r="BH287" s="4">
        <v>1.077</v>
      </c>
      <c r="BI287" s="4">
        <v>6.9169999999999998</v>
      </c>
      <c r="BJ287" s="4">
        <v>4.4119999999999999</v>
      </c>
      <c r="BK287" s="4">
        <v>0.81299999999999994</v>
      </c>
      <c r="BL287" s="4">
        <v>5.2249999999999996</v>
      </c>
      <c r="BM287" s="4">
        <v>33.080399999999997</v>
      </c>
      <c r="BQ287" s="4">
        <v>360.58</v>
      </c>
      <c r="BR287" s="4">
        <v>0.67481199999999997</v>
      </c>
      <c r="BS287" s="4">
        <v>-5</v>
      </c>
      <c r="BT287" s="4">
        <v>0.38117099999999998</v>
      </c>
      <c r="BU287" s="4">
        <v>16.490722999999999</v>
      </c>
      <c r="BV287" s="4">
        <v>7.6996510000000002</v>
      </c>
    </row>
    <row r="288" spans="1:74" x14ac:dyDescent="0.25">
      <c r="A288" s="2">
        <v>42068</v>
      </c>
      <c r="B288" s="3">
        <v>3.107986111111111E-2</v>
      </c>
      <c r="C288" s="4">
        <v>12.397</v>
      </c>
      <c r="D288" s="4">
        <v>0.29620000000000002</v>
      </c>
      <c r="E288" s="4">
        <v>2961.6019820000001</v>
      </c>
      <c r="F288" s="4">
        <v>230.4</v>
      </c>
      <c r="G288" s="4">
        <v>52.8</v>
      </c>
      <c r="H288" s="4">
        <v>2399.5</v>
      </c>
      <c r="J288" s="4">
        <v>1.87</v>
      </c>
      <c r="K288" s="4">
        <v>0.88890000000000002</v>
      </c>
      <c r="L288" s="4">
        <v>11.0199</v>
      </c>
      <c r="M288" s="4">
        <v>0.26329999999999998</v>
      </c>
      <c r="N288" s="4">
        <v>204.803</v>
      </c>
      <c r="O288" s="4">
        <v>46.969499999999996</v>
      </c>
      <c r="P288" s="4">
        <v>251.8</v>
      </c>
      <c r="Q288" s="4">
        <v>154.7039</v>
      </c>
      <c r="R288" s="4">
        <v>35.479700000000001</v>
      </c>
      <c r="S288" s="4">
        <v>190.2</v>
      </c>
      <c r="T288" s="4">
        <v>2399.4699999999998</v>
      </c>
      <c r="W288" s="4">
        <v>0</v>
      </c>
      <c r="X288" s="4">
        <v>1.6662999999999999</v>
      </c>
      <c r="Y288" s="4">
        <v>12.2</v>
      </c>
      <c r="Z288" s="4">
        <v>855</v>
      </c>
      <c r="AA288" s="4">
        <v>886</v>
      </c>
      <c r="AB288" s="4">
        <v>889</v>
      </c>
      <c r="AC288" s="4">
        <v>57</v>
      </c>
      <c r="AD288" s="4">
        <v>6.1</v>
      </c>
      <c r="AE288" s="4">
        <v>0.14000000000000001</v>
      </c>
      <c r="AF288" s="4">
        <v>991</v>
      </c>
      <c r="AG288" s="4">
        <v>-12</v>
      </c>
      <c r="AH288" s="4">
        <v>13</v>
      </c>
      <c r="AI288" s="4">
        <v>32</v>
      </c>
      <c r="AJ288" s="4">
        <v>189</v>
      </c>
      <c r="AK288" s="4">
        <v>140</v>
      </c>
      <c r="AL288" s="4">
        <v>1.3</v>
      </c>
      <c r="AM288" s="4">
        <v>195</v>
      </c>
      <c r="AN288" s="4" t="s">
        <v>155</v>
      </c>
      <c r="AO288" s="4">
        <v>2</v>
      </c>
      <c r="AP288" s="5">
        <v>0.78109953703703694</v>
      </c>
      <c r="AQ288" s="4">
        <v>47.160860999999997</v>
      </c>
      <c r="AR288" s="4">
        <v>-88.489343000000005</v>
      </c>
      <c r="AS288" s="4">
        <v>539.70000000000005</v>
      </c>
      <c r="AT288" s="4">
        <v>45.8</v>
      </c>
      <c r="AU288" s="4">
        <v>11</v>
      </c>
      <c r="AV288" s="4">
        <v>9</v>
      </c>
      <c r="AW288" s="4" t="s">
        <v>215</v>
      </c>
      <c r="AX288" s="4">
        <v>1.0609999999999999</v>
      </c>
      <c r="AY288" s="4">
        <v>1.0878000000000001</v>
      </c>
      <c r="AZ288" s="4">
        <v>2.0488</v>
      </c>
      <c r="BA288" s="4">
        <v>14.023</v>
      </c>
      <c r="BB288" s="4">
        <v>16.25</v>
      </c>
      <c r="BC288" s="4">
        <v>1.1599999999999999</v>
      </c>
      <c r="BD288" s="4">
        <v>12.492000000000001</v>
      </c>
      <c r="BE288" s="4">
        <v>2901.4520000000002</v>
      </c>
      <c r="BF288" s="4">
        <v>44.118000000000002</v>
      </c>
      <c r="BG288" s="4">
        <v>5.6470000000000002</v>
      </c>
      <c r="BH288" s="4">
        <v>1.2949999999999999</v>
      </c>
      <c r="BI288" s="4">
        <v>6.9420000000000002</v>
      </c>
      <c r="BJ288" s="4">
        <v>4.266</v>
      </c>
      <c r="BK288" s="4">
        <v>0.97799999999999998</v>
      </c>
      <c r="BL288" s="4">
        <v>5.2439999999999998</v>
      </c>
      <c r="BM288" s="4">
        <v>20.8917</v>
      </c>
      <c r="BQ288" s="4">
        <v>318.99799999999999</v>
      </c>
      <c r="BR288" s="4">
        <v>0.493342</v>
      </c>
      <c r="BS288" s="4">
        <v>-5</v>
      </c>
      <c r="BT288" s="4">
        <v>0.37792799999999999</v>
      </c>
      <c r="BU288" s="4">
        <v>12.056054</v>
      </c>
      <c r="BV288" s="4">
        <v>7.634144</v>
      </c>
    </row>
    <row r="289" spans="1:74" x14ac:dyDescent="0.25">
      <c r="A289" s="2">
        <v>42068</v>
      </c>
      <c r="B289" s="3">
        <v>3.1091435185185187E-2</v>
      </c>
      <c r="C289" s="4">
        <v>11.634</v>
      </c>
      <c r="D289" s="4">
        <v>0.21279999999999999</v>
      </c>
      <c r="E289" s="4">
        <v>2127.580512</v>
      </c>
      <c r="F289" s="4">
        <v>228.3</v>
      </c>
      <c r="G289" s="4">
        <v>273.10000000000002</v>
      </c>
      <c r="H289" s="4">
        <v>1760.2</v>
      </c>
      <c r="J289" s="4">
        <v>1.53</v>
      </c>
      <c r="K289" s="4">
        <v>0.89629999999999999</v>
      </c>
      <c r="L289" s="4">
        <v>10.428100000000001</v>
      </c>
      <c r="M289" s="4">
        <v>0.19070000000000001</v>
      </c>
      <c r="N289" s="4">
        <v>204.6317</v>
      </c>
      <c r="O289" s="4">
        <v>244.78720000000001</v>
      </c>
      <c r="P289" s="4">
        <v>449.4</v>
      </c>
      <c r="Q289" s="4">
        <v>154.5745</v>
      </c>
      <c r="R289" s="4">
        <v>184.90710000000001</v>
      </c>
      <c r="S289" s="4">
        <v>339.5</v>
      </c>
      <c r="T289" s="4">
        <v>1760.1667</v>
      </c>
      <c r="W289" s="4">
        <v>0</v>
      </c>
      <c r="X289" s="4">
        <v>1.3680000000000001</v>
      </c>
      <c r="Y289" s="4">
        <v>12.1</v>
      </c>
      <c r="Z289" s="4">
        <v>855</v>
      </c>
      <c r="AA289" s="4">
        <v>886</v>
      </c>
      <c r="AB289" s="4">
        <v>889</v>
      </c>
      <c r="AC289" s="4">
        <v>57</v>
      </c>
      <c r="AD289" s="4">
        <v>6.1</v>
      </c>
      <c r="AE289" s="4">
        <v>0.14000000000000001</v>
      </c>
      <c r="AF289" s="4">
        <v>991</v>
      </c>
      <c r="AG289" s="4">
        <v>-12</v>
      </c>
      <c r="AH289" s="4">
        <v>13</v>
      </c>
      <c r="AI289" s="4">
        <v>32</v>
      </c>
      <c r="AJ289" s="4">
        <v>189</v>
      </c>
      <c r="AK289" s="4">
        <v>140</v>
      </c>
      <c r="AL289" s="4">
        <v>1.2</v>
      </c>
      <c r="AM289" s="4">
        <v>195</v>
      </c>
      <c r="AN289" s="4" t="s">
        <v>155</v>
      </c>
      <c r="AO289" s="4">
        <v>2</v>
      </c>
      <c r="AP289" s="5">
        <v>0.78111111111111109</v>
      </c>
      <c r="AQ289" s="4">
        <v>47.159914999999998</v>
      </c>
      <c r="AR289" s="4">
        <v>-88.489006000000003</v>
      </c>
      <c r="AS289" s="4">
        <v>751.9</v>
      </c>
      <c r="AT289" s="4">
        <v>45.6</v>
      </c>
      <c r="AU289" s="4">
        <v>11</v>
      </c>
      <c r="AV289" s="4">
        <v>9</v>
      </c>
      <c r="AW289" s="4" t="s">
        <v>215</v>
      </c>
      <c r="AX289" s="4">
        <v>1.0878000000000001</v>
      </c>
      <c r="AY289" s="4">
        <v>1.1878</v>
      </c>
      <c r="AZ289" s="4">
        <v>2</v>
      </c>
      <c r="BA289" s="4">
        <v>14.023</v>
      </c>
      <c r="BB289" s="4">
        <v>17.43</v>
      </c>
      <c r="BC289" s="4">
        <v>1.24</v>
      </c>
      <c r="BD289" s="4">
        <v>11.566000000000001</v>
      </c>
      <c r="BE289" s="4">
        <v>2931.5680000000002</v>
      </c>
      <c r="BF289" s="4">
        <v>34.121000000000002</v>
      </c>
      <c r="BG289" s="4">
        <v>6.024</v>
      </c>
      <c r="BH289" s="4">
        <v>7.2060000000000004</v>
      </c>
      <c r="BI289" s="4">
        <v>13.231</v>
      </c>
      <c r="BJ289" s="4">
        <v>4.5510000000000002</v>
      </c>
      <c r="BK289" s="4">
        <v>5.444</v>
      </c>
      <c r="BL289" s="4">
        <v>9.9939999999999998</v>
      </c>
      <c r="BM289" s="4">
        <v>16.363299999999999</v>
      </c>
      <c r="BQ289" s="4">
        <v>279.61900000000003</v>
      </c>
      <c r="BR289" s="4">
        <v>0.37718499999999999</v>
      </c>
      <c r="BS289" s="4">
        <v>-5</v>
      </c>
      <c r="BT289" s="4">
        <v>0.374585</v>
      </c>
      <c r="BU289" s="4">
        <v>9.2174580000000006</v>
      </c>
      <c r="BV289" s="4">
        <v>7.5666169999999999</v>
      </c>
    </row>
    <row r="290" spans="1:74" x14ac:dyDescent="0.25">
      <c r="A290" s="2">
        <v>42068</v>
      </c>
      <c r="B290" s="3">
        <v>3.1103009259259257E-2</v>
      </c>
      <c r="C290" s="4">
        <v>11.326000000000001</v>
      </c>
      <c r="D290" s="4">
        <v>0.20830000000000001</v>
      </c>
      <c r="E290" s="4">
        <v>2082.5595239999998</v>
      </c>
      <c r="F290" s="4">
        <v>225.8</v>
      </c>
      <c r="G290" s="4">
        <v>435.7</v>
      </c>
      <c r="H290" s="4">
        <v>1523.1</v>
      </c>
      <c r="J290" s="4">
        <v>1.38</v>
      </c>
      <c r="K290" s="4">
        <v>0.89910000000000001</v>
      </c>
      <c r="L290" s="4">
        <v>10.183400000000001</v>
      </c>
      <c r="M290" s="4">
        <v>0.18720000000000001</v>
      </c>
      <c r="N290" s="4">
        <v>202.9854</v>
      </c>
      <c r="O290" s="4">
        <v>391.76150000000001</v>
      </c>
      <c r="P290" s="4">
        <v>594.70000000000005</v>
      </c>
      <c r="Q290" s="4">
        <v>153.33090000000001</v>
      </c>
      <c r="R290" s="4">
        <v>295.92829999999998</v>
      </c>
      <c r="S290" s="4">
        <v>449.3</v>
      </c>
      <c r="T290" s="4">
        <v>1523.1033</v>
      </c>
      <c r="W290" s="4">
        <v>0</v>
      </c>
      <c r="X290" s="4">
        <v>1.2376</v>
      </c>
      <c r="Y290" s="4">
        <v>12.1</v>
      </c>
      <c r="Z290" s="4">
        <v>855</v>
      </c>
      <c r="AA290" s="4">
        <v>886</v>
      </c>
      <c r="AB290" s="4">
        <v>888</v>
      </c>
      <c r="AC290" s="4">
        <v>57</v>
      </c>
      <c r="AD290" s="4">
        <v>6.1</v>
      </c>
      <c r="AE290" s="4">
        <v>0.14000000000000001</v>
      </c>
      <c r="AF290" s="4">
        <v>991</v>
      </c>
      <c r="AG290" s="4">
        <v>-12</v>
      </c>
      <c r="AH290" s="4">
        <v>13</v>
      </c>
      <c r="AI290" s="4">
        <v>32</v>
      </c>
      <c r="AJ290" s="4">
        <v>189</v>
      </c>
      <c r="AK290" s="4">
        <v>140</v>
      </c>
      <c r="AL290" s="4">
        <v>1.3</v>
      </c>
      <c r="AM290" s="4">
        <v>195</v>
      </c>
      <c r="AN290" s="4" t="s">
        <v>155</v>
      </c>
      <c r="AO290" s="4">
        <v>2</v>
      </c>
      <c r="AP290" s="5">
        <v>0.78112268518518524</v>
      </c>
      <c r="AQ290" s="4">
        <v>47.160150000000002</v>
      </c>
      <c r="AR290" s="4">
        <v>-88.488650000000007</v>
      </c>
      <c r="AS290" s="4">
        <v>548</v>
      </c>
      <c r="AT290" s="4">
        <v>45.6</v>
      </c>
      <c r="AU290" s="4">
        <v>11</v>
      </c>
      <c r="AV290" s="4">
        <v>9</v>
      </c>
      <c r="AW290" s="4" t="s">
        <v>215</v>
      </c>
      <c r="AX290" s="4">
        <v>0.92457500000000004</v>
      </c>
      <c r="AY290" s="4">
        <v>1.2</v>
      </c>
      <c r="AZ290" s="4">
        <v>1.8245750000000001</v>
      </c>
      <c r="BA290" s="4">
        <v>14.023</v>
      </c>
      <c r="BB290" s="4">
        <v>17.91</v>
      </c>
      <c r="BC290" s="4">
        <v>1.28</v>
      </c>
      <c r="BD290" s="4">
        <v>11.223000000000001</v>
      </c>
      <c r="BE290" s="4">
        <v>2937.0210000000002</v>
      </c>
      <c r="BF290" s="4">
        <v>34.371000000000002</v>
      </c>
      <c r="BG290" s="4">
        <v>6.1310000000000002</v>
      </c>
      <c r="BH290" s="4">
        <v>11.832000000000001</v>
      </c>
      <c r="BI290" s="4">
        <v>17.963000000000001</v>
      </c>
      <c r="BJ290" s="4">
        <v>4.6310000000000002</v>
      </c>
      <c r="BK290" s="4">
        <v>8.9380000000000006</v>
      </c>
      <c r="BL290" s="4">
        <v>13.569000000000001</v>
      </c>
      <c r="BM290" s="4">
        <v>14.5266</v>
      </c>
      <c r="BQ290" s="4">
        <v>259.53500000000003</v>
      </c>
      <c r="BR290" s="4">
        <v>0.41244999999999998</v>
      </c>
      <c r="BS290" s="4">
        <v>-5</v>
      </c>
      <c r="BT290" s="4">
        <v>0.37192500000000001</v>
      </c>
      <c r="BU290" s="4">
        <v>10.079247000000001</v>
      </c>
      <c r="BV290" s="4">
        <v>7.5128849999999998</v>
      </c>
    </row>
    <row r="291" spans="1:74" x14ac:dyDescent="0.25">
      <c r="A291" s="2">
        <v>42068</v>
      </c>
      <c r="B291" s="3">
        <v>3.1114583333333334E-2</v>
      </c>
      <c r="C291" s="4">
        <v>11.340999999999999</v>
      </c>
      <c r="D291" s="4">
        <v>0.1764</v>
      </c>
      <c r="E291" s="4">
        <v>1764.435352</v>
      </c>
      <c r="F291" s="4">
        <v>203</v>
      </c>
      <c r="G291" s="4">
        <v>182.3</v>
      </c>
      <c r="H291" s="4">
        <v>1520.1</v>
      </c>
      <c r="J291" s="4">
        <v>1.37</v>
      </c>
      <c r="K291" s="4">
        <v>0.89929999999999999</v>
      </c>
      <c r="L291" s="4">
        <v>10.199199999999999</v>
      </c>
      <c r="M291" s="4">
        <v>0.15870000000000001</v>
      </c>
      <c r="N291" s="4">
        <v>182.5599</v>
      </c>
      <c r="O291" s="4">
        <v>163.89619999999999</v>
      </c>
      <c r="P291" s="4">
        <v>346.5</v>
      </c>
      <c r="Q291" s="4">
        <v>137.90190000000001</v>
      </c>
      <c r="R291" s="4">
        <v>123.80370000000001</v>
      </c>
      <c r="S291" s="4">
        <v>261.7</v>
      </c>
      <c r="T291" s="4">
        <v>1520.1496999999999</v>
      </c>
      <c r="W291" s="4">
        <v>0</v>
      </c>
      <c r="X291" s="4">
        <v>1.2354000000000001</v>
      </c>
      <c r="Y291" s="4">
        <v>12.2</v>
      </c>
      <c r="Z291" s="4">
        <v>855</v>
      </c>
      <c r="AA291" s="4">
        <v>884</v>
      </c>
      <c r="AB291" s="4">
        <v>889</v>
      </c>
      <c r="AC291" s="4">
        <v>57</v>
      </c>
      <c r="AD291" s="4">
        <v>6.1</v>
      </c>
      <c r="AE291" s="4">
        <v>0.14000000000000001</v>
      </c>
      <c r="AF291" s="4">
        <v>991</v>
      </c>
      <c r="AG291" s="4">
        <v>-12</v>
      </c>
      <c r="AH291" s="4">
        <v>13</v>
      </c>
      <c r="AI291" s="4">
        <v>32</v>
      </c>
      <c r="AJ291" s="4">
        <v>189</v>
      </c>
      <c r="AK291" s="4">
        <v>140</v>
      </c>
      <c r="AL291" s="4">
        <v>1.4</v>
      </c>
      <c r="AM291" s="4">
        <v>195</v>
      </c>
      <c r="AN291" s="4" t="s">
        <v>155</v>
      </c>
      <c r="AO291" s="4">
        <v>2</v>
      </c>
      <c r="AP291" s="5">
        <v>0.78113425925925928</v>
      </c>
      <c r="AQ291" s="4">
        <v>47.160086</v>
      </c>
      <c r="AR291" s="4">
        <v>-88.488472999999999</v>
      </c>
      <c r="AS291" s="4">
        <v>516.20000000000005</v>
      </c>
      <c r="AT291" s="4">
        <v>42.7</v>
      </c>
      <c r="AU291" s="4">
        <v>11</v>
      </c>
      <c r="AV291" s="4">
        <v>9</v>
      </c>
      <c r="AW291" s="4" t="s">
        <v>215</v>
      </c>
      <c r="AX291" s="4">
        <v>0.9</v>
      </c>
      <c r="AY291" s="4">
        <v>1.2</v>
      </c>
      <c r="AZ291" s="4">
        <v>1.8</v>
      </c>
      <c r="BA291" s="4">
        <v>14.023</v>
      </c>
      <c r="BB291" s="4">
        <v>17.940000000000001</v>
      </c>
      <c r="BC291" s="4">
        <v>1.28</v>
      </c>
      <c r="BD291" s="4">
        <v>11.2</v>
      </c>
      <c r="BE291" s="4">
        <v>2945.2489999999998</v>
      </c>
      <c r="BF291" s="4">
        <v>29.163</v>
      </c>
      <c r="BG291" s="4">
        <v>5.5209999999999999</v>
      </c>
      <c r="BH291" s="4">
        <v>4.9560000000000004</v>
      </c>
      <c r="BI291" s="4">
        <v>10.477</v>
      </c>
      <c r="BJ291" s="4">
        <v>4.17</v>
      </c>
      <c r="BK291" s="4">
        <v>3.7440000000000002</v>
      </c>
      <c r="BL291" s="4">
        <v>7.9139999999999997</v>
      </c>
      <c r="BM291" s="4">
        <v>14.5166</v>
      </c>
      <c r="BQ291" s="4">
        <v>259.40600000000001</v>
      </c>
      <c r="BR291" s="4">
        <v>0.43290499999999998</v>
      </c>
      <c r="BS291" s="4">
        <v>-5</v>
      </c>
      <c r="BT291" s="4">
        <v>0.37024499999999999</v>
      </c>
      <c r="BU291" s="4">
        <v>10.579116000000001</v>
      </c>
      <c r="BV291" s="4">
        <v>7.4789490000000001</v>
      </c>
    </row>
    <row r="292" spans="1:74" x14ac:dyDescent="0.25">
      <c r="A292" s="2">
        <v>42068</v>
      </c>
      <c r="B292" s="3">
        <v>3.1126157407407404E-2</v>
      </c>
      <c r="C292" s="4">
        <v>11.054</v>
      </c>
      <c r="D292" s="4">
        <v>0.1396</v>
      </c>
      <c r="E292" s="4">
        <v>1396.2755099999999</v>
      </c>
      <c r="F292" s="4">
        <v>198.2</v>
      </c>
      <c r="G292" s="4">
        <v>152.4</v>
      </c>
      <c r="H292" s="4">
        <v>1632.2</v>
      </c>
      <c r="J292" s="4">
        <v>1.76</v>
      </c>
      <c r="K292" s="4">
        <v>0.90190000000000003</v>
      </c>
      <c r="L292" s="4">
        <v>9.9699000000000009</v>
      </c>
      <c r="M292" s="4">
        <v>0.12590000000000001</v>
      </c>
      <c r="N292" s="4">
        <v>178.74180000000001</v>
      </c>
      <c r="O292" s="4">
        <v>137.43709999999999</v>
      </c>
      <c r="P292" s="4">
        <v>316.2</v>
      </c>
      <c r="Q292" s="4">
        <v>135.01779999999999</v>
      </c>
      <c r="R292" s="4">
        <v>103.8171</v>
      </c>
      <c r="S292" s="4">
        <v>238.8</v>
      </c>
      <c r="T292" s="4">
        <v>1632.2159999999999</v>
      </c>
      <c r="W292" s="4">
        <v>0</v>
      </c>
      <c r="X292" s="4">
        <v>1.5916999999999999</v>
      </c>
      <c r="Y292" s="4">
        <v>12.4</v>
      </c>
      <c r="Z292" s="4">
        <v>854</v>
      </c>
      <c r="AA292" s="4">
        <v>882</v>
      </c>
      <c r="AB292" s="4">
        <v>888</v>
      </c>
      <c r="AC292" s="4">
        <v>57</v>
      </c>
      <c r="AD292" s="4">
        <v>6.1</v>
      </c>
      <c r="AE292" s="4">
        <v>0.14000000000000001</v>
      </c>
      <c r="AF292" s="4">
        <v>991</v>
      </c>
      <c r="AG292" s="4">
        <v>-12</v>
      </c>
      <c r="AH292" s="4">
        <v>13</v>
      </c>
      <c r="AI292" s="4">
        <v>32</v>
      </c>
      <c r="AJ292" s="4">
        <v>189.4</v>
      </c>
      <c r="AK292" s="4">
        <v>140</v>
      </c>
      <c r="AL292" s="4">
        <v>1.6</v>
      </c>
      <c r="AM292" s="4">
        <v>195</v>
      </c>
      <c r="AN292" s="4" t="s">
        <v>155</v>
      </c>
      <c r="AO292" s="4">
        <v>2</v>
      </c>
      <c r="AP292" s="5">
        <v>0.78114583333333332</v>
      </c>
      <c r="AQ292" s="4">
        <v>47.160761000000001</v>
      </c>
      <c r="AR292" s="4">
        <v>-88.490161000000001</v>
      </c>
      <c r="AS292" s="4">
        <v>367.1</v>
      </c>
      <c r="AT292" s="4">
        <v>38.4</v>
      </c>
      <c r="AU292" s="4">
        <v>11</v>
      </c>
      <c r="AV292" s="4">
        <v>9</v>
      </c>
      <c r="AW292" s="4" t="s">
        <v>215</v>
      </c>
      <c r="AX292" s="4">
        <v>1.1634</v>
      </c>
      <c r="AY292" s="4">
        <v>1.5511999999999999</v>
      </c>
      <c r="AZ292" s="4">
        <v>2.1511999999999998</v>
      </c>
      <c r="BA292" s="4">
        <v>14.023</v>
      </c>
      <c r="BB292" s="4">
        <v>18.41</v>
      </c>
      <c r="BC292" s="4">
        <v>1.31</v>
      </c>
      <c r="BD292" s="4">
        <v>10.878</v>
      </c>
      <c r="BE292" s="4">
        <v>2949.7049999999999</v>
      </c>
      <c r="BF292" s="4">
        <v>23.713000000000001</v>
      </c>
      <c r="BG292" s="4">
        <v>5.5380000000000003</v>
      </c>
      <c r="BH292" s="4">
        <v>4.258</v>
      </c>
      <c r="BI292" s="4">
        <v>9.7959999999999994</v>
      </c>
      <c r="BJ292" s="4">
        <v>4.1829999999999998</v>
      </c>
      <c r="BK292" s="4">
        <v>3.2170000000000001</v>
      </c>
      <c r="BL292" s="4">
        <v>7.4</v>
      </c>
      <c r="BM292" s="4">
        <v>15.9693</v>
      </c>
      <c r="BQ292" s="4">
        <v>342.41699999999997</v>
      </c>
      <c r="BR292" s="4">
        <v>0.43368000000000001</v>
      </c>
      <c r="BS292" s="4">
        <v>-5</v>
      </c>
      <c r="BT292" s="4">
        <v>0.37407499999999999</v>
      </c>
      <c r="BU292" s="4">
        <v>10.598055</v>
      </c>
      <c r="BV292" s="4">
        <v>7.5563149999999997</v>
      </c>
    </row>
    <row r="293" spans="1:74" x14ac:dyDescent="0.25">
      <c r="A293" s="2">
        <v>42068</v>
      </c>
      <c r="B293" s="3">
        <v>3.1137731481481482E-2</v>
      </c>
      <c r="C293" s="4">
        <v>10.754</v>
      </c>
      <c r="D293" s="4">
        <v>0.1176</v>
      </c>
      <c r="E293" s="4">
        <v>1175.9681479999999</v>
      </c>
      <c r="F293" s="4">
        <v>194.3</v>
      </c>
      <c r="G293" s="4">
        <v>146.69999999999999</v>
      </c>
      <c r="H293" s="4">
        <v>1838</v>
      </c>
      <c r="J293" s="4">
        <v>2.4900000000000002</v>
      </c>
      <c r="K293" s="4">
        <v>0.90439999999999998</v>
      </c>
      <c r="L293" s="4">
        <v>9.7260000000000009</v>
      </c>
      <c r="M293" s="4">
        <v>0.10639999999999999</v>
      </c>
      <c r="N293" s="4">
        <v>175.69569999999999</v>
      </c>
      <c r="O293" s="4">
        <v>132.65039999999999</v>
      </c>
      <c r="P293" s="4">
        <v>308.3</v>
      </c>
      <c r="Q293" s="4">
        <v>132.71680000000001</v>
      </c>
      <c r="R293" s="4">
        <v>100.2013</v>
      </c>
      <c r="S293" s="4">
        <v>232.9</v>
      </c>
      <c r="T293" s="4">
        <v>1837.9853000000001</v>
      </c>
      <c r="W293" s="4">
        <v>0</v>
      </c>
      <c r="X293" s="4">
        <v>2.2538999999999998</v>
      </c>
      <c r="Y293" s="4">
        <v>12.5</v>
      </c>
      <c r="Z293" s="4">
        <v>853</v>
      </c>
      <c r="AA293" s="4">
        <v>881</v>
      </c>
      <c r="AB293" s="4">
        <v>888</v>
      </c>
      <c r="AC293" s="4">
        <v>57</v>
      </c>
      <c r="AD293" s="4">
        <v>6.1</v>
      </c>
      <c r="AE293" s="4">
        <v>0.14000000000000001</v>
      </c>
      <c r="AF293" s="4">
        <v>991</v>
      </c>
      <c r="AG293" s="4">
        <v>-12</v>
      </c>
      <c r="AH293" s="4">
        <v>13</v>
      </c>
      <c r="AI293" s="4">
        <v>32</v>
      </c>
      <c r="AJ293" s="4">
        <v>190</v>
      </c>
      <c r="AK293" s="4">
        <v>140</v>
      </c>
      <c r="AL293" s="4">
        <v>1.8</v>
      </c>
      <c r="AM293" s="4">
        <v>195</v>
      </c>
      <c r="AN293" s="4" t="s">
        <v>155</v>
      </c>
      <c r="AO293" s="4">
        <v>2</v>
      </c>
      <c r="AP293" s="5">
        <v>0.78115740740740736</v>
      </c>
      <c r="AQ293" s="4">
        <v>47.160834999999999</v>
      </c>
      <c r="AR293" s="4">
        <v>-88.490593000000004</v>
      </c>
      <c r="AS293" s="4">
        <v>332.8</v>
      </c>
      <c r="AT293" s="4">
        <v>37.9</v>
      </c>
      <c r="AU293" s="4">
        <v>11</v>
      </c>
      <c r="AV293" s="4">
        <v>9</v>
      </c>
      <c r="AW293" s="4" t="s">
        <v>215</v>
      </c>
      <c r="AX293" s="4">
        <v>1.2</v>
      </c>
      <c r="AY293" s="4">
        <v>1.6</v>
      </c>
      <c r="AZ293" s="4">
        <v>2.2000000000000002</v>
      </c>
      <c r="BA293" s="4">
        <v>14.023</v>
      </c>
      <c r="BB293" s="4">
        <v>18.89</v>
      </c>
      <c r="BC293" s="4">
        <v>1.35</v>
      </c>
      <c r="BD293" s="4">
        <v>10.571999999999999</v>
      </c>
      <c r="BE293" s="4">
        <v>2947.607</v>
      </c>
      <c r="BF293" s="4">
        <v>20.515000000000001</v>
      </c>
      <c r="BG293" s="4">
        <v>5.5759999999999996</v>
      </c>
      <c r="BH293" s="4">
        <v>4.21</v>
      </c>
      <c r="BI293" s="4">
        <v>9.7859999999999996</v>
      </c>
      <c r="BJ293" s="4">
        <v>4.2119999999999997</v>
      </c>
      <c r="BK293" s="4">
        <v>3.18</v>
      </c>
      <c r="BL293" s="4">
        <v>7.3920000000000003</v>
      </c>
      <c r="BM293" s="4">
        <v>18.420300000000001</v>
      </c>
      <c r="BQ293" s="4">
        <v>496.67399999999998</v>
      </c>
      <c r="BR293" s="4">
        <v>0.42402000000000001</v>
      </c>
      <c r="BS293" s="4">
        <v>-5</v>
      </c>
      <c r="BT293" s="4">
        <v>0.37617</v>
      </c>
      <c r="BU293" s="4">
        <v>10.361988999999999</v>
      </c>
      <c r="BV293" s="4">
        <v>7.5986339999999997</v>
      </c>
    </row>
    <row r="294" spans="1:74" x14ac:dyDescent="0.25">
      <c r="A294" s="2">
        <v>42068</v>
      </c>
      <c r="B294" s="3">
        <v>3.1149305555555552E-2</v>
      </c>
      <c r="C294" s="4">
        <v>10.683</v>
      </c>
      <c r="D294" s="4">
        <v>0.1036</v>
      </c>
      <c r="E294" s="4">
        <v>1035.888078</v>
      </c>
      <c r="F294" s="4">
        <v>178.8</v>
      </c>
      <c r="G294" s="4">
        <v>71.8</v>
      </c>
      <c r="H294" s="4">
        <v>1939.5</v>
      </c>
      <c r="J294" s="4">
        <v>3.15</v>
      </c>
      <c r="K294" s="4">
        <v>0.90500000000000003</v>
      </c>
      <c r="L294" s="4">
        <v>9.6683000000000003</v>
      </c>
      <c r="M294" s="4">
        <v>9.3700000000000006E-2</v>
      </c>
      <c r="N294" s="4">
        <v>161.79849999999999</v>
      </c>
      <c r="O294" s="4">
        <v>64.994500000000002</v>
      </c>
      <c r="P294" s="4">
        <v>226.8</v>
      </c>
      <c r="Q294" s="4">
        <v>122.2192</v>
      </c>
      <c r="R294" s="4">
        <v>49.095500000000001</v>
      </c>
      <c r="S294" s="4">
        <v>171.3</v>
      </c>
      <c r="T294" s="4">
        <v>1939.5369000000001</v>
      </c>
      <c r="W294" s="4">
        <v>0</v>
      </c>
      <c r="X294" s="4">
        <v>2.8544999999999998</v>
      </c>
      <c r="Y294" s="4">
        <v>12.4</v>
      </c>
      <c r="Z294" s="4">
        <v>854</v>
      </c>
      <c r="AA294" s="4">
        <v>883</v>
      </c>
      <c r="AB294" s="4">
        <v>889</v>
      </c>
      <c r="AC294" s="4">
        <v>57</v>
      </c>
      <c r="AD294" s="4">
        <v>6.1</v>
      </c>
      <c r="AE294" s="4">
        <v>0.14000000000000001</v>
      </c>
      <c r="AF294" s="4">
        <v>991</v>
      </c>
      <c r="AG294" s="4">
        <v>-12</v>
      </c>
      <c r="AH294" s="4">
        <v>13.414999999999999</v>
      </c>
      <c r="AI294" s="4">
        <v>32</v>
      </c>
      <c r="AJ294" s="4">
        <v>190</v>
      </c>
      <c r="AK294" s="4">
        <v>140</v>
      </c>
      <c r="AL294" s="4">
        <v>1.9</v>
      </c>
      <c r="AM294" s="4">
        <v>195</v>
      </c>
      <c r="AN294" s="4" t="s">
        <v>155</v>
      </c>
      <c r="AO294" s="4">
        <v>2</v>
      </c>
      <c r="AP294" s="5">
        <v>0.78116898148148151</v>
      </c>
      <c r="AQ294" s="4">
        <v>47.159754999999997</v>
      </c>
      <c r="AR294" s="4">
        <v>-88.488472000000002</v>
      </c>
      <c r="AS294" s="4">
        <v>536.4</v>
      </c>
      <c r="AT294" s="4">
        <v>36</v>
      </c>
      <c r="AU294" s="4">
        <v>11</v>
      </c>
      <c r="AV294" s="4">
        <v>9</v>
      </c>
      <c r="AW294" s="4" t="s">
        <v>215</v>
      </c>
      <c r="AX294" s="4">
        <v>1.1122000000000001</v>
      </c>
      <c r="AY294" s="4">
        <v>1.6878</v>
      </c>
      <c r="AZ294" s="4">
        <v>2.1122000000000001</v>
      </c>
      <c r="BA294" s="4">
        <v>14.023</v>
      </c>
      <c r="BB294" s="4">
        <v>19.010000000000002</v>
      </c>
      <c r="BC294" s="4">
        <v>1.36</v>
      </c>
      <c r="BD294" s="4">
        <v>10.494999999999999</v>
      </c>
      <c r="BE294" s="4">
        <v>2947.8939999999998</v>
      </c>
      <c r="BF294" s="4">
        <v>18.193000000000001</v>
      </c>
      <c r="BG294" s="4">
        <v>5.1660000000000004</v>
      </c>
      <c r="BH294" s="4">
        <v>2.0750000000000002</v>
      </c>
      <c r="BI294" s="4">
        <v>7.2409999999999997</v>
      </c>
      <c r="BJ294" s="4">
        <v>3.9020000000000001</v>
      </c>
      <c r="BK294" s="4">
        <v>1.5680000000000001</v>
      </c>
      <c r="BL294" s="4">
        <v>5.47</v>
      </c>
      <c r="BM294" s="4">
        <v>19.556000000000001</v>
      </c>
      <c r="BQ294" s="4">
        <v>632.83100000000002</v>
      </c>
      <c r="BR294" s="4">
        <v>0.393345</v>
      </c>
      <c r="BS294" s="4">
        <v>-5</v>
      </c>
      <c r="BT294" s="4">
        <v>0.375415</v>
      </c>
      <c r="BU294" s="4">
        <v>9.6123689999999993</v>
      </c>
      <c r="BV294" s="4">
        <v>7.5833830000000004</v>
      </c>
    </row>
    <row r="295" spans="1:74" x14ac:dyDescent="0.25">
      <c r="A295" s="2">
        <v>42068</v>
      </c>
      <c r="B295" s="3">
        <v>3.1160879629629632E-2</v>
      </c>
      <c r="C295" s="4">
        <v>10.63</v>
      </c>
      <c r="D295" s="4">
        <v>9.1399999999999995E-2</v>
      </c>
      <c r="E295" s="4">
        <v>914.23357699999997</v>
      </c>
      <c r="F295" s="4">
        <v>171.4</v>
      </c>
      <c r="G295" s="4">
        <v>79.099999999999994</v>
      </c>
      <c r="H295" s="4">
        <v>2157.6999999999998</v>
      </c>
      <c r="J295" s="4">
        <v>3.75</v>
      </c>
      <c r="K295" s="4">
        <v>0.90539999999999998</v>
      </c>
      <c r="L295" s="4">
        <v>9.6241000000000003</v>
      </c>
      <c r="M295" s="4">
        <v>8.2799999999999999E-2</v>
      </c>
      <c r="N295" s="4">
        <v>155.15600000000001</v>
      </c>
      <c r="O295" s="4">
        <v>71.638999999999996</v>
      </c>
      <c r="P295" s="4">
        <v>226.8</v>
      </c>
      <c r="Q295" s="4">
        <v>117.2016</v>
      </c>
      <c r="R295" s="4">
        <v>54.114600000000003</v>
      </c>
      <c r="S295" s="4">
        <v>171.3</v>
      </c>
      <c r="T295" s="4">
        <v>2157.6758</v>
      </c>
      <c r="W295" s="4">
        <v>0</v>
      </c>
      <c r="X295" s="4">
        <v>3.3923999999999999</v>
      </c>
      <c r="Y295" s="4">
        <v>12.5</v>
      </c>
      <c r="Z295" s="4">
        <v>854</v>
      </c>
      <c r="AA295" s="4">
        <v>882</v>
      </c>
      <c r="AB295" s="4">
        <v>890</v>
      </c>
      <c r="AC295" s="4">
        <v>57</v>
      </c>
      <c r="AD295" s="4">
        <v>6.1</v>
      </c>
      <c r="AE295" s="4">
        <v>0.14000000000000001</v>
      </c>
      <c r="AF295" s="4">
        <v>991</v>
      </c>
      <c r="AG295" s="4">
        <v>-12</v>
      </c>
      <c r="AH295" s="4">
        <v>14</v>
      </c>
      <c r="AI295" s="4">
        <v>32</v>
      </c>
      <c r="AJ295" s="4">
        <v>190</v>
      </c>
      <c r="AK295" s="4">
        <v>140.4</v>
      </c>
      <c r="AL295" s="4">
        <v>2</v>
      </c>
      <c r="AM295" s="4">
        <v>195</v>
      </c>
      <c r="AN295" s="4" t="s">
        <v>155</v>
      </c>
      <c r="AO295" s="4">
        <v>2</v>
      </c>
      <c r="AP295" s="5">
        <v>0.78119212962962958</v>
      </c>
      <c r="AQ295" s="4">
        <v>47.159604999999999</v>
      </c>
      <c r="AR295" s="4">
        <v>-88.488173000000003</v>
      </c>
      <c r="AS295" s="4">
        <v>565</v>
      </c>
      <c r="AT295" s="4">
        <v>33.9</v>
      </c>
      <c r="AU295" s="4">
        <v>11</v>
      </c>
      <c r="AV295" s="4">
        <v>9</v>
      </c>
      <c r="AW295" s="4" t="s">
        <v>215</v>
      </c>
      <c r="AX295" s="4">
        <v>0.92457500000000004</v>
      </c>
      <c r="AY295" s="4">
        <v>1.6122879999999999</v>
      </c>
      <c r="AZ295" s="4">
        <v>1.8368629999999999</v>
      </c>
      <c r="BA295" s="4">
        <v>14.023</v>
      </c>
      <c r="BB295" s="4">
        <v>19.079999999999998</v>
      </c>
      <c r="BC295" s="4">
        <v>1.36</v>
      </c>
      <c r="BD295" s="4">
        <v>10.452</v>
      </c>
      <c r="BE295" s="4">
        <v>2944.3240000000001</v>
      </c>
      <c r="BF295" s="4">
        <v>16.117000000000001</v>
      </c>
      <c r="BG295" s="4">
        <v>4.9710000000000001</v>
      </c>
      <c r="BH295" s="4">
        <v>2.2949999999999999</v>
      </c>
      <c r="BI295" s="4">
        <v>7.266</v>
      </c>
      <c r="BJ295" s="4">
        <v>3.7549999999999999</v>
      </c>
      <c r="BK295" s="4">
        <v>1.734</v>
      </c>
      <c r="BL295" s="4">
        <v>5.4889999999999999</v>
      </c>
      <c r="BM295" s="4">
        <v>21.828900000000001</v>
      </c>
      <c r="BQ295" s="4">
        <v>754.61900000000003</v>
      </c>
      <c r="BR295" s="4">
        <v>0.34049499999999999</v>
      </c>
      <c r="BS295" s="4">
        <v>-5</v>
      </c>
      <c r="BT295" s="4">
        <v>0.376415</v>
      </c>
      <c r="BU295" s="4">
        <v>8.3208459999999995</v>
      </c>
      <c r="BV295" s="4">
        <v>7.6035830000000004</v>
      </c>
    </row>
    <row r="296" spans="1:74" x14ac:dyDescent="0.25">
      <c r="A296" s="2">
        <v>42068</v>
      </c>
      <c r="B296" s="3">
        <v>3.1172453703703706E-2</v>
      </c>
      <c r="C296" s="4">
        <v>10.76</v>
      </c>
      <c r="D296" s="4">
        <v>9.6100000000000005E-2</v>
      </c>
      <c r="E296" s="4">
        <v>960.63519299999996</v>
      </c>
      <c r="F296" s="4">
        <v>166.5</v>
      </c>
      <c r="G296" s="4">
        <v>97.7</v>
      </c>
      <c r="H296" s="4">
        <v>2341.1</v>
      </c>
      <c r="J296" s="4">
        <v>4.25</v>
      </c>
      <c r="K296" s="4">
        <v>0.90410000000000001</v>
      </c>
      <c r="L296" s="4">
        <v>9.7281999999999993</v>
      </c>
      <c r="M296" s="4">
        <v>8.6900000000000005E-2</v>
      </c>
      <c r="N296" s="4">
        <v>150.4914</v>
      </c>
      <c r="O296" s="4">
        <v>88.293700000000001</v>
      </c>
      <c r="P296" s="4">
        <v>238.8</v>
      </c>
      <c r="Q296" s="4">
        <v>113.678</v>
      </c>
      <c r="R296" s="4">
        <v>66.6952</v>
      </c>
      <c r="S296" s="4">
        <v>180.4</v>
      </c>
      <c r="T296" s="4">
        <v>2341.145</v>
      </c>
      <c r="W296" s="4">
        <v>0</v>
      </c>
      <c r="X296" s="4">
        <v>3.8405999999999998</v>
      </c>
      <c r="Y296" s="4">
        <v>12.5</v>
      </c>
      <c r="Z296" s="4">
        <v>853</v>
      </c>
      <c r="AA296" s="4">
        <v>881</v>
      </c>
      <c r="AB296" s="4">
        <v>889</v>
      </c>
      <c r="AC296" s="4">
        <v>57</v>
      </c>
      <c r="AD296" s="4">
        <v>6.1</v>
      </c>
      <c r="AE296" s="4">
        <v>0.14000000000000001</v>
      </c>
      <c r="AF296" s="4">
        <v>991</v>
      </c>
      <c r="AG296" s="4">
        <v>-12</v>
      </c>
      <c r="AH296" s="4">
        <v>14</v>
      </c>
      <c r="AI296" s="4">
        <v>32</v>
      </c>
      <c r="AJ296" s="4">
        <v>190</v>
      </c>
      <c r="AK296" s="4">
        <v>141</v>
      </c>
      <c r="AL296" s="4">
        <v>2</v>
      </c>
      <c r="AM296" s="4">
        <v>195</v>
      </c>
      <c r="AN296" s="4" t="s">
        <v>155</v>
      </c>
      <c r="AO296" s="4">
        <v>2</v>
      </c>
      <c r="AP296" s="5">
        <v>0.78119212962962958</v>
      </c>
      <c r="AQ296" s="4">
        <v>47.159415000000003</v>
      </c>
      <c r="AR296" s="4">
        <v>-88.488384999999994</v>
      </c>
      <c r="AS296" s="4">
        <v>506.7</v>
      </c>
      <c r="AT296" s="4">
        <v>34.1</v>
      </c>
      <c r="AU296" s="4">
        <v>11</v>
      </c>
      <c r="AV296" s="4">
        <v>9</v>
      </c>
      <c r="AW296" s="4" t="s">
        <v>215</v>
      </c>
      <c r="AX296" s="4">
        <v>0.9</v>
      </c>
      <c r="AY296" s="4">
        <v>1.5122119999999999</v>
      </c>
      <c r="AZ296" s="4">
        <v>1.7122120000000001</v>
      </c>
      <c r="BA296" s="4">
        <v>14.023</v>
      </c>
      <c r="BB296" s="4">
        <v>18.82</v>
      </c>
      <c r="BC296" s="4">
        <v>1.34</v>
      </c>
      <c r="BD296" s="4">
        <v>10.606</v>
      </c>
      <c r="BE296" s="4">
        <v>2938.55</v>
      </c>
      <c r="BF296" s="4">
        <v>16.698</v>
      </c>
      <c r="BG296" s="4">
        <v>4.76</v>
      </c>
      <c r="BH296" s="4">
        <v>2.7930000000000001</v>
      </c>
      <c r="BI296" s="4">
        <v>7.5529999999999999</v>
      </c>
      <c r="BJ296" s="4">
        <v>3.5960000000000001</v>
      </c>
      <c r="BK296" s="4">
        <v>2.11</v>
      </c>
      <c r="BL296" s="4">
        <v>5.7060000000000004</v>
      </c>
      <c r="BM296" s="4">
        <v>23.3857</v>
      </c>
      <c r="BQ296" s="4">
        <v>843.53399999999999</v>
      </c>
      <c r="BR296" s="4">
        <v>0.38645499999999999</v>
      </c>
      <c r="BS296" s="4">
        <v>-5</v>
      </c>
      <c r="BT296" s="4">
        <v>0.37575500000000001</v>
      </c>
      <c r="BU296" s="4">
        <v>9.443994</v>
      </c>
      <c r="BV296" s="4">
        <v>7.5902510000000003</v>
      </c>
    </row>
    <row r="297" spans="1:74" x14ac:dyDescent="0.25">
      <c r="A297" s="2">
        <v>42068</v>
      </c>
      <c r="B297" s="3">
        <v>3.1184027777777779E-2</v>
      </c>
      <c r="C297" s="4">
        <v>11.119</v>
      </c>
      <c r="D297" s="4">
        <v>0.1192</v>
      </c>
      <c r="E297" s="4">
        <v>1192.0426580000001</v>
      </c>
      <c r="F297" s="4">
        <v>163.4</v>
      </c>
      <c r="G297" s="4">
        <v>46.6</v>
      </c>
      <c r="H297" s="4">
        <v>2645.4</v>
      </c>
      <c r="J297" s="4">
        <v>4.6500000000000004</v>
      </c>
      <c r="K297" s="4">
        <v>0.90069999999999995</v>
      </c>
      <c r="L297" s="4">
        <v>10.0144</v>
      </c>
      <c r="M297" s="4">
        <v>0.1074</v>
      </c>
      <c r="N297" s="4">
        <v>147.15180000000001</v>
      </c>
      <c r="O297" s="4">
        <v>41.968299999999999</v>
      </c>
      <c r="P297" s="4">
        <v>189.1</v>
      </c>
      <c r="Q297" s="4">
        <v>111.1553</v>
      </c>
      <c r="R297" s="4">
        <v>31.702000000000002</v>
      </c>
      <c r="S297" s="4">
        <v>142.9</v>
      </c>
      <c r="T297" s="4">
        <v>2645.3941</v>
      </c>
      <c r="W297" s="4">
        <v>0</v>
      </c>
      <c r="X297" s="4">
        <v>4.1875999999999998</v>
      </c>
      <c r="Y297" s="4">
        <v>12.5</v>
      </c>
      <c r="Z297" s="4">
        <v>853</v>
      </c>
      <c r="AA297" s="4">
        <v>882</v>
      </c>
      <c r="AB297" s="4">
        <v>889</v>
      </c>
      <c r="AC297" s="4">
        <v>57</v>
      </c>
      <c r="AD297" s="4">
        <v>6.1</v>
      </c>
      <c r="AE297" s="4">
        <v>0.14000000000000001</v>
      </c>
      <c r="AF297" s="4">
        <v>991</v>
      </c>
      <c r="AG297" s="4">
        <v>-12</v>
      </c>
      <c r="AH297" s="4">
        <v>14</v>
      </c>
      <c r="AI297" s="4">
        <v>32</v>
      </c>
      <c r="AJ297" s="4">
        <v>190</v>
      </c>
      <c r="AK297" s="4">
        <v>141</v>
      </c>
      <c r="AL297" s="4">
        <v>2</v>
      </c>
      <c r="AM297" s="4">
        <v>195</v>
      </c>
      <c r="AN297" s="4" t="s">
        <v>155</v>
      </c>
      <c r="AO297" s="4">
        <v>2</v>
      </c>
      <c r="AP297" s="5">
        <v>0.78120370370370373</v>
      </c>
      <c r="AQ297" s="4">
        <v>47.160057000000002</v>
      </c>
      <c r="AR297" s="4">
        <v>-88.490088999999998</v>
      </c>
      <c r="AS297" s="4">
        <v>338.4</v>
      </c>
      <c r="AT297" s="4">
        <v>34.1</v>
      </c>
      <c r="AU297" s="4">
        <v>11</v>
      </c>
      <c r="AV297" s="4">
        <v>9</v>
      </c>
      <c r="AW297" s="4" t="s">
        <v>215</v>
      </c>
      <c r="AX297" s="4">
        <v>0.98780000000000001</v>
      </c>
      <c r="AY297" s="4">
        <v>1.6756</v>
      </c>
      <c r="AZ297" s="4">
        <v>1.9634</v>
      </c>
      <c r="BA297" s="4">
        <v>14.023</v>
      </c>
      <c r="BB297" s="4">
        <v>18.170000000000002</v>
      </c>
      <c r="BC297" s="4">
        <v>1.3</v>
      </c>
      <c r="BD297" s="4">
        <v>11.026</v>
      </c>
      <c r="BE297" s="4">
        <v>2926.4290000000001</v>
      </c>
      <c r="BF297" s="4">
        <v>19.969000000000001</v>
      </c>
      <c r="BG297" s="4">
        <v>4.5030000000000001</v>
      </c>
      <c r="BH297" s="4">
        <v>1.284</v>
      </c>
      <c r="BI297" s="4">
        <v>5.7869999999999999</v>
      </c>
      <c r="BJ297" s="4">
        <v>3.4020000000000001</v>
      </c>
      <c r="BK297" s="4">
        <v>0.97</v>
      </c>
      <c r="BL297" s="4">
        <v>4.3719999999999999</v>
      </c>
      <c r="BM297" s="4">
        <v>25.563700000000001</v>
      </c>
      <c r="BQ297" s="4">
        <v>889.774</v>
      </c>
      <c r="BR297" s="4">
        <v>0.52983999999999998</v>
      </c>
      <c r="BS297" s="4">
        <v>-5</v>
      </c>
      <c r="BT297" s="4">
        <v>0.37483</v>
      </c>
      <c r="BU297" s="4">
        <v>12.947965</v>
      </c>
      <c r="BV297" s="4">
        <v>7.5715659999999998</v>
      </c>
    </row>
    <row r="298" spans="1:74" x14ac:dyDescent="0.25">
      <c r="A298" s="2">
        <v>42068</v>
      </c>
      <c r="B298" s="3">
        <v>3.1195601851851853E-2</v>
      </c>
      <c r="C298" s="4">
        <v>11.512</v>
      </c>
      <c r="D298" s="4">
        <v>0.1416</v>
      </c>
      <c r="E298" s="4">
        <v>1415.861486</v>
      </c>
      <c r="F298" s="4">
        <v>170.2</v>
      </c>
      <c r="G298" s="4">
        <v>14.5</v>
      </c>
      <c r="H298" s="4">
        <v>3076.3</v>
      </c>
      <c r="J298" s="4">
        <v>5.0199999999999996</v>
      </c>
      <c r="K298" s="4">
        <v>0.89690000000000003</v>
      </c>
      <c r="L298" s="4">
        <v>10.3255</v>
      </c>
      <c r="M298" s="4">
        <v>0.127</v>
      </c>
      <c r="N298" s="4">
        <v>152.69220000000001</v>
      </c>
      <c r="O298" s="4">
        <v>13.04</v>
      </c>
      <c r="P298" s="4">
        <v>165.7</v>
      </c>
      <c r="Q298" s="4">
        <v>115.34050000000001</v>
      </c>
      <c r="R298" s="4">
        <v>9.8500999999999994</v>
      </c>
      <c r="S298" s="4">
        <v>125.2</v>
      </c>
      <c r="T298" s="4">
        <v>3076.3224</v>
      </c>
      <c r="W298" s="4">
        <v>0</v>
      </c>
      <c r="X298" s="4">
        <v>4.5057</v>
      </c>
      <c r="Y298" s="4">
        <v>12.5</v>
      </c>
      <c r="Z298" s="4">
        <v>852</v>
      </c>
      <c r="AA298" s="4">
        <v>882</v>
      </c>
      <c r="AB298" s="4">
        <v>889</v>
      </c>
      <c r="AC298" s="4">
        <v>57</v>
      </c>
      <c r="AD298" s="4">
        <v>6.1</v>
      </c>
      <c r="AE298" s="4">
        <v>0.14000000000000001</v>
      </c>
      <c r="AF298" s="4">
        <v>991</v>
      </c>
      <c r="AG298" s="4">
        <v>-12</v>
      </c>
      <c r="AH298" s="4">
        <v>14</v>
      </c>
      <c r="AI298" s="4">
        <v>32</v>
      </c>
      <c r="AJ298" s="4">
        <v>190</v>
      </c>
      <c r="AK298" s="4">
        <v>141</v>
      </c>
      <c r="AL298" s="4">
        <v>2.1</v>
      </c>
      <c r="AM298" s="4">
        <v>195</v>
      </c>
      <c r="AN298" s="4" t="s">
        <v>155</v>
      </c>
      <c r="AO298" s="4">
        <v>2</v>
      </c>
      <c r="AP298" s="5">
        <v>0.78121527777777777</v>
      </c>
      <c r="AQ298" s="4">
        <v>47.160148</v>
      </c>
      <c r="AR298" s="4">
        <v>-88.490570000000005</v>
      </c>
      <c r="AS298" s="4">
        <v>315.39999999999998</v>
      </c>
      <c r="AT298" s="4">
        <v>33.799999999999997</v>
      </c>
      <c r="AU298" s="4">
        <v>11</v>
      </c>
      <c r="AV298" s="4">
        <v>9</v>
      </c>
      <c r="AW298" s="4" t="s">
        <v>215</v>
      </c>
      <c r="AX298" s="4">
        <v>1</v>
      </c>
      <c r="AY298" s="4">
        <v>1.7</v>
      </c>
      <c r="AZ298" s="4">
        <v>2</v>
      </c>
      <c r="BA298" s="4">
        <v>14.023</v>
      </c>
      <c r="BB298" s="4">
        <v>17.489999999999998</v>
      </c>
      <c r="BC298" s="4">
        <v>1.25</v>
      </c>
      <c r="BD298" s="4">
        <v>11.489000000000001</v>
      </c>
      <c r="BE298" s="4">
        <v>2912.1219999999998</v>
      </c>
      <c r="BF298" s="4">
        <v>22.795999999999999</v>
      </c>
      <c r="BG298" s="4">
        <v>4.51</v>
      </c>
      <c r="BH298" s="4">
        <v>0.38500000000000001</v>
      </c>
      <c r="BI298" s="4">
        <v>4.8949999999999996</v>
      </c>
      <c r="BJ298" s="4">
        <v>3.407</v>
      </c>
      <c r="BK298" s="4">
        <v>0.29099999999999998</v>
      </c>
      <c r="BL298" s="4">
        <v>3.6970000000000001</v>
      </c>
      <c r="BM298" s="4">
        <v>28.691299999999998</v>
      </c>
      <c r="BQ298" s="4">
        <v>923.96199999999999</v>
      </c>
      <c r="BR298" s="4">
        <v>0.62376500000000001</v>
      </c>
      <c r="BS298" s="4">
        <v>-5</v>
      </c>
      <c r="BT298" s="4">
        <v>0.37517</v>
      </c>
      <c r="BU298" s="4">
        <v>15.243257</v>
      </c>
      <c r="BV298" s="4">
        <v>7.5784339999999997</v>
      </c>
    </row>
    <row r="299" spans="1:74" x14ac:dyDescent="0.25">
      <c r="A299" s="2">
        <v>42068</v>
      </c>
      <c r="B299" s="3">
        <v>3.1207175925925926E-2</v>
      </c>
      <c r="C299" s="4">
        <v>11.654</v>
      </c>
      <c r="D299" s="4">
        <v>0.1517</v>
      </c>
      <c r="E299" s="4">
        <v>1517.4493930000001</v>
      </c>
      <c r="F299" s="4">
        <v>185.9</v>
      </c>
      <c r="G299" s="4">
        <v>20.3</v>
      </c>
      <c r="H299" s="4">
        <v>3371.6</v>
      </c>
      <c r="J299" s="4">
        <v>5.27</v>
      </c>
      <c r="K299" s="4">
        <v>0.89539999999999997</v>
      </c>
      <c r="L299" s="4">
        <v>10.435600000000001</v>
      </c>
      <c r="M299" s="4">
        <v>0.13589999999999999</v>
      </c>
      <c r="N299" s="4">
        <v>166.44890000000001</v>
      </c>
      <c r="O299" s="4">
        <v>18.146699999999999</v>
      </c>
      <c r="P299" s="4">
        <v>184.6</v>
      </c>
      <c r="Q299" s="4">
        <v>125.7319</v>
      </c>
      <c r="R299" s="4">
        <v>13.707599999999999</v>
      </c>
      <c r="S299" s="4">
        <v>139.4</v>
      </c>
      <c r="T299" s="4">
        <v>3371.6041</v>
      </c>
      <c r="W299" s="4">
        <v>0</v>
      </c>
      <c r="X299" s="4">
        <v>4.7225999999999999</v>
      </c>
      <c r="Y299" s="4">
        <v>12.5</v>
      </c>
      <c r="Z299" s="4">
        <v>853</v>
      </c>
      <c r="AA299" s="4">
        <v>882</v>
      </c>
      <c r="AB299" s="4">
        <v>890</v>
      </c>
      <c r="AC299" s="4">
        <v>57</v>
      </c>
      <c r="AD299" s="4">
        <v>6.1</v>
      </c>
      <c r="AE299" s="4">
        <v>0.14000000000000001</v>
      </c>
      <c r="AF299" s="4">
        <v>991</v>
      </c>
      <c r="AG299" s="4">
        <v>-12</v>
      </c>
      <c r="AH299" s="4">
        <v>14</v>
      </c>
      <c r="AI299" s="4">
        <v>32</v>
      </c>
      <c r="AJ299" s="4">
        <v>190</v>
      </c>
      <c r="AK299" s="4">
        <v>141</v>
      </c>
      <c r="AL299" s="4">
        <v>2.1</v>
      </c>
      <c r="AM299" s="4">
        <v>195</v>
      </c>
      <c r="AN299" s="4" t="s">
        <v>155</v>
      </c>
      <c r="AO299" s="4">
        <v>2</v>
      </c>
      <c r="AP299" s="5">
        <v>0.78122685185185192</v>
      </c>
      <c r="AQ299" s="4">
        <v>47.160049000000001</v>
      </c>
      <c r="AR299" s="4">
        <v>-88.490627000000003</v>
      </c>
      <c r="AS299" s="4">
        <v>314.3</v>
      </c>
      <c r="AT299" s="4">
        <v>33.6</v>
      </c>
      <c r="AU299" s="4">
        <v>11</v>
      </c>
      <c r="AV299" s="4">
        <v>9</v>
      </c>
      <c r="AW299" s="4" t="s">
        <v>215</v>
      </c>
      <c r="AX299" s="4">
        <v>1.0878000000000001</v>
      </c>
      <c r="AY299" s="4">
        <v>1.8755999999999999</v>
      </c>
      <c r="AZ299" s="4">
        <v>2.2633999999999999</v>
      </c>
      <c r="BA299" s="4">
        <v>14.023</v>
      </c>
      <c r="BB299" s="4">
        <v>17.239999999999998</v>
      </c>
      <c r="BC299" s="4">
        <v>1.23</v>
      </c>
      <c r="BD299" s="4">
        <v>11.679</v>
      </c>
      <c r="BE299" s="4">
        <v>2902.9580000000001</v>
      </c>
      <c r="BF299" s="4">
        <v>24.056999999999999</v>
      </c>
      <c r="BG299" s="4">
        <v>4.8490000000000002</v>
      </c>
      <c r="BH299" s="4">
        <v>0.52900000000000003</v>
      </c>
      <c r="BI299" s="4">
        <v>5.3780000000000001</v>
      </c>
      <c r="BJ299" s="4">
        <v>3.6629999999999998</v>
      </c>
      <c r="BK299" s="4">
        <v>0.39900000000000002</v>
      </c>
      <c r="BL299" s="4">
        <v>4.0620000000000003</v>
      </c>
      <c r="BM299" s="4">
        <v>31.015699999999999</v>
      </c>
      <c r="BQ299" s="4">
        <v>955.21699999999998</v>
      </c>
      <c r="BR299" s="4">
        <v>0.62927500000000003</v>
      </c>
      <c r="BS299" s="4">
        <v>-5</v>
      </c>
      <c r="BT299" s="4">
        <v>0.374</v>
      </c>
      <c r="BU299" s="4">
        <v>15.377908</v>
      </c>
      <c r="BV299" s="4">
        <v>7.5548000000000002</v>
      </c>
    </row>
    <row r="300" spans="1:74" x14ac:dyDescent="0.25">
      <c r="A300" s="2">
        <v>42068</v>
      </c>
      <c r="B300" s="3">
        <v>3.121875E-2</v>
      </c>
      <c r="C300" s="4">
        <v>11.707000000000001</v>
      </c>
      <c r="D300" s="4">
        <v>0.14949999999999999</v>
      </c>
      <c r="E300" s="4">
        <v>1495.084746</v>
      </c>
      <c r="F300" s="4">
        <v>205.4</v>
      </c>
      <c r="G300" s="4">
        <v>23.9</v>
      </c>
      <c r="H300" s="4">
        <v>3531.1</v>
      </c>
      <c r="J300" s="4">
        <v>5.42</v>
      </c>
      <c r="K300" s="4">
        <v>0.89490000000000003</v>
      </c>
      <c r="L300" s="4">
        <v>10.475899999999999</v>
      </c>
      <c r="M300" s="4">
        <v>0.1338</v>
      </c>
      <c r="N300" s="4">
        <v>183.8201</v>
      </c>
      <c r="O300" s="4">
        <v>21.353100000000001</v>
      </c>
      <c r="P300" s="4">
        <v>205.2</v>
      </c>
      <c r="Q300" s="4">
        <v>138.85380000000001</v>
      </c>
      <c r="R300" s="4">
        <v>16.1297</v>
      </c>
      <c r="S300" s="4">
        <v>155</v>
      </c>
      <c r="T300" s="4">
        <v>3531.0740000000001</v>
      </c>
      <c r="W300" s="4">
        <v>0</v>
      </c>
      <c r="X300" s="4">
        <v>4.8502000000000001</v>
      </c>
      <c r="Y300" s="4">
        <v>12.5</v>
      </c>
      <c r="Z300" s="4">
        <v>853</v>
      </c>
      <c r="AA300" s="4">
        <v>881</v>
      </c>
      <c r="AB300" s="4">
        <v>890</v>
      </c>
      <c r="AC300" s="4">
        <v>57</v>
      </c>
      <c r="AD300" s="4">
        <v>6.1</v>
      </c>
      <c r="AE300" s="4">
        <v>0.14000000000000001</v>
      </c>
      <c r="AF300" s="4">
        <v>991</v>
      </c>
      <c r="AG300" s="4">
        <v>-12</v>
      </c>
      <c r="AH300" s="4">
        <v>13.585000000000001</v>
      </c>
      <c r="AI300" s="4">
        <v>32</v>
      </c>
      <c r="AJ300" s="4">
        <v>190.4</v>
      </c>
      <c r="AK300" s="4">
        <v>141</v>
      </c>
      <c r="AL300" s="4">
        <v>2</v>
      </c>
      <c r="AM300" s="4">
        <v>195</v>
      </c>
      <c r="AN300" s="4" t="s">
        <v>155</v>
      </c>
      <c r="AO300" s="4">
        <v>2</v>
      </c>
      <c r="AP300" s="5">
        <v>0.78123842592592585</v>
      </c>
      <c r="AQ300" s="4">
        <v>47.159927000000003</v>
      </c>
      <c r="AR300" s="4">
        <v>-88.490572999999998</v>
      </c>
      <c r="AS300" s="4">
        <v>313.89999999999998</v>
      </c>
      <c r="AT300" s="4">
        <v>33.799999999999997</v>
      </c>
      <c r="AU300" s="4">
        <v>11</v>
      </c>
      <c r="AV300" s="4">
        <v>9</v>
      </c>
      <c r="AW300" s="4" t="s">
        <v>215</v>
      </c>
      <c r="AX300" s="4">
        <v>1.1878</v>
      </c>
      <c r="AY300" s="4">
        <v>1.1097999999999999</v>
      </c>
      <c r="AZ300" s="4">
        <v>2.2999999999999998</v>
      </c>
      <c r="BA300" s="4">
        <v>14.023</v>
      </c>
      <c r="BB300" s="4">
        <v>17.149999999999999</v>
      </c>
      <c r="BC300" s="4">
        <v>1.22</v>
      </c>
      <c r="BD300" s="4">
        <v>11.749000000000001</v>
      </c>
      <c r="BE300" s="4">
        <v>2899.7190000000001</v>
      </c>
      <c r="BF300" s="4">
        <v>23.57</v>
      </c>
      <c r="BG300" s="4">
        <v>5.3280000000000003</v>
      </c>
      <c r="BH300" s="4">
        <v>0.61899999999999999</v>
      </c>
      <c r="BI300" s="4">
        <v>5.9470000000000001</v>
      </c>
      <c r="BJ300" s="4">
        <v>4.0250000000000004</v>
      </c>
      <c r="BK300" s="4">
        <v>0.46800000000000003</v>
      </c>
      <c r="BL300" s="4">
        <v>4.492</v>
      </c>
      <c r="BM300" s="4">
        <v>32.321399999999997</v>
      </c>
      <c r="BQ300" s="4">
        <v>976.15599999999995</v>
      </c>
      <c r="BR300" s="4">
        <v>0.51178500000000005</v>
      </c>
      <c r="BS300" s="4">
        <v>-5</v>
      </c>
      <c r="BT300" s="4">
        <v>0.374</v>
      </c>
      <c r="BU300" s="4">
        <v>12.506746</v>
      </c>
      <c r="BV300" s="4">
        <v>7.5548000000000002</v>
      </c>
    </row>
    <row r="301" spans="1:74" x14ac:dyDescent="0.25">
      <c r="A301" s="2">
        <v>42068</v>
      </c>
      <c r="B301" s="3">
        <v>3.123032407407407E-2</v>
      </c>
      <c r="C301" s="4">
        <v>11.587</v>
      </c>
      <c r="D301" s="4">
        <v>0.13089999999999999</v>
      </c>
      <c r="E301" s="4">
        <v>1308.6440680000001</v>
      </c>
      <c r="F301" s="4">
        <v>230</v>
      </c>
      <c r="G301" s="4">
        <v>24.1</v>
      </c>
      <c r="H301" s="4">
        <v>3453.3</v>
      </c>
      <c r="J301" s="4">
        <v>5.5</v>
      </c>
      <c r="K301" s="4">
        <v>0.89600000000000002</v>
      </c>
      <c r="L301" s="4">
        <v>10.3825</v>
      </c>
      <c r="M301" s="4">
        <v>0.1173</v>
      </c>
      <c r="N301" s="4">
        <v>206.0796</v>
      </c>
      <c r="O301" s="4">
        <v>21.560600000000001</v>
      </c>
      <c r="P301" s="4">
        <v>227.6</v>
      </c>
      <c r="Q301" s="4">
        <v>155.66820000000001</v>
      </c>
      <c r="R301" s="4">
        <v>16.2864</v>
      </c>
      <c r="S301" s="4">
        <v>172</v>
      </c>
      <c r="T301" s="4">
        <v>3453.3303999999998</v>
      </c>
      <c r="W301" s="4">
        <v>0</v>
      </c>
      <c r="X301" s="4">
        <v>4.9283000000000001</v>
      </c>
      <c r="Y301" s="4">
        <v>12.5</v>
      </c>
      <c r="Z301" s="4">
        <v>852</v>
      </c>
      <c r="AA301" s="4">
        <v>881</v>
      </c>
      <c r="AB301" s="4">
        <v>889</v>
      </c>
      <c r="AC301" s="4">
        <v>57</v>
      </c>
      <c r="AD301" s="4">
        <v>6.1</v>
      </c>
      <c r="AE301" s="4">
        <v>0.14000000000000001</v>
      </c>
      <c r="AF301" s="4">
        <v>991</v>
      </c>
      <c r="AG301" s="4">
        <v>-12</v>
      </c>
      <c r="AH301" s="4">
        <v>13.414999999999999</v>
      </c>
      <c r="AI301" s="4">
        <v>32</v>
      </c>
      <c r="AJ301" s="4">
        <v>190.6</v>
      </c>
      <c r="AK301" s="4">
        <v>141</v>
      </c>
      <c r="AL301" s="4">
        <v>2</v>
      </c>
      <c r="AM301" s="4">
        <v>195</v>
      </c>
      <c r="AN301" s="4" t="s">
        <v>155</v>
      </c>
      <c r="AO301" s="4">
        <v>2</v>
      </c>
      <c r="AP301" s="5">
        <v>0.78125</v>
      </c>
      <c r="AQ301" s="4">
        <v>47.159348000000001</v>
      </c>
      <c r="AR301" s="4">
        <v>-88.488774000000006</v>
      </c>
      <c r="AS301" s="4">
        <v>465</v>
      </c>
      <c r="AT301" s="4">
        <v>33.6</v>
      </c>
      <c r="AU301" s="4">
        <v>11</v>
      </c>
      <c r="AV301" s="4">
        <v>9</v>
      </c>
      <c r="AW301" s="4" t="s">
        <v>215</v>
      </c>
      <c r="AX301" s="4">
        <v>1.0244</v>
      </c>
      <c r="AY301" s="4">
        <v>1.0878000000000001</v>
      </c>
      <c r="AZ301" s="4">
        <v>1.861</v>
      </c>
      <c r="BA301" s="4">
        <v>14.023</v>
      </c>
      <c r="BB301" s="4">
        <v>17.350000000000001</v>
      </c>
      <c r="BC301" s="4">
        <v>1.24</v>
      </c>
      <c r="BD301" s="4">
        <v>11.601000000000001</v>
      </c>
      <c r="BE301" s="4">
        <v>2905.1729999999998</v>
      </c>
      <c r="BF301" s="4">
        <v>20.882999999999999</v>
      </c>
      <c r="BG301" s="4">
        <v>6.0389999999999997</v>
      </c>
      <c r="BH301" s="4">
        <v>0.63200000000000001</v>
      </c>
      <c r="BI301" s="4">
        <v>6.67</v>
      </c>
      <c r="BJ301" s="4">
        <v>4.5609999999999999</v>
      </c>
      <c r="BK301" s="4">
        <v>0.47699999999999998</v>
      </c>
      <c r="BL301" s="4">
        <v>5.0389999999999997</v>
      </c>
      <c r="BM301" s="4">
        <v>31.9542</v>
      </c>
      <c r="BQ301" s="4">
        <v>1002.676</v>
      </c>
      <c r="BR301" s="4">
        <v>0.46174999999999999</v>
      </c>
      <c r="BS301" s="4">
        <v>-5</v>
      </c>
      <c r="BT301" s="4">
        <v>0.37234</v>
      </c>
      <c r="BU301" s="4">
        <v>11.284015999999999</v>
      </c>
      <c r="BV301" s="4">
        <v>7.5212680000000001</v>
      </c>
    </row>
    <row r="302" spans="1:74" x14ac:dyDescent="0.25">
      <c r="A302" s="2">
        <v>42068</v>
      </c>
      <c r="B302" s="3">
        <v>3.1241898148148147E-2</v>
      </c>
      <c r="C302" s="4">
        <v>11.443</v>
      </c>
      <c r="D302" s="4">
        <v>0.1201</v>
      </c>
      <c r="E302" s="4">
        <v>1201.3300489999999</v>
      </c>
      <c r="F302" s="4">
        <v>241.5</v>
      </c>
      <c r="G302" s="4">
        <v>25.6</v>
      </c>
      <c r="H302" s="4">
        <v>3186.2</v>
      </c>
      <c r="J302" s="4">
        <v>5.28</v>
      </c>
      <c r="K302" s="4">
        <v>0.89749999999999996</v>
      </c>
      <c r="L302" s="4">
        <v>10.2706</v>
      </c>
      <c r="M302" s="4">
        <v>0.10780000000000001</v>
      </c>
      <c r="N302" s="4">
        <v>216.79329999999999</v>
      </c>
      <c r="O302" s="4">
        <v>22.9664</v>
      </c>
      <c r="P302" s="4">
        <v>239.8</v>
      </c>
      <c r="Q302" s="4">
        <v>163.7611</v>
      </c>
      <c r="R302" s="4">
        <v>17.348299999999998</v>
      </c>
      <c r="S302" s="4">
        <v>181.1</v>
      </c>
      <c r="T302" s="4">
        <v>3186.2170000000001</v>
      </c>
      <c r="W302" s="4">
        <v>0</v>
      </c>
      <c r="X302" s="4">
        <v>4.7371999999999996</v>
      </c>
      <c r="Y302" s="4">
        <v>12.5</v>
      </c>
      <c r="Z302" s="4">
        <v>853</v>
      </c>
      <c r="AA302" s="4">
        <v>881</v>
      </c>
      <c r="AB302" s="4">
        <v>890</v>
      </c>
      <c r="AC302" s="4">
        <v>57</v>
      </c>
      <c r="AD302" s="4">
        <v>6.1</v>
      </c>
      <c r="AE302" s="4">
        <v>0.14000000000000001</v>
      </c>
      <c r="AF302" s="4">
        <v>991</v>
      </c>
      <c r="AG302" s="4">
        <v>-12</v>
      </c>
      <c r="AH302" s="4">
        <v>14</v>
      </c>
      <c r="AI302" s="4">
        <v>32</v>
      </c>
      <c r="AJ302" s="4">
        <v>190.4</v>
      </c>
      <c r="AK302" s="4">
        <v>141</v>
      </c>
      <c r="AL302" s="4">
        <v>1.9</v>
      </c>
      <c r="AM302" s="4">
        <v>195</v>
      </c>
      <c r="AN302" s="4" t="s">
        <v>155</v>
      </c>
      <c r="AO302" s="4">
        <v>2</v>
      </c>
      <c r="AP302" s="5">
        <v>0.78126157407407415</v>
      </c>
      <c r="AQ302" s="4">
        <v>47.159162000000002</v>
      </c>
      <c r="AR302" s="4">
        <v>-88.488456999999997</v>
      </c>
      <c r="AS302" s="4">
        <v>485.6</v>
      </c>
      <c r="AT302" s="4">
        <v>33.6</v>
      </c>
      <c r="AU302" s="4">
        <v>11</v>
      </c>
      <c r="AV302" s="4">
        <v>9</v>
      </c>
      <c r="AW302" s="4" t="s">
        <v>215</v>
      </c>
      <c r="AX302" s="4">
        <v>1</v>
      </c>
      <c r="AY302" s="4">
        <v>1.1000000000000001</v>
      </c>
      <c r="AZ302" s="4">
        <v>1.8</v>
      </c>
      <c r="BA302" s="4">
        <v>14.023</v>
      </c>
      <c r="BB302" s="4">
        <v>17.61</v>
      </c>
      <c r="BC302" s="4">
        <v>1.26</v>
      </c>
      <c r="BD302" s="4">
        <v>11.414999999999999</v>
      </c>
      <c r="BE302" s="4">
        <v>2913.7849999999999</v>
      </c>
      <c r="BF302" s="4">
        <v>19.47</v>
      </c>
      <c r="BG302" s="4">
        <v>6.4409999999999998</v>
      </c>
      <c r="BH302" s="4">
        <v>0.68200000000000005</v>
      </c>
      <c r="BI302" s="4">
        <v>7.1230000000000002</v>
      </c>
      <c r="BJ302" s="4">
        <v>4.8650000000000002</v>
      </c>
      <c r="BK302" s="4">
        <v>0.51500000000000001</v>
      </c>
      <c r="BL302" s="4">
        <v>5.3810000000000002</v>
      </c>
      <c r="BM302" s="4">
        <v>29.892199999999999</v>
      </c>
      <c r="BQ302" s="4">
        <v>977.19799999999998</v>
      </c>
      <c r="BR302" s="4">
        <v>0.49058499999999999</v>
      </c>
      <c r="BS302" s="4">
        <v>-5</v>
      </c>
      <c r="BT302" s="4">
        <v>0.37041499999999999</v>
      </c>
      <c r="BU302" s="4">
        <v>11.988671</v>
      </c>
      <c r="BV302" s="4">
        <v>7.4823829999999996</v>
      </c>
    </row>
    <row r="303" spans="1:74" x14ac:dyDescent="0.25">
      <c r="A303" s="2">
        <v>42068</v>
      </c>
      <c r="B303" s="3">
        <v>3.1253472222222224E-2</v>
      </c>
      <c r="C303" s="4">
        <v>11.38</v>
      </c>
      <c r="D303" s="4">
        <v>0.1159</v>
      </c>
      <c r="E303" s="4">
        <v>1158.6143569999999</v>
      </c>
      <c r="F303" s="4">
        <v>279.7</v>
      </c>
      <c r="G303" s="4">
        <v>30.3</v>
      </c>
      <c r="H303" s="4">
        <v>3082.1</v>
      </c>
      <c r="J303" s="4">
        <v>4.95</v>
      </c>
      <c r="K303" s="4">
        <v>0.8982</v>
      </c>
      <c r="L303" s="4">
        <v>10.2216</v>
      </c>
      <c r="M303" s="4">
        <v>0.1041</v>
      </c>
      <c r="N303" s="4">
        <v>251.22800000000001</v>
      </c>
      <c r="O303" s="4">
        <v>27.215599999999998</v>
      </c>
      <c r="P303" s="4">
        <v>278.39999999999998</v>
      </c>
      <c r="Q303" s="4">
        <v>189.7723</v>
      </c>
      <c r="R303" s="4">
        <v>20.5581</v>
      </c>
      <c r="S303" s="4">
        <v>210.3</v>
      </c>
      <c r="T303" s="4">
        <v>3082.1046999999999</v>
      </c>
      <c r="W303" s="4">
        <v>0</v>
      </c>
      <c r="X303" s="4">
        <v>4.4466999999999999</v>
      </c>
      <c r="Y303" s="4">
        <v>12.6</v>
      </c>
      <c r="Z303" s="4">
        <v>853</v>
      </c>
      <c r="AA303" s="4">
        <v>880</v>
      </c>
      <c r="AB303" s="4">
        <v>890</v>
      </c>
      <c r="AC303" s="4">
        <v>57</v>
      </c>
      <c r="AD303" s="4">
        <v>6.1</v>
      </c>
      <c r="AE303" s="4">
        <v>0.14000000000000001</v>
      </c>
      <c r="AF303" s="4">
        <v>991</v>
      </c>
      <c r="AG303" s="4">
        <v>-12</v>
      </c>
      <c r="AH303" s="4">
        <v>14</v>
      </c>
      <c r="AI303" s="4">
        <v>32</v>
      </c>
      <c r="AJ303" s="4">
        <v>191</v>
      </c>
      <c r="AK303" s="4">
        <v>141</v>
      </c>
      <c r="AL303" s="4">
        <v>2</v>
      </c>
      <c r="AM303" s="4">
        <v>195</v>
      </c>
      <c r="AN303" s="4" t="s">
        <v>155</v>
      </c>
      <c r="AO303" s="4">
        <v>2</v>
      </c>
      <c r="AP303" s="5">
        <v>0.78127314814814808</v>
      </c>
      <c r="AQ303" s="4">
        <v>47.159356000000002</v>
      </c>
      <c r="AR303" s="4">
        <v>-88.489321000000004</v>
      </c>
      <c r="AS303" s="4">
        <v>391.1</v>
      </c>
      <c r="AT303" s="4">
        <v>36.799999999999997</v>
      </c>
      <c r="AU303" s="4">
        <v>11</v>
      </c>
      <c r="AV303" s="4">
        <v>9</v>
      </c>
      <c r="AW303" s="4" t="s">
        <v>215</v>
      </c>
      <c r="AX303" s="4">
        <v>1.087788</v>
      </c>
      <c r="AY303" s="4">
        <v>1.1877880000000001</v>
      </c>
      <c r="AZ303" s="4">
        <v>1.887788</v>
      </c>
      <c r="BA303" s="4">
        <v>14.023</v>
      </c>
      <c r="BB303" s="4">
        <v>17.72</v>
      </c>
      <c r="BC303" s="4">
        <v>1.26</v>
      </c>
      <c r="BD303" s="4">
        <v>11.333</v>
      </c>
      <c r="BE303" s="4">
        <v>2917.1750000000002</v>
      </c>
      <c r="BF303" s="4">
        <v>18.902999999999999</v>
      </c>
      <c r="BG303" s="4">
        <v>7.508</v>
      </c>
      <c r="BH303" s="4">
        <v>0.81299999999999994</v>
      </c>
      <c r="BI303" s="4">
        <v>8.3219999999999992</v>
      </c>
      <c r="BJ303" s="4">
        <v>5.6719999999999997</v>
      </c>
      <c r="BK303" s="4">
        <v>0.61399999999999999</v>
      </c>
      <c r="BL303" s="4">
        <v>6.2859999999999996</v>
      </c>
      <c r="BM303" s="4">
        <v>29.087900000000001</v>
      </c>
      <c r="BQ303" s="4">
        <v>922.75</v>
      </c>
      <c r="BR303" s="4">
        <v>0.52233799999999997</v>
      </c>
      <c r="BS303" s="4">
        <v>-5</v>
      </c>
      <c r="BT303" s="4">
        <v>0.36975599999999997</v>
      </c>
      <c r="BU303" s="4">
        <v>12.764627000000001</v>
      </c>
      <c r="BV303" s="4">
        <v>7.4690760000000003</v>
      </c>
    </row>
    <row r="304" spans="1:74" x14ac:dyDescent="0.25">
      <c r="A304" s="2">
        <v>42068</v>
      </c>
      <c r="B304" s="3">
        <v>3.1265046296296298E-2</v>
      </c>
      <c r="C304" s="4">
        <v>11.38</v>
      </c>
      <c r="D304" s="4">
        <v>0.11459999999999999</v>
      </c>
      <c r="E304" s="4">
        <v>1145.8808509999999</v>
      </c>
      <c r="F304" s="4">
        <v>288.89999999999998</v>
      </c>
      <c r="G304" s="4">
        <v>49.1</v>
      </c>
      <c r="H304" s="4">
        <v>2981.3</v>
      </c>
      <c r="J304" s="4">
        <v>4.78</v>
      </c>
      <c r="K304" s="4">
        <v>0.89829999999999999</v>
      </c>
      <c r="L304" s="4">
        <v>10.2227</v>
      </c>
      <c r="M304" s="4">
        <v>0.10290000000000001</v>
      </c>
      <c r="N304" s="4">
        <v>259.50639999999999</v>
      </c>
      <c r="O304" s="4">
        <v>44.072400000000002</v>
      </c>
      <c r="P304" s="4">
        <v>303.60000000000002</v>
      </c>
      <c r="Q304" s="4">
        <v>196.0257</v>
      </c>
      <c r="R304" s="4">
        <v>33.291400000000003</v>
      </c>
      <c r="S304" s="4">
        <v>229.3</v>
      </c>
      <c r="T304" s="4">
        <v>2981.2757999999999</v>
      </c>
      <c r="W304" s="4">
        <v>0</v>
      </c>
      <c r="X304" s="4">
        <v>4.2922000000000002</v>
      </c>
      <c r="Y304" s="4">
        <v>12.5</v>
      </c>
      <c r="Z304" s="4">
        <v>852</v>
      </c>
      <c r="AA304" s="4">
        <v>881</v>
      </c>
      <c r="AB304" s="4">
        <v>890</v>
      </c>
      <c r="AC304" s="4">
        <v>57</v>
      </c>
      <c r="AD304" s="4">
        <v>6.1</v>
      </c>
      <c r="AE304" s="4">
        <v>0.14000000000000001</v>
      </c>
      <c r="AF304" s="4">
        <v>991</v>
      </c>
      <c r="AG304" s="4">
        <v>-12</v>
      </c>
      <c r="AH304" s="4">
        <v>14</v>
      </c>
      <c r="AI304" s="4">
        <v>32</v>
      </c>
      <c r="AJ304" s="4">
        <v>191</v>
      </c>
      <c r="AK304" s="4">
        <v>141</v>
      </c>
      <c r="AL304" s="4">
        <v>2</v>
      </c>
      <c r="AM304" s="4">
        <v>195</v>
      </c>
      <c r="AN304" s="4" t="s">
        <v>155</v>
      </c>
      <c r="AO304" s="4">
        <v>2</v>
      </c>
      <c r="AP304" s="5">
        <v>0.78128472222222223</v>
      </c>
      <c r="AQ304" s="4">
        <v>47.158589999999997</v>
      </c>
      <c r="AR304" s="4">
        <v>-88.487594999999999</v>
      </c>
      <c r="AS304" s="4">
        <v>433</v>
      </c>
      <c r="AT304" s="4">
        <v>36.9</v>
      </c>
      <c r="AU304" s="4">
        <v>11</v>
      </c>
      <c r="AV304" s="4">
        <v>9</v>
      </c>
      <c r="AW304" s="4" t="s">
        <v>215</v>
      </c>
      <c r="AX304" s="4">
        <v>0.9244</v>
      </c>
      <c r="AY304" s="4">
        <v>1.2</v>
      </c>
      <c r="AZ304" s="4">
        <v>1.9878</v>
      </c>
      <c r="BA304" s="4">
        <v>14.023</v>
      </c>
      <c r="BB304" s="4">
        <v>17.739999999999998</v>
      </c>
      <c r="BC304" s="4">
        <v>1.26</v>
      </c>
      <c r="BD304" s="4">
        <v>11.321</v>
      </c>
      <c r="BE304" s="4">
        <v>2920.277</v>
      </c>
      <c r="BF304" s="4">
        <v>18.715</v>
      </c>
      <c r="BG304" s="4">
        <v>7.7629999999999999</v>
      </c>
      <c r="BH304" s="4">
        <v>1.3180000000000001</v>
      </c>
      <c r="BI304" s="4">
        <v>9.0820000000000007</v>
      </c>
      <c r="BJ304" s="4">
        <v>5.8639999999999999</v>
      </c>
      <c r="BK304" s="4">
        <v>0.996</v>
      </c>
      <c r="BL304" s="4">
        <v>6.86</v>
      </c>
      <c r="BM304" s="4">
        <v>28.1632</v>
      </c>
      <c r="BQ304" s="4">
        <v>891.54300000000001</v>
      </c>
      <c r="BR304" s="4">
        <v>0.51868499999999995</v>
      </c>
      <c r="BS304" s="4">
        <v>-5</v>
      </c>
      <c r="BT304" s="4">
        <v>0.366757</v>
      </c>
      <c r="BU304" s="4">
        <v>12.675357</v>
      </c>
      <c r="BV304" s="4">
        <v>7.4084859999999999</v>
      </c>
    </row>
    <row r="305" spans="1:74" x14ac:dyDescent="0.25">
      <c r="A305" s="2">
        <v>42068</v>
      </c>
      <c r="B305" s="3">
        <v>3.1276620370370371E-2</v>
      </c>
      <c r="C305" s="4">
        <v>11.38</v>
      </c>
      <c r="D305" s="4">
        <v>0.114</v>
      </c>
      <c r="E305" s="4">
        <v>1140</v>
      </c>
      <c r="F305" s="4">
        <v>284.39999999999998</v>
      </c>
      <c r="G305" s="4">
        <v>139</v>
      </c>
      <c r="H305" s="4">
        <v>2957.1</v>
      </c>
      <c r="J305" s="4">
        <v>4.5999999999999996</v>
      </c>
      <c r="K305" s="4">
        <v>0.89829999999999999</v>
      </c>
      <c r="L305" s="4">
        <v>10.223100000000001</v>
      </c>
      <c r="M305" s="4">
        <v>0.1024</v>
      </c>
      <c r="N305" s="4">
        <v>255.46680000000001</v>
      </c>
      <c r="O305" s="4">
        <v>124.9117</v>
      </c>
      <c r="P305" s="4">
        <v>380.4</v>
      </c>
      <c r="Q305" s="4">
        <v>192.9742</v>
      </c>
      <c r="R305" s="4">
        <v>94.355699999999999</v>
      </c>
      <c r="S305" s="4">
        <v>287.3</v>
      </c>
      <c r="T305" s="4">
        <v>2957.0581000000002</v>
      </c>
      <c r="W305" s="4">
        <v>0</v>
      </c>
      <c r="X305" s="4">
        <v>4.1322999999999999</v>
      </c>
      <c r="Y305" s="4">
        <v>12.5</v>
      </c>
      <c r="Z305" s="4">
        <v>853</v>
      </c>
      <c r="AA305" s="4">
        <v>881</v>
      </c>
      <c r="AB305" s="4">
        <v>891</v>
      </c>
      <c r="AC305" s="4">
        <v>57</v>
      </c>
      <c r="AD305" s="4">
        <v>6.1</v>
      </c>
      <c r="AE305" s="4">
        <v>0.14000000000000001</v>
      </c>
      <c r="AF305" s="4">
        <v>991</v>
      </c>
      <c r="AG305" s="4">
        <v>-12</v>
      </c>
      <c r="AH305" s="4">
        <v>14</v>
      </c>
      <c r="AI305" s="4">
        <v>32</v>
      </c>
      <c r="AJ305" s="4">
        <v>191</v>
      </c>
      <c r="AK305" s="4">
        <v>141</v>
      </c>
      <c r="AL305" s="4">
        <v>2</v>
      </c>
      <c r="AM305" s="4">
        <v>195</v>
      </c>
      <c r="AN305" s="4" t="s">
        <v>155</v>
      </c>
      <c r="AO305" s="4">
        <v>2</v>
      </c>
      <c r="AP305" s="5">
        <v>0.78129629629629627</v>
      </c>
      <c r="AQ305" s="4">
        <v>47.158394000000001</v>
      </c>
      <c r="AR305" s="4">
        <v>-88.487188000000003</v>
      </c>
      <c r="AS305" s="4">
        <v>440.4</v>
      </c>
      <c r="AT305" s="4">
        <v>36.799999999999997</v>
      </c>
      <c r="AU305" s="4">
        <v>11</v>
      </c>
      <c r="AV305" s="4">
        <v>9</v>
      </c>
      <c r="AW305" s="4" t="s">
        <v>215</v>
      </c>
      <c r="AX305" s="4">
        <v>0.98780000000000001</v>
      </c>
      <c r="AY305" s="4">
        <v>1.0244</v>
      </c>
      <c r="AZ305" s="4">
        <v>1.8244</v>
      </c>
      <c r="BA305" s="4">
        <v>14.023</v>
      </c>
      <c r="BB305" s="4">
        <v>17.739999999999998</v>
      </c>
      <c r="BC305" s="4">
        <v>1.27</v>
      </c>
      <c r="BD305" s="4">
        <v>11.317</v>
      </c>
      <c r="BE305" s="4">
        <v>2921.0940000000001</v>
      </c>
      <c r="BF305" s="4">
        <v>18.625</v>
      </c>
      <c r="BG305" s="4">
        <v>7.6440000000000001</v>
      </c>
      <c r="BH305" s="4">
        <v>3.738</v>
      </c>
      <c r="BI305" s="4">
        <v>11.382</v>
      </c>
      <c r="BJ305" s="4">
        <v>5.774</v>
      </c>
      <c r="BK305" s="4">
        <v>2.823</v>
      </c>
      <c r="BL305" s="4">
        <v>8.5980000000000008</v>
      </c>
      <c r="BM305" s="4">
        <v>27.941199999999998</v>
      </c>
      <c r="BQ305" s="4">
        <v>858.53800000000001</v>
      </c>
      <c r="BR305" s="4">
        <v>0.40708499999999997</v>
      </c>
      <c r="BS305" s="4">
        <v>-5</v>
      </c>
      <c r="BT305" s="4">
        <v>0.36624499999999999</v>
      </c>
      <c r="BU305" s="4">
        <v>9.9481400000000004</v>
      </c>
      <c r="BV305" s="4">
        <v>7.3981490000000001</v>
      </c>
    </row>
    <row r="306" spans="1:74" x14ac:dyDescent="0.25">
      <c r="A306" s="2">
        <v>42068</v>
      </c>
      <c r="B306" s="3">
        <v>3.1288194444444445E-2</v>
      </c>
      <c r="C306" s="4">
        <v>11.388</v>
      </c>
      <c r="D306" s="4">
        <v>0.11700000000000001</v>
      </c>
      <c r="E306" s="4">
        <v>1170.3104579999999</v>
      </c>
      <c r="F306" s="4">
        <v>272.2</v>
      </c>
      <c r="G306" s="4">
        <v>135.9</v>
      </c>
      <c r="H306" s="4">
        <v>2919.4</v>
      </c>
      <c r="J306" s="4">
        <v>4.5999999999999996</v>
      </c>
      <c r="K306" s="4">
        <v>0.89829999999999999</v>
      </c>
      <c r="L306" s="4">
        <v>10.2294</v>
      </c>
      <c r="M306" s="4">
        <v>0.1051</v>
      </c>
      <c r="N306" s="4">
        <v>244.5403</v>
      </c>
      <c r="O306" s="4">
        <v>122.09050000000001</v>
      </c>
      <c r="P306" s="4">
        <v>366.6</v>
      </c>
      <c r="Q306" s="4">
        <v>184.72059999999999</v>
      </c>
      <c r="R306" s="4">
        <v>92.224599999999995</v>
      </c>
      <c r="S306" s="4">
        <v>276.89999999999998</v>
      </c>
      <c r="T306" s="4">
        <v>2919.4094</v>
      </c>
      <c r="W306" s="4">
        <v>0</v>
      </c>
      <c r="X306" s="4">
        <v>4.1321000000000003</v>
      </c>
      <c r="Y306" s="4">
        <v>12.5</v>
      </c>
      <c r="Z306" s="4">
        <v>852</v>
      </c>
      <c r="AA306" s="4">
        <v>881</v>
      </c>
      <c r="AB306" s="4">
        <v>890</v>
      </c>
      <c r="AC306" s="4">
        <v>57</v>
      </c>
      <c r="AD306" s="4">
        <v>6.1</v>
      </c>
      <c r="AE306" s="4">
        <v>0.14000000000000001</v>
      </c>
      <c r="AF306" s="4">
        <v>991</v>
      </c>
      <c r="AG306" s="4">
        <v>-12</v>
      </c>
      <c r="AH306" s="4">
        <v>14</v>
      </c>
      <c r="AI306" s="4">
        <v>32</v>
      </c>
      <c r="AJ306" s="4">
        <v>191</v>
      </c>
      <c r="AK306" s="4">
        <v>141</v>
      </c>
      <c r="AL306" s="4">
        <v>2</v>
      </c>
      <c r="AM306" s="4">
        <v>195</v>
      </c>
      <c r="AN306" s="4" t="s">
        <v>155</v>
      </c>
      <c r="AO306" s="4">
        <v>2</v>
      </c>
      <c r="AP306" s="5">
        <v>0.78130787037037042</v>
      </c>
      <c r="AQ306" s="4">
        <v>47.157877999999997</v>
      </c>
      <c r="AR306" s="4">
        <v>-88.487525000000005</v>
      </c>
      <c r="AS306" s="4">
        <v>623.5</v>
      </c>
      <c r="AT306" s="4">
        <v>36.799999999999997</v>
      </c>
      <c r="AU306" s="4">
        <v>11</v>
      </c>
      <c r="AV306" s="4">
        <v>9</v>
      </c>
      <c r="AW306" s="4" t="s">
        <v>215</v>
      </c>
      <c r="AX306" s="4">
        <v>1.1756</v>
      </c>
      <c r="AY306" s="4">
        <v>1</v>
      </c>
      <c r="AZ306" s="4">
        <v>1.8877999999999999</v>
      </c>
      <c r="BA306" s="4">
        <v>14.023</v>
      </c>
      <c r="BB306" s="4">
        <v>17.73</v>
      </c>
      <c r="BC306" s="4">
        <v>1.26</v>
      </c>
      <c r="BD306" s="4">
        <v>11.321999999999999</v>
      </c>
      <c r="BE306" s="4">
        <v>2921.444</v>
      </c>
      <c r="BF306" s="4">
        <v>19.109000000000002</v>
      </c>
      <c r="BG306" s="4">
        <v>7.3140000000000001</v>
      </c>
      <c r="BH306" s="4">
        <v>3.6509999999999998</v>
      </c>
      <c r="BI306" s="4">
        <v>10.965</v>
      </c>
      <c r="BJ306" s="4">
        <v>5.5250000000000004</v>
      </c>
      <c r="BK306" s="4">
        <v>2.758</v>
      </c>
      <c r="BL306" s="4">
        <v>8.2829999999999995</v>
      </c>
      <c r="BM306" s="4">
        <v>27.5717</v>
      </c>
      <c r="BQ306" s="4">
        <v>858.07100000000003</v>
      </c>
      <c r="BR306" s="4">
        <v>0.35090500000000002</v>
      </c>
      <c r="BS306" s="4">
        <v>-5</v>
      </c>
      <c r="BT306" s="4">
        <v>0.36717</v>
      </c>
      <c r="BU306" s="4">
        <v>8.5752410000000001</v>
      </c>
      <c r="BV306" s="4">
        <v>7.4168339999999997</v>
      </c>
    </row>
    <row r="307" spans="1:74" x14ac:dyDescent="0.25">
      <c r="A307" s="2">
        <v>42068</v>
      </c>
      <c r="B307" s="3">
        <v>3.1299768518518518E-2</v>
      </c>
      <c r="C307" s="4">
        <v>11.645</v>
      </c>
      <c r="D307" s="4">
        <v>0.14560000000000001</v>
      </c>
      <c r="E307" s="4">
        <v>1456.2581700000001</v>
      </c>
      <c r="F307" s="4">
        <v>264.89999999999998</v>
      </c>
      <c r="G307" s="4">
        <v>52.4</v>
      </c>
      <c r="H307" s="4">
        <v>3056.7</v>
      </c>
      <c r="J307" s="4">
        <v>4.5999999999999996</v>
      </c>
      <c r="K307" s="4">
        <v>0.89580000000000004</v>
      </c>
      <c r="L307" s="4">
        <v>10.431800000000001</v>
      </c>
      <c r="M307" s="4">
        <v>0.1305</v>
      </c>
      <c r="N307" s="4">
        <v>237.3245</v>
      </c>
      <c r="O307" s="4">
        <v>46.9726</v>
      </c>
      <c r="P307" s="4">
        <v>284.3</v>
      </c>
      <c r="Q307" s="4">
        <v>179.26990000000001</v>
      </c>
      <c r="R307" s="4">
        <v>35.482100000000003</v>
      </c>
      <c r="S307" s="4">
        <v>214.8</v>
      </c>
      <c r="T307" s="4">
        <v>3056.6732000000002</v>
      </c>
      <c r="W307" s="4">
        <v>0</v>
      </c>
      <c r="X307" s="4">
        <v>4.1207000000000003</v>
      </c>
      <c r="Y307" s="4">
        <v>12.5</v>
      </c>
      <c r="Z307" s="4">
        <v>853</v>
      </c>
      <c r="AA307" s="4">
        <v>881</v>
      </c>
      <c r="AB307" s="4">
        <v>890</v>
      </c>
      <c r="AC307" s="4">
        <v>57</v>
      </c>
      <c r="AD307" s="4">
        <v>6.1</v>
      </c>
      <c r="AE307" s="4">
        <v>0.14000000000000001</v>
      </c>
      <c r="AF307" s="4">
        <v>991</v>
      </c>
      <c r="AG307" s="4">
        <v>-12</v>
      </c>
      <c r="AH307" s="4">
        <v>14</v>
      </c>
      <c r="AI307" s="4">
        <v>32</v>
      </c>
      <c r="AJ307" s="4">
        <v>191</v>
      </c>
      <c r="AK307" s="4">
        <v>141</v>
      </c>
      <c r="AL307" s="4">
        <v>1.9</v>
      </c>
      <c r="AM307" s="4">
        <v>195</v>
      </c>
      <c r="AN307" s="4" t="s">
        <v>155</v>
      </c>
      <c r="AO307" s="4">
        <v>2</v>
      </c>
      <c r="AP307" s="5">
        <v>0.78131944444444434</v>
      </c>
      <c r="AQ307" s="4">
        <v>47.158067000000003</v>
      </c>
      <c r="AR307" s="4">
        <v>-88.487009999999998</v>
      </c>
      <c r="AS307" s="4">
        <v>493.7</v>
      </c>
      <c r="AT307" s="4">
        <v>37.5</v>
      </c>
      <c r="AU307" s="4">
        <v>11</v>
      </c>
      <c r="AV307" s="4">
        <v>9</v>
      </c>
      <c r="AW307" s="4" t="s">
        <v>215</v>
      </c>
      <c r="AX307" s="4">
        <v>1.2</v>
      </c>
      <c r="AY307" s="4">
        <v>1.0878000000000001</v>
      </c>
      <c r="AZ307" s="4">
        <v>1.9878</v>
      </c>
      <c r="BA307" s="4">
        <v>14.023</v>
      </c>
      <c r="BB307" s="4">
        <v>17.309999999999999</v>
      </c>
      <c r="BC307" s="4">
        <v>1.23</v>
      </c>
      <c r="BD307" s="4">
        <v>11.631</v>
      </c>
      <c r="BE307" s="4">
        <v>2912.8130000000001</v>
      </c>
      <c r="BF307" s="4">
        <v>23.184000000000001</v>
      </c>
      <c r="BG307" s="4">
        <v>6.94</v>
      </c>
      <c r="BH307" s="4">
        <v>1.3740000000000001</v>
      </c>
      <c r="BI307" s="4">
        <v>8.3130000000000006</v>
      </c>
      <c r="BJ307" s="4">
        <v>5.242</v>
      </c>
      <c r="BK307" s="4">
        <v>1.038</v>
      </c>
      <c r="BL307" s="4">
        <v>6.28</v>
      </c>
      <c r="BM307" s="4">
        <v>28.2242</v>
      </c>
      <c r="BQ307" s="4">
        <v>836.61199999999997</v>
      </c>
      <c r="BR307" s="4">
        <v>0.39442500000000003</v>
      </c>
      <c r="BS307" s="4">
        <v>-5</v>
      </c>
      <c r="BT307" s="4">
        <v>0.36599999999999999</v>
      </c>
      <c r="BU307" s="4">
        <v>9.6387610000000006</v>
      </c>
      <c r="BV307" s="4">
        <v>7.3932000000000002</v>
      </c>
    </row>
    <row r="308" spans="1:74" x14ac:dyDescent="0.25">
      <c r="A308" s="2">
        <v>42068</v>
      </c>
      <c r="B308" s="3">
        <v>3.1311342592592592E-2</v>
      </c>
      <c r="C308" s="4">
        <v>12.044</v>
      </c>
      <c r="D308" s="4">
        <v>0.21490000000000001</v>
      </c>
      <c r="E308" s="4">
        <v>2149.302326</v>
      </c>
      <c r="F308" s="4">
        <v>264.2</v>
      </c>
      <c r="G308" s="4">
        <v>26.3</v>
      </c>
      <c r="H308" s="4">
        <v>3412.7</v>
      </c>
      <c r="J308" s="4">
        <v>4.5999999999999996</v>
      </c>
      <c r="K308" s="4">
        <v>0.89170000000000005</v>
      </c>
      <c r="L308" s="4">
        <v>10.739100000000001</v>
      </c>
      <c r="M308" s="4">
        <v>0.19159999999999999</v>
      </c>
      <c r="N308" s="4">
        <v>235.58519999999999</v>
      </c>
      <c r="O308" s="4">
        <v>23.4541</v>
      </c>
      <c r="P308" s="4">
        <v>259</v>
      </c>
      <c r="Q308" s="4">
        <v>177.95609999999999</v>
      </c>
      <c r="R308" s="4">
        <v>17.716699999999999</v>
      </c>
      <c r="S308" s="4">
        <v>195.7</v>
      </c>
      <c r="T308" s="4">
        <v>3412.7456000000002</v>
      </c>
      <c r="W308" s="4">
        <v>0</v>
      </c>
      <c r="X308" s="4">
        <v>4.1017000000000001</v>
      </c>
      <c r="Y308" s="4">
        <v>12.5</v>
      </c>
      <c r="Z308" s="4">
        <v>853</v>
      </c>
      <c r="AA308" s="4">
        <v>882</v>
      </c>
      <c r="AB308" s="4">
        <v>889</v>
      </c>
      <c r="AC308" s="4">
        <v>57</v>
      </c>
      <c r="AD308" s="4">
        <v>6.1</v>
      </c>
      <c r="AE308" s="4">
        <v>0.14000000000000001</v>
      </c>
      <c r="AF308" s="4">
        <v>991</v>
      </c>
      <c r="AG308" s="4">
        <v>-12</v>
      </c>
      <c r="AH308" s="4">
        <v>13.585000000000001</v>
      </c>
      <c r="AI308" s="4">
        <v>32</v>
      </c>
      <c r="AJ308" s="4">
        <v>191</v>
      </c>
      <c r="AK308" s="4">
        <v>141</v>
      </c>
      <c r="AL308" s="4">
        <v>1.9</v>
      </c>
      <c r="AM308" s="4">
        <v>195</v>
      </c>
      <c r="AN308" s="4" t="s">
        <v>155</v>
      </c>
      <c r="AO308" s="4">
        <v>2</v>
      </c>
      <c r="AP308" s="5">
        <v>0.78133101851851849</v>
      </c>
      <c r="AQ308" s="4">
        <v>47.158054999999997</v>
      </c>
      <c r="AR308" s="4">
        <v>-88.486729999999994</v>
      </c>
      <c r="AS308" s="4">
        <v>452</v>
      </c>
      <c r="AT308" s="4">
        <v>37.5</v>
      </c>
      <c r="AU308" s="4">
        <v>11</v>
      </c>
      <c r="AV308" s="4">
        <v>9</v>
      </c>
      <c r="AW308" s="4" t="s">
        <v>215</v>
      </c>
      <c r="AX308" s="4">
        <v>1.2</v>
      </c>
      <c r="AY308" s="4">
        <v>1.0122</v>
      </c>
      <c r="AZ308" s="4">
        <v>1.7365999999999999</v>
      </c>
      <c r="BA308" s="4">
        <v>14.023</v>
      </c>
      <c r="BB308" s="4">
        <v>16.64</v>
      </c>
      <c r="BC308" s="4">
        <v>1.19</v>
      </c>
      <c r="BD308" s="4">
        <v>12.148</v>
      </c>
      <c r="BE308" s="4">
        <v>2890.732</v>
      </c>
      <c r="BF308" s="4">
        <v>32.834000000000003</v>
      </c>
      <c r="BG308" s="4">
        <v>6.641</v>
      </c>
      <c r="BH308" s="4">
        <v>0.66100000000000003</v>
      </c>
      <c r="BI308" s="4">
        <v>7.3019999999999996</v>
      </c>
      <c r="BJ308" s="4">
        <v>5.016</v>
      </c>
      <c r="BK308" s="4">
        <v>0.499</v>
      </c>
      <c r="BL308" s="4">
        <v>5.516</v>
      </c>
      <c r="BM308" s="4">
        <v>30.378499999999999</v>
      </c>
      <c r="BQ308" s="4">
        <v>802.79600000000005</v>
      </c>
      <c r="BR308" s="4">
        <v>0.51224999999999998</v>
      </c>
      <c r="BS308" s="4">
        <v>-5</v>
      </c>
      <c r="BT308" s="4">
        <v>0.36516999999999999</v>
      </c>
      <c r="BU308" s="4">
        <v>12.518109000000001</v>
      </c>
      <c r="BV308" s="4">
        <v>7.3764339999999997</v>
      </c>
    </row>
    <row r="309" spans="1:74" x14ac:dyDescent="0.25">
      <c r="A309" s="2">
        <v>42068</v>
      </c>
      <c r="B309" s="3">
        <v>3.1322916666666666E-2</v>
      </c>
      <c r="C309" s="4">
        <v>12.465</v>
      </c>
      <c r="D309" s="4">
        <v>0.27689999999999998</v>
      </c>
      <c r="E309" s="4">
        <v>2768.9337919999998</v>
      </c>
      <c r="F309" s="4">
        <v>263.7</v>
      </c>
      <c r="G309" s="4">
        <v>4.8</v>
      </c>
      <c r="H309" s="4">
        <v>3994.4</v>
      </c>
      <c r="J309" s="4">
        <v>4.67</v>
      </c>
      <c r="K309" s="4">
        <v>0.88719999999999999</v>
      </c>
      <c r="L309" s="4">
        <v>11.0594</v>
      </c>
      <c r="M309" s="4">
        <v>0.2457</v>
      </c>
      <c r="N309" s="4">
        <v>233.95079999999999</v>
      </c>
      <c r="O309" s="4">
        <v>4.2923999999999998</v>
      </c>
      <c r="P309" s="4">
        <v>238.2</v>
      </c>
      <c r="Q309" s="4">
        <v>176.72149999999999</v>
      </c>
      <c r="R309" s="4">
        <v>3.2423999999999999</v>
      </c>
      <c r="S309" s="4">
        <v>180</v>
      </c>
      <c r="T309" s="4">
        <v>3994.4386</v>
      </c>
      <c r="W309" s="4">
        <v>0</v>
      </c>
      <c r="X309" s="4">
        <v>4.1460999999999997</v>
      </c>
      <c r="Y309" s="4">
        <v>12.5</v>
      </c>
      <c r="Z309" s="4">
        <v>852</v>
      </c>
      <c r="AA309" s="4">
        <v>882</v>
      </c>
      <c r="AB309" s="4">
        <v>888</v>
      </c>
      <c r="AC309" s="4">
        <v>57</v>
      </c>
      <c r="AD309" s="4">
        <v>6.1</v>
      </c>
      <c r="AE309" s="4">
        <v>0.14000000000000001</v>
      </c>
      <c r="AF309" s="4">
        <v>991</v>
      </c>
      <c r="AG309" s="4">
        <v>-12</v>
      </c>
      <c r="AH309" s="4">
        <v>13</v>
      </c>
      <c r="AI309" s="4">
        <v>32</v>
      </c>
      <c r="AJ309" s="4">
        <v>191</v>
      </c>
      <c r="AK309" s="4">
        <v>141</v>
      </c>
      <c r="AL309" s="4">
        <v>1.9</v>
      </c>
      <c r="AM309" s="4">
        <v>195</v>
      </c>
      <c r="AN309" s="4" t="s">
        <v>155</v>
      </c>
      <c r="AO309" s="4">
        <v>2</v>
      </c>
      <c r="AP309" s="5">
        <v>0.78134259259259264</v>
      </c>
      <c r="AQ309" s="4">
        <v>47.158149000000002</v>
      </c>
      <c r="AR309" s="4">
        <v>-88.486317999999997</v>
      </c>
      <c r="AS309" s="4">
        <v>445.2</v>
      </c>
      <c r="AT309" s="4">
        <v>37.5</v>
      </c>
      <c r="AU309" s="4">
        <v>11</v>
      </c>
      <c r="AV309" s="4">
        <v>9</v>
      </c>
      <c r="AW309" s="4" t="s">
        <v>215</v>
      </c>
      <c r="AX309" s="4">
        <v>1.1122000000000001</v>
      </c>
      <c r="AY309" s="4">
        <v>1.0878000000000001</v>
      </c>
      <c r="AZ309" s="4">
        <v>1.7878000000000001</v>
      </c>
      <c r="BA309" s="4">
        <v>14.023</v>
      </c>
      <c r="BB309" s="4">
        <v>15.97</v>
      </c>
      <c r="BC309" s="4">
        <v>1.1399999999999999</v>
      </c>
      <c r="BD309" s="4">
        <v>12.71</v>
      </c>
      <c r="BE309" s="4">
        <v>2866.5709999999999</v>
      </c>
      <c r="BF309" s="4">
        <v>40.527999999999999</v>
      </c>
      <c r="BG309" s="4">
        <v>6.35</v>
      </c>
      <c r="BH309" s="4">
        <v>0.11700000000000001</v>
      </c>
      <c r="BI309" s="4">
        <v>6.4669999999999996</v>
      </c>
      <c r="BJ309" s="4">
        <v>4.7969999999999997</v>
      </c>
      <c r="BK309" s="4">
        <v>8.7999999999999995E-2</v>
      </c>
      <c r="BL309" s="4">
        <v>4.8849999999999998</v>
      </c>
      <c r="BM309" s="4">
        <v>34.238</v>
      </c>
      <c r="BQ309" s="4">
        <v>781.39200000000005</v>
      </c>
      <c r="BR309" s="4">
        <v>0.58506000000000002</v>
      </c>
      <c r="BS309" s="4">
        <v>-5</v>
      </c>
      <c r="BT309" s="4">
        <v>0.36316999999999999</v>
      </c>
      <c r="BU309" s="4">
        <v>14.297404</v>
      </c>
      <c r="BV309" s="4">
        <v>7.3360339999999997</v>
      </c>
    </row>
    <row r="310" spans="1:74" x14ac:dyDescent="0.25">
      <c r="A310" s="2">
        <v>42068</v>
      </c>
      <c r="B310" s="3">
        <v>3.1334490740740746E-2</v>
      </c>
      <c r="C310" s="4">
        <v>12.8</v>
      </c>
      <c r="D310" s="4">
        <v>0.30659999999999998</v>
      </c>
      <c r="E310" s="4">
        <v>3065.6431539999999</v>
      </c>
      <c r="F310" s="4">
        <v>272.10000000000002</v>
      </c>
      <c r="G310" s="4">
        <v>3.6</v>
      </c>
      <c r="H310" s="4">
        <v>4187.8999999999996</v>
      </c>
      <c r="J310" s="4">
        <v>4.7</v>
      </c>
      <c r="K310" s="4">
        <v>0.88419999999999999</v>
      </c>
      <c r="L310" s="4">
        <v>11.317399999999999</v>
      </c>
      <c r="M310" s="4">
        <v>0.27110000000000001</v>
      </c>
      <c r="N310" s="4">
        <v>240.6044</v>
      </c>
      <c r="O310" s="4">
        <v>3.1617999999999999</v>
      </c>
      <c r="P310" s="4">
        <v>243.8</v>
      </c>
      <c r="Q310" s="4">
        <v>181.71879999999999</v>
      </c>
      <c r="R310" s="4">
        <v>2.3879999999999999</v>
      </c>
      <c r="S310" s="4">
        <v>184.1</v>
      </c>
      <c r="T310" s="4">
        <v>4187.8519999999999</v>
      </c>
      <c r="W310" s="4">
        <v>0</v>
      </c>
      <c r="X310" s="4">
        <v>4.1555999999999997</v>
      </c>
      <c r="Y310" s="4">
        <v>12.5</v>
      </c>
      <c r="Z310" s="4">
        <v>853</v>
      </c>
      <c r="AA310" s="4">
        <v>882</v>
      </c>
      <c r="AB310" s="4">
        <v>889</v>
      </c>
      <c r="AC310" s="4">
        <v>56.6</v>
      </c>
      <c r="AD310" s="4">
        <v>6.05</v>
      </c>
      <c r="AE310" s="4">
        <v>0.14000000000000001</v>
      </c>
      <c r="AF310" s="4">
        <v>991</v>
      </c>
      <c r="AG310" s="4">
        <v>-12</v>
      </c>
      <c r="AH310" s="4">
        <v>13</v>
      </c>
      <c r="AI310" s="4">
        <v>32</v>
      </c>
      <c r="AJ310" s="4">
        <v>191</v>
      </c>
      <c r="AK310" s="4">
        <v>141</v>
      </c>
      <c r="AL310" s="4">
        <v>1.9</v>
      </c>
      <c r="AM310" s="4">
        <v>195</v>
      </c>
      <c r="AN310" s="4" t="s">
        <v>155</v>
      </c>
      <c r="AO310" s="4">
        <v>2</v>
      </c>
      <c r="AP310" s="5">
        <v>0.78135416666666668</v>
      </c>
      <c r="AQ310" s="4">
        <v>47.158006999999998</v>
      </c>
      <c r="AR310" s="4">
        <v>-88.486059999999995</v>
      </c>
      <c r="AS310" s="4">
        <v>335.1</v>
      </c>
      <c r="AT310" s="4">
        <v>37.9</v>
      </c>
      <c r="AU310" s="4">
        <v>11</v>
      </c>
      <c r="AV310" s="4">
        <v>9</v>
      </c>
      <c r="AW310" s="4" t="s">
        <v>215</v>
      </c>
      <c r="AX310" s="4">
        <v>1.1000000000000001</v>
      </c>
      <c r="AY310" s="4">
        <v>1.3633999999999999</v>
      </c>
      <c r="AZ310" s="4">
        <v>1.9756</v>
      </c>
      <c r="BA310" s="4">
        <v>14.023</v>
      </c>
      <c r="BB310" s="4">
        <v>15.53</v>
      </c>
      <c r="BC310" s="4">
        <v>1.1100000000000001</v>
      </c>
      <c r="BD310" s="4">
        <v>13.1</v>
      </c>
      <c r="BE310" s="4">
        <v>2859.2379999999998</v>
      </c>
      <c r="BF310" s="4">
        <v>43.585000000000001</v>
      </c>
      <c r="BG310" s="4">
        <v>6.3659999999999997</v>
      </c>
      <c r="BH310" s="4">
        <v>8.4000000000000005E-2</v>
      </c>
      <c r="BI310" s="4">
        <v>6.4489999999999998</v>
      </c>
      <c r="BJ310" s="4">
        <v>4.8079999999999998</v>
      </c>
      <c r="BK310" s="4">
        <v>6.3E-2</v>
      </c>
      <c r="BL310" s="4">
        <v>4.8710000000000004</v>
      </c>
      <c r="BM310" s="4">
        <v>34.987699999999997</v>
      </c>
      <c r="BQ310" s="4">
        <v>763.37300000000005</v>
      </c>
      <c r="BR310" s="4">
        <v>0.56109500000000001</v>
      </c>
      <c r="BS310" s="4">
        <v>-5</v>
      </c>
      <c r="BT310" s="4">
        <v>0.36324499999999998</v>
      </c>
      <c r="BU310" s="4">
        <v>13.711759000000001</v>
      </c>
      <c r="BV310" s="4">
        <v>7.3375490000000001</v>
      </c>
    </row>
    <row r="311" spans="1:74" x14ac:dyDescent="0.25">
      <c r="A311" s="2">
        <v>42068</v>
      </c>
      <c r="B311" s="3">
        <v>3.1346064814814813E-2</v>
      </c>
      <c r="C311" s="4">
        <v>12.8</v>
      </c>
      <c r="D311" s="4">
        <v>0.31850000000000001</v>
      </c>
      <c r="E311" s="4">
        <v>3185.25</v>
      </c>
      <c r="F311" s="4">
        <v>288.2</v>
      </c>
      <c r="G311" s="4">
        <v>-0.9</v>
      </c>
      <c r="H311" s="4">
        <v>4077.3</v>
      </c>
      <c r="J311" s="4">
        <v>4.7</v>
      </c>
      <c r="K311" s="4">
        <v>0.88419999999999999</v>
      </c>
      <c r="L311" s="4">
        <v>11.3178</v>
      </c>
      <c r="M311" s="4">
        <v>0.28160000000000002</v>
      </c>
      <c r="N311" s="4">
        <v>254.86320000000001</v>
      </c>
      <c r="O311" s="4">
        <v>0</v>
      </c>
      <c r="P311" s="4">
        <v>254.9</v>
      </c>
      <c r="Q311" s="4">
        <v>192.44499999999999</v>
      </c>
      <c r="R311" s="4">
        <v>0</v>
      </c>
      <c r="S311" s="4">
        <v>192.4</v>
      </c>
      <c r="T311" s="4">
        <v>4077.3191000000002</v>
      </c>
      <c r="W311" s="4">
        <v>0</v>
      </c>
      <c r="X311" s="4">
        <v>4.1558000000000002</v>
      </c>
      <c r="Y311" s="4">
        <v>12.6</v>
      </c>
      <c r="Z311" s="4">
        <v>853</v>
      </c>
      <c r="AA311" s="4">
        <v>882</v>
      </c>
      <c r="AB311" s="4">
        <v>890</v>
      </c>
      <c r="AC311" s="4">
        <v>56</v>
      </c>
      <c r="AD311" s="4">
        <v>5.99</v>
      </c>
      <c r="AE311" s="4">
        <v>0.14000000000000001</v>
      </c>
      <c r="AF311" s="4">
        <v>991</v>
      </c>
      <c r="AG311" s="4">
        <v>-12</v>
      </c>
      <c r="AH311" s="4">
        <v>13.414999999999999</v>
      </c>
      <c r="AI311" s="4">
        <v>32</v>
      </c>
      <c r="AJ311" s="4">
        <v>191</v>
      </c>
      <c r="AK311" s="4">
        <v>141</v>
      </c>
      <c r="AL311" s="4">
        <v>2</v>
      </c>
      <c r="AM311" s="4">
        <v>195</v>
      </c>
      <c r="AN311" s="4" t="s">
        <v>155</v>
      </c>
      <c r="AO311" s="4">
        <v>2</v>
      </c>
      <c r="AP311" s="5">
        <v>0.78136574074074072</v>
      </c>
      <c r="AQ311" s="4">
        <v>47.157952000000002</v>
      </c>
      <c r="AR311" s="4">
        <v>-88.486071999999993</v>
      </c>
      <c r="AS311" s="4">
        <v>431.1</v>
      </c>
      <c r="AT311" s="4">
        <v>39.200000000000003</v>
      </c>
      <c r="AU311" s="4">
        <v>11</v>
      </c>
      <c r="AV311" s="4">
        <v>7</v>
      </c>
      <c r="AW311" s="4" t="s">
        <v>216</v>
      </c>
      <c r="AX311" s="4">
        <v>0.9244</v>
      </c>
      <c r="AY311" s="4">
        <v>1.4878</v>
      </c>
      <c r="AZ311" s="4">
        <v>2</v>
      </c>
      <c r="BA311" s="4">
        <v>14.023</v>
      </c>
      <c r="BB311" s="4">
        <v>15.53</v>
      </c>
      <c r="BC311" s="4">
        <v>1.1100000000000001</v>
      </c>
      <c r="BD311" s="4">
        <v>13.096</v>
      </c>
      <c r="BE311" s="4">
        <v>2859.355</v>
      </c>
      <c r="BF311" s="4">
        <v>45.287999999999997</v>
      </c>
      <c r="BG311" s="4">
        <v>6.7430000000000003</v>
      </c>
      <c r="BH311" s="4">
        <v>0</v>
      </c>
      <c r="BI311" s="4">
        <v>6.7430000000000003</v>
      </c>
      <c r="BJ311" s="4">
        <v>5.0919999999999996</v>
      </c>
      <c r="BK311" s="4">
        <v>0</v>
      </c>
      <c r="BL311" s="4">
        <v>5.0919999999999996</v>
      </c>
      <c r="BM311" s="4">
        <v>34.064399999999999</v>
      </c>
      <c r="BQ311" s="4">
        <v>763.404</v>
      </c>
      <c r="BR311" s="4">
        <v>0.53210000000000002</v>
      </c>
      <c r="BS311" s="4">
        <v>-5</v>
      </c>
      <c r="BT311" s="4">
        <v>0.363755</v>
      </c>
      <c r="BU311" s="4">
        <v>13.003194000000001</v>
      </c>
      <c r="BV311" s="4">
        <v>7.3478510000000004</v>
      </c>
    </row>
    <row r="312" spans="1:74" x14ac:dyDescent="0.25">
      <c r="A312" s="2">
        <v>42068</v>
      </c>
      <c r="B312" s="3">
        <v>3.1357638888888893E-2</v>
      </c>
      <c r="C312" s="4">
        <v>12.932</v>
      </c>
      <c r="D312" s="4">
        <v>0.34499999999999997</v>
      </c>
      <c r="E312" s="4">
        <v>3450.1163759999999</v>
      </c>
      <c r="F312" s="4">
        <v>303</v>
      </c>
      <c r="G312" s="4">
        <v>-2.2999999999999998</v>
      </c>
      <c r="H312" s="4">
        <v>4069.9</v>
      </c>
      <c r="J312" s="4">
        <v>4.47</v>
      </c>
      <c r="K312" s="4">
        <v>0.88290000000000002</v>
      </c>
      <c r="L312" s="4">
        <v>11.418200000000001</v>
      </c>
      <c r="M312" s="4">
        <v>0.30459999999999998</v>
      </c>
      <c r="N312" s="4">
        <v>267.5548</v>
      </c>
      <c r="O312" s="4">
        <v>0</v>
      </c>
      <c r="P312" s="4">
        <v>267.60000000000002</v>
      </c>
      <c r="Q312" s="4">
        <v>202.0284</v>
      </c>
      <c r="R312" s="4">
        <v>0</v>
      </c>
      <c r="S312" s="4">
        <v>202</v>
      </c>
      <c r="T312" s="4">
        <v>4069.8867</v>
      </c>
      <c r="W312" s="4">
        <v>0</v>
      </c>
      <c r="X312" s="4">
        <v>3.9504999999999999</v>
      </c>
      <c r="Y312" s="4">
        <v>12.5</v>
      </c>
      <c r="Z312" s="4">
        <v>853</v>
      </c>
      <c r="AA312" s="4">
        <v>882</v>
      </c>
      <c r="AB312" s="4">
        <v>890</v>
      </c>
      <c r="AC312" s="4">
        <v>56</v>
      </c>
      <c r="AD312" s="4">
        <v>5.99</v>
      </c>
      <c r="AE312" s="4">
        <v>0.14000000000000001</v>
      </c>
      <c r="AF312" s="4">
        <v>991</v>
      </c>
      <c r="AG312" s="4">
        <v>-12</v>
      </c>
      <c r="AH312" s="4">
        <v>14</v>
      </c>
      <c r="AI312" s="4">
        <v>32</v>
      </c>
      <c r="AJ312" s="4">
        <v>191</v>
      </c>
      <c r="AK312" s="4">
        <v>141</v>
      </c>
      <c r="AL312" s="4">
        <v>1.9</v>
      </c>
      <c r="AM312" s="4">
        <v>195</v>
      </c>
      <c r="AN312" s="4" t="s">
        <v>155</v>
      </c>
      <c r="AO312" s="4">
        <v>2</v>
      </c>
      <c r="AP312" s="5">
        <v>0.78137731481481476</v>
      </c>
      <c r="AQ312" s="4">
        <v>47.157974000000003</v>
      </c>
      <c r="AR312" s="4">
        <v>-88.485653999999997</v>
      </c>
      <c r="AS312" s="4">
        <v>142.6</v>
      </c>
      <c r="AT312" s="4">
        <v>40.299999999999997</v>
      </c>
      <c r="AU312" s="4">
        <v>11</v>
      </c>
      <c r="AV312" s="4">
        <v>8</v>
      </c>
      <c r="AW312" s="4" t="s">
        <v>210</v>
      </c>
      <c r="AX312" s="4">
        <v>0.9</v>
      </c>
      <c r="AY312" s="4">
        <v>1.6756</v>
      </c>
      <c r="AZ312" s="4">
        <v>2.1756000000000002</v>
      </c>
      <c r="BA312" s="4">
        <v>14.023</v>
      </c>
      <c r="BB312" s="4">
        <v>15.36</v>
      </c>
      <c r="BC312" s="4">
        <v>1.1000000000000001</v>
      </c>
      <c r="BD312" s="4">
        <v>13.26</v>
      </c>
      <c r="BE312" s="4">
        <v>2855.4569999999999</v>
      </c>
      <c r="BF312" s="4">
        <v>48.485999999999997</v>
      </c>
      <c r="BG312" s="4">
        <v>7.0069999999999997</v>
      </c>
      <c r="BH312" s="4">
        <v>0</v>
      </c>
      <c r="BI312" s="4">
        <v>7.0069999999999997</v>
      </c>
      <c r="BJ312" s="4">
        <v>5.2910000000000004</v>
      </c>
      <c r="BK312" s="4">
        <v>0</v>
      </c>
      <c r="BL312" s="4">
        <v>5.2910000000000004</v>
      </c>
      <c r="BM312" s="4">
        <v>33.657499999999999</v>
      </c>
      <c r="BQ312" s="4">
        <v>718.34500000000003</v>
      </c>
      <c r="BR312" s="4">
        <v>0.51775000000000004</v>
      </c>
      <c r="BS312" s="4">
        <v>-5</v>
      </c>
      <c r="BT312" s="4">
        <v>0.36158499999999999</v>
      </c>
      <c r="BU312" s="4">
        <v>12.652516</v>
      </c>
      <c r="BV312" s="4">
        <v>7.304017</v>
      </c>
    </row>
    <row r="313" spans="1:74" x14ac:dyDescent="0.25">
      <c r="A313" s="2">
        <v>42068</v>
      </c>
      <c r="B313" s="3">
        <v>3.136921296296296E-2</v>
      </c>
      <c r="C313" s="4">
        <v>12.98</v>
      </c>
      <c r="D313" s="4">
        <v>0.36330000000000001</v>
      </c>
      <c r="E313" s="4">
        <v>3632.9925189999999</v>
      </c>
      <c r="F313" s="4">
        <v>315.8</v>
      </c>
      <c r="G313" s="4">
        <v>-2.4</v>
      </c>
      <c r="H313" s="4">
        <v>4151.2</v>
      </c>
      <c r="J313" s="4">
        <v>4.12</v>
      </c>
      <c r="K313" s="4">
        <v>0.88229999999999997</v>
      </c>
      <c r="L313" s="4">
        <v>11.4526</v>
      </c>
      <c r="M313" s="4">
        <v>0.32050000000000001</v>
      </c>
      <c r="N313" s="4">
        <v>278.6386</v>
      </c>
      <c r="O313" s="4">
        <v>0</v>
      </c>
      <c r="P313" s="4">
        <v>278.60000000000002</v>
      </c>
      <c r="Q313" s="4">
        <v>210.39769999999999</v>
      </c>
      <c r="R313" s="4">
        <v>0</v>
      </c>
      <c r="S313" s="4">
        <v>210.4</v>
      </c>
      <c r="T313" s="4">
        <v>4151.1675999999998</v>
      </c>
      <c r="W313" s="4">
        <v>0</v>
      </c>
      <c r="X313" s="4">
        <v>3.637</v>
      </c>
      <c r="Y313" s="4">
        <v>12.5</v>
      </c>
      <c r="Z313" s="4">
        <v>853</v>
      </c>
      <c r="AA313" s="4">
        <v>881</v>
      </c>
      <c r="AB313" s="4">
        <v>891</v>
      </c>
      <c r="AC313" s="4">
        <v>56</v>
      </c>
      <c r="AD313" s="4">
        <v>5.99</v>
      </c>
      <c r="AE313" s="4">
        <v>0.14000000000000001</v>
      </c>
      <c r="AF313" s="4">
        <v>991</v>
      </c>
      <c r="AG313" s="4">
        <v>-12</v>
      </c>
      <c r="AH313" s="4">
        <v>14</v>
      </c>
      <c r="AI313" s="4">
        <v>32</v>
      </c>
      <c r="AJ313" s="4">
        <v>191</v>
      </c>
      <c r="AK313" s="4">
        <v>141</v>
      </c>
      <c r="AL313" s="4">
        <v>1.9</v>
      </c>
      <c r="AM313" s="4">
        <v>195</v>
      </c>
      <c r="AN313" s="4" t="s">
        <v>155</v>
      </c>
      <c r="AO313" s="4">
        <v>2</v>
      </c>
      <c r="AP313" s="5">
        <v>0.78138888888888891</v>
      </c>
      <c r="AQ313" s="4">
        <v>47.151124000000003</v>
      </c>
      <c r="AR313" s="4">
        <v>-88.484494999999995</v>
      </c>
      <c r="AS313" s="4">
        <v>-1119.7</v>
      </c>
      <c r="AT313" s="4">
        <v>41.6</v>
      </c>
      <c r="AU313" s="4">
        <v>11</v>
      </c>
      <c r="AV313" s="4">
        <v>9</v>
      </c>
      <c r="AW313" s="4" t="s">
        <v>215</v>
      </c>
      <c r="AX313" s="4">
        <v>1.0755999999999999</v>
      </c>
      <c r="AY313" s="4">
        <v>1.0853999999999999</v>
      </c>
      <c r="AZ313" s="4">
        <v>2.2877999999999998</v>
      </c>
      <c r="BA313" s="4">
        <v>14.023</v>
      </c>
      <c r="BB313" s="4">
        <v>15.28</v>
      </c>
      <c r="BC313" s="4">
        <v>1.0900000000000001</v>
      </c>
      <c r="BD313" s="4">
        <v>13.337</v>
      </c>
      <c r="BE313" s="4">
        <v>2850.2779999999998</v>
      </c>
      <c r="BF313" s="4">
        <v>50.776000000000003</v>
      </c>
      <c r="BG313" s="4">
        <v>7.2619999999999996</v>
      </c>
      <c r="BH313" s="4">
        <v>0</v>
      </c>
      <c r="BI313" s="4">
        <v>7.2619999999999996</v>
      </c>
      <c r="BJ313" s="4">
        <v>5.484</v>
      </c>
      <c r="BK313" s="4">
        <v>0</v>
      </c>
      <c r="BL313" s="4">
        <v>5.484</v>
      </c>
      <c r="BM313" s="4">
        <v>34.164400000000001</v>
      </c>
      <c r="BQ313" s="4">
        <v>658.15599999999995</v>
      </c>
      <c r="BR313" s="4">
        <v>0.54201999999999995</v>
      </c>
      <c r="BS313" s="4">
        <v>-5</v>
      </c>
      <c r="BT313" s="4">
        <v>0.36099999999999999</v>
      </c>
      <c r="BU313" s="4">
        <v>13.245614</v>
      </c>
      <c r="BV313" s="4">
        <v>7.2922000000000002</v>
      </c>
    </row>
    <row r="314" spans="1:74" x14ac:dyDescent="0.25">
      <c r="A314" s="2">
        <v>42068</v>
      </c>
      <c r="B314" s="3">
        <v>3.138078703703704E-2</v>
      </c>
      <c r="C314" s="4">
        <v>12.877000000000001</v>
      </c>
      <c r="D314" s="4">
        <v>0.33179999999999998</v>
      </c>
      <c r="E314" s="4">
        <v>3317.9007320000001</v>
      </c>
      <c r="F314" s="4">
        <v>330</v>
      </c>
      <c r="G314" s="4">
        <v>59</v>
      </c>
      <c r="H314" s="4">
        <v>4005</v>
      </c>
      <c r="J314" s="4">
        <v>3.68</v>
      </c>
      <c r="K314" s="4">
        <v>0.88349999999999995</v>
      </c>
      <c r="L314" s="4">
        <v>11.377599999999999</v>
      </c>
      <c r="M314" s="4">
        <v>0.29310000000000003</v>
      </c>
      <c r="N314" s="4">
        <v>291.54059999999998</v>
      </c>
      <c r="O314" s="4">
        <v>52.112099999999998</v>
      </c>
      <c r="P314" s="4">
        <v>343.7</v>
      </c>
      <c r="Q314" s="4">
        <v>220.13980000000001</v>
      </c>
      <c r="R314" s="4">
        <v>39.349400000000003</v>
      </c>
      <c r="S314" s="4">
        <v>259.5</v>
      </c>
      <c r="T314" s="4">
        <v>4005.0367000000001</v>
      </c>
      <c r="W314" s="4">
        <v>0</v>
      </c>
      <c r="X314" s="4">
        <v>3.2505999999999999</v>
      </c>
      <c r="Y314" s="4">
        <v>12.5</v>
      </c>
      <c r="Z314" s="4">
        <v>853</v>
      </c>
      <c r="AA314" s="4">
        <v>881</v>
      </c>
      <c r="AB314" s="4">
        <v>891</v>
      </c>
      <c r="AC314" s="4">
        <v>56</v>
      </c>
      <c r="AD314" s="4">
        <v>5.99</v>
      </c>
      <c r="AE314" s="4">
        <v>0.14000000000000001</v>
      </c>
      <c r="AF314" s="4">
        <v>991</v>
      </c>
      <c r="AG314" s="4">
        <v>-12</v>
      </c>
      <c r="AH314" s="4">
        <v>13.585000000000001</v>
      </c>
      <c r="AI314" s="4">
        <v>32</v>
      </c>
      <c r="AJ314" s="4">
        <v>191</v>
      </c>
      <c r="AK314" s="4">
        <v>140.6</v>
      </c>
      <c r="AL314" s="4">
        <v>1.9</v>
      </c>
      <c r="AM314" s="4">
        <v>195</v>
      </c>
      <c r="AN314" s="4" t="s">
        <v>155</v>
      </c>
      <c r="AO314" s="4">
        <v>2</v>
      </c>
      <c r="AP314" s="5">
        <v>0.78140046296296306</v>
      </c>
      <c r="AQ314" s="4">
        <v>47.150174999999997</v>
      </c>
      <c r="AR314" s="4">
        <v>-88.484119000000007</v>
      </c>
      <c r="AS314" s="4">
        <v>-1287.4000000000001</v>
      </c>
      <c r="AT314" s="4">
        <v>42.8</v>
      </c>
      <c r="AU314" s="4">
        <v>11</v>
      </c>
      <c r="AV314" s="4">
        <v>9</v>
      </c>
      <c r="AW314" s="4" t="s">
        <v>215</v>
      </c>
      <c r="AX314" s="4">
        <v>1.2756000000000001</v>
      </c>
      <c r="AY314" s="4">
        <v>1.4390000000000001</v>
      </c>
      <c r="AZ314" s="4">
        <v>2.7389999999999999</v>
      </c>
      <c r="BA314" s="4">
        <v>14.023</v>
      </c>
      <c r="BB314" s="4">
        <v>15.45</v>
      </c>
      <c r="BC314" s="4">
        <v>1.1000000000000001</v>
      </c>
      <c r="BD314" s="4">
        <v>13.180999999999999</v>
      </c>
      <c r="BE314" s="4">
        <v>2859.152</v>
      </c>
      <c r="BF314" s="4">
        <v>46.887</v>
      </c>
      <c r="BG314" s="4">
        <v>7.6719999999999997</v>
      </c>
      <c r="BH314" s="4">
        <v>1.371</v>
      </c>
      <c r="BI314" s="4">
        <v>9.0440000000000005</v>
      </c>
      <c r="BJ314" s="4">
        <v>5.7930000000000001</v>
      </c>
      <c r="BK314" s="4">
        <v>1.036</v>
      </c>
      <c r="BL314" s="4">
        <v>6.8289999999999997</v>
      </c>
      <c r="BM314" s="4">
        <v>33.282400000000003</v>
      </c>
      <c r="BQ314" s="4">
        <v>593.95799999999997</v>
      </c>
      <c r="BR314" s="4">
        <v>0.526285</v>
      </c>
      <c r="BS314" s="4">
        <v>-5</v>
      </c>
      <c r="BT314" s="4">
        <v>0.35933999999999999</v>
      </c>
      <c r="BU314" s="4">
        <v>12.861090000000001</v>
      </c>
      <c r="BV314" s="4">
        <v>7.2586680000000001</v>
      </c>
    </row>
    <row r="315" spans="1:74" x14ac:dyDescent="0.25">
      <c r="A315" s="2">
        <v>42068</v>
      </c>
      <c r="B315" s="3">
        <v>3.1392361111111107E-2</v>
      </c>
      <c r="C315" s="4">
        <v>12.657</v>
      </c>
      <c r="D315" s="4">
        <v>0.27739999999999998</v>
      </c>
      <c r="E315" s="4">
        <v>2774.4282029999999</v>
      </c>
      <c r="F315" s="4">
        <v>348.5</v>
      </c>
      <c r="G315" s="4">
        <v>174.9</v>
      </c>
      <c r="H315" s="4">
        <v>3713.7</v>
      </c>
      <c r="J315" s="4">
        <v>3.33</v>
      </c>
      <c r="K315" s="4">
        <v>0.88600000000000001</v>
      </c>
      <c r="L315" s="4">
        <v>11.214</v>
      </c>
      <c r="M315" s="4">
        <v>0.24579999999999999</v>
      </c>
      <c r="N315" s="4">
        <v>308.7731</v>
      </c>
      <c r="O315" s="4">
        <v>154.94120000000001</v>
      </c>
      <c r="P315" s="4">
        <v>463.7</v>
      </c>
      <c r="Q315" s="4">
        <v>233.15199999999999</v>
      </c>
      <c r="R315" s="4">
        <v>116.9948</v>
      </c>
      <c r="S315" s="4">
        <v>350.1</v>
      </c>
      <c r="T315" s="4">
        <v>3713.6907999999999</v>
      </c>
      <c r="W315" s="4">
        <v>0</v>
      </c>
      <c r="X315" s="4">
        <v>2.9479000000000002</v>
      </c>
      <c r="Y315" s="4">
        <v>12.5</v>
      </c>
      <c r="Z315" s="4">
        <v>853</v>
      </c>
      <c r="AA315" s="4">
        <v>882</v>
      </c>
      <c r="AB315" s="4">
        <v>892</v>
      </c>
      <c r="AC315" s="4">
        <v>56</v>
      </c>
      <c r="AD315" s="4">
        <v>5.99</v>
      </c>
      <c r="AE315" s="4">
        <v>0.14000000000000001</v>
      </c>
      <c r="AF315" s="4">
        <v>991</v>
      </c>
      <c r="AG315" s="4">
        <v>-12</v>
      </c>
      <c r="AH315" s="4">
        <v>13</v>
      </c>
      <c r="AI315" s="4">
        <v>32</v>
      </c>
      <c r="AJ315" s="4">
        <v>191</v>
      </c>
      <c r="AK315" s="4">
        <v>140</v>
      </c>
      <c r="AL315" s="4">
        <v>1.8</v>
      </c>
      <c r="AM315" s="4">
        <v>195</v>
      </c>
      <c r="AN315" s="4" t="s">
        <v>155</v>
      </c>
      <c r="AO315" s="4">
        <v>2</v>
      </c>
      <c r="AP315" s="5">
        <v>0.78141203703703699</v>
      </c>
      <c r="AQ315" s="4">
        <v>47.151349000000003</v>
      </c>
      <c r="AR315" s="4">
        <v>-88.484448999999998</v>
      </c>
      <c r="AS315" s="4">
        <v>-755.4</v>
      </c>
      <c r="AT315" s="4">
        <v>44</v>
      </c>
      <c r="AU315" s="4">
        <v>11</v>
      </c>
      <c r="AV315" s="4">
        <v>9</v>
      </c>
      <c r="AW315" s="4" t="s">
        <v>215</v>
      </c>
      <c r="AX315" s="4">
        <v>1.3</v>
      </c>
      <c r="AY315" s="4">
        <v>1.5</v>
      </c>
      <c r="AZ315" s="4">
        <v>2.8</v>
      </c>
      <c r="BA315" s="4">
        <v>14.023</v>
      </c>
      <c r="BB315" s="4">
        <v>15.79</v>
      </c>
      <c r="BC315" s="4">
        <v>1.1299999999999999</v>
      </c>
      <c r="BD315" s="4">
        <v>12.869</v>
      </c>
      <c r="BE315" s="4">
        <v>2875.4189999999999</v>
      </c>
      <c r="BF315" s="4">
        <v>40.116</v>
      </c>
      <c r="BG315" s="4">
        <v>8.2910000000000004</v>
      </c>
      <c r="BH315" s="4">
        <v>4.16</v>
      </c>
      <c r="BI315" s="4">
        <v>12.452</v>
      </c>
      <c r="BJ315" s="4">
        <v>6.2610000000000001</v>
      </c>
      <c r="BK315" s="4">
        <v>3.1419999999999999</v>
      </c>
      <c r="BL315" s="4">
        <v>9.4019999999999992</v>
      </c>
      <c r="BM315" s="4">
        <v>31.489599999999999</v>
      </c>
      <c r="BQ315" s="4">
        <v>549.61300000000006</v>
      </c>
      <c r="BR315" s="4">
        <v>0.50570000000000004</v>
      </c>
      <c r="BS315" s="4">
        <v>-5</v>
      </c>
      <c r="BT315" s="4">
        <v>0.35782999999999998</v>
      </c>
      <c r="BU315" s="4">
        <v>12.358044</v>
      </c>
      <c r="BV315" s="4">
        <v>7.2281659999999999</v>
      </c>
    </row>
    <row r="316" spans="1:74" x14ac:dyDescent="0.25">
      <c r="A316" s="2">
        <v>42068</v>
      </c>
      <c r="B316" s="3">
        <v>3.1403935185185188E-2</v>
      </c>
      <c r="C316" s="4">
        <v>12.425000000000001</v>
      </c>
      <c r="D316" s="4">
        <v>0.2261</v>
      </c>
      <c r="E316" s="4">
        <v>2260.7545610000002</v>
      </c>
      <c r="F316" s="4">
        <v>354.4</v>
      </c>
      <c r="G316" s="4">
        <v>77.2</v>
      </c>
      <c r="H316" s="4">
        <v>3388.5</v>
      </c>
      <c r="J316" s="4">
        <v>2.98</v>
      </c>
      <c r="K316" s="4">
        <v>0.88859999999999995</v>
      </c>
      <c r="L316" s="4">
        <v>11.0403</v>
      </c>
      <c r="M316" s="4">
        <v>0.2009</v>
      </c>
      <c r="N316" s="4">
        <v>314.86750000000001</v>
      </c>
      <c r="O316" s="4">
        <v>68.575299999999999</v>
      </c>
      <c r="P316" s="4">
        <v>383.4</v>
      </c>
      <c r="Q316" s="4">
        <v>237.79140000000001</v>
      </c>
      <c r="R316" s="4">
        <v>51.788800000000002</v>
      </c>
      <c r="S316" s="4">
        <v>289.60000000000002</v>
      </c>
      <c r="T316" s="4">
        <v>3388.4672999999998</v>
      </c>
      <c r="W316" s="4">
        <v>0</v>
      </c>
      <c r="X316" s="4">
        <v>2.6476999999999999</v>
      </c>
      <c r="Y316" s="4">
        <v>12.6</v>
      </c>
      <c r="Z316" s="4">
        <v>853</v>
      </c>
      <c r="AA316" s="4">
        <v>881</v>
      </c>
      <c r="AB316" s="4">
        <v>891</v>
      </c>
      <c r="AC316" s="4">
        <v>56.4</v>
      </c>
      <c r="AD316" s="4">
        <v>6.04</v>
      </c>
      <c r="AE316" s="4">
        <v>0.14000000000000001</v>
      </c>
      <c r="AF316" s="4">
        <v>991</v>
      </c>
      <c r="AG316" s="4">
        <v>-12</v>
      </c>
      <c r="AH316" s="4">
        <v>13</v>
      </c>
      <c r="AI316" s="4">
        <v>32</v>
      </c>
      <c r="AJ316" s="4">
        <v>191</v>
      </c>
      <c r="AK316" s="4">
        <v>140</v>
      </c>
      <c r="AL316" s="4">
        <v>1.8</v>
      </c>
      <c r="AM316" s="4">
        <v>195</v>
      </c>
      <c r="AN316" s="4" t="s">
        <v>155</v>
      </c>
      <c r="AO316" s="4">
        <v>2</v>
      </c>
      <c r="AP316" s="5">
        <v>0.78142361111111114</v>
      </c>
      <c r="AQ316" s="4">
        <v>47.154277</v>
      </c>
      <c r="AR316" s="4">
        <v>-88.483448999999993</v>
      </c>
      <c r="AS316" s="4">
        <v>-528.9</v>
      </c>
      <c r="AT316" s="4">
        <v>44.7</v>
      </c>
      <c r="AU316" s="4">
        <v>11</v>
      </c>
      <c r="AV316" s="4">
        <v>9</v>
      </c>
      <c r="AW316" s="4" t="s">
        <v>215</v>
      </c>
      <c r="AX316" s="4">
        <v>1.3</v>
      </c>
      <c r="AY316" s="4">
        <v>1.5</v>
      </c>
      <c r="AZ316" s="4">
        <v>2.8</v>
      </c>
      <c r="BA316" s="4">
        <v>14.023</v>
      </c>
      <c r="BB316" s="4">
        <v>16.170000000000002</v>
      </c>
      <c r="BC316" s="4">
        <v>1.1499999999999999</v>
      </c>
      <c r="BD316" s="4">
        <v>12.542</v>
      </c>
      <c r="BE316" s="4">
        <v>2892.4920000000002</v>
      </c>
      <c r="BF316" s="4">
        <v>33.497</v>
      </c>
      <c r="BG316" s="4">
        <v>8.6389999999999993</v>
      </c>
      <c r="BH316" s="4">
        <v>1.881</v>
      </c>
      <c r="BI316" s="4">
        <v>10.52</v>
      </c>
      <c r="BJ316" s="4">
        <v>6.524</v>
      </c>
      <c r="BK316" s="4">
        <v>1.421</v>
      </c>
      <c r="BL316" s="4">
        <v>7.9450000000000003</v>
      </c>
      <c r="BM316" s="4">
        <v>29.357299999999999</v>
      </c>
      <c r="BQ316" s="4">
        <v>504.38400000000001</v>
      </c>
      <c r="BR316" s="4">
        <v>0.46453499999999998</v>
      </c>
      <c r="BS316" s="4">
        <v>-5</v>
      </c>
      <c r="BT316" s="4">
        <v>0.35733999999999999</v>
      </c>
      <c r="BU316" s="4">
        <v>11.352074</v>
      </c>
      <c r="BV316" s="4">
        <v>7.2182680000000001</v>
      </c>
    </row>
    <row r="317" spans="1:74" x14ac:dyDescent="0.25">
      <c r="A317" s="2">
        <v>42068</v>
      </c>
      <c r="B317" s="3">
        <v>3.1415509259259261E-2</v>
      </c>
      <c r="C317" s="4">
        <v>12.237</v>
      </c>
      <c r="D317" s="4">
        <v>0.1827</v>
      </c>
      <c r="E317" s="4">
        <v>1827.00487</v>
      </c>
      <c r="F317" s="4">
        <v>361.8</v>
      </c>
      <c r="G317" s="4">
        <v>10.7</v>
      </c>
      <c r="H317" s="4">
        <v>2946.6</v>
      </c>
      <c r="J317" s="4">
        <v>2.82</v>
      </c>
      <c r="K317" s="4">
        <v>0.89080000000000004</v>
      </c>
      <c r="L317" s="4">
        <v>10.9015</v>
      </c>
      <c r="M317" s="4">
        <v>0.1628</v>
      </c>
      <c r="N317" s="4">
        <v>322.34140000000002</v>
      </c>
      <c r="O317" s="4">
        <v>9.5586000000000002</v>
      </c>
      <c r="P317" s="4">
        <v>331.9</v>
      </c>
      <c r="Q317" s="4">
        <v>243.45140000000001</v>
      </c>
      <c r="R317" s="4">
        <v>7.2191999999999998</v>
      </c>
      <c r="S317" s="4">
        <v>250.7</v>
      </c>
      <c r="T317" s="4">
        <v>2946.5693000000001</v>
      </c>
      <c r="W317" s="4">
        <v>0</v>
      </c>
      <c r="X317" s="4">
        <v>2.5148999999999999</v>
      </c>
      <c r="Y317" s="4">
        <v>12.5</v>
      </c>
      <c r="Z317" s="4">
        <v>853</v>
      </c>
      <c r="AA317" s="4">
        <v>880</v>
      </c>
      <c r="AB317" s="4">
        <v>892</v>
      </c>
      <c r="AC317" s="4">
        <v>56.6</v>
      </c>
      <c r="AD317" s="4">
        <v>6.05</v>
      </c>
      <c r="AE317" s="4">
        <v>0.14000000000000001</v>
      </c>
      <c r="AF317" s="4">
        <v>991</v>
      </c>
      <c r="AG317" s="4">
        <v>-12</v>
      </c>
      <c r="AH317" s="4">
        <v>13.414999999999999</v>
      </c>
      <c r="AI317" s="4">
        <v>32</v>
      </c>
      <c r="AJ317" s="4">
        <v>191</v>
      </c>
      <c r="AK317" s="4">
        <v>140</v>
      </c>
      <c r="AL317" s="4">
        <v>1.7</v>
      </c>
      <c r="AM317" s="4">
        <v>195</v>
      </c>
      <c r="AN317" s="4" t="s">
        <v>155</v>
      </c>
      <c r="AO317" s="4">
        <v>2</v>
      </c>
      <c r="AP317" s="5">
        <v>0.78144675925925933</v>
      </c>
      <c r="AQ317" s="4">
        <v>47.154662000000002</v>
      </c>
      <c r="AR317" s="4">
        <v>-88.483303000000006</v>
      </c>
      <c r="AS317" s="4">
        <v>-507.7</v>
      </c>
      <c r="AT317" s="4">
        <v>45.1</v>
      </c>
      <c r="AU317" s="4">
        <v>11</v>
      </c>
      <c r="AV317" s="4">
        <v>9</v>
      </c>
      <c r="AW317" s="4" t="s">
        <v>215</v>
      </c>
      <c r="AX317" s="4">
        <v>1.4756</v>
      </c>
      <c r="AY317" s="4">
        <v>1.0609999999999999</v>
      </c>
      <c r="AZ317" s="4">
        <v>2.8</v>
      </c>
      <c r="BA317" s="4">
        <v>14.023</v>
      </c>
      <c r="BB317" s="4">
        <v>16.510000000000002</v>
      </c>
      <c r="BC317" s="4">
        <v>1.18</v>
      </c>
      <c r="BD317" s="4">
        <v>12.255000000000001</v>
      </c>
      <c r="BE317" s="4">
        <v>2911.9229999999998</v>
      </c>
      <c r="BF317" s="4">
        <v>27.67</v>
      </c>
      <c r="BG317" s="4">
        <v>9.0169999999999995</v>
      </c>
      <c r="BH317" s="4">
        <v>0.26700000000000002</v>
      </c>
      <c r="BI317" s="4">
        <v>9.2840000000000007</v>
      </c>
      <c r="BJ317" s="4">
        <v>6.81</v>
      </c>
      <c r="BK317" s="4">
        <v>0.20200000000000001</v>
      </c>
      <c r="BL317" s="4">
        <v>7.0119999999999996</v>
      </c>
      <c r="BM317" s="4">
        <v>26.0274</v>
      </c>
      <c r="BQ317" s="4">
        <v>488.44900000000001</v>
      </c>
      <c r="BR317" s="4">
        <v>0.41387000000000002</v>
      </c>
      <c r="BS317" s="4">
        <v>-5</v>
      </c>
      <c r="BT317" s="4">
        <v>0.35458499999999998</v>
      </c>
      <c r="BU317" s="4">
        <v>10.113948000000001</v>
      </c>
      <c r="BV317" s="4">
        <v>7.162617</v>
      </c>
    </row>
    <row r="318" spans="1:74" x14ac:dyDescent="0.25">
      <c r="A318" s="2">
        <v>42068</v>
      </c>
      <c r="B318" s="3">
        <v>3.1427083333333335E-2</v>
      </c>
      <c r="C318" s="4">
        <v>11.747</v>
      </c>
      <c r="D318" s="4">
        <v>0.1333</v>
      </c>
      <c r="E318" s="4">
        <v>1333.2719669999999</v>
      </c>
      <c r="F318" s="4">
        <v>364.5</v>
      </c>
      <c r="G318" s="4">
        <v>8.1999999999999993</v>
      </c>
      <c r="H318" s="4">
        <v>2505.8000000000002</v>
      </c>
      <c r="J318" s="4">
        <v>2.7</v>
      </c>
      <c r="K318" s="4">
        <v>0.89570000000000005</v>
      </c>
      <c r="L318" s="4">
        <v>10.520799999999999</v>
      </c>
      <c r="M318" s="4">
        <v>0.11940000000000001</v>
      </c>
      <c r="N318" s="4">
        <v>326.4658</v>
      </c>
      <c r="O318" s="4">
        <v>7.3784000000000001</v>
      </c>
      <c r="P318" s="4">
        <v>333.8</v>
      </c>
      <c r="Q318" s="4">
        <v>246.51159999999999</v>
      </c>
      <c r="R318" s="4">
        <v>5.5713999999999997</v>
      </c>
      <c r="S318" s="4">
        <v>252.1</v>
      </c>
      <c r="T318" s="4">
        <v>2505.8382000000001</v>
      </c>
      <c r="W318" s="4">
        <v>0</v>
      </c>
      <c r="X318" s="4">
        <v>2.4182999999999999</v>
      </c>
      <c r="Y318" s="4">
        <v>12.5</v>
      </c>
      <c r="Z318" s="4">
        <v>853</v>
      </c>
      <c r="AA318" s="4">
        <v>881</v>
      </c>
      <c r="AB318" s="4">
        <v>893</v>
      </c>
      <c r="AC318" s="4">
        <v>56</v>
      </c>
      <c r="AD318" s="4">
        <v>5.99</v>
      </c>
      <c r="AE318" s="4">
        <v>0.14000000000000001</v>
      </c>
      <c r="AF318" s="4">
        <v>991</v>
      </c>
      <c r="AG318" s="4">
        <v>-12</v>
      </c>
      <c r="AH318" s="4">
        <v>14</v>
      </c>
      <c r="AI318" s="4">
        <v>32</v>
      </c>
      <c r="AJ318" s="4">
        <v>191</v>
      </c>
      <c r="AK318" s="4">
        <v>140.4</v>
      </c>
      <c r="AL318" s="4">
        <v>1.9</v>
      </c>
      <c r="AM318" s="4">
        <v>195</v>
      </c>
      <c r="AN318" s="4" t="s">
        <v>155</v>
      </c>
      <c r="AO318" s="4">
        <v>2</v>
      </c>
      <c r="AP318" s="5">
        <v>0.78144675925925933</v>
      </c>
      <c r="AQ318" s="4">
        <v>47.155873</v>
      </c>
      <c r="AR318" s="4">
        <v>-88.483120999999997</v>
      </c>
      <c r="AS318" s="4">
        <v>-366</v>
      </c>
      <c r="AT318" s="4">
        <v>45.3</v>
      </c>
      <c r="AU318" s="4">
        <v>11</v>
      </c>
      <c r="AV318" s="4">
        <v>9</v>
      </c>
      <c r="AW318" s="4" t="s">
        <v>215</v>
      </c>
      <c r="AX318" s="4">
        <v>1.5</v>
      </c>
      <c r="AY318" s="4">
        <v>1</v>
      </c>
      <c r="AZ318" s="4">
        <v>2.8</v>
      </c>
      <c r="BA318" s="4">
        <v>14.023</v>
      </c>
      <c r="BB318" s="4">
        <v>17.28</v>
      </c>
      <c r="BC318" s="4">
        <v>1.23</v>
      </c>
      <c r="BD318" s="4">
        <v>11.65</v>
      </c>
      <c r="BE318" s="4">
        <v>2931.471</v>
      </c>
      <c r="BF318" s="4">
        <v>21.177</v>
      </c>
      <c r="BG318" s="4">
        <v>9.5259999999999998</v>
      </c>
      <c r="BH318" s="4">
        <v>0.215</v>
      </c>
      <c r="BI318" s="4">
        <v>9.7409999999999997</v>
      </c>
      <c r="BJ318" s="4">
        <v>7.1929999999999996</v>
      </c>
      <c r="BK318" s="4">
        <v>0.16300000000000001</v>
      </c>
      <c r="BL318" s="4">
        <v>7.3559999999999999</v>
      </c>
      <c r="BM318" s="4">
        <v>23.089200000000002</v>
      </c>
      <c r="BQ318" s="4">
        <v>489.935</v>
      </c>
      <c r="BR318" s="4">
        <v>0.38523000000000002</v>
      </c>
      <c r="BS318" s="4">
        <v>-5</v>
      </c>
      <c r="BT318" s="4">
        <v>0.35482999999999998</v>
      </c>
      <c r="BU318" s="4">
        <v>9.4140580000000007</v>
      </c>
      <c r="BV318" s="4">
        <v>7.1675659999999999</v>
      </c>
    </row>
    <row r="319" spans="1:74" x14ac:dyDescent="0.25">
      <c r="A319" s="2">
        <v>42068</v>
      </c>
      <c r="B319" s="3">
        <v>3.1438657407407408E-2</v>
      </c>
      <c r="C319" s="4">
        <v>11.58</v>
      </c>
      <c r="D319" s="4">
        <v>8.5599999999999996E-2</v>
      </c>
      <c r="E319" s="4">
        <v>856.28451900000005</v>
      </c>
      <c r="F319" s="4">
        <v>364</v>
      </c>
      <c r="G319" s="4">
        <v>8.1999999999999993</v>
      </c>
      <c r="H319" s="4">
        <v>1908.7</v>
      </c>
      <c r="J319" s="4">
        <v>2.7</v>
      </c>
      <c r="K319" s="4">
        <v>0.89800000000000002</v>
      </c>
      <c r="L319" s="4">
        <v>10.398999999999999</v>
      </c>
      <c r="M319" s="4">
        <v>7.6899999999999996E-2</v>
      </c>
      <c r="N319" s="4">
        <v>326.8458</v>
      </c>
      <c r="O319" s="4">
        <v>7.3636999999999997</v>
      </c>
      <c r="P319" s="4">
        <v>334.2</v>
      </c>
      <c r="Q319" s="4">
        <v>246.7963</v>
      </c>
      <c r="R319" s="4">
        <v>5.5602</v>
      </c>
      <c r="S319" s="4">
        <v>252.4</v>
      </c>
      <c r="T319" s="4">
        <v>1908.7035000000001</v>
      </c>
      <c r="W319" s="4">
        <v>0</v>
      </c>
      <c r="X319" s="4">
        <v>2.4245999999999999</v>
      </c>
      <c r="Y319" s="4">
        <v>12.6</v>
      </c>
      <c r="Z319" s="4">
        <v>852</v>
      </c>
      <c r="AA319" s="4">
        <v>880</v>
      </c>
      <c r="AB319" s="4">
        <v>892</v>
      </c>
      <c r="AC319" s="4">
        <v>56</v>
      </c>
      <c r="AD319" s="4">
        <v>5.99</v>
      </c>
      <c r="AE319" s="4">
        <v>0.14000000000000001</v>
      </c>
      <c r="AF319" s="4">
        <v>991</v>
      </c>
      <c r="AG319" s="4">
        <v>-12</v>
      </c>
      <c r="AH319" s="4">
        <v>14</v>
      </c>
      <c r="AI319" s="4">
        <v>32</v>
      </c>
      <c r="AJ319" s="4">
        <v>191</v>
      </c>
      <c r="AK319" s="4">
        <v>140.6</v>
      </c>
      <c r="AL319" s="4">
        <v>2.1</v>
      </c>
      <c r="AM319" s="4">
        <v>195</v>
      </c>
      <c r="AN319" s="4" t="s">
        <v>155</v>
      </c>
      <c r="AO319" s="4">
        <v>2</v>
      </c>
      <c r="AP319" s="5">
        <v>0.78145833333333325</v>
      </c>
      <c r="AQ319" s="4">
        <v>47.156021000000003</v>
      </c>
      <c r="AR319" s="4">
        <v>-88.482860000000002</v>
      </c>
      <c r="AS319" s="4">
        <v>-347.1</v>
      </c>
      <c r="AT319" s="4">
        <v>45.3</v>
      </c>
      <c r="AU319" s="4">
        <v>11</v>
      </c>
      <c r="AV319" s="4">
        <v>9</v>
      </c>
      <c r="AW319" s="4" t="s">
        <v>215</v>
      </c>
      <c r="AX319" s="4">
        <v>1.5</v>
      </c>
      <c r="AY319" s="4">
        <v>1.263363</v>
      </c>
      <c r="AZ319" s="4">
        <v>2.9755760000000002</v>
      </c>
      <c r="BA319" s="4">
        <v>14.023</v>
      </c>
      <c r="BB319" s="4">
        <v>17.68</v>
      </c>
      <c r="BC319" s="4">
        <v>1.26</v>
      </c>
      <c r="BD319" s="4">
        <v>11.356999999999999</v>
      </c>
      <c r="BE319" s="4">
        <v>2958.62</v>
      </c>
      <c r="BF319" s="4">
        <v>13.923999999999999</v>
      </c>
      <c r="BG319" s="4">
        <v>9.7379999999999995</v>
      </c>
      <c r="BH319" s="4">
        <v>0.219</v>
      </c>
      <c r="BI319" s="4">
        <v>9.9580000000000002</v>
      </c>
      <c r="BJ319" s="4">
        <v>7.3529999999999998</v>
      </c>
      <c r="BK319" s="4">
        <v>0.16600000000000001</v>
      </c>
      <c r="BL319" s="4">
        <v>7.5190000000000001</v>
      </c>
      <c r="BM319" s="4">
        <v>17.957999999999998</v>
      </c>
      <c r="BQ319" s="4">
        <v>501.58300000000003</v>
      </c>
      <c r="BR319" s="4">
        <v>0.31117699999999998</v>
      </c>
      <c r="BS319" s="4">
        <v>-5</v>
      </c>
      <c r="BT319" s="4">
        <v>0.35475600000000002</v>
      </c>
      <c r="BU319" s="4">
        <v>7.6043830000000003</v>
      </c>
      <c r="BV319" s="4">
        <v>7.1660760000000003</v>
      </c>
    </row>
    <row r="320" spans="1:74" x14ac:dyDescent="0.25">
      <c r="A320" s="2">
        <v>42068</v>
      </c>
      <c r="B320" s="3">
        <v>3.1450231481481482E-2</v>
      </c>
      <c r="C320" s="4">
        <v>11.58</v>
      </c>
      <c r="D320" s="4">
        <v>6.2300000000000001E-2</v>
      </c>
      <c r="E320" s="4">
        <v>623.15789500000005</v>
      </c>
      <c r="F320" s="4">
        <v>347.2</v>
      </c>
      <c r="G320" s="4">
        <v>8</v>
      </c>
      <c r="H320" s="4">
        <v>1677</v>
      </c>
      <c r="J320" s="4">
        <v>2.72</v>
      </c>
      <c r="K320" s="4">
        <v>0.89839999999999998</v>
      </c>
      <c r="L320" s="4">
        <v>10.4038</v>
      </c>
      <c r="M320" s="4">
        <v>5.6000000000000001E-2</v>
      </c>
      <c r="N320" s="4">
        <v>311.93540000000002</v>
      </c>
      <c r="O320" s="4">
        <v>7.2215999999999996</v>
      </c>
      <c r="P320" s="4">
        <v>319.2</v>
      </c>
      <c r="Q320" s="4">
        <v>235.53469999999999</v>
      </c>
      <c r="R320" s="4">
        <v>5.4527999999999999</v>
      </c>
      <c r="S320" s="4">
        <v>241</v>
      </c>
      <c r="T320" s="4">
        <v>1677.0409999999999</v>
      </c>
      <c r="W320" s="4">
        <v>0</v>
      </c>
      <c r="X320" s="4">
        <v>2.4447000000000001</v>
      </c>
      <c r="Y320" s="4">
        <v>12.6</v>
      </c>
      <c r="Z320" s="4">
        <v>853</v>
      </c>
      <c r="AA320" s="4">
        <v>880</v>
      </c>
      <c r="AB320" s="4">
        <v>892</v>
      </c>
      <c r="AC320" s="4">
        <v>56</v>
      </c>
      <c r="AD320" s="4">
        <v>5.98</v>
      </c>
      <c r="AE320" s="4">
        <v>0.14000000000000001</v>
      </c>
      <c r="AF320" s="4">
        <v>992</v>
      </c>
      <c r="AG320" s="4">
        <v>-12</v>
      </c>
      <c r="AH320" s="4">
        <v>14</v>
      </c>
      <c r="AI320" s="4">
        <v>32</v>
      </c>
      <c r="AJ320" s="4">
        <v>191.4</v>
      </c>
      <c r="AK320" s="4">
        <v>140</v>
      </c>
      <c r="AL320" s="4">
        <v>2</v>
      </c>
      <c r="AM320" s="4">
        <v>195</v>
      </c>
      <c r="AN320" s="4" t="s">
        <v>155</v>
      </c>
      <c r="AO320" s="4">
        <v>2</v>
      </c>
      <c r="AP320" s="5">
        <v>0.7814699074074074</v>
      </c>
      <c r="AQ320" s="4">
        <v>47.156167000000003</v>
      </c>
      <c r="AR320" s="4">
        <v>-88.482488000000004</v>
      </c>
      <c r="AS320" s="4">
        <v>-231.2</v>
      </c>
      <c r="AT320" s="4">
        <v>44.6</v>
      </c>
      <c r="AU320" s="4">
        <v>11</v>
      </c>
      <c r="AV320" s="4">
        <v>9</v>
      </c>
      <c r="AW320" s="4" t="s">
        <v>215</v>
      </c>
      <c r="AX320" s="4">
        <v>1.587712</v>
      </c>
      <c r="AY320" s="4">
        <v>1.0368630000000001</v>
      </c>
      <c r="AZ320" s="4">
        <v>3</v>
      </c>
      <c r="BA320" s="4">
        <v>14.023</v>
      </c>
      <c r="BB320" s="4">
        <v>17.75</v>
      </c>
      <c r="BC320" s="4">
        <v>1.27</v>
      </c>
      <c r="BD320" s="4">
        <v>11.305</v>
      </c>
      <c r="BE320" s="4">
        <v>2970.9679999999998</v>
      </c>
      <c r="BF320" s="4">
        <v>10.176</v>
      </c>
      <c r="BG320" s="4">
        <v>9.3279999999999994</v>
      </c>
      <c r="BH320" s="4">
        <v>0.216</v>
      </c>
      <c r="BI320" s="4">
        <v>9.5440000000000005</v>
      </c>
      <c r="BJ320" s="4">
        <v>7.0439999999999996</v>
      </c>
      <c r="BK320" s="4">
        <v>0.16300000000000001</v>
      </c>
      <c r="BL320" s="4">
        <v>7.2069999999999999</v>
      </c>
      <c r="BM320" s="4">
        <v>15.8368</v>
      </c>
      <c r="BQ320" s="4">
        <v>507.60399999999998</v>
      </c>
      <c r="BR320" s="4">
        <v>0.24007200000000001</v>
      </c>
      <c r="BS320" s="4">
        <v>-5</v>
      </c>
      <c r="BT320" s="4">
        <v>0.35341400000000001</v>
      </c>
      <c r="BU320" s="4">
        <v>5.8667610000000003</v>
      </c>
      <c r="BV320" s="4">
        <v>7.1389709999999997</v>
      </c>
    </row>
    <row r="321" spans="1:74" x14ac:dyDescent="0.25">
      <c r="A321" s="2">
        <v>42068</v>
      </c>
      <c r="B321" s="3">
        <v>3.1461805555555555E-2</v>
      </c>
      <c r="C321" s="4">
        <v>11.756</v>
      </c>
      <c r="D321" s="4">
        <v>5.4899999999999997E-2</v>
      </c>
      <c r="E321" s="4">
        <v>548.621262</v>
      </c>
      <c r="F321" s="4">
        <v>301</v>
      </c>
      <c r="G321" s="4">
        <v>7.2</v>
      </c>
      <c r="H321" s="4">
        <v>1777.4</v>
      </c>
      <c r="J321" s="4">
        <v>2.97</v>
      </c>
      <c r="K321" s="4">
        <v>0.89700000000000002</v>
      </c>
      <c r="L321" s="4">
        <v>10.5451</v>
      </c>
      <c r="M321" s="4">
        <v>4.9200000000000001E-2</v>
      </c>
      <c r="N321" s="4">
        <v>270.02640000000002</v>
      </c>
      <c r="O321" s="4">
        <v>6.4199000000000002</v>
      </c>
      <c r="P321" s="4">
        <v>276.39999999999998</v>
      </c>
      <c r="Q321" s="4">
        <v>203.8903</v>
      </c>
      <c r="R321" s="4">
        <v>4.8475000000000001</v>
      </c>
      <c r="S321" s="4">
        <v>208.7</v>
      </c>
      <c r="T321" s="4">
        <v>1777.4426000000001</v>
      </c>
      <c r="W321" s="4">
        <v>0</v>
      </c>
      <c r="X321" s="4">
        <v>2.6667999999999998</v>
      </c>
      <c r="Y321" s="4">
        <v>12.6</v>
      </c>
      <c r="Z321" s="4">
        <v>852</v>
      </c>
      <c r="AA321" s="4">
        <v>880</v>
      </c>
      <c r="AB321" s="4">
        <v>891</v>
      </c>
      <c r="AC321" s="4">
        <v>56</v>
      </c>
      <c r="AD321" s="4">
        <v>5.98</v>
      </c>
      <c r="AE321" s="4">
        <v>0.14000000000000001</v>
      </c>
      <c r="AF321" s="4">
        <v>992</v>
      </c>
      <c r="AG321" s="4">
        <v>-12</v>
      </c>
      <c r="AH321" s="4">
        <v>14</v>
      </c>
      <c r="AI321" s="4">
        <v>32</v>
      </c>
      <c r="AJ321" s="4">
        <v>192</v>
      </c>
      <c r="AK321" s="4">
        <v>140</v>
      </c>
      <c r="AL321" s="4">
        <v>2.1</v>
      </c>
      <c r="AM321" s="4">
        <v>195</v>
      </c>
      <c r="AN321" s="4" t="s">
        <v>155</v>
      </c>
      <c r="AO321" s="4">
        <v>2</v>
      </c>
      <c r="AP321" s="5">
        <v>0.78149305555555559</v>
      </c>
      <c r="AQ321" s="4">
        <v>47.156188</v>
      </c>
      <c r="AR321" s="4">
        <v>-88.482439999999997</v>
      </c>
      <c r="AS321" s="4">
        <v>-214.9</v>
      </c>
      <c r="AT321" s="4">
        <v>42.3</v>
      </c>
      <c r="AU321" s="4">
        <v>11</v>
      </c>
      <c r="AV321" s="4">
        <v>8</v>
      </c>
      <c r="AW321" s="4" t="s">
        <v>215</v>
      </c>
      <c r="AX321" s="4">
        <v>1.4244239999999999</v>
      </c>
      <c r="AY321" s="4">
        <v>1.351151</v>
      </c>
      <c r="AZ321" s="4">
        <v>3.175576</v>
      </c>
      <c r="BA321" s="4">
        <v>14.023</v>
      </c>
      <c r="BB321" s="4">
        <v>17.5</v>
      </c>
      <c r="BC321" s="4">
        <v>1.25</v>
      </c>
      <c r="BD321" s="4">
        <v>11.48</v>
      </c>
      <c r="BE321" s="4">
        <v>2970.7550000000001</v>
      </c>
      <c r="BF321" s="4">
        <v>8.8239999999999998</v>
      </c>
      <c r="BG321" s="4">
        <v>7.9660000000000002</v>
      </c>
      <c r="BH321" s="4">
        <v>0.189</v>
      </c>
      <c r="BI321" s="4">
        <v>8.1560000000000006</v>
      </c>
      <c r="BJ321" s="4">
        <v>6.0149999999999997</v>
      </c>
      <c r="BK321" s="4">
        <v>0.14299999999999999</v>
      </c>
      <c r="BL321" s="4">
        <v>6.1580000000000004</v>
      </c>
      <c r="BM321" s="4">
        <v>16.558900000000001</v>
      </c>
      <c r="BQ321" s="4">
        <v>546.26</v>
      </c>
      <c r="BR321" s="4">
        <v>0.22639999999999999</v>
      </c>
      <c r="BS321" s="4">
        <v>-5</v>
      </c>
      <c r="BT321" s="4">
        <v>0.35358499999999998</v>
      </c>
      <c r="BU321" s="4">
        <v>5.5326500000000003</v>
      </c>
      <c r="BV321" s="4">
        <v>7.142417</v>
      </c>
    </row>
    <row r="322" spans="1:74" x14ac:dyDescent="0.25">
      <c r="A322" s="2">
        <v>42068</v>
      </c>
      <c r="B322" s="3">
        <v>3.1473379629629629E-2</v>
      </c>
      <c r="C322" s="4">
        <v>12.349</v>
      </c>
      <c r="D322" s="4">
        <v>6.6699999999999995E-2</v>
      </c>
      <c r="E322" s="4">
        <v>667.22696199999996</v>
      </c>
      <c r="F322" s="4">
        <v>244.1</v>
      </c>
      <c r="G322" s="4">
        <v>6.6</v>
      </c>
      <c r="H322" s="4">
        <v>1643.2</v>
      </c>
      <c r="J322" s="4">
        <v>3.32</v>
      </c>
      <c r="K322" s="4">
        <v>0.89229999999999998</v>
      </c>
      <c r="L322" s="4">
        <v>11.019399999999999</v>
      </c>
      <c r="M322" s="4">
        <v>5.9499999999999997E-2</v>
      </c>
      <c r="N322" s="4">
        <v>217.84559999999999</v>
      </c>
      <c r="O322" s="4">
        <v>5.9233000000000002</v>
      </c>
      <c r="P322" s="4">
        <v>223.8</v>
      </c>
      <c r="Q322" s="4">
        <v>164.48990000000001</v>
      </c>
      <c r="R322" s="4">
        <v>4.4725999999999999</v>
      </c>
      <c r="S322" s="4">
        <v>169</v>
      </c>
      <c r="T322" s="4">
        <v>1643.2367999999999</v>
      </c>
      <c r="W322" s="4">
        <v>0</v>
      </c>
      <c r="X322" s="4">
        <v>2.9628999999999999</v>
      </c>
      <c r="Y322" s="4">
        <v>12.6</v>
      </c>
      <c r="Z322" s="4">
        <v>852</v>
      </c>
      <c r="AA322" s="4">
        <v>881</v>
      </c>
      <c r="AB322" s="4">
        <v>892</v>
      </c>
      <c r="AC322" s="4">
        <v>56</v>
      </c>
      <c r="AD322" s="4">
        <v>5.98</v>
      </c>
      <c r="AE322" s="4">
        <v>0.14000000000000001</v>
      </c>
      <c r="AF322" s="4">
        <v>992</v>
      </c>
      <c r="AG322" s="4">
        <v>-12</v>
      </c>
      <c r="AH322" s="4">
        <v>14</v>
      </c>
      <c r="AI322" s="4">
        <v>32</v>
      </c>
      <c r="AJ322" s="4">
        <v>192</v>
      </c>
      <c r="AK322" s="4">
        <v>140</v>
      </c>
      <c r="AL322" s="4">
        <v>2.2000000000000002</v>
      </c>
      <c r="AM322" s="4">
        <v>195</v>
      </c>
      <c r="AN322" s="4" t="s">
        <v>155</v>
      </c>
      <c r="AO322" s="4">
        <v>2</v>
      </c>
      <c r="AP322" s="5">
        <v>0.78149305555555559</v>
      </c>
      <c r="AQ322" s="4">
        <v>47.156103999999999</v>
      </c>
      <c r="AR322" s="4">
        <v>-88.482161000000005</v>
      </c>
      <c r="AS322" s="4">
        <v>-257.5</v>
      </c>
      <c r="AT322" s="4">
        <v>39.9</v>
      </c>
      <c r="AU322" s="4">
        <v>11</v>
      </c>
      <c r="AV322" s="4">
        <v>8</v>
      </c>
      <c r="AW322" s="4" t="s">
        <v>217</v>
      </c>
      <c r="AX322" s="4">
        <v>1.4</v>
      </c>
      <c r="AY322" s="4">
        <v>1.7512000000000001</v>
      </c>
      <c r="AZ322" s="4">
        <v>3.3755999999999999</v>
      </c>
      <c r="BA322" s="4">
        <v>14.023</v>
      </c>
      <c r="BB322" s="4">
        <v>16.73</v>
      </c>
      <c r="BC322" s="4">
        <v>1.19</v>
      </c>
      <c r="BD322" s="4">
        <v>12.066000000000001</v>
      </c>
      <c r="BE322" s="4">
        <v>2973.8049999999998</v>
      </c>
      <c r="BF322" s="4">
        <v>10.227</v>
      </c>
      <c r="BG322" s="4">
        <v>6.157</v>
      </c>
      <c r="BH322" s="4">
        <v>0.16700000000000001</v>
      </c>
      <c r="BI322" s="4">
        <v>6.3239999999999998</v>
      </c>
      <c r="BJ322" s="4">
        <v>4.649</v>
      </c>
      <c r="BK322" s="4">
        <v>0.126</v>
      </c>
      <c r="BL322" s="4">
        <v>4.7750000000000004</v>
      </c>
      <c r="BM322" s="4">
        <v>14.6648</v>
      </c>
      <c r="BQ322" s="4">
        <v>581.39099999999996</v>
      </c>
      <c r="BR322" s="4">
        <v>0.16814000000000001</v>
      </c>
      <c r="BS322" s="4">
        <v>-5</v>
      </c>
      <c r="BT322" s="4">
        <v>0.35258499999999998</v>
      </c>
      <c r="BU322" s="4">
        <v>4.1089209999999996</v>
      </c>
      <c r="BV322" s="4">
        <v>7.122217</v>
      </c>
    </row>
    <row r="323" spans="1:74" x14ac:dyDescent="0.25">
      <c r="A323" s="2">
        <v>42068</v>
      </c>
      <c r="B323" s="3">
        <v>3.1484953703703702E-2</v>
      </c>
      <c r="C323" s="4">
        <v>13.361000000000001</v>
      </c>
      <c r="D323" s="4">
        <v>9.4500000000000001E-2</v>
      </c>
      <c r="E323" s="4">
        <v>944.56575699999996</v>
      </c>
      <c r="F323" s="4">
        <v>190.6</v>
      </c>
      <c r="G323" s="4">
        <v>5.3</v>
      </c>
      <c r="H323" s="4">
        <v>1760.4</v>
      </c>
      <c r="J323" s="4">
        <v>3.67</v>
      </c>
      <c r="K323" s="4">
        <v>0.88400000000000001</v>
      </c>
      <c r="L323" s="4">
        <v>11.811400000000001</v>
      </c>
      <c r="M323" s="4">
        <v>8.3500000000000005E-2</v>
      </c>
      <c r="N323" s="4">
        <v>168.4674</v>
      </c>
      <c r="O323" s="4">
        <v>4.6837</v>
      </c>
      <c r="P323" s="4">
        <v>173.2</v>
      </c>
      <c r="Q323" s="4">
        <v>127.2056</v>
      </c>
      <c r="R323" s="4">
        <v>3.5365000000000002</v>
      </c>
      <c r="S323" s="4">
        <v>130.69999999999999</v>
      </c>
      <c r="T323" s="4">
        <v>1760.3755000000001</v>
      </c>
      <c r="W323" s="4">
        <v>0</v>
      </c>
      <c r="X323" s="4">
        <v>3.2465000000000002</v>
      </c>
      <c r="Y323" s="4">
        <v>12.6</v>
      </c>
      <c r="Z323" s="4">
        <v>853</v>
      </c>
      <c r="AA323" s="4">
        <v>881</v>
      </c>
      <c r="AB323" s="4">
        <v>891</v>
      </c>
      <c r="AC323" s="4">
        <v>56</v>
      </c>
      <c r="AD323" s="4">
        <v>5.98</v>
      </c>
      <c r="AE323" s="4">
        <v>0.14000000000000001</v>
      </c>
      <c r="AF323" s="4">
        <v>992</v>
      </c>
      <c r="AG323" s="4">
        <v>-12</v>
      </c>
      <c r="AH323" s="4">
        <v>14</v>
      </c>
      <c r="AI323" s="4">
        <v>32</v>
      </c>
      <c r="AJ323" s="4">
        <v>192</v>
      </c>
      <c r="AK323" s="4">
        <v>140</v>
      </c>
      <c r="AL323" s="4">
        <v>2.2000000000000002</v>
      </c>
      <c r="AM323" s="4">
        <v>195</v>
      </c>
      <c r="AN323" s="4" t="s">
        <v>155</v>
      </c>
      <c r="AO323" s="4">
        <v>2</v>
      </c>
      <c r="AP323" s="5">
        <v>0.78150462962962963</v>
      </c>
      <c r="AQ323" s="4">
        <v>47.156019999999998</v>
      </c>
      <c r="AR323" s="4">
        <v>-88.481931000000003</v>
      </c>
      <c r="AS323" s="4">
        <v>-273.7</v>
      </c>
      <c r="AT323" s="4">
        <v>37.9</v>
      </c>
      <c r="AU323" s="4">
        <v>11</v>
      </c>
      <c r="AV323" s="4">
        <v>8</v>
      </c>
      <c r="AW323" s="4" t="s">
        <v>217</v>
      </c>
      <c r="AX323" s="4">
        <v>1.4</v>
      </c>
      <c r="AY323" s="4">
        <v>1.8</v>
      </c>
      <c r="AZ323" s="4">
        <v>3.4</v>
      </c>
      <c r="BA323" s="4">
        <v>14.023</v>
      </c>
      <c r="BB323" s="4">
        <v>15.5</v>
      </c>
      <c r="BC323" s="4">
        <v>1.1100000000000001</v>
      </c>
      <c r="BD323" s="4">
        <v>13.116</v>
      </c>
      <c r="BE323" s="4">
        <v>2968.2530000000002</v>
      </c>
      <c r="BF323" s="4">
        <v>13.356</v>
      </c>
      <c r="BG323" s="4">
        <v>4.4340000000000002</v>
      </c>
      <c r="BH323" s="4">
        <v>0.123</v>
      </c>
      <c r="BI323" s="4">
        <v>4.5570000000000004</v>
      </c>
      <c r="BJ323" s="4">
        <v>3.3479999999999999</v>
      </c>
      <c r="BK323" s="4">
        <v>9.2999999999999999E-2</v>
      </c>
      <c r="BL323" s="4">
        <v>3.4409999999999998</v>
      </c>
      <c r="BM323" s="4">
        <v>14.629300000000001</v>
      </c>
      <c r="BQ323" s="4">
        <v>593.22400000000005</v>
      </c>
      <c r="BR323" s="4">
        <v>0.13311000000000001</v>
      </c>
      <c r="BS323" s="4">
        <v>-5</v>
      </c>
      <c r="BT323" s="4">
        <v>0.35324499999999998</v>
      </c>
      <c r="BU323" s="4">
        <v>3.2528760000000001</v>
      </c>
      <c r="BV323" s="4">
        <v>7.1355490000000001</v>
      </c>
    </row>
    <row r="324" spans="1:74" x14ac:dyDescent="0.25">
      <c r="A324" s="2">
        <v>42068</v>
      </c>
      <c r="B324" s="3">
        <v>3.1496527777777776E-2</v>
      </c>
      <c r="C324" s="4">
        <v>13.654999999999999</v>
      </c>
      <c r="D324" s="4">
        <v>0.11990000000000001</v>
      </c>
      <c r="E324" s="4">
        <v>1198.65353</v>
      </c>
      <c r="F324" s="4">
        <v>151.19999999999999</v>
      </c>
      <c r="G324" s="4">
        <v>3.4</v>
      </c>
      <c r="H324" s="4">
        <v>1975.8</v>
      </c>
      <c r="J324" s="4">
        <v>4</v>
      </c>
      <c r="K324" s="4">
        <v>0.88129999999999997</v>
      </c>
      <c r="L324" s="4">
        <v>12.034599999999999</v>
      </c>
      <c r="M324" s="4">
        <v>0.1056</v>
      </c>
      <c r="N324" s="4">
        <v>133.25720000000001</v>
      </c>
      <c r="O324" s="4">
        <v>2.9754</v>
      </c>
      <c r="P324" s="4">
        <v>136.19999999999999</v>
      </c>
      <c r="Q324" s="4">
        <v>100.6193</v>
      </c>
      <c r="R324" s="4">
        <v>2.2467000000000001</v>
      </c>
      <c r="S324" s="4">
        <v>102.9</v>
      </c>
      <c r="T324" s="4">
        <v>1975.7889</v>
      </c>
      <c r="W324" s="4">
        <v>0</v>
      </c>
      <c r="X324" s="4">
        <v>3.5253999999999999</v>
      </c>
      <c r="Y324" s="4">
        <v>12.7</v>
      </c>
      <c r="Z324" s="4">
        <v>852</v>
      </c>
      <c r="AA324" s="4">
        <v>880</v>
      </c>
      <c r="AB324" s="4">
        <v>891</v>
      </c>
      <c r="AC324" s="4">
        <v>56</v>
      </c>
      <c r="AD324" s="4">
        <v>5.98</v>
      </c>
      <c r="AE324" s="4">
        <v>0.14000000000000001</v>
      </c>
      <c r="AF324" s="4">
        <v>992</v>
      </c>
      <c r="AG324" s="4">
        <v>-12</v>
      </c>
      <c r="AH324" s="4">
        <v>14</v>
      </c>
      <c r="AI324" s="4">
        <v>32</v>
      </c>
      <c r="AJ324" s="4">
        <v>192</v>
      </c>
      <c r="AK324" s="4">
        <v>140</v>
      </c>
      <c r="AL324" s="4">
        <v>2.2999999999999998</v>
      </c>
      <c r="AM324" s="4">
        <v>195</v>
      </c>
      <c r="AN324" s="4" t="s">
        <v>155</v>
      </c>
      <c r="AO324" s="4">
        <v>2</v>
      </c>
      <c r="AP324" s="5">
        <v>0.78151620370370367</v>
      </c>
      <c r="AQ324" s="4">
        <v>47.155949999999997</v>
      </c>
      <c r="AR324" s="4">
        <v>-88.481735999999998</v>
      </c>
      <c r="AS324" s="4">
        <v>-278.60000000000002</v>
      </c>
      <c r="AT324" s="4">
        <v>35.9</v>
      </c>
      <c r="AU324" s="4">
        <v>11</v>
      </c>
      <c r="AV324" s="4">
        <v>8</v>
      </c>
      <c r="AW324" s="4" t="s">
        <v>217</v>
      </c>
      <c r="AX324" s="4">
        <v>1.4</v>
      </c>
      <c r="AY324" s="4">
        <v>2.0634000000000001</v>
      </c>
      <c r="AZ324" s="4">
        <v>3.5756000000000001</v>
      </c>
      <c r="BA324" s="4">
        <v>14.023</v>
      </c>
      <c r="BB324" s="4">
        <v>15.14</v>
      </c>
      <c r="BC324" s="4">
        <v>1.08</v>
      </c>
      <c r="BD324" s="4">
        <v>13.462999999999999</v>
      </c>
      <c r="BE324" s="4">
        <v>2958.7109999999998</v>
      </c>
      <c r="BF324" s="4">
        <v>16.53</v>
      </c>
      <c r="BG324" s="4">
        <v>3.431</v>
      </c>
      <c r="BH324" s="4">
        <v>7.6999999999999999E-2</v>
      </c>
      <c r="BI324" s="4">
        <v>3.5070000000000001</v>
      </c>
      <c r="BJ324" s="4">
        <v>2.5910000000000002</v>
      </c>
      <c r="BK324" s="4">
        <v>5.8000000000000003E-2</v>
      </c>
      <c r="BL324" s="4">
        <v>2.6480000000000001</v>
      </c>
      <c r="BM324" s="4">
        <v>16.063099999999999</v>
      </c>
      <c r="BQ324" s="4">
        <v>630.19299999999998</v>
      </c>
      <c r="BR324" s="4">
        <v>0.21068500000000001</v>
      </c>
      <c r="BS324" s="4">
        <v>-5</v>
      </c>
      <c r="BT324" s="4">
        <v>0.35375499999999999</v>
      </c>
      <c r="BU324" s="4">
        <v>5.1486150000000004</v>
      </c>
      <c r="BV324" s="4">
        <v>7.1458510000000004</v>
      </c>
    </row>
    <row r="325" spans="1:74" x14ac:dyDescent="0.25">
      <c r="A325" s="2">
        <v>42068</v>
      </c>
      <c r="B325" s="3">
        <v>3.1508101851851857E-2</v>
      </c>
      <c r="C325" s="4">
        <v>13.669</v>
      </c>
      <c r="D325" s="4">
        <v>9.8500000000000004E-2</v>
      </c>
      <c r="E325" s="4">
        <v>985.18883400000004</v>
      </c>
      <c r="F325" s="4">
        <v>135.30000000000001</v>
      </c>
      <c r="G325" s="4">
        <v>3.2</v>
      </c>
      <c r="H325" s="4">
        <v>1907.2</v>
      </c>
      <c r="J325" s="4">
        <v>4.0999999999999996</v>
      </c>
      <c r="K325" s="4">
        <v>0.88149999999999995</v>
      </c>
      <c r="L325" s="4">
        <v>12.048999999999999</v>
      </c>
      <c r="M325" s="4">
        <v>8.6800000000000002E-2</v>
      </c>
      <c r="N325" s="4">
        <v>119.2606</v>
      </c>
      <c r="O325" s="4">
        <v>2.8207</v>
      </c>
      <c r="P325" s="4">
        <v>122.1</v>
      </c>
      <c r="Q325" s="4">
        <v>90.050700000000006</v>
      </c>
      <c r="R325" s="4">
        <v>2.1297999999999999</v>
      </c>
      <c r="S325" s="4">
        <v>92.2</v>
      </c>
      <c r="T325" s="4">
        <v>1907.1916000000001</v>
      </c>
      <c r="W325" s="4">
        <v>0</v>
      </c>
      <c r="X325" s="4">
        <v>3.6139999999999999</v>
      </c>
      <c r="Y325" s="4">
        <v>12.6</v>
      </c>
      <c r="Z325" s="4">
        <v>852</v>
      </c>
      <c r="AA325" s="4">
        <v>881</v>
      </c>
      <c r="AB325" s="4">
        <v>891</v>
      </c>
      <c r="AC325" s="4">
        <v>56</v>
      </c>
      <c r="AD325" s="4">
        <v>5.98</v>
      </c>
      <c r="AE325" s="4">
        <v>0.14000000000000001</v>
      </c>
      <c r="AF325" s="4">
        <v>992</v>
      </c>
      <c r="AG325" s="4">
        <v>-12</v>
      </c>
      <c r="AH325" s="4">
        <v>14</v>
      </c>
      <c r="AI325" s="4">
        <v>32</v>
      </c>
      <c r="AJ325" s="4">
        <v>192</v>
      </c>
      <c r="AK325" s="4">
        <v>140</v>
      </c>
      <c r="AL325" s="4">
        <v>2.2000000000000002</v>
      </c>
      <c r="AM325" s="4">
        <v>195</v>
      </c>
      <c r="AN325" s="4" t="s">
        <v>155</v>
      </c>
      <c r="AO325" s="4">
        <v>2</v>
      </c>
      <c r="AP325" s="5">
        <v>0.78152777777777782</v>
      </c>
      <c r="AQ325" s="4">
        <v>47.155917000000002</v>
      </c>
      <c r="AR325" s="4">
        <v>-88.481365999999994</v>
      </c>
      <c r="AS325" s="4">
        <v>-276.89999999999998</v>
      </c>
      <c r="AT325" s="4">
        <v>33.1</v>
      </c>
      <c r="AU325" s="4">
        <v>11</v>
      </c>
      <c r="AV325" s="4">
        <v>8</v>
      </c>
      <c r="AW325" s="4" t="s">
        <v>217</v>
      </c>
      <c r="AX325" s="4">
        <v>1.4877119999999999</v>
      </c>
      <c r="AY325" s="4">
        <v>1.135165</v>
      </c>
      <c r="AZ325" s="4">
        <v>3.1614390000000001</v>
      </c>
      <c r="BA325" s="4">
        <v>14.023</v>
      </c>
      <c r="BB325" s="4">
        <v>15.16</v>
      </c>
      <c r="BC325" s="4">
        <v>1.08</v>
      </c>
      <c r="BD325" s="4">
        <v>13.446999999999999</v>
      </c>
      <c r="BE325" s="4">
        <v>2964.9670000000001</v>
      </c>
      <c r="BF325" s="4">
        <v>13.601000000000001</v>
      </c>
      <c r="BG325" s="4">
        <v>3.073</v>
      </c>
      <c r="BH325" s="4">
        <v>7.2999999999999995E-2</v>
      </c>
      <c r="BI325" s="4">
        <v>3.1459999999999999</v>
      </c>
      <c r="BJ325" s="4">
        <v>2.3210000000000002</v>
      </c>
      <c r="BK325" s="4">
        <v>5.5E-2</v>
      </c>
      <c r="BL325" s="4">
        <v>2.375</v>
      </c>
      <c r="BM325" s="4">
        <v>15.5197</v>
      </c>
      <c r="BQ325" s="4">
        <v>646.63</v>
      </c>
      <c r="BR325" s="4">
        <v>0.31607000000000002</v>
      </c>
      <c r="BS325" s="4">
        <v>-5</v>
      </c>
      <c r="BT325" s="4">
        <v>0.35282999999999998</v>
      </c>
      <c r="BU325" s="4">
        <v>7.7239610000000001</v>
      </c>
      <c r="BV325" s="4">
        <v>7.1271659999999999</v>
      </c>
    </row>
    <row r="326" spans="1:74" x14ac:dyDescent="0.25">
      <c r="A326" s="2">
        <v>42068</v>
      </c>
      <c r="B326" s="3">
        <v>3.1519675925925923E-2</v>
      </c>
      <c r="C326" s="4">
        <v>13.680999999999999</v>
      </c>
      <c r="D326" s="4">
        <v>0.1096</v>
      </c>
      <c r="E326" s="4">
        <v>1096.041131</v>
      </c>
      <c r="F326" s="4">
        <v>113.8</v>
      </c>
      <c r="G326" s="4">
        <v>3.2</v>
      </c>
      <c r="H326" s="4">
        <v>1884.1</v>
      </c>
      <c r="J326" s="4">
        <v>4.05</v>
      </c>
      <c r="K326" s="4">
        <v>0.88129999999999997</v>
      </c>
      <c r="L326" s="4">
        <v>12.056900000000001</v>
      </c>
      <c r="M326" s="4">
        <v>9.6600000000000005E-2</v>
      </c>
      <c r="N326" s="4">
        <v>100.32769999999999</v>
      </c>
      <c r="O326" s="4">
        <v>2.8201000000000001</v>
      </c>
      <c r="P326" s="4">
        <v>103.1</v>
      </c>
      <c r="Q326" s="4">
        <v>75.754999999999995</v>
      </c>
      <c r="R326" s="4">
        <v>2.1294</v>
      </c>
      <c r="S326" s="4">
        <v>77.900000000000006</v>
      </c>
      <c r="T326" s="4">
        <v>1884.0646999999999</v>
      </c>
      <c r="W326" s="4">
        <v>0</v>
      </c>
      <c r="X326" s="4">
        <v>3.5651999999999999</v>
      </c>
      <c r="Y326" s="4">
        <v>12.6</v>
      </c>
      <c r="Z326" s="4">
        <v>852</v>
      </c>
      <c r="AA326" s="4">
        <v>880</v>
      </c>
      <c r="AB326" s="4">
        <v>891</v>
      </c>
      <c r="AC326" s="4">
        <v>56</v>
      </c>
      <c r="AD326" s="4">
        <v>5.98</v>
      </c>
      <c r="AE326" s="4">
        <v>0.14000000000000001</v>
      </c>
      <c r="AF326" s="4">
        <v>992</v>
      </c>
      <c r="AG326" s="4">
        <v>-12</v>
      </c>
      <c r="AH326" s="4">
        <v>14</v>
      </c>
      <c r="AI326" s="4">
        <v>32</v>
      </c>
      <c r="AJ326" s="4">
        <v>192</v>
      </c>
      <c r="AK326" s="4">
        <v>140</v>
      </c>
      <c r="AL326" s="4">
        <v>2.2000000000000002</v>
      </c>
      <c r="AM326" s="4">
        <v>195</v>
      </c>
      <c r="AN326" s="4" t="s">
        <v>155</v>
      </c>
      <c r="AO326" s="4">
        <v>2</v>
      </c>
      <c r="AP326" s="5">
        <v>0.78153935185185175</v>
      </c>
      <c r="AQ326" s="4">
        <v>47.155836000000001</v>
      </c>
      <c r="AR326" s="4">
        <v>-88.481198000000006</v>
      </c>
      <c r="AS326" s="4">
        <v>-142</v>
      </c>
      <c r="AT326" s="4">
        <v>30.5</v>
      </c>
      <c r="AU326" s="4">
        <v>11</v>
      </c>
      <c r="AV326" s="4">
        <v>7</v>
      </c>
      <c r="AW326" s="4" t="s">
        <v>218</v>
      </c>
      <c r="AX326" s="4">
        <v>1.5</v>
      </c>
      <c r="AY326" s="4">
        <v>1.351151</v>
      </c>
      <c r="AZ326" s="4">
        <v>3.275576</v>
      </c>
      <c r="BA326" s="4">
        <v>14.023</v>
      </c>
      <c r="BB326" s="4">
        <v>15.14</v>
      </c>
      <c r="BC326" s="4">
        <v>1.08</v>
      </c>
      <c r="BD326" s="4">
        <v>13.47</v>
      </c>
      <c r="BE326" s="4">
        <v>2963.2109999999998</v>
      </c>
      <c r="BF326" s="4">
        <v>15.109</v>
      </c>
      <c r="BG326" s="4">
        <v>2.5819999999999999</v>
      </c>
      <c r="BH326" s="4">
        <v>7.2999999999999995E-2</v>
      </c>
      <c r="BI326" s="4">
        <v>2.6549999999999998</v>
      </c>
      <c r="BJ326" s="4">
        <v>1.95</v>
      </c>
      <c r="BK326" s="4">
        <v>5.5E-2</v>
      </c>
      <c r="BL326" s="4">
        <v>2.0049999999999999</v>
      </c>
      <c r="BM326" s="4">
        <v>15.3124</v>
      </c>
      <c r="BQ326" s="4">
        <v>637.09799999999996</v>
      </c>
      <c r="BR326" s="4">
        <v>0.32675999999999999</v>
      </c>
      <c r="BS326" s="4">
        <v>-5</v>
      </c>
      <c r="BT326" s="4">
        <v>0.35441499999999998</v>
      </c>
      <c r="BU326" s="4">
        <v>7.9851970000000003</v>
      </c>
      <c r="BV326" s="4">
        <v>7.1591829999999996</v>
      </c>
    </row>
    <row r="327" spans="1:74" x14ac:dyDescent="0.25">
      <c r="A327" s="2">
        <v>42068</v>
      </c>
      <c r="B327" s="3">
        <v>3.1531250000000004E-2</v>
      </c>
      <c r="C327" s="4">
        <v>13.74</v>
      </c>
      <c r="D327" s="4">
        <v>0.12959999999999999</v>
      </c>
      <c r="E327" s="4">
        <v>1296.063056</v>
      </c>
      <c r="F327" s="4">
        <v>91.6</v>
      </c>
      <c r="G327" s="4">
        <v>3.2</v>
      </c>
      <c r="H327" s="4">
        <v>2078.5</v>
      </c>
      <c r="J327" s="4">
        <v>3.65</v>
      </c>
      <c r="K327" s="4">
        <v>0.88039999999999996</v>
      </c>
      <c r="L327" s="4">
        <v>12.0969</v>
      </c>
      <c r="M327" s="4">
        <v>0.11409999999999999</v>
      </c>
      <c r="N327" s="4">
        <v>80.632599999999996</v>
      </c>
      <c r="O327" s="4">
        <v>2.8172999999999999</v>
      </c>
      <c r="P327" s="4">
        <v>83.4</v>
      </c>
      <c r="Q327" s="4">
        <v>60.883699999999997</v>
      </c>
      <c r="R327" s="4">
        <v>2.1273</v>
      </c>
      <c r="S327" s="4">
        <v>63</v>
      </c>
      <c r="T327" s="4">
        <v>2078.4773</v>
      </c>
      <c r="W327" s="4">
        <v>0</v>
      </c>
      <c r="X327" s="4">
        <v>3.2179000000000002</v>
      </c>
      <c r="Y327" s="4">
        <v>12.5</v>
      </c>
      <c r="Z327" s="4">
        <v>852</v>
      </c>
      <c r="AA327" s="4">
        <v>881</v>
      </c>
      <c r="AB327" s="4">
        <v>892</v>
      </c>
      <c r="AC327" s="4">
        <v>56</v>
      </c>
      <c r="AD327" s="4">
        <v>5.98</v>
      </c>
      <c r="AE327" s="4">
        <v>0.14000000000000001</v>
      </c>
      <c r="AF327" s="4">
        <v>992</v>
      </c>
      <c r="AG327" s="4">
        <v>-12</v>
      </c>
      <c r="AH327" s="4">
        <v>14</v>
      </c>
      <c r="AI327" s="4">
        <v>32</v>
      </c>
      <c r="AJ327" s="4">
        <v>191.6</v>
      </c>
      <c r="AK327" s="4">
        <v>139.6</v>
      </c>
      <c r="AL327" s="4">
        <v>1.9</v>
      </c>
      <c r="AM327" s="4">
        <v>195</v>
      </c>
      <c r="AN327" s="4" t="s">
        <v>155</v>
      </c>
      <c r="AO327" s="4">
        <v>2</v>
      </c>
      <c r="AP327" s="5">
        <v>0.78156250000000005</v>
      </c>
      <c r="AQ327" s="4">
        <v>47.155707999999997</v>
      </c>
      <c r="AR327" s="4">
        <v>-88.481055999999995</v>
      </c>
      <c r="AS327" s="4">
        <v>-317.8</v>
      </c>
      <c r="AT327" s="4">
        <v>28.5</v>
      </c>
      <c r="AU327" s="4">
        <v>11</v>
      </c>
      <c r="AV327" s="4">
        <v>7</v>
      </c>
      <c r="AW327" s="4" t="s">
        <v>218</v>
      </c>
      <c r="AX327" s="4">
        <v>1.5878000000000001</v>
      </c>
      <c r="AY327" s="4">
        <v>1.0488</v>
      </c>
      <c r="AZ327" s="4">
        <v>3.1244000000000001</v>
      </c>
      <c r="BA327" s="4">
        <v>14.023</v>
      </c>
      <c r="BB327" s="4">
        <v>15.03</v>
      </c>
      <c r="BC327" s="4">
        <v>1.07</v>
      </c>
      <c r="BD327" s="4">
        <v>13.583</v>
      </c>
      <c r="BE327" s="4">
        <v>2954.558</v>
      </c>
      <c r="BF327" s="4">
        <v>17.738</v>
      </c>
      <c r="BG327" s="4">
        <v>2.0619999999999998</v>
      </c>
      <c r="BH327" s="4">
        <v>7.1999999999999995E-2</v>
      </c>
      <c r="BI327" s="4">
        <v>2.1339999999999999</v>
      </c>
      <c r="BJ327" s="4">
        <v>1.5569999999999999</v>
      </c>
      <c r="BK327" s="4">
        <v>5.3999999999999999E-2</v>
      </c>
      <c r="BL327" s="4">
        <v>1.6120000000000001</v>
      </c>
      <c r="BM327" s="4">
        <v>16.787400000000002</v>
      </c>
      <c r="BQ327" s="4">
        <v>571.45699999999999</v>
      </c>
      <c r="BR327" s="4">
        <v>0.24834999999999999</v>
      </c>
      <c r="BS327" s="4">
        <v>-5</v>
      </c>
      <c r="BT327" s="4">
        <v>0.35209499999999999</v>
      </c>
      <c r="BU327" s="4">
        <v>6.0690530000000003</v>
      </c>
      <c r="BV327" s="4">
        <v>7.1123190000000003</v>
      </c>
    </row>
    <row r="328" spans="1:74" x14ac:dyDescent="0.25">
      <c r="A328" s="2">
        <v>42068</v>
      </c>
      <c r="B328" s="3">
        <v>3.154282407407407E-2</v>
      </c>
      <c r="C328" s="4">
        <v>13.718999999999999</v>
      </c>
      <c r="D328" s="4">
        <v>0.12470000000000001</v>
      </c>
      <c r="E328" s="4">
        <v>1246.581197</v>
      </c>
      <c r="F328" s="4">
        <v>82.5</v>
      </c>
      <c r="G328" s="4">
        <v>3.1</v>
      </c>
      <c r="H328" s="4">
        <v>2179.1999999999998</v>
      </c>
      <c r="J328" s="4">
        <v>3.14</v>
      </c>
      <c r="K328" s="4">
        <v>0.88049999999999995</v>
      </c>
      <c r="L328" s="4">
        <v>12.078900000000001</v>
      </c>
      <c r="M328" s="4">
        <v>0.10979999999999999</v>
      </c>
      <c r="N328" s="4">
        <v>72.623999999999995</v>
      </c>
      <c r="O328" s="4">
        <v>2.7294999999999998</v>
      </c>
      <c r="P328" s="4">
        <v>75.400000000000006</v>
      </c>
      <c r="Q328" s="4">
        <v>54.836599999999997</v>
      </c>
      <c r="R328" s="4">
        <v>2.0609999999999999</v>
      </c>
      <c r="S328" s="4">
        <v>56.9</v>
      </c>
      <c r="T328" s="4">
        <v>2179.1984000000002</v>
      </c>
      <c r="W328" s="4">
        <v>0</v>
      </c>
      <c r="X328" s="4">
        <v>2.7669000000000001</v>
      </c>
      <c r="Y328" s="4">
        <v>12.3</v>
      </c>
      <c r="Z328" s="4">
        <v>854</v>
      </c>
      <c r="AA328" s="4">
        <v>883</v>
      </c>
      <c r="AB328" s="4">
        <v>893</v>
      </c>
      <c r="AC328" s="4">
        <v>56</v>
      </c>
      <c r="AD328" s="4">
        <v>5.98</v>
      </c>
      <c r="AE328" s="4">
        <v>0.14000000000000001</v>
      </c>
      <c r="AF328" s="4">
        <v>992</v>
      </c>
      <c r="AG328" s="4">
        <v>-12</v>
      </c>
      <c r="AH328" s="4">
        <v>14</v>
      </c>
      <c r="AI328" s="4">
        <v>32</v>
      </c>
      <c r="AJ328" s="4">
        <v>191</v>
      </c>
      <c r="AK328" s="4">
        <v>139</v>
      </c>
      <c r="AL328" s="4">
        <v>1.7</v>
      </c>
      <c r="AM328" s="4">
        <v>195</v>
      </c>
      <c r="AN328" s="4" t="s">
        <v>155</v>
      </c>
      <c r="AO328" s="4">
        <v>2</v>
      </c>
      <c r="AP328" s="5">
        <v>0.78157407407407409</v>
      </c>
      <c r="AQ328" s="4">
        <v>47.157172000000003</v>
      </c>
      <c r="AR328" s="4">
        <v>-88.481481000000002</v>
      </c>
      <c r="AS328" s="4">
        <v>45.2</v>
      </c>
      <c r="AT328" s="4">
        <v>26.5</v>
      </c>
      <c r="AU328" s="4">
        <v>11</v>
      </c>
      <c r="AV328" s="4">
        <v>7</v>
      </c>
      <c r="AW328" s="4" t="s">
        <v>218</v>
      </c>
      <c r="AX328" s="4">
        <v>1.3366</v>
      </c>
      <c r="AY328" s="4">
        <v>1</v>
      </c>
      <c r="AZ328" s="4">
        <v>1.7829999999999999</v>
      </c>
      <c r="BA328" s="4">
        <v>14.023</v>
      </c>
      <c r="BB328" s="4">
        <v>15.05</v>
      </c>
      <c r="BC328" s="4">
        <v>1.07</v>
      </c>
      <c r="BD328" s="4">
        <v>13.574999999999999</v>
      </c>
      <c r="BE328" s="4">
        <v>2953.0909999999999</v>
      </c>
      <c r="BF328" s="4">
        <v>17.079000000000001</v>
      </c>
      <c r="BG328" s="4">
        <v>1.859</v>
      </c>
      <c r="BH328" s="4">
        <v>7.0000000000000007E-2</v>
      </c>
      <c r="BI328" s="4">
        <v>1.929</v>
      </c>
      <c r="BJ328" s="4">
        <v>1.4039999999999999</v>
      </c>
      <c r="BK328" s="4">
        <v>5.2999999999999999E-2</v>
      </c>
      <c r="BL328" s="4">
        <v>1.4570000000000001</v>
      </c>
      <c r="BM328" s="4">
        <v>17.618400000000001</v>
      </c>
      <c r="BQ328" s="4">
        <v>491.86099999999999</v>
      </c>
      <c r="BR328" s="4">
        <v>0.19894000000000001</v>
      </c>
      <c r="BS328" s="4">
        <v>-5</v>
      </c>
      <c r="BT328" s="4">
        <v>0.34799999999999998</v>
      </c>
      <c r="BU328" s="4">
        <v>4.8615959999999996</v>
      </c>
      <c r="BV328" s="4">
        <v>7.0296000000000003</v>
      </c>
    </row>
    <row r="329" spans="1:74" x14ac:dyDescent="0.25">
      <c r="A329" s="2">
        <v>42068</v>
      </c>
      <c r="B329" s="3">
        <v>3.1554398148148151E-2</v>
      </c>
      <c r="C329" s="4">
        <v>13.532</v>
      </c>
      <c r="D329" s="4">
        <v>9.9000000000000005E-2</v>
      </c>
      <c r="E329" s="4">
        <v>989.58574999999996</v>
      </c>
      <c r="F329" s="4">
        <v>75.5</v>
      </c>
      <c r="G329" s="4">
        <v>3.9</v>
      </c>
      <c r="H329" s="4">
        <v>1954</v>
      </c>
      <c r="J329" s="4">
        <v>2.66</v>
      </c>
      <c r="K329" s="4">
        <v>0.88239999999999996</v>
      </c>
      <c r="L329" s="4">
        <v>11.94</v>
      </c>
      <c r="M329" s="4">
        <v>8.7300000000000003E-2</v>
      </c>
      <c r="N329" s="4">
        <v>66.629400000000004</v>
      </c>
      <c r="O329" s="4">
        <v>3.4792000000000001</v>
      </c>
      <c r="P329" s="4">
        <v>70.099999999999994</v>
      </c>
      <c r="Q329" s="4">
        <v>50.310200000000002</v>
      </c>
      <c r="R329" s="4">
        <v>2.6271</v>
      </c>
      <c r="S329" s="4">
        <v>52.9</v>
      </c>
      <c r="T329" s="4">
        <v>1953.9674</v>
      </c>
      <c r="W329" s="4">
        <v>0</v>
      </c>
      <c r="X329" s="4">
        <v>2.343</v>
      </c>
      <c r="Y329" s="4">
        <v>12.3</v>
      </c>
      <c r="Z329" s="4">
        <v>854</v>
      </c>
      <c r="AA329" s="4">
        <v>883</v>
      </c>
      <c r="AB329" s="4">
        <v>892</v>
      </c>
      <c r="AC329" s="4">
        <v>56</v>
      </c>
      <c r="AD329" s="4">
        <v>5.98</v>
      </c>
      <c r="AE329" s="4">
        <v>0.14000000000000001</v>
      </c>
      <c r="AF329" s="4">
        <v>992</v>
      </c>
      <c r="AG329" s="4">
        <v>-12</v>
      </c>
      <c r="AH329" s="4">
        <v>14</v>
      </c>
      <c r="AI329" s="4">
        <v>32</v>
      </c>
      <c r="AJ329" s="4">
        <v>191</v>
      </c>
      <c r="AK329" s="4">
        <v>139</v>
      </c>
      <c r="AL329" s="4">
        <v>1.7</v>
      </c>
      <c r="AM329" s="4">
        <v>195</v>
      </c>
      <c r="AN329" s="4" t="s">
        <v>155</v>
      </c>
      <c r="AO329" s="4">
        <v>2</v>
      </c>
      <c r="AP329" s="5">
        <v>0.78158564814814813</v>
      </c>
      <c r="AQ329" s="4">
        <v>47.157564000000001</v>
      </c>
      <c r="AR329" s="4">
        <v>-88.481885000000005</v>
      </c>
      <c r="AS329" s="4">
        <v>369</v>
      </c>
      <c r="AT329" s="4">
        <v>24.2</v>
      </c>
      <c r="AU329" s="4">
        <v>11</v>
      </c>
      <c r="AV329" s="4">
        <v>8</v>
      </c>
      <c r="AW329" s="4" t="s">
        <v>218</v>
      </c>
      <c r="AX329" s="4">
        <v>1.2121999999999999</v>
      </c>
      <c r="AY329" s="4">
        <v>1</v>
      </c>
      <c r="AZ329" s="4">
        <v>1.5122</v>
      </c>
      <c r="BA329" s="4">
        <v>14.023</v>
      </c>
      <c r="BB329" s="4">
        <v>15.29</v>
      </c>
      <c r="BC329" s="4">
        <v>1.0900000000000001</v>
      </c>
      <c r="BD329" s="4">
        <v>13.333</v>
      </c>
      <c r="BE329" s="4">
        <v>2963.1889999999999</v>
      </c>
      <c r="BF329" s="4">
        <v>13.792</v>
      </c>
      <c r="BG329" s="4">
        <v>1.732</v>
      </c>
      <c r="BH329" s="4">
        <v>0.09</v>
      </c>
      <c r="BI329" s="4">
        <v>1.8220000000000001</v>
      </c>
      <c r="BJ329" s="4">
        <v>1.3080000000000001</v>
      </c>
      <c r="BK329" s="4">
        <v>6.8000000000000005E-2</v>
      </c>
      <c r="BL329" s="4">
        <v>1.3759999999999999</v>
      </c>
      <c r="BM329" s="4">
        <v>16.035900000000002</v>
      </c>
      <c r="BQ329" s="4">
        <v>422.791</v>
      </c>
      <c r="BR329" s="4">
        <v>0.18970500000000001</v>
      </c>
      <c r="BS329" s="4">
        <v>-5</v>
      </c>
      <c r="BT329" s="4">
        <v>0.34758499999999998</v>
      </c>
      <c r="BU329" s="4">
        <v>4.6359159999999999</v>
      </c>
      <c r="BV329" s="4">
        <v>7.021217</v>
      </c>
    </row>
    <row r="330" spans="1:74" x14ac:dyDescent="0.25">
      <c r="A330" s="2">
        <v>42068</v>
      </c>
      <c r="B330" s="3">
        <v>3.1565972222222217E-2</v>
      </c>
      <c r="C330" s="4">
        <v>13.51</v>
      </c>
      <c r="D330" s="4">
        <v>9.1899999999999996E-2</v>
      </c>
      <c r="E330" s="4">
        <v>919.22887600000001</v>
      </c>
      <c r="F330" s="4">
        <v>71.7</v>
      </c>
      <c r="G330" s="4">
        <v>4.5</v>
      </c>
      <c r="H330" s="4">
        <v>1862.8</v>
      </c>
      <c r="J330" s="4">
        <v>2.2799999999999998</v>
      </c>
      <c r="K330" s="4">
        <v>0.88260000000000005</v>
      </c>
      <c r="L330" s="4">
        <v>11.924300000000001</v>
      </c>
      <c r="M330" s="4">
        <v>8.1100000000000005E-2</v>
      </c>
      <c r="N330" s="4">
        <v>63.293199999999999</v>
      </c>
      <c r="O330" s="4">
        <v>3.9718</v>
      </c>
      <c r="P330" s="4">
        <v>67.3</v>
      </c>
      <c r="Q330" s="4">
        <v>47.7911</v>
      </c>
      <c r="R330" s="4">
        <v>2.9990000000000001</v>
      </c>
      <c r="S330" s="4">
        <v>50.8</v>
      </c>
      <c r="T330" s="4">
        <v>1862.8099</v>
      </c>
      <c r="W330" s="4">
        <v>0</v>
      </c>
      <c r="X330" s="4">
        <v>2.0089999999999999</v>
      </c>
      <c r="Y330" s="4">
        <v>12.2</v>
      </c>
      <c r="Z330" s="4">
        <v>854</v>
      </c>
      <c r="AA330" s="4">
        <v>884</v>
      </c>
      <c r="AB330" s="4">
        <v>890</v>
      </c>
      <c r="AC330" s="4">
        <v>56</v>
      </c>
      <c r="AD330" s="4">
        <v>5.98</v>
      </c>
      <c r="AE330" s="4">
        <v>0.14000000000000001</v>
      </c>
      <c r="AF330" s="4">
        <v>992</v>
      </c>
      <c r="AG330" s="4">
        <v>-12</v>
      </c>
      <c r="AH330" s="4">
        <v>14</v>
      </c>
      <c r="AI330" s="4">
        <v>32</v>
      </c>
      <c r="AJ330" s="4">
        <v>191</v>
      </c>
      <c r="AK330" s="4">
        <v>139</v>
      </c>
      <c r="AL330" s="4">
        <v>1.6</v>
      </c>
      <c r="AM330" s="4">
        <v>195</v>
      </c>
      <c r="AN330" s="4" t="s">
        <v>155</v>
      </c>
      <c r="AO330" s="4">
        <v>2</v>
      </c>
      <c r="AP330" s="5">
        <v>0.78159722222222217</v>
      </c>
      <c r="AQ330" s="4">
        <v>47.157651000000001</v>
      </c>
      <c r="AR330" s="4">
        <v>-88.482027000000002</v>
      </c>
      <c r="AS330" s="4">
        <v>483.8</v>
      </c>
      <c r="AT330" s="4">
        <v>22.4</v>
      </c>
      <c r="AU330" s="4">
        <v>11</v>
      </c>
      <c r="AV330" s="4">
        <v>9</v>
      </c>
      <c r="AW330" s="4" t="s">
        <v>219</v>
      </c>
      <c r="AX330" s="4">
        <v>1.0244</v>
      </c>
      <c r="AY330" s="4">
        <v>1.2634000000000001</v>
      </c>
      <c r="AZ330" s="4">
        <v>1.7634000000000001</v>
      </c>
      <c r="BA330" s="4">
        <v>14.023</v>
      </c>
      <c r="BB330" s="4">
        <v>15.34</v>
      </c>
      <c r="BC330" s="4">
        <v>1.0900000000000001</v>
      </c>
      <c r="BD330" s="4">
        <v>13.298</v>
      </c>
      <c r="BE330" s="4">
        <v>2966.8420000000001</v>
      </c>
      <c r="BF330" s="4">
        <v>12.848000000000001</v>
      </c>
      <c r="BG330" s="4">
        <v>1.649</v>
      </c>
      <c r="BH330" s="4">
        <v>0.10299999999999999</v>
      </c>
      <c r="BI330" s="4">
        <v>1.7529999999999999</v>
      </c>
      <c r="BJ330" s="4">
        <v>1.2450000000000001</v>
      </c>
      <c r="BK330" s="4">
        <v>7.8E-2</v>
      </c>
      <c r="BL330" s="4">
        <v>1.323</v>
      </c>
      <c r="BM330" s="4">
        <v>15.3268</v>
      </c>
      <c r="BQ330" s="4">
        <v>363.44099999999997</v>
      </c>
      <c r="BR330" s="4">
        <v>0.162355</v>
      </c>
      <c r="BS330" s="4">
        <v>-5</v>
      </c>
      <c r="BT330" s="4">
        <v>0.34699999999999998</v>
      </c>
      <c r="BU330" s="4">
        <v>3.9675500000000001</v>
      </c>
      <c r="BV330" s="4">
        <v>7.0094000000000003</v>
      </c>
    </row>
    <row r="331" spans="1:74" x14ac:dyDescent="0.25">
      <c r="A331" s="2">
        <v>42068</v>
      </c>
      <c r="B331" s="3">
        <v>3.1577546296296298E-2</v>
      </c>
      <c r="C331" s="4">
        <v>13.324</v>
      </c>
      <c r="D331" s="4">
        <v>8.1299999999999997E-2</v>
      </c>
      <c r="E331" s="4">
        <v>812.58408499999996</v>
      </c>
      <c r="F331" s="4">
        <v>69.400000000000006</v>
      </c>
      <c r="G331" s="4">
        <v>4.3</v>
      </c>
      <c r="H331" s="4">
        <v>1928.5</v>
      </c>
      <c r="J331" s="4">
        <v>2.0299999999999998</v>
      </c>
      <c r="K331" s="4">
        <v>0.8841</v>
      </c>
      <c r="L331" s="4">
        <v>11.7797</v>
      </c>
      <c r="M331" s="4">
        <v>7.1800000000000003E-2</v>
      </c>
      <c r="N331" s="4">
        <v>61.389400000000002</v>
      </c>
      <c r="O331" s="4">
        <v>3.8351999999999999</v>
      </c>
      <c r="P331" s="4">
        <v>65.2</v>
      </c>
      <c r="Q331" s="4">
        <v>46.3536</v>
      </c>
      <c r="R331" s="4">
        <v>2.8957999999999999</v>
      </c>
      <c r="S331" s="4">
        <v>49.2</v>
      </c>
      <c r="T331" s="4">
        <v>1928.4826</v>
      </c>
      <c r="W331" s="4">
        <v>0</v>
      </c>
      <c r="X331" s="4">
        <v>1.7923</v>
      </c>
      <c r="Y331" s="4">
        <v>12.2</v>
      </c>
      <c r="Z331" s="4">
        <v>854</v>
      </c>
      <c r="AA331" s="4">
        <v>884</v>
      </c>
      <c r="AB331" s="4">
        <v>890</v>
      </c>
      <c r="AC331" s="4">
        <v>56</v>
      </c>
      <c r="AD331" s="4">
        <v>5.98</v>
      </c>
      <c r="AE331" s="4">
        <v>0.14000000000000001</v>
      </c>
      <c r="AF331" s="4">
        <v>992</v>
      </c>
      <c r="AG331" s="4">
        <v>-12</v>
      </c>
      <c r="AH331" s="4">
        <v>14</v>
      </c>
      <c r="AI331" s="4">
        <v>32</v>
      </c>
      <c r="AJ331" s="4">
        <v>191</v>
      </c>
      <c r="AK331" s="4">
        <v>139</v>
      </c>
      <c r="AL331" s="4">
        <v>1.5</v>
      </c>
      <c r="AM331" s="4">
        <v>195</v>
      </c>
      <c r="AN331" s="4" t="s">
        <v>155</v>
      </c>
      <c r="AO331" s="4">
        <v>2</v>
      </c>
      <c r="AP331" s="5">
        <v>0.78160879629629632</v>
      </c>
      <c r="AQ331" s="4">
        <v>47.157704000000003</v>
      </c>
      <c r="AR331" s="4">
        <v>-88.481993000000003</v>
      </c>
      <c r="AS331" s="4">
        <v>491.6</v>
      </c>
      <c r="AT331" s="4">
        <v>21.7</v>
      </c>
      <c r="AU331" s="4">
        <v>11</v>
      </c>
      <c r="AV331" s="4">
        <v>9</v>
      </c>
      <c r="AW331" s="4" t="s">
        <v>215</v>
      </c>
      <c r="AX331" s="4">
        <v>1</v>
      </c>
      <c r="AY331" s="4">
        <v>1.3</v>
      </c>
      <c r="AZ331" s="4">
        <v>1.8</v>
      </c>
      <c r="BA331" s="4">
        <v>14.023</v>
      </c>
      <c r="BB331" s="4">
        <v>15.54</v>
      </c>
      <c r="BC331" s="4">
        <v>1.1100000000000001</v>
      </c>
      <c r="BD331" s="4">
        <v>13.111000000000001</v>
      </c>
      <c r="BE331" s="4">
        <v>2966.835</v>
      </c>
      <c r="BF331" s="4">
        <v>11.516</v>
      </c>
      <c r="BG331" s="4">
        <v>1.619</v>
      </c>
      <c r="BH331" s="4">
        <v>0.10100000000000001</v>
      </c>
      <c r="BI331" s="4">
        <v>1.72</v>
      </c>
      <c r="BJ331" s="4">
        <v>1.2230000000000001</v>
      </c>
      <c r="BK331" s="4">
        <v>7.5999999999999998E-2</v>
      </c>
      <c r="BL331" s="4">
        <v>1.2989999999999999</v>
      </c>
      <c r="BM331" s="4">
        <v>16.061900000000001</v>
      </c>
      <c r="BQ331" s="4">
        <v>328.21800000000002</v>
      </c>
      <c r="BR331" s="4">
        <v>0.182755</v>
      </c>
      <c r="BS331" s="4">
        <v>-5</v>
      </c>
      <c r="BT331" s="4">
        <v>0.34741499999999997</v>
      </c>
      <c r="BU331" s="4">
        <v>4.4660760000000002</v>
      </c>
      <c r="BV331" s="4">
        <v>7.0177829999999997</v>
      </c>
    </row>
    <row r="332" spans="1:74" x14ac:dyDescent="0.25">
      <c r="A332" s="2">
        <v>42068</v>
      </c>
      <c r="B332" s="3">
        <v>3.1589120370370372E-2</v>
      </c>
      <c r="C332" s="4">
        <v>13.067</v>
      </c>
      <c r="D332" s="4">
        <v>8.1500000000000003E-2</v>
      </c>
      <c r="E332" s="4">
        <v>814.79865800000005</v>
      </c>
      <c r="F332" s="4">
        <v>69.3</v>
      </c>
      <c r="G332" s="4">
        <v>4.3</v>
      </c>
      <c r="H332" s="4">
        <v>1822.5</v>
      </c>
      <c r="J332" s="4">
        <v>1.88</v>
      </c>
      <c r="K332" s="4">
        <v>0.88619999999999999</v>
      </c>
      <c r="L332" s="4">
        <v>11.579499999999999</v>
      </c>
      <c r="M332" s="4">
        <v>7.22E-2</v>
      </c>
      <c r="N332" s="4">
        <v>61.446300000000001</v>
      </c>
      <c r="O332" s="4">
        <v>3.8106</v>
      </c>
      <c r="P332" s="4">
        <v>65.3</v>
      </c>
      <c r="Q332" s="4">
        <v>46.396599999999999</v>
      </c>
      <c r="R332" s="4">
        <v>2.8773</v>
      </c>
      <c r="S332" s="4">
        <v>49.3</v>
      </c>
      <c r="T332" s="4">
        <v>1822.4535000000001</v>
      </c>
      <c r="W332" s="4">
        <v>0</v>
      </c>
      <c r="X332" s="4">
        <v>1.663</v>
      </c>
      <c r="Y332" s="4">
        <v>12.2</v>
      </c>
      <c r="Z332" s="4">
        <v>853</v>
      </c>
      <c r="AA332" s="4">
        <v>883</v>
      </c>
      <c r="AB332" s="4">
        <v>890</v>
      </c>
      <c r="AC332" s="4">
        <v>56</v>
      </c>
      <c r="AD332" s="4">
        <v>5.98</v>
      </c>
      <c r="AE332" s="4">
        <v>0.14000000000000001</v>
      </c>
      <c r="AF332" s="4">
        <v>992</v>
      </c>
      <c r="AG332" s="4">
        <v>-12</v>
      </c>
      <c r="AH332" s="4">
        <v>13.585000000000001</v>
      </c>
      <c r="AI332" s="4">
        <v>32</v>
      </c>
      <c r="AJ332" s="4">
        <v>191</v>
      </c>
      <c r="AK332" s="4">
        <v>139</v>
      </c>
      <c r="AL332" s="4">
        <v>1.5</v>
      </c>
      <c r="AM332" s="4">
        <v>195</v>
      </c>
      <c r="AN332" s="4" t="s">
        <v>155</v>
      </c>
      <c r="AO332" s="4">
        <v>2</v>
      </c>
      <c r="AP332" s="5">
        <v>0.78162037037037047</v>
      </c>
      <c r="AQ332" s="4">
        <v>47.157710000000002</v>
      </c>
      <c r="AR332" s="4">
        <v>-88.481987000000004</v>
      </c>
      <c r="AS332" s="4">
        <v>491.2</v>
      </c>
      <c r="AT332" s="4">
        <v>20.9</v>
      </c>
      <c r="AU332" s="4">
        <v>11</v>
      </c>
      <c r="AV332" s="4">
        <v>9</v>
      </c>
      <c r="AW332" s="4" t="s">
        <v>215</v>
      </c>
      <c r="AX332" s="4">
        <v>1</v>
      </c>
      <c r="AY332" s="4">
        <v>1.3877999999999999</v>
      </c>
      <c r="AZ332" s="4">
        <v>1.8877999999999999</v>
      </c>
      <c r="BA332" s="4">
        <v>14.023</v>
      </c>
      <c r="BB332" s="4">
        <v>15.83</v>
      </c>
      <c r="BC332" s="4">
        <v>1.1299999999999999</v>
      </c>
      <c r="BD332" s="4">
        <v>12.843</v>
      </c>
      <c r="BE332" s="4">
        <v>2968.4490000000001</v>
      </c>
      <c r="BF332" s="4">
        <v>11.781000000000001</v>
      </c>
      <c r="BG332" s="4">
        <v>1.65</v>
      </c>
      <c r="BH332" s="4">
        <v>0.10199999999999999</v>
      </c>
      <c r="BI332" s="4">
        <v>1.752</v>
      </c>
      <c r="BJ332" s="4">
        <v>1.246</v>
      </c>
      <c r="BK332" s="4">
        <v>7.6999999999999999E-2</v>
      </c>
      <c r="BL332" s="4">
        <v>1.323</v>
      </c>
      <c r="BM332" s="4">
        <v>15.4496</v>
      </c>
      <c r="BQ332" s="4">
        <v>309.971</v>
      </c>
      <c r="BR332" s="4">
        <v>0.19303500000000001</v>
      </c>
      <c r="BS332" s="4">
        <v>-5</v>
      </c>
      <c r="BT332" s="4">
        <v>0.34799999999999998</v>
      </c>
      <c r="BU332" s="4">
        <v>4.7172929999999997</v>
      </c>
      <c r="BV332" s="4">
        <v>7.0296000000000003</v>
      </c>
    </row>
    <row r="333" spans="1:74" x14ac:dyDescent="0.25">
      <c r="A333" s="2">
        <v>42068</v>
      </c>
      <c r="B333" s="3">
        <v>3.1600694444444445E-2</v>
      </c>
      <c r="C333" s="4">
        <v>12.848000000000001</v>
      </c>
      <c r="D333" s="4">
        <v>8.7099999999999997E-2</v>
      </c>
      <c r="E333" s="4">
        <v>871.19538299999999</v>
      </c>
      <c r="F333" s="4">
        <v>68.8</v>
      </c>
      <c r="G333" s="4">
        <v>1.9</v>
      </c>
      <c r="H333" s="4">
        <v>1762.8</v>
      </c>
      <c r="J333" s="4">
        <v>1.8</v>
      </c>
      <c r="K333" s="4">
        <v>0.88790000000000002</v>
      </c>
      <c r="L333" s="4">
        <v>11.4079</v>
      </c>
      <c r="M333" s="4">
        <v>7.7399999999999997E-2</v>
      </c>
      <c r="N333" s="4">
        <v>61.112900000000003</v>
      </c>
      <c r="O333" s="4">
        <v>1.7175</v>
      </c>
      <c r="P333" s="4">
        <v>62.8</v>
      </c>
      <c r="Q333" s="4">
        <v>46.1449</v>
      </c>
      <c r="R333" s="4">
        <v>1.2968</v>
      </c>
      <c r="S333" s="4">
        <v>47.4</v>
      </c>
      <c r="T333" s="4">
        <v>1762.8126</v>
      </c>
      <c r="W333" s="4">
        <v>0</v>
      </c>
      <c r="X333" s="4">
        <v>1.5982000000000001</v>
      </c>
      <c r="Y333" s="4">
        <v>12.2</v>
      </c>
      <c r="Z333" s="4">
        <v>854</v>
      </c>
      <c r="AA333" s="4">
        <v>884</v>
      </c>
      <c r="AB333" s="4">
        <v>890</v>
      </c>
      <c r="AC333" s="4">
        <v>56</v>
      </c>
      <c r="AD333" s="4">
        <v>5.98</v>
      </c>
      <c r="AE333" s="4">
        <v>0.14000000000000001</v>
      </c>
      <c r="AF333" s="4">
        <v>992</v>
      </c>
      <c r="AG333" s="4">
        <v>-12</v>
      </c>
      <c r="AH333" s="4">
        <v>13.414999999999999</v>
      </c>
      <c r="AI333" s="4">
        <v>32</v>
      </c>
      <c r="AJ333" s="4">
        <v>191</v>
      </c>
      <c r="AK333" s="4">
        <v>139</v>
      </c>
      <c r="AL333" s="4">
        <v>1.4</v>
      </c>
      <c r="AM333" s="4">
        <v>195</v>
      </c>
      <c r="AN333" s="4" t="s">
        <v>155</v>
      </c>
      <c r="AO333" s="4">
        <v>2</v>
      </c>
      <c r="AP333" s="5">
        <v>0.78162037037037047</v>
      </c>
      <c r="AQ333" s="4">
        <v>47.157772999999999</v>
      </c>
      <c r="AR333" s="4">
        <v>-88.481908000000004</v>
      </c>
      <c r="AS333" s="4">
        <v>469.7</v>
      </c>
      <c r="AT333" s="4">
        <v>20.100000000000001</v>
      </c>
      <c r="AU333" s="4">
        <v>11</v>
      </c>
      <c r="AV333" s="4">
        <v>9</v>
      </c>
      <c r="AW333" s="4" t="s">
        <v>215</v>
      </c>
      <c r="AX333" s="4">
        <v>1</v>
      </c>
      <c r="AY333" s="4">
        <v>1.4</v>
      </c>
      <c r="AZ333" s="4">
        <v>1.9</v>
      </c>
      <c r="BA333" s="4">
        <v>14.023</v>
      </c>
      <c r="BB333" s="4">
        <v>16.079999999999998</v>
      </c>
      <c r="BC333" s="4">
        <v>1.1499999999999999</v>
      </c>
      <c r="BD333" s="4">
        <v>12.625999999999999</v>
      </c>
      <c r="BE333" s="4">
        <v>2967.846</v>
      </c>
      <c r="BF333" s="4">
        <v>12.808</v>
      </c>
      <c r="BG333" s="4">
        <v>1.665</v>
      </c>
      <c r="BH333" s="4">
        <v>4.7E-2</v>
      </c>
      <c r="BI333" s="4">
        <v>1.712</v>
      </c>
      <c r="BJ333" s="4">
        <v>1.2569999999999999</v>
      </c>
      <c r="BK333" s="4">
        <v>3.5000000000000003E-2</v>
      </c>
      <c r="BL333" s="4">
        <v>1.2929999999999999</v>
      </c>
      <c r="BM333" s="4">
        <v>15.1656</v>
      </c>
      <c r="BQ333" s="4">
        <v>302.32100000000003</v>
      </c>
      <c r="BR333" s="4">
        <v>0.22411</v>
      </c>
      <c r="BS333" s="4">
        <v>-5</v>
      </c>
      <c r="BT333" s="4">
        <v>0.34841499999999997</v>
      </c>
      <c r="BU333" s="4">
        <v>5.4766880000000002</v>
      </c>
      <c r="BV333" s="4">
        <v>7.0379829999999997</v>
      </c>
    </row>
    <row r="334" spans="1:74" x14ac:dyDescent="0.25">
      <c r="A334" s="2">
        <v>42068</v>
      </c>
      <c r="B334" s="3">
        <v>3.1612268518518519E-2</v>
      </c>
      <c r="C334" s="4">
        <v>12.680999999999999</v>
      </c>
      <c r="D334" s="4">
        <v>9.8799999999999999E-2</v>
      </c>
      <c r="E334" s="4">
        <v>987.59417800000006</v>
      </c>
      <c r="F334" s="4">
        <v>67.900000000000006</v>
      </c>
      <c r="G334" s="4">
        <v>0.5</v>
      </c>
      <c r="H334" s="4">
        <v>1737.5</v>
      </c>
      <c r="J334" s="4">
        <v>1.8</v>
      </c>
      <c r="K334" s="4">
        <v>0.8891</v>
      </c>
      <c r="L334" s="4">
        <v>11.275399999999999</v>
      </c>
      <c r="M334" s="4">
        <v>8.7800000000000003E-2</v>
      </c>
      <c r="N334" s="4">
        <v>60.372300000000003</v>
      </c>
      <c r="O334" s="4">
        <v>0.47839999999999999</v>
      </c>
      <c r="P334" s="4">
        <v>60.9</v>
      </c>
      <c r="Q334" s="4">
        <v>45.585700000000003</v>
      </c>
      <c r="R334" s="4">
        <v>0.36120000000000002</v>
      </c>
      <c r="S334" s="4">
        <v>45.9</v>
      </c>
      <c r="T334" s="4">
        <v>1737.5188000000001</v>
      </c>
      <c r="W334" s="4">
        <v>0</v>
      </c>
      <c r="X334" s="4">
        <v>1.6004</v>
      </c>
      <c r="Y334" s="4">
        <v>12.2</v>
      </c>
      <c r="Z334" s="4">
        <v>854</v>
      </c>
      <c r="AA334" s="4">
        <v>883</v>
      </c>
      <c r="AB334" s="4">
        <v>891</v>
      </c>
      <c r="AC334" s="4">
        <v>56</v>
      </c>
      <c r="AD334" s="4">
        <v>5.98</v>
      </c>
      <c r="AE334" s="4">
        <v>0.14000000000000001</v>
      </c>
      <c r="AF334" s="4">
        <v>992</v>
      </c>
      <c r="AG334" s="4">
        <v>-12</v>
      </c>
      <c r="AH334" s="4">
        <v>14</v>
      </c>
      <c r="AI334" s="4">
        <v>32</v>
      </c>
      <c r="AJ334" s="4">
        <v>191</v>
      </c>
      <c r="AK334" s="4">
        <v>139</v>
      </c>
      <c r="AL334" s="4">
        <v>1.5</v>
      </c>
      <c r="AM334" s="4">
        <v>195</v>
      </c>
      <c r="AN334" s="4" t="s">
        <v>155</v>
      </c>
      <c r="AO334" s="4">
        <v>2</v>
      </c>
      <c r="AP334" s="5">
        <v>0.78163194444444439</v>
      </c>
      <c r="AQ334" s="4">
        <v>47.158247000000003</v>
      </c>
      <c r="AR334" s="4">
        <v>-88.482893000000004</v>
      </c>
      <c r="AS334" s="4">
        <v>362</v>
      </c>
      <c r="AT334" s="4">
        <v>20</v>
      </c>
      <c r="AU334" s="4">
        <v>11</v>
      </c>
      <c r="AV334" s="4">
        <v>9</v>
      </c>
      <c r="AW334" s="4" t="s">
        <v>215</v>
      </c>
      <c r="AX334" s="4">
        <v>1.1754249999999999</v>
      </c>
      <c r="AY334" s="4">
        <v>1.0491509999999999</v>
      </c>
      <c r="AZ334" s="4">
        <v>1.9877119999999999</v>
      </c>
      <c r="BA334" s="4">
        <v>14.023</v>
      </c>
      <c r="BB334" s="4">
        <v>16.260000000000002</v>
      </c>
      <c r="BC334" s="4">
        <v>1.1599999999999999</v>
      </c>
      <c r="BD334" s="4">
        <v>12.468999999999999</v>
      </c>
      <c r="BE334" s="4">
        <v>2965.1579999999999</v>
      </c>
      <c r="BF334" s="4">
        <v>14.696999999999999</v>
      </c>
      <c r="BG334" s="4">
        <v>1.663</v>
      </c>
      <c r="BH334" s="4">
        <v>1.2999999999999999E-2</v>
      </c>
      <c r="BI334" s="4">
        <v>1.6759999999999999</v>
      </c>
      <c r="BJ334" s="4">
        <v>1.2549999999999999</v>
      </c>
      <c r="BK334" s="4">
        <v>0.01</v>
      </c>
      <c r="BL334" s="4">
        <v>1.2649999999999999</v>
      </c>
      <c r="BM334" s="4">
        <v>15.11</v>
      </c>
      <c r="BQ334" s="4">
        <v>306.02300000000002</v>
      </c>
      <c r="BR334" s="4">
        <v>0.26474999999999999</v>
      </c>
      <c r="BS334" s="4">
        <v>-5</v>
      </c>
      <c r="BT334" s="4">
        <v>0.34858499999999998</v>
      </c>
      <c r="BU334" s="4">
        <v>6.4698279999999997</v>
      </c>
      <c r="BV334" s="4">
        <v>7.041417</v>
      </c>
    </row>
    <row r="335" spans="1:74" x14ac:dyDescent="0.25">
      <c r="A335" s="2">
        <v>42068</v>
      </c>
      <c r="B335" s="3">
        <v>3.1623842592592592E-2</v>
      </c>
      <c r="C335" s="4">
        <v>12.519</v>
      </c>
      <c r="D335" s="4">
        <v>0.1148</v>
      </c>
      <c r="E335" s="4">
        <v>1147.5</v>
      </c>
      <c r="F335" s="4">
        <v>67.900000000000006</v>
      </c>
      <c r="G335" s="4">
        <v>0.4</v>
      </c>
      <c r="H335" s="4">
        <v>1788.1</v>
      </c>
      <c r="J335" s="4">
        <v>1.87</v>
      </c>
      <c r="K335" s="4">
        <v>0.89019999999999999</v>
      </c>
      <c r="L335" s="4">
        <v>11.1448</v>
      </c>
      <c r="M335" s="4">
        <v>0.1022</v>
      </c>
      <c r="N335" s="4">
        <v>60.445999999999998</v>
      </c>
      <c r="O335" s="4">
        <v>0.38990000000000002</v>
      </c>
      <c r="P335" s="4">
        <v>60.8</v>
      </c>
      <c r="Q335" s="4">
        <v>45.641300000000001</v>
      </c>
      <c r="R335" s="4">
        <v>0.2944</v>
      </c>
      <c r="S335" s="4">
        <v>45.9</v>
      </c>
      <c r="T335" s="4">
        <v>1788.0790999999999</v>
      </c>
      <c r="W335" s="4">
        <v>0</v>
      </c>
      <c r="X335" s="4">
        <v>1.6668000000000001</v>
      </c>
      <c r="Y335" s="4">
        <v>12.2</v>
      </c>
      <c r="Z335" s="4">
        <v>854</v>
      </c>
      <c r="AA335" s="4">
        <v>884</v>
      </c>
      <c r="AB335" s="4">
        <v>890</v>
      </c>
      <c r="AC335" s="4">
        <v>56</v>
      </c>
      <c r="AD335" s="4">
        <v>5.98</v>
      </c>
      <c r="AE335" s="4">
        <v>0.14000000000000001</v>
      </c>
      <c r="AF335" s="4">
        <v>992</v>
      </c>
      <c r="AG335" s="4">
        <v>-12</v>
      </c>
      <c r="AH335" s="4">
        <v>14</v>
      </c>
      <c r="AI335" s="4">
        <v>32</v>
      </c>
      <c r="AJ335" s="4">
        <v>191</v>
      </c>
      <c r="AK335" s="4">
        <v>138.6</v>
      </c>
      <c r="AL335" s="4">
        <v>1.4</v>
      </c>
      <c r="AM335" s="4">
        <v>195</v>
      </c>
      <c r="AN335" s="4" t="s">
        <v>155</v>
      </c>
      <c r="AO335" s="4">
        <v>2</v>
      </c>
      <c r="AP335" s="5">
        <v>0.78164351851851854</v>
      </c>
      <c r="AQ335" s="4">
        <v>47.157052999999998</v>
      </c>
      <c r="AR335" s="4">
        <v>-88.482286999999999</v>
      </c>
      <c r="AS335" s="4">
        <v>231.1</v>
      </c>
      <c r="AT335" s="4">
        <v>21.1</v>
      </c>
      <c r="AU335" s="4">
        <v>11</v>
      </c>
      <c r="AV335" s="4">
        <v>9</v>
      </c>
      <c r="AW335" s="4" t="s">
        <v>215</v>
      </c>
      <c r="AX335" s="4">
        <v>1.3755759999999999</v>
      </c>
      <c r="AY335" s="4">
        <v>1</v>
      </c>
      <c r="AZ335" s="4">
        <v>2.0877880000000002</v>
      </c>
      <c r="BA335" s="4">
        <v>14.023</v>
      </c>
      <c r="BB335" s="4">
        <v>16.43</v>
      </c>
      <c r="BC335" s="4">
        <v>1.17</v>
      </c>
      <c r="BD335" s="4">
        <v>12.332000000000001</v>
      </c>
      <c r="BE335" s="4">
        <v>2959.4369999999999</v>
      </c>
      <c r="BF335" s="4">
        <v>17.265000000000001</v>
      </c>
      <c r="BG335" s="4">
        <v>1.681</v>
      </c>
      <c r="BH335" s="4">
        <v>1.0999999999999999E-2</v>
      </c>
      <c r="BI335" s="4">
        <v>1.6919999999999999</v>
      </c>
      <c r="BJ335" s="4">
        <v>1.2689999999999999</v>
      </c>
      <c r="BK335" s="4">
        <v>8.0000000000000002E-3</v>
      </c>
      <c r="BL335" s="4">
        <v>1.2769999999999999</v>
      </c>
      <c r="BM335" s="4">
        <v>15.701599999999999</v>
      </c>
      <c r="BQ335" s="4">
        <v>321.82799999999997</v>
      </c>
      <c r="BR335" s="4">
        <v>0.29648799999999997</v>
      </c>
      <c r="BS335" s="4">
        <v>-5</v>
      </c>
      <c r="BT335" s="4">
        <v>0.34799999999999998</v>
      </c>
      <c r="BU335" s="4">
        <v>7.2454140000000002</v>
      </c>
      <c r="BV335" s="4">
        <v>7.0296000000000003</v>
      </c>
    </row>
    <row r="336" spans="1:74" x14ac:dyDescent="0.25">
      <c r="A336" s="2">
        <v>42068</v>
      </c>
      <c r="B336" s="3">
        <v>3.1635416666666666E-2</v>
      </c>
      <c r="C336" s="4">
        <v>12.266</v>
      </c>
      <c r="D336" s="4">
        <v>0.1303</v>
      </c>
      <c r="E336" s="4">
        <v>1303.484467</v>
      </c>
      <c r="F336" s="4">
        <v>73.099999999999994</v>
      </c>
      <c r="G336" s="4">
        <v>0.4</v>
      </c>
      <c r="H336" s="4">
        <v>2280.5</v>
      </c>
      <c r="J336" s="4">
        <v>2.02</v>
      </c>
      <c r="K336" s="4">
        <v>0.89159999999999995</v>
      </c>
      <c r="L336" s="4">
        <v>10.9369</v>
      </c>
      <c r="M336" s="4">
        <v>0.1162</v>
      </c>
      <c r="N336" s="4">
        <v>65.179599999999994</v>
      </c>
      <c r="O336" s="4">
        <v>0.35670000000000002</v>
      </c>
      <c r="P336" s="4">
        <v>65.5</v>
      </c>
      <c r="Q336" s="4">
        <v>49.215499999999999</v>
      </c>
      <c r="R336" s="4">
        <v>0.26929999999999998</v>
      </c>
      <c r="S336" s="4">
        <v>49.5</v>
      </c>
      <c r="T336" s="4">
        <v>2280.4546</v>
      </c>
      <c r="W336" s="4">
        <v>0</v>
      </c>
      <c r="X336" s="4">
        <v>1.7997000000000001</v>
      </c>
      <c r="Y336" s="4">
        <v>12.2</v>
      </c>
      <c r="Z336" s="4">
        <v>854</v>
      </c>
      <c r="AA336" s="4">
        <v>884</v>
      </c>
      <c r="AB336" s="4">
        <v>890</v>
      </c>
      <c r="AC336" s="4">
        <v>56</v>
      </c>
      <c r="AD336" s="4">
        <v>5.98</v>
      </c>
      <c r="AE336" s="4">
        <v>0.14000000000000001</v>
      </c>
      <c r="AF336" s="4">
        <v>992</v>
      </c>
      <c r="AG336" s="4">
        <v>-12</v>
      </c>
      <c r="AH336" s="4">
        <v>14</v>
      </c>
      <c r="AI336" s="4">
        <v>32</v>
      </c>
      <c r="AJ336" s="4">
        <v>191</v>
      </c>
      <c r="AK336" s="4">
        <v>138</v>
      </c>
      <c r="AL336" s="4">
        <v>1.5</v>
      </c>
      <c r="AM336" s="4">
        <v>195</v>
      </c>
      <c r="AN336" s="4" t="s">
        <v>155</v>
      </c>
      <c r="AO336" s="4">
        <v>2</v>
      </c>
      <c r="AP336" s="5">
        <v>0.78165509259259258</v>
      </c>
      <c r="AQ336" s="4">
        <v>47.155749999999998</v>
      </c>
      <c r="AR336" s="4">
        <v>-88.481519000000006</v>
      </c>
      <c r="AS336" s="4">
        <v>157.5</v>
      </c>
      <c r="AT336" s="4">
        <v>21.6</v>
      </c>
      <c r="AU336" s="4">
        <v>11</v>
      </c>
      <c r="AV336" s="4">
        <v>9</v>
      </c>
      <c r="AW336" s="4" t="s">
        <v>215</v>
      </c>
      <c r="AX336" s="4">
        <v>1.4</v>
      </c>
      <c r="AY336" s="4">
        <v>1.0878000000000001</v>
      </c>
      <c r="AZ336" s="4">
        <v>2.1</v>
      </c>
      <c r="BA336" s="4">
        <v>14.023</v>
      </c>
      <c r="BB336" s="4">
        <v>16.649999999999999</v>
      </c>
      <c r="BC336" s="4">
        <v>1.19</v>
      </c>
      <c r="BD336" s="4">
        <v>12.151999999999999</v>
      </c>
      <c r="BE336" s="4">
        <v>2941.585</v>
      </c>
      <c r="BF336" s="4">
        <v>19.896000000000001</v>
      </c>
      <c r="BG336" s="4">
        <v>1.8360000000000001</v>
      </c>
      <c r="BH336" s="4">
        <v>0.01</v>
      </c>
      <c r="BI336" s="4">
        <v>1.8460000000000001</v>
      </c>
      <c r="BJ336" s="4">
        <v>1.3859999999999999</v>
      </c>
      <c r="BK336" s="4">
        <v>8.0000000000000002E-3</v>
      </c>
      <c r="BL336" s="4">
        <v>1.3939999999999999</v>
      </c>
      <c r="BM336" s="4">
        <v>20.282800000000002</v>
      </c>
      <c r="BQ336" s="4">
        <v>351.95100000000002</v>
      </c>
      <c r="BR336" s="4">
        <v>0.31201800000000002</v>
      </c>
      <c r="BS336" s="4">
        <v>-5</v>
      </c>
      <c r="BT336" s="4">
        <v>0.348414</v>
      </c>
      <c r="BU336" s="4">
        <v>7.6249409999999997</v>
      </c>
      <c r="BV336" s="4">
        <v>7.0379709999999998</v>
      </c>
    </row>
    <row r="337" spans="1:74" x14ac:dyDescent="0.25">
      <c r="A337" s="2">
        <v>42068</v>
      </c>
      <c r="B337" s="3">
        <v>3.1646990740740739E-2</v>
      </c>
      <c r="C337" s="4">
        <v>12.067</v>
      </c>
      <c r="D337" s="4">
        <v>0.14879999999999999</v>
      </c>
      <c r="E337" s="4">
        <v>1488.2031910000001</v>
      </c>
      <c r="F337" s="4">
        <v>87.4</v>
      </c>
      <c r="G337" s="4">
        <v>0.5</v>
      </c>
      <c r="H337" s="4">
        <v>2696.2</v>
      </c>
      <c r="J337" s="4">
        <v>2.2000000000000002</v>
      </c>
      <c r="K337" s="4">
        <v>0.89270000000000005</v>
      </c>
      <c r="L337" s="4">
        <v>10.7721</v>
      </c>
      <c r="M337" s="4">
        <v>0.1328</v>
      </c>
      <c r="N337" s="4">
        <v>78.061700000000002</v>
      </c>
      <c r="O337" s="4">
        <v>0.41239999999999999</v>
      </c>
      <c r="P337" s="4">
        <v>78.5</v>
      </c>
      <c r="Q337" s="4">
        <v>58.942500000000003</v>
      </c>
      <c r="R337" s="4">
        <v>0.31140000000000001</v>
      </c>
      <c r="S337" s="4">
        <v>59.3</v>
      </c>
      <c r="T337" s="4">
        <v>2696.1565000000001</v>
      </c>
      <c r="W337" s="4">
        <v>0</v>
      </c>
      <c r="X337" s="4">
        <v>1.9639</v>
      </c>
      <c r="Y337" s="4">
        <v>12.3</v>
      </c>
      <c r="Z337" s="4">
        <v>854</v>
      </c>
      <c r="AA337" s="4">
        <v>884</v>
      </c>
      <c r="AB337" s="4">
        <v>890</v>
      </c>
      <c r="AC337" s="4">
        <v>56</v>
      </c>
      <c r="AD337" s="4">
        <v>5.98</v>
      </c>
      <c r="AE337" s="4">
        <v>0.14000000000000001</v>
      </c>
      <c r="AF337" s="4">
        <v>992</v>
      </c>
      <c r="AG337" s="4">
        <v>-12</v>
      </c>
      <c r="AH337" s="4">
        <v>13.585000000000001</v>
      </c>
      <c r="AI337" s="4">
        <v>32</v>
      </c>
      <c r="AJ337" s="4">
        <v>191</v>
      </c>
      <c r="AK337" s="4">
        <v>138</v>
      </c>
      <c r="AL337" s="4">
        <v>1.5</v>
      </c>
      <c r="AM337" s="4">
        <v>195</v>
      </c>
      <c r="AN337" s="4" t="s">
        <v>155</v>
      </c>
      <c r="AO337" s="4">
        <v>2</v>
      </c>
      <c r="AP337" s="5">
        <v>0.78166666666666673</v>
      </c>
      <c r="AQ337" s="4">
        <v>47.157775000000001</v>
      </c>
      <c r="AR337" s="4">
        <v>-88.481876</v>
      </c>
      <c r="AS337" s="4">
        <v>440.8</v>
      </c>
      <c r="AT337" s="4">
        <v>23</v>
      </c>
      <c r="AU337" s="4">
        <v>11</v>
      </c>
      <c r="AV337" s="4">
        <v>9</v>
      </c>
      <c r="AW337" s="4" t="s">
        <v>215</v>
      </c>
      <c r="AX337" s="4">
        <v>1.4878</v>
      </c>
      <c r="AY337" s="4">
        <v>1.0122</v>
      </c>
      <c r="AZ337" s="4">
        <v>2.1878000000000002</v>
      </c>
      <c r="BA337" s="4">
        <v>14.023</v>
      </c>
      <c r="BB337" s="4">
        <v>16.809999999999999</v>
      </c>
      <c r="BC337" s="4">
        <v>1.2</v>
      </c>
      <c r="BD337" s="4">
        <v>12.023999999999999</v>
      </c>
      <c r="BE337" s="4">
        <v>2924.9989999999998</v>
      </c>
      <c r="BF337" s="4">
        <v>22.959</v>
      </c>
      <c r="BG337" s="4">
        <v>2.2200000000000002</v>
      </c>
      <c r="BH337" s="4">
        <v>1.2E-2</v>
      </c>
      <c r="BI337" s="4">
        <v>2.2309999999999999</v>
      </c>
      <c r="BJ337" s="4">
        <v>1.6759999999999999</v>
      </c>
      <c r="BK337" s="4">
        <v>8.9999999999999993E-3</v>
      </c>
      <c r="BL337" s="4">
        <v>1.6850000000000001</v>
      </c>
      <c r="BM337" s="4">
        <v>24.209800000000001</v>
      </c>
      <c r="BQ337" s="4">
        <v>387.73599999999999</v>
      </c>
      <c r="BR337" s="4">
        <v>0.34892000000000001</v>
      </c>
      <c r="BS337" s="4">
        <v>-5</v>
      </c>
      <c r="BT337" s="4">
        <v>0.34858499999999998</v>
      </c>
      <c r="BU337" s="4">
        <v>8.5267330000000001</v>
      </c>
      <c r="BV337" s="4">
        <v>7.041417</v>
      </c>
    </row>
    <row r="338" spans="1:74" x14ac:dyDescent="0.25">
      <c r="A338" s="2">
        <v>42068</v>
      </c>
      <c r="B338" s="3">
        <v>3.1658564814814813E-2</v>
      </c>
      <c r="C338" s="4">
        <v>11.972</v>
      </c>
      <c r="D338" s="4">
        <v>0.15390000000000001</v>
      </c>
      <c r="E338" s="4">
        <v>1539.253731</v>
      </c>
      <c r="F338" s="4">
        <v>95.9</v>
      </c>
      <c r="G338" s="4">
        <v>0.5</v>
      </c>
      <c r="H338" s="4">
        <v>2997.6</v>
      </c>
      <c r="J338" s="4">
        <v>2.4300000000000002</v>
      </c>
      <c r="K338" s="4">
        <v>0.8931</v>
      </c>
      <c r="L338" s="4">
        <v>10.6915</v>
      </c>
      <c r="M338" s="4">
        <v>0.13750000000000001</v>
      </c>
      <c r="N338" s="4">
        <v>85.631200000000007</v>
      </c>
      <c r="O338" s="4">
        <v>0.44650000000000001</v>
      </c>
      <c r="P338" s="4">
        <v>86.1</v>
      </c>
      <c r="Q338" s="4">
        <v>64.658000000000001</v>
      </c>
      <c r="R338" s="4">
        <v>0.3372</v>
      </c>
      <c r="S338" s="4">
        <v>65</v>
      </c>
      <c r="T338" s="4">
        <v>2997.5798</v>
      </c>
      <c r="W338" s="4">
        <v>0</v>
      </c>
      <c r="X338" s="4">
        <v>2.1667000000000001</v>
      </c>
      <c r="Y338" s="4">
        <v>12.2</v>
      </c>
      <c r="Z338" s="4">
        <v>855</v>
      </c>
      <c r="AA338" s="4">
        <v>885</v>
      </c>
      <c r="AB338" s="4">
        <v>891</v>
      </c>
      <c r="AC338" s="4">
        <v>56</v>
      </c>
      <c r="AD338" s="4">
        <v>5.98</v>
      </c>
      <c r="AE338" s="4">
        <v>0.14000000000000001</v>
      </c>
      <c r="AF338" s="4">
        <v>992</v>
      </c>
      <c r="AG338" s="4">
        <v>-12</v>
      </c>
      <c r="AH338" s="4">
        <v>13.414999999999999</v>
      </c>
      <c r="AI338" s="4">
        <v>32</v>
      </c>
      <c r="AJ338" s="4">
        <v>191</v>
      </c>
      <c r="AK338" s="4">
        <v>138</v>
      </c>
      <c r="AL338" s="4">
        <v>1.4</v>
      </c>
      <c r="AM338" s="4">
        <v>195</v>
      </c>
      <c r="AN338" s="4" t="s">
        <v>155</v>
      </c>
      <c r="AO338" s="4">
        <v>2</v>
      </c>
      <c r="AP338" s="5">
        <v>0.78168981481481481</v>
      </c>
      <c r="AQ338" s="4">
        <v>47.158168000000003</v>
      </c>
      <c r="AR338" s="4">
        <v>-88.481942000000004</v>
      </c>
      <c r="AS338" s="4">
        <v>480.6</v>
      </c>
      <c r="AT338" s="4">
        <v>24.5</v>
      </c>
      <c r="AU338" s="4">
        <v>11</v>
      </c>
      <c r="AV338" s="4">
        <v>9</v>
      </c>
      <c r="AW338" s="4" t="s">
        <v>215</v>
      </c>
      <c r="AX338" s="4">
        <v>1.3244</v>
      </c>
      <c r="AY338" s="4">
        <v>1.5267999999999999</v>
      </c>
      <c r="AZ338" s="4">
        <v>2.6389999999999998</v>
      </c>
      <c r="BA338" s="4">
        <v>14.023</v>
      </c>
      <c r="BB338" s="4">
        <v>16.88</v>
      </c>
      <c r="BC338" s="4">
        <v>1.2</v>
      </c>
      <c r="BD338" s="4">
        <v>11.976000000000001</v>
      </c>
      <c r="BE338" s="4">
        <v>2915.114</v>
      </c>
      <c r="BF338" s="4">
        <v>23.855</v>
      </c>
      <c r="BG338" s="4">
        <v>2.4449999999999998</v>
      </c>
      <c r="BH338" s="4">
        <v>1.2999999999999999E-2</v>
      </c>
      <c r="BI338" s="4">
        <v>2.4580000000000002</v>
      </c>
      <c r="BJ338" s="4">
        <v>1.8460000000000001</v>
      </c>
      <c r="BK338" s="4">
        <v>0.01</v>
      </c>
      <c r="BL338" s="4">
        <v>1.8560000000000001</v>
      </c>
      <c r="BM338" s="4">
        <v>27.027699999999999</v>
      </c>
      <c r="BQ338" s="4">
        <v>429.55500000000001</v>
      </c>
      <c r="BR338" s="4">
        <v>0.377415</v>
      </c>
      <c r="BS338" s="4">
        <v>-5</v>
      </c>
      <c r="BT338" s="4">
        <v>0.34799999999999998</v>
      </c>
      <c r="BU338" s="4">
        <v>9.2230790000000002</v>
      </c>
      <c r="BV338" s="4">
        <v>7.0296000000000003</v>
      </c>
    </row>
    <row r="339" spans="1:74" x14ac:dyDescent="0.25">
      <c r="A339" s="2">
        <v>42068</v>
      </c>
      <c r="B339" s="3">
        <v>3.1670138888888887E-2</v>
      </c>
      <c r="C339" s="4">
        <v>11.945</v>
      </c>
      <c r="D339" s="4">
        <v>0.15559999999999999</v>
      </c>
      <c r="E339" s="4">
        <v>1555.7239629999999</v>
      </c>
      <c r="F339" s="4">
        <v>148.9</v>
      </c>
      <c r="G339" s="4">
        <v>0.3</v>
      </c>
      <c r="H339" s="4">
        <v>3133.8</v>
      </c>
      <c r="J339" s="4">
        <v>2.67</v>
      </c>
      <c r="K339" s="4">
        <v>0.8931</v>
      </c>
      <c r="L339" s="4">
        <v>10.668100000000001</v>
      </c>
      <c r="M339" s="4">
        <v>0.1389</v>
      </c>
      <c r="N339" s="4">
        <v>132.99799999999999</v>
      </c>
      <c r="O339" s="4">
        <v>0.3019</v>
      </c>
      <c r="P339" s="4">
        <v>133.30000000000001</v>
      </c>
      <c r="Q339" s="4">
        <v>100.4235</v>
      </c>
      <c r="R339" s="4">
        <v>0.22789999999999999</v>
      </c>
      <c r="S339" s="4">
        <v>100.7</v>
      </c>
      <c r="T339" s="4">
        <v>3133.7754</v>
      </c>
      <c r="W339" s="4">
        <v>0</v>
      </c>
      <c r="X339" s="4">
        <v>2.3866999999999998</v>
      </c>
      <c r="Y339" s="4">
        <v>12.2</v>
      </c>
      <c r="Z339" s="4">
        <v>856</v>
      </c>
      <c r="AA339" s="4">
        <v>885</v>
      </c>
      <c r="AB339" s="4">
        <v>892</v>
      </c>
      <c r="AC339" s="4">
        <v>56</v>
      </c>
      <c r="AD339" s="4">
        <v>5.98</v>
      </c>
      <c r="AE339" s="4">
        <v>0.14000000000000001</v>
      </c>
      <c r="AF339" s="4">
        <v>992</v>
      </c>
      <c r="AG339" s="4">
        <v>-12</v>
      </c>
      <c r="AH339" s="4">
        <v>13.585000000000001</v>
      </c>
      <c r="AI339" s="4">
        <v>32</v>
      </c>
      <c r="AJ339" s="4">
        <v>191</v>
      </c>
      <c r="AK339" s="4">
        <v>138</v>
      </c>
      <c r="AL339" s="4">
        <v>1.3</v>
      </c>
      <c r="AM339" s="4">
        <v>195</v>
      </c>
      <c r="AN339" s="4" t="s">
        <v>155</v>
      </c>
      <c r="AO339" s="4">
        <v>2</v>
      </c>
      <c r="AP339" s="5">
        <v>0.78170138888888896</v>
      </c>
      <c r="AQ339" s="4">
        <v>47.158180000000002</v>
      </c>
      <c r="AR339" s="4">
        <v>-88.481942000000004</v>
      </c>
      <c r="AS339" s="4">
        <v>480.5</v>
      </c>
      <c r="AT339" s="4">
        <v>26.5</v>
      </c>
      <c r="AU339" s="4">
        <v>11</v>
      </c>
      <c r="AV339" s="4">
        <v>9</v>
      </c>
      <c r="AW339" s="4" t="s">
        <v>215</v>
      </c>
      <c r="AX339" s="4">
        <v>1.1244000000000001</v>
      </c>
      <c r="AY339" s="4">
        <v>1.6878</v>
      </c>
      <c r="AZ339" s="4">
        <v>2.5244</v>
      </c>
      <c r="BA339" s="4">
        <v>14.023</v>
      </c>
      <c r="BB339" s="4">
        <v>16.89</v>
      </c>
      <c r="BC339" s="4">
        <v>1.2</v>
      </c>
      <c r="BD339" s="4">
        <v>11.968999999999999</v>
      </c>
      <c r="BE339" s="4">
        <v>2910.9140000000002</v>
      </c>
      <c r="BF339" s="4">
        <v>24.13</v>
      </c>
      <c r="BG339" s="4">
        <v>3.8</v>
      </c>
      <c r="BH339" s="4">
        <v>8.9999999999999993E-3</v>
      </c>
      <c r="BI339" s="4">
        <v>3.8090000000000002</v>
      </c>
      <c r="BJ339" s="4">
        <v>2.87</v>
      </c>
      <c r="BK339" s="4">
        <v>7.0000000000000001E-3</v>
      </c>
      <c r="BL339" s="4">
        <v>2.8759999999999999</v>
      </c>
      <c r="BM339" s="4">
        <v>28.276700000000002</v>
      </c>
      <c r="BQ339" s="4">
        <v>473.52</v>
      </c>
      <c r="BR339" s="4">
        <v>0.37509500000000001</v>
      </c>
      <c r="BS339" s="4">
        <v>-5</v>
      </c>
      <c r="BT339" s="4">
        <v>0.34716999999999998</v>
      </c>
      <c r="BU339" s="4">
        <v>9.1663840000000008</v>
      </c>
      <c r="BV339" s="4">
        <v>7.0128339999999998</v>
      </c>
    </row>
    <row r="340" spans="1:74" x14ac:dyDescent="0.25">
      <c r="A340" s="2">
        <v>42068</v>
      </c>
      <c r="B340" s="3">
        <v>3.1681712962962967E-2</v>
      </c>
      <c r="C340" s="4">
        <v>11.901999999999999</v>
      </c>
      <c r="D340" s="4">
        <v>0.1618</v>
      </c>
      <c r="E340" s="4">
        <v>1618.431703</v>
      </c>
      <c r="F340" s="4">
        <v>209.4</v>
      </c>
      <c r="G340" s="4">
        <v>0</v>
      </c>
      <c r="H340" s="4">
        <v>3184.7</v>
      </c>
      <c r="J340" s="4">
        <v>2.92</v>
      </c>
      <c r="K340" s="4">
        <v>0.89329999999999998</v>
      </c>
      <c r="L340" s="4">
        <v>10.632300000000001</v>
      </c>
      <c r="M340" s="4">
        <v>0.14460000000000001</v>
      </c>
      <c r="N340" s="4">
        <v>187.053</v>
      </c>
      <c r="O340" s="4">
        <v>3.3700000000000001E-2</v>
      </c>
      <c r="P340" s="4">
        <v>187.1</v>
      </c>
      <c r="Q340" s="4">
        <v>141.23910000000001</v>
      </c>
      <c r="R340" s="4">
        <v>2.5399999999999999E-2</v>
      </c>
      <c r="S340" s="4">
        <v>141.30000000000001</v>
      </c>
      <c r="T340" s="4">
        <v>3184.663</v>
      </c>
      <c r="W340" s="4">
        <v>0</v>
      </c>
      <c r="X340" s="4">
        <v>2.6076000000000001</v>
      </c>
      <c r="Y340" s="4">
        <v>12.1</v>
      </c>
      <c r="Z340" s="4">
        <v>856</v>
      </c>
      <c r="AA340" s="4">
        <v>885</v>
      </c>
      <c r="AB340" s="4">
        <v>893</v>
      </c>
      <c r="AC340" s="4">
        <v>56</v>
      </c>
      <c r="AD340" s="4">
        <v>5.98</v>
      </c>
      <c r="AE340" s="4">
        <v>0.14000000000000001</v>
      </c>
      <c r="AF340" s="4">
        <v>992</v>
      </c>
      <c r="AG340" s="4">
        <v>-12</v>
      </c>
      <c r="AH340" s="4">
        <v>13</v>
      </c>
      <c r="AI340" s="4">
        <v>32</v>
      </c>
      <c r="AJ340" s="4">
        <v>190.6</v>
      </c>
      <c r="AK340" s="4">
        <v>138</v>
      </c>
      <c r="AL340" s="4">
        <v>1.2</v>
      </c>
      <c r="AM340" s="4">
        <v>195</v>
      </c>
      <c r="AN340" s="4" t="s">
        <v>155</v>
      </c>
      <c r="AO340" s="4">
        <v>2</v>
      </c>
      <c r="AP340" s="5">
        <v>0.78170138888888896</v>
      </c>
      <c r="AQ340" s="4">
        <v>47.158279</v>
      </c>
      <c r="AR340" s="4">
        <v>-88.481945999999994</v>
      </c>
      <c r="AS340" s="4">
        <v>480.8</v>
      </c>
      <c r="AT340" s="4">
        <v>28.5</v>
      </c>
      <c r="AU340" s="4">
        <v>11</v>
      </c>
      <c r="AV340" s="4">
        <v>9</v>
      </c>
      <c r="AW340" s="4" t="s">
        <v>215</v>
      </c>
      <c r="AX340" s="4">
        <v>0.9244</v>
      </c>
      <c r="AY340" s="4">
        <v>1.7</v>
      </c>
      <c r="AZ340" s="4">
        <v>2.1488</v>
      </c>
      <c r="BA340" s="4">
        <v>14.023</v>
      </c>
      <c r="BB340" s="4">
        <v>16.93</v>
      </c>
      <c r="BC340" s="4">
        <v>1.21</v>
      </c>
      <c r="BD340" s="4">
        <v>11.941000000000001</v>
      </c>
      <c r="BE340" s="4">
        <v>2907.7249999999999</v>
      </c>
      <c r="BF340" s="4">
        <v>25.166</v>
      </c>
      <c r="BG340" s="4">
        <v>5.3570000000000002</v>
      </c>
      <c r="BH340" s="4">
        <v>1E-3</v>
      </c>
      <c r="BI340" s="4">
        <v>5.3579999999999997</v>
      </c>
      <c r="BJ340" s="4">
        <v>4.0449999999999999</v>
      </c>
      <c r="BK340" s="4">
        <v>1E-3</v>
      </c>
      <c r="BL340" s="4">
        <v>4.0460000000000003</v>
      </c>
      <c r="BM340" s="4">
        <v>28.801200000000001</v>
      </c>
      <c r="BQ340" s="4">
        <v>518.51300000000003</v>
      </c>
      <c r="BR340" s="4">
        <v>0.36311500000000002</v>
      </c>
      <c r="BS340" s="4">
        <v>-5</v>
      </c>
      <c r="BT340" s="4">
        <v>0.34599999999999997</v>
      </c>
      <c r="BU340" s="4">
        <v>8.8736230000000003</v>
      </c>
      <c r="BV340" s="4">
        <v>6.9892000000000003</v>
      </c>
    </row>
    <row r="341" spans="1:74" x14ac:dyDescent="0.25">
      <c r="A341" s="2">
        <v>42068</v>
      </c>
      <c r="B341" s="3">
        <v>3.1693287037037041E-2</v>
      </c>
      <c r="C341" s="4">
        <v>11.928000000000001</v>
      </c>
      <c r="D341" s="4">
        <v>0.18079999999999999</v>
      </c>
      <c r="E341" s="4">
        <v>1807.522784</v>
      </c>
      <c r="F341" s="4">
        <v>256.8</v>
      </c>
      <c r="G341" s="4">
        <v>-0.3</v>
      </c>
      <c r="H341" s="4">
        <v>3312.4</v>
      </c>
      <c r="J341" s="4">
        <v>3.18</v>
      </c>
      <c r="K341" s="4">
        <v>0.89280000000000004</v>
      </c>
      <c r="L341" s="4">
        <v>10.6492</v>
      </c>
      <c r="M341" s="4">
        <v>0.16139999999999999</v>
      </c>
      <c r="N341" s="4">
        <v>229.30889999999999</v>
      </c>
      <c r="O341" s="4">
        <v>0</v>
      </c>
      <c r="P341" s="4">
        <v>229.3</v>
      </c>
      <c r="Q341" s="4">
        <v>173.1455</v>
      </c>
      <c r="R341" s="4">
        <v>0</v>
      </c>
      <c r="S341" s="4">
        <v>173.1</v>
      </c>
      <c r="T341" s="4">
        <v>3312.4227999999998</v>
      </c>
      <c r="W341" s="4">
        <v>0</v>
      </c>
      <c r="X341" s="4">
        <v>2.8359999999999999</v>
      </c>
      <c r="Y341" s="4">
        <v>12.1</v>
      </c>
      <c r="Z341" s="4">
        <v>856</v>
      </c>
      <c r="AA341" s="4">
        <v>886</v>
      </c>
      <c r="AB341" s="4">
        <v>892</v>
      </c>
      <c r="AC341" s="4">
        <v>56</v>
      </c>
      <c r="AD341" s="4">
        <v>5.98</v>
      </c>
      <c r="AE341" s="4">
        <v>0.14000000000000001</v>
      </c>
      <c r="AF341" s="4">
        <v>992</v>
      </c>
      <c r="AG341" s="4">
        <v>-12</v>
      </c>
      <c r="AH341" s="4">
        <v>13.414999999999999</v>
      </c>
      <c r="AI341" s="4">
        <v>32</v>
      </c>
      <c r="AJ341" s="4">
        <v>190.4</v>
      </c>
      <c r="AK341" s="4">
        <v>138</v>
      </c>
      <c r="AL341" s="4">
        <v>1.2</v>
      </c>
      <c r="AM341" s="4">
        <v>195</v>
      </c>
      <c r="AN341" s="4" t="s">
        <v>155</v>
      </c>
      <c r="AO341" s="4">
        <v>2</v>
      </c>
      <c r="AP341" s="5">
        <v>0.781712962962963</v>
      </c>
      <c r="AQ341" s="4">
        <v>47.1584</v>
      </c>
      <c r="AR341" s="4">
        <v>-88.481949999999998</v>
      </c>
      <c r="AS341" s="4">
        <v>480.7</v>
      </c>
      <c r="AT341" s="4">
        <v>29.8</v>
      </c>
      <c r="AU341" s="4">
        <v>11</v>
      </c>
      <c r="AV341" s="4">
        <v>9</v>
      </c>
      <c r="AW341" s="4" t="s">
        <v>215</v>
      </c>
      <c r="AX341" s="4">
        <v>0.9</v>
      </c>
      <c r="AY341" s="4">
        <v>1.7878000000000001</v>
      </c>
      <c r="AZ341" s="4">
        <v>2.1</v>
      </c>
      <c r="BA341" s="4">
        <v>14.023</v>
      </c>
      <c r="BB341" s="4">
        <v>16.850000000000001</v>
      </c>
      <c r="BC341" s="4">
        <v>1.2</v>
      </c>
      <c r="BD341" s="4">
        <v>12.004</v>
      </c>
      <c r="BE341" s="4">
        <v>2900.154</v>
      </c>
      <c r="BF341" s="4">
        <v>27.972000000000001</v>
      </c>
      <c r="BG341" s="4">
        <v>6.54</v>
      </c>
      <c r="BH341" s="4">
        <v>0</v>
      </c>
      <c r="BI341" s="4">
        <v>6.54</v>
      </c>
      <c r="BJ341" s="4">
        <v>4.9379999999999997</v>
      </c>
      <c r="BK341" s="4">
        <v>0</v>
      </c>
      <c r="BL341" s="4">
        <v>4.9379999999999997</v>
      </c>
      <c r="BM341" s="4">
        <v>29.831099999999999</v>
      </c>
      <c r="BQ341" s="4">
        <v>561.58399999999995</v>
      </c>
      <c r="BR341" s="4">
        <v>0.37275000000000003</v>
      </c>
      <c r="BS341" s="4">
        <v>-5</v>
      </c>
      <c r="BT341" s="4">
        <v>0.34766000000000002</v>
      </c>
      <c r="BU341" s="4">
        <v>9.1090780000000002</v>
      </c>
      <c r="BV341" s="4">
        <v>7.0227320000000004</v>
      </c>
    </row>
    <row r="342" spans="1:74" x14ac:dyDescent="0.25">
      <c r="A342" s="2">
        <v>42068</v>
      </c>
      <c r="B342" s="3">
        <v>3.1704861111111114E-2</v>
      </c>
      <c r="C342" s="4">
        <v>12.071</v>
      </c>
      <c r="D342" s="4">
        <v>0.21049999999999999</v>
      </c>
      <c r="E342" s="4">
        <v>2104.7634849999999</v>
      </c>
      <c r="F342" s="4">
        <v>284.2</v>
      </c>
      <c r="G342" s="4">
        <v>-0.4</v>
      </c>
      <c r="H342" s="4">
        <v>3489.8</v>
      </c>
      <c r="J342" s="4">
        <v>3.42</v>
      </c>
      <c r="K342" s="4">
        <v>0.89129999999999998</v>
      </c>
      <c r="L342" s="4">
        <v>10.7583</v>
      </c>
      <c r="M342" s="4">
        <v>0.18759999999999999</v>
      </c>
      <c r="N342" s="4">
        <v>253.30019999999999</v>
      </c>
      <c r="O342" s="4">
        <v>0</v>
      </c>
      <c r="P342" s="4">
        <v>253.3</v>
      </c>
      <c r="Q342" s="4">
        <v>191.26249999999999</v>
      </c>
      <c r="R342" s="4">
        <v>0</v>
      </c>
      <c r="S342" s="4">
        <v>191.3</v>
      </c>
      <c r="T342" s="4">
        <v>3489.8024</v>
      </c>
      <c r="W342" s="4">
        <v>0</v>
      </c>
      <c r="X342" s="4">
        <v>3.052</v>
      </c>
      <c r="Y342" s="4">
        <v>12.2</v>
      </c>
      <c r="Z342" s="4">
        <v>855</v>
      </c>
      <c r="AA342" s="4">
        <v>886</v>
      </c>
      <c r="AB342" s="4">
        <v>892</v>
      </c>
      <c r="AC342" s="4">
        <v>56</v>
      </c>
      <c r="AD342" s="4">
        <v>5.99</v>
      </c>
      <c r="AE342" s="4">
        <v>0.14000000000000001</v>
      </c>
      <c r="AF342" s="4">
        <v>992</v>
      </c>
      <c r="AG342" s="4">
        <v>-12</v>
      </c>
      <c r="AH342" s="4">
        <v>13.585000000000001</v>
      </c>
      <c r="AI342" s="4">
        <v>32</v>
      </c>
      <c r="AJ342" s="4">
        <v>190.6</v>
      </c>
      <c r="AK342" s="4">
        <v>138</v>
      </c>
      <c r="AL342" s="4">
        <v>1.3</v>
      </c>
      <c r="AM342" s="4">
        <v>195</v>
      </c>
      <c r="AN342" s="4" t="s">
        <v>155</v>
      </c>
      <c r="AO342" s="4">
        <v>2</v>
      </c>
      <c r="AP342" s="5">
        <v>0.78172453703703704</v>
      </c>
      <c r="AQ342" s="4">
        <v>47.158240999999997</v>
      </c>
      <c r="AR342" s="4">
        <v>-88.482218000000003</v>
      </c>
      <c r="AS342" s="4">
        <v>572.6</v>
      </c>
      <c r="AT342" s="4">
        <v>30.6</v>
      </c>
      <c r="AU342" s="4">
        <v>11</v>
      </c>
      <c r="AV342" s="4">
        <v>9</v>
      </c>
      <c r="AW342" s="4" t="s">
        <v>215</v>
      </c>
      <c r="AX342" s="4">
        <v>0.9</v>
      </c>
      <c r="AY342" s="4">
        <v>1.8</v>
      </c>
      <c r="AZ342" s="4">
        <v>2.1878000000000002</v>
      </c>
      <c r="BA342" s="4">
        <v>14.023</v>
      </c>
      <c r="BB342" s="4">
        <v>16.600000000000001</v>
      </c>
      <c r="BC342" s="4">
        <v>1.18</v>
      </c>
      <c r="BD342" s="4">
        <v>12.199</v>
      </c>
      <c r="BE342" s="4">
        <v>2890.0219999999999</v>
      </c>
      <c r="BF342" s="4">
        <v>32.073999999999998</v>
      </c>
      <c r="BG342" s="4">
        <v>7.1260000000000003</v>
      </c>
      <c r="BH342" s="4">
        <v>0</v>
      </c>
      <c r="BI342" s="4">
        <v>7.1260000000000003</v>
      </c>
      <c r="BJ342" s="4">
        <v>5.3810000000000002</v>
      </c>
      <c r="BK342" s="4">
        <v>0</v>
      </c>
      <c r="BL342" s="4">
        <v>5.3810000000000002</v>
      </c>
      <c r="BM342" s="4">
        <v>31.001200000000001</v>
      </c>
      <c r="BQ342" s="4">
        <v>596.13499999999999</v>
      </c>
      <c r="BR342" s="4">
        <v>0.391625</v>
      </c>
      <c r="BS342" s="4">
        <v>-5</v>
      </c>
      <c r="BT342" s="4">
        <v>0.34875499999999998</v>
      </c>
      <c r="BU342" s="4">
        <v>9.5703359999999993</v>
      </c>
      <c r="BV342" s="4">
        <v>7.0448510000000004</v>
      </c>
    </row>
    <row r="343" spans="1:74" x14ac:dyDescent="0.25">
      <c r="A343" s="2">
        <v>42068</v>
      </c>
      <c r="B343" s="3">
        <v>3.1716435185185181E-2</v>
      </c>
      <c r="C343" s="4">
        <v>12.12</v>
      </c>
      <c r="D343" s="4">
        <v>0.19550000000000001</v>
      </c>
      <c r="E343" s="4">
        <v>1955.385892</v>
      </c>
      <c r="F343" s="4">
        <v>307.7</v>
      </c>
      <c r="G343" s="4">
        <v>-0.4</v>
      </c>
      <c r="H343" s="4">
        <v>3383.5</v>
      </c>
      <c r="J343" s="4">
        <v>3.6</v>
      </c>
      <c r="K343" s="4">
        <v>0.8911</v>
      </c>
      <c r="L343" s="4">
        <v>10.8003</v>
      </c>
      <c r="M343" s="4">
        <v>0.17419999999999999</v>
      </c>
      <c r="N343" s="4">
        <v>274.17689999999999</v>
      </c>
      <c r="O343" s="4">
        <v>0</v>
      </c>
      <c r="P343" s="4">
        <v>274.2</v>
      </c>
      <c r="Q343" s="4">
        <v>207.02690000000001</v>
      </c>
      <c r="R343" s="4">
        <v>0</v>
      </c>
      <c r="S343" s="4">
        <v>207</v>
      </c>
      <c r="T343" s="4">
        <v>3383.4875000000002</v>
      </c>
      <c r="W343" s="4">
        <v>0</v>
      </c>
      <c r="X343" s="4">
        <v>3.2080000000000002</v>
      </c>
      <c r="Y343" s="4">
        <v>12.1</v>
      </c>
      <c r="Z343" s="4">
        <v>856</v>
      </c>
      <c r="AA343" s="4">
        <v>886</v>
      </c>
      <c r="AB343" s="4">
        <v>893</v>
      </c>
      <c r="AC343" s="4">
        <v>56</v>
      </c>
      <c r="AD343" s="4">
        <v>5.99</v>
      </c>
      <c r="AE343" s="4">
        <v>0.14000000000000001</v>
      </c>
      <c r="AF343" s="4">
        <v>991</v>
      </c>
      <c r="AG343" s="4">
        <v>-12</v>
      </c>
      <c r="AH343" s="4">
        <v>13</v>
      </c>
      <c r="AI343" s="4">
        <v>32</v>
      </c>
      <c r="AJ343" s="4">
        <v>190</v>
      </c>
      <c r="AK343" s="4">
        <v>138</v>
      </c>
      <c r="AL343" s="4">
        <v>1.2</v>
      </c>
      <c r="AM343" s="4">
        <v>195</v>
      </c>
      <c r="AN343" s="4" t="s">
        <v>155</v>
      </c>
      <c r="AO343" s="4">
        <v>2</v>
      </c>
      <c r="AP343" s="5">
        <v>0.78173611111111108</v>
      </c>
      <c r="AQ343" s="4">
        <v>47.158191000000002</v>
      </c>
      <c r="AR343" s="4">
        <v>-88.482381000000004</v>
      </c>
      <c r="AS343" s="4">
        <v>629.1</v>
      </c>
      <c r="AT343" s="4">
        <v>31.5</v>
      </c>
      <c r="AU343" s="4">
        <v>11</v>
      </c>
      <c r="AV343" s="4">
        <v>9</v>
      </c>
      <c r="AW343" s="4" t="s">
        <v>215</v>
      </c>
      <c r="AX343" s="4">
        <v>0.98780000000000001</v>
      </c>
      <c r="AY343" s="4">
        <v>1.8877999999999999</v>
      </c>
      <c r="AZ343" s="4">
        <v>2.2000000000000002</v>
      </c>
      <c r="BA343" s="4">
        <v>14.023</v>
      </c>
      <c r="BB343" s="4">
        <v>16.57</v>
      </c>
      <c r="BC343" s="4">
        <v>1.18</v>
      </c>
      <c r="BD343" s="4">
        <v>12.218999999999999</v>
      </c>
      <c r="BE343" s="4">
        <v>2896.6669999999999</v>
      </c>
      <c r="BF343" s="4">
        <v>29.744</v>
      </c>
      <c r="BG343" s="4">
        <v>7.7009999999999996</v>
      </c>
      <c r="BH343" s="4">
        <v>0</v>
      </c>
      <c r="BI343" s="4">
        <v>7.7009999999999996</v>
      </c>
      <c r="BJ343" s="4">
        <v>5.8150000000000004</v>
      </c>
      <c r="BK343" s="4">
        <v>0</v>
      </c>
      <c r="BL343" s="4">
        <v>5.8150000000000004</v>
      </c>
      <c r="BM343" s="4">
        <v>30.008800000000001</v>
      </c>
      <c r="BQ343" s="4">
        <v>625.6</v>
      </c>
      <c r="BR343" s="4">
        <v>0.38612999999999997</v>
      </c>
      <c r="BS343" s="4">
        <v>-5</v>
      </c>
      <c r="BT343" s="4">
        <v>0.34741499999999997</v>
      </c>
      <c r="BU343" s="4">
        <v>9.4360520000000001</v>
      </c>
      <c r="BV343" s="4">
        <v>7.0177829999999997</v>
      </c>
    </row>
    <row r="344" spans="1:74" x14ac:dyDescent="0.25">
      <c r="A344" s="2">
        <v>42068</v>
      </c>
      <c r="B344" s="3">
        <v>3.1728009259259261E-2</v>
      </c>
      <c r="C344" s="4">
        <v>12.035</v>
      </c>
      <c r="D344" s="4">
        <v>0.17699999999999999</v>
      </c>
      <c r="E344" s="4">
        <v>1770.0576610000001</v>
      </c>
      <c r="F344" s="4">
        <v>313</v>
      </c>
      <c r="G344" s="4">
        <v>-0.5</v>
      </c>
      <c r="H344" s="4">
        <v>3127.7</v>
      </c>
      <c r="J344" s="4">
        <v>3.72</v>
      </c>
      <c r="K344" s="4">
        <v>0.89219999999999999</v>
      </c>
      <c r="L344" s="4">
        <v>10.737299999999999</v>
      </c>
      <c r="M344" s="4">
        <v>0.15790000000000001</v>
      </c>
      <c r="N344" s="4">
        <v>279.24610000000001</v>
      </c>
      <c r="O344" s="4">
        <v>0</v>
      </c>
      <c r="P344" s="4">
        <v>279.2</v>
      </c>
      <c r="Q344" s="4">
        <v>210.85380000000001</v>
      </c>
      <c r="R344" s="4">
        <v>0</v>
      </c>
      <c r="S344" s="4">
        <v>210.9</v>
      </c>
      <c r="T344" s="4">
        <v>3127.7057</v>
      </c>
      <c r="W344" s="4">
        <v>0</v>
      </c>
      <c r="X344" s="4">
        <v>3.3186</v>
      </c>
      <c r="Y344" s="4">
        <v>12.1</v>
      </c>
      <c r="Z344" s="4">
        <v>856</v>
      </c>
      <c r="AA344" s="4">
        <v>886</v>
      </c>
      <c r="AB344" s="4">
        <v>893</v>
      </c>
      <c r="AC344" s="4">
        <v>56</v>
      </c>
      <c r="AD344" s="4">
        <v>5.99</v>
      </c>
      <c r="AE344" s="4">
        <v>0.14000000000000001</v>
      </c>
      <c r="AF344" s="4">
        <v>992</v>
      </c>
      <c r="AG344" s="4">
        <v>-12</v>
      </c>
      <c r="AH344" s="4">
        <v>13</v>
      </c>
      <c r="AI344" s="4">
        <v>32</v>
      </c>
      <c r="AJ344" s="4">
        <v>190</v>
      </c>
      <c r="AK344" s="4">
        <v>138</v>
      </c>
      <c r="AL344" s="4">
        <v>1.3</v>
      </c>
      <c r="AM344" s="4">
        <v>195</v>
      </c>
      <c r="AN344" s="4" t="s">
        <v>155</v>
      </c>
      <c r="AO344" s="4">
        <v>2</v>
      </c>
      <c r="AP344" s="5">
        <v>0.78174768518518523</v>
      </c>
      <c r="AQ344" s="4">
        <v>47.158248</v>
      </c>
      <c r="AR344" s="4">
        <v>-88.482451999999995</v>
      </c>
      <c r="AS344" s="4">
        <v>673.1</v>
      </c>
      <c r="AT344" s="4">
        <v>32.700000000000003</v>
      </c>
      <c r="AU344" s="4">
        <v>11</v>
      </c>
      <c r="AV344" s="4">
        <v>9</v>
      </c>
      <c r="AW344" s="4" t="s">
        <v>215</v>
      </c>
      <c r="AX344" s="4">
        <v>1.0878000000000001</v>
      </c>
      <c r="AY344" s="4">
        <v>1.1097999999999999</v>
      </c>
      <c r="AZ344" s="4">
        <v>2.2877999999999998</v>
      </c>
      <c r="BA344" s="4">
        <v>14.023</v>
      </c>
      <c r="BB344" s="4">
        <v>16.739999999999998</v>
      </c>
      <c r="BC344" s="4">
        <v>1.19</v>
      </c>
      <c r="BD344" s="4">
        <v>12.082000000000001</v>
      </c>
      <c r="BE344" s="4">
        <v>2906.82</v>
      </c>
      <c r="BF344" s="4">
        <v>27.210999999999999</v>
      </c>
      <c r="BG344" s="4">
        <v>7.9169999999999998</v>
      </c>
      <c r="BH344" s="4">
        <v>0</v>
      </c>
      <c r="BI344" s="4">
        <v>7.9169999999999998</v>
      </c>
      <c r="BJ344" s="4">
        <v>5.9779999999999998</v>
      </c>
      <c r="BK344" s="4">
        <v>0</v>
      </c>
      <c r="BL344" s="4">
        <v>5.9779999999999998</v>
      </c>
      <c r="BM344" s="4">
        <v>28.000699999999998</v>
      </c>
      <c r="BQ344" s="4">
        <v>653.24099999999999</v>
      </c>
      <c r="BR344" s="4">
        <v>0.40024500000000002</v>
      </c>
      <c r="BS344" s="4">
        <v>-5</v>
      </c>
      <c r="BT344" s="4">
        <v>0.34758499999999998</v>
      </c>
      <c r="BU344" s="4">
        <v>9.7809869999999997</v>
      </c>
      <c r="BV344" s="4">
        <v>7.021217</v>
      </c>
    </row>
    <row r="345" spans="1:74" x14ac:dyDescent="0.25">
      <c r="A345" s="2">
        <v>42068</v>
      </c>
      <c r="B345" s="3">
        <v>3.1739583333333328E-2</v>
      </c>
      <c r="C345" s="4">
        <v>11.91</v>
      </c>
      <c r="D345" s="4">
        <v>0.16539999999999999</v>
      </c>
      <c r="E345" s="4">
        <v>1653.553719</v>
      </c>
      <c r="F345" s="4">
        <v>320.39999999999998</v>
      </c>
      <c r="G345" s="4">
        <v>76.099999999999994</v>
      </c>
      <c r="H345" s="4">
        <v>2912.9</v>
      </c>
      <c r="J345" s="4">
        <v>3.8</v>
      </c>
      <c r="K345" s="4">
        <v>0.89349999999999996</v>
      </c>
      <c r="L345" s="4">
        <v>10.641299999999999</v>
      </c>
      <c r="M345" s="4">
        <v>0.1477</v>
      </c>
      <c r="N345" s="4">
        <v>286.3075</v>
      </c>
      <c r="O345" s="4">
        <v>67.971699999999998</v>
      </c>
      <c r="P345" s="4">
        <v>354.3</v>
      </c>
      <c r="Q345" s="4">
        <v>216.1884</v>
      </c>
      <c r="R345" s="4">
        <v>51.3249</v>
      </c>
      <c r="S345" s="4">
        <v>267.5</v>
      </c>
      <c r="T345" s="4">
        <v>2912.8564000000001</v>
      </c>
      <c r="W345" s="4">
        <v>0</v>
      </c>
      <c r="X345" s="4">
        <v>3.3952</v>
      </c>
      <c r="Y345" s="4">
        <v>12.1</v>
      </c>
      <c r="Z345" s="4">
        <v>855</v>
      </c>
      <c r="AA345" s="4">
        <v>886</v>
      </c>
      <c r="AB345" s="4">
        <v>892</v>
      </c>
      <c r="AC345" s="4">
        <v>56</v>
      </c>
      <c r="AD345" s="4">
        <v>5.99</v>
      </c>
      <c r="AE345" s="4">
        <v>0.14000000000000001</v>
      </c>
      <c r="AF345" s="4">
        <v>991</v>
      </c>
      <c r="AG345" s="4">
        <v>-12</v>
      </c>
      <c r="AH345" s="4">
        <v>13</v>
      </c>
      <c r="AI345" s="4">
        <v>32</v>
      </c>
      <c r="AJ345" s="4">
        <v>190</v>
      </c>
      <c r="AK345" s="4">
        <v>138</v>
      </c>
      <c r="AL345" s="4">
        <v>1.2</v>
      </c>
      <c r="AM345" s="4">
        <v>195</v>
      </c>
      <c r="AN345" s="4" t="s">
        <v>155</v>
      </c>
      <c r="AO345" s="4">
        <v>2</v>
      </c>
      <c r="AP345" s="5">
        <v>0.78175925925925915</v>
      </c>
      <c r="AQ345" s="4">
        <v>47.157800999999999</v>
      </c>
      <c r="AR345" s="4">
        <v>-88.483655999999996</v>
      </c>
      <c r="AS345" s="4">
        <v>676.2</v>
      </c>
      <c r="AT345" s="4">
        <v>34</v>
      </c>
      <c r="AU345" s="4">
        <v>11</v>
      </c>
      <c r="AV345" s="4">
        <v>9</v>
      </c>
      <c r="AW345" s="4" t="s">
        <v>215</v>
      </c>
      <c r="AX345" s="4">
        <v>1.3633999999999999</v>
      </c>
      <c r="AY345" s="4">
        <v>1.1756</v>
      </c>
      <c r="AZ345" s="4">
        <v>2.5634000000000001</v>
      </c>
      <c r="BA345" s="4">
        <v>14.023</v>
      </c>
      <c r="BB345" s="4">
        <v>16.95</v>
      </c>
      <c r="BC345" s="4">
        <v>1.21</v>
      </c>
      <c r="BD345" s="4">
        <v>11.923</v>
      </c>
      <c r="BE345" s="4">
        <v>2914.145</v>
      </c>
      <c r="BF345" s="4">
        <v>25.751000000000001</v>
      </c>
      <c r="BG345" s="4">
        <v>8.2110000000000003</v>
      </c>
      <c r="BH345" s="4">
        <v>1.9490000000000001</v>
      </c>
      <c r="BI345" s="4">
        <v>10.16</v>
      </c>
      <c r="BJ345" s="4">
        <v>6.2</v>
      </c>
      <c r="BK345" s="4">
        <v>1.472</v>
      </c>
      <c r="BL345" s="4">
        <v>7.6719999999999997</v>
      </c>
      <c r="BM345" s="4">
        <v>26.378900000000002</v>
      </c>
      <c r="BQ345" s="4">
        <v>676.05399999999997</v>
      </c>
      <c r="BR345" s="4">
        <v>0.39204</v>
      </c>
      <c r="BS345" s="4">
        <v>-5</v>
      </c>
      <c r="BT345" s="4">
        <v>0.34616999999999998</v>
      </c>
      <c r="BU345" s="4">
        <v>9.5804779999999994</v>
      </c>
      <c r="BV345" s="4">
        <v>6.9926339999999998</v>
      </c>
    </row>
    <row r="346" spans="1:74" x14ac:dyDescent="0.25">
      <c r="A346" s="2">
        <v>42068</v>
      </c>
      <c r="B346" s="3">
        <v>3.1751157407407408E-2</v>
      </c>
      <c r="C346" s="4">
        <v>11.91</v>
      </c>
      <c r="D346" s="4">
        <v>0.16389999999999999</v>
      </c>
      <c r="E346" s="4">
        <v>1638.5924010000001</v>
      </c>
      <c r="F346" s="4">
        <v>322.10000000000002</v>
      </c>
      <c r="G346" s="4">
        <v>150.1</v>
      </c>
      <c r="H346" s="4">
        <v>2804.9</v>
      </c>
      <c r="J346" s="4">
        <v>3.8</v>
      </c>
      <c r="K346" s="4">
        <v>0.89359999999999995</v>
      </c>
      <c r="L346" s="4">
        <v>10.6427</v>
      </c>
      <c r="M346" s="4">
        <v>0.1464</v>
      </c>
      <c r="N346" s="4">
        <v>287.8612</v>
      </c>
      <c r="O346" s="4">
        <v>134.12690000000001</v>
      </c>
      <c r="P346" s="4">
        <v>422</v>
      </c>
      <c r="Q346" s="4">
        <v>217.36160000000001</v>
      </c>
      <c r="R346" s="4">
        <v>101.27809999999999</v>
      </c>
      <c r="S346" s="4">
        <v>318.60000000000002</v>
      </c>
      <c r="T346" s="4">
        <v>2804.9158000000002</v>
      </c>
      <c r="W346" s="4">
        <v>0</v>
      </c>
      <c r="X346" s="4">
        <v>3.3957000000000002</v>
      </c>
      <c r="Y346" s="4">
        <v>12.1</v>
      </c>
      <c r="Z346" s="4">
        <v>856</v>
      </c>
      <c r="AA346" s="4">
        <v>886</v>
      </c>
      <c r="AB346" s="4">
        <v>892</v>
      </c>
      <c r="AC346" s="4">
        <v>56</v>
      </c>
      <c r="AD346" s="4">
        <v>5.99</v>
      </c>
      <c r="AE346" s="4">
        <v>0.14000000000000001</v>
      </c>
      <c r="AF346" s="4">
        <v>991</v>
      </c>
      <c r="AG346" s="4">
        <v>-12</v>
      </c>
      <c r="AH346" s="4">
        <v>13</v>
      </c>
      <c r="AI346" s="4">
        <v>32</v>
      </c>
      <c r="AJ346" s="4">
        <v>190</v>
      </c>
      <c r="AK346" s="4">
        <v>138</v>
      </c>
      <c r="AL346" s="4">
        <v>1.2</v>
      </c>
      <c r="AM346" s="4">
        <v>195</v>
      </c>
      <c r="AN346" s="4" t="s">
        <v>155</v>
      </c>
      <c r="AO346" s="4">
        <v>2</v>
      </c>
      <c r="AP346" s="5">
        <v>0.7817708333333333</v>
      </c>
      <c r="AQ346" s="4">
        <v>47.15804</v>
      </c>
      <c r="AR346" s="4">
        <v>-88.483406000000002</v>
      </c>
      <c r="AS346" s="4">
        <v>788.7</v>
      </c>
      <c r="AT346" s="4">
        <v>34.5</v>
      </c>
      <c r="AU346" s="4">
        <v>11</v>
      </c>
      <c r="AV346" s="4">
        <v>9</v>
      </c>
      <c r="AW346" s="4" t="s">
        <v>215</v>
      </c>
      <c r="AX346" s="4">
        <v>1.926274</v>
      </c>
      <c r="AY346" s="4">
        <v>1.6385609999999999</v>
      </c>
      <c r="AZ346" s="4">
        <v>3.2139859999999998</v>
      </c>
      <c r="BA346" s="4">
        <v>14.023</v>
      </c>
      <c r="BB346" s="4">
        <v>16.97</v>
      </c>
      <c r="BC346" s="4">
        <v>1.21</v>
      </c>
      <c r="BD346" s="4">
        <v>11.907</v>
      </c>
      <c r="BE346" s="4">
        <v>2917.3589999999999</v>
      </c>
      <c r="BF346" s="4">
        <v>25.545999999999999</v>
      </c>
      <c r="BG346" s="4">
        <v>8.2629999999999999</v>
      </c>
      <c r="BH346" s="4">
        <v>3.85</v>
      </c>
      <c r="BI346" s="4">
        <v>12.114000000000001</v>
      </c>
      <c r="BJ346" s="4">
        <v>6.24</v>
      </c>
      <c r="BK346" s="4">
        <v>2.907</v>
      </c>
      <c r="BL346" s="4">
        <v>9.1470000000000002</v>
      </c>
      <c r="BM346" s="4">
        <v>25.425999999999998</v>
      </c>
      <c r="BQ346" s="4">
        <v>676.8</v>
      </c>
      <c r="BR346" s="4">
        <v>0.37302000000000002</v>
      </c>
      <c r="BS346" s="4">
        <v>-5</v>
      </c>
      <c r="BT346" s="4">
        <v>0.34541500000000003</v>
      </c>
      <c r="BU346" s="4">
        <v>9.1156760000000006</v>
      </c>
      <c r="BV346" s="4">
        <v>6.9773829999999997</v>
      </c>
    </row>
    <row r="347" spans="1:74" x14ac:dyDescent="0.25">
      <c r="A347" s="2">
        <v>42068</v>
      </c>
      <c r="B347" s="3">
        <v>3.1762731481481475E-2</v>
      </c>
      <c r="C347" s="4">
        <v>11.91</v>
      </c>
      <c r="D347" s="4">
        <v>0.16800000000000001</v>
      </c>
      <c r="E347" s="4">
        <v>1680</v>
      </c>
      <c r="F347" s="4">
        <v>318.3</v>
      </c>
      <c r="G347" s="4">
        <v>103.7</v>
      </c>
      <c r="H347" s="4">
        <v>2839.8</v>
      </c>
      <c r="J347" s="4">
        <v>3.8</v>
      </c>
      <c r="K347" s="4">
        <v>0.89349999999999996</v>
      </c>
      <c r="L347" s="4">
        <v>10.641999999999999</v>
      </c>
      <c r="M347" s="4">
        <v>0.15010000000000001</v>
      </c>
      <c r="N347" s="4">
        <v>284.38529999999997</v>
      </c>
      <c r="O347" s="4">
        <v>92.695300000000003</v>
      </c>
      <c r="P347" s="4">
        <v>377.1</v>
      </c>
      <c r="Q347" s="4">
        <v>214.73689999999999</v>
      </c>
      <c r="R347" s="4">
        <v>69.993399999999994</v>
      </c>
      <c r="S347" s="4">
        <v>284.7</v>
      </c>
      <c r="T347" s="4">
        <v>2839.8357999999998</v>
      </c>
      <c r="W347" s="4">
        <v>0</v>
      </c>
      <c r="X347" s="4">
        <v>3.3954</v>
      </c>
      <c r="Y347" s="4">
        <v>12.1</v>
      </c>
      <c r="Z347" s="4">
        <v>855</v>
      </c>
      <c r="AA347" s="4">
        <v>885</v>
      </c>
      <c r="AB347" s="4">
        <v>891</v>
      </c>
      <c r="AC347" s="4">
        <v>56</v>
      </c>
      <c r="AD347" s="4">
        <v>5.99</v>
      </c>
      <c r="AE347" s="4">
        <v>0.14000000000000001</v>
      </c>
      <c r="AF347" s="4">
        <v>991</v>
      </c>
      <c r="AG347" s="4">
        <v>-12</v>
      </c>
      <c r="AH347" s="4">
        <v>13</v>
      </c>
      <c r="AI347" s="4">
        <v>32</v>
      </c>
      <c r="AJ347" s="4">
        <v>190</v>
      </c>
      <c r="AK347" s="4">
        <v>138</v>
      </c>
      <c r="AL347" s="4">
        <v>1.2</v>
      </c>
      <c r="AM347" s="4">
        <v>195</v>
      </c>
      <c r="AN347" s="4" t="s">
        <v>155</v>
      </c>
      <c r="AO347" s="4">
        <v>2</v>
      </c>
      <c r="AP347" s="5">
        <v>0.78178240740740745</v>
      </c>
      <c r="AQ347" s="4">
        <v>47.158566999999998</v>
      </c>
      <c r="AR347" s="4">
        <v>-88.482827</v>
      </c>
      <c r="AS347" s="4">
        <v>831.5</v>
      </c>
      <c r="AT347" s="4">
        <v>34.9</v>
      </c>
      <c r="AU347" s="4">
        <v>11</v>
      </c>
      <c r="AV347" s="4">
        <v>9</v>
      </c>
      <c r="AW347" s="4" t="s">
        <v>215</v>
      </c>
      <c r="AX347" s="4">
        <v>2.175576</v>
      </c>
      <c r="AY347" s="4">
        <v>1.8755759999999999</v>
      </c>
      <c r="AZ347" s="4">
        <v>3.387788</v>
      </c>
      <c r="BA347" s="4">
        <v>14.023</v>
      </c>
      <c r="BB347" s="4">
        <v>16.96</v>
      </c>
      <c r="BC347" s="4">
        <v>1.21</v>
      </c>
      <c r="BD347" s="4">
        <v>11.914999999999999</v>
      </c>
      <c r="BE347" s="4">
        <v>2915.453</v>
      </c>
      <c r="BF347" s="4">
        <v>26.175000000000001</v>
      </c>
      <c r="BG347" s="4">
        <v>8.1590000000000007</v>
      </c>
      <c r="BH347" s="4">
        <v>2.6589999999999998</v>
      </c>
      <c r="BI347" s="4">
        <v>10.818</v>
      </c>
      <c r="BJ347" s="4">
        <v>6.1609999999999996</v>
      </c>
      <c r="BK347" s="4">
        <v>2.008</v>
      </c>
      <c r="BL347" s="4">
        <v>8.1690000000000005</v>
      </c>
      <c r="BM347" s="4">
        <v>25.727399999999999</v>
      </c>
      <c r="BQ347" s="4">
        <v>676.35799999999995</v>
      </c>
      <c r="BR347" s="4">
        <v>0.36268</v>
      </c>
      <c r="BS347" s="4">
        <v>-5</v>
      </c>
      <c r="BT347" s="4">
        <v>0.34433999999999998</v>
      </c>
      <c r="BU347" s="4">
        <v>8.8629929999999995</v>
      </c>
      <c r="BV347" s="4">
        <v>6.9556680000000002</v>
      </c>
    </row>
    <row r="348" spans="1:74" x14ac:dyDescent="0.25">
      <c r="A348" s="2">
        <v>42068</v>
      </c>
      <c r="B348" s="3">
        <v>3.1774305555555556E-2</v>
      </c>
      <c r="C348" s="4">
        <v>11.91</v>
      </c>
      <c r="D348" s="4">
        <v>0.16769999999999999</v>
      </c>
      <c r="E348" s="4">
        <v>1676.9982849999999</v>
      </c>
      <c r="F348" s="4">
        <v>316.8</v>
      </c>
      <c r="G348" s="4">
        <v>35.200000000000003</v>
      </c>
      <c r="H348" s="4">
        <v>2899.8</v>
      </c>
      <c r="J348" s="4">
        <v>3.8</v>
      </c>
      <c r="K348" s="4">
        <v>0.89339999999999997</v>
      </c>
      <c r="L348" s="4">
        <v>10.641</v>
      </c>
      <c r="M348" s="4">
        <v>0.14979999999999999</v>
      </c>
      <c r="N348" s="4">
        <v>283.00279999999998</v>
      </c>
      <c r="O348" s="4">
        <v>31.451599999999999</v>
      </c>
      <c r="P348" s="4">
        <v>314.5</v>
      </c>
      <c r="Q348" s="4">
        <v>213.69300000000001</v>
      </c>
      <c r="R348" s="4">
        <v>23.748799999999999</v>
      </c>
      <c r="S348" s="4">
        <v>237.4</v>
      </c>
      <c r="T348" s="4">
        <v>2899.8407000000002</v>
      </c>
      <c r="W348" s="4">
        <v>0</v>
      </c>
      <c r="X348" s="4">
        <v>3.3950999999999998</v>
      </c>
      <c r="Y348" s="4">
        <v>12.1</v>
      </c>
      <c r="Z348" s="4">
        <v>856</v>
      </c>
      <c r="AA348" s="4">
        <v>886</v>
      </c>
      <c r="AB348" s="4">
        <v>892</v>
      </c>
      <c r="AC348" s="4">
        <v>56</v>
      </c>
      <c r="AD348" s="4">
        <v>5.99</v>
      </c>
      <c r="AE348" s="4">
        <v>0.14000000000000001</v>
      </c>
      <c r="AF348" s="4">
        <v>991</v>
      </c>
      <c r="AG348" s="4">
        <v>-12</v>
      </c>
      <c r="AH348" s="4">
        <v>13</v>
      </c>
      <c r="AI348" s="4">
        <v>32</v>
      </c>
      <c r="AJ348" s="4">
        <v>190</v>
      </c>
      <c r="AK348" s="4">
        <v>137.6</v>
      </c>
      <c r="AL348" s="4">
        <v>1.1000000000000001</v>
      </c>
      <c r="AM348" s="4">
        <v>195</v>
      </c>
      <c r="AN348" s="4" t="s">
        <v>155</v>
      </c>
      <c r="AO348" s="4">
        <v>2</v>
      </c>
      <c r="AP348" s="5">
        <v>0.78180555555555553</v>
      </c>
      <c r="AQ348" s="4">
        <v>47.158751000000002</v>
      </c>
      <c r="AR348" s="4">
        <v>-88.482726999999997</v>
      </c>
      <c r="AS348" s="4">
        <v>834.2</v>
      </c>
      <c r="AT348" s="4">
        <v>34.5</v>
      </c>
      <c r="AU348" s="4">
        <v>11</v>
      </c>
      <c r="AV348" s="4">
        <v>9</v>
      </c>
      <c r="AW348" s="4" t="s">
        <v>215</v>
      </c>
      <c r="AX348" s="4">
        <v>1.4097999999999999</v>
      </c>
      <c r="AY348" s="4">
        <v>1.9</v>
      </c>
      <c r="AZ348" s="4">
        <v>2.7854000000000001</v>
      </c>
      <c r="BA348" s="4">
        <v>14.023</v>
      </c>
      <c r="BB348" s="4">
        <v>16.95</v>
      </c>
      <c r="BC348" s="4">
        <v>1.21</v>
      </c>
      <c r="BD348" s="4">
        <v>11.926</v>
      </c>
      <c r="BE348" s="4">
        <v>2913.933</v>
      </c>
      <c r="BF348" s="4">
        <v>26.114000000000001</v>
      </c>
      <c r="BG348" s="4">
        <v>8.1159999999999997</v>
      </c>
      <c r="BH348" s="4">
        <v>0.90200000000000002</v>
      </c>
      <c r="BI348" s="4">
        <v>9.0180000000000007</v>
      </c>
      <c r="BJ348" s="4">
        <v>6.1280000000000001</v>
      </c>
      <c r="BK348" s="4">
        <v>0.68100000000000005</v>
      </c>
      <c r="BL348" s="4">
        <v>6.8090000000000002</v>
      </c>
      <c r="BM348" s="4">
        <v>26.259799999999998</v>
      </c>
      <c r="BQ348" s="4">
        <v>676.005</v>
      </c>
      <c r="BR348" s="4">
        <v>0.37667499999999998</v>
      </c>
      <c r="BS348" s="4">
        <v>-5</v>
      </c>
      <c r="BT348" s="4">
        <v>0.34116999999999997</v>
      </c>
      <c r="BU348" s="4">
        <v>9.2049959999999995</v>
      </c>
      <c r="BV348" s="4">
        <v>6.8916339999999998</v>
      </c>
    </row>
    <row r="349" spans="1:74" x14ac:dyDescent="0.25">
      <c r="A349" s="2">
        <v>42068</v>
      </c>
      <c r="B349" s="3">
        <v>3.1785879629629629E-2</v>
      </c>
      <c r="C349" s="4">
        <v>11.835000000000001</v>
      </c>
      <c r="D349" s="4">
        <v>0.16339999999999999</v>
      </c>
      <c r="E349" s="4">
        <v>1634.116638</v>
      </c>
      <c r="F349" s="4">
        <v>317</v>
      </c>
      <c r="G349" s="4">
        <v>7.4</v>
      </c>
      <c r="H349" s="4">
        <v>2871.3</v>
      </c>
      <c r="J349" s="4">
        <v>3.8</v>
      </c>
      <c r="K349" s="4">
        <v>0.89410000000000001</v>
      </c>
      <c r="L349" s="4">
        <v>10.5822</v>
      </c>
      <c r="M349" s="4">
        <v>0.14610000000000001</v>
      </c>
      <c r="N349" s="4">
        <v>283.43279999999999</v>
      </c>
      <c r="O349" s="4">
        <v>6.6165000000000003</v>
      </c>
      <c r="P349" s="4">
        <v>290</v>
      </c>
      <c r="Q349" s="4">
        <v>214.01779999999999</v>
      </c>
      <c r="R349" s="4">
        <v>4.9961000000000002</v>
      </c>
      <c r="S349" s="4">
        <v>219</v>
      </c>
      <c r="T349" s="4">
        <v>2871.2561000000001</v>
      </c>
      <c r="W349" s="4">
        <v>0</v>
      </c>
      <c r="X349" s="4">
        <v>3.3976999999999999</v>
      </c>
      <c r="Y349" s="4">
        <v>12.1</v>
      </c>
      <c r="Z349" s="4">
        <v>856</v>
      </c>
      <c r="AA349" s="4">
        <v>886</v>
      </c>
      <c r="AB349" s="4">
        <v>891</v>
      </c>
      <c r="AC349" s="4">
        <v>56</v>
      </c>
      <c r="AD349" s="4">
        <v>5.99</v>
      </c>
      <c r="AE349" s="4">
        <v>0.14000000000000001</v>
      </c>
      <c r="AF349" s="4">
        <v>991</v>
      </c>
      <c r="AG349" s="4">
        <v>-12</v>
      </c>
      <c r="AH349" s="4">
        <v>13</v>
      </c>
      <c r="AI349" s="4">
        <v>32</v>
      </c>
      <c r="AJ349" s="4">
        <v>190</v>
      </c>
      <c r="AK349" s="4">
        <v>137.4</v>
      </c>
      <c r="AL349" s="4">
        <v>1.1000000000000001</v>
      </c>
      <c r="AM349" s="4">
        <v>195</v>
      </c>
      <c r="AN349" s="4" t="s">
        <v>155</v>
      </c>
      <c r="AO349" s="4">
        <v>2</v>
      </c>
      <c r="AP349" s="5">
        <v>0.78181712962962957</v>
      </c>
      <c r="AQ349" s="4">
        <v>47.159452999999999</v>
      </c>
      <c r="AR349" s="4">
        <v>-88.482078000000001</v>
      </c>
      <c r="AS349" s="4">
        <v>572.4</v>
      </c>
      <c r="AT349" s="4">
        <v>34.9</v>
      </c>
      <c r="AU349" s="4">
        <v>11</v>
      </c>
      <c r="AV349" s="4">
        <v>9</v>
      </c>
      <c r="AW349" s="4" t="s">
        <v>215</v>
      </c>
      <c r="AX349" s="4">
        <v>1.1244000000000001</v>
      </c>
      <c r="AY349" s="4">
        <v>1.9878</v>
      </c>
      <c r="AZ349" s="4">
        <v>2.6122000000000001</v>
      </c>
      <c r="BA349" s="4">
        <v>14.023</v>
      </c>
      <c r="BB349" s="4">
        <v>17.059999999999999</v>
      </c>
      <c r="BC349" s="4">
        <v>1.22</v>
      </c>
      <c r="BD349" s="4">
        <v>11.842000000000001</v>
      </c>
      <c r="BE349" s="4">
        <v>2915.0940000000001</v>
      </c>
      <c r="BF349" s="4">
        <v>25.617000000000001</v>
      </c>
      <c r="BG349" s="4">
        <v>8.1760000000000002</v>
      </c>
      <c r="BH349" s="4">
        <v>0.191</v>
      </c>
      <c r="BI349" s="4">
        <v>8.3670000000000009</v>
      </c>
      <c r="BJ349" s="4">
        <v>6.1740000000000004</v>
      </c>
      <c r="BK349" s="4">
        <v>0.14399999999999999</v>
      </c>
      <c r="BL349" s="4">
        <v>6.3179999999999996</v>
      </c>
      <c r="BM349" s="4">
        <v>26.1557</v>
      </c>
      <c r="BQ349" s="4">
        <v>680.54</v>
      </c>
      <c r="BR349" s="4">
        <v>0.375195</v>
      </c>
      <c r="BS349" s="4">
        <v>-5</v>
      </c>
      <c r="BT349" s="4">
        <v>0.34124500000000002</v>
      </c>
      <c r="BU349" s="4">
        <v>9.1688279999999995</v>
      </c>
      <c r="BV349" s="4">
        <v>6.8931490000000002</v>
      </c>
    </row>
    <row r="350" spans="1:74" x14ac:dyDescent="0.25">
      <c r="A350" s="2">
        <v>42068</v>
      </c>
      <c r="B350" s="3">
        <v>3.1797453703703703E-2</v>
      </c>
      <c r="C350" s="4">
        <v>11.772</v>
      </c>
      <c r="D350" s="4">
        <v>0.1615</v>
      </c>
      <c r="E350" s="4">
        <v>1615.276873</v>
      </c>
      <c r="F350" s="4">
        <v>317.7</v>
      </c>
      <c r="G350" s="4">
        <v>7.3</v>
      </c>
      <c r="H350" s="4">
        <v>2751.2</v>
      </c>
      <c r="J350" s="4">
        <v>3.8</v>
      </c>
      <c r="K350" s="4">
        <v>0.89480000000000004</v>
      </c>
      <c r="L350" s="4">
        <v>10.532999999999999</v>
      </c>
      <c r="M350" s="4">
        <v>0.14449999999999999</v>
      </c>
      <c r="N350" s="4">
        <v>284.24110000000002</v>
      </c>
      <c r="O350" s="4">
        <v>6.5658000000000003</v>
      </c>
      <c r="P350" s="4">
        <v>290.8</v>
      </c>
      <c r="Q350" s="4">
        <v>214.62809999999999</v>
      </c>
      <c r="R350" s="4">
        <v>4.9577999999999998</v>
      </c>
      <c r="S350" s="4">
        <v>219.6</v>
      </c>
      <c r="T350" s="4">
        <v>2751.1518999999998</v>
      </c>
      <c r="W350" s="4">
        <v>0</v>
      </c>
      <c r="X350" s="4">
        <v>3.4001000000000001</v>
      </c>
      <c r="Y350" s="4">
        <v>12.1</v>
      </c>
      <c r="Z350" s="4">
        <v>855</v>
      </c>
      <c r="AA350" s="4">
        <v>885</v>
      </c>
      <c r="AB350" s="4">
        <v>890</v>
      </c>
      <c r="AC350" s="4">
        <v>56</v>
      </c>
      <c r="AD350" s="4">
        <v>5.99</v>
      </c>
      <c r="AE350" s="4">
        <v>0.14000000000000001</v>
      </c>
      <c r="AF350" s="4">
        <v>991</v>
      </c>
      <c r="AG350" s="4">
        <v>-12</v>
      </c>
      <c r="AH350" s="4">
        <v>13</v>
      </c>
      <c r="AI350" s="4">
        <v>32</v>
      </c>
      <c r="AJ350" s="4">
        <v>190</v>
      </c>
      <c r="AK350" s="4">
        <v>138</v>
      </c>
      <c r="AL350" s="4">
        <v>1.2</v>
      </c>
      <c r="AM350" s="4">
        <v>195</v>
      </c>
      <c r="AN350" s="4" t="s">
        <v>155</v>
      </c>
      <c r="AO350" s="4">
        <v>2</v>
      </c>
      <c r="AP350" s="5">
        <v>0.78182870370370372</v>
      </c>
      <c r="AQ350" s="4">
        <v>47.159740999999997</v>
      </c>
      <c r="AR350" s="4">
        <v>-88.481838999999994</v>
      </c>
      <c r="AS350" s="4">
        <v>498.3</v>
      </c>
      <c r="AT350" s="4">
        <v>35.299999999999997</v>
      </c>
      <c r="AU350" s="4">
        <v>11</v>
      </c>
      <c r="AV350" s="4">
        <v>9</v>
      </c>
      <c r="AW350" s="4" t="s">
        <v>215</v>
      </c>
      <c r="AX350" s="4">
        <v>1.363137</v>
      </c>
      <c r="AY350" s="4">
        <v>1.1228769999999999</v>
      </c>
      <c r="AZ350" s="4">
        <v>2.6877119999999999</v>
      </c>
      <c r="BA350" s="4">
        <v>14.023</v>
      </c>
      <c r="BB350" s="4">
        <v>17.16</v>
      </c>
      <c r="BC350" s="4">
        <v>1.22</v>
      </c>
      <c r="BD350" s="4">
        <v>11.760999999999999</v>
      </c>
      <c r="BE350" s="4">
        <v>2918.2359999999999</v>
      </c>
      <c r="BF350" s="4">
        <v>25.486000000000001</v>
      </c>
      <c r="BG350" s="4">
        <v>8.2469999999999999</v>
      </c>
      <c r="BH350" s="4">
        <v>0.19</v>
      </c>
      <c r="BI350" s="4">
        <v>8.4369999999999994</v>
      </c>
      <c r="BJ350" s="4">
        <v>6.2270000000000003</v>
      </c>
      <c r="BK350" s="4">
        <v>0.14399999999999999</v>
      </c>
      <c r="BL350" s="4">
        <v>6.3710000000000004</v>
      </c>
      <c r="BM350" s="4">
        <v>25.2059</v>
      </c>
      <c r="BQ350" s="4">
        <v>684.94899999999996</v>
      </c>
      <c r="BR350" s="4">
        <v>0.33932000000000001</v>
      </c>
      <c r="BS350" s="4">
        <v>-5</v>
      </c>
      <c r="BT350" s="4">
        <v>0.34216999999999997</v>
      </c>
      <c r="BU350" s="4">
        <v>8.2921320000000005</v>
      </c>
      <c r="BV350" s="4">
        <v>6.9118339999999998</v>
      </c>
    </row>
    <row r="351" spans="1:74" x14ac:dyDescent="0.25">
      <c r="A351" s="2">
        <v>42068</v>
      </c>
      <c r="B351" s="3">
        <v>3.1809027777777776E-2</v>
      </c>
      <c r="C351" s="4">
        <v>11.805999999999999</v>
      </c>
      <c r="D351" s="4">
        <v>0.17280000000000001</v>
      </c>
      <c r="E351" s="4">
        <v>1728.0049879999999</v>
      </c>
      <c r="F351" s="4">
        <v>317.89999999999998</v>
      </c>
      <c r="G351" s="4">
        <v>12.2</v>
      </c>
      <c r="H351" s="4">
        <v>2704.4</v>
      </c>
      <c r="J351" s="4">
        <v>3.8</v>
      </c>
      <c r="K351" s="4">
        <v>0.89439999999999997</v>
      </c>
      <c r="L351" s="4">
        <v>10.56</v>
      </c>
      <c r="M351" s="4">
        <v>0.15459999999999999</v>
      </c>
      <c r="N351" s="4">
        <v>284.34179999999998</v>
      </c>
      <c r="O351" s="4">
        <v>10.9496</v>
      </c>
      <c r="P351" s="4">
        <v>295.3</v>
      </c>
      <c r="Q351" s="4">
        <v>214.70410000000001</v>
      </c>
      <c r="R351" s="4">
        <v>8.2680000000000007</v>
      </c>
      <c r="S351" s="4">
        <v>223</v>
      </c>
      <c r="T351" s="4">
        <v>2704.4115999999999</v>
      </c>
      <c r="W351" s="4">
        <v>0</v>
      </c>
      <c r="X351" s="4">
        <v>3.3988999999999998</v>
      </c>
      <c r="Y351" s="4">
        <v>12.1</v>
      </c>
      <c r="Z351" s="4">
        <v>855</v>
      </c>
      <c r="AA351" s="4">
        <v>886</v>
      </c>
      <c r="AB351" s="4">
        <v>890</v>
      </c>
      <c r="AC351" s="4">
        <v>56</v>
      </c>
      <c r="AD351" s="4">
        <v>5.99</v>
      </c>
      <c r="AE351" s="4">
        <v>0.14000000000000001</v>
      </c>
      <c r="AF351" s="4">
        <v>991</v>
      </c>
      <c r="AG351" s="4">
        <v>-12</v>
      </c>
      <c r="AH351" s="4">
        <v>13</v>
      </c>
      <c r="AI351" s="4">
        <v>32</v>
      </c>
      <c r="AJ351" s="4">
        <v>190</v>
      </c>
      <c r="AK351" s="4">
        <v>138</v>
      </c>
      <c r="AL351" s="4">
        <v>1.2</v>
      </c>
      <c r="AM351" s="4">
        <v>195</v>
      </c>
      <c r="AN351" s="4" t="s">
        <v>155</v>
      </c>
      <c r="AO351" s="4">
        <v>2</v>
      </c>
      <c r="AP351" s="5">
        <v>0.78184027777777787</v>
      </c>
      <c r="AQ351" s="4">
        <v>47.159900999999998</v>
      </c>
      <c r="AR351" s="4">
        <v>-88.481759999999994</v>
      </c>
      <c r="AS351" s="4">
        <v>489</v>
      </c>
      <c r="AT351" s="4">
        <v>35.4</v>
      </c>
      <c r="AU351" s="4">
        <v>11</v>
      </c>
      <c r="AV351" s="4">
        <v>9</v>
      </c>
      <c r="AW351" s="4" t="s">
        <v>215</v>
      </c>
      <c r="AX351" s="4">
        <v>1.1366369999999999</v>
      </c>
      <c r="AY351" s="4">
        <v>1.087788</v>
      </c>
      <c r="AZ351" s="4">
        <v>2.348849</v>
      </c>
      <c r="BA351" s="4">
        <v>14.023</v>
      </c>
      <c r="BB351" s="4">
        <v>17.11</v>
      </c>
      <c r="BC351" s="4">
        <v>1.22</v>
      </c>
      <c r="BD351" s="4">
        <v>11.802</v>
      </c>
      <c r="BE351" s="4">
        <v>2917.067</v>
      </c>
      <c r="BF351" s="4">
        <v>27.173999999999999</v>
      </c>
      <c r="BG351" s="4">
        <v>8.2249999999999996</v>
      </c>
      <c r="BH351" s="4">
        <v>0.317</v>
      </c>
      <c r="BI351" s="4">
        <v>8.5419999999999998</v>
      </c>
      <c r="BJ351" s="4">
        <v>6.2110000000000003</v>
      </c>
      <c r="BK351" s="4">
        <v>0.23899999999999999</v>
      </c>
      <c r="BL351" s="4">
        <v>6.45</v>
      </c>
      <c r="BM351" s="4">
        <v>24.704499999999999</v>
      </c>
      <c r="BQ351" s="4">
        <v>682.67700000000002</v>
      </c>
      <c r="BR351" s="4">
        <v>0.42194199999999998</v>
      </c>
      <c r="BS351" s="4">
        <v>-5</v>
      </c>
      <c r="BT351" s="4">
        <v>0.34141500000000002</v>
      </c>
      <c r="BU351" s="4">
        <v>10.311209</v>
      </c>
      <c r="BV351" s="4">
        <v>6.8965750000000003</v>
      </c>
    </row>
    <row r="352" spans="1:74" x14ac:dyDescent="0.25">
      <c r="A352" s="2">
        <v>42068</v>
      </c>
      <c r="B352" s="3">
        <v>3.182060185185185E-2</v>
      </c>
      <c r="C352" s="4">
        <v>11.973000000000001</v>
      </c>
      <c r="D352" s="4">
        <v>0.21329999999999999</v>
      </c>
      <c r="E352" s="4">
        <v>2132.8951889999998</v>
      </c>
      <c r="F352" s="4">
        <v>318.3</v>
      </c>
      <c r="G352" s="4">
        <v>32</v>
      </c>
      <c r="H352" s="4">
        <v>2894.7</v>
      </c>
      <c r="J352" s="4">
        <v>3.9</v>
      </c>
      <c r="K352" s="4">
        <v>0.89259999999999995</v>
      </c>
      <c r="L352" s="4">
        <v>10.686999999999999</v>
      </c>
      <c r="M352" s="4">
        <v>0.19040000000000001</v>
      </c>
      <c r="N352" s="4">
        <v>284.12029999999999</v>
      </c>
      <c r="O352" s="4">
        <v>28.607500000000002</v>
      </c>
      <c r="P352" s="4">
        <v>312.7</v>
      </c>
      <c r="Q352" s="4">
        <v>214.5368</v>
      </c>
      <c r="R352" s="4">
        <v>21.601299999999998</v>
      </c>
      <c r="S352" s="4">
        <v>236.1</v>
      </c>
      <c r="T352" s="4">
        <v>2894.6934999999999</v>
      </c>
      <c r="W352" s="4">
        <v>0</v>
      </c>
      <c r="X352" s="4">
        <v>3.4811000000000001</v>
      </c>
      <c r="Y352" s="4">
        <v>12.1</v>
      </c>
      <c r="Z352" s="4">
        <v>855</v>
      </c>
      <c r="AA352" s="4">
        <v>886</v>
      </c>
      <c r="AB352" s="4">
        <v>890</v>
      </c>
      <c r="AC352" s="4">
        <v>56</v>
      </c>
      <c r="AD352" s="4">
        <v>5.99</v>
      </c>
      <c r="AE352" s="4">
        <v>0.14000000000000001</v>
      </c>
      <c r="AF352" s="4">
        <v>991</v>
      </c>
      <c r="AG352" s="4">
        <v>-12</v>
      </c>
      <c r="AH352" s="4">
        <v>13</v>
      </c>
      <c r="AI352" s="4">
        <v>32</v>
      </c>
      <c r="AJ352" s="4">
        <v>190</v>
      </c>
      <c r="AK352" s="4">
        <v>138</v>
      </c>
      <c r="AL352" s="4">
        <v>1.3</v>
      </c>
      <c r="AM352" s="4">
        <v>195</v>
      </c>
      <c r="AN352" s="4" t="s">
        <v>155</v>
      </c>
      <c r="AO352" s="4">
        <v>2</v>
      </c>
      <c r="AP352" s="5">
        <v>0.7818518518518518</v>
      </c>
      <c r="AQ352" s="4">
        <v>47.160049999999998</v>
      </c>
      <c r="AR352" s="4">
        <v>-88.481741</v>
      </c>
      <c r="AS352" s="4">
        <v>487.2</v>
      </c>
      <c r="AT352" s="4">
        <v>35.799999999999997</v>
      </c>
      <c r="AU352" s="4">
        <v>11</v>
      </c>
      <c r="AV352" s="4">
        <v>9</v>
      </c>
      <c r="AW352" s="4" t="s">
        <v>215</v>
      </c>
      <c r="AX352" s="4">
        <v>1.1000000000000001</v>
      </c>
      <c r="AY352" s="4">
        <v>1.1878</v>
      </c>
      <c r="AZ352" s="4">
        <v>2.2999999999999998</v>
      </c>
      <c r="BA352" s="4">
        <v>14.023</v>
      </c>
      <c r="BB352" s="4">
        <v>16.809999999999999</v>
      </c>
      <c r="BC352" s="4">
        <v>1.2</v>
      </c>
      <c r="BD352" s="4">
        <v>12.034000000000001</v>
      </c>
      <c r="BE352" s="4">
        <v>2903.8989999999999</v>
      </c>
      <c r="BF352" s="4">
        <v>32.924999999999997</v>
      </c>
      <c r="BG352" s="4">
        <v>8.0850000000000009</v>
      </c>
      <c r="BH352" s="4">
        <v>0.81399999999999995</v>
      </c>
      <c r="BI352" s="4">
        <v>8.8989999999999991</v>
      </c>
      <c r="BJ352" s="4">
        <v>6.1050000000000004</v>
      </c>
      <c r="BK352" s="4">
        <v>0.61499999999999999</v>
      </c>
      <c r="BL352" s="4">
        <v>6.7190000000000003</v>
      </c>
      <c r="BM352" s="4">
        <v>26.0106</v>
      </c>
      <c r="BQ352" s="4">
        <v>687.76900000000001</v>
      </c>
      <c r="BR352" s="4">
        <v>0.53863099999999997</v>
      </c>
      <c r="BS352" s="4">
        <v>-5</v>
      </c>
      <c r="BT352" s="4">
        <v>0.34075699999999998</v>
      </c>
      <c r="BU352" s="4">
        <v>13.162786000000001</v>
      </c>
      <c r="BV352" s="4">
        <v>6.883286</v>
      </c>
    </row>
    <row r="353" spans="1:74" x14ac:dyDescent="0.25">
      <c r="A353" s="2">
        <v>42068</v>
      </c>
      <c r="B353" s="3">
        <v>3.1832175925925923E-2</v>
      </c>
      <c r="C353" s="4">
        <v>12.339</v>
      </c>
      <c r="D353" s="4">
        <v>0.28720000000000001</v>
      </c>
      <c r="E353" s="4">
        <v>2871.58871</v>
      </c>
      <c r="F353" s="4">
        <v>319.5</v>
      </c>
      <c r="G353" s="4">
        <v>49.4</v>
      </c>
      <c r="H353" s="4">
        <v>3248</v>
      </c>
      <c r="J353" s="4">
        <v>3.9</v>
      </c>
      <c r="K353" s="4">
        <v>0.88870000000000005</v>
      </c>
      <c r="L353" s="4">
        <v>10.9657</v>
      </c>
      <c r="M353" s="4">
        <v>0.25519999999999998</v>
      </c>
      <c r="N353" s="4">
        <v>283.8999</v>
      </c>
      <c r="O353" s="4">
        <v>43.870600000000003</v>
      </c>
      <c r="P353" s="4">
        <v>327.8</v>
      </c>
      <c r="Q353" s="4">
        <v>214.37049999999999</v>
      </c>
      <c r="R353" s="4">
        <v>33.126399999999997</v>
      </c>
      <c r="S353" s="4">
        <v>247.5</v>
      </c>
      <c r="T353" s="4">
        <v>3248.0043999999998</v>
      </c>
      <c r="W353" s="4">
        <v>0</v>
      </c>
      <c r="X353" s="4">
        <v>3.4659</v>
      </c>
      <c r="Y353" s="4">
        <v>12.1</v>
      </c>
      <c r="Z353" s="4">
        <v>855</v>
      </c>
      <c r="AA353" s="4">
        <v>885</v>
      </c>
      <c r="AB353" s="4">
        <v>891</v>
      </c>
      <c r="AC353" s="4">
        <v>56</v>
      </c>
      <c r="AD353" s="4">
        <v>5.99</v>
      </c>
      <c r="AE353" s="4">
        <v>0.14000000000000001</v>
      </c>
      <c r="AF353" s="4">
        <v>991</v>
      </c>
      <c r="AG353" s="4">
        <v>-12</v>
      </c>
      <c r="AH353" s="4">
        <v>13</v>
      </c>
      <c r="AI353" s="4">
        <v>32</v>
      </c>
      <c r="AJ353" s="4">
        <v>190</v>
      </c>
      <c r="AK353" s="4">
        <v>138</v>
      </c>
      <c r="AL353" s="4">
        <v>1.2</v>
      </c>
      <c r="AM353" s="4">
        <v>195</v>
      </c>
      <c r="AN353" s="4" t="s">
        <v>155</v>
      </c>
      <c r="AO353" s="4">
        <v>2</v>
      </c>
      <c r="AP353" s="5">
        <v>0.78186342592592595</v>
      </c>
      <c r="AQ353" s="4">
        <v>47.160193</v>
      </c>
      <c r="AR353" s="4">
        <v>-88.481730999999996</v>
      </c>
      <c r="AS353" s="4">
        <v>486.4</v>
      </c>
      <c r="AT353" s="4">
        <v>35.799999999999997</v>
      </c>
      <c r="AU353" s="4">
        <v>11</v>
      </c>
      <c r="AV353" s="4">
        <v>9</v>
      </c>
      <c r="AW353" s="4" t="s">
        <v>215</v>
      </c>
      <c r="AX353" s="4">
        <v>0.9244</v>
      </c>
      <c r="AY353" s="4">
        <v>1.2878000000000001</v>
      </c>
      <c r="AZ353" s="4">
        <v>2.1244000000000001</v>
      </c>
      <c r="BA353" s="4">
        <v>14.023</v>
      </c>
      <c r="BB353" s="4">
        <v>16.21</v>
      </c>
      <c r="BC353" s="4">
        <v>1.1599999999999999</v>
      </c>
      <c r="BD353" s="4">
        <v>12.526</v>
      </c>
      <c r="BE353" s="4">
        <v>2881.518</v>
      </c>
      <c r="BF353" s="4">
        <v>42.68</v>
      </c>
      <c r="BG353" s="4">
        <v>7.8120000000000003</v>
      </c>
      <c r="BH353" s="4">
        <v>1.2070000000000001</v>
      </c>
      <c r="BI353" s="4">
        <v>9.02</v>
      </c>
      <c r="BJ353" s="4">
        <v>5.899</v>
      </c>
      <c r="BK353" s="4">
        <v>0.91200000000000003</v>
      </c>
      <c r="BL353" s="4">
        <v>6.8109999999999999</v>
      </c>
      <c r="BM353" s="4">
        <v>28.2241</v>
      </c>
      <c r="BQ353" s="4">
        <v>662.20600000000002</v>
      </c>
      <c r="BR353" s="4">
        <v>0.52642</v>
      </c>
      <c r="BS353" s="4">
        <v>-5</v>
      </c>
      <c r="BT353" s="4">
        <v>0.33900000000000002</v>
      </c>
      <c r="BU353" s="4">
        <v>12.864388999999999</v>
      </c>
      <c r="BV353" s="4">
        <v>6.8478000000000003</v>
      </c>
    </row>
    <row r="354" spans="1:74" x14ac:dyDescent="0.25">
      <c r="A354" s="2">
        <v>42068</v>
      </c>
      <c r="B354" s="3">
        <v>3.1843749999999997E-2</v>
      </c>
      <c r="C354" s="4">
        <v>12.802</v>
      </c>
      <c r="D354" s="4">
        <v>0.37540000000000001</v>
      </c>
      <c r="E354" s="4">
        <v>3754.296546</v>
      </c>
      <c r="F354" s="4">
        <v>319.39999999999998</v>
      </c>
      <c r="G354" s="4">
        <v>38.9</v>
      </c>
      <c r="H354" s="4">
        <v>3695.2</v>
      </c>
      <c r="J354" s="4">
        <v>4</v>
      </c>
      <c r="K354" s="4">
        <v>0.88390000000000002</v>
      </c>
      <c r="L354" s="4">
        <v>11.315</v>
      </c>
      <c r="M354" s="4">
        <v>0.33179999999999998</v>
      </c>
      <c r="N354" s="4">
        <v>282.28160000000003</v>
      </c>
      <c r="O354" s="4">
        <v>34.350099999999998</v>
      </c>
      <c r="P354" s="4">
        <v>316.60000000000002</v>
      </c>
      <c r="Q354" s="4">
        <v>213.14850000000001</v>
      </c>
      <c r="R354" s="4">
        <v>25.9375</v>
      </c>
      <c r="S354" s="4">
        <v>239.1</v>
      </c>
      <c r="T354" s="4">
        <v>3695.2287999999999</v>
      </c>
      <c r="W354" s="4">
        <v>0</v>
      </c>
      <c r="X354" s="4">
        <v>3.5354000000000001</v>
      </c>
      <c r="Y354" s="4">
        <v>12.1</v>
      </c>
      <c r="Z354" s="4">
        <v>856</v>
      </c>
      <c r="AA354" s="4">
        <v>886</v>
      </c>
      <c r="AB354" s="4">
        <v>891</v>
      </c>
      <c r="AC354" s="4">
        <v>56</v>
      </c>
      <c r="AD354" s="4">
        <v>5.99</v>
      </c>
      <c r="AE354" s="4">
        <v>0.14000000000000001</v>
      </c>
      <c r="AF354" s="4">
        <v>991</v>
      </c>
      <c r="AG354" s="4">
        <v>-12</v>
      </c>
      <c r="AH354" s="4">
        <v>13</v>
      </c>
      <c r="AI354" s="4">
        <v>32</v>
      </c>
      <c r="AJ354" s="4">
        <v>190</v>
      </c>
      <c r="AK354" s="4">
        <v>137.6</v>
      </c>
      <c r="AL354" s="4">
        <v>1.2</v>
      </c>
      <c r="AM354" s="4">
        <v>195</v>
      </c>
      <c r="AN354" s="4" t="s">
        <v>155</v>
      </c>
      <c r="AO354" s="4">
        <v>2</v>
      </c>
      <c r="AP354" s="5">
        <v>0.78187499999999999</v>
      </c>
      <c r="AQ354" s="4">
        <v>47.160209999999999</v>
      </c>
      <c r="AR354" s="4">
        <v>-88.481729999999999</v>
      </c>
      <c r="AS354" s="4">
        <v>486.3</v>
      </c>
      <c r="AT354" s="4">
        <v>36.1</v>
      </c>
      <c r="AU354" s="4">
        <v>11</v>
      </c>
      <c r="AV354" s="4">
        <v>9</v>
      </c>
      <c r="AW354" s="4" t="s">
        <v>215</v>
      </c>
      <c r="AX354" s="4">
        <v>0.9</v>
      </c>
      <c r="AY354" s="4">
        <v>1.3877999999999999</v>
      </c>
      <c r="AZ354" s="4">
        <v>2.1</v>
      </c>
      <c r="BA354" s="4">
        <v>14.023</v>
      </c>
      <c r="BB354" s="4">
        <v>15.51</v>
      </c>
      <c r="BC354" s="4">
        <v>1.1100000000000001</v>
      </c>
      <c r="BD354" s="4">
        <v>13.141</v>
      </c>
      <c r="BE354" s="4">
        <v>2856.4560000000001</v>
      </c>
      <c r="BF354" s="4">
        <v>53.316000000000003</v>
      </c>
      <c r="BG354" s="4">
        <v>7.4630000000000001</v>
      </c>
      <c r="BH354" s="4">
        <v>0.90800000000000003</v>
      </c>
      <c r="BI354" s="4">
        <v>8.3710000000000004</v>
      </c>
      <c r="BJ354" s="4">
        <v>5.6349999999999998</v>
      </c>
      <c r="BK354" s="4">
        <v>0.68600000000000005</v>
      </c>
      <c r="BL354" s="4">
        <v>6.3209999999999997</v>
      </c>
      <c r="BM354" s="4">
        <v>30.848500000000001</v>
      </c>
      <c r="BQ354" s="4">
        <v>648.94899999999996</v>
      </c>
      <c r="BR354" s="4">
        <v>0.50886500000000001</v>
      </c>
      <c r="BS354" s="4">
        <v>-5</v>
      </c>
      <c r="BT354" s="4">
        <v>0.33900000000000002</v>
      </c>
      <c r="BU354" s="4">
        <v>12.435389000000001</v>
      </c>
      <c r="BV354" s="4">
        <v>6.8478000000000003</v>
      </c>
    </row>
    <row r="355" spans="1:74" x14ac:dyDescent="0.25">
      <c r="A355" s="2">
        <v>42068</v>
      </c>
      <c r="B355" s="3">
        <v>3.1855324074074078E-2</v>
      </c>
      <c r="C355" s="4">
        <v>13.108000000000001</v>
      </c>
      <c r="D355" s="4">
        <v>0.42509999999999998</v>
      </c>
      <c r="E355" s="4">
        <v>4251.3479360000001</v>
      </c>
      <c r="F355" s="4">
        <v>321</v>
      </c>
      <c r="G355" s="4">
        <v>8.8000000000000007</v>
      </c>
      <c r="H355" s="4">
        <v>3997</v>
      </c>
      <c r="J355" s="4">
        <v>4</v>
      </c>
      <c r="K355" s="4">
        <v>0.88070000000000004</v>
      </c>
      <c r="L355" s="4">
        <v>11.545</v>
      </c>
      <c r="M355" s="4">
        <v>0.37440000000000001</v>
      </c>
      <c r="N355" s="4">
        <v>282.73480000000001</v>
      </c>
      <c r="O355" s="4">
        <v>7.7716000000000003</v>
      </c>
      <c r="P355" s="4">
        <v>290.5</v>
      </c>
      <c r="Q355" s="4">
        <v>213.4907</v>
      </c>
      <c r="R355" s="4">
        <v>5.8682999999999996</v>
      </c>
      <c r="S355" s="4">
        <v>219.4</v>
      </c>
      <c r="T355" s="4">
        <v>3996.9721</v>
      </c>
      <c r="W355" s="4">
        <v>0</v>
      </c>
      <c r="X355" s="4">
        <v>3.5228999999999999</v>
      </c>
      <c r="Y355" s="4">
        <v>12.1</v>
      </c>
      <c r="Z355" s="4">
        <v>855</v>
      </c>
      <c r="AA355" s="4">
        <v>886</v>
      </c>
      <c r="AB355" s="4">
        <v>890</v>
      </c>
      <c r="AC355" s="4">
        <v>56</v>
      </c>
      <c r="AD355" s="4">
        <v>5.99</v>
      </c>
      <c r="AE355" s="4">
        <v>0.14000000000000001</v>
      </c>
      <c r="AF355" s="4">
        <v>991</v>
      </c>
      <c r="AG355" s="4">
        <v>-12</v>
      </c>
      <c r="AH355" s="4">
        <v>13</v>
      </c>
      <c r="AI355" s="4">
        <v>32</v>
      </c>
      <c r="AJ355" s="4">
        <v>190</v>
      </c>
      <c r="AK355" s="4">
        <v>137</v>
      </c>
      <c r="AL355" s="4">
        <v>1.2</v>
      </c>
      <c r="AM355" s="4">
        <v>195</v>
      </c>
      <c r="AN355" s="4" t="s">
        <v>155</v>
      </c>
      <c r="AO355" s="4">
        <v>2</v>
      </c>
      <c r="AP355" s="5">
        <v>0.78187499999999999</v>
      </c>
      <c r="AQ355" s="4">
        <v>47.160336999999998</v>
      </c>
      <c r="AR355" s="4">
        <v>-88.481741</v>
      </c>
      <c r="AS355" s="4">
        <v>486</v>
      </c>
      <c r="AT355" s="4">
        <v>36.6</v>
      </c>
      <c r="AU355" s="4">
        <v>11</v>
      </c>
      <c r="AV355" s="4">
        <v>9</v>
      </c>
      <c r="AW355" s="4" t="s">
        <v>215</v>
      </c>
      <c r="AX355" s="4">
        <v>0.9</v>
      </c>
      <c r="AY355" s="4">
        <v>1.4</v>
      </c>
      <c r="AZ355" s="4">
        <v>2.1</v>
      </c>
      <c r="BA355" s="4">
        <v>14.023</v>
      </c>
      <c r="BB355" s="4">
        <v>15.1</v>
      </c>
      <c r="BC355" s="4">
        <v>1.08</v>
      </c>
      <c r="BD355" s="4">
        <v>13.542</v>
      </c>
      <c r="BE355" s="4">
        <v>2842.6509999999998</v>
      </c>
      <c r="BF355" s="4">
        <v>58.677999999999997</v>
      </c>
      <c r="BG355" s="4">
        <v>7.29</v>
      </c>
      <c r="BH355" s="4">
        <v>0.2</v>
      </c>
      <c r="BI355" s="4">
        <v>7.4909999999999997</v>
      </c>
      <c r="BJ355" s="4">
        <v>5.5049999999999999</v>
      </c>
      <c r="BK355" s="4">
        <v>0.151</v>
      </c>
      <c r="BL355" s="4">
        <v>5.6559999999999997</v>
      </c>
      <c r="BM355" s="4">
        <v>32.544699999999999</v>
      </c>
      <c r="BQ355" s="4">
        <v>630.71299999999997</v>
      </c>
      <c r="BR355" s="4">
        <v>0.60460499999999995</v>
      </c>
      <c r="BS355" s="4">
        <v>-5</v>
      </c>
      <c r="BT355" s="4">
        <v>0.33775500000000003</v>
      </c>
      <c r="BU355" s="4">
        <v>14.775035000000001</v>
      </c>
      <c r="BV355" s="4">
        <v>6.8226509999999996</v>
      </c>
    </row>
    <row r="356" spans="1:74" x14ac:dyDescent="0.25">
      <c r="A356" s="2">
        <v>42068</v>
      </c>
      <c r="B356" s="3">
        <v>3.1866898148148151E-2</v>
      </c>
      <c r="C356" s="4">
        <v>13.282999999999999</v>
      </c>
      <c r="D356" s="4">
        <v>0.44409999999999999</v>
      </c>
      <c r="E356" s="4">
        <v>4440.5592109999998</v>
      </c>
      <c r="F356" s="4">
        <v>323.39999999999998</v>
      </c>
      <c r="G356" s="4">
        <v>3.1</v>
      </c>
      <c r="H356" s="4">
        <v>3955.3</v>
      </c>
      <c r="J356" s="4">
        <v>4</v>
      </c>
      <c r="K356" s="4">
        <v>0.87919999999999998</v>
      </c>
      <c r="L356" s="4">
        <v>11.678599999999999</v>
      </c>
      <c r="M356" s="4">
        <v>0.39040000000000002</v>
      </c>
      <c r="N356" s="4">
        <v>284.32310000000001</v>
      </c>
      <c r="O356" s="4">
        <v>2.7591000000000001</v>
      </c>
      <c r="P356" s="4">
        <v>287.10000000000002</v>
      </c>
      <c r="Q356" s="4">
        <v>214.69</v>
      </c>
      <c r="R356" s="4">
        <v>2.0834000000000001</v>
      </c>
      <c r="S356" s="4">
        <v>216.8</v>
      </c>
      <c r="T356" s="4">
        <v>3955.2811000000002</v>
      </c>
      <c r="W356" s="4">
        <v>0</v>
      </c>
      <c r="X356" s="4">
        <v>3.5169000000000001</v>
      </c>
      <c r="Y356" s="4">
        <v>12.1</v>
      </c>
      <c r="Z356" s="4">
        <v>855</v>
      </c>
      <c r="AA356" s="4">
        <v>886</v>
      </c>
      <c r="AB356" s="4">
        <v>891</v>
      </c>
      <c r="AC356" s="4">
        <v>56</v>
      </c>
      <c r="AD356" s="4">
        <v>5.99</v>
      </c>
      <c r="AE356" s="4">
        <v>0.14000000000000001</v>
      </c>
      <c r="AF356" s="4">
        <v>991</v>
      </c>
      <c r="AG356" s="4">
        <v>-12</v>
      </c>
      <c r="AH356" s="4">
        <v>13</v>
      </c>
      <c r="AI356" s="4">
        <v>32</v>
      </c>
      <c r="AJ356" s="4">
        <v>190</v>
      </c>
      <c r="AK356" s="4">
        <v>137</v>
      </c>
      <c r="AL356" s="4">
        <v>1.1000000000000001</v>
      </c>
      <c r="AM356" s="4">
        <v>195</v>
      </c>
      <c r="AN356" s="4" t="s">
        <v>155</v>
      </c>
      <c r="AO356" s="4">
        <v>2</v>
      </c>
      <c r="AP356" s="5">
        <v>0.78188657407407414</v>
      </c>
      <c r="AQ356" s="4">
        <v>47.160617999999999</v>
      </c>
      <c r="AR356" s="4">
        <v>-88.481820999999997</v>
      </c>
      <c r="AS356" s="4">
        <v>482.3</v>
      </c>
      <c r="AT356" s="4">
        <v>37.299999999999997</v>
      </c>
      <c r="AU356" s="4">
        <v>11</v>
      </c>
      <c r="AV356" s="4">
        <v>9</v>
      </c>
      <c r="AW356" s="4" t="s">
        <v>215</v>
      </c>
      <c r="AX356" s="4">
        <v>0.9</v>
      </c>
      <c r="AY356" s="4">
        <v>1.4877880000000001</v>
      </c>
      <c r="AZ356" s="4">
        <v>2.1</v>
      </c>
      <c r="BA356" s="4">
        <v>14.023</v>
      </c>
      <c r="BB356" s="4">
        <v>14.91</v>
      </c>
      <c r="BC356" s="4">
        <v>1.06</v>
      </c>
      <c r="BD356" s="4">
        <v>13.736000000000001</v>
      </c>
      <c r="BE356" s="4">
        <v>2841.8879999999999</v>
      </c>
      <c r="BF356" s="4">
        <v>60.469000000000001</v>
      </c>
      <c r="BG356" s="4">
        <v>7.2450000000000001</v>
      </c>
      <c r="BH356" s="4">
        <v>7.0000000000000007E-2</v>
      </c>
      <c r="BI356" s="4">
        <v>7.3159999999999998</v>
      </c>
      <c r="BJ356" s="4">
        <v>5.4710000000000001</v>
      </c>
      <c r="BK356" s="4">
        <v>5.2999999999999999E-2</v>
      </c>
      <c r="BL356" s="4">
        <v>5.524</v>
      </c>
      <c r="BM356" s="4">
        <v>31.828199999999999</v>
      </c>
      <c r="BQ356" s="4">
        <v>622.26800000000003</v>
      </c>
      <c r="BR356" s="4">
        <v>0.69574000000000003</v>
      </c>
      <c r="BS356" s="4">
        <v>-5</v>
      </c>
      <c r="BT356" s="4">
        <v>0.33600000000000002</v>
      </c>
      <c r="BU356" s="4">
        <v>17.002146</v>
      </c>
      <c r="BV356" s="4">
        <v>6.7872000000000003</v>
      </c>
    </row>
    <row r="357" spans="1:74" x14ac:dyDescent="0.25">
      <c r="A357" s="2">
        <v>42068</v>
      </c>
      <c r="B357" s="3">
        <v>3.1878472222222225E-2</v>
      </c>
      <c r="C357" s="4">
        <v>13.303000000000001</v>
      </c>
      <c r="D357" s="4">
        <v>0.83430000000000004</v>
      </c>
      <c r="E357" s="4">
        <v>8343.4448159999993</v>
      </c>
      <c r="F357" s="4">
        <v>336.8</v>
      </c>
      <c r="G357" s="4">
        <v>35.700000000000003</v>
      </c>
      <c r="H357" s="4">
        <v>3861.8</v>
      </c>
      <c r="J357" s="4">
        <v>3.83</v>
      </c>
      <c r="K357" s="4">
        <v>0.87570000000000003</v>
      </c>
      <c r="L357" s="4">
        <v>11.649699999999999</v>
      </c>
      <c r="M357" s="4">
        <v>0.73070000000000002</v>
      </c>
      <c r="N357" s="4">
        <v>294.91039999999998</v>
      </c>
      <c r="O357" s="4">
        <v>31.2746</v>
      </c>
      <c r="P357" s="4">
        <v>326.2</v>
      </c>
      <c r="Q357" s="4">
        <v>222.68430000000001</v>
      </c>
      <c r="R357" s="4">
        <v>23.615200000000002</v>
      </c>
      <c r="S357" s="4">
        <v>246.3</v>
      </c>
      <c r="T357" s="4">
        <v>3861.8418999999999</v>
      </c>
      <c r="W357" s="4">
        <v>0</v>
      </c>
      <c r="X357" s="4">
        <v>3.3519999999999999</v>
      </c>
      <c r="Y357" s="4">
        <v>12.1</v>
      </c>
      <c r="Z357" s="4">
        <v>855</v>
      </c>
      <c r="AA357" s="4">
        <v>886</v>
      </c>
      <c r="AB357" s="4">
        <v>891</v>
      </c>
      <c r="AC357" s="4">
        <v>56</v>
      </c>
      <c r="AD357" s="4">
        <v>5.99</v>
      </c>
      <c r="AE357" s="4">
        <v>0.14000000000000001</v>
      </c>
      <c r="AF357" s="4">
        <v>991</v>
      </c>
      <c r="AG357" s="4">
        <v>-12</v>
      </c>
      <c r="AH357" s="4">
        <v>13</v>
      </c>
      <c r="AI357" s="4">
        <v>32</v>
      </c>
      <c r="AJ357" s="4">
        <v>190</v>
      </c>
      <c r="AK357" s="4">
        <v>137</v>
      </c>
      <c r="AL357" s="4">
        <v>1.2</v>
      </c>
      <c r="AM357" s="4">
        <v>195</v>
      </c>
      <c r="AN357" s="4" t="s">
        <v>155</v>
      </c>
      <c r="AO357" s="4">
        <v>2</v>
      </c>
      <c r="AP357" s="5">
        <v>0.78190972222222221</v>
      </c>
      <c r="AQ357" s="4">
        <v>47.160789000000001</v>
      </c>
      <c r="AR357" s="4">
        <v>-88.481909000000002</v>
      </c>
      <c r="AS357" s="4">
        <v>479.4</v>
      </c>
      <c r="AT357" s="4">
        <v>38.700000000000003</v>
      </c>
      <c r="AU357" s="4">
        <v>11</v>
      </c>
      <c r="AV357" s="4">
        <v>9</v>
      </c>
      <c r="AW357" s="4" t="s">
        <v>215</v>
      </c>
      <c r="AX357" s="4">
        <v>0.9</v>
      </c>
      <c r="AY357" s="4">
        <v>1.5878000000000001</v>
      </c>
      <c r="AZ357" s="4">
        <v>2.1</v>
      </c>
      <c r="BA357" s="4">
        <v>14.023</v>
      </c>
      <c r="BB357" s="4">
        <v>14.47</v>
      </c>
      <c r="BC357" s="4">
        <v>1.03</v>
      </c>
      <c r="BD357" s="4">
        <v>14.189</v>
      </c>
      <c r="BE357" s="4">
        <v>2767.57</v>
      </c>
      <c r="BF357" s="4">
        <v>110.48</v>
      </c>
      <c r="BG357" s="4">
        <v>7.3369999999999997</v>
      </c>
      <c r="BH357" s="4">
        <v>0.77800000000000002</v>
      </c>
      <c r="BI357" s="4">
        <v>8.1150000000000002</v>
      </c>
      <c r="BJ357" s="4">
        <v>5.54</v>
      </c>
      <c r="BK357" s="4">
        <v>0.58799999999999997</v>
      </c>
      <c r="BL357" s="4">
        <v>6.1280000000000001</v>
      </c>
      <c r="BM357" s="4">
        <v>30.338899999999999</v>
      </c>
      <c r="BQ357" s="4">
        <v>579.01700000000005</v>
      </c>
      <c r="BR357" s="4">
        <v>0.68245</v>
      </c>
      <c r="BS357" s="4">
        <v>-5</v>
      </c>
      <c r="BT357" s="4">
        <v>0.33517000000000002</v>
      </c>
      <c r="BU357" s="4">
        <v>16.677371999999998</v>
      </c>
      <c r="BV357" s="4">
        <v>6.7704339999999998</v>
      </c>
    </row>
    <row r="358" spans="1:74" x14ac:dyDescent="0.25">
      <c r="A358" s="2">
        <v>42068</v>
      </c>
      <c r="B358" s="3">
        <v>3.1890046296296298E-2</v>
      </c>
      <c r="C358" s="4">
        <v>13.113</v>
      </c>
      <c r="D358" s="4">
        <v>1.6171</v>
      </c>
      <c r="E358" s="4">
        <v>16170.72351</v>
      </c>
      <c r="F358" s="4">
        <v>343.2</v>
      </c>
      <c r="G358" s="4">
        <v>25.8</v>
      </c>
      <c r="H358" s="4">
        <v>4570.3999999999996</v>
      </c>
      <c r="J358" s="4">
        <v>3.56</v>
      </c>
      <c r="K358" s="4">
        <v>0.86960000000000004</v>
      </c>
      <c r="L358" s="4">
        <v>11.4033</v>
      </c>
      <c r="M358" s="4">
        <v>1.4061999999999999</v>
      </c>
      <c r="N358" s="4">
        <v>298.42250000000001</v>
      </c>
      <c r="O358" s="4">
        <v>22.4757</v>
      </c>
      <c r="P358" s="4">
        <v>320.89999999999998</v>
      </c>
      <c r="Q358" s="4">
        <v>225.3364</v>
      </c>
      <c r="R358" s="4">
        <v>16.9712</v>
      </c>
      <c r="S358" s="4">
        <v>242.3</v>
      </c>
      <c r="T358" s="4">
        <v>4570.3549000000003</v>
      </c>
      <c r="W358" s="4">
        <v>0</v>
      </c>
      <c r="X358" s="4">
        <v>3.0987</v>
      </c>
      <c r="Y358" s="4">
        <v>12.1</v>
      </c>
      <c r="Z358" s="4">
        <v>856</v>
      </c>
      <c r="AA358" s="4">
        <v>888</v>
      </c>
      <c r="AB358" s="4">
        <v>892</v>
      </c>
      <c r="AC358" s="4">
        <v>56</v>
      </c>
      <c r="AD358" s="4">
        <v>5.99</v>
      </c>
      <c r="AE358" s="4">
        <v>0.14000000000000001</v>
      </c>
      <c r="AF358" s="4">
        <v>991</v>
      </c>
      <c r="AG358" s="4">
        <v>-12</v>
      </c>
      <c r="AH358" s="4">
        <v>13</v>
      </c>
      <c r="AI358" s="4">
        <v>32</v>
      </c>
      <c r="AJ358" s="4">
        <v>190</v>
      </c>
      <c r="AK358" s="4">
        <v>137</v>
      </c>
      <c r="AL358" s="4">
        <v>1.2</v>
      </c>
      <c r="AM358" s="4">
        <v>195</v>
      </c>
      <c r="AN358" s="4" t="s">
        <v>155</v>
      </c>
      <c r="AO358" s="4">
        <v>2</v>
      </c>
      <c r="AP358" s="5">
        <v>0.78192129629629636</v>
      </c>
      <c r="AQ358" s="4">
        <v>47.160947999999998</v>
      </c>
      <c r="AR358" s="4">
        <v>-88.481966999999997</v>
      </c>
      <c r="AS358" s="4">
        <v>480.2</v>
      </c>
      <c r="AT358" s="4">
        <v>39.6</v>
      </c>
      <c r="AU358" s="4">
        <v>11</v>
      </c>
      <c r="AV358" s="4">
        <v>9</v>
      </c>
      <c r="AW358" s="4" t="s">
        <v>215</v>
      </c>
      <c r="AX358" s="4">
        <v>0.9</v>
      </c>
      <c r="AY358" s="4">
        <v>1.6</v>
      </c>
      <c r="AZ358" s="4">
        <v>2.1</v>
      </c>
      <c r="BA358" s="4">
        <v>14.023</v>
      </c>
      <c r="BB358" s="4">
        <v>13.77</v>
      </c>
      <c r="BC358" s="4">
        <v>0.98</v>
      </c>
      <c r="BD358" s="4">
        <v>14.994999999999999</v>
      </c>
      <c r="BE358" s="4">
        <v>2606.6030000000001</v>
      </c>
      <c r="BF358" s="4">
        <v>204.583</v>
      </c>
      <c r="BG358" s="4">
        <v>7.1440000000000001</v>
      </c>
      <c r="BH358" s="4">
        <v>0.53800000000000003</v>
      </c>
      <c r="BI358" s="4">
        <v>7.6820000000000004</v>
      </c>
      <c r="BJ358" s="4">
        <v>5.3940000000000001</v>
      </c>
      <c r="BK358" s="4">
        <v>0.40600000000000003</v>
      </c>
      <c r="BL358" s="4">
        <v>5.8</v>
      </c>
      <c r="BM358" s="4">
        <v>34.5473</v>
      </c>
      <c r="BQ358" s="4">
        <v>515.01</v>
      </c>
      <c r="BR358" s="4">
        <v>0.71245000000000003</v>
      </c>
      <c r="BS358" s="4">
        <v>-5</v>
      </c>
      <c r="BT358" s="4">
        <v>0.33317000000000002</v>
      </c>
      <c r="BU358" s="4">
        <v>17.410496999999999</v>
      </c>
      <c r="BV358" s="4">
        <v>6.7300339999999998</v>
      </c>
    </row>
    <row r="359" spans="1:74" x14ac:dyDescent="0.25">
      <c r="A359" s="2">
        <v>42068</v>
      </c>
      <c r="B359" s="3">
        <v>3.1901620370370372E-2</v>
      </c>
      <c r="C359" s="4">
        <v>12.878</v>
      </c>
      <c r="D359" s="4">
        <v>2.2873999999999999</v>
      </c>
      <c r="E359" s="4">
        <v>22874.175380000001</v>
      </c>
      <c r="F359" s="4">
        <v>348.4</v>
      </c>
      <c r="G359" s="4">
        <v>10.4</v>
      </c>
      <c r="H359" s="4">
        <v>5351.7</v>
      </c>
      <c r="J359" s="4">
        <v>3.13</v>
      </c>
      <c r="K359" s="4">
        <v>0.86470000000000002</v>
      </c>
      <c r="L359" s="4">
        <v>11.135300000000001</v>
      </c>
      <c r="M359" s="4">
        <v>1.9779</v>
      </c>
      <c r="N359" s="4">
        <v>301.2398</v>
      </c>
      <c r="O359" s="4">
        <v>8.9581999999999997</v>
      </c>
      <c r="P359" s="4">
        <v>310.2</v>
      </c>
      <c r="Q359" s="4">
        <v>227.46369999999999</v>
      </c>
      <c r="R359" s="4">
        <v>6.7643000000000004</v>
      </c>
      <c r="S359" s="4">
        <v>234.2</v>
      </c>
      <c r="T359" s="4">
        <v>5351.6903000000002</v>
      </c>
      <c r="W359" s="4">
        <v>0</v>
      </c>
      <c r="X359" s="4">
        <v>2.7044000000000001</v>
      </c>
      <c r="Y359" s="4">
        <v>12.1</v>
      </c>
      <c r="Z359" s="4">
        <v>857</v>
      </c>
      <c r="AA359" s="4">
        <v>888</v>
      </c>
      <c r="AB359" s="4">
        <v>893</v>
      </c>
      <c r="AC359" s="4">
        <v>56</v>
      </c>
      <c r="AD359" s="4">
        <v>5.99</v>
      </c>
      <c r="AE359" s="4">
        <v>0.14000000000000001</v>
      </c>
      <c r="AF359" s="4">
        <v>991</v>
      </c>
      <c r="AG359" s="4">
        <v>-12</v>
      </c>
      <c r="AH359" s="4">
        <v>13</v>
      </c>
      <c r="AI359" s="4">
        <v>32</v>
      </c>
      <c r="AJ359" s="4">
        <v>190</v>
      </c>
      <c r="AK359" s="4">
        <v>137</v>
      </c>
      <c r="AL359" s="4">
        <v>1.1000000000000001</v>
      </c>
      <c r="AM359" s="4">
        <v>195</v>
      </c>
      <c r="AN359" s="4" t="s">
        <v>155</v>
      </c>
      <c r="AO359" s="4">
        <v>2</v>
      </c>
      <c r="AP359" s="5">
        <v>0.7819328703703704</v>
      </c>
      <c r="AQ359" s="4">
        <v>47.160967999999997</v>
      </c>
      <c r="AR359" s="4">
        <v>-88.481972999999996</v>
      </c>
      <c r="AS359" s="4">
        <v>480.3</v>
      </c>
      <c r="AT359" s="4">
        <v>40.5</v>
      </c>
      <c r="AU359" s="4">
        <v>11</v>
      </c>
      <c r="AV359" s="4">
        <v>9</v>
      </c>
      <c r="AW359" s="4" t="s">
        <v>215</v>
      </c>
      <c r="AX359" s="4">
        <v>0.9</v>
      </c>
      <c r="AY359" s="4">
        <v>1.6878</v>
      </c>
      <c r="AZ359" s="4">
        <v>2.1878000000000002</v>
      </c>
      <c r="BA359" s="4">
        <v>14.023</v>
      </c>
      <c r="BB359" s="4">
        <v>13.25</v>
      </c>
      <c r="BC359" s="4">
        <v>0.94</v>
      </c>
      <c r="BD359" s="4">
        <v>15.648</v>
      </c>
      <c r="BE359" s="4">
        <v>2473.9050000000002</v>
      </c>
      <c r="BF359" s="4">
        <v>279.68200000000002</v>
      </c>
      <c r="BG359" s="4">
        <v>7.0090000000000003</v>
      </c>
      <c r="BH359" s="4">
        <v>0.20799999999999999</v>
      </c>
      <c r="BI359" s="4">
        <v>7.2169999999999996</v>
      </c>
      <c r="BJ359" s="4">
        <v>5.2919999999999998</v>
      </c>
      <c r="BK359" s="4">
        <v>0.157</v>
      </c>
      <c r="BL359" s="4">
        <v>5.4489999999999998</v>
      </c>
      <c r="BM359" s="4">
        <v>39.317999999999998</v>
      </c>
      <c r="BQ359" s="4">
        <v>436.87400000000002</v>
      </c>
      <c r="BR359" s="4">
        <v>0.776895</v>
      </c>
      <c r="BS359" s="4">
        <v>-5</v>
      </c>
      <c r="BT359" s="4">
        <v>0.33241500000000002</v>
      </c>
      <c r="BU359" s="4">
        <v>18.985372000000002</v>
      </c>
      <c r="BV359" s="4">
        <v>6.7147829999999997</v>
      </c>
    </row>
    <row r="360" spans="1:74" x14ac:dyDescent="0.25">
      <c r="A360" s="2">
        <v>42068</v>
      </c>
      <c r="B360" s="3">
        <v>3.1913194444444445E-2</v>
      </c>
      <c r="C360" s="4">
        <v>12.85</v>
      </c>
      <c r="D360" s="4">
        <v>2.2688000000000001</v>
      </c>
      <c r="E360" s="4">
        <v>22688.496620000002</v>
      </c>
      <c r="F360" s="4">
        <v>349.2</v>
      </c>
      <c r="G360" s="4">
        <v>9.4</v>
      </c>
      <c r="H360" s="4">
        <v>5092.5</v>
      </c>
      <c r="J360" s="4">
        <v>2.68</v>
      </c>
      <c r="K360" s="4">
        <v>0.86529999999999996</v>
      </c>
      <c r="L360" s="4">
        <v>11.119199999999999</v>
      </c>
      <c r="M360" s="4">
        <v>1.9633</v>
      </c>
      <c r="N360" s="4">
        <v>302.16829999999999</v>
      </c>
      <c r="O360" s="4">
        <v>8.1339000000000006</v>
      </c>
      <c r="P360" s="4">
        <v>310.3</v>
      </c>
      <c r="Q360" s="4">
        <v>228.16480000000001</v>
      </c>
      <c r="R360" s="4">
        <v>6.1418999999999997</v>
      </c>
      <c r="S360" s="4">
        <v>234.3</v>
      </c>
      <c r="T360" s="4">
        <v>5092.4767000000002</v>
      </c>
      <c r="W360" s="4">
        <v>0</v>
      </c>
      <c r="X360" s="4">
        <v>2.3220000000000001</v>
      </c>
      <c r="Y360" s="4">
        <v>12.1</v>
      </c>
      <c r="Z360" s="4">
        <v>856</v>
      </c>
      <c r="AA360" s="4">
        <v>887</v>
      </c>
      <c r="AB360" s="4">
        <v>893</v>
      </c>
      <c r="AC360" s="4">
        <v>56</v>
      </c>
      <c r="AD360" s="4">
        <v>5.99</v>
      </c>
      <c r="AE360" s="4">
        <v>0.14000000000000001</v>
      </c>
      <c r="AF360" s="4">
        <v>991</v>
      </c>
      <c r="AG360" s="4">
        <v>-12</v>
      </c>
      <c r="AH360" s="4">
        <v>13</v>
      </c>
      <c r="AI360" s="4">
        <v>32</v>
      </c>
      <c r="AJ360" s="4">
        <v>190</v>
      </c>
      <c r="AK360" s="4">
        <v>137.4</v>
      </c>
      <c r="AL360" s="4">
        <v>1.1000000000000001</v>
      </c>
      <c r="AM360" s="4">
        <v>195</v>
      </c>
      <c r="AN360" s="4" t="s">
        <v>155</v>
      </c>
      <c r="AO360" s="4">
        <v>2</v>
      </c>
      <c r="AP360" s="5">
        <v>0.7819328703703704</v>
      </c>
      <c r="AQ360" s="4">
        <v>47.161267000000002</v>
      </c>
      <c r="AR360" s="4">
        <v>-88.481953000000004</v>
      </c>
      <c r="AS360" s="4">
        <v>480.9</v>
      </c>
      <c r="AT360" s="4">
        <v>41.2</v>
      </c>
      <c r="AU360" s="4">
        <v>11</v>
      </c>
      <c r="AV360" s="4">
        <v>9</v>
      </c>
      <c r="AW360" s="4" t="s">
        <v>215</v>
      </c>
      <c r="AX360" s="4">
        <v>0.98780000000000001</v>
      </c>
      <c r="AY360" s="4">
        <v>1.7</v>
      </c>
      <c r="AZ360" s="4">
        <v>2.2000000000000002</v>
      </c>
      <c r="BA360" s="4">
        <v>14.023</v>
      </c>
      <c r="BB360" s="4">
        <v>13.31</v>
      </c>
      <c r="BC360" s="4">
        <v>0.95</v>
      </c>
      <c r="BD360" s="4">
        <v>15.565</v>
      </c>
      <c r="BE360" s="4">
        <v>2480.66</v>
      </c>
      <c r="BF360" s="4">
        <v>278.77100000000002</v>
      </c>
      <c r="BG360" s="4">
        <v>7.06</v>
      </c>
      <c r="BH360" s="4">
        <v>0.19</v>
      </c>
      <c r="BI360" s="4">
        <v>7.25</v>
      </c>
      <c r="BJ360" s="4">
        <v>5.3310000000000004</v>
      </c>
      <c r="BK360" s="4">
        <v>0.14299999999999999</v>
      </c>
      <c r="BL360" s="4">
        <v>5.4740000000000002</v>
      </c>
      <c r="BM360" s="4">
        <v>37.57</v>
      </c>
      <c r="BQ360" s="4">
        <v>376.65499999999997</v>
      </c>
      <c r="BR360" s="4">
        <v>0.81145999999999996</v>
      </c>
      <c r="BS360" s="4">
        <v>-5</v>
      </c>
      <c r="BT360" s="4">
        <v>0.33134000000000002</v>
      </c>
      <c r="BU360" s="4">
        <v>19.830054000000001</v>
      </c>
      <c r="BV360" s="4">
        <v>6.6930680000000002</v>
      </c>
    </row>
    <row r="361" spans="1:74" x14ac:dyDescent="0.25">
      <c r="A361" s="2">
        <v>42068</v>
      </c>
      <c r="B361" s="3">
        <v>3.1924768518518519E-2</v>
      </c>
      <c r="C361" s="4">
        <v>12.17</v>
      </c>
      <c r="D361" s="4">
        <v>3.3422999999999998</v>
      </c>
      <c r="E361" s="4">
        <v>33423.293919999996</v>
      </c>
      <c r="F361" s="4">
        <v>323.8</v>
      </c>
      <c r="G361" s="4">
        <v>52.8</v>
      </c>
      <c r="H361" s="4">
        <v>5233.7</v>
      </c>
      <c r="J361" s="4">
        <v>2.2599999999999998</v>
      </c>
      <c r="K361" s="4">
        <v>0.86070000000000002</v>
      </c>
      <c r="L361" s="4">
        <v>10.475099999999999</v>
      </c>
      <c r="M361" s="4">
        <v>2.8767999999999998</v>
      </c>
      <c r="N361" s="4">
        <v>278.72739999999999</v>
      </c>
      <c r="O361" s="4">
        <v>45.440100000000001</v>
      </c>
      <c r="P361" s="4">
        <v>324.2</v>
      </c>
      <c r="Q361" s="4">
        <v>210.4648</v>
      </c>
      <c r="R361" s="4">
        <v>34.311500000000002</v>
      </c>
      <c r="S361" s="4">
        <v>244.8</v>
      </c>
      <c r="T361" s="4">
        <v>5233.6647999999996</v>
      </c>
      <c r="W361" s="4">
        <v>0</v>
      </c>
      <c r="X361" s="4">
        <v>1.9411</v>
      </c>
      <c r="Y361" s="4">
        <v>12.1</v>
      </c>
      <c r="Z361" s="4">
        <v>857</v>
      </c>
      <c r="AA361" s="4">
        <v>888</v>
      </c>
      <c r="AB361" s="4">
        <v>892</v>
      </c>
      <c r="AC361" s="4">
        <v>56</v>
      </c>
      <c r="AD361" s="4">
        <v>5.99</v>
      </c>
      <c r="AE361" s="4">
        <v>0.14000000000000001</v>
      </c>
      <c r="AF361" s="4">
        <v>991</v>
      </c>
      <c r="AG361" s="4">
        <v>-12</v>
      </c>
      <c r="AH361" s="4">
        <v>13</v>
      </c>
      <c r="AI361" s="4">
        <v>32</v>
      </c>
      <c r="AJ361" s="4">
        <v>190</v>
      </c>
      <c r="AK361" s="4">
        <v>137.6</v>
      </c>
      <c r="AL361" s="4">
        <v>1</v>
      </c>
      <c r="AM361" s="4">
        <v>195</v>
      </c>
      <c r="AN361" s="4" t="s">
        <v>155</v>
      </c>
      <c r="AO361" s="4">
        <v>2</v>
      </c>
      <c r="AP361" s="5">
        <v>0.78195601851851848</v>
      </c>
      <c r="AQ361" s="4">
        <v>47.161307999999998</v>
      </c>
      <c r="AR361" s="4">
        <v>-88.481949999999998</v>
      </c>
      <c r="AS361" s="4">
        <v>481</v>
      </c>
      <c r="AT361" s="4">
        <v>41.8</v>
      </c>
      <c r="AU361" s="4">
        <v>11</v>
      </c>
      <c r="AV361" s="4">
        <v>9</v>
      </c>
      <c r="AW361" s="4" t="s">
        <v>215</v>
      </c>
      <c r="AX361" s="4">
        <v>1</v>
      </c>
      <c r="AY361" s="4">
        <v>1.7878000000000001</v>
      </c>
      <c r="AZ361" s="4">
        <v>2.2877999999999998</v>
      </c>
      <c r="BA361" s="4">
        <v>14.023</v>
      </c>
      <c r="BB361" s="4">
        <v>12.85</v>
      </c>
      <c r="BC361" s="4">
        <v>0.92</v>
      </c>
      <c r="BD361" s="4">
        <v>16.184000000000001</v>
      </c>
      <c r="BE361" s="4">
        <v>2289.0439999999999</v>
      </c>
      <c r="BF361" s="4">
        <v>400.10599999999999</v>
      </c>
      <c r="BG361" s="4">
        <v>6.3780000000000001</v>
      </c>
      <c r="BH361" s="4">
        <v>1.04</v>
      </c>
      <c r="BI361" s="4">
        <v>7.4180000000000001</v>
      </c>
      <c r="BJ361" s="4">
        <v>4.8159999999999998</v>
      </c>
      <c r="BK361" s="4">
        <v>0.78500000000000003</v>
      </c>
      <c r="BL361" s="4">
        <v>5.601</v>
      </c>
      <c r="BM361" s="4">
        <v>37.82</v>
      </c>
      <c r="BQ361" s="4">
        <v>308.42200000000003</v>
      </c>
      <c r="BR361" s="4">
        <v>0.79978499999999997</v>
      </c>
      <c r="BS361" s="4">
        <v>-5</v>
      </c>
      <c r="BT361" s="4">
        <v>0.32900000000000001</v>
      </c>
      <c r="BU361" s="4">
        <v>19.544746</v>
      </c>
      <c r="BV361" s="4">
        <v>6.6458000000000004</v>
      </c>
    </row>
    <row r="362" spans="1:74" x14ac:dyDescent="0.25">
      <c r="A362" s="2">
        <v>42068</v>
      </c>
      <c r="B362" s="3">
        <v>3.1936342592592586E-2</v>
      </c>
      <c r="C362" s="4">
        <v>11.565</v>
      </c>
      <c r="D362" s="4">
        <v>4.2446000000000002</v>
      </c>
      <c r="E362" s="4">
        <v>42445.517240000001</v>
      </c>
      <c r="F362" s="4">
        <v>312.5</v>
      </c>
      <c r="G362" s="4">
        <v>98.6</v>
      </c>
      <c r="H362" s="4">
        <v>6211.4</v>
      </c>
      <c r="J362" s="4">
        <v>1.88</v>
      </c>
      <c r="K362" s="4">
        <v>0.85619999999999996</v>
      </c>
      <c r="L362" s="4">
        <v>9.9019999999999992</v>
      </c>
      <c r="M362" s="4">
        <v>3.6341000000000001</v>
      </c>
      <c r="N362" s="4">
        <v>267.51859999999999</v>
      </c>
      <c r="O362" s="4">
        <v>84.400199999999998</v>
      </c>
      <c r="P362" s="4">
        <v>351.9</v>
      </c>
      <c r="Q362" s="4">
        <v>202.001</v>
      </c>
      <c r="R362" s="4">
        <v>63.729900000000001</v>
      </c>
      <c r="S362" s="4">
        <v>265.7</v>
      </c>
      <c r="T362" s="4">
        <v>6211.4319999999998</v>
      </c>
      <c r="W362" s="4">
        <v>0</v>
      </c>
      <c r="X362" s="4">
        <v>1.6114999999999999</v>
      </c>
      <c r="Y362" s="4">
        <v>12.1</v>
      </c>
      <c r="Z362" s="4">
        <v>856</v>
      </c>
      <c r="AA362" s="4">
        <v>888</v>
      </c>
      <c r="AB362" s="4">
        <v>891</v>
      </c>
      <c r="AC362" s="4">
        <v>56</v>
      </c>
      <c r="AD362" s="4">
        <v>5.99</v>
      </c>
      <c r="AE362" s="4">
        <v>0.14000000000000001</v>
      </c>
      <c r="AF362" s="4">
        <v>991</v>
      </c>
      <c r="AG362" s="4">
        <v>-12</v>
      </c>
      <c r="AH362" s="4">
        <v>13</v>
      </c>
      <c r="AI362" s="4">
        <v>32</v>
      </c>
      <c r="AJ362" s="4">
        <v>190</v>
      </c>
      <c r="AK362" s="4">
        <v>137</v>
      </c>
      <c r="AL362" s="4">
        <v>1.1000000000000001</v>
      </c>
      <c r="AM362" s="4">
        <v>195</v>
      </c>
      <c r="AN362" s="4" t="s">
        <v>155</v>
      </c>
      <c r="AO362" s="4">
        <v>2</v>
      </c>
      <c r="AP362" s="5">
        <v>0.78195601851851848</v>
      </c>
      <c r="AQ362" s="4">
        <v>47.161611000000001</v>
      </c>
      <c r="AR362" s="4">
        <v>-88.481916999999996</v>
      </c>
      <c r="AS362" s="4">
        <v>482</v>
      </c>
      <c r="AT362" s="4">
        <v>42.6</v>
      </c>
      <c r="AU362" s="4">
        <v>11</v>
      </c>
      <c r="AV362" s="4">
        <v>9</v>
      </c>
      <c r="AW362" s="4" t="s">
        <v>215</v>
      </c>
      <c r="AX362" s="4">
        <v>1.0878000000000001</v>
      </c>
      <c r="AY362" s="4">
        <v>1.0975999999999999</v>
      </c>
      <c r="AZ362" s="4">
        <v>1.861</v>
      </c>
      <c r="BA362" s="4">
        <v>14.023</v>
      </c>
      <c r="BB362" s="4">
        <v>12.43</v>
      </c>
      <c r="BC362" s="4">
        <v>0.89</v>
      </c>
      <c r="BD362" s="4">
        <v>16.797999999999998</v>
      </c>
      <c r="BE362" s="4">
        <v>2120.5639999999999</v>
      </c>
      <c r="BF362" s="4">
        <v>495.33600000000001</v>
      </c>
      <c r="BG362" s="4">
        <v>6</v>
      </c>
      <c r="BH362" s="4">
        <v>1.893</v>
      </c>
      <c r="BI362" s="4">
        <v>7.8920000000000003</v>
      </c>
      <c r="BJ362" s="4">
        <v>4.53</v>
      </c>
      <c r="BK362" s="4">
        <v>1.429</v>
      </c>
      <c r="BL362" s="4">
        <v>5.9589999999999996</v>
      </c>
      <c r="BM362" s="4">
        <v>43.988500000000002</v>
      </c>
      <c r="BQ362" s="4">
        <v>250.92500000000001</v>
      </c>
      <c r="BR362" s="4">
        <v>0.84060500000000005</v>
      </c>
      <c r="BS362" s="4">
        <v>-5</v>
      </c>
      <c r="BT362" s="4">
        <v>0.32775500000000002</v>
      </c>
      <c r="BU362" s="4">
        <v>20.542283999999999</v>
      </c>
      <c r="BV362" s="4">
        <v>6.6206509999999996</v>
      </c>
    </row>
    <row r="363" spans="1:74" x14ac:dyDescent="0.25">
      <c r="A363" s="2">
        <v>42068</v>
      </c>
      <c r="B363" s="3">
        <v>3.1947916666666666E-2</v>
      </c>
      <c r="C363" s="4">
        <v>11.47</v>
      </c>
      <c r="D363" s="4">
        <v>4.3632999999999997</v>
      </c>
      <c r="E363" s="4">
        <v>43632.678419999997</v>
      </c>
      <c r="F363" s="4">
        <v>255.3</v>
      </c>
      <c r="G363" s="4">
        <v>90.4</v>
      </c>
      <c r="H363" s="4">
        <v>6226.2</v>
      </c>
      <c r="J363" s="4">
        <v>1.52</v>
      </c>
      <c r="K363" s="4">
        <v>0.85580000000000001</v>
      </c>
      <c r="L363" s="4">
        <v>9.8161000000000005</v>
      </c>
      <c r="M363" s="4">
        <v>3.7341000000000002</v>
      </c>
      <c r="N363" s="4">
        <v>218.4588</v>
      </c>
      <c r="O363" s="4">
        <v>77.331400000000002</v>
      </c>
      <c r="P363" s="4">
        <v>295.8</v>
      </c>
      <c r="Q363" s="4">
        <v>164.9579</v>
      </c>
      <c r="R363" s="4">
        <v>58.392800000000001</v>
      </c>
      <c r="S363" s="4">
        <v>223.4</v>
      </c>
      <c r="T363" s="4">
        <v>6226.1713</v>
      </c>
      <c r="W363" s="4">
        <v>0</v>
      </c>
      <c r="X363" s="4">
        <v>1.3048999999999999</v>
      </c>
      <c r="Y363" s="4">
        <v>12.1</v>
      </c>
      <c r="Z363" s="4">
        <v>856</v>
      </c>
      <c r="AA363" s="4">
        <v>888</v>
      </c>
      <c r="AB363" s="4">
        <v>891</v>
      </c>
      <c r="AC363" s="4">
        <v>56</v>
      </c>
      <c r="AD363" s="4">
        <v>5.99</v>
      </c>
      <c r="AE363" s="4">
        <v>0.14000000000000001</v>
      </c>
      <c r="AF363" s="4">
        <v>991</v>
      </c>
      <c r="AG363" s="4">
        <v>-12</v>
      </c>
      <c r="AH363" s="4">
        <v>13</v>
      </c>
      <c r="AI363" s="4">
        <v>32</v>
      </c>
      <c r="AJ363" s="4">
        <v>190</v>
      </c>
      <c r="AK363" s="4">
        <v>137</v>
      </c>
      <c r="AL363" s="4">
        <v>1.1000000000000001</v>
      </c>
      <c r="AM363" s="4">
        <v>195</v>
      </c>
      <c r="AN363" s="4" t="s">
        <v>155</v>
      </c>
      <c r="AO363" s="4">
        <v>2</v>
      </c>
      <c r="AP363" s="5">
        <v>0.78197916666666656</v>
      </c>
      <c r="AQ363" s="4">
        <v>47.161808000000001</v>
      </c>
      <c r="AR363" s="4">
        <v>-88.481930000000006</v>
      </c>
      <c r="AS363" s="4">
        <v>483</v>
      </c>
      <c r="AT363" s="4">
        <v>43.2</v>
      </c>
      <c r="AU363" s="4">
        <v>11</v>
      </c>
      <c r="AV363" s="4">
        <v>9</v>
      </c>
      <c r="AW363" s="4" t="s">
        <v>215</v>
      </c>
      <c r="AX363" s="4">
        <v>1.1000000000000001</v>
      </c>
      <c r="AY363" s="4">
        <v>1.0878000000000001</v>
      </c>
      <c r="AZ363" s="4">
        <v>1.8877999999999999</v>
      </c>
      <c r="BA363" s="4">
        <v>14.023</v>
      </c>
      <c r="BB363" s="4">
        <v>12.39</v>
      </c>
      <c r="BC363" s="4">
        <v>0.88</v>
      </c>
      <c r="BD363" s="4">
        <v>16.849</v>
      </c>
      <c r="BE363" s="4">
        <v>2099.8429999999998</v>
      </c>
      <c r="BF363" s="4">
        <v>508.40800000000002</v>
      </c>
      <c r="BG363" s="4">
        <v>4.8940000000000001</v>
      </c>
      <c r="BH363" s="4">
        <v>1.732</v>
      </c>
      <c r="BI363" s="4">
        <v>6.6260000000000003</v>
      </c>
      <c r="BJ363" s="4">
        <v>3.6949999999999998</v>
      </c>
      <c r="BK363" s="4">
        <v>1.3080000000000001</v>
      </c>
      <c r="BL363" s="4">
        <v>5.0030000000000001</v>
      </c>
      <c r="BM363" s="4">
        <v>44.044499999999999</v>
      </c>
      <c r="BQ363" s="4">
        <v>202.97399999999999</v>
      </c>
      <c r="BR363" s="4">
        <v>0.82511500000000004</v>
      </c>
      <c r="BS363" s="4">
        <v>-5</v>
      </c>
      <c r="BT363" s="4">
        <v>0.32392500000000002</v>
      </c>
      <c r="BU363" s="4">
        <v>20.163747999999998</v>
      </c>
      <c r="BV363" s="4">
        <v>6.543285</v>
      </c>
    </row>
    <row r="364" spans="1:74" x14ac:dyDescent="0.25">
      <c r="A364" s="2">
        <v>42068</v>
      </c>
      <c r="B364" s="3">
        <v>3.195949074074074E-2</v>
      </c>
      <c r="C364" s="4">
        <v>11.365</v>
      </c>
      <c r="D364" s="4">
        <v>4.6078000000000001</v>
      </c>
      <c r="E364" s="4">
        <v>46078.204469999997</v>
      </c>
      <c r="F364" s="4">
        <v>207</v>
      </c>
      <c r="G364" s="4">
        <v>22.3</v>
      </c>
      <c r="H364" s="4">
        <v>5844.4</v>
      </c>
      <c r="J364" s="4">
        <v>1.27</v>
      </c>
      <c r="K364" s="4">
        <v>0.85470000000000002</v>
      </c>
      <c r="L364" s="4">
        <v>9.7139000000000006</v>
      </c>
      <c r="M364" s="4">
        <v>3.9384000000000001</v>
      </c>
      <c r="N364" s="4">
        <v>176.93350000000001</v>
      </c>
      <c r="O364" s="4">
        <v>19.060300000000002</v>
      </c>
      <c r="P364" s="4">
        <v>196</v>
      </c>
      <c r="Q364" s="4">
        <v>133.60390000000001</v>
      </c>
      <c r="R364" s="4">
        <v>14.3926</v>
      </c>
      <c r="S364" s="4">
        <v>148</v>
      </c>
      <c r="T364" s="4">
        <v>5844.4124000000002</v>
      </c>
      <c r="W364" s="4">
        <v>0</v>
      </c>
      <c r="X364" s="4">
        <v>1.0873999999999999</v>
      </c>
      <c r="Y364" s="4">
        <v>12.1</v>
      </c>
      <c r="Z364" s="4">
        <v>856</v>
      </c>
      <c r="AA364" s="4">
        <v>886</v>
      </c>
      <c r="AB364" s="4">
        <v>891</v>
      </c>
      <c r="AC364" s="4">
        <v>56</v>
      </c>
      <c r="AD364" s="4">
        <v>6</v>
      </c>
      <c r="AE364" s="4">
        <v>0.14000000000000001</v>
      </c>
      <c r="AF364" s="4">
        <v>990</v>
      </c>
      <c r="AG364" s="4">
        <v>-12</v>
      </c>
      <c r="AH364" s="4">
        <v>13</v>
      </c>
      <c r="AI364" s="4">
        <v>32</v>
      </c>
      <c r="AJ364" s="4">
        <v>190</v>
      </c>
      <c r="AK364" s="4">
        <v>137.4</v>
      </c>
      <c r="AL364" s="4">
        <v>1.1000000000000001</v>
      </c>
      <c r="AM364" s="4">
        <v>195</v>
      </c>
      <c r="AN364" s="4" t="s">
        <v>155</v>
      </c>
      <c r="AO364" s="4">
        <v>2</v>
      </c>
      <c r="AP364" s="5">
        <v>0.78199074074074071</v>
      </c>
      <c r="AQ364" s="4">
        <v>47.161982000000002</v>
      </c>
      <c r="AR364" s="4">
        <v>-88.481971999999999</v>
      </c>
      <c r="AS364" s="4">
        <v>482.8</v>
      </c>
      <c r="AT364" s="4">
        <v>43.6</v>
      </c>
      <c r="AU364" s="4">
        <v>11</v>
      </c>
      <c r="AV364" s="4">
        <v>9</v>
      </c>
      <c r="AW364" s="4" t="s">
        <v>215</v>
      </c>
      <c r="AX364" s="4">
        <v>1.1000000000000001</v>
      </c>
      <c r="AY364" s="4">
        <v>1.2756000000000001</v>
      </c>
      <c r="AZ364" s="4">
        <v>1.9878</v>
      </c>
      <c r="BA364" s="4">
        <v>14.023</v>
      </c>
      <c r="BB364" s="4">
        <v>12.3</v>
      </c>
      <c r="BC364" s="4">
        <v>0.88</v>
      </c>
      <c r="BD364" s="4">
        <v>16.997</v>
      </c>
      <c r="BE364" s="4">
        <v>2068.6219999999998</v>
      </c>
      <c r="BF364" s="4">
        <v>533.80700000000002</v>
      </c>
      <c r="BG364" s="4">
        <v>3.9460000000000002</v>
      </c>
      <c r="BH364" s="4">
        <v>0.42499999999999999</v>
      </c>
      <c r="BI364" s="4">
        <v>4.3710000000000004</v>
      </c>
      <c r="BJ364" s="4">
        <v>2.9790000000000001</v>
      </c>
      <c r="BK364" s="4">
        <v>0.32100000000000001</v>
      </c>
      <c r="BL364" s="4">
        <v>3.3</v>
      </c>
      <c r="BM364" s="4">
        <v>41.157299999999999</v>
      </c>
      <c r="BQ364" s="4">
        <v>168.36600000000001</v>
      </c>
      <c r="BR364" s="4">
        <v>0.80943500000000002</v>
      </c>
      <c r="BS364" s="4">
        <v>-5</v>
      </c>
      <c r="BT364" s="4">
        <v>0.32141500000000001</v>
      </c>
      <c r="BU364" s="4">
        <v>19.780567999999999</v>
      </c>
      <c r="BV364" s="4">
        <v>6.4925829999999998</v>
      </c>
    </row>
    <row r="365" spans="1:74" x14ac:dyDescent="0.25">
      <c r="A365" s="2">
        <v>42068</v>
      </c>
      <c r="B365" s="3">
        <v>3.1971064814814813E-2</v>
      </c>
      <c r="C365" s="4">
        <v>10.436</v>
      </c>
      <c r="D365" s="4">
        <v>5.5785999999999998</v>
      </c>
      <c r="E365" s="4">
        <v>55786.053059999998</v>
      </c>
      <c r="F365" s="4">
        <v>173.6</v>
      </c>
      <c r="G365" s="4">
        <v>22.3</v>
      </c>
      <c r="H365" s="4">
        <v>6528.6</v>
      </c>
      <c r="J365" s="4">
        <v>1.1000000000000001</v>
      </c>
      <c r="K365" s="4">
        <v>0.85209999999999997</v>
      </c>
      <c r="L365" s="4">
        <v>8.8926999999999996</v>
      </c>
      <c r="M365" s="4">
        <v>4.7537000000000003</v>
      </c>
      <c r="N365" s="4">
        <v>147.9263</v>
      </c>
      <c r="O365" s="4">
        <v>19.002400000000002</v>
      </c>
      <c r="P365" s="4">
        <v>166.9</v>
      </c>
      <c r="Q365" s="4">
        <v>111.7003</v>
      </c>
      <c r="R365" s="4">
        <v>14.348800000000001</v>
      </c>
      <c r="S365" s="4">
        <v>126</v>
      </c>
      <c r="T365" s="4">
        <v>6528.5884999999998</v>
      </c>
      <c r="W365" s="4">
        <v>0</v>
      </c>
      <c r="X365" s="4">
        <v>0.93730000000000002</v>
      </c>
      <c r="Y365" s="4">
        <v>12.1</v>
      </c>
      <c r="Z365" s="4">
        <v>855</v>
      </c>
      <c r="AA365" s="4">
        <v>885</v>
      </c>
      <c r="AB365" s="4">
        <v>891</v>
      </c>
      <c r="AC365" s="4">
        <v>56</v>
      </c>
      <c r="AD365" s="4">
        <v>6</v>
      </c>
      <c r="AE365" s="4">
        <v>0.14000000000000001</v>
      </c>
      <c r="AF365" s="4">
        <v>990</v>
      </c>
      <c r="AG365" s="4">
        <v>-12</v>
      </c>
      <c r="AH365" s="4">
        <v>13</v>
      </c>
      <c r="AI365" s="4">
        <v>32</v>
      </c>
      <c r="AJ365" s="4">
        <v>190</v>
      </c>
      <c r="AK365" s="4">
        <v>138</v>
      </c>
      <c r="AL365" s="4">
        <v>1.1000000000000001</v>
      </c>
      <c r="AM365" s="4">
        <v>195</v>
      </c>
      <c r="AN365" s="4" t="s">
        <v>155</v>
      </c>
      <c r="AO365" s="4">
        <v>2</v>
      </c>
      <c r="AP365" s="5">
        <v>0.78200231481481486</v>
      </c>
      <c r="AQ365" s="4">
        <v>47.162002999999999</v>
      </c>
      <c r="AR365" s="4">
        <v>-88.481977999999998</v>
      </c>
      <c r="AS365" s="4">
        <v>482.8</v>
      </c>
      <c r="AT365" s="4">
        <v>43.2</v>
      </c>
      <c r="AU365" s="4">
        <v>11</v>
      </c>
      <c r="AV365" s="4">
        <v>9</v>
      </c>
      <c r="AW365" s="4" t="s">
        <v>215</v>
      </c>
      <c r="AX365" s="4">
        <v>1.2756000000000001</v>
      </c>
      <c r="AY365" s="4">
        <v>1.0366</v>
      </c>
      <c r="AZ365" s="4">
        <v>2.0878000000000001</v>
      </c>
      <c r="BA365" s="4">
        <v>14.023</v>
      </c>
      <c r="BB365" s="4">
        <v>12.07</v>
      </c>
      <c r="BC365" s="4">
        <v>0.86</v>
      </c>
      <c r="BD365" s="4">
        <v>17.353999999999999</v>
      </c>
      <c r="BE365" s="4">
        <v>1885.423</v>
      </c>
      <c r="BF365" s="4">
        <v>641.47699999999998</v>
      </c>
      <c r="BG365" s="4">
        <v>3.2839999999999998</v>
      </c>
      <c r="BH365" s="4">
        <v>0.42199999999999999</v>
      </c>
      <c r="BI365" s="4">
        <v>3.706</v>
      </c>
      <c r="BJ365" s="4">
        <v>2.48</v>
      </c>
      <c r="BK365" s="4">
        <v>0.31900000000000001</v>
      </c>
      <c r="BL365" s="4">
        <v>2.7989999999999999</v>
      </c>
      <c r="BM365" s="4">
        <v>45.773600000000002</v>
      </c>
      <c r="BQ365" s="4">
        <v>144.501</v>
      </c>
      <c r="BR365" s="4">
        <v>0.87105999999999995</v>
      </c>
      <c r="BS365" s="4">
        <v>-5</v>
      </c>
      <c r="BT365" s="4">
        <v>0.32034000000000001</v>
      </c>
      <c r="BU365" s="4">
        <v>21.286529000000002</v>
      </c>
      <c r="BV365" s="4">
        <v>6.4708680000000003</v>
      </c>
    </row>
    <row r="366" spans="1:74" x14ac:dyDescent="0.25">
      <c r="A366" s="2">
        <v>42068</v>
      </c>
      <c r="B366" s="3">
        <v>3.1982638888888887E-2</v>
      </c>
      <c r="C366" s="4">
        <v>9.9079999999999995</v>
      </c>
      <c r="D366" s="4">
        <v>6.7285000000000004</v>
      </c>
      <c r="E366" s="4">
        <v>67284.831460000001</v>
      </c>
      <c r="F366" s="4">
        <v>145</v>
      </c>
      <c r="G366" s="4">
        <v>18.899999999999999</v>
      </c>
      <c r="H366" s="4">
        <v>8224.9</v>
      </c>
      <c r="J366" s="4">
        <v>0.9</v>
      </c>
      <c r="K366" s="4">
        <v>0.84360000000000002</v>
      </c>
      <c r="L366" s="4">
        <v>8.3580000000000005</v>
      </c>
      <c r="M366" s="4">
        <v>5.6757999999999997</v>
      </c>
      <c r="N366" s="4">
        <v>122.34520000000001</v>
      </c>
      <c r="O366" s="4">
        <v>15.9026</v>
      </c>
      <c r="P366" s="4">
        <v>138.19999999999999</v>
      </c>
      <c r="Q366" s="4">
        <v>92.383799999999994</v>
      </c>
      <c r="R366" s="4">
        <v>12.0082</v>
      </c>
      <c r="S366" s="4">
        <v>104.4</v>
      </c>
      <c r="T366" s="4">
        <v>8224.8647999999994</v>
      </c>
      <c r="W366" s="4">
        <v>0</v>
      </c>
      <c r="X366" s="4">
        <v>0.75919999999999999</v>
      </c>
      <c r="Y366" s="4">
        <v>12.1</v>
      </c>
      <c r="Z366" s="4">
        <v>855</v>
      </c>
      <c r="AA366" s="4">
        <v>886</v>
      </c>
      <c r="AB366" s="4">
        <v>892</v>
      </c>
      <c r="AC366" s="4">
        <v>56</v>
      </c>
      <c r="AD366" s="4">
        <v>6</v>
      </c>
      <c r="AE366" s="4">
        <v>0.14000000000000001</v>
      </c>
      <c r="AF366" s="4">
        <v>990</v>
      </c>
      <c r="AG366" s="4">
        <v>-12</v>
      </c>
      <c r="AH366" s="4">
        <v>13</v>
      </c>
      <c r="AI366" s="4">
        <v>32</v>
      </c>
      <c r="AJ366" s="4">
        <v>190</v>
      </c>
      <c r="AK366" s="4">
        <v>138</v>
      </c>
      <c r="AL366" s="4">
        <v>1.1000000000000001</v>
      </c>
      <c r="AM366" s="4">
        <v>195</v>
      </c>
      <c r="AN366" s="4" t="s">
        <v>155</v>
      </c>
      <c r="AO366" s="4">
        <v>2</v>
      </c>
      <c r="AP366" s="5">
        <v>0.78200231481481486</v>
      </c>
      <c r="AQ366" s="4">
        <v>47.162151000000001</v>
      </c>
      <c r="AR366" s="4">
        <v>-88.482028</v>
      </c>
      <c r="AS366" s="4">
        <v>482.6</v>
      </c>
      <c r="AT366" s="4">
        <v>43.6</v>
      </c>
      <c r="AU366" s="4">
        <v>11</v>
      </c>
      <c r="AV366" s="4">
        <v>9</v>
      </c>
      <c r="AW366" s="4" t="s">
        <v>215</v>
      </c>
      <c r="AX366" s="4">
        <v>0.94915099999999997</v>
      </c>
      <c r="AY366" s="4">
        <v>1.087712</v>
      </c>
      <c r="AZ366" s="4">
        <v>2.1</v>
      </c>
      <c r="BA366" s="4">
        <v>14.023</v>
      </c>
      <c r="BB366" s="4">
        <v>11.37</v>
      </c>
      <c r="BC366" s="4">
        <v>0.81</v>
      </c>
      <c r="BD366" s="4">
        <v>18.547000000000001</v>
      </c>
      <c r="BE366" s="4">
        <v>1705.41</v>
      </c>
      <c r="BF366" s="4">
        <v>737.11099999999999</v>
      </c>
      <c r="BG366" s="4">
        <v>2.6139999999999999</v>
      </c>
      <c r="BH366" s="4">
        <v>0.34</v>
      </c>
      <c r="BI366" s="4">
        <v>2.9540000000000002</v>
      </c>
      <c r="BJ366" s="4">
        <v>1.974</v>
      </c>
      <c r="BK366" s="4">
        <v>0.25700000000000001</v>
      </c>
      <c r="BL366" s="4">
        <v>2.2309999999999999</v>
      </c>
      <c r="BM366" s="4">
        <v>55.497900000000001</v>
      </c>
      <c r="BQ366" s="4">
        <v>112.637</v>
      </c>
      <c r="BR366" s="4">
        <v>0.98775000000000002</v>
      </c>
      <c r="BS366" s="4">
        <v>-5</v>
      </c>
      <c r="BT366" s="4">
        <v>0.31758500000000001</v>
      </c>
      <c r="BU366" s="4">
        <v>24.13814</v>
      </c>
      <c r="BV366" s="4">
        <v>6.4152170000000002</v>
      </c>
    </row>
    <row r="367" spans="1:74" x14ac:dyDescent="0.25">
      <c r="A367" s="2">
        <v>42068</v>
      </c>
      <c r="B367" s="3">
        <v>3.199421296296296E-2</v>
      </c>
      <c r="C367" s="4">
        <v>10.93</v>
      </c>
      <c r="D367" s="4">
        <v>5.3975</v>
      </c>
      <c r="E367" s="4">
        <v>53974.546240000003</v>
      </c>
      <c r="F367" s="4">
        <v>122</v>
      </c>
      <c r="G367" s="4">
        <v>16.7</v>
      </c>
      <c r="H367" s="4">
        <v>8469.9</v>
      </c>
      <c r="J367" s="4">
        <v>0.82</v>
      </c>
      <c r="K367" s="4">
        <v>0.84809999999999997</v>
      </c>
      <c r="L367" s="4">
        <v>9.2702000000000009</v>
      </c>
      <c r="M367" s="4">
        <v>4.5777000000000001</v>
      </c>
      <c r="N367" s="4">
        <v>103.47199999999999</v>
      </c>
      <c r="O367" s="4">
        <v>14.1638</v>
      </c>
      <c r="P367" s="4">
        <v>117.6</v>
      </c>
      <c r="Q367" s="4">
        <v>78.132499999999993</v>
      </c>
      <c r="R367" s="4">
        <v>10.6952</v>
      </c>
      <c r="S367" s="4">
        <v>88.8</v>
      </c>
      <c r="T367" s="4">
        <v>8469.9081000000006</v>
      </c>
      <c r="W367" s="4">
        <v>0</v>
      </c>
      <c r="X367" s="4">
        <v>0.69799999999999995</v>
      </c>
      <c r="Y367" s="4">
        <v>12.1</v>
      </c>
      <c r="Z367" s="4">
        <v>856</v>
      </c>
      <c r="AA367" s="4">
        <v>887</v>
      </c>
      <c r="AB367" s="4">
        <v>893</v>
      </c>
      <c r="AC367" s="4">
        <v>56</v>
      </c>
      <c r="AD367" s="4">
        <v>6</v>
      </c>
      <c r="AE367" s="4">
        <v>0.14000000000000001</v>
      </c>
      <c r="AF367" s="4">
        <v>990</v>
      </c>
      <c r="AG367" s="4">
        <v>-12</v>
      </c>
      <c r="AH367" s="4">
        <v>13</v>
      </c>
      <c r="AI367" s="4">
        <v>32</v>
      </c>
      <c r="AJ367" s="4">
        <v>190</v>
      </c>
      <c r="AK367" s="4">
        <v>138</v>
      </c>
      <c r="AL367" s="4">
        <v>1</v>
      </c>
      <c r="AM367" s="4">
        <v>195</v>
      </c>
      <c r="AN367" s="4" t="s">
        <v>155</v>
      </c>
      <c r="AO367" s="4">
        <v>2</v>
      </c>
      <c r="AP367" s="5">
        <v>0.7820138888888889</v>
      </c>
      <c r="AQ367" s="4">
        <v>47.162269000000002</v>
      </c>
      <c r="AR367" s="4">
        <v>-88.482184000000004</v>
      </c>
      <c r="AS367" s="4">
        <v>505.9</v>
      </c>
      <c r="AT367" s="4">
        <v>43.6</v>
      </c>
      <c r="AU367" s="4">
        <v>11</v>
      </c>
      <c r="AV367" s="4">
        <v>9</v>
      </c>
      <c r="AW367" s="4" t="s">
        <v>215</v>
      </c>
      <c r="AX367" s="4">
        <v>1.0755760000000001</v>
      </c>
      <c r="AY367" s="4">
        <v>1.275576</v>
      </c>
      <c r="AZ367" s="4">
        <v>2.275576</v>
      </c>
      <c r="BA367" s="4">
        <v>14.023</v>
      </c>
      <c r="BB367" s="4">
        <v>11.74</v>
      </c>
      <c r="BC367" s="4">
        <v>0.84</v>
      </c>
      <c r="BD367" s="4">
        <v>17.905999999999999</v>
      </c>
      <c r="BE367" s="4">
        <v>1912.396</v>
      </c>
      <c r="BF367" s="4">
        <v>601.06100000000004</v>
      </c>
      <c r="BG367" s="4">
        <v>2.2349999999999999</v>
      </c>
      <c r="BH367" s="4">
        <v>0.30599999999999999</v>
      </c>
      <c r="BI367" s="4">
        <v>2.5409999999999999</v>
      </c>
      <c r="BJ367" s="4">
        <v>1.6879999999999999</v>
      </c>
      <c r="BK367" s="4">
        <v>0.23100000000000001</v>
      </c>
      <c r="BL367" s="4">
        <v>1.919</v>
      </c>
      <c r="BM367" s="4">
        <v>57.781500000000001</v>
      </c>
      <c r="BQ367" s="4">
        <v>104.694</v>
      </c>
      <c r="BR367" s="4">
        <v>0.99917299999999998</v>
      </c>
      <c r="BS367" s="4">
        <v>-5</v>
      </c>
      <c r="BT367" s="4">
        <v>0.31617099999999998</v>
      </c>
      <c r="BU367" s="4">
        <v>24.417286000000001</v>
      </c>
      <c r="BV367" s="4">
        <v>6.3866509999999996</v>
      </c>
    </row>
    <row r="368" spans="1:74" x14ac:dyDescent="0.25">
      <c r="A368" s="2">
        <v>42068</v>
      </c>
      <c r="B368" s="3">
        <v>3.2005787037037034E-2</v>
      </c>
      <c r="C368" s="4">
        <v>12.367000000000001</v>
      </c>
      <c r="D368" s="4">
        <v>2.5070999999999999</v>
      </c>
      <c r="E368" s="4">
        <v>25071.35266</v>
      </c>
      <c r="F368" s="4">
        <v>112.9</v>
      </c>
      <c r="G368" s="4">
        <v>16.8</v>
      </c>
      <c r="H368" s="4">
        <v>5062.5</v>
      </c>
      <c r="J368" s="4">
        <v>0.8</v>
      </c>
      <c r="K368" s="4">
        <v>0.8669</v>
      </c>
      <c r="L368" s="4">
        <v>10.720800000000001</v>
      </c>
      <c r="M368" s="4">
        <v>2.1735000000000002</v>
      </c>
      <c r="N368" s="4">
        <v>97.854799999999997</v>
      </c>
      <c r="O368" s="4">
        <v>14.531000000000001</v>
      </c>
      <c r="P368" s="4">
        <v>112.4</v>
      </c>
      <c r="Q368" s="4">
        <v>73.902600000000007</v>
      </c>
      <c r="R368" s="4">
        <v>10.9742</v>
      </c>
      <c r="S368" s="4">
        <v>84.9</v>
      </c>
      <c r="T368" s="4">
        <v>5062.4512999999997</v>
      </c>
      <c r="W368" s="4">
        <v>0</v>
      </c>
      <c r="X368" s="4">
        <v>0.69350000000000001</v>
      </c>
      <c r="Y368" s="4">
        <v>12.1</v>
      </c>
      <c r="Z368" s="4">
        <v>856</v>
      </c>
      <c r="AA368" s="4">
        <v>887</v>
      </c>
      <c r="AB368" s="4">
        <v>892</v>
      </c>
      <c r="AC368" s="4">
        <v>56.4</v>
      </c>
      <c r="AD368" s="4">
        <v>6.04</v>
      </c>
      <c r="AE368" s="4">
        <v>0.14000000000000001</v>
      </c>
      <c r="AF368" s="4">
        <v>990</v>
      </c>
      <c r="AG368" s="4">
        <v>-12</v>
      </c>
      <c r="AH368" s="4">
        <v>13</v>
      </c>
      <c r="AI368" s="4">
        <v>32</v>
      </c>
      <c r="AJ368" s="4">
        <v>190</v>
      </c>
      <c r="AK368" s="4">
        <v>138</v>
      </c>
      <c r="AL368" s="4">
        <v>1.1000000000000001</v>
      </c>
      <c r="AM368" s="4">
        <v>195</v>
      </c>
      <c r="AN368" s="4" t="s">
        <v>155</v>
      </c>
      <c r="AO368" s="4">
        <v>2</v>
      </c>
      <c r="AP368" s="5">
        <v>0.78202546296296294</v>
      </c>
      <c r="AQ368" s="4">
        <v>47.162415000000003</v>
      </c>
      <c r="AR368" s="4">
        <v>-88.482335000000006</v>
      </c>
      <c r="AS368" s="4">
        <v>507.9</v>
      </c>
      <c r="AT368" s="4">
        <v>44.3</v>
      </c>
      <c r="AU368" s="4">
        <v>11</v>
      </c>
      <c r="AV368" s="4">
        <v>9</v>
      </c>
      <c r="AW368" s="4" t="s">
        <v>215</v>
      </c>
      <c r="AX368" s="4">
        <v>1.1878</v>
      </c>
      <c r="AY368" s="4">
        <v>1.3877999999999999</v>
      </c>
      <c r="AZ368" s="4">
        <v>2.3877999999999999</v>
      </c>
      <c r="BA368" s="4">
        <v>14.023</v>
      </c>
      <c r="BB368" s="4">
        <v>13.48</v>
      </c>
      <c r="BC368" s="4">
        <v>0.96</v>
      </c>
      <c r="BD368" s="4">
        <v>15.353</v>
      </c>
      <c r="BE368" s="4">
        <v>2425.9949999999999</v>
      </c>
      <c r="BF368" s="4">
        <v>313.03399999999999</v>
      </c>
      <c r="BG368" s="4">
        <v>2.319</v>
      </c>
      <c r="BH368" s="4">
        <v>0.34399999999999997</v>
      </c>
      <c r="BI368" s="4">
        <v>2.6629999999999998</v>
      </c>
      <c r="BJ368" s="4">
        <v>1.7509999999999999</v>
      </c>
      <c r="BK368" s="4">
        <v>0.26</v>
      </c>
      <c r="BL368" s="4">
        <v>2.0110000000000001</v>
      </c>
      <c r="BM368" s="4">
        <v>37.883099999999999</v>
      </c>
      <c r="BQ368" s="4">
        <v>114.111</v>
      </c>
      <c r="BR368" s="4">
        <v>0.85216199999999998</v>
      </c>
      <c r="BS368" s="4">
        <v>-5</v>
      </c>
      <c r="BT368" s="4">
        <v>0.31334200000000001</v>
      </c>
      <c r="BU368" s="4">
        <v>20.824712999999999</v>
      </c>
      <c r="BV368" s="4">
        <v>6.3295149999999998</v>
      </c>
    </row>
    <row r="369" spans="1:74" x14ac:dyDescent="0.25">
      <c r="A369" s="2">
        <v>42068</v>
      </c>
      <c r="B369" s="3">
        <v>3.2017361111111108E-2</v>
      </c>
      <c r="C369" s="4">
        <v>13.164999999999999</v>
      </c>
      <c r="D369" s="4">
        <v>1.2635000000000001</v>
      </c>
      <c r="E369" s="4">
        <v>12634.820680000001</v>
      </c>
      <c r="F369" s="4">
        <v>100</v>
      </c>
      <c r="G369" s="4">
        <v>29</v>
      </c>
      <c r="H369" s="4">
        <v>2433.1999999999998</v>
      </c>
      <c r="J369" s="4">
        <v>0.7</v>
      </c>
      <c r="K369" s="4">
        <v>0.87429999999999997</v>
      </c>
      <c r="L369" s="4">
        <v>11.510300000000001</v>
      </c>
      <c r="M369" s="4">
        <v>1.1047</v>
      </c>
      <c r="N369" s="4">
        <v>87.4</v>
      </c>
      <c r="O369" s="4">
        <v>25.3504</v>
      </c>
      <c r="P369" s="4">
        <v>112.8</v>
      </c>
      <c r="Q369" s="4">
        <v>66.021600000000007</v>
      </c>
      <c r="R369" s="4">
        <v>19.1496</v>
      </c>
      <c r="S369" s="4">
        <v>85.2</v>
      </c>
      <c r="T369" s="4">
        <v>2433.1707999999999</v>
      </c>
      <c r="W369" s="4">
        <v>0</v>
      </c>
      <c r="X369" s="4">
        <v>0.61199999999999999</v>
      </c>
      <c r="Y369" s="4">
        <v>12</v>
      </c>
      <c r="Z369" s="4">
        <v>855</v>
      </c>
      <c r="AA369" s="4">
        <v>886</v>
      </c>
      <c r="AB369" s="4">
        <v>891</v>
      </c>
      <c r="AC369" s="4">
        <v>57</v>
      </c>
      <c r="AD369" s="4">
        <v>6.1</v>
      </c>
      <c r="AE369" s="4">
        <v>0.14000000000000001</v>
      </c>
      <c r="AF369" s="4">
        <v>990</v>
      </c>
      <c r="AG369" s="4">
        <v>-12</v>
      </c>
      <c r="AH369" s="4">
        <v>13</v>
      </c>
      <c r="AI369" s="4">
        <v>32</v>
      </c>
      <c r="AJ369" s="4">
        <v>190</v>
      </c>
      <c r="AK369" s="4">
        <v>138</v>
      </c>
      <c r="AL369" s="4">
        <v>1.1000000000000001</v>
      </c>
      <c r="AM369" s="4">
        <v>195</v>
      </c>
      <c r="AN369" s="4" t="s">
        <v>155</v>
      </c>
      <c r="AO369" s="4">
        <v>2</v>
      </c>
      <c r="AP369" s="5">
        <v>0.78203703703703698</v>
      </c>
      <c r="AQ369" s="4">
        <v>47.162466999999999</v>
      </c>
      <c r="AR369" s="4">
        <v>-88.482662000000005</v>
      </c>
      <c r="AS369" s="4">
        <v>518.6</v>
      </c>
      <c r="AT369" s="4">
        <v>44.4</v>
      </c>
      <c r="AU369" s="4">
        <v>11</v>
      </c>
      <c r="AV369" s="4">
        <v>9</v>
      </c>
      <c r="AW369" s="4" t="s">
        <v>215</v>
      </c>
      <c r="AX369" s="4">
        <v>1.4634</v>
      </c>
      <c r="AY369" s="4">
        <v>1.0488</v>
      </c>
      <c r="AZ369" s="4">
        <v>2.4878</v>
      </c>
      <c r="BA369" s="4">
        <v>14.023</v>
      </c>
      <c r="BB369" s="4">
        <v>14.31</v>
      </c>
      <c r="BC369" s="4">
        <v>1.02</v>
      </c>
      <c r="BD369" s="4">
        <v>14.372999999999999</v>
      </c>
      <c r="BE369" s="4">
        <v>2714.8620000000001</v>
      </c>
      <c r="BF369" s="4">
        <v>165.83799999999999</v>
      </c>
      <c r="BG369" s="4">
        <v>2.1589999999999998</v>
      </c>
      <c r="BH369" s="4">
        <v>0.626</v>
      </c>
      <c r="BI369" s="4">
        <v>2.7850000000000001</v>
      </c>
      <c r="BJ369" s="4">
        <v>1.631</v>
      </c>
      <c r="BK369" s="4">
        <v>0.47299999999999998</v>
      </c>
      <c r="BL369" s="4">
        <v>2.1040000000000001</v>
      </c>
      <c r="BM369" s="4">
        <v>18.978200000000001</v>
      </c>
      <c r="BQ369" s="4">
        <v>104.96299999999999</v>
      </c>
      <c r="BR369" s="4">
        <v>0.65053499999999997</v>
      </c>
      <c r="BS369" s="4">
        <v>-5</v>
      </c>
      <c r="BT369" s="4">
        <v>0.311415</v>
      </c>
      <c r="BU369" s="4">
        <v>15.897449</v>
      </c>
      <c r="BV369" s="4">
        <v>6.2905829999999998</v>
      </c>
    </row>
    <row r="370" spans="1:74" x14ac:dyDescent="0.25">
      <c r="A370" s="2">
        <v>42068</v>
      </c>
      <c r="B370" s="3">
        <v>3.2028935185185188E-2</v>
      </c>
      <c r="C370" s="4">
        <v>13.359</v>
      </c>
      <c r="D370" s="4">
        <v>1.2298</v>
      </c>
      <c r="E370" s="4">
        <v>12297.944729999999</v>
      </c>
      <c r="F370" s="4">
        <v>100.8</v>
      </c>
      <c r="G370" s="4">
        <v>118.3</v>
      </c>
      <c r="H370" s="4">
        <v>3070.3</v>
      </c>
      <c r="J370" s="4">
        <v>0.7</v>
      </c>
      <c r="K370" s="4">
        <v>0.87250000000000005</v>
      </c>
      <c r="L370" s="4">
        <v>11.656700000000001</v>
      </c>
      <c r="M370" s="4">
        <v>1.0730999999999999</v>
      </c>
      <c r="N370" s="4">
        <v>87.968299999999999</v>
      </c>
      <c r="O370" s="4">
        <v>103.1803</v>
      </c>
      <c r="P370" s="4">
        <v>191.1</v>
      </c>
      <c r="Q370" s="4">
        <v>66.450900000000004</v>
      </c>
      <c r="R370" s="4">
        <v>77.941900000000004</v>
      </c>
      <c r="S370" s="4">
        <v>144.4</v>
      </c>
      <c r="T370" s="4">
        <v>3070.3416000000002</v>
      </c>
      <c r="W370" s="4">
        <v>0</v>
      </c>
      <c r="X370" s="4">
        <v>0.61080000000000001</v>
      </c>
      <c r="Y370" s="4">
        <v>12.1</v>
      </c>
      <c r="Z370" s="4">
        <v>854</v>
      </c>
      <c r="AA370" s="4">
        <v>885</v>
      </c>
      <c r="AB370" s="4">
        <v>890</v>
      </c>
      <c r="AC370" s="4">
        <v>57</v>
      </c>
      <c r="AD370" s="4">
        <v>6.1</v>
      </c>
      <c r="AE370" s="4">
        <v>0.14000000000000001</v>
      </c>
      <c r="AF370" s="4">
        <v>990</v>
      </c>
      <c r="AG370" s="4">
        <v>-12</v>
      </c>
      <c r="AH370" s="4">
        <v>13</v>
      </c>
      <c r="AI370" s="4">
        <v>32</v>
      </c>
      <c r="AJ370" s="4">
        <v>190</v>
      </c>
      <c r="AK370" s="4">
        <v>138</v>
      </c>
      <c r="AL370" s="4">
        <v>1.2</v>
      </c>
      <c r="AM370" s="4">
        <v>195</v>
      </c>
      <c r="AN370" s="4" t="s">
        <v>155</v>
      </c>
      <c r="AO370" s="4">
        <v>2</v>
      </c>
      <c r="AP370" s="5">
        <v>0.78204861111111112</v>
      </c>
      <c r="AQ370" s="4">
        <v>47.162602</v>
      </c>
      <c r="AR370" s="4">
        <v>-88.482819000000006</v>
      </c>
      <c r="AS370" s="4">
        <v>520.20000000000005</v>
      </c>
      <c r="AT370" s="4">
        <v>44.2</v>
      </c>
      <c r="AU370" s="4">
        <v>11</v>
      </c>
      <c r="AV370" s="4">
        <v>9</v>
      </c>
      <c r="AW370" s="4" t="s">
        <v>215</v>
      </c>
      <c r="AX370" s="4">
        <v>0.97319999999999995</v>
      </c>
      <c r="AY370" s="4">
        <v>1.0878000000000001</v>
      </c>
      <c r="AZ370" s="4">
        <v>2.1488</v>
      </c>
      <c r="BA370" s="4">
        <v>14.023</v>
      </c>
      <c r="BB370" s="4">
        <v>14.1</v>
      </c>
      <c r="BC370" s="4">
        <v>1.01</v>
      </c>
      <c r="BD370" s="4">
        <v>14.606999999999999</v>
      </c>
      <c r="BE370" s="4">
        <v>2711.6419999999998</v>
      </c>
      <c r="BF370" s="4">
        <v>158.875</v>
      </c>
      <c r="BG370" s="4">
        <v>2.1429999999999998</v>
      </c>
      <c r="BH370" s="4">
        <v>2.5139999999999998</v>
      </c>
      <c r="BI370" s="4">
        <v>4.657</v>
      </c>
      <c r="BJ370" s="4">
        <v>1.619</v>
      </c>
      <c r="BK370" s="4">
        <v>1.899</v>
      </c>
      <c r="BL370" s="4">
        <v>3.5179999999999998</v>
      </c>
      <c r="BM370" s="4">
        <v>23.6191</v>
      </c>
      <c r="BQ370" s="4">
        <v>103.31</v>
      </c>
      <c r="BR370" s="4">
        <v>0.66876000000000002</v>
      </c>
      <c r="BS370" s="4">
        <v>-5</v>
      </c>
      <c r="BT370" s="4">
        <v>0.31034</v>
      </c>
      <c r="BU370" s="4">
        <v>16.342822999999999</v>
      </c>
      <c r="BV370" s="4">
        <v>6.2688680000000003</v>
      </c>
    </row>
    <row r="371" spans="1:74" x14ac:dyDescent="0.25">
      <c r="A371" s="2">
        <v>42068</v>
      </c>
      <c r="B371" s="3">
        <v>3.2040509259259262E-2</v>
      </c>
      <c r="C371" s="4">
        <v>13.442</v>
      </c>
      <c r="D371" s="4">
        <v>1.3886000000000001</v>
      </c>
      <c r="E371" s="4">
        <v>13885.80853</v>
      </c>
      <c r="F371" s="4">
        <v>137</v>
      </c>
      <c r="G371" s="4">
        <v>143.19999999999999</v>
      </c>
      <c r="H371" s="4">
        <v>3616.4</v>
      </c>
      <c r="J371" s="4">
        <v>0.7</v>
      </c>
      <c r="K371" s="4">
        <v>0.87</v>
      </c>
      <c r="L371" s="4">
        <v>11.6944</v>
      </c>
      <c r="M371" s="4">
        <v>1.208</v>
      </c>
      <c r="N371" s="4">
        <v>119.1979</v>
      </c>
      <c r="O371" s="4">
        <v>124.5937</v>
      </c>
      <c r="P371" s="4">
        <v>243.8</v>
      </c>
      <c r="Q371" s="4">
        <v>90.041499999999999</v>
      </c>
      <c r="R371" s="4">
        <v>94.117500000000007</v>
      </c>
      <c r="S371" s="4">
        <v>184.2</v>
      </c>
      <c r="T371" s="4">
        <v>3616.4267</v>
      </c>
      <c r="W371" s="4">
        <v>0</v>
      </c>
      <c r="X371" s="4">
        <v>0.60899999999999999</v>
      </c>
      <c r="Y371" s="4">
        <v>12.1</v>
      </c>
      <c r="Z371" s="4">
        <v>854</v>
      </c>
      <c r="AA371" s="4">
        <v>885</v>
      </c>
      <c r="AB371" s="4">
        <v>890</v>
      </c>
      <c r="AC371" s="4">
        <v>57</v>
      </c>
      <c r="AD371" s="4">
        <v>6.1</v>
      </c>
      <c r="AE371" s="4">
        <v>0.14000000000000001</v>
      </c>
      <c r="AF371" s="4">
        <v>990</v>
      </c>
      <c r="AG371" s="4">
        <v>-12</v>
      </c>
      <c r="AH371" s="4">
        <v>13</v>
      </c>
      <c r="AI371" s="4">
        <v>32</v>
      </c>
      <c r="AJ371" s="4">
        <v>190</v>
      </c>
      <c r="AK371" s="4">
        <v>138</v>
      </c>
      <c r="AL371" s="4">
        <v>1.2</v>
      </c>
      <c r="AM371" s="4">
        <v>195</v>
      </c>
      <c r="AN371" s="4" t="s">
        <v>155</v>
      </c>
      <c r="AO371" s="4">
        <v>2</v>
      </c>
      <c r="AP371" s="5">
        <v>0.78206018518518527</v>
      </c>
      <c r="AQ371" s="4">
        <v>47.161344999999997</v>
      </c>
      <c r="AR371" s="4">
        <v>-88.485720999999998</v>
      </c>
      <c r="AS371" s="4">
        <v>538.6</v>
      </c>
      <c r="AT371" s="4">
        <v>43</v>
      </c>
      <c r="AU371" s="4">
        <v>11</v>
      </c>
      <c r="AV371" s="4">
        <v>9</v>
      </c>
      <c r="AW371" s="4" t="s">
        <v>215</v>
      </c>
      <c r="AX371" s="4">
        <v>0.98780000000000001</v>
      </c>
      <c r="AY371" s="4">
        <v>1.1878</v>
      </c>
      <c r="AZ371" s="4">
        <v>2.1878000000000002</v>
      </c>
      <c r="BA371" s="4">
        <v>14.023</v>
      </c>
      <c r="BB371" s="4">
        <v>13.81</v>
      </c>
      <c r="BC371" s="4">
        <v>0.98</v>
      </c>
      <c r="BD371" s="4">
        <v>14.945</v>
      </c>
      <c r="BE371" s="4">
        <v>2673.6469999999999</v>
      </c>
      <c r="BF371" s="4">
        <v>175.78700000000001</v>
      </c>
      <c r="BG371" s="4">
        <v>2.8540000000000001</v>
      </c>
      <c r="BH371" s="4">
        <v>2.9830000000000001</v>
      </c>
      <c r="BI371" s="4">
        <v>5.8369999999999997</v>
      </c>
      <c r="BJ371" s="4">
        <v>2.1560000000000001</v>
      </c>
      <c r="BK371" s="4">
        <v>2.2530000000000001</v>
      </c>
      <c r="BL371" s="4">
        <v>4.4089999999999998</v>
      </c>
      <c r="BM371" s="4">
        <v>27.341699999999999</v>
      </c>
      <c r="BQ371" s="4">
        <v>101.236</v>
      </c>
      <c r="BR371" s="4">
        <v>0.74345499999999998</v>
      </c>
      <c r="BS371" s="4">
        <v>-5</v>
      </c>
      <c r="BT371" s="4">
        <v>0.306755</v>
      </c>
      <c r="BU371" s="4">
        <v>18.168182000000002</v>
      </c>
      <c r="BV371" s="4">
        <v>6.1964509999999997</v>
      </c>
    </row>
    <row r="372" spans="1:74" x14ac:dyDescent="0.25">
      <c r="A372" s="2">
        <v>42068</v>
      </c>
      <c r="B372" s="3">
        <v>3.2052083333333335E-2</v>
      </c>
      <c r="C372" s="4">
        <v>13.45</v>
      </c>
      <c r="D372" s="4">
        <v>1.1657</v>
      </c>
      <c r="E372" s="4">
        <v>11657.33108</v>
      </c>
      <c r="F372" s="4">
        <v>175.9</v>
      </c>
      <c r="G372" s="4">
        <v>75.7</v>
      </c>
      <c r="H372" s="4">
        <v>3550.7</v>
      </c>
      <c r="J372" s="4">
        <v>0.72</v>
      </c>
      <c r="K372" s="4">
        <v>0.87190000000000001</v>
      </c>
      <c r="L372" s="4">
        <v>11.7277</v>
      </c>
      <c r="M372" s="4">
        <v>1.0165</v>
      </c>
      <c r="N372" s="4">
        <v>153.381</v>
      </c>
      <c r="O372" s="4">
        <v>66.018699999999995</v>
      </c>
      <c r="P372" s="4">
        <v>219.4</v>
      </c>
      <c r="Q372" s="4">
        <v>115.8633</v>
      </c>
      <c r="R372" s="4">
        <v>49.870199999999997</v>
      </c>
      <c r="S372" s="4">
        <v>165.7</v>
      </c>
      <c r="T372" s="4">
        <v>3550.6801999999998</v>
      </c>
      <c r="W372" s="4">
        <v>0</v>
      </c>
      <c r="X372" s="4">
        <v>0.62560000000000004</v>
      </c>
      <c r="Y372" s="4">
        <v>12</v>
      </c>
      <c r="Z372" s="4">
        <v>854</v>
      </c>
      <c r="AA372" s="4">
        <v>884</v>
      </c>
      <c r="AB372" s="4">
        <v>890</v>
      </c>
      <c r="AC372" s="4">
        <v>57</v>
      </c>
      <c r="AD372" s="4">
        <v>6.1</v>
      </c>
      <c r="AE372" s="4">
        <v>0.14000000000000001</v>
      </c>
      <c r="AF372" s="4">
        <v>990</v>
      </c>
      <c r="AG372" s="4">
        <v>-12</v>
      </c>
      <c r="AH372" s="4">
        <v>13</v>
      </c>
      <c r="AI372" s="4">
        <v>32</v>
      </c>
      <c r="AJ372" s="4">
        <v>190</v>
      </c>
      <c r="AK372" s="4">
        <v>138</v>
      </c>
      <c r="AL372" s="4">
        <v>1.1000000000000001</v>
      </c>
      <c r="AM372" s="4">
        <v>195</v>
      </c>
      <c r="AN372" s="4" t="s">
        <v>155</v>
      </c>
      <c r="AO372" s="4">
        <v>2</v>
      </c>
      <c r="AP372" s="5">
        <v>0.78208333333333335</v>
      </c>
      <c r="AQ372" s="4">
        <v>47.161168000000004</v>
      </c>
      <c r="AR372" s="4">
        <v>-88.486121999999995</v>
      </c>
      <c r="AS372" s="4">
        <v>541.20000000000005</v>
      </c>
      <c r="AT372" s="4">
        <v>42.8</v>
      </c>
      <c r="AU372" s="4">
        <v>11</v>
      </c>
      <c r="AV372" s="4">
        <v>9</v>
      </c>
      <c r="AW372" s="4" t="s">
        <v>215</v>
      </c>
      <c r="AX372" s="4">
        <v>1.0878000000000001</v>
      </c>
      <c r="AY372" s="4">
        <v>1.2878000000000001</v>
      </c>
      <c r="AZ372" s="4">
        <v>2.2000000000000002</v>
      </c>
      <c r="BA372" s="4">
        <v>14.023</v>
      </c>
      <c r="BB372" s="4">
        <v>14.03</v>
      </c>
      <c r="BC372" s="4">
        <v>1</v>
      </c>
      <c r="BD372" s="4">
        <v>14.686</v>
      </c>
      <c r="BE372" s="4">
        <v>2715.116</v>
      </c>
      <c r="BF372" s="4">
        <v>149.77600000000001</v>
      </c>
      <c r="BG372" s="4">
        <v>3.7189999999999999</v>
      </c>
      <c r="BH372" s="4">
        <v>1.601</v>
      </c>
      <c r="BI372" s="4">
        <v>5.319</v>
      </c>
      <c r="BJ372" s="4">
        <v>2.8090000000000002</v>
      </c>
      <c r="BK372" s="4">
        <v>1.2090000000000001</v>
      </c>
      <c r="BL372" s="4">
        <v>4.0179999999999998</v>
      </c>
      <c r="BM372" s="4">
        <v>27.183599999999998</v>
      </c>
      <c r="BQ372" s="4">
        <v>105.315</v>
      </c>
      <c r="BR372" s="4">
        <v>0.73871500000000001</v>
      </c>
      <c r="BS372" s="4">
        <v>-5</v>
      </c>
      <c r="BT372" s="4">
        <v>0.30458499999999999</v>
      </c>
      <c r="BU372" s="4">
        <v>18.052347999999999</v>
      </c>
      <c r="BV372" s="4">
        <v>6.1526170000000002</v>
      </c>
    </row>
    <row r="373" spans="1:74" x14ac:dyDescent="0.25">
      <c r="A373" s="2">
        <v>42068</v>
      </c>
      <c r="B373" s="3">
        <v>3.2063657407407409E-2</v>
      </c>
      <c r="C373" s="4">
        <v>12.897</v>
      </c>
      <c r="D373" s="4">
        <v>0.4647</v>
      </c>
      <c r="E373" s="4">
        <v>4647.1959459999998</v>
      </c>
      <c r="F373" s="4">
        <v>214.7</v>
      </c>
      <c r="G373" s="4">
        <v>86.5</v>
      </c>
      <c r="H373" s="4">
        <v>2061</v>
      </c>
      <c r="J373" s="4">
        <v>0.8</v>
      </c>
      <c r="K373" s="4">
        <v>0.88380000000000003</v>
      </c>
      <c r="L373" s="4">
        <v>11.3986</v>
      </c>
      <c r="M373" s="4">
        <v>0.41070000000000001</v>
      </c>
      <c r="N373" s="4">
        <v>189.76840000000001</v>
      </c>
      <c r="O373" s="4">
        <v>76.427400000000006</v>
      </c>
      <c r="P373" s="4">
        <v>266.2</v>
      </c>
      <c r="Q373" s="4">
        <v>143.3502</v>
      </c>
      <c r="R373" s="4">
        <v>57.732900000000001</v>
      </c>
      <c r="S373" s="4">
        <v>201.1</v>
      </c>
      <c r="T373" s="4">
        <v>2060.9659999999999</v>
      </c>
      <c r="W373" s="4">
        <v>0</v>
      </c>
      <c r="X373" s="4">
        <v>0.70709999999999995</v>
      </c>
      <c r="Y373" s="4">
        <v>12.1</v>
      </c>
      <c r="Z373" s="4">
        <v>853</v>
      </c>
      <c r="AA373" s="4">
        <v>884</v>
      </c>
      <c r="AB373" s="4">
        <v>889</v>
      </c>
      <c r="AC373" s="4">
        <v>57</v>
      </c>
      <c r="AD373" s="4">
        <v>6.1</v>
      </c>
      <c r="AE373" s="4">
        <v>0.14000000000000001</v>
      </c>
      <c r="AF373" s="4">
        <v>990</v>
      </c>
      <c r="AG373" s="4">
        <v>-12</v>
      </c>
      <c r="AH373" s="4">
        <v>13</v>
      </c>
      <c r="AI373" s="4">
        <v>32</v>
      </c>
      <c r="AJ373" s="4">
        <v>190</v>
      </c>
      <c r="AK373" s="4">
        <v>138</v>
      </c>
      <c r="AL373" s="4">
        <v>1.2</v>
      </c>
      <c r="AM373" s="4">
        <v>195</v>
      </c>
      <c r="AN373" s="4" t="s">
        <v>155</v>
      </c>
      <c r="AO373" s="4">
        <v>2</v>
      </c>
      <c r="AP373" s="5">
        <v>0.78208333333333335</v>
      </c>
      <c r="AQ373" s="4">
        <v>47.161257999999997</v>
      </c>
      <c r="AR373" s="4">
        <v>-88.486289999999997</v>
      </c>
      <c r="AS373" s="4">
        <v>685.3</v>
      </c>
      <c r="AT373" s="4">
        <v>43.4</v>
      </c>
      <c r="AU373" s="4">
        <v>11</v>
      </c>
      <c r="AV373" s="4">
        <v>9</v>
      </c>
      <c r="AW373" s="4" t="s">
        <v>215</v>
      </c>
      <c r="AX373" s="4">
        <v>1.1878</v>
      </c>
      <c r="AY373" s="4">
        <v>1.3</v>
      </c>
      <c r="AZ373" s="4">
        <v>2.2877999999999998</v>
      </c>
      <c r="BA373" s="4">
        <v>14.023</v>
      </c>
      <c r="BB373" s="4">
        <v>15.51</v>
      </c>
      <c r="BC373" s="4">
        <v>1.1100000000000001</v>
      </c>
      <c r="BD373" s="4">
        <v>13.145</v>
      </c>
      <c r="BE373" s="4">
        <v>2877.7779999999998</v>
      </c>
      <c r="BF373" s="4">
        <v>65.998999999999995</v>
      </c>
      <c r="BG373" s="4">
        <v>5.0170000000000003</v>
      </c>
      <c r="BH373" s="4">
        <v>2.0209999999999999</v>
      </c>
      <c r="BI373" s="4">
        <v>7.0380000000000003</v>
      </c>
      <c r="BJ373" s="4">
        <v>3.79</v>
      </c>
      <c r="BK373" s="4">
        <v>1.526</v>
      </c>
      <c r="BL373" s="4">
        <v>5.3159999999999998</v>
      </c>
      <c r="BM373" s="4">
        <v>17.206600000000002</v>
      </c>
      <c r="BQ373" s="4">
        <v>129.79499999999999</v>
      </c>
      <c r="BR373" s="4">
        <v>0.63438499999999998</v>
      </c>
      <c r="BS373" s="4">
        <v>-5</v>
      </c>
      <c r="BT373" s="4">
        <v>0.302755</v>
      </c>
      <c r="BU373" s="4">
        <v>15.502784</v>
      </c>
      <c r="BV373" s="4">
        <v>6.1156509999999997</v>
      </c>
    </row>
    <row r="374" spans="1:74" x14ac:dyDescent="0.25">
      <c r="A374" s="2">
        <v>42068</v>
      </c>
      <c r="B374" s="3">
        <v>3.2075231481481482E-2</v>
      </c>
      <c r="C374" s="4">
        <v>12.099</v>
      </c>
      <c r="D374" s="4">
        <v>0.19650000000000001</v>
      </c>
      <c r="E374" s="4">
        <v>1964.6836479999999</v>
      </c>
      <c r="F374" s="4">
        <v>224.3</v>
      </c>
      <c r="G374" s="4">
        <v>110.4</v>
      </c>
      <c r="H374" s="4">
        <v>978.1</v>
      </c>
      <c r="J374" s="4">
        <v>0.8</v>
      </c>
      <c r="K374" s="4">
        <v>0.89349999999999996</v>
      </c>
      <c r="L374" s="4">
        <v>10.81</v>
      </c>
      <c r="M374" s="4">
        <v>0.17549999999999999</v>
      </c>
      <c r="N374" s="4">
        <v>200.43860000000001</v>
      </c>
      <c r="O374" s="4">
        <v>98.683400000000006</v>
      </c>
      <c r="P374" s="4">
        <v>299.10000000000002</v>
      </c>
      <c r="Q374" s="4">
        <v>151.41040000000001</v>
      </c>
      <c r="R374" s="4">
        <v>74.544899999999998</v>
      </c>
      <c r="S374" s="4">
        <v>226</v>
      </c>
      <c r="T374" s="4">
        <v>978.05499999999995</v>
      </c>
      <c r="W374" s="4">
        <v>0</v>
      </c>
      <c r="X374" s="4">
        <v>0.71479999999999999</v>
      </c>
      <c r="Y374" s="4">
        <v>12</v>
      </c>
      <c r="Z374" s="4">
        <v>853</v>
      </c>
      <c r="AA374" s="4">
        <v>884</v>
      </c>
      <c r="AB374" s="4">
        <v>889</v>
      </c>
      <c r="AC374" s="4">
        <v>57</v>
      </c>
      <c r="AD374" s="4">
        <v>6.1</v>
      </c>
      <c r="AE374" s="4">
        <v>0.14000000000000001</v>
      </c>
      <c r="AF374" s="4">
        <v>990</v>
      </c>
      <c r="AG374" s="4">
        <v>-12</v>
      </c>
      <c r="AH374" s="4">
        <v>13</v>
      </c>
      <c r="AI374" s="4">
        <v>32</v>
      </c>
      <c r="AJ374" s="4">
        <v>190</v>
      </c>
      <c r="AK374" s="4">
        <v>138</v>
      </c>
      <c r="AL374" s="4">
        <v>1.1000000000000001</v>
      </c>
      <c r="AM374" s="4">
        <v>195</v>
      </c>
      <c r="AN374" s="4" t="s">
        <v>155</v>
      </c>
      <c r="AO374" s="4">
        <v>2</v>
      </c>
      <c r="AP374" s="5">
        <v>0.78209490740740739</v>
      </c>
      <c r="AQ374" s="4">
        <v>47.162191999999997</v>
      </c>
      <c r="AR374" s="4">
        <v>-88.484718999999998</v>
      </c>
      <c r="AS374" s="4">
        <v>695.2</v>
      </c>
      <c r="AT374" s="4">
        <v>43.5</v>
      </c>
      <c r="AU374" s="4">
        <v>11</v>
      </c>
      <c r="AV374" s="4">
        <v>9</v>
      </c>
      <c r="AW374" s="4" t="s">
        <v>215</v>
      </c>
      <c r="AX374" s="4">
        <v>1.0244</v>
      </c>
      <c r="AY374" s="4">
        <v>1.3877999999999999</v>
      </c>
      <c r="AZ374" s="4">
        <v>2.0366</v>
      </c>
      <c r="BA374" s="4">
        <v>14.023</v>
      </c>
      <c r="BB374" s="4">
        <v>16.96</v>
      </c>
      <c r="BC374" s="4">
        <v>1.21</v>
      </c>
      <c r="BD374" s="4">
        <v>11.92</v>
      </c>
      <c r="BE374" s="4">
        <v>2959.5320000000002</v>
      </c>
      <c r="BF374" s="4">
        <v>30.588999999999999</v>
      </c>
      <c r="BG374" s="4">
        <v>5.7469999999999999</v>
      </c>
      <c r="BH374" s="4">
        <v>2.8290000000000002</v>
      </c>
      <c r="BI374" s="4">
        <v>8.5760000000000005</v>
      </c>
      <c r="BJ374" s="4">
        <v>4.3410000000000002</v>
      </c>
      <c r="BK374" s="4">
        <v>2.137</v>
      </c>
      <c r="BL374" s="4">
        <v>6.4779999999999998</v>
      </c>
      <c r="BM374" s="4">
        <v>8.8547999999999991</v>
      </c>
      <c r="BQ374" s="4">
        <v>142.292</v>
      </c>
      <c r="BR374" s="4">
        <v>0.44883499999999998</v>
      </c>
      <c r="BS374" s="4">
        <v>-5</v>
      </c>
      <c r="BT374" s="4">
        <v>0.30016999999999999</v>
      </c>
      <c r="BU374" s="4">
        <v>10.968406</v>
      </c>
      <c r="BV374" s="4">
        <v>6.063434</v>
      </c>
    </row>
    <row r="375" spans="1:74" x14ac:dyDescent="0.25">
      <c r="A375" s="2">
        <v>42068</v>
      </c>
      <c r="B375" s="3">
        <v>3.2086805555555556E-2</v>
      </c>
      <c r="C375" s="4">
        <v>11.452999999999999</v>
      </c>
      <c r="D375" s="4">
        <v>0.1018</v>
      </c>
      <c r="E375" s="4">
        <v>1017.7623589999999</v>
      </c>
      <c r="F375" s="4">
        <v>230.3</v>
      </c>
      <c r="G375" s="4">
        <v>115.1</v>
      </c>
      <c r="H375" s="4">
        <v>554.70000000000005</v>
      </c>
      <c r="J375" s="4">
        <v>0.8</v>
      </c>
      <c r="K375" s="4">
        <v>0.89990000000000003</v>
      </c>
      <c r="L375" s="4">
        <v>10.306800000000001</v>
      </c>
      <c r="M375" s="4">
        <v>9.1600000000000001E-2</v>
      </c>
      <c r="N375" s="4">
        <v>207.23660000000001</v>
      </c>
      <c r="O375" s="4">
        <v>103.5643</v>
      </c>
      <c r="P375" s="4">
        <v>310.8</v>
      </c>
      <c r="Q375" s="4">
        <v>156.54560000000001</v>
      </c>
      <c r="R375" s="4">
        <v>78.231999999999999</v>
      </c>
      <c r="S375" s="4">
        <v>234.8</v>
      </c>
      <c r="T375" s="4">
        <v>554.72900000000004</v>
      </c>
      <c r="W375" s="4">
        <v>0</v>
      </c>
      <c r="X375" s="4">
        <v>0.71989999999999998</v>
      </c>
      <c r="Y375" s="4">
        <v>12.1</v>
      </c>
      <c r="Z375" s="4">
        <v>852</v>
      </c>
      <c r="AA375" s="4">
        <v>883</v>
      </c>
      <c r="AB375" s="4">
        <v>889</v>
      </c>
      <c r="AC375" s="4">
        <v>57</v>
      </c>
      <c r="AD375" s="4">
        <v>6.1</v>
      </c>
      <c r="AE375" s="4">
        <v>0.14000000000000001</v>
      </c>
      <c r="AF375" s="4">
        <v>990</v>
      </c>
      <c r="AG375" s="4">
        <v>-12</v>
      </c>
      <c r="AH375" s="4">
        <v>13</v>
      </c>
      <c r="AI375" s="4">
        <v>32</v>
      </c>
      <c r="AJ375" s="4">
        <v>190</v>
      </c>
      <c r="AK375" s="4">
        <v>138</v>
      </c>
      <c r="AL375" s="4">
        <v>1.2</v>
      </c>
      <c r="AM375" s="4">
        <v>195</v>
      </c>
      <c r="AN375" s="4" t="s">
        <v>155</v>
      </c>
      <c r="AO375" s="4">
        <v>2</v>
      </c>
      <c r="AP375" s="5">
        <v>0.78210648148148154</v>
      </c>
      <c r="AQ375" s="4">
        <v>47.163288000000001</v>
      </c>
      <c r="AR375" s="4">
        <v>-88.482896999999994</v>
      </c>
      <c r="AS375" s="4">
        <v>743.4</v>
      </c>
      <c r="AT375" s="4">
        <v>43</v>
      </c>
      <c r="AU375" s="4">
        <v>11</v>
      </c>
      <c r="AV375" s="4">
        <v>9</v>
      </c>
      <c r="AW375" s="4" t="s">
        <v>215</v>
      </c>
      <c r="AX375" s="4">
        <v>1</v>
      </c>
      <c r="AY375" s="4">
        <v>1.4</v>
      </c>
      <c r="AZ375" s="4">
        <v>2</v>
      </c>
      <c r="BA375" s="4">
        <v>14.023</v>
      </c>
      <c r="BB375" s="4">
        <v>18.07</v>
      </c>
      <c r="BC375" s="4">
        <v>1.29</v>
      </c>
      <c r="BD375" s="4">
        <v>11.121</v>
      </c>
      <c r="BE375" s="4">
        <v>2992.337</v>
      </c>
      <c r="BF375" s="4">
        <v>16.923999999999999</v>
      </c>
      <c r="BG375" s="4">
        <v>6.3010000000000002</v>
      </c>
      <c r="BH375" s="4">
        <v>3.149</v>
      </c>
      <c r="BI375" s="4">
        <v>9.4489999999999998</v>
      </c>
      <c r="BJ375" s="4">
        <v>4.76</v>
      </c>
      <c r="BK375" s="4">
        <v>2.379</v>
      </c>
      <c r="BL375" s="4">
        <v>7.1379999999999999</v>
      </c>
      <c r="BM375" s="4">
        <v>5.3258000000000001</v>
      </c>
      <c r="BQ375" s="4">
        <v>151.977</v>
      </c>
      <c r="BR375" s="4">
        <v>0.36712499999999998</v>
      </c>
      <c r="BS375" s="4">
        <v>-5</v>
      </c>
      <c r="BT375" s="4">
        <v>0.29816999999999999</v>
      </c>
      <c r="BU375" s="4">
        <v>8.9716170000000002</v>
      </c>
      <c r="BV375" s="4">
        <v>6.023034</v>
      </c>
    </row>
    <row r="376" spans="1:74" x14ac:dyDescent="0.25">
      <c r="A376" s="2">
        <v>42068</v>
      </c>
      <c r="B376" s="3">
        <v>3.2098379629629629E-2</v>
      </c>
      <c r="C376" s="4">
        <v>11.163</v>
      </c>
      <c r="D376" s="4">
        <v>0.10059999999999999</v>
      </c>
      <c r="E376" s="4">
        <v>1005.985037</v>
      </c>
      <c r="F376" s="4">
        <v>228.4</v>
      </c>
      <c r="G376" s="4">
        <v>53.1</v>
      </c>
      <c r="H376" s="4">
        <v>385.7</v>
      </c>
      <c r="J376" s="4">
        <v>0.82</v>
      </c>
      <c r="K376" s="4">
        <v>0.90239999999999998</v>
      </c>
      <c r="L376" s="4">
        <v>10.073499999999999</v>
      </c>
      <c r="M376" s="4">
        <v>9.0800000000000006E-2</v>
      </c>
      <c r="N376" s="4">
        <v>206.12459999999999</v>
      </c>
      <c r="O376" s="4">
        <v>47.876100000000001</v>
      </c>
      <c r="P376" s="4">
        <v>254</v>
      </c>
      <c r="Q376" s="4">
        <v>155.7056</v>
      </c>
      <c r="R376" s="4">
        <v>36.165399999999998</v>
      </c>
      <c r="S376" s="4">
        <v>191.9</v>
      </c>
      <c r="T376" s="4">
        <v>385.69310000000002</v>
      </c>
      <c r="W376" s="4">
        <v>0</v>
      </c>
      <c r="X376" s="4">
        <v>0.74270000000000003</v>
      </c>
      <c r="Y376" s="4">
        <v>12.1</v>
      </c>
      <c r="Z376" s="4">
        <v>852</v>
      </c>
      <c r="AA376" s="4">
        <v>884</v>
      </c>
      <c r="AB376" s="4">
        <v>889</v>
      </c>
      <c r="AC376" s="4">
        <v>57</v>
      </c>
      <c r="AD376" s="4">
        <v>6.1</v>
      </c>
      <c r="AE376" s="4">
        <v>0.14000000000000001</v>
      </c>
      <c r="AF376" s="4">
        <v>990</v>
      </c>
      <c r="AG376" s="4">
        <v>-12</v>
      </c>
      <c r="AH376" s="4">
        <v>13</v>
      </c>
      <c r="AI376" s="4">
        <v>32</v>
      </c>
      <c r="AJ376" s="4">
        <v>190</v>
      </c>
      <c r="AK376" s="4">
        <v>138</v>
      </c>
      <c r="AL376" s="4">
        <v>1.2</v>
      </c>
      <c r="AM376" s="4">
        <v>195</v>
      </c>
      <c r="AN376" s="4" t="s">
        <v>155</v>
      </c>
      <c r="AO376" s="4">
        <v>2</v>
      </c>
      <c r="AP376" s="5">
        <v>0.78211805555555547</v>
      </c>
      <c r="AQ376" s="4">
        <v>47.161785999999999</v>
      </c>
      <c r="AR376" s="4">
        <v>-88.486283</v>
      </c>
      <c r="AS376" s="4">
        <v>770.6</v>
      </c>
      <c r="AT376" s="4">
        <v>42.9</v>
      </c>
      <c r="AU376" s="4">
        <v>11</v>
      </c>
      <c r="AV376" s="4">
        <v>9</v>
      </c>
      <c r="AW376" s="4" t="s">
        <v>215</v>
      </c>
      <c r="AX376" s="4">
        <v>1.1754249999999999</v>
      </c>
      <c r="AY376" s="4">
        <v>1.4877119999999999</v>
      </c>
      <c r="AZ376" s="4">
        <v>2.1754250000000002</v>
      </c>
      <c r="BA376" s="4">
        <v>14.023</v>
      </c>
      <c r="BB376" s="4">
        <v>18.54</v>
      </c>
      <c r="BC376" s="4">
        <v>1.32</v>
      </c>
      <c r="BD376" s="4">
        <v>10.813000000000001</v>
      </c>
      <c r="BE376" s="4">
        <v>2996.8380000000002</v>
      </c>
      <c r="BF376" s="4">
        <v>17.189</v>
      </c>
      <c r="BG376" s="4">
        <v>6.4219999999999997</v>
      </c>
      <c r="BH376" s="4">
        <v>1.492</v>
      </c>
      <c r="BI376" s="4">
        <v>7.9130000000000003</v>
      </c>
      <c r="BJ376" s="4">
        <v>4.851</v>
      </c>
      <c r="BK376" s="4">
        <v>1.127</v>
      </c>
      <c r="BL376" s="4">
        <v>5.9779999999999998</v>
      </c>
      <c r="BM376" s="4">
        <v>3.7944</v>
      </c>
      <c r="BQ376" s="4">
        <v>160.66499999999999</v>
      </c>
      <c r="BR376" s="4">
        <v>0.31308999999999998</v>
      </c>
      <c r="BS376" s="4">
        <v>-5</v>
      </c>
      <c r="BT376" s="4">
        <v>0.29616999999999999</v>
      </c>
      <c r="BU376" s="4">
        <v>7.6511370000000003</v>
      </c>
      <c r="BV376" s="4">
        <v>5.982634</v>
      </c>
    </row>
    <row r="377" spans="1:74" x14ac:dyDescent="0.25">
      <c r="A377" s="2">
        <v>42068</v>
      </c>
      <c r="B377" s="3">
        <v>3.210995370370371E-2</v>
      </c>
      <c r="C377" s="4">
        <v>11.089</v>
      </c>
      <c r="D377" s="4">
        <v>0.12859999999999999</v>
      </c>
      <c r="E377" s="4">
        <v>1286.4617940000001</v>
      </c>
      <c r="F377" s="4">
        <v>218.9</v>
      </c>
      <c r="G377" s="4">
        <v>15.5</v>
      </c>
      <c r="H377" s="4">
        <v>374.5</v>
      </c>
      <c r="J377" s="4">
        <v>1.1399999999999999</v>
      </c>
      <c r="K377" s="4">
        <v>0.90280000000000005</v>
      </c>
      <c r="L377" s="4">
        <v>10.0106</v>
      </c>
      <c r="M377" s="4">
        <v>0.11609999999999999</v>
      </c>
      <c r="N377" s="4">
        <v>197.63329999999999</v>
      </c>
      <c r="O377" s="4">
        <v>14.0047</v>
      </c>
      <c r="P377" s="4">
        <v>211.6</v>
      </c>
      <c r="Q377" s="4">
        <v>149.29130000000001</v>
      </c>
      <c r="R377" s="4">
        <v>10.5791</v>
      </c>
      <c r="S377" s="4">
        <v>159.9</v>
      </c>
      <c r="T377" s="4">
        <v>374.54340000000002</v>
      </c>
      <c r="W377" s="4">
        <v>0</v>
      </c>
      <c r="X377" s="4">
        <v>1.0334000000000001</v>
      </c>
      <c r="Y377" s="4">
        <v>12</v>
      </c>
      <c r="Z377" s="4">
        <v>853</v>
      </c>
      <c r="AA377" s="4">
        <v>885</v>
      </c>
      <c r="AB377" s="4">
        <v>888</v>
      </c>
      <c r="AC377" s="4">
        <v>57</v>
      </c>
      <c r="AD377" s="4">
        <v>6.1</v>
      </c>
      <c r="AE377" s="4">
        <v>0.14000000000000001</v>
      </c>
      <c r="AF377" s="4">
        <v>990</v>
      </c>
      <c r="AG377" s="4">
        <v>-12</v>
      </c>
      <c r="AH377" s="4">
        <v>13</v>
      </c>
      <c r="AI377" s="4">
        <v>32</v>
      </c>
      <c r="AJ377" s="4">
        <v>190</v>
      </c>
      <c r="AK377" s="4">
        <v>138.4</v>
      </c>
      <c r="AL377" s="4">
        <v>1.1000000000000001</v>
      </c>
      <c r="AM377" s="4">
        <v>195</v>
      </c>
      <c r="AN377" s="4" t="s">
        <v>155</v>
      </c>
      <c r="AO377" s="4">
        <v>2</v>
      </c>
      <c r="AP377" s="5">
        <v>0.78212962962962962</v>
      </c>
      <c r="AQ377" s="4">
        <v>47.160533999999998</v>
      </c>
      <c r="AR377" s="4">
        <v>-88.496562999999995</v>
      </c>
      <c r="AS377" s="4">
        <v>1032.3</v>
      </c>
      <c r="AT377" s="4">
        <v>39.1</v>
      </c>
      <c r="AU377" s="4">
        <v>11</v>
      </c>
      <c r="AV377" s="4">
        <v>9</v>
      </c>
      <c r="AW377" s="4" t="s">
        <v>215</v>
      </c>
      <c r="AX377" s="4">
        <v>1.463363</v>
      </c>
      <c r="AY377" s="4">
        <v>1.675576</v>
      </c>
      <c r="AZ377" s="4">
        <v>2.4633630000000002</v>
      </c>
      <c r="BA377" s="4">
        <v>14.023</v>
      </c>
      <c r="BB377" s="4">
        <v>18.61</v>
      </c>
      <c r="BC377" s="4">
        <v>1.33</v>
      </c>
      <c r="BD377" s="4">
        <v>10.77</v>
      </c>
      <c r="BE377" s="4">
        <v>2989.4960000000001</v>
      </c>
      <c r="BF377" s="4">
        <v>22.074000000000002</v>
      </c>
      <c r="BG377" s="4">
        <v>6.181</v>
      </c>
      <c r="BH377" s="4">
        <v>0.438</v>
      </c>
      <c r="BI377" s="4">
        <v>6.6189999999999998</v>
      </c>
      <c r="BJ377" s="4">
        <v>4.6689999999999996</v>
      </c>
      <c r="BK377" s="4">
        <v>0.33100000000000002</v>
      </c>
      <c r="BL377" s="4">
        <v>5</v>
      </c>
      <c r="BM377" s="4">
        <v>3.6987999999999999</v>
      </c>
      <c r="BQ377" s="4">
        <v>224.39699999999999</v>
      </c>
      <c r="BR377" s="4">
        <v>0.36656</v>
      </c>
      <c r="BS377" s="4">
        <v>-5</v>
      </c>
      <c r="BT377" s="4">
        <v>0.29582999999999998</v>
      </c>
      <c r="BU377" s="4">
        <v>8.9578100000000003</v>
      </c>
      <c r="BV377" s="4">
        <v>5.9757660000000001</v>
      </c>
    </row>
    <row r="378" spans="1:74" x14ac:dyDescent="0.25">
      <c r="A378" s="2">
        <v>42068</v>
      </c>
      <c r="B378" s="3">
        <v>3.2121527777777777E-2</v>
      </c>
      <c r="C378" s="4">
        <v>11.102</v>
      </c>
      <c r="D378" s="4">
        <v>0.1459</v>
      </c>
      <c r="E378" s="4">
        <v>1458.585446</v>
      </c>
      <c r="F378" s="4">
        <v>206</v>
      </c>
      <c r="G378" s="4">
        <v>12.8</v>
      </c>
      <c r="H378" s="4">
        <v>391.2</v>
      </c>
      <c r="J378" s="4">
        <v>1.75</v>
      </c>
      <c r="K378" s="4">
        <v>0.90249999999999997</v>
      </c>
      <c r="L378" s="4">
        <v>10.019500000000001</v>
      </c>
      <c r="M378" s="4">
        <v>0.13159999999999999</v>
      </c>
      <c r="N378" s="4">
        <v>185.94300000000001</v>
      </c>
      <c r="O378" s="4">
        <v>11.5861</v>
      </c>
      <c r="P378" s="4">
        <v>197.5</v>
      </c>
      <c r="Q378" s="4">
        <v>140.4605</v>
      </c>
      <c r="R378" s="4">
        <v>8.7521000000000004</v>
      </c>
      <c r="S378" s="4">
        <v>149.19999999999999</v>
      </c>
      <c r="T378" s="4">
        <v>391.17450000000002</v>
      </c>
      <c r="W378" s="4">
        <v>0</v>
      </c>
      <c r="X378" s="4">
        <v>1.5774999999999999</v>
      </c>
      <c r="Y378" s="4">
        <v>12.1</v>
      </c>
      <c r="Z378" s="4">
        <v>853</v>
      </c>
      <c r="AA378" s="4">
        <v>885</v>
      </c>
      <c r="AB378" s="4">
        <v>888</v>
      </c>
      <c r="AC378" s="4">
        <v>57</v>
      </c>
      <c r="AD378" s="4">
        <v>6.1</v>
      </c>
      <c r="AE378" s="4">
        <v>0.14000000000000001</v>
      </c>
      <c r="AF378" s="4">
        <v>990</v>
      </c>
      <c r="AG378" s="4">
        <v>-12</v>
      </c>
      <c r="AH378" s="4">
        <v>13</v>
      </c>
      <c r="AI378" s="4">
        <v>32</v>
      </c>
      <c r="AJ378" s="4">
        <v>190</v>
      </c>
      <c r="AK378" s="4">
        <v>138.6</v>
      </c>
      <c r="AL378" s="4">
        <v>1.2</v>
      </c>
      <c r="AM378" s="4">
        <v>195</v>
      </c>
      <c r="AN378" s="4" t="s">
        <v>155</v>
      </c>
      <c r="AO378" s="4">
        <v>2</v>
      </c>
      <c r="AP378" s="5">
        <v>0.78214120370370377</v>
      </c>
      <c r="AQ378" s="4">
        <v>47.160412000000001</v>
      </c>
      <c r="AR378" s="4">
        <v>-88.498120999999998</v>
      </c>
      <c r="AS378" s="4">
        <v>1141.7</v>
      </c>
      <c r="AT378" s="4">
        <v>38.6</v>
      </c>
      <c r="AU378" s="4">
        <v>11</v>
      </c>
      <c r="AV378" s="4">
        <v>9</v>
      </c>
      <c r="AW378" s="4" t="s">
        <v>215</v>
      </c>
      <c r="AX378" s="4">
        <v>1.7634000000000001</v>
      </c>
      <c r="AY378" s="4">
        <v>1.8755999999999999</v>
      </c>
      <c r="AZ378" s="4">
        <v>2.7633999999999999</v>
      </c>
      <c r="BA378" s="4">
        <v>14.023</v>
      </c>
      <c r="BB378" s="4">
        <v>18.55</v>
      </c>
      <c r="BC378" s="4">
        <v>1.32</v>
      </c>
      <c r="BD378" s="4">
        <v>10.802</v>
      </c>
      <c r="BE378" s="4">
        <v>2984.47</v>
      </c>
      <c r="BF378" s="4">
        <v>24.957000000000001</v>
      </c>
      <c r="BG378" s="4">
        <v>5.8</v>
      </c>
      <c r="BH378" s="4">
        <v>0.36099999999999999</v>
      </c>
      <c r="BI378" s="4">
        <v>6.1619999999999999</v>
      </c>
      <c r="BJ378" s="4">
        <v>4.3810000000000002</v>
      </c>
      <c r="BK378" s="4">
        <v>0.27300000000000002</v>
      </c>
      <c r="BL378" s="4">
        <v>4.6539999999999999</v>
      </c>
      <c r="BM378" s="4">
        <v>3.8531</v>
      </c>
      <c r="BQ378" s="4">
        <v>341.66500000000002</v>
      </c>
      <c r="BR378" s="4">
        <v>0.43304999999999999</v>
      </c>
      <c r="BS378" s="4">
        <v>-5</v>
      </c>
      <c r="BT378" s="4">
        <v>0.29616999999999999</v>
      </c>
      <c r="BU378" s="4">
        <v>10.582659</v>
      </c>
      <c r="BV378" s="4">
        <v>5.982634</v>
      </c>
    </row>
    <row r="379" spans="1:74" x14ac:dyDescent="0.25">
      <c r="A379" s="2">
        <v>42068</v>
      </c>
      <c r="B379" s="3">
        <v>3.2133101851851857E-2</v>
      </c>
      <c r="C379" s="4">
        <v>11.183999999999999</v>
      </c>
      <c r="D379" s="4">
        <v>0.154</v>
      </c>
      <c r="E379" s="4">
        <v>1540.351594</v>
      </c>
      <c r="F379" s="4">
        <v>188.7</v>
      </c>
      <c r="G379" s="4">
        <v>35.9</v>
      </c>
      <c r="H379" s="4">
        <v>545.70000000000005</v>
      </c>
      <c r="J379" s="4">
        <v>2.52</v>
      </c>
      <c r="K379" s="4">
        <v>0.90159999999999996</v>
      </c>
      <c r="L379" s="4">
        <v>10.084</v>
      </c>
      <c r="M379" s="4">
        <v>0.1389</v>
      </c>
      <c r="N379" s="4">
        <v>170.16540000000001</v>
      </c>
      <c r="O379" s="4">
        <v>32.328299999999999</v>
      </c>
      <c r="P379" s="4">
        <v>202.5</v>
      </c>
      <c r="Q379" s="4">
        <v>128.54220000000001</v>
      </c>
      <c r="R379" s="4">
        <v>24.4207</v>
      </c>
      <c r="S379" s="4">
        <v>153</v>
      </c>
      <c r="T379" s="4">
        <v>545.70830000000001</v>
      </c>
      <c r="W379" s="4">
        <v>0</v>
      </c>
      <c r="X379" s="4">
        <v>2.2694999999999999</v>
      </c>
      <c r="Y379" s="4">
        <v>12</v>
      </c>
      <c r="Z379" s="4">
        <v>854</v>
      </c>
      <c r="AA379" s="4">
        <v>884</v>
      </c>
      <c r="AB379" s="4">
        <v>889</v>
      </c>
      <c r="AC379" s="4">
        <v>57</v>
      </c>
      <c r="AD379" s="4">
        <v>6.1</v>
      </c>
      <c r="AE379" s="4">
        <v>0.14000000000000001</v>
      </c>
      <c r="AF379" s="4">
        <v>990</v>
      </c>
      <c r="AG379" s="4">
        <v>-12</v>
      </c>
      <c r="AH379" s="4">
        <v>13</v>
      </c>
      <c r="AI379" s="4">
        <v>32</v>
      </c>
      <c r="AJ379" s="4">
        <v>190</v>
      </c>
      <c r="AK379" s="4">
        <v>138</v>
      </c>
      <c r="AL379" s="4">
        <v>1.2</v>
      </c>
      <c r="AM379" s="4">
        <v>195</v>
      </c>
      <c r="AN379" s="4" t="s">
        <v>155</v>
      </c>
      <c r="AO379" s="4">
        <v>2</v>
      </c>
      <c r="AP379" s="5">
        <v>0.78215277777777781</v>
      </c>
      <c r="AQ379" s="4">
        <v>47.160699999999999</v>
      </c>
      <c r="AR379" s="4">
        <v>-88.496502000000007</v>
      </c>
      <c r="AS379" s="4">
        <v>1156.3</v>
      </c>
      <c r="AT379" s="4">
        <v>35.1</v>
      </c>
      <c r="AU379" s="4">
        <v>11</v>
      </c>
      <c r="AV379" s="4">
        <v>9</v>
      </c>
      <c r="AW379" s="4" t="s">
        <v>215</v>
      </c>
      <c r="AX379" s="4">
        <v>1.8877999999999999</v>
      </c>
      <c r="AY379" s="4">
        <v>2.0756000000000001</v>
      </c>
      <c r="AZ379" s="4">
        <v>2.9756</v>
      </c>
      <c r="BA379" s="4">
        <v>14.023</v>
      </c>
      <c r="BB379" s="4">
        <v>18.38</v>
      </c>
      <c r="BC379" s="4">
        <v>1.31</v>
      </c>
      <c r="BD379" s="4">
        <v>10.912000000000001</v>
      </c>
      <c r="BE379" s="4">
        <v>2978.0990000000002</v>
      </c>
      <c r="BF379" s="4">
        <v>26.105</v>
      </c>
      <c r="BG379" s="4">
        <v>5.2629999999999999</v>
      </c>
      <c r="BH379" s="4">
        <v>1</v>
      </c>
      <c r="BI379" s="4">
        <v>6.2629999999999999</v>
      </c>
      <c r="BJ379" s="4">
        <v>3.9750000000000001</v>
      </c>
      <c r="BK379" s="4">
        <v>0.755</v>
      </c>
      <c r="BL379" s="4">
        <v>4.7309999999999999</v>
      </c>
      <c r="BM379" s="4">
        <v>5.3295000000000003</v>
      </c>
      <c r="BQ379" s="4">
        <v>487.33300000000003</v>
      </c>
      <c r="BR379" s="4">
        <v>0.43913999999999997</v>
      </c>
      <c r="BS379" s="4">
        <v>-5</v>
      </c>
      <c r="BT379" s="4">
        <v>0.29624499999999998</v>
      </c>
      <c r="BU379" s="4">
        <v>10.731484</v>
      </c>
      <c r="BV379" s="4">
        <v>5.9841490000000004</v>
      </c>
    </row>
    <row r="380" spans="1:74" x14ac:dyDescent="0.25">
      <c r="A380" s="2">
        <v>42068</v>
      </c>
      <c r="B380" s="3">
        <v>3.2144675925925924E-2</v>
      </c>
      <c r="C380" s="4">
        <v>11.425000000000001</v>
      </c>
      <c r="D380" s="4">
        <v>0.13800000000000001</v>
      </c>
      <c r="E380" s="4">
        <v>1379.5294120000001</v>
      </c>
      <c r="F380" s="4">
        <v>180.9</v>
      </c>
      <c r="G380" s="4">
        <v>48.8</v>
      </c>
      <c r="H380" s="4">
        <v>789</v>
      </c>
      <c r="J380" s="4">
        <v>3.26</v>
      </c>
      <c r="K380" s="4">
        <v>0.89959999999999996</v>
      </c>
      <c r="L380" s="4">
        <v>10.277799999999999</v>
      </c>
      <c r="M380" s="4">
        <v>0.1241</v>
      </c>
      <c r="N380" s="4">
        <v>162.70339999999999</v>
      </c>
      <c r="O380" s="4">
        <v>43.865400000000001</v>
      </c>
      <c r="P380" s="4">
        <v>206.6</v>
      </c>
      <c r="Q380" s="4">
        <v>122.9054</v>
      </c>
      <c r="R380" s="4">
        <v>33.1357</v>
      </c>
      <c r="S380" s="4">
        <v>156</v>
      </c>
      <c r="T380" s="4">
        <v>788.99109999999996</v>
      </c>
      <c r="W380" s="4">
        <v>0</v>
      </c>
      <c r="X380" s="4">
        <v>2.9291999999999998</v>
      </c>
      <c r="Y380" s="4">
        <v>12.1</v>
      </c>
      <c r="Z380" s="4">
        <v>854</v>
      </c>
      <c r="AA380" s="4">
        <v>884</v>
      </c>
      <c r="AB380" s="4">
        <v>889</v>
      </c>
      <c r="AC380" s="4">
        <v>57</v>
      </c>
      <c r="AD380" s="4">
        <v>6.1</v>
      </c>
      <c r="AE380" s="4">
        <v>0.14000000000000001</v>
      </c>
      <c r="AF380" s="4">
        <v>990</v>
      </c>
      <c r="AG380" s="4">
        <v>-12</v>
      </c>
      <c r="AH380" s="4">
        <v>13.414999999999999</v>
      </c>
      <c r="AI380" s="4">
        <v>32</v>
      </c>
      <c r="AJ380" s="4">
        <v>190</v>
      </c>
      <c r="AK380" s="4">
        <v>138</v>
      </c>
      <c r="AL380" s="4">
        <v>1.1000000000000001</v>
      </c>
      <c r="AM380" s="4">
        <v>195</v>
      </c>
      <c r="AN380" s="4" t="s">
        <v>155</v>
      </c>
      <c r="AO380" s="4">
        <v>2</v>
      </c>
      <c r="AP380" s="5">
        <v>0.78216435185185185</v>
      </c>
      <c r="AQ380" s="4">
        <v>47.161161</v>
      </c>
      <c r="AR380" s="4">
        <v>-88.490342999999996</v>
      </c>
      <c r="AS380" s="4">
        <v>932.3</v>
      </c>
      <c r="AT380" s="4">
        <v>32.799999999999997</v>
      </c>
      <c r="AU380" s="4">
        <v>11</v>
      </c>
      <c r="AV380" s="4">
        <v>9</v>
      </c>
      <c r="AW380" s="4" t="s">
        <v>215</v>
      </c>
      <c r="AX380" s="4">
        <v>2.1631369999999999</v>
      </c>
      <c r="AY380" s="4">
        <v>2.1877119999999999</v>
      </c>
      <c r="AZ380" s="4">
        <v>3.263137</v>
      </c>
      <c r="BA380" s="4">
        <v>14.023</v>
      </c>
      <c r="BB380" s="4">
        <v>18.010000000000002</v>
      </c>
      <c r="BC380" s="4">
        <v>1.28</v>
      </c>
      <c r="BD380" s="4">
        <v>11.163</v>
      </c>
      <c r="BE380" s="4">
        <v>2976.2179999999998</v>
      </c>
      <c r="BF380" s="4">
        <v>22.872</v>
      </c>
      <c r="BG380" s="4">
        <v>4.9340000000000002</v>
      </c>
      <c r="BH380" s="4">
        <v>1.33</v>
      </c>
      <c r="BI380" s="4">
        <v>6.2640000000000002</v>
      </c>
      <c r="BJ380" s="4">
        <v>3.7269999999999999</v>
      </c>
      <c r="BK380" s="4">
        <v>1.0049999999999999</v>
      </c>
      <c r="BL380" s="4">
        <v>4.7320000000000002</v>
      </c>
      <c r="BM380" s="4">
        <v>7.5553999999999997</v>
      </c>
      <c r="BQ380" s="4">
        <v>616.75800000000004</v>
      </c>
      <c r="BR380" s="4">
        <v>0.34683999999999998</v>
      </c>
      <c r="BS380" s="4">
        <v>-5</v>
      </c>
      <c r="BT380" s="4">
        <v>0.29882999999999998</v>
      </c>
      <c r="BU380" s="4">
        <v>8.4759030000000006</v>
      </c>
      <c r="BV380" s="4">
        <v>6.0363660000000001</v>
      </c>
    </row>
    <row r="381" spans="1:74" x14ac:dyDescent="0.25">
      <c r="A381" s="2">
        <v>42068</v>
      </c>
      <c r="B381" s="3">
        <v>3.2156250000000004E-2</v>
      </c>
      <c r="C381" s="4">
        <v>11.78</v>
      </c>
      <c r="D381" s="4">
        <v>0.11</v>
      </c>
      <c r="E381" s="4">
        <v>1100.0489</v>
      </c>
      <c r="F381" s="4">
        <v>157.80000000000001</v>
      </c>
      <c r="G381" s="4">
        <v>20.8</v>
      </c>
      <c r="H381" s="4">
        <v>908.6</v>
      </c>
      <c r="J381" s="4">
        <v>3.86</v>
      </c>
      <c r="K381" s="4">
        <v>0.89690000000000003</v>
      </c>
      <c r="L381" s="4">
        <v>10.565</v>
      </c>
      <c r="M381" s="4">
        <v>9.8699999999999996E-2</v>
      </c>
      <c r="N381" s="4">
        <v>141.5575</v>
      </c>
      <c r="O381" s="4">
        <v>18.6586</v>
      </c>
      <c r="P381" s="4">
        <v>160.19999999999999</v>
      </c>
      <c r="Q381" s="4">
        <v>106.9319</v>
      </c>
      <c r="R381" s="4">
        <v>14.0947</v>
      </c>
      <c r="S381" s="4">
        <v>121</v>
      </c>
      <c r="T381" s="4">
        <v>908.55100000000004</v>
      </c>
      <c r="W381" s="4">
        <v>0</v>
      </c>
      <c r="X381" s="4">
        <v>3.4592000000000001</v>
      </c>
      <c r="Y381" s="4">
        <v>12.1</v>
      </c>
      <c r="Z381" s="4">
        <v>853</v>
      </c>
      <c r="AA381" s="4">
        <v>885</v>
      </c>
      <c r="AB381" s="4">
        <v>889</v>
      </c>
      <c r="AC381" s="4">
        <v>57</v>
      </c>
      <c r="AD381" s="4">
        <v>6.1</v>
      </c>
      <c r="AE381" s="4">
        <v>0.14000000000000001</v>
      </c>
      <c r="AF381" s="4">
        <v>990</v>
      </c>
      <c r="AG381" s="4">
        <v>-12</v>
      </c>
      <c r="AH381" s="4">
        <v>14</v>
      </c>
      <c r="AI381" s="4">
        <v>32</v>
      </c>
      <c r="AJ381" s="4">
        <v>190</v>
      </c>
      <c r="AK381" s="4">
        <v>138</v>
      </c>
      <c r="AL381" s="4">
        <v>1.2</v>
      </c>
      <c r="AM381" s="4">
        <v>195</v>
      </c>
      <c r="AN381" s="4" t="s">
        <v>155</v>
      </c>
      <c r="AO381" s="4">
        <v>2</v>
      </c>
      <c r="AP381" s="5">
        <v>0.78217592592592589</v>
      </c>
      <c r="AQ381" s="4">
        <v>47.161259999999999</v>
      </c>
      <c r="AR381" s="4">
        <v>-88.488596999999999</v>
      </c>
      <c r="AS381" s="4">
        <v>812.9</v>
      </c>
      <c r="AT381" s="4">
        <v>31.5</v>
      </c>
      <c r="AU381" s="4">
        <v>11</v>
      </c>
      <c r="AV381" s="4">
        <v>9</v>
      </c>
      <c r="AW381" s="4" t="s">
        <v>215</v>
      </c>
      <c r="AX381" s="4">
        <v>2.2000000000000002</v>
      </c>
      <c r="AY381" s="4">
        <v>2.2877879999999999</v>
      </c>
      <c r="AZ381" s="4">
        <v>3.3</v>
      </c>
      <c r="BA381" s="4">
        <v>14.023</v>
      </c>
      <c r="BB381" s="4">
        <v>17.53</v>
      </c>
      <c r="BC381" s="4">
        <v>1.25</v>
      </c>
      <c r="BD381" s="4">
        <v>11.497999999999999</v>
      </c>
      <c r="BE381" s="4">
        <v>2981.2310000000002</v>
      </c>
      <c r="BF381" s="4">
        <v>17.719000000000001</v>
      </c>
      <c r="BG381" s="4">
        <v>4.1829999999999998</v>
      </c>
      <c r="BH381" s="4">
        <v>0.55100000000000005</v>
      </c>
      <c r="BI381" s="4">
        <v>4.734</v>
      </c>
      <c r="BJ381" s="4">
        <v>3.16</v>
      </c>
      <c r="BK381" s="4">
        <v>0.41699999999999998</v>
      </c>
      <c r="BL381" s="4">
        <v>3.5760000000000001</v>
      </c>
      <c r="BM381" s="4">
        <v>8.4779999999999998</v>
      </c>
      <c r="BQ381" s="4">
        <v>709.74599999999998</v>
      </c>
      <c r="BR381" s="4">
        <v>0.26939999999999997</v>
      </c>
      <c r="BS381" s="4">
        <v>-5</v>
      </c>
      <c r="BT381" s="4">
        <v>0.29958499999999999</v>
      </c>
      <c r="BU381" s="4">
        <v>6.5834630000000001</v>
      </c>
      <c r="BV381" s="4">
        <v>6.0516170000000002</v>
      </c>
    </row>
    <row r="382" spans="1:74" x14ac:dyDescent="0.25">
      <c r="A382" s="2">
        <v>42068</v>
      </c>
      <c r="B382" s="3">
        <v>3.2167824074074071E-2</v>
      </c>
      <c r="C382" s="4">
        <v>12.103</v>
      </c>
      <c r="D382" s="4">
        <v>8.1699999999999995E-2</v>
      </c>
      <c r="E382" s="4">
        <v>817.37024199999996</v>
      </c>
      <c r="F382" s="4">
        <v>137.4</v>
      </c>
      <c r="G382" s="4">
        <v>8.1</v>
      </c>
      <c r="H382" s="4">
        <v>1067.4000000000001</v>
      </c>
      <c r="J382" s="4">
        <v>4.2300000000000004</v>
      </c>
      <c r="K382" s="4">
        <v>0.89439999999999997</v>
      </c>
      <c r="L382" s="4">
        <v>10.8247</v>
      </c>
      <c r="M382" s="4">
        <v>7.3099999999999998E-2</v>
      </c>
      <c r="N382" s="4">
        <v>122.8544</v>
      </c>
      <c r="O382" s="4">
        <v>7.2107000000000001</v>
      </c>
      <c r="P382" s="4">
        <v>130.1</v>
      </c>
      <c r="Q382" s="4">
        <v>92.803700000000006</v>
      </c>
      <c r="R382" s="4">
        <v>5.4470000000000001</v>
      </c>
      <c r="S382" s="4">
        <v>98.3</v>
      </c>
      <c r="T382" s="4">
        <v>1067.3857</v>
      </c>
      <c r="W382" s="4">
        <v>0</v>
      </c>
      <c r="X382" s="4">
        <v>3.7867000000000002</v>
      </c>
      <c r="Y382" s="4">
        <v>12.1</v>
      </c>
      <c r="Z382" s="4">
        <v>854</v>
      </c>
      <c r="AA382" s="4">
        <v>885</v>
      </c>
      <c r="AB382" s="4">
        <v>890</v>
      </c>
      <c r="AC382" s="4">
        <v>57</v>
      </c>
      <c r="AD382" s="4">
        <v>6.1</v>
      </c>
      <c r="AE382" s="4">
        <v>0.14000000000000001</v>
      </c>
      <c r="AF382" s="4">
        <v>990</v>
      </c>
      <c r="AG382" s="4">
        <v>-12</v>
      </c>
      <c r="AH382" s="4">
        <v>14</v>
      </c>
      <c r="AI382" s="4">
        <v>32</v>
      </c>
      <c r="AJ382" s="4">
        <v>190</v>
      </c>
      <c r="AK382" s="4">
        <v>138.4</v>
      </c>
      <c r="AL382" s="4">
        <v>1.2</v>
      </c>
      <c r="AM382" s="4">
        <v>195</v>
      </c>
      <c r="AN382" s="4" t="s">
        <v>155</v>
      </c>
      <c r="AO382" s="4">
        <v>2</v>
      </c>
      <c r="AP382" s="5">
        <v>0.78218750000000004</v>
      </c>
      <c r="AQ382" s="4">
        <v>47.161225000000002</v>
      </c>
      <c r="AR382" s="4">
        <v>-88.488625999999996</v>
      </c>
      <c r="AS382" s="4">
        <v>746.3</v>
      </c>
      <c r="AT382" s="4">
        <v>30.4</v>
      </c>
      <c r="AU382" s="4">
        <v>11</v>
      </c>
      <c r="AV382" s="4">
        <v>9</v>
      </c>
      <c r="AW382" s="4" t="s">
        <v>215</v>
      </c>
      <c r="AX382" s="4">
        <v>1.7609999999999999</v>
      </c>
      <c r="AY382" s="4">
        <v>2.2999999999999998</v>
      </c>
      <c r="AZ382" s="4">
        <v>2.9487999999999999</v>
      </c>
      <c r="BA382" s="4">
        <v>14.023</v>
      </c>
      <c r="BB382" s="4">
        <v>17.11</v>
      </c>
      <c r="BC382" s="4">
        <v>1.22</v>
      </c>
      <c r="BD382" s="4">
        <v>11.805</v>
      </c>
      <c r="BE382" s="4">
        <v>2984.8609999999999</v>
      </c>
      <c r="BF382" s="4">
        <v>12.83</v>
      </c>
      <c r="BG382" s="4">
        <v>3.548</v>
      </c>
      <c r="BH382" s="4">
        <v>0.20799999999999999</v>
      </c>
      <c r="BI382" s="4">
        <v>3.7559999999999998</v>
      </c>
      <c r="BJ382" s="4">
        <v>2.68</v>
      </c>
      <c r="BK382" s="4">
        <v>0.157</v>
      </c>
      <c r="BL382" s="4">
        <v>2.8370000000000002</v>
      </c>
      <c r="BM382" s="4">
        <v>9.7331000000000003</v>
      </c>
      <c r="BQ382" s="4">
        <v>759.22199999999998</v>
      </c>
      <c r="BR382" s="4">
        <v>0.23894499999999999</v>
      </c>
      <c r="BS382" s="4">
        <v>-5</v>
      </c>
      <c r="BT382" s="4">
        <v>0.30024499999999998</v>
      </c>
      <c r="BU382" s="4">
        <v>5.8392189999999999</v>
      </c>
      <c r="BV382" s="4">
        <v>6.0649490000000004</v>
      </c>
    </row>
    <row r="383" spans="1:74" x14ac:dyDescent="0.25">
      <c r="A383" s="2">
        <v>42068</v>
      </c>
      <c r="B383" s="3">
        <v>3.2179398148148144E-2</v>
      </c>
      <c r="C383" s="4">
        <v>12.44</v>
      </c>
      <c r="D383" s="4">
        <v>6.25E-2</v>
      </c>
      <c r="E383" s="4">
        <v>625.20064200000002</v>
      </c>
      <c r="F383" s="4">
        <v>131</v>
      </c>
      <c r="G383" s="4">
        <v>160.5</v>
      </c>
      <c r="H383" s="4">
        <v>1293.5999999999999</v>
      </c>
      <c r="J383" s="4">
        <v>4.5</v>
      </c>
      <c r="K383" s="4">
        <v>0.89170000000000005</v>
      </c>
      <c r="L383" s="4">
        <v>11.0929</v>
      </c>
      <c r="M383" s="4">
        <v>5.57E-2</v>
      </c>
      <c r="N383" s="4">
        <v>116.7752</v>
      </c>
      <c r="O383" s="4">
        <v>143.12270000000001</v>
      </c>
      <c r="P383" s="4">
        <v>259.89999999999998</v>
      </c>
      <c r="Q383" s="4">
        <v>88.211399999999998</v>
      </c>
      <c r="R383" s="4">
        <v>108.1142</v>
      </c>
      <c r="S383" s="4">
        <v>196.3</v>
      </c>
      <c r="T383" s="4">
        <v>1293.6102000000001</v>
      </c>
      <c r="W383" s="4">
        <v>0</v>
      </c>
      <c r="X383" s="4">
        <v>4.0125999999999999</v>
      </c>
      <c r="Y383" s="4">
        <v>12.1</v>
      </c>
      <c r="Z383" s="4">
        <v>854</v>
      </c>
      <c r="AA383" s="4">
        <v>885</v>
      </c>
      <c r="AB383" s="4">
        <v>890</v>
      </c>
      <c r="AC383" s="4">
        <v>57</v>
      </c>
      <c r="AD383" s="4">
        <v>6.1</v>
      </c>
      <c r="AE383" s="4">
        <v>0.14000000000000001</v>
      </c>
      <c r="AF383" s="4">
        <v>990</v>
      </c>
      <c r="AG383" s="4">
        <v>-12</v>
      </c>
      <c r="AH383" s="4">
        <v>13.585000000000001</v>
      </c>
      <c r="AI383" s="4">
        <v>32</v>
      </c>
      <c r="AJ383" s="4">
        <v>190</v>
      </c>
      <c r="AK383" s="4">
        <v>139</v>
      </c>
      <c r="AL383" s="4">
        <v>1.2</v>
      </c>
      <c r="AM383" s="4">
        <v>195</v>
      </c>
      <c r="AN383" s="4" t="s">
        <v>155</v>
      </c>
      <c r="AO383" s="4">
        <v>2</v>
      </c>
      <c r="AP383" s="5">
        <v>0.78219907407407396</v>
      </c>
      <c r="AQ383" s="4">
        <v>47.161166000000001</v>
      </c>
      <c r="AR383" s="4">
        <v>-88.488855999999998</v>
      </c>
      <c r="AS383" s="4">
        <v>687.5</v>
      </c>
      <c r="AT383" s="4">
        <v>30.3</v>
      </c>
      <c r="AU383" s="4">
        <v>11</v>
      </c>
      <c r="AV383" s="4">
        <v>9</v>
      </c>
      <c r="AW383" s="4" t="s">
        <v>215</v>
      </c>
      <c r="AX383" s="4">
        <v>1.6122000000000001</v>
      </c>
      <c r="AY383" s="4">
        <v>2.2999999999999998</v>
      </c>
      <c r="AZ383" s="4">
        <v>2.8121999999999998</v>
      </c>
      <c r="BA383" s="4">
        <v>14.023</v>
      </c>
      <c r="BB383" s="4">
        <v>16.670000000000002</v>
      </c>
      <c r="BC383" s="4">
        <v>1.19</v>
      </c>
      <c r="BD383" s="4">
        <v>12.145</v>
      </c>
      <c r="BE383" s="4">
        <v>2984.384</v>
      </c>
      <c r="BF383" s="4">
        <v>9.5459999999999994</v>
      </c>
      <c r="BG383" s="4">
        <v>3.29</v>
      </c>
      <c r="BH383" s="4">
        <v>4.032</v>
      </c>
      <c r="BI383" s="4">
        <v>7.3220000000000001</v>
      </c>
      <c r="BJ383" s="4">
        <v>2.4849999999999999</v>
      </c>
      <c r="BK383" s="4">
        <v>3.0459999999999998</v>
      </c>
      <c r="BL383" s="4">
        <v>5.5309999999999997</v>
      </c>
      <c r="BM383" s="4">
        <v>11.508900000000001</v>
      </c>
      <c r="BQ383" s="4">
        <v>784.94600000000003</v>
      </c>
      <c r="BR383" s="4">
        <v>0.213645</v>
      </c>
      <c r="BS383" s="4">
        <v>-5</v>
      </c>
      <c r="BT383" s="4">
        <v>0.30158499999999999</v>
      </c>
      <c r="BU383" s="4">
        <v>5.2209500000000002</v>
      </c>
      <c r="BV383" s="4">
        <v>6.0920170000000002</v>
      </c>
    </row>
    <row r="384" spans="1:74" x14ac:dyDescent="0.25">
      <c r="A384" s="2">
        <v>42068</v>
      </c>
      <c r="B384" s="3">
        <v>3.2190972222222218E-2</v>
      </c>
      <c r="C384" s="4">
        <v>12.48</v>
      </c>
      <c r="D384" s="4">
        <v>5.4699999999999999E-2</v>
      </c>
      <c r="E384" s="4">
        <v>547.32597599999997</v>
      </c>
      <c r="F384" s="4">
        <v>119.5</v>
      </c>
      <c r="G384" s="4">
        <v>428.8</v>
      </c>
      <c r="H384" s="4">
        <v>1338.2</v>
      </c>
      <c r="J384" s="4">
        <v>4.5999999999999996</v>
      </c>
      <c r="K384" s="4">
        <v>0.89139999999999997</v>
      </c>
      <c r="L384" s="4">
        <v>11.1244</v>
      </c>
      <c r="M384" s="4">
        <v>4.8800000000000003E-2</v>
      </c>
      <c r="N384" s="4">
        <v>106.5064</v>
      </c>
      <c r="O384" s="4">
        <v>382.18340000000001</v>
      </c>
      <c r="P384" s="4">
        <v>488.7</v>
      </c>
      <c r="Q384" s="4">
        <v>80.454499999999996</v>
      </c>
      <c r="R384" s="4">
        <v>288.69959999999998</v>
      </c>
      <c r="S384" s="4">
        <v>369.2</v>
      </c>
      <c r="T384" s="4">
        <v>1338.1876999999999</v>
      </c>
      <c r="W384" s="4">
        <v>0</v>
      </c>
      <c r="X384" s="4">
        <v>4.1002999999999998</v>
      </c>
      <c r="Y384" s="4">
        <v>12.1</v>
      </c>
      <c r="Z384" s="4">
        <v>854</v>
      </c>
      <c r="AA384" s="4">
        <v>886</v>
      </c>
      <c r="AB384" s="4">
        <v>891</v>
      </c>
      <c r="AC384" s="4">
        <v>57</v>
      </c>
      <c r="AD384" s="4">
        <v>6.1</v>
      </c>
      <c r="AE384" s="4">
        <v>0.14000000000000001</v>
      </c>
      <c r="AF384" s="4">
        <v>990</v>
      </c>
      <c r="AG384" s="4">
        <v>-12</v>
      </c>
      <c r="AH384" s="4">
        <v>13.414999999999999</v>
      </c>
      <c r="AI384" s="4">
        <v>32</v>
      </c>
      <c r="AJ384" s="4">
        <v>190</v>
      </c>
      <c r="AK384" s="4">
        <v>138.6</v>
      </c>
      <c r="AL384" s="4">
        <v>1.1000000000000001</v>
      </c>
      <c r="AM384" s="4">
        <v>195</v>
      </c>
      <c r="AN384" s="4" t="s">
        <v>155</v>
      </c>
      <c r="AO384" s="4">
        <v>2</v>
      </c>
      <c r="AP384" s="5">
        <v>0.78221064814814811</v>
      </c>
      <c r="AQ384" s="4">
        <v>47.162408999999997</v>
      </c>
      <c r="AR384" s="4">
        <v>-88.486737000000005</v>
      </c>
      <c r="AS384" s="4">
        <v>516.70000000000005</v>
      </c>
      <c r="AT384" s="4">
        <v>28.5</v>
      </c>
      <c r="AU384" s="4">
        <v>11</v>
      </c>
      <c r="AV384" s="4">
        <v>8</v>
      </c>
      <c r="AW384" s="4" t="s">
        <v>220</v>
      </c>
      <c r="AX384" s="4">
        <v>2.2145999999999999</v>
      </c>
      <c r="AY384" s="4">
        <v>1.1586000000000001</v>
      </c>
      <c r="AZ384" s="4">
        <v>3.3268</v>
      </c>
      <c r="BA384" s="4">
        <v>14.023</v>
      </c>
      <c r="BB384" s="4">
        <v>16.62</v>
      </c>
      <c r="BC384" s="4">
        <v>1.19</v>
      </c>
      <c r="BD384" s="4">
        <v>12.186</v>
      </c>
      <c r="BE384" s="4">
        <v>2985.1570000000002</v>
      </c>
      <c r="BF384" s="4">
        <v>8.3330000000000002</v>
      </c>
      <c r="BG384" s="4">
        <v>2.9929999999999999</v>
      </c>
      <c r="BH384" s="4">
        <v>10.74</v>
      </c>
      <c r="BI384" s="4">
        <v>13.733000000000001</v>
      </c>
      <c r="BJ384" s="4">
        <v>2.2610000000000001</v>
      </c>
      <c r="BK384" s="4">
        <v>8.1129999999999995</v>
      </c>
      <c r="BL384" s="4">
        <v>10.374000000000001</v>
      </c>
      <c r="BM384" s="4">
        <v>11.8748</v>
      </c>
      <c r="BQ384" s="4">
        <v>800.03499999999997</v>
      </c>
      <c r="BR384" s="4">
        <v>0.20113</v>
      </c>
      <c r="BS384" s="4">
        <v>-5</v>
      </c>
      <c r="BT384" s="4">
        <v>0.30016999999999999</v>
      </c>
      <c r="BU384" s="4">
        <v>4.915114</v>
      </c>
      <c r="BV384" s="4">
        <v>6.063434</v>
      </c>
    </row>
    <row r="385" spans="1:74" x14ac:dyDescent="0.25">
      <c r="A385" s="2">
        <v>42068</v>
      </c>
      <c r="B385" s="3">
        <v>3.2202546296296299E-2</v>
      </c>
      <c r="C385" s="4">
        <v>12.32</v>
      </c>
      <c r="D385" s="4">
        <v>5.0500000000000003E-2</v>
      </c>
      <c r="E385" s="4">
        <v>504.88115399999998</v>
      </c>
      <c r="F385" s="4">
        <v>102.5</v>
      </c>
      <c r="G385" s="4">
        <v>326.2</v>
      </c>
      <c r="H385" s="4">
        <v>1425.1</v>
      </c>
      <c r="J385" s="4">
        <v>4.5999999999999996</v>
      </c>
      <c r="K385" s="4">
        <v>0.89259999999999995</v>
      </c>
      <c r="L385" s="4">
        <v>10.997199999999999</v>
      </c>
      <c r="M385" s="4">
        <v>4.5100000000000001E-2</v>
      </c>
      <c r="N385" s="4">
        <v>91.5124</v>
      </c>
      <c r="O385" s="4">
        <v>291.21289999999999</v>
      </c>
      <c r="P385" s="4">
        <v>382.7</v>
      </c>
      <c r="Q385" s="4">
        <v>69.128</v>
      </c>
      <c r="R385" s="4">
        <v>219.98089999999999</v>
      </c>
      <c r="S385" s="4">
        <v>289.10000000000002</v>
      </c>
      <c r="T385" s="4">
        <v>1425.0573999999999</v>
      </c>
      <c r="W385" s="4">
        <v>0</v>
      </c>
      <c r="X385" s="4">
        <v>4.1059999999999999</v>
      </c>
      <c r="Y385" s="4">
        <v>12.1</v>
      </c>
      <c r="Z385" s="4">
        <v>855</v>
      </c>
      <c r="AA385" s="4">
        <v>887</v>
      </c>
      <c r="AB385" s="4">
        <v>892</v>
      </c>
      <c r="AC385" s="4">
        <v>57</v>
      </c>
      <c r="AD385" s="4">
        <v>6.1</v>
      </c>
      <c r="AE385" s="4">
        <v>0.14000000000000001</v>
      </c>
      <c r="AF385" s="4">
        <v>990</v>
      </c>
      <c r="AG385" s="4">
        <v>-12</v>
      </c>
      <c r="AH385" s="4">
        <v>14</v>
      </c>
      <c r="AI385" s="4">
        <v>32</v>
      </c>
      <c r="AJ385" s="4">
        <v>190.4</v>
      </c>
      <c r="AK385" s="4">
        <v>138.4</v>
      </c>
      <c r="AL385" s="4">
        <v>1.1000000000000001</v>
      </c>
      <c r="AM385" s="4">
        <v>195</v>
      </c>
      <c r="AN385" s="4" t="s">
        <v>155</v>
      </c>
      <c r="AO385" s="4">
        <v>2</v>
      </c>
      <c r="AP385" s="5">
        <v>0.78222222222222226</v>
      </c>
      <c r="AQ385" s="4">
        <v>47.162436999999997</v>
      </c>
      <c r="AR385" s="4">
        <v>-88.486581999999999</v>
      </c>
      <c r="AS385" s="4">
        <v>796.9</v>
      </c>
      <c r="AT385" s="4">
        <v>28.2</v>
      </c>
      <c r="AU385" s="4">
        <v>11</v>
      </c>
      <c r="AV385" s="4">
        <v>9</v>
      </c>
      <c r="AW385" s="4" t="s">
        <v>215</v>
      </c>
      <c r="AX385" s="4">
        <v>1.2474529999999999</v>
      </c>
      <c r="AY385" s="4">
        <v>1.087712</v>
      </c>
      <c r="AZ385" s="4">
        <v>2.610589</v>
      </c>
      <c r="BA385" s="4">
        <v>14.023</v>
      </c>
      <c r="BB385" s="4">
        <v>16.82</v>
      </c>
      <c r="BC385" s="4">
        <v>1.2</v>
      </c>
      <c r="BD385" s="4">
        <v>12.031000000000001</v>
      </c>
      <c r="BE385" s="4">
        <v>2983.39</v>
      </c>
      <c r="BF385" s="4">
        <v>7.7809999999999997</v>
      </c>
      <c r="BG385" s="4">
        <v>2.6</v>
      </c>
      <c r="BH385" s="4">
        <v>8.2729999999999997</v>
      </c>
      <c r="BI385" s="4">
        <v>10.872999999999999</v>
      </c>
      <c r="BJ385" s="4">
        <v>1.964</v>
      </c>
      <c r="BK385" s="4">
        <v>6.25</v>
      </c>
      <c r="BL385" s="4">
        <v>8.2129999999999992</v>
      </c>
      <c r="BM385" s="4">
        <v>12.7844</v>
      </c>
      <c r="BQ385" s="4">
        <v>809.93200000000002</v>
      </c>
      <c r="BR385" s="4">
        <v>0.212755</v>
      </c>
      <c r="BS385" s="4">
        <v>-5</v>
      </c>
      <c r="BT385" s="4">
        <v>0.29899999999999999</v>
      </c>
      <c r="BU385" s="4">
        <v>5.1992000000000003</v>
      </c>
      <c r="BV385" s="4">
        <v>6.0397999999999996</v>
      </c>
    </row>
    <row r="386" spans="1:74" x14ac:dyDescent="0.25">
      <c r="A386" s="2">
        <v>42068</v>
      </c>
      <c r="B386" s="3">
        <v>3.2214120370370372E-2</v>
      </c>
      <c r="C386" s="4">
        <v>12.112</v>
      </c>
      <c r="D386" s="4">
        <v>4.5600000000000002E-2</v>
      </c>
      <c r="E386" s="4">
        <v>456.043046</v>
      </c>
      <c r="F386" s="4">
        <v>99.8</v>
      </c>
      <c r="G386" s="4">
        <v>305.39999999999998</v>
      </c>
      <c r="H386" s="4">
        <v>1583.1</v>
      </c>
      <c r="J386" s="4">
        <v>4.38</v>
      </c>
      <c r="K386" s="4">
        <v>0.89419999999999999</v>
      </c>
      <c r="L386" s="4">
        <v>10.830299999999999</v>
      </c>
      <c r="M386" s="4">
        <v>4.0800000000000003E-2</v>
      </c>
      <c r="N386" s="4">
        <v>89.273600000000002</v>
      </c>
      <c r="O386" s="4">
        <v>273.12509999999997</v>
      </c>
      <c r="P386" s="4">
        <v>362.4</v>
      </c>
      <c r="Q386" s="4">
        <v>67.426199999999994</v>
      </c>
      <c r="R386" s="4">
        <v>206.28489999999999</v>
      </c>
      <c r="S386" s="4">
        <v>273.7</v>
      </c>
      <c r="T386" s="4">
        <v>1583.0735</v>
      </c>
      <c r="W386" s="4">
        <v>0</v>
      </c>
      <c r="X386" s="4">
        <v>3.9150999999999998</v>
      </c>
      <c r="Y386" s="4">
        <v>12.1</v>
      </c>
      <c r="Z386" s="4">
        <v>855</v>
      </c>
      <c r="AA386" s="4">
        <v>886</v>
      </c>
      <c r="AB386" s="4">
        <v>891</v>
      </c>
      <c r="AC386" s="4">
        <v>56.6</v>
      </c>
      <c r="AD386" s="4">
        <v>6.06</v>
      </c>
      <c r="AE386" s="4">
        <v>0.14000000000000001</v>
      </c>
      <c r="AF386" s="4">
        <v>990</v>
      </c>
      <c r="AG386" s="4">
        <v>-12</v>
      </c>
      <c r="AH386" s="4">
        <v>14</v>
      </c>
      <c r="AI386" s="4">
        <v>32</v>
      </c>
      <c r="AJ386" s="4">
        <v>190.6</v>
      </c>
      <c r="AK386" s="4">
        <v>139</v>
      </c>
      <c r="AL386" s="4">
        <v>1.2</v>
      </c>
      <c r="AM386" s="4">
        <v>195</v>
      </c>
      <c r="AN386" s="4" t="s">
        <v>155</v>
      </c>
      <c r="AO386" s="4">
        <v>2</v>
      </c>
      <c r="AP386" s="5">
        <v>0.78224537037037034</v>
      </c>
      <c r="AQ386" s="4">
        <v>47.162416999999998</v>
      </c>
      <c r="AR386" s="4">
        <v>-88.486602000000005</v>
      </c>
      <c r="AS386" s="4">
        <v>839.3</v>
      </c>
      <c r="AT386" s="4">
        <v>25.6</v>
      </c>
      <c r="AU386" s="4">
        <v>11</v>
      </c>
      <c r="AV386" s="4">
        <v>9</v>
      </c>
      <c r="AW386" s="4" t="s">
        <v>215</v>
      </c>
      <c r="AX386" s="4">
        <v>1.1000000000000001</v>
      </c>
      <c r="AY386" s="4">
        <v>1.1000000000000001</v>
      </c>
      <c r="AZ386" s="4">
        <v>2.5</v>
      </c>
      <c r="BA386" s="4">
        <v>14.023</v>
      </c>
      <c r="BB386" s="4">
        <v>17.07</v>
      </c>
      <c r="BC386" s="4">
        <v>1.22</v>
      </c>
      <c r="BD386" s="4">
        <v>11.834</v>
      </c>
      <c r="BE386" s="4">
        <v>2979.6570000000002</v>
      </c>
      <c r="BF386" s="4">
        <v>7.141</v>
      </c>
      <c r="BG386" s="4">
        <v>2.5720000000000001</v>
      </c>
      <c r="BH386" s="4">
        <v>7.8689999999999998</v>
      </c>
      <c r="BI386" s="4">
        <v>10.441000000000001</v>
      </c>
      <c r="BJ386" s="4">
        <v>1.9430000000000001</v>
      </c>
      <c r="BK386" s="4">
        <v>5.9429999999999996</v>
      </c>
      <c r="BL386" s="4">
        <v>7.8860000000000001</v>
      </c>
      <c r="BM386" s="4">
        <v>14.402799999999999</v>
      </c>
      <c r="BQ386" s="4">
        <v>783.18899999999996</v>
      </c>
      <c r="BR386" s="4">
        <v>0.196904</v>
      </c>
      <c r="BS386" s="4">
        <v>-5</v>
      </c>
      <c r="BT386" s="4">
        <v>0.29775600000000002</v>
      </c>
      <c r="BU386" s="4">
        <v>4.8118429999999996</v>
      </c>
      <c r="BV386" s="4">
        <v>6.0146759999999997</v>
      </c>
    </row>
    <row r="387" spans="1:74" x14ac:dyDescent="0.25">
      <c r="A387" s="2">
        <v>42068</v>
      </c>
      <c r="B387" s="3">
        <v>3.2225694444444446E-2</v>
      </c>
      <c r="C387" s="4">
        <v>12.201000000000001</v>
      </c>
      <c r="D387" s="4">
        <v>4.6800000000000001E-2</v>
      </c>
      <c r="E387" s="4">
        <v>467.95210600000001</v>
      </c>
      <c r="F387" s="4">
        <v>86.8</v>
      </c>
      <c r="G387" s="4">
        <v>149.6</v>
      </c>
      <c r="H387" s="4">
        <v>1690.2</v>
      </c>
      <c r="J387" s="4">
        <v>4.13</v>
      </c>
      <c r="K387" s="4">
        <v>0.89339999999999997</v>
      </c>
      <c r="L387" s="4">
        <v>10.9002</v>
      </c>
      <c r="M387" s="4">
        <v>4.1799999999999997E-2</v>
      </c>
      <c r="N387" s="4">
        <v>77.572900000000004</v>
      </c>
      <c r="O387" s="4">
        <v>133.63669999999999</v>
      </c>
      <c r="P387" s="4">
        <v>211.2</v>
      </c>
      <c r="Q387" s="4">
        <v>58.575899999999997</v>
      </c>
      <c r="R387" s="4">
        <v>100.9101</v>
      </c>
      <c r="S387" s="4">
        <v>159.5</v>
      </c>
      <c r="T387" s="4">
        <v>1690.2470000000001</v>
      </c>
      <c r="W387" s="4">
        <v>0</v>
      </c>
      <c r="X387" s="4">
        <v>3.6876000000000002</v>
      </c>
      <c r="Y387" s="4">
        <v>12</v>
      </c>
      <c r="Z387" s="4">
        <v>856</v>
      </c>
      <c r="AA387" s="4">
        <v>885</v>
      </c>
      <c r="AB387" s="4">
        <v>890</v>
      </c>
      <c r="AC387" s="4">
        <v>56</v>
      </c>
      <c r="AD387" s="4">
        <v>6</v>
      </c>
      <c r="AE387" s="4">
        <v>0.14000000000000001</v>
      </c>
      <c r="AF387" s="4">
        <v>990</v>
      </c>
      <c r="AG387" s="4">
        <v>-12</v>
      </c>
      <c r="AH387" s="4">
        <v>14</v>
      </c>
      <c r="AI387" s="4">
        <v>32</v>
      </c>
      <c r="AJ387" s="4">
        <v>190.4</v>
      </c>
      <c r="AK387" s="4">
        <v>139</v>
      </c>
      <c r="AL387" s="4">
        <v>1.2</v>
      </c>
      <c r="AM387" s="4">
        <v>195</v>
      </c>
      <c r="AN387" s="4" t="s">
        <v>155</v>
      </c>
      <c r="AO387" s="4">
        <v>2</v>
      </c>
      <c r="AP387" s="5">
        <v>0.78224537037037034</v>
      </c>
      <c r="AQ387" s="4">
        <v>47.162737999999997</v>
      </c>
      <c r="AR387" s="4">
        <v>-88.486114999999998</v>
      </c>
      <c r="AS387" s="4">
        <v>561.4</v>
      </c>
      <c r="AT387" s="4">
        <v>25.2</v>
      </c>
      <c r="AU387" s="4">
        <v>11</v>
      </c>
      <c r="AV387" s="4">
        <v>9</v>
      </c>
      <c r="AW387" s="4" t="s">
        <v>215</v>
      </c>
      <c r="AX387" s="4">
        <v>0.9244</v>
      </c>
      <c r="AY387" s="4">
        <v>1.1878</v>
      </c>
      <c r="AZ387" s="4">
        <v>1.7976000000000001</v>
      </c>
      <c r="BA387" s="4">
        <v>14.023</v>
      </c>
      <c r="BB387" s="4">
        <v>16.93</v>
      </c>
      <c r="BC387" s="4">
        <v>1.21</v>
      </c>
      <c r="BD387" s="4">
        <v>11.933</v>
      </c>
      <c r="BE387" s="4">
        <v>2976.7719999999999</v>
      </c>
      <c r="BF387" s="4">
        <v>7.2670000000000003</v>
      </c>
      <c r="BG387" s="4">
        <v>2.218</v>
      </c>
      <c r="BH387" s="4">
        <v>3.8220000000000001</v>
      </c>
      <c r="BI387" s="4">
        <v>6.04</v>
      </c>
      <c r="BJ387" s="4">
        <v>1.675</v>
      </c>
      <c r="BK387" s="4">
        <v>2.8860000000000001</v>
      </c>
      <c r="BL387" s="4">
        <v>4.5609999999999999</v>
      </c>
      <c r="BM387" s="4">
        <v>15.2645</v>
      </c>
      <c r="BQ387" s="4">
        <v>732.23599999999999</v>
      </c>
      <c r="BR387" s="4">
        <v>0.206423</v>
      </c>
      <c r="BS387" s="4">
        <v>-5</v>
      </c>
      <c r="BT387" s="4">
        <v>0.29682900000000001</v>
      </c>
      <c r="BU387" s="4">
        <v>5.0444719999999998</v>
      </c>
      <c r="BV387" s="4">
        <v>5.9959420000000003</v>
      </c>
    </row>
    <row r="388" spans="1:74" x14ac:dyDescent="0.25">
      <c r="A388" s="2">
        <v>42068</v>
      </c>
      <c r="B388" s="3">
        <v>3.2237268518518519E-2</v>
      </c>
      <c r="C388" s="4">
        <v>12.872999999999999</v>
      </c>
      <c r="D388" s="4">
        <v>5.5E-2</v>
      </c>
      <c r="E388" s="4">
        <v>550.41486599999996</v>
      </c>
      <c r="F388" s="4">
        <v>82.5</v>
      </c>
      <c r="G388" s="4">
        <v>73.599999999999994</v>
      </c>
      <c r="H388" s="4">
        <v>1572.9</v>
      </c>
      <c r="J388" s="4">
        <v>3.9</v>
      </c>
      <c r="K388" s="4">
        <v>0.8881</v>
      </c>
      <c r="L388" s="4">
        <v>11.432700000000001</v>
      </c>
      <c r="M388" s="4">
        <v>4.8899999999999999E-2</v>
      </c>
      <c r="N388" s="4">
        <v>73.2376</v>
      </c>
      <c r="O388" s="4">
        <v>65.324299999999994</v>
      </c>
      <c r="P388" s="4">
        <v>138.6</v>
      </c>
      <c r="Q388" s="4">
        <v>55.302300000000002</v>
      </c>
      <c r="R388" s="4">
        <v>49.326900000000002</v>
      </c>
      <c r="S388" s="4">
        <v>104.6</v>
      </c>
      <c r="T388" s="4">
        <v>1572.8848</v>
      </c>
      <c r="W388" s="4">
        <v>0</v>
      </c>
      <c r="X388" s="4">
        <v>3.4636999999999998</v>
      </c>
      <c r="Y388" s="4">
        <v>12.1</v>
      </c>
      <c r="Z388" s="4">
        <v>855</v>
      </c>
      <c r="AA388" s="4">
        <v>884</v>
      </c>
      <c r="AB388" s="4">
        <v>890</v>
      </c>
      <c r="AC388" s="4">
        <v>56</v>
      </c>
      <c r="AD388" s="4">
        <v>6</v>
      </c>
      <c r="AE388" s="4">
        <v>0.14000000000000001</v>
      </c>
      <c r="AF388" s="4">
        <v>990</v>
      </c>
      <c r="AG388" s="4">
        <v>-12</v>
      </c>
      <c r="AH388" s="4">
        <v>14</v>
      </c>
      <c r="AI388" s="4">
        <v>32</v>
      </c>
      <c r="AJ388" s="4">
        <v>191</v>
      </c>
      <c r="AK388" s="4">
        <v>139</v>
      </c>
      <c r="AL388" s="4">
        <v>1.3</v>
      </c>
      <c r="AM388" s="4">
        <v>195</v>
      </c>
      <c r="AN388" s="4" t="s">
        <v>155</v>
      </c>
      <c r="AO388" s="4">
        <v>2</v>
      </c>
      <c r="AP388" s="5">
        <v>0.78225694444444438</v>
      </c>
      <c r="AQ388" s="4">
        <v>47.163533999999999</v>
      </c>
      <c r="AR388" s="4">
        <v>-88.487257</v>
      </c>
      <c r="AS388" s="4">
        <v>348.6</v>
      </c>
      <c r="AT388" s="4">
        <v>24.3</v>
      </c>
      <c r="AU388" s="4">
        <v>11</v>
      </c>
      <c r="AV388" s="4">
        <v>9</v>
      </c>
      <c r="AW388" s="4" t="s">
        <v>215</v>
      </c>
      <c r="AX388" s="4">
        <v>0.98780000000000001</v>
      </c>
      <c r="AY388" s="4">
        <v>1.2878000000000001</v>
      </c>
      <c r="AZ388" s="4">
        <v>1.7878000000000001</v>
      </c>
      <c r="BA388" s="4">
        <v>14.023</v>
      </c>
      <c r="BB388" s="4">
        <v>16.12</v>
      </c>
      <c r="BC388" s="4">
        <v>1.1499999999999999</v>
      </c>
      <c r="BD388" s="4">
        <v>12.595000000000001</v>
      </c>
      <c r="BE388" s="4">
        <v>2980.11</v>
      </c>
      <c r="BF388" s="4">
        <v>8.11</v>
      </c>
      <c r="BG388" s="4">
        <v>1.9990000000000001</v>
      </c>
      <c r="BH388" s="4">
        <v>1.7829999999999999</v>
      </c>
      <c r="BI388" s="4">
        <v>3.782</v>
      </c>
      <c r="BJ388" s="4">
        <v>1.51</v>
      </c>
      <c r="BK388" s="4">
        <v>1.3460000000000001</v>
      </c>
      <c r="BL388" s="4">
        <v>2.8559999999999999</v>
      </c>
      <c r="BM388" s="4">
        <v>13.558199999999999</v>
      </c>
      <c r="BQ388" s="4">
        <v>656.49</v>
      </c>
      <c r="BR388" s="4">
        <v>0.21148</v>
      </c>
      <c r="BS388" s="4">
        <v>-5</v>
      </c>
      <c r="BT388" s="4">
        <v>0.29841499999999999</v>
      </c>
      <c r="BU388" s="4">
        <v>5.1680429999999999</v>
      </c>
      <c r="BV388" s="4">
        <v>6.0279829999999999</v>
      </c>
    </row>
    <row r="389" spans="1:74" x14ac:dyDescent="0.25">
      <c r="A389" s="2">
        <v>42068</v>
      </c>
      <c r="B389" s="3">
        <v>3.2248842592592593E-2</v>
      </c>
      <c r="C389" s="4">
        <v>13.382999999999999</v>
      </c>
      <c r="D389" s="4">
        <v>6.3500000000000001E-2</v>
      </c>
      <c r="E389" s="4">
        <v>635.04012799999998</v>
      </c>
      <c r="F389" s="4">
        <v>83.1</v>
      </c>
      <c r="G389" s="4">
        <v>128.5</v>
      </c>
      <c r="H389" s="4">
        <v>1453.3</v>
      </c>
      <c r="J389" s="4">
        <v>3.8</v>
      </c>
      <c r="K389" s="4">
        <v>0.88419999999999999</v>
      </c>
      <c r="L389" s="4">
        <v>11.832599999999999</v>
      </c>
      <c r="M389" s="4">
        <v>5.6099999999999997E-2</v>
      </c>
      <c r="N389" s="4">
        <v>73.475200000000001</v>
      </c>
      <c r="O389" s="4">
        <v>113.5744</v>
      </c>
      <c r="P389" s="4">
        <v>187</v>
      </c>
      <c r="Q389" s="4">
        <v>55.481699999999996</v>
      </c>
      <c r="R389" s="4">
        <v>85.760900000000007</v>
      </c>
      <c r="S389" s="4">
        <v>141.19999999999999</v>
      </c>
      <c r="T389" s="4">
        <v>1453.3</v>
      </c>
      <c r="W389" s="4">
        <v>0</v>
      </c>
      <c r="X389" s="4">
        <v>3.3599000000000001</v>
      </c>
      <c r="Y389" s="4">
        <v>12.1</v>
      </c>
      <c r="Z389" s="4">
        <v>855</v>
      </c>
      <c r="AA389" s="4">
        <v>886</v>
      </c>
      <c r="AB389" s="4">
        <v>890</v>
      </c>
      <c r="AC389" s="4">
        <v>56</v>
      </c>
      <c r="AD389" s="4">
        <v>6</v>
      </c>
      <c r="AE389" s="4">
        <v>0.14000000000000001</v>
      </c>
      <c r="AF389" s="4">
        <v>990</v>
      </c>
      <c r="AG389" s="4">
        <v>-12</v>
      </c>
      <c r="AH389" s="4">
        <v>14</v>
      </c>
      <c r="AI389" s="4">
        <v>32</v>
      </c>
      <c r="AJ389" s="4">
        <v>191</v>
      </c>
      <c r="AK389" s="4">
        <v>139</v>
      </c>
      <c r="AL389" s="4">
        <v>1.3</v>
      </c>
      <c r="AM389" s="4">
        <v>195</v>
      </c>
      <c r="AN389" s="4" t="s">
        <v>155</v>
      </c>
      <c r="AO389" s="4">
        <v>2</v>
      </c>
      <c r="AP389" s="5">
        <v>0.78226851851851853</v>
      </c>
      <c r="AQ389" s="4">
        <v>47.162633999999997</v>
      </c>
      <c r="AR389" s="4">
        <v>-88.486788000000004</v>
      </c>
      <c r="AS389" s="4">
        <v>650.70000000000005</v>
      </c>
      <c r="AT389" s="4">
        <v>24.2</v>
      </c>
      <c r="AU389" s="4">
        <v>11</v>
      </c>
      <c r="AV389" s="4">
        <v>9</v>
      </c>
      <c r="AW389" s="4" t="s">
        <v>215</v>
      </c>
      <c r="AX389" s="4">
        <v>1</v>
      </c>
      <c r="AY389" s="4">
        <v>1.3</v>
      </c>
      <c r="AZ389" s="4">
        <v>1.8877999999999999</v>
      </c>
      <c r="BA389" s="4">
        <v>14.023</v>
      </c>
      <c r="BB389" s="4">
        <v>15.56</v>
      </c>
      <c r="BC389" s="4">
        <v>1.1100000000000001</v>
      </c>
      <c r="BD389" s="4">
        <v>13.099</v>
      </c>
      <c r="BE389" s="4">
        <v>2982.72</v>
      </c>
      <c r="BF389" s="4">
        <v>9.0079999999999991</v>
      </c>
      <c r="BG389" s="4">
        <v>1.94</v>
      </c>
      <c r="BH389" s="4">
        <v>2.9980000000000002</v>
      </c>
      <c r="BI389" s="4">
        <v>4.9379999999999997</v>
      </c>
      <c r="BJ389" s="4">
        <v>1.4650000000000001</v>
      </c>
      <c r="BK389" s="4">
        <v>2.2639999999999998</v>
      </c>
      <c r="BL389" s="4">
        <v>3.7290000000000001</v>
      </c>
      <c r="BM389" s="4">
        <v>12.114599999999999</v>
      </c>
      <c r="BQ389" s="4">
        <v>615.822</v>
      </c>
      <c r="BR389" s="4">
        <v>0.15917000000000001</v>
      </c>
      <c r="BS389" s="4">
        <v>-5</v>
      </c>
      <c r="BT389" s="4">
        <v>0.29858499999999999</v>
      </c>
      <c r="BU389" s="4">
        <v>3.8897170000000001</v>
      </c>
      <c r="BV389" s="4">
        <v>6.0314170000000003</v>
      </c>
    </row>
    <row r="390" spans="1:74" x14ac:dyDescent="0.25">
      <c r="A390" s="2">
        <v>42068</v>
      </c>
      <c r="B390" s="3">
        <v>3.2260416666666666E-2</v>
      </c>
      <c r="C390" s="4">
        <v>12.933999999999999</v>
      </c>
      <c r="D390" s="4">
        <v>6.1199999999999997E-2</v>
      </c>
      <c r="E390" s="4">
        <v>611.99830699999995</v>
      </c>
      <c r="F390" s="4">
        <v>82.7</v>
      </c>
      <c r="G390" s="4">
        <v>101.5</v>
      </c>
      <c r="H390" s="4">
        <v>1510.3</v>
      </c>
      <c r="J390" s="4">
        <v>3.7</v>
      </c>
      <c r="K390" s="4">
        <v>0.88770000000000004</v>
      </c>
      <c r="L390" s="4">
        <v>11.4808</v>
      </c>
      <c r="M390" s="4">
        <v>5.4300000000000001E-2</v>
      </c>
      <c r="N390" s="4">
        <v>73.421700000000001</v>
      </c>
      <c r="O390" s="4">
        <v>90.099000000000004</v>
      </c>
      <c r="P390" s="4">
        <v>163.5</v>
      </c>
      <c r="Q390" s="4">
        <v>55.441299999999998</v>
      </c>
      <c r="R390" s="4">
        <v>68.034499999999994</v>
      </c>
      <c r="S390" s="4">
        <v>123.5</v>
      </c>
      <c r="T390" s="4">
        <v>1510.2935</v>
      </c>
      <c r="W390" s="4">
        <v>0</v>
      </c>
      <c r="X390" s="4">
        <v>3.2843</v>
      </c>
      <c r="Y390" s="4">
        <v>12</v>
      </c>
      <c r="Z390" s="4">
        <v>855</v>
      </c>
      <c r="AA390" s="4">
        <v>887</v>
      </c>
      <c r="AB390" s="4">
        <v>889</v>
      </c>
      <c r="AC390" s="4">
        <v>56</v>
      </c>
      <c r="AD390" s="4">
        <v>6</v>
      </c>
      <c r="AE390" s="4">
        <v>0.14000000000000001</v>
      </c>
      <c r="AF390" s="4">
        <v>990</v>
      </c>
      <c r="AG390" s="4">
        <v>-12</v>
      </c>
      <c r="AH390" s="4">
        <v>14</v>
      </c>
      <c r="AI390" s="4">
        <v>32</v>
      </c>
      <c r="AJ390" s="4">
        <v>191</v>
      </c>
      <c r="AK390" s="4">
        <v>139</v>
      </c>
      <c r="AL390" s="4">
        <v>1.3</v>
      </c>
      <c r="AM390" s="4">
        <v>195</v>
      </c>
      <c r="AN390" s="4" t="s">
        <v>155</v>
      </c>
      <c r="AO390" s="4">
        <v>2</v>
      </c>
      <c r="AP390" s="5">
        <v>0.78228009259259268</v>
      </c>
      <c r="AQ390" s="4">
        <v>47.162500999999999</v>
      </c>
      <c r="AR390" s="4">
        <v>-88.486824999999996</v>
      </c>
      <c r="AS390" s="4">
        <v>696</v>
      </c>
      <c r="AT390" s="4">
        <v>24.2</v>
      </c>
      <c r="AU390" s="4">
        <v>11</v>
      </c>
      <c r="AV390" s="4">
        <v>9</v>
      </c>
      <c r="AW390" s="4" t="s">
        <v>215</v>
      </c>
      <c r="AX390" s="4">
        <v>1</v>
      </c>
      <c r="AY390" s="4">
        <v>1.3</v>
      </c>
      <c r="AZ390" s="4">
        <v>1.9</v>
      </c>
      <c r="BA390" s="4">
        <v>14.023</v>
      </c>
      <c r="BB390" s="4">
        <v>16.05</v>
      </c>
      <c r="BC390" s="4">
        <v>1.1399999999999999</v>
      </c>
      <c r="BD390" s="4">
        <v>12.656000000000001</v>
      </c>
      <c r="BE390" s="4">
        <v>2980.498</v>
      </c>
      <c r="BF390" s="4">
        <v>8.9760000000000009</v>
      </c>
      <c r="BG390" s="4">
        <v>1.996</v>
      </c>
      <c r="BH390" s="4">
        <v>2.4489999999999998</v>
      </c>
      <c r="BI390" s="4">
        <v>4.4459999999999997</v>
      </c>
      <c r="BJ390" s="4">
        <v>1.5069999999999999</v>
      </c>
      <c r="BK390" s="4">
        <v>1.85</v>
      </c>
      <c r="BL390" s="4">
        <v>3.3570000000000002</v>
      </c>
      <c r="BM390" s="4">
        <v>12.9658</v>
      </c>
      <c r="BQ390" s="4">
        <v>619.95799999999997</v>
      </c>
      <c r="BR390" s="4">
        <v>0.211535</v>
      </c>
      <c r="BS390" s="4">
        <v>-5</v>
      </c>
      <c r="BT390" s="4">
        <v>0.30007499999999998</v>
      </c>
      <c r="BU390" s="4">
        <v>5.1693860000000003</v>
      </c>
      <c r="BV390" s="4">
        <v>6.061515</v>
      </c>
    </row>
    <row r="391" spans="1:74" x14ac:dyDescent="0.25">
      <c r="A391" s="2">
        <v>42068</v>
      </c>
      <c r="B391" s="3">
        <v>3.227199074074074E-2</v>
      </c>
      <c r="C391" s="4">
        <v>12.355</v>
      </c>
      <c r="D391" s="4">
        <v>4.8500000000000001E-2</v>
      </c>
      <c r="E391" s="4">
        <v>484.98729900000001</v>
      </c>
      <c r="F391" s="4">
        <v>81.599999999999994</v>
      </c>
      <c r="G391" s="4">
        <v>42.2</v>
      </c>
      <c r="H391" s="4">
        <v>1678.9</v>
      </c>
      <c r="J391" s="4">
        <v>3.7</v>
      </c>
      <c r="K391" s="4">
        <v>0.89219999999999999</v>
      </c>
      <c r="L391" s="4">
        <v>11.0235</v>
      </c>
      <c r="M391" s="4">
        <v>4.3299999999999998E-2</v>
      </c>
      <c r="N391" s="4">
        <v>72.828999999999994</v>
      </c>
      <c r="O391" s="4">
        <v>37.6845</v>
      </c>
      <c r="P391" s="4">
        <v>110.5</v>
      </c>
      <c r="Q391" s="4">
        <v>54.9938</v>
      </c>
      <c r="R391" s="4">
        <v>28.4559</v>
      </c>
      <c r="S391" s="4">
        <v>83.4</v>
      </c>
      <c r="T391" s="4">
        <v>1678.8706</v>
      </c>
      <c r="W391" s="4">
        <v>0</v>
      </c>
      <c r="X391" s="4">
        <v>3.3010999999999999</v>
      </c>
      <c r="Y391" s="4">
        <v>12.1</v>
      </c>
      <c r="Z391" s="4">
        <v>854</v>
      </c>
      <c r="AA391" s="4">
        <v>886</v>
      </c>
      <c r="AB391" s="4">
        <v>889</v>
      </c>
      <c r="AC391" s="4">
        <v>56</v>
      </c>
      <c r="AD391" s="4">
        <v>6</v>
      </c>
      <c r="AE391" s="4">
        <v>0.14000000000000001</v>
      </c>
      <c r="AF391" s="4">
        <v>990</v>
      </c>
      <c r="AG391" s="4">
        <v>-12</v>
      </c>
      <c r="AH391" s="4">
        <v>14</v>
      </c>
      <c r="AI391" s="4">
        <v>32</v>
      </c>
      <c r="AJ391" s="4">
        <v>191</v>
      </c>
      <c r="AK391" s="4">
        <v>139</v>
      </c>
      <c r="AL391" s="4">
        <v>1.4</v>
      </c>
      <c r="AM391" s="4">
        <v>195</v>
      </c>
      <c r="AN391" s="4" t="s">
        <v>155</v>
      </c>
      <c r="AO391" s="4">
        <v>2</v>
      </c>
      <c r="AP391" s="5">
        <v>0.78229166666666661</v>
      </c>
      <c r="AQ391" s="4">
        <v>47.160876000000002</v>
      </c>
      <c r="AR391" s="4">
        <v>-88.496611999999999</v>
      </c>
      <c r="AS391" s="4">
        <v>1080.7</v>
      </c>
      <c r="AT391" s="4">
        <v>23.8</v>
      </c>
      <c r="AU391" s="4">
        <v>11</v>
      </c>
      <c r="AV391" s="4">
        <v>9</v>
      </c>
      <c r="AW391" s="4" t="s">
        <v>215</v>
      </c>
      <c r="AX391" s="4">
        <v>1.1756</v>
      </c>
      <c r="AY391" s="4">
        <v>1.4756</v>
      </c>
      <c r="AZ391" s="4">
        <v>2.1634000000000002</v>
      </c>
      <c r="BA391" s="4">
        <v>14.023</v>
      </c>
      <c r="BB391" s="4">
        <v>16.739999999999998</v>
      </c>
      <c r="BC391" s="4">
        <v>1.19</v>
      </c>
      <c r="BD391" s="4">
        <v>12.082000000000001</v>
      </c>
      <c r="BE391" s="4">
        <v>2977.1990000000001</v>
      </c>
      <c r="BF391" s="4">
        <v>7.4379999999999997</v>
      </c>
      <c r="BG391" s="4">
        <v>2.06</v>
      </c>
      <c r="BH391" s="4">
        <v>1.0660000000000001</v>
      </c>
      <c r="BI391" s="4">
        <v>3.1259999999999999</v>
      </c>
      <c r="BJ391" s="4">
        <v>1.5549999999999999</v>
      </c>
      <c r="BK391" s="4">
        <v>0.80500000000000005</v>
      </c>
      <c r="BL391" s="4">
        <v>2.36</v>
      </c>
      <c r="BM391" s="4">
        <v>14.994300000000001</v>
      </c>
      <c r="BQ391" s="4">
        <v>648.26499999999999</v>
      </c>
      <c r="BR391" s="4">
        <v>0.29862</v>
      </c>
      <c r="BS391" s="4">
        <v>-5</v>
      </c>
      <c r="BT391" s="4">
        <v>0.30258499999999999</v>
      </c>
      <c r="BU391" s="4">
        <v>7.2975260000000004</v>
      </c>
      <c r="BV391" s="4">
        <v>6.1122170000000002</v>
      </c>
    </row>
    <row r="392" spans="1:74" x14ac:dyDescent="0.25">
      <c r="A392" s="2">
        <v>42068</v>
      </c>
      <c r="B392" s="3">
        <v>3.228356481481482E-2</v>
      </c>
      <c r="C392" s="4">
        <v>11.853999999999999</v>
      </c>
      <c r="D392" s="4">
        <v>4.9200000000000001E-2</v>
      </c>
      <c r="E392" s="4">
        <v>491.70631700000001</v>
      </c>
      <c r="F392" s="4">
        <v>80.400000000000006</v>
      </c>
      <c r="G392" s="4">
        <v>31</v>
      </c>
      <c r="H392" s="4">
        <v>1743.1</v>
      </c>
      <c r="J392" s="4">
        <v>3.58</v>
      </c>
      <c r="K392" s="4">
        <v>0.89610000000000001</v>
      </c>
      <c r="L392" s="4">
        <v>10.622199999999999</v>
      </c>
      <c r="M392" s="4">
        <v>4.41E-2</v>
      </c>
      <c r="N392" s="4">
        <v>72.055000000000007</v>
      </c>
      <c r="O392" s="4">
        <v>27.820799999999998</v>
      </c>
      <c r="P392" s="4">
        <v>99.9</v>
      </c>
      <c r="Q392" s="4">
        <v>54.409300000000002</v>
      </c>
      <c r="R392" s="4">
        <v>21.0077</v>
      </c>
      <c r="S392" s="4">
        <v>75.400000000000006</v>
      </c>
      <c r="T392" s="4">
        <v>1743.0969</v>
      </c>
      <c r="W392" s="4">
        <v>0</v>
      </c>
      <c r="X392" s="4">
        <v>3.2088000000000001</v>
      </c>
      <c r="Y392" s="4">
        <v>12</v>
      </c>
      <c r="Z392" s="4">
        <v>854</v>
      </c>
      <c r="AA392" s="4">
        <v>885</v>
      </c>
      <c r="AB392" s="4">
        <v>889</v>
      </c>
      <c r="AC392" s="4">
        <v>56</v>
      </c>
      <c r="AD392" s="4">
        <v>6</v>
      </c>
      <c r="AE392" s="4">
        <v>0.14000000000000001</v>
      </c>
      <c r="AF392" s="4">
        <v>990</v>
      </c>
      <c r="AG392" s="4">
        <v>-12</v>
      </c>
      <c r="AH392" s="4">
        <v>14</v>
      </c>
      <c r="AI392" s="4">
        <v>32</v>
      </c>
      <c r="AJ392" s="4">
        <v>191</v>
      </c>
      <c r="AK392" s="4">
        <v>139</v>
      </c>
      <c r="AL392" s="4">
        <v>1.4</v>
      </c>
      <c r="AM392" s="4">
        <v>195</v>
      </c>
      <c r="AN392" s="4" t="s">
        <v>155</v>
      </c>
      <c r="AO392" s="4">
        <v>2</v>
      </c>
      <c r="AP392" s="5">
        <v>0.78230324074074076</v>
      </c>
      <c r="AQ392" s="4">
        <v>47.161388000000002</v>
      </c>
      <c r="AR392" s="4">
        <v>-88.490446000000006</v>
      </c>
      <c r="AS392" s="4">
        <v>820.3</v>
      </c>
      <c r="AT392" s="4">
        <v>22.9</v>
      </c>
      <c r="AU392" s="4">
        <v>11</v>
      </c>
      <c r="AV392" s="4">
        <v>9</v>
      </c>
      <c r="AW392" s="4" t="s">
        <v>215</v>
      </c>
      <c r="AX392" s="4">
        <v>1.2878000000000001</v>
      </c>
      <c r="AY392" s="4">
        <v>1.5878000000000001</v>
      </c>
      <c r="AZ392" s="4">
        <v>2.2877999999999998</v>
      </c>
      <c r="BA392" s="4">
        <v>14.023</v>
      </c>
      <c r="BB392" s="4">
        <v>17.38</v>
      </c>
      <c r="BC392" s="4">
        <v>1.24</v>
      </c>
      <c r="BD392" s="4">
        <v>11.593</v>
      </c>
      <c r="BE392" s="4">
        <v>2973.4920000000002</v>
      </c>
      <c r="BF392" s="4">
        <v>7.851</v>
      </c>
      <c r="BG392" s="4">
        <v>2.1120000000000001</v>
      </c>
      <c r="BH392" s="4">
        <v>0.81599999999999995</v>
      </c>
      <c r="BI392" s="4">
        <v>2.9279999999999999</v>
      </c>
      <c r="BJ392" s="4">
        <v>1.595</v>
      </c>
      <c r="BK392" s="4">
        <v>0.61599999999999999</v>
      </c>
      <c r="BL392" s="4">
        <v>2.2109999999999999</v>
      </c>
      <c r="BM392" s="4">
        <v>16.135999999999999</v>
      </c>
      <c r="BQ392" s="4">
        <v>653.12699999999995</v>
      </c>
      <c r="BR392" s="4">
        <v>0.32039499999999999</v>
      </c>
      <c r="BS392" s="4">
        <v>-5</v>
      </c>
      <c r="BT392" s="4">
        <v>0.30324499999999999</v>
      </c>
      <c r="BU392" s="4">
        <v>7.8296530000000004</v>
      </c>
      <c r="BV392" s="4">
        <v>6.1255490000000004</v>
      </c>
    </row>
    <row r="393" spans="1:74" x14ac:dyDescent="0.25">
      <c r="A393" s="2">
        <v>42068</v>
      </c>
      <c r="B393" s="3">
        <v>3.2295138888888887E-2</v>
      </c>
      <c r="C393" s="4">
        <v>11.398999999999999</v>
      </c>
      <c r="D393" s="4">
        <v>5.33E-2</v>
      </c>
      <c r="E393" s="4">
        <v>533.20534199999997</v>
      </c>
      <c r="F393" s="4">
        <v>78.099999999999994</v>
      </c>
      <c r="G393" s="4">
        <v>10.8</v>
      </c>
      <c r="H393" s="4">
        <v>1909.2</v>
      </c>
      <c r="J393" s="4">
        <v>3.33</v>
      </c>
      <c r="K393" s="4">
        <v>0.89959999999999996</v>
      </c>
      <c r="L393" s="4">
        <v>10.254099999999999</v>
      </c>
      <c r="M393" s="4">
        <v>4.8000000000000001E-2</v>
      </c>
      <c r="N393" s="4">
        <v>70.267700000000005</v>
      </c>
      <c r="O393" s="4">
        <v>9.7493999999999996</v>
      </c>
      <c r="P393" s="4">
        <v>80</v>
      </c>
      <c r="Q393" s="4">
        <v>53.059699999999999</v>
      </c>
      <c r="R393" s="4">
        <v>7.3617999999999997</v>
      </c>
      <c r="S393" s="4">
        <v>60.4</v>
      </c>
      <c r="T393" s="4">
        <v>1909.2494999999999</v>
      </c>
      <c r="W393" s="4">
        <v>0</v>
      </c>
      <c r="X393" s="4">
        <v>2.9933999999999998</v>
      </c>
      <c r="Y393" s="4">
        <v>12.1</v>
      </c>
      <c r="Z393" s="4">
        <v>854</v>
      </c>
      <c r="AA393" s="4">
        <v>885</v>
      </c>
      <c r="AB393" s="4">
        <v>889</v>
      </c>
      <c r="AC393" s="4">
        <v>56</v>
      </c>
      <c r="AD393" s="4">
        <v>6</v>
      </c>
      <c r="AE393" s="4">
        <v>0.14000000000000001</v>
      </c>
      <c r="AF393" s="4">
        <v>990</v>
      </c>
      <c r="AG393" s="4">
        <v>-12</v>
      </c>
      <c r="AH393" s="4">
        <v>14</v>
      </c>
      <c r="AI393" s="4">
        <v>32</v>
      </c>
      <c r="AJ393" s="4">
        <v>191</v>
      </c>
      <c r="AK393" s="4">
        <v>139</v>
      </c>
      <c r="AL393" s="4">
        <v>1.3</v>
      </c>
      <c r="AM393" s="4">
        <v>195</v>
      </c>
      <c r="AN393" s="4" t="s">
        <v>155</v>
      </c>
      <c r="AO393" s="4">
        <v>2</v>
      </c>
      <c r="AP393" s="5">
        <v>0.7823148148148148</v>
      </c>
      <c r="AQ393" s="4">
        <v>47.162520000000001</v>
      </c>
      <c r="AR393" s="4">
        <v>-88.487279999999998</v>
      </c>
      <c r="AS393" s="4">
        <v>733.8</v>
      </c>
      <c r="AT393" s="4">
        <v>22.4</v>
      </c>
      <c r="AU393" s="4">
        <v>11</v>
      </c>
      <c r="AV393" s="4">
        <v>9</v>
      </c>
      <c r="AW393" s="4" t="s">
        <v>215</v>
      </c>
      <c r="AX393" s="4">
        <v>1.1244000000000001</v>
      </c>
      <c r="AY393" s="4">
        <v>1.6</v>
      </c>
      <c r="AZ393" s="4">
        <v>2.1244000000000001</v>
      </c>
      <c r="BA393" s="4">
        <v>14.023</v>
      </c>
      <c r="BB393" s="4">
        <v>17.989999999999998</v>
      </c>
      <c r="BC393" s="4">
        <v>1.28</v>
      </c>
      <c r="BD393" s="4">
        <v>11.166</v>
      </c>
      <c r="BE393" s="4">
        <v>2965.8969999999999</v>
      </c>
      <c r="BF393" s="4">
        <v>8.83</v>
      </c>
      <c r="BG393" s="4">
        <v>2.1280000000000001</v>
      </c>
      <c r="BH393" s="4">
        <v>0.29499999999999998</v>
      </c>
      <c r="BI393" s="4">
        <v>2.4239999999999999</v>
      </c>
      <c r="BJ393" s="4">
        <v>1.607</v>
      </c>
      <c r="BK393" s="4">
        <v>0.223</v>
      </c>
      <c r="BL393" s="4">
        <v>1.83</v>
      </c>
      <c r="BM393" s="4">
        <v>18.261600000000001</v>
      </c>
      <c r="BQ393" s="4">
        <v>629.53200000000004</v>
      </c>
      <c r="BR393" s="4">
        <v>0.31223000000000001</v>
      </c>
      <c r="BS393" s="4">
        <v>-5</v>
      </c>
      <c r="BT393" s="4">
        <v>0.30624499999999999</v>
      </c>
      <c r="BU393" s="4">
        <v>7.6301209999999999</v>
      </c>
      <c r="BV393" s="4">
        <v>6.1861490000000003</v>
      </c>
    </row>
    <row r="394" spans="1:74" x14ac:dyDescent="0.25">
      <c r="A394" s="2">
        <v>42068</v>
      </c>
      <c r="B394" s="3">
        <v>3.2306712962962968E-2</v>
      </c>
      <c r="C394" s="4">
        <v>10.879</v>
      </c>
      <c r="D394" s="4">
        <v>5.3199999999999997E-2</v>
      </c>
      <c r="E394" s="4">
        <v>531.84256100000005</v>
      </c>
      <c r="F394" s="4">
        <v>77.7</v>
      </c>
      <c r="G394" s="4">
        <v>10.8</v>
      </c>
      <c r="H394" s="4">
        <v>1806.6</v>
      </c>
      <c r="J394" s="4">
        <v>3.08</v>
      </c>
      <c r="K394" s="4">
        <v>0.90390000000000004</v>
      </c>
      <c r="L394" s="4">
        <v>9.8335000000000008</v>
      </c>
      <c r="M394" s="4">
        <v>4.8099999999999997E-2</v>
      </c>
      <c r="N394" s="4">
        <v>70.229600000000005</v>
      </c>
      <c r="O394" s="4">
        <v>9.7615999999999996</v>
      </c>
      <c r="P394" s="4">
        <v>80</v>
      </c>
      <c r="Q394" s="4">
        <v>53.030900000000003</v>
      </c>
      <c r="R394" s="4">
        <v>7.3711000000000002</v>
      </c>
      <c r="S394" s="4">
        <v>60.4</v>
      </c>
      <c r="T394" s="4">
        <v>1806.58</v>
      </c>
      <c r="W394" s="4">
        <v>0</v>
      </c>
      <c r="X394" s="4">
        <v>2.7869000000000002</v>
      </c>
      <c r="Y394" s="4">
        <v>12.1</v>
      </c>
      <c r="Z394" s="4">
        <v>854</v>
      </c>
      <c r="AA394" s="4">
        <v>885</v>
      </c>
      <c r="AB394" s="4">
        <v>889</v>
      </c>
      <c r="AC394" s="4">
        <v>56</v>
      </c>
      <c r="AD394" s="4">
        <v>6</v>
      </c>
      <c r="AE394" s="4">
        <v>0.14000000000000001</v>
      </c>
      <c r="AF394" s="4">
        <v>990</v>
      </c>
      <c r="AG394" s="4">
        <v>-12</v>
      </c>
      <c r="AH394" s="4">
        <v>14</v>
      </c>
      <c r="AI394" s="4">
        <v>32</v>
      </c>
      <c r="AJ394" s="4">
        <v>191</v>
      </c>
      <c r="AK394" s="4">
        <v>139</v>
      </c>
      <c r="AL394" s="4">
        <v>1.3</v>
      </c>
      <c r="AM394" s="4">
        <v>195</v>
      </c>
      <c r="AN394" s="4" t="s">
        <v>155</v>
      </c>
      <c r="AO394" s="4">
        <v>2</v>
      </c>
      <c r="AP394" s="5">
        <v>0.78232638888888895</v>
      </c>
      <c r="AQ394" s="4">
        <v>47.161949</v>
      </c>
      <c r="AR394" s="4">
        <v>-88.486979000000005</v>
      </c>
      <c r="AS394" s="4">
        <v>566.9</v>
      </c>
      <c r="AT394" s="4">
        <v>22.3</v>
      </c>
      <c r="AU394" s="4">
        <v>11</v>
      </c>
      <c r="AV394" s="4">
        <v>9</v>
      </c>
      <c r="AW394" s="4" t="s">
        <v>215</v>
      </c>
      <c r="AX394" s="4">
        <v>1.1000000000000001</v>
      </c>
      <c r="AY394" s="4">
        <v>1.6878</v>
      </c>
      <c r="AZ394" s="4">
        <v>2.1</v>
      </c>
      <c r="BA394" s="4">
        <v>14.023</v>
      </c>
      <c r="BB394" s="4">
        <v>18.809999999999999</v>
      </c>
      <c r="BC394" s="4">
        <v>1.34</v>
      </c>
      <c r="BD394" s="4">
        <v>10.637</v>
      </c>
      <c r="BE394" s="4">
        <v>2966.489</v>
      </c>
      <c r="BF394" s="4">
        <v>9.23</v>
      </c>
      <c r="BG394" s="4">
        <v>2.2189999999999999</v>
      </c>
      <c r="BH394" s="4">
        <v>0.308</v>
      </c>
      <c r="BI394" s="4">
        <v>2.5270000000000001</v>
      </c>
      <c r="BJ394" s="4">
        <v>1.675</v>
      </c>
      <c r="BK394" s="4">
        <v>0.23300000000000001</v>
      </c>
      <c r="BL394" s="4">
        <v>1.9079999999999999</v>
      </c>
      <c r="BM394" s="4">
        <v>18.022400000000001</v>
      </c>
      <c r="BQ394" s="4">
        <v>611.29899999999998</v>
      </c>
      <c r="BR394" s="4">
        <v>0.29705500000000001</v>
      </c>
      <c r="BS394" s="4">
        <v>-5</v>
      </c>
      <c r="BT394" s="4">
        <v>0.307585</v>
      </c>
      <c r="BU394" s="4">
        <v>7.2592809999999997</v>
      </c>
      <c r="BV394" s="4">
        <v>6.2132170000000002</v>
      </c>
    </row>
    <row r="395" spans="1:74" x14ac:dyDescent="0.25">
      <c r="A395" s="2">
        <v>42068</v>
      </c>
      <c r="B395" s="3">
        <v>3.2318287037037034E-2</v>
      </c>
      <c r="C395" s="4">
        <v>10.871</v>
      </c>
      <c r="D395" s="4">
        <v>5.6099999999999997E-2</v>
      </c>
      <c r="E395" s="4">
        <v>560.74407199999996</v>
      </c>
      <c r="F395" s="4">
        <v>80.900000000000006</v>
      </c>
      <c r="G395" s="4">
        <v>11</v>
      </c>
      <c r="H395" s="4">
        <v>1887.8</v>
      </c>
      <c r="J395" s="4">
        <v>3</v>
      </c>
      <c r="K395" s="4">
        <v>0.90380000000000005</v>
      </c>
      <c r="L395" s="4">
        <v>9.8255999999999997</v>
      </c>
      <c r="M395" s="4">
        <v>5.0700000000000002E-2</v>
      </c>
      <c r="N395" s="4">
        <v>73.141800000000003</v>
      </c>
      <c r="O395" s="4">
        <v>9.9077999999999999</v>
      </c>
      <c r="P395" s="4">
        <v>83</v>
      </c>
      <c r="Q395" s="4">
        <v>55.229900000000001</v>
      </c>
      <c r="R395" s="4">
        <v>7.4814999999999996</v>
      </c>
      <c r="S395" s="4">
        <v>62.7</v>
      </c>
      <c r="T395" s="4">
        <v>1887.8372999999999</v>
      </c>
      <c r="W395" s="4">
        <v>0</v>
      </c>
      <c r="X395" s="4">
        <v>2.7115</v>
      </c>
      <c r="Y395" s="4">
        <v>12.1</v>
      </c>
      <c r="Z395" s="4">
        <v>855</v>
      </c>
      <c r="AA395" s="4">
        <v>885</v>
      </c>
      <c r="AB395" s="4">
        <v>889</v>
      </c>
      <c r="AC395" s="4">
        <v>56</v>
      </c>
      <c r="AD395" s="4">
        <v>6</v>
      </c>
      <c r="AE395" s="4">
        <v>0.14000000000000001</v>
      </c>
      <c r="AF395" s="4">
        <v>990</v>
      </c>
      <c r="AG395" s="4">
        <v>-12</v>
      </c>
      <c r="AH395" s="4">
        <v>14</v>
      </c>
      <c r="AI395" s="4">
        <v>32</v>
      </c>
      <c r="AJ395" s="4">
        <v>191</v>
      </c>
      <c r="AK395" s="4">
        <v>139</v>
      </c>
      <c r="AL395" s="4">
        <v>1.3</v>
      </c>
      <c r="AM395" s="4">
        <v>195</v>
      </c>
      <c r="AN395" s="4" t="s">
        <v>155</v>
      </c>
      <c r="AO395" s="4">
        <v>2</v>
      </c>
      <c r="AP395" s="5">
        <v>0.78233796296296287</v>
      </c>
      <c r="AQ395" s="4">
        <v>47.162343999999997</v>
      </c>
      <c r="AR395" s="4">
        <v>-88.487610000000004</v>
      </c>
      <c r="AS395" s="4">
        <v>794.1</v>
      </c>
      <c r="AT395" s="4">
        <v>22.3</v>
      </c>
      <c r="AU395" s="4">
        <v>11</v>
      </c>
      <c r="AV395" s="4">
        <v>9</v>
      </c>
      <c r="AW395" s="4" t="s">
        <v>215</v>
      </c>
      <c r="AX395" s="4">
        <v>1.1878</v>
      </c>
      <c r="AY395" s="4">
        <v>1.7</v>
      </c>
      <c r="AZ395" s="4">
        <v>2.1878000000000002</v>
      </c>
      <c r="BA395" s="4">
        <v>14.023</v>
      </c>
      <c r="BB395" s="4">
        <v>18.8</v>
      </c>
      <c r="BC395" s="4">
        <v>1.34</v>
      </c>
      <c r="BD395" s="4">
        <v>10.64</v>
      </c>
      <c r="BE395" s="4">
        <v>2963.2660000000001</v>
      </c>
      <c r="BF395" s="4">
        <v>9.7279999999999998</v>
      </c>
      <c r="BG395" s="4">
        <v>2.31</v>
      </c>
      <c r="BH395" s="4">
        <v>0.313</v>
      </c>
      <c r="BI395" s="4">
        <v>2.6230000000000002</v>
      </c>
      <c r="BJ395" s="4">
        <v>1.744</v>
      </c>
      <c r="BK395" s="4">
        <v>0.23599999999999999</v>
      </c>
      <c r="BL395" s="4">
        <v>1.9810000000000001</v>
      </c>
      <c r="BM395" s="4">
        <v>18.8277</v>
      </c>
      <c r="BQ395" s="4">
        <v>594.59500000000003</v>
      </c>
      <c r="BR395" s="4">
        <v>0.28998499999999999</v>
      </c>
      <c r="BS395" s="4">
        <v>-5</v>
      </c>
      <c r="BT395" s="4">
        <v>0.30865999999999999</v>
      </c>
      <c r="BU395" s="4">
        <v>7.0865080000000003</v>
      </c>
      <c r="BV395" s="4">
        <v>6.2349319999999997</v>
      </c>
    </row>
    <row r="396" spans="1:74" x14ac:dyDescent="0.25">
      <c r="A396" s="2">
        <v>42068</v>
      </c>
      <c r="B396" s="3">
        <v>3.2329861111111115E-2</v>
      </c>
      <c r="C396" s="4">
        <v>10.834</v>
      </c>
      <c r="D396" s="4">
        <v>7.6600000000000001E-2</v>
      </c>
      <c r="E396" s="4">
        <v>765.68561899999997</v>
      </c>
      <c r="F396" s="4">
        <v>97</v>
      </c>
      <c r="G396" s="4">
        <v>11</v>
      </c>
      <c r="H396" s="4">
        <v>2044.3</v>
      </c>
      <c r="J396" s="4">
        <v>3.24</v>
      </c>
      <c r="K396" s="4">
        <v>0.90380000000000005</v>
      </c>
      <c r="L396" s="4">
        <v>9.7916000000000007</v>
      </c>
      <c r="M396" s="4">
        <v>6.9199999999999998E-2</v>
      </c>
      <c r="N396" s="4">
        <v>87.666600000000003</v>
      </c>
      <c r="O396" s="4">
        <v>9.9418000000000006</v>
      </c>
      <c r="P396" s="4">
        <v>97.6</v>
      </c>
      <c r="Q396" s="4">
        <v>66.197800000000001</v>
      </c>
      <c r="R396" s="4">
        <v>7.5071000000000003</v>
      </c>
      <c r="S396" s="4">
        <v>73.7</v>
      </c>
      <c r="T396" s="4">
        <v>2044.3</v>
      </c>
      <c r="W396" s="4">
        <v>0</v>
      </c>
      <c r="X396" s="4">
        <v>2.9289000000000001</v>
      </c>
      <c r="Y396" s="4">
        <v>12.1</v>
      </c>
      <c r="Z396" s="4">
        <v>854</v>
      </c>
      <c r="AA396" s="4">
        <v>884</v>
      </c>
      <c r="AB396" s="4">
        <v>889</v>
      </c>
      <c r="AC396" s="4">
        <v>56</v>
      </c>
      <c r="AD396" s="4">
        <v>6</v>
      </c>
      <c r="AE396" s="4">
        <v>0.14000000000000001</v>
      </c>
      <c r="AF396" s="4">
        <v>990</v>
      </c>
      <c r="AG396" s="4">
        <v>-12</v>
      </c>
      <c r="AH396" s="4">
        <v>14</v>
      </c>
      <c r="AI396" s="4">
        <v>32</v>
      </c>
      <c r="AJ396" s="4">
        <v>191</v>
      </c>
      <c r="AK396" s="4">
        <v>139</v>
      </c>
      <c r="AL396" s="4">
        <v>1.3</v>
      </c>
      <c r="AM396" s="4">
        <v>195</v>
      </c>
      <c r="AN396" s="4" t="s">
        <v>155</v>
      </c>
      <c r="AO396" s="4">
        <v>2</v>
      </c>
      <c r="AP396" s="5">
        <v>0.78234953703703702</v>
      </c>
      <c r="AQ396" s="4">
        <v>47.163975999999998</v>
      </c>
      <c r="AR396" s="4">
        <v>-88.489092999999997</v>
      </c>
      <c r="AS396" s="4">
        <v>383.6</v>
      </c>
      <c r="AT396" s="4">
        <v>23.4</v>
      </c>
      <c r="AU396" s="4">
        <v>11</v>
      </c>
      <c r="AV396" s="4">
        <v>9</v>
      </c>
      <c r="AW396" s="4" t="s">
        <v>215</v>
      </c>
      <c r="AX396" s="4">
        <v>1.3754249999999999</v>
      </c>
      <c r="AY396" s="4">
        <v>1.086014</v>
      </c>
      <c r="AZ396" s="4">
        <v>2.287712</v>
      </c>
      <c r="BA396" s="4">
        <v>14.023</v>
      </c>
      <c r="BB396" s="4">
        <v>18.79</v>
      </c>
      <c r="BC396" s="4">
        <v>1.34</v>
      </c>
      <c r="BD396" s="4">
        <v>10.644</v>
      </c>
      <c r="BE396" s="4">
        <v>2952.962</v>
      </c>
      <c r="BF396" s="4">
        <v>13.282999999999999</v>
      </c>
      <c r="BG396" s="4">
        <v>2.7690000000000001</v>
      </c>
      <c r="BH396" s="4">
        <v>0.314</v>
      </c>
      <c r="BI396" s="4">
        <v>3.0830000000000002</v>
      </c>
      <c r="BJ396" s="4">
        <v>2.0910000000000002</v>
      </c>
      <c r="BK396" s="4">
        <v>0.23699999999999999</v>
      </c>
      <c r="BL396" s="4">
        <v>2.3279999999999998</v>
      </c>
      <c r="BM396" s="4">
        <v>20.387799999999999</v>
      </c>
      <c r="BQ396" s="4">
        <v>642.25599999999997</v>
      </c>
      <c r="BR396" s="4">
        <v>0.26558500000000002</v>
      </c>
      <c r="BS396" s="4">
        <v>-5</v>
      </c>
      <c r="BT396" s="4">
        <v>0.31017</v>
      </c>
      <c r="BU396" s="4">
        <v>6.4902340000000001</v>
      </c>
      <c r="BV396" s="4">
        <v>6.2654339999999999</v>
      </c>
    </row>
    <row r="397" spans="1:74" x14ac:dyDescent="0.25">
      <c r="A397" s="2">
        <v>42068</v>
      </c>
      <c r="B397" s="3">
        <v>3.2341435185185181E-2</v>
      </c>
      <c r="C397" s="4">
        <v>10.762</v>
      </c>
      <c r="D397" s="4">
        <v>7.1599999999999997E-2</v>
      </c>
      <c r="E397" s="4">
        <v>715.51839500000006</v>
      </c>
      <c r="F397" s="4">
        <v>114.5</v>
      </c>
      <c r="G397" s="4">
        <v>21.7</v>
      </c>
      <c r="H397" s="4">
        <v>1979.2</v>
      </c>
      <c r="J397" s="4">
        <v>3.75</v>
      </c>
      <c r="K397" s="4">
        <v>0.90449999999999997</v>
      </c>
      <c r="L397" s="4">
        <v>9.734</v>
      </c>
      <c r="M397" s="4">
        <v>6.4699999999999994E-2</v>
      </c>
      <c r="N397" s="4">
        <v>103.5796</v>
      </c>
      <c r="O397" s="4">
        <v>19.640899999999998</v>
      </c>
      <c r="P397" s="4">
        <v>123.2</v>
      </c>
      <c r="Q397" s="4">
        <v>78.213099999999997</v>
      </c>
      <c r="R397" s="4">
        <v>14.8308</v>
      </c>
      <c r="S397" s="4">
        <v>93</v>
      </c>
      <c r="T397" s="4">
        <v>1979.2303999999999</v>
      </c>
      <c r="W397" s="4">
        <v>0</v>
      </c>
      <c r="X397" s="4">
        <v>3.3895</v>
      </c>
      <c r="Y397" s="4">
        <v>12.1</v>
      </c>
      <c r="Z397" s="4">
        <v>855</v>
      </c>
      <c r="AA397" s="4">
        <v>885</v>
      </c>
      <c r="AB397" s="4">
        <v>890</v>
      </c>
      <c r="AC397" s="4">
        <v>56</v>
      </c>
      <c r="AD397" s="4">
        <v>5.99</v>
      </c>
      <c r="AE397" s="4">
        <v>0.14000000000000001</v>
      </c>
      <c r="AF397" s="4">
        <v>990</v>
      </c>
      <c r="AG397" s="4">
        <v>-12</v>
      </c>
      <c r="AH397" s="4">
        <v>14</v>
      </c>
      <c r="AI397" s="4">
        <v>32</v>
      </c>
      <c r="AJ397" s="4">
        <v>191</v>
      </c>
      <c r="AK397" s="4">
        <v>139</v>
      </c>
      <c r="AL397" s="4">
        <v>1.2</v>
      </c>
      <c r="AM397" s="4">
        <v>195</v>
      </c>
      <c r="AN397" s="4" t="s">
        <v>155</v>
      </c>
      <c r="AO397" s="4">
        <v>2</v>
      </c>
      <c r="AP397" s="5">
        <v>0.78236111111111117</v>
      </c>
      <c r="AQ397" s="4">
        <v>47.164169999999999</v>
      </c>
      <c r="AR397" s="4">
        <v>-88.489406000000002</v>
      </c>
      <c r="AS397" s="4">
        <v>321</v>
      </c>
      <c r="AT397" s="4">
        <v>25</v>
      </c>
      <c r="AU397" s="4">
        <v>11</v>
      </c>
      <c r="AV397" s="4">
        <v>8</v>
      </c>
      <c r="AW397" s="4" t="s">
        <v>214</v>
      </c>
      <c r="AX397" s="4">
        <v>1.4</v>
      </c>
      <c r="AY397" s="4">
        <v>1</v>
      </c>
      <c r="AZ397" s="4">
        <v>2.2999999999999998</v>
      </c>
      <c r="BA397" s="4">
        <v>14.023</v>
      </c>
      <c r="BB397" s="4">
        <v>18.93</v>
      </c>
      <c r="BC397" s="4">
        <v>1.35</v>
      </c>
      <c r="BD397" s="4">
        <v>10.564</v>
      </c>
      <c r="BE397" s="4">
        <v>2955.8159999999998</v>
      </c>
      <c r="BF397" s="4">
        <v>12.507</v>
      </c>
      <c r="BG397" s="4">
        <v>3.294</v>
      </c>
      <c r="BH397" s="4">
        <v>0.625</v>
      </c>
      <c r="BI397" s="4">
        <v>3.9180000000000001</v>
      </c>
      <c r="BJ397" s="4">
        <v>2.4870000000000001</v>
      </c>
      <c r="BK397" s="4">
        <v>0.47199999999999998</v>
      </c>
      <c r="BL397" s="4">
        <v>2.9590000000000001</v>
      </c>
      <c r="BM397" s="4">
        <v>19.874700000000001</v>
      </c>
      <c r="BQ397" s="4">
        <v>748.38400000000001</v>
      </c>
      <c r="BR397" s="4">
        <v>0.27661999999999998</v>
      </c>
      <c r="BS397" s="4">
        <v>-5</v>
      </c>
      <c r="BT397" s="4">
        <v>0.309</v>
      </c>
      <c r="BU397" s="4">
        <v>6.7599010000000002</v>
      </c>
      <c r="BV397" s="4">
        <v>6.2417999999999996</v>
      </c>
    </row>
    <row r="398" spans="1:74" x14ac:dyDescent="0.25">
      <c r="A398" s="2">
        <v>42068</v>
      </c>
      <c r="B398" s="3">
        <v>3.2353009259259262E-2</v>
      </c>
      <c r="C398" s="4">
        <v>10.673</v>
      </c>
      <c r="D398" s="4">
        <v>8.77E-2</v>
      </c>
      <c r="E398" s="4">
        <v>876.69381099999998</v>
      </c>
      <c r="F398" s="4">
        <v>127.4</v>
      </c>
      <c r="G398" s="4">
        <v>28.4</v>
      </c>
      <c r="H398" s="4">
        <v>2124.4</v>
      </c>
      <c r="J398" s="4">
        <v>4.2300000000000004</v>
      </c>
      <c r="K398" s="4">
        <v>0.90490000000000004</v>
      </c>
      <c r="L398" s="4">
        <v>9.6582000000000008</v>
      </c>
      <c r="M398" s="4">
        <v>7.9299999999999995E-2</v>
      </c>
      <c r="N398" s="4">
        <v>115.31270000000001</v>
      </c>
      <c r="O398" s="4">
        <v>25.6648</v>
      </c>
      <c r="P398" s="4">
        <v>141</v>
      </c>
      <c r="Q398" s="4">
        <v>87.071700000000007</v>
      </c>
      <c r="R398" s="4">
        <v>19.379300000000001</v>
      </c>
      <c r="S398" s="4">
        <v>106.5</v>
      </c>
      <c r="T398" s="4">
        <v>2124.4</v>
      </c>
      <c r="W398" s="4">
        <v>0</v>
      </c>
      <c r="X398" s="4">
        <v>3.8309000000000002</v>
      </c>
      <c r="Y398" s="4">
        <v>12.1</v>
      </c>
      <c r="Z398" s="4">
        <v>854</v>
      </c>
      <c r="AA398" s="4">
        <v>885</v>
      </c>
      <c r="AB398" s="4">
        <v>889</v>
      </c>
      <c r="AC398" s="4">
        <v>56</v>
      </c>
      <c r="AD398" s="4">
        <v>5.99</v>
      </c>
      <c r="AE398" s="4">
        <v>0.14000000000000001</v>
      </c>
      <c r="AF398" s="4">
        <v>991</v>
      </c>
      <c r="AG398" s="4">
        <v>-12</v>
      </c>
      <c r="AH398" s="4">
        <v>14</v>
      </c>
      <c r="AI398" s="4">
        <v>32</v>
      </c>
      <c r="AJ398" s="4">
        <v>191</v>
      </c>
      <c r="AK398" s="4">
        <v>139</v>
      </c>
      <c r="AL398" s="4">
        <v>1.2</v>
      </c>
      <c r="AM398" s="4">
        <v>195</v>
      </c>
      <c r="AN398" s="4" t="s">
        <v>155</v>
      </c>
      <c r="AO398" s="4">
        <v>2</v>
      </c>
      <c r="AP398" s="5">
        <v>0.78237268518518521</v>
      </c>
      <c r="AQ398" s="4">
        <v>47.164146000000002</v>
      </c>
      <c r="AR398" s="4">
        <v>-88.489520999999996</v>
      </c>
      <c r="AS398" s="4">
        <v>319</v>
      </c>
      <c r="AT398" s="4">
        <v>25.2</v>
      </c>
      <c r="AU398" s="4">
        <v>11</v>
      </c>
      <c r="AV398" s="4">
        <v>8</v>
      </c>
      <c r="AW398" s="4" t="s">
        <v>214</v>
      </c>
      <c r="AX398" s="4">
        <v>1.4878</v>
      </c>
      <c r="AY398" s="4">
        <v>1.1756</v>
      </c>
      <c r="AZ398" s="4">
        <v>2.3877999999999999</v>
      </c>
      <c r="BA398" s="4">
        <v>14.023</v>
      </c>
      <c r="BB398" s="4">
        <v>19.02</v>
      </c>
      <c r="BC398" s="4">
        <v>1.36</v>
      </c>
      <c r="BD398" s="4">
        <v>10.509</v>
      </c>
      <c r="BE398" s="4">
        <v>2946.6080000000002</v>
      </c>
      <c r="BF398" s="4">
        <v>15.404999999999999</v>
      </c>
      <c r="BG398" s="4">
        <v>3.6840000000000002</v>
      </c>
      <c r="BH398" s="4">
        <v>0.82</v>
      </c>
      <c r="BI398" s="4">
        <v>4.5039999999999996</v>
      </c>
      <c r="BJ398" s="4">
        <v>2.782</v>
      </c>
      <c r="BK398" s="4">
        <v>0.61899999999999999</v>
      </c>
      <c r="BL398" s="4">
        <v>3.4009999999999998</v>
      </c>
      <c r="BM398" s="4">
        <v>21.433</v>
      </c>
      <c r="BQ398" s="4">
        <v>849.82</v>
      </c>
      <c r="BR398" s="4">
        <v>0.305035</v>
      </c>
      <c r="BS398" s="4">
        <v>-5</v>
      </c>
      <c r="BT398" s="4">
        <v>0.309</v>
      </c>
      <c r="BU398" s="4">
        <v>7.4542929999999998</v>
      </c>
      <c r="BV398" s="4">
        <v>6.2417999999999996</v>
      </c>
    </row>
    <row r="399" spans="1:74" x14ac:dyDescent="0.25">
      <c r="A399" s="2">
        <v>42068</v>
      </c>
      <c r="B399" s="3">
        <v>3.2364583333333329E-2</v>
      </c>
      <c r="C399" s="4">
        <v>10.66</v>
      </c>
      <c r="D399" s="4">
        <v>9.8599999999999993E-2</v>
      </c>
      <c r="E399" s="4">
        <v>985.65517199999999</v>
      </c>
      <c r="F399" s="4">
        <v>149</v>
      </c>
      <c r="G399" s="4">
        <v>16</v>
      </c>
      <c r="H399" s="4">
        <v>2000.5</v>
      </c>
      <c r="J399" s="4">
        <v>4.6399999999999997</v>
      </c>
      <c r="K399" s="4">
        <v>0.90500000000000003</v>
      </c>
      <c r="L399" s="4">
        <v>9.6475000000000009</v>
      </c>
      <c r="M399" s="4">
        <v>8.9200000000000002E-2</v>
      </c>
      <c r="N399" s="4">
        <v>134.84299999999999</v>
      </c>
      <c r="O399" s="4">
        <v>14.4597</v>
      </c>
      <c r="P399" s="4">
        <v>149.30000000000001</v>
      </c>
      <c r="Q399" s="4">
        <v>101.8189</v>
      </c>
      <c r="R399" s="4">
        <v>10.9184</v>
      </c>
      <c r="S399" s="4">
        <v>112.7</v>
      </c>
      <c r="T399" s="4">
        <v>2000.4930999999999</v>
      </c>
      <c r="W399" s="4">
        <v>0</v>
      </c>
      <c r="X399" s="4">
        <v>4.2035</v>
      </c>
      <c r="Y399" s="4">
        <v>12.1</v>
      </c>
      <c r="Z399" s="4">
        <v>854</v>
      </c>
      <c r="AA399" s="4">
        <v>886</v>
      </c>
      <c r="AB399" s="4">
        <v>890</v>
      </c>
      <c r="AC399" s="4">
        <v>56</v>
      </c>
      <c r="AD399" s="4">
        <v>5.99</v>
      </c>
      <c r="AE399" s="4">
        <v>0.14000000000000001</v>
      </c>
      <c r="AF399" s="4">
        <v>991</v>
      </c>
      <c r="AG399" s="4">
        <v>-12</v>
      </c>
      <c r="AH399" s="4">
        <v>14</v>
      </c>
      <c r="AI399" s="4">
        <v>32</v>
      </c>
      <c r="AJ399" s="4">
        <v>191</v>
      </c>
      <c r="AK399" s="4">
        <v>139</v>
      </c>
      <c r="AL399" s="4">
        <v>1.2</v>
      </c>
      <c r="AM399" s="4">
        <v>195</v>
      </c>
      <c r="AN399" s="4" t="s">
        <v>155</v>
      </c>
      <c r="AO399" s="4">
        <v>2</v>
      </c>
      <c r="AP399" s="5">
        <v>0.78238425925925925</v>
      </c>
      <c r="AQ399" s="4">
        <v>47.162734</v>
      </c>
      <c r="AR399" s="4">
        <v>-88.488574999999997</v>
      </c>
      <c r="AS399" s="4">
        <v>698.3</v>
      </c>
      <c r="AT399" s="4">
        <v>26</v>
      </c>
      <c r="AU399" s="4">
        <v>11</v>
      </c>
      <c r="AV399" s="4">
        <v>8</v>
      </c>
      <c r="AW399" s="4" t="s">
        <v>214</v>
      </c>
      <c r="AX399" s="4">
        <v>1.1488</v>
      </c>
      <c r="AY399" s="4">
        <v>1.2878000000000001</v>
      </c>
      <c r="AZ399" s="4">
        <v>2.4</v>
      </c>
      <c r="BA399" s="4">
        <v>14.023</v>
      </c>
      <c r="BB399" s="4">
        <v>19.04</v>
      </c>
      <c r="BC399" s="4">
        <v>1.36</v>
      </c>
      <c r="BD399" s="4">
        <v>10.494</v>
      </c>
      <c r="BE399" s="4">
        <v>2947.2739999999999</v>
      </c>
      <c r="BF399" s="4">
        <v>17.344999999999999</v>
      </c>
      <c r="BG399" s="4">
        <v>4.3140000000000001</v>
      </c>
      <c r="BH399" s="4">
        <v>0.46300000000000002</v>
      </c>
      <c r="BI399" s="4">
        <v>4.7759999999999998</v>
      </c>
      <c r="BJ399" s="4">
        <v>3.2570000000000001</v>
      </c>
      <c r="BK399" s="4">
        <v>0.34899999999999998</v>
      </c>
      <c r="BL399" s="4">
        <v>3.6070000000000002</v>
      </c>
      <c r="BM399" s="4">
        <v>20.209800000000001</v>
      </c>
      <c r="BQ399" s="4">
        <v>933.71</v>
      </c>
      <c r="BR399" s="4">
        <v>0.32822499999999999</v>
      </c>
      <c r="BS399" s="4">
        <v>-5</v>
      </c>
      <c r="BT399" s="4">
        <v>0.30817</v>
      </c>
      <c r="BU399" s="4">
        <v>8.0209980000000005</v>
      </c>
      <c r="BV399" s="4">
        <v>6.225034</v>
      </c>
    </row>
    <row r="400" spans="1:74" x14ac:dyDescent="0.25">
      <c r="A400" s="2">
        <v>42068</v>
      </c>
      <c r="B400" s="3">
        <v>3.2376157407407409E-2</v>
      </c>
      <c r="C400" s="4">
        <v>10.792</v>
      </c>
      <c r="D400" s="4">
        <v>9.4799999999999995E-2</v>
      </c>
      <c r="E400" s="4">
        <v>948.40603999999996</v>
      </c>
      <c r="F400" s="4">
        <v>172.1</v>
      </c>
      <c r="G400" s="4">
        <v>4.8</v>
      </c>
      <c r="H400" s="4">
        <v>2003.5</v>
      </c>
      <c r="J400" s="4">
        <v>5.0199999999999996</v>
      </c>
      <c r="K400" s="4">
        <v>0.90400000000000003</v>
      </c>
      <c r="L400" s="4">
        <v>9.7559000000000005</v>
      </c>
      <c r="M400" s="4">
        <v>8.5699999999999998E-2</v>
      </c>
      <c r="N400" s="4">
        <v>155.5874</v>
      </c>
      <c r="O400" s="4">
        <v>4.3390000000000004</v>
      </c>
      <c r="P400" s="4">
        <v>159.9</v>
      </c>
      <c r="Q400" s="4">
        <v>117.48269999999999</v>
      </c>
      <c r="R400" s="4">
        <v>3.2763</v>
      </c>
      <c r="S400" s="4">
        <v>120.8</v>
      </c>
      <c r="T400" s="4">
        <v>2003.4662000000001</v>
      </c>
      <c r="W400" s="4">
        <v>0</v>
      </c>
      <c r="X400" s="4">
        <v>4.5369000000000002</v>
      </c>
      <c r="Y400" s="4">
        <v>12.1</v>
      </c>
      <c r="Z400" s="4">
        <v>855</v>
      </c>
      <c r="AA400" s="4">
        <v>886</v>
      </c>
      <c r="AB400" s="4">
        <v>891</v>
      </c>
      <c r="AC400" s="4">
        <v>56</v>
      </c>
      <c r="AD400" s="4">
        <v>5.99</v>
      </c>
      <c r="AE400" s="4">
        <v>0.14000000000000001</v>
      </c>
      <c r="AF400" s="4">
        <v>991</v>
      </c>
      <c r="AG400" s="4">
        <v>-12</v>
      </c>
      <c r="AH400" s="4">
        <v>14</v>
      </c>
      <c r="AI400" s="4">
        <v>32</v>
      </c>
      <c r="AJ400" s="4">
        <v>191</v>
      </c>
      <c r="AK400" s="4">
        <v>139</v>
      </c>
      <c r="AL400" s="4">
        <v>1.1000000000000001</v>
      </c>
      <c r="AM400" s="4">
        <v>195</v>
      </c>
      <c r="AN400" s="4" t="s">
        <v>155</v>
      </c>
      <c r="AO400" s="4">
        <v>2</v>
      </c>
      <c r="AP400" s="5">
        <v>0.78239583333333329</v>
      </c>
      <c r="AQ400" s="4">
        <v>47.163626000000001</v>
      </c>
      <c r="AR400" s="4">
        <v>-88.489469999999997</v>
      </c>
      <c r="AS400" s="4">
        <v>426.9</v>
      </c>
      <c r="AT400" s="4">
        <v>27.2</v>
      </c>
      <c r="AU400" s="4">
        <v>11</v>
      </c>
      <c r="AV400" s="4">
        <v>8</v>
      </c>
      <c r="AW400" s="4" t="s">
        <v>214</v>
      </c>
      <c r="AX400" s="4">
        <v>1.1878</v>
      </c>
      <c r="AY400" s="4">
        <v>1.4756</v>
      </c>
      <c r="AZ400" s="4">
        <v>2.5756000000000001</v>
      </c>
      <c r="BA400" s="4">
        <v>14.023</v>
      </c>
      <c r="BB400" s="4">
        <v>18.829999999999998</v>
      </c>
      <c r="BC400" s="4">
        <v>1.34</v>
      </c>
      <c r="BD400" s="4">
        <v>10.625</v>
      </c>
      <c r="BE400" s="4">
        <v>2949.0349999999999</v>
      </c>
      <c r="BF400" s="4">
        <v>16.494</v>
      </c>
      <c r="BG400" s="4">
        <v>4.9249999999999998</v>
      </c>
      <c r="BH400" s="4">
        <v>0.13700000000000001</v>
      </c>
      <c r="BI400" s="4">
        <v>5.0629999999999997</v>
      </c>
      <c r="BJ400" s="4">
        <v>3.7189999999999999</v>
      </c>
      <c r="BK400" s="4">
        <v>0.104</v>
      </c>
      <c r="BL400" s="4">
        <v>3.823</v>
      </c>
      <c r="BM400" s="4">
        <v>20.027000000000001</v>
      </c>
      <c r="BQ400" s="4">
        <v>997.16800000000001</v>
      </c>
      <c r="BR400" s="4">
        <v>0.34571499999999999</v>
      </c>
      <c r="BS400" s="4">
        <v>-5</v>
      </c>
      <c r="BT400" s="4">
        <v>0.30865999999999999</v>
      </c>
      <c r="BU400" s="4">
        <v>8.4484100000000009</v>
      </c>
      <c r="BV400" s="4">
        <v>6.2349319999999997</v>
      </c>
    </row>
    <row r="401" spans="1:74" x14ac:dyDescent="0.25">
      <c r="A401" s="2">
        <v>42068</v>
      </c>
      <c r="B401" s="3">
        <v>3.2387731481481483E-2</v>
      </c>
      <c r="C401" s="4">
        <v>10.558</v>
      </c>
      <c r="D401" s="4">
        <v>8.5500000000000007E-2</v>
      </c>
      <c r="E401" s="4">
        <v>855.01212599999997</v>
      </c>
      <c r="F401" s="4">
        <v>188.7</v>
      </c>
      <c r="G401" s="4">
        <v>6.2</v>
      </c>
      <c r="H401" s="4">
        <v>1934.8</v>
      </c>
      <c r="J401" s="4">
        <v>5.17</v>
      </c>
      <c r="K401" s="4">
        <v>0.90600000000000003</v>
      </c>
      <c r="L401" s="4">
        <v>9.5655000000000001</v>
      </c>
      <c r="M401" s="4">
        <v>7.7499999999999999E-2</v>
      </c>
      <c r="N401" s="4">
        <v>171.0085</v>
      </c>
      <c r="O401" s="4">
        <v>5.5846999999999998</v>
      </c>
      <c r="P401" s="4">
        <v>176.6</v>
      </c>
      <c r="Q401" s="4">
        <v>129.12710000000001</v>
      </c>
      <c r="R401" s="4">
        <v>4.2169999999999996</v>
      </c>
      <c r="S401" s="4">
        <v>133.30000000000001</v>
      </c>
      <c r="T401" s="4">
        <v>1934.8326</v>
      </c>
      <c r="W401" s="4">
        <v>0</v>
      </c>
      <c r="X401" s="4">
        <v>4.6863000000000001</v>
      </c>
      <c r="Y401" s="4">
        <v>12.1</v>
      </c>
      <c r="Z401" s="4">
        <v>856</v>
      </c>
      <c r="AA401" s="4">
        <v>886</v>
      </c>
      <c r="AB401" s="4">
        <v>891</v>
      </c>
      <c r="AC401" s="4">
        <v>56</v>
      </c>
      <c r="AD401" s="4">
        <v>5.99</v>
      </c>
      <c r="AE401" s="4">
        <v>0.14000000000000001</v>
      </c>
      <c r="AF401" s="4">
        <v>991</v>
      </c>
      <c r="AG401" s="4">
        <v>-12</v>
      </c>
      <c r="AH401" s="4">
        <v>14</v>
      </c>
      <c r="AI401" s="4">
        <v>32</v>
      </c>
      <c r="AJ401" s="4">
        <v>191</v>
      </c>
      <c r="AK401" s="4">
        <v>139</v>
      </c>
      <c r="AL401" s="4">
        <v>1.2</v>
      </c>
      <c r="AM401" s="4">
        <v>195</v>
      </c>
      <c r="AN401" s="4" t="s">
        <v>155</v>
      </c>
      <c r="AO401" s="4">
        <v>2</v>
      </c>
      <c r="AP401" s="5">
        <v>0.78240740740740744</v>
      </c>
      <c r="AQ401" s="4">
        <v>47.162281999999998</v>
      </c>
      <c r="AR401" s="4">
        <v>-88.488573000000002</v>
      </c>
      <c r="AS401" s="4">
        <v>656.9</v>
      </c>
      <c r="AT401" s="4">
        <v>30</v>
      </c>
      <c r="AU401" s="4">
        <v>11</v>
      </c>
      <c r="AV401" s="4">
        <v>8</v>
      </c>
      <c r="AW401" s="4" t="s">
        <v>214</v>
      </c>
      <c r="AX401" s="4">
        <v>1.2</v>
      </c>
      <c r="AY401" s="4">
        <v>1.5</v>
      </c>
      <c r="AZ401" s="4">
        <v>2.6</v>
      </c>
      <c r="BA401" s="4">
        <v>14.023</v>
      </c>
      <c r="BB401" s="4">
        <v>19.25</v>
      </c>
      <c r="BC401" s="4">
        <v>1.37</v>
      </c>
      <c r="BD401" s="4">
        <v>10.372</v>
      </c>
      <c r="BE401" s="4">
        <v>2952.1439999999998</v>
      </c>
      <c r="BF401" s="4">
        <v>15.217000000000001</v>
      </c>
      <c r="BG401" s="4">
        <v>5.5270000000000001</v>
      </c>
      <c r="BH401" s="4">
        <v>0.18</v>
      </c>
      <c r="BI401" s="4">
        <v>5.7069999999999999</v>
      </c>
      <c r="BJ401" s="4">
        <v>4.173</v>
      </c>
      <c r="BK401" s="4">
        <v>0.13600000000000001</v>
      </c>
      <c r="BL401" s="4">
        <v>4.3099999999999996</v>
      </c>
      <c r="BM401" s="4">
        <v>19.746600000000001</v>
      </c>
      <c r="BQ401" s="4">
        <v>1051.627</v>
      </c>
      <c r="BR401" s="4">
        <v>0.335175</v>
      </c>
      <c r="BS401" s="4">
        <v>-5</v>
      </c>
      <c r="BT401" s="4">
        <v>0.311</v>
      </c>
      <c r="BU401" s="4">
        <v>8.1908390000000004</v>
      </c>
      <c r="BV401" s="4">
        <v>6.2821999999999996</v>
      </c>
    </row>
    <row r="402" spans="1:74" x14ac:dyDescent="0.25">
      <c r="A402" s="2">
        <v>42068</v>
      </c>
      <c r="B402" s="3">
        <v>3.2399305555555556E-2</v>
      </c>
      <c r="C402" s="4">
        <v>10.53</v>
      </c>
      <c r="D402" s="4">
        <v>8.6300000000000002E-2</v>
      </c>
      <c r="E402" s="4">
        <v>862.64483600000005</v>
      </c>
      <c r="F402" s="4">
        <v>211.5</v>
      </c>
      <c r="G402" s="4">
        <v>17.3</v>
      </c>
      <c r="H402" s="4">
        <v>1814.1</v>
      </c>
      <c r="J402" s="4">
        <v>5.4</v>
      </c>
      <c r="K402" s="4">
        <v>0.90629999999999999</v>
      </c>
      <c r="L402" s="4">
        <v>9.5436999999999994</v>
      </c>
      <c r="M402" s="4">
        <v>7.8200000000000006E-2</v>
      </c>
      <c r="N402" s="4">
        <v>191.66929999999999</v>
      </c>
      <c r="O402" s="4">
        <v>15.7067</v>
      </c>
      <c r="P402" s="4">
        <v>207.4</v>
      </c>
      <c r="Q402" s="4">
        <v>144.72790000000001</v>
      </c>
      <c r="R402" s="4">
        <v>11.86</v>
      </c>
      <c r="S402" s="4">
        <v>156.6</v>
      </c>
      <c r="T402" s="4">
        <v>1814.06</v>
      </c>
      <c r="W402" s="4">
        <v>0</v>
      </c>
      <c r="X402" s="4">
        <v>4.8941999999999997</v>
      </c>
      <c r="Y402" s="4">
        <v>12.1</v>
      </c>
      <c r="Z402" s="4">
        <v>855</v>
      </c>
      <c r="AA402" s="4">
        <v>886</v>
      </c>
      <c r="AB402" s="4">
        <v>892</v>
      </c>
      <c r="AC402" s="4">
        <v>56</v>
      </c>
      <c r="AD402" s="4">
        <v>5.99</v>
      </c>
      <c r="AE402" s="4">
        <v>0.14000000000000001</v>
      </c>
      <c r="AF402" s="4">
        <v>991</v>
      </c>
      <c r="AG402" s="4">
        <v>-12</v>
      </c>
      <c r="AH402" s="4">
        <v>14</v>
      </c>
      <c r="AI402" s="4">
        <v>32</v>
      </c>
      <c r="AJ402" s="4">
        <v>191</v>
      </c>
      <c r="AK402" s="4">
        <v>139</v>
      </c>
      <c r="AL402" s="4">
        <v>1.1000000000000001</v>
      </c>
      <c r="AM402" s="4">
        <v>195</v>
      </c>
      <c r="AN402" s="4" t="s">
        <v>155</v>
      </c>
      <c r="AO402" s="4">
        <v>2</v>
      </c>
      <c r="AP402" s="5">
        <v>0.78243055555555552</v>
      </c>
      <c r="AQ402" s="4">
        <v>47.162072999999999</v>
      </c>
      <c r="AR402" s="4">
        <v>-88.488427000000001</v>
      </c>
      <c r="AS402" s="4">
        <v>695.4</v>
      </c>
      <c r="AT402" s="4">
        <v>30.4</v>
      </c>
      <c r="AU402" s="4">
        <v>11</v>
      </c>
      <c r="AV402" s="4">
        <v>8</v>
      </c>
      <c r="AW402" s="4" t="s">
        <v>214</v>
      </c>
      <c r="AX402" s="4">
        <v>1.024424</v>
      </c>
      <c r="AY402" s="4">
        <v>1.5</v>
      </c>
      <c r="AZ402" s="4">
        <v>2.0732729999999999</v>
      </c>
      <c r="BA402" s="4">
        <v>14.023</v>
      </c>
      <c r="BB402" s="4">
        <v>19.32</v>
      </c>
      <c r="BC402" s="4">
        <v>1.38</v>
      </c>
      <c r="BD402" s="4">
        <v>10.335000000000001</v>
      </c>
      <c r="BE402" s="4">
        <v>2955.4189999999999</v>
      </c>
      <c r="BF402" s="4">
        <v>15.41</v>
      </c>
      <c r="BG402" s="4">
        <v>6.2160000000000002</v>
      </c>
      <c r="BH402" s="4">
        <v>0.50900000000000001</v>
      </c>
      <c r="BI402" s="4">
        <v>6.7249999999999996</v>
      </c>
      <c r="BJ402" s="4">
        <v>4.6929999999999996</v>
      </c>
      <c r="BK402" s="4">
        <v>0.38500000000000001</v>
      </c>
      <c r="BL402" s="4">
        <v>5.0780000000000003</v>
      </c>
      <c r="BM402" s="4">
        <v>18.577000000000002</v>
      </c>
      <c r="BQ402" s="4">
        <v>1102.0039999999999</v>
      </c>
      <c r="BR402" s="4">
        <v>0.315023</v>
      </c>
      <c r="BS402" s="4">
        <v>-5</v>
      </c>
      <c r="BT402" s="4">
        <v>0.311</v>
      </c>
      <c r="BU402" s="4">
        <v>7.6983740000000003</v>
      </c>
      <c r="BV402" s="4">
        <v>6.2821999999999996</v>
      </c>
    </row>
    <row r="403" spans="1:74" x14ac:dyDescent="0.25">
      <c r="A403" s="2">
        <v>42068</v>
      </c>
      <c r="B403" s="3">
        <v>3.241087962962963E-2</v>
      </c>
      <c r="C403" s="4">
        <v>10.382999999999999</v>
      </c>
      <c r="D403" s="4">
        <v>7.6200000000000004E-2</v>
      </c>
      <c r="E403" s="4">
        <v>761.88916900000004</v>
      </c>
      <c r="F403" s="4">
        <v>222.5</v>
      </c>
      <c r="G403" s="4">
        <v>46.2</v>
      </c>
      <c r="H403" s="4">
        <v>1813.7</v>
      </c>
      <c r="J403" s="4">
        <v>5.47</v>
      </c>
      <c r="K403" s="4">
        <v>0.90759999999999996</v>
      </c>
      <c r="L403" s="4">
        <v>9.4240999999999993</v>
      </c>
      <c r="M403" s="4">
        <v>6.9199999999999998E-2</v>
      </c>
      <c r="N403" s="4">
        <v>201.90110000000001</v>
      </c>
      <c r="O403" s="4">
        <v>41.924199999999999</v>
      </c>
      <c r="P403" s="4">
        <v>243.8</v>
      </c>
      <c r="Q403" s="4">
        <v>152.4539</v>
      </c>
      <c r="R403" s="4">
        <v>31.656600000000001</v>
      </c>
      <c r="S403" s="4">
        <v>184.1</v>
      </c>
      <c r="T403" s="4">
        <v>1813.72</v>
      </c>
      <c r="W403" s="4">
        <v>0</v>
      </c>
      <c r="X403" s="4">
        <v>4.9668000000000001</v>
      </c>
      <c r="Y403" s="4">
        <v>12.1</v>
      </c>
      <c r="Z403" s="4">
        <v>855</v>
      </c>
      <c r="AA403" s="4">
        <v>886</v>
      </c>
      <c r="AB403" s="4">
        <v>892</v>
      </c>
      <c r="AC403" s="4">
        <v>56</v>
      </c>
      <c r="AD403" s="4">
        <v>5.99</v>
      </c>
      <c r="AE403" s="4">
        <v>0.14000000000000001</v>
      </c>
      <c r="AF403" s="4">
        <v>991</v>
      </c>
      <c r="AG403" s="4">
        <v>-12</v>
      </c>
      <c r="AH403" s="4">
        <v>14</v>
      </c>
      <c r="AI403" s="4">
        <v>32</v>
      </c>
      <c r="AJ403" s="4">
        <v>191</v>
      </c>
      <c r="AK403" s="4">
        <v>139.4</v>
      </c>
      <c r="AL403" s="4">
        <v>1</v>
      </c>
      <c r="AM403" s="4">
        <v>195</v>
      </c>
      <c r="AN403" s="4" t="s">
        <v>155</v>
      </c>
      <c r="AO403" s="4">
        <v>2</v>
      </c>
      <c r="AP403" s="5">
        <v>0.78243055555555552</v>
      </c>
      <c r="AQ403" s="4">
        <v>47.161924999999997</v>
      </c>
      <c r="AR403" s="4">
        <v>-88.488690000000005</v>
      </c>
      <c r="AS403" s="4">
        <v>816.7</v>
      </c>
      <c r="AT403" s="4">
        <v>30.4</v>
      </c>
      <c r="AU403" s="4">
        <v>11</v>
      </c>
      <c r="AV403" s="4">
        <v>8</v>
      </c>
      <c r="AW403" s="4" t="s">
        <v>214</v>
      </c>
      <c r="AX403" s="4">
        <v>1</v>
      </c>
      <c r="AY403" s="4">
        <v>1.5878000000000001</v>
      </c>
      <c r="AZ403" s="4">
        <v>2</v>
      </c>
      <c r="BA403" s="4">
        <v>14.023</v>
      </c>
      <c r="BB403" s="4">
        <v>19.59</v>
      </c>
      <c r="BC403" s="4">
        <v>1.4</v>
      </c>
      <c r="BD403" s="4">
        <v>10.178000000000001</v>
      </c>
      <c r="BE403" s="4">
        <v>2957.357</v>
      </c>
      <c r="BF403" s="4">
        <v>13.811</v>
      </c>
      <c r="BG403" s="4">
        <v>6.6349999999999998</v>
      </c>
      <c r="BH403" s="4">
        <v>1.3779999999999999</v>
      </c>
      <c r="BI403" s="4">
        <v>8.0129999999999999</v>
      </c>
      <c r="BJ403" s="4">
        <v>5.01</v>
      </c>
      <c r="BK403" s="4">
        <v>1.04</v>
      </c>
      <c r="BL403" s="4">
        <v>6.05</v>
      </c>
      <c r="BM403" s="4">
        <v>18.8216</v>
      </c>
      <c r="BQ403" s="4">
        <v>1133.2940000000001</v>
      </c>
      <c r="BR403" s="4">
        <v>0.33448600000000001</v>
      </c>
      <c r="BS403" s="4">
        <v>-5</v>
      </c>
      <c r="BT403" s="4">
        <v>0.31182900000000002</v>
      </c>
      <c r="BU403" s="4">
        <v>8.1740139999999997</v>
      </c>
      <c r="BV403" s="4">
        <v>6.2989420000000003</v>
      </c>
    </row>
    <row r="404" spans="1:74" x14ac:dyDescent="0.25">
      <c r="A404" s="2">
        <v>42068</v>
      </c>
      <c r="B404" s="3">
        <v>3.2422453703703703E-2</v>
      </c>
      <c r="C404" s="4">
        <v>10.27</v>
      </c>
      <c r="D404" s="4">
        <v>7.5700000000000003E-2</v>
      </c>
      <c r="E404" s="4">
        <v>757.21177399999999</v>
      </c>
      <c r="F404" s="4">
        <v>223.9</v>
      </c>
      <c r="G404" s="4">
        <v>63.4</v>
      </c>
      <c r="H404" s="4">
        <v>1739.3</v>
      </c>
      <c r="J404" s="4">
        <v>5.5</v>
      </c>
      <c r="K404" s="4">
        <v>0.90859999999999996</v>
      </c>
      <c r="L404" s="4">
        <v>9.3315999999999999</v>
      </c>
      <c r="M404" s="4">
        <v>6.88E-2</v>
      </c>
      <c r="N404" s="4">
        <v>203.4419</v>
      </c>
      <c r="O404" s="4">
        <v>57.606999999999999</v>
      </c>
      <c r="P404" s="4">
        <v>261</v>
      </c>
      <c r="Q404" s="4">
        <v>153.6173</v>
      </c>
      <c r="R404" s="4">
        <v>43.498600000000003</v>
      </c>
      <c r="S404" s="4">
        <v>197.1</v>
      </c>
      <c r="T404" s="4">
        <v>1739.2844</v>
      </c>
      <c r="W404" s="4">
        <v>0</v>
      </c>
      <c r="X404" s="4">
        <v>4.9974999999999996</v>
      </c>
      <c r="Y404" s="4">
        <v>12.2</v>
      </c>
      <c r="Z404" s="4">
        <v>854</v>
      </c>
      <c r="AA404" s="4">
        <v>885</v>
      </c>
      <c r="AB404" s="4">
        <v>892</v>
      </c>
      <c r="AC404" s="4">
        <v>56</v>
      </c>
      <c r="AD404" s="4">
        <v>5.99</v>
      </c>
      <c r="AE404" s="4">
        <v>0.14000000000000001</v>
      </c>
      <c r="AF404" s="4">
        <v>991</v>
      </c>
      <c r="AG404" s="4">
        <v>-12</v>
      </c>
      <c r="AH404" s="4">
        <v>14</v>
      </c>
      <c r="AI404" s="4">
        <v>32</v>
      </c>
      <c r="AJ404" s="4">
        <v>191</v>
      </c>
      <c r="AK404" s="4">
        <v>140</v>
      </c>
      <c r="AL404" s="4">
        <v>1.1000000000000001</v>
      </c>
      <c r="AM404" s="4">
        <v>195</v>
      </c>
      <c r="AN404" s="4" t="s">
        <v>155</v>
      </c>
      <c r="AO404" s="4">
        <v>2</v>
      </c>
      <c r="AP404" s="5">
        <v>0.78244212962962967</v>
      </c>
      <c r="AQ404" s="4">
        <v>47.163263999999998</v>
      </c>
      <c r="AR404" s="4">
        <v>-88.490075000000004</v>
      </c>
      <c r="AS404" s="4">
        <v>385.1</v>
      </c>
      <c r="AT404" s="4">
        <v>32.4</v>
      </c>
      <c r="AU404" s="4">
        <v>11</v>
      </c>
      <c r="AV404" s="4">
        <v>8</v>
      </c>
      <c r="AW404" s="4" t="s">
        <v>214</v>
      </c>
      <c r="AX404" s="4">
        <v>1.1756</v>
      </c>
      <c r="AY404" s="4">
        <v>1.0731999999999999</v>
      </c>
      <c r="AZ404" s="4">
        <v>2.0878000000000001</v>
      </c>
      <c r="BA404" s="4">
        <v>14.023</v>
      </c>
      <c r="BB404" s="4">
        <v>19.809999999999999</v>
      </c>
      <c r="BC404" s="4">
        <v>1.41</v>
      </c>
      <c r="BD404" s="4">
        <v>10.055999999999999</v>
      </c>
      <c r="BE404" s="4">
        <v>2959.1329999999998</v>
      </c>
      <c r="BF404" s="4">
        <v>13.885999999999999</v>
      </c>
      <c r="BG404" s="4">
        <v>6.7560000000000002</v>
      </c>
      <c r="BH404" s="4">
        <v>1.913</v>
      </c>
      <c r="BI404" s="4">
        <v>8.6690000000000005</v>
      </c>
      <c r="BJ404" s="4">
        <v>5.101</v>
      </c>
      <c r="BK404" s="4">
        <v>1.4450000000000001</v>
      </c>
      <c r="BL404" s="4">
        <v>6.5460000000000003</v>
      </c>
      <c r="BM404" s="4">
        <v>18.238900000000001</v>
      </c>
      <c r="BQ404" s="4">
        <v>1152.2729999999999</v>
      </c>
      <c r="BR404" s="4">
        <v>0.33301999999999998</v>
      </c>
      <c r="BS404" s="4">
        <v>-5</v>
      </c>
      <c r="BT404" s="4">
        <v>0.31217</v>
      </c>
      <c r="BU404" s="4">
        <v>8.1381759999999996</v>
      </c>
      <c r="BV404" s="4">
        <v>6.3058339999999999</v>
      </c>
    </row>
    <row r="405" spans="1:74" x14ac:dyDescent="0.25">
      <c r="A405" s="2">
        <v>42068</v>
      </c>
      <c r="B405" s="3">
        <v>3.2434027777777777E-2</v>
      </c>
      <c r="C405" s="4">
        <v>10.268000000000001</v>
      </c>
      <c r="D405" s="4">
        <v>7.5999999999999998E-2</v>
      </c>
      <c r="E405" s="4">
        <v>760</v>
      </c>
      <c r="F405" s="4">
        <v>226.3</v>
      </c>
      <c r="G405" s="4">
        <v>42</v>
      </c>
      <c r="H405" s="4">
        <v>1703.4</v>
      </c>
      <c r="J405" s="4">
        <v>5.6</v>
      </c>
      <c r="K405" s="4">
        <v>0.90869999999999995</v>
      </c>
      <c r="L405" s="4">
        <v>9.3299000000000003</v>
      </c>
      <c r="M405" s="4">
        <v>6.9099999999999995E-2</v>
      </c>
      <c r="N405" s="4">
        <v>205.67330000000001</v>
      </c>
      <c r="O405" s="4">
        <v>38.169800000000002</v>
      </c>
      <c r="P405" s="4">
        <v>243.8</v>
      </c>
      <c r="Q405" s="4">
        <v>155.3022</v>
      </c>
      <c r="R405" s="4">
        <v>28.8217</v>
      </c>
      <c r="S405" s="4">
        <v>184.1</v>
      </c>
      <c r="T405" s="4">
        <v>1703.3951999999999</v>
      </c>
      <c r="W405" s="4">
        <v>0</v>
      </c>
      <c r="X405" s="4">
        <v>5.0885999999999996</v>
      </c>
      <c r="Y405" s="4">
        <v>12.1</v>
      </c>
      <c r="Z405" s="4">
        <v>855</v>
      </c>
      <c r="AA405" s="4">
        <v>886</v>
      </c>
      <c r="AB405" s="4">
        <v>893</v>
      </c>
      <c r="AC405" s="4">
        <v>56</v>
      </c>
      <c r="AD405" s="4">
        <v>5.99</v>
      </c>
      <c r="AE405" s="4">
        <v>0.14000000000000001</v>
      </c>
      <c r="AF405" s="4">
        <v>991</v>
      </c>
      <c r="AG405" s="4">
        <v>-12</v>
      </c>
      <c r="AH405" s="4">
        <v>14</v>
      </c>
      <c r="AI405" s="4">
        <v>32</v>
      </c>
      <c r="AJ405" s="4">
        <v>191</v>
      </c>
      <c r="AK405" s="4">
        <v>140</v>
      </c>
      <c r="AL405" s="4">
        <v>1</v>
      </c>
      <c r="AM405" s="4">
        <v>195</v>
      </c>
      <c r="AN405" s="4" t="s">
        <v>155</v>
      </c>
      <c r="AO405" s="4">
        <v>2</v>
      </c>
      <c r="AP405" s="5">
        <v>0.78246527777777775</v>
      </c>
      <c r="AQ405" s="4">
        <v>47.163452999999997</v>
      </c>
      <c r="AR405" s="4">
        <v>-88.490262000000001</v>
      </c>
      <c r="AS405" s="4">
        <v>322.8</v>
      </c>
      <c r="AT405" s="4">
        <v>32.1</v>
      </c>
      <c r="AU405" s="4">
        <v>11</v>
      </c>
      <c r="AV405" s="4">
        <v>9</v>
      </c>
      <c r="AW405" s="4" t="s">
        <v>215</v>
      </c>
      <c r="AX405" s="4">
        <v>1.0244</v>
      </c>
      <c r="AY405" s="4">
        <v>1.0878000000000001</v>
      </c>
      <c r="AZ405" s="4">
        <v>2.0122</v>
      </c>
      <c r="BA405" s="4">
        <v>14.023</v>
      </c>
      <c r="BB405" s="4">
        <v>19.82</v>
      </c>
      <c r="BC405" s="4">
        <v>1.41</v>
      </c>
      <c r="BD405" s="4">
        <v>10.050000000000001</v>
      </c>
      <c r="BE405" s="4">
        <v>2960.1559999999999</v>
      </c>
      <c r="BF405" s="4">
        <v>13.946</v>
      </c>
      <c r="BG405" s="4">
        <v>6.8339999999999996</v>
      </c>
      <c r="BH405" s="4">
        <v>1.268</v>
      </c>
      <c r="BI405" s="4">
        <v>8.1020000000000003</v>
      </c>
      <c r="BJ405" s="4">
        <v>5.16</v>
      </c>
      <c r="BK405" s="4">
        <v>0.95799999999999996</v>
      </c>
      <c r="BL405" s="4">
        <v>6.1180000000000003</v>
      </c>
      <c r="BM405" s="4">
        <v>17.8721</v>
      </c>
      <c r="BQ405" s="4">
        <v>1173.912</v>
      </c>
      <c r="BR405" s="4">
        <v>0.31106</v>
      </c>
      <c r="BS405" s="4">
        <v>-5</v>
      </c>
      <c r="BT405" s="4">
        <v>0.311</v>
      </c>
      <c r="BU405" s="4">
        <v>7.6015290000000002</v>
      </c>
      <c r="BV405" s="4">
        <v>6.2821999999999996</v>
      </c>
    </row>
    <row r="406" spans="1:74" x14ac:dyDescent="0.25">
      <c r="A406" s="2">
        <v>42068</v>
      </c>
      <c r="B406" s="3">
        <v>3.244560185185185E-2</v>
      </c>
      <c r="C406" s="4">
        <v>10.26</v>
      </c>
      <c r="D406" s="4">
        <v>7.5600000000000001E-2</v>
      </c>
      <c r="E406" s="4">
        <v>755.79166699999996</v>
      </c>
      <c r="F406" s="4">
        <v>226.7</v>
      </c>
      <c r="G406" s="4">
        <v>26.7</v>
      </c>
      <c r="H406" s="4">
        <v>1733.9</v>
      </c>
      <c r="J406" s="4">
        <v>5.7</v>
      </c>
      <c r="K406" s="4">
        <v>0.90869999999999995</v>
      </c>
      <c r="L406" s="4">
        <v>9.3234999999999992</v>
      </c>
      <c r="M406" s="4">
        <v>6.8699999999999997E-2</v>
      </c>
      <c r="N406" s="4">
        <v>206.0086</v>
      </c>
      <c r="O406" s="4">
        <v>24.2973</v>
      </c>
      <c r="P406" s="4">
        <v>230.3</v>
      </c>
      <c r="Q406" s="4">
        <v>155.55539999999999</v>
      </c>
      <c r="R406" s="4">
        <v>18.346699999999998</v>
      </c>
      <c r="S406" s="4">
        <v>173.9</v>
      </c>
      <c r="T406" s="4">
        <v>1733.9439</v>
      </c>
      <c r="W406" s="4">
        <v>0</v>
      </c>
      <c r="X406" s="4">
        <v>5.1797000000000004</v>
      </c>
      <c r="Y406" s="4">
        <v>12.1</v>
      </c>
      <c r="Z406" s="4">
        <v>855</v>
      </c>
      <c r="AA406" s="4">
        <v>886</v>
      </c>
      <c r="AB406" s="4">
        <v>894</v>
      </c>
      <c r="AC406" s="4">
        <v>56</v>
      </c>
      <c r="AD406" s="4">
        <v>5.99</v>
      </c>
      <c r="AE406" s="4">
        <v>0.14000000000000001</v>
      </c>
      <c r="AF406" s="4">
        <v>991</v>
      </c>
      <c r="AG406" s="4">
        <v>-12</v>
      </c>
      <c r="AH406" s="4">
        <v>14</v>
      </c>
      <c r="AI406" s="4">
        <v>32</v>
      </c>
      <c r="AJ406" s="4">
        <v>191</v>
      </c>
      <c r="AK406" s="4">
        <v>140</v>
      </c>
      <c r="AL406" s="4">
        <v>1.1000000000000001</v>
      </c>
      <c r="AM406" s="4">
        <v>195</v>
      </c>
      <c r="AN406" s="4" t="s">
        <v>155</v>
      </c>
      <c r="AO406" s="4">
        <v>2</v>
      </c>
      <c r="AP406" s="5">
        <v>0.78246527777777775</v>
      </c>
      <c r="AQ406" s="4">
        <v>47.163584999999998</v>
      </c>
      <c r="AR406" s="4">
        <v>-88.490744000000007</v>
      </c>
      <c r="AS406" s="4">
        <v>320.3</v>
      </c>
      <c r="AT406" s="4">
        <v>31.8</v>
      </c>
      <c r="AU406" s="4">
        <v>11</v>
      </c>
      <c r="AV406" s="4">
        <v>9</v>
      </c>
      <c r="AW406" s="4" t="s">
        <v>215</v>
      </c>
      <c r="AX406" s="4">
        <v>1.263137</v>
      </c>
      <c r="AY406" s="4">
        <v>1.275425</v>
      </c>
      <c r="AZ406" s="4">
        <v>2.263137</v>
      </c>
      <c r="BA406" s="4">
        <v>14.023</v>
      </c>
      <c r="BB406" s="4">
        <v>19.829999999999998</v>
      </c>
      <c r="BC406" s="4">
        <v>1.41</v>
      </c>
      <c r="BD406" s="4">
        <v>10.044</v>
      </c>
      <c r="BE406" s="4">
        <v>2959.2820000000002</v>
      </c>
      <c r="BF406" s="4">
        <v>13.875</v>
      </c>
      <c r="BG406" s="4">
        <v>6.8470000000000004</v>
      </c>
      <c r="BH406" s="4">
        <v>0.80800000000000005</v>
      </c>
      <c r="BI406" s="4">
        <v>7.6550000000000002</v>
      </c>
      <c r="BJ406" s="4">
        <v>5.17</v>
      </c>
      <c r="BK406" s="4">
        <v>0.61</v>
      </c>
      <c r="BL406" s="4">
        <v>5.78</v>
      </c>
      <c r="BM406" s="4">
        <v>18.1995</v>
      </c>
      <c r="BQ406" s="4">
        <v>1195.3979999999999</v>
      </c>
      <c r="BR406" s="4">
        <v>0.29664000000000001</v>
      </c>
      <c r="BS406" s="4">
        <v>-5</v>
      </c>
      <c r="BT406" s="4">
        <v>0.311</v>
      </c>
      <c r="BU406" s="4">
        <v>7.2491399999999997</v>
      </c>
      <c r="BV406" s="4">
        <v>6.2821999999999996</v>
      </c>
    </row>
    <row r="407" spans="1:74" x14ac:dyDescent="0.25">
      <c r="A407" s="2">
        <v>42068</v>
      </c>
      <c r="B407" s="3">
        <v>3.2457175925925924E-2</v>
      </c>
      <c r="C407" s="4">
        <v>10.26</v>
      </c>
      <c r="D407" s="4">
        <v>7.6999999999999999E-2</v>
      </c>
      <c r="E407" s="4">
        <v>769.56696099999999</v>
      </c>
      <c r="F407" s="4">
        <v>220.7</v>
      </c>
      <c r="G407" s="4">
        <v>24.2</v>
      </c>
      <c r="H407" s="4">
        <v>1779.1</v>
      </c>
      <c r="J407" s="4">
        <v>5.77</v>
      </c>
      <c r="K407" s="4">
        <v>0.90869999999999995</v>
      </c>
      <c r="L407" s="4">
        <v>9.3230000000000004</v>
      </c>
      <c r="M407" s="4">
        <v>6.9900000000000004E-2</v>
      </c>
      <c r="N407" s="4">
        <v>200.54769999999999</v>
      </c>
      <c r="O407" s="4">
        <v>22.022600000000001</v>
      </c>
      <c r="P407" s="4">
        <v>222.6</v>
      </c>
      <c r="Q407" s="4">
        <v>151.43190000000001</v>
      </c>
      <c r="R407" s="4">
        <v>16.629100000000001</v>
      </c>
      <c r="S407" s="4">
        <v>168.1</v>
      </c>
      <c r="T407" s="4">
        <v>1779.0672</v>
      </c>
      <c r="W407" s="4">
        <v>0</v>
      </c>
      <c r="X407" s="4">
        <v>5.2450000000000001</v>
      </c>
      <c r="Y407" s="4">
        <v>12.1</v>
      </c>
      <c r="Z407" s="4">
        <v>855</v>
      </c>
      <c r="AA407" s="4">
        <v>886</v>
      </c>
      <c r="AB407" s="4">
        <v>894</v>
      </c>
      <c r="AC407" s="4">
        <v>56</v>
      </c>
      <c r="AD407" s="4">
        <v>5.99</v>
      </c>
      <c r="AE407" s="4">
        <v>0.14000000000000001</v>
      </c>
      <c r="AF407" s="4">
        <v>991</v>
      </c>
      <c r="AG407" s="4">
        <v>-12</v>
      </c>
      <c r="AH407" s="4">
        <v>14</v>
      </c>
      <c r="AI407" s="4">
        <v>32</v>
      </c>
      <c r="AJ407" s="4">
        <v>191</v>
      </c>
      <c r="AK407" s="4">
        <v>140</v>
      </c>
      <c r="AL407" s="4">
        <v>1.1000000000000001</v>
      </c>
      <c r="AM407" s="4">
        <v>195</v>
      </c>
      <c r="AN407" s="4" t="s">
        <v>155</v>
      </c>
      <c r="AO407" s="4">
        <v>2</v>
      </c>
      <c r="AP407" s="5">
        <v>0.78247685185185178</v>
      </c>
      <c r="AQ407" s="4">
        <v>47.163555000000002</v>
      </c>
      <c r="AR407" s="4">
        <v>-88.491129000000001</v>
      </c>
      <c r="AS407" s="4">
        <v>320.89999999999998</v>
      </c>
      <c r="AT407" s="4">
        <v>31.8</v>
      </c>
      <c r="AU407" s="4">
        <v>11</v>
      </c>
      <c r="AV407" s="4">
        <v>9</v>
      </c>
      <c r="AW407" s="4" t="s">
        <v>215</v>
      </c>
      <c r="AX407" s="4">
        <v>1.3</v>
      </c>
      <c r="AY407" s="4">
        <v>1.387788</v>
      </c>
      <c r="AZ407" s="4">
        <v>2.2999999999999998</v>
      </c>
      <c r="BA407" s="4">
        <v>14.023</v>
      </c>
      <c r="BB407" s="4">
        <v>19.82</v>
      </c>
      <c r="BC407" s="4">
        <v>1.41</v>
      </c>
      <c r="BD407" s="4">
        <v>10.051</v>
      </c>
      <c r="BE407" s="4">
        <v>2957.49</v>
      </c>
      <c r="BF407" s="4">
        <v>14.119</v>
      </c>
      <c r="BG407" s="4">
        <v>6.6619999999999999</v>
      </c>
      <c r="BH407" s="4">
        <v>0.73199999999999998</v>
      </c>
      <c r="BI407" s="4">
        <v>7.3940000000000001</v>
      </c>
      <c r="BJ407" s="4">
        <v>5.0309999999999997</v>
      </c>
      <c r="BK407" s="4">
        <v>0.55200000000000005</v>
      </c>
      <c r="BL407" s="4">
        <v>5.5830000000000002</v>
      </c>
      <c r="BM407" s="4">
        <v>18.663</v>
      </c>
      <c r="BQ407" s="4">
        <v>1209.7860000000001</v>
      </c>
      <c r="BR407" s="4">
        <v>0.30351</v>
      </c>
      <c r="BS407" s="4">
        <v>-5</v>
      </c>
      <c r="BT407" s="4">
        <v>0.31017</v>
      </c>
      <c r="BU407" s="4">
        <v>7.4170259999999999</v>
      </c>
      <c r="BV407" s="4">
        <v>6.2654339999999999</v>
      </c>
    </row>
    <row r="408" spans="1:74" x14ac:dyDescent="0.25">
      <c r="A408" s="2">
        <v>42068</v>
      </c>
      <c r="B408" s="3">
        <v>3.2468749999999998E-2</v>
      </c>
      <c r="C408" s="4">
        <v>10.486000000000001</v>
      </c>
      <c r="D408" s="4">
        <v>8.3799999999999999E-2</v>
      </c>
      <c r="E408" s="4">
        <v>838.38435400000003</v>
      </c>
      <c r="F408" s="4">
        <v>214.8</v>
      </c>
      <c r="G408" s="4">
        <v>23.5</v>
      </c>
      <c r="H408" s="4">
        <v>1897.6</v>
      </c>
      <c r="J408" s="4">
        <v>5.9</v>
      </c>
      <c r="K408" s="4">
        <v>0.90669999999999995</v>
      </c>
      <c r="L408" s="4">
        <v>9.5071999999999992</v>
      </c>
      <c r="M408" s="4">
        <v>7.5999999999999998E-2</v>
      </c>
      <c r="N408" s="4">
        <v>194.75049999999999</v>
      </c>
      <c r="O408" s="4">
        <v>21.307300000000001</v>
      </c>
      <c r="P408" s="4">
        <v>216.1</v>
      </c>
      <c r="Q408" s="4">
        <v>147.05449999999999</v>
      </c>
      <c r="R408" s="4">
        <v>16.088999999999999</v>
      </c>
      <c r="S408" s="4">
        <v>163.1</v>
      </c>
      <c r="T408" s="4">
        <v>1897.5559000000001</v>
      </c>
      <c r="W408" s="4">
        <v>0</v>
      </c>
      <c r="X408" s="4">
        <v>5.3494999999999999</v>
      </c>
      <c r="Y408" s="4">
        <v>12.1</v>
      </c>
      <c r="Z408" s="4">
        <v>855</v>
      </c>
      <c r="AA408" s="4">
        <v>886</v>
      </c>
      <c r="AB408" s="4">
        <v>894</v>
      </c>
      <c r="AC408" s="4">
        <v>56</v>
      </c>
      <c r="AD408" s="4">
        <v>5.99</v>
      </c>
      <c r="AE408" s="4">
        <v>0.14000000000000001</v>
      </c>
      <c r="AF408" s="4">
        <v>991</v>
      </c>
      <c r="AG408" s="4">
        <v>-12</v>
      </c>
      <c r="AH408" s="4">
        <v>14.414999999999999</v>
      </c>
      <c r="AI408" s="4">
        <v>32</v>
      </c>
      <c r="AJ408" s="4">
        <v>191.4</v>
      </c>
      <c r="AK408" s="4">
        <v>140</v>
      </c>
      <c r="AL408" s="4">
        <v>1.3</v>
      </c>
      <c r="AM408" s="4">
        <v>195</v>
      </c>
      <c r="AN408" s="4" t="s">
        <v>155</v>
      </c>
      <c r="AO408" s="4">
        <v>2</v>
      </c>
      <c r="AP408" s="5">
        <v>0.78250000000000008</v>
      </c>
      <c r="AQ408" s="4">
        <v>47.163547999999999</v>
      </c>
      <c r="AR408" s="4">
        <v>-88.491173000000003</v>
      </c>
      <c r="AS408" s="4">
        <v>321</v>
      </c>
      <c r="AT408" s="4">
        <v>32.1</v>
      </c>
      <c r="AU408" s="4">
        <v>11</v>
      </c>
      <c r="AV408" s="4">
        <v>9</v>
      </c>
      <c r="AW408" s="4" t="s">
        <v>215</v>
      </c>
      <c r="AX408" s="4">
        <v>1.1244000000000001</v>
      </c>
      <c r="AY408" s="4">
        <v>1.4878</v>
      </c>
      <c r="AZ408" s="4">
        <v>2.2999999999999998</v>
      </c>
      <c r="BA408" s="4">
        <v>14.023</v>
      </c>
      <c r="BB408" s="4">
        <v>19.39</v>
      </c>
      <c r="BC408" s="4">
        <v>1.38</v>
      </c>
      <c r="BD408" s="4">
        <v>10.291</v>
      </c>
      <c r="BE408" s="4">
        <v>2953.288</v>
      </c>
      <c r="BF408" s="4">
        <v>15.029</v>
      </c>
      <c r="BG408" s="4">
        <v>6.335</v>
      </c>
      <c r="BH408" s="4">
        <v>0.69299999999999995</v>
      </c>
      <c r="BI408" s="4">
        <v>7.0279999999999996</v>
      </c>
      <c r="BJ408" s="4">
        <v>4.7839999999999998</v>
      </c>
      <c r="BK408" s="4">
        <v>0.52300000000000002</v>
      </c>
      <c r="BL408" s="4">
        <v>5.3070000000000004</v>
      </c>
      <c r="BM408" s="4">
        <v>19.4925</v>
      </c>
      <c r="BQ408" s="4">
        <v>1208.27</v>
      </c>
      <c r="BR408" s="4">
        <v>0.30581000000000003</v>
      </c>
      <c r="BS408" s="4">
        <v>-5</v>
      </c>
      <c r="BT408" s="4">
        <v>0.31024499999999999</v>
      </c>
      <c r="BU408" s="4">
        <v>7.4732320000000003</v>
      </c>
      <c r="BV408" s="4">
        <v>6.2669490000000003</v>
      </c>
    </row>
    <row r="409" spans="1:74" x14ac:dyDescent="0.25">
      <c r="A409" s="2">
        <v>42068</v>
      </c>
      <c r="B409" s="3">
        <v>3.2480324074074078E-2</v>
      </c>
      <c r="C409" s="4">
        <v>10.577</v>
      </c>
      <c r="D409" s="4">
        <v>9.8299999999999998E-2</v>
      </c>
      <c r="E409" s="4">
        <v>982.94217700000002</v>
      </c>
      <c r="F409" s="4">
        <v>212.5</v>
      </c>
      <c r="G409" s="4">
        <v>58.7</v>
      </c>
      <c r="H409" s="4">
        <v>1904.4</v>
      </c>
      <c r="J409" s="4">
        <v>6</v>
      </c>
      <c r="K409" s="4">
        <v>0.90590000000000004</v>
      </c>
      <c r="L409" s="4">
        <v>9.5816999999999997</v>
      </c>
      <c r="M409" s="4">
        <v>8.8999999999999996E-2</v>
      </c>
      <c r="N409" s="4">
        <v>192.50630000000001</v>
      </c>
      <c r="O409" s="4">
        <v>53.159700000000001</v>
      </c>
      <c r="P409" s="4">
        <v>245.7</v>
      </c>
      <c r="Q409" s="4">
        <v>145.35990000000001</v>
      </c>
      <c r="R409" s="4">
        <v>40.140500000000003</v>
      </c>
      <c r="S409" s="4">
        <v>185.5</v>
      </c>
      <c r="T409" s="4">
        <v>1904.3809000000001</v>
      </c>
      <c r="W409" s="4">
        <v>0</v>
      </c>
      <c r="X409" s="4">
        <v>5.4353999999999996</v>
      </c>
      <c r="Y409" s="4">
        <v>12.3</v>
      </c>
      <c r="Z409" s="4">
        <v>853</v>
      </c>
      <c r="AA409" s="4">
        <v>883</v>
      </c>
      <c r="AB409" s="4">
        <v>891</v>
      </c>
      <c r="AC409" s="4">
        <v>56</v>
      </c>
      <c r="AD409" s="4">
        <v>5.99</v>
      </c>
      <c r="AE409" s="4">
        <v>0.14000000000000001</v>
      </c>
      <c r="AF409" s="4">
        <v>991</v>
      </c>
      <c r="AG409" s="4">
        <v>-12</v>
      </c>
      <c r="AH409" s="4">
        <v>15</v>
      </c>
      <c r="AI409" s="4">
        <v>32</v>
      </c>
      <c r="AJ409" s="4">
        <v>192</v>
      </c>
      <c r="AK409" s="4">
        <v>140.4</v>
      </c>
      <c r="AL409" s="4">
        <v>1.6</v>
      </c>
      <c r="AM409" s="4">
        <v>195</v>
      </c>
      <c r="AN409" s="4" t="s">
        <v>155</v>
      </c>
      <c r="AO409" s="4">
        <v>2</v>
      </c>
      <c r="AP409" s="5">
        <v>0.78250000000000008</v>
      </c>
      <c r="AQ409" s="4">
        <v>47.163463999999998</v>
      </c>
      <c r="AR409" s="4">
        <v>-88.491488000000004</v>
      </c>
      <c r="AS409" s="4">
        <v>322</v>
      </c>
      <c r="AT409" s="4">
        <v>32.299999999999997</v>
      </c>
      <c r="AU409" s="4">
        <v>11</v>
      </c>
      <c r="AV409" s="4">
        <v>9</v>
      </c>
      <c r="AW409" s="4" t="s">
        <v>215</v>
      </c>
      <c r="AX409" s="4">
        <v>1.1000000000000001</v>
      </c>
      <c r="AY409" s="4">
        <v>1.5</v>
      </c>
      <c r="AZ409" s="4">
        <v>2.2999999999999998</v>
      </c>
      <c r="BA409" s="4">
        <v>14.023</v>
      </c>
      <c r="BB409" s="4">
        <v>19.2</v>
      </c>
      <c r="BC409" s="4">
        <v>1.37</v>
      </c>
      <c r="BD409" s="4">
        <v>10.388</v>
      </c>
      <c r="BE409" s="4">
        <v>2949.6959999999999</v>
      </c>
      <c r="BF409" s="4">
        <v>17.446999999999999</v>
      </c>
      <c r="BG409" s="4">
        <v>6.2060000000000004</v>
      </c>
      <c r="BH409" s="4">
        <v>1.714</v>
      </c>
      <c r="BI409" s="4">
        <v>7.92</v>
      </c>
      <c r="BJ409" s="4">
        <v>4.6859999999999999</v>
      </c>
      <c r="BK409" s="4">
        <v>1.294</v>
      </c>
      <c r="BL409" s="4">
        <v>5.98</v>
      </c>
      <c r="BM409" s="4">
        <v>19.386900000000001</v>
      </c>
      <c r="BQ409" s="4">
        <v>1216.6420000000001</v>
      </c>
      <c r="BR409" s="4">
        <v>0.3306</v>
      </c>
      <c r="BS409" s="4">
        <v>-5</v>
      </c>
      <c r="BT409" s="4">
        <v>0.31365999999999999</v>
      </c>
      <c r="BU409" s="4">
        <v>8.0790380000000006</v>
      </c>
      <c r="BV409" s="4">
        <v>6.3359319999999997</v>
      </c>
    </row>
    <row r="410" spans="1:74" x14ac:dyDescent="0.25">
      <c r="A410" s="2">
        <v>42068</v>
      </c>
      <c r="B410" s="3">
        <v>3.2491898148148145E-2</v>
      </c>
      <c r="C410" s="4">
        <v>10.709</v>
      </c>
      <c r="D410" s="4">
        <v>0.11799999999999999</v>
      </c>
      <c r="E410" s="4">
        <v>1180.4418989999999</v>
      </c>
      <c r="F410" s="4">
        <v>208.5</v>
      </c>
      <c r="G410" s="4">
        <v>135.80000000000001</v>
      </c>
      <c r="H410" s="4">
        <v>1992.2</v>
      </c>
      <c r="J410" s="4">
        <v>6.1</v>
      </c>
      <c r="K410" s="4">
        <v>0.90459999999999996</v>
      </c>
      <c r="L410" s="4">
        <v>9.6875999999999998</v>
      </c>
      <c r="M410" s="4">
        <v>0.10680000000000001</v>
      </c>
      <c r="N410" s="4">
        <v>188.5761</v>
      </c>
      <c r="O410" s="4">
        <v>122.8267</v>
      </c>
      <c r="P410" s="4">
        <v>311.39999999999998</v>
      </c>
      <c r="Q410" s="4">
        <v>142.3922</v>
      </c>
      <c r="R410" s="4">
        <v>92.745400000000004</v>
      </c>
      <c r="S410" s="4">
        <v>235.1</v>
      </c>
      <c r="T410" s="4">
        <v>1992.249</v>
      </c>
      <c r="W410" s="4">
        <v>0</v>
      </c>
      <c r="X410" s="4">
        <v>5.5182000000000002</v>
      </c>
      <c r="Y410" s="4">
        <v>12.5</v>
      </c>
      <c r="Z410" s="4">
        <v>852</v>
      </c>
      <c r="AA410" s="4">
        <v>880</v>
      </c>
      <c r="AB410" s="4">
        <v>889</v>
      </c>
      <c r="AC410" s="4">
        <v>56</v>
      </c>
      <c r="AD410" s="4">
        <v>5.99</v>
      </c>
      <c r="AE410" s="4">
        <v>0.14000000000000001</v>
      </c>
      <c r="AF410" s="4">
        <v>991</v>
      </c>
      <c r="AG410" s="4">
        <v>-12</v>
      </c>
      <c r="AH410" s="4">
        <v>15</v>
      </c>
      <c r="AI410" s="4">
        <v>32</v>
      </c>
      <c r="AJ410" s="4">
        <v>192</v>
      </c>
      <c r="AK410" s="4">
        <v>141</v>
      </c>
      <c r="AL410" s="4">
        <v>1.8</v>
      </c>
      <c r="AM410" s="4">
        <v>195</v>
      </c>
      <c r="AN410" s="4" t="s">
        <v>155</v>
      </c>
      <c r="AO410" s="4">
        <v>2</v>
      </c>
      <c r="AP410" s="5">
        <v>0.78252314814814816</v>
      </c>
      <c r="AQ410" s="4">
        <v>47.163451999999999</v>
      </c>
      <c r="AR410" s="4">
        <v>-88.491532000000007</v>
      </c>
      <c r="AS410" s="4">
        <v>322.10000000000002</v>
      </c>
      <c r="AT410" s="4">
        <v>32.200000000000003</v>
      </c>
      <c r="AU410" s="4">
        <v>11</v>
      </c>
      <c r="AV410" s="4">
        <v>9</v>
      </c>
      <c r="AW410" s="4" t="s">
        <v>215</v>
      </c>
      <c r="AX410" s="4">
        <v>1.1877120000000001</v>
      </c>
      <c r="AY410" s="4">
        <v>1.587712</v>
      </c>
      <c r="AZ410" s="4">
        <v>2.475425</v>
      </c>
      <c r="BA410" s="4">
        <v>14.023</v>
      </c>
      <c r="BB410" s="4">
        <v>18.93</v>
      </c>
      <c r="BC410" s="4">
        <v>1.35</v>
      </c>
      <c r="BD410" s="4">
        <v>10.542999999999999</v>
      </c>
      <c r="BE410" s="4">
        <v>2942.6179999999999</v>
      </c>
      <c r="BF410" s="4">
        <v>20.645</v>
      </c>
      <c r="BG410" s="4">
        <v>5.9980000000000002</v>
      </c>
      <c r="BH410" s="4">
        <v>3.907</v>
      </c>
      <c r="BI410" s="4">
        <v>9.9049999999999994</v>
      </c>
      <c r="BJ410" s="4">
        <v>4.5289999999999999</v>
      </c>
      <c r="BK410" s="4">
        <v>2.95</v>
      </c>
      <c r="BL410" s="4">
        <v>7.48</v>
      </c>
      <c r="BM410" s="4">
        <v>20.011500000000002</v>
      </c>
      <c r="BQ410" s="4">
        <v>1218.7449999999999</v>
      </c>
      <c r="BR410" s="4">
        <v>0.38139000000000001</v>
      </c>
      <c r="BS410" s="4">
        <v>-5</v>
      </c>
      <c r="BT410" s="4">
        <v>0.317245</v>
      </c>
      <c r="BU410" s="4">
        <v>9.3202180000000006</v>
      </c>
      <c r="BV410" s="4">
        <v>6.4083490000000003</v>
      </c>
    </row>
    <row r="411" spans="1:74" x14ac:dyDescent="0.25">
      <c r="A411" s="2">
        <v>42068</v>
      </c>
      <c r="B411" s="3">
        <v>3.2503472222222225E-2</v>
      </c>
      <c r="C411" s="4">
        <v>11.106999999999999</v>
      </c>
      <c r="D411" s="4">
        <v>0.16400000000000001</v>
      </c>
      <c r="E411" s="4">
        <v>1639.5261849999999</v>
      </c>
      <c r="F411" s="4">
        <v>199</v>
      </c>
      <c r="G411" s="4">
        <v>122.7</v>
      </c>
      <c r="H411" s="4">
        <v>2108.6</v>
      </c>
      <c r="J411" s="4">
        <v>6.1</v>
      </c>
      <c r="K411" s="4">
        <v>0.90090000000000003</v>
      </c>
      <c r="L411" s="4">
        <v>10.006500000000001</v>
      </c>
      <c r="M411" s="4">
        <v>0.1477</v>
      </c>
      <c r="N411" s="4">
        <v>179.31530000000001</v>
      </c>
      <c r="O411" s="4">
        <v>110.5099</v>
      </c>
      <c r="P411" s="4">
        <v>289.8</v>
      </c>
      <c r="Q411" s="4">
        <v>135.39949999999999</v>
      </c>
      <c r="R411" s="4">
        <v>83.445099999999996</v>
      </c>
      <c r="S411" s="4">
        <v>218.8</v>
      </c>
      <c r="T411" s="4">
        <v>2108.5578999999998</v>
      </c>
      <c r="W411" s="4">
        <v>0</v>
      </c>
      <c r="X411" s="4">
        <v>5.4957000000000003</v>
      </c>
      <c r="Y411" s="4">
        <v>12.6</v>
      </c>
      <c r="Z411" s="4">
        <v>851</v>
      </c>
      <c r="AA411" s="4">
        <v>878</v>
      </c>
      <c r="AB411" s="4">
        <v>888</v>
      </c>
      <c r="AC411" s="4">
        <v>56</v>
      </c>
      <c r="AD411" s="4">
        <v>5.99</v>
      </c>
      <c r="AE411" s="4">
        <v>0.14000000000000001</v>
      </c>
      <c r="AF411" s="4">
        <v>991</v>
      </c>
      <c r="AG411" s="4">
        <v>-12</v>
      </c>
      <c r="AH411" s="4">
        <v>15.414999999999999</v>
      </c>
      <c r="AI411" s="4">
        <v>32</v>
      </c>
      <c r="AJ411" s="4">
        <v>192</v>
      </c>
      <c r="AK411" s="4">
        <v>141</v>
      </c>
      <c r="AL411" s="4">
        <v>2</v>
      </c>
      <c r="AM411" s="4">
        <v>195</v>
      </c>
      <c r="AN411" s="4" t="s">
        <v>155</v>
      </c>
      <c r="AO411" s="4">
        <v>2</v>
      </c>
      <c r="AP411" s="5">
        <v>0.78252314814814816</v>
      </c>
      <c r="AQ411" s="4">
        <v>47.163376999999997</v>
      </c>
      <c r="AR411" s="4">
        <v>-88.491662000000005</v>
      </c>
      <c r="AS411" s="4">
        <v>323</v>
      </c>
      <c r="AT411" s="4">
        <v>31.9</v>
      </c>
      <c r="AU411" s="4">
        <v>11</v>
      </c>
      <c r="AV411" s="4">
        <v>9</v>
      </c>
      <c r="AW411" s="4" t="s">
        <v>215</v>
      </c>
      <c r="AX411" s="4">
        <v>1.112212</v>
      </c>
      <c r="AY411" s="4">
        <v>1.6877880000000001</v>
      </c>
      <c r="AZ411" s="4">
        <v>2.324424</v>
      </c>
      <c r="BA411" s="4">
        <v>14.023</v>
      </c>
      <c r="BB411" s="4">
        <v>18.21</v>
      </c>
      <c r="BC411" s="4">
        <v>1.3</v>
      </c>
      <c r="BD411" s="4">
        <v>10.996</v>
      </c>
      <c r="BE411" s="4">
        <v>2930.134</v>
      </c>
      <c r="BF411" s="4">
        <v>27.529</v>
      </c>
      <c r="BG411" s="4">
        <v>5.4989999999999997</v>
      </c>
      <c r="BH411" s="4">
        <v>3.3889999999999998</v>
      </c>
      <c r="BI411" s="4">
        <v>8.8870000000000005</v>
      </c>
      <c r="BJ411" s="4">
        <v>4.1520000000000001</v>
      </c>
      <c r="BK411" s="4">
        <v>2.5590000000000002</v>
      </c>
      <c r="BL411" s="4">
        <v>6.7110000000000003</v>
      </c>
      <c r="BM411" s="4">
        <v>20.417899999999999</v>
      </c>
      <c r="BQ411" s="4">
        <v>1170.106</v>
      </c>
      <c r="BR411" s="4">
        <v>0.415435</v>
      </c>
      <c r="BS411" s="4">
        <v>-5</v>
      </c>
      <c r="BT411" s="4">
        <v>0.31858500000000001</v>
      </c>
      <c r="BU411" s="4">
        <v>10.152193</v>
      </c>
      <c r="BV411" s="4">
        <v>6.4354170000000002</v>
      </c>
    </row>
    <row r="412" spans="1:74" x14ac:dyDescent="0.25">
      <c r="A412" s="2">
        <v>42068</v>
      </c>
      <c r="B412" s="3">
        <v>3.2515046296296292E-2</v>
      </c>
      <c r="C412" s="4">
        <v>11.814</v>
      </c>
      <c r="D412" s="4">
        <v>0.22370000000000001</v>
      </c>
      <c r="E412" s="4">
        <v>2237.4501300000002</v>
      </c>
      <c r="F412" s="4">
        <v>199.8</v>
      </c>
      <c r="G412" s="4">
        <v>74.8</v>
      </c>
      <c r="H412" s="4">
        <v>2506.1</v>
      </c>
      <c r="J412" s="4">
        <v>6.1</v>
      </c>
      <c r="K412" s="4">
        <v>0.89439999999999997</v>
      </c>
      <c r="L412" s="4">
        <v>10.565799999999999</v>
      </c>
      <c r="M412" s="4">
        <v>0.2001</v>
      </c>
      <c r="N412" s="4">
        <v>178.71039999999999</v>
      </c>
      <c r="O412" s="4">
        <v>66.864000000000004</v>
      </c>
      <c r="P412" s="4">
        <v>245.6</v>
      </c>
      <c r="Q412" s="4">
        <v>134.94280000000001</v>
      </c>
      <c r="R412" s="4">
        <v>50.488399999999999</v>
      </c>
      <c r="S412" s="4">
        <v>185.4</v>
      </c>
      <c r="T412" s="4">
        <v>2506.0891999999999</v>
      </c>
      <c r="W412" s="4">
        <v>0</v>
      </c>
      <c r="X412" s="4">
        <v>5.4555999999999996</v>
      </c>
      <c r="Y412" s="4">
        <v>12.6</v>
      </c>
      <c r="Z412" s="4">
        <v>850</v>
      </c>
      <c r="AA412" s="4">
        <v>877</v>
      </c>
      <c r="AB412" s="4">
        <v>887</v>
      </c>
      <c r="AC412" s="4">
        <v>56</v>
      </c>
      <c r="AD412" s="4">
        <v>5.99</v>
      </c>
      <c r="AE412" s="4">
        <v>0.14000000000000001</v>
      </c>
      <c r="AF412" s="4">
        <v>991</v>
      </c>
      <c r="AG412" s="4">
        <v>-12</v>
      </c>
      <c r="AH412" s="4">
        <v>16</v>
      </c>
      <c r="AI412" s="4">
        <v>32</v>
      </c>
      <c r="AJ412" s="4">
        <v>192</v>
      </c>
      <c r="AK412" s="4">
        <v>141</v>
      </c>
      <c r="AL412" s="4">
        <v>2.1</v>
      </c>
      <c r="AM412" s="4">
        <v>195</v>
      </c>
      <c r="AN412" s="4" t="s">
        <v>155</v>
      </c>
      <c r="AO412" s="4">
        <v>2</v>
      </c>
      <c r="AP412" s="5">
        <v>0.7825347222222222</v>
      </c>
      <c r="AQ412" s="4">
        <v>47.163282000000002</v>
      </c>
      <c r="AR412" s="4">
        <v>-88.491789999999995</v>
      </c>
      <c r="AS412" s="4">
        <v>321.60000000000002</v>
      </c>
      <c r="AT412" s="4">
        <v>31.9</v>
      </c>
      <c r="AU412" s="4">
        <v>11</v>
      </c>
      <c r="AV412" s="4">
        <v>10</v>
      </c>
      <c r="AW412" s="4" t="s">
        <v>202</v>
      </c>
      <c r="AX412" s="4">
        <v>1.1000000000000001</v>
      </c>
      <c r="AY412" s="4">
        <v>1.7878000000000001</v>
      </c>
      <c r="AZ412" s="4">
        <v>2.2999999999999998</v>
      </c>
      <c r="BA412" s="4">
        <v>14.023</v>
      </c>
      <c r="BB412" s="4">
        <v>17.059999999999999</v>
      </c>
      <c r="BC412" s="4">
        <v>1.22</v>
      </c>
      <c r="BD412" s="4">
        <v>11.811999999999999</v>
      </c>
      <c r="BE412" s="4">
        <v>2910.2869999999998</v>
      </c>
      <c r="BF412" s="4">
        <v>35.081000000000003</v>
      </c>
      <c r="BG412" s="4">
        <v>5.1550000000000002</v>
      </c>
      <c r="BH412" s="4">
        <v>1.929</v>
      </c>
      <c r="BI412" s="4">
        <v>7.0839999999999996</v>
      </c>
      <c r="BJ412" s="4">
        <v>3.8919999999999999</v>
      </c>
      <c r="BK412" s="4">
        <v>1.456</v>
      </c>
      <c r="BL412" s="4">
        <v>5.3490000000000002</v>
      </c>
      <c r="BM412" s="4">
        <v>22.827100000000002</v>
      </c>
      <c r="BQ412" s="4">
        <v>1092.6300000000001</v>
      </c>
      <c r="BR412" s="4">
        <v>0.45755499999999999</v>
      </c>
      <c r="BS412" s="4">
        <v>-5</v>
      </c>
      <c r="BT412" s="4">
        <v>0.318</v>
      </c>
      <c r="BU412" s="4">
        <v>11.1815</v>
      </c>
      <c r="BV412" s="4">
        <v>6.4236000000000004</v>
      </c>
    </row>
    <row r="413" spans="1:74" x14ac:dyDescent="0.25">
      <c r="A413" s="2">
        <v>42068</v>
      </c>
      <c r="B413" s="3">
        <v>3.2526620370370372E-2</v>
      </c>
      <c r="C413" s="4">
        <v>12.225</v>
      </c>
      <c r="D413" s="4">
        <v>0.25800000000000001</v>
      </c>
      <c r="E413" s="4">
        <v>2579.6696940000002</v>
      </c>
      <c r="F413" s="4">
        <v>225</v>
      </c>
      <c r="G413" s="4">
        <v>45.3</v>
      </c>
      <c r="H413" s="4">
        <v>3097.6</v>
      </c>
      <c r="J413" s="4">
        <v>6.1</v>
      </c>
      <c r="K413" s="4">
        <v>0.89029999999999998</v>
      </c>
      <c r="L413" s="4">
        <v>10.8832</v>
      </c>
      <c r="M413" s="4">
        <v>0.22969999999999999</v>
      </c>
      <c r="N413" s="4">
        <v>200.2979</v>
      </c>
      <c r="O413" s="4">
        <v>40.340499999999999</v>
      </c>
      <c r="P413" s="4">
        <v>240.6</v>
      </c>
      <c r="Q413" s="4">
        <v>151.2433</v>
      </c>
      <c r="R413" s="4">
        <v>30.460799999999999</v>
      </c>
      <c r="S413" s="4">
        <v>181.7</v>
      </c>
      <c r="T413" s="4">
        <v>3097.5848999999998</v>
      </c>
      <c r="W413" s="4">
        <v>0</v>
      </c>
      <c r="X413" s="4">
        <v>5.4305000000000003</v>
      </c>
      <c r="Y413" s="4">
        <v>12.5</v>
      </c>
      <c r="Z413" s="4">
        <v>850</v>
      </c>
      <c r="AA413" s="4">
        <v>877</v>
      </c>
      <c r="AB413" s="4">
        <v>888</v>
      </c>
      <c r="AC413" s="4">
        <v>56</v>
      </c>
      <c r="AD413" s="4">
        <v>5.99</v>
      </c>
      <c r="AE413" s="4">
        <v>0.14000000000000001</v>
      </c>
      <c r="AF413" s="4">
        <v>991</v>
      </c>
      <c r="AG413" s="4">
        <v>-12</v>
      </c>
      <c r="AH413" s="4">
        <v>16</v>
      </c>
      <c r="AI413" s="4">
        <v>32</v>
      </c>
      <c r="AJ413" s="4">
        <v>192.4</v>
      </c>
      <c r="AK413" s="4">
        <v>141</v>
      </c>
      <c r="AL413" s="4">
        <v>2.2000000000000002</v>
      </c>
      <c r="AM413" s="4">
        <v>195</v>
      </c>
      <c r="AN413" s="4" t="s">
        <v>155</v>
      </c>
      <c r="AO413" s="4">
        <v>2</v>
      </c>
      <c r="AP413" s="5">
        <v>0.78254629629629635</v>
      </c>
      <c r="AQ413" s="4">
        <v>47.163169000000003</v>
      </c>
      <c r="AR413" s="4">
        <v>-88.491888000000003</v>
      </c>
      <c r="AS413" s="4">
        <v>320.3</v>
      </c>
      <c r="AT413" s="4">
        <v>33.200000000000003</v>
      </c>
      <c r="AU413" s="4">
        <v>11</v>
      </c>
      <c r="AV413" s="4">
        <v>10</v>
      </c>
      <c r="AW413" s="4" t="s">
        <v>202</v>
      </c>
      <c r="AX413" s="4">
        <v>1.4512</v>
      </c>
      <c r="AY413" s="4">
        <v>2.2389999999999999</v>
      </c>
      <c r="AZ413" s="4">
        <v>2.8268</v>
      </c>
      <c r="BA413" s="4">
        <v>14.023</v>
      </c>
      <c r="BB413" s="4">
        <v>16.399999999999999</v>
      </c>
      <c r="BC413" s="4">
        <v>1.17</v>
      </c>
      <c r="BD413" s="4">
        <v>12.327999999999999</v>
      </c>
      <c r="BE413" s="4">
        <v>2890.7620000000002</v>
      </c>
      <c r="BF413" s="4">
        <v>38.825000000000003</v>
      </c>
      <c r="BG413" s="4">
        <v>5.5709999999999997</v>
      </c>
      <c r="BH413" s="4">
        <v>1.1220000000000001</v>
      </c>
      <c r="BI413" s="4">
        <v>6.694</v>
      </c>
      <c r="BJ413" s="4">
        <v>4.2069999999999999</v>
      </c>
      <c r="BK413" s="4">
        <v>0.84699999999999998</v>
      </c>
      <c r="BL413" s="4">
        <v>5.0540000000000003</v>
      </c>
      <c r="BM413" s="4">
        <v>27.208300000000001</v>
      </c>
      <c r="BQ413" s="4">
        <v>1048.816</v>
      </c>
      <c r="BR413" s="4">
        <v>0.54508999999999996</v>
      </c>
      <c r="BS413" s="4">
        <v>-5</v>
      </c>
      <c r="BT413" s="4">
        <v>0.31883</v>
      </c>
      <c r="BU413" s="4">
        <v>13.320637</v>
      </c>
      <c r="BV413" s="4">
        <v>6.440366</v>
      </c>
    </row>
    <row r="414" spans="1:74" x14ac:dyDescent="0.25">
      <c r="A414" s="2">
        <v>42068</v>
      </c>
      <c r="B414" s="3">
        <v>3.2538194444444439E-2</v>
      </c>
      <c r="C414" s="4">
        <v>12.27</v>
      </c>
      <c r="D414" s="4">
        <v>0.24049999999999999</v>
      </c>
      <c r="E414" s="4">
        <v>2404.508671</v>
      </c>
      <c r="F414" s="4">
        <v>258.39999999999998</v>
      </c>
      <c r="G414" s="4">
        <v>27.2</v>
      </c>
      <c r="H414" s="4">
        <v>3266.4</v>
      </c>
      <c r="J414" s="4">
        <v>5.88</v>
      </c>
      <c r="K414" s="4">
        <v>0.88990000000000002</v>
      </c>
      <c r="L414" s="4">
        <v>10.9194</v>
      </c>
      <c r="M414" s="4">
        <v>0.214</v>
      </c>
      <c r="N414" s="4">
        <v>229.97749999999999</v>
      </c>
      <c r="O414" s="4">
        <v>24.239699999999999</v>
      </c>
      <c r="P414" s="4">
        <v>254.2</v>
      </c>
      <c r="Q414" s="4">
        <v>173.6541</v>
      </c>
      <c r="R414" s="4">
        <v>18.3032</v>
      </c>
      <c r="S414" s="4">
        <v>192</v>
      </c>
      <c r="T414" s="4">
        <v>3266.3553000000002</v>
      </c>
      <c r="W414" s="4">
        <v>0</v>
      </c>
      <c r="X414" s="4">
        <v>5.2305999999999999</v>
      </c>
      <c r="Y414" s="4">
        <v>12.6</v>
      </c>
      <c r="Z414" s="4">
        <v>850</v>
      </c>
      <c r="AA414" s="4">
        <v>877</v>
      </c>
      <c r="AB414" s="4">
        <v>887</v>
      </c>
      <c r="AC414" s="4">
        <v>56</v>
      </c>
      <c r="AD414" s="4">
        <v>5.99</v>
      </c>
      <c r="AE414" s="4">
        <v>0.14000000000000001</v>
      </c>
      <c r="AF414" s="4">
        <v>991</v>
      </c>
      <c r="AG414" s="4">
        <v>-12</v>
      </c>
      <c r="AH414" s="4">
        <v>16</v>
      </c>
      <c r="AI414" s="4">
        <v>32</v>
      </c>
      <c r="AJ414" s="4">
        <v>193</v>
      </c>
      <c r="AK414" s="4">
        <v>141.4</v>
      </c>
      <c r="AL414" s="4">
        <v>2.2999999999999998</v>
      </c>
      <c r="AM414" s="4">
        <v>195</v>
      </c>
      <c r="AN414" s="4" t="s">
        <v>155</v>
      </c>
      <c r="AO414" s="4">
        <v>2</v>
      </c>
      <c r="AP414" s="5">
        <v>0.78255787037037028</v>
      </c>
      <c r="AQ414" s="4">
        <v>47.163048000000003</v>
      </c>
      <c r="AR414" s="4">
        <v>-88.491972000000004</v>
      </c>
      <c r="AS414" s="4">
        <v>318.8</v>
      </c>
      <c r="AT414" s="4">
        <v>33.799999999999997</v>
      </c>
      <c r="AU414" s="4">
        <v>11</v>
      </c>
      <c r="AV414" s="4">
        <v>10</v>
      </c>
      <c r="AW414" s="4" t="s">
        <v>202</v>
      </c>
      <c r="AX414" s="4">
        <v>1.1488</v>
      </c>
      <c r="AY414" s="4">
        <v>1.5975999999999999</v>
      </c>
      <c r="AZ414" s="4">
        <v>2.0219999999999998</v>
      </c>
      <c r="BA414" s="4">
        <v>14.023</v>
      </c>
      <c r="BB414" s="4">
        <v>16.350000000000001</v>
      </c>
      <c r="BC414" s="4">
        <v>1.17</v>
      </c>
      <c r="BD414" s="4">
        <v>12.369</v>
      </c>
      <c r="BE414" s="4">
        <v>2890.8789999999999</v>
      </c>
      <c r="BF414" s="4">
        <v>36.057000000000002</v>
      </c>
      <c r="BG414" s="4">
        <v>6.3760000000000003</v>
      </c>
      <c r="BH414" s="4">
        <v>0.67200000000000004</v>
      </c>
      <c r="BI414" s="4">
        <v>7.048</v>
      </c>
      <c r="BJ414" s="4">
        <v>4.8150000000000004</v>
      </c>
      <c r="BK414" s="4">
        <v>0.50700000000000001</v>
      </c>
      <c r="BL414" s="4">
        <v>5.3220000000000001</v>
      </c>
      <c r="BM414" s="4">
        <v>28.596699999999998</v>
      </c>
      <c r="BQ414" s="4">
        <v>1006.884</v>
      </c>
      <c r="BR414" s="4">
        <v>0.57199999999999995</v>
      </c>
      <c r="BS414" s="4">
        <v>-5</v>
      </c>
      <c r="BT414" s="4">
        <v>0.31958500000000001</v>
      </c>
      <c r="BU414" s="4">
        <v>13.978249999999999</v>
      </c>
      <c r="BV414" s="4">
        <v>6.4556170000000002</v>
      </c>
    </row>
    <row r="415" spans="1:74" x14ac:dyDescent="0.25">
      <c r="A415" s="2">
        <v>42068</v>
      </c>
      <c r="B415" s="3">
        <v>3.254976851851852E-2</v>
      </c>
      <c r="C415" s="4">
        <v>12.581</v>
      </c>
      <c r="D415" s="4">
        <v>0.30980000000000002</v>
      </c>
      <c r="E415" s="4">
        <v>3098.1502890000002</v>
      </c>
      <c r="F415" s="4">
        <v>282.3</v>
      </c>
      <c r="G415" s="4">
        <v>35.9</v>
      </c>
      <c r="H415" s="4">
        <v>3210.8</v>
      </c>
      <c r="J415" s="4">
        <v>5.63</v>
      </c>
      <c r="K415" s="4">
        <v>0.88690000000000002</v>
      </c>
      <c r="L415" s="4">
        <v>11.158300000000001</v>
      </c>
      <c r="M415" s="4">
        <v>0.27479999999999999</v>
      </c>
      <c r="N415" s="4">
        <v>250.38900000000001</v>
      </c>
      <c r="O415" s="4">
        <v>31.867699999999999</v>
      </c>
      <c r="P415" s="4">
        <v>282.3</v>
      </c>
      <c r="Q415" s="4">
        <v>189.0667</v>
      </c>
      <c r="R415" s="4">
        <v>24.062999999999999</v>
      </c>
      <c r="S415" s="4">
        <v>213.1</v>
      </c>
      <c r="T415" s="4">
        <v>3210.7739000000001</v>
      </c>
      <c r="W415" s="4">
        <v>0</v>
      </c>
      <c r="X415" s="4">
        <v>4.9912000000000001</v>
      </c>
      <c r="Y415" s="4">
        <v>12.6</v>
      </c>
      <c r="Z415" s="4">
        <v>851</v>
      </c>
      <c r="AA415" s="4">
        <v>878</v>
      </c>
      <c r="AB415" s="4">
        <v>888</v>
      </c>
      <c r="AC415" s="4">
        <v>56</v>
      </c>
      <c r="AD415" s="4">
        <v>5.99</v>
      </c>
      <c r="AE415" s="4">
        <v>0.14000000000000001</v>
      </c>
      <c r="AF415" s="4">
        <v>991</v>
      </c>
      <c r="AG415" s="4">
        <v>-12</v>
      </c>
      <c r="AH415" s="4">
        <v>16</v>
      </c>
      <c r="AI415" s="4">
        <v>32</v>
      </c>
      <c r="AJ415" s="4">
        <v>193</v>
      </c>
      <c r="AK415" s="4">
        <v>142</v>
      </c>
      <c r="AL415" s="4">
        <v>2.2999999999999998</v>
      </c>
      <c r="AM415" s="4">
        <v>195</v>
      </c>
      <c r="AN415" s="4" t="s">
        <v>155</v>
      </c>
      <c r="AO415" s="4">
        <v>2</v>
      </c>
      <c r="AP415" s="5">
        <v>0.78256944444444443</v>
      </c>
      <c r="AQ415" s="4">
        <v>47.162773000000001</v>
      </c>
      <c r="AR415" s="4">
        <v>-88.491978000000003</v>
      </c>
      <c r="AS415" s="4">
        <v>318.10000000000002</v>
      </c>
      <c r="AT415" s="4">
        <v>35.1</v>
      </c>
      <c r="AU415" s="4">
        <v>11</v>
      </c>
      <c r="AV415" s="4">
        <v>10</v>
      </c>
      <c r="AW415" s="4" t="s">
        <v>202</v>
      </c>
      <c r="AX415" s="4">
        <v>1.1877120000000001</v>
      </c>
      <c r="AY415" s="4">
        <v>1.587712</v>
      </c>
      <c r="AZ415" s="4">
        <v>1.9877119999999999</v>
      </c>
      <c r="BA415" s="4">
        <v>14.023</v>
      </c>
      <c r="BB415" s="4">
        <v>15.9</v>
      </c>
      <c r="BC415" s="4">
        <v>1.1299999999999999</v>
      </c>
      <c r="BD415" s="4">
        <v>12.752000000000001</v>
      </c>
      <c r="BE415" s="4">
        <v>2879.9479999999999</v>
      </c>
      <c r="BF415" s="4">
        <v>45.137999999999998</v>
      </c>
      <c r="BG415" s="4">
        <v>6.7679999999999998</v>
      </c>
      <c r="BH415" s="4">
        <v>0.86099999999999999</v>
      </c>
      <c r="BI415" s="4">
        <v>7.6289999999999996</v>
      </c>
      <c r="BJ415" s="4">
        <v>5.1100000000000003</v>
      </c>
      <c r="BK415" s="4">
        <v>0.65</v>
      </c>
      <c r="BL415" s="4">
        <v>5.7610000000000001</v>
      </c>
      <c r="BM415" s="4">
        <v>27.4041</v>
      </c>
      <c r="BQ415" s="4">
        <v>936.68499999999995</v>
      </c>
      <c r="BR415" s="4">
        <v>0.57448999999999995</v>
      </c>
      <c r="BS415" s="4">
        <v>-5</v>
      </c>
      <c r="BT415" s="4">
        <v>0.319415</v>
      </c>
      <c r="BU415" s="4">
        <v>14.039099</v>
      </c>
      <c r="BV415" s="4">
        <v>6.4521829999999998</v>
      </c>
    </row>
    <row r="416" spans="1:74" x14ac:dyDescent="0.25">
      <c r="A416" s="2">
        <v>42068</v>
      </c>
      <c r="B416" s="3">
        <v>3.2561342592592593E-2</v>
      </c>
      <c r="C416" s="4">
        <v>13.064</v>
      </c>
      <c r="D416" s="4">
        <v>0.42870000000000003</v>
      </c>
      <c r="E416" s="4">
        <v>4286.9926649999998</v>
      </c>
      <c r="F416" s="4">
        <v>292.7</v>
      </c>
      <c r="G416" s="4">
        <v>42.7</v>
      </c>
      <c r="H416" s="4">
        <v>3614.8</v>
      </c>
      <c r="J416" s="4">
        <v>5.27</v>
      </c>
      <c r="K416" s="4">
        <v>0.88170000000000004</v>
      </c>
      <c r="L416" s="4">
        <v>11.5184</v>
      </c>
      <c r="M416" s="4">
        <v>0.378</v>
      </c>
      <c r="N416" s="4">
        <v>258.0659</v>
      </c>
      <c r="O416" s="4">
        <v>37.616700000000002</v>
      </c>
      <c r="P416" s="4">
        <v>295.7</v>
      </c>
      <c r="Q416" s="4">
        <v>194.86340000000001</v>
      </c>
      <c r="R416" s="4">
        <v>28.4041</v>
      </c>
      <c r="S416" s="4">
        <v>223.3</v>
      </c>
      <c r="T416" s="4">
        <v>3614.7909</v>
      </c>
      <c r="W416" s="4">
        <v>0</v>
      </c>
      <c r="X416" s="4">
        <v>4.6458000000000004</v>
      </c>
      <c r="Y416" s="4">
        <v>12.6</v>
      </c>
      <c r="Z416" s="4">
        <v>851</v>
      </c>
      <c r="AA416" s="4">
        <v>878</v>
      </c>
      <c r="AB416" s="4">
        <v>888</v>
      </c>
      <c r="AC416" s="4">
        <v>56</v>
      </c>
      <c r="AD416" s="4">
        <v>5.99</v>
      </c>
      <c r="AE416" s="4">
        <v>0.14000000000000001</v>
      </c>
      <c r="AF416" s="4">
        <v>991</v>
      </c>
      <c r="AG416" s="4">
        <v>-12</v>
      </c>
      <c r="AH416" s="4">
        <v>16</v>
      </c>
      <c r="AI416" s="4">
        <v>32</v>
      </c>
      <c r="AJ416" s="4">
        <v>193</v>
      </c>
      <c r="AK416" s="4">
        <v>142</v>
      </c>
      <c r="AL416" s="4">
        <v>2.2999999999999998</v>
      </c>
      <c r="AM416" s="4">
        <v>195</v>
      </c>
      <c r="AN416" s="4" t="s">
        <v>155</v>
      </c>
      <c r="AO416" s="4">
        <v>2</v>
      </c>
      <c r="AP416" s="5">
        <v>0.78259259259259262</v>
      </c>
      <c r="AQ416" s="4">
        <v>47.162599</v>
      </c>
      <c r="AR416" s="4">
        <v>-88.491945000000001</v>
      </c>
      <c r="AS416" s="4">
        <v>318</v>
      </c>
      <c r="AT416" s="4">
        <v>36.5</v>
      </c>
      <c r="AU416" s="4">
        <v>11</v>
      </c>
      <c r="AV416" s="4">
        <v>10</v>
      </c>
      <c r="AW416" s="4" t="s">
        <v>202</v>
      </c>
      <c r="AX416" s="4">
        <v>1.2</v>
      </c>
      <c r="AY416" s="4">
        <v>1.6877880000000001</v>
      </c>
      <c r="AZ416" s="4">
        <v>2.0877880000000002</v>
      </c>
      <c r="BA416" s="4">
        <v>14.023</v>
      </c>
      <c r="BB416" s="4">
        <v>15.18</v>
      </c>
      <c r="BC416" s="4">
        <v>1.08</v>
      </c>
      <c r="BD416" s="4">
        <v>13.417999999999999</v>
      </c>
      <c r="BE416" s="4">
        <v>2850.3220000000001</v>
      </c>
      <c r="BF416" s="4">
        <v>59.531999999999996</v>
      </c>
      <c r="BG416" s="4">
        <v>6.6879999999999997</v>
      </c>
      <c r="BH416" s="4">
        <v>0.97499999999999998</v>
      </c>
      <c r="BI416" s="4">
        <v>7.6619999999999999</v>
      </c>
      <c r="BJ416" s="4">
        <v>5.05</v>
      </c>
      <c r="BK416" s="4">
        <v>0.73599999999999999</v>
      </c>
      <c r="BL416" s="4">
        <v>5.7859999999999996</v>
      </c>
      <c r="BM416" s="4">
        <v>29.5806</v>
      </c>
      <c r="BQ416" s="4">
        <v>835.90899999999999</v>
      </c>
      <c r="BR416" s="4">
        <v>0.57758500000000002</v>
      </c>
      <c r="BS416" s="4">
        <v>-5</v>
      </c>
      <c r="BT416" s="4">
        <v>0.31958500000000001</v>
      </c>
      <c r="BU416" s="4">
        <v>14.114732999999999</v>
      </c>
      <c r="BV416" s="4">
        <v>6.4556170000000002</v>
      </c>
    </row>
    <row r="417" spans="1:74" x14ac:dyDescent="0.25">
      <c r="A417" s="2">
        <v>42068</v>
      </c>
      <c r="B417" s="3">
        <v>3.2572916666666667E-2</v>
      </c>
      <c r="C417" s="4">
        <v>13.493</v>
      </c>
      <c r="D417" s="4">
        <v>0.64090000000000003</v>
      </c>
      <c r="E417" s="4">
        <v>6409.4407350000001</v>
      </c>
      <c r="F417" s="4">
        <v>334.2</v>
      </c>
      <c r="G417" s="4">
        <v>49.2</v>
      </c>
      <c r="H417" s="4">
        <v>3975.9</v>
      </c>
      <c r="J417" s="4">
        <v>4.76</v>
      </c>
      <c r="K417" s="4">
        <v>0.87619999999999998</v>
      </c>
      <c r="L417" s="4">
        <v>11.821999999999999</v>
      </c>
      <c r="M417" s="4">
        <v>0.56159999999999999</v>
      </c>
      <c r="N417" s="4">
        <v>292.79070000000002</v>
      </c>
      <c r="O417" s="4">
        <v>43.116900000000001</v>
      </c>
      <c r="P417" s="4">
        <v>335.9</v>
      </c>
      <c r="Q417" s="4">
        <v>221.0838</v>
      </c>
      <c r="R417" s="4">
        <v>32.557200000000002</v>
      </c>
      <c r="S417" s="4">
        <v>253.6</v>
      </c>
      <c r="T417" s="4">
        <v>3975.8780999999999</v>
      </c>
      <c r="W417" s="4">
        <v>0</v>
      </c>
      <c r="X417" s="4">
        <v>4.1669999999999998</v>
      </c>
      <c r="Y417" s="4">
        <v>12.6</v>
      </c>
      <c r="Z417" s="4">
        <v>850</v>
      </c>
      <c r="AA417" s="4">
        <v>878</v>
      </c>
      <c r="AB417" s="4">
        <v>889</v>
      </c>
      <c r="AC417" s="4">
        <v>56</v>
      </c>
      <c r="AD417" s="4">
        <v>5.99</v>
      </c>
      <c r="AE417" s="4">
        <v>0.14000000000000001</v>
      </c>
      <c r="AF417" s="4">
        <v>991</v>
      </c>
      <c r="AG417" s="4">
        <v>-12</v>
      </c>
      <c r="AH417" s="4">
        <v>16</v>
      </c>
      <c r="AI417" s="4">
        <v>32</v>
      </c>
      <c r="AJ417" s="4">
        <v>193</v>
      </c>
      <c r="AK417" s="4">
        <v>142</v>
      </c>
      <c r="AL417" s="4">
        <v>2.2999999999999998</v>
      </c>
      <c r="AM417" s="4">
        <v>195</v>
      </c>
      <c r="AN417" s="4" t="s">
        <v>155</v>
      </c>
      <c r="AO417" s="4">
        <v>2</v>
      </c>
      <c r="AP417" s="5">
        <v>0.78260416666666666</v>
      </c>
      <c r="AQ417" s="4">
        <v>47.162446000000003</v>
      </c>
      <c r="AR417" s="4">
        <v>-88.491894000000002</v>
      </c>
      <c r="AS417" s="4">
        <v>318.2</v>
      </c>
      <c r="AT417" s="4">
        <v>37.4</v>
      </c>
      <c r="AU417" s="4">
        <v>11</v>
      </c>
      <c r="AV417" s="4">
        <v>10</v>
      </c>
      <c r="AW417" s="4" t="s">
        <v>202</v>
      </c>
      <c r="AX417" s="4">
        <v>1.2</v>
      </c>
      <c r="AY417" s="4">
        <v>1.524575</v>
      </c>
      <c r="AZ417" s="4">
        <v>1.9245749999999999</v>
      </c>
      <c r="BA417" s="4">
        <v>14.023</v>
      </c>
      <c r="BB417" s="4">
        <v>14.49</v>
      </c>
      <c r="BC417" s="4">
        <v>1.03</v>
      </c>
      <c r="BD417" s="4">
        <v>14.134</v>
      </c>
      <c r="BE417" s="4">
        <v>2805.2910000000002</v>
      </c>
      <c r="BF417" s="4">
        <v>84.813999999999993</v>
      </c>
      <c r="BG417" s="4">
        <v>7.2759999999999998</v>
      </c>
      <c r="BH417" s="4">
        <v>1.071</v>
      </c>
      <c r="BI417" s="4">
        <v>8.3469999999999995</v>
      </c>
      <c r="BJ417" s="4">
        <v>5.4939999999999998</v>
      </c>
      <c r="BK417" s="4">
        <v>0.80900000000000005</v>
      </c>
      <c r="BL417" s="4">
        <v>6.3029999999999999</v>
      </c>
      <c r="BM417" s="4">
        <v>31.199000000000002</v>
      </c>
      <c r="BQ417" s="4">
        <v>718.96199999999999</v>
      </c>
      <c r="BR417" s="4">
        <v>0.62016000000000004</v>
      </c>
      <c r="BS417" s="4">
        <v>-5</v>
      </c>
      <c r="BT417" s="4">
        <v>0.31817000000000001</v>
      </c>
      <c r="BU417" s="4">
        <v>15.15516</v>
      </c>
      <c r="BV417" s="4">
        <v>6.4270339999999999</v>
      </c>
    </row>
    <row r="418" spans="1:74" x14ac:dyDescent="0.25">
      <c r="A418" s="2">
        <v>42068</v>
      </c>
      <c r="B418" s="3">
        <v>3.258449074074074E-2</v>
      </c>
      <c r="C418" s="4">
        <v>13.72</v>
      </c>
      <c r="D418" s="4">
        <v>0.79900000000000004</v>
      </c>
      <c r="E418" s="4">
        <v>7990.4463519999999</v>
      </c>
      <c r="F418" s="4">
        <v>351.9</v>
      </c>
      <c r="G418" s="4">
        <v>85.7</v>
      </c>
      <c r="H418" s="4">
        <v>4234.7</v>
      </c>
      <c r="J418" s="4">
        <v>4.2699999999999996</v>
      </c>
      <c r="K418" s="4">
        <v>0.87280000000000002</v>
      </c>
      <c r="L418" s="4">
        <v>11.975</v>
      </c>
      <c r="M418" s="4">
        <v>0.69740000000000002</v>
      </c>
      <c r="N418" s="4">
        <v>307.13159999999999</v>
      </c>
      <c r="O418" s="4">
        <v>74.766999999999996</v>
      </c>
      <c r="P418" s="4">
        <v>381.9</v>
      </c>
      <c r="Q418" s="4">
        <v>231.91249999999999</v>
      </c>
      <c r="R418" s="4">
        <v>56.4559</v>
      </c>
      <c r="S418" s="4">
        <v>288.39999999999998</v>
      </c>
      <c r="T418" s="4">
        <v>4234.6527999999998</v>
      </c>
      <c r="W418" s="4">
        <v>0</v>
      </c>
      <c r="X418" s="4">
        <v>3.7292999999999998</v>
      </c>
      <c r="Y418" s="4">
        <v>12.6</v>
      </c>
      <c r="Z418" s="4">
        <v>851</v>
      </c>
      <c r="AA418" s="4">
        <v>879</v>
      </c>
      <c r="AB418" s="4">
        <v>889</v>
      </c>
      <c r="AC418" s="4">
        <v>56</v>
      </c>
      <c r="AD418" s="4">
        <v>5.99</v>
      </c>
      <c r="AE418" s="4">
        <v>0.14000000000000001</v>
      </c>
      <c r="AF418" s="4">
        <v>991</v>
      </c>
      <c r="AG418" s="4">
        <v>-12</v>
      </c>
      <c r="AH418" s="4">
        <v>16</v>
      </c>
      <c r="AI418" s="4">
        <v>32</v>
      </c>
      <c r="AJ418" s="4">
        <v>193</v>
      </c>
      <c r="AK418" s="4">
        <v>142</v>
      </c>
      <c r="AL418" s="4">
        <v>2.2999999999999998</v>
      </c>
      <c r="AM418" s="4">
        <v>195</v>
      </c>
      <c r="AN418" s="4" t="s">
        <v>155</v>
      </c>
      <c r="AO418" s="4">
        <v>2</v>
      </c>
      <c r="AP418" s="5">
        <v>0.7826157407407407</v>
      </c>
      <c r="AQ418" s="4">
        <v>47.162286999999999</v>
      </c>
      <c r="AR418" s="4">
        <v>-88.491829999999993</v>
      </c>
      <c r="AS418" s="4">
        <v>318.2</v>
      </c>
      <c r="AT418" s="4">
        <v>38.6</v>
      </c>
      <c r="AU418" s="4">
        <v>11</v>
      </c>
      <c r="AV418" s="4">
        <v>10</v>
      </c>
      <c r="AW418" s="4" t="s">
        <v>202</v>
      </c>
      <c r="AX418" s="4">
        <v>1.024424</v>
      </c>
      <c r="AY418" s="4">
        <v>1.5</v>
      </c>
      <c r="AZ418" s="4">
        <v>1.9</v>
      </c>
      <c r="BA418" s="4">
        <v>14.023</v>
      </c>
      <c r="BB418" s="4">
        <v>14.09</v>
      </c>
      <c r="BC418" s="4">
        <v>1</v>
      </c>
      <c r="BD418" s="4">
        <v>14.576000000000001</v>
      </c>
      <c r="BE418" s="4">
        <v>2773.098</v>
      </c>
      <c r="BF418" s="4">
        <v>102.789</v>
      </c>
      <c r="BG418" s="4">
        <v>7.4480000000000004</v>
      </c>
      <c r="BH418" s="4">
        <v>1.8129999999999999</v>
      </c>
      <c r="BI418" s="4">
        <v>9.2609999999999992</v>
      </c>
      <c r="BJ418" s="4">
        <v>5.6239999999999997</v>
      </c>
      <c r="BK418" s="4">
        <v>1.369</v>
      </c>
      <c r="BL418" s="4">
        <v>6.9930000000000003</v>
      </c>
      <c r="BM418" s="4">
        <v>32.428699999999999</v>
      </c>
      <c r="BQ418" s="4">
        <v>627.93799999999999</v>
      </c>
      <c r="BR418" s="4">
        <v>0.68721900000000002</v>
      </c>
      <c r="BS418" s="4">
        <v>-5</v>
      </c>
      <c r="BT418" s="4">
        <v>0.317415</v>
      </c>
      <c r="BU418" s="4">
        <v>16.793908999999999</v>
      </c>
      <c r="BV418" s="4">
        <v>6.4117749999999996</v>
      </c>
    </row>
    <row r="419" spans="1:74" x14ac:dyDescent="0.25">
      <c r="A419" s="2">
        <v>42068</v>
      </c>
      <c r="B419" s="3">
        <v>3.2596064814814814E-2</v>
      </c>
      <c r="C419" s="4">
        <v>13.728999999999999</v>
      </c>
      <c r="D419" s="4">
        <v>0.7893</v>
      </c>
      <c r="E419" s="4">
        <v>7892.6171240000003</v>
      </c>
      <c r="F419" s="4">
        <v>344.1</v>
      </c>
      <c r="G419" s="4">
        <v>146</v>
      </c>
      <c r="H419" s="4">
        <v>4092.9</v>
      </c>
      <c r="J419" s="4">
        <v>3.85</v>
      </c>
      <c r="K419" s="4">
        <v>0.87290000000000001</v>
      </c>
      <c r="L419" s="4">
        <v>11.984299999999999</v>
      </c>
      <c r="M419" s="4">
        <v>0.68899999999999995</v>
      </c>
      <c r="N419" s="4">
        <v>300.3383</v>
      </c>
      <c r="O419" s="4">
        <v>127.4594</v>
      </c>
      <c r="P419" s="4">
        <v>427.8</v>
      </c>
      <c r="Q419" s="4">
        <v>226.8186</v>
      </c>
      <c r="R419" s="4">
        <v>96.258700000000005</v>
      </c>
      <c r="S419" s="4">
        <v>323.10000000000002</v>
      </c>
      <c r="T419" s="4">
        <v>4092.8975</v>
      </c>
      <c r="W419" s="4">
        <v>0</v>
      </c>
      <c r="X419" s="4">
        <v>3.3628999999999998</v>
      </c>
      <c r="Y419" s="4">
        <v>12.6</v>
      </c>
      <c r="Z419" s="4">
        <v>851</v>
      </c>
      <c r="AA419" s="4">
        <v>879</v>
      </c>
      <c r="AB419" s="4">
        <v>890</v>
      </c>
      <c r="AC419" s="4">
        <v>56.4</v>
      </c>
      <c r="AD419" s="4">
        <v>6.04</v>
      </c>
      <c r="AE419" s="4">
        <v>0.14000000000000001</v>
      </c>
      <c r="AF419" s="4">
        <v>991</v>
      </c>
      <c r="AG419" s="4">
        <v>-12</v>
      </c>
      <c r="AH419" s="4">
        <v>16</v>
      </c>
      <c r="AI419" s="4">
        <v>32</v>
      </c>
      <c r="AJ419" s="4">
        <v>193</v>
      </c>
      <c r="AK419" s="4">
        <v>142</v>
      </c>
      <c r="AL419" s="4">
        <v>2.2999999999999998</v>
      </c>
      <c r="AM419" s="4">
        <v>195</v>
      </c>
      <c r="AN419" s="4" t="s">
        <v>155</v>
      </c>
      <c r="AO419" s="4">
        <v>2</v>
      </c>
      <c r="AP419" s="5">
        <v>0.78262731481481485</v>
      </c>
      <c r="AQ419" s="4">
        <v>47.162267999999997</v>
      </c>
      <c r="AR419" s="4">
        <v>-88.491821999999999</v>
      </c>
      <c r="AS419" s="4">
        <v>318.2</v>
      </c>
      <c r="AT419" s="4">
        <v>40.200000000000003</v>
      </c>
      <c r="AU419" s="4">
        <v>11</v>
      </c>
      <c r="AV419" s="4">
        <v>10</v>
      </c>
      <c r="AW419" s="4" t="s">
        <v>202</v>
      </c>
      <c r="AX419" s="4">
        <v>1</v>
      </c>
      <c r="AY419" s="4">
        <v>1.5</v>
      </c>
      <c r="AZ419" s="4">
        <v>1.9</v>
      </c>
      <c r="BA419" s="4">
        <v>14.023</v>
      </c>
      <c r="BB419" s="4">
        <v>14.11</v>
      </c>
      <c r="BC419" s="4">
        <v>1.01</v>
      </c>
      <c r="BD419" s="4">
        <v>14.558999999999999</v>
      </c>
      <c r="BE419" s="4">
        <v>2778.085</v>
      </c>
      <c r="BF419" s="4">
        <v>101.649</v>
      </c>
      <c r="BG419" s="4">
        <v>7.2910000000000004</v>
      </c>
      <c r="BH419" s="4">
        <v>3.0939999999999999</v>
      </c>
      <c r="BI419" s="4">
        <v>10.385</v>
      </c>
      <c r="BJ419" s="4">
        <v>5.5060000000000002</v>
      </c>
      <c r="BK419" s="4">
        <v>2.3370000000000002</v>
      </c>
      <c r="BL419" s="4">
        <v>7.843</v>
      </c>
      <c r="BM419" s="4">
        <v>31.375</v>
      </c>
      <c r="BQ419" s="4">
        <v>566.82299999999998</v>
      </c>
      <c r="BR419" s="4">
        <v>0.70718899999999996</v>
      </c>
      <c r="BS419" s="4">
        <v>-5</v>
      </c>
      <c r="BT419" s="4">
        <v>0.31758599999999998</v>
      </c>
      <c r="BU419" s="4">
        <v>17.281936000000002</v>
      </c>
      <c r="BV419" s="4">
        <v>6.4152290000000001</v>
      </c>
    </row>
    <row r="420" spans="1:74" x14ac:dyDescent="0.25">
      <c r="A420" s="2">
        <v>42068</v>
      </c>
      <c r="B420" s="3">
        <v>3.2607638888888887E-2</v>
      </c>
      <c r="C420" s="4">
        <v>13.519</v>
      </c>
      <c r="D420" s="4">
        <v>0.65590000000000004</v>
      </c>
      <c r="E420" s="4">
        <v>6558.9590440000002</v>
      </c>
      <c r="F420" s="4">
        <v>325.10000000000002</v>
      </c>
      <c r="G420" s="4">
        <v>157.6</v>
      </c>
      <c r="H420" s="4">
        <v>3630.8</v>
      </c>
      <c r="J420" s="4">
        <v>3.37</v>
      </c>
      <c r="K420" s="4">
        <v>0.87609999999999999</v>
      </c>
      <c r="L420" s="4">
        <v>11.8438</v>
      </c>
      <c r="M420" s="4">
        <v>0.5746</v>
      </c>
      <c r="N420" s="4">
        <v>284.8254</v>
      </c>
      <c r="O420" s="4">
        <v>138.0821</v>
      </c>
      <c r="P420" s="4">
        <v>422.9</v>
      </c>
      <c r="Q420" s="4">
        <v>215.15110000000001</v>
      </c>
      <c r="R420" s="4">
        <v>104.3043</v>
      </c>
      <c r="S420" s="4">
        <v>319.5</v>
      </c>
      <c r="T420" s="4">
        <v>3630.8213999999998</v>
      </c>
      <c r="W420" s="4">
        <v>0</v>
      </c>
      <c r="X420" s="4">
        <v>2.9542999999999999</v>
      </c>
      <c r="Y420" s="4">
        <v>12.6</v>
      </c>
      <c r="Z420" s="4">
        <v>851</v>
      </c>
      <c r="AA420" s="4">
        <v>879</v>
      </c>
      <c r="AB420" s="4">
        <v>889</v>
      </c>
      <c r="AC420" s="4">
        <v>57</v>
      </c>
      <c r="AD420" s="4">
        <v>6.1</v>
      </c>
      <c r="AE420" s="4">
        <v>0.14000000000000001</v>
      </c>
      <c r="AF420" s="4">
        <v>991</v>
      </c>
      <c r="AG420" s="4">
        <v>-12</v>
      </c>
      <c r="AH420" s="4">
        <v>16</v>
      </c>
      <c r="AI420" s="4">
        <v>32</v>
      </c>
      <c r="AJ420" s="4">
        <v>193</v>
      </c>
      <c r="AK420" s="4">
        <v>142</v>
      </c>
      <c r="AL420" s="4">
        <v>2.2000000000000002</v>
      </c>
      <c r="AM420" s="4">
        <v>195</v>
      </c>
      <c r="AN420" s="4" t="s">
        <v>155</v>
      </c>
      <c r="AO420" s="4">
        <v>2</v>
      </c>
      <c r="AP420" s="5">
        <v>0.78262731481481485</v>
      </c>
      <c r="AQ420" s="4">
        <v>47.162128000000003</v>
      </c>
      <c r="AR420" s="4">
        <v>-88.491747000000004</v>
      </c>
      <c r="AS420" s="4">
        <v>318.39999999999998</v>
      </c>
      <c r="AT420" s="4">
        <v>42</v>
      </c>
      <c r="AU420" s="4">
        <v>11</v>
      </c>
      <c r="AV420" s="4">
        <v>10</v>
      </c>
      <c r="AW420" s="4" t="s">
        <v>202</v>
      </c>
      <c r="AX420" s="4">
        <v>1.0878000000000001</v>
      </c>
      <c r="AY420" s="4">
        <v>1.5878000000000001</v>
      </c>
      <c r="AZ420" s="4">
        <v>1.9878</v>
      </c>
      <c r="BA420" s="4">
        <v>14.023</v>
      </c>
      <c r="BB420" s="4">
        <v>14.49</v>
      </c>
      <c r="BC420" s="4">
        <v>1.03</v>
      </c>
      <c r="BD420" s="4">
        <v>14.141</v>
      </c>
      <c r="BE420" s="4">
        <v>2810.384</v>
      </c>
      <c r="BF420" s="4">
        <v>86.784999999999997</v>
      </c>
      <c r="BG420" s="4">
        <v>7.0780000000000003</v>
      </c>
      <c r="BH420" s="4">
        <v>3.431</v>
      </c>
      <c r="BI420" s="4">
        <v>10.509</v>
      </c>
      <c r="BJ420" s="4">
        <v>5.3460000000000001</v>
      </c>
      <c r="BK420" s="4">
        <v>2.5920000000000001</v>
      </c>
      <c r="BL420" s="4">
        <v>7.9379999999999997</v>
      </c>
      <c r="BM420" s="4">
        <v>28.490500000000001</v>
      </c>
      <c r="BQ420" s="4">
        <v>509.721</v>
      </c>
      <c r="BR420" s="4">
        <v>0.71179499999999996</v>
      </c>
      <c r="BS420" s="4">
        <v>-5</v>
      </c>
      <c r="BT420" s="4">
        <v>0.31617000000000001</v>
      </c>
      <c r="BU420" s="4">
        <v>17.394490000000001</v>
      </c>
      <c r="BV420" s="4">
        <v>6.3866339999999999</v>
      </c>
    </row>
    <row r="421" spans="1:74" x14ac:dyDescent="0.25">
      <c r="A421" s="2">
        <v>42068</v>
      </c>
      <c r="B421" s="3">
        <v>3.2619212962962961E-2</v>
      </c>
      <c r="C421" s="4">
        <v>13.211</v>
      </c>
      <c r="D421" s="4">
        <v>0.45029999999999998</v>
      </c>
      <c r="E421" s="4">
        <v>4502.6450510000004</v>
      </c>
      <c r="F421" s="4">
        <v>311.5</v>
      </c>
      <c r="G421" s="4">
        <v>103.2</v>
      </c>
      <c r="H421" s="4">
        <v>2465.4</v>
      </c>
      <c r="J421" s="4">
        <v>2.86</v>
      </c>
      <c r="K421" s="4">
        <v>0.88139999999999996</v>
      </c>
      <c r="L421" s="4">
        <v>11.6439</v>
      </c>
      <c r="M421" s="4">
        <v>0.39689999999999998</v>
      </c>
      <c r="N421" s="4">
        <v>274.55889999999999</v>
      </c>
      <c r="O421" s="4">
        <v>90.940299999999993</v>
      </c>
      <c r="P421" s="4">
        <v>365.5</v>
      </c>
      <c r="Q421" s="4">
        <v>207.39599999999999</v>
      </c>
      <c r="R421" s="4">
        <v>68.694400000000002</v>
      </c>
      <c r="S421" s="4">
        <v>276.10000000000002</v>
      </c>
      <c r="T421" s="4">
        <v>2465.3557999999998</v>
      </c>
      <c r="W421" s="4">
        <v>0</v>
      </c>
      <c r="X421" s="4">
        <v>2.5169999999999999</v>
      </c>
      <c r="Y421" s="4">
        <v>12.6</v>
      </c>
      <c r="Z421" s="4">
        <v>850</v>
      </c>
      <c r="AA421" s="4">
        <v>877</v>
      </c>
      <c r="AB421" s="4">
        <v>887</v>
      </c>
      <c r="AC421" s="4">
        <v>57</v>
      </c>
      <c r="AD421" s="4">
        <v>6.1</v>
      </c>
      <c r="AE421" s="4">
        <v>0.14000000000000001</v>
      </c>
      <c r="AF421" s="4">
        <v>991</v>
      </c>
      <c r="AG421" s="4">
        <v>-12</v>
      </c>
      <c r="AH421" s="4">
        <v>16</v>
      </c>
      <c r="AI421" s="4">
        <v>32</v>
      </c>
      <c r="AJ421" s="4">
        <v>193</v>
      </c>
      <c r="AK421" s="4">
        <v>142</v>
      </c>
      <c r="AL421" s="4">
        <v>2.2000000000000002</v>
      </c>
      <c r="AM421" s="4">
        <v>195</v>
      </c>
      <c r="AN421" s="4" t="s">
        <v>155</v>
      </c>
      <c r="AO421" s="4">
        <v>2</v>
      </c>
      <c r="AP421" s="5">
        <v>0.78263888888888899</v>
      </c>
      <c r="AQ421" s="4">
        <v>47.161962000000003</v>
      </c>
      <c r="AR421" s="4">
        <v>-88.491656000000006</v>
      </c>
      <c r="AS421" s="4">
        <v>318.10000000000002</v>
      </c>
      <c r="AT421" s="4">
        <v>42.2</v>
      </c>
      <c r="AU421" s="4">
        <v>11</v>
      </c>
      <c r="AV421" s="4">
        <v>10</v>
      </c>
      <c r="AW421" s="4" t="s">
        <v>202</v>
      </c>
      <c r="AX421" s="4">
        <v>1.1878</v>
      </c>
      <c r="AY421" s="4">
        <v>1.6878</v>
      </c>
      <c r="AZ421" s="4">
        <v>2.0878000000000001</v>
      </c>
      <c r="BA421" s="4">
        <v>14.023</v>
      </c>
      <c r="BB421" s="4">
        <v>15.15</v>
      </c>
      <c r="BC421" s="4">
        <v>1.08</v>
      </c>
      <c r="BD421" s="4">
        <v>13.455</v>
      </c>
      <c r="BE421" s="4">
        <v>2874.451</v>
      </c>
      <c r="BF421" s="4">
        <v>62.356000000000002</v>
      </c>
      <c r="BG421" s="4">
        <v>7.0979999999999999</v>
      </c>
      <c r="BH421" s="4">
        <v>2.351</v>
      </c>
      <c r="BI421" s="4">
        <v>9.4489999999999998</v>
      </c>
      <c r="BJ421" s="4">
        <v>5.3620000000000001</v>
      </c>
      <c r="BK421" s="4">
        <v>1.776</v>
      </c>
      <c r="BL421" s="4">
        <v>7.1369999999999996</v>
      </c>
      <c r="BM421" s="4">
        <v>20.125900000000001</v>
      </c>
      <c r="BQ421" s="4">
        <v>451.791</v>
      </c>
      <c r="BR421" s="4">
        <v>0.67815499999999995</v>
      </c>
      <c r="BS421" s="4">
        <v>-5</v>
      </c>
      <c r="BT421" s="4">
        <v>0.314585</v>
      </c>
      <c r="BU421" s="4">
        <v>16.572413000000001</v>
      </c>
      <c r="BV421" s="4">
        <v>6.3546170000000002</v>
      </c>
    </row>
    <row r="422" spans="1:74" x14ac:dyDescent="0.25">
      <c r="A422" s="2">
        <v>42068</v>
      </c>
      <c r="B422" s="3">
        <v>3.2630787037037035E-2</v>
      </c>
      <c r="C422" s="4">
        <v>12.545</v>
      </c>
      <c r="D422" s="4">
        <v>0.26090000000000002</v>
      </c>
      <c r="E422" s="4">
        <v>2608.5036789999999</v>
      </c>
      <c r="F422" s="4">
        <v>304.7</v>
      </c>
      <c r="G422" s="4">
        <v>71.900000000000006</v>
      </c>
      <c r="H422" s="4">
        <v>1242.5</v>
      </c>
      <c r="J422" s="4">
        <v>2.25</v>
      </c>
      <c r="K422" s="4">
        <v>0.88939999999999997</v>
      </c>
      <c r="L422" s="4">
        <v>11.1577</v>
      </c>
      <c r="M422" s="4">
        <v>0.23200000000000001</v>
      </c>
      <c r="N422" s="4">
        <v>271.0478</v>
      </c>
      <c r="O422" s="4">
        <v>63.969900000000003</v>
      </c>
      <c r="P422" s="4">
        <v>335</v>
      </c>
      <c r="Q422" s="4">
        <v>204.74379999999999</v>
      </c>
      <c r="R422" s="4">
        <v>48.3215</v>
      </c>
      <c r="S422" s="4">
        <v>253.1</v>
      </c>
      <c r="T422" s="4">
        <v>1242.4777999999999</v>
      </c>
      <c r="W422" s="4">
        <v>0</v>
      </c>
      <c r="X422" s="4">
        <v>2.0028999999999999</v>
      </c>
      <c r="Y422" s="4">
        <v>12.6</v>
      </c>
      <c r="Z422" s="4">
        <v>849</v>
      </c>
      <c r="AA422" s="4">
        <v>876</v>
      </c>
      <c r="AB422" s="4">
        <v>885</v>
      </c>
      <c r="AC422" s="4">
        <v>57</v>
      </c>
      <c r="AD422" s="4">
        <v>6.1</v>
      </c>
      <c r="AE422" s="4">
        <v>0.14000000000000001</v>
      </c>
      <c r="AF422" s="4">
        <v>991</v>
      </c>
      <c r="AG422" s="4">
        <v>-12</v>
      </c>
      <c r="AH422" s="4">
        <v>16</v>
      </c>
      <c r="AI422" s="4">
        <v>32</v>
      </c>
      <c r="AJ422" s="4">
        <v>193</v>
      </c>
      <c r="AK422" s="4">
        <v>141.6</v>
      </c>
      <c r="AL422" s="4">
        <v>2.2000000000000002</v>
      </c>
      <c r="AM422" s="4">
        <v>195</v>
      </c>
      <c r="AN422" s="4" t="s">
        <v>155</v>
      </c>
      <c r="AO422" s="4">
        <v>2</v>
      </c>
      <c r="AP422" s="5">
        <v>0.78265046296296292</v>
      </c>
      <c r="AQ422" s="4">
        <v>47.161794</v>
      </c>
      <c r="AR422" s="4">
        <v>-88.491555000000005</v>
      </c>
      <c r="AS422" s="4">
        <v>317.8</v>
      </c>
      <c r="AT422" s="4">
        <v>43.5</v>
      </c>
      <c r="AU422" s="4">
        <v>11</v>
      </c>
      <c r="AV422" s="4">
        <v>10</v>
      </c>
      <c r="AW422" s="4" t="s">
        <v>202</v>
      </c>
      <c r="AX422" s="4">
        <v>1.2</v>
      </c>
      <c r="AY422" s="4">
        <v>1.7878000000000001</v>
      </c>
      <c r="AZ422" s="4">
        <v>2.1878000000000002</v>
      </c>
      <c r="BA422" s="4">
        <v>14.023</v>
      </c>
      <c r="BB422" s="4">
        <v>16.28</v>
      </c>
      <c r="BC422" s="4">
        <v>1.1599999999999999</v>
      </c>
      <c r="BD422" s="4">
        <v>12.430999999999999</v>
      </c>
      <c r="BE422" s="4">
        <v>2940.0810000000001</v>
      </c>
      <c r="BF422" s="4">
        <v>38.909999999999997</v>
      </c>
      <c r="BG422" s="4">
        <v>7.4790000000000001</v>
      </c>
      <c r="BH422" s="4">
        <v>1.7649999999999999</v>
      </c>
      <c r="BI422" s="4">
        <v>9.2449999999999992</v>
      </c>
      <c r="BJ422" s="4">
        <v>5.65</v>
      </c>
      <c r="BK422" s="4">
        <v>1.333</v>
      </c>
      <c r="BL422" s="4">
        <v>6.9829999999999997</v>
      </c>
      <c r="BM422" s="4">
        <v>10.826599999999999</v>
      </c>
      <c r="BQ422" s="4">
        <v>383.74599999999998</v>
      </c>
      <c r="BR422" s="4">
        <v>0.60112500000000002</v>
      </c>
      <c r="BS422" s="4">
        <v>-5</v>
      </c>
      <c r="BT422" s="4">
        <v>0.31275500000000001</v>
      </c>
      <c r="BU422" s="4">
        <v>14.689992</v>
      </c>
      <c r="BV422" s="4">
        <v>6.3176509999999997</v>
      </c>
    </row>
    <row r="423" spans="1:74" x14ac:dyDescent="0.25">
      <c r="A423" s="2">
        <v>42068</v>
      </c>
      <c r="B423" s="3">
        <v>3.2642361111111115E-2</v>
      </c>
      <c r="C423" s="4">
        <v>11.89</v>
      </c>
      <c r="D423" s="4">
        <v>0.15160000000000001</v>
      </c>
      <c r="E423" s="4">
        <v>1516.0829879999999</v>
      </c>
      <c r="F423" s="4">
        <v>302.7</v>
      </c>
      <c r="G423" s="4">
        <v>136.19999999999999</v>
      </c>
      <c r="H423" s="4">
        <v>699.5</v>
      </c>
      <c r="J423" s="4">
        <v>1.83</v>
      </c>
      <c r="K423" s="4">
        <v>0.89610000000000001</v>
      </c>
      <c r="L423" s="4">
        <v>10.6548</v>
      </c>
      <c r="M423" s="4">
        <v>0.13589999999999999</v>
      </c>
      <c r="N423" s="4">
        <v>271.20870000000002</v>
      </c>
      <c r="O423" s="4">
        <v>122.0407</v>
      </c>
      <c r="P423" s="4">
        <v>393.2</v>
      </c>
      <c r="Q423" s="4">
        <v>204.86529999999999</v>
      </c>
      <c r="R423" s="4">
        <v>92.186899999999994</v>
      </c>
      <c r="S423" s="4">
        <v>297.10000000000002</v>
      </c>
      <c r="T423" s="4">
        <v>699.50210000000004</v>
      </c>
      <c r="W423" s="4">
        <v>0</v>
      </c>
      <c r="X423" s="4">
        <v>1.6376999999999999</v>
      </c>
      <c r="Y423" s="4">
        <v>12.6</v>
      </c>
      <c r="Z423" s="4">
        <v>848</v>
      </c>
      <c r="AA423" s="4">
        <v>876</v>
      </c>
      <c r="AB423" s="4">
        <v>884</v>
      </c>
      <c r="AC423" s="4">
        <v>57</v>
      </c>
      <c r="AD423" s="4">
        <v>6.1</v>
      </c>
      <c r="AE423" s="4">
        <v>0.14000000000000001</v>
      </c>
      <c r="AF423" s="4">
        <v>991</v>
      </c>
      <c r="AG423" s="4">
        <v>-12</v>
      </c>
      <c r="AH423" s="4">
        <v>16</v>
      </c>
      <c r="AI423" s="4">
        <v>32</v>
      </c>
      <c r="AJ423" s="4">
        <v>193</v>
      </c>
      <c r="AK423" s="4">
        <v>141.4</v>
      </c>
      <c r="AL423" s="4">
        <v>2.1</v>
      </c>
      <c r="AM423" s="4">
        <v>195</v>
      </c>
      <c r="AN423" s="4" t="s">
        <v>155</v>
      </c>
      <c r="AO423" s="4">
        <v>2</v>
      </c>
      <c r="AP423" s="5">
        <v>0.78266203703703707</v>
      </c>
      <c r="AQ423" s="4">
        <v>47.161625000000001</v>
      </c>
      <c r="AR423" s="4">
        <v>-88.491434999999996</v>
      </c>
      <c r="AS423" s="4">
        <v>317.89999999999998</v>
      </c>
      <c r="AT423" s="4">
        <v>45.1</v>
      </c>
      <c r="AU423" s="4">
        <v>11</v>
      </c>
      <c r="AV423" s="4">
        <v>10</v>
      </c>
      <c r="AW423" s="4" t="s">
        <v>202</v>
      </c>
      <c r="AX423" s="4">
        <v>1.4634</v>
      </c>
      <c r="AY423" s="4">
        <v>1.8877999999999999</v>
      </c>
      <c r="AZ423" s="4">
        <v>2.4634</v>
      </c>
      <c r="BA423" s="4">
        <v>14.023</v>
      </c>
      <c r="BB423" s="4">
        <v>17.350000000000001</v>
      </c>
      <c r="BC423" s="4">
        <v>1.24</v>
      </c>
      <c r="BD423" s="4">
        <v>11.597</v>
      </c>
      <c r="BE423" s="4">
        <v>2977.0909999999999</v>
      </c>
      <c r="BF423" s="4">
        <v>24.16</v>
      </c>
      <c r="BG423" s="4">
        <v>7.9359999999999999</v>
      </c>
      <c r="BH423" s="4">
        <v>3.5710000000000002</v>
      </c>
      <c r="BI423" s="4">
        <v>11.507</v>
      </c>
      <c r="BJ423" s="4">
        <v>5.9939999999999998</v>
      </c>
      <c r="BK423" s="4">
        <v>2.6970000000000001</v>
      </c>
      <c r="BL423" s="4">
        <v>8.6920000000000002</v>
      </c>
      <c r="BM423" s="4">
        <v>6.4633000000000003</v>
      </c>
      <c r="BQ423" s="4">
        <v>332.72699999999998</v>
      </c>
      <c r="BR423" s="4">
        <v>0.47986000000000001</v>
      </c>
      <c r="BS423" s="4">
        <v>-5</v>
      </c>
      <c r="BT423" s="4">
        <v>0.311</v>
      </c>
      <c r="BU423" s="4">
        <v>11.726578999999999</v>
      </c>
      <c r="BV423" s="4">
        <v>6.2821999999999996</v>
      </c>
    </row>
    <row r="424" spans="1:74" x14ac:dyDescent="0.25">
      <c r="A424" s="2">
        <v>42068</v>
      </c>
      <c r="B424" s="3">
        <v>3.2653935185185189E-2</v>
      </c>
      <c r="C424" s="4">
        <v>12.005000000000001</v>
      </c>
      <c r="D424" s="4">
        <v>0.1172</v>
      </c>
      <c r="E424" s="4">
        <v>1171.5277779999999</v>
      </c>
      <c r="F424" s="4">
        <v>318.10000000000002</v>
      </c>
      <c r="G424" s="4">
        <v>300.7</v>
      </c>
      <c r="H424" s="4">
        <v>526.29999999999995</v>
      </c>
      <c r="J424" s="4">
        <v>1.58</v>
      </c>
      <c r="K424" s="4">
        <v>0.89559999999999995</v>
      </c>
      <c r="L424" s="4">
        <v>10.7524</v>
      </c>
      <c r="M424" s="4">
        <v>0.10489999999999999</v>
      </c>
      <c r="N424" s="4">
        <v>284.8981</v>
      </c>
      <c r="O424" s="4">
        <v>269.33179999999999</v>
      </c>
      <c r="P424" s="4">
        <v>554.20000000000005</v>
      </c>
      <c r="Q424" s="4">
        <v>215.20599999999999</v>
      </c>
      <c r="R424" s="4">
        <v>203.44759999999999</v>
      </c>
      <c r="S424" s="4">
        <v>418.7</v>
      </c>
      <c r="T424" s="4">
        <v>526.30859999999996</v>
      </c>
      <c r="W424" s="4">
        <v>0</v>
      </c>
      <c r="X424" s="4">
        <v>1.4195</v>
      </c>
      <c r="Y424" s="4">
        <v>12.6</v>
      </c>
      <c r="Z424" s="4">
        <v>847</v>
      </c>
      <c r="AA424" s="4">
        <v>875</v>
      </c>
      <c r="AB424" s="4">
        <v>883</v>
      </c>
      <c r="AC424" s="4">
        <v>57</v>
      </c>
      <c r="AD424" s="4">
        <v>6.1</v>
      </c>
      <c r="AE424" s="4">
        <v>0.14000000000000001</v>
      </c>
      <c r="AF424" s="4">
        <v>991</v>
      </c>
      <c r="AG424" s="4">
        <v>-12</v>
      </c>
      <c r="AH424" s="4">
        <v>16</v>
      </c>
      <c r="AI424" s="4">
        <v>32</v>
      </c>
      <c r="AJ424" s="4">
        <v>193</v>
      </c>
      <c r="AK424" s="4">
        <v>142</v>
      </c>
      <c r="AL424" s="4">
        <v>2.2000000000000002</v>
      </c>
      <c r="AM424" s="4">
        <v>195</v>
      </c>
      <c r="AN424" s="4" t="s">
        <v>155</v>
      </c>
      <c r="AO424" s="4">
        <v>2</v>
      </c>
      <c r="AP424" s="5">
        <v>0.78267361111111111</v>
      </c>
      <c r="AQ424" s="4">
        <v>47.161465</v>
      </c>
      <c r="AR424" s="4">
        <v>-88.491308000000004</v>
      </c>
      <c r="AS424" s="4">
        <v>317.8</v>
      </c>
      <c r="AT424" s="4">
        <v>44.3</v>
      </c>
      <c r="AU424" s="4">
        <v>11</v>
      </c>
      <c r="AV424" s="4">
        <v>10</v>
      </c>
      <c r="AW424" s="4" t="s">
        <v>202</v>
      </c>
      <c r="AX424" s="4">
        <v>1.2365999999999999</v>
      </c>
      <c r="AY424" s="4">
        <v>1.8122</v>
      </c>
      <c r="AZ424" s="4">
        <v>2.1488</v>
      </c>
      <c r="BA424" s="4">
        <v>14.023</v>
      </c>
      <c r="BB424" s="4">
        <v>17.27</v>
      </c>
      <c r="BC424" s="4">
        <v>1.23</v>
      </c>
      <c r="BD424" s="4">
        <v>11.651999999999999</v>
      </c>
      <c r="BE424" s="4">
        <v>2990.723</v>
      </c>
      <c r="BF424" s="4">
        <v>18.574999999999999</v>
      </c>
      <c r="BG424" s="4">
        <v>8.298</v>
      </c>
      <c r="BH424" s="4">
        <v>7.8449999999999998</v>
      </c>
      <c r="BI424" s="4">
        <v>16.143999999999998</v>
      </c>
      <c r="BJ424" s="4">
        <v>6.2679999999999998</v>
      </c>
      <c r="BK424" s="4">
        <v>5.9260000000000002</v>
      </c>
      <c r="BL424" s="4">
        <v>12.194000000000001</v>
      </c>
      <c r="BM424" s="4">
        <v>4.8410000000000002</v>
      </c>
      <c r="BQ424" s="4">
        <v>287.07299999999998</v>
      </c>
      <c r="BR424" s="4">
        <v>0.37547999999999998</v>
      </c>
      <c r="BS424" s="4">
        <v>-5</v>
      </c>
      <c r="BT424" s="4">
        <v>0.31017</v>
      </c>
      <c r="BU424" s="4">
        <v>9.1757930000000005</v>
      </c>
      <c r="BV424" s="4">
        <v>6.2654339999999999</v>
      </c>
    </row>
    <row r="425" spans="1:74" x14ac:dyDescent="0.25">
      <c r="A425" s="2">
        <v>42068</v>
      </c>
      <c r="B425" s="3">
        <v>3.2665509259259255E-2</v>
      </c>
      <c r="C425" s="4">
        <v>11.759</v>
      </c>
      <c r="D425" s="4">
        <v>0.1321</v>
      </c>
      <c r="E425" s="4">
        <v>1321.4918029999999</v>
      </c>
      <c r="F425" s="4">
        <v>321.89999999999998</v>
      </c>
      <c r="G425" s="4">
        <v>488.1</v>
      </c>
      <c r="H425" s="4">
        <v>525</v>
      </c>
      <c r="J425" s="4">
        <v>1.5</v>
      </c>
      <c r="K425" s="4">
        <v>0.89739999999999998</v>
      </c>
      <c r="L425" s="4">
        <v>10.553100000000001</v>
      </c>
      <c r="M425" s="4">
        <v>0.1186</v>
      </c>
      <c r="N425" s="4">
        <v>288.91180000000003</v>
      </c>
      <c r="O425" s="4">
        <v>438.02280000000002</v>
      </c>
      <c r="P425" s="4">
        <v>726.9</v>
      </c>
      <c r="Q425" s="4">
        <v>218.2379</v>
      </c>
      <c r="R425" s="4">
        <v>330.8732</v>
      </c>
      <c r="S425" s="4">
        <v>549.1</v>
      </c>
      <c r="T425" s="4">
        <v>525</v>
      </c>
      <c r="W425" s="4">
        <v>0</v>
      </c>
      <c r="X425" s="4">
        <v>1.3462000000000001</v>
      </c>
      <c r="Y425" s="4">
        <v>12.6</v>
      </c>
      <c r="Z425" s="4">
        <v>847</v>
      </c>
      <c r="AA425" s="4">
        <v>876</v>
      </c>
      <c r="AB425" s="4">
        <v>883</v>
      </c>
      <c r="AC425" s="4">
        <v>57</v>
      </c>
      <c r="AD425" s="4">
        <v>6.1</v>
      </c>
      <c r="AE425" s="4">
        <v>0.14000000000000001</v>
      </c>
      <c r="AF425" s="4">
        <v>991</v>
      </c>
      <c r="AG425" s="4">
        <v>-12</v>
      </c>
      <c r="AH425" s="4">
        <v>16</v>
      </c>
      <c r="AI425" s="4">
        <v>32</v>
      </c>
      <c r="AJ425" s="4">
        <v>193</v>
      </c>
      <c r="AK425" s="4">
        <v>141.6</v>
      </c>
      <c r="AL425" s="4">
        <v>2.1</v>
      </c>
      <c r="AM425" s="4">
        <v>195</v>
      </c>
      <c r="AN425" s="4" t="s">
        <v>155</v>
      </c>
      <c r="AO425" s="4">
        <v>2</v>
      </c>
      <c r="AP425" s="5">
        <v>0.78268518518518526</v>
      </c>
      <c r="AQ425" s="4">
        <v>47.161315999999999</v>
      </c>
      <c r="AR425" s="4">
        <v>-88.491161000000005</v>
      </c>
      <c r="AS425" s="4">
        <v>317.7</v>
      </c>
      <c r="AT425" s="4">
        <v>44.2</v>
      </c>
      <c r="AU425" s="4">
        <v>11</v>
      </c>
      <c r="AV425" s="4">
        <v>10</v>
      </c>
      <c r="AW425" s="4" t="s">
        <v>202</v>
      </c>
      <c r="AX425" s="4">
        <v>1.1122000000000001</v>
      </c>
      <c r="AY425" s="4">
        <v>1.8</v>
      </c>
      <c r="AZ425" s="4">
        <v>2.1</v>
      </c>
      <c r="BA425" s="4">
        <v>14.023</v>
      </c>
      <c r="BB425" s="4">
        <v>17.579999999999998</v>
      </c>
      <c r="BC425" s="4">
        <v>1.25</v>
      </c>
      <c r="BD425" s="4">
        <v>11.427</v>
      </c>
      <c r="BE425" s="4">
        <v>2986.3220000000001</v>
      </c>
      <c r="BF425" s="4">
        <v>21.36</v>
      </c>
      <c r="BG425" s="4">
        <v>8.5619999999999994</v>
      </c>
      <c r="BH425" s="4">
        <v>12.98</v>
      </c>
      <c r="BI425" s="4">
        <v>21.542000000000002</v>
      </c>
      <c r="BJ425" s="4">
        <v>6.4669999999999996</v>
      </c>
      <c r="BK425" s="4">
        <v>9.8049999999999997</v>
      </c>
      <c r="BL425" s="4">
        <v>16.271999999999998</v>
      </c>
      <c r="BM425" s="4">
        <v>4.9128999999999996</v>
      </c>
      <c r="BQ425" s="4">
        <v>276.98399999999998</v>
      </c>
      <c r="BR425" s="4">
        <v>0.31902000000000003</v>
      </c>
      <c r="BS425" s="4">
        <v>-5</v>
      </c>
      <c r="BT425" s="4">
        <v>0.307755</v>
      </c>
      <c r="BU425" s="4">
        <v>7.7960510000000003</v>
      </c>
      <c r="BV425" s="4">
        <v>6.2166509999999997</v>
      </c>
    </row>
    <row r="426" spans="1:74" x14ac:dyDescent="0.25">
      <c r="A426" s="2">
        <v>42068</v>
      </c>
      <c r="B426" s="3">
        <v>3.2677083333333336E-2</v>
      </c>
      <c r="C426" s="4">
        <v>11.282999999999999</v>
      </c>
      <c r="D426" s="4">
        <v>0.1633</v>
      </c>
      <c r="E426" s="4">
        <v>1633.416667</v>
      </c>
      <c r="F426" s="4">
        <v>283.89999999999998</v>
      </c>
      <c r="G426" s="4">
        <v>349.1</v>
      </c>
      <c r="H426" s="4">
        <v>642.5</v>
      </c>
      <c r="J426" s="4">
        <v>1.84</v>
      </c>
      <c r="K426" s="4">
        <v>0.90090000000000003</v>
      </c>
      <c r="L426" s="4">
        <v>10.164899999999999</v>
      </c>
      <c r="M426" s="4">
        <v>0.1472</v>
      </c>
      <c r="N426" s="4">
        <v>255.74090000000001</v>
      </c>
      <c r="O426" s="4">
        <v>314.488</v>
      </c>
      <c r="P426" s="4">
        <v>570.20000000000005</v>
      </c>
      <c r="Q426" s="4">
        <v>193.18129999999999</v>
      </c>
      <c r="R426" s="4">
        <v>237.5575</v>
      </c>
      <c r="S426" s="4">
        <v>430.7</v>
      </c>
      <c r="T426" s="4">
        <v>642.49850000000004</v>
      </c>
      <c r="W426" s="4">
        <v>0</v>
      </c>
      <c r="X426" s="4">
        <v>1.6564000000000001</v>
      </c>
      <c r="Y426" s="4">
        <v>12.5</v>
      </c>
      <c r="Z426" s="4">
        <v>847</v>
      </c>
      <c r="AA426" s="4">
        <v>875</v>
      </c>
      <c r="AB426" s="4">
        <v>884</v>
      </c>
      <c r="AC426" s="4">
        <v>57</v>
      </c>
      <c r="AD426" s="4">
        <v>6.1</v>
      </c>
      <c r="AE426" s="4">
        <v>0.14000000000000001</v>
      </c>
      <c r="AF426" s="4">
        <v>991</v>
      </c>
      <c r="AG426" s="4">
        <v>-12</v>
      </c>
      <c r="AH426" s="4">
        <v>16</v>
      </c>
      <c r="AI426" s="4">
        <v>32</v>
      </c>
      <c r="AJ426" s="4">
        <v>193</v>
      </c>
      <c r="AK426" s="4">
        <v>141.4</v>
      </c>
      <c r="AL426" s="4">
        <v>2.1</v>
      </c>
      <c r="AM426" s="4">
        <v>195</v>
      </c>
      <c r="AN426" s="4" t="s">
        <v>155</v>
      </c>
      <c r="AO426" s="4">
        <v>2</v>
      </c>
      <c r="AP426" s="5">
        <v>0.78269675925925919</v>
      </c>
      <c r="AQ426" s="4">
        <v>47.161188000000003</v>
      </c>
      <c r="AR426" s="4">
        <v>-88.491004000000004</v>
      </c>
      <c r="AS426" s="4">
        <v>317.7</v>
      </c>
      <c r="AT426" s="4">
        <v>40.299999999999997</v>
      </c>
      <c r="AU426" s="4">
        <v>11</v>
      </c>
      <c r="AV426" s="4">
        <v>10</v>
      </c>
      <c r="AW426" s="4" t="s">
        <v>202</v>
      </c>
      <c r="AX426" s="4">
        <v>1.275425</v>
      </c>
      <c r="AY426" s="4">
        <v>1.0983019999999999</v>
      </c>
      <c r="AZ426" s="4">
        <v>2.1877119999999999</v>
      </c>
      <c r="BA426" s="4">
        <v>14.023</v>
      </c>
      <c r="BB426" s="4">
        <v>18.2</v>
      </c>
      <c r="BC426" s="4">
        <v>1.3</v>
      </c>
      <c r="BD426" s="4">
        <v>11.000999999999999</v>
      </c>
      <c r="BE426" s="4">
        <v>2973.2809999999999</v>
      </c>
      <c r="BF426" s="4">
        <v>27.395</v>
      </c>
      <c r="BG426" s="4">
        <v>7.8339999999999996</v>
      </c>
      <c r="BH426" s="4">
        <v>9.6329999999999991</v>
      </c>
      <c r="BI426" s="4">
        <v>17.466999999999999</v>
      </c>
      <c r="BJ426" s="4">
        <v>5.9169999999999998</v>
      </c>
      <c r="BK426" s="4">
        <v>7.2770000000000001</v>
      </c>
      <c r="BL426" s="4">
        <v>13.194000000000001</v>
      </c>
      <c r="BM426" s="4">
        <v>6.2146999999999997</v>
      </c>
      <c r="BQ426" s="4">
        <v>352.29500000000002</v>
      </c>
      <c r="BR426" s="4">
        <v>0.28460999999999997</v>
      </c>
      <c r="BS426" s="4">
        <v>-5</v>
      </c>
      <c r="BT426" s="4">
        <v>0.30641499999999999</v>
      </c>
      <c r="BU426" s="4">
        <v>6.9551569999999998</v>
      </c>
      <c r="BV426" s="4">
        <v>6.1895829999999998</v>
      </c>
    </row>
    <row r="427" spans="1:74" x14ac:dyDescent="0.25">
      <c r="A427" s="2">
        <v>42068</v>
      </c>
      <c r="B427" s="3">
        <v>3.2688657407407402E-2</v>
      </c>
      <c r="C427" s="4">
        <v>10.923</v>
      </c>
      <c r="D427" s="4">
        <v>0.16750000000000001</v>
      </c>
      <c r="E427" s="4">
        <v>1675.083333</v>
      </c>
      <c r="F427" s="4">
        <v>224.6</v>
      </c>
      <c r="G427" s="4">
        <v>122.4</v>
      </c>
      <c r="H427" s="4">
        <v>725</v>
      </c>
      <c r="J427" s="4">
        <v>2.42</v>
      </c>
      <c r="K427" s="4">
        <v>0.90369999999999995</v>
      </c>
      <c r="L427" s="4">
        <v>9.8717000000000006</v>
      </c>
      <c r="M427" s="4">
        <v>0.15140000000000001</v>
      </c>
      <c r="N427" s="4">
        <v>203.00290000000001</v>
      </c>
      <c r="O427" s="4">
        <v>110.63630000000001</v>
      </c>
      <c r="P427" s="4">
        <v>313.60000000000002</v>
      </c>
      <c r="Q427" s="4">
        <v>153.31989999999999</v>
      </c>
      <c r="R427" s="4">
        <v>83.559200000000004</v>
      </c>
      <c r="S427" s="4">
        <v>236.9</v>
      </c>
      <c r="T427" s="4">
        <v>725.03859999999997</v>
      </c>
      <c r="W427" s="4">
        <v>0</v>
      </c>
      <c r="X427" s="4">
        <v>2.1837</v>
      </c>
      <c r="Y427" s="4">
        <v>12.6</v>
      </c>
      <c r="Z427" s="4">
        <v>847</v>
      </c>
      <c r="AA427" s="4">
        <v>874</v>
      </c>
      <c r="AB427" s="4">
        <v>883</v>
      </c>
      <c r="AC427" s="4">
        <v>56.6</v>
      </c>
      <c r="AD427" s="4">
        <v>6.05</v>
      </c>
      <c r="AE427" s="4">
        <v>0.14000000000000001</v>
      </c>
      <c r="AF427" s="4">
        <v>991</v>
      </c>
      <c r="AG427" s="4">
        <v>-12</v>
      </c>
      <c r="AH427" s="4">
        <v>16</v>
      </c>
      <c r="AI427" s="4">
        <v>32</v>
      </c>
      <c r="AJ427" s="4">
        <v>192.6</v>
      </c>
      <c r="AK427" s="4">
        <v>141.6</v>
      </c>
      <c r="AL427" s="4">
        <v>2.2000000000000002</v>
      </c>
      <c r="AM427" s="4">
        <v>195</v>
      </c>
      <c r="AN427" s="4" t="s">
        <v>155</v>
      </c>
      <c r="AO427" s="4">
        <v>2</v>
      </c>
      <c r="AP427" s="5">
        <v>0.78270833333333334</v>
      </c>
      <c r="AQ427" s="4">
        <v>47.160950999999997</v>
      </c>
      <c r="AR427" s="4">
        <v>-88.490780999999998</v>
      </c>
      <c r="AS427" s="4">
        <v>316.60000000000002</v>
      </c>
      <c r="AT427" s="4">
        <v>37.6</v>
      </c>
      <c r="AU427" s="4">
        <v>11</v>
      </c>
      <c r="AV427" s="4">
        <v>10</v>
      </c>
      <c r="AW427" s="4" t="s">
        <v>202</v>
      </c>
      <c r="AX427" s="4">
        <v>1.475576</v>
      </c>
      <c r="AY427" s="4">
        <v>1.351151</v>
      </c>
      <c r="AZ427" s="4">
        <v>2.5511509999999999</v>
      </c>
      <c r="BA427" s="4">
        <v>14.023</v>
      </c>
      <c r="BB427" s="4">
        <v>18.73</v>
      </c>
      <c r="BC427" s="4">
        <v>1.34</v>
      </c>
      <c r="BD427" s="4">
        <v>10.653</v>
      </c>
      <c r="BE427" s="4">
        <v>2968.127</v>
      </c>
      <c r="BF427" s="4">
        <v>28.97</v>
      </c>
      <c r="BG427" s="4">
        <v>6.3920000000000003</v>
      </c>
      <c r="BH427" s="4">
        <v>3.484</v>
      </c>
      <c r="BI427" s="4">
        <v>9.875</v>
      </c>
      <c r="BJ427" s="4">
        <v>4.8280000000000003</v>
      </c>
      <c r="BK427" s="4">
        <v>2.6309999999999998</v>
      </c>
      <c r="BL427" s="4">
        <v>7.4589999999999996</v>
      </c>
      <c r="BM427" s="4">
        <v>7.2089999999999996</v>
      </c>
      <c r="BQ427" s="4">
        <v>477.4</v>
      </c>
      <c r="BR427" s="4">
        <v>0.24807499999999999</v>
      </c>
      <c r="BS427" s="4">
        <v>-5</v>
      </c>
      <c r="BT427" s="4">
        <v>0.305755</v>
      </c>
      <c r="BU427" s="4">
        <v>6.0623329999999997</v>
      </c>
      <c r="BV427" s="4">
        <v>6.1762509999999997</v>
      </c>
    </row>
    <row r="428" spans="1:74" x14ac:dyDescent="0.25">
      <c r="A428" s="2">
        <v>42068</v>
      </c>
      <c r="B428" s="3">
        <v>3.2700231481481483E-2</v>
      </c>
      <c r="C428" s="4">
        <v>10.746</v>
      </c>
      <c r="D428" s="4">
        <v>0.15720000000000001</v>
      </c>
      <c r="E428" s="4">
        <v>1572.0880910000001</v>
      </c>
      <c r="F428" s="4">
        <v>201.9</v>
      </c>
      <c r="G428" s="4">
        <v>115.2</v>
      </c>
      <c r="H428" s="4">
        <v>854.5</v>
      </c>
      <c r="J428" s="4">
        <v>2.93</v>
      </c>
      <c r="K428" s="4">
        <v>0.9052</v>
      </c>
      <c r="L428" s="4">
        <v>9.7268000000000008</v>
      </c>
      <c r="M428" s="4">
        <v>0.14230000000000001</v>
      </c>
      <c r="N428" s="4">
        <v>182.75030000000001</v>
      </c>
      <c r="O428" s="4">
        <v>104.2735</v>
      </c>
      <c r="P428" s="4">
        <v>287</v>
      </c>
      <c r="Q428" s="4">
        <v>137.9932</v>
      </c>
      <c r="R428" s="4">
        <v>78.736099999999993</v>
      </c>
      <c r="S428" s="4">
        <v>216.7</v>
      </c>
      <c r="T428" s="4">
        <v>854.45</v>
      </c>
      <c r="W428" s="4">
        <v>0</v>
      </c>
      <c r="X428" s="4">
        <v>2.6526000000000001</v>
      </c>
      <c r="Y428" s="4">
        <v>12.6</v>
      </c>
      <c r="Z428" s="4">
        <v>848</v>
      </c>
      <c r="AA428" s="4">
        <v>875</v>
      </c>
      <c r="AB428" s="4">
        <v>883</v>
      </c>
      <c r="AC428" s="4">
        <v>56</v>
      </c>
      <c r="AD428" s="4">
        <v>5.99</v>
      </c>
      <c r="AE428" s="4">
        <v>0.14000000000000001</v>
      </c>
      <c r="AF428" s="4">
        <v>991</v>
      </c>
      <c r="AG428" s="4">
        <v>-12</v>
      </c>
      <c r="AH428" s="4">
        <v>16</v>
      </c>
      <c r="AI428" s="4">
        <v>32</v>
      </c>
      <c r="AJ428" s="4">
        <v>192</v>
      </c>
      <c r="AK428" s="4">
        <v>141</v>
      </c>
      <c r="AL428" s="4">
        <v>2.2000000000000002</v>
      </c>
      <c r="AM428" s="4">
        <v>195</v>
      </c>
      <c r="AN428" s="4" t="s">
        <v>155</v>
      </c>
      <c r="AO428" s="4">
        <v>2</v>
      </c>
      <c r="AP428" s="5">
        <v>0.78273148148148142</v>
      </c>
      <c r="AQ428" s="4">
        <v>47.160919999999997</v>
      </c>
      <c r="AR428" s="4">
        <v>-88.490752999999998</v>
      </c>
      <c r="AS428" s="4">
        <v>316.5</v>
      </c>
      <c r="AT428" s="4">
        <v>35.4</v>
      </c>
      <c r="AU428" s="4">
        <v>11</v>
      </c>
      <c r="AV428" s="4">
        <v>10</v>
      </c>
      <c r="AW428" s="4" t="s">
        <v>202</v>
      </c>
      <c r="AX428" s="4">
        <v>1.0609999999999999</v>
      </c>
      <c r="AY428" s="4">
        <v>1.4</v>
      </c>
      <c r="AZ428" s="4">
        <v>1.9854000000000001</v>
      </c>
      <c r="BA428" s="4">
        <v>14.023</v>
      </c>
      <c r="BB428" s="4">
        <v>19.02</v>
      </c>
      <c r="BC428" s="4">
        <v>1.36</v>
      </c>
      <c r="BD428" s="4">
        <v>10.478999999999999</v>
      </c>
      <c r="BE428" s="4">
        <v>2966.165</v>
      </c>
      <c r="BF428" s="4">
        <v>27.617999999999999</v>
      </c>
      <c r="BG428" s="4">
        <v>5.8360000000000003</v>
      </c>
      <c r="BH428" s="4">
        <v>3.33</v>
      </c>
      <c r="BI428" s="4">
        <v>9.1660000000000004</v>
      </c>
      <c r="BJ428" s="4">
        <v>4.407</v>
      </c>
      <c r="BK428" s="4">
        <v>2.5139999999999998</v>
      </c>
      <c r="BL428" s="4">
        <v>6.9210000000000003</v>
      </c>
      <c r="BM428" s="4">
        <v>8.6165000000000003</v>
      </c>
      <c r="BQ428" s="4">
        <v>588.15499999999997</v>
      </c>
      <c r="BR428" s="4">
        <v>0.30702499999999999</v>
      </c>
      <c r="BS428" s="4">
        <v>-5</v>
      </c>
      <c r="BT428" s="4">
        <v>0.30482999999999999</v>
      </c>
      <c r="BU428" s="4">
        <v>7.5029240000000001</v>
      </c>
      <c r="BV428" s="4">
        <v>6.1575660000000001</v>
      </c>
    </row>
    <row r="429" spans="1:74" x14ac:dyDescent="0.25">
      <c r="A429" s="2">
        <v>42068</v>
      </c>
      <c r="B429" s="3">
        <v>3.271180555555555E-2</v>
      </c>
      <c r="C429" s="4">
        <v>10.654</v>
      </c>
      <c r="D429" s="4">
        <v>0.13600000000000001</v>
      </c>
      <c r="E429" s="4">
        <v>1360.1086049999999</v>
      </c>
      <c r="F429" s="4">
        <v>167.3</v>
      </c>
      <c r="G429" s="4">
        <v>143.9</v>
      </c>
      <c r="H429" s="4">
        <v>1036.7</v>
      </c>
      <c r="J429" s="4">
        <v>3.44</v>
      </c>
      <c r="K429" s="4">
        <v>0.90590000000000004</v>
      </c>
      <c r="L429" s="4">
        <v>9.6516000000000002</v>
      </c>
      <c r="M429" s="4">
        <v>0.1232</v>
      </c>
      <c r="N429" s="4">
        <v>151.53100000000001</v>
      </c>
      <c r="O429" s="4">
        <v>130.36160000000001</v>
      </c>
      <c r="P429" s="4">
        <v>281.89999999999998</v>
      </c>
      <c r="Q429" s="4">
        <v>114.4198</v>
      </c>
      <c r="R429" s="4">
        <v>98.435000000000002</v>
      </c>
      <c r="S429" s="4">
        <v>212.9</v>
      </c>
      <c r="T429" s="4">
        <v>1036.703</v>
      </c>
      <c r="W429" s="4">
        <v>0</v>
      </c>
      <c r="X429" s="4">
        <v>3.12</v>
      </c>
      <c r="Y429" s="4">
        <v>12.6</v>
      </c>
      <c r="Z429" s="4">
        <v>848</v>
      </c>
      <c r="AA429" s="4">
        <v>875</v>
      </c>
      <c r="AB429" s="4">
        <v>883</v>
      </c>
      <c r="AC429" s="4">
        <v>56</v>
      </c>
      <c r="AD429" s="4">
        <v>5.99</v>
      </c>
      <c r="AE429" s="4">
        <v>0.14000000000000001</v>
      </c>
      <c r="AF429" s="4">
        <v>991</v>
      </c>
      <c r="AG429" s="4">
        <v>-12</v>
      </c>
      <c r="AH429" s="4">
        <v>16</v>
      </c>
      <c r="AI429" s="4">
        <v>32</v>
      </c>
      <c r="AJ429" s="4">
        <v>192.4</v>
      </c>
      <c r="AK429" s="4">
        <v>141</v>
      </c>
      <c r="AL429" s="4">
        <v>2.2000000000000002</v>
      </c>
      <c r="AM429" s="4">
        <v>195</v>
      </c>
      <c r="AN429" s="4" t="s">
        <v>155</v>
      </c>
      <c r="AO429" s="4">
        <v>2</v>
      </c>
      <c r="AP429" s="5">
        <v>0.78273148148148142</v>
      </c>
      <c r="AQ429" s="4">
        <v>47.160685000000001</v>
      </c>
      <c r="AR429" s="4">
        <v>-88.490679999999998</v>
      </c>
      <c r="AS429" s="4">
        <v>316.10000000000002</v>
      </c>
      <c r="AT429" s="4">
        <v>35</v>
      </c>
      <c r="AU429" s="4">
        <v>11</v>
      </c>
      <c r="AV429" s="4">
        <v>10</v>
      </c>
      <c r="AW429" s="4" t="s">
        <v>202</v>
      </c>
      <c r="AX429" s="4">
        <v>1.1756</v>
      </c>
      <c r="AY429" s="4">
        <v>1.0488</v>
      </c>
      <c r="AZ429" s="4">
        <v>2.0756000000000001</v>
      </c>
      <c r="BA429" s="4">
        <v>14.023</v>
      </c>
      <c r="BB429" s="4">
        <v>19.170000000000002</v>
      </c>
      <c r="BC429" s="4">
        <v>1.37</v>
      </c>
      <c r="BD429" s="4">
        <v>10.382999999999999</v>
      </c>
      <c r="BE429" s="4">
        <v>2965.9859999999999</v>
      </c>
      <c r="BF429" s="4">
        <v>24.1</v>
      </c>
      <c r="BG429" s="4">
        <v>4.8769999999999998</v>
      </c>
      <c r="BH429" s="4">
        <v>4.1950000000000003</v>
      </c>
      <c r="BI429" s="4">
        <v>9.0719999999999992</v>
      </c>
      <c r="BJ429" s="4">
        <v>3.6819999999999999</v>
      </c>
      <c r="BK429" s="4">
        <v>3.1680000000000001</v>
      </c>
      <c r="BL429" s="4">
        <v>6.85</v>
      </c>
      <c r="BM429" s="4">
        <v>10.5352</v>
      </c>
      <c r="BQ429" s="4">
        <v>697.154</v>
      </c>
      <c r="BR429" s="4">
        <v>0.38351000000000002</v>
      </c>
      <c r="BS429" s="4">
        <v>-5</v>
      </c>
      <c r="BT429" s="4">
        <v>0.305585</v>
      </c>
      <c r="BU429" s="4">
        <v>9.372026</v>
      </c>
      <c r="BV429" s="4">
        <v>6.1728170000000002</v>
      </c>
    </row>
    <row r="430" spans="1:74" x14ac:dyDescent="0.25">
      <c r="A430" s="2">
        <v>42068</v>
      </c>
      <c r="B430" s="3">
        <v>3.272337962962963E-2</v>
      </c>
      <c r="C430" s="4">
        <v>10.477</v>
      </c>
      <c r="D430" s="4">
        <v>0.1113</v>
      </c>
      <c r="E430" s="4">
        <v>1113.432836</v>
      </c>
      <c r="F430" s="4">
        <v>156.6</v>
      </c>
      <c r="G430" s="4">
        <v>137</v>
      </c>
      <c r="H430" s="4">
        <v>1121.5999999999999</v>
      </c>
      <c r="J430" s="4">
        <v>3.83</v>
      </c>
      <c r="K430" s="4">
        <v>0.90749999999999997</v>
      </c>
      <c r="L430" s="4">
        <v>9.5083000000000002</v>
      </c>
      <c r="M430" s="4">
        <v>0.10100000000000001</v>
      </c>
      <c r="N430" s="4">
        <v>142.08369999999999</v>
      </c>
      <c r="O430" s="4">
        <v>124.3417</v>
      </c>
      <c r="P430" s="4">
        <v>266.39999999999998</v>
      </c>
      <c r="Q430" s="4">
        <v>107.28619999999999</v>
      </c>
      <c r="R430" s="4">
        <v>93.889300000000006</v>
      </c>
      <c r="S430" s="4">
        <v>201.2</v>
      </c>
      <c r="T430" s="4">
        <v>1121.5597</v>
      </c>
      <c r="W430" s="4">
        <v>0</v>
      </c>
      <c r="X430" s="4">
        <v>3.4762</v>
      </c>
      <c r="Y430" s="4">
        <v>12.6</v>
      </c>
      <c r="Z430" s="4">
        <v>848</v>
      </c>
      <c r="AA430" s="4">
        <v>876</v>
      </c>
      <c r="AB430" s="4">
        <v>883</v>
      </c>
      <c r="AC430" s="4">
        <v>56</v>
      </c>
      <c r="AD430" s="4">
        <v>5.99</v>
      </c>
      <c r="AE430" s="4">
        <v>0.14000000000000001</v>
      </c>
      <c r="AF430" s="4">
        <v>991</v>
      </c>
      <c r="AG430" s="4">
        <v>-12</v>
      </c>
      <c r="AH430" s="4">
        <v>16</v>
      </c>
      <c r="AI430" s="4">
        <v>32</v>
      </c>
      <c r="AJ430" s="4">
        <v>192.6</v>
      </c>
      <c r="AK430" s="4">
        <v>141</v>
      </c>
      <c r="AL430" s="4">
        <v>2.2999999999999998</v>
      </c>
      <c r="AM430" s="4">
        <v>195</v>
      </c>
      <c r="AN430" s="4" t="s">
        <v>155</v>
      </c>
      <c r="AO430" s="4">
        <v>2</v>
      </c>
      <c r="AP430" s="5">
        <v>0.78275462962962961</v>
      </c>
      <c r="AQ430" s="4">
        <v>47.160651999999999</v>
      </c>
      <c r="AR430" s="4">
        <v>-88.490669999999994</v>
      </c>
      <c r="AS430" s="4">
        <v>316</v>
      </c>
      <c r="AT430" s="4">
        <v>35</v>
      </c>
      <c r="AU430" s="4">
        <v>11</v>
      </c>
      <c r="AV430" s="4">
        <v>10</v>
      </c>
      <c r="AW430" s="4" t="s">
        <v>202</v>
      </c>
      <c r="AX430" s="4">
        <v>1.3755999999999999</v>
      </c>
      <c r="AY430" s="4">
        <v>1</v>
      </c>
      <c r="AZ430" s="4">
        <v>2.1878000000000002</v>
      </c>
      <c r="BA430" s="4">
        <v>14.023</v>
      </c>
      <c r="BB430" s="4">
        <v>19.5</v>
      </c>
      <c r="BC430" s="4">
        <v>1.39</v>
      </c>
      <c r="BD430" s="4">
        <v>10.19</v>
      </c>
      <c r="BE430" s="4">
        <v>2969.33</v>
      </c>
      <c r="BF430" s="4">
        <v>20.084</v>
      </c>
      <c r="BG430" s="4">
        <v>4.6470000000000002</v>
      </c>
      <c r="BH430" s="4">
        <v>4.0659999999999998</v>
      </c>
      <c r="BI430" s="4">
        <v>8.7129999999999992</v>
      </c>
      <c r="BJ430" s="4">
        <v>3.5089999999999999</v>
      </c>
      <c r="BK430" s="4">
        <v>3.07</v>
      </c>
      <c r="BL430" s="4">
        <v>6.5789999999999997</v>
      </c>
      <c r="BM430" s="4">
        <v>11.5824</v>
      </c>
      <c r="BQ430" s="4">
        <v>789.34100000000001</v>
      </c>
      <c r="BR430" s="4">
        <v>0.39535500000000001</v>
      </c>
      <c r="BS430" s="4">
        <v>-5</v>
      </c>
      <c r="BT430" s="4">
        <v>0.30458499999999999</v>
      </c>
      <c r="BU430" s="4">
        <v>9.6614880000000003</v>
      </c>
      <c r="BV430" s="4">
        <v>6.1526170000000002</v>
      </c>
    </row>
    <row r="431" spans="1:74" x14ac:dyDescent="0.25">
      <c r="A431" s="2">
        <v>42068</v>
      </c>
      <c r="B431" s="3">
        <v>3.2734953703703704E-2</v>
      </c>
      <c r="C431" s="4">
        <v>10.426</v>
      </c>
      <c r="D431" s="4">
        <v>9.4E-2</v>
      </c>
      <c r="E431" s="4">
        <v>940</v>
      </c>
      <c r="F431" s="4">
        <v>161.1</v>
      </c>
      <c r="G431" s="4">
        <v>161.1</v>
      </c>
      <c r="H431" s="4">
        <v>1243.7</v>
      </c>
      <c r="J431" s="4">
        <v>4.34</v>
      </c>
      <c r="K431" s="4">
        <v>0.90800000000000003</v>
      </c>
      <c r="L431" s="4">
        <v>9.4665999999999997</v>
      </c>
      <c r="M431" s="4">
        <v>8.5300000000000001E-2</v>
      </c>
      <c r="N431" s="4">
        <v>146.28039999999999</v>
      </c>
      <c r="O431" s="4">
        <v>146.2604</v>
      </c>
      <c r="P431" s="4">
        <v>292.5</v>
      </c>
      <c r="Q431" s="4">
        <v>110.4551</v>
      </c>
      <c r="R431" s="4">
        <v>110.44</v>
      </c>
      <c r="S431" s="4">
        <v>220.9</v>
      </c>
      <c r="T431" s="4">
        <v>1243.6833999999999</v>
      </c>
      <c r="W431" s="4">
        <v>0</v>
      </c>
      <c r="X431" s="4">
        <v>3.9373</v>
      </c>
      <c r="Y431" s="4">
        <v>12.5</v>
      </c>
      <c r="Z431" s="4">
        <v>849</v>
      </c>
      <c r="AA431" s="4">
        <v>877</v>
      </c>
      <c r="AB431" s="4">
        <v>884</v>
      </c>
      <c r="AC431" s="4">
        <v>56</v>
      </c>
      <c r="AD431" s="4">
        <v>5.99</v>
      </c>
      <c r="AE431" s="4">
        <v>0.14000000000000001</v>
      </c>
      <c r="AF431" s="4">
        <v>991</v>
      </c>
      <c r="AG431" s="4">
        <v>-12</v>
      </c>
      <c r="AH431" s="4">
        <v>16</v>
      </c>
      <c r="AI431" s="4">
        <v>32</v>
      </c>
      <c r="AJ431" s="4">
        <v>192.4</v>
      </c>
      <c r="AK431" s="4">
        <v>141.4</v>
      </c>
      <c r="AL431" s="4">
        <v>2.2000000000000002</v>
      </c>
      <c r="AM431" s="4">
        <v>195</v>
      </c>
      <c r="AN431" s="4" t="s">
        <v>155</v>
      </c>
      <c r="AO431" s="4">
        <v>2</v>
      </c>
      <c r="AP431" s="5">
        <v>0.78275462962962961</v>
      </c>
      <c r="AQ431" s="4">
        <v>47.160403000000002</v>
      </c>
      <c r="AR431" s="4">
        <v>-88.490673999999999</v>
      </c>
      <c r="AS431" s="4">
        <v>315.7</v>
      </c>
      <c r="AT431" s="4">
        <v>35</v>
      </c>
      <c r="AU431" s="4">
        <v>11</v>
      </c>
      <c r="AV431" s="4">
        <v>10</v>
      </c>
      <c r="AW431" s="4" t="s">
        <v>202</v>
      </c>
      <c r="AX431" s="4">
        <v>1.5755999999999999</v>
      </c>
      <c r="AY431" s="4">
        <v>1</v>
      </c>
      <c r="AZ431" s="4">
        <v>2.2877999999999998</v>
      </c>
      <c r="BA431" s="4">
        <v>14.023</v>
      </c>
      <c r="BB431" s="4">
        <v>19.600000000000001</v>
      </c>
      <c r="BC431" s="4">
        <v>1.4</v>
      </c>
      <c r="BD431" s="4">
        <v>10.135</v>
      </c>
      <c r="BE431" s="4">
        <v>2970.17</v>
      </c>
      <c r="BF431" s="4">
        <v>17.044</v>
      </c>
      <c r="BG431" s="4">
        <v>4.806</v>
      </c>
      <c r="BH431" s="4">
        <v>4.806</v>
      </c>
      <c r="BI431" s="4">
        <v>9.6120000000000001</v>
      </c>
      <c r="BJ431" s="4">
        <v>3.629</v>
      </c>
      <c r="BK431" s="4">
        <v>3.629</v>
      </c>
      <c r="BL431" s="4">
        <v>7.258</v>
      </c>
      <c r="BM431" s="4">
        <v>12.9038</v>
      </c>
      <c r="BQ431" s="4">
        <v>898.23299999999995</v>
      </c>
      <c r="BR431" s="4">
        <v>0.374255</v>
      </c>
      <c r="BS431" s="4">
        <v>-5</v>
      </c>
      <c r="BT431" s="4">
        <v>0.30607499999999999</v>
      </c>
      <c r="BU431" s="4">
        <v>9.1458569999999995</v>
      </c>
      <c r="BV431" s="4">
        <v>6.182715</v>
      </c>
    </row>
    <row r="432" spans="1:74" x14ac:dyDescent="0.25">
      <c r="A432" s="2">
        <v>42068</v>
      </c>
      <c r="B432" s="3">
        <v>3.2746527777777777E-2</v>
      </c>
      <c r="C432" s="4">
        <v>10.42</v>
      </c>
      <c r="D432" s="4">
        <v>9.4100000000000003E-2</v>
      </c>
      <c r="E432" s="4">
        <v>940.94745899999998</v>
      </c>
      <c r="F432" s="4">
        <v>172.6</v>
      </c>
      <c r="G432" s="4">
        <v>77.8</v>
      </c>
      <c r="H432" s="4">
        <v>1370.6</v>
      </c>
      <c r="J432" s="4">
        <v>4.71</v>
      </c>
      <c r="K432" s="4">
        <v>0.90790000000000004</v>
      </c>
      <c r="L432" s="4">
        <v>9.4603999999999999</v>
      </c>
      <c r="M432" s="4">
        <v>8.5400000000000004E-2</v>
      </c>
      <c r="N432" s="4">
        <v>156.7345</v>
      </c>
      <c r="O432" s="4">
        <v>70.637299999999996</v>
      </c>
      <c r="P432" s="4">
        <v>227.4</v>
      </c>
      <c r="Q432" s="4">
        <v>118.3489</v>
      </c>
      <c r="R432" s="4">
        <v>53.337600000000002</v>
      </c>
      <c r="S432" s="4">
        <v>171.7</v>
      </c>
      <c r="T432" s="4">
        <v>1370.6264000000001</v>
      </c>
      <c r="W432" s="4">
        <v>0</v>
      </c>
      <c r="X432" s="4">
        <v>4.2796000000000003</v>
      </c>
      <c r="Y432" s="4">
        <v>12.6</v>
      </c>
      <c r="Z432" s="4">
        <v>849</v>
      </c>
      <c r="AA432" s="4">
        <v>876</v>
      </c>
      <c r="AB432" s="4">
        <v>884</v>
      </c>
      <c r="AC432" s="4">
        <v>56</v>
      </c>
      <c r="AD432" s="4">
        <v>5.99</v>
      </c>
      <c r="AE432" s="4">
        <v>0.14000000000000001</v>
      </c>
      <c r="AF432" s="4">
        <v>991</v>
      </c>
      <c r="AG432" s="4">
        <v>-12</v>
      </c>
      <c r="AH432" s="4">
        <v>16</v>
      </c>
      <c r="AI432" s="4">
        <v>32</v>
      </c>
      <c r="AJ432" s="4">
        <v>192.6</v>
      </c>
      <c r="AK432" s="4">
        <v>142</v>
      </c>
      <c r="AL432" s="4">
        <v>2.2999999999999998</v>
      </c>
      <c r="AM432" s="4">
        <v>195</v>
      </c>
      <c r="AN432" s="4" t="s">
        <v>155</v>
      </c>
      <c r="AO432" s="4">
        <v>2</v>
      </c>
      <c r="AP432" s="5">
        <v>0.78277777777777768</v>
      </c>
      <c r="AQ432" s="4">
        <v>47.160367999999998</v>
      </c>
      <c r="AR432" s="4">
        <v>-88.490674999999996</v>
      </c>
      <c r="AS432" s="4">
        <v>315.7</v>
      </c>
      <c r="AT432" s="4">
        <v>35.4</v>
      </c>
      <c r="AU432" s="4">
        <v>11</v>
      </c>
      <c r="AV432" s="4">
        <v>10</v>
      </c>
      <c r="AW432" s="4" t="s">
        <v>202</v>
      </c>
      <c r="AX432" s="4">
        <v>1.6878</v>
      </c>
      <c r="AY432" s="4">
        <v>1</v>
      </c>
      <c r="AZ432" s="4">
        <v>2.2999999999999998</v>
      </c>
      <c r="BA432" s="4">
        <v>14.023</v>
      </c>
      <c r="BB432" s="4">
        <v>19.579999999999998</v>
      </c>
      <c r="BC432" s="4">
        <v>1.4</v>
      </c>
      <c r="BD432" s="4">
        <v>10.143000000000001</v>
      </c>
      <c r="BE432" s="4">
        <v>2966.201</v>
      </c>
      <c r="BF432" s="4">
        <v>17.047999999999998</v>
      </c>
      <c r="BG432" s="4">
        <v>5.1459999999999999</v>
      </c>
      <c r="BH432" s="4">
        <v>2.319</v>
      </c>
      <c r="BI432" s="4">
        <v>7.4660000000000002</v>
      </c>
      <c r="BJ432" s="4">
        <v>3.8860000000000001</v>
      </c>
      <c r="BK432" s="4">
        <v>1.7509999999999999</v>
      </c>
      <c r="BL432" s="4">
        <v>5.6369999999999996</v>
      </c>
      <c r="BM432" s="4">
        <v>14.2111</v>
      </c>
      <c r="BQ432" s="4">
        <v>975.64499999999998</v>
      </c>
      <c r="BR432" s="4">
        <v>0.33723999999999998</v>
      </c>
      <c r="BS432" s="4">
        <v>-5</v>
      </c>
      <c r="BT432" s="4">
        <v>0.30817</v>
      </c>
      <c r="BU432" s="4">
        <v>8.2413019999999992</v>
      </c>
      <c r="BV432" s="4">
        <v>6.225034</v>
      </c>
    </row>
    <row r="433" spans="1:74" x14ac:dyDescent="0.25">
      <c r="A433" s="2">
        <v>42068</v>
      </c>
      <c r="B433" s="3">
        <v>3.2758101851851851E-2</v>
      </c>
      <c r="C433" s="4">
        <v>10.468999999999999</v>
      </c>
      <c r="D433" s="4">
        <v>9.5799999999999996E-2</v>
      </c>
      <c r="E433" s="4">
        <v>958.17398800000001</v>
      </c>
      <c r="F433" s="4">
        <v>179.2</v>
      </c>
      <c r="G433" s="4">
        <v>53.6</v>
      </c>
      <c r="H433" s="4">
        <v>1486.4</v>
      </c>
      <c r="J433" s="4">
        <v>5.07</v>
      </c>
      <c r="K433" s="4">
        <v>0.90739999999999998</v>
      </c>
      <c r="L433" s="4">
        <v>9.4991000000000003</v>
      </c>
      <c r="M433" s="4">
        <v>8.6900000000000005E-2</v>
      </c>
      <c r="N433" s="4">
        <v>162.59819999999999</v>
      </c>
      <c r="O433" s="4">
        <v>48.634300000000003</v>
      </c>
      <c r="P433" s="4">
        <v>211.2</v>
      </c>
      <c r="Q433" s="4">
        <v>122.7766</v>
      </c>
      <c r="R433" s="4">
        <v>36.723300000000002</v>
      </c>
      <c r="S433" s="4">
        <v>159.5</v>
      </c>
      <c r="T433" s="4">
        <v>1486.3915</v>
      </c>
      <c r="W433" s="4">
        <v>0</v>
      </c>
      <c r="X433" s="4">
        <v>4.6037999999999997</v>
      </c>
      <c r="Y433" s="4">
        <v>12.6</v>
      </c>
      <c r="Z433" s="4">
        <v>850</v>
      </c>
      <c r="AA433" s="4">
        <v>877</v>
      </c>
      <c r="AB433" s="4">
        <v>883</v>
      </c>
      <c r="AC433" s="4">
        <v>56</v>
      </c>
      <c r="AD433" s="4">
        <v>5.99</v>
      </c>
      <c r="AE433" s="4">
        <v>0.14000000000000001</v>
      </c>
      <c r="AF433" s="4">
        <v>991</v>
      </c>
      <c r="AG433" s="4">
        <v>-12</v>
      </c>
      <c r="AH433" s="4">
        <v>16</v>
      </c>
      <c r="AI433" s="4">
        <v>32</v>
      </c>
      <c r="AJ433" s="4">
        <v>192</v>
      </c>
      <c r="AK433" s="4">
        <v>141.6</v>
      </c>
      <c r="AL433" s="4">
        <v>2.2000000000000002</v>
      </c>
      <c r="AM433" s="4">
        <v>195</v>
      </c>
      <c r="AN433" s="4" t="s">
        <v>155</v>
      </c>
      <c r="AO433" s="4">
        <v>2</v>
      </c>
      <c r="AP433" s="5">
        <v>0.78277777777777768</v>
      </c>
      <c r="AQ433" s="4">
        <v>47.160243999999999</v>
      </c>
      <c r="AR433" s="4">
        <v>-88.490674999999996</v>
      </c>
      <c r="AS433" s="4">
        <v>315.60000000000002</v>
      </c>
      <c r="AT433" s="4">
        <v>35</v>
      </c>
      <c r="AU433" s="4">
        <v>11</v>
      </c>
      <c r="AV433" s="4">
        <v>10</v>
      </c>
      <c r="AW433" s="4" t="s">
        <v>202</v>
      </c>
      <c r="AX433" s="4">
        <v>0.99830200000000002</v>
      </c>
      <c r="AY433" s="4">
        <v>1.087712</v>
      </c>
      <c r="AZ433" s="4">
        <v>1.8614390000000001</v>
      </c>
      <c r="BA433" s="4">
        <v>14.023</v>
      </c>
      <c r="BB433" s="4">
        <v>19.47</v>
      </c>
      <c r="BC433" s="4">
        <v>1.39</v>
      </c>
      <c r="BD433" s="4">
        <v>10.210000000000001</v>
      </c>
      <c r="BE433" s="4">
        <v>2962.4259999999999</v>
      </c>
      <c r="BF433" s="4">
        <v>17.257000000000001</v>
      </c>
      <c r="BG433" s="4">
        <v>5.31</v>
      </c>
      <c r="BH433" s="4">
        <v>1.5880000000000001</v>
      </c>
      <c r="BI433" s="4">
        <v>6.899</v>
      </c>
      <c r="BJ433" s="4">
        <v>4.01</v>
      </c>
      <c r="BK433" s="4">
        <v>1.1990000000000001</v>
      </c>
      <c r="BL433" s="4">
        <v>5.2089999999999996</v>
      </c>
      <c r="BM433" s="4">
        <v>15.3291</v>
      </c>
      <c r="BQ433" s="4">
        <v>1043.954</v>
      </c>
      <c r="BR433" s="4">
        <v>0.41772500000000001</v>
      </c>
      <c r="BS433" s="4">
        <v>-5</v>
      </c>
      <c r="BT433" s="4">
        <v>0.30782999999999999</v>
      </c>
      <c r="BU433" s="4">
        <v>10.208154</v>
      </c>
      <c r="BV433" s="4">
        <v>6.2181660000000001</v>
      </c>
    </row>
    <row r="434" spans="1:74" x14ac:dyDescent="0.25">
      <c r="A434" s="2">
        <v>42068</v>
      </c>
      <c r="B434" s="3">
        <v>3.2769675925925924E-2</v>
      </c>
      <c r="C434" s="4">
        <v>10.51</v>
      </c>
      <c r="D434" s="4">
        <v>9.5299999999999996E-2</v>
      </c>
      <c r="E434" s="4">
        <v>952.79613199999994</v>
      </c>
      <c r="F434" s="4">
        <v>180.2</v>
      </c>
      <c r="G434" s="4">
        <v>53.5</v>
      </c>
      <c r="H434" s="4">
        <v>1632.7</v>
      </c>
      <c r="J434" s="4">
        <v>5.31</v>
      </c>
      <c r="K434" s="4">
        <v>0.90690000000000004</v>
      </c>
      <c r="L434" s="4">
        <v>9.5312999999999999</v>
      </c>
      <c r="M434" s="4">
        <v>8.6400000000000005E-2</v>
      </c>
      <c r="N434" s="4">
        <v>163.3948</v>
      </c>
      <c r="O434" s="4">
        <v>48.5182</v>
      </c>
      <c r="P434" s="4">
        <v>211.9</v>
      </c>
      <c r="Q434" s="4">
        <v>123.378</v>
      </c>
      <c r="R434" s="4">
        <v>36.6357</v>
      </c>
      <c r="S434" s="4">
        <v>160</v>
      </c>
      <c r="T434" s="4">
        <v>1632.7335</v>
      </c>
      <c r="W434" s="4">
        <v>0</v>
      </c>
      <c r="X434" s="4">
        <v>4.8193000000000001</v>
      </c>
      <c r="Y434" s="4">
        <v>12.6</v>
      </c>
      <c r="Z434" s="4">
        <v>850</v>
      </c>
      <c r="AA434" s="4">
        <v>878</v>
      </c>
      <c r="AB434" s="4">
        <v>882</v>
      </c>
      <c r="AC434" s="4">
        <v>56</v>
      </c>
      <c r="AD434" s="4">
        <v>5.99</v>
      </c>
      <c r="AE434" s="4">
        <v>0.14000000000000001</v>
      </c>
      <c r="AF434" s="4">
        <v>991</v>
      </c>
      <c r="AG434" s="4">
        <v>-12</v>
      </c>
      <c r="AH434" s="4">
        <v>16</v>
      </c>
      <c r="AI434" s="4">
        <v>32</v>
      </c>
      <c r="AJ434" s="4">
        <v>192</v>
      </c>
      <c r="AK434" s="4">
        <v>141</v>
      </c>
      <c r="AL434" s="4">
        <v>2.1</v>
      </c>
      <c r="AM434" s="4">
        <v>195</v>
      </c>
      <c r="AN434" s="4" t="s">
        <v>155</v>
      </c>
      <c r="AO434" s="4">
        <v>2</v>
      </c>
      <c r="AP434" s="5">
        <v>0.78278935185185183</v>
      </c>
      <c r="AQ434" s="4">
        <v>47.159986000000004</v>
      </c>
      <c r="AR434" s="4">
        <v>-88.490630999999993</v>
      </c>
      <c r="AS434" s="4">
        <v>314.89999999999998</v>
      </c>
      <c r="AT434" s="4">
        <v>34.5</v>
      </c>
      <c r="AU434" s="4">
        <v>11</v>
      </c>
      <c r="AV434" s="4">
        <v>10</v>
      </c>
      <c r="AW434" s="4" t="s">
        <v>202</v>
      </c>
      <c r="AX434" s="4">
        <v>0.9</v>
      </c>
      <c r="AY434" s="4">
        <v>1.1000000000000001</v>
      </c>
      <c r="AZ434" s="4">
        <v>1.8</v>
      </c>
      <c r="BA434" s="4">
        <v>14.023</v>
      </c>
      <c r="BB434" s="4">
        <v>19.37</v>
      </c>
      <c r="BC434" s="4">
        <v>1.38</v>
      </c>
      <c r="BD434" s="4">
        <v>10.268000000000001</v>
      </c>
      <c r="BE434" s="4">
        <v>2958.3389999999999</v>
      </c>
      <c r="BF434" s="4">
        <v>17.07</v>
      </c>
      <c r="BG434" s="4">
        <v>5.3109999999999999</v>
      </c>
      <c r="BH434" s="4">
        <v>1.577</v>
      </c>
      <c r="BI434" s="4">
        <v>6.8879999999999999</v>
      </c>
      <c r="BJ434" s="4">
        <v>4.01</v>
      </c>
      <c r="BK434" s="4">
        <v>1.1910000000000001</v>
      </c>
      <c r="BL434" s="4">
        <v>5.2009999999999996</v>
      </c>
      <c r="BM434" s="4">
        <v>16.758299999999998</v>
      </c>
      <c r="BQ434" s="4">
        <v>1087.6130000000001</v>
      </c>
      <c r="BR434" s="4">
        <v>0.462198</v>
      </c>
      <c r="BS434" s="4">
        <v>-5</v>
      </c>
      <c r="BT434" s="4">
        <v>0.309415</v>
      </c>
      <c r="BU434" s="4">
        <v>11.294957999999999</v>
      </c>
      <c r="BV434" s="4">
        <v>6.2501749999999996</v>
      </c>
    </row>
    <row r="435" spans="1:74" x14ac:dyDescent="0.25">
      <c r="A435" s="2">
        <v>42068</v>
      </c>
      <c r="B435" s="3">
        <v>3.2781249999999998E-2</v>
      </c>
      <c r="C435" s="4">
        <v>10.503</v>
      </c>
      <c r="D435" s="4">
        <v>8.7599999999999997E-2</v>
      </c>
      <c r="E435" s="4">
        <v>876.31076399999995</v>
      </c>
      <c r="F435" s="4">
        <v>187</v>
      </c>
      <c r="G435" s="4">
        <v>54.1</v>
      </c>
      <c r="H435" s="4">
        <v>1697.6</v>
      </c>
      <c r="J435" s="4">
        <v>5.57</v>
      </c>
      <c r="K435" s="4">
        <v>0.90690000000000004</v>
      </c>
      <c r="L435" s="4">
        <v>9.5252999999999997</v>
      </c>
      <c r="M435" s="4">
        <v>7.9500000000000001E-2</v>
      </c>
      <c r="N435" s="4">
        <v>169.63460000000001</v>
      </c>
      <c r="O435" s="4">
        <v>49.083799999999997</v>
      </c>
      <c r="P435" s="4">
        <v>218.7</v>
      </c>
      <c r="Q435" s="4">
        <v>128.08969999999999</v>
      </c>
      <c r="R435" s="4">
        <v>37.0627</v>
      </c>
      <c r="S435" s="4">
        <v>165.2</v>
      </c>
      <c r="T435" s="4">
        <v>1697.5979</v>
      </c>
      <c r="W435" s="4">
        <v>0</v>
      </c>
      <c r="X435" s="4">
        <v>5.0529999999999999</v>
      </c>
      <c r="Y435" s="4">
        <v>12.6</v>
      </c>
      <c r="Z435" s="4">
        <v>850</v>
      </c>
      <c r="AA435" s="4">
        <v>877</v>
      </c>
      <c r="AB435" s="4">
        <v>882</v>
      </c>
      <c r="AC435" s="4">
        <v>56</v>
      </c>
      <c r="AD435" s="4">
        <v>5.99</v>
      </c>
      <c r="AE435" s="4">
        <v>0.14000000000000001</v>
      </c>
      <c r="AF435" s="4">
        <v>991</v>
      </c>
      <c r="AG435" s="4">
        <v>-12</v>
      </c>
      <c r="AH435" s="4">
        <v>16</v>
      </c>
      <c r="AI435" s="4">
        <v>32</v>
      </c>
      <c r="AJ435" s="4">
        <v>192</v>
      </c>
      <c r="AK435" s="4">
        <v>141</v>
      </c>
      <c r="AL435" s="4">
        <v>2.1</v>
      </c>
      <c r="AM435" s="4">
        <v>195</v>
      </c>
      <c r="AN435" s="4" t="s">
        <v>155</v>
      </c>
      <c r="AO435" s="4">
        <v>2</v>
      </c>
      <c r="AP435" s="5">
        <v>0.78281250000000002</v>
      </c>
      <c r="AQ435" s="4">
        <v>47.159951999999997</v>
      </c>
      <c r="AR435" s="4">
        <v>-88.490624999999994</v>
      </c>
      <c r="AS435" s="4">
        <v>314.8</v>
      </c>
      <c r="AT435" s="4">
        <v>34.4</v>
      </c>
      <c r="AU435" s="4">
        <v>11</v>
      </c>
      <c r="AV435" s="4">
        <v>10</v>
      </c>
      <c r="AW435" s="4" t="s">
        <v>202</v>
      </c>
      <c r="AX435" s="4">
        <v>0.98780000000000001</v>
      </c>
      <c r="AY435" s="4">
        <v>1.1878</v>
      </c>
      <c r="AZ435" s="4">
        <v>1.8877999999999999</v>
      </c>
      <c r="BA435" s="4">
        <v>14.023</v>
      </c>
      <c r="BB435" s="4">
        <v>19.39</v>
      </c>
      <c r="BC435" s="4">
        <v>1.38</v>
      </c>
      <c r="BD435" s="4">
        <v>10.260999999999999</v>
      </c>
      <c r="BE435" s="4">
        <v>2958.4340000000002</v>
      </c>
      <c r="BF435" s="4">
        <v>15.711</v>
      </c>
      <c r="BG435" s="4">
        <v>5.5170000000000003</v>
      </c>
      <c r="BH435" s="4">
        <v>1.5960000000000001</v>
      </c>
      <c r="BI435" s="4">
        <v>7.1139999999999999</v>
      </c>
      <c r="BJ435" s="4">
        <v>4.1660000000000004</v>
      </c>
      <c r="BK435" s="4">
        <v>1.2050000000000001</v>
      </c>
      <c r="BL435" s="4">
        <v>5.3719999999999999</v>
      </c>
      <c r="BM435" s="4">
        <v>17.435700000000001</v>
      </c>
      <c r="BQ435" s="4">
        <v>1141.1289999999999</v>
      </c>
      <c r="BR435" s="4">
        <v>0.43</v>
      </c>
      <c r="BS435" s="4">
        <v>-5</v>
      </c>
      <c r="BT435" s="4">
        <v>0.31</v>
      </c>
      <c r="BU435" s="4">
        <v>10.508125</v>
      </c>
      <c r="BV435" s="4">
        <v>6.2619999999999996</v>
      </c>
    </row>
    <row r="436" spans="1:74" x14ac:dyDescent="0.25">
      <c r="A436" s="2">
        <v>42068</v>
      </c>
      <c r="B436" s="3">
        <v>3.2792824074074071E-2</v>
      </c>
      <c r="C436" s="4">
        <v>10.475</v>
      </c>
      <c r="D436" s="4">
        <v>8.2000000000000003E-2</v>
      </c>
      <c r="E436" s="4">
        <v>820</v>
      </c>
      <c r="F436" s="4">
        <v>196.6</v>
      </c>
      <c r="G436" s="4">
        <v>60</v>
      </c>
      <c r="H436" s="4">
        <v>1662.9</v>
      </c>
      <c r="J436" s="4">
        <v>5.72</v>
      </c>
      <c r="K436" s="4">
        <v>0.90720000000000001</v>
      </c>
      <c r="L436" s="4">
        <v>9.5037000000000003</v>
      </c>
      <c r="M436" s="4">
        <v>7.4399999999999994E-2</v>
      </c>
      <c r="N436" s="4">
        <v>178.34880000000001</v>
      </c>
      <c r="O436" s="4">
        <v>54.468899999999998</v>
      </c>
      <c r="P436" s="4">
        <v>232.8</v>
      </c>
      <c r="Q436" s="4">
        <v>134.66970000000001</v>
      </c>
      <c r="R436" s="4">
        <v>41.128999999999998</v>
      </c>
      <c r="S436" s="4">
        <v>175.8</v>
      </c>
      <c r="T436" s="4">
        <v>1662.9</v>
      </c>
      <c r="W436" s="4">
        <v>0</v>
      </c>
      <c r="X436" s="4">
        <v>5.1923000000000004</v>
      </c>
      <c r="Y436" s="4">
        <v>12.6</v>
      </c>
      <c r="Z436" s="4">
        <v>850</v>
      </c>
      <c r="AA436" s="4">
        <v>877</v>
      </c>
      <c r="AB436" s="4">
        <v>883</v>
      </c>
      <c r="AC436" s="4">
        <v>56</v>
      </c>
      <c r="AD436" s="4">
        <v>5.99</v>
      </c>
      <c r="AE436" s="4">
        <v>0.14000000000000001</v>
      </c>
      <c r="AF436" s="4">
        <v>991</v>
      </c>
      <c r="AG436" s="4">
        <v>-12</v>
      </c>
      <c r="AH436" s="4">
        <v>16.414999999999999</v>
      </c>
      <c r="AI436" s="4">
        <v>32</v>
      </c>
      <c r="AJ436" s="4">
        <v>192</v>
      </c>
      <c r="AK436" s="4">
        <v>141</v>
      </c>
      <c r="AL436" s="4">
        <v>2.1</v>
      </c>
      <c r="AM436" s="4">
        <v>195</v>
      </c>
      <c r="AN436" s="4" t="s">
        <v>155</v>
      </c>
      <c r="AO436" s="4">
        <v>2</v>
      </c>
      <c r="AP436" s="5">
        <v>0.78281250000000002</v>
      </c>
      <c r="AQ436" s="4">
        <v>47.159841</v>
      </c>
      <c r="AR436" s="4">
        <v>-88.490565000000004</v>
      </c>
      <c r="AS436" s="4">
        <v>314.5</v>
      </c>
      <c r="AT436" s="4">
        <v>33.799999999999997</v>
      </c>
      <c r="AU436" s="4">
        <v>11</v>
      </c>
      <c r="AV436" s="4">
        <v>10</v>
      </c>
      <c r="AW436" s="4" t="s">
        <v>202</v>
      </c>
      <c r="AX436" s="4">
        <v>0.91228799999999999</v>
      </c>
      <c r="AY436" s="4">
        <v>1.287712</v>
      </c>
      <c r="AZ436" s="4">
        <v>1.724575</v>
      </c>
      <c r="BA436" s="4">
        <v>14.023</v>
      </c>
      <c r="BB436" s="4">
        <v>19.45</v>
      </c>
      <c r="BC436" s="4">
        <v>1.39</v>
      </c>
      <c r="BD436" s="4">
        <v>10.224</v>
      </c>
      <c r="BE436" s="4">
        <v>2960.8969999999999</v>
      </c>
      <c r="BF436" s="4">
        <v>14.752000000000001</v>
      </c>
      <c r="BG436" s="4">
        <v>5.819</v>
      </c>
      <c r="BH436" s="4">
        <v>1.7769999999999999</v>
      </c>
      <c r="BI436" s="4">
        <v>7.5960000000000001</v>
      </c>
      <c r="BJ436" s="4">
        <v>4.3940000000000001</v>
      </c>
      <c r="BK436" s="4">
        <v>1.3420000000000001</v>
      </c>
      <c r="BL436" s="4">
        <v>5.7359999999999998</v>
      </c>
      <c r="BM436" s="4">
        <v>17.132400000000001</v>
      </c>
      <c r="BQ436" s="4">
        <v>1176.2239999999999</v>
      </c>
      <c r="BR436" s="4">
        <v>0.44825999999999999</v>
      </c>
      <c r="BS436" s="4">
        <v>-5</v>
      </c>
      <c r="BT436" s="4">
        <v>0.310415</v>
      </c>
      <c r="BU436" s="4">
        <v>10.954354</v>
      </c>
      <c r="BV436" s="4">
        <v>6.2703829999999998</v>
      </c>
    </row>
    <row r="437" spans="1:74" x14ac:dyDescent="0.25">
      <c r="A437" s="2">
        <v>42068</v>
      </c>
      <c r="B437" s="3">
        <v>3.2804398148148152E-2</v>
      </c>
      <c r="C437" s="4">
        <v>10.426</v>
      </c>
      <c r="D437" s="4">
        <v>8.0600000000000005E-2</v>
      </c>
      <c r="E437" s="4">
        <v>806.40586800000005</v>
      </c>
      <c r="F437" s="4">
        <v>210.5</v>
      </c>
      <c r="G437" s="4">
        <v>56.1</v>
      </c>
      <c r="H437" s="4">
        <v>1676.7</v>
      </c>
      <c r="J437" s="4">
        <v>5.8</v>
      </c>
      <c r="K437" s="4">
        <v>0.90769999999999995</v>
      </c>
      <c r="L437" s="4">
        <v>9.4631000000000007</v>
      </c>
      <c r="M437" s="4">
        <v>7.3200000000000001E-2</v>
      </c>
      <c r="N437" s="4">
        <v>191.09569999999999</v>
      </c>
      <c r="O437" s="4">
        <v>50.919400000000003</v>
      </c>
      <c r="P437" s="4">
        <v>242</v>
      </c>
      <c r="Q437" s="4">
        <v>144.29480000000001</v>
      </c>
      <c r="R437" s="4">
        <v>38.448799999999999</v>
      </c>
      <c r="S437" s="4">
        <v>182.7</v>
      </c>
      <c r="T437" s="4">
        <v>1676.7321999999999</v>
      </c>
      <c r="W437" s="4">
        <v>0</v>
      </c>
      <c r="X437" s="4">
        <v>5.2644000000000002</v>
      </c>
      <c r="Y437" s="4">
        <v>12.6</v>
      </c>
      <c r="Z437" s="4">
        <v>849</v>
      </c>
      <c r="AA437" s="4">
        <v>876</v>
      </c>
      <c r="AB437" s="4">
        <v>883</v>
      </c>
      <c r="AC437" s="4">
        <v>56</v>
      </c>
      <c r="AD437" s="4">
        <v>5.99</v>
      </c>
      <c r="AE437" s="4">
        <v>0.14000000000000001</v>
      </c>
      <c r="AF437" s="4">
        <v>991</v>
      </c>
      <c r="AG437" s="4">
        <v>-12</v>
      </c>
      <c r="AH437" s="4">
        <v>17</v>
      </c>
      <c r="AI437" s="4">
        <v>32</v>
      </c>
      <c r="AJ437" s="4">
        <v>192</v>
      </c>
      <c r="AK437" s="4">
        <v>141</v>
      </c>
      <c r="AL437" s="4">
        <v>2.1</v>
      </c>
      <c r="AM437" s="4">
        <v>195</v>
      </c>
      <c r="AN437" s="4" t="s">
        <v>155</v>
      </c>
      <c r="AO437" s="4">
        <v>2</v>
      </c>
      <c r="AP437" s="5">
        <v>0.78282407407407406</v>
      </c>
      <c r="AQ437" s="4">
        <v>47.159714000000001</v>
      </c>
      <c r="AR437" s="4">
        <v>-88.490495999999993</v>
      </c>
      <c r="AS437" s="4">
        <v>314.3</v>
      </c>
      <c r="AT437" s="4">
        <v>33.700000000000003</v>
      </c>
      <c r="AU437" s="4">
        <v>11</v>
      </c>
      <c r="AV437" s="4">
        <v>10</v>
      </c>
      <c r="AW437" s="4" t="s">
        <v>202</v>
      </c>
      <c r="AX437" s="4">
        <v>0.9</v>
      </c>
      <c r="AY437" s="4">
        <v>1.3</v>
      </c>
      <c r="AZ437" s="4">
        <v>1.7</v>
      </c>
      <c r="BA437" s="4">
        <v>14.023</v>
      </c>
      <c r="BB437" s="4">
        <v>19.54</v>
      </c>
      <c r="BC437" s="4">
        <v>1.39</v>
      </c>
      <c r="BD437" s="4">
        <v>10.173999999999999</v>
      </c>
      <c r="BE437" s="4">
        <v>2960.578</v>
      </c>
      <c r="BF437" s="4">
        <v>14.574999999999999</v>
      </c>
      <c r="BG437" s="4">
        <v>6.2610000000000001</v>
      </c>
      <c r="BH437" s="4">
        <v>1.6679999999999999</v>
      </c>
      <c r="BI437" s="4">
        <v>7.9290000000000003</v>
      </c>
      <c r="BJ437" s="4">
        <v>4.7279999999999998</v>
      </c>
      <c r="BK437" s="4">
        <v>1.26</v>
      </c>
      <c r="BL437" s="4">
        <v>5.9870000000000001</v>
      </c>
      <c r="BM437" s="4">
        <v>17.347200000000001</v>
      </c>
      <c r="BQ437" s="4">
        <v>1197.5450000000001</v>
      </c>
      <c r="BR437" s="4">
        <v>0.44287500000000002</v>
      </c>
      <c r="BS437" s="4">
        <v>-5</v>
      </c>
      <c r="BT437" s="4">
        <v>0.310585</v>
      </c>
      <c r="BU437" s="4">
        <v>10.822758</v>
      </c>
      <c r="BV437" s="4">
        <v>6.2738170000000002</v>
      </c>
    </row>
    <row r="438" spans="1:74" x14ac:dyDescent="0.25">
      <c r="A438" s="2">
        <v>42068</v>
      </c>
      <c r="B438" s="3">
        <v>3.2815972222222226E-2</v>
      </c>
      <c r="C438" s="4">
        <v>10.427</v>
      </c>
      <c r="D438" s="4">
        <v>7.6700000000000004E-2</v>
      </c>
      <c r="E438" s="4">
        <v>767.071057</v>
      </c>
      <c r="F438" s="4">
        <v>222</v>
      </c>
      <c r="G438" s="4">
        <v>154.4</v>
      </c>
      <c r="H438" s="4">
        <v>1593.7</v>
      </c>
      <c r="J438" s="4">
        <v>5.8</v>
      </c>
      <c r="K438" s="4">
        <v>0.90769999999999995</v>
      </c>
      <c r="L438" s="4">
        <v>9.4654000000000007</v>
      </c>
      <c r="M438" s="4">
        <v>6.9599999999999995E-2</v>
      </c>
      <c r="N438" s="4">
        <v>201.51329999999999</v>
      </c>
      <c r="O438" s="4">
        <v>140.18860000000001</v>
      </c>
      <c r="P438" s="4">
        <v>341.7</v>
      </c>
      <c r="Q438" s="4">
        <v>152.161</v>
      </c>
      <c r="R438" s="4">
        <v>105.8553</v>
      </c>
      <c r="S438" s="4">
        <v>258</v>
      </c>
      <c r="T438" s="4">
        <v>1593.7073</v>
      </c>
      <c r="W438" s="4">
        <v>0</v>
      </c>
      <c r="X438" s="4">
        <v>5.2648999999999999</v>
      </c>
      <c r="Y438" s="4">
        <v>12.6</v>
      </c>
      <c r="Z438" s="4">
        <v>849</v>
      </c>
      <c r="AA438" s="4">
        <v>877</v>
      </c>
      <c r="AB438" s="4">
        <v>884</v>
      </c>
      <c r="AC438" s="4">
        <v>56</v>
      </c>
      <c r="AD438" s="4">
        <v>5.99</v>
      </c>
      <c r="AE438" s="4">
        <v>0.14000000000000001</v>
      </c>
      <c r="AF438" s="4">
        <v>991</v>
      </c>
      <c r="AG438" s="4">
        <v>-12</v>
      </c>
      <c r="AH438" s="4">
        <v>17</v>
      </c>
      <c r="AI438" s="4">
        <v>32</v>
      </c>
      <c r="AJ438" s="4">
        <v>192</v>
      </c>
      <c r="AK438" s="4">
        <v>141</v>
      </c>
      <c r="AL438" s="4">
        <v>2</v>
      </c>
      <c r="AM438" s="4">
        <v>195</v>
      </c>
      <c r="AN438" s="4" t="s">
        <v>155</v>
      </c>
      <c r="AO438" s="4">
        <v>2</v>
      </c>
      <c r="AP438" s="5">
        <v>0.7828356481481481</v>
      </c>
      <c r="AQ438" s="4">
        <v>47.159601000000002</v>
      </c>
      <c r="AR438" s="4">
        <v>-88.490364999999997</v>
      </c>
      <c r="AS438" s="4">
        <v>314</v>
      </c>
      <c r="AT438" s="4">
        <v>34.299999999999997</v>
      </c>
      <c r="AU438" s="4">
        <v>11</v>
      </c>
      <c r="AV438" s="4">
        <v>10</v>
      </c>
      <c r="AW438" s="4" t="s">
        <v>202</v>
      </c>
      <c r="AX438" s="4">
        <v>0.9</v>
      </c>
      <c r="AY438" s="4">
        <v>1.3</v>
      </c>
      <c r="AZ438" s="4">
        <v>1.7878000000000001</v>
      </c>
      <c r="BA438" s="4">
        <v>14.023</v>
      </c>
      <c r="BB438" s="4">
        <v>19.559999999999999</v>
      </c>
      <c r="BC438" s="4">
        <v>1.39</v>
      </c>
      <c r="BD438" s="4">
        <v>10.164</v>
      </c>
      <c r="BE438" s="4">
        <v>2964.232</v>
      </c>
      <c r="BF438" s="4">
        <v>13.879</v>
      </c>
      <c r="BG438" s="4">
        <v>6.609</v>
      </c>
      <c r="BH438" s="4">
        <v>4.5979999999999999</v>
      </c>
      <c r="BI438" s="4">
        <v>11.206</v>
      </c>
      <c r="BJ438" s="4">
        <v>4.99</v>
      </c>
      <c r="BK438" s="4">
        <v>3.472</v>
      </c>
      <c r="BL438" s="4">
        <v>8.4619999999999997</v>
      </c>
      <c r="BM438" s="4">
        <v>16.5046</v>
      </c>
      <c r="BQ438" s="4">
        <v>1198.837</v>
      </c>
      <c r="BR438" s="4">
        <v>0.37451499999999999</v>
      </c>
      <c r="BS438" s="4">
        <v>-5</v>
      </c>
      <c r="BT438" s="4">
        <v>0.31</v>
      </c>
      <c r="BU438" s="4">
        <v>9.1522109999999994</v>
      </c>
      <c r="BV438" s="4">
        <v>6.2619999999999996</v>
      </c>
    </row>
    <row r="439" spans="1:74" x14ac:dyDescent="0.25">
      <c r="A439" s="2">
        <v>42068</v>
      </c>
      <c r="B439" s="3">
        <v>3.2827546296296299E-2</v>
      </c>
      <c r="C439" s="4">
        <v>10.423999999999999</v>
      </c>
      <c r="D439" s="4">
        <v>9.06E-2</v>
      </c>
      <c r="E439" s="4">
        <v>905.71923700000002</v>
      </c>
      <c r="F439" s="4">
        <v>222.6</v>
      </c>
      <c r="G439" s="4">
        <v>186.6</v>
      </c>
      <c r="H439" s="4">
        <v>1642.5</v>
      </c>
      <c r="J439" s="4">
        <v>5.87</v>
      </c>
      <c r="K439" s="4">
        <v>0.90759999999999996</v>
      </c>
      <c r="L439" s="4">
        <v>9.4612999999999996</v>
      </c>
      <c r="M439" s="4">
        <v>8.2199999999999995E-2</v>
      </c>
      <c r="N439" s="4">
        <v>202.04810000000001</v>
      </c>
      <c r="O439" s="4">
        <v>169.40479999999999</v>
      </c>
      <c r="P439" s="4">
        <v>371.5</v>
      </c>
      <c r="Q439" s="4">
        <v>152.56479999999999</v>
      </c>
      <c r="R439" s="4">
        <v>127.9161</v>
      </c>
      <c r="S439" s="4">
        <v>280.5</v>
      </c>
      <c r="T439" s="4">
        <v>1642.4568999999999</v>
      </c>
      <c r="W439" s="4">
        <v>0</v>
      </c>
      <c r="X439" s="4">
        <v>5.3319000000000001</v>
      </c>
      <c r="Y439" s="4">
        <v>12.6</v>
      </c>
      <c r="Z439" s="4">
        <v>850</v>
      </c>
      <c r="AA439" s="4">
        <v>878</v>
      </c>
      <c r="AB439" s="4">
        <v>884</v>
      </c>
      <c r="AC439" s="4">
        <v>56</v>
      </c>
      <c r="AD439" s="4">
        <v>5.99</v>
      </c>
      <c r="AE439" s="4">
        <v>0.14000000000000001</v>
      </c>
      <c r="AF439" s="4">
        <v>991</v>
      </c>
      <c r="AG439" s="4">
        <v>-12</v>
      </c>
      <c r="AH439" s="4">
        <v>17</v>
      </c>
      <c r="AI439" s="4">
        <v>32</v>
      </c>
      <c r="AJ439" s="4">
        <v>192</v>
      </c>
      <c r="AK439" s="4">
        <v>141</v>
      </c>
      <c r="AL439" s="4">
        <v>2.1</v>
      </c>
      <c r="AM439" s="4">
        <v>195</v>
      </c>
      <c r="AN439" s="4" t="s">
        <v>155</v>
      </c>
      <c r="AO439" s="4">
        <v>2</v>
      </c>
      <c r="AP439" s="5">
        <v>0.78284722222222225</v>
      </c>
      <c r="AQ439" s="4">
        <v>47.159506</v>
      </c>
      <c r="AR439" s="4">
        <v>-88.490205000000003</v>
      </c>
      <c r="AS439" s="4">
        <v>314.10000000000002</v>
      </c>
      <c r="AT439" s="4">
        <v>35.299999999999997</v>
      </c>
      <c r="AU439" s="4">
        <v>11</v>
      </c>
      <c r="AV439" s="4">
        <v>10</v>
      </c>
      <c r="AW439" s="4" t="s">
        <v>202</v>
      </c>
      <c r="AX439" s="4">
        <v>0.9</v>
      </c>
      <c r="AY439" s="4">
        <v>1.3877999999999999</v>
      </c>
      <c r="AZ439" s="4">
        <v>1.8</v>
      </c>
      <c r="BA439" s="4">
        <v>14.023</v>
      </c>
      <c r="BB439" s="4">
        <v>19.53</v>
      </c>
      <c r="BC439" s="4">
        <v>1.39</v>
      </c>
      <c r="BD439" s="4">
        <v>10.179</v>
      </c>
      <c r="BE439" s="4">
        <v>2958.8560000000002</v>
      </c>
      <c r="BF439" s="4">
        <v>16.361999999999998</v>
      </c>
      <c r="BG439" s="4">
        <v>6.617</v>
      </c>
      <c r="BH439" s="4">
        <v>5.548</v>
      </c>
      <c r="BI439" s="4">
        <v>12.164999999999999</v>
      </c>
      <c r="BJ439" s="4">
        <v>4.9960000000000004</v>
      </c>
      <c r="BK439" s="4">
        <v>4.1890000000000001</v>
      </c>
      <c r="BL439" s="4">
        <v>9.1859999999999999</v>
      </c>
      <c r="BM439" s="4">
        <v>16.985800000000001</v>
      </c>
      <c r="BQ439" s="4">
        <v>1212.4069999999999</v>
      </c>
      <c r="BR439" s="4">
        <v>0.32838000000000001</v>
      </c>
      <c r="BS439" s="4">
        <v>-5</v>
      </c>
      <c r="BT439" s="4">
        <v>0.310415</v>
      </c>
      <c r="BU439" s="4">
        <v>8.0247860000000006</v>
      </c>
      <c r="BV439" s="4">
        <v>6.2703829999999998</v>
      </c>
    </row>
    <row r="440" spans="1:74" x14ac:dyDescent="0.25">
      <c r="A440" s="2">
        <v>42068</v>
      </c>
      <c r="B440" s="3">
        <v>3.2839120370370373E-2</v>
      </c>
      <c r="C440" s="4">
        <v>10.44</v>
      </c>
      <c r="D440" s="4">
        <v>8.3299999999999999E-2</v>
      </c>
      <c r="E440" s="4">
        <v>833.472669</v>
      </c>
      <c r="F440" s="4">
        <v>219.4</v>
      </c>
      <c r="G440" s="4">
        <v>179.1</v>
      </c>
      <c r="H440" s="4">
        <v>1598.6</v>
      </c>
      <c r="J440" s="4">
        <v>5.9</v>
      </c>
      <c r="K440" s="4">
        <v>0.90759999999999996</v>
      </c>
      <c r="L440" s="4">
        <v>9.4750999999999994</v>
      </c>
      <c r="M440" s="4">
        <v>7.5600000000000001E-2</v>
      </c>
      <c r="N440" s="4">
        <v>199.12790000000001</v>
      </c>
      <c r="O440" s="4">
        <v>162.55160000000001</v>
      </c>
      <c r="P440" s="4">
        <v>361.7</v>
      </c>
      <c r="Q440" s="4">
        <v>150.35980000000001</v>
      </c>
      <c r="R440" s="4">
        <v>122.7413</v>
      </c>
      <c r="S440" s="4">
        <v>273.10000000000002</v>
      </c>
      <c r="T440" s="4">
        <v>1598.6</v>
      </c>
      <c r="W440" s="4">
        <v>0</v>
      </c>
      <c r="X440" s="4">
        <v>5.3548999999999998</v>
      </c>
      <c r="Y440" s="4">
        <v>12.6</v>
      </c>
      <c r="Z440" s="4">
        <v>850</v>
      </c>
      <c r="AA440" s="4">
        <v>878</v>
      </c>
      <c r="AB440" s="4">
        <v>884</v>
      </c>
      <c r="AC440" s="4">
        <v>56</v>
      </c>
      <c r="AD440" s="4">
        <v>5.99</v>
      </c>
      <c r="AE440" s="4">
        <v>0.14000000000000001</v>
      </c>
      <c r="AF440" s="4">
        <v>991</v>
      </c>
      <c r="AG440" s="4">
        <v>-12</v>
      </c>
      <c r="AH440" s="4">
        <v>17</v>
      </c>
      <c r="AI440" s="4">
        <v>32</v>
      </c>
      <c r="AJ440" s="4">
        <v>192</v>
      </c>
      <c r="AK440" s="4">
        <v>141</v>
      </c>
      <c r="AL440" s="4">
        <v>2.2000000000000002</v>
      </c>
      <c r="AM440" s="4">
        <v>195</v>
      </c>
      <c r="AN440" s="4" t="s">
        <v>155</v>
      </c>
      <c r="AO440" s="4">
        <v>2</v>
      </c>
      <c r="AP440" s="5">
        <v>0.7828587962962964</v>
      </c>
      <c r="AQ440" s="4">
        <v>47.159413000000001</v>
      </c>
      <c r="AR440" s="4">
        <v>-88.490047000000004</v>
      </c>
      <c r="AS440" s="4">
        <v>313.89999999999998</v>
      </c>
      <c r="AT440" s="4">
        <v>34.9</v>
      </c>
      <c r="AU440" s="4">
        <v>11</v>
      </c>
      <c r="AV440" s="4">
        <v>10</v>
      </c>
      <c r="AW440" s="4" t="s">
        <v>202</v>
      </c>
      <c r="AX440" s="4">
        <v>0.9</v>
      </c>
      <c r="AY440" s="4">
        <v>1.4</v>
      </c>
      <c r="AZ440" s="4">
        <v>1.8</v>
      </c>
      <c r="BA440" s="4">
        <v>14.023</v>
      </c>
      <c r="BB440" s="4">
        <v>19.52</v>
      </c>
      <c r="BC440" s="4">
        <v>1.39</v>
      </c>
      <c r="BD440" s="4">
        <v>10.18</v>
      </c>
      <c r="BE440" s="4">
        <v>2962.297</v>
      </c>
      <c r="BF440" s="4">
        <v>15.053000000000001</v>
      </c>
      <c r="BG440" s="4">
        <v>6.5190000000000001</v>
      </c>
      <c r="BH440" s="4">
        <v>5.3220000000000001</v>
      </c>
      <c r="BI440" s="4">
        <v>11.840999999999999</v>
      </c>
      <c r="BJ440" s="4">
        <v>4.923</v>
      </c>
      <c r="BK440" s="4">
        <v>4.0190000000000001</v>
      </c>
      <c r="BL440" s="4">
        <v>8.9410000000000007</v>
      </c>
      <c r="BM440" s="4">
        <v>16.5274</v>
      </c>
      <c r="BQ440" s="4">
        <v>1217.2819999999999</v>
      </c>
      <c r="BR440" s="4">
        <v>0.29622999999999999</v>
      </c>
      <c r="BS440" s="4">
        <v>-5</v>
      </c>
      <c r="BT440" s="4">
        <v>0.31017</v>
      </c>
      <c r="BU440" s="4">
        <v>7.2391209999999999</v>
      </c>
      <c r="BV440" s="4">
        <v>6.2654339999999999</v>
      </c>
    </row>
    <row r="441" spans="1:74" x14ac:dyDescent="0.25">
      <c r="A441" s="2">
        <v>42068</v>
      </c>
      <c r="B441" s="3">
        <v>3.2850694444444446E-2</v>
      </c>
      <c r="C441" s="4">
        <v>10.646000000000001</v>
      </c>
      <c r="D441" s="4">
        <v>0.10639999999999999</v>
      </c>
      <c r="E441" s="4">
        <v>1063.8950990000001</v>
      </c>
      <c r="F441" s="4">
        <v>216</v>
      </c>
      <c r="G441" s="4">
        <v>162.19999999999999</v>
      </c>
      <c r="H441" s="4">
        <v>1633.6</v>
      </c>
      <c r="J441" s="4">
        <v>5.9</v>
      </c>
      <c r="K441" s="4">
        <v>0.90569999999999995</v>
      </c>
      <c r="L441" s="4">
        <v>9.6415000000000006</v>
      </c>
      <c r="M441" s="4">
        <v>9.64E-2</v>
      </c>
      <c r="N441" s="4">
        <v>195.6653</v>
      </c>
      <c r="O441" s="4">
        <v>146.86760000000001</v>
      </c>
      <c r="P441" s="4">
        <v>342.5</v>
      </c>
      <c r="Q441" s="4">
        <v>147.74520000000001</v>
      </c>
      <c r="R441" s="4">
        <v>110.8985</v>
      </c>
      <c r="S441" s="4">
        <v>258.60000000000002</v>
      </c>
      <c r="T441" s="4">
        <v>1633.5595000000001</v>
      </c>
      <c r="W441" s="4">
        <v>0</v>
      </c>
      <c r="X441" s="4">
        <v>5.3434999999999997</v>
      </c>
      <c r="Y441" s="4">
        <v>12.6</v>
      </c>
      <c r="Z441" s="4">
        <v>850</v>
      </c>
      <c r="AA441" s="4">
        <v>879</v>
      </c>
      <c r="AB441" s="4">
        <v>884</v>
      </c>
      <c r="AC441" s="4">
        <v>56</v>
      </c>
      <c r="AD441" s="4">
        <v>5.99</v>
      </c>
      <c r="AE441" s="4">
        <v>0.14000000000000001</v>
      </c>
      <c r="AF441" s="4">
        <v>991</v>
      </c>
      <c r="AG441" s="4">
        <v>-12</v>
      </c>
      <c r="AH441" s="4">
        <v>17</v>
      </c>
      <c r="AI441" s="4">
        <v>32</v>
      </c>
      <c r="AJ441" s="4">
        <v>192</v>
      </c>
      <c r="AK441" s="4">
        <v>141</v>
      </c>
      <c r="AL441" s="4">
        <v>2.1</v>
      </c>
      <c r="AM441" s="4">
        <v>195</v>
      </c>
      <c r="AN441" s="4" t="s">
        <v>155</v>
      </c>
      <c r="AO441" s="4">
        <v>2</v>
      </c>
      <c r="AP441" s="5">
        <v>0.78287037037037033</v>
      </c>
      <c r="AQ441" s="4">
        <v>47.159319000000004</v>
      </c>
      <c r="AR441" s="4">
        <v>-88.489894000000007</v>
      </c>
      <c r="AS441" s="4">
        <v>313.89999999999998</v>
      </c>
      <c r="AT441" s="4">
        <v>34.799999999999997</v>
      </c>
      <c r="AU441" s="4">
        <v>11</v>
      </c>
      <c r="AV441" s="4">
        <v>10</v>
      </c>
      <c r="AW441" s="4" t="s">
        <v>202</v>
      </c>
      <c r="AX441" s="4">
        <v>0.9</v>
      </c>
      <c r="AY441" s="4">
        <v>1.4</v>
      </c>
      <c r="AZ441" s="4">
        <v>1.8</v>
      </c>
      <c r="BA441" s="4">
        <v>14.023</v>
      </c>
      <c r="BB441" s="4">
        <v>19.12</v>
      </c>
      <c r="BC441" s="4">
        <v>1.36</v>
      </c>
      <c r="BD441" s="4">
        <v>10.414999999999999</v>
      </c>
      <c r="BE441" s="4">
        <v>2956.0569999999998</v>
      </c>
      <c r="BF441" s="4">
        <v>18.803000000000001</v>
      </c>
      <c r="BG441" s="4">
        <v>6.282</v>
      </c>
      <c r="BH441" s="4">
        <v>4.7160000000000002</v>
      </c>
      <c r="BI441" s="4">
        <v>10.997999999999999</v>
      </c>
      <c r="BJ441" s="4">
        <v>4.7439999999999998</v>
      </c>
      <c r="BK441" s="4">
        <v>3.5609999999999999</v>
      </c>
      <c r="BL441" s="4">
        <v>8.3040000000000003</v>
      </c>
      <c r="BM441" s="4">
        <v>16.5625</v>
      </c>
      <c r="BQ441" s="4">
        <v>1191.221</v>
      </c>
      <c r="BR441" s="4">
        <v>0.28437499999999999</v>
      </c>
      <c r="BS441" s="4">
        <v>-5</v>
      </c>
      <c r="BT441" s="4">
        <v>0.30982999999999999</v>
      </c>
      <c r="BU441" s="4">
        <v>6.949414</v>
      </c>
      <c r="BV441" s="4">
        <v>6.2585660000000001</v>
      </c>
    </row>
    <row r="442" spans="1:74" x14ac:dyDescent="0.25">
      <c r="A442" s="2">
        <v>42068</v>
      </c>
      <c r="B442" s="3">
        <v>3.286226851851852E-2</v>
      </c>
      <c r="C442" s="4">
        <v>11.231</v>
      </c>
      <c r="D442" s="4">
        <v>0.1565</v>
      </c>
      <c r="E442" s="4">
        <v>1565.4773869999999</v>
      </c>
      <c r="F442" s="4">
        <v>212.8</v>
      </c>
      <c r="G442" s="4">
        <v>81.8</v>
      </c>
      <c r="H442" s="4">
        <v>2006.9</v>
      </c>
      <c r="J442" s="4">
        <v>6</v>
      </c>
      <c r="K442" s="4">
        <v>0.90010000000000001</v>
      </c>
      <c r="L442" s="4">
        <v>10.109500000000001</v>
      </c>
      <c r="M442" s="4">
        <v>0.1409</v>
      </c>
      <c r="N442" s="4">
        <v>191.52799999999999</v>
      </c>
      <c r="O442" s="4">
        <v>73.63</v>
      </c>
      <c r="P442" s="4">
        <v>265.2</v>
      </c>
      <c r="Q442" s="4">
        <v>144.62119999999999</v>
      </c>
      <c r="R442" s="4">
        <v>55.5974</v>
      </c>
      <c r="S442" s="4">
        <v>200.2</v>
      </c>
      <c r="T442" s="4">
        <v>2006.8723</v>
      </c>
      <c r="W442" s="4">
        <v>0</v>
      </c>
      <c r="X442" s="4">
        <v>5.4006999999999996</v>
      </c>
      <c r="Y442" s="4">
        <v>12.6</v>
      </c>
      <c r="Z442" s="4">
        <v>851</v>
      </c>
      <c r="AA442" s="4">
        <v>880</v>
      </c>
      <c r="AB442" s="4">
        <v>884</v>
      </c>
      <c r="AC442" s="4">
        <v>56</v>
      </c>
      <c r="AD442" s="4">
        <v>5.99</v>
      </c>
      <c r="AE442" s="4">
        <v>0.14000000000000001</v>
      </c>
      <c r="AF442" s="4">
        <v>991</v>
      </c>
      <c r="AG442" s="4">
        <v>-12</v>
      </c>
      <c r="AH442" s="4">
        <v>17</v>
      </c>
      <c r="AI442" s="4">
        <v>32</v>
      </c>
      <c r="AJ442" s="4">
        <v>192</v>
      </c>
      <c r="AK442" s="4">
        <v>140.6</v>
      </c>
      <c r="AL442" s="4">
        <v>2.2000000000000002</v>
      </c>
      <c r="AM442" s="4">
        <v>195</v>
      </c>
      <c r="AN442" s="4" t="s">
        <v>155</v>
      </c>
      <c r="AO442" s="4">
        <v>2</v>
      </c>
      <c r="AP442" s="5">
        <v>0.78288194444444448</v>
      </c>
      <c r="AQ442" s="4">
        <v>47.159224000000002</v>
      </c>
      <c r="AR442" s="4">
        <v>-88.489745999999997</v>
      </c>
      <c r="AS442" s="4">
        <v>314.10000000000002</v>
      </c>
      <c r="AT442" s="4">
        <v>35.1</v>
      </c>
      <c r="AU442" s="4">
        <v>11</v>
      </c>
      <c r="AV442" s="4">
        <v>10</v>
      </c>
      <c r="AW442" s="4" t="s">
        <v>202</v>
      </c>
      <c r="AX442" s="4">
        <v>0.9</v>
      </c>
      <c r="AY442" s="4">
        <v>1.4878</v>
      </c>
      <c r="AZ442" s="4">
        <v>1.8877999999999999</v>
      </c>
      <c r="BA442" s="4">
        <v>14.023</v>
      </c>
      <c r="BB442" s="4">
        <v>18.05</v>
      </c>
      <c r="BC442" s="4">
        <v>1.29</v>
      </c>
      <c r="BD442" s="4">
        <v>11.096</v>
      </c>
      <c r="BE442" s="4">
        <v>2935.8330000000001</v>
      </c>
      <c r="BF442" s="4">
        <v>26.045000000000002</v>
      </c>
      <c r="BG442" s="4">
        <v>5.8250000000000002</v>
      </c>
      <c r="BH442" s="4">
        <v>2.2389999999999999</v>
      </c>
      <c r="BI442" s="4">
        <v>8.0640000000000001</v>
      </c>
      <c r="BJ442" s="4">
        <v>4.3979999999999997</v>
      </c>
      <c r="BK442" s="4">
        <v>1.6910000000000001</v>
      </c>
      <c r="BL442" s="4">
        <v>6.0890000000000004</v>
      </c>
      <c r="BM442" s="4">
        <v>19.2727</v>
      </c>
      <c r="BQ442" s="4">
        <v>1140.3910000000001</v>
      </c>
      <c r="BR442" s="4">
        <v>0.33302999999999999</v>
      </c>
      <c r="BS442" s="4">
        <v>-5</v>
      </c>
      <c r="BT442" s="4">
        <v>0.310585</v>
      </c>
      <c r="BU442" s="4">
        <v>8.1384209999999992</v>
      </c>
      <c r="BV442" s="4">
        <v>6.2738170000000002</v>
      </c>
    </row>
    <row r="443" spans="1:74" x14ac:dyDescent="0.25">
      <c r="A443" s="2">
        <v>42068</v>
      </c>
      <c r="B443" s="3">
        <v>3.2873842592592593E-2</v>
      </c>
      <c r="C443" s="4">
        <v>11.82</v>
      </c>
      <c r="D443" s="4">
        <v>0.20449999999999999</v>
      </c>
      <c r="E443" s="4">
        <v>2044.9032259999999</v>
      </c>
      <c r="F443" s="4">
        <v>212.2</v>
      </c>
      <c r="G443" s="4">
        <v>59.1</v>
      </c>
      <c r="H443" s="4">
        <v>2398.6</v>
      </c>
      <c r="J443" s="4">
        <v>6</v>
      </c>
      <c r="K443" s="4">
        <v>0.89459999999999995</v>
      </c>
      <c r="L443" s="4">
        <v>10.574400000000001</v>
      </c>
      <c r="M443" s="4">
        <v>0.18290000000000001</v>
      </c>
      <c r="N443" s="4">
        <v>189.85290000000001</v>
      </c>
      <c r="O443" s="4">
        <v>52.848599999999998</v>
      </c>
      <c r="P443" s="4">
        <v>242.7</v>
      </c>
      <c r="Q443" s="4">
        <v>143.33369999999999</v>
      </c>
      <c r="R443" s="4">
        <v>39.899299999999997</v>
      </c>
      <c r="S443" s="4">
        <v>183.2</v>
      </c>
      <c r="T443" s="4">
        <v>2398.5861</v>
      </c>
      <c r="W443" s="4">
        <v>0</v>
      </c>
      <c r="X443" s="4">
        <v>5.3674999999999997</v>
      </c>
      <c r="Y443" s="4">
        <v>12.6</v>
      </c>
      <c r="Z443" s="4">
        <v>851</v>
      </c>
      <c r="AA443" s="4">
        <v>881</v>
      </c>
      <c r="AB443" s="4">
        <v>885</v>
      </c>
      <c r="AC443" s="4">
        <v>55.6</v>
      </c>
      <c r="AD443" s="4">
        <v>5.95</v>
      </c>
      <c r="AE443" s="4">
        <v>0.14000000000000001</v>
      </c>
      <c r="AF443" s="4">
        <v>991</v>
      </c>
      <c r="AG443" s="4">
        <v>-12</v>
      </c>
      <c r="AH443" s="4">
        <v>17</v>
      </c>
      <c r="AI443" s="4">
        <v>32</v>
      </c>
      <c r="AJ443" s="4">
        <v>191.6</v>
      </c>
      <c r="AK443" s="4">
        <v>140</v>
      </c>
      <c r="AL443" s="4">
        <v>2.1</v>
      </c>
      <c r="AM443" s="4">
        <v>195</v>
      </c>
      <c r="AN443" s="4" t="s">
        <v>155</v>
      </c>
      <c r="AO443" s="4">
        <v>2</v>
      </c>
      <c r="AP443" s="5">
        <v>0.78289351851851852</v>
      </c>
      <c r="AQ443" s="4">
        <v>47.159050000000001</v>
      </c>
      <c r="AR443" s="4">
        <v>-88.489444000000006</v>
      </c>
      <c r="AS443" s="4">
        <v>314.3</v>
      </c>
      <c r="AT443" s="4">
        <v>35.299999999999997</v>
      </c>
      <c r="AU443" s="4">
        <v>11</v>
      </c>
      <c r="AV443" s="4">
        <v>10</v>
      </c>
      <c r="AW443" s="4" t="s">
        <v>202</v>
      </c>
      <c r="AX443" s="4">
        <v>1.1634</v>
      </c>
      <c r="AY443" s="4">
        <v>1.0609999999999999</v>
      </c>
      <c r="AZ443" s="4">
        <v>1.9878</v>
      </c>
      <c r="BA443" s="4">
        <v>14.023</v>
      </c>
      <c r="BB443" s="4">
        <v>17.09</v>
      </c>
      <c r="BC443" s="4">
        <v>1.22</v>
      </c>
      <c r="BD443" s="4">
        <v>11.782999999999999</v>
      </c>
      <c r="BE443" s="4">
        <v>2917.7930000000001</v>
      </c>
      <c r="BF443" s="4">
        <v>32.127000000000002</v>
      </c>
      <c r="BG443" s="4">
        <v>5.4859999999999998</v>
      </c>
      <c r="BH443" s="4">
        <v>1.5269999999999999</v>
      </c>
      <c r="BI443" s="4">
        <v>7.0129999999999999</v>
      </c>
      <c r="BJ443" s="4">
        <v>4.1420000000000003</v>
      </c>
      <c r="BK443" s="4">
        <v>1.153</v>
      </c>
      <c r="BL443" s="4">
        <v>5.2949999999999999</v>
      </c>
      <c r="BM443" s="4">
        <v>21.886299999999999</v>
      </c>
      <c r="BQ443" s="4">
        <v>1076.886</v>
      </c>
      <c r="BR443" s="4">
        <v>0.42000999999999999</v>
      </c>
      <c r="BS443" s="4">
        <v>-5</v>
      </c>
      <c r="BT443" s="4">
        <v>0.31</v>
      </c>
      <c r="BU443" s="4">
        <v>10.263995</v>
      </c>
      <c r="BV443" s="4">
        <v>6.2619999999999996</v>
      </c>
    </row>
    <row r="444" spans="1:74" x14ac:dyDescent="0.25">
      <c r="A444" s="2">
        <v>42068</v>
      </c>
      <c r="B444" s="3">
        <v>3.288541666666666E-2</v>
      </c>
      <c r="C444" s="4">
        <v>12.054</v>
      </c>
      <c r="D444" s="4">
        <v>0.22459999999999999</v>
      </c>
      <c r="E444" s="4">
        <v>2245.758092</v>
      </c>
      <c r="F444" s="4">
        <v>228.2</v>
      </c>
      <c r="G444" s="4">
        <v>61.4</v>
      </c>
      <c r="H444" s="4">
        <v>2744.6</v>
      </c>
      <c r="J444" s="4">
        <v>6</v>
      </c>
      <c r="K444" s="4">
        <v>0.89229999999999998</v>
      </c>
      <c r="L444" s="4">
        <v>10.755100000000001</v>
      </c>
      <c r="M444" s="4">
        <v>0.20039999999999999</v>
      </c>
      <c r="N444" s="4">
        <v>203.63810000000001</v>
      </c>
      <c r="O444" s="4">
        <v>54.779499999999999</v>
      </c>
      <c r="P444" s="4">
        <v>258.39999999999998</v>
      </c>
      <c r="Q444" s="4">
        <v>153.70699999999999</v>
      </c>
      <c r="R444" s="4">
        <v>41.347900000000003</v>
      </c>
      <c r="S444" s="4">
        <v>195.1</v>
      </c>
      <c r="T444" s="4">
        <v>2744.6015000000002</v>
      </c>
      <c r="W444" s="4">
        <v>0</v>
      </c>
      <c r="X444" s="4">
        <v>5.3536000000000001</v>
      </c>
      <c r="Y444" s="4">
        <v>12.6</v>
      </c>
      <c r="Z444" s="4">
        <v>851</v>
      </c>
      <c r="AA444" s="4">
        <v>880</v>
      </c>
      <c r="AB444" s="4">
        <v>885</v>
      </c>
      <c r="AC444" s="4">
        <v>55</v>
      </c>
      <c r="AD444" s="4">
        <v>5.88</v>
      </c>
      <c r="AE444" s="4">
        <v>0.14000000000000001</v>
      </c>
      <c r="AF444" s="4">
        <v>991</v>
      </c>
      <c r="AG444" s="4">
        <v>-12</v>
      </c>
      <c r="AH444" s="4">
        <v>17</v>
      </c>
      <c r="AI444" s="4">
        <v>32</v>
      </c>
      <c r="AJ444" s="4">
        <v>191.4</v>
      </c>
      <c r="AK444" s="4">
        <v>140</v>
      </c>
      <c r="AL444" s="4">
        <v>2.2000000000000002</v>
      </c>
      <c r="AM444" s="4">
        <v>195</v>
      </c>
      <c r="AN444" s="4" t="s">
        <v>155</v>
      </c>
      <c r="AO444" s="4">
        <v>2</v>
      </c>
      <c r="AP444" s="5">
        <v>0.78291666666666659</v>
      </c>
      <c r="AQ444" s="4">
        <v>47.159027000000002</v>
      </c>
      <c r="AR444" s="4">
        <v>-88.489405000000005</v>
      </c>
      <c r="AS444" s="4">
        <v>314.3</v>
      </c>
      <c r="AT444" s="4">
        <v>36.299999999999997</v>
      </c>
      <c r="AU444" s="4">
        <v>11</v>
      </c>
      <c r="AV444" s="4">
        <v>10</v>
      </c>
      <c r="AW444" s="4" t="s">
        <v>202</v>
      </c>
      <c r="AX444" s="4">
        <v>0.93659999999999999</v>
      </c>
      <c r="AY444" s="4">
        <v>1.0878000000000001</v>
      </c>
      <c r="AZ444" s="4">
        <v>2</v>
      </c>
      <c r="BA444" s="4">
        <v>14.023</v>
      </c>
      <c r="BB444" s="4">
        <v>16.71</v>
      </c>
      <c r="BC444" s="4">
        <v>1.19</v>
      </c>
      <c r="BD444" s="4">
        <v>12.074999999999999</v>
      </c>
      <c r="BE444" s="4">
        <v>2905.9270000000001</v>
      </c>
      <c r="BF444" s="4">
        <v>34.459000000000003</v>
      </c>
      <c r="BG444" s="4">
        <v>5.7619999999999996</v>
      </c>
      <c r="BH444" s="4">
        <v>1.55</v>
      </c>
      <c r="BI444" s="4">
        <v>7.3120000000000003</v>
      </c>
      <c r="BJ444" s="4">
        <v>4.3490000000000002</v>
      </c>
      <c r="BK444" s="4">
        <v>1.17</v>
      </c>
      <c r="BL444" s="4">
        <v>5.5190000000000001</v>
      </c>
      <c r="BM444" s="4">
        <v>24.5229</v>
      </c>
      <c r="BQ444" s="4">
        <v>1051.75</v>
      </c>
      <c r="BR444" s="4">
        <v>0.45383499999999999</v>
      </c>
      <c r="BS444" s="4">
        <v>-5</v>
      </c>
      <c r="BT444" s="4">
        <v>0.31124499999999999</v>
      </c>
      <c r="BU444" s="4">
        <v>11.090593</v>
      </c>
      <c r="BV444" s="4">
        <v>6.2871490000000003</v>
      </c>
    </row>
    <row r="445" spans="1:74" x14ac:dyDescent="0.25">
      <c r="A445" s="2">
        <v>42068</v>
      </c>
      <c r="B445" s="3">
        <v>3.2896990740740741E-2</v>
      </c>
      <c r="C445" s="4">
        <v>12.305999999999999</v>
      </c>
      <c r="D445" s="4">
        <v>0.27060000000000001</v>
      </c>
      <c r="E445" s="4">
        <v>2705.7240200000001</v>
      </c>
      <c r="F445" s="4">
        <v>252.8</v>
      </c>
      <c r="G445" s="4">
        <v>33.799999999999997</v>
      </c>
      <c r="H445" s="4">
        <v>2861.6</v>
      </c>
      <c r="J445" s="4">
        <v>5.93</v>
      </c>
      <c r="K445" s="4">
        <v>0.88980000000000004</v>
      </c>
      <c r="L445" s="4">
        <v>10.949199999999999</v>
      </c>
      <c r="M445" s="4">
        <v>0.2407</v>
      </c>
      <c r="N445" s="4">
        <v>224.9718</v>
      </c>
      <c r="O445" s="4">
        <v>30.067299999999999</v>
      </c>
      <c r="P445" s="4">
        <v>255</v>
      </c>
      <c r="Q445" s="4">
        <v>169.8098</v>
      </c>
      <c r="R445" s="4">
        <v>22.694900000000001</v>
      </c>
      <c r="S445" s="4">
        <v>192.5</v>
      </c>
      <c r="T445" s="4">
        <v>2861.6124</v>
      </c>
      <c r="W445" s="4">
        <v>0</v>
      </c>
      <c r="X445" s="4">
        <v>5.2751999999999999</v>
      </c>
      <c r="Y445" s="4">
        <v>12.7</v>
      </c>
      <c r="Z445" s="4">
        <v>850</v>
      </c>
      <c r="AA445" s="4">
        <v>881</v>
      </c>
      <c r="AB445" s="4">
        <v>885</v>
      </c>
      <c r="AC445" s="4">
        <v>55</v>
      </c>
      <c r="AD445" s="4">
        <v>5.88</v>
      </c>
      <c r="AE445" s="4">
        <v>0.14000000000000001</v>
      </c>
      <c r="AF445" s="4">
        <v>991</v>
      </c>
      <c r="AG445" s="4">
        <v>-12</v>
      </c>
      <c r="AH445" s="4">
        <v>17</v>
      </c>
      <c r="AI445" s="4">
        <v>32</v>
      </c>
      <c r="AJ445" s="4">
        <v>191.6</v>
      </c>
      <c r="AK445" s="4">
        <v>140</v>
      </c>
      <c r="AL445" s="4">
        <v>2.2999999999999998</v>
      </c>
      <c r="AM445" s="4">
        <v>195</v>
      </c>
      <c r="AN445" s="4" t="s">
        <v>155</v>
      </c>
      <c r="AO445" s="4">
        <v>2</v>
      </c>
      <c r="AP445" s="5">
        <v>0.78291666666666659</v>
      </c>
      <c r="AQ445" s="4">
        <v>47.158957999999998</v>
      </c>
      <c r="AR445" s="4">
        <v>-88.489237000000003</v>
      </c>
      <c r="AS445" s="4">
        <v>314.2</v>
      </c>
      <c r="AT445" s="4">
        <v>36.799999999999997</v>
      </c>
      <c r="AU445" s="4">
        <v>11</v>
      </c>
      <c r="AV445" s="4">
        <v>10</v>
      </c>
      <c r="AW445" s="4" t="s">
        <v>202</v>
      </c>
      <c r="AX445" s="4">
        <v>0.98771200000000003</v>
      </c>
      <c r="AY445" s="4">
        <v>1.363137</v>
      </c>
      <c r="AZ445" s="4">
        <v>2.263137</v>
      </c>
      <c r="BA445" s="4">
        <v>14.023</v>
      </c>
      <c r="BB445" s="4">
        <v>16.32</v>
      </c>
      <c r="BC445" s="4">
        <v>1.1599999999999999</v>
      </c>
      <c r="BD445" s="4">
        <v>12.388999999999999</v>
      </c>
      <c r="BE445" s="4">
        <v>2894.69</v>
      </c>
      <c r="BF445" s="4">
        <v>40.509</v>
      </c>
      <c r="BG445" s="4">
        <v>6.2279999999999998</v>
      </c>
      <c r="BH445" s="4">
        <v>0.83199999999999996</v>
      </c>
      <c r="BI445" s="4">
        <v>7.0609999999999999</v>
      </c>
      <c r="BJ445" s="4">
        <v>4.7009999999999996</v>
      </c>
      <c r="BK445" s="4">
        <v>0.628</v>
      </c>
      <c r="BL445" s="4">
        <v>5.33</v>
      </c>
      <c r="BM445" s="4">
        <v>25.017800000000001</v>
      </c>
      <c r="BQ445" s="4">
        <v>1014.032</v>
      </c>
      <c r="BR445" s="4">
        <v>0.47089500000000001</v>
      </c>
      <c r="BS445" s="4">
        <v>-5</v>
      </c>
      <c r="BT445" s="4">
        <v>0.31217</v>
      </c>
      <c r="BU445" s="4">
        <v>11.507497000000001</v>
      </c>
      <c r="BV445" s="4">
        <v>6.3058339999999999</v>
      </c>
    </row>
    <row r="446" spans="1:74" x14ac:dyDescent="0.25">
      <c r="A446" s="2">
        <v>42068</v>
      </c>
      <c r="B446" s="3">
        <v>3.2908564814814814E-2</v>
      </c>
      <c r="C446" s="4">
        <v>12.565</v>
      </c>
      <c r="D446" s="4">
        <v>0.30459999999999998</v>
      </c>
      <c r="E446" s="4">
        <v>3046.1313869999999</v>
      </c>
      <c r="F446" s="4">
        <v>274</v>
      </c>
      <c r="G446" s="4">
        <v>25.3</v>
      </c>
      <c r="H446" s="4">
        <v>3039</v>
      </c>
      <c r="J446" s="4">
        <v>5.68</v>
      </c>
      <c r="K446" s="4">
        <v>0.88719999999999999</v>
      </c>
      <c r="L446" s="4">
        <v>11.148199999999999</v>
      </c>
      <c r="M446" s="4">
        <v>0.27029999999999998</v>
      </c>
      <c r="N446" s="4">
        <v>243.0592</v>
      </c>
      <c r="O446" s="4">
        <v>22.452300000000001</v>
      </c>
      <c r="P446" s="4">
        <v>265.5</v>
      </c>
      <c r="Q446" s="4">
        <v>183.4622</v>
      </c>
      <c r="R446" s="4">
        <v>16.947099999999999</v>
      </c>
      <c r="S446" s="4">
        <v>200.4</v>
      </c>
      <c r="T446" s="4">
        <v>3039</v>
      </c>
      <c r="W446" s="4">
        <v>0</v>
      </c>
      <c r="X446" s="4">
        <v>5.0408999999999997</v>
      </c>
      <c r="Y446" s="4">
        <v>12.6</v>
      </c>
      <c r="Z446" s="4">
        <v>851</v>
      </c>
      <c r="AA446" s="4">
        <v>880</v>
      </c>
      <c r="AB446" s="4">
        <v>886</v>
      </c>
      <c r="AC446" s="4">
        <v>55</v>
      </c>
      <c r="AD446" s="4">
        <v>5.88</v>
      </c>
      <c r="AE446" s="4">
        <v>0.14000000000000001</v>
      </c>
      <c r="AF446" s="4">
        <v>991</v>
      </c>
      <c r="AG446" s="4">
        <v>-12</v>
      </c>
      <c r="AH446" s="4">
        <v>17</v>
      </c>
      <c r="AI446" s="4">
        <v>32</v>
      </c>
      <c r="AJ446" s="4">
        <v>191</v>
      </c>
      <c r="AK446" s="4">
        <v>140</v>
      </c>
      <c r="AL446" s="4">
        <v>2.2000000000000002</v>
      </c>
      <c r="AM446" s="4">
        <v>195</v>
      </c>
      <c r="AN446" s="4" t="s">
        <v>155</v>
      </c>
      <c r="AO446" s="4">
        <v>2</v>
      </c>
      <c r="AP446" s="5">
        <v>0.78292824074074074</v>
      </c>
      <c r="AQ446" s="4">
        <v>47.158861999999999</v>
      </c>
      <c r="AR446" s="4">
        <v>-88.488833</v>
      </c>
      <c r="AS446" s="4">
        <v>314.3</v>
      </c>
      <c r="AT446" s="4">
        <v>38.1</v>
      </c>
      <c r="AU446" s="4">
        <v>11</v>
      </c>
      <c r="AV446" s="4">
        <v>9</v>
      </c>
      <c r="AW446" s="4" t="s">
        <v>203</v>
      </c>
      <c r="AX446" s="4">
        <v>1.087788</v>
      </c>
      <c r="AY446" s="4">
        <v>1.5755760000000001</v>
      </c>
      <c r="AZ446" s="4">
        <v>2.4755760000000002</v>
      </c>
      <c r="BA446" s="4">
        <v>14.023</v>
      </c>
      <c r="BB446" s="4">
        <v>15.95</v>
      </c>
      <c r="BC446" s="4">
        <v>1.1399999999999999</v>
      </c>
      <c r="BD446" s="4">
        <v>12.71</v>
      </c>
      <c r="BE446" s="4">
        <v>2885.172</v>
      </c>
      <c r="BF446" s="4">
        <v>44.517000000000003</v>
      </c>
      <c r="BG446" s="4">
        <v>6.5869999999999997</v>
      </c>
      <c r="BH446" s="4">
        <v>0.60899999999999999</v>
      </c>
      <c r="BI446" s="4">
        <v>7.1959999999999997</v>
      </c>
      <c r="BJ446" s="4">
        <v>4.9720000000000004</v>
      </c>
      <c r="BK446" s="4">
        <v>0.45900000000000002</v>
      </c>
      <c r="BL446" s="4">
        <v>5.4320000000000004</v>
      </c>
      <c r="BM446" s="4">
        <v>26.008600000000001</v>
      </c>
      <c r="BQ446" s="4">
        <v>948.58299999999997</v>
      </c>
      <c r="BR446" s="4">
        <v>0.55567500000000003</v>
      </c>
      <c r="BS446" s="4">
        <v>-5</v>
      </c>
      <c r="BT446" s="4">
        <v>0.31183</v>
      </c>
      <c r="BU446" s="4">
        <v>13.579307999999999</v>
      </c>
      <c r="BV446" s="4">
        <v>6.2989660000000001</v>
      </c>
    </row>
    <row r="447" spans="1:74" x14ac:dyDescent="0.25">
      <c r="A447" s="2">
        <v>42068</v>
      </c>
      <c r="B447" s="3">
        <v>3.2920138888888888E-2</v>
      </c>
      <c r="C447" s="4">
        <v>12.904</v>
      </c>
      <c r="D447" s="4">
        <v>0.40589999999999998</v>
      </c>
      <c r="E447" s="4">
        <v>4058.5321100000001</v>
      </c>
      <c r="F447" s="4">
        <v>308.60000000000002</v>
      </c>
      <c r="G447" s="4">
        <v>21.7</v>
      </c>
      <c r="H447" s="4">
        <v>3205.6</v>
      </c>
      <c r="J447" s="4">
        <v>5.26</v>
      </c>
      <c r="K447" s="4">
        <v>0.88349999999999995</v>
      </c>
      <c r="L447" s="4">
        <v>11.401199999999999</v>
      </c>
      <c r="M447" s="4">
        <v>0.35859999999999997</v>
      </c>
      <c r="N447" s="4">
        <v>272.69330000000002</v>
      </c>
      <c r="O447" s="4">
        <v>19.1511</v>
      </c>
      <c r="P447" s="4">
        <v>291.8</v>
      </c>
      <c r="Q447" s="4">
        <v>205.83019999999999</v>
      </c>
      <c r="R447" s="4">
        <v>14.455299999999999</v>
      </c>
      <c r="S447" s="4">
        <v>220.3</v>
      </c>
      <c r="T447" s="4">
        <v>3205.6073999999999</v>
      </c>
      <c r="W447" s="4">
        <v>0</v>
      </c>
      <c r="X447" s="4">
        <v>4.6449999999999996</v>
      </c>
      <c r="Y447" s="4">
        <v>12.6</v>
      </c>
      <c r="Z447" s="4">
        <v>851</v>
      </c>
      <c r="AA447" s="4">
        <v>880</v>
      </c>
      <c r="AB447" s="4">
        <v>885</v>
      </c>
      <c r="AC447" s="4">
        <v>55</v>
      </c>
      <c r="AD447" s="4">
        <v>5.88</v>
      </c>
      <c r="AE447" s="4">
        <v>0.14000000000000001</v>
      </c>
      <c r="AF447" s="4">
        <v>991</v>
      </c>
      <c r="AG447" s="4">
        <v>-12</v>
      </c>
      <c r="AH447" s="4">
        <v>17</v>
      </c>
      <c r="AI447" s="4">
        <v>32</v>
      </c>
      <c r="AJ447" s="4">
        <v>191</v>
      </c>
      <c r="AK447" s="4">
        <v>140</v>
      </c>
      <c r="AL447" s="4">
        <v>2.2000000000000002</v>
      </c>
      <c r="AM447" s="4">
        <v>195</v>
      </c>
      <c r="AN447" s="4" t="s">
        <v>155</v>
      </c>
      <c r="AO447" s="4">
        <v>2</v>
      </c>
      <c r="AP447" s="5">
        <v>0.78295138888888882</v>
      </c>
      <c r="AQ447" s="4">
        <v>47.158825999999998</v>
      </c>
      <c r="AR447" s="4">
        <v>-88.488575999999995</v>
      </c>
      <c r="AS447" s="4">
        <v>314.5</v>
      </c>
      <c r="AT447" s="4">
        <v>38.9</v>
      </c>
      <c r="AU447" s="4">
        <v>11</v>
      </c>
      <c r="AV447" s="4">
        <v>9</v>
      </c>
      <c r="AW447" s="4" t="s">
        <v>221</v>
      </c>
      <c r="AX447" s="4">
        <v>0.9244</v>
      </c>
      <c r="AY447" s="4">
        <v>1.7756000000000001</v>
      </c>
      <c r="AZ447" s="4">
        <v>2.5878000000000001</v>
      </c>
      <c r="BA447" s="4">
        <v>14.023</v>
      </c>
      <c r="BB447" s="4">
        <v>15.43</v>
      </c>
      <c r="BC447" s="4">
        <v>1.1000000000000001</v>
      </c>
      <c r="BD447" s="4">
        <v>13.185</v>
      </c>
      <c r="BE447" s="4">
        <v>2862.9189999999999</v>
      </c>
      <c r="BF447" s="4">
        <v>57.308</v>
      </c>
      <c r="BG447" s="4">
        <v>7.1710000000000003</v>
      </c>
      <c r="BH447" s="4">
        <v>0.504</v>
      </c>
      <c r="BI447" s="4">
        <v>7.6740000000000004</v>
      </c>
      <c r="BJ447" s="4">
        <v>5.4130000000000003</v>
      </c>
      <c r="BK447" s="4">
        <v>0.38</v>
      </c>
      <c r="BL447" s="4">
        <v>5.7930000000000001</v>
      </c>
      <c r="BM447" s="4">
        <v>26.6189</v>
      </c>
      <c r="BQ447" s="4">
        <v>848.08900000000006</v>
      </c>
      <c r="BR447" s="4">
        <v>0.59984499999999996</v>
      </c>
      <c r="BS447" s="4">
        <v>-5</v>
      </c>
      <c r="BT447" s="4">
        <v>0.313</v>
      </c>
      <c r="BU447" s="4">
        <v>14.658712</v>
      </c>
      <c r="BV447" s="4">
        <v>6.3226000000000004</v>
      </c>
    </row>
    <row r="448" spans="1:74" x14ac:dyDescent="0.25">
      <c r="A448" s="2">
        <v>42068</v>
      </c>
      <c r="B448" s="3">
        <v>3.2931712962962961E-2</v>
      </c>
      <c r="C448" s="4">
        <v>13.478</v>
      </c>
      <c r="D448" s="4">
        <v>0.63639999999999997</v>
      </c>
      <c r="E448" s="4">
        <v>6364.0795159999998</v>
      </c>
      <c r="F448" s="4">
        <v>333.3</v>
      </c>
      <c r="G448" s="4">
        <v>21.5</v>
      </c>
      <c r="H448" s="4">
        <v>3508.4</v>
      </c>
      <c r="J448" s="4">
        <v>4.7699999999999996</v>
      </c>
      <c r="K448" s="4">
        <v>0.87670000000000003</v>
      </c>
      <c r="L448" s="4">
        <v>11.816599999999999</v>
      </c>
      <c r="M448" s="4">
        <v>0.55800000000000005</v>
      </c>
      <c r="N448" s="4">
        <v>292.2312</v>
      </c>
      <c r="O448" s="4">
        <v>18.849499999999999</v>
      </c>
      <c r="P448" s="4">
        <v>311.10000000000002</v>
      </c>
      <c r="Q448" s="4">
        <v>220.57749999999999</v>
      </c>
      <c r="R448" s="4">
        <v>14.2277</v>
      </c>
      <c r="S448" s="4">
        <v>234.8</v>
      </c>
      <c r="T448" s="4">
        <v>3508.3582999999999</v>
      </c>
      <c r="W448" s="4">
        <v>0</v>
      </c>
      <c r="X448" s="4">
        <v>4.1860999999999997</v>
      </c>
      <c r="Y448" s="4">
        <v>12.6</v>
      </c>
      <c r="Z448" s="4">
        <v>850</v>
      </c>
      <c r="AA448" s="4">
        <v>880</v>
      </c>
      <c r="AB448" s="4">
        <v>885</v>
      </c>
      <c r="AC448" s="4">
        <v>55</v>
      </c>
      <c r="AD448" s="4">
        <v>5.88</v>
      </c>
      <c r="AE448" s="4">
        <v>0.14000000000000001</v>
      </c>
      <c r="AF448" s="4">
        <v>991</v>
      </c>
      <c r="AG448" s="4">
        <v>-12</v>
      </c>
      <c r="AH448" s="4">
        <v>17</v>
      </c>
      <c r="AI448" s="4">
        <v>32</v>
      </c>
      <c r="AJ448" s="4">
        <v>191</v>
      </c>
      <c r="AK448" s="4">
        <v>140</v>
      </c>
      <c r="AL448" s="4">
        <v>2.1</v>
      </c>
      <c r="AM448" s="4">
        <v>195</v>
      </c>
      <c r="AN448" s="4" t="s">
        <v>155</v>
      </c>
      <c r="AO448" s="4">
        <v>2</v>
      </c>
      <c r="AP448" s="5">
        <v>0.78296296296296297</v>
      </c>
      <c r="AQ448" s="4">
        <v>47.158827000000002</v>
      </c>
      <c r="AR448" s="4">
        <v>-88.488332999999997</v>
      </c>
      <c r="AS448" s="4">
        <v>314.60000000000002</v>
      </c>
      <c r="AT448" s="4">
        <v>39.6</v>
      </c>
      <c r="AU448" s="4">
        <v>11</v>
      </c>
      <c r="AV448" s="4">
        <v>9</v>
      </c>
      <c r="AW448" s="4" t="s">
        <v>222</v>
      </c>
      <c r="AX448" s="4">
        <v>0.9</v>
      </c>
      <c r="AY448" s="4">
        <v>1.9756</v>
      </c>
      <c r="AZ448" s="4">
        <v>2.7755999999999998</v>
      </c>
      <c r="BA448" s="4">
        <v>14.023</v>
      </c>
      <c r="BB448" s="4">
        <v>14.56</v>
      </c>
      <c r="BC448" s="4">
        <v>1.04</v>
      </c>
      <c r="BD448" s="4">
        <v>14.061</v>
      </c>
      <c r="BE448" s="4">
        <v>2816.3380000000002</v>
      </c>
      <c r="BF448" s="4">
        <v>84.638000000000005</v>
      </c>
      <c r="BG448" s="4">
        <v>7.2939999999999996</v>
      </c>
      <c r="BH448" s="4">
        <v>0.47</v>
      </c>
      <c r="BI448" s="4">
        <v>7.7640000000000002</v>
      </c>
      <c r="BJ448" s="4">
        <v>5.5049999999999999</v>
      </c>
      <c r="BK448" s="4">
        <v>0.35499999999999998</v>
      </c>
      <c r="BL448" s="4">
        <v>5.8609999999999998</v>
      </c>
      <c r="BM448" s="4">
        <v>27.651299999999999</v>
      </c>
      <c r="BQ448" s="4">
        <v>725.43200000000002</v>
      </c>
      <c r="BR448" s="4">
        <v>0.66152</v>
      </c>
      <c r="BS448" s="4">
        <v>-5</v>
      </c>
      <c r="BT448" s="4">
        <v>0.312585</v>
      </c>
      <c r="BU448" s="4">
        <v>16.165896</v>
      </c>
      <c r="BV448" s="4">
        <v>6.3142170000000002</v>
      </c>
    </row>
    <row r="449" spans="1:74" x14ac:dyDescent="0.25">
      <c r="A449" s="2">
        <v>42068</v>
      </c>
      <c r="B449" s="3">
        <v>3.2943287037037035E-2</v>
      </c>
      <c r="C449" s="4">
        <v>13.641999999999999</v>
      </c>
      <c r="D449" s="4">
        <v>1.0084</v>
      </c>
      <c r="E449" s="4">
        <v>10083.888000000001</v>
      </c>
      <c r="F449" s="4">
        <v>349</v>
      </c>
      <c r="G449" s="4">
        <v>19.899999999999999</v>
      </c>
      <c r="H449" s="4">
        <v>3927.5</v>
      </c>
      <c r="J449" s="4">
        <v>4.3600000000000003</v>
      </c>
      <c r="K449" s="4">
        <v>0.87180000000000002</v>
      </c>
      <c r="L449" s="4">
        <v>11.8931</v>
      </c>
      <c r="M449" s="4">
        <v>0.87909999999999999</v>
      </c>
      <c r="N449" s="4">
        <v>304.262</v>
      </c>
      <c r="O449" s="4">
        <v>17.3475</v>
      </c>
      <c r="P449" s="4">
        <v>321.60000000000002</v>
      </c>
      <c r="Q449" s="4">
        <v>229.6584</v>
      </c>
      <c r="R449" s="4">
        <v>13.093999999999999</v>
      </c>
      <c r="S449" s="4">
        <v>242.8</v>
      </c>
      <c r="T449" s="4">
        <v>3927.4697999999999</v>
      </c>
      <c r="W449" s="4">
        <v>0</v>
      </c>
      <c r="X449" s="4">
        <v>3.7970000000000002</v>
      </c>
      <c r="Y449" s="4">
        <v>12.6</v>
      </c>
      <c r="Z449" s="4">
        <v>851</v>
      </c>
      <c r="AA449" s="4">
        <v>881</v>
      </c>
      <c r="AB449" s="4">
        <v>886</v>
      </c>
      <c r="AC449" s="4">
        <v>55</v>
      </c>
      <c r="AD449" s="4">
        <v>5.88</v>
      </c>
      <c r="AE449" s="4">
        <v>0.14000000000000001</v>
      </c>
      <c r="AF449" s="4">
        <v>991</v>
      </c>
      <c r="AG449" s="4">
        <v>-12</v>
      </c>
      <c r="AH449" s="4">
        <v>17</v>
      </c>
      <c r="AI449" s="4">
        <v>32</v>
      </c>
      <c r="AJ449" s="4">
        <v>191</v>
      </c>
      <c r="AK449" s="4">
        <v>140</v>
      </c>
      <c r="AL449" s="4">
        <v>2.2000000000000002</v>
      </c>
      <c r="AM449" s="4">
        <v>195</v>
      </c>
      <c r="AN449" s="4" t="s">
        <v>155</v>
      </c>
      <c r="AO449" s="4">
        <v>2</v>
      </c>
      <c r="AP449" s="5">
        <v>0.78297453703703701</v>
      </c>
      <c r="AQ449" s="4">
        <v>47.158828</v>
      </c>
      <c r="AR449" s="4">
        <v>-88.488303000000002</v>
      </c>
      <c r="AS449" s="4">
        <v>314.60000000000002</v>
      </c>
      <c r="AT449" s="4">
        <v>40.799999999999997</v>
      </c>
      <c r="AU449" s="4">
        <v>11</v>
      </c>
      <c r="AV449" s="4">
        <v>9</v>
      </c>
      <c r="AW449" s="4" t="s">
        <v>222</v>
      </c>
      <c r="AX449" s="4">
        <v>1.0755999999999999</v>
      </c>
      <c r="AY449" s="4">
        <v>1.1220000000000001</v>
      </c>
      <c r="AZ449" s="4">
        <v>2.8</v>
      </c>
      <c r="BA449" s="4">
        <v>14.023</v>
      </c>
      <c r="BB449" s="4">
        <v>13.98</v>
      </c>
      <c r="BC449" s="4">
        <v>1</v>
      </c>
      <c r="BD449" s="4">
        <v>14.702</v>
      </c>
      <c r="BE449" s="4">
        <v>2739.6210000000001</v>
      </c>
      <c r="BF449" s="4">
        <v>128.893</v>
      </c>
      <c r="BG449" s="4">
        <v>7.34</v>
      </c>
      <c r="BH449" s="4">
        <v>0.41799999999999998</v>
      </c>
      <c r="BI449" s="4">
        <v>7.758</v>
      </c>
      <c r="BJ449" s="4">
        <v>5.54</v>
      </c>
      <c r="BK449" s="4">
        <v>0.316</v>
      </c>
      <c r="BL449" s="4">
        <v>5.8559999999999999</v>
      </c>
      <c r="BM449" s="4">
        <v>29.9177</v>
      </c>
      <c r="BQ449" s="4">
        <v>635.97500000000002</v>
      </c>
      <c r="BR449" s="4">
        <v>0.70304</v>
      </c>
      <c r="BS449" s="4">
        <v>-5</v>
      </c>
      <c r="BT449" s="4">
        <v>0.312415</v>
      </c>
      <c r="BU449" s="4">
        <v>17.180540000000001</v>
      </c>
      <c r="BV449" s="4">
        <v>6.3107829999999998</v>
      </c>
    </row>
    <row r="450" spans="1:74" x14ac:dyDescent="0.25">
      <c r="A450" s="2">
        <v>42068</v>
      </c>
      <c r="B450" s="3">
        <v>3.2954861111111108E-2</v>
      </c>
      <c r="C450" s="4">
        <v>13.56</v>
      </c>
      <c r="D450" s="4">
        <v>1.4168000000000001</v>
      </c>
      <c r="E450" s="4">
        <v>14167.77778</v>
      </c>
      <c r="F450" s="4">
        <v>351.4</v>
      </c>
      <c r="G450" s="4">
        <v>26.2</v>
      </c>
      <c r="H450" s="4">
        <v>4125.5</v>
      </c>
      <c r="J450" s="4">
        <v>3.88</v>
      </c>
      <c r="K450" s="4">
        <v>0.86870000000000003</v>
      </c>
      <c r="L450" s="4">
        <v>11.779</v>
      </c>
      <c r="M450" s="4">
        <v>1.2306999999999999</v>
      </c>
      <c r="N450" s="4">
        <v>305.22239999999999</v>
      </c>
      <c r="O450" s="4">
        <v>22.752600000000001</v>
      </c>
      <c r="P450" s="4">
        <v>328</v>
      </c>
      <c r="Q450" s="4">
        <v>230.38329999999999</v>
      </c>
      <c r="R450" s="4">
        <v>17.1737</v>
      </c>
      <c r="S450" s="4">
        <v>247.6</v>
      </c>
      <c r="T450" s="4">
        <v>4125.4682000000003</v>
      </c>
      <c r="W450" s="4">
        <v>0</v>
      </c>
      <c r="X450" s="4">
        <v>3.3689</v>
      </c>
      <c r="Y450" s="4">
        <v>12.7</v>
      </c>
      <c r="Z450" s="4">
        <v>850</v>
      </c>
      <c r="AA450" s="4">
        <v>880</v>
      </c>
      <c r="AB450" s="4">
        <v>887</v>
      </c>
      <c r="AC450" s="4">
        <v>55</v>
      </c>
      <c r="AD450" s="4">
        <v>5.88</v>
      </c>
      <c r="AE450" s="4">
        <v>0.14000000000000001</v>
      </c>
      <c r="AF450" s="4">
        <v>991</v>
      </c>
      <c r="AG450" s="4">
        <v>-12</v>
      </c>
      <c r="AH450" s="4">
        <v>17</v>
      </c>
      <c r="AI450" s="4">
        <v>32</v>
      </c>
      <c r="AJ450" s="4">
        <v>191</v>
      </c>
      <c r="AK450" s="4">
        <v>140</v>
      </c>
      <c r="AL450" s="4">
        <v>2.2999999999999998</v>
      </c>
      <c r="AM450" s="4">
        <v>195</v>
      </c>
      <c r="AN450" s="4" t="s">
        <v>155</v>
      </c>
      <c r="AO450" s="4">
        <v>2</v>
      </c>
      <c r="AP450" s="5">
        <v>0.78297453703703701</v>
      </c>
      <c r="AQ450" s="4">
        <v>47.158842999999997</v>
      </c>
      <c r="AR450" s="4">
        <v>-88.488083000000003</v>
      </c>
      <c r="AS450" s="4">
        <v>315</v>
      </c>
      <c r="AT450" s="4">
        <v>42</v>
      </c>
      <c r="AU450" s="4">
        <v>11</v>
      </c>
      <c r="AV450" s="4">
        <v>9</v>
      </c>
      <c r="AW450" s="4" t="s">
        <v>222</v>
      </c>
      <c r="AX450" s="4">
        <v>1.1000000000000001</v>
      </c>
      <c r="AY450" s="4">
        <v>1</v>
      </c>
      <c r="AZ450" s="4">
        <v>2.8</v>
      </c>
      <c r="BA450" s="4">
        <v>14.023</v>
      </c>
      <c r="BB450" s="4">
        <v>13.63</v>
      </c>
      <c r="BC450" s="4">
        <v>0.97</v>
      </c>
      <c r="BD450" s="4">
        <v>15.117000000000001</v>
      </c>
      <c r="BE450" s="4">
        <v>2661.1550000000002</v>
      </c>
      <c r="BF450" s="4">
        <v>176.971</v>
      </c>
      <c r="BG450" s="4">
        <v>7.2210000000000001</v>
      </c>
      <c r="BH450" s="4">
        <v>0.53800000000000003</v>
      </c>
      <c r="BI450" s="4">
        <v>7.76</v>
      </c>
      <c r="BJ450" s="4">
        <v>5.4509999999999996</v>
      </c>
      <c r="BK450" s="4">
        <v>0.40600000000000003</v>
      </c>
      <c r="BL450" s="4">
        <v>5.8570000000000002</v>
      </c>
      <c r="BM450" s="4">
        <v>30.8217</v>
      </c>
      <c r="BQ450" s="4">
        <v>553.40599999999995</v>
      </c>
      <c r="BR450" s="4">
        <v>0.73336100000000004</v>
      </c>
      <c r="BS450" s="4">
        <v>-5</v>
      </c>
      <c r="BT450" s="4">
        <v>0.31217099999999998</v>
      </c>
      <c r="BU450" s="4">
        <v>17.921500999999999</v>
      </c>
      <c r="BV450" s="4">
        <v>6.3058509999999997</v>
      </c>
    </row>
    <row r="451" spans="1:74" x14ac:dyDescent="0.25">
      <c r="A451" s="2">
        <v>42068</v>
      </c>
      <c r="B451" s="3">
        <v>3.2966435185185182E-2</v>
      </c>
      <c r="C451" s="4">
        <v>13.513999999999999</v>
      </c>
      <c r="D451" s="4">
        <v>1.0860000000000001</v>
      </c>
      <c r="E451" s="4">
        <v>10860.284240000001</v>
      </c>
      <c r="F451" s="4">
        <v>337.8</v>
      </c>
      <c r="G451" s="4">
        <v>67.599999999999994</v>
      </c>
      <c r="H451" s="4">
        <v>3839.3</v>
      </c>
      <c r="J451" s="4">
        <v>3.36</v>
      </c>
      <c r="K451" s="4">
        <v>0.87209999999999999</v>
      </c>
      <c r="L451" s="4">
        <v>11.786300000000001</v>
      </c>
      <c r="M451" s="4">
        <v>0.94720000000000004</v>
      </c>
      <c r="N451" s="4">
        <v>294.61689999999999</v>
      </c>
      <c r="O451" s="4">
        <v>58.970599999999997</v>
      </c>
      <c r="P451" s="4">
        <v>353.6</v>
      </c>
      <c r="Q451" s="4">
        <v>222.37819999999999</v>
      </c>
      <c r="R451" s="4">
        <v>44.511299999999999</v>
      </c>
      <c r="S451" s="4">
        <v>266.89999999999998</v>
      </c>
      <c r="T451" s="4">
        <v>3839.3033</v>
      </c>
      <c r="W451" s="4">
        <v>0</v>
      </c>
      <c r="X451" s="4">
        <v>2.9279000000000002</v>
      </c>
      <c r="Y451" s="4">
        <v>12.5</v>
      </c>
      <c r="Z451" s="4">
        <v>852</v>
      </c>
      <c r="AA451" s="4">
        <v>880</v>
      </c>
      <c r="AB451" s="4">
        <v>887</v>
      </c>
      <c r="AC451" s="4">
        <v>55</v>
      </c>
      <c r="AD451" s="4">
        <v>5.88</v>
      </c>
      <c r="AE451" s="4">
        <v>0.14000000000000001</v>
      </c>
      <c r="AF451" s="4">
        <v>991</v>
      </c>
      <c r="AG451" s="4">
        <v>-12</v>
      </c>
      <c r="AH451" s="4">
        <v>16.585585999999999</v>
      </c>
      <c r="AI451" s="4">
        <v>32</v>
      </c>
      <c r="AJ451" s="4">
        <v>190.6</v>
      </c>
      <c r="AK451" s="4">
        <v>139.6</v>
      </c>
      <c r="AL451" s="4">
        <v>2</v>
      </c>
      <c r="AM451" s="4">
        <v>195</v>
      </c>
      <c r="AN451" s="4" t="s">
        <v>155</v>
      </c>
      <c r="AO451" s="4">
        <v>2</v>
      </c>
      <c r="AP451" s="5">
        <v>0.78298611111111116</v>
      </c>
      <c r="AQ451" s="4">
        <v>47.158862999999997</v>
      </c>
      <c r="AR451" s="4">
        <v>-88.487588000000002</v>
      </c>
      <c r="AS451" s="4">
        <v>315.39999999999998</v>
      </c>
      <c r="AT451" s="4">
        <v>43.3</v>
      </c>
      <c r="AU451" s="4">
        <v>11</v>
      </c>
      <c r="AV451" s="4">
        <v>9</v>
      </c>
      <c r="AW451" s="4" t="s">
        <v>222</v>
      </c>
      <c r="AX451" s="4">
        <v>1.2756000000000001</v>
      </c>
      <c r="AY451" s="4">
        <v>1.2634000000000001</v>
      </c>
      <c r="AZ451" s="4">
        <v>2.9756</v>
      </c>
      <c r="BA451" s="4">
        <v>14.023</v>
      </c>
      <c r="BB451" s="4">
        <v>14.02</v>
      </c>
      <c r="BC451" s="4">
        <v>1</v>
      </c>
      <c r="BD451" s="4">
        <v>14.661</v>
      </c>
      <c r="BE451" s="4">
        <v>2724.8969999999999</v>
      </c>
      <c r="BF451" s="4">
        <v>139.37100000000001</v>
      </c>
      <c r="BG451" s="4">
        <v>7.133</v>
      </c>
      <c r="BH451" s="4">
        <v>1.4279999999999999</v>
      </c>
      <c r="BI451" s="4">
        <v>8.5609999999999999</v>
      </c>
      <c r="BJ451" s="4">
        <v>5.3840000000000003</v>
      </c>
      <c r="BK451" s="4">
        <v>1.0780000000000001</v>
      </c>
      <c r="BL451" s="4">
        <v>6.4619999999999997</v>
      </c>
      <c r="BM451" s="4">
        <v>29.352399999999999</v>
      </c>
      <c r="BQ451" s="4">
        <v>492.178</v>
      </c>
      <c r="BR451" s="4">
        <v>0.761189</v>
      </c>
      <c r="BS451" s="4">
        <v>-5</v>
      </c>
      <c r="BT451" s="4">
        <v>0.30851400000000001</v>
      </c>
      <c r="BU451" s="4">
        <v>18.601561</v>
      </c>
      <c r="BV451" s="4">
        <v>6.231973</v>
      </c>
    </row>
    <row r="452" spans="1:74" x14ac:dyDescent="0.25">
      <c r="A452" s="2">
        <v>42068</v>
      </c>
      <c r="B452" s="3">
        <v>3.2978009259259262E-2</v>
      </c>
      <c r="C452" s="4">
        <v>13.343</v>
      </c>
      <c r="D452" s="4">
        <v>0.59930000000000005</v>
      </c>
      <c r="E452" s="4">
        <v>5993.0691399999996</v>
      </c>
      <c r="F452" s="4">
        <v>321.10000000000002</v>
      </c>
      <c r="G452" s="4">
        <v>98.1</v>
      </c>
      <c r="H452" s="4">
        <v>2526.4</v>
      </c>
      <c r="J452" s="4">
        <v>2.87</v>
      </c>
      <c r="K452" s="4">
        <v>0.87890000000000001</v>
      </c>
      <c r="L452" s="4">
        <v>11.7265</v>
      </c>
      <c r="M452" s="4">
        <v>0.52669999999999995</v>
      </c>
      <c r="N452" s="4">
        <v>282.20600000000002</v>
      </c>
      <c r="O452" s="4">
        <v>86.183999999999997</v>
      </c>
      <c r="P452" s="4">
        <v>368.4</v>
      </c>
      <c r="Q452" s="4">
        <v>213.0104</v>
      </c>
      <c r="R452" s="4">
        <v>65.052099999999996</v>
      </c>
      <c r="S452" s="4">
        <v>278.10000000000002</v>
      </c>
      <c r="T452" s="4">
        <v>2526.4335999999998</v>
      </c>
      <c r="W452" s="4">
        <v>0</v>
      </c>
      <c r="X452" s="4">
        <v>2.5213999999999999</v>
      </c>
      <c r="Y452" s="4">
        <v>12.3</v>
      </c>
      <c r="Z452" s="4">
        <v>853</v>
      </c>
      <c r="AA452" s="4">
        <v>882</v>
      </c>
      <c r="AB452" s="4">
        <v>888</v>
      </c>
      <c r="AC452" s="4">
        <v>55</v>
      </c>
      <c r="AD452" s="4">
        <v>5.88</v>
      </c>
      <c r="AE452" s="4">
        <v>0.14000000000000001</v>
      </c>
      <c r="AF452" s="4">
        <v>991</v>
      </c>
      <c r="AG452" s="4">
        <v>-12</v>
      </c>
      <c r="AH452" s="4">
        <v>16</v>
      </c>
      <c r="AI452" s="4">
        <v>32</v>
      </c>
      <c r="AJ452" s="4">
        <v>190</v>
      </c>
      <c r="AK452" s="4">
        <v>139</v>
      </c>
      <c r="AL452" s="4">
        <v>1.6</v>
      </c>
      <c r="AM452" s="4">
        <v>195</v>
      </c>
      <c r="AN452" s="4" t="s">
        <v>155</v>
      </c>
      <c r="AO452" s="4">
        <v>2</v>
      </c>
      <c r="AP452" s="5">
        <v>0.78300925925925924</v>
      </c>
      <c r="AQ452" s="4">
        <v>47.158864999999999</v>
      </c>
      <c r="AR452" s="4">
        <v>-88.487522999999996</v>
      </c>
      <c r="AS452" s="4">
        <v>315.39999999999998</v>
      </c>
      <c r="AT452" s="4">
        <v>44.4</v>
      </c>
      <c r="AU452" s="4">
        <v>11</v>
      </c>
      <c r="AV452" s="4">
        <v>9</v>
      </c>
      <c r="AW452" s="4" t="s">
        <v>222</v>
      </c>
      <c r="AX452" s="4">
        <v>1.4756</v>
      </c>
      <c r="AY452" s="4">
        <v>1.6512</v>
      </c>
      <c r="AZ452" s="4">
        <v>3.2633999999999999</v>
      </c>
      <c r="BA452" s="4">
        <v>14.023</v>
      </c>
      <c r="BB452" s="4">
        <v>14.84</v>
      </c>
      <c r="BC452" s="4">
        <v>1.06</v>
      </c>
      <c r="BD452" s="4">
        <v>13.782</v>
      </c>
      <c r="BE452" s="4">
        <v>2844.0839999999998</v>
      </c>
      <c r="BF452" s="4">
        <v>81.307000000000002</v>
      </c>
      <c r="BG452" s="4">
        <v>7.1680000000000001</v>
      </c>
      <c r="BH452" s="4">
        <v>2.1890000000000001</v>
      </c>
      <c r="BI452" s="4">
        <v>9.3569999999999993</v>
      </c>
      <c r="BJ452" s="4">
        <v>5.41</v>
      </c>
      <c r="BK452" s="4">
        <v>1.6519999999999999</v>
      </c>
      <c r="BL452" s="4">
        <v>7.0620000000000003</v>
      </c>
      <c r="BM452" s="4">
        <v>20.262899999999998</v>
      </c>
      <c r="BQ452" s="4">
        <v>444.64299999999997</v>
      </c>
      <c r="BR452" s="4">
        <v>0.68793000000000004</v>
      </c>
      <c r="BS452" s="4">
        <v>-5</v>
      </c>
      <c r="BT452" s="4">
        <v>0.30334</v>
      </c>
      <c r="BU452" s="4">
        <v>16.811288999999999</v>
      </c>
      <c r="BV452" s="4">
        <v>6.1274680000000004</v>
      </c>
    </row>
    <row r="453" spans="1:74" x14ac:dyDescent="0.25">
      <c r="A453" s="2">
        <v>42068</v>
      </c>
      <c r="B453" s="3">
        <v>3.2989583333333336E-2</v>
      </c>
      <c r="C453" s="4">
        <v>12.965</v>
      </c>
      <c r="D453" s="4">
        <v>0.2772</v>
      </c>
      <c r="E453" s="4">
        <v>2771.543408</v>
      </c>
      <c r="F453" s="4">
        <v>288.5</v>
      </c>
      <c r="G453" s="4">
        <v>85</v>
      </c>
      <c r="H453" s="4">
        <v>1151.3</v>
      </c>
      <c r="J453" s="4">
        <v>2.36</v>
      </c>
      <c r="K453" s="4">
        <v>0.88590000000000002</v>
      </c>
      <c r="L453" s="4">
        <v>11.4857</v>
      </c>
      <c r="M453" s="4">
        <v>0.2455</v>
      </c>
      <c r="N453" s="4">
        <v>255.5626</v>
      </c>
      <c r="O453" s="4">
        <v>75.308599999999998</v>
      </c>
      <c r="P453" s="4">
        <v>330.9</v>
      </c>
      <c r="Q453" s="4">
        <v>192.8998</v>
      </c>
      <c r="R453" s="4">
        <v>56.843299999999999</v>
      </c>
      <c r="S453" s="4">
        <v>249.7</v>
      </c>
      <c r="T453" s="4">
        <v>1151.3163</v>
      </c>
      <c r="W453" s="4">
        <v>0</v>
      </c>
      <c r="X453" s="4">
        <v>2.0937999999999999</v>
      </c>
      <c r="Y453" s="4">
        <v>12.2</v>
      </c>
      <c r="Z453" s="4">
        <v>853</v>
      </c>
      <c r="AA453" s="4">
        <v>882</v>
      </c>
      <c r="AB453" s="4">
        <v>888</v>
      </c>
      <c r="AC453" s="4">
        <v>55</v>
      </c>
      <c r="AD453" s="4">
        <v>5.88</v>
      </c>
      <c r="AE453" s="4">
        <v>0.14000000000000001</v>
      </c>
      <c r="AF453" s="4">
        <v>991</v>
      </c>
      <c r="AG453" s="4">
        <v>-12</v>
      </c>
      <c r="AH453" s="4">
        <v>16</v>
      </c>
      <c r="AI453" s="4">
        <v>32</v>
      </c>
      <c r="AJ453" s="4">
        <v>189.6</v>
      </c>
      <c r="AK453" s="4">
        <v>138.6</v>
      </c>
      <c r="AL453" s="4">
        <v>1.4</v>
      </c>
      <c r="AM453" s="4">
        <v>195</v>
      </c>
      <c r="AN453" s="4" t="s">
        <v>155</v>
      </c>
      <c r="AO453" s="4">
        <v>2</v>
      </c>
      <c r="AP453" s="5">
        <v>0.78300925925925924</v>
      </c>
      <c r="AQ453" s="4">
        <v>47.158869000000003</v>
      </c>
      <c r="AR453" s="4">
        <v>-88.487038999999996</v>
      </c>
      <c r="AS453" s="4">
        <v>314.89999999999998</v>
      </c>
      <c r="AT453" s="4">
        <v>45.5</v>
      </c>
      <c r="AU453" s="4">
        <v>11</v>
      </c>
      <c r="AV453" s="4">
        <v>9</v>
      </c>
      <c r="AW453" s="4" t="s">
        <v>222</v>
      </c>
      <c r="AX453" s="4">
        <v>1.5</v>
      </c>
      <c r="AY453" s="4">
        <v>1.9634</v>
      </c>
      <c r="AZ453" s="4">
        <v>3.3877999999999999</v>
      </c>
      <c r="BA453" s="4">
        <v>14.023</v>
      </c>
      <c r="BB453" s="4">
        <v>15.79</v>
      </c>
      <c r="BC453" s="4">
        <v>1.1299999999999999</v>
      </c>
      <c r="BD453" s="4">
        <v>12.88</v>
      </c>
      <c r="BE453" s="4">
        <v>2941.3</v>
      </c>
      <c r="BF453" s="4">
        <v>40.018999999999998</v>
      </c>
      <c r="BG453" s="4">
        <v>6.8540000000000001</v>
      </c>
      <c r="BH453" s="4">
        <v>2.02</v>
      </c>
      <c r="BI453" s="4">
        <v>8.8729999999999993</v>
      </c>
      <c r="BJ453" s="4">
        <v>5.173</v>
      </c>
      <c r="BK453" s="4">
        <v>1.524</v>
      </c>
      <c r="BL453" s="4">
        <v>6.6970000000000001</v>
      </c>
      <c r="BM453" s="4">
        <v>9.7498000000000005</v>
      </c>
      <c r="BQ453" s="4">
        <v>389.86</v>
      </c>
      <c r="BR453" s="4">
        <v>0.58310600000000001</v>
      </c>
      <c r="BS453" s="4">
        <v>-5</v>
      </c>
      <c r="BT453" s="4">
        <v>0.29975600000000002</v>
      </c>
      <c r="BU453" s="4">
        <v>14.249650000000001</v>
      </c>
      <c r="BV453" s="4">
        <v>6.0550759999999997</v>
      </c>
    </row>
    <row r="454" spans="1:74" x14ac:dyDescent="0.25">
      <c r="A454" s="2">
        <v>42068</v>
      </c>
      <c r="B454" s="3">
        <v>3.300115740740741E-2</v>
      </c>
      <c r="C454" s="4">
        <v>12.536</v>
      </c>
      <c r="D454" s="4">
        <v>0.1215</v>
      </c>
      <c r="E454" s="4">
        <v>1215.3979240000001</v>
      </c>
      <c r="F454" s="4">
        <v>272.3</v>
      </c>
      <c r="G454" s="4">
        <v>38.700000000000003</v>
      </c>
      <c r="H454" s="4">
        <v>607.79999999999995</v>
      </c>
      <c r="J454" s="4">
        <v>1.86</v>
      </c>
      <c r="K454" s="4">
        <v>0.8911</v>
      </c>
      <c r="L454" s="4">
        <v>11.1709</v>
      </c>
      <c r="M454" s="4">
        <v>0.10829999999999999</v>
      </c>
      <c r="N454" s="4">
        <v>242.61799999999999</v>
      </c>
      <c r="O454" s="4">
        <v>34.4968</v>
      </c>
      <c r="P454" s="4">
        <v>277.10000000000002</v>
      </c>
      <c r="Q454" s="4">
        <v>183.1292</v>
      </c>
      <c r="R454" s="4">
        <v>26.0383</v>
      </c>
      <c r="S454" s="4">
        <v>209.2</v>
      </c>
      <c r="T454" s="4">
        <v>607.78049999999996</v>
      </c>
      <c r="W454" s="4">
        <v>0</v>
      </c>
      <c r="X454" s="4">
        <v>1.6585000000000001</v>
      </c>
      <c r="Y454" s="4">
        <v>12.1</v>
      </c>
      <c r="Z454" s="4">
        <v>854</v>
      </c>
      <c r="AA454" s="4">
        <v>883</v>
      </c>
      <c r="AB454" s="4">
        <v>887</v>
      </c>
      <c r="AC454" s="4">
        <v>55</v>
      </c>
      <c r="AD454" s="4">
        <v>5.88</v>
      </c>
      <c r="AE454" s="4">
        <v>0.14000000000000001</v>
      </c>
      <c r="AF454" s="4">
        <v>991</v>
      </c>
      <c r="AG454" s="4">
        <v>-12</v>
      </c>
      <c r="AH454" s="4">
        <v>16</v>
      </c>
      <c r="AI454" s="4">
        <v>32</v>
      </c>
      <c r="AJ454" s="4">
        <v>189</v>
      </c>
      <c r="AK454" s="4">
        <v>138</v>
      </c>
      <c r="AL454" s="4">
        <v>1.3</v>
      </c>
      <c r="AM454" s="4">
        <v>195</v>
      </c>
      <c r="AN454" s="4" t="s">
        <v>155</v>
      </c>
      <c r="AO454" s="4">
        <v>2</v>
      </c>
      <c r="AP454" s="5">
        <v>0.78303240740740743</v>
      </c>
      <c r="AQ454" s="4">
        <v>47.15887</v>
      </c>
      <c r="AR454" s="4">
        <v>-88.486971999999994</v>
      </c>
      <c r="AS454" s="4">
        <v>314.8</v>
      </c>
      <c r="AT454" s="4">
        <v>46.3</v>
      </c>
      <c r="AU454" s="4">
        <v>11</v>
      </c>
      <c r="AV454" s="4">
        <v>9</v>
      </c>
      <c r="AW454" s="4" t="s">
        <v>222</v>
      </c>
      <c r="AX454" s="4">
        <v>1.5878000000000001</v>
      </c>
      <c r="AY454" s="4">
        <v>1.1220000000000001</v>
      </c>
      <c r="AZ454" s="4">
        <v>2.9609999999999999</v>
      </c>
      <c r="BA454" s="4">
        <v>14.023</v>
      </c>
      <c r="BB454" s="4">
        <v>16.57</v>
      </c>
      <c r="BC454" s="4">
        <v>1.18</v>
      </c>
      <c r="BD454" s="4">
        <v>12.218999999999999</v>
      </c>
      <c r="BE454" s="4">
        <v>2988.8850000000002</v>
      </c>
      <c r="BF454" s="4">
        <v>18.443999999999999</v>
      </c>
      <c r="BG454" s="4">
        <v>6.798</v>
      </c>
      <c r="BH454" s="4">
        <v>0.96699999999999997</v>
      </c>
      <c r="BI454" s="4">
        <v>7.7649999999999997</v>
      </c>
      <c r="BJ454" s="4">
        <v>5.1310000000000002</v>
      </c>
      <c r="BK454" s="4">
        <v>0.73</v>
      </c>
      <c r="BL454" s="4">
        <v>5.8609999999999998</v>
      </c>
      <c r="BM454" s="4">
        <v>5.3776000000000002</v>
      </c>
      <c r="BQ454" s="4">
        <v>322.64800000000002</v>
      </c>
      <c r="BR454" s="4">
        <v>0.39721600000000001</v>
      </c>
      <c r="BS454" s="4">
        <v>-5</v>
      </c>
      <c r="BT454" s="4">
        <v>0.29799999999999999</v>
      </c>
      <c r="BU454" s="4">
        <v>9.7069709999999993</v>
      </c>
      <c r="BV454" s="4">
        <v>6.0195999999999996</v>
      </c>
    </row>
    <row r="455" spans="1:74" x14ac:dyDescent="0.25">
      <c r="A455" s="2">
        <v>42068</v>
      </c>
      <c r="B455" s="3">
        <v>3.3012731481481483E-2</v>
      </c>
      <c r="C455" s="4">
        <v>12.882</v>
      </c>
      <c r="D455" s="4">
        <v>8.6699999999999999E-2</v>
      </c>
      <c r="E455" s="4">
        <v>866.65594899999996</v>
      </c>
      <c r="F455" s="4">
        <v>272.8</v>
      </c>
      <c r="G455" s="4">
        <v>38.1</v>
      </c>
      <c r="H455" s="4">
        <v>397</v>
      </c>
      <c r="J455" s="4">
        <v>1.53</v>
      </c>
      <c r="K455" s="4">
        <v>0.88890000000000002</v>
      </c>
      <c r="L455" s="4">
        <v>11.4503</v>
      </c>
      <c r="M455" s="4">
        <v>7.6999999999999999E-2</v>
      </c>
      <c r="N455" s="4">
        <v>242.43860000000001</v>
      </c>
      <c r="O455" s="4">
        <v>33.905000000000001</v>
      </c>
      <c r="P455" s="4">
        <v>276.3</v>
      </c>
      <c r="Q455" s="4">
        <v>182.99379999999999</v>
      </c>
      <c r="R455" s="4">
        <v>25.5916</v>
      </c>
      <c r="S455" s="4">
        <v>208.6</v>
      </c>
      <c r="T455" s="4">
        <v>396.9846</v>
      </c>
      <c r="W455" s="4">
        <v>0</v>
      </c>
      <c r="X455" s="4">
        <v>1.3573999999999999</v>
      </c>
      <c r="Y455" s="4">
        <v>12.2</v>
      </c>
      <c r="Z455" s="4">
        <v>853</v>
      </c>
      <c r="AA455" s="4">
        <v>883</v>
      </c>
      <c r="AB455" s="4">
        <v>886</v>
      </c>
      <c r="AC455" s="4">
        <v>55</v>
      </c>
      <c r="AD455" s="4">
        <v>5.88</v>
      </c>
      <c r="AE455" s="4">
        <v>0.14000000000000001</v>
      </c>
      <c r="AF455" s="4">
        <v>991</v>
      </c>
      <c r="AG455" s="4">
        <v>-12</v>
      </c>
      <c r="AH455" s="4">
        <v>16</v>
      </c>
      <c r="AI455" s="4">
        <v>32</v>
      </c>
      <c r="AJ455" s="4">
        <v>189</v>
      </c>
      <c r="AK455" s="4">
        <v>138</v>
      </c>
      <c r="AL455" s="4">
        <v>1.2</v>
      </c>
      <c r="AM455" s="4">
        <v>195</v>
      </c>
      <c r="AN455" s="4" t="s">
        <v>155</v>
      </c>
      <c r="AO455" s="4">
        <v>2</v>
      </c>
      <c r="AP455" s="5">
        <v>0.78303240740740743</v>
      </c>
      <c r="AQ455" s="4">
        <v>47.158853999999998</v>
      </c>
      <c r="AR455" s="4">
        <v>-88.486726000000004</v>
      </c>
      <c r="AS455" s="4">
        <v>314.8</v>
      </c>
      <c r="AT455" s="4">
        <v>46.4</v>
      </c>
      <c r="AU455" s="4">
        <v>11</v>
      </c>
      <c r="AV455" s="4">
        <v>9</v>
      </c>
      <c r="AW455" s="4" t="s">
        <v>222</v>
      </c>
      <c r="AX455" s="4">
        <v>1.6</v>
      </c>
      <c r="AY455" s="4">
        <v>1</v>
      </c>
      <c r="AZ455" s="4">
        <v>2.0219999999999998</v>
      </c>
      <c r="BA455" s="4">
        <v>14.023</v>
      </c>
      <c r="BB455" s="4">
        <v>16.23</v>
      </c>
      <c r="BC455" s="4">
        <v>1.1599999999999999</v>
      </c>
      <c r="BD455" s="4">
        <v>12.503</v>
      </c>
      <c r="BE455" s="4">
        <v>3003.2979999999998</v>
      </c>
      <c r="BF455" s="4">
        <v>12.86</v>
      </c>
      <c r="BG455" s="4">
        <v>6.6589999999999998</v>
      </c>
      <c r="BH455" s="4">
        <v>0.93100000000000005</v>
      </c>
      <c r="BI455" s="4">
        <v>7.59</v>
      </c>
      <c r="BJ455" s="4">
        <v>5.0259999999999998</v>
      </c>
      <c r="BK455" s="4">
        <v>0.70299999999999996</v>
      </c>
      <c r="BL455" s="4">
        <v>5.7290000000000001</v>
      </c>
      <c r="BM455" s="4">
        <v>3.4432999999999998</v>
      </c>
      <c r="BQ455" s="4">
        <v>258.87</v>
      </c>
      <c r="BR455" s="4">
        <v>0.24612000000000001</v>
      </c>
      <c r="BS455" s="4">
        <v>-5</v>
      </c>
      <c r="BT455" s="4">
        <v>0.29592499999999999</v>
      </c>
      <c r="BU455" s="4">
        <v>6.0145569999999999</v>
      </c>
      <c r="BV455" s="4">
        <v>5.9776850000000001</v>
      </c>
    </row>
    <row r="456" spans="1:74" x14ac:dyDescent="0.25">
      <c r="A456" s="2">
        <v>42068</v>
      </c>
      <c r="B456" s="3">
        <v>3.3024305555555557E-2</v>
      </c>
      <c r="C456" s="4">
        <v>13.114000000000001</v>
      </c>
      <c r="D456" s="4">
        <v>9.2600000000000002E-2</v>
      </c>
      <c r="E456" s="4">
        <v>926.22222199999999</v>
      </c>
      <c r="F456" s="4">
        <v>268.10000000000002</v>
      </c>
      <c r="G456" s="4">
        <v>38.9</v>
      </c>
      <c r="H456" s="4">
        <v>330.5</v>
      </c>
      <c r="J456" s="4">
        <v>1.5</v>
      </c>
      <c r="K456" s="4">
        <v>0.88700000000000001</v>
      </c>
      <c r="L456" s="4">
        <v>11.6328</v>
      </c>
      <c r="M456" s="4">
        <v>8.2199999999999995E-2</v>
      </c>
      <c r="N456" s="4">
        <v>237.8339</v>
      </c>
      <c r="O456" s="4">
        <v>34.472200000000001</v>
      </c>
      <c r="P456" s="4">
        <v>272.3</v>
      </c>
      <c r="Q456" s="4">
        <v>179.5181</v>
      </c>
      <c r="R456" s="4">
        <v>26.0198</v>
      </c>
      <c r="S456" s="4">
        <v>205.5</v>
      </c>
      <c r="T456" s="4">
        <v>330.5</v>
      </c>
      <c r="W456" s="4">
        <v>0</v>
      </c>
      <c r="X456" s="4">
        <v>1.3306</v>
      </c>
      <c r="Y456" s="4">
        <v>12.1</v>
      </c>
      <c r="Z456" s="4">
        <v>853</v>
      </c>
      <c r="AA456" s="4">
        <v>884</v>
      </c>
      <c r="AB456" s="4">
        <v>886</v>
      </c>
      <c r="AC456" s="4">
        <v>55</v>
      </c>
      <c r="AD456" s="4">
        <v>5.88</v>
      </c>
      <c r="AE456" s="4">
        <v>0.14000000000000001</v>
      </c>
      <c r="AF456" s="4">
        <v>991</v>
      </c>
      <c r="AG456" s="4">
        <v>-12</v>
      </c>
      <c r="AH456" s="4">
        <v>16</v>
      </c>
      <c r="AI456" s="4">
        <v>32</v>
      </c>
      <c r="AJ456" s="4">
        <v>189</v>
      </c>
      <c r="AK456" s="4">
        <v>138</v>
      </c>
      <c r="AL456" s="4">
        <v>1.1000000000000001</v>
      </c>
      <c r="AM456" s="4">
        <v>195</v>
      </c>
      <c r="AN456" s="4" t="s">
        <v>155</v>
      </c>
      <c r="AO456" s="4">
        <v>2</v>
      </c>
      <c r="AP456" s="5">
        <v>0.78304398148148147</v>
      </c>
      <c r="AQ456" s="4">
        <v>47.15878</v>
      </c>
      <c r="AR456" s="4">
        <v>-88.486238999999998</v>
      </c>
      <c r="AS456" s="4">
        <v>314.3</v>
      </c>
      <c r="AT456" s="4">
        <v>44.6</v>
      </c>
      <c r="AU456" s="4">
        <v>11</v>
      </c>
      <c r="AV456" s="4">
        <v>9</v>
      </c>
      <c r="AW456" s="4" t="s">
        <v>222</v>
      </c>
      <c r="AX456" s="4">
        <v>1.3368629999999999</v>
      </c>
      <c r="AY456" s="4">
        <v>1.263137</v>
      </c>
      <c r="AZ456" s="4">
        <v>2.1631369999999999</v>
      </c>
      <c r="BA456" s="4">
        <v>14.023</v>
      </c>
      <c r="BB456" s="4">
        <v>15.97</v>
      </c>
      <c r="BC456" s="4">
        <v>1.1399999999999999</v>
      </c>
      <c r="BD456" s="4">
        <v>12.734</v>
      </c>
      <c r="BE456" s="4">
        <v>3004.002</v>
      </c>
      <c r="BF456" s="4">
        <v>13.504</v>
      </c>
      <c r="BG456" s="4">
        <v>6.4320000000000004</v>
      </c>
      <c r="BH456" s="4">
        <v>0.93200000000000005</v>
      </c>
      <c r="BI456" s="4">
        <v>7.3639999999999999</v>
      </c>
      <c r="BJ456" s="4">
        <v>4.8550000000000004</v>
      </c>
      <c r="BK456" s="4">
        <v>0.70399999999999996</v>
      </c>
      <c r="BL456" s="4">
        <v>5.5579999999999998</v>
      </c>
      <c r="BM456" s="4">
        <v>2.8222999999999998</v>
      </c>
      <c r="BQ456" s="4">
        <v>249.834</v>
      </c>
      <c r="BR456" s="4">
        <v>0.19279499999999999</v>
      </c>
      <c r="BS456" s="4">
        <v>-5</v>
      </c>
      <c r="BT456" s="4">
        <v>0.29258499999999998</v>
      </c>
      <c r="BU456" s="4">
        <v>4.7114279999999997</v>
      </c>
      <c r="BV456" s="4">
        <v>5.9102170000000003</v>
      </c>
    </row>
    <row r="457" spans="1:74" x14ac:dyDescent="0.25">
      <c r="A457" s="2">
        <v>42068</v>
      </c>
      <c r="B457" s="3">
        <v>3.303587962962963E-2</v>
      </c>
      <c r="C457" s="4">
        <v>13.509</v>
      </c>
      <c r="D457" s="4">
        <v>0.1046</v>
      </c>
      <c r="E457" s="4">
        <v>1045.8803419999999</v>
      </c>
      <c r="F457" s="4">
        <v>248.5</v>
      </c>
      <c r="G457" s="4">
        <v>31.8</v>
      </c>
      <c r="H457" s="4">
        <v>379.3</v>
      </c>
      <c r="J457" s="4">
        <v>1.64</v>
      </c>
      <c r="K457" s="4">
        <v>0.88380000000000003</v>
      </c>
      <c r="L457" s="4">
        <v>11.939399999999999</v>
      </c>
      <c r="M457" s="4">
        <v>9.2399999999999996E-2</v>
      </c>
      <c r="N457" s="4">
        <v>219.65790000000001</v>
      </c>
      <c r="O457" s="4">
        <v>28.1</v>
      </c>
      <c r="P457" s="4">
        <v>247.8</v>
      </c>
      <c r="Q457" s="4">
        <v>165.7988</v>
      </c>
      <c r="R457" s="4">
        <v>21.21</v>
      </c>
      <c r="S457" s="4">
        <v>187</v>
      </c>
      <c r="T457" s="4">
        <v>379.26519999999999</v>
      </c>
      <c r="W457" s="4">
        <v>0</v>
      </c>
      <c r="X457" s="4">
        <v>1.4531000000000001</v>
      </c>
      <c r="Y457" s="4">
        <v>12.1</v>
      </c>
      <c r="Z457" s="4">
        <v>854</v>
      </c>
      <c r="AA457" s="4">
        <v>885</v>
      </c>
      <c r="AB457" s="4">
        <v>887</v>
      </c>
      <c r="AC457" s="4">
        <v>55</v>
      </c>
      <c r="AD457" s="4">
        <v>5.88</v>
      </c>
      <c r="AE457" s="4">
        <v>0.14000000000000001</v>
      </c>
      <c r="AF457" s="4">
        <v>991</v>
      </c>
      <c r="AG457" s="4">
        <v>-12</v>
      </c>
      <c r="AH457" s="4">
        <v>16</v>
      </c>
      <c r="AI457" s="4">
        <v>32</v>
      </c>
      <c r="AJ457" s="4">
        <v>189</v>
      </c>
      <c r="AK457" s="4">
        <v>138</v>
      </c>
      <c r="AL457" s="4">
        <v>1.1000000000000001</v>
      </c>
      <c r="AM457" s="4">
        <v>195</v>
      </c>
      <c r="AN457" s="4" t="s">
        <v>155</v>
      </c>
      <c r="AO457" s="4">
        <v>2</v>
      </c>
      <c r="AP457" s="5">
        <v>0.78306712962962965</v>
      </c>
      <c r="AQ457" s="4">
        <v>47.158769999999997</v>
      </c>
      <c r="AR457" s="4">
        <v>-88.486175000000003</v>
      </c>
      <c r="AS457" s="4">
        <v>314.2</v>
      </c>
      <c r="AT457" s="4">
        <v>41.7</v>
      </c>
      <c r="AU457" s="4">
        <v>11</v>
      </c>
      <c r="AV457" s="4">
        <v>9</v>
      </c>
      <c r="AW457" s="4" t="s">
        <v>222</v>
      </c>
      <c r="AX457" s="4">
        <v>1.3</v>
      </c>
      <c r="AY457" s="4">
        <v>1.036637</v>
      </c>
      <c r="AZ457" s="4">
        <v>1.848849</v>
      </c>
      <c r="BA457" s="4">
        <v>14.023</v>
      </c>
      <c r="BB457" s="4">
        <v>15.51</v>
      </c>
      <c r="BC457" s="4">
        <v>1.1100000000000001</v>
      </c>
      <c r="BD457" s="4">
        <v>13.146000000000001</v>
      </c>
      <c r="BE457" s="4">
        <v>3000.7130000000002</v>
      </c>
      <c r="BF457" s="4">
        <v>14.786</v>
      </c>
      <c r="BG457" s="4">
        <v>5.7809999999999997</v>
      </c>
      <c r="BH457" s="4">
        <v>0.74</v>
      </c>
      <c r="BI457" s="4">
        <v>6.5209999999999999</v>
      </c>
      <c r="BJ457" s="4">
        <v>4.3639999999999999</v>
      </c>
      <c r="BK457" s="4">
        <v>0.55800000000000005</v>
      </c>
      <c r="BL457" s="4">
        <v>4.9219999999999997</v>
      </c>
      <c r="BM457" s="4">
        <v>3.1520999999999999</v>
      </c>
      <c r="BQ457" s="4">
        <v>265.53500000000003</v>
      </c>
      <c r="BR457" s="4">
        <v>0.16289000000000001</v>
      </c>
      <c r="BS457" s="4">
        <v>-5</v>
      </c>
      <c r="BT457" s="4">
        <v>0.29282999999999998</v>
      </c>
      <c r="BU457" s="4">
        <v>3.9806240000000002</v>
      </c>
      <c r="BV457" s="4">
        <v>5.9151660000000001</v>
      </c>
    </row>
    <row r="458" spans="1:74" x14ac:dyDescent="0.25">
      <c r="A458" s="2">
        <v>42068</v>
      </c>
      <c r="B458" s="3">
        <v>3.3047453703703704E-2</v>
      </c>
      <c r="C458" s="4">
        <v>13.776</v>
      </c>
      <c r="D458" s="4">
        <v>0.1172</v>
      </c>
      <c r="E458" s="4">
        <v>1171.5514330000001</v>
      </c>
      <c r="F458" s="4">
        <v>225.7</v>
      </c>
      <c r="G458" s="4">
        <v>23.9</v>
      </c>
      <c r="H458" s="4">
        <v>509.9</v>
      </c>
      <c r="J458" s="4">
        <v>1.92</v>
      </c>
      <c r="K458" s="4">
        <v>0.88149999999999995</v>
      </c>
      <c r="L458" s="4">
        <v>12.1439</v>
      </c>
      <c r="M458" s="4">
        <v>0.1033</v>
      </c>
      <c r="N458" s="4">
        <v>198.95779999999999</v>
      </c>
      <c r="O458" s="4">
        <v>21.101500000000001</v>
      </c>
      <c r="P458" s="4">
        <v>220.1</v>
      </c>
      <c r="Q458" s="4">
        <v>150.17420000000001</v>
      </c>
      <c r="R458" s="4">
        <v>15.9275</v>
      </c>
      <c r="S458" s="4">
        <v>166.1</v>
      </c>
      <c r="T458" s="4">
        <v>509.85669999999999</v>
      </c>
      <c r="W458" s="4">
        <v>0</v>
      </c>
      <c r="X458" s="4">
        <v>1.6946000000000001</v>
      </c>
      <c r="Y458" s="4">
        <v>12.2</v>
      </c>
      <c r="Z458" s="4">
        <v>853</v>
      </c>
      <c r="AA458" s="4">
        <v>885</v>
      </c>
      <c r="AB458" s="4">
        <v>887</v>
      </c>
      <c r="AC458" s="4">
        <v>55</v>
      </c>
      <c r="AD458" s="4">
        <v>5.88</v>
      </c>
      <c r="AE458" s="4">
        <v>0.14000000000000001</v>
      </c>
      <c r="AF458" s="4">
        <v>991</v>
      </c>
      <c r="AG458" s="4">
        <v>-12</v>
      </c>
      <c r="AH458" s="4">
        <v>16</v>
      </c>
      <c r="AI458" s="4">
        <v>32</v>
      </c>
      <c r="AJ458" s="4">
        <v>189</v>
      </c>
      <c r="AK458" s="4">
        <v>137.6</v>
      </c>
      <c r="AL458" s="4">
        <v>1.1000000000000001</v>
      </c>
      <c r="AM458" s="4">
        <v>195</v>
      </c>
      <c r="AN458" s="4" t="s">
        <v>155</v>
      </c>
      <c r="AO458" s="4">
        <v>2</v>
      </c>
      <c r="AP458" s="5">
        <v>0.78306712962962965</v>
      </c>
      <c r="AQ458" s="4">
        <v>47.158717000000003</v>
      </c>
      <c r="AR458" s="4">
        <v>-88.485988000000006</v>
      </c>
      <c r="AS458" s="4">
        <v>314.60000000000002</v>
      </c>
      <c r="AT458" s="4">
        <v>39.1</v>
      </c>
      <c r="AU458" s="4">
        <v>11</v>
      </c>
      <c r="AV458" s="4">
        <v>9</v>
      </c>
      <c r="AW458" s="4" t="s">
        <v>222</v>
      </c>
      <c r="AX458" s="4">
        <v>1.3</v>
      </c>
      <c r="AY458" s="4">
        <v>1.2634000000000001</v>
      </c>
      <c r="AZ458" s="4">
        <v>2.0634000000000001</v>
      </c>
      <c r="BA458" s="4">
        <v>14.023</v>
      </c>
      <c r="BB458" s="4">
        <v>15.2</v>
      </c>
      <c r="BC458" s="4">
        <v>1.08</v>
      </c>
      <c r="BD458" s="4">
        <v>13.443</v>
      </c>
      <c r="BE458" s="4">
        <v>2995.2429999999999</v>
      </c>
      <c r="BF458" s="4">
        <v>16.212</v>
      </c>
      <c r="BG458" s="4">
        <v>5.1390000000000002</v>
      </c>
      <c r="BH458" s="4">
        <v>0.54500000000000004</v>
      </c>
      <c r="BI458" s="4">
        <v>5.6840000000000002</v>
      </c>
      <c r="BJ458" s="4">
        <v>3.879</v>
      </c>
      <c r="BK458" s="4">
        <v>0.41099999999999998</v>
      </c>
      <c r="BL458" s="4">
        <v>4.29</v>
      </c>
      <c r="BM458" s="4">
        <v>4.1585999999999999</v>
      </c>
      <c r="BQ458" s="4">
        <v>303.91399999999999</v>
      </c>
      <c r="BR458" s="4">
        <v>0.130135</v>
      </c>
      <c r="BS458" s="4">
        <v>-5</v>
      </c>
      <c r="BT458" s="4">
        <v>0.29316999999999999</v>
      </c>
      <c r="BU458" s="4">
        <v>3.1801740000000001</v>
      </c>
      <c r="BV458" s="4">
        <v>5.922034</v>
      </c>
    </row>
    <row r="459" spans="1:74" x14ac:dyDescent="0.25">
      <c r="A459" s="2">
        <v>42068</v>
      </c>
      <c r="B459" s="3">
        <v>3.3059027777777777E-2</v>
      </c>
      <c r="C459" s="4">
        <v>13.782999999999999</v>
      </c>
      <c r="D459" s="4">
        <v>0.1143</v>
      </c>
      <c r="E459" s="4">
        <v>1142.915663</v>
      </c>
      <c r="F459" s="4">
        <v>180.8</v>
      </c>
      <c r="G459" s="4">
        <v>67.2</v>
      </c>
      <c r="H459" s="4">
        <v>569.1</v>
      </c>
      <c r="J459" s="4">
        <v>2.17</v>
      </c>
      <c r="K459" s="4">
        <v>0.88139999999999996</v>
      </c>
      <c r="L459" s="4">
        <v>12.1486</v>
      </c>
      <c r="M459" s="4">
        <v>0.1007</v>
      </c>
      <c r="N459" s="4">
        <v>159.35560000000001</v>
      </c>
      <c r="O459" s="4">
        <v>59.186100000000003</v>
      </c>
      <c r="P459" s="4">
        <v>218.5</v>
      </c>
      <c r="Q459" s="4">
        <v>120.28230000000001</v>
      </c>
      <c r="R459" s="4">
        <v>44.673900000000003</v>
      </c>
      <c r="S459" s="4">
        <v>165</v>
      </c>
      <c r="T459" s="4">
        <v>569.10260000000005</v>
      </c>
      <c r="W459" s="4">
        <v>0</v>
      </c>
      <c r="X459" s="4">
        <v>1.9149</v>
      </c>
      <c r="Y459" s="4">
        <v>12.1</v>
      </c>
      <c r="Z459" s="4">
        <v>853</v>
      </c>
      <c r="AA459" s="4">
        <v>886</v>
      </c>
      <c r="AB459" s="4">
        <v>886</v>
      </c>
      <c r="AC459" s="4">
        <v>55</v>
      </c>
      <c r="AD459" s="4">
        <v>5.88</v>
      </c>
      <c r="AE459" s="4">
        <v>0.14000000000000001</v>
      </c>
      <c r="AF459" s="4">
        <v>991</v>
      </c>
      <c r="AG459" s="4">
        <v>-12</v>
      </c>
      <c r="AH459" s="4">
        <v>16</v>
      </c>
      <c r="AI459" s="4">
        <v>32</v>
      </c>
      <c r="AJ459" s="4">
        <v>189</v>
      </c>
      <c r="AK459" s="4">
        <v>137</v>
      </c>
      <c r="AL459" s="4">
        <v>1</v>
      </c>
      <c r="AM459" s="4">
        <v>195</v>
      </c>
      <c r="AN459" s="4" t="s">
        <v>155</v>
      </c>
      <c r="AO459" s="4">
        <v>2</v>
      </c>
      <c r="AP459" s="5">
        <v>0.7830787037037038</v>
      </c>
      <c r="AQ459" s="4">
        <v>47.158602000000002</v>
      </c>
      <c r="AR459" s="4">
        <v>-88.485634000000005</v>
      </c>
      <c r="AS459" s="4">
        <v>315</v>
      </c>
      <c r="AT459" s="4">
        <v>36.4</v>
      </c>
      <c r="AU459" s="4">
        <v>11</v>
      </c>
      <c r="AV459" s="4">
        <v>9</v>
      </c>
      <c r="AW459" s="4" t="s">
        <v>222</v>
      </c>
      <c r="AX459" s="4">
        <v>1.1244000000000001</v>
      </c>
      <c r="AY459" s="4">
        <v>1.5633999999999999</v>
      </c>
      <c r="AZ459" s="4">
        <v>2.2755999999999998</v>
      </c>
      <c r="BA459" s="4">
        <v>14.023</v>
      </c>
      <c r="BB459" s="4">
        <v>15.19</v>
      </c>
      <c r="BC459" s="4">
        <v>1.08</v>
      </c>
      <c r="BD459" s="4">
        <v>13.456</v>
      </c>
      <c r="BE459" s="4">
        <v>2994.4259999999999</v>
      </c>
      <c r="BF459" s="4">
        <v>15.803000000000001</v>
      </c>
      <c r="BG459" s="4">
        <v>4.1130000000000004</v>
      </c>
      <c r="BH459" s="4">
        <v>1.528</v>
      </c>
      <c r="BI459" s="4">
        <v>5.641</v>
      </c>
      <c r="BJ459" s="4">
        <v>3.105</v>
      </c>
      <c r="BK459" s="4">
        <v>1.153</v>
      </c>
      <c r="BL459" s="4">
        <v>4.258</v>
      </c>
      <c r="BM459" s="4">
        <v>4.6387</v>
      </c>
      <c r="BQ459" s="4">
        <v>343.18599999999998</v>
      </c>
      <c r="BR459" s="4">
        <v>9.7890000000000005E-2</v>
      </c>
      <c r="BS459" s="4">
        <v>-5</v>
      </c>
      <c r="BT459" s="4">
        <v>0.29199999999999998</v>
      </c>
      <c r="BU459" s="4">
        <v>2.3921869999999998</v>
      </c>
      <c r="BV459" s="4">
        <v>5.8983999999999996</v>
      </c>
    </row>
    <row r="460" spans="1:74" x14ac:dyDescent="0.25">
      <c r="A460" s="2">
        <v>42068</v>
      </c>
      <c r="B460" s="3">
        <v>3.3070601851851851E-2</v>
      </c>
      <c r="C460" s="4">
        <v>13.73</v>
      </c>
      <c r="D460" s="4">
        <v>0.1128</v>
      </c>
      <c r="E460" s="4">
        <v>1128.1879759999999</v>
      </c>
      <c r="F460" s="4">
        <v>142.19999999999999</v>
      </c>
      <c r="G460" s="4">
        <v>64.900000000000006</v>
      </c>
      <c r="H460" s="4">
        <v>616.20000000000005</v>
      </c>
      <c r="J460" s="4">
        <v>2.2999999999999998</v>
      </c>
      <c r="K460" s="4">
        <v>0.88180000000000003</v>
      </c>
      <c r="L460" s="4">
        <v>12.1068</v>
      </c>
      <c r="M460" s="4">
        <v>9.9500000000000005E-2</v>
      </c>
      <c r="N460" s="4">
        <v>125.3828</v>
      </c>
      <c r="O460" s="4">
        <v>57.199599999999997</v>
      </c>
      <c r="P460" s="4">
        <v>182.6</v>
      </c>
      <c r="Q460" s="4">
        <v>94.639499999999998</v>
      </c>
      <c r="R460" s="4">
        <v>43.174500000000002</v>
      </c>
      <c r="S460" s="4">
        <v>137.80000000000001</v>
      </c>
      <c r="T460" s="4">
        <v>616.23040000000003</v>
      </c>
      <c r="W460" s="4">
        <v>0</v>
      </c>
      <c r="X460" s="4">
        <v>2.0282</v>
      </c>
      <c r="Y460" s="4">
        <v>12.1</v>
      </c>
      <c r="Z460" s="4">
        <v>853</v>
      </c>
      <c r="AA460" s="4">
        <v>885</v>
      </c>
      <c r="AB460" s="4">
        <v>886</v>
      </c>
      <c r="AC460" s="4">
        <v>55</v>
      </c>
      <c r="AD460" s="4">
        <v>5.88</v>
      </c>
      <c r="AE460" s="4">
        <v>0.14000000000000001</v>
      </c>
      <c r="AF460" s="4">
        <v>991</v>
      </c>
      <c r="AG460" s="4">
        <v>-12</v>
      </c>
      <c r="AH460" s="4">
        <v>16</v>
      </c>
      <c r="AI460" s="4">
        <v>32</v>
      </c>
      <c r="AJ460" s="4">
        <v>189</v>
      </c>
      <c r="AK460" s="4">
        <v>137.4</v>
      </c>
      <c r="AL460" s="4">
        <v>1.1000000000000001</v>
      </c>
      <c r="AM460" s="4">
        <v>195</v>
      </c>
      <c r="AN460" s="4" t="s">
        <v>155</v>
      </c>
      <c r="AO460" s="4">
        <v>2</v>
      </c>
      <c r="AP460" s="5">
        <v>0.78310185185185188</v>
      </c>
      <c r="AQ460" s="4">
        <v>47.158586999999997</v>
      </c>
      <c r="AR460" s="4">
        <v>-88.485588000000007</v>
      </c>
      <c r="AS460" s="4">
        <v>315</v>
      </c>
      <c r="AT460" s="4">
        <v>36.1</v>
      </c>
      <c r="AU460" s="4">
        <v>11</v>
      </c>
      <c r="AV460" s="4">
        <v>9</v>
      </c>
      <c r="AW460" s="4" t="s">
        <v>222</v>
      </c>
      <c r="AX460" s="4">
        <v>1.1000000000000001</v>
      </c>
      <c r="AY460" s="4">
        <v>1.6</v>
      </c>
      <c r="AZ460" s="4">
        <v>2.2999999999999998</v>
      </c>
      <c r="BA460" s="4">
        <v>14.023</v>
      </c>
      <c r="BB460" s="4">
        <v>15.24</v>
      </c>
      <c r="BC460" s="4">
        <v>1.0900000000000001</v>
      </c>
      <c r="BD460" s="4">
        <v>13.403</v>
      </c>
      <c r="BE460" s="4">
        <v>2993.4789999999998</v>
      </c>
      <c r="BF460" s="4">
        <v>15.656000000000001</v>
      </c>
      <c r="BG460" s="4">
        <v>3.2469999999999999</v>
      </c>
      <c r="BH460" s="4">
        <v>1.4810000000000001</v>
      </c>
      <c r="BI460" s="4">
        <v>4.7279999999999998</v>
      </c>
      <c r="BJ460" s="4">
        <v>2.4510000000000001</v>
      </c>
      <c r="BK460" s="4">
        <v>1.1180000000000001</v>
      </c>
      <c r="BL460" s="4">
        <v>3.5680000000000001</v>
      </c>
      <c r="BM460" s="4">
        <v>5.0385999999999997</v>
      </c>
      <c r="BQ460" s="4">
        <v>364.62599999999998</v>
      </c>
      <c r="BR460" s="4">
        <v>9.0450000000000003E-2</v>
      </c>
      <c r="BS460" s="4">
        <v>-5</v>
      </c>
      <c r="BT460" s="4">
        <v>0.29158499999999998</v>
      </c>
      <c r="BU460" s="4">
        <v>2.210372</v>
      </c>
      <c r="BV460" s="4">
        <v>5.8900170000000003</v>
      </c>
    </row>
    <row r="461" spans="1:74" x14ac:dyDescent="0.25">
      <c r="A461" s="2">
        <v>42068</v>
      </c>
      <c r="B461" s="3">
        <v>3.3082175925925932E-2</v>
      </c>
      <c r="C461" s="4">
        <v>13.721</v>
      </c>
      <c r="D461" s="4">
        <v>0.1143</v>
      </c>
      <c r="E461" s="4">
        <v>1142.75</v>
      </c>
      <c r="F461" s="4">
        <v>116.1</v>
      </c>
      <c r="G461" s="4">
        <v>26.1</v>
      </c>
      <c r="H461" s="4">
        <v>740.3</v>
      </c>
      <c r="J461" s="4">
        <v>2.2999999999999998</v>
      </c>
      <c r="K461" s="4">
        <v>0.88180000000000003</v>
      </c>
      <c r="L461" s="4">
        <v>12.0985</v>
      </c>
      <c r="M461" s="4">
        <v>0.1008</v>
      </c>
      <c r="N461" s="4">
        <v>102.41419999999999</v>
      </c>
      <c r="O461" s="4">
        <v>23.002600000000001</v>
      </c>
      <c r="P461" s="4">
        <v>125.4</v>
      </c>
      <c r="Q461" s="4">
        <v>77.302700000000002</v>
      </c>
      <c r="R461" s="4">
        <v>17.362500000000001</v>
      </c>
      <c r="S461" s="4">
        <v>94.7</v>
      </c>
      <c r="T461" s="4">
        <v>740.33349999999996</v>
      </c>
      <c r="W461" s="4">
        <v>0</v>
      </c>
      <c r="X461" s="4">
        <v>2.028</v>
      </c>
      <c r="Y461" s="4">
        <v>12.1</v>
      </c>
      <c r="Z461" s="4">
        <v>852</v>
      </c>
      <c r="AA461" s="4">
        <v>884</v>
      </c>
      <c r="AB461" s="4">
        <v>885</v>
      </c>
      <c r="AC461" s="4">
        <v>55</v>
      </c>
      <c r="AD461" s="4">
        <v>5.88</v>
      </c>
      <c r="AE461" s="4">
        <v>0.14000000000000001</v>
      </c>
      <c r="AF461" s="4">
        <v>991</v>
      </c>
      <c r="AG461" s="4">
        <v>-12</v>
      </c>
      <c r="AH461" s="4">
        <v>16</v>
      </c>
      <c r="AI461" s="4">
        <v>32</v>
      </c>
      <c r="AJ461" s="4">
        <v>189</v>
      </c>
      <c r="AK461" s="4">
        <v>137.6</v>
      </c>
      <c r="AL461" s="4">
        <v>1.1000000000000001</v>
      </c>
      <c r="AM461" s="4">
        <v>195</v>
      </c>
      <c r="AN461" s="4" t="s">
        <v>155</v>
      </c>
      <c r="AO461" s="4">
        <v>2</v>
      </c>
      <c r="AP461" s="5">
        <v>0.78310185185185188</v>
      </c>
      <c r="AQ461" s="4">
        <v>47.158543999999999</v>
      </c>
      <c r="AR461" s="4">
        <v>-88.485439</v>
      </c>
      <c r="AS461" s="4">
        <v>314.8</v>
      </c>
      <c r="AT461" s="4">
        <v>33.700000000000003</v>
      </c>
      <c r="AU461" s="4">
        <v>11</v>
      </c>
      <c r="AV461" s="4">
        <v>9</v>
      </c>
      <c r="AW461" s="4" t="s">
        <v>222</v>
      </c>
      <c r="AX461" s="4">
        <v>1.1000000000000001</v>
      </c>
      <c r="AY461" s="4">
        <v>1.7756000000000001</v>
      </c>
      <c r="AZ461" s="4">
        <v>2.4756</v>
      </c>
      <c r="BA461" s="4">
        <v>14.023</v>
      </c>
      <c r="BB461" s="4">
        <v>15.23</v>
      </c>
      <c r="BC461" s="4">
        <v>1.0900000000000001</v>
      </c>
      <c r="BD461" s="4">
        <v>13.41</v>
      </c>
      <c r="BE461" s="4">
        <v>2990.11</v>
      </c>
      <c r="BF461" s="4">
        <v>15.85</v>
      </c>
      <c r="BG461" s="4">
        <v>2.6509999999999998</v>
      </c>
      <c r="BH461" s="4">
        <v>0.59499999999999997</v>
      </c>
      <c r="BI461" s="4">
        <v>3.246</v>
      </c>
      <c r="BJ461" s="4">
        <v>2.0009999999999999</v>
      </c>
      <c r="BK461" s="4">
        <v>0.44900000000000001</v>
      </c>
      <c r="BL461" s="4">
        <v>2.4500000000000002</v>
      </c>
      <c r="BM461" s="4">
        <v>6.0506000000000002</v>
      </c>
      <c r="BQ461" s="4">
        <v>364.44099999999997</v>
      </c>
      <c r="BR461" s="4">
        <v>0.12584500000000001</v>
      </c>
      <c r="BS461" s="4">
        <v>-5</v>
      </c>
      <c r="BT461" s="4">
        <v>0.29099999999999998</v>
      </c>
      <c r="BU461" s="4">
        <v>3.0753370000000002</v>
      </c>
      <c r="BV461" s="4">
        <v>5.8781999999999996</v>
      </c>
    </row>
    <row r="462" spans="1:74" x14ac:dyDescent="0.25">
      <c r="A462" s="2">
        <v>42068</v>
      </c>
      <c r="B462" s="3">
        <v>3.3093749999999998E-2</v>
      </c>
      <c r="C462" s="4">
        <v>13.72</v>
      </c>
      <c r="D462" s="4">
        <v>9.9199999999999997E-2</v>
      </c>
      <c r="E462" s="4">
        <v>992.39460399999996</v>
      </c>
      <c r="F462" s="4">
        <v>94.2</v>
      </c>
      <c r="G462" s="4">
        <v>21.6</v>
      </c>
      <c r="H462" s="4">
        <v>702.3</v>
      </c>
      <c r="J462" s="4">
        <v>2.1800000000000002</v>
      </c>
      <c r="K462" s="4">
        <v>0.88190000000000002</v>
      </c>
      <c r="L462" s="4">
        <v>12.0999</v>
      </c>
      <c r="M462" s="4">
        <v>8.7499999999999994E-2</v>
      </c>
      <c r="N462" s="4">
        <v>83.088999999999999</v>
      </c>
      <c r="O462" s="4">
        <v>19.082899999999999</v>
      </c>
      <c r="P462" s="4">
        <v>102.2</v>
      </c>
      <c r="Q462" s="4">
        <v>62.715400000000002</v>
      </c>
      <c r="R462" s="4">
        <v>14.4038</v>
      </c>
      <c r="S462" s="4">
        <v>77.099999999999994</v>
      </c>
      <c r="T462" s="4">
        <v>702.25199999999995</v>
      </c>
      <c r="W462" s="4">
        <v>0</v>
      </c>
      <c r="X462" s="4">
        <v>1.9254</v>
      </c>
      <c r="Y462" s="4">
        <v>12.1</v>
      </c>
      <c r="Z462" s="4">
        <v>853</v>
      </c>
      <c r="AA462" s="4">
        <v>884</v>
      </c>
      <c r="AB462" s="4">
        <v>886</v>
      </c>
      <c r="AC462" s="4">
        <v>55</v>
      </c>
      <c r="AD462" s="4">
        <v>5.88</v>
      </c>
      <c r="AE462" s="4">
        <v>0.14000000000000001</v>
      </c>
      <c r="AF462" s="4">
        <v>991</v>
      </c>
      <c r="AG462" s="4">
        <v>-12</v>
      </c>
      <c r="AH462" s="4">
        <v>16</v>
      </c>
      <c r="AI462" s="4">
        <v>32</v>
      </c>
      <c r="AJ462" s="4">
        <v>189</v>
      </c>
      <c r="AK462" s="4">
        <v>137.4</v>
      </c>
      <c r="AL462" s="4">
        <v>1.1000000000000001</v>
      </c>
      <c r="AM462" s="4">
        <v>195</v>
      </c>
      <c r="AN462" s="4" t="s">
        <v>155</v>
      </c>
      <c r="AO462" s="4">
        <v>2</v>
      </c>
      <c r="AP462" s="5">
        <v>0.78311342592592592</v>
      </c>
      <c r="AQ462" s="4">
        <v>47.158512000000002</v>
      </c>
      <c r="AR462" s="4">
        <v>-88.485140999999999</v>
      </c>
      <c r="AS462" s="4">
        <v>314.8</v>
      </c>
      <c r="AT462" s="4">
        <v>28.3</v>
      </c>
      <c r="AU462" s="4">
        <v>11</v>
      </c>
      <c r="AV462" s="4">
        <v>9</v>
      </c>
      <c r="AW462" s="4" t="s">
        <v>222</v>
      </c>
      <c r="AX462" s="4">
        <v>1.1000000000000001</v>
      </c>
      <c r="AY462" s="4">
        <v>1.8</v>
      </c>
      <c r="AZ462" s="4">
        <v>2.5</v>
      </c>
      <c r="BA462" s="4">
        <v>14.023</v>
      </c>
      <c r="BB462" s="4">
        <v>15.25</v>
      </c>
      <c r="BC462" s="4">
        <v>1.0900000000000001</v>
      </c>
      <c r="BD462" s="4">
        <v>13.388999999999999</v>
      </c>
      <c r="BE462" s="4">
        <v>2994.2869999999998</v>
      </c>
      <c r="BF462" s="4">
        <v>13.785</v>
      </c>
      <c r="BG462" s="4">
        <v>2.153</v>
      </c>
      <c r="BH462" s="4">
        <v>0.495</v>
      </c>
      <c r="BI462" s="4">
        <v>2.6480000000000001</v>
      </c>
      <c r="BJ462" s="4">
        <v>1.625</v>
      </c>
      <c r="BK462" s="4">
        <v>0.373</v>
      </c>
      <c r="BL462" s="4">
        <v>1.9990000000000001</v>
      </c>
      <c r="BM462" s="4">
        <v>5.7468000000000004</v>
      </c>
      <c r="BQ462" s="4">
        <v>346.44499999999999</v>
      </c>
      <c r="BR462" s="4">
        <v>0.19084000000000001</v>
      </c>
      <c r="BS462" s="4">
        <v>-5</v>
      </c>
      <c r="BT462" s="4">
        <v>0.29182999999999998</v>
      </c>
      <c r="BU462" s="4">
        <v>4.6636519999999999</v>
      </c>
      <c r="BV462" s="4">
        <v>5.8949660000000002</v>
      </c>
    </row>
    <row r="463" spans="1:74" x14ac:dyDescent="0.25">
      <c r="A463" s="2">
        <v>42068</v>
      </c>
      <c r="B463" s="3">
        <v>3.3105324074074079E-2</v>
      </c>
      <c r="C463" s="4">
        <v>13.965</v>
      </c>
      <c r="D463" s="4">
        <v>0.1169</v>
      </c>
      <c r="E463" s="4">
        <v>1169.4603709999999</v>
      </c>
      <c r="F463" s="4">
        <v>81.7</v>
      </c>
      <c r="G463" s="4">
        <v>18.3</v>
      </c>
      <c r="H463" s="4">
        <v>786.7</v>
      </c>
      <c r="J463" s="4">
        <v>2.0299999999999998</v>
      </c>
      <c r="K463" s="4">
        <v>0.87980000000000003</v>
      </c>
      <c r="L463" s="4">
        <v>12.2864</v>
      </c>
      <c r="M463" s="4">
        <v>0.10290000000000001</v>
      </c>
      <c r="N463" s="4">
        <v>71.864699999999999</v>
      </c>
      <c r="O463" s="4">
        <v>16.137599999999999</v>
      </c>
      <c r="P463" s="4">
        <v>88</v>
      </c>
      <c r="Q463" s="4">
        <v>54.242600000000003</v>
      </c>
      <c r="R463" s="4">
        <v>12.1805</v>
      </c>
      <c r="S463" s="4">
        <v>66.400000000000006</v>
      </c>
      <c r="T463" s="4">
        <v>786.69</v>
      </c>
      <c r="W463" s="4">
        <v>0</v>
      </c>
      <c r="X463" s="4">
        <v>1.7841</v>
      </c>
      <c r="Y463" s="4">
        <v>12.1</v>
      </c>
      <c r="Z463" s="4">
        <v>852</v>
      </c>
      <c r="AA463" s="4">
        <v>883</v>
      </c>
      <c r="AB463" s="4">
        <v>886</v>
      </c>
      <c r="AC463" s="4">
        <v>55</v>
      </c>
      <c r="AD463" s="4">
        <v>5.88</v>
      </c>
      <c r="AE463" s="4">
        <v>0.13</v>
      </c>
      <c r="AF463" s="4">
        <v>992</v>
      </c>
      <c r="AG463" s="4">
        <v>-12</v>
      </c>
      <c r="AH463" s="4">
        <v>16</v>
      </c>
      <c r="AI463" s="4">
        <v>32</v>
      </c>
      <c r="AJ463" s="4">
        <v>189</v>
      </c>
      <c r="AK463" s="4">
        <v>137.6</v>
      </c>
      <c r="AL463" s="4">
        <v>1.2</v>
      </c>
      <c r="AM463" s="4">
        <v>195</v>
      </c>
      <c r="AN463" s="4" t="s">
        <v>155</v>
      </c>
      <c r="AO463" s="4">
        <v>2</v>
      </c>
      <c r="AP463" s="5">
        <v>0.783136574074074</v>
      </c>
      <c r="AQ463" s="4">
        <v>47.158498000000002</v>
      </c>
      <c r="AR463" s="4">
        <v>-88.484977000000001</v>
      </c>
      <c r="AS463" s="4">
        <v>314.89999999999998</v>
      </c>
      <c r="AT463" s="4">
        <v>26</v>
      </c>
      <c r="AU463" s="4">
        <v>11</v>
      </c>
      <c r="AV463" s="4">
        <v>9</v>
      </c>
      <c r="AW463" s="4" t="s">
        <v>222</v>
      </c>
      <c r="AX463" s="4">
        <v>1.1000000000000001</v>
      </c>
      <c r="AY463" s="4">
        <v>1.0975999999999999</v>
      </c>
      <c r="AZ463" s="4">
        <v>1.7098</v>
      </c>
      <c r="BA463" s="4">
        <v>14.023</v>
      </c>
      <c r="BB463" s="4">
        <v>14.98</v>
      </c>
      <c r="BC463" s="4">
        <v>1.07</v>
      </c>
      <c r="BD463" s="4">
        <v>13.659000000000001</v>
      </c>
      <c r="BE463" s="4">
        <v>2988.9859999999999</v>
      </c>
      <c r="BF463" s="4">
        <v>15.930999999999999</v>
      </c>
      <c r="BG463" s="4">
        <v>1.831</v>
      </c>
      <c r="BH463" s="4">
        <v>0.41099999999999998</v>
      </c>
      <c r="BI463" s="4">
        <v>2.242</v>
      </c>
      <c r="BJ463" s="4">
        <v>1.3819999999999999</v>
      </c>
      <c r="BK463" s="4">
        <v>0.31</v>
      </c>
      <c r="BL463" s="4">
        <v>1.6919999999999999</v>
      </c>
      <c r="BM463" s="4">
        <v>6.3288000000000002</v>
      </c>
      <c r="BQ463" s="4">
        <v>315.58800000000002</v>
      </c>
      <c r="BR463" s="4">
        <v>0.21670500000000001</v>
      </c>
      <c r="BS463" s="4">
        <v>-5</v>
      </c>
      <c r="BT463" s="4">
        <v>0.29299999999999998</v>
      </c>
      <c r="BU463" s="4">
        <v>5.2957280000000004</v>
      </c>
      <c r="BV463" s="4">
        <v>5.9185999999999996</v>
      </c>
    </row>
    <row r="464" spans="1:74" x14ac:dyDescent="0.25">
      <c r="A464" s="2">
        <v>42068</v>
      </c>
      <c r="B464" s="3">
        <v>3.3116898148148145E-2</v>
      </c>
      <c r="C464" s="4">
        <v>13.923999999999999</v>
      </c>
      <c r="D464" s="4">
        <v>0.109</v>
      </c>
      <c r="E464" s="4">
        <v>1089.6269259999999</v>
      </c>
      <c r="F464" s="4">
        <v>76.3</v>
      </c>
      <c r="G464" s="4">
        <v>14</v>
      </c>
      <c r="H464" s="4">
        <v>877.5</v>
      </c>
      <c r="J464" s="4">
        <v>1.89</v>
      </c>
      <c r="K464" s="4">
        <v>0.88009999999999999</v>
      </c>
      <c r="L464" s="4">
        <v>12.2544</v>
      </c>
      <c r="M464" s="4">
        <v>9.5899999999999999E-2</v>
      </c>
      <c r="N464" s="4">
        <v>67.186800000000005</v>
      </c>
      <c r="O464" s="4">
        <v>12.351800000000001</v>
      </c>
      <c r="P464" s="4">
        <v>79.5</v>
      </c>
      <c r="Q464" s="4">
        <v>50.711799999999997</v>
      </c>
      <c r="R464" s="4">
        <v>9.3230000000000004</v>
      </c>
      <c r="S464" s="4">
        <v>60</v>
      </c>
      <c r="T464" s="4">
        <v>877.53269999999998</v>
      </c>
      <c r="W464" s="4">
        <v>0</v>
      </c>
      <c r="X464" s="4">
        <v>1.66</v>
      </c>
      <c r="Y464" s="4">
        <v>12.1</v>
      </c>
      <c r="Z464" s="4">
        <v>852</v>
      </c>
      <c r="AA464" s="4">
        <v>884</v>
      </c>
      <c r="AB464" s="4">
        <v>887</v>
      </c>
      <c r="AC464" s="4">
        <v>55</v>
      </c>
      <c r="AD464" s="4">
        <v>5.88</v>
      </c>
      <c r="AE464" s="4">
        <v>0.13</v>
      </c>
      <c r="AF464" s="4">
        <v>992</v>
      </c>
      <c r="AG464" s="4">
        <v>-12</v>
      </c>
      <c r="AH464" s="4">
        <v>16</v>
      </c>
      <c r="AI464" s="4">
        <v>32</v>
      </c>
      <c r="AJ464" s="4">
        <v>189</v>
      </c>
      <c r="AK464" s="4">
        <v>137</v>
      </c>
      <c r="AL464" s="4">
        <v>1.2</v>
      </c>
      <c r="AM464" s="4">
        <v>195</v>
      </c>
      <c r="AN464" s="4" t="s">
        <v>155</v>
      </c>
      <c r="AO464" s="4">
        <v>2</v>
      </c>
      <c r="AP464" s="5">
        <v>0.78314814814814815</v>
      </c>
      <c r="AQ464" s="4">
        <v>47.158507999999998</v>
      </c>
      <c r="AR464" s="4">
        <v>-88.484832999999995</v>
      </c>
      <c r="AS464" s="4">
        <v>315.10000000000002</v>
      </c>
      <c r="AT464" s="4">
        <v>25</v>
      </c>
      <c r="AU464" s="4">
        <v>11</v>
      </c>
      <c r="AV464" s="4">
        <v>8</v>
      </c>
      <c r="AW464" s="4" t="s">
        <v>223</v>
      </c>
      <c r="AX464" s="4">
        <v>1.1000000000000001</v>
      </c>
      <c r="AY464" s="4">
        <v>1</v>
      </c>
      <c r="AZ464" s="4">
        <v>1.6</v>
      </c>
      <c r="BA464" s="4">
        <v>14.023</v>
      </c>
      <c r="BB464" s="4">
        <v>15.02</v>
      </c>
      <c r="BC464" s="4">
        <v>1.07</v>
      </c>
      <c r="BD464" s="4">
        <v>13.622</v>
      </c>
      <c r="BE464" s="4">
        <v>2988.393</v>
      </c>
      <c r="BF464" s="4">
        <v>14.885</v>
      </c>
      <c r="BG464" s="4">
        <v>1.716</v>
      </c>
      <c r="BH464" s="4">
        <v>0.315</v>
      </c>
      <c r="BI464" s="4">
        <v>2.0310000000000001</v>
      </c>
      <c r="BJ464" s="4">
        <v>1.2949999999999999</v>
      </c>
      <c r="BK464" s="4">
        <v>0.23799999999999999</v>
      </c>
      <c r="BL464" s="4">
        <v>1.5329999999999999</v>
      </c>
      <c r="BM464" s="4">
        <v>7.0766999999999998</v>
      </c>
      <c r="BQ464" s="4">
        <v>294.35000000000002</v>
      </c>
      <c r="BR464" s="4">
        <v>0.161965</v>
      </c>
      <c r="BS464" s="4">
        <v>-5</v>
      </c>
      <c r="BT464" s="4">
        <v>0.29258499999999998</v>
      </c>
      <c r="BU464" s="4">
        <v>3.9580190000000002</v>
      </c>
      <c r="BV464" s="4">
        <v>5.9102170000000003</v>
      </c>
    </row>
    <row r="465" spans="1:74" x14ac:dyDescent="0.25">
      <c r="A465" s="2">
        <v>42068</v>
      </c>
      <c r="B465" s="3">
        <v>3.3128472222222219E-2</v>
      </c>
      <c r="C465" s="4">
        <v>12.736000000000001</v>
      </c>
      <c r="D465" s="4">
        <v>8.7099999999999997E-2</v>
      </c>
      <c r="E465" s="4">
        <v>871.27287899999999</v>
      </c>
      <c r="F465" s="4">
        <v>72.099999999999994</v>
      </c>
      <c r="G465" s="4">
        <v>9.5</v>
      </c>
      <c r="H465" s="4">
        <v>820.9</v>
      </c>
      <c r="J465" s="4">
        <v>1.8</v>
      </c>
      <c r="K465" s="4">
        <v>0.88959999999999995</v>
      </c>
      <c r="L465" s="4">
        <v>11.3302</v>
      </c>
      <c r="M465" s="4">
        <v>7.7499999999999999E-2</v>
      </c>
      <c r="N465" s="4">
        <v>64.143100000000004</v>
      </c>
      <c r="O465" s="4">
        <v>8.4442000000000004</v>
      </c>
      <c r="P465" s="4">
        <v>72.599999999999994</v>
      </c>
      <c r="Q465" s="4">
        <v>48.414499999999997</v>
      </c>
      <c r="R465" s="4">
        <v>6.3735999999999997</v>
      </c>
      <c r="S465" s="4">
        <v>54.8</v>
      </c>
      <c r="T465" s="4">
        <v>820.87469999999996</v>
      </c>
      <c r="W465" s="4">
        <v>0</v>
      </c>
      <c r="X465" s="4">
        <v>1.6012999999999999</v>
      </c>
      <c r="Y465" s="4">
        <v>12.1</v>
      </c>
      <c r="Z465" s="4">
        <v>852</v>
      </c>
      <c r="AA465" s="4">
        <v>883</v>
      </c>
      <c r="AB465" s="4">
        <v>887</v>
      </c>
      <c r="AC465" s="4">
        <v>55</v>
      </c>
      <c r="AD465" s="4">
        <v>5.88</v>
      </c>
      <c r="AE465" s="4">
        <v>0.13</v>
      </c>
      <c r="AF465" s="4">
        <v>992</v>
      </c>
      <c r="AG465" s="4">
        <v>-12</v>
      </c>
      <c r="AH465" s="4">
        <v>16</v>
      </c>
      <c r="AI465" s="4">
        <v>32</v>
      </c>
      <c r="AJ465" s="4">
        <v>189</v>
      </c>
      <c r="AK465" s="4">
        <v>137</v>
      </c>
      <c r="AL465" s="4">
        <v>1.2</v>
      </c>
      <c r="AM465" s="4">
        <v>195</v>
      </c>
      <c r="AN465" s="4" t="s">
        <v>155</v>
      </c>
      <c r="AO465" s="4">
        <v>2</v>
      </c>
      <c r="AP465" s="5">
        <v>0.7831597222222223</v>
      </c>
      <c r="AQ465" s="4">
        <v>47.158524999999997</v>
      </c>
      <c r="AR465" s="4">
        <v>-88.484699000000006</v>
      </c>
      <c r="AS465" s="4">
        <v>315.3</v>
      </c>
      <c r="AT465" s="4">
        <v>23.6</v>
      </c>
      <c r="AU465" s="4">
        <v>11</v>
      </c>
      <c r="AV465" s="4">
        <v>9</v>
      </c>
      <c r="AW465" s="4" t="s">
        <v>223</v>
      </c>
      <c r="AX465" s="4">
        <v>1.1000000000000001</v>
      </c>
      <c r="AY465" s="4">
        <v>1</v>
      </c>
      <c r="AZ465" s="4">
        <v>1.5122</v>
      </c>
      <c r="BA465" s="4">
        <v>14.023</v>
      </c>
      <c r="BB465" s="4">
        <v>16.34</v>
      </c>
      <c r="BC465" s="4">
        <v>1.17</v>
      </c>
      <c r="BD465" s="4">
        <v>12.407999999999999</v>
      </c>
      <c r="BE465" s="4">
        <v>2991.8429999999998</v>
      </c>
      <c r="BF465" s="4">
        <v>13.026999999999999</v>
      </c>
      <c r="BG465" s="4">
        <v>1.774</v>
      </c>
      <c r="BH465" s="4">
        <v>0.23400000000000001</v>
      </c>
      <c r="BI465" s="4">
        <v>2.0070000000000001</v>
      </c>
      <c r="BJ465" s="4">
        <v>1.339</v>
      </c>
      <c r="BK465" s="4">
        <v>0.17599999999999999</v>
      </c>
      <c r="BL465" s="4">
        <v>1.5149999999999999</v>
      </c>
      <c r="BM465" s="4">
        <v>7.1680000000000001</v>
      </c>
      <c r="BQ465" s="4">
        <v>307.45100000000002</v>
      </c>
      <c r="BR465" s="4">
        <v>0.119685</v>
      </c>
      <c r="BS465" s="4">
        <v>-5</v>
      </c>
      <c r="BT465" s="4">
        <v>0.29324499999999998</v>
      </c>
      <c r="BU465" s="4">
        <v>2.9248020000000001</v>
      </c>
      <c r="BV465" s="4">
        <v>5.9235490000000004</v>
      </c>
    </row>
    <row r="466" spans="1:74" x14ac:dyDescent="0.25">
      <c r="A466" s="2">
        <v>42068</v>
      </c>
      <c r="B466" s="3">
        <v>3.3140046296296292E-2</v>
      </c>
      <c r="C466" s="4">
        <v>10.087999999999999</v>
      </c>
      <c r="D466" s="4">
        <v>6.6500000000000004E-2</v>
      </c>
      <c r="E466" s="4">
        <v>665.48135300000001</v>
      </c>
      <c r="F466" s="4">
        <v>68.099999999999994</v>
      </c>
      <c r="G466" s="4">
        <v>8</v>
      </c>
      <c r="H466" s="4">
        <v>710.8</v>
      </c>
      <c r="J466" s="4">
        <v>1.7</v>
      </c>
      <c r="K466" s="4">
        <v>0.91120000000000001</v>
      </c>
      <c r="L466" s="4">
        <v>9.1926000000000005</v>
      </c>
      <c r="M466" s="4">
        <v>6.0600000000000001E-2</v>
      </c>
      <c r="N466" s="4">
        <v>62.037700000000001</v>
      </c>
      <c r="O466" s="4">
        <v>7.3246000000000002</v>
      </c>
      <c r="P466" s="4">
        <v>69.400000000000006</v>
      </c>
      <c r="Q466" s="4">
        <v>46.825299999999999</v>
      </c>
      <c r="R466" s="4">
        <v>5.5285000000000002</v>
      </c>
      <c r="S466" s="4">
        <v>52.4</v>
      </c>
      <c r="T466" s="4">
        <v>710.78530000000001</v>
      </c>
      <c r="W466" s="4">
        <v>0</v>
      </c>
      <c r="X466" s="4">
        <v>1.5490999999999999</v>
      </c>
      <c r="Y466" s="4">
        <v>12.1</v>
      </c>
      <c r="Z466" s="4">
        <v>852</v>
      </c>
      <c r="AA466" s="4">
        <v>883</v>
      </c>
      <c r="AB466" s="4">
        <v>886</v>
      </c>
      <c r="AC466" s="4">
        <v>55</v>
      </c>
      <c r="AD466" s="4">
        <v>5.88</v>
      </c>
      <c r="AE466" s="4">
        <v>0.13</v>
      </c>
      <c r="AF466" s="4">
        <v>992</v>
      </c>
      <c r="AG466" s="4">
        <v>-12</v>
      </c>
      <c r="AH466" s="4">
        <v>16</v>
      </c>
      <c r="AI466" s="4">
        <v>32</v>
      </c>
      <c r="AJ466" s="4">
        <v>189</v>
      </c>
      <c r="AK466" s="4">
        <v>137</v>
      </c>
      <c r="AL466" s="4">
        <v>1.2</v>
      </c>
      <c r="AM466" s="4">
        <v>195</v>
      </c>
      <c r="AN466" s="4" t="s">
        <v>155</v>
      </c>
      <c r="AO466" s="4">
        <v>2</v>
      </c>
      <c r="AP466" s="5">
        <v>0.78317129629629623</v>
      </c>
      <c r="AQ466" s="4">
        <v>47.158546999999999</v>
      </c>
      <c r="AR466" s="4">
        <v>-88.484582000000003</v>
      </c>
      <c r="AS466" s="4">
        <v>315.2</v>
      </c>
      <c r="AT466" s="4">
        <v>21.7</v>
      </c>
      <c r="AU466" s="4">
        <v>11</v>
      </c>
      <c r="AV466" s="4">
        <v>9</v>
      </c>
      <c r="AW466" s="4" t="s">
        <v>222</v>
      </c>
      <c r="AX466" s="4">
        <v>1.1000000000000001</v>
      </c>
      <c r="AY466" s="4">
        <v>1</v>
      </c>
      <c r="AZ466" s="4">
        <v>1.5</v>
      </c>
      <c r="BA466" s="4">
        <v>14.023</v>
      </c>
      <c r="BB466" s="4">
        <v>20.38</v>
      </c>
      <c r="BC466" s="4">
        <v>1.45</v>
      </c>
      <c r="BD466" s="4">
        <v>9.74</v>
      </c>
      <c r="BE466" s="4">
        <v>2993.5520000000001</v>
      </c>
      <c r="BF466" s="4">
        <v>12.569000000000001</v>
      </c>
      <c r="BG466" s="4">
        <v>2.1160000000000001</v>
      </c>
      <c r="BH466" s="4">
        <v>0.25</v>
      </c>
      <c r="BI466" s="4">
        <v>2.3650000000000002</v>
      </c>
      <c r="BJ466" s="4">
        <v>1.597</v>
      </c>
      <c r="BK466" s="4">
        <v>0.189</v>
      </c>
      <c r="BL466" s="4">
        <v>1.7849999999999999</v>
      </c>
      <c r="BM466" s="4">
        <v>7.6543999999999999</v>
      </c>
      <c r="BQ466" s="4">
        <v>366.80399999999997</v>
      </c>
      <c r="BR466" s="4">
        <v>7.2794999999999999E-2</v>
      </c>
      <c r="BS466" s="4">
        <v>-5</v>
      </c>
      <c r="BT466" s="4">
        <v>0.29541499999999998</v>
      </c>
      <c r="BU466" s="4">
        <v>1.7789280000000001</v>
      </c>
      <c r="BV466" s="4">
        <v>5.9673829999999999</v>
      </c>
    </row>
    <row r="467" spans="1:74" x14ac:dyDescent="0.25">
      <c r="A467" s="2">
        <v>42068</v>
      </c>
      <c r="B467" s="3">
        <v>3.3151620370370366E-2</v>
      </c>
      <c r="C467" s="4">
        <v>8.3439999999999994</v>
      </c>
      <c r="D467" s="4">
        <v>5.6800000000000003E-2</v>
      </c>
      <c r="E467" s="4">
        <v>568.13151600000003</v>
      </c>
      <c r="F467" s="4">
        <v>65.8</v>
      </c>
      <c r="G467" s="4">
        <v>7.9</v>
      </c>
      <c r="H467" s="4">
        <v>685.2</v>
      </c>
      <c r="J467" s="4">
        <v>1.6</v>
      </c>
      <c r="K467" s="4">
        <v>0.92589999999999995</v>
      </c>
      <c r="L467" s="4">
        <v>7.7257999999999996</v>
      </c>
      <c r="M467" s="4">
        <v>5.2600000000000001E-2</v>
      </c>
      <c r="N467" s="4">
        <v>60.908900000000003</v>
      </c>
      <c r="O467" s="4">
        <v>7.3502000000000001</v>
      </c>
      <c r="P467" s="4">
        <v>68.3</v>
      </c>
      <c r="Q467" s="4">
        <v>45.973399999999998</v>
      </c>
      <c r="R467" s="4">
        <v>5.5477999999999996</v>
      </c>
      <c r="S467" s="4">
        <v>51.5</v>
      </c>
      <c r="T467" s="4">
        <v>685.1857</v>
      </c>
      <c r="W467" s="4">
        <v>0</v>
      </c>
      <c r="X467" s="4">
        <v>1.4815</v>
      </c>
      <c r="Y467" s="4">
        <v>12</v>
      </c>
      <c r="Z467" s="4">
        <v>853</v>
      </c>
      <c r="AA467" s="4">
        <v>884</v>
      </c>
      <c r="AB467" s="4">
        <v>887</v>
      </c>
      <c r="AC467" s="4">
        <v>55</v>
      </c>
      <c r="AD467" s="4">
        <v>5.88</v>
      </c>
      <c r="AE467" s="4">
        <v>0.13</v>
      </c>
      <c r="AF467" s="4">
        <v>992</v>
      </c>
      <c r="AG467" s="4">
        <v>-12</v>
      </c>
      <c r="AH467" s="4">
        <v>16</v>
      </c>
      <c r="AI467" s="4">
        <v>32</v>
      </c>
      <c r="AJ467" s="4">
        <v>189</v>
      </c>
      <c r="AK467" s="4">
        <v>137</v>
      </c>
      <c r="AL467" s="4">
        <v>1.1000000000000001</v>
      </c>
      <c r="AM467" s="4">
        <v>195</v>
      </c>
      <c r="AN467" s="4" t="s">
        <v>155</v>
      </c>
      <c r="AO467" s="4">
        <v>2</v>
      </c>
      <c r="AP467" s="5">
        <v>0.78318287037037038</v>
      </c>
      <c r="AQ467" s="4">
        <v>47.158577999999999</v>
      </c>
      <c r="AR467" s="4">
        <v>-88.484494999999995</v>
      </c>
      <c r="AS467" s="4">
        <v>315.10000000000002</v>
      </c>
      <c r="AT467" s="4">
        <v>18.7</v>
      </c>
      <c r="AU467" s="4">
        <v>11</v>
      </c>
      <c r="AV467" s="4">
        <v>9</v>
      </c>
      <c r="AW467" s="4" t="s">
        <v>222</v>
      </c>
      <c r="AX467" s="4">
        <v>0.92442400000000002</v>
      </c>
      <c r="AY467" s="4">
        <v>1.263363</v>
      </c>
      <c r="AZ467" s="4">
        <v>1.763363</v>
      </c>
      <c r="BA467" s="4">
        <v>14.023</v>
      </c>
      <c r="BB467" s="4">
        <v>24.42</v>
      </c>
      <c r="BC467" s="4">
        <v>1.74</v>
      </c>
      <c r="BD467" s="4">
        <v>7.9969999999999999</v>
      </c>
      <c r="BE467" s="4">
        <v>2992</v>
      </c>
      <c r="BF467" s="4">
        <v>12.967000000000001</v>
      </c>
      <c r="BG467" s="4">
        <v>2.4700000000000002</v>
      </c>
      <c r="BH467" s="4">
        <v>0.29799999999999999</v>
      </c>
      <c r="BI467" s="4">
        <v>2.7679999999999998</v>
      </c>
      <c r="BJ467" s="4">
        <v>1.865</v>
      </c>
      <c r="BK467" s="4">
        <v>0.22500000000000001</v>
      </c>
      <c r="BL467" s="4">
        <v>2.09</v>
      </c>
      <c r="BM467" s="4">
        <v>8.7750000000000004</v>
      </c>
      <c r="BQ467" s="4">
        <v>417.18200000000002</v>
      </c>
      <c r="BR467" s="4">
        <v>6.4055000000000001E-2</v>
      </c>
      <c r="BS467" s="4">
        <v>-5</v>
      </c>
      <c r="BT467" s="4">
        <v>0.29765999999999998</v>
      </c>
      <c r="BU467" s="4">
        <v>1.5653440000000001</v>
      </c>
      <c r="BV467" s="4">
        <v>6.0127319999999997</v>
      </c>
    </row>
    <row r="468" spans="1:74" x14ac:dyDescent="0.25">
      <c r="A468" s="2">
        <v>42068</v>
      </c>
      <c r="B468" s="3">
        <v>3.3163194444444447E-2</v>
      </c>
      <c r="C468" s="4">
        <v>7.5839999999999996</v>
      </c>
      <c r="D468" s="4">
        <v>5.2600000000000001E-2</v>
      </c>
      <c r="E468" s="4">
        <v>526.22108000000003</v>
      </c>
      <c r="F468" s="4">
        <v>60.2</v>
      </c>
      <c r="G468" s="4">
        <v>7.8</v>
      </c>
      <c r="H468" s="4">
        <v>665.8</v>
      </c>
      <c r="J468" s="4">
        <v>1.61</v>
      </c>
      <c r="K468" s="4">
        <v>0.9325</v>
      </c>
      <c r="L468" s="4">
        <v>7.0719000000000003</v>
      </c>
      <c r="M468" s="4">
        <v>4.9099999999999998E-2</v>
      </c>
      <c r="N468" s="4">
        <v>56.113500000000002</v>
      </c>
      <c r="O468" s="4">
        <v>7.2736999999999998</v>
      </c>
      <c r="P468" s="4">
        <v>63.4</v>
      </c>
      <c r="Q468" s="4">
        <v>42.353900000000003</v>
      </c>
      <c r="R468" s="4">
        <v>5.4901</v>
      </c>
      <c r="S468" s="4">
        <v>47.8</v>
      </c>
      <c r="T468" s="4">
        <v>665.77020000000005</v>
      </c>
      <c r="W468" s="4">
        <v>0</v>
      </c>
      <c r="X468" s="4">
        <v>1.5035000000000001</v>
      </c>
      <c r="Y468" s="4">
        <v>12.1</v>
      </c>
      <c r="Z468" s="4">
        <v>852</v>
      </c>
      <c r="AA468" s="4">
        <v>883</v>
      </c>
      <c r="AB468" s="4">
        <v>887</v>
      </c>
      <c r="AC468" s="4">
        <v>55</v>
      </c>
      <c r="AD468" s="4">
        <v>5.88</v>
      </c>
      <c r="AE468" s="4">
        <v>0.13</v>
      </c>
      <c r="AF468" s="4">
        <v>992</v>
      </c>
      <c r="AG468" s="4">
        <v>-12</v>
      </c>
      <c r="AH468" s="4">
        <v>16</v>
      </c>
      <c r="AI468" s="4">
        <v>32</v>
      </c>
      <c r="AJ468" s="4">
        <v>189</v>
      </c>
      <c r="AK468" s="4">
        <v>137</v>
      </c>
      <c r="AL468" s="4">
        <v>1.2</v>
      </c>
      <c r="AM468" s="4">
        <v>195</v>
      </c>
      <c r="AN468" s="4" t="s">
        <v>155</v>
      </c>
      <c r="AO468" s="4">
        <v>2</v>
      </c>
      <c r="AP468" s="5">
        <v>0.78319444444444442</v>
      </c>
      <c r="AQ468" s="4">
        <v>47.158611000000001</v>
      </c>
      <c r="AR468" s="4">
        <v>-88.484438999999995</v>
      </c>
      <c r="AS468" s="4">
        <v>314.8</v>
      </c>
      <c r="AT468" s="4">
        <v>15</v>
      </c>
      <c r="AU468" s="4">
        <v>11</v>
      </c>
      <c r="AV468" s="4">
        <v>9</v>
      </c>
      <c r="AW468" s="4" t="s">
        <v>222</v>
      </c>
      <c r="AX468" s="4">
        <v>0.9</v>
      </c>
      <c r="AY468" s="4">
        <v>1.3</v>
      </c>
      <c r="AZ468" s="4">
        <v>1.8</v>
      </c>
      <c r="BA468" s="4">
        <v>14.023</v>
      </c>
      <c r="BB468" s="4">
        <v>26.75</v>
      </c>
      <c r="BC468" s="4">
        <v>1.91</v>
      </c>
      <c r="BD468" s="4">
        <v>7.2359999999999998</v>
      </c>
      <c r="BE468" s="4">
        <v>2991.4160000000002</v>
      </c>
      <c r="BF468" s="4">
        <v>13.211</v>
      </c>
      <c r="BG468" s="4">
        <v>2.4860000000000002</v>
      </c>
      <c r="BH468" s="4">
        <v>0.32200000000000001</v>
      </c>
      <c r="BI468" s="4">
        <v>2.8079999999999998</v>
      </c>
      <c r="BJ468" s="4">
        <v>1.8759999999999999</v>
      </c>
      <c r="BK468" s="4">
        <v>0.24299999999999999</v>
      </c>
      <c r="BL468" s="4">
        <v>2.1190000000000002</v>
      </c>
      <c r="BM468" s="4">
        <v>9.3129000000000008</v>
      </c>
      <c r="BQ468" s="4">
        <v>462.41399999999999</v>
      </c>
      <c r="BR468" s="4">
        <v>6.6114999999999993E-2</v>
      </c>
      <c r="BS468" s="4">
        <v>-5</v>
      </c>
      <c r="BT468" s="4">
        <v>0.30041499999999999</v>
      </c>
      <c r="BU468" s="4">
        <v>1.615685</v>
      </c>
      <c r="BV468" s="4">
        <v>6.0683829999999999</v>
      </c>
    </row>
    <row r="469" spans="1:74" x14ac:dyDescent="0.25">
      <c r="A469" s="2">
        <v>42068</v>
      </c>
      <c r="B469" s="3">
        <v>3.317476851851852E-2</v>
      </c>
      <c r="C469" s="4">
        <v>7.0570000000000004</v>
      </c>
      <c r="D469" s="4">
        <v>4.4900000000000002E-2</v>
      </c>
      <c r="E469" s="4">
        <v>449.100257</v>
      </c>
      <c r="F469" s="4">
        <v>53.4</v>
      </c>
      <c r="G469" s="4">
        <v>7.7</v>
      </c>
      <c r="H469" s="4">
        <v>615.70000000000005</v>
      </c>
      <c r="J469" s="4">
        <v>2.11</v>
      </c>
      <c r="K469" s="4">
        <v>0.93720000000000003</v>
      </c>
      <c r="L469" s="4">
        <v>6.6142000000000003</v>
      </c>
      <c r="M469" s="4">
        <v>4.2099999999999999E-2</v>
      </c>
      <c r="N469" s="4">
        <v>50.046300000000002</v>
      </c>
      <c r="O469" s="4">
        <v>7.2519999999999998</v>
      </c>
      <c r="P469" s="4">
        <v>57.3</v>
      </c>
      <c r="Q469" s="4">
        <v>37.7744</v>
      </c>
      <c r="R469" s="4">
        <v>5.4737999999999998</v>
      </c>
      <c r="S469" s="4">
        <v>43.2</v>
      </c>
      <c r="T469" s="4">
        <v>615.71960000000001</v>
      </c>
      <c r="W469" s="4">
        <v>0</v>
      </c>
      <c r="X469" s="4">
        <v>1.9811000000000001</v>
      </c>
      <c r="Y469" s="4">
        <v>12.1</v>
      </c>
      <c r="Z469" s="4">
        <v>853</v>
      </c>
      <c r="AA469" s="4">
        <v>884</v>
      </c>
      <c r="AB469" s="4">
        <v>887</v>
      </c>
      <c r="AC469" s="4">
        <v>55</v>
      </c>
      <c r="AD469" s="4">
        <v>5.88</v>
      </c>
      <c r="AE469" s="4">
        <v>0.13</v>
      </c>
      <c r="AF469" s="4">
        <v>992</v>
      </c>
      <c r="AG469" s="4">
        <v>-12</v>
      </c>
      <c r="AH469" s="4">
        <v>16</v>
      </c>
      <c r="AI469" s="4">
        <v>32</v>
      </c>
      <c r="AJ469" s="4">
        <v>188.6</v>
      </c>
      <c r="AK469" s="4">
        <v>137</v>
      </c>
      <c r="AL469" s="4">
        <v>1.1000000000000001</v>
      </c>
      <c r="AM469" s="4">
        <v>195</v>
      </c>
      <c r="AN469" s="4" t="s">
        <v>155</v>
      </c>
      <c r="AO469" s="4">
        <v>2</v>
      </c>
      <c r="AP469" s="5">
        <v>0.78320601851851857</v>
      </c>
      <c r="AQ469" s="4">
        <v>47.158636999999999</v>
      </c>
      <c r="AR469" s="4">
        <v>-88.484406000000007</v>
      </c>
      <c r="AS469" s="4">
        <v>314.5</v>
      </c>
      <c r="AT469" s="4">
        <v>11.3</v>
      </c>
      <c r="AU469" s="4">
        <v>11</v>
      </c>
      <c r="AV469" s="4">
        <v>10</v>
      </c>
      <c r="AW469" s="4" t="s">
        <v>222</v>
      </c>
      <c r="AX469" s="4">
        <v>1.1633629999999999</v>
      </c>
      <c r="AY469" s="4">
        <v>1.3</v>
      </c>
      <c r="AZ469" s="4">
        <v>1.8</v>
      </c>
      <c r="BA469" s="4">
        <v>14.023</v>
      </c>
      <c r="BB469" s="4">
        <v>28.7</v>
      </c>
      <c r="BC469" s="4">
        <v>2.0499999999999998</v>
      </c>
      <c r="BD469" s="4">
        <v>6.7009999999999996</v>
      </c>
      <c r="BE469" s="4">
        <v>2994.5909999999999</v>
      </c>
      <c r="BF469" s="4">
        <v>12.129</v>
      </c>
      <c r="BG469" s="4">
        <v>2.3730000000000002</v>
      </c>
      <c r="BH469" s="4">
        <v>0.34399999999999997</v>
      </c>
      <c r="BI469" s="4">
        <v>2.7170000000000001</v>
      </c>
      <c r="BJ469" s="4">
        <v>1.7909999999999999</v>
      </c>
      <c r="BK469" s="4">
        <v>0.26</v>
      </c>
      <c r="BL469" s="4">
        <v>2.0510000000000002</v>
      </c>
      <c r="BM469" s="4">
        <v>9.2186000000000003</v>
      </c>
      <c r="BQ469" s="4">
        <v>652.18399999999997</v>
      </c>
      <c r="BR469" s="4">
        <v>4.9610000000000001E-2</v>
      </c>
      <c r="BS469" s="4">
        <v>-5</v>
      </c>
      <c r="BT469" s="4">
        <v>0.30182900000000001</v>
      </c>
      <c r="BU469" s="4">
        <v>1.2123539999999999</v>
      </c>
      <c r="BV469" s="4">
        <v>6.0969490000000004</v>
      </c>
    </row>
    <row r="470" spans="1:74" x14ac:dyDescent="0.25">
      <c r="A470" s="2">
        <v>42068</v>
      </c>
      <c r="B470" s="3">
        <v>3.3186342592592594E-2</v>
      </c>
      <c r="C470" s="4">
        <v>6.6059999999999999</v>
      </c>
      <c r="D470" s="4">
        <v>4.0399999999999998E-2</v>
      </c>
      <c r="E470" s="4">
        <v>403.67380600000001</v>
      </c>
      <c r="F470" s="4">
        <v>48.2</v>
      </c>
      <c r="G470" s="4">
        <v>7.6</v>
      </c>
      <c r="H470" s="4">
        <v>620.70000000000005</v>
      </c>
      <c r="J470" s="4">
        <v>3.27</v>
      </c>
      <c r="K470" s="4">
        <v>0.94120000000000004</v>
      </c>
      <c r="L470" s="4">
        <v>6.2178000000000004</v>
      </c>
      <c r="M470" s="4">
        <v>3.7999999999999999E-2</v>
      </c>
      <c r="N470" s="4">
        <v>45.399500000000003</v>
      </c>
      <c r="O470" s="4">
        <v>7.1889000000000003</v>
      </c>
      <c r="P470" s="4">
        <v>52.6</v>
      </c>
      <c r="Q470" s="4">
        <v>34.267099999999999</v>
      </c>
      <c r="R470" s="4">
        <v>5.4260999999999999</v>
      </c>
      <c r="S470" s="4">
        <v>39.700000000000003</v>
      </c>
      <c r="T470" s="4">
        <v>620.70000000000005</v>
      </c>
      <c r="W470" s="4">
        <v>0</v>
      </c>
      <c r="X470" s="4">
        <v>3.0756000000000001</v>
      </c>
      <c r="Y470" s="4">
        <v>12.1</v>
      </c>
      <c r="Z470" s="4">
        <v>854</v>
      </c>
      <c r="AA470" s="4">
        <v>884</v>
      </c>
      <c r="AB470" s="4">
        <v>887</v>
      </c>
      <c r="AC470" s="4">
        <v>55</v>
      </c>
      <c r="AD470" s="4">
        <v>5.88</v>
      </c>
      <c r="AE470" s="4">
        <v>0.13</v>
      </c>
      <c r="AF470" s="4">
        <v>992</v>
      </c>
      <c r="AG470" s="4">
        <v>-12</v>
      </c>
      <c r="AH470" s="4">
        <v>16</v>
      </c>
      <c r="AI470" s="4">
        <v>32</v>
      </c>
      <c r="AJ470" s="4">
        <v>188</v>
      </c>
      <c r="AK470" s="4">
        <v>137</v>
      </c>
      <c r="AL470" s="4">
        <v>1.2</v>
      </c>
      <c r="AM470" s="4">
        <v>195</v>
      </c>
      <c r="AN470" s="4" t="s">
        <v>155</v>
      </c>
      <c r="AO470" s="4">
        <v>2</v>
      </c>
      <c r="AP470" s="5">
        <v>0.78321759259259249</v>
      </c>
      <c r="AQ470" s="4">
        <v>47.158648999999997</v>
      </c>
      <c r="AR470" s="4">
        <v>-88.484385000000003</v>
      </c>
      <c r="AS470" s="4">
        <v>314.2</v>
      </c>
      <c r="AT470" s="4">
        <v>7.6</v>
      </c>
      <c r="AU470" s="4">
        <v>11</v>
      </c>
      <c r="AV470" s="4">
        <v>10</v>
      </c>
      <c r="AW470" s="4" t="s">
        <v>202</v>
      </c>
      <c r="AX470" s="4">
        <v>1.024575</v>
      </c>
      <c r="AY470" s="4">
        <v>1.475425</v>
      </c>
      <c r="AZ470" s="4">
        <v>2.0631370000000002</v>
      </c>
      <c r="BA470" s="4">
        <v>14.023</v>
      </c>
      <c r="BB470" s="4">
        <v>30.58</v>
      </c>
      <c r="BC470" s="4">
        <v>2.1800000000000002</v>
      </c>
      <c r="BD470" s="4">
        <v>6.2480000000000002</v>
      </c>
      <c r="BE470" s="4">
        <v>2994.4859999999999</v>
      </c>
      <c r="BF470" s="4">
        <v>11.646000000000001</v>
      </c>
      <c r="BG470" s="4">
        <v>2.29</v>
      </c>
      <c r="BH470" s="4">
        <v>0.36299999999999999</v>
      </c>
      <c r="BI470" s="4">
        <v>2.6520000000000001</v>
      </c>
      <c r="BJ470" s="4">
        <v>1.728</v>
      </c>
      <c r="BK470" s="4">
        <v>0.27400000000000002</v>
      </c>
      <c r="BL470" s="4">
        <v>2.0019999999999998</v>
      </c>
      <c r="BM470" s="4">
        <v>9.8853000000000009</v>
      </c>
      <c r="BQ470" s="4">
        <v>1076.9870000000001</v>
      </c>
      <c r="BR470" s="4">
        <v>3.8684999999999997E-2</v>
      </c>
      <c r="BS470" s="4">
        <v>-5</v>
      </c>
      <c r="BT470" s="4">
        <v>0.30258600000000002</v>
      </c>
      <c r="BU470" s="4">
        <v>0.945357</v>
      </c>
      <c r="BV470" s="4">
        <v>6.1122290000000001</v>
      </c>
    </row>
    <row r="471" spans="1:74" x14ac:dyDescent="0.25">
      <c r="A471" s="2">
        <v>42068</v>
      </c>
      <c r="B471" s="3">
        <v>3.3197916666666667E-2</v>
      </c>
      <c r="C471" s="4">
        <v>6.3</v>
      </c>
      <c r="D471" s="4">
        <v>3.7400000000000003E-2</v>
      </c>
      <c r="E471" s="4">
        <v>373.58722399999999</v>
      </c>
      <c r="F471" s="4">
        <v>37.1</v>
      </c>
      <c r="G471" s="4">
        <v>7.6</v>
      </c>
      <c r="H471" s="4">
        <v>571.20000000000005</v>
      </c>
      <c r="J471" s="4">
        <v>4.83</v>
      </c>
      <c r="K471" s="4">
        <v>0.94389999999999996</v>
      </c>
      <c r="L471" s="4">
        <v>5.9469000000000003</v>
      </c>
      <c r="M471" s="4">
        <v>3.5299999999999998E-2</v>
      </c>
      <c r="N471" s="4">
        <v>35.027900000000002</v>
      </c>
      <c r="O471" s="4">
        <v>7.1740000000000004</v>
      </c>
      <c r="P471" s="4">
        <v>42.2</v>
      </c>
      <c r="Q471" s="4">
        <v>26.438700000000001</v>
      </c>
      <c r="R471" s="4">
        <v>5.4147999999999996</v>
      </c>
      <c r="S471" s="4">
        <v>31.9</v>
      </c>
      <c r="T471" s="4">
        <v>571.19060000000002</v>
      </c>
      <c r="W471" s="4">
        <v>0</v>
      </c>
      <c r="X471" s="4">
        <v>4.5567000000000002</v>
      </c>
      <c r="Y471" s="4">
        <v>12.1</v>
      </c>
      <c r="Z471" s="4">
        <v>854</v>
      </c>
      <c r="AA471" s="4">
        <v>884</v>
      </c>
      <c r="AB471" s="4">
        <v>888</v>
      </c>
      <c r="AC471" s="4">
        <v>55</v>
      </c>
      <c r="AD471" s="4">
        <v>5.88</v>
      </c>
      <c r="AE471" s="4">
        <v>0.13</v>
      </c>
      <c r="AF471" s="4">
        <v>992</v>
      </c>
      <c r="AG471" s="4">
        <v>-12</v>
      </c>
      <c r="AH471" s="4">
        <v>16</v>
      </c>
      <c r="AI471" s="4">
        <v>32</v>
      </c>
      <c r="AJ471" s="4">
        <v>188</v>
      </c>
      <c r="AK471" s="4">
        <v>137</v>
      </c>
      <c r="AL471" s="4">
        <v>1.1000000000000001</v>
      </c>
      <c r="AM471" s="4">
        <v>195</v>
      </c>
      <c r="AN471" s="4" t="s">
        <v>155</v>
      </c>
      <c r="AO471" s="4">
        <v>2</v>
      </c>
      <c r="AP471" s="5">
        <v>0.78322916666666664</v>
      </c>
      <c r="AQ471" s="4">
        <v>47.158651999999996</v>
      </c>
      <c r="AR471" s="4">
        <v>-88.484378000000007</v>
      </c>
      <c r="AS471" s="4">
        <v>314</v>
      </c>
      <c r="AT471" s="4">
        <v>4.3</v>
      </c>
      <c r="AU471" s="4">
        <v>11</v>
      </c>
      <c r="AV471" s="4">
        <v>10</v>
      </c>
      <c r="AW471" s="4" t="s">
        <v>202</v>
      </c>
      <c r="AX471" s="4">
        <v>0.91221200000000002</v>
      </c>
      <c r="AY471" s="4">
        <v>1.412212</v>
      </c>
      <c r="AZ471" s="4">
        <v>1.7488490000000001</v>
      </c>
      <c r="BA471" s="4">
        <v>14.023</v>
      </c>
      <c r="BB471" s="4">
        <v>32.04</v>
      </c>
      <c r="BC471" s="4">
        <v>2.2799999999999998</v>
      </c>
      <c r="BD471" s="4">
        <v>5.9379999999999997</v>
      </c>
      <c r="BE471" s="4">
        <v>2997.0120000000002</v>
      </c>
      <c r="BF471" s="4">
        <v>11.311</v>
      </c>
      <c r="BG471" s="4">
        <v>1.849</v>
      </c>
      <c r="BH471" s="4">
        <v>0.379</v>
      </c>
      <c r="BI471" s="4">
        <v>2.2269999999999999</v>
      </c>
      <c r="BJ471" s="4">
        <v>1.395</v>
      </c>
      <c r="BK471" s="4">
        <v>0.28599999999999998</v>
      </c>
      <c r="BL471" s="4">
        <v>1.681</v>
      </c>
      <c r="BM471" s="4">
        <v>9.5191999999999997</v>
      </c>
      <c r="BQ471" s="4">
        <v>1669.7529999999999</v>
      </c>
      <c r="BR471" s="4">
        <v>3.3584999999999997E-2</v>
      </c>
      <c r="BS471" s="4">
        <v>-5</v>
      </c>
      <c r="BT471" s="4">
        <v>0.30199999999999999</v>
      </c>
      <c r="BU471" s="4">
        <v>0.82073399999999996</v>
      </c>
      <c r="BV471" s="4">
        <v>6.1003999999999996</v>
      </c>
    </row>
    <row r="472" spans="1:74" x14ac:dyDescent="0.25">
      <c r="A472" s="2">
        <v>42068</v>
      </c>
      <c r="B472" s="3">
        <v>3.3209490740740741E-2</v>
      </c>
      <c r="C472" s="4">
        <v>6.3090000000000002</v>
      </c>
      <c r="D472" s="4">
        <v>3.56E-2</v>
      </c>
      <c r="E472" s="4">
        <v>356.12651599999998</v>
      </c>
      <c r="F472" s="4">
        <v>30.1</v>
      </c>
      <c r="G472" s="4">
        <v>7.5</v>
      </c>
      <c r="H472" s="4">
        <v>540.70000000000005</v>
      </c>
      <c r="J472" s="4">
        <v>6.36</v>
      </c>
      <c r="K472" s="4">
        <v>0.94389999999999996</v>
      </c>
      <c r="L472" s="4">
        <v>5.9553000000000003</v>
      </c>
      <c r="M472" s="4">
        <v>3.3599999999999998E-2</v>
      </c>
      <c r="N472" s="4">
        <v>28.364599999999999</v>
      </c>
      <c r="O472" s="4">
        <v>7.0792999999999999</v>
      </c>
      <c r="P472" s="4">
        <v>35.4</v>
      </c>
      <c r="Q472" s="4">
        <v>21.409300000000002</v>
      </c>
      <c r="R472" s="4">
        <v>5.3433000000000002</v>
      </c>
      <c r="S472" s="4">
        <v>26.8</v>
      </c>
      <c r="T472" s="4">
        <v>540.70000000000005</v>
      </c>
      <c r="W472" s="4">
        <v>0</v>
      </c>
      <c r="X472" s="4">
        <v>6.0048000000000004</v>
      </c>
      <c r="Y472" s="4">
        <v>12.1</v>
      </c>
      <c r="Z472" s="4">
        <v>855</v>
      </c>
      <c r="AA472" s="4">
        <v>885</v>
      </c>
      <c r="AB472" s="4">
        <v>889</v>
      </c>
      <c r="AC472" s="4">
        <v>55</v>
      </c>
      <c r="AD472" s="4">
        <v>5.88</v>
      </c>
      <c r="AE472" s="4">
        <v>0.13</v>
      </c>
      <c r="AF472" s="4">
        <v>992</v>
      </c>
      <c r="AG472" s="4">
        <v>-12</v>
      </c>
      <c r="AH472" s="4">
        <v>16</v>
      </c>
      <c r="AI472" s="4">
        <v>32</v>
      </c>
      <c r="AJ472" s="4">
        <v>188</v>
      </c>
      <c r="AK472" s="4">
        <v>137</v>
      </c>
      <c r="AL472" s="4">
        <v>1.1000000000000001</v>
      </c>
      <c r="AM472" s="4">
        <v>195</v>
      </c>
      <c r="AN472" s="4" t="s">
        <v>155</v>
      </c>
      <c r="AO472" s="4">
        <v>2</v>
      </c>
      <c r="AP472" s="5">
        <v>0.78324074074074079</v>
      </c>
      <c r="AQ472" s="4">
        <v>47.158647999999999</v>
      </c>
      <c r="AR472" s="4">
        <v>-88.484384000000006</v>
      </c>
      <c r="AS472" s="4">
        <v>313.8</v>
      </c>
      <c r="AT472" s="4">
        <v>1.3</v>
      </c>
      <c r="AU472" s="4">
        <v>11</v>
      </c>
      <c r="AV472" s="4">
        <v>10</v>
      </c>
      <c r="AW472" s="4" t="s">
        <v>202</v>
      </c>
      <c r="AX472" s="4">
        <v>0.9</v>
      </c>
      <c r="AY472" s="4">
        <v>1.4</v>
      </c>
      <c r="AZ472" s="4">
        <v>1.7</v>
      </c>
      <c r="BA472" s="4">
        <v>14.023</v>
      </c>
      <c r="BB472" s="4">
        <v>32.020000000000003</v>
      </c>
      <c r="BC472" s="4">
        <v>2.2799999999999998</v>
      </c>
      <c r="BD472" s="4">
        <v>5.9429999999999996</v>
      </c>
      <c r="BE472" s="4">
        <v>2999.395</v>
      </c>
      <c r="BF472" s="4">
        <v>10.776</v>
      </c>
      <c r="BG472" s="4">
        <v>1.496</v>
      </c>
      <c r="BH472" s="4">
        <v>0.373</v>
      </c>
      <c r="BI472" s="4">
        <v>1.869</v>
      </c>
      <c r="BJ472" s="4">
        <v>1.129</v>
      </c>
      <c r="BK472" s="4">
        <v>0.28199999999999997</v>
      </c>
      <c r="BL472" s="4">
        <v>1.411</v>
      </c>
      <c r="BM472" s="4">
        <v>9.0054999999999996</v>
      </c>
      <c r="BQ472" s="4">
        <v>2199.0219999999999</v>
      </c>
      <c r="BR472" s="4">
        <v>3.4244999999999998E-2</v>
      </c>
      <c r="BS472" s="4">
        <v>-5</v>
      </c>
      <c r="BT472" s="4">
        <v>0.30241499999999999</v>
      </c>
      <c r="BU472" s="4">
        <v>0.83686199999999999</v>
      </c>
      <c r="BV472" s="4">
        <v>6.1087829999999999</v>
      </c>
    </row>
    <row r="473" spans="1:74" x14ac:dyDescent="0.25">
      <c r="A473" s="2">
        <v>42068</v>
      </c>
      <c r="B473" s="3">
        <v>3.3221064814814814E-2</v>
      </c>
      <c r="C473" s="4">
        <v>6.4980000000000002</v>
      </c>
      <c r="D473" s="4">
        <v>3.4500000000000003E-2</v>
      </c>
      <c r="E473" s="4">
        <v>345.29694999999998</v>
      </c>
      <c r="F473" s="4">
        <v>24</v>
      </c>
      <c r="G473" s="4">
        <v>7.5</v>
      </c>
      <c r="H473" s="4">
        <v>530.20000000000005</v>
      </c>
      <c r="J473" s="4">
        <v>7.76</v>
      </c>
      <c r="K473" s="4">
        <v>0.94230000000000003</v>
      </c>
      <c r="L473" s="4">
        <v>6.1227999999999998</v>
      </c>
      <c r="M473" s="4">
        <v>3.2500000000000001E-2</v>
      </c>
      <c r="N473" s="4">
        <v>22.630299999999998</v>
      </c>
      <c r="O473" s="4">
        <v>7.0673000000000004</v>
      </c>
      <c r="P473" s="4">
        <v>29.7</v>
      </c>
      <c r="Q473" s="4">
        <v>17.078399999999998</v>
      </c>
      <c r="R473" s="4">
        <v>5.3334000000000001</v>
      </c>
      <c r="S473" s="4">
        <v>22.4</v>
      </c>
      <c r="T473" s="4">
        <v>530.20460000000003</v>
      </c>
      <c r="W473" s="4">
        <v>0</v>
      </c>
      <c r="X473" s="4">
        <v>7.3089000000000004</v>
      </c>
      <c r="Y473" s="4">
        <v>12.1</v>
      </c>
      <c r="Z473" s="4">
        <v>855</v>
      </c>
      <c r="AA473" s="4">
        <v>885</v>
      </c>
      <c r="AB473" s="4">
        <v>889</v>
      </c>
      <c r="AC473" s="4">
        <v>54.6</v>
      </c>
      <c r="AD473" s="4">
        <v>5.83</v>
      </c>
      <c r="AE473" s="4">
        <v>0.13</v>
      </c>
      <c r="AF473" s="4">
        <v>992</v>
      </c>
      <c r="AG473" s="4">
        <v>-12</v>
      </c>
      <c r="AH473" s="4">
        <v>16</v>
      </c>
      <c r="AI473" s="4">
        <v>32</v>
      </c>
      <c r="AJ473" s="4">
        <v>188</v>
      </c>
      <c r="AK473" s="4">
        <v>137</v>
      </c>
      <c r="AL473" s="4">
        <v>1.2</v>
      </c>
      <c r="AM473" s="4">
        <v>195</v>
      </c>
      <c r="AN473" s="4" t="s">
        <v>155</v>
      </c>
      <c r="AO473" s="4">
        <v>2</v>
      </c>
      <c r="AP473" s="5">
        <v>0.78325231481481483</v>
      </c>
      <c r="AQ473" s="4">
        <v>47.158647999999999</v>
      </c>
      <c r="AR473" s="4">
        <v>-88.484386999999998</v>
      </c>
      <c r="AS473" s="4">
        <v>313.60000000000002</v>
      </c>
      <c r="AT473" s="4">
        <v>0.1</v>
      </c>
      <c r="AU473" s="4">
        <v>11</v>
      </c>
      <c r="AV473" s="4">
        <v>9</v>
      </c>
      <c r="AW473" s="4" t="s">
        <v>224</v>
      </c>
      <c r="AX473" s="4">
        <v>0.9</v>
      </c>
      <c r="AY473" s="4">
        <v>1.4</v>
      </c>
      <c r="AZ473" s="4">
        <v>1.7</v>
      </c>
      <c r="BA473" s="4">
        <v>14.023</v>
      </c>
      <c r="BB473" s="4">
        <v>31.14</v>
      </c>
      <c r="BC473" s="4">
        <v>2.2200000000000002</v>
      </c>
      <c r="BD473" s="4">
        <v>6.1230000000000002</v>
      </c>
      <c r="BE473" s="4">
        <v>3001.0830000000001</v>
      </c>
      <c r="BF473" s="4">
        <v>10.15</v>
      </c>
      <c r="BG473" s="4">
        <v>1.1619999999999999</v>
      </c>
      <c r="BH473" s="4">
        <v>0.36299999999999999</v>
      </c>
      <c r="BI473" s="4">
        <v>1.524</v>
      </c>
      <c r="BJ473" s="4">
        <v>0.877</v>
      </c>
      <c r="BK473" s="4">
        <v>0.27400000000000002</v>
      </c>
      <c r="BL473" s="4">
        <v>1.1499999999999999</v>
      </c>
      <c r="BM473" s="4">
        <v>8.5938999999999997</v>
      </c>
      <c r="BQ473" s="4">
        <v>2604.8110000000001</v>
      </c>
      <c r="BR473" s="4">
        <v>3.517E-2</v>
      </c>
      <c r="BS473" s="4">
        <v>-5</v>
      </c>
      <c r="BT473" s="4">
        <v>0.30299999999999999</v>
      </c>
      <c r="BU473" s="4">
        <v>0.85946699999999998</v>
      </c>
      <c r="BV473" s="4">
        <v>6.1205999999999996</v>
      </c>
    </row>
    <row r="474" spans="1:74" x14ac:dyDescent="0.25">
      <c r="A474" s="2">
        <v>42068</v>
      </c>
      <c r="B474" s="3">
        <v>3.3232638888888888E-2</v>
      </c>
      <c r="C474" s="4">
        <v>6.6219999999999999</v>
      </c>
      <c r="D474" s="4">
        <v>3.3000000000000002E-2</v>
      </c>
      <c r="E474" s="4">
        <v>329.59656699999999</v>
      </c>
      <c r="F474" s="4">
        <v>22.1</v>
      </c>
      <c r="G474" s="4">
        <v>7.4</v>
      </c>
      <c r="H474" s="4">
        <v>510.6</v>
      </c>
      <c r="J474" s="4">
        <v>8.84</v>
      </c>
      <c r="K474" s="4">
        <v>0.94130000000000003</v>
      </c>
      <c r="L474" s="4">
        <v>6.2332999999999998</v>
      </c>
      <c r="M474" s="4">
        <v>3.1E-2</v>
      </c>
      <c r="N474" s="4">
        <v>20.827999999999999</v>
      </c>
      <c r="O474" s="4">
        <v>7.0010000000000003</v>
      </c>
      <c r="P474" s="4">
        <v>27.8</v>
      </c>
      <c r="Q474" s="4">
        <v>15.7148</v>
      </c>
      <c r="R474" s="4">
        <v>5.2823000000000002</v>
      </c>
      <c r="S474" s="4">
        <v>21</v>
      </c>
      <c r="T474" s="4">
        <v>510.6</v>
      </c>
      <c r="W474" s="4">
        <v>0</v>
      </c>
      <c r="X474" s="4">
        <v>8.3186999999999998</v>
      </c>
      <c r="Y474" s="4">
        <v>12.1</v>
      </c>
      <c r="Z474" s="4">
        <v>855</v>
      </c>
      <c r="AA474" s="4">
        <v>885</v>
      </c>
      <c r="AB474" s="4">
        <v>889</v>
      </c>
      <c r="AC474" s="4">
        <v>54</v>
      </c>
      <c r="AD474" s="4">
        <v>5.77</v>
      </c>
      <c r="AE474" s="4">
        <v>0.13</v>
      </c>
      <c r="AF474" s="4">
        <v>992</v>
      </c>
      <c r="AG474" s="4">
        <v>-12</v>
      </c>
      <c r="AH474" s="4">
        <v>16</v>
      </c>
      <c r="AI474" s="4">
        <v>32</v>
      </c>
      <c r="AJ474" s="4">
        <v>188</v>
      </c>
      <c r="AK474" s="4">
        <v>137</v>
      </c>
      <c r="AL474" s="4">
        <v>1.2</v>
      </c>
      <c r="AM474" s="4">
        <v>195</v>
      </c>
      <c r="AN474" s="4" t="s">
        <v>155</v>
      </c>
      <c r="AO474" s="4">
        <v>2</v>
      </c>
      <c r="AP474" s="5">
        <v>0.78326388888888887</v>
      </c>
      <c r="AQ474" s="4">
        <v>47.158647999999999</v>
      </c>
      <c r="AR474" s="4">
        <v>-88.484386999999998</v>
      </c>
      <c r="AS474" s="4">
        <v>313.60000000000002</v>
      </c>
      <c r="AT474" s="4">
        <v>0</v>
      </c>
      <c r="AU474" s="4">
        <v>11</v>
      </c>
      <c r="AV474" s="4">
        <v>9</v>
      </c>
      <c r="AW474" s="4" t="s">
        <v>224</v>
      </c>
      <c r="AX474" s="4">
        <v>0.9</v>
      </c>
      <c r="AY474" s="4">
        <v>1.4</v>
      </c>
      <c r="AZ474" s="4">
        <v>1.7</v>
      </c>
      <c r="BA474" s="4">
        <v>14.023</v>
      </c>
      <c r="BB474" s="4">
        <v>30.6</v>
      </c>
      <c r="BC474" s="4">
        <v>2.1800000000000002</v>
      </c>
      <c r="BD474" s="4">
        <v>6.2409999999999997</v>
      </c>
      <c r="BE474" s="4">
        <v>3003.1379999999999</v>
      </c>
      <c r="BF474" s="4">
        <v>9.5129999999999999</v>
      </c>
      <c r="BG474" s="4">
        <v>1.0509999999999999</v>
      </c>
      <c r="BH474" s="4">
        <v>0.35299999999999998</v>
      </c>
      <c r="BI474" s="4">
        <v>1.4039999999999999</v>
      </c>
      <c r="BJ474" s="4">
        <v>0.79300000000000004</v>
      </c>
      <c r="BK474" s="4">
        <v>0.26700000000000002</v>
      </c>
      <c r="BL474" s="4">
        <v>1.0589999999999999</v>
      </c>
      <c r="BM474" s="4">
        <v>8.1350999999999996</v>
      </c>
      <c r="BQ474" s="4">
        <v>2914.165</v>
      </c>
      <c r="BR474" s="4">
        <v>3.3169999999999998E-2</v>
      </c>
      <c r="BS474" s="4">
        <v>-5</v>
      </c>
      <c r="BT474" s="4">
        <v>0.30341499999999999</v>
      </c>
      <c r="BU474" s="4">
        <v>0.81059199999999998</v>
      </c>
      <c r="BV474" s="4">
        <v>6.1289829999999998</v>
      </c>
    </row>
    <row r="475" spans="1:74" x14ac:dyDescent="0.25">
      <c r="A475" s="2">
        <v>42068</v>
      </c>
      <c r="B475" s="3">
        <v>3.3244212962962962E-2</v>
      </c>
      <c r="C475" s="4">
        <v>6.6760000000000002</v>
      </c>
      <c r="D475" s="4">
        <v>3.2099999999999997E-2</v>
      </c>
      <c r="E475" s="4">
        <v>321.01287600000001</v>
      </c>
      <c r="F475" s="4">
        <v>20.2</v>
      </c>
      <c r="G475" s="4">
        <v>7.4</v>
      </c>
      <c r="H475" s="4">
        <v>545.6</v>
      </c>
      <c r="J475" s="4">
        <v>9.6</v>
      </c>
      <c r="K475" s="4">
        <v>0.94079999999999997</v>
      </c>
      <c r="L475" s="4">
        <v>6.2809999999999997</v>
      </c>
      <c r="M475" s="4">
        <v>3.0200000000000001E-2</v>
      </c>
      <c r="N475" s="4">
        <v>19.020299999999999</v>
      </c>
      <c r="O475" s="4">
        <v>6.9615999999999998</v>
      </c>
      <c r="P475" s="4">
        <v>26</v>
      </c>
      <c r="Q475" s="4">
        <v>14.350899999999999</v>
      </c>
      <c r="R475" s="4">
        <v>5.2526000000000002</v>
      </c>
      <c r="S475" s="4">
        <v>19.600000000000001</v>
      </c>
      <c r="T475" s="4">
        <v>545.62509999999997</v>
      </c>
      <c r="W475" s="4">
        <v>0</v>
      </c>
      <c r="X475" s="4">
        <v>9.0356000000000005</v>
      </c>
      <c r="Y475" s="4">
        <v>12.1</v>
      </c>
      <c r="Z475" s="4">
        <v>855</v>
      </c>
      <c r="AA475" s="4">
        <v>886</v>
      </c>
      <c r="AB475" s="4">
        <v>889</v>
      </c>
      <c r="AC475" s="4">
        <v>54</v>
      </c>
      <c r="AD475" s="4">
        <v>5.77</v>
      </c>
      <c r="AE475" s="4">
        <v>0.13</v>
      </c>
      <c r="AF475" s="4">
        <v>992</v>
      </c>
      <c r="AG475" s="4">
        <v>-12</v>
      </c>
      <c r="AH475" s="4">
        <v>16</v>
      </c>
      <c r="AI475" s="4">
        <v>32</v>
      </c>
      <c r="AJ475" s="4">
        <v>188</v>
      </c>
      <c r="AK475" s="4">
        <v>137</v>
      </c>
      <c r="AL475" s="4">
        <v>1.2</v>
      </c>
      <c r="AM475" s="4">
        <v>195</v>
      </c>
      <c r="AN475" s="4" t="s">
        <v>155</v>
      </c>
      <c r="AO475" s="4">
        <v>2</v>
      </c>
      <c r="AP475" s="5">
        <v>0.78327546296296291</v>
      </c>
      <c r="AQ475" s="4">
        <v>47.158647999999999</v>
      </c>
      <c r="AR475" s="4">
        <v>-88.484385000000003</v>
      </c>
      <c r="AS475" s="4">
        <v>313.5</v>
      </c>
      <c r="AT475" s="4">
        <v>0</v>
      </c>
      <c r="AU475" s="4">
        <v>11</v>
      </c>
      <c r="AV475" s="4">
        <v>8</v>
      </c>
      <c r="AW475" s="4" t="s">
        <v>224</v>
      </c>
      <c r="AX475" s="4">
        <v>0.9</v>
      </c>
      <c r="AY475" s="4">
        <v>1.6631370000000001</v>
      </c>
      <c r="AZ475" s="4">
        <v>1.8754249999999999</v>
      </c>
      <c r="BA475" s="4">
        <v>14.023</v>
      </c>
      <c r="BB475" s="4">
        <v>30.35</v>
      </c>
      <c r="BC475" s="4">
        <v>2.16</v>
      </c>
      <c r="BD475" s="4">
        <v>6.2969999999999997</v>
      </c>
      <c r="BE475" s="4">
        <v>3002.02</v>
      </c>
      <c r="BF475" s="4">
        <v>9.1869999999999994</v>
      </c>
      <c r="BG475" s="4">
        <v>0.95199999999999996</v>
      </c>
      <c r="BH475" s="4">
        <v>0.34799999999999998</v>
      </c>
      <c r="BI475" s="4">
        <v>1.3</v>
      </c>
      <c r="BJ475" s="4">
        <v>0.71799999999999997</v>
      </c>
      <c r="BK475" s="4">
        <v>0.26300000000000001</v>
      </c>
      <c r="BL475" s="4">
        <v>0.98099999999999998</v>
      </c>
      <c r="BM475" s="4">
        <v>8.6237999999999992</v>
      </c>
      <c r="BQ475" s="4">
        <v>3140.0920000000001</v>
      </c>
      <c r="BR475" s="4">
        <v>3.2414999999999999E-2</v>
      </c>
      <c r="BS475" s="4">
        <v>-5</v>
      </c>
      <c r="BT475" s="4">
        <v>0.30482999999999999</v>
      </c>
      <c r="BU475" s="4">
        <v>0.79214200000000001</v>
      </c>
      <c r="BV475" s="4">
        <v>6.1575660000000001</v>
      </c>
    </row>
    <row r="476" spans="1:74" x14ac:dyDescent="0.25">
      <c r="A476" s="2">
        <v>42068</v>
      </c>
      <c r="B476" s="3">
        <v>3.3255787037037042E-2</v>
      </c>
      <c r="C476" s="4">
        <v>6.69</v>
      </c>
      <c r="D476" s="4">
        <v>3.0599999999999999E-2</v>
      </c>
      <c r="E476" s="4">
        <v>305.72815500000002</v>
      </c>
      <c r="F476" s="4">
        <v>18.8</v>
      </c>
      <c r="G476" s="4">
        <v>7.4</v>
      </c>
      <c r="H476" s="4">
        <v>466.6</v>
      </c>
      <c r="J476" s="4">
        <v>10.220000000000001</v>
      </c>
      <c r="K476" s="4">
        <v>0.94069999999999998</v>
      </c>
      <c r="L476" s="4">
        <v>6.2934999999999999</v>
      </c>
      <c r="M476" s="4">
        <v>2.8799999999999999E-2</v>
      </c>
      <c r="N476" s="4">
        <v>17.712199999999999</v>
      </c>
      <c r="O476" s="4">
        <v>6.9615</v>
      </c>
      <c r="P476" s="4">
        <v>24.7</v>
      </c>
      <c r="Q476" s="4">
        <v>13.363899999999999</v>
      </c>
      <c r="R476" s="4">
        <v>5.2523999999999997</v>
      </c>
      <c r="S476" s="4">
        <v>18.600000000000001</v>
      </c>
      <c r="T476" s="4">
        <v>466.61860000000001</v>
      </c>
      <c r="W476" s="4">
        <v>0</v>
      </c>
      <c r="X476" s="4">
        <v>9.6138999999999992</v>
      </c>
      <c r="Y476" s="4">
        <v>12.2</v>
      </c>
      <c r="Z476" s="4">
        <v>855</v>
      </c>
      <c r="AA476" s="4">
        <v>885</v>
      </c>
      <c r="AB476" s="4">
        <v>889</v>
      </c>
      <c r="AC476" s="4">
        <v>54</v>
      </c>
      <c r="AD476" s="4">
        <v>5.77</v>
      </c>
      <c r="AE476" s="4">
        <v>0.13</v>
      </c>
      <c r="AF476" s="4">
        <v>992</v>
      </c>
      <c r="AG476" s="4">
        <v>-12</v>
      </c>
      <c r="AH476" s="4">
        <v>16</v>
      </c>
      <c r="AI476" s="4">
        <v>32</v>
      </c>
      <c r="AJ476" s="4">
        <v>188</v>
      </c>
      <c r="AK476" s="4">
        <v>137</v>
      </c>
      <c r="AL476" s="4">
        <v>1.3</v>
      </c>
      <c r="AM476" s="4">
        <v>195</v>
      </c>
      <c r="AN476" s="4" t="s">
        <v>155</v>
      </c>
      <c r="AO476" s="4">
        <v>2</v>
      </c>
      <c r="AP476" s="5">
        <v>0.78328703703703706</v>
      </c>
      <c r="AQ476" s="4">
        <v>47.158650000000002</v>
      </c>
      <c r="AR476" s="4">
        <v>-88.484385000000003</v>
      </c>
      <c r="AS476" s="4">
        <v>313.60000000000002</v>
      </c>
      <c r="AT476" s="4">
        <v>0</v>
      </c>
      <c r="AU476" s="4">
        <v>11</v>
      </c>
      <c r="AV476" s="4">
        <v>8</v>
      </c>
      <c r="AW476" s="4" t="s">
        <v>225</v>
      </c>
      <c r="AX476" s="4">
        <v>0.9</v>
      </c>
      <c r="AY476" s="4">
        <v>1.7</v>
      </c>
      <c r="AZ476" s="4">
        <v>1.9</v>
      </c>
      <c r="BA476" s="4">
        <v>14.023</v>
      </c>
      <c r="BB476" s="4">
        <v>30.33</v>
      </c>
      <c r="BC476" s="4">
        <v>2.16</v>
      </c>
      <c r="BD476" s="4">
        <v>6.2990000000000004</v>
      </c>
      <c r="BE476" s="4">
        <v>3006.4920000000002</v>
      </c>
      <c r="BF476" s="4">
        <v>8.7449999999999992</v>
      </c>
      <c r="BG476" s="4">
        <v>0.88600000000000001</v>
      </c>
      <c r="BH476" s="4">
        <v>0.34799999999999998</v>
      </c>
      <c r="BI476" s="4">
        <v>1.234</v>
      </c>
      <c r="BJ476" s="4">
        <v>0.66900000000000004</v>
      </c>
      <c r="BK476" s="4">
        <v>0.26300000000000001</v>
      </c>
      <c r="BL476" s="4">
        <v>0.93100000000000005</v>
      </c>
      <c r="BM476" s="4">
        <v>7.3712999999999997</v>
      </c>
      <c r="BQ476" s="4">
        <v>3339.3670000000002</v>
      </c>
      <c r="BR476" s="4">
        <v>3.2169999999999997E-2</v>
      </c>
      <c r="BS476" s="4">
        <v>-5</v>
      </c>
      <c r="BT476" s="4">
        <v>0.30517</v>
      </c>
      <c r="BU476" s="4">
        <v>0.78615500000000005</v>
      </c>
      <c r="BV476" s="4">
        <v>6.164434</v>
      </c>
    </row>
    <row r="477" spans="1:74" x14ac:dyDescent="0.25">
      <c r="A477" s="2">
        <v>42068</v>
      </c>
      <c r="B477" s="3">
        <v>3.3267361111111109E-2</v>
      </c>
      <c r="C477" s="4">
        <v>6.3650000000000002</v>
      </c>
      <c r="D477" s="4">
        <v>2.6200000000000001E-2</v>
      </c>
      <c r="E477" s="4">
        <v>262.12730299999998</v>
      </c>
      <c r="F477" s="4">
        <v>17.8</v>
      </c>
      <c r="G477" s="4">
        <v>7.2</v>
      </c>
      <c r="H477" s="4">
        <v>390.5</v>
      </c>
      <c r="J477" s="4">
        <v>10.47</v>
      </c>
      <c r="K477" s="4">
        <v>0.94369999999999998</v>
      </c>
      <c r="L477" s="4">
        <v>6.0068000000000001</v>
      </c>
      <c r="M477" s="4">
        <v>2.47E-2</v>
      </c>
      <c r="N477" s="4">
        <v>16.810099999999998</v>
      </c>
      <c r="O477" s="4">
        <v>6.7946999999999997</v>
      </c>
      <c r="P477" s="4">
        <v>23.6</v>
      </c>
      <c r="Q477" s="4">
        <v>12.683299999999999</v>
      </c>
      <c r="R477" s="4">
        <v>5.1265999999999998</v>
      </c>
      <c r="S477" s="4">
        <v>17.8</v>
      </c>
      <c r="T477" s="4">
        <v>390.5</v>
      </c>
      <c r="W477" s="4">
        <v>0</v>
      </c>
      <c r="X477" s="4">
        <v>9.8819999999999997</v>
      </c>
      <c r="Y477" s="4">
        <v>12.1</v>
      </c>
      <c r="Z477" s="4">
        <v>855</v>
      </c>
      <c r="AA477" s="4">
        <v>886</v>
      </c>
      <c r="AB477" s="4">
        <v>889</v>
      </c>
      <c r="AC477" s="4">
        <v>54</v>
      </c>
      <c r="AD477" s="4">
        <v>5.77</v>
      </c>
      <c r="AE477" s="4">
        <v>0.13</v>
      </c>
      <c r="AF477" s="4">
        <v>992</v>
      </c>
      <c r="AG477" s="4">
        <v>-12</v>
      </c>
      <c r="AH477" s="4">
        <v>16</v>
      </c>
      <c r="AI477" s="4">
        <v>32</v>
      </c>
      <c r="AJ477" s="4">
        <v>188</v>
      </c>
      <c r="AK477" s="4">
        <v>137</v>
      </c>
      <c r="AL477" s="4">
        <v>1.2</v>
      </c>
      <c r="AM477" s="4">
        <v>195</v>
      </c>
      <c r="AN477" s="4" t="s">
        <v>155</v>
      </c>
      <c r="AO477" s="4">
        <v>2</v>
      </c>
      <c r="AP477" s="5">
        <v>0.78329861111111121</v>
      </c>
      <c r="AQ477" s="4">
        <v>47.158650000000002</v>
      </c>
      <c r="AR477" s="4">
        <v>-88.484382999999994</v>
      </c>
      <c r="AS477" s="4">
        <v>313.5</v>
      </c>
      <c r="AT477" s="4">
        <v>0</v>
      </c>
      <c r="AU477" s="4">
        <v>11</v>
      </c>
      <c r="AV477" s="4">
        <v>8</v>
      </c>
      <c r="AW477" s="4" t="s">
        <v>225</v>
      </c>
      <c r="AX477" s="4">
        <v>0.9</v>
      </c>
      <c r="AY477" s="4">
        <v>1.7</v>
      </c>
      <c r="AZ477" s="4">
        <v>1.9</v>
      </c>
      <c r="BA477" s="4">
        <v>14.023</v>
      </c>
      <c r="BB477" s="4">
        <v>31.88</v>
      </c>
      <c r="BC477" s="4">
        <v>2.27</v>
      </c>
      <c r="BD477" s="4">
        <v>5.9649999999999999</v>
      </c>
      <c r="BE477" s="4">
        <v>3011.4879999999998</v>
      </c>
      <c r="BF477" s="4">
        <v>7.8929999999999998</v>
      </c>
      <c r="BG477" s="4">
        <v>0.88300000000000001</v>
      </c>
      <c r="BH477" s="4">
        <v>0.35699999999999998</v>
      </c>
      <c r="BI477" s="4">
        <v>1.2390000000000001</v>
      </c>
      <c r="BJ477" s="4">
        <v>0.66600000000000004</v>
      </c>
      <c r="BK477" s="4">
        <v>0.26900000000000002</v>
      </c>
      <c r="BL477" s="4">
        <v>0.93500000000000005</v>
      </c>
      <c r="BM477" s="4">
        <v>6.4741</v>
      </c>
      <c r="BQ477" s="4">
        <v>3602.348</v>
      </c>
      <c r="BR477" s="4">
        <v>3.0585000000000001E-2</v>
      </c>
      <c r="BS477" s="4">
        <v>-5</v>
      </c>
      <c r="BT477" s="4">
        <v>0.30441499999999999</v>
      </c>
      <c r="BU477" s="4">
        <v>0.747421</v>
      </c>
      <c r="BV477" s="4">
        <v>6.1491829999999998</v>
      </c>
    </row>
    <row r="478" spans="1:74" x14ac:dyDescent="0.25">
      <c r="A478" s="2">
        <v>42068</v>
      </c>
      <c r="B478" s="3">
        <v>3.3278935185185189E-2</v>
      </c>
      <c r="C478" s="4">
        <v>5.2709999999999999</v>
      </c>
      <c r="D478" s="4">
        <v>2.0299999999999999E-2</v>
      </c>
      <c r="E478" s="4">
        <v>202.72413800000001</v>
      </c>
      <c r="F478" s="4">
        <v>16.600000000000001</v>
      </c>
      <c r="G478" s="4">
        <v>7.1</v>
      </c>
      <c r="H478" s="4">
        <v>344.8</v>
      </c>
      <c r="J478" s="4">
        <v>10.61</v>
      </c>
      <c r="K478" s="4">
        <v>0.9536</v>
      </c>
      <c r="L478" s="4">
        <v>5.0259</v>
      </c>
      <c r="M478" s="4">
        <v>1.9300000000000001E-2</v>
      </c>
      <c r="N478" s="4">
        <v>15.8429</v>
      </c>
      <c r="O478" s="4">
        <v>6.7702999999999998</v>
      </c>
      <c r="P478" s="4">
        <v>22.6</v>
      </c>
      <c r="Q478" s="4">
        <v>11.9535</v>
      </c>
      <c r="R478" s="4">
        <v>5.1082000000000001</v>
      </c>
      <c r="S478" s="4">
        <v>17.100000000000001</v>
      </c>
      <c r="T478" s="4">
        <v>344.79020000000003</v>
      </c>
      <c r="W478" s="4">
        <v>0</v>
      </c>
      <c r="X478" s="4">
        <v>10.1195</v>
      </c>
      <c r="Y478" s="4">
        <v>12.1</v>
      </c>
      <c r="Z478" s="4">
        <v>856</v>
      </c>
      <c r="AA478" s="4">
        <v>886</v>
      </c>
      <c r="AB478" s="4">
        <v>890</v>
      </c>
      <c r="AC478" s="4">
        <v>54</v>
      </c>
      <c r="AD478" s="4">
        <v>5.77</v>
      </c>
      <c r="AE478" s="4">
        <v>0.13</v>
      </c>
      <c r="AF478" s="4">
        <v>992</v>
      </c>
      <c r="AG478" s="4">
        <v>-12</v>
      </c>
      <c r="AH478" s="4">
        <v>16</v>
      </c>
      <c r="AI478" s="4">
        <v>32</v>
      </c>
      <c r="AJ478" s="4">
        <v>188</v>
      </c>
      <c r="AK478" s="4">
        <v>137</v>
      </c>
      <c r="AL478" s="4">
        <v>1.3</v>
      </c>
      <c r="AM478" s="4">
        <v>195</v>
      </c>
      <c r="AN478" s="4" t="s">
        <v>155</v>
      </c>
      <c r="AO478" s="4">
        <v>2</v>
      </c>
      <c r="AP478" s="5">
        <v>0.78331018518518514</v>
      </c>
      <c r="AQ478" s="4">
        <v>47.158651999999996</v>
      </c>
      <c r="AR478" s="4">
        <v>-88.484382999999994</v>
      </c>
      <c r="AS478" s="4">
        <v>313.3</v>
      </c>
      <c r="AT478" s="4">
        <v>0</v>
      </c>
      <c r="AU478" s="4">
        <v>11</v>
      </c>
      <c r="AV478" s="4">
        <v>8</v>
      </c>
      <c r="AW478" s="4" t="s">
        <v>225</v>
      </c>
      <c r="AX478" s="4">
        <v>0.9</v>
      </c>
      <c r="AY478" s="4">
        <v>1.4366000000000001</v>
      </c>
      <c r="AZ478" s="4">
        <v>1.7243999999999999</v>
      </c>
      <c r="BA478" s="4">
        <v>14.023</v>
      </c>
      <c r="BB478" s="4">
        <v>38.299999999999997</v>
      </c>
      <c r="BC478" s="4">
        <v>2.73</v>
      </c>
      <c r="BD478" s="4">
        <v>4.8689999999999998</v>
      </c>
      <c r="BE478" s="4">
        <v>3015.123</v>
      </c>
      <c r="BF478" s="4">
        <v>7.3810000000000002</v>
      </c>
      <c r="BG478" s="4">
        <v>0.995</v>
      </c>
      <c r="BH478" s="4">
        <v>0.42499999999999999</v>
      </c>
      <c r="BI478" s="4">
        <v>1.421</v>
      </c>
      <c r="BJ478" s="4">
        <v>0.751</v>
      </c>
      <c r="BK478" s="4">
        <v>0.32100000000000001</v>
      </c>
      <c r="BL478" s="4">
        <v>1.0720000000000001</v>
      </c>
      <c r="BM478" s="4">
        <v>6.8402000000000003</v>
      </c>
      <c r="BQ478" s="4">
        <v>4414.1750000000002</v>
      </c>
      <c r="BR478" s="4">
        <v>3.083E-2</v>
      </c>
      <c r="BS478" s="4">
        <v>-5</v>
      </c>
      <c r="BT478" s="4">
        <v>0.30499999999999999</v>
      </c>
      <c r="BU478" s="4">
        <v>0.75340799999999997</v>
      </c>
      <c r="BV478" s="4">
        <v>6.1609999999999996</v>
      </c>
    </row>
    <row r="479" spans="1:74" x14ac:dyDescent="0.25">
      <c r="A479" s="2">
        <v>42068</v>
      </c>
      <c r="B479" s="3">
        <v>3.3290509259259256E-2</v>
      </c>
      <c r="C479" s="4">
        <v>4.2409999999999997</v>
      </c>
      <c r="D479" s="4">
        <v>1.6E-2</v>
      </c>
      <c r="E479" s="4">
        <v>160</v>
      </c>
      <c r="F479" s="4">
        <v>16.399999999999999</v>
      </c>
      <c r="G479" s="4">
        <v>7</v>
      </c>
      <c r="H479" s="4">
        <v>241.2</v>
      </c>
      <c r="J479" s="4">
        <v>10.7</v>
      </c>
      <c r="K479" s="4">
        <v>0.96309999999999996</v>
      </c>
      <c r="L479" s="4">
        <v>4.0848000000000004</v>
      </c>
      <c r="M479" s="4">
        <v>1.54E-2</v>
      </c>
      <c r="N479" s="4">
        <v>15.7942</v>
      </c>
      <c r="O479" s="4">
        <v>6.7413999999999996</v>
      </c>
      <c r="P479" s="4">
        <v>22.5</v>
      </c>
      <c r="Q479" s="4">
        <v>11.916700000000001</v>
      </c>
      <c r="R479" s="4">
        <v>5.0864000000000003</v>
      </c>
      <c r="S479" s="4">
        <v>17</v>
      </c>
      <c r="T479" s="4">
        <v>241.1729</v>
      </c>
      <c r="W479" s="4">
        <v>0</v>
      </c>
      <c r="X479" s="4">
        <v>10.3047</v>
      </c>
      <c r="Y479" s="4">
        <v>12.1</v>
      </c>
      <c r="Z479" s="4">
        <v>856</v>
      </c>
      <c r="AA479" s="4">
        <v>887</v>
      </c>
      <c r="AB479" s="4">
        <v>890</v>
      </c>
      <c r="AC479" s="4">
        <v>54</v>
      </c>
      <c r="AD479" s="4">
        <v>5.77</v>
      </c>
      <c r="AE479" s="4">
        <v>0.13</v>
      </c>
      <c r="AF479" s="4">
        <v>992</v>
      </c>
      <c r="AG479" s="4">
        <v>-12</v>
      </c>
      <c r="AH479" s="4">
        <v>16</v>
      </c>
      <c r="AI479" s="4">
        <v>32</v>
      </c>
      <c r="AJ479" s="4">
        <v>188</v>
      </c>
      <c r="AK479" s="4">
        <v>137</v>
      </c>
      <c r="AL479" s="4">
        <v>1.2</v>
      </c>
      <c r="AM479" s="4">
        <v>195</v>
      </c>
      <c r="AN479" s="4" t="s">
        <v>155</v>
      </c>
      <c r="AO479" s="4">
        <v>2</v>
      </c>
      <c r="AP479" s="5">
        <v>0.78332175925925929</v>
      </c>
      <c r="AQ479" s="4">
        <v>47.158653000000001</v>
      </c>
      <c r="AR479" s="4">
        <v>-88.484381999999997</v>
      </c>
      <c r="AS479" s="4">
        <v>313.10000000000002</v>
      </c>
      <c r="AT479" s="4">
        <v>0</v>
      </c>
      <c r="AU479" s="4">
        <v>11</v>
      </c>
      <c r="AV479" s="4">
        <v>8</v>
      </c>
      <c r="AW479" s="4" t="s">
        <v>225</v>
      </c>
      <c r="AX479" s="4">
        <v>0.9</v>
      </c>
      <c r="AY479" s="4">
        <v>1.4</v>
      </c>
      <c r="AZ479" s="4">
        <v>1.7</v>
      </c>
      <c r="BA479" s="4">
        <v>14.023</v>
      </c>
      <c r="BB479" s="4">
        <v>47.41</v>
      </c>
      <c r="BC479" s="4">
        <v>3.38</v>
      </c>
      <c r="BD479" s="4">
        <v>3.8359999999999999</v>
      </c>
      <c r="BE479" s="4">
        <v>3023.7510000000002</v>
      </c>
      <c r="BF479" s="4">
        <v>7.26</v>
      </c>
      <c r="BG479" s="4">
        <v>1.224</v>
      </c>
      <c r="BH479" s="4">
        <v>0.52300000000000002</v>
      </c>
      <c r="BI479" s="4">
        <v>1.7470000000000001</v>
      </c>
      <c r="BJ479" s="4">
        <v>0.92400000000000004</v>
      </c>
      <c r="BK479" s="4">
        <v>0.39400000000000002</v>
      </c>
      <c r="BL479" s="4">
        <v>1.3180000000000001</v>
      </c>
      <c r="BM479" s="4">
        <v>5.9038000000000004</v>
      </c>
      <c r="BQ479" s="4">
        <v>5546.45</v>
      </c>
      <c r="BR479" s="4">
        <v>3.0755000000000001E-2</v>
      </c>
      <c r="BS479" s="4">
        <v>-5</v>
      </c>
      <c r="BT479" s="4">
        <v>0.30458499999999999</v>
      </c>
      <c r="BU479" s="4">
        <v>0.75157600000000002</v>
      </c>
      <c r="BV479" s="4">
        <v>6.1526170000000002</v>
      </c>
    </row>
    <row r="480" spans="1:74" x14ac:dyDescent="0.25">
      <c r="A480" s="2">
        <v>42068</v>
      </c>
      <c r="B480" s="3">
        <v>3.3302083333333336E-2</v>
      </c>
      <c r="C480" s="4">
        <v>4.42</v>
      </c>
      <c r="D480" s="4">
        <v>1.6899999999999998E-2</v>
      </c>
      <c r="E480" s="4">
        <v>168.66328300000001</v>
      </c>
      <c r="F480" s="4">
        <v>16.399999999999999</v>
      </c>
      <c r="G480" s="4">
        <v>6.9</v>
      </c>
      <c r="H480" s="4">
        <v>239.1</v>
      </c>
      <c r="J480" s="4">
        <v>10.72</v>
      </c>
      <c r="K480" s="4">
        <v>0.96140000000000003</v>
      </c>
      <c r="L480" s="4">
        <v>4.2495000000000003</v>
      </c>
      <c r="M480" s="4">
        <v>1.6199999999999999E-2</v>
      </c>
      <c r="N480" s="4">
        <v>15.7675</v>
      </c>
      <c r="O480" s="4">
        <v>6.6338999999999997</v>
      </c>
      <c r="P480" s="4">
        <v>22.4</v>
      </c>
      <c r="Q480" s="4">
        <v>11.896599999999999</v>
      </c>
      <c r="R480" s="4">
        <v>5.0053000000000001</v>
      </c>
      <c r="S480" s="4">
        <v>16.899999999999999</v>
      </c>
      <c r="T480" s="4">
        <v>239.05510000000001</v>
      </c>
      <c r="W480" s="4">
        <v>0</v>
      </c>
      <c r="X480" s="4">
        <v>10.302099999999999</v>
      </c>
      <c r="Y480" s="4">
        <v>12.1</v>
      </c>
      <c r="Z480" s="4">
        <v>857</v>
      </c>
      <c r="AA480" s="4">
        <v>888</v>
      </c>
      <c r="AB480" s="4">
        <v>891</v>
      </c>
      <c r="AC480" s="4">
        <v>54</v>
      </c>
      <c r="AD480" s="4">
        <v>5.77</v>
      </c>
      <c r="AE480" s="4">
        <v>0.13</v>
      </c>
      <c r="AF480" s="4">
        <v>992</v>
      </c>
      <c r="AG480" s="4">
        <v>-12</v>
      </c>
      <c r="AH480" s="4">
        <v>16</v>
      </c>
      <c r="AI480" s="4">
        <v>32</v>
      </c>
      <c r="AJ480" s="4">
        <v>188</v>
      </c>
      <c r="AK480" s="4">
        <v>137</v>
      </c>
      <c r="AL480" s="4">
        <v>1.3</v>
      </c>
      <c r="AM480" s="4">
        <v>195</v>
      </c>
      <c r="AN480" s="4" t="s">
        <v>155</v>
      </c>
      <c r="AO480" s="4">
        <v>2</v>
      </c>
      <c r="AP480" s="5">
        <v>0.78333333333333333</v>
      </c>
      <c r="AQ480" s="4">
        <v>47.158653000000001</v>
      </c>
      <c r="AR480" s="4">
        <v>-88.484381999999997</v>
      </c>
      <c r="AS480" s="4">
        <v>312.8</v>
      </c>
      <c r="AT480" s="4">
        <v>0</v>
      </c>
      <c r="AU480" s="4">
        <v>11</v>
      </c>
      <c r="AV480" s="4">
        <v>8</v>
      </c>
      <c r="AW480" s="4" t="s">
        <v>225</v>
      </c>
      <c r="AX480" s="4">
        <v>0.9</v>
      </c>
      <c r="AY480" s="4">
        <v>1.4</v>
      </c>
      <c r="AZ480" s="4">
        <v>1.7</v>
      </c>
      <c r="BA480" s="4">
        <v>14.023</v>
      </c>
      <c r="BB480" s="4">
        <v>45.55</v>
      </c>
      <c r="BC480" s="4">
        <v>3.25</v>
      </c>
      <c r="BD480" s="4">
        <v>4.0110000000000001</v>
      </c>
      <c r="BE480" s="4">
        <v>3023.3159999999998</v>
      </c>
      <c r="BF480" s="4">
        <v>7.343</v>
      </c>
      <c r="BG480" s="4">
        <v>1.175</v>
      </c>
      <c r="BH480" s="4">
        <v>0.49399999999999999</v>
      </c>
      <c r="BI480" s="4">
        <v>1.669</v>
      </c>
      <c r="BJ480" s="4">
        <v>0.88600000000000001</v>
      </c>
      <c r="BK480" s="4">
        <v>0.373</v>
      </c>
      <c r="BL480" s="4">
        <v>1.2589999999999999</v>
      </c>
      <c r="BM480" s="4">
        <v>5.6242999999999999</v>
      </c>
      <c r="BQ480" s="4">
        <v>5329.3090000000002</v>
      </c>
      <c r="BR480" s="4">
        <v>3.0245000000000001E-2</v>
      </c>
      <c r="BS480" s="4">
        <v>-5</v>
      </c>
      <c r="BT480" s="4">
        <v>0.30482999999999999</v>
      </c>
      <c r="BU480" s="4">
        <v>0.73911199999999999</v>
      </c>
      <c r="BV480" s="4">
        <v>6.1575660000000001</v>
      </c>
    </row>
    <row r="481" spans="1:74" x14ac:dyDescent="0.25">
      <c r="A481" s="2">
        <v>42068</v>
      </c>
      <c r="B481" s="3">
        <v>3.3313657407407403E-2</v>
      </c>
      <c r="C481" s="4">
        <v>5.6420000000000003</v>
      </c>
      <c r="D481" s="4">
        <v>3.04E-2</v>
      </c>
      <c r="E481" s="4">
        <v>304.02707299999997</v>
      </c>
      <c r="F481" s="4">
        <v>16.5</v>
      </c>
      <c r="G481" s="4">
        <v>6.9</v>
      </c>
      <c r="H481" s="4">
        <v>327.60000000000002</v>
      </c>
      <c r="J481" s="4">
        <v>10.97</v>
      </c>
      <c r="K481" s="4">
        <v>0.95020000000000004</v>
      </c>
      <c r="L481" s="4">
        <v>5.3604000000000003</v>
      </c>
      <c r="M481" s="4">
        <v>2.8899999999999999E-2</v>
      </c>
      <c r="N481" s="4">
        <v>15.6776</v>
      </c>
      <c r="O481" s="4">
        <v>6.5560999999999998</v>
      </c>
      <c r="P481" s="4">
        <v>22.2</v>
      </c>
      <c r="Q481" s="4">
        <v>11.828799999999999</v>
      </c>
      <c r="R481" s="4">
        <v>4.9466000000000001</v>
      </c>
      <c r="S481" s="4">
        <v>16.8</v>
      </c>
      <c r="T481" s="4">
        <v>327.61520000000002</v>
      </c>
      <c r="W481" s="4">
        <v>0</v>
      </c>
      <c r="X481" s="4">
        <v>10.4231</v>
      </c>
      <c r="Y481" s="4">
        <v>12.2</v>
      </c>
      <c r="Z481" s="4">
        <v>857</v>
      </c>
      <c r="AA481" s="4">
        <v>887</v>
      </c>
      <c r="AB481" s="4">
        <v>891</v>
      </c>
      <c r="AC481" s="4">
        <v>54</v>
      </c>
      <c r="AD481" s="4">
        <v>5.77</v>
      </c>
      <c r="AE481" s="4">
        <v>0.13</v>
      </c>
      <c r="AF481" s="4">
        <v>992</v>
      </c>
      <c r="AG481" s="4">
        <v>-12</v>
      </c>
      <c r="AH481" s="4">
        <v>16</v>
      </c>
      <c r="AI481" s="4">
        <v>32</v>
      </c>
      <c r="AJ481" s="4">
        <v>188</v>
      </c>
      <c r="AK481" s="4">
        <v>137</v>
      </c>
      <c r="AL481" s="4">
        <v>1.3</v>
      </c>
      <c r="AM481" s="4">
        <v>195</v>
      </c>
      <c r="AN481" s="4" t="s">
        <v>155</v>
      </c>
      <c r="AO481" s="4">
        <v>2</v>
      </c>
      <c r="AP481" s="5">
        <v>0.78334490740740748</v>
      </c>
      <c r="AQ481" s="4">
        <v>47.158653000000001</v>
      </c>
      <c r="AR481" s="4">
        <v>-88.484380000000002</v>
      </c>
      <c r="AS481" s="4">
        <v>312.5</v>
      </c>
      <c r="AT481" s="4">
        <v>0</v>
      </c>
      <c r="AU481" s="4">
        <v>11</v>
      </c>
      <c r="AV481" s="4">
        <v>8</v>
      </c>
      <c r="AW481" s="4" t="s">
        <v>225</v>
      </c>
      <c r="AX481" s="4">
        <v>0.98780000000000001</v>
      </c>
      <c r="AY481" s="4">
        <v>1.4</v>
      </c>
      <c r="AZ481" s="4">
        <v>1.7878000000000001</v>
      </c>
      <c r="BA481" s="4">
        <v>14.023</v>
      </c>
      <c r="BB481" s="4">
        <v>35.81</v>
      </c>
      <c r="BC481" s="4">
        <v>2.5499999999999998</v>
      </c>
      <c r="BD481" s="4">
        <v>5.2460000000000004</v>
      </c>
      <c r="BE481" s="4">
        <v>3011.248</v>
      </c>
      <c r="BF481" s="4">
        <v>10.327999999999999</v>
      </c>
      <c r="BG481" s="4">
        <v>0.92200000000000004</v>
      </c>
      <c r="BH481" s="4">
        <v>0.38600000000000001</v>
      </c>
      <c r="BI481" s="4">
        <v>1.3080000000000001</v>
      </c>
      <c r="BJ481" s="4">
        <v>0.69599999999999995</v>
      </c>
      <c r="BK481" s="4">
        <v>0.29099999999999998</v>
      </c>
      <c r="BL481" s="4">
        <v>0.98699999999999999</v>
      </c>
      <c r="BM481" s="4">
        <v>6.0860000000000003</v>
      </c>
      <c r="BQ481" s="4">
        <v>4257.3950000000004</v>
      </c>
      <c r="BR481" s="4">
        <v>3.0755000000000001E-2</v>
      </c>
      <c r="BS481" s="4">
        <v>-5</v>
      </c>
      <c r="BT481" s="4">
        <v>0.30599999999999999</v>
      </c>
      <c r="BU481" s="4">
        <v>0.75157600000000002</v>
      </c>
      <c r="BV481" s="4">
        <v>6.1811999999999996</v>
      </c>
    </row>
    <row r="482" spans="1:74" x14ac:dyDescent="0.25">
      <c r="A482" s="2">
        <v>42068</v>
      </c>
      <c r="B482" s="3">
        <v>3.3325231481481483E-2</v>
      </c>
      <c r="C482" s="4">
        <v>8.06</v>
      </c>
      <c r="D482" s="4">
        <v>9.0499999999999997E-2</v>
      </c>
      <c r="E482" s="4">
        <v>904.54697999999996</v>
      </c>
      <c r="F482" s="4">
        <v>16.600000000000001</v>
      </c>
      <c r="G482" s="4">
        <v>6.9</v>
      </c>
      <c r="H482" s="4">
        <v>860.3</v>
      </c>
      <c r="J482" s="4">
        <v>11.34</v>
      </c>
      <c r="K482" s="4">
        <v>0.92789999999999995</v>
      </c>
      <c r="L482" s="4">
        <v>7.4793000000000003</v>
      </c>
      <c r="M482" s="4">
        <v>8.3900000000000002E-2</v>
      </c>
      <c r="N482" s="4">
        <v>15.403600000000001</v>
      </c>
      <c r="O482" s="4">
        <v>6.4027000000000003</v>
      </c>
      <c r="P482" s="4">
        <v>21.8</v>
      </c>
      <c r="Q482" s="4">
        <v>11.622</v>
      </c>
      <c r="R482" s="4">
        <v>4.8308</v>
      </c>
      <c r="S482" s="4">
        <v>16.5</v>
      </c>
      <c r="T482" s="4">
        <v>860.26189999999997</v>
      </c>
      <c r="W482" s="4">
        <v>0</v>
      </c>
      <c r="X482" s="4">
        <v>10.5236</v>
      </c>
      <c r="Y482" s="4">
        <v>12.1</v>
      </c>
      <c r="Z482" s="4">
        <v>857</v>
      </c>
      <c r="AA482" s="4">
        <v>887</v>
      </c>
      <c r="AB482" s="4">
        <v>891</v>
      </c>
      <c r="AC482" s="4">
        <v>54</v>
      </c>
      <c r="AD482" s="4">
        <v>5.77</v>
      </c>
      <c r="AE482" s="4">
        <v>0.13</v>
      </c>
      <c r="AF482" s="4">
        <v>992</v>
      </c>
      <c r="AG482" s="4">
        <v>-12</v>
      </c>
      <c r="AH482" s="4">
        <v>16</v>
      </c>
      <c r="AI482" s="4">
        <v>32</v>
      </c>
      <c r="AJ482" s="4">
        <v>188</v>
      </c>
      <c r="AK482" s="4">
        <v>137</v>
      </c>
      <c r="AL482" s="4">
        <v>1.2</v>
      </c>
      <c r="AM482" s="4">
        <v>195</v>
      </c>
      <c r="AN482" s="4" t="s">
        <v>155</v>
      </c>
      <c r="AO482" s="4">
        <v>2</v>
      </c>
      <c r="AP482" s="5">
        <v>0.7833564814814814</v>
      </c>
      <c r="AQ482" s="4">
        <v>47.158655000000003</v>
      </c>
      <c r="AR482" s="4">
        <v>-88.484380000000002</v>
      </c>
      <c r="AS482" s="4">
        <v>312.3</v>
      </c>
      <c r="AT482" s="4">
        <v>0</v>
      </c>
      <c r="AU482" s="4">
        <v>11</v>
      </c>
      <c r="AV482" s="4">
        <v>8</v>
      </c>
      <c r="AW482" s="4" t="s">
        <v>225</v>
      </c>
      <c r="AX482" s="4">
        <v>0.91220000000000001</v>
      </c>
      <c r="AY482" s="4">
        <v>1.4</v>
      </c>
      <c r="AZ482" s="4">
        <v>1.7121999999999999</v>
      </c>
      <c r="BA482" s="4">
        <v>14.023</v>
      </c>
      <c r="BB482" s="4">
        <v>25.07</v>
      </c>
      <c r="BC482" s="4">
        <v>1.79</v>
      </c>
      <c r="BD482" s="4">
        <v>7.7670000000000003</v>
      </c>
      <c r="BE482" s="4">
        <v>2971.777</v>
      </c>
      <c r="BF482" s="4">
        <v>21.225999999999999</v>
      </c>
      <c r="BG482" s="4">
        <v>0.64100000000000001</v>
      </c>
      <c r="BH482" s="4">
        <v>0.26600000000000001</v>
      </c>
      <c r="BI482" s="4">
        <v>0.90700000000000003</v>
      </c>
      <c r="BJ482" s="4">
        <v>0.48399999999999999</v>
      </c>
      <c r="BK482" s="4">
        <v>0.20100000000000001</v>
      </c>
      <c r="BL482" s="4">
        <v>0.68500000000000005</v>
      </c>
      <c r="BM482" s="4">
        <v>11.3033</v>
      </c>
      <c r="BQ482" s="4">
        <v>3040.2930000000001</v>
      </c>
      <c r="BR482" s="4">
        <v>2.9415E-2</v>
      </c>
      <c r="BS482" s="4">
        <v>-5</v>
      </c>
      <c r="BT482" s="4">
        <v>0.30599999999999999</v>
      </c>
      <c r="BU482" s="4">
        <v>0.71882900000000005</v>
      </c>
      <c r="BV482" s="4">
        <v>6.1811999999999996</v>
      </c>
    </row>
    <row r="483" spans="1:74" x14ac:dyDescent="0.25">
      <c r="A483" s="2">
        <v>42068</v>
      </c>
      <c r="B483" s="3">
        <v>3.3336805555555557E-2</v>
      </c>
      <c r="C483" s="4">
        <v>10.561999999999999</v>
      </c>
      <c r="D483" s="4">
        <v>0.1082</v>
      </c>
      <c r="E483" s="4">
        <v>1082.333601</v>
      </c>
      <c r="F483" s="4">
        <v>16.899999999999999</v>
      </c>
      <c r="G483" s="4">
        <v>6.9</v>
      </c>
      <c r="H483" s="4">
        <v>1841.4</v>
      </c>
      <c r="J483" s="4">
        <v>11.94</v>
      </c>
      <c r="K483" s="4">
        <v>0.90590000000000004</v>
      </c>
      <c r="L483" s="4">
        <v>9.5685000000000002</v>
      </c>
      <c r="M483" s="4">
        <v>9.8100000000000007E-2</v>
      </c>
      <c r="N483" s="4">
        <v>15.3103</v>
      </c>
      <c r="O483" s="4">
        <v>6.2508999999999997</v>
      </c>
      <c r="P483" s="4">
        <v>21.6</v>
      </c>
      <c r="Q483" s="4">
        <v>11.551600000000001</v>
      </c>
      <c r="R483" s="4">
        <v>4.7164000000000001</v>
      </c>
      <c r="S483" s="4">
        <v>16.3</v>
      </c>
      <c r="T483" s="4">
        <v>1841.3572999999999</v>
      </c>
      <c r="W483" s="4">
        <v>0</v>
      </c>
      <c r="X483" s="4">
        <v>10.819100000000001</v>
      </c>
      <c r="Y483" s="4">
        <v>12.1</v>
      </c>
      <c r="Z483" s="4">
        <v>857</v>
      </c>
      <c r="AA483" s="4">
        <v>887</v>
      </c>
      <c r="AB483" s="4">
        <v>891</v>
      </c>
      <c r="AC483" s="4">
        <v>54</v>
      </c>
      <c r="AD483" s="4">
        <v>5.77</v>
      </c>
      <c r="AE483" s="4">
        <v>0.13</v>
      </c>
      <c r="AF483" s="4">
        <v>992</v>
      </c>
      <c r="AG483" s="4">
        <v>-12</v>
      </c>
      <c r="AH483" s="4">
        <v>15.585000000000001</v>
      </c>
      <c r="AI483" s="4">
        <v>32</v>
      </c>
      <c r="AJ483" s="4">
        <v>188</v>
      </c>
      <c r="AK483" s="4">
        <v>137</v>
      </c>
      <c r="AL483" s="4">
        <v>1.2</v>
      </c>
      <c r="AM483" s="4">
        <v>195</v>
      </c>
      <c r="AN483" s="4" t="s">
        <v>155</v>
      </c>
      <c r="AO483" s="4">
        <v>2</v>
      </c>
      <c r="AP483" s="5">
        <v>0.78336805555555555</v>
      </c>
      <c r="AQ483" s="4">
        <v>47.158655000000003</v>
      </c>
      <c r="AR483" s="4">
        <v>-88.484378000000007</v>
      </c>
      <c r="AS483" s="4">
        <v>312.2</v>
      </c>
      <c r="AT483" s="4">
        <v>0</v>
      </c>
      <c r="AU483" s="4">
        <v>11</v>
      </c>
      <c r="AV483" s="4">
        <v>8</v>
      </c>
      <c r="AW483" s="4" t="s">
        <v>225</v>
      </c>
      <c r="AX483" s="4">
        <v>0.9</v>
      </c>
      <c r="AY483" s="4">
        <v>1.4</v>
      </c>
      <c r="AZ483" s="4">
        <v>1.7</v>
      </c>
      <c r="BA483" s="4">
        <v>14.023</v>
      </c>
      <c r="BB483" s="4">
        <v>19.22</v>
      </c>
      <c r="BC483" s="4">
        <v>1.37</v>
      </c>
      <c r="BD483" s="4">
        <v>10.382999999999999</v>
      </c>
      <c r="BE483" s="4">
        <v>2948.7840000000001</v>
      </c>
      <c r="BF483" s="4">
        <v>19.231999999999999</v>
      </c>
      <c r="BG483" s="4">
        <v>0.49399999999999999</v>
      </c>
      <c r="BH483" s="4">
        <v>0.20200000000000001</v>
      </c>
      <c r="BI483" s="4">
        <v>0.69599999999999995</v>
      </c>
      <c r="BJ483" s="4">
        <v>0.373</v>
      </c>
      <c r="BK483" s="4">
        <v>0.152</v>
      </c>
      <c r="BL483" s="4">
        <v>0.52500000000000002</v>
      </c>
      <c r="BM483" s="4">
        <v>18.7653</v>
      </c>
      <c r="BQ483" s="4">
        <v>2424.2919999999999</v>
      </c>
      <c r="BR483" s="4">
        <v>3.9544999999999997E-2</v>
      </c>
      <c r="BS483" s="4">
        <v>-5</v>
      </c>
      <c r="BT483" s="4">
        <v>0.30517</v>
      </c>
      <c r="BU483" s="4">
        <v>0.96638100000000005</v>
      </c>
      <c r="BV483" s="4">
        <v>6.164434</v>
      </c>
    </row>
    <row r="484" spans="1:74" x14ac:dyDescent="0.25">
      <c r="A484" s="2">
        <v>42068</v>
      </c>
      <c r="B484" s="3">
        <v>3.3348379629629631E-2</v>
      </c>
      <c r="C484" s="4">
        <v>11.06</v>
      </c>
      <c r="D484" s="4">
        <v>9.5299999999999996E-2</v>
      </c>
      <c r="E484" s="4">
        <v>952.88428299999998</v>
      </c>
      <c r="F484" s="4">
        <v>18.399999999999999</v>
      </c>
      <c r="G484" s="4">
        <v>6.9</v>
      </c>
      <c r="H484" s="4">
        <v>1774.6</v>
      </c>
      <c r="J484" s="4">
        <v>12.41</v>
      </c>
      <c r="K484" s="4">
        <v>0.90210000000000001</v>
      </c>
      <c r="L484" s="4">
        <v>9.9770000000000003</v>
      </c>
      <c r="M484" s="4">
        <v>8.5999999999999993E-2</v>
      </c>
      <c r="N484" s="4">
        <v>16.616299999999999</v>
      </c>
      <c r="O484" s="4">
        <v>6.2243000000000004</v>
      </c>
      <c r="P484" s="4">
        <v>22.8</v>
      </c>
      <c r="Q484" s="4">
        <v>12.537000000000001</v>
      </c>
      <c r="R484" s="4">
        <v>4.6962999999999999</v>
      </c>
      <c r="S484" s="4">
        <v>17.2</v>
      </c>
      <c r="T484" s="4">
        <v>1774.5730000000001</v>
      </c>
      <c r="W484" s="4">
        <v>0</v>
      </c>
      <c r="X484" s="4">
        <v>11.1958</v>
      </c>
      <c r="Y484" s="4">
        <v>12.1</v>
      </c>
      <c r="Z484" s="4">
        <v>856</v>
      </c>
      <c r="AA484" s="4">
        <v>887</v>
      </c>
      <c r="AB484" s="4">
        <v>890</v>
      </c>
      <c r="AC484" s="4">
        <v>54</v>
      </c>
      <c r="AD484" s="4">
        <v>5.77</v>
      </c>
      <c r="AE484" s="4">
        <v>0.13</v>
      </c>
      <c r="AF484" s="4">
        <v>992</v>
      </c>
      <c r="AG484" s="4">
        <v>-12</v>
      </c>
      <c r="AH484" s="4">
        <v>15</v>
      </c>
      <c r="AI484" s="4">
        <v>32</v>
      </c>
      <c r="AJ484" s="4">
        <v>188</v>
      </c>
      <c r="AK484" s="4">
        <v>137</v>
      </c>
      <c r="AL484" s="4">
        <v>1.3</v>
      </c>
      <c r="AM484" s="4">
        <v>195</v>
      </c>
      <c r="AN484" s="4" t="s">
        <v>155</v>
      </c>
      <c r="AO484" s="4">
        <v>2</v>
      </c>
      <c r="AP484" s="5">
        <v>0.7833796296296297</v>
      </c>
      <c r="AQ484" s="4">
        <v>47.158656999999998</v>
      </c>
      <c r="AR484" s="4">
        <v>-88.484378000000007</v>
      </c>
      <c r="AS484" s="4">
        <v>312</v>
      </c>
      <c r="AT484" s="4">
        <v>0</v>
      </c>
      <c r="AU484" s="4">
        <v>11</v>
      </c>
      <c r="AV484" s="4">
        <v>8</v>
      </c>
      <c r="AW484" s="4" t="s">
        <v>225</v>
      </c>
      <c r="AX484" s="4">
        <v>0.9</v>
      </c>
      <c r="AY484" s="4">
        <v>1.4</v>
      </c>
      <c r="AZ484" s="4">
        <v>1.7</v>
      </c>
      <c r="BA484" s="4">
        <v>14.023</v>
      </c>
      <c r="BB484" s="4">
        <v>18.45</v>
      </c>
      <c r="BC484" s="4">
        <v>1.32</v>
      </c>
      <c r="BD484" s="4">
        <v>10.855</v>
      </c>
      <c r="BE484" s="4">
        <v>2957.201</v>
      </c>
      <c r="BF484" s="4">
        <v>16.216000000000001</v>
      </c>
      <c r="BG484" s="4">
        <v>0.51600000000000001</v>
      </c>
      <c r="BH484" s="4">
        <v>0.193</v>
      </c>
      <c r="BI484" s="4">
        <v>0.70899999999999996</v>
      </c>
      <c r="BJ484" s="4">
        <v>0.38900000000000001</v>
      </c>
      <c r="BK484" s="4">
        <v>0.14599999999999999</v>
      </c>
      <c r="BL484" s="4">
        <v>0.53500000000000003</v>
      </c>
      <c r="BM484" s="4">
        <v>17.393799999999999</v>
      </c>
      <c r="BQ484" s="4">
        <v>2412.8809999999999</v>
      </c>
      <c r="BR484" s="4">
        <v>0.10528999999999999</v>
      </c>
      <c r="BS484" s="4">
        <v>-5</v>
      </c>
      <c r="BT484" s="4">
        <v>0.302755</v>
      </c>
      <c r="BU484" s="4">
        <v>2.5730240000000002</v>
      </c>
      <c r="BV484" s="4">
        <v>6.1156509999999997</v>
      </c>
    </row>
    <row r="485" spans="1:74" x14ac:dyDescent="0.25">
      <c r="A485" s="2">
        <v>42068</v>
      </c>
      <c r="B485" s="3">
        <v>3.3359953703703704E-2</v>
      </c>
      <c r="C485" s="4">
        <v>11.06</v>
      </c>
      <c r="D485" s="4">
        <v>7.3599999999999999E-2</v>
      </c>
      <c r="E485" s="4">
        <v>736.47106099999996</v>
      </c>
      <c r="F485" s="4">
        <v>28.9</v>
      </c>
      <c r="G485" s="4">
        <v>6.9</v>
      </c>
      <c r="H485" s="4">
        <v>1657.2</v>
      </c>
      <c r="J485" s="4">
        <v>12.43</v>
      </c>
      <c r="K485" s="4">
        <v>0.90239999999999998</v>
      </c>
      <c r="L485" s="4">
        <v>9.9804999999999993</v>
      </c>
      <c r="M485" s="4">
        <v>6.6500000000000004E-2</v>
      </c>
      <c r="N485" s="4">
        <v>26.106300000000001</v>
      </c>
      <c r="O485" s="4">
        <v>6.2264999999999997</v>
      </c>
      <c r="P485" s="4">
        <v>32.299999999999997</v>
      </c>
      <c r="Q485" s="4">
        <v>19.697199999999999</v>
      </c>
      <c r="R485" s="4">
        <v>4.6978999999999997</v>
      </c>
      <c r="S485" s="4">
        <v>24.4</v>
      </c>
      <c r="T485" s="4">
        <v>1657.2112999999999</v>
      </c>
      <c r="W485" s="4">
        <v>0</v>
      </c>
      <c r="X485" s="4">
        <v>11.216100000000001</v>
      </c>
      <c r="Y485" s="4">
        <v>12</v>
      </c>
      <c r="Z485" s="4">
        <v>856</v>
      </c>
      <c r="AA485" s="4">
        <v>887</v>
      </c>
      <c r="AB485" s="4">
        <v>890</v>
      </c>
      <c r="AC485" s="4">
        <v>54</v>
      </c>
      <c r="AD485" s="4">
        <v>5.77</v>
      </c>
      <c r="AE485" s="4">
        <v>0.13</v>
      </c>
      <c r="AF485" s="4">
        <v>992</v>
      </c>
      <c r="AG485" s="4">
        <v>-12</v>
      </c>
      <c r="AH485" s="4">
        <v>15</v>
      </c>
      <c r="AI485" s="4">
        <v>32</v>
      </c>
      <c r="AJ485" s="4">
        <v>188</v>
      </c>
      <c r="AK485" s="4">
        <v>137.4</v>
      </c>
      <c r="AL485" s="4">
        <v>1.3</v>
      </c>
      <c r="AM485" s="4">
        <v>195</v>
      </c>
      <c r="AN485" s="4" t="s">
        <v>155</v>
      </c>
      <c r="AO485" s="4">
        <v>2</v>
      </c>
      <c r="AP485" s="5">
        <v>0.78339120370370363</v>
      </c>
      <c r="AQ485" s="4">
        <v>47.158661000000002</v>
      </c>
      <c r="AR485" s="4">
        <v>-88.484368000000003</v>
      </c>
      <c r="AS485" s="4">
        <v>311.89999999999998</v>
      </c>
      <c r="AT485" s="4">
        <v>2</v>
      </c>
      <c r="AU485" s="4">
        <v>11</v>
      </c>
      <c r="AV485" s="4">
        <v>8</v>
      </c>
      <c r="AW485" s="4" t="s">
        <v>225</v>
      </c>
      <c r="AX485" s="4">
        <v>0.9</v>
      </c>
      <c r="AY485" s="4">
        <v>1.4</v>
      </c>
      <c r="AZ485" s="4">
        <v>1.7</v>
      </c>
      <c r="BA485" s="4">
        <v>14.023</v>
      </c>
      <c r="BB485" s="4">
        <v>18.510000000000002</v>
      </c>
      <c r="BC485" s="4">
        <v>1.32</v>
      </c>
      <c r="BD485" s="4">
        <v>10.816000000000001</v>
      </c>
      <c r="BE485" s="4">
        <v>2966.3049999999998</v>
      </c>
      <c r="BF485" s="4">
        <v>12.571999999999999</v>
      </c>
      <c r="BG485" s="4">
        <v>0.81299999999999994</v>
      </c>
      <c r="BH485" s="4">
        <v>0.19400000000000001</v>
      </c>
      <c r="BI485" s="4">
        <v>1.006</v>
      </c>
      <c r="BJ485" s="4">
        <v>0.61299999999999999</v>
      </c>
      <c r="BK485" s="4">
        <v>0.14599999999999999</v>
      </c>
      <c r="BL485" s="4">
        <v>0.75900000000000001</v>
      </c>
      <c r="BM485" s="4">
        <v>16.287800000000001</v>
      </c>
      <c r="BQ485" s="4">
        <v>2423.8470000000002</v>
      </c>
      <c r="BR485" s="4">
        <v>0.211338</v>
      </c>
      <c r="BS485" s="4">
        <v>-5</v>
      </c>
      <c r="BT485" s="4">
        <v>0.30224400000000001</v>
      </c>
      <c r="BU485" s="4">
        <v>5.1645640000000004</v>
      </c>
      <c r="BV485" s="4">
        <v>6.1053240000000004</v>
      </c>
    </row>
    <row r="486" spans="1:74" x14ac:dyDescent="0.25">
      <c r="A486" s="2">
        <v>42068</v>
      </c>
      <c r="B486" s="3">
        <v>3.3371527777777778E-2</v>
      </c>
      <c r="C486" s="4">
        <v>11.067</v>
      </c>
      <c r="D486" s="4">
        <v>5.8799999999999998E-2</v>
      </c>
      <c r="E486" s="4">
        <v>587.87748099999999</v>
      </c>
      <c r="F486" s="4">
        <v>46.9</v>
      </c>
      <c r="G486" s="4">
        <v>7</v>
      </c>
      <c r="H486" s="4">
        <v>1603.6</v>
      </c>
      <c r="J486" s="4">
        <v>11.74</v>
      </c>
      <c r="K486" s="4">
        <v>0.90249999999999997</v>
      </c>
      <c r="L486" s="4">
        <v>9.9885999999999999</v>
      </c>
      <c r="M486" s="4">
        <v>5.3100000000000001E-2</v>
      </c>
      <c r="N486" s="4">
        <v>42.344099999999997</v>
      </c>
      <c r="O486" s="4">
        <v>6.2832999999999997</v>
      </c>
      <c r="P486" s="4">
        <v>48.6</v>
      </c>
      <c r="Q486" s="4">
        <v>31.948699999999999</v>
      </c>
      <c r="R486" s="4">
        <v>4.7408000000000001</v>
      </c>
      <c r="S486" s="4">
        <v>36.700000000000003</v>
      </c>
      <c r="T486" s="4">
        <v>1603.6383000000001</v>
      </c>
      <c r="W486" s="4">
        <v>0</v>
      </c>
      <c r="X486" s="4">
        <v>10.5975</v>
      </c>
      <c r="Y486" s="4">
        <v>12.1</v>
      </c>
      <c r="Z486" s="4">
        <v>855</v>
      </c>
      <c r="AA486" s="4">
        <v>886</v>
      </c>
      <c r="AB486" s="4">
        <v>888</v>
      </c>
      <c r="AC486" s="4">
        <v>54</v>
      </c>
      <c r="AD486" s="4">
        <v>5.77</v>
      </c>
      <c r="AE486" s="4">
        <v>0.13</v>
      </c>
      <c r="AF486" s="4">
        <v>992</v>
      </c>
      <c r="AG486" s="4">
        <v>-12</v>
      </c>
      <c r="AH486" s="4">
        <v>15</v>
      </c>
      <c r="AI486" s="4">
        <v>32</v>
      </c>
      <c r="AJ486" s="4">
        <v>188</v>
      </c>
      <c r="AK486" s="4">
        <v>138</v>
      </c>
      <c r="AL486" s="4">
        <v>1.4</v>
      </c>
      <c r="AM486" s="4">
        <v>195</v>
      </c>
      <c r="AN486" s="4" t="s">
        <v>155</v>
      </c>
      <c r="AO486" s="4">
        <v>2</v>
      </c>
      <c r="AP486" s="5">
        <v>0.78340277777777778</v>
      </c>
      <c r="AQ486" s="4">
        <v>47.158701999999998</v>
      </c>
      <c r="AR486" s="4">
        <v>-88.484297999999995</v>
      </c>
      <c r="AS486" s="4">
        <v>311.60000000000002</v>
      </c>
      <c r="AT486" s="4">
        <v>6.9</v>
      </c>
      <c r="AU486" s="4">
        <v>11</v>
      </c>
      <c r="AV486" s="4">
        <v>8</v>
      </c>
      <c r="AW486" s="4" t="s">
        <v>225</v>
      </c>
      <c r="AX486" s="4">
        <v>1.1631370000000001</v>
      </c>
      <c r="AY486" s="4">
        <v>1.7508490000000001</v>
      </c>
      <c r="AZ486" s="4">
        <v>2.1385610000000002</v>
      </c>
      <c r="BA486" s="4">
        <v>14.023</v>
      </c>
      <c r="BB486" s="4">
        <v>18.54</v>
      </c>
      <c r="BC486" s="4">
        <v>1.32</v>
      </c>
      <c r="BD486" s="4">
        <v>10.8</v>
      </c>
      <c r="BE486" s="4">
        <v>2971.8270000000002</v>
      </c>
      <c r="BF486" s="4">
        <v>10.047000000000001</v>
      </c>
      <c r="BG486" s="4">
        <v>1.319</v>
      </c>
      <c r="BH486" s="4">
        <v>0.19600000000000001</v>
      </c>
      <c r="BI486" s="4">
        <v>1.5149999999999999</v>
      </c>
      <c r="BJ486" s="4">
        <v>0.995</v>
      </c>
      <c r="BK486" s="4">
        <v>0.14799999999999999</v>
      </c>
      <c r="BL486" s="4">
        <v>1.143</v>
      </c>
      <c r="BM486" s="4">
        <v>15.777799999999999</v>
      </c>
      <c r="BQ486" s="4">
        <v>2292.5700000000002</v>
      </c>
      <c r="BR486" s="4">
        <v>0.258658</v>
      </c>
      <c r="BS486" s="4">
        <v>-5</v>
      </c>
      <c r="BT486" s="4">
        <v>0.30441400000000002</v>
      </c>
      <c r="BU486" s="4">
        <v>6.3209470000000003</v>
      </c>
      <c r="BV486" s="4">
        <v>6.1491709999999999</v>
      </c>
    </row>
    <row r="487" spans="1:74" x14ac:dyDescent="0.25">
      <c r="A487" s="2">
        <v>42068</v>
      </c>
      <c r="B487" s="3">
        <v>3.3383101851851851E-2</v>
      </c>
      <c r="C487" s="4">
        <v>11.114000000000001</v>
      </c>
      <c r="D487" s="4">
        <v>5.3600000000000002E-2</v>
      </c>
      <c r="E487" s="4">
        <v>536.10871399999996</v>
      </c>
      <c r="F487" s="4">
        <v>66.5</v>
      </c>
      <c r="G487" s="4">
        <v>6.9</v>
      </c>
      <c r="H487" s="4">
        <v>1503.6</v>
      </c>
      <c r="J487" s="4">
        <v>10.37</v>
      </c>
      <c r="K487" s="4">
        <v>0.90229999999999999</v>
      </c>
      <c r="L487" s="4">
        <v>10.0281</v>
      </c>
      <c r="M487" s="4">
        <v>4.8399999999999999E-2</v>
      </c>
      <c r="N487" s="4">
        <v>60.0197</v>
      </c>
      <c r="O487" s="4">
        <v>6.26</v>
      </c>
      <c r="P487" s="4">
        <v>66.3</v>
      </c>
      <c r="Q487" s="4">
        <v>45.284999999999997</v>
      </c>
      <c r="R487" s="4">
        <v>4.7232000000000003</v>
      </c>
      <c r="S487" s="4">
        <v>50</v>
      </c>
      <c r="T487" s="4">
        <v>1503.6010000000001</v>
      </c>
      <c r="W487" s="4">
        <v>0</v>
      </c>
      <c r="X487" s="4">
        <v>9.3587000000000007</v>
      </c>
      <c r="Y487" s="4">
        <v>12.1</v>
      </c>
      <c r="Z487" s="4">
        <v>855</v>
      </c>
      <c r="AA487" s="4">
        <v>886</v>
      </c>
      <c r="AB487" s="4">
        <v>887</v>
      </c>
      <c r="AC487" s="4">
        <v>54</v>
      </c>
      <c r="AD487" s="4">
        <v>5.77</v>
      </c>
      <c r="AE487" s="4">
        <v>0.13</v>
      </c>
      <c r="AF487" s="4">
        <v>992</v>
      </c>
      <c r="AG487" s="4">
        <v>-12</v>
      </c>
      <c r="AH487" s="4">
        <v>15</v>
      </c>
      <c r="AI487" s="4">
        <v>32</v>
      </c>
      <c r="AJ487" s="4">
        <v>188</v>
      </c>
      <c r="AK487" s="4">
        <v>137.6</v>
      </c>
      <c r="AL487" s="4">
        <v>1.3</v>
      </c>
      <c r="AM487" s="4">
        <v>195</v>
      </c>
      <c r="AN487" s="4" t="s">
        <v>155</v>
      </c>
      <c r="AO487" s="4">
        <v>2</v>
      </c>
      <c r="AP487" s="5">
        <v>0.78341435185185182</v>
      </c>
      <c r="AQ487" s="4">
        <v>47.158745000000003</v>
      </c>
      <c r="AR487" s="4">
        <v>-88.484247999999994</v>
      </c>
      <c r="AS487" s="4">
        <v>311.39999999999998</v>
      </c>
      <c r="AT487" s="4">
        <v>11.9</v>
      </c>
      <c r="AU487" s="4">
        <v>11</v>
      </c>
      <c r="AV487" s="4">
        <v>8</v>
      </c>
      <c r="AW487" s="4" t="s">
        <v>225</v>
      </c>
      <c r="AX487" s="4">
        <v>1.2</v>
      </c>
      <c r="AY487" s="4">
        <v>1.8</v>
      </c>
      <c r="AZ487" s="4">
        <v>2.2000000000000002</v>
      </c>
      <c r="BA487" s="4">
        <v>14.023</v>
      </c>
      <c r="BB487" s="4">
        <v>18.489999999999998</v>
      </c>
      <c r="BC487" s="4">
        <v>1.32</v>
      </c>
      <c r="BD487" s="4">
        <v>10.83</v>
      </c>
      <c r="BE487" s="4">
        <v>2976.3119999999999</v>
      </c>
      <c r="BF487" s="4">
        <v>9.1379999999999999</v>
      </c>
      <c r="BG487" s="4">
        <v>1.865</v>
      </c>
      <c r="BH487" s="4">
        <v>0.19500000000000001</v>
      </c>
      <c r="BI487" s="4">
        <v>2.06</v>
      </c>
      <c r="BJ487" s="4">
        <v>1.4079999999999999</v>
      </c>
      <c r="BK487" s="4">
        <v>0.14699999999999999</v>
      </c>
      <c r="BL487" s="4">
        <v>1.554</v>
      </c>
      <c r="BM487" s="4">
        <v>14.7575</v>
      </c>
      <c r="BQ487" s="4">
        <v>2019.643</v>
      </c>
      <c r="BR487" s="4">
        <v>0.25269999999999998</v>
      </c>
      <c r="BS487" s="4">
        <v>-5</v>
      </c>
      <c r="BT487" s="4">
        <v>0.30541499999999999</v>
      </c>
      <c r="BU487" s="4">
        <v>6.1753559999999998</v>
      </c>
      <c r="BV487" s="4">
        <v>6.1693829999999998</v>
      </c>
    </row>
    <row r="488" spans="1:74" x14ac:dyDescent="0.25">
      <c r="A488" s="2">
        <v>42068</v>
      </c>
      <c r="B488" s="3">
        <v>3.3394675925925925E-2</v>
      </c>
      <c r="C488" s="4">
        <v>11.435</v>
      </c>
      <c r="D488" s="4">
        <v>6.3899999999999998E-2</v>
      </c>
      <c r="E488" s="4">
        <v>638.62068999999997</v>
      </c>
      <c r="F488" s="4">
        <v>78.2</v>
      </c>
      <c r="G488" s="4">
        <v>6.9</v>
      </c>
      <c r="H488" s="4">
        <v>1469.7</v>
      </c>
      <c r="J488" s="4">
        <v>8.82</v>
      </c>
      <c r="K488" s="4">
        <v>0.89959999999999996</v>
      </c>
      <c r="L488" s="4">
        <v>10.2875</v>
      </c>
      <c r="M488" s="4">
        <v>5.7500000000000002E-2</v>
      </c>
      <c r="N488" s="4">
        <v>70.351399999999998</v>
      </c>
      <c r="O488" s="4">
        <v>6.2074999999999996</v>
      </c>
      <c r="P488" s="4">
        <v>76.599999999999994</v>
      </c>
      <c r="Q488" s="4">
        <v>53.080300000000001</v>
      </c>
      <c r="R488" s="4">
        <v>4.6836000000000002</v>
      </c>
      <c r="S488" s="4">
        <v>57.8</v>
      </c>
      <c r="T488" s="4">
        <v>1469.6641</v>
      </c>
      <c r="W488" s="4">
        <v>0</v>
      </c>
      <c r="X488" s="4">
        <v>7.9337999999999997</v>
      </c>
      <c r="Y488" s="4">
        <v>12.1</v>
      </c>
      <c r="Z488" s="4">
        <v>854</v>
      </c>
      <c r="AA488" s="4">
        <v>886</v>
      </c>
      <c r="AB488" s="4">
        <v>887</v>
      </c>
      <c r="AC488" s="4">
        <v>54</v>
      </c>
      <c r="AD488" s="4">
        <v>5.77</v>
      </c>
      <c r="AE488" s="4">
        <v>0.13</v>
      </c>
      <c r="AF488" s="4">
        <v>992</v>
      </c>
      <c r="AG488" s="4">
        <v>-12</v>
      </c>
      <c r="AH488" s="4">
        <v>15</v>
      </c>
      <c r="AI488" s="4">
        <v>32</v>
      </c>
      <c r="AJ488" s="4">
        <v>188</v>
      </c>
      <c r="AK488" s="4">
        <v>137</v>
      </c>
      <c r="AL488" s="4">
        <v>1.4</v>
      </c>
      <c r="AM488" s="4">
        <v>195</v>
      </c>
      <c r="AN488" s="4" t="s">
        <v>155</v>
      </c>
      <c r="AO488" s="4">
        <v>1</v>
      </c>
      <c r="AP488" s="5">
        <v>0.78342592592592597</v>
      </c>
      <c r="AQ488" s="4">
        <v>47.158807000000003</v>
      </c>
      <c r="AR488" s="4">
        <v>-88.484216000000004</v>
      </c>
      <c r="AS488" s="4">
        <v>311.2</v>
      </c>
      <c r="AT488" s="4">
        <v>16</v>
      </c>
      <c r="AU488" s="4">
        <v>11</v>
      </c>
      <c r="AV488" s="4">
        <v>8</v>
      </c>
      <c r="AW488" s="4" t="s">
        <v>225</v>
      </c>
      <c r="AX488" s="4">
        <v>0.93659999999999999</v>
      </c>
      <c r="AY488" s="4">
        <v>1.4488000000000001</v>
      </c>
      <c r="AZ488" s="4">
        <v>1.7609999999999999</v>
      </c>
      <c r="BA488" s="4">
        <v>14.023</v>
      </c>
      <c r="BB488" s="4">
        <v>18</v>
      </c>
      <c r="BC488" s="4">
        <v>1.28</v>
      </c>
      <c r="BD488" s="4">
        <v>11.156000000000001</v>
      </c>
      <c r="BE488" s="4">
        <v>2975.8620000000001</v>
      </c>
      <c r="BF488" s="4">
        <v>10.577999999999999</v>
      </c>
      <c r="BG488" s="4">
        <v>2.1309999999999998</v>
      </c>
      <c r="BH488" s="4">
        <v>0.188</v>
      </c>
      <c r="BI488" s="4">
        <v>2.319</v>
      </c>
      <c r="BJ488" s="4">
        <v>1.6080000000000001</v>
      </c>
      <c r="BK488" s="4">
        <v>0.14199999999999999</v>
      </c>
      <c r="BL488" s="4">
        <v>1.75</v>
      </c>
      <c r="BM488" s="4">
        <v>14.0586</v>
      </c>
      <c r="BQ488" s="4">
        <v>1668.73</v>
      </c>
      <c r="BR488" s="4">
        <v>0.24265999999999999</v>
      </c>
      <c r="BS488" s="4">
        <v>-5</v>
      </c>
      <c r="BT488" s="4">
        <v>0.30682999999999999</v>
      </c>
      <c r="BU488" s="4">
        <v>5.9300040000000003</v>
      </c>
      <c r="BV488" s="4">
        <v>6.1979660000000001</v>
      </c>
    </row>
    <row r="489" spans="1:74" x14ac:dyDescent="0.25">
      <c r="A489" s="2">
        <v>42068</v>
      </c>
      <c r="B489" s="3">
        <v>3.3406249999999998E-2</v>
      </c>
      <c r="C489" s="4">
        <v>11.97</v>
      </c>
      <c r="D489" s="4">
        <v>7.3400000000000007E-2</v>
      </c>
      <c r="E489" s="4">
        <v>734.33715199999995</v>
      </c>
      <c r="F489" s="4">
        <v>83.5</v>
      </c>
      <c r="G489" s="4">
        <v>7.1</v>
      </c>
      <c r="H489" s="4">
        <v>1333.4</v>
      </c>
      <c r="J489" s="4">
        <v>7.65</v>
      </c>
      <c r="K489" s="4">
        <v>0.89539999999999997</v>
      </c>
      <c r="L489" s="4">
        <v>10.7172</v>
      </c>
      <c r="M489" s="4">
        <v>6.5799999999999997E-2</v>
      </c>
      <c r="N489" s="4">
        <v>74.747100000000003</v>
      </c>
      <c r="O489" s="4">
        <v>6.3231000000000002</v>
      </c>
      <c r="P489" s="4">
        <v>81.099999999999994</v>
      </c>
      <c r="Q489" s="4">
        <v>56.396900000000002</v>
      </c>
      <c r="R489" s="4">
        <v>4.7708000000000004</v>
      </c>
      <c r="S489" s="4">
        <v>61.2</v>
      </c>
      <c r="T489" s="4">
        <v>1333.4039</v>
      </c>
      <c r="W489" s="4">
        <v>0</v>
      </c>
      <c r="X489" s="4">
        <v>6.8468999999999998</v>
      </c>
      <c r="Y489" s="4">
        <v>12.1</v>
      </c>
      <c r="Z489" s="4">
        <v>853</v>
      </c>
      <c r="AA489" s="4">
        <v>885</v>
      </c>
      <c r="AB489" s="4">
        <v>886</v>
      </c>
      <c r="AC489" s="4">
        <v>54</v>
      </c>
      <c r="AD489" s="4">
        <v>5.77</v>
      </c>
      <c r="AE489" s="4">
        <v>0.13</v>
      </c>
      <c r="AF489" s="4">
        <v>992</v>
      </c>
      <c r="AG489" s="4">
        <v>-12</v>
      </c>
      <c r="AH489" s="4">
        <v>15</v>
      </c>
      <c r="AI489" s="4">
        <v>32</v>
      </c>
      <c r="AJ489" s="4">
        <v>188</v>
      </c>
      <c r="AK489" s="4">
        <v>137</v>
      </c>
      <c r="AL489" s="4">
        <v>1.3</v>
      </c>
      <c r="AM489" s="4">
        <v>195</v>
      </c>
      <c r="AN489" s="4" t="s">
        <v>155</v>
      </c>
      <c r="AO489" s="4">
        <v>1</v>
      </c>
      <c r="AP489" s="5">
        <v>0.7834374999999999</v>
      </c>
      <c r="AQ489" s="4">
        <v>47.158814999999997</v>
      </c>
      <c r="AR489" s="4">
        <v>-88.484211999999999</v>
      </c>
      <c r="AS489" s="4">
        <v>311.2</v>
      </c>
      <c r="AT489" s="4">
        <v>17.899999999999999</v>
      </c>
      <c r="AU489" s="4">
        <v>11</v>
      </c>
      <c r="AV489" s="4">
        <v>8</v>
      </c>
      <c r="AW489" s="4" t="s">
        <v>225</v>
      </c>
      <c r="AX489" s="4">
        <v>0.98780000000000001</v>
      </c>
      <c r="AY489" s="4">
        <v>1.4</v>
      </c>
      <c r="AZ489" s="4">
        <v>1.7878000000000001</v>
      </c>
      <c r="BA489" s="4">
        <v>14.023</v>
      </c>
      <c r="BB489" s="4">
        <v>17.25</v>
      </c>
      <c r="BC489" s="4">
        <v>1.23</v>
      </c>
      <c r="BD489" s="4">
        <v>11.686</v>
      </c>
      <c r="BE489" s="4">
        <v>2979.2</v>
      </c>
      <c r="BF489" s="4">
        <v>11.632999999999999</v>
      </c>
      <c r="BG489" s="4">
        <v>2.1760000000000002</v>
      </c>
      <c r="BH489" s="4">
        <v>0.184</v>
      </c>
      <c r="BI489" s="4">
        <v>2.36</v>
      </c>
      <c r="BJ489" s="4">
        <v>1.6419999999999999</v>
      </c>
      <c r="BK489" s="4">
        <v>0.13900000000000001</v>
      </c>
      <c r="BL489" s="4">
        <v>1.7809999999999999</v>
      </c>
      <c r="BM489" s="4">
        <v>12.257400000000001</v>
      </c>
      <c r="BQ489" s="4">
        <v>1383.921</v>
      </c>
      <c r="BR489" s="4">
        <v>0.23255000000000001</v>
      </c>
      <c r="BS489" s="4">
        <v>-5</v>
      </c>
      <c r="BT489" s="4">
        <v>0.307585</v>
      </c>
      <c r="BU489" s="4">
        <v>5.6829409999999996</v>
      </c>
      <c r="BV489" s="4">
        <v>6.2132170000000002</v>
      </c>
    </row>
    <row r="490" spans="1:74" x14ac:dyDescent="0.25">
      <c r="A490" s="2">
        <v>42068</v>
      </c>
      <c r="B490" s="3">
        <v>3.3417824074074072E-2</v>
      </c>
      <c r="C490" s="4">
        <v>12.154</v>
      </c>
      <c r="D490" s="4">
        <v>7.2700000000000001E-2</v>
      </c>
      <c r="E490" s="4">
        <v>726.65517199999999</v>
      </c>
      <c r="F490" s="4">
        <v>88.5</v>
      </c>
      <c r="G490" s="4">
        <v>7.2</v>
      </c>
      <c r="H490" s="4">
        <v>1256.8</v>
      </c>
      <c r="J490" s="4">
        <v>6.77</v>
      </c>
      <c r="K490" s="4">
        <v>0.89400000000000002</v>
      </c>
      <c r="L490" s="4">
        <v>10.865600000000001</v>
      </c>
      <c r="M490" s="4">
        <v>6.5000000000000002E-2</v>
      </c>
      <c r="N490" s="4">
        <v>79.102199999999996</v>
      </c>
      <c r="O490" s="4">
        <v>6.4366000000000003</v>
      </c>
      <c r="P490" s="4">
        <v>85.5</v>
      </c>
      <c r="Q490" s="4">
        <v>59.6828</v>
      </c>
      <c r="R490" s="4">
        <v>4.8563999999999998</v>
      </c>
      <c r="S490" s="4">
        <v>64.5</v>
      </c>
      <c r="T490" s="4">
        <v>1256.7502999999999</v>
      </c>
      <c r="W490" s="4">
        <v>0</v>
      </c>
      <c r="X490" s="4">
        <v>6.0498000000000003</v>
      </c>
      <c r="Y490" s="4">
        <v>12.1</v>
      </c>
      <c r="Z490" s="4">
        <v>854</v>
      </c>
      <c r="AA490" s="4">
        <v>886</v>
      </c>
      <c r="AB490" s="4">
        <v>886</v>
      </c>
      <c r="AC490" s="4">
        <v>54</v>
      </c>
      <c r="AD490" s="4">
        <v>5.77</v>
      </c>
      <c r="AE490" s="4">
        <v>0.13</v>
      </c>
      <c r="AF490" s="4">
        <v>992</v>
      </c>
      <c r="AG490" s="4">
        <v>-12</v>
      </c>
      <c r="AH490" s="4">
        <v>15</v>
      </c>
      <c r="AI490" s="4">
        <v>32</v>
      </c>
      <c r="AJ490" s="4">
        <v>188</v>
      </c>
      <c r="AK490" s="4">
        <v>137</v>
      </c>
      <c r="AL490" s="4">
        <v>1.2</v>
      </c>
      <c r="AM490" s="4">
        <v>195</v>
      </c>
      <c r="AN490" s="4" t="s">
        <v>155</v>
      </c>
      <c r="AO490" s="4">
        <v>1</v>
      </c>
      <c r="AP490" s="5">
        <v>0.7834374999999999</v>
      </c>
      <c r="AQ490" s="4">
        <v>47.158948000000002</v>
      </c>
      <c r="AR490" s="4">
        <v>-88.484177000000003</v>
      </c>
      <c r="AS490" s="4">
        <v>310.8</v>
      </c>
      <c r="AT490" s="4">
        <v>18.899999999999999</v>
      </c>
      <c r="AU490" s="4">
        <v>11</v>
      </c>
      <c r="AV490" s="4">
        <v>8</v>
      </c>
      <c r="AW490" s="4" t="s">
        <v>225</v>
      </c>
      <c r="AX490" s="4">
        <v>1</v>
      </c>
      <c r="AY490" s="4">
        <v>1.4878</v>
      </c>
      <c r="AZ490" s="4">
        <v>1.8</v>
      </c>
      <c r="BA490" s="4">
        <v>14.023</v>
      </c>
      <c r="BB490" s="4">
        <v>17.02</v>
      </c>
      <c r="BC490" s="4">
        <v>1.21</v>
      </c>
      <c r="BD490" s="4">
        <v>11.86</v>
      </c>
      <c r="BE490" s="4">
        <v>2982.0819999999999</v>
      </c>
      <c r="BF490" s="4">
        <v>11.347</v>
      </c>
      <c r="BG490" s="4">
        <v>2.2730000000000001</v>
      </c>
      <c r="BH490" s="4">
        <v>0.185</v>
      </c>
      <c r="BI490" s="4">
        <v>2.4580000000000002</v>
      </c>
      <c r="BJ490" s="4">
        <v>1.7150000000000001</v>
      </c>
      <c r="BK490" s="4">
        <v>0.14000000000000001</v>
      </c>
      <c r="BL490" s="4">
        <v>1.855</v>
      </c>
      <c r="BM490" s="4">
        <v>11.406000000000001</v>
      </c>
      <c r="BQ490" s="4">
        <v>1207.2660000000001</v>
      </c>
      <c r="BR490" s="4">
        <v>0.21085000000000001</v>
      </c>
      <c r="BS490" s="4">
        <v>-5</v>
      </c>
      <c r="BT490" s="4">
        <v>0.30782999999999999</v>
      </c>
      <c r="BU490" s="4">
        <v>5.152647</v>
      </c>
      <c r="BV490" s="4">
        <v>6.2181660000000001</v>
      </c>
    </row>
    <row r="491" spans="1:74" x14ac:dyDescent="0.25">
      <c r="A491" s="2">
        <v>42068</v>
      </c>
      <c r="B491" s="3">
        <v>3.3429398148148153E-2</v>
      </c>
      <c r="C491" s="4">
        <v>11.782</v>
      </c>
      <c r="D491" s="4">
        <v>5.9200000000000003E-2</v>
      </c>
      <c r="E491" s="4">
        <v>592.35720000000003</v>
      </c>
      <c r="F491" s="4">
        <v>95.5</v>
      </c>
      <c r="G491" s="4">
        <v>7.2</v>
      </c>
      <c r="H491" s="4">
        <v>1403.5</v>
      </c>
      <c r="J491" s="4">
        <v>6.16</v>
      </c>
      <c r="K491" s="4">
        <v>0.89690000000000003</v>
      </c>
      <c r="L491" s="4">
        <v>10.5678</v>
      </c>
      <c r="M491" s="4">
        <v>5.3100000000000001E-2</v>
      </c>
      <c r="N491" s="4">
        <v>85.657899999999998</v>
      </c>
      <c r="O491" s="4">
        <v>6.4580000000000002</v>
      </c>
      <c r="P491" s="4">
        <v>92.1</v>
      </c>
      <c r="Q491" s="4">
        <v>64.629099999999994</v>
      </c>
      <c r="R491" s="4">
        <v>4.8724999999999996</v>
      </c>
      <c r="S491" s="4">
        <v>69.5</v>
      </c>
      <c r="T491" s="4">
        <v>1403.5036</v>
      </c>
      <c r="W491" s="4">
        <v>0</v>
      </c>
      <c r="X491" s="4">
        <v>5.5225999999999997</v>
      </c>
      <c r="Y491" s="4">
        <v>12.1</v>
      </c>
      <c r="Z491" s="4">
        <v>853</v>
      </c>
      <c r="AA491" s="4">
        <v>885</v>
      </c>
      <c r="AB491" s="4">
        <v>885</v>
      </c>
      <c r="AC491" s="4">
        <v>54</v>
      </c>
      <c r="AD491" s="4">
        <v>5.77</v>
      </c>
      <c r="AE491" s="4">
        <v>0.13</v>
      </c>
      <c r="AF491" s="4">
        <v>992</v>
      </c>
      <c r="AG491" s="4">
        <v>-12</v>
      </c>
      <c r="AH491" s="4">
        <v>15</v>
      </c>
      <c r="AI491" s="4">
        <v>32</v>
      </c>
      <c r="AJ491" s="4">
        <v>188</v>
      </c>
      <c r="AK491" s="4">
        <v>137</v>
      </c>
      <c r="AL491" s="4">
        <v>1.3</v>
      </c>
      <c r="AM491" s="4">
        <v>195</v>
      </c>
      <c r="AN491" s="4" t="s">
        <v>155</v>
      </c>
      <c r="AO491" s="4">
        <v>1</v>
      </c>
      <c r="AP491" s="5">
        <v>0.7834606481481482</v>
      </c>
      <c r="AQ491" s="4">
        <v>47.159047000000001</v>
      </c>
      <c r="AR491" s="4">
        <v>-88.484178999999997</v>
      </c>
      <c r="AS491" s="4">
        <v>310.5</v>
      </c>
      <c r="AT491" s="4">
        <v>20.399999999999999</v>
      </c>
      <c r="AU491" s="4">
        <v>11</v>
      </c>
      <c r="AV491" s="4">
        <v>8</v>
      </c>
      <c r="AW491" s="4" t="s">
        <v>225</v>
      </c>
      <c r="AX491" s="4">
        <v>1.1756</v>
      </c>
      <c r="AY491" s="4">
        <v>1.8512</v>
      </c>
      <c r="AZ491" s="4">
        <v>2.1511999999999998</v>
      </c>
      <c r="BA491" s="4">
        <v>14.023</v>
      </c>
      <c r="BB491" s="4">
        <v>17.52</v>
      </c>
      <c r="BC491" s="4">
        <v>1.25</v>
      </c>
      <c r="BD491" s="4">
        <v>11.49</v>
      </c>
      <c r="BE491" s="4">
        <v>2980.1419999999998</v>
      </c>
      <c r="BF491" s="4">
        <v>9.5359999999999996</v>
      </c>
      <c r="BG491" s="4">
        <v>2.5299999999999998</v>
      </c>
      <c r="BH491" s="4">
        <v>0.191</v>
      </c>
      <c r="BI491" s="4">
        <v>2.72</v>
      </c>
      <c r="BJ491" s="4">
        <v>1.909</v>
      </c>
      <c r="BK491" s="4">
        <v>0.14399999999999999</v>
      </c>
      <c r="BL491" s="4">
        <v>2.0529999999999999</v>
      </c>
      <c r="BM491" s="4">
        <v>13.0884</v>
      </c>
      <c r="BQ491" s="4">
        <v>1132.3969999999999</v>
      </c>
      <c r="BR491" s="4">
        <v>0.20749000000000001</v>
      </c>
      <c r="BS491" s="4">
        <v>-5</v>
      </c>
      <c r="BT491" s="4">
        <v>0.309</v>
      </c>
      <c r="BU491" s="4">
        <v>5.0705369999999998</v>
      </c>
      <c r="BV491" s="4">
        <v>6.2417999999999996</v>
      </c>
    </row>
    <row r="492" spans="1:74" x14ac:dyDescent="0.25">
      <c r="A492" s="2">
        <v>42068</v>
      </c>
      <c r="B492" s="3">
        <v>3.3440972222222219E-2</v>
      </c>
      <c r="C492" s="4">
        <v>11.49</v>
      </c>
      <c r="D492" s="4">
        <v>4.2900000000000001E-2</v>
      </c>
      <c r="E492" s="4">
        <v>428.988764</v>
      </c>
      <c r="F492" s="4">
        <v>100.4</v>
      </c>
      <c r="G492" s="4">
        <v>7</v>
      </c>
      <c r="H492" s="4">
        <v>1048.4000000000001</v>
      </c>
      <c r="J492" s="4">
        <v>5.78</v>
      </c>
      <c r="K492" s="4">
        <v>0.89970000000000006</v>
      </c>
      <c r="L492" s="4">
        <v>10.3385</v>
      </c>
      <c r="M492" s="4">
        <v>3.8600000000000002E-2</v>
      </c>
      <c r="N492" s="4">
        <v>90.322000000000003</v>
      </c>
      <c r="O492" s="4">
        <v>6.3323999999999998</v>
      </c>
      <c r="P492" s="4">
        <v>96.7</v>
      </c>
      <c r="Q492" s="4">
        <v>68.148200000000003</v>
      </c>
      <c r="R492" s="4">
        <v>4.7778</v>
      </c>
      <c r="S492" s="4">
        <v>72.900000000000006</v>
      </c>
      <c r="T492" s="4">
        <v>1048.4303</v>
      </c>
      <c r="W492" s="4">
        <v>0</v>
      </c>
      <c r="X492" s="4">
        <v>5.2008000000000001</v>
      </c>
      <c r="Y492" s="4">
        <v>12.1</v>
      </c>
      <c r="Z492" s="4">
        <v>853</v>
      </c>
      <c r="AA492" s="4">
        <v>885</v>
      </c>
      <c r="AB492" s="4">
        <v>885</v>
      </c>
      <c r="AC492" s="4">
        <v>54</v>
      </c>
      <c r="AD492" s="4">
        <v>5.77</v>
      </c>
      <c r="AE492" s="4">
        <v>0.13</v>
      </c>
      <c r="AF492" s="4">
        <v>992</v>
      </c>
      <c r="AG492" s="4">
        <v>-12</v>
      </c>
      <c r="AH492" s="4">
        <v>15</v>
      </c>
      <c r="AI492" s="4">
        <v>32</v>
      </c>
      <c r="AJ492" s="4">
        <v>188</v>
      </c>
      <c r="AK492" s="4">
        <v>137</v>
      </c>
      <c r="AL492" s="4">
        <v>1.3</v>
      </c>
      <c r="AM492" s="4">
        <v>195</v>
      </c>
      <c r="AN492" s="4" t="s">
        <v>155</v>
      </c>
      <c r="AO492" s="4">
        <v>1</v>
      </c>
      <c r="AP492" s="5">
        <v>0.78347222222222224</v>
      </c>
      <c r="AQ492" s="4">
        <v>47.159128000000003</v>
      </c>
      <c r="AR492" s="4">
        <v>-88.484185999999994</v>
      </c>
      <c r="AS492" s="4">
        <v>310.2</v>
      </c>
      <c r="AT492" s="4">
        <v>20.100000000000001</v>
      </c>
      <c r="AU492" s="4">
        <v>11</v>
      </c>
      <c r="AV492" s="4">
        <v>8</v>
      </c>
      <c r="AW492" s="4" t="s">
        <v>225</v>
      </c>
      <c r="AX492" s="4">
        <v>1.3755999999999999</v>
      </c>
      <c r="AY492" s="4">
        <v>1.9878</v>
      </c>
      <c r="AZ492" s="4">
        <v>2.3755999999999999</v>
      </c>
      <c r="BA492" s="4">
        <v>14.023</v>
      </c>
      <c r="BB492" s="4">
        <v>18.02</v>
      </c>
      <c r="BC492" s="4">
        <v>1.29</v>
      </c>
      <c r="BD492" s="4">
        <v>11.141999999999999</v>
      </c>
      <c r="BE492" s="4">
        <v>2993.4740000000002</v>
      </c>
      <c r="BF492" s="4">
        <v>7.1130000000000004</v>
      </c>
      <c r="BG492" s="4">
        <v>2.7389999999999999</v>
      </c>
      <c r="BH492" s="4">
        <v>0.192</v>
      </c>
      <c r="BI492" s="4">
        <v>2.931</v>
      </c>
      <c r="BJ492" s="4">
        <v>2.0659999999999998</v>
      </c>
      <c r="BK492" s="4">
        <v>0.14499999999999999</v>
      </c>
      <c r="BL492" s="4">
        <v>2.2109999999999999</v>
      </c>
      <c r="BM492" s="4">
        <v>10.0387</v>
      </c>
      <c r="BQ492" s="4">
        <v>1094.934</v>
      </c>
      <c r="BR492" s="4">
        <v>0.189835</v>
      </c>
      <c r="BS492" s="4">
        <v>-5</v>
      </c>
      <c r="BT492" s="4">
        <v>0.308585</v>
      </c>
      <c r="BU492" s="4">
        <v>4.6390929999999999</v>
      </c>
      <c r="BV492" s="4">
        <v>6.2334170000000002</v>
      </c>
    </row>
    <row r="493" spans="1:74" x14ac:dyDescent="0.25">
      <c r="A493" s="2">
        <v>42068</v>
      </c>
      <c r="B493" s="3">
        <v>3.34525462962963E-2</v>
      </c>
      <c r="C493" s="4">
        <v>10.273999999999999</v>
      </c>
      <c r="D493" s="4">
        <v>4.0300000000000002E-2</v>
      </c>
      <c r="E493" s="4">
        <v>403.05963700000001</v>
      </c>
      <c r="F493" s="4">
        <v>102.7</v>
      </c>
      <c r="G493" s="4">
        <v>7</v>
      </c>
      <c r="H493" s="4">
        <v>1033.0999999999999</v>
      </c>
      <c r="J493" s="4">
        <v>5.26</v>
      </c>
      <c r="K493" s="4">
        <v>0.90969999999999995</v>
      </c>
      <c r="L493" s="4">
        <v>9.3460000000000001</v>
      </c>
      <c r="M493" s="4">
        <v>3.6700000000000003E-2</v>
      </c>
      <c r="N493" s="4">
        <v>93.397900000000007</v>
      </c>
      <c r="O493" s="4">
        <v>6.3677999999999999</v>
      </c>
      <c r="P493" s="4">
        <v>99.8</v>
      </c>
      <c r="Q493" s="4">
        <v>70.468900000000005</v>
      </c>
      <c r="R493" s="4">
        <v>4.8045</v>
      </c>
      <c r="S493" s="4">
        <v>75.3</v>
      </c>
      <c r="T493" s="4">
        <v>1033.1364000000001</v>
      </c>
      <c r="W493" s="4">
        <v>0</v>
      </c>
      <c r="X493" s="4">
        <v>4.7850000000000001</v>
      </c>
      <c r="Y493" s="4">
        <v>12.1</v>
      </c>
      <c r="Z493" s="4">
        <v>853</v>
      </c>
      <c r="AA493" s="4">
        <v>886</v>
      </c>
      <c r="AB493" s="4">
        <v>886</v>
      </c>
      <c r="AC493" s="4">
        <v>54</v>
      </c>
      <c r="AD493" s="4">
        <v>5.77</v>
      </c>
      <c r="AE493" s="4">
        <v>0.13</v>
      </c>
      <c r="AF493" s="4">
        <v>992</v>
      </c>
      <c r="AG493" s="4">
        <v>-12</v>
      </c>
      <c r="AH493" s="4">
        <v>15</v>
      </c>
      <c r="AI493" s="4">
        <v>32</v>
      </c>
      <c r="AJ493" s="4">
        <v>188</v>
      </c>
      <c r="AK493" s="4">
        <v>137</v>
      </c>
      <c r="AL493" s="4">
        <v>1.3</v>
      </c>
      <c r="AM493" s="4">
        <v>195</v>
      </c>
      <c r="AN493" s="4" t="s">
        <v>155</v>
      </c>
      <c r="AO493" s="4">
        <v>1</v>
      </c>
      <c r="AP493" s="5">
        <v>0.78348379629629628</v>
      </c>
      <c r="AQ493" s="4">
        <v>47.159211999999997</v>
      </c>
      <c r="AR493" s="4">
        <v>-88.484183000000002</v>
      </c>
      <c r="AS493" s="4">
        <v>310.10000000000002</v>
      </c>
      <c r="AT493" s="4">
        <v>20.3</v>
      </c>
      <c r="AU493" s="4">
        <v>11</v>
      </c>
      <c r="AV493" s="4">
        <v>8</v>
      </c>
      <c r="AW493" s="4" t="s">
        <v>225</v>
      </c>
      <c r="AX493" s="4">
        <v>1.4</v>
      </c>
      <c r="AY493" s="4">
        <v>1.1220000000000001</v>
      </c>
      <c r="AZ493" s="4">
        <v>1.9610000000000001</v>
      </c>
      <c r="BA493" s="4">
        <v>14.023</v>
      </c>
      <c r="BB493" s="4">
        <v>20.02</v>
      </c>
      <c r="BC493" s="4">
        <v>1.43</v>
      </c>
      <c r="BD493" s="4">
        <v>9.9280000000000008</v>
      </c>
      <c r="BE493" s="4">
        <v>2991.422</v>
      </c>
      <c r="BF493" s="4">
        <v>7.4690000000000003</v>
      </c>
      <c r="BG493" s="4">
        <v>3.1309999999999998</v>
      </c>
      <c r="BH493" s="4">
        <v>0.21299999999999999</v>
      </c>
      <c r="BI493" s="4">
        <v>3.3439999999999999</v>
      </c>
      <c r="BJ493" s="4">
        <v>2.3620000000000001</v>
      </c>
      <c r="BK493" s="4">
        <v>0.161</v>
      </c>
      <c r="BL493" s="4">
        <v>2.5230000000000001</v>
      </c>
      <c r="BM493" s="4">
        <v>10.9353</v>
      </c>
      <c r="BQ493" s="4">
        <v>1113.6079999999999</v>
      </c>
      <c r="BR493" s="4">
        <v>0.12845999999999999</v>
      </c>
      <c r="BS493" s="4">
        <v>-5</v>
      </c>
      <c r="BT493" s="4">
        <v>0.30924499999999999</v>
      </c>
      <c r="BU493" s="4">
        <v>3.1392410000000002</v>
      </c>
      <c r="BV493" s="4">
        <v>6.2467490000000003</v>
      </c>
    </row>
    <row r="494" spans="1:74" x14ac:dyDescent="0.25">
      <c r="A494" s="2">
        <v>42068</v>
      </c>
      <c r="B494" s="3">
        <v>3.3464120370370366E-2</v>
      </c>
      <c r="C494" s="4">
        <v>9.3320000000000007</v>
      </c>
      <c r="D494" s="4">
        <v>4.8599999999999997E-2</v>
      </c>
      <c r="E494" s="4">
        <v>485.90909099999999</v>
      </c>
      <c r="F494" s="4">
        <v>103.2</v>
      </c>
      <c r="G494" s="4">
        <v>6.9</v>
      </c>
      <c r="H494" s="4">
        <v>1383.5</v>
      </c>
      <c r="J494" s="4">
        <v>4.97</v>
      </c>
      <c r="K494" s="4">
        <v>0.91710000000000003</v>
      </c>
      <c r="L494" s="4">
        <v>8.5586000000000002</v>
      </c>
      <c r="M494" s="4">
        <v>4.4600000000000001E-2</v>
      </c>
      <c r="N494" s="4">
        <v>94.644999999999996</v>
      </c>
      <c r="O494" s="4">
        <v>6.3280000000000003</v>
      </c>
      <c r="P494" s="4">
        <v>101</v>
      </c>
      <c r="Q494" s="4">
        <v>71.409800000000004</v>
      </c>
      <c r="R494" s="4">
        <v>4.7744999999999997</v>
      </c>
      <c r="S494" s="4">
        <v>76.2</v>
      </c>
      <c r="T494" s="4">
        <v>1383.4684</v>
      </c>
      <c r="W494" s="4">
        <v>0</v>
      </c>
      <c r="X494" s="4">
        <v>4.5552999999999999</v>
      </c>
      <c r="Y494" s="4">
        <v>12.1</v>
      </c>
      <c r="Z494" s="4">
        <v>853</v>
      </c>
      <c r="AA494" s="4">
        <v>885</v>
      </c>
      <c r="AB494" s="4">
        <v>886</v>
      </c>
      <c r="AC494" s="4">
        <v>54</v>
      </c>
      <c r="AD494" s="4">
        <v>5.77</v>
      </c>
      <c r="AE494" s="4">
        <v>0.13</v>
      </c>
      <c r="AF494" s="4">
        <v>992</v>
      </c>
      <c r="AG494" s="4">
        <v>-12</v>
      </c>
      <c r="AH494" s="4">
        <v>15</v>
      </c>
      <c r="AI494" s="4">
        <v>32</v>
      </c>
      <c r="AJ494" s="4">
        <v>188</v>
      </c>
      <c r="AK494" s="4">
        <v>137</v>
      </c>
      <c r="AL494" s="4">
        <v>1.4</v>
      </c>
      <c r="AM494" s="4">
        <v>195</v>
      </c>
      <c r="AN494" s="4" t="s">
        <v>155</v>
      </c>
      <c r="AO494" s="4">
        <v>1</v>
      </c>
      <c r="AP494" s="5">
        <v>0.78349537037037031</v>
      </c>
      <c r="AQ494" s="4">
        <v>47.159222</v>
      </c>
      <c r="AR494" s="4">
        <v>-88.484182000000004</v>
      </c>
      <c r="AS494" s="4">
        <v>310.10000000000002</v>
      </c>
      <c r="AT494" s="4">
        <v>19.8</v>
      </c>
      <c r="AU494" s="4">
        <v>11</v>
      </c>
      <c r="AV494" s="4">
        <v>10</v>
      </c>
      <c r="AW494" s="4" t="s">
        <v>225</v>
      </c>
      <c r="AX494" s="4">
        <v>1.4</v>
      </c>
      <c r="AY494" s="4">
        <v>1.0878000000000001</v>
      </c>
      <c r="AZ494" s="4">
        <v>1.9878</v>
      </c>
      <c r="BA494" s="4">
        <v>14.023</v>
      </c>
      <c r="BB494" s="4">
        <v>21.81</v>
      </c>
      <c r="BC494" s="4">
        <v>1.56</v>
      </c>
      <c r="BD494" s="4">
        <v>9.0389999999999997</v>
      </c>
      <c r="BE494" s="4">
        <v>2973.7649999999999</v>
      </c>
      <c r="BF494" s="4">
        <v>9.8550000000000004</v>
      </c>
      <c r="BG494" s="4">
        <v>3.444</v>
      </c>
      <c r="BH494" s="4">
        <v>0.23</v>
      </c>
      <c r="BI494" s="4">
        <v>3.6739999999999999</v>
      </c>
      <c r="BJ494" s="4">
        <v>2.5979999999999999</v>
      </c>
      <c r="BK494" s="4">
        <v>0.17399999999999999</v>
      </c>
      <c r="BL494" s="4">
        <v>2.7719999999999998</v>
      </c>
      <c r="BM494" s="4">
        <v>15.8963</v>
      </c>
      <c r="BQ494" s="4">
        <v>1150.8589999999999</v>
      </c>
      <c r="BR494" s="4">
        <v>6.9474999999999995E-2</v>
      </c>
      <c r="BS494" s="4">
        <v>-5</v>
      </c>
      <c r="BT494" s="4">
        <v>0.311415</v>
      </c>
      <c r="BU494" s="4">
        <v>1.6977960000000001</v>
      </c>
      <c r="BV494" s="4">
        <v>6.2905829999999998</v>
      </c>
    </row>
    <row r="495" spans="1:74" x14ac:dyDescent="0.25">
      <c r="A495" s="2">
        <v>42068</v>
      </c>
      <c r="B495" s="3">
        <v>3.3475694444444447E-2</v>
      </c>
      <c r="C495" s="4">
        <v>9.6980000000000004</v>
      </c>
      <c r="D495" s="4">
        <v>0.1003</v>
      </c>
      <c r="E495" s="4">
        <v>1002.673267</v>
      </c>
      <c r="F495" s="4">
        <v>103</v>
      </c>
      <c r="G495" s="4">
        <v>6.9</v>
      </c>
      <c r="H495" s="4">
        <v>2014.3</v>
      </c>
      <c r="J495" s="4">
        <v>4.7300000000000004</v>
      </c>
      <c r="K495" s="4">
        <v>0.91300000000000003</v>
      </c>
      <c r="L495" s="4">
        <v>8.8541000000000007</v>
      </c>
      <c r="M495" s="4">
        <v>9.1499999999999998E-2</v>
      </c>
      <c r="N495" s="4">
        <v>94.0488</v>
      </c>
      <c r="O495" s="4">
        <v>6.2995000000000001</v>
      </c>
      <c r="P495" s="4">
        <v>100.3</v>
      </c>
      <c r="Q495" s="4">
        <v>70.959999999999994</v>
      </c>
      <c r="R495" s="4">
        <v>4.7530000000000001</v>
      </c>
      <c r="S495" s="4">
        <v>75.7</v>
      </c>
      <c r="T495" s="4">
        <v>2014.2757999999999</v>
      </c>
      <c r="W495" s="4">
        <v>0</v>
      </c>
      <c r="X495" s="4">
        <v>4.3179999999999996</v>
      </c>
      <c r="Y495" s="4">
        <v>12.1</v>
      </c>
      <c r="Z495" s="4">
        <v>854</v>
      </c>
      <c r="AA495" s="4">
        <v>886</v>
      </c>
      <c r="AB495" s="4">
        <v>887</v>
      </c>
      <c r="AC495" s="4">
        <v>54</v>
      </c>
      <c r="AD495" s="4">
        <v>5.77</v>
      </c>
      <c r="AE495" s="4">
        <v>0.13</v>
      </c>
      <c r="AF495" s="4">
        <v>992</v>
      </c>
      <c r="AG495" s="4">
        <v>-12</v>
      </c>
      <c r="AH495" s="4">
        <v>15</v>
      </c>
      <c r="AI495" s="4">
        <v>32</v>
      </c>
      <c r="AJ495" s="4">
        <v>188</v>
      </c>
      <c r="AK495" s="4">
        <v>137.4</v>
      </c>
      <c r="AL495" s="4">
        <v>1.3</v>
      </c>
      <c r="AM495" s="4">
        <v>195</v>
      </c>
      <c r="AN495" s="4" t="s">
        <v>155</v>
      </c>
      <c r="AO495" s="4">
        <v>1</v>
      </c>
      <c r="AP495" s="5">
        <v>0.78349537037037031</v>
      </c>
      <c r="AQ495" s="4">
        <v>47.159332999999997</v>
      </c>
      <c r="AR495" s="4">
        <v>-88.484187000000006</v>
      </c>
      <c r="AS495" s="4">
        <v>309.89999999999998</v>
      </c>
      <c r="AT495" s="4">
        <v>16</v>
      </c>
      <c r="AU495" s="4">
        <v>11</v>
      </c>
      <c r="AV495" s="4">
        <v>10</v>
      </c>
      <c r="AW495" s="4" t="s">
        <v>202</v>
      </c>
      <c r="AX495" s="4">
        <v>1.4878</v>
      </c>
      <c r="AY495" s="4">
        <v>1.0122</v>
      </c>
      <c r="AZ495" s="4">
        <v>2</v>
      </c>
      <c r="BA495" s="4">
        <v>14.023</v>
      </c>
      <c r="BB495" s="4">
        <v>20.78</v>
      </c>
      <c r="BC495" s="4">
        <v>1.48</v>
      </c>
      <c r="BD495" s="4">
        <v>9.5329999999999995</v>
      </c>
      <c r="BE495" s="4">
        <v>2939.4369999999999</v>
      </c>
      <c r="BF495" s="4">
        <v>19.341999999999999</v>
      </c>
      <c r="BG495" s="4">
        <v>3.27</v>
      </c>
      <c r="BH495" s="4">
        <v>0.219</v>
      </c>
      <c r="BI495" s="4">
        <v>3.4889999999999999</v>
      </c>
      <c r="BJ495" s="4">
        <v>2.4670000000000001</v>
      </c>
      <c r="BK495" s="4">
        <v>0.16500000000000001</v>
      </c>
      <c r="BL495" s="4">
        <v>2.6320000000000001</v>
      </c>
      <c r="BM495" s="4">
        <v>22.113600000000002</v>
      </c>
      <c r="BQ495" s="4">
        <v>1042.309</v>
      </c>
      <c r="BR495" s="4">
        <v>0.10460999999999999</v>
      </c>
      <c r="BS495" s="4">
        <v>-5</v>
      </c>
      <c r="BT495" s="4">
        <v>0.312</v>
      </c>
      <c r="BU495" s="4">
        <v>2.5564070000000001</v>
      </c>
      <c r="BV495" s="4">
        <v>6.3023999999999996</v>
      </c>
    </row>
    <row r="496" spans="1:74" x14ac:dyDescent="0.25">
      <c r="A496" s="2">
        <v>42068</v>
      </c>
      <c r="B496" s="3">
        <v>3.3487268518518513E-2</v>
      </c>
      <c r="C496" s="4">
        <v>11.000999999999999</v>
      </c>
      <c r="D496" s="4">
        <v>0.1489</v>
      </c>
      <c r="E496" s="4">
        <v>1489.292256</v>
      </c>
      <c r="F496" s="4">
        <v>93.5</v>
      </c>
      <c r="G496" s="4">
        <v>6.9</v>
      </c>
      <c r="H496" s="4">
        <v>2451.5</v>
      </c>
      <c r="J496" s="4">
        <v>4.7</v>
      </c>
      <c r="K496" s="4">
        <v>0.90149999999999997</v>
      </c>
      <c r="L496" s="4">
        <v>9.9169</v>
      </c>
      <c r="M496" s="4">
        <v>0.1343</v>
      </c>
      <c r="N496" s="4">
        <v>84.317499999999995</v>
      </c>
      <c r="O496" s="4">
        <v>6.22</v>
      </c>
      <c r="P496" s="4">
        <v>90.5</v>
      </c>
      <c r="Q496" s="4">
        <v>63.607700000000001</v>
      </c>
      <c r="R496" s="4">
        <v>4.6923000000000004</v>
      </c>
      <c r="S496" s="4">
        <v>68.3</v>
      </c>
      <c r="T496" s="4">
        <v>2451.4692</v>
      </c>
      <c r="W496" s="4">
        <v>0</v>
      </c>
      <c r="X496" s="4">
        <v>4.2367999999999997</v>
      </c>
      <c r="Y496" s="4">
        <v>12.1</v>
      </c>
      <c r="Z496" s="4">
        <v>854</v>
      </c>
      <c r="AA496" s="4">
        <v>886</v>
      </c>
      <c r="AB496" s="4">
        <v>887</v>
      </c>
      <c r="AC496" s="4">
        <v>53.6</v>
      </c>
      <c r="AD496" s="4">
        <v>5.73</v>
      </c>
      <c r="AE496" s="4">
        <v>0.13</v>
      </c>
      <c r="AF496" s="4">
        <v>992</v>
      </c>
      <c r="AG496" s="4">
        <v>-12</v>
      </c>
      <c r="AH496" s="4">
        <v>15</v>
      </c>
      <c r="AI496" s="4">
        <v>32</v>
      </c>
      <c r="AJ496" s="4">
        <v>188.4</v>
      </c>
      <c r="AK496" s="4">
        <v>138</v>
      </c>
      <c r="AL496" s="4">
        <v>1.3</v>
      </c>
      <c r="AM496" s="4">
        <v>195</v>
      </c>
      <c r="AN496" s="4" t="s">
        <v>155</v>
      </c>
      <c r="AO496" s="4">
        <v>1</v>
      </c>
      <c r="AP496" s="5">
        <v>0.78351851851851861</v>
      </c>
      <c r="AQ496" s="4">
        <v>47.159368999999998</v>
      </c>
      <c r="AR496" s="4">
        <v>-88.484189999999998</v>
      </c>
      <c r="AS496" s="4">
        <v>310</v>
      </c>
      <c r="AT496" s="4">
        <v>11</v>
      </c>
      <c r="AU496" s="4">
        <v>11</v>
      </c>
      <c r="AV496" s="4">
        <v>10</v>
      </c>
      <c r="AW496" s="4" t="s">
        <v>202</v>
      </c>
      <c r="AX496" s="4">
        <v>1.587712</v>
      </c>
      <c r="AY496" s="4">
        <v>1</v>
      </c>
      <c r="AZ496" s="4">
        <v>2.0877119999999998</v>
      </c>
      <c r="BA496" s="4">
        <v>14.023</v>
      </c>
      <c r="BB496" s="4">
        <v>18.329999999999998</v>
      </c>
      <c r="BC496" s="4">
        <v>1.31</v>
      </c>
      <c r="BD496" s="4">
        <v>10.932</v>
      </c>
      <c r="BE496" s="4">
        <v>2923.3690000000001</v>
      </c>
      <c r="BF496" s="4">
        <v>25.189</v>
      </c>
      <c r="BG496" s="4">
        <v>2.6030000000000002</v>
      </c>
      <c r="BH496" s="4">
        <v>0.192</v>
      </c>
      <c r="BI496" s="4">
        <v>2.7949999999999999</v>
      </c>
      <c r="BJ496" s="4">
        <v>1.964</v>
      </c>
      <c r="BK496" s="4">
        <v>0.14499999999999999</v>
      </c>
      <c r="BL496" s="4">
        <v>2.1080000000000001</v>
      </c>
      <c r="BM496" s="4">
        <v>23.897500000000001</v>
      </c>
      <c r="BQ496" s="4">
        <v>908.125</v>
      </c>
      <c r="BR496" s="4">
        <v>0.27305499999999999</v>
      </c>
      <c r="BS496" s="4">
        <v>-5</v>
      </c>
      <c r="BT496" s="4">
        <v>0.31117</v>
      </c>
      <c r="BU496" s="4">
        <v>6.6727809999999996</v>
      </c>
      <c r="BV496" s="4">
        <v>6.2856339999999999</v>
      </c>
    </row>
    <row r="497" spans="1:74" x14ac:dyDescent="0.25">
      <c r="A497" s="2">
        <v>42068</v>
      </c>
      <c r="B497" s="3">
        <v>3.3498842592592594E-2</v>
      </c>
      <c r="C497" s="4">
        <v>11.276999999999999</v>
      </c>
      <c r="D497" s="4">
        <v>0.16300000000000001</v>
      </c>
      <c r="E497" s="4">
        <v>1629.733555</v>
      </c>
      <c r="F497" s="4">
        <v>86.7</v>
      </c>
      <c r="G497" s="4">
        <v>6.9</v>
      </c>
      <c r="H497" s="4">
        <v>2295.6999999999998</v>
      </c>
      <c r="J497" s="4">
        <v>5.03</v>
      </c>
      <c r="K497" s="4">
        <v>0.89929999999999999</v>
      </c>
      <c r="L497" s="4">
        <v>10.141299999999999</v>
      </c>
      <c r="M497" s="4">
        <v>0.14660000000000001</v>
      </c>
      <c r="N497" s="4">
        <v>77.989199999999997</v>
      </c>
      <c r="O497" s="4">
        <v>6.2049000000000003</v>
      </c>
      <c r="P497" s="4">
        <v>84.2</v>
      </c>
      <c r="Q497" s="4">
        <v>58.820700000000002</v>
      </c>
      <c r="R497" s="4">
        <v>4.6798000000000002</v>
      </c>
      <c r="S497" s="4">
        <v>63.5</v>
      </c>
      <c r="T497" s="4">
        <v>2295.6686</v>
      </c>
      <c r="W497" s="4">
        <v>0</v>
      </c>
      <c r="X497" s="4">
        <v>4.5263999999999998</v>
      </c>
      <c r="Y497" s="4">
        <v>12.1</v>
      </c>
      <c r="Z497" s="4">
        <v>855</v>
      </c>
      <c r="AA497" s="4">
        <v>885</v>
      </c>
      <c r="AB497" s="4">
        <v>887</v>
      </c>
      <c r="AC497" s="4">
        <v>53</v>
      </c>
      <c r="AD497" s="4">
        <v>5.66</v>
      </c>
      <c r="AE497" s="4">
        <v>0.13</v>
      </c>
      <c r="AF497" s="4">
        <v>992</v>
      </c>
      <c r="AG497" s="4">
        <v>-12</v>
      </c>
      <c r="AH497" s="4">
        <v>15</v>
      </c>
      <c r="AI497" s="4">
        <v>32</v>
      </c>
      <c r="AJ497" s="4">
        <v>188.6</v>
      </c>
      <c r="AK497" s="4">
        <v>138</v>
      </c>
      <c r="AL497" s="4">
        <v>1.4</v>
      </c>
      <c r="AM497" s="4">
        <v>195</v>
      </c>
      <c r="AN497" s="4" t="s">
        <v>155</v>
      </c>
      <c r="AO497" s="4">
        <v>2</v>
      </c>
      <c r="AP497" s="5">
        <v>0.78353009259259254</v>
      </c>
      <c r="AQ497" s="4">
        <v>47.159371999999998</v>
      </c>
      <c r="AR497" s="4">
        <v>-88.484189999999998</v>
      </c>
      <c r="AS497" s="4">
        <v>310</v>
      </c>
      <c r="AT497" s="4">
        <v>7.1</v>
      </c>
      <c r="AU497" s="4">
        <v>11</v>
      </c>
      <c r="AV497" s="4">
        <v>10</v>
      </c>
      <c r="AW497" s="4" t="s">
        <v>202</v>
      </c>
      <c r="AX497" s="4">
        <v>1.0732729999999999</v>
      </c>
      <c r="AY497" s="4">
        <v>1.087788</v>
      </c>
      <c r="AZ497" s="4">
        <v>2.1</v>
      </c>
      <c r="BA497" s="4">
        <v>14.023</v>
      </c>
      <c r="BB497" s="4">
        <v>17.920000000000002</v>
      </c>
      <c r="BC497" s="4">
        <v>1.28</v>
      </c>
      <c r="BD497" s="4">
        <v>11.202999999999999</v>
      </c>
      <c r="BE497" s="4">
        <v>2926.4259999999999</v>
      </c>
      <c r="BF497" s="4">
        <v>26.917000000000002</v>
      </c>
      <c r="BG497" s="4">
        <v>2.3570000000000002</v>
      </c>
      <c r="BH497" s="4">
        <v>0.188</v>
      </c>
      <c r="BI497" s="4">
        <v>2.544</v>
      </c>
      <c r="BJ497" s="4">
        <v>1.778</v>
      </c>
      <c r="BK497" s="4">
        <v>0.14099999999999999</v>
      </c>
      <c r="BL497" s="4">
        <v>1.919</v>
      </c>
      <c r="BM497" s="4">
        <v>21.906500000000001</v>
      </c>
      <c r="BQ497" s="4">
        <v>949.72799999999995</v>
      </c>
      <c r="BR497" s="4">
        <v>0.40954499999999999</v>
      </c>
      <c r="BS497" s="4">
        <v>-5</v>
      </c>
      <c r="BT497" s="4">
        <v>0.31</v>
      </c>
      <c r="BU497" s="4">
        <v>10.008255999999999</v>
      </c>
      <c r="BV497" s="4">
        <v>6.2619999999999996</v>
      </c>
    </row>
    <row r="498" spans="1:74" x14ac:dyDescent="0.25">
      <c r="A498" s="2">
        <v>42068</v>
      </c>
      <c r="B498" s="3">
        <v>3.3510416666666668E-2</v>
      </c>
      <c r="C498" s="4">
        <v>11.778</v>
      </c>
      <c r="D498" s="4">
        <v>0.17699999999999999</v>
      </c>
      <c r="E498" s="4">
        <v>1769.584055</v>
      </c>
      <c r="F498" s="4">
        <v>95.3</v>
      </c>
      <c r="G498" s="4">
        <v>6.9</v>
      </c>
      <c r="H498" s="4">
        <v>2294.1</v>
      </c>
      <c r="J498" s="4">
        <v>5.62</v>
      </c>
      <c r="K498" s="4">
        <v>0.89510000000000001</v>
      </c>
      <c r="L498" s="4">
        <v>10.5428</v>
      </c>
      <c r="M498" s="4">
        <v>0.15840000000000001</v>
      </c>
      <c r="N498" s="4">
        <v>85.339699999999993</v>
      </c>
      <c r="O498" s="4">
        <v>6.1761999999999997</v>
      </c>
      <c r="P498" s="4">
        <v>91.5</v>
      </c>
      <c r="Q498" s="4">
        <v>64.364500000000007</v>
      </c>
      <c r="R498" s="4">
        <v>4.6581999999999999</v>
      </c>
      <c r="S498" s="4">
        <v>69</v>
      </c>
      <c r="T498" s="4">
        <v>2294.0911000000001</v>
      </c>
      <c r="W498" s="4">
        <v>0</v>
      </c>
      <c r="X498" s="4">
        <v>5.0288000000000004</v>
      </c>
      <c r="Y498" s="4">
        <v>12</v>
      </c>
      <c r="Z498" s="4">
        <v>855</v>
      </c>
      <c r="AA498" s="4">
        <v>886</v>
      </c>
      <c r="AB498" s="4">
        <v>886</v>
      </c>
      <c r="AC498" s="4">
        <v>53</v>
      </c>
      <c r="AD498" s="4">
        <v>5.66</v>
      </c>
      <c r="AE498" s="4">
        <v>0.13</v>
      </c>
      <c r="AF498" s="4">
        <v>992</v>
      </c>
      <c r="AG498" s="4">
        <v>-12</v>
      </c>
      <c r="AH498" s="4">
        <v>15</v>
      </c>
      <c r="AI498" s="4">
        <v>32</v>
      </c>
      <c r="AJ498" s="4">
        <v>188.4</v>
      </c>
      <c r="AK498" s="4">
        <v>138</v>
      </c>
      <c r="AL498" s="4">
        <v>1.3</v>
      </c>
      <c r="AM498" s="4">
        <v>195</v>
      </c>
      <c r="AN498" s="4" t="s">
        <v>155</v>
      </c>
      <c r="AO498" s="4">
        <v>2</v>
      </c>
      <c r="AP498" s="5">
        <v>0.78353009259259254</v>
      </c>
      <c r="AQ498" s="4">
        <v>47.15943</v>
      </c>
      <c r="AR498" s="4">
        <v>-88.484193000000005</v>
      </c>
      <c r="AS498" s="4">
        <v>309.89999999999998</v>
      </c>
      <c r="AT498" s="4">
        <v>9.5</v>
      </c>
      <c r="AU498" s="4">
        <v>11</v>
      </c>
      <c r="AV498" s="4">
        <v>10</v>
      </c>
      <c r="AW498" s="4" t="s">
        <v>202</v>
      </c>
      <c r="AX498" s="4">
        <v>1</v>
      </c>
      <c r="AY498" s="4">
        <v>1.1878</v>
      </c>
      <c r="AZ498" s="4">
        <v>2.1</v>
      </c>
      <c r="BA498" s="4">
        <v>14.023</v>
      </c>
      <c r="BB498" s="4">
        <v>17.2</v>
      </c>
      <c r="BC498" s="4">
        <v>1.23</v>
      </c>
      <c r="BD498" s="4">
        <v>11.718999999999999</v>
      </c>
      <c r="BE498" s="4">
        <v>2926.8620000000001</v>
      </c>
      <c r="BF498" s="4">
        <v>27.988</v>
      </c>
      <c r="BG498" s="4">
        <v>2.4809999999999999</v>
      </c>
      <c r="BH498" s="4">
        <v>0.18</v>
      </c>
      <c r="BI498" s="4">
        <v>2.661</v>
      </c>
      <c r="BJ498" s="4">
        <v>1.871</v>
      </c>
      <c r="BK498" s="4">
        <v>0.13500000000000001</v>
      </c>
      <c r="BL498" s="4">
        <v>2.0070000000000001</v>
      </c>
      <c r="BM498" s="4">
        <v>21.0609</v>
      </c>
      <c r="BQ498" s="4">
        <v>1015.102</v>
      </c>
      <c r="BR498" s="4">
        <v>0.44001499999999999</v>
      </c>
      <c r="BS498" s="4">
        <v>-5</v>
      </c>
      <c r="BT498" s="4">
        <v>0.31124499999999999</v>
      </c>
      <c r="BU498" s="4">
        <v>10.752867</v>
      </c>
      <c r="BV498" s="4">
        <v>6.2871490000000003</v>
      </c>
    </row>
    <row r="499" spans="1:74" x14ac:dyDescent="0.25">
      <c r="A499" s="2">
        <v>42068</v>
      </c>
      <c r="B499" s="3">
        <v>3.3521990740740741E-2</v>
      </c>
      <c r="C499" s="4">
        <v>12.369</v>
      </c>
      <c r="D499" s="4">
        <v>0.34250000000000003</v>
      </c>
      <c r="E499" s="4">
        <v>3424.6967070000001</v>
      </c>
      <c r="F499" s="4">
        <v>132.1</v>
      </c>
      <c r="G499" s="4">
        <v>6.9</v>
      </c>
      <c r="H499" s="4">
        <v>2976.1</v>
      </c>
      <c r="J499" s="4">
        <v>6.14</v>
      </c>
      <c r="K499" s="4">
        <v>0.88829999999999998</v>
      </c>
      <c r="L499" s="4">
        <v>10.9872</v>
      </c>
      <c r="M499" s="4">
        <v>0.30420000000000003</v>
      </c>
      <c r="N499" s="4">
        <v>117.2984</v>
      </c>
      <c r="O499" s="4">
        <v>6.1292</v>
      </c>
      <c r="P499" s="4">
        <v>123.4</v>
      </c>
      <c r="Q499" s="4">
        <v>88.468299999999999</v>
      </c>
      <c r="R499" s="4">
        <v>4.6227</v>
      </c>
      <c r="S499" s="4">
        <v>93.1</v>
      </c>
      <c r="T499" s="4">
        <v>2976.1035000000002</v>
      </c>
      <c r="W499" s="4">
        <v>0</v>
      </c>
      <c r="X499" s="4">
        <v>5.4518000000000004</v>
      </c>
      <c r="Y499" s="4">
        <v>12.1</v>
      </c>
      <c r="Z499" s="4">
        <v>854</v>
      </c>
      <c r="AA499" s="4">
        <v>886</v>
      </c>
      <c r="AB499" s="4">
        <v>887</v>
      </c>
      <c r="AC499" s="4">
        <v>53</v>
      </c>
      <c r="AD499" s="4">
        <v>5.66</v>
      </c>
      <c r="AE499" s="4">
        <v>0.13</v>
      </c>
      <c r="AF499" s="4">
        <v>992</v>
      </c>
      <c r="AG499" s="4">
        <v>-12</v>
      </c>
      <c r="AH499" s="4">
        <v>15</v>
      </c>
      <c r="AI499" s="4">
        <v>32</v>
      </c>
      <c r="AJ499" s="4">
        <v>189</v>
      </c>
      <c r="AK499" s="4">
        <v>138</v>
      </c>
      <c r="AL499" s="4">
        <v>1.3</v>
      </c>
      <c r="AM499" s="4">
        <v>195</v>
      </c>
      <c r="AN499" s="4" t="s">
        <v>155</v>
      </c>
      <c r="AO499" s="4">
        <v>2</v>
      </c>
      <c r="AP499" s="5">
        <v>0.78355324074074073</v>
      </c>
      <c r="AQ499" s="4">
        <v>47.159438000000002</v>
      </c>
      <c r="AR499" s="4">
        <v>-88.484193000000005</v>
      </c>
      <c r="AS499" s="4">
        <v>309.89999999999998</v>
      </c>
      <c r="AT499" s="4">
        <v>15.3</v>
      </c>
      <c r="AU499" s="4">
        <v>11</v>
      </c>
      <c r="AV499" s="4">
        <v>10</v>
      </c>
      <c r="AW499" s="4" t="s">
        <v>202</v>
      </c>
      <c r="AX499" s="4">
        <v>1</v>
      </c>
      <c r="AY499" s="4">
        <v>1.2</v>
      </c>
      <c r="AZ499" s="4">
        <v>2.1</v>
      </c>
      <c r="BA499" s="4">
        <v>14.023</v>
      </c>
      <c r="BB499" s="4">
        <v>16.14</v>
      </c>
      <c r="BC499" s="4">
        <v>1.1499999999999999</v>
      </c>
      <c r="BD499" s="4">
        <v>12.576000000000001</v>
      </c>
      <c r="BE499" s="4">
        <v>2876.3339999999998</v>
      </c>
      <c r="BF499" s="4">
        <v>50.688000000000002</v>
      </c>
      <c r="BG499" s="4">
        <v>3.2160000000000002</v>
      </c>
      <c r="BH499" s="4">
        <v>0.16800000000000001</v>
      </c>
      <c r="BI499" s="4">
        <v>3.3839999999999999</v>
      </c>
      <c r="BJ499" s="4">
        <v>2.4249999999999998</v>
      </c>
      <c r="BK499" s="4">
        <v>0.127</v>
      </c>
      <c r="BL499" s="4">
        <v>2.552</v>
      </c>
      <c r="BM499" s="4">
        <v>25.764299999999999</v>
      </c>
      <c r="BQ499" s="4">
        <v>1037.7349999999999</v>
      </c>
      <c r="BR499" s="4">
        <v>0.51504499999999998</v>
      </c>
      <c r="BS499" s="4">
        <v>-5</v>
      </c>
      <c r="BT499" s="4">
        <v>0.31217</v>
      </c>
      <c r="BU499" s="4">
        <v>12.586411999999999</v>
      </c>
      <c r="BV499" s="4">
        <v>6.3058339999999999</v>
      </c>
    </row>
    <row r="500" spans="1:74" x14ac:dyDescent="0.25">
      <c r="A500" s="2">
        <v>42068</v>
      </c>
      <c r="B500" s="3">
        <v>3.3533564814814815E-2</v>
      </c>
      <c r="C500" s="4">
        <v>12.651999999999999</v>
      </c>
      <c r="D500" s="4">
        <v>0.37119999999999997</v>
      </c>
      <c r="E500" s="4">
        <v>3712.0224720000001</v>
      </c>
      <c r="F500" s="4">
        <v>159.5</v>
      </c>
      <c r="G500" s="4">
        <v>6.9</v>
      </c>
      <c r="H500" s="4">
        <v>3482</v>
      </c>
      <c r="J500" s="4">
        <v>6.2</v>
      </c>
      <c r="K500" s="4">
        <v>0.88529999999999998</v>
      </c>
      <c r="L500" s="4">
        <v>11.200699999999999</v>
      </c>
      <c r="M500" s="4">
        <v>0.3286</v>
      </c>
      <c r="N500" s="4">
        <v>141.2079</v>
      </c>
      <c r="O500" s="4">
        <v>6.1086999999999998</v>
      </c>
      <c r="P500" s="4">
        <v>147.30000000000001</v>
      </c>
      <c r="Q500" s="4">
        <v>106.5013</v>
      </c>
      <c r="R500" s="4">
        <v>4.6073000000000004</v>
      </c>
      <c r="S500" s="4">
        <v>111.1</v>
      </c>
      <c r="T500" s="4">
        <v>3482.0497999999998</v>
      </c>
      <c r="W500" s="4">
        <v>0</v>
      </c>
      <c r="X500" s="4">
        <v>5.4889999999999999</v>
      </c>
      <c r="Y500" s="4">
        <v>12.1</v>
      </c>
      <c r="Z500" s="4">
        <v>855</v>
      </c>
      <c r="AA500" s="4">
        <v>886</v>
      </c>
      <c r="AB500" s="4">
        <v>888</v>
      </c>
      <c r="AC500" s="4">
        <v>53</v>
      </c>
      <c r="AD500" s="4">
        <v>5.66</v>
      </c>
      <c r="AE500" s="4">
        <v>0.13</v>
      </c>
      <c r="AF500" s="4">
        <v>992</v>
      </c>
      <c r="AG500" s="4">
        <v>-12</v>
      </c>
      <c r="AH500" s="4">
        <v>15</v>
      </c>
      <c r="AI500" s="4">
        <v>32</v>
      </c>
      <c r="AJ500" s="4">
        <v>189</v>
      </c>
      <c r="AK500" s="4">
        <v>138</v>
      </c>
      <c r="AL500" s="4">
        <v>1.2</v>
      </c>
      <c r="AM500" s="4">
        <v>195</v>
      </c>
      <c r="AN500" s="4" t="s">
        <v>155</v>
      </c>
      <c r="AO500" s="4">
        <v>2</v>
      </c>
      <c r="AP500" s="5">
        <v>0.78355324074074073</v>
      </c>
      <c r="AQ500" s="4">
        <v>47.159517000000001</v>
      </c>
      <c r="AR500" s="4">
        <v>-88.484196999999995</v>
      </c>
      <c r="AS500" s="4">
        <v>310</v>
      </c>
      <c r="AT500" s="4">
        <v>19.8</v>
      </c>
      <c r="AU500" s="4">
        <v>11</v>
      </c>
      <c r="AV500" s="4">
        <v>10</v>
      </c>
      <c r="AW500" s="4" t="s">
        <v>202</v>
      </c>
      <c r="AX500" s="4">
        <v>1.263137</v>
      </c>
      <c r="AY500" s="4">
        <v>1.4631369999999999</v>
      </c>
      <c r="AZ500" s="4">
        <v>2.363137</v>
      </c>
      <c r="BA500" s="4">
        <v>14.023</v>
      </c>
      <c r="BB500" s="4">
        <v>15.71</v>
      </c>
      <c r="BC500" s="4">
        <v>1.1200000000000001</v>
      </c>
      <c r="BD500" s="4">
        <v>12.954000000000001</v>
      </c>
      <c r="BE500" s="4">
        <v>2860.7579999999998</v>
      </c>
      <c r="BF500" s="4">
        <v>53.421999999999997</v>
      </c>
      <c r="BG500" s="4">
        <v>3.7770000000000001</v>
      </c>
      <c r="BH500" s="4">
        <v>0.16300000000000001</v>
      </c>
      <c r="BI500" s="4">
        <v>3.94</v>
      </c>
      <c r="BJ500" s="4">
        <v>2.8490000000000002</v>
      </c>
      <c r="BK500" s="4">
        <v>0.123</v>
      </c>
      <c r="BL500" s="4">
        <v>2.972</v>
      </c>
      <c r="BM500" s="4">
        <v>29.409800000000001</v>
      </c>
      <c r="BQ500" s="4">
        <v>1019.355</v>
      </c>
      <c r="BR500" s="4">
        <v>0.58160500000000004</v>
      </c>
      <c r="BS500" s="4">
        <v>-5</v>
      </c>
      <c r="BT500" s="4">
        <v>0.31183</v>
      </c>
      <c r="BU500" s="4">
        <v>14.212972000000001</v>
      </c>
      <c r="BV500" s="4">
        <v>6.2989660000000001</v>
      </c>
    </row>
    <row r="501" spans="1:74" x14ac:dyDescent="0.25">
      <c r="A501" s="2">
        <v>42068</v>
      </c>
      <c r="B501" s="3">
        <v>3.3545138888888888E-2</v>
      </c>
      <c r="C501" s="4">
        <v>12.457000000000001</v>
      </c>
      <c r="D501" s="4">
        <v>0.30959999999999999</v>
      </c>
      <c r="E501" s="4">
        <v>3096.4661649999998</v>
      </c>
      <c r="F501" s="4">
        <v>197.5</v>
      </c>
      <c r="G501" s="4">
        <v>6.9</v>
      </c>
      <c r="H501" s="4">
        <v>3251.1</v>
      </c>
      <c r="J501" s="4">
        <v>6.03</v>
      </c>
      <c r="K501" s="4">
        <v>0.88759999999999994</v>
      </c>
      <c r="L501" s="4">
        <v>11.056800000000001</v>
      </c>
      <c r="M501" s="4">
        <v>0.27479999999999999</v>
      </c>
      <c r="N501" s="4">
        <v>175.3015</v>
      </c>
      <c r="O501" s="4">
        <v>6.1245000000000003</v>
      </c>
      <c r="P501" s="4">
        <v>181.4</v>
      </c>
      <c r="Q501" s="4">
        <v>132.2371</v>
      </c>
      <c r="R501" s="4">
        <v>4.6199000000000003</v>
      </c>
      <c r="S501" s="4">
        <v>136.9</v>
      </c>
      <c r="T501" s="4">
        <v>3251.1181999999999</v>
      </c>
      <c r="W501" s="4">
        <v>0</v>
      </c>
      <c r="X501" s="4">
        <v>5.3516000000000004</v>
      </c>
      <c r="Y501" s="4">
        <v>12.1</v>
      </c>
      <c r="Z501" s="4">
        <v>854</v>
      </c>
      <c r="AA501" s="4">
        <v>886</v>
      </c>
      <c r="AB501" s="4">
        <v>887</v>
      </c>
      <c r="AC501" s="4">
        <v>53.4</v>
      </c>
      <c r="AD501" s="4">
        <v>5.71</v>
      </c>
      <c r="AE501" s="4">
        <v>0.13</v>
      </c>
      <c r="AF501" s="4">
        <v>992</v>
      </c>
      <c r="AG501" s="4">
        <v>-12</v>
      </c>
      <c r="AH501" s="4">
        <v>15</v>
      </c>
      <c r="AI501" s="4">
        <v>32</v>
      </c>
      <c r="AJ501" s="4">
        <v>189</v>
      </c>
      <c r="AK501" s="4">
        <v>138</v>
      </c>
      <c r="AL501" s="4">
        <v>1.2</v>
      </c>
      <c r="AM501" s="4">
        <v>195</v>
      </c>
      <c r="AN501" s="4" t="s">
        <v>155</v>
      </c>
      <c r="AO501" s="4">
        <v>2</v>
      </c>
      <c r="AP501" s="5">
        <v>0.78356481481481488</v>
      </c>
      <c r="AQ501" s="4">
        <v>47.159714000000001</v>
      </c>
      <c r="AR501" s="4">
        <v>-88.484204000000005</v>
      </c>
      <c r="AS501" s="4">
        <v>310.39999999999998</v>
      </c>
      <c r="AT501" s="4">
        <v>23.6</v>
      </c>
      <c r="AU501" s="4">
        <v>11</v>
      </c>
      <c r="AV501" s="4">
        <v>10</v>
      </c>
      <c r="AW501" s="4" t="s">
        <v>202</v>
      </c>
      <c r="AX501" s="4">
        <v>1.1244240000000001</v>
      </c>
      <c r="AY501" s="4">
        <v>1.5</v>
      </c>
      <c r="AZ501" s="4">
        <v>2.4</v>
      </c>
      <c r="BA501" s="4">
        <v>14.023</v>
      </c>
      <c r="BB501" s="4">
        <v>16.04</v>
      </c>
      <c r="BC501" s="4">
        <v>1.1399999999999999</v>
      </c>
      <c r="BD501" s="4">
        <v>12.663</v>
      </c>
      <c r="BE501" s="4">
        <v>2877.6790000000001</v>
      </c>
      <c r="BF501" s="4">
        <v>45.527999999999999</v>
      </c>
      <c r="BG501" s="4">
        <v>4.7779999999999996</v>
      </c>
      <c r="BH501" s="4">
        <v>0.16700000000000001</v>
      </c>
      <c r="BI501" s="4">
        <v>4.9450000000000003</v>
      </c>
      <c r="BJ501" s="4">
        <v>3.6040000000000001</v>
      </c>
      <c r="BK501" s="4">
        <v>0.126</v>
      </c>
      <c r="BL501" s="4">
        <v>3.73</v>
      </c>
      <c r="BM501" s="4">
        <v>27.981100000000001</v>
      </c>
      <c r="BQ501" s="4">
        <v>1012.7329999999999</v>
      </c>
      <c r="BR501" s="4">
        <v>0.56156200000000001</v>
      </c>
      <c r="BS501" s="4">
        <v>-5</v>
      </c>
      <c r="BT501" s="4">
        <v>0.313415</v>
      </c>
      <c r="BU501" s="4">
        <v>13.723182</v>
      </c>
      <c r="BV501" s="4">
        <v>6.3309749999999996</v>
      </c>
    </row>
    <row r="502" spans="1:74" x14ac:dyDescent="0.25">
      <c r="A502" s="2">
        <v>42068</v>
      </c>
      <c r="B502" s="3">
        <v>3.3556712962962962E-2</v>
      </c>
      <c r="C502" s="4">
        <v>12.176</v>
      </c>
      <c r="D502" s="4">
        <v>0.23069999999999999</v>
      </c>
      <c r="E502" s="4">
        <v>2306.8568989999999</v>
      </c>
      <c r="F502" s="4">
        <v>238.7</v>
      </c>
      <c r="G502" s="4">
        <v>7</v>
      </c>
      <c r="H502" s="4">
        <v>2687</v>
      </c>
      <c r="J502" s="4">
        <v>5.54</v>
      </c>
      <c r="K502" s="4">
        <v>0.89100000000000001</v>
      </c>
      <c r="L502" s="4">
        <v>10.8492</v>
      </c>
      <c r="M502" s="4">
        <v>0.20549999999999999</v>
      </c>
      <c r="N502" s="4">
        <v>212.73070000000001</v>
      </c>
      <c r="O502" s="4">
        <v>6.2034000000000002</v>
      </c>
      <c r="P502" s="4">
        <v>218.9</v>
      </c>
      <c r="Q502" s="4">
        <v>160.50909999999999</v>
      </c>
      <c r="R502" s="4">
        <v>4.6806000000000001</v>
      </c>
      <c r="S502" s="4">
        <v>165.2</v>
      </c>
      <c r="T502" s="4">
        <v>2686.9967000000001</v>
      </c>
      <c r="W502" s="4">
        <v>0</v>
      </c>
      <c r="X502" s="4">
        <v>4.9389000000000003</v>
      </c>
      <c r="Y502" s="4">
        <v>12.1</v>
      </c>
      <c r="Z502" s="4">
        <v>854</v>
      </c>
      <c r="AA502" s="4">
        <v>886</v>
      </c>
      <c r="AB502" s="4">
        <v>887</v>
      </c>
      <c r="AC502" s="4">
        <v>54</v>
      </c>
      <c r="AD502" s="4">
        <v>5.78</v>
      </c>
      <c r="AE502" s="4">
        <v>0.13</v>
      </c>
      <c r="AF502" s="4">
        <v>991</v>
      </c>
      <c r="AG502" s="4">
        <v>-12</v>
      </c>
      <c r="AH502" s="4">
        <v>15</v>
      </c>
      <c r="AI502" s="4">
        <v>32</v>
      </c>
      <c r="AJ502" s="4">
        <v>188.6</v>
      </c>
      <c r="AK502" s="4">
        <v>138</v>
      </c>
      <c r="AL502" s="4">
        <v>1.2</v>
      </c>
      <c r="AM502" s="4">
        <v>195</v>
      </c>
      <c r="AN502" s="4" t="s">
        <v>155</v>
      </c>
      <c r="AO502" s="4">
        <v>2</v>
      </c>
      <c r="AP502" s="5">
        <v>0.78358796296296296</v>
      </c>
      <c r="AQ502" s="4">
        <v>47.159739999999999</v>
      </c>
      <c r="AR502" s="4">
        <v>-88.484205000000003</v>
      </c>
      <c r="AS502" s="4">
        <v>310.39999999999998</v>
      </c>
      <c r="AT502" s="4">
        <v>27.6</v>
      </c>
      <c r="AU502" s="4">
        <v>11</v>
      </c>
      <c r="AV502" s="4">
        <v>10</v>
      </c>
      <c r="AW502" s="4" t="s">
        <v>202</v>
      </c>
      <c r="AX502" s="4">
        <v>1.2756000000000001</v>
      </c>
      <c r="AY502" s="4">
        <v>1.6756</v>
      </c>
      <c r="AZ502" s="4">
        <v>2.6634000000000002</v>
      </c>
      <c r="BA502" s="4">
        <v>14.023</v>
      </c>
      <c r="BB502" s="4">
        <v>16.559999999999999</v>
      </c>
      <c r="BC502" s="4">
        <v>1.18</v>
      </c>
      <c r="BD502" s="4">
        <v>12.228999999999999</v>
      </c>
      <c r="BE502" s="4">
        <v>2907.06</v>
      </c>
      <c r="BF502" s="4">
        <v>35.055</v>
      </c>
      <c r="BG502" s="4">
        <v>5.9690000000000003</v>
      </c>
      <c r="BH502" s="4">
        <v>0.17399999999999999</v>
      </c>
      <c r="BI502" s="4">
        <v>6.1429999999999998</v>
      </c>
      <c r="BJ502" s="4">
        <v>4.5039999999999996</v>
      </c>
      <c r="BK502" s="4">
        <v>0.13100000000000001</v>
      </c>
      <c r="BL502" s="4">
        <v>4.6349999999999998</v>
      </c>
      <c r="BM502" s="4">
        <v>23.809000000000001</v>
      </c>
      <c r="BQ502" s="4">
        <v>962.23400000000004</v>
      </c>
      <c r="BR502" s="4">
        <v>0.54441399999999995</v>
      </c>
      <c r="BS502" s="4">
        <v>-5</v>
      </c>
      <c r="BT502" s="4">
        <v>0.31234200000000001</v>
      </c>
      <c r="BU502" s="4">
        <v>13.304126999999999</v>
      </c>
      <c r="BV502" s="4">
        <v>6.3093149999999998</v>
      </c>
    </row>
    <row r="503" spans="1:74" x14ac:dyDescent="0.25">
      <c r="A503" s="2">
        <v>42068</v>
      </c>
      <c r="B503" s="3">
        <v>3.3568287037037035E-2</v>
      </c>
      <c r="C503" s="4">
        <v>12.01</v>
      </c>
      <c r="D503" s="4">
        <v>0.19409999999999999</v>
      </c>
      <c r="E503" s="4">
        <v>1941.430881</v>
      </c>
      <c r="F503" s="4">
        <v>270.8</v>
      </c>
      <c r="G503" s="4">
        <v>7</v>
      </c>
      <c r="H503" s="4">
        <v>2244.9</v>
      </c>
      <c r="J503" s="4">
        <v>4.8899999999999997</v>
      </c>
      <c r="K503" s="4">
        <v>0.8931</v>
      </c>
      <c r="L503" s="4">
        <v>10.7257</v>
      </c>
      <c r="M503" s="4">
        <v>0.1734</v>
      </c>
      <c r="N503" s="4">
        <v>241.85990000000001</v>
      </c>
      <c r="O503" s="4">
        <v>6.2515999999999998</v>
      </c>
      <c r="P503" s="4">
        <v>248.1</v>
      </c>
      <c r="Q503" s="4">
        <v>182.48759999999999</v>
      </c>
      <c r="R503" s="4">
        <v>4.7169999999999996</v>
      </c>
      <c r="S503" s="4">
        <v>187.2</v>
      </c>
      <c r="T503" s="4">
        <v>2244.9355</v>
      </c>
      <c r="W503" s="4">
        <v>0</v>
      </c>
      <c r="X503" s="4">
        <v>4.3693999999999997</v>
      </c>
      <c r="Y503" s="4">
        <v>12</v>
      </c>
      <c r="Z503" s="4">
        <v>854</v>
      </c>
      <c r="AA503" s="4">
        <v>886</v>
      </c>
      <c r="AB503" s="4">
        <v>887</v>
      </c>
      <c r="AC503" s="4">
        <v>54</v>
      </c>
      <c r="AD503" s="4">
        <v>5.78</v>
      </c>
      <c r="AE503" s="4">
        <v>0.13</v>
      </c>
      <c r="AF503" s="4">
        <v>991</v>
      </c>
      <c r="AG503" s="4">
        <v>-12</v>
      </c>
      <c r="AH503" s="4">
        <v>15</v>
      </c>
      <c r="AI503" s="4">
        <v>32</v>
      </c>
      <c r="AJ503" s="4">
        <v>188.4</v>
      </c>
      <c r="AK503" s="4">
        <v>138</v>
      </c>
      <c r="AL503" s="4">
        <v>1.1000000000000001</v>
      </c>
      <c r="AM503" s="4">
        <v>195</v>
      </c>
      <c r="AN503" s="4" t="s">
        <v>155</v>
      </c>
      <c r="AO503" s="4">
        <v>2</v>
      </c>
      <c r="AP503" s="5">
        <v>0.78358796296296296</v>
      </c>
      <c r="AQ503" s="4">
        <v>47.159975000000003</v>
      </c>
      <c r="AR503" s="4">
        <v>-88.484200999999999</v>
      </c>
      <c r="AS503" s="4">
        <v>310.60000000000002</v>
      </c>
      <c r="AT503" s="4">
        <v>30.7</v>
      </c>
      <c r="AU503" s="4">
        <v>11</v>
      </c>
      <c r="AV503" s="4">
        <v>10</v>
      </c>
      <c r="AW503" s="4" t="s">
        <v>202</v>
      </c>
      <c r="AX503" s="4">
        <v>1.4756</v>
      </c>
      <c r="AY503" s="4">
        <v>1.0853999999999999</v>
      </c>
      <c r="AZ503" s="4">
        <v>2.7877999999999998</v>
      </c>
      <c r="BA503" s="4">
        <v>14.023</v>
      </c>
      <c r="BB503" s="4">
        <v>16.88</v>
      </c>
      <c r="BC503" s="4">
        <v>1.2</v>
      </c>
      <c r="BD503" s="4">
        <v>11.971</v>
      </c>
      <c r="BE503" s="4">
        <v>2925.7939999999999</v>
      </c>
      <c r="BF503" s="4">
        <v>30.103000000000002</v>
      </c>
      <c r="BG503" s="4">
        <v>6.9089999999999998</v>
      </c>
      <c r="BH503" s="4">
        <v>0.17899999999999999</v>
      </c>
      <c r="BI503" s="4">
        <v>7.0880000000000001</v>
      </c>
      <c r="BJ503" s="4">
        <v>5.2130000000000001</v>
      </c>
      <c r="BK503" s="4">
        <v>0.13500000000000001</v>
      </c>
      <c r="BL503" s="4">
        <v>5.3479999999999999</v>
      </c>
      <c r="BM503" s="4">
        <v>20.250800000000002</v>
      </c>
      <c r="BQ503" s="4">
        <v>866.63699999999994</v>
      </c>
      <c r="BR503" s="4">
        <v>0.52217499999999994</v>
      </c>
      <c r="BS503" s="4">
        <v>-5</v>
      </c>
      <c r="BT503" s="4">
        <v>0.31083</v>
      </c>
      <c r="BU503" s="4">
        <v>12.760652</v>
      </c>
      <c r="BV503" s="4">
        <v>6.2787660000000001</v>
      </c>
    </row>
    <row r="504" spans="1:74" x14ac:dyDescent="0.25">
      <c r="A504" s="2">
        <v>42068</v>
      </c>
      <c r="B504" s="3">
        <v>3.3579861111111109E-2</v>
      </c>
      <c r="C504" s="4">
        <v>11.983000000000001</v>
      </c>
      <c r="D504" s="4">
        <v>0.1913</v>
      </c>
      <c r="E504" s="4">
        <v>1913.356164</v>
      </c>
      <c r="F504" s="4">
        <v>294</v>
      </c>
      <c r="G504" s="4">
        <v>82.2</v>
      </c>
      <c r="H504" s="4">
        <v>2041.3</v>
      </c>
      <c r="J504" s="4">
        <v>4.28</v>
      </c>
      <c r="K504" s="4">
        <v>0.89349999999999996</v>
      </c>
      <c r="L504" s="4">
        <v>10.707000000000001</v>
      </c>
      <c r="M504" s="4">
        <v>0.17100000000000001</v>
      </c>
      <c r="N504" s="4">
        <v>262.72890000000001</v>
      </c>
      <c r="O504" s="4">
        <v>73.4328</v>
      </c>
      <c r="P504" s="4">
        <v>336.2</v>
      </c>
      <c r="Q504" s="4">
        <v>198.2336</v>
      </c>
      <c r="R504" s="4">
        <v>55.406300000000002</v>
      </c>
      <c r="S504" s="4">
        <v>253.6</v>
      </c>
      <c r="T504" s="4">
        <v>2041.3434999999999</v>
      </c>
      <c r="W504" s="4">
        <v>0</v>
      </c>
      <c r="X504" s="4">
        <v>3.8279000000000001</v>
      </c>
      <c r="Y504" s="4">
        <v>12.1</v>
      </c>
      <c r="Z504" s="4">
        <v>853</v>
      </c>
      <c r="AA504" s="4">
        <v>886</v>
      </c>
      <c r="AB504" s="4">
        <v>886</v>
      </c>
      <c r="AC504" s="4">
        <v>54</v>
      </c>
      <c r="AD504" s="4">
        <v>5.78</v>
      </c>
      <c r="AE504" s="4">
        <v>0.13</v>
      </c>
      <c r="AF504" s="4">
        <v>991</v>
      </c>
      <c r="AG504" s="4">
        <v>-12</v>
      </c>
      <c r="AH504" s="4">
        <v>15</v>
      </c>
      <c r="AI504" s="4">
        <v>32</v>
      </c>
      <c r="AJ504" s="4">
        <v>189</v>
      </c>
      <c r="AK504" s="4">
        <v>138</v>
      </c>
      <c r="AL504" s="4">
        <v>1.2</v>
      </c>
      <c r="AM504" s="4">
        <v>195</v>
      </c>
      <c r="AN504" s="4" t="s">
        <v>155</v>
      </c>
      <c r="AO504" s="4">
        <v>2</v>
      </c>
      <c r="AP504" s="5">
        <v>0.78361111111111104</v>
      </c>
      <c r="AQ504" s="4">
        <v>47.160007999999998</v>
      </c>
      <c r="AR504" s="4">
        <v>-88.484200000000001</v>
      </c>
      <c r="AS504" s="4">
        <v>310.60000000000002</v>
      </c>
      <c r="AT504" s="4">
        <v>32.6</v>
      </c>
      <c r="AU504" s="4">
        <v>11</v>
      </c>
      <c r="AV504" s="4">
        <v>10</v>
      </c>
      <c r="AW504" s="4" t="s">
        <v>202</v>
      </c>
      <c r="AX504" s="4">
        <v>1.6756</v>
      </c>
      <c r="AY504" s="4">
        <v>1</v>
      </c>
      <c r="AZ504" s="4">
        <v>2.8</v>
      </c>
      <c r="BA504" s="4">
        <v>14.023</v>
      </c>
      <c r="BB504" s="4">
        <v>16.95</v>
      </c>
      <c r="BC504" s="4">
        <v>1.21</v>
      </c>
      <c r="BD504" s="4">
        <v>11.914999999999999</v>
      </c>
      <c r="BE504" s="4">
        <v>2931.665</v>
      </c>
      <c r="BF504" s="4">
        <v>29.794</v>
      </c>
      <c r="BG504" s="4">
        <v>7.5330000000000004</v>
      </c>
      <c r="BH504" s="4">
        <v>2.1059999999999999</v>
      </c>
      <c r="BI504" s="4">
        <v>9.6389999999999993</v>
      </c>
      <c r="BJ504" s="4">
        <v>5.6840000000000002</v>
      </c>
      <c r="BK504" s="4">
        <v>1.589</v>
      </c>
      <c r="BL504" s="4">
        <v>7.2729999999999997</v>
      </c>
      <c r="BM504" s="4">
        <v>18.483499999999999</v>
      </c>
      <c r="BQ504" s="4">
        <v>762.09400000000005</v>
      </c>
      <c r="BR504" s="4">
        <v>0.46717500000000001</v>
      </c>
      <c r="BS504" s="4">
        <v>-5</v>
      </c>
      <c r="BT504" s="4">
        <v>0.31117</v>
      </c>
      <c r="BU504" s="4">
        <v>11.416589</v>
      </c>
      <c r="BV504" s="4">
        <v>6.2856339999999999</v>
      </c>
    </row>
    <row r="505" spans="1:74" x14ac:dyDescent="0.25">
      <c r="A505" s="2">
        <v>42068</v>
      </c>
      <c r="B505" s="3">
        <v>3.3591435185185189E-2</v>
      </c>
      <c r="C505" s="4">
        <v>11.952999999999999</v>
      </c>
      <c r="D505" s="4">
        <v>0.20330000000000001</v>
      </c>
      <c r="E505" s="4">
        <v>2033.2191780000001</v>
      </c>
      <c r="F505" s="4">
        <v>315.60000000000002</v>
      </c>
      <c r="G505" s="4">
        <v>132.6</v>
      </c>
      <c r="H505" s="4">
        <v>2007.3</v>
      </c>
      <c r="J505" s="4">
        <v>3.83</v>
      </c>
      <c r="K505" s="4">
        <v>0.89370000000000005</v>
      </c>
      <c r="L505" s="4">
        <v>10.6821</v>
      </c>
      <c r="M505" s="4">
        <v>0.1817</v>
      </c>
      <c r="N505" s="4">
        <v>282.03289999999998</v>
      </c>
      <c r="O505" s="4">
        <v>118.4679</v>
      </c>
      <c r="P505" s="4">
        <v>400.5</v>
      </c>
      <c r="Q505" s="4">
        <v>212.7989</v>
      </c>
      <c r="R505" s="4">
        <v>89.386099999999999</v>
      </c>
      <c r="S505" s="4">
        <v>302.2</v>
      </c>
      <c r="T505" s="4">
        <v>2007.2958000000001</v>
      </c>
      <c r="W505" s="4">
        <v>0</v>
      </c>
      <c r="X505" s="4">
        <v>3.4256000000000002</v>
      </c>
      <c r="Y505" s="4">
        <v>12.1</v>
      </c>
      <c r="Z505" s="4">
        <v>853</v>
      </c>
      <c r="AA505" s="4">
        <v>887</v>
      </c>
      <c r="AB505" s="4">
        <v>887</v>
      </c>
      <c r="AC505" s="4">
        <v>54</v>
      </c>
      <c r="AD505" s="4">
        <v>5.78</v>
      </c>
      <c r="AE505" s="4">
        <v>0.13</v>
      </c>
      <c r="AF505" s="4">
        <v>991</v>
      </c>
      <c r="AG505" s="4">
        <v>-12</v>
      </c>
      <c r="AH505" s="4">
        <v>15</v>
      </c>
      <c r="AI505" s="4">
        <v>32</v>
      </c>
      <c r="AJ505" s="4">
        <v>189</v>
      </c>
      <c r="AK505" s="4">
        <v>138</v>
      </c>
      <c r="AL505" s="4">
        <v>1.2</v>
      </c>
      <c r="AM505" s="4">
        <v>195</v>
      </c>
      <c r="AN505" s="4" t="s">
        <v>155</v>
      </c>
      <c r="AO505" s="4">
        <v>2</v>
      </c>
      <c r="AP505" s="5">
        <v>0.78361111111111104</v>
      </c>
      <c r="AQ505" s="4">
        <v>47.160254000000002</v>
      </c>
      <c r="AR505" s="4">
        <v>-88.484209000000007</v>
      </c>
      <c r="AS505" s="4">
        <v>311.10000000000002</v>
      </c>
      <c r="AT505" s="4">
        <v>33.6</v>
      </c>
      <c r="AU505" s="4">
        <v>11</v>
      </c>
      <c r="AV505" s="4">
        <v>10</v>
      </c>
      <c r="AW505" s="4" t="s">
        <v>202</v>
      </c>
      <c r="AX505" s="4">
        <v>1.349151</v>
      </c>
      <c r="AY505" s="4">
        <v>1.087712</v>
      </c>
      <c r="AZ505" s="4">
        <v>2.712288</v>
      </c>
      <c r="BA505" s="4">
        <v>14.023</v>
      </c>
      <c r="BB505" s="4">
        <v>16.98</v>
      </c>
      <c r="BC505" s="4">
        <v>1.21</v>
      </c>
      <c r="BD505" s="4">
        <v>11.894</v>
      </c>
      <c r="BE505" s="4">
        <v>2929.5059999999999</v>
      </c>
      <c r="BF505" s="4">
        <v>31.716999999999999</v>
      </c>
      <c r="BG505" s="4">
        <v>8.1</v>
      </c>
      <c r="BH505" s="4">
        <v>3.4020000000000001</v>
      </c>
      <c r="BI505" s="4">
        <v>11.502000000000001</v>
      </c>
      <c r="BJ505" s="4">
        <v>6.1109999999999998</v>
      </c>
      <c r="BK505" s="4">
        <v>2.5670000000000002</v>
      </c>
      <c r="BL505" s="4">
        <v>8.6790000000000003</v>
      </c>
      <c r="BM505" s="4">
        <v>18.2041</v>
      </c>
      <c r="BQ505" s="4">
        <v>683.09</v>
      </c>
      <c r="BR505" s="4">
        <v>0.44454500000000002</v>
      </c>
      <c r="BS505" s="4">
        <v>-5</v>
      </c>
      <c r="BT505" s="4">
        <v>0.30917</v>
      </c>
      <c r="BU505" s="4">
        <v>10.863569</v>
      </c>
      <c r="BV505" s="4">
        <v>6.245234</v>
      </c>
    </row>
    <row r="506" spans="1:74" x14ac:dyDescent="0.25">
      <c r="A506" s="2">
        <v>42068</v>
      </c>
      <c r="B506" s="3">
        <v>3.3603009259259263E-2</v>
      </c>
      <c r="C506" s="4">
        <v>11.93</v>
      </c>
      <c r="D506" s="4">
        <v>0.19489999999999999</v>
      </c>
      <c r="E506" s="4">
        <v>1949.077955</v>
      </c>
      <c r="F506" s="4">
        <v>317.89999999999998</v>
      </c>
      <c r="G506" s="4">
        <v>87</v>
      </c>
      <c r="H506" s="4">
        <v>2079.4</v>
      </c>
      <c r="J506" s="4">
        <v>3.69</v>
      </c>
      <c r="K506" s="4">
        <v>0.89390000000000003</v>
      </c>
      <c r="L506" s="4">
        <v>10.664199999999999</v>
      </c>
      <c r="M506" s="4">
        <v>0.17419999999999999</v>
      </c>
      <c r="N506" s="4">
        <v>284.1712</v>
      </c>
      <c r="O506" s="4">
        <v>77.769400000000005</v>
      </c>
      <c r="P506" s="4">
        <v>361.9</v>
      </c>
      <c r="Q506" s="4">
        <v>214.41229999999999</v>
      </c>
      <c r="R506" s="4">
        <v>58.678400000000003</v>
      </c>
      <c r="S506" s="4">
        <v>273.10000000000002</v>
      </c>
      <c r="T506" s="4">
        <v>2079.4119999999998</v>
      </c>
      <c r="W506" s="4">
        <v>0</v>
      </c>
      <c r="X506" s="4">
        <v>3.2974000000000001</v>
      </c>
      <c r="Y506" s="4">
        <v>12.1</v>
      </c>
      <c r="Z506" s="4">
        <v>854</v>
      </c>
      <c r="AA506" s="4">
        <v>886</v>
      </c>
      <c r="AB506" s="4">
        <v>887</v>
      </c>
      <c r="AC506" s="4">
        <v>54</v>
      </c>
      <c r="AD506" s="4">
        <v>5.78</v>
      </c>
      <c r="AE506" s="4">
        <v>0.13</v>
      </c>
      <c r="AF506" s="4">
        <v>991</v>
      </c>
      <c r="AG506" s="4">
        <v>-12</v>
      </c>
      <c r="AH506" s="4">
        <v>14.585000000000001</v>
      </c>
      <c r="AI506" s="4">
        <v>32</v>
      </c>
      <c r="AJ506" s="4">
        <v>189</v>
      </c>
      <c r="AK506" s="4">
        <v>138</v>
      </c>
      <c r="AL506" s="4">
        <v>1.2</v>
      </c>
      <c r="AM506" s="4">
        <v>195</v>
      </c>
      <c r="AN506" s="4" t="s">
        <v>155</v>
      </c>
      <c r="AO506" s="4">
        <v>2</v>
      </c>
      <c r="AP506" s="5">
        <v>0.78363425925925922</v>
      </c>
      <c r="AQ506" s="4">
        <v>47.160288000000001</v>
      </c>
      <c r="AR506" s="4">
        <v>-88.484210000000004</v>
      </c>
      <c r="AS506" s="4">
        <v>311.2</v>
      </c>
      <c r="AT506" s="4">
        <v>34.1</v>
      </c>
      <c r="AU506" s="4">
        <v>11</v>
      </c>
      <c r="AV506" s="4">
        <v>10</v>
      </c>
      <c r="AW506" s="4" t="s">
        <v>202</v>
      </c>
      <c r="AX506" s="4">
        <v>1.387788</v>
      </c>
      <c r="AY506" s="4">
        <v>1.275576</v>
      </c>
      <c r="AZ506" s="4">
        <v>2.7877879999999999</v>
      </c>
      <c r="BA506" s="4">
        <v>14.023</v>
      </c>
      <c r="BB506" s="4">
        <v>17.010000000000002</v>
      </c>
      <c r="BC506" s="4">
        <v>1.21</v>
      </c>
      <c r="BD506" s="4">
        <v>11.869</v>
      </c>
      <c r="BE506" s="4">
        <v>2929.4250000000002</v>
      </c>
      <c r="BF506" s="4">
        <v>30.460999999999999</v>
      </c>
      <c r="BG506" s="4">
        <v>8.1750000000000007</v>
      </c>
      <c r="BH506" s="4">
        <v>2.2370000000000001</v>
      </c>
      <c r="BI506" s="4">
        <v>10.412000000000001</v>
      </c>
      <c r="BJ506" s="4">
        <v>6.1680000000000001</v>
      </c>
      <c r="BK506" s="4">
        <v>1.6879999999999999</v>
      </c>
      <c r="BL506" s="4">
        <v>7.8559999999999999</v>
      </c>
      <c r="BM506" s="4">
        <v>18.889199999999999</v>
      </c>
      <c r="BQ506" s="4">
        <v>658.60599999999999</v>
      </c>
      <c r="BR506" s="4">
        <v>0.47335500000000003</v>
      </c>
      <c r="BS506" s="4">
        <v>-5</v>
      </c>
      <c r="BT506" s="4">
        <v>0.307585</v>
      </c>
      <c r="BU506" s="4">
        <v>11.567613</v>
      </c>
      <c r="BV506" s="4">
        <v>6.2132170000000002</v>
      </c>
    </row>
    <row r="507" spans="1:74" x14ac:dyDescent="0.25">
      <c r="A507" s="2">
        <v>42068</v>
      </c>
      <c r="B507" s="3">
        <v>3.361458333333333E-2</v>
      </c>
      <c r="C507" s="4">
        <v>12.007</v>
      </c>
      <c r="D507" s="4">
        <v>0.23769999999999999</v>
      </c>
      <c r="E507" s="4">
        <v>2377.181435</v>
      </c>
      <c r="F507" s="4">
        <v>318.10000000000002</v>
      </c>
      <c r="G507" s="4">
        <v>70.8</v>
      </c>
      <c r="H507" s="4">
        <v>2081.1</v>
      </c>
      <c r="J507" s="4">
        <v>3.6</v>
      </c>
      <c r="K507" s="4">
        <v>0.89290000000000003</v>
      </c>
      <c r="L507" s="4">
        <v>10.7212</v>
      </c>
      <c r="M507" s="4">
        <v>0.21229999999999999</v>
      </c>
      <c r="N507" s="4">
        <v>284.00479999999999</v>
      </c>
      <c r="O507" s="4">
        <v>63.193899999999999</v>
      </c>
      <c r="P507" s="4">
        <v>347.2</v>
      </c>
      <c r="Q507" s="4">
        <v>214.2867</v>
      </c>
      <c r="R507" s="4">
        <v>47.680999999999997</v>
      </c>
      <c r="S507" s="4">
        <v>262</v>
      </c>
      <c r="T507" s="4">
        <v>2081.0767999999998</v>
      </c>
      <c r="W507" s="4">
        <v>0</v>
      </c>
      <c r="X507" s="4">
        <v>3.2145000000000001</v>
      </c>
      <c r="Y507" s="4">
        <v>12.1</v>
      </c>
      <c r="Z507" s="4">
        <v>853</v>
      </c>
      <c r="AA507" s="4">
        <v>886</v>
      </c>
      <c r="AB507" s="4">
        <v>886</v>
      </c>
      <c r="AC507" s="4">
        <v>54</v>
      </c>
      <c r="AD507" s="4">
        <v>5.78</v>
      </c>
      <c r="AE507" s="4">
        <v>0.13</v>
      </c>
      <c r="AF507" s="4">
        <v>991</v>
      </c>
      <c r="AG507" s="4">
        <v>-12</v>
      </c>
      <c r="AH507" s="4">
        <v>14</v>
      </c>
      <c r="AI507" s="4">
        <v>32</v>
      </c>
      <c r="AJ507" s="4">
        <v>189</v>
      </c>
      <c r="AK507" s="4">
        <v>138</v>
      </c>
      <c r="AL507" s="4">
        <v>1.3</v>
      </c>
      <c r="AM507" s="4">
        <v>195</v>
      </c>
      <c r="AN507" s="4" t="s">
        <v>155</v>
      </c>
      <c r="AO507" s="4">
        <v>2</v>
      </c>
      <c r="AP507" s="5">
        <v>0.78363425925925922</v>
      </c>
      <c r="AQ507" s="4">
        <v>47.160533000000001</v>
      </c>
      <c r="AR507" s="4">
        <v>-88.484161999999998</v>
      </c>
      <c r="AS507" s="4">
        <v>311.60000000000002</v>
      </c>
      <c r="AT507" s="4">
        <v>34.299999999999997</v>
      </c>
      <c r="AU507" s="4">
        <v>11</v>
      </c>
      <c r="AV507" s="4">
        <v>10</v>
      </c>
      <c r="AW507" s="4" t="s">
        <v>202</v>
      </c>
      <c r="AX507" s="4">
        <v>1.3122</v>
      </c>
      <c r="AY507" s="4">
        <v>1.3877999999999999</v>
      </c>
      <c r="AZ507" s="4">
        <v>2.7122000000000002</v>
      </c>
      <c r="BA507" s="4">
        <v>14.023</v>
      </c>
      <c r="BB507" s="4">
        <v>16.850000000000001</v>
      </c>
      <c r="BC507" s="4">
        <v>1.2</v>
      </c>
      <c r="BD507" s="4">
        <v>11.992000000000001</v>
      </c>
      <c r="BE507" s="4">
        <v>2919.8249999999998</v>
      </c>
      <c r="BF507" s="4">
        <v>36.792999999999999</v>
      </c>
      <c r="BG507" s="4">
        <v>8.1</v>
      </c>
      <c r="BH507" s="4">
        <v>1.802</v>
      </c>
      <c r="BI507" s="4">
        <v>9.9019999999999992</v>
      </c>
      <c r="BJ507" s="4">
        <v>6.1109999999999998</v>
      </c>
      <c r="BK507" s="4">
        <v>1.36</v>
      </c>
      <c r="BL507" s="4">
        <v>7.4710000000000001</v>
      </c>
      <c r="BM507" s="4">
        <v>18.7423</v>
      </c>
      <c r="BQ507" s="4">
        <v>636.54499999999996</v>
      </c>
      <c r="BR507" s="4">
        <v>0.47591</v>
      </c>
      <c r="BS507" s="4">
        <v>-5</v>
      </c>
      <c r="BT507" s="4">
        <v>0.305755</v>
      </c>
      <c r="BU507" s="4">
        <v>11.630051</v>
      </c>
      <c r="BV507" s="4">
        <v>6.1762509999999997</v>
      </c>
    </row>
    <row r="508" spans="1:74" x14ac:dyDescent="0.25">
      <c r="A508" s="2">
        <v>42068</v>
      </c>
      <c r="B508" s="3">
        <v>3.362615740740741E-2</v>
      </c>
      <c r="C508" s="4">
        <v>12.260999999999999</v>
      </c>
      <c r="D508" s="4">
        <v>0.24909999999999999</v>
      </c>
      <c r="E508" s="4">
        <v>2490.5509179999999</v>
      </c>
      <c r="F508" s="4">
        <v>319.89999999999998</v>
      </c>
      <c r="G508" s="4">
        <v>32.1</v>
      </c>
      <c r="H508" s="4">
        <v>2543.1999999999998</v>
      </c>
      <c r="J508" s="4">
        <v>3.7</v>
      </c>
      <c r="K508" s="4">
        <v>0.89039999999999997</v>
      </c>
      <c r="L508" s="4">
        <v>10.9168</v>
      </c>
      <c r="M508" s="4">
        <v>0.2218</v>
      </c>
      <c r="N508" s="4">
        <v>284.84100000000001</v>
      </c>
      <c r="O508" s="4">
        <v>28.561399999999999</v>
      </c>
      <c r="P508" s="4">
        <v>313.39999999999998</v>
      </c>
      <c r="Q508" s="4">
        <v>214.95150000000001</v>
      </c>
      <c r="R508" s="4">
        <v>21.5535</v>
      </c>
      <c r="S508" s="4">
        <v>236.5</v>
      </c>
      <c r="T508" s="4">
        <v>2543.2082</v>
      </c>
      <c r="W508" s="4">
        <v>0</v>
      </c>
      <c r="X508" s="4">
        <v>3.2944</v>
      </c>
      <c r="Y508" s="4">
        <v>12</v>
      </c>
      <c r="Z508" s="4">
        <v>854</v>
      </c>
      <c r="AA508" s="4">
        <v>887</v>
      </c>
      <c r="AB508" s="4">
        <v>887</v>
      </c>
      <c r="AC508" s="4">
        <v>54.4</v>
      </c>
      <c r="AD508" s="4">
        <v>5.82</v>
      </c>
      <c r="AE508" s="4">
        <v>0.13</v>
      </c>
      <c r="AF508" s="4">
        <v>991</v>
      </c>
      <c r="AG508" s="4">
        <v>-12</v>
      </c>
      <c r="AH508" s="4">
        <v>14</v>
      </c>
      <c r="AI508" s="4">
        <v>32</v>
      </c>
      <c r="AJ508" s="4">
        <v>189</v>
      </c>
      <c r="AK508" s="4">
        <v>138.4</v>
      </c>
      <c r="AL508" s="4">
        <v>1.3</v>
      </c>
      <c r="AM508" s="4">
        <v>195</v>
      </c>
      <c r="AN508" s="4" t="s">
        <v>155</v>
      </c>
      <c r="AO508" s="4">
        <v>2</v>
      </c>
      <c r="AP508" s="5">
        <v>0.7836574074074073</v>
      </c>
      <c r="AQ508" s="4">
        <v>47.160567</v>
      </c>
      <c r="AR508" s="4">
        <v>-88.484155000000001</v>
      </c>
      <c r="AS508" s="4">
        <v>311.60000000000002</v>
      </c>
      <c r="AT508" s="4">
        <v>34.299999999999997</v>
      </c>
      <c r="AU508" s="4">
        <v>11</v>
      </c>
      <c r="AV508" s="4">
        <v>10</v>
      </c>
      <c r="AW508" s="4" t="s">
        <v>202</v>
      </c>
      <c r="AX508" s="4">
        <v>1.3</v>
      </c>
      <c r="AY508" s="4">
        <v>1.4878</v>
      </c>
      <c r="AZ508" s="4">
        <v>2.7</v>
      </c>
      <c r="BA508" s="4">
        <v>14.023</v>
      </c>
      <c r="BB508" s="4">
        <v>16.45</v>
      </c>
      <c r="BC508" s="4">
        <v>1.17</v>
      </c>
      <c r="BD508" s="4">
        <v>12.311999999999999</v>
      </c>
      <c r="BE508" s="4">
        <v>2907.2849999999999</v>
      </c>
      <c r="BF508" s="4">
        <v>37.587000000000003</v>
      </c>
      <c r="BG508" s="4">
        <v>7.944</v>
      </c>
      <c r="BH508" s="4">
        <v>0.79700000000000004</v>
      </c>
      <c r="BI508" s="4">
        <v>8.74</v>
      </c>
      <c r="BJ508" s="4">
        <v>5.9950000000000001</v>
      </c>
      <c r="BK508" s="4">
        <v>0.60099999999999998</v>
      </c>
      <c r="BL508" s="4">
        <v>6.5960000000000001</v>
      </c>
      <c r="BM508" s="4">
        <v>22.397200000000002</v>
      </c>
      <c r="BQ508" s="4">
        <v>637.91600000000005</v>
      </c>
      <c r="BR508" s="4">
        <v>0.470165</v>
      </c>
      <c r="BS508" s="4">
        <v>-5</v>
      </c>
      <c r="BT508" s="4">
        <v>0.30482999999999999</v>
      </c>
      <c r="BU508" s="4">
        <v>11.489656999999999</v>
      </c>
      <c r="BV508" s="4">
        <v>6.1575660000000001</v>
      </c>
    </row>
    <row r="509" spans="1:74" x14ac:dyDescent="0.25">
      <c r="A509" s="2">
        <v>42068</v>
      </c>
      <c r="B509" s="3">
        <v>3.3637731481481477E-2</v>
      </c>
      <c r="C509" s="4">
        <v>11.884</v>
      </c>
      <c r="D509" s="4">
        <v>0.2021</v>
      </c>
      <c r="E509" s="4">
        <v>2021.0124479999999</v>
      </c>
      <c r="F509" s="4">
        <v>321.3</v>
      </c>
      <c r="G509" s="4">
        <v>36.6</v>
      </c>
      <c r="H509" s="4">
        <v>2227.6</v>
      </c>
      <c r="J509" s="4">
        <v>3.8</v>
      </c>
      <c r="K509" s="4">
        <v>0.89410000000000001</v>
      </c>
      <c r="L509" s="4">
        <v>10.6257</v>
      </c>
      <c r="M509" s="4">
        <v>0.1807</v>
      </c>
      <c r="N509" s="4">
        <v>287.25599999999997</v>
      </c>
      <c r="O509" s="4">
        <v>32.707299999999996</v>
      </c>
      <c r="P509" s="4">
        <v>320</v>
      </c>
      <c r="Q509" s="4">
        <v>216.82220000000001</v>
      </c>
      <c r="R509" s="4">
        <v>24.6876</v>
      </c>
      <c r="S509" s="4">
        <v>241.5</v>
      </c>
      <c r="T509" s="4">
        <v>2227.6352999999999</v>
      </c>
      <c r="W509" s="4">
        <v>0</v>
      </c>
      <c r="X509" s="4">
        <v>3.3975</v>
      </c>
      <c r="Y509" s="4">
        <v>12.1</v>
      </c>
      <c r="Z509" s="4">
        <v>854</v>
      </c>
      <c r="AA509" s="4">
        <v>887</v>
      </c>
      <c r="AB509" s="4">
        <v>887</v>
      </c>
      <c r="AC509" s="4">
        <v>55</v>
      </c>
      <c r="AD509" s="4">
        <v>5.88</v>
      </c>
      <c r="AE509" s="4">
        <v>0.14000000000000001</v>
      </c>
      <c r="AF509" s="4">
        <v>991</v>
      </c>
      <c r="AG509" s="4">
        <v>-12</v>
      </c>
      <c r="AH509" s="4">
        <v>14</v>
      </c>
      <c r="AI509" s="4">
        <v>32</v>
      </c>
      <c r="AJ509" s="4">
        <v>189</v>
      </c>
      <c r="AK509" s="4">
        <v>139</v>
      </c>
      <c r="AL509" s="4">
        <v>1.4</v>
      </c>
      <c r="AM509" s="4">
        <v>195</v>
      </c>
      <c r="AN509" s="4" t="s">
        <v>155</v>
      </c>
      <c r="AO509" s="4">
        <v>2</v>
      </c>
      <c r="AP509" s="5">
        <v>0.7836574074074073</v>
      </c>
      <c r="AQ509" s="4">
        <v>47.160688</v>
      </c>
      <c r="AR509" s="4">
        <v>-88.484093999999999</v>
      </c>
      <c r="AS509" s="4">
        <v>312</v>
      </c>
      <c r="AT509" s="4">
        <v>34.9</v>
      </c>
      <c r="AU509" s="4">
        <v>11</v>
      </c>
      <c r="AV509" s="4">
        <v>10</v>
      </c>
      <c r="AW509" s="4" t="s">
        <v>202</v>
      </c>
      <c r="AX509" s="4">
        <v>1.9146000000000001</v>
      </c>
      <c r="AY509" s="4">
        <v>1.0609999999999999</v>
      </c>
      <c r="AZ509" s="4">
        <v>3.2267999999999999</v>
      </c>
      <c r="BA509" s="4">
        <v>14.023</v>
      </c>
      <c r="BB509" s="4">
        <v>17.04</v>
      </c>
      <c r="BC509" s="4">
        <v>1.22</v>
      </c>
      <c r="BD509" s="4">
        <v>11.847</v>
      </c>
      <c r="BE509" s="4">
        <v>2923.42</v>
      </c>
      <c r="BF509" s="4">
        <v>31.641999999999999</v>
      </c>
      <c r="BG509" s="4">
        <v>8.2759999999999998</v>
      </c>
      <c r="BH509" s="4">
        <v>0.94199999999999995</v>
      </c>
      <c r="BI509" s="4">
        <v>9.2189999999999994</v>
      </c>
      <c r="BJ509" s="4">
        <v>6.2469999999999999</v>
      </c>
      <c r="BK509" s="4">
        <v>0.71099999999999997</v>
      </c>
      <c r="BL509" s="4">
        <v>6.9580000000000002</v>
      </c>
      <c r="BM509" s="4">
        <v>20.267499999999998</v>
      </c>
      <c r="BQ509" s="4">
        <v>679.66499999999996</v>
      </c>
      <c r="BR509" s="4">
        <v>0.46099000000000001</v>
      </c>
      <c r="BS509" s="4">
        <v>-5</v>
      </c>
      <c r="BT509" s="4">
        <v>0.30517</v>
      </c>
      <c r="BU509" s="4">
        <v>11.265442999999999</v>
      </c>
      <c r="BV509" s="4">
        <v>6.164434</v>
      </c>
    </row>
    <row r="510" spans="1:74" x14ac:dyDescent="0.25">
      <c r="A510" s="2">
        <v>42068</v>
      </c>
      <c r="B510" s="3">
        <v>3.3649305555555557E-2</v>
      </c>
      <c r="C510" s="4">
        <v>11.606</v>
      </c>
      <c r="D510" s="4">
        <v>0.17100000000000001</v>
      </c>
      <c r="E510" s="4">
        <v>1709.8997489999999</v>
      </c>
      <c r="F510" s="4">
        <v>323.10000000000002</v>
      </c>
      <c r="G510" s="4">
        <v>35.9</v>
      </c>
      <c r="H510" s="4">
        <v>1779.5</v>
      </c>
      <c r="J510" s="4">
        <v>3.9</v>
      </c>
      <c r="K510" s="4">
        <v>0.89700000000000002</v>
      </c>
      <c r="L510" s="4">
        <v>10.4109</v>
      </c>
      <c r="M510" s="4">
        <v>0.15340000000000001</v>
      </c>
      <c r="N510" s="4">
        <v>289.80130000000003</v>
      </c>
      <c r="O510" s="4">
        <v>32.165300000000002</v>
      </c>
      <c r="P510" s="4">
        <v>322</v>
      </c>
      <c r="Q510" s="4">
        <v>218.74340000000001</v>
      </c>
      <c r="R510" s="4">
        <v>24.278500000000001</v>
      </c>
      <c r="S510" s="4">
        <v>243</v>
      </c>
      <c r="T510" s="4">
        <v>1779.51</v>
      </c>
      <c r="W510" s="4">
        <v>0</v>
      </c>
      <c r="X510" s="4">
        <v>3.4983</v>
      </c>
      <c r="Y510" s="4">
        <v>12</v>
      </c>
      <c r="Z510" s="4">
        <v>853</v>
      </c>
      <c r="AA510" s="4">
        <v>887</v>
      </c>
      <c r="AB510" s="4">
        <v>886</v>
      </c>
      <c r="AC510" s="4">
        <v>55</v>
      </c>
      <c r="AD510" s="4">
        <v>5.88</v>
      </c>
      <c r="AE510" s="4">
        <v>0.14000000000000001</v>
      </c>
      <c r="AF510" s="4">
        <v>991</v>
      </c>
      <c r="AG510" s="4">
        <v>-12</v>
      </c>
      <c r="AH510" s="4">
        <v>14</v>
      </c>
      <c r="AI510" s="4">
        <v>32</v>
      </c>
      <c r="AJ510" s="4">
        <v>189</v>
      </c>
      <c r="AK510" s="4">
        <v>138.6</v>
      </c>
      <c r="AL510" s="4">
        <v>1.4</v>
      </c>
      <c r="AM510" s="4">
        <v>195</v>
      </c>
      <c r="AN510" s="4" t="s">
        <v>155</v>
      </c>
      <c r="AO510" s="4">
        <v>2</v>
      </c>
      <c r="AP510" s="5">
        <v>0.78366898148148145</v>
      </c>
      <c r="AQ510" s="4">
        <v>47.160822000000003</v>
      </c>
      <c r="AR510" s="4">
        <v>-88.484021999999996</v>
      </c>
      <c r="AS510" s="4">
        <v>312.5</v>
      </c>
      <c r="AT510" s="4">
        <v>35.700000000000003</v>
      </c>
      <c r="AU510" s="4">
        <v>11</v>
      </c>
      <c r="AV510" s="4">
        <v>10</v>
      </c>
      <c r="AW510" s="4" t="s">
        <v>202</v>
      </c>
      <c r="AX510" s="4">
        <v>1.5609999999999999</v>
      </c>
      <c r="AY510" s="4">
        <v>1.2634000000000001</v>
      </c>
      <c r="AZ510" s="4">
        <v>3.3877999999999999</v>
      </c>
      <c r="BA510" s="4">
        <v>14.023</v>
      </c>
      <c r="BB510" s="4">
        <v>17.53</v>
      </c>
      <c r="BC510" s="4">
        <v>1.25</v>
      </c>
      <c r="BD510" s="4">
        <v>11.484</v>
      </c>
      <c r="BE510" s="4">
        <v>2941.1170000000002</v>
      </c>
      <c r="BF510" s="4">
        <v>27.577999999999999</v>
      </c>
      <c r="BG510" s="4">
        <v>8.5739999999999998</v>
      </c>
      <c r="BH510" s="4">
        <v>0.95199999999999996</v>
      </c>
      <c r="BI510" s="4">
        <v>9.5250000000000004</v>
      </c>
      <c r="BJ510" s="4">
        <v>6.4710000000000001</v>
      </c>
      <c r="BK510" s="4">
        <v>0.71799999999999997</v>
      </c>
      <c r="BL510" s="4">
        <v>7.19</v>
      </c>
      <c r="BM510" s="4">
        <v>16.624400000000001</v>
      </c>
      <c r="BQ510" s="4">
        <v>718.58399999999995</v>
      </c>
      <c r="BR510" s="4">
        <v>0.41803499999999999</v>
      </c>
      <c r="BS510" s="4">
        <v>-5</v>
      </c>
      <c r="BT510" s="4">
        <v>0.30358499999999999</v>
      </c>
      <c r="BU510" s="4">
        <v>10.215731</v>
      </c>
      <c r="BV510" s="4">
        <v>6.1324170000000002</v>
      </c>
    </row>
    <row r="511" spans="1:74" x14ac:dyDescent="0.25">
      <c r="A511" s="2">
        <v>42068</v>
      </c>
      <c r="B511" s="3">
        <v>3.3660879629629624E-2</v>
      </c>
      <c r="C511" s="4">
        <v>11.818</v>
      </c>
      <c r="D511" s="4">
        <v>0.1835</v>
      </c>
      <c r="E511" s="4">
        <v>1835.213033</v>
      </c>
      <c r="F511" s="4">
        <v>326.89999999999998</v>
      </c>
      <c r="G511" s="4">
        <v>21.1</v>
      </c>
      <c r="H511" s="4">
        <v>1734.2</v>
      </c>
      <c r="J511" s="4">
        <v>3.9</v>
      </c>
      <c r="K511" s="4">
        <v>0.8952</v>
      </c>
      <c r="L511" s="4">
        <v>10.579599999999999</v>
      </c>
      <c r="M511" s="4">
        <v>0.1643</v>
      </c>
      <c r="N511" s="4">
        <v>292.68459999999999</v>
      </c>
      <c r="O511" s="4">
        <v>18.872399999999999</v>
      </c>
      <c r="P511" s="4">
        <v>311.60000000000002</v>
      </c>
      <c r="Q511" s="4">
        <v>220.91970000000001</v>
      </c>
      <c r="R511" s="4">
        <v>14.244899999999999</v>
      </c>
      <c r="S511" s="4">
        <v>235.2</v>
      </c>
      <c r="T511" s="4">
        <v>1734.175</v>
      </c>
      <c r="W511" s="4">
        <v>0</v>
      </c>
      <c r="X511" s="4">
        <v>3.4914000000000001</v>
      </c>
      <c r="Y511" s="4">
        <v>12</v>
      </c>
      <c r="Z511" s="4">
        <v>854</v>
      </c>
      <c r="AA511" s="4">
        <v>887</v>
      </c>
      <c r="AB511" s="4">
        <v>886</v>
      </c>
      <c r="AC511" s="4">
        <v>55</v>
      </c>
      <c r="AD511" s="4">
        <v>5.88</v>
      </c>
      <c r="AE511" s="4">
        <v>0.14000000000000001</v>
      </c>
      <c r="AF511" s="4">
        <v>991</v>
      </c>
      <c r="AG511" s="4">
        <v>-12</v>
      </c>
      <c r="AH511" s="4">
        <v>14</v>
      </c>
      <c r="AI511" s="4">
        <v>32</v>
      </c>
      <c r="AJ511" s="4">
        <v>189</v>
      </c>
      <c r="AK511" s="4">
        <v>138.4</v>
      </c>
      <c r="AL511" s="4">
        <v>1.4</v>
      </c>
      <c r="AM511" s="4">
        <v>195</v>
      </c>
      <c r="AN511" s="4" t="s">
        <v>155</v>
      </c>
      <c r="AO511" s="4">
        <v>2</v>
      </c>
      <c r="AP511" s="5">
        <v>0.7836805555555556</v>
      </c>
      <c r="AQ511" s="4">
        <v>47.160966999999999</v>
      </c>
      <c r="AR511" s="4">
        <v>-88.483987999999997</v>
      </c>
      <c r="AS511" s="4">
        <v>313</v>
      </c>
      <c r="AT511" s="4">
        <v>36.299999999999997</v>
      </c>
      <c r="AU511" s="4">
        <v>11</v>
      </c>
      <c r="AV511" s="4">
        <v>10</v>
      </c>
      <c r="AW511" s="4" t="s">
        <v>202</v>
      </c>
      <c r="AX511" s="4">
        <v>1.5</v>
      </c>
      <c r="AY511" s="4">
        <v>1.3</v>
      </c>
      <c r="AZ511" s="4">
        <v>3.4</v>
      </c>
      <c r="BA511" s="4">
        <v>14.023</v>
      </c>
      <c r="BB511" s="4">
        <v>17.23</v>
      </c>
      <c r="BC511" s="4">
        <v>1.23</v>
      </c>
      <c r="BD511" s="4">
        <v>11.702</v>
      </c>
      <c r="BE511" s="4">
        <v>2940.6669999999999</v>
      </c>
      <c r="BF511" s="4">
        <v>29.065999999999999</v>
      </c>
      <c r="BG511" s="4">
        <v>8.5190000000000001</v>
      </c>
      <c r="BH511" s="4">
        <v>0.54900000000000004</v>
      </c>
      <c r="BI511" s="4">
        <v>9.0690000000000008</v>
      </c>
      <c r="BJ511" s="4">
        <v>6.431</v>
      </c>
      <c r="BK511" s="4">
        <v>0.41499999999999998</v>
      </c>
      <c r="BL511" s="4">
        <v>6.8449999999999998</v>
      </c>
      <c r="BM511" s="4">
        <v>15.94</v>
      </c>
      <c r="BQ511" s="4">
        <v>705.63099999999997</v>
      </c>
      <c r="BR511" s="4">
        <v>0.42420999999999998</v>
      </c>
      <c r="BS511" s="4">
        <v>-5</v>
      </c>
      <c r="BT511" s="4">
        <v>0.30465999999999999</v>
      </c>
      <c r="BU511" s="4">
        <v>10.366631999999999</v>
      </c>
      <c r="BV511" s="4">
        <v>6.1541319999999997</v>
      </c>
    </row>
    <row r="512" spans="1:74" x14ac:dyDescent="0.25">
      <c r="A512" s="2">
        <v>42068</v>
      </c>
      <c r="B512" s="3">
        <v>3.3672453703703704E-2</v>
      </c>
      <c r="C512" s="4">
        <v>12.382</v>
      </c>
      <c r="D512" s="4">
        <v>0.32300000000000001</v>
      </c>
      <c r="E512" s="4">
        <v>3230.0953140000001</v>
      </c>
      <c r="F512" s="4">
        <v>327.8</v>
      </c>
      <c r="G512" s="4">
        <v>13.7</v>
      </c>
      <c r="H512" s="4">
        <v>2283.6999999999998</v>
      </c>
      <c r="J512" s="4">
        <v>3.9</v>
      </c>
      <c r="K512" s="4">
        <v>0.88900000000000001</v>
      </c>
      <c r="L512" s="4">
        <v>11.0076</v>
      </c>
      <c r="M512" s="4">
        <v>0.28720000000000001</v>
      </c>
      <c r="N512" s="4">
        <v>291.42309999999998</v>
      </c>
      <c r="O512" s="4">
        <v>12.1797</v>
      </c>
      <c r="P512" s="4">
        <v>303.60000000000002</v>
      </c>
      <c r="Q512" s="4">
        <v>219.9675</v>
      </c>
      <c r="R512" s="4">
        <v>9.1933000000000007</v>
      </c>
      <c r="S512" s="4">
        <v>229.2</v>
      </c>
      <c r="T512" s="4">
        <v>2283.7161999999998</v>
      </c>
      <c r="W512" s="4">
        <v>0</v>
      </c>
      <c r="X512" s="4">
        <v>3.4672000000000001</v>
      </c>
      <c r="Y512" s="4">
        <v>12.1</v>
      </c>
      <c r="Z512" s="4">
        <v>853</v>
      </c>
      <c r="AA512" s="4">
        <v>886</v>
      </c>
      <c r="AB512" s="4">
        <v>886</v>
      </c>
      <c r="AC512" s="4">
        <v>55</v>
      </c>
      <c r="AD512" s="4">
        <v>5.88</v>
      </c>
      <c r="AE512" s="4">
        <v>0.14000000000000001</v>
      </c>
      <c r="AF512" s="4">
        <v>991</v>
      </c>
      <c r="AG512" s="4">
        <v>-12</v>
      </c>
      <c r="AH512" s="4">
        <v>14</v>
      </c>
      <c r="AI512" s="4">
        <v>32</v>
      </c>
      <c r="AJ512" s="4">
        <v>189</v>
      </c>
      <c r="AK512" s="4">
        <v>139</v>
      </c>
      <c r="AL512" s="4">
        <v>1.5</v>
      </c>
      <c r="AM512" s="4">
        <v>195</v>
      </c>
      <c r="AN512" s="4" t="s">
        <v>155</v>
      </c>
      <c r="AO512" s="4">
        <v>2</v>
      </c>
      <c r="AP512" s="5">
        <v>0.78369212962962964</v>
      </c>
      <c r="AQ512" s="4">
        <v>47.161242000000001</v>
      </c>
      <c r="AR512" s="4">
        <v>-88.483953999999997</v>
      </c>
      <c r="AS512" s="4">
        <v>313.5</v>
      </c>
      <c r="AT512" s="4">
        <v>35.9</v>
      </c>
      <c r="AU512" s="4">
        <v>11</v>
      </c>
      <c r="AV512" s="4">
        <v>10</v>
      </c>
      <c r="AW512" s="4" t="s">
        <v>202</v>
      </c>
      <c r="AX512" s="4">
        <v>0.97319999999999995</v>
      </c>
      <c r="AY512" s="4">
        <v>1.3</v>
      </c>
      <c r="AZ512" s="4">
        <v>2.2585999999999999</v>
      </c>
      <c r="BA512" s="4">
        <v>14.023</v>
      </c>
      <c r="BB512" s="4">
        <v>16.239999999999998</v>
      </c>
      <c r="BC512" s="4">
        <v>1.1599999999999999</v>
      </c>
      <c r="BD512" s="4">
        <v>12.483000000000001</v>
      </c>
      <c r="BE512" s="4">
        <v>2898.2080000000001</v>
      </c>
      <c r="BF512" s="4">
        <v>48.122</v>
      </c>
      <c r="BG512" s="4">
        <v>8.0350000000000001</v>
      </c>
      <c r="BH512" s="4">
        <v>0.33600000000000002</v>
      </c>
      <c r="BI512" s="4">
        <v>8.3710000000000004</v>
      </c>
      <c r="BJ512" s="4">
        <v>6.0650000000000004</v>
      </c>
      <c r="BK512" s="4">
        <v>0.253</v>
      </c>
      <c r="BL512" s="4">
        <v>6.319</v>
      </c>
      <c r="BM512" s="4">
        <v>19.883900000000001</v>
      </c>
      <c r="BQ512" s="4">
        <v>663.76800000000003</v>
      </c>
      <c r="BR512" s="4">
        <v>0.41398000000000001</v>
      </c>
      <c r="BS512" s="4">
        <v>-5</v>
      </c>
      <c r="BT512" s="4">
        <v>0.30617</v>
      </c>
      <c r="BU512" s="4">
        <v>10.116636</v>
      </c>
      <c r="BV512" s="4">
        <v>6.184634</v>
      </c>
    </row>
    <row r="513" spans="1:74" x14ac:dyDescent="0.25">
      <c r="A513" s="2">
        <v>42068</v>
      </c>
      <c r="B513" s="3">
        <v>3.3684027777777778E-2</v>
      </c>
      <c r="C513" s="4">
        <v>12.858000000000001</v>
      </c>
      <c r="D513" s="4">
        <v>0.37580000000000002</v>
      </c>
      <c r="E513" s="4">
        <v>3757.64804</v>
      </c>
      <c r="F513" s="4">
        <v>327.7</v>
      </c>
      <c r="G513" s="4">
        <v>13.6</v>
      </c>
      <c r="H513" s="4">
        <v>3108.4</v>
      </c>
      <c r="J513" s="4">
        <v>3.9</v>
      </c>
      <c r="K513" s="4">
        <v>0.88400000000000001</v>
      </c>
      <c r="L513" s="4">
        <v>11.3666</v>
      </c>
      <c r="M513" s="4">
        <v>0.3322</v>
      </c>
      <c r="N513" s="4">
        <v>289.7296</v>
      </c>
      <c r="O513" s="4">
        <v>12.0565</v>
      </c>
      <c r="P513" s="4">
        <v>301.8</v>
      </c>
      <c r="Q513" s="4">
        <v>218.6892</v>
      </c>
      <c r="R513" s="4">
        <v>9.1003000000000007</v>
      </c>
      <c r="S513" s="4">
        <v>227.8</v>
      </c>
      <c r="T513" s="4">
        <v>3108.4</v>
      </c>
      <c r="W513" s="4">
        <v>0</v>
      </c>
      <c r="X513" s="4">
        <v>3.4477000000000002</v>
      </c>
      <c r="Y513" s="4">
        <v>12</v>
      </c>
      <c r="Z513" s="4">
        <v>853</v>
      </c>
      <c r="AA513" s="4">
        <v>887</v>
      </c>
      <c r="AB513" s="4">
        <v>886</v>
      </c>
      <c r="AC513" s="4">
        <v>55</v>
      </c>
      <c r="AD513" s="4">
        <v>5.88</v>
      </c>
      <c r="AE513" s="4">
        <v>0.14000000000000001</v>
      </c>
      <c r="AF513" s="4">
        <v>991</v>
      </c>
      <c r="AG513" s="4">
        <v>-12</v>
      </c>
      <c r="AH513" s="4">
        <v>14</v>
      </c>
      <c r="AI513" s="4">
        <v>32</v>
      </c>
      <c r="AJ513" s="4">
        <v>189</v>
      </c>
      <c r="AK513" s="4">
        <v>139</v>
      </c>
      <c r="AL513" s="4">
        <v>1.4</v>
      </c>
      <c r="AM513" s="4">
        <v>195</v>
      </c>
      <c r="AN513" s="4" t="s">
        <v>155</v>
      </c>
      <c r="AO513" s="4">
        <v>2</v>
      </c>
      <c r="AP513" s="5">
        <v>0.78371527777777772</v>
      </c>
      <c r="AQ513" s="4">
        <v>47.161278000000003</v>
      </c>
      <c r="AR513" s="4">
        <v>-88.483949999999993</v>
      </c>
      <c r="AS513" s="4">
        <v>313.5</v>
      </c>
      <c r="AT513" s="4">
        <v>35.4</v>
      </c>
      <c r="AU513" s="4">
        <v>11</v>
      </c>
      <c r="AV513" s="4">
        <v>10</v>
      </c>
      <c r="AW513" s="4" t="s">
        <v>202</v>
      </c>
      <c r="AX513" s="4">
        <v>0.9</v>
      </c>
      <c r="AY513" s="4">
        <v>1.3877999999999999</v>
      </c>
      <c r="AZ513" s="4">
        <v>2.0122</v>
      </c>
      <c r="BA513" s="4">
        <v>14.023</v>
      </c>
      <c r="BB513" s="4">
        <v>15.53</v>
      </c>
      <c r="BC513" s="4">
        <v>1.1100000000000001</v>
      </c>
      <c r="BD513" s="4">
        <v>13.119</v>
      </c>
      <c r="BE513" s="4">
        <v>2871.0929999999998</v>
      </c>
      <c r="BF513" s="4">
        <v>53.404000000000003</v>
      </c>
      <c r="BG513" s="4">
        <v>7.6639999999999997</v>
      </c>
      <c r="BH513" s="4">
        <v>0.31900000000000001</v>
      </c>
      <c r="BI513" s="4">
        <v>7.9829999999999997</v>
      </c>
      <c r="BJ513" s="4">
        <v>5.7850000000000001</v>
      </c>
      <c r="BK513" s="4">
        <v>0.24099999999999999</v>
      </c>
      <c r="BL513" s="4">
        <v>6.0250000000000004</v>
      </c>
      <c r="BM513" s="4">
        <v>25.964099999999998</v>
      </c>
      <c r="BQ513" s="4">
        <v>633.20699999999999</v>
      </c>
      <c r="BR513" s="4">
        <v>0.47121499999999999</v>
      </c>
      <c r="BS513" s="4">
        <v>-5</v>
      </c>
      <c r="BT513" s="4">
        <v>0.30458499999999999</v>
      </c>
      <c r="BU513" s="4">
        <v>11.515316</v>
      </c>
      <c r="BV513" s="4">
        <v>6.1526170000000002</v>
      </c>
    </row>
    <row r="514" spans="1:74" x14ac:dyDescent="0.25">
      <c r="A514" s="2">
        <v>42068</v>
      </c>
      <c r="B514" s="3">
        <v>3.3695601851851852E-2</v>
      </c>
      <c r="C514" s="4">
        <v>12.851000000000001</v>
      </c>
      <c r="D514" s="4">
        <v>0.3664</v>
      </c>
      <c r="E514" s="4">
        <v>3663.6051499999999</v>
      </c>
      <c r="F514" s="4">
        <v>327.39999999999998</v>
      </c>
      <c r="G514" s="4">
        <v>68.400000000000006</v>
      </c>
      <c r="H514" s="4">
        <v>3100.7</v>
      </c>
      <c r="J514" s="4">
        <v>3.9</v>
      </c>
      <c r="K514" s="4">
        <v>0.88419999999999999</v>
      </c>
      <c r="L514" s="4">
        <v>11.362500000000001</v>
      </c>
      <c r="M514" s="4">
        <v>0.32390000000000002</v>
      </c>
      <c r="N514" s="4">
        <v>289.49009999999998</v>
      </c>
      <c r="O514" s="4">
        <v>60.476900000000001</v>
      </c>
      <c r="P514" s="4">
        <v>350</v>
      </c>
      <c r="Q514" s="4">
        <v>218.5085</v>
      </c>
      <c r="R514" s="4">
        <v>45.648299999999999</v>
      </c>
      <c r="S514" s="4">
        <v>264.2</v>
      </c>
      <c r="T514" s="4">
        <v>3100.7283000000002</v>
      </c>
      <c r="W514" s="4">
        <v>0</v>
      </c>
      <c r="X514" s="4">
        <v>3.4483000000000001</v>
      </c>
      <c r="Y514" s="4">
        <v>12.1</v>
      </c>
      <c r="Z514" s="4">
        <v>854</v>
      </c>
      <c r="AA514" s="4">
        <v>887</v>
      </c>
      <c r="AB514" s="4">
        <v>885</v>
      </c>
      <c r="AC514" s="4">
        <v>55</v>
      </c>
      <c r="AD514" s="4">
        <v>5.88</v>
      </c>
      <c r="AE514" s="4">
        <v>0.14000000000000001</v>
      </c>
      <c r="AF514" s="4">
        <v>991</v>
      </c>
      <c r="AG514" s="4">
        <v>-12</v>
      </c>
      <c r="AH514" s="4">
        <v>14</v>
      </c>
      <c r="AI514" s="4">
        <v>32</v>
      </c>
      <c r="AJ514" s="4">
        <v>189</v>
      </c>
      <c r="AK514" s="4">
        <v>139</v>
      </c>
      <c r="AL514" s="4">
        <v>1.4</v>
      </c>
      <c r="AM514" s="4">
        <v>195</v>
      </c>
      <c r="AN514" s="4" t="s">
        <v>155</v>
      </c>
      <c r="AO514" s="4">
        <v>2</v>
      </c>
      <c r="AP514" s="5">
        <v>0.78371527777777772</v>
      </c>
      <c r="AQ514" s="4">
        <v>47.161529999999999</v>
      </c>
      <c r="AR514" s="4">
        <v>-88.483996000000005</v>
      </c>
      <c r="AS514" s="4">
        <v>313.89999999999998</v>
      </c>
      <c r="AT514" s="4">
        <v>35.4</v>
      </c>
      <c r="AU514" s="4">
        <v>11</v>
      </c>
      <c r="AV514" s="4">
        <v>10</v>
      </c>
      <c r="AW514" s="4" t="s">
        <v>202</v>
      </c>
      <c r="AX514" s="4">
        <v>0.9</v>
      </c>
      <c r="AY514" s="4">
        <v>1.4878</v>
      </c>
      <c r="AZ514" s="4">
        <v>2.0878000000000001</v>
      </c>
      <c r="BA514" s="4">
        <v>14.023</v>
      </c>
      <c r="BB514" s="4">
        <v>15.55</v>
      </c>
      <c r="BC514" s="4">
        <v>1.1100000000000001</v>
      </c>
      <c r="BD514" s="4">
        <v>13.1</v>
      </c>
      <c r="BE514" s="4">
        <v>2873.2089999999998</v>
      </c>
      <c r="BF514" s="4">
        <v>52.134</v>
      </c>
      <c r="BG514" s="4">
        <v>7.6660000000000004</v>
      </c>
      <c r="BH514" s="4">
        <v>1.601</v>
      </c>
      <c r="BI514" s="4">
        <v>9.2669999999999995</v>
      </c>
      <c r="BJ514" s="4">
        <v>5.7859999999999996</v>
      </c>
      <c r="BK514" s="4">
        <v>1.2090000000000001</v>
      </c>
      <c r="BL514" s="4">
        <v>6.9950000000000001</v>
      </c>
      <c r="BM514" s="4">
        <v>25.928599999999999</v>
      </c>
      <c r="BQ514" s="4">
        <v>634.00699999999995</v>
      </c>
      <c r="BR514" s="4">
        <v>0.56855999999999995</v>
      </c>
      <c r="BS514" s="4">
        <v>-5</v>
      </c>
      <c r="BT514" s="4">
        <v>0.30358499999999999</v>
      </c>
      <c r="BU514" s="4">
        <v>13.894185</v>
      </c>
      <c r="BV514" s="4">
        <v>6.1324170000000002</v>
      </c>
    </row>
    <row r="515" spans="1:74" x14ac:dyDescent="0.25">
      <c r="A515" s="2">
        <v>42068</v>
      </c>
      <c r="B515" s="3">
        <v>3.3707175925925925E-2</v>
      </c>
      <c r="C515" s="4">
        <v>12.885999999999999</v>
      </c>
      <c r="D515" s="4">
        <v>0.38979999999999998</v>
      </c>
      <c r="E515" s="4">
        <v>3897.6761740000002</v>
      </c>
      <c r="F515" s="4">
        <v>331.8</v>
      </c>
      <c r="G515" s="4">
        <v>234.1</v>
      </c>
      <c r="H515" s="4">
        <v>2955.7</v>
      </c>
      <c r="J515" s="4">
        <v>4</v>
      </c>
      <c r="K515" s="4">
        <v>0.88380000000000003</v>
      </c>
      <c r="L515" s="4">
        <v>11.3888</v>
      </c>
      <c r="M515" s="4">
        <v>0.34449999999999997</v>
      </c>
      <c r="N515" s="4">
        <v>293.22559999999999</v>
      </c>
      <c r="O515" s="4">
        <v>206.91030000000001</v>
      </c>
      <c r="P515" s="4">
        <v>500.1</v>
      </c>
      <c r="Q515" s="4">
        <v>221.32810000000001</v>
      </c>
      <c r="R515" s="4">
        <v>156.17689999999999</v>
      </c>
      <c r="S515" s="4">
        <v>377.5</v>
      </c>
      <c r="T515" s="4">
        <v>2955.6569</v>
      </c>
      <c r="W515" s="4">
        <v>0</v>
      </c>
      <c r="X515" s="4">
        <v>3.5352999999999999</v>
      </c>
      <c r="Y515" s="4">
        <v>12.1</v>
      </c>
      <c r="Z515" s="4">
        <v>853</v>
      </c>
      <c r="AA515" s="4">
        <v>886</v>
      </c>
      <c r="AB515" s="4">
        <v>885</v>
      </c>
      <c r="AC515" s="4">
        <v>55</v>
      </c>
      <c r="AD515" s="4">
        <v>5.88</v>
      </c>
      <c r="AE515" s="4">
        <v>0.14000000000000001</v>
      </c>
      <c r="AF515" s="4">
        <v>991</v>
      </c>
      <c r="AG515" s="4">
        <v>-12</v>
      </c>
      <c r="AH515" s="4">
        <v>14</v>
      </c>
      <c r="AI515" s="4">
        <v>32</v>
      </c>
      <c r="AJ515" s="4">
        <v>189</v>
      </c>
      <c r="AK515" s="4">
        <v>139</v>
      </c>
      <c r="AL515" s="4">
        <v>1.4</v>
      </c>
      <c r="AM515" s="4">
        <v>195</v>
      </c>
      <c r="AN515" s="4" t="s">
        <v>155</v>
      </c>
      <c r="AO515" s="4">
        <v>2</v>
      </c>
      <c r="AP515" s="5">
        <v>0.78373842592592602</v>
      </c>
      <c r="AQ515" s="4">
        <v>47.161693999999997</v>
      </c>
      <c r="AR515" s="4">
        <v>-88.484059000000002</v>
      </c>
      <c r="AS515" s="4">
        <v>313.60000000000002</v>
      </c>
      <c r="AT515" s="4">
        <v>36.5</v>
      </c>
      <c r="AU515" s="4">
        <v>11</v>
      </c>
      <c r="AV515" s="4">
        <v>10</v>
      </c>
      <c r="AW515" s="4" t="s">
        <v>202</v>
      </c>
      <c r="AX515" s="4">
        <v>0.9</v>
      </c>
      <c r="AY515" s="4">
        <v>1.5</v>
      </c>
      <c r="AZ515" s="4">
        <v>2.1</v>
      </c>
      <c r="BA515" s="4">
        <v>14.023</v>
      </c>
      <c r="BB515" s="4">
        <v>15.5</v>
      </c>
      <c r="BC515" s="4">
        <v>1.1100000000000001</v>
      </c>
      <c r="BD515" s="4">
        <v>13.146000000000001</v>
      </c>
      <c r="BE515" s="4">
        <v>2872.087</v>
      </c>
      <c r="BF515" s="4">
        <v>55.292999999999999</v>
      </c>
      <c r="BG515" s="4">
        <v>7.7439999999999998</v>
      </c>
      <c r="BH515" s="4">
        <v>5.4640000000000004</v>
      </c>
      <c r="BI515" s="4">
        <v>13.208</v>
      </c>
      <c r="BJ515" s="4">
        <v>5.8449999999999998</v>
      </c>
      <c r="BK515" s="4">
        <v>4.125</v>
      </c>
      <c r="BL515" s="4">
        <v>9.9700000000000006</v>
      </c>
      <c r="BM515" s="4">
        <v>24.648800000000001</v>
      </c>
      <c r="BQ515" s="4">
        <v>648.24900000000002</v>
      </c>
      <c r="BR515" s="4">
        <v>0.59189000000000003</v>
      </c>
      <c r="BS515" s="4">
        <v>-5</v>
      </c>
      <c r="BT515" s="4">
        <v>0.30134</v>
      </c>
      <c r="BU515" s="4">
        <v>14.464312</v>
      </c>
      <c r="BV515" s="4">
        <v>6.0870680000000004</v>
      </c>
    </row>
    <row r="516" spans="1:74" x14ac:dyDescent="0.25">
      <c r="A516" s="2">
        <v>42068</v>
      </c>
      <c r="B516" s="3">
        <v>3.3718749999999999E-2</v>
      </c>
      <c r="C516" s="4">
        <v>13.292999999999999</v>
      </c>
      <c r="D516" s="4">
        <v>0.55259999999999998</v>
      </c>
      <c r="E516" s="4">
        <v>5526.299669</v>
      </c>
      <c r="F516" s="4">
        <v>332.1</v>
      </c>
      <c r="G516" s="4">
        <v>135</v>
      </c>
      <c r="H516" s="4">
        <v>3129.9</v>
      </c>
      <c r="J516" s="4">
        <v>3.88</v>
      </c>
      <c r="K516" s="4">
        <v>0.87909999999999999</v>
      </c>
      <c r="L516" s="4">
        <v>11.685700000000001</v>
      </c>
      <c r="M516" s="4">
        <v>0.48580000000000001</v>
      </c>
      <c r="N516" s="4">
        <v>291.93920000000003</v>
      </c>
      <c r="O516" s="4">
        <v>118.6502</v>
      </c>
      <c r="P516" s="4">
        <v>410.6</v>
      </c>
      <c r="Q516" s="4">
        <v>220.3571</v>
      </c>
      <c r="R516" s="4">
        <v>89.5578</v>
      </c>
      <c r="S516" s="4">
        <v>309.89999999999998</v>
      </c>
      <c r="T516" s="4">
        <v>3129.8933999999999</v>
      </c>
      <c r="W516" s="4">
        <v>0</v>
      </c>
      <c r="X516" s="4">
        <v>3.4146000000000001</v>
      </c>
      <c r="Y516" s="4">
        <v>12</v>
      </c>
      <c r="Z516" s="4">
        <v>854</v>
      </c>
      <c r="AA516" s="4">
        <v>885</v>
      </c>
      <c r="AB516" s="4">
        <v>886</v>
      </c>
      <c r="AC516" s="4">
        <v>55</v>
      </c>
      <c r="AD516" s="4">
        <v>5.88</v>
      </c>
      <c r="AE516" s="4">
        <v>0.14000000000000001</v>
      </c>
      <c r="AF516" s="4">
        <v>991</v>
      </c>
      <c r="AG516" s="4">
        <v>-12</v>
      </c>
      <c r="AH516" s="4">
        <v>14</v>
      </c>
      <c r="AI516" s="4">
        <v>32</v>
      </c>
      <c r="AJ516" s="4">
        <v>189</v>
      </c>
      <c r="AK516" s="4">
        <v>139</v>
      </c>
      <c r="AL516" s="4">
        <v>1.4</v>
      </c>
      <c r="AM516" s="4">
        <v>195</v>
      </c>
      <c r="AN516" s="4" t="s">
        <v>155</v>
      </c>
      <c r="AO516" s="4">
        <v>2</v>
      </c>
      <c r="AP516" s="5">
        <v>0.78374999999999995</v>
      </c>
      <c r="AQ516" s="4">
        <v>47.161712000000001</v>
      </c>
      <c r="AR516" s="4">
        <v>-88.484066999999996</v>
      </c>
      <c r="AS516" s="4">
        <v>313.60000000000002</v>
      </c>
      <c r="AT516" s="4">
        <v>37.700000000000003</v>
      </c>
      <c r="AU516" s="4">
        <v>11</v>
      </c>
      <c r="AV516" s="4">
        <v>10</v>
      </c>
      <c r="AW516" s="4" t="s">
        <v>202</v>
      </c>
      <c r="AX516" s="4">
        <v>0.9</v>
      </c>
      <c r="AY516" s="4">
        <v>1.587712</v>
      </c>
      <c r="AZ516" s="4">
        <v>2.0122879999999999</v>
      </c>
      <c r="BA516" s="4">
        <v>14.023</v>
      </c>
      <c r="BB516" s="4">
        <v>14.87</v>
      </c>
      <c r="BC516" s="4">
        <v>1.06</v>
      </c>
      <c r="BD516" s="4">
        <v>13.759</v>
      </c>
      <c r="BE516" s="4">
        <v>2839.058</v>
      </c>
      <c r="BF516" s="4">
        <v>75.119</v>
      </c>
      <c r="BG516" s="4">
        <v>7.4279999999999999</v>
      </c>
      <c r="BH516" s="4">
        <v>3.0190000000000001</v>
      </c>
      <c r="BI516" s="4">
        <v>10.446</v>
      </c>
      <c r="BJ516" s="4">
        <v>5.6059999999999999</v>
      </c>
      <c r="BK516" s="4">
        <v>2.2789999999999999</v>
      </c>
      <c r="BL516" s="4">
        <v>7.8849999999999998</v>
      </c>
      <c r="BM516" s="4">
        <v>25.146100000000001</v>
      </c>
      <c r="BQ516" s="4">
        <v>603.20399999999995</v>
      </c>
      <c r="BR516" s="4">
        <v>0.58113000000000004</v>
      </c>
      <c r="BS516" s="4">
        <v>-5</v>
      </c>
      <c r="BT516" s="4">
        <v>0.29982999999999999</v>
      </c>
      <c r="BU516" s="4">
        <v>14.201364</v>
      </c>
      <c r="BV516" s="4">
        <v>6.0565660000000001</v>
      </c>
    </row>
    <row r="517" spans="1:74" x14ac:dyDescent="0.25">
      <c r="A517" s="2">
        <v>42068</v>
      </c>
      <c r="B517" s="3">
        <v>3.3730324074074072E-2</v>
      </c>
      <c r="C517" s="4">
        <v>13.323</v>
      </c>
      <c r="D517" s="4">
        <v>1.3829</v>
      </c>
      <c r="E517" s="4">
        <v>13829.2798</v>
      </c>
      <c r="F517" s="4">
        <v>345.2</v>
      </c>
      <c r="G517" s="4">
        <v>40.799999999999997</v>
      </c>
      <c r="H517" s="4">
        <v>3621.8</v>
      </c>
      <c r="J517" s="4">
        <v>3.63</v>
      </c>
      <c r="K517" s="4">
        <v>0.87109999999999999</v>
      </c>
      <c r="L517" s="4">
        <v>11.604900000000001</v>
      </c>
      <c r="M517" s="4">
        <v>1.2045999999999999</v>
      </c>
      <c r="N517" s="4">
        <v>300.6807</v>
      </c>
      <c r="O517" s="4">
        <v>35.549599999999998</v>
      </c>
      <c r="P517" s="4">
        <v>336.2</v>
      </c>
      <c r="Q517" s="4">
        <v>226.95519999999999</v>
      </c>
      <c r="R517" s="4">
        <v>26.832999999999998</v>
      </c>
      <c r="S517" s="4">
        <v>253.8</v>
      </c>
      <c r="T517" s="4">
        <v>3621.7781</v>
      </c>
      <c r="W517" s="4">
        <v>0</v>
      </c>
      <c r="X517" s="4">
        <v>3.1646000000000001</v>
      </c>
      <c r="Y517" s="4">
        <v>12.1</v>
      </c>
      <c r="Z517" s="4">
        <v>853</v>
      </c>
      <c r="AA517" s="4">
        <v>884</v>
      </c>
      <c r="AB517" s="4">
        <v>886</v>
      </c>
      <c r="AC517" s="4">
        <v>55</v>
      </c>
      <c r="AD517" s="4">
        <v>5.88</v>
      </c>
      <c r="AE517" s="4">
        <v>0.14000000000000001</v>
      </c>
      <c r="AF517" s="4">
        <v>991</v>
      </c>
      <c r="AG517" s="4">
        <v>-12</v>
      </c>
      <c r="AH517" s="4">
        <v>14</v>
      </c>
      <c r="AI517" s="4">
        <v>32</v>
      </c>
      <c r="AJ517" s="4">
        <v>189</v>
      </c>
      <c r="AK517" s="4">
        <v>139</v>
      </c>
      <c r="AL517" s="4">
        <v>1.5</v>
      </c>
      <c r="AM517" s="4">
        <v>195</v>
      </c>
      <c r="AN517" s="4" t="s">
        <v>155</v>
      </c>
      <c r="AO517" s="4">
        <v>2</v>
      </c>
      <c r="AP517" s="5">
        <v>0.78374999999999995</v>
      </c>
      <c r="AQ517" s="4">
        <v>47.161983999999997</v>
      </c>
      <c r="AR517" s="4">
        <v>-88.484174999999993</v>
      </c>
      <c r="AS517" s="4">
        <v>313.8</v>
      </c>
      <c r="AT517" s="4">
        <v>38.799999999999997</v>
      </c>
      <c r="AU517" s="4">
        <v>11</v>
      </c>
      <c r="AV517" s="4">
        <v>10</v>
      </c>
      <c r="AW517" s="4" t="s">
        <v>202</v>
      </c>
      <c r="AX517" s="4">
        <v>0.9</v>
      </c>
      <c r="AY517" s="4">
        <v>1.6</v>
      </c>
      <c r="AZ517" s="4">
        <v>2.0877880000000002</v>
      </c>
      <c r="BA517" s="4">
        <v>14.023</v>
      </c>
      <c r="BB517" s="4">
        <v>13.92</v>
      </c>
      <c r="BC517" s="4">
        <v>0.99</v>
      </c>
      <c r="BD517" s="4">
        <v>14.803000000000001</v>
      </c>
      <c r="BE517" s="4">
        <v>2671.855</v>
      </c>
      <c r="BF517" s="4">
        <v>176.52</v>
      </c>
      <c r="BG517" s="4">
        <v>7.25</v>
      </c>
      <c r="BH517" s="4">
        <v>0.85699999999999998</v>
      </c>
      <c r="BI517" s="4">
        <v>8.1069999999999993</v>
      </c>
      <c r="BJ517" s="4">
        <v>5.4720000000000004</v>
      </c>
      <c r="BK517" s="4">
        <v>0.64700000000000002</v>
      </c>
      <c r="BL517" s="4">
        <v>6.1189999999999998</v>
      </c>
      <c r="BM517" s="4">
        <v>27.5748</v>
      </c>
      <c r="BQ517" s="4">
        <v>529.77800000000002</v>
      </c>
      <c r="BR517" s="4">
        <v>0.61016899999999996</v>
      </c>
      <c r="BS517" s="4">
        <v>-5</v>
      </c>
      <c r="BT517" s="4">
        <v>0.29975600000000002</v>
      </c>
      <c r="BU517" s="4">
        <v>14.911001000000001</v>
      </c>
      <c r="BV517" s="4">
        <v>6.0550759999999997</v>
      </c>
    </row>
    <row r="518" spans="1:74" x14ac:dyDescent="0.25">
      <c r="A518" s="2">
        <v>42068</v>
      </c>
      <c r="B518" s="3">
        <v>3.3741898148148146E-2</v>
      </c>
      <c r="C518" s="4">
        <v>13.093</v>
      </c>
      <c r="D518" s="4">
        <v>1.6071</v>
      </c>
      <c r="E518" s="4">
        <v>16071.072319999999</v>
      </c>
      <c r="F518" s="4">
        <v>351.4</v>
      </c>
      <c r="G518" s="4">
        <v>36</v>
      </c>
      <c r="H518" s="4">
        <v>4123</v>
      </c>
      <c r="J518" s="4">
        <v>3.29</v>
      </c>
      <c r="K518" s="4">
        <v>0.87029999999999996</v>
      </c>
      <c r="L518" s="4">
        <v>11.3955</v>
      </c>
      <c r="M518" s="4">
        <v>1.3987000000000001</v>
      </c>
      <c r="N518" s="4">
        <v>305.83670000000001</v>
      </c>
      <c r="O518" s="4">
        <v>31.3322</v>
      </c>
      <c r="P518" s="4">
        <v>337.2</v>
      </c>
      <c r="Q518" s="4">
        <v>230.84700000000001</v>
      </c>
      <c r="R518" s="4">
        <v>23.649699999999999</v>
      </c>
      <c r="S518" s="4">
        <v>254.5</v>
      </c>
      <c r="T518" s="4">
        <v>4122.9908999999998</v>
      </c>
      <c r="W518" s="4">
        <v>0</v>
      </c>
      <c r="X518" s="4">
        <v>2.8635000000000002</v>
      </c>
      <c r="Y518" s="4">
        <v>12</v>
      </c>
      <c r="Z518" s="4">
        <v>853</v>
      </c>
      <c r="AA518" s="4">
        <v>885</v>
      </c>
      <c r="AB518" s="4">
        <v>886</v>
      </c>
      <c r="AC518" s="4">
        <v>55</v>
      </c>
      <c r="AD518" s="4">
        <v>5.88</v>
      </c>
      <c r="AE518" s="4">
        <v>0.14000000000000001</v>
      </c>
      <c r="AF518" s="4">
        <v>991</v>
      </c>
      <c r="AG518" s="4">
        <v>-12</v>
      </c>
      <c r="AH518" s="4">
        <v>14</v>
      </c>
      <c r="AI518" s="4">
        <v>32</v>
      </c>
      <c r="AJ518" s="4">
        <v>189</v>
      </c>
      <c r="AK518" s="4">
        <v>139</v>
      </c>
      <c r="AL518" s="4">
        <v>1.4</v>
      </c>
      <c r="AM518" s="4">
        <v>195</v>
      </c>
      <c r="AN518" s="4" t="s">
        <v>155</v>
      </c>
      <c r="AO518" s="4">
        <v>2</v>
      </c>
      <c r="AP518" s="5">
        <v>0.78377314814814814</v>
      </c>
      <c r="AQ518" s="4">
        <v>47.162168000000001</v>
      </c>
      <c r="AR518" s="4">
        <v>-88.484187000000006</v>
      </c>
      <c r="AS518" s="4">
        <v>314.10000000000002</v>
      </c>
      <c r="AT518" s="4">
        <v>39.799999999999997</v>
      </c>
      <c r="AU518" s="4">
        <v>11</v>
      </c>
      <c r="AV518" s="4">
        <v>10</v>
      </c>
      <c r="AW518" s="4" t="s">
        <v>202</v>
      </c>
      <c r="AX518" s="4">
        <v>0.9</v>
      </c>
      <c r="AY518" s="4">
        <v>1.6</v>
      </c>
      <c r="AZ518" s="4">
        <v>2.1</v>
      </c>
      <c r="BA518" s="4">
        <v>14.023</v>
      </c>
      <c r="BB518" s="4">
        <v>13.84</v>
      </c>
      <c r="BC518" s="4">
        <v>0.99</v>
      </c>
      <c r="BD518" s="4">
        <v>14.898</v>
      </c>
      <c r="BE518" s="4">
        <v>2616.692</v>
      </c>
      <c r="BF518" s="4">
        <v>204.42400000000001</v>
      </c>
      <c r="BG518" s="4">
        <v>7.3540000000000001</v>
      </c>
      <c r="BH518" s="4">
        <v>0.753</v>
      </c>
      <c r="BI518" s="4">
        <v>8.1080000000000005</v>
      </c>
      <c r="BJ518" s="4">
        <v>5.5510000000000002</v>
      </c>
      <c r="BK518" s="4">
        <v>0.56899999999999995</v>
      </c>
      <c r="BL518" s="4">
        <v>6.12</v>
      </c>
      <c r="BM518" s="4">
        <v>31.3079</v>
      </c>
      <c r="BQ518" s="4">
        <v>478.09100000000001</v>
      </c>
      <c r="BR518" s="4">
        <v>0.68563099999999999</v>
      </c>
      <c r="BS518" s="4">
        <v>-5</v>
      </c>
      <c r="BT518" s="4">
        <v>0.29882900000000001</v>
      </c>
      <c r="BU518" s="4">
        <v>16.755099000000001</v>
      </c>
      <c r="BV518" s="4">
        <v>6.0363420000000003</v>
      </c>
    </row>
    <row r="519" spans="1:74" x14ac:dyDescent="0.25">
      <c r="A519" s="2">
        <v>42068</v>
      </c>
      <c r="B519" s="3">
        <v>3.3753472222222219E-2</v>
      </c>
      <c r="C519" s="4">
        <v>12.545999999999999</v>
      </c>
      <c r="D519" s="4">
        <v>2.9769999999999999</v>
      </c>
      <c r="E519" s="4">
        <v>29769.69845</v>
      </c>
      <c r="F519" s="4">
        <v>353.1</v>
      </c>
      <c r="G519" s="4">
        <v>41.4</v>
      </c>
      <c r="H519" s="4">
        <v>4562.7</v>
      </c>
      <c r="J519" s="4">
        <v>2.93</v>
      </c>
      <c r="K519" s="4">
        <v>0.8619</v>
      </c>
      <c r="L519" s="4">
        <v>10.8131</v>
      </c>
      <c r="M519" s="4">
        <v>2.5657999999999999</v>
      </c>
      <c r="N519" s="4">
        <v>304.31650000000002</v>
      </c>
      <c r="O519" s="4">
        <v>35.693300000000001</v>
      </c>
      <c r="P519" s="4">
        <v>340</v>
      </c>
      <c r="Q519" s="4">
        <v>229.6995</v>
      </c>
      <c r="R519" s="4">
        <v>26.941500000000001</v>
      </c>
      <c r="S519" s="4">
        <v>256.60000000000002</v>
      </c>
      <c r="T519" s="4">
        <v>4562.7116999999998</v>
      </c>
      <c r="W519" s="4">
        <v>0</v>
      </c>
      <c r="X519" s="4">
        <v>2.5293999999999999</v>
      </c>
      <c r="Y519" s="4">
        <v>12</v>
      </c>
      <c r="Z519" s="4">
        <v>854</v>
      </c>
      <c r="AA519" s="4">
        <v>885</v>
      </c>
      <c r="AB519" s="4">
        <v>886</v>
      </c>
      <c r="AC519" s="4">
        <v>55</v>
      </c>
      <c r="AD519" s="4">
        <v>5.88</v>
      </c>
      <c r="AE519" s="4">
        <v>0.14000000000000001</v>
      </c>
      <c r="AF519" s="4">
        <v>991</v>
      </c>
      <c r="AG519" s="4">
        <v>-12</v>
      </c>
      <c r="AH519" s="4">
        <v>14</v>
      </c>
      <c r="AI519" s="4">
        <v>32</v>
      </c>
      <c r="AJ519" s="4">
        <v>189</v>
      </c>
      <c r="AK519" s="4">
        <v>139</v>
      </c>
      <c r="AL519" s="4">
        <v>1.3</v>
      </c>
      <c r="AM519" s="4">
        <v>195</v>
      </c>
      <c r="AN519" s="4" t="s">
        <v>155</v>
      </c>
      <c r="AO519" s="4">
        <v>2</v>
      </c>
      <c r="AP519" s="5">
        <v>0.78378472222222229</v>
      </c>
      <c r="AQ519" s="4">
        <v>47.162336000000003</v>
      </c>
      <c r="AR519" s="4">
        <v>-88.484162999999995</v>
      </c>
      <c r="AS519" s="4">
        <v>313.89999999999998</v>
      </c>
      <c r="AT519" s="4">
        <v>40.6</v>
      </c>
      <c r="AU519" s="4">
        <v>11</v>
      </c>
      <c r="AV519" s="4">
        <v>10</v>
      </c>
      <c r="AW519" s="4" t="s">
        <v>202</v>
      </c>
      <c r="AX519" s="4">
        <v>1.0755999999999999</v>
      </c>
      <c r="AY519" s="4">
        <v>1.0731999999999999</v>
      </c>
      <c r="AZ519" s="4">
        <v>2.1878000000000002</v>
      </c>
      <c r="BA519" s="4">
        <v>14.023</v>
      </c>
      <c r="BB519" s="4">
        <v>12.96</v>
      </c>
      <c r="BC519" s="4">
        <v>0.92</v>
      </c>
      <c r="BD519" s="4">
        <v>16.027000000000001</v>
      </c>
      <c r="BE519" s="4">
        <v>2369.7809999999999</v>
      </c>
      <c r="BF519" s="4">
        <v>357.89100000000002</v>
      </c>
      <c r="BG519" s="4">
        <v>6.984</v>
      </c>
      <c r="BH519" s="4">
        <v>0.81899999999999995</v>
      </c>
      <c r="BI519" s="4">
        <v>7.8029999999999999</v>
      </c>
      <c r="BJ519" s="4">
        <v>5.2720000000000002</v>
      </c>
      <c r="BK519" s="4">
        <v>0.61799999999999999</v>
      </c>
      <c r="BL519" s="4">
        <v>5.89</v>
      </c>
      <c r="BM519" s="4">
        <v>33.067599999999999</v>
      </c>
      <c r="BQ519" s="4">
        <v>403.06700000000001</v>
      </c>
      <c r="BR519" s="4">
        <v>0.72431000000000001</v>
      </c>
      <c r="BS519" s="4">
        <v>-5</v>
      </c>
      <c r="BT519" s="4">
        <v>0.29958499999999999</v>
      </c>
      <c r="BU519" s="4">
        <v>17.700326</v>
      </c>
      <c r="BV519" s="4">
        <v>6.0516170000000002</v>
      </c>
    </row>
    <row r="520" spans="1:74" x14ac:dyDescent="0.25">
      <c r="A520" s="2">
        <v>42068</v>
      </c>
      <c r="B520" s="3">
        <v>3.37650462962963E-2</v>
      </c>
      <c r="C520" s="4">
        <v>10.965999999999999</v>
      </c>
      <c r="D520" s="4">
        <v>4.7815000000000003</v>
      </c>
      <c r="E520" s="4">
        <v>47815.242550000003</v>
      </c>
      <c r="F520" s="4">
        <v>323.60000000000002</v>
      </c>
      <c r="G520" s="4">
        <v>69.8</v>
      </c>
      <c r="H520" s="4">
        <v>6368.5</v>
      </c>
      <c r="J520" s="4">
        <v>2.69</v>
      </c>
      <c r="K520" s="4">
        <v>0.85570000000000002</v>
      </c>
      <c r="L520" s="4">
        <v>9.3841000000000001</v>
      </c>
      <c r="M520" s="4">
        <v>4.0918000000000001</v>
      </c>
      <c r="N520" s="4">
        <v>276.9051</v>
      </c>
      <c r="O520" s="4">
        <v>59.730899999999998</v>
      </c>
      <c r="P520" s="4">
        <v>336.6</v>
      </c>
      <c r="Q520" s="4">
        <v>209.00919999999999</v>
      </c>
      <c r="R520" s="4">
        <v>45.0852</v>
      </c>
      <c r="S520" s="4">
        <v>254.1</v>
      </c>
      <c r="T520" s="4">
        <v>6368.5169999999998</v>
      </c>
      <c r="W520" s="4">
        <v>0</v>
      </c>
      <c r="X520" s="4">
        <v>2.3007</v>
      </c>
      <c r="Y520" s="4">
        <v>12.1</v>
      </c>
      <c r="Z520" s="4">
        <v>853</v>
      </c>
      <c r="AA520" s="4">
        <v>887</v>
      </c>
      <c r="AB520" s="4">
        <v>886</v>
      </c>
      <c r="AC520" s="4">
        <v>55</v>
      </c>
      <c r="AD520" s="4">
        <v>5.88</v>
      </c>
      <c r="AE520" s="4">
        <v>0.14000000000000001</v>
      </c>
      <c r="AF520" s="4">
        <v>991</v>
      </c>
      <c r="AG520" s="4">
        <v>-12</v>
      </c>
      <c r="AH520" s="4">
        <v>14</v>
      </c>
      <c r="AI520" s="4">
        <v>32</v>
      </c>
      <c r="AJ520" s="4">
        <v>189</v>
      </c>
      <c r="AK520" s="4">
        <v>139</v>
      </c>
      <c r="AL520" s="4">
        <v>1.4</v>
      </c>
      <c r="AM520" s="4">
        <v>195</v>
      </c>
      <c r="AN520" s="4" t="s">
        <v>155</v>
      </c>
      <c r="AO520" s="4">
        <v>2</v>
      </c>
      <c r="AP520" s="5">
        <v>0.78379629629629621</v>
      </c>
      <c r="AQ520" s="4">
        <v>47.162506999999998</v>
      </c>
      <c r="AR520" s="4">
        <v>-88.484140999999994</v>
      </c>
      <c r="AS520" s="4">
        <v>314.5</v>
      </c>
      <c r="AT520" s="4">
        <v>41.4</v>
      </c>
      <c r="AU520" s="4">
        <v>11</v>
      </c>
      <c r="AV520" s="4">
        <v>10</v>
      </c>
      <c r="AW520" s="4" t="s">
        <v>202</v>
      </c>
      <c r="AX520" s="4">
        <v>1.1000000000000001</v>
      </c>
      <c r="AY520" s="4">
        <v>1</v>
      </c>
      <c r="AZ520" s="4">
        <v>1.6732</v>
      </c>
      <c r="BA520" s="4">
        <v>14.023</v>
      </c>
      <c r="BB520" s="4">
        <v>12.38</v>
      </c>
      <c r="BC520" s="4">
        <v>0.88</v>
      </c>
      <c r="BD520" s="4">
        <v>16.856999999999999</v>
      </c>
      <c r="BE520" s="4">
        <v>2015.9939999999999</v>
      </c>
      <c r="BF520" s="4">
        <v>559.48099999999999</v>
      </c>
      <c r="BG520" s="4">
        <v>6.23</v>
      </c>
      <c r="BH520" s="4">
        <v>1.3440000000000001</v>
      </c>
      <c r="BI520" s="4">
        <v>7.5730000000000004</v>
      </c>
      <c r="BJ520" s="4">
        <v>4.702</v>
      </c>
      <c r="BK520" s="4">
        <v>1.014</v>
      </c>
      <c r="BL520" s="4">
        <v>5.7160000000000002</v>
      </c>
      <c r="BM520" s="4">
        <v>45.243499999999997</v>
      </c>
      <c r="BQ520" s="4">
        <v>359.38600000000002</v>
      </c>
      <c r="BR520" s="4">
        <v>0.76032</v>
      </c>
      <c r="BS520" s="4">
        <v>-5</v>
      </c>
      <c r="BT520" s="4">
        <v>0.29858499999999999</v>
      </c>
      <c r="BU520" s="4">
        <v>18.58032</v>
      </c>
      <c r="BV520" s="4">
        <v>6.0314170000000003</v>
      </c>
    </row>
    <row r="521" spans="1:74" x14ac:dyDescent="0.25">
      <c r="A521" s="2">
        <v>42068</v>
      </c>
      <c r="B521" s="3">
        <v>3.3776620370370374E-2</v>
      </c>
      <c r="C521" s="4">
        <v>10.329000000000001</v>
      </c>
      <c r="D521" s="4">
        <v>5.9875999999999996</v>
      </c>
      <c r="E521" s="4">
        <v>59875.705020000001</v>
      </c>
      <c r="F521" s="4">
        <v>292.89999999999998</v>
      </c>
      <c r="G521" s="4">
        <v>62.7</v>
      </c>
      <c r="H521" s="4">
        <v>7332.5</v>
      </c>
      <c r="J521" s="4">
        <v>2.27</v>
      </c>
      <c r="K521" s="4">
        <v>0.84840000000000004</v>
      </c>
      <c r="L521" s="4">
        <v>8.7628000000000004</v>
      </c>
      <c r="M521" s="4">
        <v>5.0796999999999999</v>
      </c>
      <c r="N521" s="4">
        <v>248.4873</v>
      </c>
      <c r="O521" s="4">
        <v>53.159100000000002</v>
      </c>
      <c r="P521" s="4">
        <v>301.60000000000002</v>
      </c>
      <c r="Q521" s="4">
        <v>187.55940000000001</v>
      </c>
      <c r="R521" s="4">
        <v>40.124699999999997</v>
      </c>
      <c r="S521" s="4">
        <v>227.7</v>
      </c>
      <c r="T521" s="4">
        <v>7332.5393999999997</v>
      </c>
      <c r="W521" s="4">
        <v>0</v>
      </c>
      <c r="X521" s="4">
        <v>1.9220999999999999</v>
      </c>
      <c r="Y521" s="4">
        <v>12</v>
      </c>
      <c r="Z521" s="4">
        <v>854</v>
      </c>
      <c r="AA521" s="4">
        <v>888</v>
      </c>
      <c r="AB521" s="4">
        <v>887</v>
      </c>
      <c r="AC521" s="4">
        <v>55</v>
      </c>
      <c r="AD521" s="4">
        <v>5.88</v>
      </c>
      <c r="AE521" s="4">
        <v>0.14000000000000001</v>
      </c>
      <c r="AF521" s="4">
        <v>991</v>
      </c>
      <c r="AG521" s="4">
        <v>-12</v>
      </c>
      <c r="AH521" s="4">
        <v>14</v>
      </c>
      <c r="AI521" s="4">
        <v>32</v>
      </c>
      <c r="AJ521" s="4">
        <v>189</v>
      </c>
      <c r="AK521" s="4">
        <v>139</v>
      </c>
      <c r="AL521" s="4">
        <v>1.3</v>
      </c>
      <c r="AM521" s="4">
        <v>195</v>
      </c>
      <c r="AN521" s="4" t="s">
        <v>155</v>
      </c>
      <c r="AO521" s="4">
        <v>2</v>
      </c>
      <c r="AP521" s="5">
        <v>0.78380787037037036</v>
      </c>
      <c r="AQ521" s="4">
        <v>47.162528000000002</v>
      </c>
      <c r="AR521" s="4">
        <v>-88.484138000000002</v>
      </c>
      <c r="AS521" s="4">
        <v>314.60000000000002</v>
      </c>
      <c r="AT521" s="4">
        <v>42</v>
      </c>
      <c r="AU521" s="4">
        <v>11</v>
      </c>
      <c r="AV521" s="4">
        <v>10</v>
      </c>
      <c r="AW521" s="4" t="s">
        <v>202</v>
      </c>
      <c r="AX521" s="4">
        <v>1.1000000000000001</v>
      </c>
      <c r="AY521" s="4">
        <v>1.0878000000000001</v>
      </c>
      <c r="AZ521" s="4">
        <v>1.6878</v>
      </c>
      <c r="BA521" s="4">
        <v>14.023</v>
      </c>
      <c r="BB521" s="4">
        <v>11.75</v>
      </c>
      <c r="BC521" s="4">
        <v>0.84</v>
      </c>
      <c r="BD521" s="4">
        <v>17.873000000000001</v>
      </c>
      <c r="BE521" s="4">
        <v>1822.5350000000001</v>
      </c>
      <c r="BF521" s="4">
        <v>672.428</v>
      </c>
      <c r="BG521" s="4">
        <v>5.4119999999999999</v>
      </c>
      <c r="BH521" s="4">
        <v>1.1579999999999999</v>
      </c>
      <c r="BI521" s="4">
        <v>6.57</v>
      </c>
      <c r="BJ521" s="4">
        <v>4.085</v>
      </c>
      <c r="BK521" s="4">
        <v>0.874</v>
      </c>
      <c r="BL521" s="4">
        <v>4.9589999999999996</v>
      </c>
      <c r="BM521" s="4">
        <v>50.432200000000002</v>
      </c>
      <c r="BQ521" s="4">
        <v>290.67099999999999</v>
      </c>
      <c r="BR521" s="4">
        <v>0.84589499999999995</v>
      </c>
      <c r="BS521" s="4">
        <v>-5</v>
      </c>
      <c r="BT521" s="4">
        <v>0.29799999999999999</v>
      </c>
      <c r="BU521" s="4">
        <v>20.671558999999998</v>
      </c>
      <c r="BV521" s="4">
        <v>6.0195999999999996</v>
      </c>
    </row>
    <row r="522" spans="1:74" x14ac:dyDescent="0.25">
      <c r="A522" s="2">
        <v>42068</v>
      </c>
      <c r="B522" s="3">
        <v>3.3788194444444447E-2</v>
      </c>
      <c r="C522" s="4">
        <v>10.292</v>
      </c>
      <c r="D522" s="4">
        <v>6.2862</v>
      </c>
      <c r="E522" s="4">
        <v>62861.73242</v>
      </c>
      <c r="F522" s="4">
        <v>251.9</v>
      </c>
      <c r="G522" s="4">
        <v>58.6</v>
      </c>
      <c r="H522" s="4">
        <v>7364</v>
      </c>
      <c r="J522" s="4">
        <v>1.79</v>
      </c>
      <c r="K522" s="4">
        <v>0.8458</v>
      </c>
      <c r="L522" s="4">
        <v>8.7050000000000001</v>
      </c>
      <c r="M522" s="4">
        <v>5.3169000000000004</v>
      </c>
      <c r="N522" s="4">
        <v>213.03149999999999</v>
      </c>
      <c r="O522" s="4">
        <v>49.5321</v>
      </c>
      <c r="P522" s="4">
        <v>262.60000000000002</v>
      </c>
      <c r="Q522" s="4">
        <v>160.79849999999999</v>
      </c>
      <c r="R522" s="4">
        <v>37.3874</v>
      </c>
      <c r="S522" s="4">
        <v>198.2</v>
      </c>
      <c r="T522" s="4">
        <v>7364.0033999999996</v>
      </c>
      <c r="W522" s="4">
        <v>0</v>
      </c>
      <c r="X522" s="4">
        <v>1.5182</v>
      </c>
      <c r="Y522" s="4">
        <v>12.1</v>
      </c>
      <c r="Z522" s="4">
        <v>854</v>
      </c>
      <c r="AA522" s="4">
        <v>887</v>
      </c>
      <c r="AB522" s="4">
        <v>886</v>
      </c>
      <c r="AC522" s="4">
        <v>55</v>
      </c>
      <c r="AD522" s="4">
        <v>5.89</v>
      </c>
      <c r="AE522" s="4">
        <v>0.14000000000000001</v>
      </c>
      <c r="AF522" s="4">
        <v>991</v>
      </c>
      <c r="AG522" s="4">
        <v>-12</v>
      </c>
      <c r="AH522" s="4">
        <v>14</v>
      </c>
      <c r="AI522" s="4">
        <v>32</v>
      </c>
      <c r="AJ522" s="4">
        <v>189</v>
      </c>
      <c r="AK522" s="4">
        <v>139</v>
      </c>
      <c r="AL522" s="4">
        <v>1.4</v>
      </c>
      <c r="AM522" s="4">
        <v>195</v>
      </c>
      <c r="AN522" s="4" t="s">
        <v>155</v>
      </c>
      <c r="AO522" s="4">
        <v>2</v>
      </c>
      <c r="AP522" s="5">
        <v>0.78380787037037036</v>
      </c>
      <c r="AQ522" s="4">
        <v>47.162678999999997</v>
      </c>
      <c r="AR522" s="4">
        <v>-88.484131000000005</v>
      </c>
      <c r="AS522" s="4">
        <v>314.89999999999998</v>
      </c>
      <c r="AT522" s="4">
        <v>42.5</v>
      </c>
      <c r="AU522" s="4">
        <v>11</v>
      </c>
      <c r="AV522" s="4">
        <v>10</v>
      </c>
      <c r="AW522" s="4" t="s">
        <v>202</v>
      </c>
      <c r="AX522" s="4">
        <v>1.1000000000000001</v>
      </c>
      <c r="AY522" s="4">
        <v>1.1878</v>
      </c>
      <c r="AZ522" s="4">
        <v>1.7878000000000001</v>
      </c>
      <c r="BA522" s="4">
        <v>14.023</v>
      </c>
      <c r="BB522" s="4">
        <v>11.54</v>
      </c>
      <c r="BC522" s="4">
        <v>0.82</v>
      </c>
      <c r="BD522" s="4">
        <v>18.23</v>
      </c>
      <c r="BE522" s="4">
        <v>1788.0550000000001</v>
      </c>
      <c r="BF522" s="4">
        <v>695.09699999999998</v>
      </c>
      <c r="BG522" s="4">
        <v>4.5819999999999999</v>
      </c>
      <c r="BH522" s="4">
        <v>1.0649999999999999</v>
      </c>
      <c r="BI522" s="4">
        <v>5.6479999999999997</v>
      </c>
      <c r="BJ522" s="4">
        <v>3.4590000000000001</v>
      </c>
      <c r="BK522" s="4">
        <v>0.80400000000000005</v>
      </c>
      <c r="BL522" s="4">
        <v>4.2629999999999999</v>
      </c>
      <c r="BM522" s="4">
        <v>50.020200000000003</v>
      </c>
      <c r="BQ522" s="4">
        <v>226.74199999999999</v>
      </c>
      <c r="BR522" s="4">
        <v>0.790435</v>
      </c>
      <c r="BS522" s="4">
        <v>-5</v>
      </c>
      <c r="BT522" s="4">
        <v>0.29633999999999999</v>
      </c>
      <c r="BU522" s="4">
        <v>19.316255999999999</v>
      </c>
      <c r="BV522" s="4">
        <v>5.9860680000000004</v>
      </c>
    </row>
    <row r="523" spans="1:74" x14ac:dyDescent="0.25">
      <c r="A523" s="2">
        <v>42068</v>
      </c>
      <c r="B523" s="3">
        <v>3.3799768518518521E-2</v>
      </c>
      <c r="C523" s="4">
        <v>9.9770000000000003</v>
      </c>
      <c r="D523" s="4">
        <v>6.4447999999999999</v>
      </c>
      <c r="E523" s="4">
        <v>64448.353349999998</v>
      </c>
      <c r="F523" s="4">
        <v>208.9</v>
      </c>
      <c r="G523" s="4">
        <v>113.5</v>
      </c>
      <c r="H523" s="4">
        <v>7308.6</v>
      </c>
      <c r="J523" s="4">
        <v>1.43</v>
      </c>
      <c r="K523" s="4">
        <v>0.84670000000000001</v>
      </c>
      <c r="L523" s="4">
        <v>8.4479000000000006</v>
      </c>
      <c r="M523" s="4">
        <v>5.4570999999999996</v>
      </c>
      <c r="N523" s="4">
        <v>176.92169999999999</v>
      </c>
      <c r="O523" s="4">
        <v>96.093400000000003</v>
      </c>
      <c r="P523" s="4">
        <v>273</v>
      </c>
      <c r="Q523" s="4">
        <v>133.54419999999999</v>
      </c>
      <c r="R523" s="4">
        <v>72.533299999999997</v>
      </c>
      <c r="S523" s="4">
        <v>206.1</v>
      </c>
      <c r="T523" s="4">
        <v>7308.6449000000002</v>
      </c>
      <c r="W523" s="4">
        <v>0</v>
      </c>
      <c r="X523" s="4">
        <v>1.2141999999999999</v>
      </c>
      <c r="Y523" s="4">
        <v>12</v>
      </c>
      <c r="Z523" s="4">
        <v>855</v>
      </c>
      <c r="AA523" s="4">
        <v>887</v>
      </c>
      <c r="AB523" s="4">
        <v>885</v>
      </c>
      <c r="AC523" s="4">
        <v>55</v>
      </c>
      <c r="AD523" s="4">
        <v>5.89</v>
      </c>
      <c r="AE523" s="4">
        <v>0.14000000000000001</v>
      </c>
      <c r="AF523" s="4">
        <v>990</v>
      </c>
      <c r="AG523" s="4">
        <v>-12</v>
      </c>
      <c r="AH523" s="4">
        <v>14</v>
      </c>
      <c r="AI523" s="4">
        <v>32</v>
      </c>
      <c r="AJ523" s="4">
        <v>189</v>
      </c>
      <c r="AK523" s="4">
        <v>139</v>
      </c>
      <c r="AL523" s="4">
        <v>1.4</v>
      </c>
      <c r="AM523" s="4">
        <v>195</v>
      </c>
      <c r="AN523" s="4" t="s">
        <v>155</v>
      </c>
      <c r="AO523" s="4">
        <v>2</v>
      </c>
      <c r="AP523" s="5">
        <v>0.78381944444444451</v>
      </c>
      <c r="AQ523" s="4">
        <v>47.163003000000003</v>
      </c>
      <c r="AR523" s="4">
        <v>-88.484205000000003</v>
      </c>
      <c r="AS523" s="4">
        <v>315.60000000000002</v>
      </c>
      <c r="AT523" s="4">
        <v>42.9</v>
      </c>
      <c r="AU523" s="4">
        <v>11</v>
      </c>
      <c r="AV523" s="4">
        <v>10</v>
      </c>
      <c r="AW523" s="4" t="s">
        <v>202</v>
      </c>
      <c r="AX523" s="4">
        <v>1.2756000000000001</v>
      </c>
      <c r="AY523" s="4">
        <v>1.4634</v>
      </c>
      <c r="AZ523" s="4">
        <v>2.0634000000000001</v>
      </c>
      <c r="BA523" s="4">
        <v>14.023</v>
      </c>
      <c r="BB523" s="4">
        <v>11.62</v>
      </c>
      <c r="BC523" s="4">
        <v>0.83</v>
      </c>
      <c r="BD523" s="4">
        <v>18.100000000000001</v>
      </c>
      <c r="BE523" s="4">
        <v>1749.789</v>
      </c>
      <c r="BF523" s="4">
        <v>719.41300000000001</v>
      </c>
      <c r="BG523" s="4">
        <v>3.8380000000000001</v>
      </c>
      <c r="BH523" s="4">
        <v>2.0840000000000001</v>
      </c>
      <c r="BI523" s="4">
        <v>5.9219999999999997</v>
      </c>
      <c r="BJ523" s="4">
        <v>2.8969999999999998</v>
      </c>
      <c r="BK523" s="4">
        <v>1.573</v>
      </c>
      <c r="BL523" s="4">
        <v>4.47</v>
      </c>
      <c r="BM523" s="4">
        <v>50.060499999999998</v>
      </c>
      <c r="BQ523" s="4">
        <v>182.86199999999999</v>
      </c>
      <c r="BR523" s="4">
        <v>0.82799</v>
      </c>
      <c r="BS523" s="4">
        <v>-5</v>
      </c>
      <c r="BT523" s="4">
        <v>0.29358499999999998</v>
      </c>
      <c r="BU523" s="4">
        <v>20.234006000000001</v>
      </c>
      <c r="BV523" s="4">
        <v>5.9304170000000003</v>
      </c>
    </row>
    <row r="524" spans="1:74" x14ac:dyDescent="0.25">
      <c r="A524" s="2">
        <v>42068</v>
      </c>
      <c r="B524" s="3">
        <v>3.3811342592592594E-2</v>
      </c>
      <c r="C524" s="4">
        <v>10.170999999999999</v>
      </c>
      <c r="D524" s="4">
        <v>6.5545999999999998</v>
      </c>
      <c r="E524" s="4">
        <v>65546.477270000003</v>
      </c>
      <c r="F524" s="4">
        <v>187.5</v>
      </c>
      <c r="G524" s="4">
        <v>204.8</v>
      </c>
      <c r="H524" s="4">
        <v>7945.5</v>
      </c>
      <c r="J524" s="4">
        <v>1.18</v>
      </c>
      <c r="K524" s="4">
        <v>0.84360000000000002</v>
      </c>
      <c r="L524" s="4">
        <v>8.5801999999999996</v>
      </c>
      <c r="M524" s="4">
        <v>5.5294999999999996</v>
      </c>
      <c r="N524" s="4">
        <v>158.17359999999999</v>
      </c>
      <c r="O524" s="4">
        <v>172.76779999999999</v>
      </c>
      <c r="P524" s="4">
        <v>330.9</v>
      </c>
      <c r="Q524" s="4">
        <v>119.3927</v>
      </c>
      <c r="R524" s="4">
        <v>130.40870000000001</v>
      </c>
      <c r="S524" s="4">
        <v>249.8</v>
      </c>
      <c r="T524" s="4">
        <v>7945.4691999999995</v>
      </c>
      <c r="W524" s="4">
        <v>0</v>
      </c>
      <c r="X524" s="4">
        <v>0.99729999999999996</v>
      </c>
      <c r="Y524" s="4">
        <v>12</v>
      </c>
      <c r="Z524" s="4">
        <v>855</v>
      </c>
      <c r="AA524" s="4">
        <v>886</v>
      </c>
      <c r="AB524" s="4">
        <v>886</v>
      </c>
      <c r="AC524" s="4">
        <v>55</v>
      </c>
      <c r="AD524" s="4">
        <v>5.89</v>
      </c>
      <c r="AE524" s="4">
        <v>0.14000000000000001</v>
      </c>
      <c r="AF524" s="4">
        <v>990</v>
      </c>
      <c r="AG524" s="4">
        <v>-12</v>
      </c>
      <c r="AH524" s="4">
        <v>14</v>
      </c>
      <c r="AI524" s="4">
        <v>32</v>
      </c>
      <c r="AJ524" s="4">
        <v>189</v>
      </c>
      <c r="AK524" s="4">
        <v>139</v>
      </c>
      <c r="AL524" s="4">
        <v>1.4</v>
      </c>
      <c r="AM524" s="4">
        <v>195</v>
      </c>
      <c r="AN524" s="4" t="s">
        <v>155</v>
      </c>
      <c r="AO524" s="4">
        <v>2</v>
      </c>
      <c r="AP524" s="5">
        <v>0.78384259259259259</v>
      </c>
      <c r="AQ524" s="4">
        <v>47.163044999999997</v>
      </c>
      <c r="AR524" s="4">
        <v>-88.484215000000006</v>
      </c>
      <c r="AS524" s="4">
        <v>315.7</v>
      </c>
      <c r="AT524" s="4">
        <v>42.9</v>
      </c>
      <c r="AU524" s="4">
        <v>11</v>
      </c>
      <c r="AV524" s="4">
        <v>10</v>
      </c>
      <c r="AW524" s="4" t="s">
        <v>202</v>
      </c>
      <c r="AX524" s="4">
        <v>1.4756</v>
      </c>
      <c r="AY524" s="4">
        <v>1.0609999999999999</v>
      </c>
      <c r="AZ524" s="4">
        <v>2.1878000000000002</v>
      </c>
      <c r="BA524" s="4">
        <v>14.023</v>
      </c>
      <c r="BB524" s="4">
        <v>11.37</v>
      </c>
      <c r="BC524" s="4">
        <v>0.81</v>
      </c>
      <c r="BD524" s="4">
        <v>18.541</v>
      </c>
      <c r="BE524" s="4">
        <v>1745.116</v>
      </c>
      <c r="BF524" s="4">
        <v>715.78899999999999</v>
      </c>
      <c r="BG524" s="4">
        <v>3.3690000000000002</v>
      </c>
      <c r="BH524" s="4">
        <v>3.68</v>
      </c>
      <c r="BI524" s="4">
        <v>7.0490000000000004</v>
      </c>
      <c r="BJ524" s="4">
        <v>2.5430000000000001</v>
      </c>
      <c r="BK524" s="4">
        <v>2.778</v>
      </c>
      <c r="BL524" s="4">
        <v>5.3209999999999997</v>
      </c>
      <c r="BM524" s="4">
        <v>53.439799999999998</v>
      </c>
      <c r="BQ524" s="4">
        <v>147.482</v>
      </c>
      <c r="BR524" s="4">
        <v>0.89083000000000001</v>
      </c>
      <c r="BS524" s="4">
        <v>-5</v>
      </c>
      <c r="BT524" s="4">
        <v>0.29299999999999998</v>
      </c>
      <c r="BU524" s="4">
        <v>21.769658</v>
      </c>
      <c r="BV524" s="4">
        <v>5.9185999999999996</v>
      </c>
    </row>
    <row r="525" spans="1:74" x14ac:dyDescent="0.25">
      <c r="A525" s="2">
        <v>42068</v>
      </c>
      <c r="B525" s="3">
        <v>3.3822916666666668E-2</v>
      </c>
      <c r="C525" s="4">
        <v>11.365</v>
      </c>
      <c r="D525" s="4">
        <v>5.1238999999999999</v>
      </c>
      <c r="E525" s="4">
        <v>51238.557130000001</v>
      </c>
      <c r="F525" s="4">
        <v>142</v>
      </c>
      <c r="G525" s="4">
        <v>182.3</v>
      </c>
      <c r="H525" s="4">
        <v>6617.6</v>
      </c>
      <c r="J525" s="4">
        <v>1</v>
      </c>
      <c r="K525" s="4">
        <v>0.84930000000000005</v>
      </c>
      <c r="L525" s="4">
        <v>9.6522000000000006</v>
      </c>
      <c r="M525" s="4">
        <v>4.3517000000000001</v>
      </c>
      <c r="N525" s="4">
        <v>120.6409</v>
      </c>
      <c r="O525" s="4">
        <v>154.86969999999999</v>
      </c>
      <c r="P525" s="4">
        <v>275.5</v>
      </c>
      <c r="Q525" s="4">
        <v>91.062200000000004</v>
      </c>
      <c r="R525" s="4">
        <v>116.8989</v>
      </c>
      <c r="S525" s="4">
        <v>208</v>
      </c>
      <c r="T525" s="4">
        <v>6617.5901999999996</v>
      </c>
      <c r="W525" s="4">
        <v>0</v>
      </c>
      <c r="X525" s="4">
        <v>0.84930000000000005</v>
      </c>
      <c r="Y525" s="4">
        <v>12.1</v>
      </c>
      <c r="Z525" s="4">
        <v>855</v>
      </c>
      <c r="AA525" s="4">
        <v>886</v>
      </c>
      <c r="AB525" s="4">
        <v>886</v>
      </c>
      <c r="AC525" s="4">
        <v>55</v>
      </c>
      <c r="AD525" s="4">
        <v>5.89</v>
      </c>
      <c r="AE525" s="4">
        <v>0.14000000000000001</v>
      </c>
      <c r="AF525" s="4">
        <v>990</v>
      </c>
      <c r="AG525" s="4">
        <v>-12</v>
      </c>
      <c r="AH525" s="4">
        <v>14</v>
      </c>
      <c r="AI525" s="4">
        <v>32</v>
      </c>
      <c r="AJ525" s="4">
        <v>189</v>
      </c>
      <c r="AK525" s="4">
        <v>139</v>
      </c>
      <c r="AL525" s="4">
        <v>1.5</v>
      </c>
      <c r="AM525" s="4">
        <v>195</v>
      </c>
      <c r="AN525" s="4" t="s">
        <v>155</v>
      </c>
      <c r="AO525" s="4">
        <v>2</v>
      </c>
      <c r="AP525" s="5">
        <v>0.78384259259259259</v>
      </c>
      <c r="AQ525" s="4">
        <v>47.163336999999999</v>
      </c>
      <c r="AR525" s="4">
        <v>-88.484335999999999</v>
      </c>
      <c r="AS525" s="4">
        <v>316.8</v>
      </c>
      <c r="AT525" s="4">
        <v>42.9</v>
      </c>
      <c r="AU525" s="4">
        <v>11</v>
      </c>
      <c r="AV525" s="4">
        <v>10</v>
      </c>
      <c r="AW525" s="4" t="s">
        <v>202</v>
      </c>
      <c r="AX525" s="4">
        <v>1.5</v>
      </c>
      <c r="AY525" s="4">
        <v>1.0878000000000001</v>
      </c>
      <c r="AZ525" s="4">
        <v>2.2000000000000002</v>
      </c>
      <c r="BA525" s="4">
        <v>14.023</v>
      </c>
      <c r="BB525" s="4">
        <v>11.82</v>
      </c>
      <c r="BC525" s="4">
        <v>0.84</v>
      </c>
      <c r="BD525" s="4">
        <v>17.742999999999999</v>
      </c>
      <c r="BE525" s="4">
        <v>1995.1859999999999</v>
      </c>
      <c r="BF525" s="4">
        <v>572.53099999999995</v>
      </c>
      <c r="BG525" s="4">
        <v>2.6120000000000001</v>
      </c>
      <c r="BH525" s="4">
        <v>3.3519999999999999</v>
      </c>
      <c r="BI525" s="4">
        <v>5.9640000000000004</v>
      </c>
      <c r="BJ525" s="4">
        <v>1.9710000000000001</v>
      </c>
      <c r="BK525" s="4">
        <v>2.5299999999999998</v>
      </c>
      <c r="BL525" s="4">
        <v>4.5019999999999998</v>
      </c>
      <c r="BM525" s="4">
        <v>45.235500000000002</v>
      </c>
      <c r="BQ525" s="4">
        <v>127.651</v>
      </c>
      <c r="BR525" s="4">
        <v>0.85631000000000002</v>
      </c>
      <c r="BS525" s="4">
        <v>-5</v>
      </c>
      <c r="BT525" s="4">
        <v>0.29133999999999999</v>
      </c>
      <c r="BU525" s="4">
        <v>20.926075999999998</v>
      </c>
      <c r="BV525" s="4">
        <v>5.8850680000000004</v>
      </c>
    </row>
    <row r="526" spans="1:74" x14ac:dyDescent="0.25">
      <c r="A526" s="2">
        <v>42068</v>
      </c>
      <c r="B526" s="3">
        <v>3.3834490740740734E-2</v>
      </c>
      <c r="C526" s="4">
        <v>12.586</v>
      </c>
      <c r="D526" s="4">
        <v>3.1526999999999998</v>
      </c>
      <c r="E526" s="4">
        <v>31526.611499999999</v>
      </c>
      <c r="F526" s="4">
        <v>104.7</v>
      </c>
      <c r="G526" s="4">
        <v>24</v>
      </c>
      <c r="H526" s="4">
        <v>4776.1000000000004</v>
      </c>
      <c r="J526" s="4">
        <v>0.9</v>
      </c>
      <c r="K526" s="4">
        <v>0.85980000000000001</v>
      </c>
      <c r="L526" s="4">
        <v>10.8218</v>
      </c>
      <c r="M526" s="4">
        <v>2.7107000000000001</v>
      </c>
      <c r="N526" s="4">
        <v>89.979600000000005</v>
      </c>
      <c r="O526" s="4">
        <v>20.6144</v>
      </c>
      <c r="P526" s="4">
        <v>110.6</v>
      </c>
      <c r="Q526" s="4">
        <v>67.918400000000005</v>
      </c>
      <c r="R526" s="4">
        <v>15.5602</v>
      </c>
      <c r="S526" s="4">
        <v>83.5</v>
      </c>
      <c r="T526" s="4">
        <v>4776.0526</v>
      </c>
      <c r="W526" s="4">
        <v>0</v>
      </c>
      <c r="X526" s="4">
        <v>0.77380000000000004</v>
      </c>
      <c r="Y526" s="4">
        <v>12</v>
      </c>
      <c r="Z526" s="4">
        <v>855</v>
      </c>
      <c r="AA526" s="4">
        <v>886</v>
      </c>
      <c r="AB526" s="4">
        <v>885</v>
      </c>
      <c r="AC526" s="4">
        <v>55</v>
      </c>
      <c r="AD526" s="4">
        <v>5.89</v>
      </c>
      <c r="AE526" s="4">
        <v>0.14000000000000001</v>
      </c>
      <c r="AF526" s="4">
        <v>990</v>
      </c>
      <c r="AG526" s="4">
        <v>-12</v>
      </c>
      <c r="AH526" s="4">
        <v>14</v>
      </c>
      <c r="AI526" s="4">
        <v>32</v>
      </c>
      <c r="AJ526" s="4">
        <v>189</v>
      </c>
      <c r="AK526" s="4">
        <v>139</v>
      </c>
      <c r="AL526" s="4">
        <v>1.4</v>
      </c>
      <c r="AM526" s="4">
        <v>195</v>
      </c>
      <c r="AN526" s="4" t="s">
        <v>155</v>
      </c>
      <c r="AO526" s="4">
        <v>2</v>
      </c>
      <c r="AP526" s="5">
        <v>0.78386574074074078</v>
      </c>
      <c r="AQ526" s="4">
        <v>47.163378000000002</v>
      </c>
      <c r="AR526" s="4">
        <v>-88.484352999999999</v>
      </c>
      <c r="AS526" s="4">
        <v>317</v>
      </c>
      <c r="AT526" s="4">
        <v>42.9</v>
      </c>
      <c r="AU526" s="4">
        <v>11</v>
      </c>
      <c r="AV526" s="4">
        <v>10</v>
      </c>
      <c r="AW526" s="4" t="s">
        <v>202</v>
      </c>
      <c r="AX526" s="4">
        <v>2.0262739999999999</v>
      </c>
      <c r="AY526" s="4">
        <v>1.0122880000000001</v>
      </c>
      <c r="AZ526" s="4">
        <v>2.7262740000000001</v>
      </c>
      <c r="BA526" s="4">
        <v>14.023</v>
      </c>
      <c r="BB526" s="4">
        <v>12.75</v>
      </c>
      <c r="BC526" s="4">
        <v>0.91</v>
      </c>
      <c r="BD526" s="4">
        <v>16.306000000000001</v>
      </c>
      <c r="BE526" s="4">
        <v>2341.9870000000001</v>
      </c>
      <c r="BF526" s="4">
        <v>373.36700000000002</v>
      </c>
      <c r="BG526" s="4">
        <v>2.0390000000000001</v>
      </c>
      <c r="BH526" s="4">
        <v>0.46700000000000003</v>
      </c>
      <c r="BI526" s="4">
        <v>2.5059999999999998</v>
      </c>
      <c r="BJ526" s="4">
        <v>1.5389999999999999</v>
      </c>
      <c r="BK526" s="4">
        <v>0.35299999999999998</v>
      </c>
      <c r="BL526" s="4">
        <v>1.8919999999999999</v>
      </c>
      <c r="BM526" s="4">
        <v>34.18</v>
      </c>
      <c r="BQ526" s="4">
        <v>121.765</v>
      </c>
      <c r="BR526" s="4">
        <v>0.78234499999999996</v>
      </c>
      <c r="BS526" s="4">
        <v>-5</v>
      </c>
      <c r="BT526" s="4">
        <v>0.28858499999999998</v>
      </c>
      <c r="BU526" s="4">
        <v>19.118556000000002</v>
      </c>
      <c r="BV526" s="4">
        <v>5.8294170000000003</v>
      </c>
    </row>
    <row r="527" spans="1:74" x14ac:dyDescent="0.25">
      <c r="A527" s="2">
        <v>42068</v>
      </c>
      <c r="B527" s="3">
        <v>3.3846064814814815E-2</v>
      </c>
      <c r="C527" s="4">
        <v>13.195</v>
      </c>
      <c r="D527" s="4">
        <v>2.0476000000000001</v>
      </c>
      <c r="E527" s="4">
        <v>20475.69944</v>
      </c>
      <c r="F527" s="4">
        <v>92</v>
      </c>
      <c r="G527" s="4">
        <v>30.4</v>
      </c>
      <c r="H527" s="4">
        <v>3693.4</v>
      </c>
      <c r="J527" s="4">
        <v>0.8</v>
      </c>
      <c r="K527" s="4">
        <v>0.86609999999999998</v>
      </c>
      <c r="L527" s="4">
        <v>11.428100000000001</v>
      </c>
      <c r="M527" s="4">
        <v>1.7734000000000001</v>
      </c>
      <c r="N527" s="4">
        <v>79.644300000000001</v>
      </c>
      <c r="O527" s="4">
        <v>26.327100000000002</v>
      </c>
      <c r="P527" s="4">
        <v>106</v>
      </c>
      <c r="Q527" s="4">
        <v>60.117100000000001</v>
      </c>
      <c r="R527" s="4">
        <v>19.872199999999999</v>
      </c>
      <c r="S527" s="4">
        <v>80</v>
      </c>
      <c r="T527" s="4">
        <v>3693.3806</v>
      </c>
      <c r="W527" s="4">
        <v>0</v>
      </c>
      <c r="X527" s="4">
        <v>0.69289999999999996</v>
      </c>
      <c r="Y527" s="4">
        <v>12</v>
      </c>
      <c r="Z527" s="4">
        <v>855</v>
      </c>
      <c r="AA527" s="4">
        <v>885</v>
      </c>
      <c r="AB527" s="4">
        <v>884</v>
      </c>
      <c r="AC527" s="4">
        <v>55</v>
      </c>
      <c r="AD527" s="4">
        <v>5.89</v>
      </c>
      <c r="AE527" s="4">
        <v>0.14000000000000001</v>
      </c>
      <c r="AF527" s="4">
        <v>990</v>
      </c>
      <c r="AG527" s="4">
        <v>-12</v>
      </c>
      <c r="AH527" s="4">
        <v>14</v>
      </c>
      <c r="AI527" s="4">
        <v>32</v>
      </c>
      <c r="AJ527" s="4">
        <v>189</v>
      </c>
      <c r="AK527" s="4">
        <v>139</v>
      </c>
      <c r="AL527" s="4">
        <v>1.5</v>
      </c>
      <c r="AM527" s="4">
        <v>195</v>
      </c>
      <c r="AN527" s="4" t="s">
        <v>155</v>
      </c>
      <c r="AO527" s="4">
        <v>2</v>
      </c>
      <c r="AP527" s="5">
        <v>0.78386574074074078</v>
      </c>
      <c r="AQ527" s="4">
        <v>47.163507000000003</v>
      </c>
      <c r="AR527" s="4">
        <v>-88.484482</v>
      </c>
      <c r="AS527" s="4">
        <v>317.39999999999998</v>
      </c>
      <c r="AT527" s="4">
        <v>44.2</v>
      </c>
      <c r="AU527" s="4">
        <v>11</v>
      </c>
      <c r="AV527" s="4">
        <v>10</v>
      </c>
      <c r="AW527" s="4" t="s">
        <v>202</v>
      </c>
      <c r="AX527" s="4">
        <v>2.1</v>
      </c>
      <c r="AY527" s="4">
        <v>1</v>
      </c>
      <c r="AZ527" s="4">
        <v>2.8</v>
      </c>
      <c r="BA527" s="4">
        <v>14.023</v>
      </c>
      <c r="BB527" s="4">
        <v>13.38</v>
      </c>
      <c r="BC527" s="4">
        <v>0.95</v>
      </c>
      <c r="BD527" s="4">
        <v>15.461</v>
      </c>
      <c r="BE527" s="4">
        <v>2553.5160000000001</v>
      </c>
      <c r="BF527" s="4">
        <v>252.19900000000001</v>
      </c>
      <c r="BG527" s="4">
        <v>1.8640000000000001</v>
      </c>
      <c r="BH527" s="4">
        <v>0.61599999999999999</v>
      </c>
      <c r="BI527" s="4">
        <v>2.48</v>
      </c>
      <c r="BJ527" s="4">
        <v>1.407</v>
      </c>
      <c r="BK527" s="4">
        <v>0.46500000000000002</v>
      </c>
      <c r="BL527" s="4">
        <v>1.8720000000000001</v>
      </c>
      <c r="BM527" s="4">
        <v>27.290299999999998</v>
      </c>
      <c r="BQ527" s="4">
        <v>112.568</v>
      </c>
      <c r="BR527" s="4">
        <v>0.75356500000000004</v>
      </c>
      <c r="BS527" s="4">
        <v>-5</v>
      </c>
      <c r="BT527" s="4">
        <v>0.28758499999999998</v>
      </c>
      <c r="BU527" s="4">
        <v>18.415244000000001</v>
      </c>
      <c r="BV527" s="4">
        <v>5.8092170000000003</v>
      </c>
    </row>
    <row r="528" spans="1:74" x14ac:dyDescent="0.25">
      <c r="A528" s="2">
        <v>42068</v>
      </c>
      <c r="B528" s="3">
        <v>3.3857638888888889E-2</v>
      </c>
      <c r="C528" s="4">
        <v>13.228</v>
      </c>
      <c r="D528" s="4">
        <v>1.8375999999999999</v>
      </c>
      <c r="E528" s="4">
        <v>18376.243480000001</v>
      </c>
      <c r="F528" s="4">
        <v>85.4</v>
      </c>
      <c r="G528" s="4">
        <v>88.8</v>
      </c>
      <c r="H528" s="4">
        <v>3408.1</v>
      </c>
      <c r="J528" s="4">
        <v>0.8</v>
      </c>
      <c r="K528" s="4">
        <v>0.86799999999999999</v>
      </c>
      <c r="L528" s="4">
        <v>11.4811</v>
      </c>
      <c r="M528" s="4">
        <v>1.595</v>
      </c>
      <c r="N528" s="4">
        <v>74.129499999999993</v>
      </c>
      <c r="O528" s="4">
        <v>77.056799999999996</v>
      </c>
      <c r="P528" s="4">
        <v>151.19999999999999</v>
      </c>
      <c r="Q528" s="4">
        <v>55.954500000000003</v>
      </c>
      <c r="R528" s="4">
        <v>58.164000000000001</v>
      </c>
      <c r="S528" s="4">
        <v>114.1</v>
      </c>
      <c r="T528" s="4">
        <v>3408.0513999999998</v>
      </c>
      <c r="W528" s="4">
        <v>0</v>
      </c>
      <c r="X528" s="4">
        <v>0.69440000000000002</v>
      </c>
      <c r="Y528" s="4">
        <v>12</v>
      </c>
      <c r="Z528" s="4">
        <v>854</v>
      </c>
      <c r="AA528" s="4">
        <v>884</v>
      </c>
      <c r="AB528" s="4">
        <v>883</v>
      </c>
      <c r="AC528" s="4">
        <v>55</v>
      </c>
      <c r="AD528" s="4">
        <v>5.89</v>
      </c>
      <c r="AE528" s="4">
        <v>0.14000000000000001</v>
      </c>
      <c r="AF528" s="4">
        <v>990</v>
      </c>
      <c r="AG528" s="4">
        <v>-12</v>
      </c>
      <c r="AH528" s="4">
        <v>14</v>
      </c>
      <c r="AI528" s="4">
        <v>32</v>
      </c>
      <c r="AJ528" s="4">
        <v>189</v>
      </c>
      <c r="AK528" s="4">
        <v>139</v>
      </c>
      <c r="AL528" s="4">
        <v>1.5</v>
      </c>
      <c r="AM528" s="4">
        <v>195</v>
      </c>
      <c r="AN528" s="4" t="s">
        <v>155</v>
      </c>
      <c r="AO528" s="4">
        <v>2</v>
      </c>
      <c r="AP528" s="5">
        <v>0.78387731481481471</v>
      </c>
      <c r="AQ528" s="4">
        <v>47.163657999999998</v>
      </c>
      <c r="AR528" s="4">
        <v>-88.484624999999994</v>
      </c>
      <c r="AS528" s="4">
        <v>317.7</v>
      </c>
      <c r="AT528" s="4">
        <v>44.4</v>
      </c>
      <c r="AU528" s="4">
        <v>11</v>
      </c>
      <c r="AV528" s="4">
        <v>10</v>
      </c>
      <c r="AW528" s="4" t="s">
        <v>202</v>
      </c>
      <c r="AX528" s="4">
        <v>1.222</v>
      </c>
      <c r="AY528" s="4">
        <v>1.0878000000000001</v>
      </c>
      <c r="AZ528" s="4">
        <v>2.6244000000000001</v>
      </c>
      <c r="BA528" s="4">
        <v>14.023</v>
      </c>
      <c r="BB528" s="4">
        <v>13.58</v>
      </c>
      <c r="BC528" s="4">
        <v>0.97</v>
      </c>
      <c r="BD528" s="4">
        <v>15.212</v>
      </c>
      <c r="BE528" s="4">
        <v>2594.88</v>
      </c>
      <c r="BF528" s="4">
        <v>229.44200000000001</v>
      </c>
      <c r="BG528" s="4">
        <v>1.7549999999999999</v>
      </c>
      <c r="BH528" s="4">
        <v>1.8240000000000001</v>
      </c>
      <c r="BI528" s="4">
        <v>3.5779999999999998</v>
      </c>
      <c r="BJ528" s="4">
        <v>1.3240000000000001</v>
      </c>
      <c r="BK528" s="4">
        <v>1.377</v>
      </c>
      <c r="BL528" s="4">
        <v>2.7010000000000001</v>
      </c>
      <c r="BM528" s="4">
        <v>25.471900000000002</v>
      </c>
      <c r="BQ528" s="4">
        <v>114.111</v>
      </c>
      <c r="BR528" s="4">
        <v>0.77037500000000003</v>
      </c>
      <c r="BS528" s="4">
        <v>-5</v>
      </c>
      <c r="BT528" s="4">
        <v>0.28658499999999998</v>
      </c>
      <c r="BU528" s="4">
        <v>18.826039000000002</v>
      </c>
      <c r="BV528" s="4">
        <v>5.7890170000000003</v>
      </c>
    </row>
    <row r="529" spans="1:74" x14ac:dyDescent="0.25">
      <c r="A529" s="2">
        <v>42068</v>
      </c>
      <c r="B529" s="3">
        <v>3.3869212962962962E-2</v>
      </c>
      <c r="C529" s="4">
        <v>13.2</v>
      </c>
      <c r="D529" s="4">
        <v>2.3220000000000001</v>
      </c>
      <c r="E529" s="4">
        <v>23219.721740000001</v>
      </c>
      <c r="F529" s="4">
        <v>89.1</v>
      </c>
      <c r="G529" s="4">
        <v>272.7</v>
      </c>
      <c r="H529" s="4">
        <v>3658.1</v>
      </c>
      <c r="J529" s="4">
        <v>0.7</v>
      </c>
      <c r="K529" s="4">
        <v>0.86360000000000003</v>
      </c>
      <c r="L529" s="4">
        <v>11.399800000000001</v>
      </c>
      <c r="M529" s="4">
        <v>2.0053000000000001</v>
      </c>
      <c r="N529" s="4">
        <v>76.910799999999995</v>
      </c>
      <c r="O529" s="4">
        <v>235.49270000000001</v>
      </c>
      <c r="P529" s="4">
        <v>312.39999999999998</v>
      </c>
      <c r="Q529" s="4">
        <v>58.063000000000002</v>
      </c>
      <c r="R529" s="4">
        <v>177.78280000000001</v>
      </c>
      <c r="S529" s="4">
        <v>235.8</v>
      </c>
      <c r="T529" s="4">
        <v>3658.1242999999999</v>
      </c>
      <c r="W529" s="4">
        <v>0</v>
      </c>
      <c r="X529" s="4">
        <v>0.60450000000000004</v>
      </c>
      <c r="Y529" s="4">
        <v>12</v>
      </c>
      <c r="Z529" s="4">
        <v>853</v>
      </c>
      <c r="AA529" s="4">
        <v>884</v>
      </c>
      <c r="AB529" s="4">
        <v>882</v>
      </c>
      <c r="AC529" s="4">
        <v>55.4</v>
      </c>
      <c r="AD529" s="4">
        <v>5.93</v>
      </c>
      <c r="AE529" s="4">
        <v>0.14000000000000001</v>
      </c>
      <c r="AF529" s="4">
        <v>990</v>
      </c>
      <c r="AG529" s="4">
        <v>-12</v>
      </c>
      <c r="AH529" s="4">
        <v>14</v>
      </c>
      <c r="AI529" s="4">
        <v>32</v>
      </c>
      <c r="AJ529" s="4">
        <v>189.4</v>
      </c>
      <c r="AK529" s="4">
        <v>139</v>
      </c>
      <c r="AL529" s="4">
        <v>1.4</v>
      </c>
      <c r="AM529" s="4">
        <v>195</v>
      </c>
      <c r="AN529" s="4" t="s">
        <v>155</v>
      </c>
      <c r="AO529" s="4">
        <v>2</v>
      </c>
      <c r="AP529" s="5">
        <v>0.78388888888888886</v>
      </c>
      <c r="AQ529" s="4">
        <v>47.163803999999999</v>
      </c>
      <c r="AR529" s="4">
        <v>-88.484797</v>
      </c>
      <c r="AS529" s="4">
        <v>318.10000000000002</v>
      </c>
      <c r="AT529" s="4">
        <v>45.4</v>
      </c>
      <c r="AU529" s="4">
        <v>11</v>
      </c>
      <c r="AV529" s="4">
        <v>10</v>
      </c>
      <c r="AW529" s="4" t="s">
        <v>202</v>
      </c>
      <c r="AX529" s="4">
        <v>1.8024</v>
      </c>
      <c r="AY529" s="4">
        <v>1.0122</v>
      </c>
      <c r="AZ529" s="4">
        <v>3.1267999999999998</v>
      </c>
      <c r="BA529" s="4">
        <v>14.023</v>
      </c>
      <c r="BB529" s="4">
        <v>13.13</v>
      </c>
      <c r="BC529" s="4">
        <v>0.94</v>
      </c>
      <c r="BD529" s="4">
        <v>15.791</v>
      </c>
      <c r="BE529" s="4">
        <v>2510.0650000000001</v>
      </c>
      <c r="BF529" s="4">
        <v>281.02499999999998</v>
      </c>
      <c r="BG529" s="4">
        <v>1.7729999999999999</v>
      </c>
      <c r="BH529" s="4">
        <v>5.43</v>
      </c>
      <c r="BI529" s="4">
        <v>7.2030000000000003</v>
      </c>
      <c r="BJ529" s="4">
        <v>1.339</v>
      </c>
      <c r="BK529" s="4">
        <v>4.0990000000000002</v>
      </c>
      <c r="BL529" s="4">
        <v>5.4379999999999997</v>
      </c>
      <c r="BM529" s="4">
        <v>26.6358</v>
      </c>
      <c r="BQ529" s="4">
        <v>96.784999999999997</v>
      </c>
      <c r="BR529" s="4">
        <v>0.76424999999999998</v>
      </c>
      <c r="BS529" s="4">
        <v>-5</v>
      </c>
      <c r="BT529" s="4">
        <v>0.28599999999999998</v>
      </c>
      <c r="BU529" s="4">
        <v>18.676359000000001</v>
      </c>
      <c r="BV529" s="4">
        <v>5.7771999999999997</v>
      </c>
    </row>
    <row r="530" spans="1:74" x14ac:dyDescent="0.25">
      <c r="A530" s="2">
        <v>42068</v>
      </c>
      <c r="B530" s="3">
        <v>3.3880787037037036E-2</v>
      </c>
      <c r="C530" s="4">
        <v>13.298</v>
      </c>
      <c r="D530" s="4">
        <v>1.5838000000000001</v>
      </c>
      <c r="E530" s="4">
        <v>15838.312550000001</v>
      </c>
      <c r="F530" s="4">
        <v>91.6</v>
      </c>
      <c r="G530" s="4">
        <v>407.6</v>
      </c>
      <c r="H530" s="4">
        <v>3202.9</v>
      </c>
      <c r="J530" s="4">
        <v>0.7</v>
      </c>
      <c r="K530" s="4">
        <v>0.86980000000000002</v>
      </c>
      <c r="L530" s="4">
        <v>11.5671</v>
      </c>
      <c r="M530" s="4">
        <v>1.3776999999999999</v>
      </c>
      <c r="N530" s="4">
        <v>79.677300000000002</v>
      </c>
      <c r="O530" s="4">
        <v>354.54649999999998</v>
      </c>
      <c r="P530" s="4">
        <v>434.2</v>
      </c>
      <c r="Q530" s="4">
        <v>60.164900000000003</v>
      </c>
      <c r="R530" s="4">
        <v>267.7208</v>
      </c>
      <c r="S530" s="4">
        <v>327.9</v>
      </c>
      <c r="T530" s="4">
        <v>3202.8953999999999</v>
      </c>
      <c r="W530" s="4">
        <v>0</v>
      </c>
      <c r="X530" s="4">
        <v>0.6089</v>
      </c>
      <c r="Y530" s="4">
        <v>12.1</v>
      </c>
      <c r="Z530" s="4">
        <v>853</v>
      </c>
      <c r="AA530" s="4">
        <v>885</v>
      </c>
      <c r="AB530" s="4">
        <v>883</v>
      </c>
      <c r="AC530" s="4">
        <v>56</v>
      </c>
      <c r="AD530" s="4">
        <v>6</v>
      </c>
      <c r="AE530" s="4">
        <v>0.14000000000000001</v>
      </c>
      <c r="AF530" s="4">
        <v>990</v>
      </c>
      <c r="AG530" s="4">
        <v>-12</v>
      </c>
      <c r="AH530" s="4">
        <v>14</v>
      </c>
      <c r="AI530" s="4">
        <v>32</v>
      </c>
      <c r="AJ530" s="4">
        <v>189.6</v>
      </c>
      <c r="AK530" s="4">
        <v>139</v>
      </c>
      <c r="AL530" s="4">
        <v>1.4</v>
      </c>
      <c r="AM530" s="4">
        <v>195</v>
      </c>
      <c r="AN530" s="4" t="s">
        <v>155</v>
      </c>
      <c r="AO530" s="4">
        <v>2</v>
      </c>
      <c r="AP530" s="5">
        <v>0.78390046296296301</v>
      </c>
      <c r="AQ530" s="4">
        <v>47.163944999999998</v>
      </c>
      <c r="AR530" s="4">
        <v>-88.484969000000007</v>
      </c>
      <c r="AS530" s="4">
        <v>318.2</v>
      </c>
      <c r="AT530" s="4">
        <v>44.9</v>
      </c>
      <c r="AU530" s="4">
        <v>11</v>
      </c>
      <c r="AV530" s="4">
        <v>10</v>
      </c>
      <c r="AW530" s="4" t="s">
        <v>202</v>
      </c>
      <c r="AX530" s="4">
        <v>1.110589</v>
      </c>
      <c r="AY530" s="4">
        <v>1.087712</v>
      </c>
      <c r="AZ530" s="4">
        <v>2.0597400000000001</v>
      </c>
      <c r="BA530" s="4">
        <v>14.023</v>
      </c>
      <c r="BB530" s="4">
        <v>13.78</v>
      </c>
      <c r="BC530" s="4">
        <v>0.98</v>
      </c>
      <c r="BD530" s="4">
        <v>14.964</v>
      </c>
      <c r="BE530" s="4">
        <v>2644.34</v>
      </c>
      <c r="BF530" s="4">
        <v>200.45599999999999</v>
      </c>
      <c r="BG530" s="4">
        <v>1.907</v>
      </c>
      <c r="BH530" s="4">
        <v>8.4879999999999995</v>
      </c>
      <c r="BI530" s="4">
        <v>10.395</v>
      </c>
      <c r="BJ530" s="4">
        <v>1.44</v>
      </c>
      <c r="BK530" s="4">
        <v>6.4089999999999998</v>
      </c>
      <c r="BL530" s="4">
        <v>7.85</v>
      </c>
      <c r="BM530" s="4">
        <v>24.2134</v>
      </c>
      <c r="BQ530" s="4">
        <v>101.211</v>
      </c>
      <c r="BR530" s="4">
        <v>0.70138500000000004</v>
      </c>
      <c r="BS530" s="4">
        <v>-5</v>
      </c>
      <c r="BT530" s="4">
        <v>0.28433999999999998</v>
      </c>
      <c r="BU530" s="4">
        <v>17.140096</v>
      </c>
      <c r="BV530" s="4">
        <v>5.7436680000000004</v>
      </c>
    </row>
    <row r="531" spans="1:74" x14ac:dyDescent="0.25">
      <c r="A531" s="2">
        <v>42068</v>
      </c>
      <c r="B531" s="3">
        <v>3.3892361111111109E-2</v>
      </c>
      <c r="C531" s="4">
        <v>13.228999999999999</v>
      </c>
      <c r="D531" s="4">
        <v>0.76539999999999997</v>
      </c>
      <c r="E531" s="4">
        <v>7654.0296049999997</v>
      </c>
      <c r="F531" s="4">
        <v>96.7</v>
      </c>
      <c r="G531" s="4">
        <v>218.7</v>
      </c>
      <c r="H531" s="4">
        <v>2085.8000000000002</v>
      </c>
      <c r="J531" s="4">
        <v>0.6</v>
      </c>
      <c r="K531" s="4">
        <v>0.87860000000000005</v>
      </c>
      <c r="L531" s="4">
        <v>11.623200000000001</v>
      </c>
      <c r="M531" s="4">
        <v>0.67249999999999999</v>
      </c>
      <c r="N531" s="4">
        <v>84.9435</v>
      </c>
      <c r="O531" s="4">
        <v>192.18809999999999</v>
      </c>
      <c r="P531" s="4">
        <v>277.10000000000002</v>
      </c>
      <c r="Q531" s="4">
        <v>64.141499999999994</v>
      </c>
      <c r="R531" s="4">
        <v>145.12280000000001</v>
      </c>
      <c r="S531" s="4">
        <v>209.3</v>
      </c>
      <c r="T531" s="4">
        <v>2085.8058000000001</v>
      </c>
      <c r="W531" s="4">
        <v>0</v>
      </c>
      <c r="X531" s="4">
        <v>0.5272</v>
      </c>
      <c r="Y531" s="4">
        <v>12</v>
      </c>
      <c r="Z531" s="4">
        <v>854</v>
      </c>
      <c r="AA531" s="4">
        <v>885</v>
      </c>
      <c r="AB531" s="4">
        <v>882</v>
      </c>
      <c r="AC531" s="4">
        <v>56</v>
      </c>
      <c r="AD531" s="4">
        <v>6</v>
      </c>
      <c r="AE531" s="4">
        <v>0.14000000000000001</v>
      </c>
      <c r="AF531" s="4">
        <v>990</v>
      </c>
      <c r="AG531" s="4">
        <v>-12</v>
      </c>
      <c r="AH531" s="4">
        <v>14</v>
      </c>
      <c r="AI531" s="4">
        <v>32</v>
      </c>
      <c r="AJ531" s="4">
        <v>189.4</v>
      </c>
      <c r="AK531" s="4">
        <v>139</v>
      </c>
      <c r="AL531" s="4">
        <v>1.3</v>
      </c>
      <c r="AM531" s="4">
        <v>195</v>
      </c>
      <c r="AN531" s="4" t="s">
        <v>155</v>
      </c>
      <c r="AO531" s="4">
        <v>2</v>
      </c>
      <c r="AP531" s="5">
        <v>0.78391203703703705</v>
      </c>
      <c r="AQ531" s="4">
        <v>47.164067000000003</v>
      </c>
      <c r="AR531" s="4">
        <v>-88.485157000000001</v>
      </c>
      <c r="AS531" s="4">
        <v>318.2</v>
      </c>
      <c r="AT531" s="4">
        <v>43.8</v>
      </c>
      <c r="AU531" s="4">
        <v>11</v>
      </c>
      <c r="AV531" s="4">
        <v>10</v>
      </c>
      <c r="AW531" s="4" t="s">
        <v>202</v>
      </c>
      <c r="AX531" s="4">
        <v>1.175576</v>
      </c>
      <c r="AY531" s="4">
        <v>1.275576</v>
      </c>
      <c r="AZ531" s="4">
        <v>2.1633629999999999</v>
      </c>
      <c r="BA531" s="4">
        <v>14.023</v>
      </c>
      <c r="BB531" s="4">
        <v>14.82</v>
      </c>
      <c r="BC531" s="4">
        <v>1.06</v>
      </c>
      <c r="BD531" s="4">
        <v>13.815</v>
      </c>
      <c r="BE531" s="4">
        <v>2819.3789999999999</v>
      </c>
      <c r="BF531" s="4">
        <v>103.824</v>
      </c>
      <c r="BG531" s="4">
        <v>2.1579999999999999</v>
      </c>
      <c r="BH531" s="4">
        <v>4.8819999999999997</v>
      </c>
      <c r="BI531" s="4">
        <v>7.04</v>
      </c>
      <c r="BJ531" s="4">
        <v>1.629</v>
      </c>
      <c r="BK531" s="4">
        <v>3.6859999999999999</v>
      </c>
      <c r="BL531" s="4">
        <v>5.3159999999999998</v>
      </c>
      <c r="BM531" s="4">
        <v>16.731100000000001</v>
      </c>
      <c r="BQ531" s="4">
        <v>92.977999999999994</v>
      </c>
      <c r="BR531" s="4">
        <v>0.64113500000000001</v>
      </c>
      <c r="BS531" s="4">
        <v>-5</v>
      </c>
      <c r="BT531" s="4">
        <v>0.28199999999999997</v>
      </c>
      <c r="BU531" s="4">
        <v>15.667736</v>
      </c>
      <c r="BV531" s="4">
        <v>5.6963999999999997</v>
      </c>
    </row>
    <row r="532" spans="1:74" x14ac:dyDescent="0.25">
      <c r="A532" s="2">
        <v>42068</v>
      </c>
      <c r="B532" s="3">
        <v>3.3903935185185183E-2</v>
      </c>
      <c r="C532" s="4">
        <v>12.436</v>
      </c>
      <c r="D532" s="4">
        <v>0.2452</v>
      </c>
      <c r="E532" s="4">
        <v>2452.2258860000002</v>
      </c>
      <c r="F532" s="4">
        <v>105</v>
      </c>
      <c r="G532" s="4">
        <v>149.19999999999999</v>
      </c>
      <c r="H532" s="4">
        <v>943.8</v>
      </c>
      <c r="J532" s="4">
        <v>0.6</v>
      </c>
      <c r="K532" s="4">
        <v>0.89049999999999996</v>
      </c>
      <c r="L532" s="4">
        <v>11.074199999999999</v>
      </c>
      <c r="M532" s="4">
        <v>0.21840000000000001</v>
      </c>
      <c r="N532" s="4">
        <v>93.524000000000001</v>
      </c>
      <c r="O532" s="4">
        <v>132.87739999999999</v>
      </c>
      <c r="P532" s="4">
        <v>226.4</v>
      </c>
      <c r="Q532" s="4">
        <v>70.620699999999999</v>
      </c>
      <c r="R532" s="4">
        <v>100.3368</v>
      </c>
      <c r="S532" s="4">
        <v>171</v>
      </c>
      <c r="T532" s="4">
        <v>943.8152</v>
      </c>
      <c r="W532" s="4">
        <v>0</v>
      </c>
      <c r="X532" s="4">
        <v>0.5343</v>
      </c>
      <c r="Y532" s="4">
        <v>12.1</v>
      </c>
      <c r="Z532" s="4">
        <v>853</v>
      </c>
      <c r="AA532" s="4">
        <v>884</v>
      </c>
      <c r="AB532" s="4">
        <v>880</v>
      </c>
      <c r="AC532" s="4">
        <v>56</v>
      </c>
      <c r="AD532" s="4">
        <v>6</v>
      </c>
      <c r="AE532" s="4">
        <v>0.14000000000000001</v>
      </c>
      <c r="AF532" s="4">
        <v>990</v>
      </c>
      <c r="AG532" s="4">
        <v>-12</v>
      </c>
      <c r="AH532" s="4">
        <v>14</v>
      </c>
      <c r="AI532" s="4">
        <v>32</v>
      </c>
      <c r="AJ532" s="4">
        <v>189.6</v>
      </c>
      <c r="AK532" s="4">
        <v>139</v>
      </c>
      <c r="AL532" s="4">
        <v>1.3</v>
      </c>
      <c r="AM532" s="4">
        <v>195</v>
      </c>
      <c r="AN532" s="4" t="s">
        <v>155</v>
      </c>
      <c r="AO532" s="4">
        <v>2</v>
      </c>
      <c r="AP532" s="5">
        <v>0.78392361111111108</v>
      </c>
      <c r="AQ532" s="4">
        <v>47.164189999999998</v>
      </c>
      <c r="AR532" s="4">
        <v>-88.485343999999998</v>
      </c>
      <c r="AS532" s="4">
        <v>318.2</v>
      </c>
      <c r="AT532" s="4">
        <v>43.7</v>
      </c>
      <c r="AU532" s="4">
        <v>11</v>
      </c>
      <c r="AV532" s="4">
        <v>10</v>
      </c>
      <c r="AW532" s="4" t="s">
        <v>202</v>
      </c>
      <c r="AX532" s="4">
        <v>1.2</v>
      </c>
      <c r="AY532" s="4">
        <v>1.3</v>
      </c>
      <c r="AZ532" s="4">
        <v>2.2000000000000002</v>
      </c>
      <c r="BA532" s="4">
        <v>14.023</v>
      </c>
      <c r="BB532" s="4">
        <v>16.47</v>
      </c>
      <c r="BC532" s="4">
        <v>1.17</v>
      </c>
      <c r="BD532" s="4">
        <v>12.298</v>
      </c>
      <c r="BE532" s="4">
        <v>2950.741</v>
      </c>
      <c r="BF532" s="4">
        <v>37.033000000000001</v>
      </c>
      <c r="BG532" s="4">
        <v>2.61</v>
      </c>
      <c r="BH532" s="4">
        <v>3.7080000000000002</v>
      </c>
      <c r="BI532" s="4">
        <v>6.3170000000000002</v>
      </c>
      <c r="BJ532" s="4">
        <v>1.9710000000000001</v>
      </c>
      <c r="BK532" s="4">
        <v>2.8</v>
      </c>
      <c r="BL532" s="4">
        <v>4.7699999999999996</v>
      </c>
      <c r="BM532" s="4">
        <v>8.3162000000000003</v>
      </c>
      <c r="BQ532" s="4">
        <v>103.514</v>
      </c>
      <c r="BR532" s="4">
        <v>0.51676</v>
      </c>
      <c r="BS532" s="4">
        <v>-5</v>
      </c>
      <c r="BT532" s="4">
        <v>0.28158499999999997</v>
      </c>
      <c r="BU532" s="4">
        <v>12.628322000000001</v>
      </c>
      <c r="BV532" s="4">
        <v>5.6880170000000003</v>
      </c>
    </row>
    <row r="533" spans="1:74" x14ac:dyDescent="0.25">
      <c r="A533" s="2">
        <v>42068</v>
      </c>
      <c r="B533" s="3">
        <v>3.3915509259259256E-2</v>
      </c>
      <c r="C533" s="4">
        <v>11.512</v>
      </c>
      <c r="D533" s="4">
        <v>7.1599999999999997E-2</v>
      </c>
      <c r="E533" s="4">
        <v>715.63122899999996</v>
      </c>
      <c r="F533" s="4">
        <v>120.4</v>
      </c>
      <c r="G533" s="4">
        <v>276.60000000000002</v>
      </c>
      <c r="H533" s="4">
        <v>438.2</v>
      </c>
      <c r="J533" s="4">
        <v>0.54</v>
      </c>
      <c r="K533" s="4">
        <v>0.89990000000000003</v>
      </c>
      <c r="L533" s="4">
        <v>10.359400000000001</v>
      </c>
      <c r="M533" s="4">
        <v>6.4399999999999999E-2</v>
      </c>
      <c r="N533" s="4">
        <v>108.3794</v>
      </c>
      <c r="O533" s="4">
        <v>248.941</v>
      </c>
      <c r="P533" s="4">
        <v>357.3</v>
      </c>
      <c r="Q533" s="4">
        <v>81.838200000000001</v>
      </c>
      <c r="R533" s="4">
        <v>187.97730000000001</v>
      </c>
      <c r="S533" s="4">
        <v>269.8</v>
      </c>
      <c r="T533" s="4">
        <v>438.16090000000003</v>
      </c>
      <c r="W533" s="4">
        <v>0</v>
      </c>
      <c r="X533" s="4">
        <v>0.4849</v>
      </c>
      <c r="Y533" s="4">
        <v>12.1</v>
      </c>
      <c r="Z533" s="4">
        <v>852</v>
      </c>
      <c r="AA533" s="4">
        <v>885</v>
      </c>
      <c r="AB533" s="4">
        <v>879</v>
      </c>
      <c r="AC533" s="4">
        <v>56</v>
      </c>
      <c r="AD533" s="4">
        <v>6</v>
      </c>
      <c r="AE533" s="4">
        <v>0.14000000000000001</v>
      </c>
      <c r="AF533" s="4">
        <v>990</v>
      </c>
      <c r="AG533" s="4">
        <v>-12</v>
      </c>
      <c r="AH533" s="4">
        <v>14</v>
      </c>
      <c r="AI533" s="4">
        <v>32</v>
      </c>
      <c r="AJ533" s="4">
        <v>189.4</v>
      </c>
      <c r="AK533" s="4">
        <v>139.4</v>
      </c>
      <c r="AL533" s="4">
        <v>1.3</v>
      </c>
      <c r="AM533" s="4">
        <v>195</v>
      </c>
      <c r="AN533" s="4" t="s">
        <v>155</v>
      </c>
      <c r="AO533" s="4">
        <v>2</v>
      </c>
      <c r="AP533" s="5">
        <v>0.78393518518518512</v>
      </c>
      <c r="AQ533" s="4">
        <v>47.164295000000003</v>
      </c>
      <c r="AR533" s="4">
        <v>-88.485557999999997</v>
      </c>
      <c r="AS533" s="4">
        <v>318.10000000000002</v>
      </c>
      <c r="AT533" s="4">
        <v>44.1</v>
      </c>
      <c r="AU533" s="4">
        <v>11</v>
      </c>
      <c r="AV533" s="4">
        <v>10</v>
      </c>
      <c r="AW533" s="4" t="s">
        <v>202</v>
      </c>
      <c r="AX533" s="4">
        <v>1.2878000000000001</v>
      </c>
      <c r="AY533" s="4">
        <v>1.3</v>
      </c>
      <c r="AZ533" s="4">
        <v>2.2000000000000002</v>
      </c>
      <c r="BA533" s="4">
        <v>14.023</v>
      </c>
      <c r="BB533" s="4">
        <v>18.05</v>
      </c>
      <c r="BC533" s="4">
        <v>1.29</v>
      </c>
      <c r="BD533" s="4">
        <v>11.129</v>
      </c>
      <c r="BE533" s="4">
        <v>3003.645</v>
      </c>
      <c r="BF533" s="4">
        <v>11.884</v>
      </c>
      <c r="BG533" s="4">
        <v>3.2909999999999999</v>
      </c>
      <c r="BH533" s="4">
        <v>7.5590000000000002</v>
      </c>
      <c r="BI533" s="4">
        <v>10.849</v>
      </c>
      <c r="BJ533" s="4">
        <v>2.4849999999999999</v>
      </c>
      <c r="BK533" s="4">
        <v>5.7080000000000002</v>
      </c>
      <c r="BL533" s="4">
        <v>8.1929999999999996</v>
      </c>
      <c r="BM533" s="4">
        <v>4.2011000000000003</v>
      </c>
      <c r="BQ533" s="4">
        <v>102.232</v>
      </c>
      <c r="BR533" s="4">
        <v>0.37819399999999997</v>
      </c>
      <c r="BS533" s="4">
        <v>-5</v>
      </c>
      <c r="BT533" s="4">
        <v>0.280171</v>
      </c>
      <c r="BU533" s="4">
        <v>9.2421109999999995</v>
      </c>
      <c r="BV533" s="4">
        <v>5.6594509999999998</v>
      </c>
    </row>
    <row r="534" spans="1:74" x14ac:dyDescent="0.25">
      <c r="A534" s="2">
        <v>42068</v>
      </c>
      <c r="B534" s="3">
        <v>3.392708333333333E-2</v>
      </c>
      <c r="C534" s="4">
        <v>11.141999999999999</v>
      </c>
      <c r="D534" s="4">
        <v>4.2900000000000001E-2</v>
      </c>
      <c r="E534" s="4">
        <v>429.183333</v>
      </c>
      <c r="F534" s="4">
        <v>140.4</v>
      </c>
      <c r="G534" s="4">
        <v>291.60000000000002</v>
      </c>
      <c r="H534" s="4">
        <v>300.60000000000002</v>
      </c>
      <c r="J534" s="4">
        <v>0.5</v>
      </c>
      <c r="K534" s="4">
        <v>0.9032</v>
      </c>
      <c r="L534" s="4">
        <v>10.063700000000001</v>
      </c>
      <c r="M534" s="4">
        <v>3.8800000000000001E-2</v>
      </c>
      <c r="N534" s="4">
        <v>126.7914</v>
      </c>
      <c r="O534" s="4">
        <v>263.37189999999998</v>
      </c>
      <c r="P534" s="4">
        <v>390.2</v>
      </c>
      <c r="Q534" s="4">
        <v>95.741200000000006</v>
      </c>
      <c r="R534" s="4">
        <v>198.8742</v>
      </c>
      <c r="S534" s="4">
        <v>294.60000000000002</v>
      </c>
      <c r="T534" s="4">
        <v>300.63740000000001</v>
      </c>
      <c r="W534" s="4">
        <v>0</v>
      </c>
      <c r="X534" s="4">
        <v>0.4516</v>
      </c>
      <c r="Y534" s="4">
        <v>12</v>
      </c>
      <c r="Z534" s="4">
        <v>852</v>
      </c>
      <c r="AA534" s="4">
        <v>885</v>
      </c>
      <c r="AB534" s="4">
        <v>879</v>
      </c>
      <c r="AC534" s="4">
        <v>56</v>
      </c>
      <c r="AD534" s="4">
        <v>6</v>
      </c>
      <c r="AE534" s="4">
        <v>0.14000000000000001</v>
      </c>
      <c r="AF534" s="4">
        <v>990</v>
      </c>
      <c r="AG534" s="4">
        <v>-12</v>
      </c>
      <c r="AH534" s="4">
        <v>14</v>
      </c>
      <c r="AI534" s="4">
        <v>32</v>
      </c>
      <c r="AJ534" s="4">
        <v>190</v>
      </c>
      <c r="AK534" s="4">
        <v>140</v>
      </c>
      <c r="AL534" s="4">
        <v>1.2</v>
      </c>
      <c r="AM534" s="4">
        <v>195</v>
      </c>
      <c r="AN534" s="4" t="s">
        <v>155</v>
      </c>
      <c r="AO534" s="4">
        <v>2</v>
      </c>
      <c r="AP534" s="5">
        <v>0.78394675925925927</v>
      </c>
      <c r="AQ534" s="4">
        <v>47.164406</v>
      </c>
      <c r="AR534" s="4">
        <v>-88.485761999999994</v>
      </c>
      <c r="AS534" s="4">
        <v>318.10000000000002</v>
      </c>
      <c r="AT534" s="4">
        <v>44.2</v>
      </c>
      <c r="AU534" s="4">
        <v>11</v>
      </c>
      <c r="AV534" s="4">
        <v>10</v>
      </c>
      <c r="AW534" s="4" t="s">
        <v>202</v>
      </c>
      <c r="AX534" s="4">
        <v>1.3</v>
      </c>
      <c r="AY534" s="4">
        <v>1.3</v>
      </c>
      <c r="AZ534" s="4">
        <v>2.2000000000000002</v>
      </c>
      <c r="BA534" s="4">
        <v>14.023</v>
      </c>
      <c r="BB534" s="4">
        <v>18.68</v>
      </c>
      <c r="BC534" s="4">
        <v>1.33</v>
      </c>
      <c r="BD534" s="4">
        <v>10.714</v>
      </c>
      <c r="BE534" s="4">
        <v>3014.7869999999998</v>
      </c>
      <c r="BF534" s="4">
        <v>7.391</v>
      </c>
      <c r="BG534" s="4">
        <v>3.9780000000000002</v>
      </c>
      <c r="BH534" s="4">
        <v>8.2620000000000005</v>
      </c>
      <c r="BI534" s="4">
        <v>12.24</v>
      </c>
      <c r="BJ534" s="4">
        <v>3.004</v>
      </c>
      <c r="BK534" s="4">
        <v>6.2389999999999999</v>
      </c>
      <c r="BL534" s="4">
        <v>9.2430000000000003</v>
      </c>
      <c r="BM534" s="4">
        <v>2.9782999999999999</v>
      </c>
      <c r="BQ534" s="4">
        <v>98.370999999999995</v>
      </c>
      <c r="BR534" s="4">
        <v>0.331009</v>
      </c>
      <c r="BS534" s="4">
        <v>-5</v>
      </c>
      <c r="BT534" s="4">
        <v>0.279414</v>
      </c>
      <c r="BU534" s="4">
        <v>8.0890330000000006</v>
      </c>
      <c r="BV534" s="4">
        <v>5.644171</v>
      </c>
    </row>
    <row r="535" spans="1:74" x14ac:dyDescent="0.25">
      <c r="A535" s="2">
        <v>42068</v>
      </c>
      <c r="B535" s="3">
        <v>3.393865740740741E-2</v>
      </c>
      <c r="C535" s="4">
        <v>11.04</v>
      </c>
      <c r="D535" s="4">
        <v>6.7100000000000007E-2</v>
      </c>
      <c r="E535" s="4">
        <v>670.85</v>
      </c>
      <c r="F535" s="4">
        <v>166.2</v>
      </c>
      <c r="G535" s="4">
        <v>97</v>
      </c>
      <c r="H535" s="4">
        <v>236.1</v>
      </c>
      <c r="J535" s="4">
        <v>0.66</v>
      </c>
      <c r="K535" s="4">
        <v>0.90390000000000004</v>
      </c>
      <c r="L535" s="4">
        <v>9.9792000000000005</v>
      </c>
      <c r="M535" s="4">
        <v>6.0600000000000001E-2</v>
      </c>
      <c r="N535" s="4">
        <v>150.1996</v>
      </c>
      <c r="O535" s="4">
        <v>87.697699999999998</v>
      </c>
      <c r="P535" s="4">
        <v>237.9</v>
      </c>
      <c r="Q535" s="4">
        <v>113.4169</v>
      </c>
      <c r="R535" s="4">
        <v>66.221199999999996</v>
      </c>
      <c r="S535" s="4">
        <v>179.6</v>
      </c>
      <c r="T535" s="4">
        <v>236.12299999999999</v>
      </c>
      <c r="W535" s="4">
        <v>0</v>
      </c>
      <c r="X535" s="4">
        <v>0.59740000000000004</v>
      </c>
      <c r="Y535" s="4">
        <v>12.1</v>
      </c>
      <c r="Z535" s="4">
        <v>852</v>
      </c>
      <c r="AA535" s="4">
        <v>885</v>
      </c>
      <c r="AB535" s="4">
        <v>879</v>
      </c>
      <c r="AC535" s="4">
        <v>56</v>
      </c>
      <c r="AD535" s="4">
        <v>6</v>
      </c>
      <c r="AE535" s="4">
        <v>0.14000000000000001</v>
      </c>
      <c r="AF535" s="4">
        <v>990</v>
      </c>
      <c r="AG535" s="4">
        <v>-12</v>
      </c>
      <c r="AH535" s="4">
        <v>14.414999999999999</v>
      </c>
      <c r="AI535" s="4">
        <v>32</v>
      </c>
      <c r="AJ535" s="4">
        <v>190</v>
      </c>
      <c r="AK535" s="4">
        <v>140</v>
      </c>
      <c r="AL535" s="4">
        <v>1.3</v>
      </c>
      <c r="AM535" s="4">
        <v>195</v>
      </c>
      <c r="AN535" s="4" t="s">
        <v>155</v>
      </c>
      <c r="AO535" s="4">
        <v>2</v>
      </c>
      <c r="AP535" s="5">
        <v>0.78395833333333342</v>
      </c>
      <c r="AQ535" s="4">
        <v>47.164475000000003</v>
      </c>
      <c r="AR535" s="4">
        <v>-88.485990999999999</v>
      </c>
      <c r="AS535" s="4">
        <v>318</v>
      </c>
      <c r="AT535" s="4">
        <v>42.5</v>
      </c>
      <c r="AU535" s="4">
        <v>11</v>
      </c>
      <c r="AV535" s="4">
        <v>10</v>
      </c>
      <c r="AW535" s="4" t="s">
        <v>202</v>
      </c>
      <c r="AX535" s="4">
        <v>1.3</v>
      </c>
      <c r="AY535" s="4">
        <v>1.3877120000000001</v>
      </c>
      <c r="AZ535" s="4">
        <v>2.2000000000000002</v>
      </c>
      <c r="BA535" s="4">
        <v>14.023</v>
      </c>
      <c r="BB535" s="4">
        <v>18.82</v>
      </c>
      <c r="BC535" s="4">
        <v>1.34</v>
      </c>
      <c r="BD535" s="4">
        <v>10.63</v>
      </c>
      <c r="BE535" s="4">
        <v>3010.0740000000001</v>
      </c>
      <c r="BF535" s="4">
        <v>11.641999999999999</v>
      </c>
      <c r="BG535" s="4">
        <v>4.7439999999999998</v>
      </c>
      <c r="BH535" s="4">
        <v>2.77</v>
      </c>
      <c r="BI535" s="4">
        <v>7.5149999999999997</v>
      </c>
      <c r="BJ535" s="4">
        <v>3.5830000000000002</v>
      </c>
      <c r="BK535" s="4">
        <v>2.0920000000000001</v>
      </c>
      <c r="BL535" s="4">
        <v>5.6740000000000004</v>
      </c>
      <c r="BM535" s="4">
        <v>2.3553000000000002</v>
      </c>
      <c r="BQ535" s="4">
        <v>131.01499999999999</v>
      </c>
      <c r="BR535" s="4">
        <v>0.25196000000000002</v>
      </c>
      <c r="BS535" s="4">
        <v>-5</v>
      </c>
      <c r="BT535" s="4">
        <v>0.27958499999999997</v>
      </c>
      <c r="BU535" s="4">
        <v>6.157273</v>
      </c>
      <c r="BV535" s="4">
        <v>5.6476170000000003</v>
      </c>
    </row>
    <row r="536" spans="1:74" x14ac:dyDescent="0.25">
      <c r="A536" s="2">
        <v>42068</v>
      </c>
      <c r="B536" s="3">
        <v>3.3950231481481484E-2</v>
      </c>
      <c r="C536" s="4">
        <v>10.943</v>
      </c>
      <c r="D536" s="4">
        <v>0.10150000000000001</v>
      </c>
      <c r="E536" s="4">
        <v>1015.484673</v>
      </c>
      <c r="F536" s="4">
        <v>178.5</v>
      </c>
      <c r="G536" s="4">
        <v>51.8</v>
      </c>
      <c r="H536" s="4">
        <v>192</v>
      </c>
      <c r="J536" s="4">
        <v>1.23</v>
      </c>
      <c r="K536" s="4">
        <v>0.90439999999999998</v>
      </c>
      <c r="L536" s="4">
        <v>9.8966999999999992</v>
      </c>
      <c r="M536" s="4">
        <v>9.1800000000000007E-2</v>
      </c>
      <c r="N536" s="4">
        <v>161.4401</v>
      </c>
      <c r="O536" s="4">
        <v>46.849299999999999</v>
      </c>
      <c r="P536" s="4">
        <v>208.3</v>
      </c>
      <c r="Q536" s="4">
        <v>121.90470000000001</v>
      </c>
      <c r="R536" s="4">
        <v>35.376300000000001</v>
      </c>
      <c r="S536" s="4">
        <v>157.30000000000001</v>
      </c>
      <c r="T536" s="4">
        <v>192.02680000000001</v>
      </c>
      <c r="W536" s="4">
        <v>0</v>
      </c>
      <c r="X536" s="4">
        <v>1.1106</v>
      </c>
      <c r="Y536" s="4">
        <v>12</v>
      </c>
      <c r="Z536" s="4">
        <v>853</v>
      </c>
      <c r="AA536" s="4">
        <v>886</v>
      </c>
      <c r="AB536" s="4">
        <v>880</v>
      </c>
      <c r="AC536" s="4">
        <v>56</v>
      </c>
      <c r="AD536" s="4">
        <v>6</v>
      </c>
      <c r="AE536" s="4">
        <v>0.14000000000000001</v>
      </c>
      <c r="AF536" s="4">
        <v>990</v>
      </c>
      <c r="AG536" s="4">
        <v>-12</v>
      </c>
      <c r="AH536" s="4">
        <v>14.585000000000001</v>
      </c>
      <c r="AI536" s="4">
        <v>32</v>
      </c>
      <c r="AJ536" s="4">
        <v>190</v>
      </c>
      <c r="AK536" s="4">
        <v>140</v>
      </c>
      <c r="AL536" s="4">
        <v>1.3</v>
      </c>
      <c r="AM536" s="4">
        <v>195</v>
      </c>
      <c r="AN536" s="4" t="s">
        <v>155</v>
      </c>
      <c r="AO536" s="4">
        <v>2</v>
      </c>
      <c r="AP536" s="5">
        <v>0.78396990740740735</v>
      </c>
      <c r="AQ536" s="4">
        <v>47.164524</v>
      </c>
      <c r="AR536" s="4">
        <v>-88.486213000000006</v>
      </c>
      <c r="AS536" s="4">
        <v>318.10000000000002</v>
      </c>
      <c r="AT536" s="4">
        <v>37.1</v>
      </c>
      <c r="AU536" s="4">
        <v>11</v>
      </c>
      <c r="AV536" s="4">
        <v>10</v>
      </c>
      <c r="AW536" s="4" t="s">
        <v>202</v>
      </c>
      <c r="AX536" s="4">
        <v>1.3</v>
      </c>
      <c r="AY536" s="4">
        <v>1.4877880000000001</v>
      </c>
      <c r="AZ536" s="4">
        <v>2.2877879999999999</v>
      </c>
      <c r="BA536" s="4">
        <v>14.023</v>
      </c>
      <c r="BB536" s="4">
        <v>18.920000000000002</v>
      </c>
      <c r="BC536" s="4">
        <v>1.35</v>
      </c>
      <c r="BD536" s="4">
        <v>10.567</v>
      </c>
      <c r="BE536" s="4">
        <v>3001.87</v>
      </c>
      <c r="BF536" s="4">
        <v>17.731000000000002</v>
      </c>
      <c r="BG536" s="4">
        <v>5.1280000000000001</v>
      </c>
      <c r="BH536" s="4">
        <v>1.488</v>
      </c>
      <c r="BI536" s="4">
        <v>6.6159999999999997</v>
      </c>
      <c r="BJ536" s="4">
        <v>3.8719999999999999</v>
      </c>
      <c r="BK536" s="4">
        <v>1.1240000000000001</v>
      </c>
      <c r="BL536" s="4">
        <v>4.9960000000000004</v>
      </c>
      <c r="BM536" s="4">
        <v>1.9260999999999999</v>
      </c>
      <c r="BQ536" s="4">
        <v>244.94800000000001</v>
      </c>
      <c r="BR536" s="4">
        <v>0.304595</v>
      </c>
      <c r="BS536" s="4">
        <v>-5</v>
      </c>
      <c r="BT536" s="4">
        <v>0.27941500000000002</v>
      </c>
      <c r="BU536" s="4">
        <v>7.4435409999999997</v>
      </c>
      <c r="BV536" s="4">
        <v>5.644183</v>
      </c>
    </row>
    <row r="537" spans="1:74" x14ac:dyDescent="0.25">
      <c r="A537" s="2">
        <v>42068</v>
      </c>
      <c r="B537" s="3">
        <v>3.3961805555555558E-2</v>
      </c>
      <c r="C537" s="4">
        <v>10.762</v>
      </c>
      <c r="D537" s="4">
        <v>0.12920000000000001</v>
      </c>
      <c r="E537" s="4">
        <v>1291.920415</v>
      </c>
      <c r="F537" s="4">
        <v>197.4</v>
      </c>
      <c r="G537" s="4">
        <v>31.5</v>
      </c>
      <c r="H537" s="4">
        <v>254.5</v>
      </c>
      <c r="J537" s="4">
        <v>2.0699999999999998</v>
      </c>
      <c r="K537" s="4">
        <v>0.90559999999999996</v>
      </c>
      <c r="L537" s="4">
        <v>9.7459000000000007</v>
      </c>
      <c r="M537" s="4">
        <v>0.11700000000000001</v>
      </c>
      <c r="N537" s="4">
        <v>178.8099</v>
      </c>
      <c r="O537" s="4">
        <v>28.5154</v>
      </c>
      <c r="P537" s="4">
        <v>207.3</v>
      </c>
      <c r="Q537" s="4">
        <v>135.02080000000001</v>
      </c>
      <c r="R537" s="4">
        <v>21.5322</v>
      </c>
      <c r="S537" s="4">
        <v>156.6</v>
      </c>
      <c r="T537" s="4">
        <v>254.49119999999999</v>
      </c>
      <c r="W537" s="4">
        <v>0</v>
      </c>
      <c r="X537" s="4">
        <v>1.8765000000000001</v>
      </c>
      <c r="Y537" s="4">
        <v>12</v>
      </c>
      <c r="Z537" s="4">
        <v>854</v>
      </c>
      <c r="AA537" s="4">
        <v>886</v>
      </c>
      <c r="AB537" s="4">
        <v>881</v>
      </c>
      <c r="AC537" s="4">
        <v>56</v>
      </c>
      <c r="AD537" s="4">
        <v>6</v>
      </c>
      <c r="AE537" s="4">
        <v>0.14000000000000001</v>
      </c>
      <c r="AF537" s="4">
        <v>990</v>
      </c>
      <c r="AG537" s="4">
        <v>-12</v>
      </c>
      <c r="AH537" s="4">
        <v>14</v>
      </c>
      <c r="AI537" s="4">
        <v>32</v>
      </c>
      <c r="AJ537" s="4">
        <v>190</v>
      </c>
      <c r="AK537" s="4">
        <v>140</v>
      </c>
      <c r="AL537" s="4">
        <v>1.3</v>
      </c>
      <c r="AM537" s="4">
        <v>195</v>
      </c>
      <c r="AN537" s="4" t="s">
        <v>155</v>
      </c>
      <c r="AO537" s="4">
        <v>2</v>
      </c>
      <c r="AP537" s="5">
        <v>0.7839814814814815</v>
      </c>
      <c r="AQ537" s="4">
        <v>47.164552</v>
      </c>
      <c r="AR537" s="4">
        <v>-88.486427000000006</v>
      </c>
      <c r="AS537" s="4">
        <v>318.2</v>
      </c>
      <c r="AT537" s="4">
        <v>35.4</v>
      </c>
      <c r="AU537" s="4">
        <v>11</v>
      </c>
      <c r="AV537" s="4">
        <v>10</v>
      </c>
      <c r="AW537" s="4" t="s">
        <v>202</v>
      </c>
      <c r="AX537" s="4">
        <v>1.4756</v>
      </c>
      <c r="AY537" s="4">
        <v>1.6756</v>
      </c>
      <c r="AZ537" s="4">
        <v>2.5634000000000001</v>
      </c>
      <c r="BA537" s="4">
        <v>14.023</v>
      </c>
      <c r="BB537" s="4">
        <v>19.16</v>
      </c>
      <c r="BC537" s="4">
        <v>1.37</v>
      </c>
      <c r="BD537" s="4">
        <v>10.425000000000001</v>
      </c>
      <c r="BE537" s="4">
        <v>2991.9679999999998</v>
      </c>
      <c r="BF537" s="4">
        <v>22.86</v>
      </c>
      <c r="BG537" s="4">
        <v>5.7489999999999997</v>
      </c>
      <c r="BH537" s="4">
        <v>0.91700000000000004</v>
      </c>
      <c r="BI537" s="4">
        <v>6.665</v>
      </c>
      <c r="BJ537" s="4">
        <v>4.3410000000000002</v>
      </c>
      <c r="BK537" s="4">
        <v>0.69199999999999995</v>
      </c>
      <c r="BL537" s="4">
        <v>5.0330000000000004</v>
      </c>
      <c r="BM537" s="4">
        <v>2.5836000000000001</v>
      </c>
      <c r="BQ537" s="4">
        <v>418.86900000000003</v>
      </c>
      <c r="BR537" s="4">
        <v>0.34447499999999998</v>
      </c>
      <c r="BS537" s="4">
        <v>-5</v>
      </c>
      <c r="BT537" s="4">
        <v>0.28124500000000002</v>
      </c>
      <c r="BU537" s="4">
        <v>8.4181080000000001</v>
      </c>
      <c r="BV537" s="4">
        <v>5.6811489999999996</v>
      </c>
    </row>
    <row r="538" spans="1:74" x14ac:dyDescent="0.25">
      <c r="A538" s="2">
        <v>42068</v>
      </c>
      <c r="B538" s="3">
        <v>3.3973379629629631E-2</v>
      </c>
      <c r="C538" s="4">
        <v>10.73</v>
      </c>
      <c r="D538" s="4">
        <v>0.1429</v>
      </c>
      <c r="E538" s="4">
        <v>1429.435352</v>
      </c>
      <c r="F538" s="4">
        <v>215.6</v>
      </c>
      <c r="G538" s="4">
        <v>21.4</v>
      </c>
      <c r="H538" s="4">
        <v>359.3</v>
      </c>
      <c r="J538" s="4">
        <v>2.92</v>
      </c>
      <c r="K538" s="4">
        <v>0.90559999999999996</v>
      </c>
      <c r="L538" s="4">
        <v>9.7172000000000001</v>
      </c>
      <c r="M538" s="4">
        <v>0.1295</v>
      </c>
      <c r="N538" s="4">
        <v>195.2226</v>
      </c>
      <c r="O538" s="4">
        <v>19.415199999999999</v>
      </c>
      <c r="P538" s="4">
        <v>214.6</v>
      </c>
      <c r="Q538" s="4">
        <v>147.41409999999999</v>
      </c>
      <c r="R538" s="4">
        <v>14.660600000000001</v>
      </c>
      <c r="S538" s="4">
        <v>162.1</v>
      </c>
      <c r="T538" s="4">
        <v>359.2792</v>
      </c>
      <c r="W538" s="4">
        <v>0</v>
      </c>
      <c r="X538" s="4">
        <v>2.6438000000000001</v>
      </c>
      <c r="Y538" s="4">
        <v>12.1</v>
      </c>
      <c r="Z538" s="4">
        <v>853</v>
      </c>
      <c r="AA538" s="4">
        <v>885</v>
      </c>
      <c r="AB538" s="4">
        <v>880</v>
      </c>
      <c r="AC538" s="4">
        <v>56</v>
      </c>
      <c r="AD538" s="4">
        <v>6</v>
      </c>
      <c r="AE538" s="4">
        <v>0.14000000000000001</v>
      </c>
      <c r="AF538" s="4">
        <v>990</v>
      </c>
      <c r="AG538" s="4">
        <v>-12</v>
      </c>
      <c r="AH538" s="4">
        <v>14</v>
      </c>
      <c r="AI538" s="4">
        <v>32</v>
      </c>
      <c r="AJ538" s="4">
        <v>190</v>
      </c>
      <c r="AK538" s="4">
        <v>140</v>
      </c>
      <c r="AL538" s="4">
        <v>1.3</v>
      </c>
      <c r="AM538" s="4">
        <v>195</v>
      </c>
      <c r="AN538" s="4" t="s">
        <v>155</v>
      </c>
      <c r="AO538" s="4">
        <v>2</v>
      </c>
      <c r="AP538" s="5">
        <v>0.78399305555555554</v>
      </c>
      <c r="AQ538" s="4">
        <v>47.164557000000002</v>
      </c>
      <c r="AR538" s="4">
        <v>-88.486641000000006</v>
      </c>
      <c r="AS538" s="4">
        <v>318.39999999999998</v>
      </c>
      <c r="AT538" s="4">
        <v>35.1</v>
      </c>
      <c r="AU538" s="4">
        <v>11</v>
      </c>
      <c r="AV538" s="4">
        <v>10</v>
      </c>
      <c r="AW538" s="4" t="s">
        <v>202</v>
      </c>
      <c r="AX538" s="4">
        <v>1.1488</v>
      </c>
      <c r="AY538" s="4">
        <v>1.7</v>
      </c>
      <c r="AZ538" s="4">
        <v>2.6</v>
      </c>
      <c r="BA538" s="4">
        <v>14.023</v>
      </c>
      <c r="BB538" s="4">
        <v>19.16</v>
      </c>
      <c r="BC538" s="4">
        <v>1.37</v>
      </c>
      <c r="BD538" s="4">
        <v>10.419</v>
      </c>
      <c r="BE538" s="4">
        <v>2984.902</v>
      </c>
      <c r="BF538" s="4">
        <v>25.31</v>
      </c>
      <c r="BG538" s="4">
        <v>6.28</v>
      </c>
      <c r="BH538" s="4">
        <v>0.625</v>
      </c>
      <c r="BI538" s="4">
        <v>6.9050000000000002</v>
      </c>
      <c r="BJ538" s="4">
        <v>4.742</v>
      </c>
      <c r="BK538" s="4">
        <v>0.47199999999999998</v>
      </c>
      <c r="BL538" s="4">
        <v>5.2140000000000004</v>
      </c>
      <c r="BM538" s="4">
        <v>3.6496</v>
      </c>
      <c r="BQ538" s="4">
        <v>590.49300000000005</v>
      </c>
      <c r="BR538" s="4">
        <v>0.33395999999999998</v>
      </c>
      <c r="BS538" s="4">
        <v>-5</v>
      </c>
      <c r="BT538" s="4">
        <v>0.28216999999999998</v>
      </c>
      <c r="BU538" s="4">
        <v>8.1611480000000007</v>
      </c>
      <c r="BV538" s="4">
        <v>5.6998340000000001</v>
      </c>
    </row>
    <row r="539" spans="1:74" x14ac:dyDescent="0.25">
      <c r="A539" s="2">
        <v>42068</v>
      </c>
      <c r="B539" s="3">
        <v>3.3984953703703705E-2</v>
      </c>
      <c r="C539" s="4">
        <v>10.712999999999999</v>
      </c>
      <c r="D539" s="4">
        <v>0.1421</v>
      </c>
      <c r="E539" s="4">
        <v>1420.9186990000001</v>
      </c>
      <c r="F539" s="4">
        <v>225</v>
      </c>
      <c r="G539" s="4">
        <v>17.5</v>
      </c>
      <c r="H539" s="4">
        <v>552.29999999999995</v>
      </c>
      <c r="J539" s="4">
        <v>3.69</v>
      </c>
      <c r="K539" s="4">
        <v>0.90559999999999996</v>
      </c>
      <c r="L539" s="4">
        <v>9.7010000000000005</v>
      </c>
      <c r="M539" s="4">
        <v>0.12870000000000001</v>
      </c>
      <c r="N539" s="4">
        <v>203.78299999999999</v>
      </c>
      <c r="O539" s="4">
        <v>15.8474</v>
      </c>
      <c r="P539" s="4">
        <v>219.6</v>
      </c>
      <c r="Q539" s="4">
        <v>153.87809999999999</v>
      </c>
      <c r="R539" s="4">
        <v>11.9665</v>
      </c>
      <c r="S539" s="4">
        <v>165.8</v>
      </c>
      <c r="T539" s="4">
        <v>552.30849999999998</v>
      </c>
      <c r="W539" s="4">
        <v>0</v>
      </c>
      <c r="X539" s="4">
        <v>3.3374999999999999</v>
      </c>
      <c r="Y539" s="4">
        <v>12</v>
      </c>
      <c r="Z539" s="4">
        <v>854</v>
      </c>
      <c r="AA539" s="4">
        <v>886</v>
      </c>
      <c r="AB539" s="4">
        <v>880</v>
      </c>
      <c r="AC539" s="4">
        <v>56</v>
      </c>
      <c r="AD539" s="4">
        <v>6</v>
      </c>
      <c r="AE539" s="4">
        <v>0.14000000000000001</v>
      </c>
      <c r="AF539" s="4">
        <v>990</v>
      </c>
      <c r="AG539" s="4">
        <v>-12</v>
      </c>
      <c r="AH539" s="4">
        <v>14.414999999999999</v>
      </c>
      <c r="AI539" s="4">
        <v>32</v>
      </c>
      <c r="AJ539" s="4">
        <v>190</v>
      </c>
      <c r="AK539" s="4">
        <v>140</v>
      </c>
      <c r="AL539" s="4">
        <v>1.2</v>
      </c>
      <c r="AM539" s="4">
        <v>195</v>
      </c>
      <c r="AN539" s="4" t="s">
        <v>155</v>
      </c>
      <c r="AO539" s="4">
        <v>2</v>
      </c>
      <c r="AP539" s="5">
        <v>0.78400462962962969</v>
      </c>
      <c r="AQ539" s="4">
        <v>47.164535999999998</v>
      </c>
      <c r="AR539" s="4">
        <v>-88.486851000000001</v>
      </c>
      <c r="AS539" s="4">
        <v>318.2</v>
      </c>
      <c r="AT539" s="4">
        <v>34.200000000000003</v>
      </c>
      <c r="AU539" s="4">
        <v>11</v>
      </c>
      <c r="AV539" s="4">
        <v>9</v>
      </c>
      <c r="AW539" s="4" t="s">
        <v>213</v>
      </c>
      <c r="AX539" s="4">
        <v>1.1000000000000001</v>
      </c>
      <c r="AY539" s="4">
        <v>1.7878000000000001</v>
      </c>
      <c r="AZ539" s="4">
        <v>2.6</v>
      </c>
      <c r="BA539" s="4">
        <v>14.023</v>
      </c>
      <c r="BB539" s="4">
        <v>19.16</v>
      </c>
      <c r="BC539" s="4">
        <v>1.37</v>
      </c>
      <c r="BD539" s="4">
        <v>10.428000000000001</v>
      </c>
      <c r="BE539" s="4">
        <v>2979.2240000000002</v>
      </c>
      <c r="BF539" s="4">
        <v>25.151</v>
      </c>
      <c r="BG539" s="4">
        <v>6.5540000000000003</v>
      </c>
      <c r="BH539" s="4">
        <v>0.51</v>
      </c>
      <c r="BI539" s="4">
        <v>7.0629999999999997</v>
      </c>
      <c r="BJ539" s="4">
        <v>4.9489999999999998</v>
      </c>
      <c r="BK539" s="4">
        <v>0.38500000000000001</v>
      </c>
      <c r="BL539" s="4">
        <v>5.3339999999999996</v>
      </c>
      <c r="BM539" s="4">
        <v>5.609</v>
      </c>
      <c r="BQ539" s="4">
        <v>745.26400000000001</v>
      </c>
      <c r="BR539" s="4">
        <v>0.33513500000000002</v>
      </c>
      <c r="BS539" s="4">
        <v>-5</v>
      </c>
      <c r="BT539" s="4">
        <v>0.28307500000000002</v>
      </c>
      <c r="BU539" s="4">
        <v>8.1898619999999998</v>
      </c>
      <c r="BV539" s="4">
        <v>5.7181150000000001</v>
      </c>
    </row>
    <row r="540" spans="1:74" x14ac:dyDescent="0.25">
      <c r="A540" s="2">
        <v>42068</v>
      </c>
      <c r="B540" s="3">
        <v>3.3996527777777778E-2</v>
      </c>
      <c r="C540" s="4">
        <v>10.71</v>
      </c>
      <c r="D540" s="4">
        <v>0.1265</v>
      </c>
      <c r="E540" s="4">
        <v>1265.318066</v>
      </c>
      <c r="F540" s="4">
        <v>219.3</v>
      </c>
      <c r="G540" s="4">
        <v>17.399999999999999</v>
      </c>
      <c r="H540" s="4">
        <v>756.2</v>
      </c>
      <c r="J540" s="4">
        <v>4.3099999999999996</v>
      </c>
      <c r="K540" s="4">
        <v>0.90549999999999997</v>
      </c>
      <c r="L540" s="4">
        <v>9.6980000000000004</v>
      </c>
      <c r="M540" s="4">
        <v>0.11459999999999999</v>
      </c>
      <c r="N540" s="4">
        <v>198.5958</v>
      </c>
      <c r="O540" s="4">
        <v>15.755800000000001</v>
      </c>
      <c r="P540" s="4">
        <v>214.4</v>
      </c>
      <c r="Q540" s="4">
        <v>149.96119999999999</v>
      </c>
      <c r="R540" s="4">
        <v>11.8973</v>
      </c>
      <c r="S540" s="4">
        <v>161.9</v>
      </c>
      <c r="T540" s="4">
        <v>756.20230000000004</v>
      </c>
      <c r="W540" s="4">
        <v>0</v>
      </c>
      <c r="X540" s="4">
        <v>3.9058000000000002</v>
      </c>
      <c r="Y540" s="4">
        <v>12.1</v>
      </c>
      <c r="Z540" s="4">
        <v>854</v>
      </c>
      <c r="AA540" s="4">
        <v>886</v>
      </c>
      <c r="AB540" s="4">
        <v>880</v>
      </c>
      <c r="AC540" s="4">
        <v>56</v>
      </c>
      <c r="AD540" s="4">
        <v>6</v>
      </c>
      <c r="AE540" s="4">
        <v>0.14000000000000001</v>
      </c>
      <c r="AF540" s="4">
        <v>990</v>
      </c>
      <c r="AG540" s="4">
        <v>-12</v>
      </c>
      <c r="AH540" s="4">
        <v>15</v>
      </c>
      <c r="AI540" s="4">
        <v>32</v>
      </c>
      <c r="AJ540" s="4">
        <v>190</v>
      </c>
      <c r="AK540" s="4">
        <v>140</v>
      </c>
      <c r="AL540" s="4">
        <v>1.1000000000000001</v>
      </c>
      <c r="AM540" s="4">
        <v>195</v>
      </c>
      <c r="AN540" s="4" t="s">
        <v>155</v>
      </c>
      <c r="AO540" s="4">
        <v>2</v>
      </c>
      <c r="AP540" s="5">
        <v>0.78401620370370362</v>
      </c>
      <c r="AQ540" s="4">
        <v>47.164498000000002</v>
      </c>
      <c r="AR540" s="4">
        <v>-88.487048000000001</v>
      </c>
      <c r="AS540" s="4">
        <v>318.39999999999998</v>
      </c>
      <c r="AT540" s="4">
        <v>32.4</v>
      </c>
      <c r="AU540" s="4">
        <v>11</v>
      </c>
      <c r="AV540" s="4">
        <v>9</v>
      </c>
      <c r="AW540" s="4" t="s">
        <v>213</v>
      </c>
      <c r="AX540" s="4">
        <v>1.1878</v>
      </c>
      <c r="AY540" s="4">
        <v>1.8</v>
      </c>
      <c r="AZ540" s="4">
        <v>2.6</v>
      </c>
      <c r="BA540" s="4">
        <v>14.023</v>
      </c>
      <c r="BB540" s="4">
        <v>19.149999999999999</v>
      </c>
      <c r="BC540" s="4">
        <v>1.37</v>
      </c>
      <c r="BD540" s="4">
        <v>10.435</v>
      </c>
      <c r="BE540" s="4">
        <v>2977.308</v>
      </c>
      <c r="BF540" s="4">
        <v>22.388000000000002</v>
      </c>
      <c r="BG540" s="4">
        <v>6.3849999999999998</v>
      </c>
      <c r="BH540" s="4">
        <v>0.50700000000000001</v>
      </c>
      <c r="BI540" s="4">
        <v>6.891</v>
      </c>
      <c r="BJ540" s="4">
        <v>4.8209999999999997</v>
      </c>
      <c r="BK540" s="4">
        <v>0.38200000000000001</v>
      </c>
      <c r="BL540" s="4">
        <v>5.2039999999999997</v>
      </c>
      <c r="BM540" s="4">
        <v>7.6772</v>
      </c>
      <c r="BQ540" s="4">
        <v>871.85799999999995</v>
      </c>
      <c r="BR540" s="4">
        <v>0.33401500000000001</v>
      </c>
      <c r="BS540" s="4">
        <v>-5</v>
      </c>
      <c r="BT540" s="4">
        <v>0.28558499999999998</v>
      </c>
      <c r="BU540" s="4">
        <v>8.1624920000000003</v>
      </c>
      <c r="BV540" s="4">
        <v>5.7688170000000003</v>
      </c>
    </row>
    <row r="541" spans="1:74" x14ac:dyDescent="0.25">
      <c r="A541" s="2">
        <v>42068</v>
      </c>
      <c r="B541" s="3">
        <v>3.4008101851851852E-2</v>
      </c>
      <c r="C541" s="4">
        <v>11.095000000000001</v>
      </c>
      <c r="D541" s="4">
        <v>0.1062</v>
      </c>
      <c r="E541" s="4">
        <v>1061.755725</v>
      </c>
      <c r="F541" s="4">
        <v>196.5</v>
      </c>
      <c r="G541" s="4">
        <v>17.2</v>
      </c>
      <c r="H541" s="4">
        <v>852</v>
      </c>
      <c r="J541" s="4">
        <v>4.72</v>
      </c>
      <c r="K541" s="4">
        <v>0.90249999999999997</v>
      </c>
      <c r="L541" s="4">
        <v>10.013199999999999</v>
      </c>
      <c r="M541" s="4">
        <v>9.5799999999999996E-2</v>
      </c>
      <c r="N541" s="4">
        <v>177.35900000000001</v>
      </c>
      <c r="O541" s="4">
        <v>15.5572</v>
      </c>
      <c r="P541" s="4">
        <v>192.9</v>
      </c>
      <c r="Q541" s="4">
        <v>133.92509999999999</v>
      </c>
      <c r="R541" s="4">
        <v>11.747299999999999</v>
      </c>
      <c r="S541" s="4">
        <v>145.69999999999999</v>
      </c>
      <c r="T541" s="4">
        <v>852</v>
      </c>
      <c r="W541" s="4">
        <v>0</v>
      </c>
      <c r="X541" s="4">
        <v>4.2606999999999999</v>
      </c>
      <c r="Y541" s="4">
        <v>12.2</v>
      </c>
      <c r="Z541" s="4">
        <v>854</v>
      </c>
      <c r="AA541" s="4">
        <v>886</v>
      </c>
      <c r="AB541" s="4">
        <v>880</v>
      </c>
      <c r="AC541" s="4">
        <v>56</v>
      </c>
      <c r="AD541" s="4">
        <v>6</v>
      </c>
      <c r="AE541" s="4">
        <v>0.14000000000000001</v>
      </c>
      <c r="AF541" s="4">
        <v>990</v>
      </c>
      <c r="AG541" s="4">
        <v>-12</v>
      </c>
      <c r="AH541" s="4">
        <v>15</v>
      </c>
      <c r="AI541" s="4">
        <v>32</v>
      </c>
      <c r="AJ541" s="4">
        <v>190</v>
      </c>
      <c r="AK541" s="4">
        <v>140</v>
      </c>
      <c r="AL541" s="4">
        <v>1.1000000000000001</v>
      </c>
      <c r="AM541" s="4">
        <v>195</v>
      </c>
      <c r="AN541" s="4" t="s">
        <v>155</v>
      </c>
      <c r="AO541" s="4">
        <v>2</v>
      </c>
      <c r="AP541" s="5">
        <v>0.78402777777777777</v>
      </c>
      <c r="AQ541" s="4">
        <v>47.164458000000003</v>
      </c>
      <c r="AR541" s="4">
        <v>-88.487228000000002</v>
      </c>
      <c r="AS541" s="4">
        <v>318.8</v>
      </c>
      <c r="AT541" s="4">
        <v>32.200000000000003</v>
      </c>
      <c r="AU541" s="4">
        <v>11</v>
      </c>
      <c r="AV541" s="4">
        <v>9</v>
      </c>
      <c r="AW541" s="4" t="s">
        <v>213</v>
      </c>
      <c r="AX541" s="4">
        <v>1.2</v>
      </c>
      <c r="AY541" s="4">
        <v>1.8877999999999999</v>
      </c>
      <c r="AZ541" s="4">
        <v>2.6</v>
      </c>
      <c r="BA541" s="4">
        <v>14.023</v>
      </c>
      <c r="BB541" s="4">
        <v>18.55</v>
      </c>
      <c r="BC541" s="4">
        <v>1.32</v>
      </c>
      <c r="BD541" s="4">
        <v>10.805</v>
      </c>
      <c r="BE541" s="4">
        <v>2981.431</v>
      </c>
      <c r="BF541" s="4">
        <v>18.158999999999999</v>
      </c>
      <c r="BG541" s="4">
        <v>5.53</v>
      </c>
      <c r="BH541" s="4">
        <v>0.48499999999999999</v>
      </c>
      <c r="BI541" s="4">
        <v>6.0149999999999997</v>
      </c>
      <c r="BJ541" s="4">
        <v>4.1760000000000002</v>
      </c>
      <c r="BK541" s="4">
        <v>0.36599999999999999</v>
      </c>
      <c r="BL541" s="4">
        <v>4.5419999999999998</v>
      </c>
      <c r="BM541" s="4">
        <v>8.3889999999999993</v>
      </c>
      <c r="BQ541" s="4">
        <v>922.41700000000003</v>
      </c>
      <c r="BR541" s="4">
        <v>0.33476</v>
      </c>
      <c r="BS541" s="4">
        <v>-5</v>
      </c>
      <c r="BT541" s="4">
        <v>0.28749000000000002</v>
      </c>
      <c r="BU541" s="4">
        <v>8.1806979999999996</v>
      </c>
      <c r="BV541" s="4">
        <v>5.8072980000000003</v>
      </c>
    </row>
    <row r="542" spans="1:74" x14ac:dyDescent="0.25">
      <c r="A542" s="2">
        <v>42068</v>
      </c>
      <c r="B542" s="3">
        <v>3.4019675925925925E-2</v>
      </c>
      <c r="C542" s="4">
        <v>11.573</v>
      </c>
      <c r="D542" s="4">
        <v>8.43E-2</v>
      </c>
      <c r="E542" s="4">
        <v>843.05988500000001</v>
      </c>
      <c r="F542" s="4">
        <v>187.3</v>
      </c>
      <c r="G542" s="4">
        <v>17.100000000000001</v>
      </c>
      <c r="H542" s="4">
        <v>844.7</v>
      </c>
      <c r="J542" s="4">
        <v>5.01</v>
      </c>
      <c r="K542" s="4">
        <v>0.89890000000000003</v>
      </c>
      <c r="L542" s="4">
        <v>10.403499999999999</v>
      </c>
      <c r="M542" s="4">
        <v>7.5800000000000006E-2</v>
      </c>
      <c r="N542" s="4">
        <v>168.3683</v>
      </c>
      <c r="O542" s="4">
        <v>15.371600000000001</v>
      </c>
      <c r="P542" s="4">
        <v>183.7</v>
      </c>
      <c r="Q542" s="4">
        <v>127.1161</v>
      </c>
      <c r="R542" s="4">
        <v>11.605399999999999</v>
      </c>
      <c r="S542" s="4">
        <v>138.69999999999999</v>
      </c>
      <c r="T542" s="4">
        <v>844.69880000000001</v>
      </c>
      <c r="W542" s="4">
        <v>0</v>
      </c>
      <c r="X542" s="4">
        <v>4.5025000000000004</v>
      </c>
      <c r="Y542" s="4">
        <v>12.3</v>
      </c>
      <c r="Z542" s="4">
        <v>853</v>
      </c>
      <c r="AA542" s="4">
        <v>884</v>
      </c>
      <c r="AB542" s="4">
        <v>879</v>
      </c>
      <c r="AC542" s="4">
        <v>55.6</v>
      </c>
      <c r="AD542" s="4">
        <v>5.95</v>
      </c>
      <c r="AE542" s="4">
        <v>0.14000000000000001</v>
      </c>
      <c r="AF542" s="4">
        <v>990</v>
      </c>
      <c r="AG542" s="4">
        <v>-12</v>
      </c>
      <c r="AH542" s="4">
        <v>15</v>
      </c>
      <c r="AI542" s="4">
        <v>32</v>
      </c>
      <c r="AJ542" s="4">
        <v>190</v>
      </c>
      <c r="AK542" s="4">
        <v>140.4</v>
      </c>
      <c r="AL542" s="4">
        <v>1.4</v>
      </c>
      <c r="AM542" s="4">
        <v>195</v>
      </c>
      <c r="AN542" s="4" t="s">
        <v>155</v>
      </c>
      <c r="AO542" s="4">
        <v>2</v>
      </c>
      <c r="AP542" s="5">
        <v>0.78403935185185192</v>
      </c>
      <c r="AQ542" s="4">
        <v>47.164417999999998</v>
      </c>
      <c r="AR542" s="4">
        <v>-88.487401000000006</v>
      </c>
      <c r="AS542" s="4">
        <v>319</v>
      </c>
      <c r="AT542" s="4">
        <v>31.1</v>
      </c>
      <c r="AU542" s="4">
        <v>11</v>
      </c>
      <c r="AV542" s="4">
        <v>9</v>
      </c>
      <c r="AW542" s="4" t="s">
        <v>213</v>
      </c>
      <c r="AX542" s="4">
        <v>1.2</v>
      </c>
      <c r="AY542" s="4">
        <v>1.9</v>
      </c>
      <c r="AZ542" s="4">
        <v>2.6</v>
      </c>
      <c r="BA542" s="4">
        <v>14.023</v>
      </c>
      <c r="BB542" s="4">
        <v>17.87</v>
      </c>
      <c r="BC542" s="4">
        <v>1.27</v>
      </c>
      <c r="BD542" s="4">
        <v>11.244</v>
      </c>
      <c r="BE542" s="4">
        <v>2988.8739999999998</v>
      </c>
      <c r="BF542" s="4">
        <v>13.858000000000001</v>
      </c>
      <c r="BG542" s="4">
        <v>5.0659999999999998</v>
      </c>
      <c r="BH542" s="4">
        <v>0.46200000000000002</v>
      </c>
      <c r="BI542" s="4">
        <v>5.5279999999999996</v>
      </c>
      <c r="BJ542" s="4">
        <v>3.8239999999999998</v>
      </c>
      <c r="BK542" s="4">
        <v>0.34899999999999998</v>
      </c>
      <c r="BL542" s="4">
        <v>4.1740000000000004</v>
      </c>
      <c r="BM542" s="4">
        <v>8.0251000000000001</v>
      </c>
      <c r="BQ542" s="4">
        <v>940.548</v>
      </c>
      <c r="BR542" s="4">
        <v>0.27668500000000001</v>
      </c>
      <c r="BS542" s="4">
        <v>-5</v>
      </c>
      <c r="BT542" s="4">
        <v>0.29224499999999998</v>
      </c>
      <c r="BU542" s="4">
        <v>6.7614890000000001</v>
      </c>
      <c r="BV542" s="4">
        <v>5.9033490000000004</v>
      </c>
    </row>
    <row r="543" spans="1:74" x14ac:dyDescent="0.25">
      <c r="A543" s="2">
        <v>42068</v>
      </c>
      <c r="B543" s="3">
        <v>3.4031250000000006E-2</v>
      </c>
      <c r="C543" s="4">
        <v>11.707000000000001</v>
      </c>
      <c r="D543" s="4">
        <v>7.2400000000000006E-2</v>
      </c>
      <c r="E543" s="4">
        <v>723.511259</v>
      </c>
      <c r="F543" s="4">
        <v>168.3</v>
      </c>
      <c r="G543" s="4">
        <v>25.6</v>
      </c>
      <c r="H543" s="4">
        <v>1096.3</v>
      </c>
      <c r="J543" s="4">
        <v>5.2</v>
      </c>
      <c r="K543" s="4">
        <v>0.89780000000000004</v>
      </c>
      <c r="L543" s="4">
        <v>10.5101</v>
      </c>
      <c r="M543" s="4">
        <v>6.5000000000000002E-2</v>
      </c>
      <c r="N543" s="4">
        <v>151.06979999999999</v>
      </c>
      <c r="O543" s="4">
        <v>22.968399999999999</v>
      </c>
      <c r="P543" s="4">
        <v>174</v>
      </c>
      <c r="Q543" s="4">
        <v>114.03060000000001</v>
      </c>
      <c r="R543" s="4">
        <v>17.337</v>
      </c>
      <c r="S543" s="4">
        <v>131.4</v>
      </c>
      <c r="T543" s="4">
        <v>1096.3329000000001</v>
      </c>
      <c r="W543" s="4">
        <v>0</v>
      </c>
      <c r="X543" s="4">
        <v>4.6684999999999999</v>
      </c>
      <c r="Y543" s="4">
        <v>12.4</v>
      </c>
      <c r="Z543" s="4">
        <v>852</v>
      </c>
      <c r="AA543" s="4">
        <v>883</v>
      </c>
      <c r="AB543" s="4">
        <v>878</v>
      </c>
      <c r="AC543" s="4">
        <v>55</v>
      </c>
      <c r="AD543" s="4">
        <v>5.89</v>
      </c>
      <c r="AE543" s="4">
        <v>0.14000000000000001</v>
      </c>
      <c r="AF543" s="4">
        <v>990</v>
      </c>
      <c r="AG543" s="4">
        <v>-12</v>
      </c>
      <c r="AH543" s="4">
        <v>15</v>
      </c>
      <c r="AI543" s="4">
        <v>32</v>
      </c>
      <c r="AJ543" s="4">
        <v>190</v>
      </c>
      <c r="AK543" s="4">
        <v>141</v>
      </c>
      <c r="AL543" s="4">
        <v>1.6</v>
      </c>
      <c r="AM543" s="4">
        <v>195</v>
      </c>
      <c r="AN543" s="4" t="s">
        <v>155</v>
      </c>
      <c r="AO543" s="4">
        <v>2</v>
      </c>
      <c r="AP543" s="5">
        <v>0.78405092592592596</v>
      </c>
      <c r="AQ543" s="4">
        <v>47.164380999999999</v>
      </c>
      <c r="AR543" s="4">
        <v>-88.487576000000004</v>
      </c>
      <c r="AS543" s="4">
        <v>319.2</v>
      </c>
      <c r="AT543" s="4">
        <v>30.3</v>
      </c>
      <c r="AU543" s="4">
        <v>11</v>
      </c>
      <c r="AV543" s="4">
        <v>9</v>
      </c>
      <c r="AW543" s="4" t="s">
        <v>213</v>
      </c>
      <c r="AX543" s="4">
        <v>1.2</v>
      </c>
      <c r="AY543" s="4">
        <v>1.9878</v>
      </c>
      <c r="AZ543" s="4">
        <v>2.6</v>
      </c>
      <c r="BA543" s="4">
        <v>14.023</v>
      </c>
      <c r="BB543" s="4">
        <v>17.66</v>
      </c>
      <c r="BC543" s="4">
        <v>1.26</v>
      </c>
      <c r="BD543" s="4">
        <v>11.385999999999999</v>
      </c>
      <c r="BE543" s="4">
        <v>2985.1959999999999</v>
      </c>
      <c r="BF543" s="4">
        <v>11.742000000000001</v>
      </c>
      <c r="BG543" s="4">
        <v>4.4930000000000003</v>
      </c>
      <c r="BH543" s="4">
        <v>0.68300000000000005</v>
      </c>
      <c r="BI543" s="4">
        <v>5.1769999999999996</v>
      </c>
      <c r="BJ543" s="4">
        <v>3.3919999999999999</v>
      </c>
      <c r="BK543" s="4">
        <v>0.51600000000000001</v>
      </c>
      <c r="BL543" s="4">
        <v>3.907</v>
      </c>
      <c r="BM543" s="4">
        <v>10.2974</v>
      </c>
      <c r="BQ543" s="4">
        <v>964.13400000000001</v>
      </c>
      <c r="BR543" s="4">
        <v>0.23851</v>
      </c>
      <c r="BS543" s="4">
        <v>-5</v>
      </c>
      <c r="BT543" s="4">
        <v>0.29316999999999999</v>
      </c>
      <c r="BU543" s="4">
        <v>5.8285879999999999</v>
      </c>
      <c r="BV543" s="4">
        <v>5.922034</v>
      </c>
    </row>
    <row r="544" spans="1:74" x14ac:dyDescent="0.25">
      <c r="A544" s="2">
        <v>42068</v>
      </c>
      <c r="B544" s="3">
        <v>3.4042824074074073E-2</v>
      </c>
      <c r="C544" s="4">
        <v>11.202999999999999</v>
      </c>
      <c r="D544" s="4">
        <v>6.2600000000000003E-2</v>
      </c>
      <c r="E544" s="4">
        <v>626.04670599999997</v>
      </c>
      <c r="F544" s="4">
        <v>152.5</v>
      </c>
      <c r="G544" s="4">
        <v>43.1</v>
      </c>
      <c r="H544" s="4">
        <v>1297.9000000000001</v>
      </c>
      <c r="J544" s="4">
        <v>5.3</v>
      </c>
      <c r="K544" s="4">
        <v>0.90180000000000005</v>
      </c>
      <c r="L544" s="4">
        <v>10.1023</v>
      </c>
      <c r="M544" s="4">
        <v>5.6500000000000002E-2</v>
      </c>
      <c r="N544" s="4">
        <v>137.53919999999999</v>
      </c>
      <c r="O544" s="4">
        <v>38.866199999999999</v>
      </c>
      <c r="P544" s="4">
        <v>176.4</v>
      </c>
      <c r="Q544" s="4">
        <v>103.81740000000001</v>
      </c>
      <c r="R544" s="4">
        <v>29.337</v>
      </c>
      <c r="S544" s="4">
        <v>133.19999999999999</v>
      </c>
      <c r="T544" s="4">
        <v>1297.8508999999999</v>
      </c>
      <c r="W544" s="4">
        <v>0</v>
      </c>
      <c r="X544" s="4">
        <v>4.7793999999999999</v>
      </c>
      <c r="Y544" s="4">
        <v>12.4</v>
      </c>
      <c r="Z544" s="4">
        <v>852</v>
      </c>
      <c r="AA544" s="4">
        <v>884</v>
      </c>
      <c r="AB544" s="4">
        <v>879</v>
      </c>
      <c r="AC544" s="4">
        <v>55</v>
      </c>
      <c r="AD544" s="4">
        <v>5.89</v>
      </c>
      <c r="AE544" s="4">
        <v>0.14000000000000001</v>
      </c>
      <c r="AF544" s="4">
        <v>990</v>
      </c>
      <c r="AG544" s="4">
        <v>-12</v>
      </c>
      <c r="AH544" s="4">
        <v>15.414999999999999</v>
      </c>
      <c r="AI544" s="4">
        <v>32</v>
      </c>
      <c r="AJ544" s="4">
        <v>190.4</v>
      </c>
      <c r="AK544" s="4">
        <v>141</v>
      </c>
      <c r="AL544" s="4">
        <v>1.7</v>
      </c>
      <c r="AM544" s="4">
        <v>195</v>
      </c>
      <c r="AN544" s="4" t="s">
        <v>155</v>
      </c>
      <c r="AO544" s="4">
        <v>2</v>
      </c>
      <c r="AP544" s="5">
        <v>0.7840625</v>
      </c>
      <c r="AQ544" s="4">
        <v>47.164346999999999</v>
      </c>
      <c r="AR544" s="4">
        <v>-88.487746999999999</v>
      </c>
      <c r="AS544" s="4">
        <v>319.2</v>
      </c>
      <c r="AT544" s="4">
        <v>29.8</v>
      </c>
      <c r="AU544" s="4">
        <v>11</v>
      </c>
      <c r="AV544" s="4">
        <v>9</v>
      </c>
      <c r="AW544" s="4" t="s">
        <v>213</v>
      </c>
      <c r="AX544" s="4">
        <v>1.2</v>
      </c>
      <c r="AY544" s="4">
        <v>2</v>
      </c>
      <c r="AZ544" s="4">
        <v>2.6</v>
      </c>
      <c r="BA544" s="4">
        <v>14.023</v>
      </c>
      <c r="BB544" s="4">
        <v>18.38</v>
      </c>
      <c r="BC544" s="4">
        <v>1.31</v>
      </c>
      <c r="BD544" s="4">
        <v>10.893000000000001</v>
      </c>
      <c r="BE544" s="4">
        <v>2980.2809999999999</v>
      </c>
      <c r="BF544" s="4">
        <v>10.6</v>
      </c>
      <c r="BG544" s="4">
        <v>4.2489999999999997</v>
      </c>
      <c r="BH544" s="4">
        <v>1.2010000000000001</v>
      </c>
      <c r="BI544" s="4">
        <v>5.45</v>
      </c>
      <c r="BJ544" s="4">
        <v>3.2069999999999999</v>
      </c>
      <c r="BK544" s="4">
        <v>0.90600000000000003</v>
      </c>
      <c r="BL544" s="4">
        <v>4.1139999999999999</v>
      </c>
      <c r="BM544" s="4">
        <v>12.6614</v>
      </c>
      <c r="BQ544" s="4">
        <v>1025.193</v>
      </c>
      <c r="BR544" s="4">
        <v>0.26985999999999999</v>
      </c>
      <c r="BS544" s="4">
        <v>-5</v>
      </c>
      <c r="BT544" s="4">
        <v>0.29282999999999998</v>
      </c>
      <c r="BU544" s="4">
        <v>6.5947040000000001</v>
      </c>
      <c r="BV544" s="4">
        <v>5.9151660000000001</v>
      </c>
    </row>
    <row r="545" spans="1:74" x14ac:dyDescent="0.25">
      <c r="A545" s="2">
        <v>42068</v>
      </c>
      <c r="B545" s="3">
        <v>3.4054398148148153E-2</v>
      </c>
      <c r="C545" s="4">
        <v>11.295999999999999</v>
      </c>
      <c r="D545" s="4">
        <v>0.05</v>
      </c>
      <c r="E545" s="4">
        <v>500.24914100000001</v>
      </c>
      <c r="F545" s="4">
        <v>139.1</v>
      </c>
      <c r="G545" s="4">
        <v>24.3</v>
      </c>
      <c r="H545" s="4">
        <v>1279.7</v>
      </c>
      <c r="J545" s="4">
        <v>5.3</v>
      </c>
      <c r="K545" s="4">
        <v>0.9012</v>
      </c>
      <c r="L545" s="4">
        <v>10.179500000000001</v>
      </c>
      <c r="M545" s="4">
        <v>4.5100000000000001E-2</v>
      </c>
      <c r="N545" s="4">
        <v>125.37260000000001</v>
      </c>
      <c r="O545" s="4">
        <v>21.897300000000001</v>
      </c>
      <c r="P545" s="4">
        <v>147.30000000000001</v>
      </c>
      <c r="Q545" s="4">
        <v>94.633899999999997</v>
      </c>
      <c r="R545" s="4">
        <v>16.528500000000001</v>
      </c>
      <c r="S545" s="4">
        <v>111.2</v>
      </c>
      <c r="T545" s="4">
        <v>1279.6694</v>
      </c>
      <c r="W545" s="4">
        <v>0</v>
      </c>
      <c r="X545" s="4">
        <v>4.7763</v>
      </c>
      <c r="Y545" s="4">
        <v>12.5</v>
      </c>
      <c r="Z545" s="4">
        <v>853</v>
      </c>
      <c r="AA545" s="4">
        <v>884</v>
      </c>
      <c r="AB545" s="4">
        <v>879</v>
      </c>
      <c r="AC545" s="4">
        <v>55</v>
      </c>
      <c r="AD545" s="4">
        <v>5.89</v>
      </c>
      <c r="AE545" s="4">
        <v>0.14000000000000001</v>
      </c>
      <c r="AF545" s="4">
        <v>990</v>
      </c>
      <c r="AG545" s="4">
        <v>-12</v>
      </c>
      <c r="AH545" s="4">
        <v>16</v>
      </c>
      <c r="AI545" s="4">
        <v>32</v>
      </c>
      <c r="AJ545" s="4">
        <v>191</v>
      </c>
      <c r="AK545" s="4">
        <v>141</v>
      </c>
      <c r="AL545" s="4">
        <v>1.9</v>
      </c>
      <c r="AM545" s="4">
        <v>195</v>
      </c>
      <c r="AN545" s="4" t="s">
        <v>155</v>
      </c>
      <c r="AO545" s="4">
        <v>2</v>
      </c>
      <c r="AP545" s="5">
        <v>0.78407407407407403</v>
      </c>
      <c r="AQ545" s="4">
        <v>47.164316999999997</v>
      </c>
      <c r="AR545" s="4">
        <v>-88.487921</v>
      </c>
      <c r="AS545" s="4">
        <v>319.39999999999998</v>
      </c>
      <c r="AT545" s="4">
        <v>26.3</v>
      </c>
      <c r="AU545" s="4">
        <v>11</v>
      </c>
      <c r="AV545" s="4">
        <v>8</v>
      </c>
      <c r="AW545" s="4" t="s">
        <v>226</v>
      </c>
      <c r="AX545" s="4">
        <v>1.2</v>
      </c>
      <c r="AY545" s="4">
        <v>2</v>
      </c>
      <c r="AZ545" s="4">
        <v>2.6</v>
      </c>
      <c r="BA545" s="4">
        <v>14.023</v>
      </c>
      <c r="BB545" s="4">
        <v>18.260000000000002</v>
      </c>
      <c r="BC545" s="4">
        <v>1.3</v>
      </c>
      <c r="BD545" s="4">
        <v>10.964</v>
      </c>
      <c r="BE545" s="4">
        <v>2984.4160000000002</v>
      </c>
      <c r="BF545" s="4">
        <v>8.4120000000000008</v>
      </c>
      <c r="BG545" s="4">
        <v>3.8490000000000002</v>
      </c>
      <c r="BH545" s="4">
        <v>0.67200000000000004</v>
      </c>
      <c r="BI545" s="4">
        <v>4.5220000000000002</v>
      </c>
      <c r="BJ545" s="4">
        <v>2.9049999999999998</v>
      </c>
      <c r="BK545" s="4">
        <v>0.50700000000000001</v>
      </c>
      <c r="BL545" s="4">
        <v>3.4129999999999998</v>
      </c>
      <c r="BM545" s="4">
        <v>12.406599999999999</v>
      </c>
      <c r="BQ545" s="4">
        <v>1018.186</v>
      </c>
      <c r="BR545" s="4">
        <v>0.28870499999999999</v>
      </c>
      <c r="BS545" s="4">
        <v>-5</v>
      </c>
      <c r="BT545" s="4">
        <v>0.29399999999999998</v>
      </c>
      <c r="BU545" s="4">
        <v>7.0552289999999998</v>
      </c>
      <c r="BV545" s="4">
        <v>5.9387999999999996</v>
      </c>
    </row>
    <row r="546" spans="1:74" x14ac:dyDescent="0.25">
      <c r="A546" s="2">
        <v>42068</v>
      </c>
      <c r="B546" s="3">
        <v>3.406597222222222E-2</v>
      </c>
      <c r="C546" s="4">
        <v>11.8</v>
      </c>
      <c r="D546" s="4">
        <v>4.58E-2</v>
      </c>
      <c r="E546" s="4">
        <v>458.44954899999999</v>
      </c>
      <c r="F546" s="4">
        <v>135.5</v>
      </c>
      <c r="G546" s="4">
        <v>50.6</v>
      </c>
      <c r="H546" s="4">
        <v>1235.5</v>
      </c>
      <c r="J546" s="4">
        <v>5.19</v>
      </c>
      <c r="K546" s="4">
        <v>0.8972</v>
      </c>
      <c r="L546" s="4">
        <v>10.5869</v>
      </c>
      <c r="M546" s="4">
        <v>4.1099999999999998E-2</v>
      </c>
      <c r="N546" s="4">
        <v>121.6131</v>
      </c>
      <c r="O546" s="4">
        <v>45.398200000000003</v>
      </c>
      <c r="P546" s="4">
        <v>167</v>
      </c>
      <c r="Q546" s="4">
        <v>91.796099999999996</v>
      </c>
      <c r="R546" s="4">
        <v>34.267499999999998</v>
      </c>
      <c r="S546" s="4">
        <v>126.1</v>
      </c>
      <c r="T546" s="4">
        <v>1235.5429999999999</v>
      </c>
      <c r="W546" s="4">
        <v>0</v>
      </c>
      <c r="X546" s="4">
        <v>4.6525999999999996</v>
      </c>
      <c r="Y546" s="4">
        <v>12.4</v>
      </c>
      <c r="Z546" s="4">
        <v>853</v>
      </c>
      <c r="AA546" s="4">
        <v>884</v>
      </c>
      <c r="AB546" s="4">
        <v>879</v>
      </c>
      <c r="AC546" s="4">
        <v>55</v>
      </c>
      <c r="AD546" s="4">
        <v>5.89</v>
      </c>
      <c r="AE546" s="4">
        <v>0.14000000000000001</v>
      </c>
      <c r="AF546" s="4">
        <v>990</v>
      </c>
      <c r="AG546" s="4">
        <v>-12</v>
      </c>
      <c r="AH546" s="4">
        <v>16</v>
      </c>
      <c r="AI546" s="4">
        <v>32</v>
      </c>
      <c r="AJ546" s="4">
        <v>191</v>
      </c>
      <c r="AK546" s="4">
        <v>141</v>
      </c>
      <c r="AL546" s="4">
        <v>1.8</v>
      </c>
      <c r="AM546" s="4">
        <v>195</v>
      </c>
      <c r="AN546" s="4" t="s">
        <v>155</v>
      </c>
      <c r="AO546" s="4">
        <v>2</v>
      </c>
      <c r="AP546" s="5">
        <v>0.78408564814814818</v>
      </c>
      <c r="AQ546" s="4">
        <v>47.164296999999998</v>
      </c>
      <c r="AR546" s="4">
        <v>-88.488073999999997</v>
      </c>
      <c r="AS546" s="4">
        <v>319.39999999999998</v>
      </c>
      <c r="AT546" s="4">
        <v>25.4</v>
      </c>
      <c r="AU546" s="4">
        <v>11</v>
      </c>
      <c r="AV546" s="4">
        <v>8</v>
      </c>
      <c r="AW546" s="4" t="s">
        <v>226</v>
      </c>
      <c r="AX546" s="4">
        <v>1.2</v>
      </c>
      <c r="AY546" s="4">
        <v>2</v>
      </c>
      <c r="AZ546" s="4">
        <v>2.6877119999999999</v>
      </c>
      <c r="BA546" s="4">
        <v>14.023</v>
      </c>
      <c r="BB546" s="4">
        <v>17.54</v>
      </c>
      <c r="BC546" s="4">
        <v>1.25</v>
      </c>
      <c r="BD546" s="4">
        <v>11.458</v>
      </c>
      <c r="BE546" s="4">
        <v>2988.2310000000002</v>
      </c>
      <c r="BF546" s="4">
        <v>7.3890000000000002</v>
      </c>
      <c r="BG546" s="4">
        <v>3.5950000000000002</v>
      </c>
      <c r="BH546" s="4">
        <v>1.3420000000000001</v>
      </c>
      <c r="BI546" s="4">
        <v>4.9370000000000003</v>
      </c>
      <c r="BJ546" s="4">
        <v>2.7130000000000001</v>
      </c>
      <c r="BK546" s="4">
        <v>1.0129999999999999</v>
      </c>
      <c r="BL546" s="4">
        <v>3.726</v>
      </c>
      <c r="BM546" s="4">
        <v>11.532500000000001</v>
      </c>
      <c r="BQ546" s="4">
        <v>954.86699999999996</v>
      </c>
      <c r="BR546" s="4">
        <v>0.22691</v>
      </c>
      <c r="BS546" s="4">
        <v>-5</v>
      </c>
      <c r="BT546" s="4">
        <v>0.29399999999999998</v>
      </c>
      <c r="BU546" s="4">
        <v>5.5451129999999997</v>
      </c>
      <c r="BV546" s="4">
        <v>5.9387999999999996</v>
      </c>
    </row>
    <row r="547" spans="1:74" x14ac:dyDescent="0.25">
      <c r="A547" s="2">
        <v>42068</v>
      </c>
      <c r="B547" s="3">
        <v>3.4077546296296293E-2</v>
      </c>
      <c r="C547" s="4">
        <v>11.750999999999999</v>
      </c>
      <c r="D547" s="4">
        <v>4.3400000000000001E-2</v>
      </c>
      <c r="E547" s="4">
        <v>433.83921199999997</v>
      </c>
      <c r="F547" s="4">
        <v>137.6</v>
      </c>
      <c r="G547" s="4">
        <v>176.4</v>
      </c>
      <c r="H547" s="4">
        <v>1341.3</v>
      </c>
      <c r="J547" s="4">
        <v>5</v>
      </c>
      <c r="K547" s="4">
        <v>0.89749999999999996</v>
      </c>
      <c r="L547" s="4">
        <v>10.5464</v>
      </c>
      <c r="M547" s="4">
        <v>3.8899999999999997E-2</v>
      </c>
      <c r="N547" s="4">
        <v>123.50230000000001</v>
      </c>
      <c r="O547" s="4">
        <v>158.2869</v>
      </c>
      <c r="P547" s="4">
        <v>281.8</v>
      </c>
      <c r="Q547" s="4">
        <v>93.222099999999998</v>
      </c>
      <c r="R547" s="4">
        <v>119.4782</v>
      </c>
      <c r="S547" s="4">
        <v>212.7</v>
      </c>
      <c r="T547" s="4">
        <v>1341.3</v>
      </c>
      <c r="W547" s="4">
        <v>0</v>
      </c>
      <c r="X547" s="4">
        <v>4.4875999999999996</v>
      </c>
      <c r="Y547" s="4">
        <v>12.4</v>
      </c>
      <c r="Z547" s="4">
        <v>853</v>
      </c>
      <c r="AA547" s="4">
        <v>885</v>
      </c>
      <c r="AB547" s="4">
        <v>878</v>
      </c>
      <c r="AC547" s="4">
        <v>55</v>
      </c>
      <c r="AD547" s="4">
        <v>5.89</v>
      </c>
      <c r="AE547" s="4">
        <v>0.14000000000000001</v>
      </c>
      <c r="AF547" s="4">
        <v>990</v>
      </c>
      <c r="AG547" s="4">
        <v>-12</v>
      </c>
      <c r="AH547" s="4">
        <v>16</v>
      </c>
      <c r="AI547" s="4">
        <v>32</v>
      </c>
      <c r="AJ547" s="4">
        <v>191</v>
      </c>
      <c r="AK547" s="4">
        <v>141</v>
      </c>
      <c r="AL547" s="4">
        <v>1.8</v>
      </c>
      <c r="AM547" s="4">
        <v>195</v>
      </c>
      <c r="AN547" s="4" t="s">
        <v>155</v>
      </c>
      <c r="AO547" s="4">
        <v>2</v>
      </c>
      <c r="AP547" s="5">
        <v>0.78409722222222233</v>
      </c>
      <c r="AQ547" s="4">
        <v>47.164288999999997</v>
      </c>
      <c r="AR547" s="4">
        <v>-88.488228000000007</v>
      </c>
      <c r="AS547" s="4">
        <v>319.5</v>
      </c>
      <c r="AT547" s="4">
        <v>25.4</v>
      </c>
      <c r="AU547" s="4">
        <v>11</v>
      </c>
      <c r="AV547" s="4">
        <v>8</v>
      </c>
      <c r="AW547" s="4" t="s">
        <v>226</v>
      </c>
      <c r="AX547" s="4">
        <v>1.2</v>
      </c>
      <c r="AY547" s="4">
        <v>2.0877880000000002</v>
      </c>
      <c r="AZ547" s="4">
        <v>2.7</v>
      </c>
      <c r="BA547" s="4">
        <v>14.023</v>
      </c>
      <c r="BB547" s="4">
        <v>17.600000000000001</v>
      </c>
      <c r="BC547" s="4">
        <v>1.25</v>
      </c>
      <c r="BD547" s="4">
        <v>11.419</v>
      </c>
      <c r="BE547" s="4">
        <v>2985.7530000000002</v>
      </c>
      <c r="BF547" s="4">
        <v>7.016</v>
      </c>
      <c r="BG547" s="4">
        <v>3.6619999999999999</v>
      </c>
      <c r="BH547" s="4">
        <v>4.6929999999999996</v>
      </c>
      <c r="BI547" s="4">
        <v>8.3539999999999992</v>
      </c>
      <c r="BJ547" s="4">
        <v>2.7639999999999998</v>
      </c>
      <c r="BK547" s="4">
        <v>3.5419999999999998</v>
      </c>
      <c r="BL547" s="4">
        <v>6.306</v>
      </c>
      <c r="BM547" s="4">
        <v>12.5572</v>
      </c>
      <c r="BQ547" s="4">
        <v>923.76099999999997</v>
      </c>
      <c r="BR547" s="4">
        <v>0.19667999999999999</v>
      </c>
      <c r="BS547" s="4">
        <v>-5</v>
      </c>
      <c r="BT547" s="4">
        <v>0.29524499999999998</v>
      </c>
      <c r="BU547" s="4">
        <v>4.806368</v>
      </c>
      <c r="BV547" s="4">
        <v>5.9639490000000004</v>
      </c>
    </row>
    <row r="548" spans="1:74" x14ac:dyDescent="0.25">
      <c r="A548" s="2">
        <v>42068</v>
      </c>
      <c r="B548" s="3">
        <v>3.4089120370370367E-2</v>
      </c>
      <c r="C548" s="4">
        <v>11.433999999999999</v>
      </c>
      <c r="D548" s="4">
        <v>4.2999999999999997E-2</v>
      </c>
      <c r="E548" s="4">
        <v>430</v>
      </c>
      <c r="F548" s="4">
        <v>131.80000000000001</v>
      </c>
      <c r="G548" s="4">
        <v>237.7</v>
      </c>
      <c r="H548" s="4">
        <v>1568</v>
      </c>
      <c r="J548" s="4">
        <v>4.9000000000000004</v>
      </c>
      <c r="K548" s="4">
        <v>0.89990000000000003</v>
      </c>
      <c r="L548" s="4">
        <v>10.2895</v>
      </c>
      <c r="M548" s="4">
        <v>3.8699999999999998E-2</v>
      </c>
      <c r="N548" s="4">
        <v>118.60469999999999</v>
      </c>
      <c r="O548" s="4">
        <v>213.9024</v>
      </c>
      <c r="P548" s="4">
        <v>332.5</v>
      </c>
      <c r="Q548" s="4">
        <v>89.525300000000001</v>
      </c>
      <c r="R548" s="4">
        <v>161.458</v>
      </c>
      <c r="S548" s="4">
        <v>251</v>
      </c>
      <c r="T548" s="4">
        <v>1568.0451</v>
      </c>
      <c r="W548" s="4">
        <v>0</v>
      </c>
      <c r="X548" s="4">
        <v>4.4093999999999998</v>
      </c>
      <c r="Y548" s="4">
        <v>12.5</v>
      </c>
      <c r="Z548" s="4">
        <v>852</v>
      </c>
      <c r="AA548" s="4">
        <v>885</v>
      </c>
      <c r="AB548" s="4">
        <v>877</v>
      </c>
      <c r="AC548" s="4">
        <v>55</v>
      </c>
      <c r="AD548" s="4">
        <v>5.89</v>
      </c>
      <c r="AE548" s="4">
        <v>0.14000000000000001</v>
      </c>
      <c r="AF548" s="4">
        <v>990</v>
      </c>
      <c r="AG548" s="4">
        <v>-12</v>
      </c>
      <c r="AH548" s="4">
        <v>16</v>
      </c>
      <c r="AI548" s="4">
        <v>32</v>
      </c>
      <c r="AJ548" s="4">
        <v>191</v>
      </c>
      <c r="AK548" s="4">
        <v>141</v>
      </c>
      <c r="AL548" s="4">
        <v>2</v>
      </c>
      <c r="AM548" s="4">
        <v>195</v>
      </c>
      <c r="AN548" s="4" t="s">
        <v>155</v>
      </c>
      <c r="AO548" s="4">
        <v>2</v>
      </c>
      <c r="AP548" s="5">
        <v>0.78410879629629626</v>
      </c>
      <c r="AQ548" s="4">
        <v>47.164302999999997</v>
      </c>
      <c r="AR548" s="4">
        <v>-88.488375000000005</v>
      </c>
      <c r="AS548" s="4">
        <v>319.5</v>
      </c>
      <c r="AT548" s="4">
        <v>24.6</v>
      </c>
      <c r="AU548" s="4">
        <v>11</v>
      </c>
      <c r="AV548" s="4">
        <v>8</v>
      </c>
      <c r="AW548" s="4" t="s">
        <v>226</v>
      </c>
      <c r="AX548" s="4">
        <v>1.2878000000000001</v>
      </c>
      <c r="AY548" s="4">
        <v>1.1342000000000001</v>
      </c>
      <c r="AZ548" s="4">
        <v>2.7</v>
      </c>
      <c r="BA548" s="4">
        <v>14.023</v>
      </c>
      <c r="BB548" s="4">
        <v>18.010000000000002</v>
      </c>
      <c r="BC548" s="4">
        <v>1.28</v>
      </c>
      <c r="BD548" s="4">
        <v>11.125</v>
      </c>
      <c r="BE548" s="4">
        <v>2978.413</v>
      </c>
      <c r="BF548" s="4">
        <v>7.1289999999999996</v>
      </c>
      <c r="BG548" s="4">
        <v>3.5950000000000002</v>
      </c>
      <c r="BH548" s="4">
        <v>6.484</v>
      </c>
      <c r="BI548" s="4">
        <v>10.079000000000001</v>
      </c>
      <c r="BJ548" s="4">
        <v>2.714</v>
      </c>
      <c r="BK548" s="4">
        <v>4.8940000000000001</v>
      </c>
      <c r="BL548" s="4">
        <v>7.6079999999999997</v>
      </c>
      <c r="BM548" s="4">
        <v>15.009600000000001</v>
      </c>
      <c r="BQ548" s="4">
        <v>928.048</v>
      </c>
      <c r="BR548" s="4">
        <v>0.18867999999999999</v>
      </c>
      <c r="BS548" s="4">
        <v>-5</v>
      </c>
      <c r="BT548" s="4">
        <v>0.29575499999999999</v>
      </c>
      <c r="BU548" s="4">
        <v>4.610868</v>
      </c>
      <c r="BV548" s="4">
        <v>5.9742509999999998</v>
      </c>
    </row>
    <row r="549" spans="1:74" x14ac:dyDescent="0.25">
      <c r="A549" s="2">
        <v>42068</v>
      </c>
      <c r="B549" s="3">
        <v>3.410069444444444E-2</v>
      </c>
      <c r="C549" s="4">
        <v>11.32</v>
      </c>
      <c r="D549" s="4">
        <v>4.19E-2</v>
      </c>
      <c r="E549" s="4">
        <v>419.16885400000001</v>
      </c>
      <c r="F549" s="4">
        <v>122.3</v>
      </c>
      <c r="G549" s="4">
        <v>131.19999999999999</v>
      </c>
      <c r="H549" s="4">
        <v>1543.4</v>
      </c>
      <c r="J549" s="4">
        <v>4.84</v>
      </c>
      <c r="K549" s="4">
        <v>0.90080000000000005</v>
      </c>
      <c r="L549" s="4">
        <v>10.1976</v>
      </c>
      <c r="M549" s="4">
        <v>3.78E-2</v>
      </c>
      <c r="N549" s="4">
        <v>110.1734</v>
      </c>
      <c r="O549" s="4">
        <v>118.21250000000001</v>
      </c>
      <c r="P549" s="4">
        <v>228.4</v>
      </c>
      <c r="Q549" s="4">
        <v>83.161100000000005</v>
      </c>
      <c r="R549" s="4">
        <v>89.229200000000006</v>
      </c>
      <c r="S549" s="4">
        <v>172.4</v>
      </c>
      <c r="T549" s="4">
        <v>1543.4</v>
      </c>
      <c r="W549" s="4">
        <v>0</v>
      </c>
      <c r="X549" s="4">
        <v>4.3574000000000002</v>
      </c>
      <c r="Y549" s="4">
        <v>12.4</v>
      </c>
      <c r="Z549" s="4">
        <v>852</v>
      </c>
      <c r="AA549" s="4">
        <v>885</v>
      </c>
      <c r="AB549" s="4">
        <v>877</v>
      </c>
      <c r="AC549" s="4">
        <v>55</v>
      </c>
      <c r="AD549" s="4">
        <v>5.89</v>
      </c>
      <c r="AE549" s="4">
        <v>0.14000000000000001</v>
      </c>
      <c r="AF549" s="4">
        <v>990</v>
      </c>
      <c r="AG549" s="4">
        <v>-12</v>
      </c>
      <c r="AH549" s="4">
        <v>16</v>
      </c>
      <c r="AI549" s="4">
        <v>32</v>
      </c>
      <c r="AJ549" s="4">
        <v>191</v>
      </c>
      <c r="AK549" s="4">
        <v>141</v>
      </c>
      <c r="AL549" s="4">
        <v>2</v>
      </c>
      <c r="AM549" s="4">
        <v>195</v>
      </c>
      <c r="AN549" s="4" t="s">
        <v>155</v>
      </c>
      <c r="AO549" s="4">
        <v>2</v>
      </c>
      <c r="AP549" s="5">
        <v>0.78412037037037041</v>
      </c>
      <c r="AQ549" s="4">
        <v>47.164330999999997</v>
      </c>
      <c r="AR549" s="4">
        <v>-88.488515000000007</v>
      </c>
      <c r="AS549" s="4">
        <v>319.5</v>
      </c>
      <c r="AT549" s="4">
        <v>24.5</v>
      </c>
      <c r="AU549" s="4">
        <v>11</v>
      </c>
      <c r="AV549" s="4">
        <v>9</v>
      </c>
      <c r="AW549" s="4" t="s">
        <v>213</v>
      </c>
      <c r="AX549" s="4">
        <v>1.2121999999999999</v>
      </c>
      <c r="AY549" s="4">
        <v>1.0878000000000001</v>
      </c>
      <c r="AZ549" s="4">
        <v>2.3488000000000002</v>
      </c>
      <c r="BA549" s="4">
        <v>14.023</v>
      </c>
      <c r="BB549" s="4">
        <v>18.190000000000001</v>
      </c>
      <c r="BC549" s="4">
        <v>1.3</v>
      </c>
      <c r="BD549" s="4">
        <v>11.007</v>
      </c>
      <c r="BE549" s="4">
        <v>2978.991</v>
      </c>
      <c r="BF549" s="4">
        <v>7.0209999999999999</v>
      </c>
      <c r="BG549" s="4">
        <v>3.37</v>
      </c>
      <c r="BH549" s="4">
        <v>3.6160000000000001</v>
      </c>
      <c r="BI549" s="4">
        <v>6.9870000000000001</v>
      </c>
      <c r="BJ549" s="4">
        <v>2.544</v>
      </c>
      <c r="BK549" s="4">
        <v>2.73</v>
      </c>
      <c r="BL549" s="4">
        <v>5.274</v>
      </c>
      <c r="BM549" s="4">
        <v>14.909800000000001</v>
      </c>
      <c r="BQ549" s="4">
        <v>925.53899999999999</v>
      </c>
      <c r="BR549" s="4">
        <v>0.17860500000000001</v>
      </c>
      <c r="BS549" s="4">
        <v>-5</v>
      </c>
      <c r="BT549" s="4">
        <v>0.29399999999999998</v>
      </c>
      <c r="BU549" s="4">
        <v>4.3646599999999998</v>
      </c>
      <c r="BV549" s="4">
        <v>5.9387999999999996</v>
      </c>
    </row>
    <row r="550" spans="1:74" x14ac:dyDescent="0.25">
      <c r="A550" s="2">
        <v>42068</v>
      </c>
      <c r="B550" s="3">
        <v>3.4112268518518521E-2</v>
      </c>
      <c r="C550" s="4">
        <v>11.32</v>
      </c>
      <c r="D550" s="4">
        <v>3.9800000000000002E-2</v>
      </c>
      <c r="E550" s="4">
        <v>398.33333299999998</v>
      </c>
      <c r="F550" s="4">
        <v>110.8</v>
      </c>
      <c r="G550" s="4">
        <v>56</v>
      </c>
      <c r="H550" s="4">
        <v>1573.4</v>
      </c>
      <c r="J550" s="4">
        <v>4.79</v>
      </c>
      <c r="K550" s="4">
        <v>0.90090000000000003</v>
      </c>
      <c r="L550" s="4">
        <v>10.1981</v>
      </c>
      <c r="M550" s="4">
        <v>3.5900000000000001E-2</v>
      </c>
      <c r="N550" s="4">
        <v>99.8005</v>
      </c>
      <c r="O550" s="4">
        <v>50.473199999999999</v>
      </c>
      <c r="P550" s="4">
        <v>150.30000000000001</v>
      </c>
      <c r="Q550" s="4">
        <v>75.330799999999996</v>
      </c>
      <c r="R550" s="4">
        <v>38.097900000000003</v>
      </c>
      <c r="S550" s="4">
        <v>113.4</v>
      </c>
      <c r="T550" s="4">
        <v>1573.4</v>
      </c>
      <c r="W550" s="4">
        <v>0</v>
      </c>
      <c r="X550" s="4">
        <v>4.3188000000000004</v>
      </c>
      <c r="Y550" s="4">
        <v>12.5</v>
      </c>
      <c r="Z550" s="4">
        <v>852</v>
      </c>
      <c r="AA550" s="4">
        <v>885</v>
      </c>
      <c r="AB550" s="4">
        <v>877</v>
      </c>
      <c r="AC550" s="4">
        <v>55</v>
      </c>
      <c r="AD550" s="4">
        <v>5.89</v>
      </c>
      <c r="AE550" s="4">
        <v>0.14000000000000001</v>
      </c>
      <c r="AF550" s="4">
        <v>990</v>
      </c>
      <c r="AG550" s="4">
        <v>-12</v>
      </c>
      <c r="AH550" s="4">
        <v>16</v>
      </c>
      <c r="AI550" s="4">
        <v>32</v>
      </c>
      <c r="AJ550" s="4">
        <v>191</v>
      </c>
      <c r="AK550" s="4">
        <v>141</v>
      </c>
      <c r="AL550" s="4">
        <v>2.2000000000000002</v>
      </c>
      <c r="AM550" s="4">
        <v>195</v>
      </c>
      <c r="AN550" s="4" t="s">
        <v>155</v>
      </c>
      <c r="AO550" s="4">
        <v>2</v>
      </c>
      <c r="AP550" s="5">
        <v>0.78413194444444445</v>
      </c>
      <c r="AQ550" s="4">
        <v>47.164363000000002</v>
      </c>
      <c r="AR550" s="4">
        <v>-88.488651000000004</v>
      </c>
      <c r="AS550" s="4">
        <v>319.60000000000002</v>
      </c>
      <c r="AT550" s="4">
        <v>23.7</v>
      </c>
      <c r="AU550" s="4">
        <v>11</v>
      </c>
      <c r="AV550" s="4">
        <v>9</v>
      </c>
      <c r="AW550" s="4" t="s">
        <v>213</v>
      </c>
      <c r="AX550" s="4">
        <v>1.2</v>
      </c>
      <c r="AY550" s="4">
        <v>1.1000000000000001</v>
      </c>
      <c r="AZ550" s="4">
        <v>2.2999999999999998</v>
      </c>
      <c r="BA550" s="4">
        <v>14.023</v>
      </c>
      <c r="BB550" s="4">
        <v>18.190000000000001</v>
      </c>
      <c r="BC550" s="4">
        <v>1.3</v>
      </c>
      <c r="BD550" s="4">
        <v>11.000999999999999</v>
      </c>
      <c r="BE550" s="4">
        <v>2978.67</v>
      </c>
      <c r="BF550" s="4">
        <v>6.6710000000000003</v>
      </c>
      <c r="BG550" s="4">
        <v>3.0529999999999999</v>
      </c>
      <c r="BH550" s="4">
        <v>1.544</v>
      </c>
      <c r="BI550" s="4">
        <v>4.5960000000000001</v>
      </c>
      <c r="BJ550" s="4">
        <v>2.3039999999999998</v>
      </c>
      <c r="BK550" s="4">
        <v>1.165</v>
      </c>
      <c r="BL550" s="4">
        <v>3.4689999999999999</v>
      </c>
      <c r="BM550" s="4">
        <v>15.1972</v>
      </c>
      <c r="BQ550" s="4">
        <v>917.20600000000002</v>
      </c>
      <c r="BR550" s="4">
        <v>0.22661000000000001</v>
      </c>
      <c r="BS550" s="4">
        <v>-5</v>
      </c>
      <c r="BT550" s="4">
        <v>0.29441499999999998</v>
      </c>
      <c r="BU550" s="4">
        <v>5.537782</v>
      </c>
      <c r="BV550" s="4">
        <v>5.9471829999999999</v>
      </c>
    </row>
    <row r="551" spans="1:74" x14ac:dyDescent="0.25">
      <c r="A551" s="2">
        <v>42068</v>
      </c>
      <c r="B551" s="3">
        <v>3.4123842592592595E-2</v>
      </c>
      <c r="C551" s="4">
        <v>11.32</v>
      </c>
      <c r="D551" s="4">
        <v>3.7999999999999999E-2</v>
      </c>
      <c r="E551" s="4">
        <v>380</v>
      </c>
      <c r="F551" s="4">
        <v>106.5</v>
      </c>
      <c r="G551" s="4">
        <v>28.9</v>
      </c>
      <c r="H551" s="4">
        <v>1608.6</v>
      </c>
      <c r="J551" s="4">
        <v>4.7</v>
      </c>
      <c r="K551" s="4">
        <v>0.90090000000000003</v>
      </c>
      <c r="L551" s="4">
        <v>10.198</v>
      </c>
      <c r="M551" s="4">
        <v>3.4200000000000001E-2</v>
      </c>
      <c r="N551" s="4">
        <v>95.904200000000003</v>
      </c>
      <c r="O551" s="4">
        <v>26.046299999999999</v>
      </c>
      <c r="P551" s="4">
        <v>122</v>
      </c>
      <c r="Q551" s="4">
        <v>72.389600000000002</v>
      </c>
      <c r="R551" s="4">
        <v>19.66</v>
      </c>
      <c r="S551" s="4">
        <v>92</v>
      </c>
      <c r="T551" s="4">
        <v>1608.6102000000001</v>
      </c>
      <c r="W551" s="4">
        <v>0</v>
      </c>
      <c r="X551" s="4">
        <v>4.2340999999999998</v>
      </c>
      <c r="Y551" s="4">
        <v>12.5</v>
      </c>
      <c r="Z551" s="4">
        <v>852</v>
      </c>
      <c r="AA551" s="4">
        <v>884</v>
      </c>
      <c r="AB551" s="4">
        <v>877</v>
      </c>
      <c r="AC551" s="4">
        <v>55</v>
      </c>
      <c r="AD551" s="4">
        <v>5.89</v>
      </c>
      <c r="AE551" s="4">
        <v>0.14000000000000001</v>
      </c>
      <c r="AF551" s="4">
        <v>991</v>
      </c>
      <c r="AG551" s="4">
        <v>-12</v>
      </c>
      <c r="AH551" s="4">
        <v>16</v>
      </c>
      <c r="AI551" s="4">
        <v>32</v>
      </c>
      <c r="AJ551" s="4">
        <v>191</v>
      </c>
      <c r="AK551" s="4">
        <v>141</v>
      </c>
      <c r="AL551" s="4">
        <v>2.2000000000000002</v>
      </c>
      <c r="AM551" s="4">
        <v>195</v>
      </c>
      <c r="AN551" s="4" t="s">
        <v>155</v>
      </c>
      <c r="AO551" s="4">
        <v>2</v>
      </c>
      <c r="AP551" s="5">
        <v>0.78414351851851849</v>
      </c>
      <c r="AQ551" s="4">
        <v>47.164374000000002</v>
      </c>
      <c r="AR551" s="4">
        <v>-88.488793000000001</v>
      </c>
      <c r="AS551" s="4">
        <v>319.8</v>
      </c>
      <c r="AT551" s="4">
        <v>23.6</v>
      </c>
      <c r="AU551" s="4">
        <v>11</v>
      </c>
      <c r="AV551" s="4">
        <v>9</v>
      </c>
      <c r="AW551" s="4" t="s">
        <v>213</v>
      </c>
      <c r="AX551" s="4">
        <v>1.1122879999999999</v>
      </c>
      <c r="AY551" s="4">
        <v>1.1877120000000001</v>
      </c>
      <c r="AZ551" s="4">
        <v>2.2999999999999998</v>
      </c>
      <c r="BA551" s="4">
        <v>14.023</v>
      </c>
      <c r="BB551" s="4">
        <v>18.18</v>
      </c>
      <c r="BC551" s="4">
        <v>1.3</v>
      </c>
      <c r="BD551" s="4">
        <v>11.002000000000001</v>
      </c>
      <c r="BE551" s="4">
        <v>2978.1320000000001</v>
      </c>
      <c r="BF551" s="4">
        <v>6.3630000000000004</v>
      </c>
      <c r="BG551" s="4">
        <v>2.9329999999999998</v>
      </c>
      <c r="BH551" s="4">
        <v>0.79700000000000004</v>
      </c>
      <c r="BI551" s="4">
        <v>3.7290000000000001</v>
      </c>
      <c r="BJ551" s="4">
        <v>2.214</v>
      </c>
      <c r="BK551" s="4">
        <v>0.60099999999999998</v>
      </c>
      <c r="BL551" s="4">
        <v>2.8149999999999999</v>
      </c>
      <c r="BM551" s="4">
        <v>15.534599999999999</v>
      </c>
      <c r="BQ551" s="4">
        <v>899.07100000000003</v>
      </c>
      <c r="BR551" s="4">
        <v>0.29254999999999998</v>
      </c>
      <c r="BS551" s="4">
        <v>-5</v>
      </c>
      <c r="BT551" s="4">
        <v>0.29541499999999998</v>
      </c>
      <c r="BU551" s="4">
        <v>7.1491910000000001</v>
      </c>
      <c r="BV551" s="4">
        <v>5.9673829999999999</v>
      </c>
    </row>
    <row r="552" spans="1:74" x14ac:dyDescent="0.25">
      <c r="A552" s="2">
        <v>42068</v>
      </c>
      <c r="B552" s="3">
        <v>3.4135416666666668E-2</v>
      </c>
      <c r="C552" s="4">
        <v>11.420999999999999</v>
      </c>
      <c r="D552" s="4">
        <v>3.8100000000000002E-2</v>
      </c>
      <c r="E552" s="4">
        <v>381.494058</v>
      </c>
      <c r="F552" s="4">
        <v>105.7</v>
      </c>
      <c r="G552" s="4">
        <v>24.3</v>
      </c>
      <c r="H552" s="4">
        <v>1653.6</v>
      </c>
      <c r="J552" s="4">
        <v>4.5999999999999996</v>
      </c>
      <c r="K552" s="4">
        <v>0.9</v>
      </c>
      <c r="L552" s="4">
        <v>10.2788</v>
      </c>
      <c r="M552" s="4">
        <v>3.4299999999999997E-2</v>
      </c>
      <c r="N552" s="4">
        <v>95.110200000000006</v>
      </c>
      <c r="O552" s="4">
        <v>21.8704</v>
      </c>
      <c r="P552" s="4">
        <v>117</v>
      </c>
      <c r="Q552" s="4">
        <v>71.790499999999994</v>
      </c>
      <c r="R552" s="4">
        <v>16.508099999999999</v>
      </c>
      <c r="S552" s="4">
        <v>88.3</v>
      </c>
      <c r="T552" s="4">
        <v>1653.6416999999999</v>
      </c>
      <c r="W552" s="4">
        <v>0</v>
      </c>
      <c r="X552" s="4">
        <v>4.1401000000000003</v>
      </c>
      <c r="Y552" s="4">
        <v>12.5</v>
      </c>
      <c r="Z552" s="4">
        <v>852</v>
      </c>
      <c r="AA552" s="4">
        <v>882</v>
      </c>
      <c r="AB552" s="4">
        <v>876</v>
      </c>
      <c r="AC552" s="4">
        <v>55</v>
      </c>
      <c r="AD552" s="4">
        <v>5.89</v>
      </c>
      <c r="AE552" s="4">
        <v>0.14000000000000001</v>
      </c>
      <c r="AF552" s="4">
        <v>990</v>
      </c>
      <c r="AG552" s="4">
        <v>-12</v>
      </c>
      <c r="AH552" s="4">
        <v>16</v>
      </c>
      <c r="AI552" s="4">
        <v>32</v>
      </c>
      <c r="AJ552" s="4">
        <v>191.4</v>
      </c>
      <c r="AK552" s="4">
        <v>141.4</v>
      </c>
      <c r="AL552" s="4">
        <v>2.2000000000000002</v>
      </c>
      <c r="AM552" s="4">
        <v>195</v>
      </c>
      <c r="AN552" s="4" t="s">
        <v>155</v>
      </c>
      <c r="AO552" s="4">
        <v>2</v>
      </c>
      <c r="AP552" s="5">
        <v>0.78415509259259253</v>
      </c>
      <c r="AQ552" s="4">
        <v>47.164372</v>
      </c>
      <c r="AR552" s="4">
        <v>-88.488937000000007</v>
      </c>
      <c r="AS552" s="4">
        <v>320</v>
      </c>
      <c r="AT552" s="4">
        <v>24.2</v>
      </c>
      <c r="AU552" s="4">
        <v>11</v>
      </c>
      <c r="AV552" s="4">
        <v>9</v>
      </c>
      <c r="AW552" s="4" t="s">
        <v>213</v>
      </c>
      <c r="AX552" s="4">
        <v>1.1877880000000001</v>
      </c>
      <c r="AY552" s="4">
        <v>1.2877879999999999</v>
      </c>
      <c r="AZ552" s="4">
        <v>2.2999999999999998</v>
      </c>
      <c r="BA552" s="4">
        <v>14.023</v>
      </c>
      <c r="BB552" s="4">
        <v>18.03</v>
      </c>
      <c r="BC552" s="4">
        <v>1.29</v>
      </c>
      <c r="BD552" s="4">
        <v>11.109</v>
      </c>
      <c r="BE552" s="4">
        <v>2977.1689999999999</v>
      </c>
      <c r="BF552" s="4">
        <v>6.33</v>
      </c>
      <c r="BG552" s="4">
        <v>2.8849999999999998</v>
      </c>
      <c r="BH552" s="4">
        <v>0.66300000000000003</v>
      </c>
      <c r="BI552" s="4">
        <v>3.548</v>
      </c>
      <c r="BJ552" s="4">
        <v>2.1779999999999999</v>
      </c>
      <c r="BK552" s="4">
        <v>0.501</v>
      </c>
      <c r="BL552" s="4">
        <v>2.6779999999999999</v>
      </c>
      <c r="BM552" s="4">
        <v>15.838900000000001</v>
      </c>
      <c r="BQ552" s="4">
        <v>871.90499999999997</v>
      </c>
      <c r="BR552" s="4">
        <v>0.27831699999999998</v>
      </c>
      <c r="BS552" s="4">
        <v>-5</v>
      </c>
      <c r="BT552" s="4">
        <v>0.29765799999999998</v>
      </c>
      <c r="BU552" s="4">
        <v>6.8013640000000004</v>
      </c>
      <c r="BV552" s="4">
        <v>6.0126989999999996</v>
      </c>
    </row>
    <row r="553" spans="1:74" x14ac:dyDescent="0.25">
      <c r="A553" s="2">
        <v>42068</v>
      </c>
      <c r="B553" s="3">
        <v>3.4146990740740742E-2</v>
      </c>
      <c r="C553" s="4">
        <v>11.3</v>
      </c>
      <c r="D553" s="4">
        <v>4.4900000000000002E-2</v>
      </c>
      <c r="E553" s="4">
        <v>449.40577200000001</v>
      </c>
      <c r="F553" s="4">
        <v>105.6</v>
      </c>
      <c r="G553" s="4">
        <v>28.5</v>
      </c>
      <c r="H553" s="4">
        <v>1705.2</v>
      </c>
      <c r="J553" s="4">
        <v>4.5999999999999996</v>
      </c>
      <c r="K553" s="4">
        <v>0.90090000000000003</v>
      </c>
      <c r="L553" s="4">
        <v>10.1799</v>
      </c>
      <c r="M553" s="4">
        <v>4.0500000000000001E-2</v>
      </c>
      <c r="N553" s="4">
        <v>95.135400000000004</v>
      </c>
      <c r="O553" s="4">
        <v>25.669599999999999</v>
      </c>
      <c r="P553" s="4">
        <v>120.8</v>
      </c>
      <c r="Q553" s="4">
        <v>71.809299999999993</v>
      </c>
      <c r="R553" s="4">
        <v>19.375699999999998</v>
      </c>
      <c r="S553" s="4">
        <v>91.2</v>
      </c>
      <c r="T553" s="4">
        <v>1705.2315000000001</v>
      </c>
      <c r="W553" s="4">
        <v>0</v>
      </c>
      <c r="X553" s="4">
        <v>4.1441999999999997</v>
      </c>
      <c r="Y553" s="4">
        <v>12.6</v>
      </c>
      <c r="Z553" s="4">
        <v>851</v>
      </c>
      <c r="AA553" s="4">
        <v>882</v>
      </c>
      <c r="AB553" s="4">
        <v>876</v>
      </c>
      <c r="AC553" s="4">
        <v>55</v>
      </c>
      <c r="AD553" s="4">
        <v>5.89</v>
      </c>
      <c r="AE553" s="4">
        <v>0.14000000000000001</v>
      </c>
      <c r="AF553" s="4">
        <v>991</v>
      </c>
      <c r="AG553" s="4">
        <v>-12</v>
      </c>
      <c r="AH553" s="4">
        <v>16</v>
      </c>
      <c r="AI553" s="4">
        <v>32</v>
      </c>
      <c r="AJ553" s="4">
        <v>192</v>
      </c>
      <c r="AK553" s="4">
        <v>141.6</v>
      </c>
      <c r="AL553" s="4">
        <v>2.2999999999999998</v>
      </c>
      <c r="AM553" s="4">
        <v>195</v>
      </c>
      <c r="AN553" s="4" t="s">
        <v>155</v>
      </c>
      <c r="AO553" s="4">
        <v>2</v>
      </c>
      <c r="AP553" s="5">
        <v>0.78416666666666668</v>
      </c>
      <c r="AQ553" s="4">
        <v>47.164346000000002</v>
      </c>
      <c r="AR553" s="4">
        <v>-88.489080999999999</v>
      </c>
      <c r="AS553" s="4">
        <v>320</v>
      </c>
      <c r="AT553" s="4">
        <v>24.4</v>
      </c>
      <c r="AU553" s="4">
        <v>11</v>
      </c>
      <c r="AV553" s="4">
        <v>9</v>
      </c>
      <c r="AW553" s="4" t="s">
        <v>213</v>
      </c>
      <c r="AX553" s="4">
        <v>1.3755999999999999</v>
      </c>
      <c r="AY553" s="4">
        <v>1.0366</v>
      </c>
      <c r="AZ553" s="4">
        <v>2.3877999999999999</v>
      </c>
      <c r="BA553" s="4">
        <v>14.023</v>
      </c>
      <c r="BB553" s="4">
        <v>18.190000000000001</v>
      </c>
      <c r="BC553" s="4">
        <v>1.3</v>
      </c>
      <c r="BD553" s="4">
        <v>11</v>
      </c>
      <c r="BE553" s="4">
        <v>2973.4740000000002</v>
      </c>
      <c r="BF553" s="4">
        <v>7.5270000000000001</v>
      </c>
      <c r="BG553" s="4">
        <v>2.91</v>
      </c>
      <c r="BH553" s="4">
        <v>0.78500000000000003</v>
      </c>
      <c r="BI553" s="4">
        <v>3.6949999999999998</v>
      </c>
      <c r="BJ553" s="4">
        <v>2.1970000000000001</v>
      </c>
      <c r="BK553" s="4">
        <v>0.59299999999999997</v>
      </c>
      <c r="BL553" s="4">
        <v>2.7890000000000001</v>
      </c>
      <c r="BM553" s="4">
        <v>16.4711</v>
      </c>
      <c r="BQ553" s="4">
        <v>880.14300000000003</v>
      </c>
      <c r="BR553" s="4">
        <v>0.283414</v>
      </c>
      <c r="BS553" s="4">
        <v>-5</v>
      </c>
      <c r="BT553" s="4">
        <v>0.3</v>
      </c>
      <c r="BU553" s="4">
        <v>6.9259389999999996</v>
      </c>
      <c r="BV553" s="4">
        <v>6.06</v>
      </c>
    </row>
    <row r="554" spans="1:74" x14ac:dyDescent="0.25">
      <c r="A554" s="2">
        <v>42068</v>
      </c>
      <c r="B554" s="3">
        <v>3.4158564814814815E-2</v>
      </c>
      <c r="C554" s="4">
        <v>11.02</v>
      </c>
      <c r="D554" s="4">
        <v>6.3500000000000001E-2</v>
      </c>
      <c r="E554" s="4">
        <v>634.81358699999998</v>
      </c>
      <c r="F554" s="4">
        <v>105.9</v>
      </c>
      <c r="G554" s="4">
        <v>51.3</v>
      </c>
      <c r="H554" s="4">
        <v>1803.7</v>
      </c>
      <c r="J554" s="4">
        <v>4.7</v>
      </c>
      <c r="K554" s="4">
        <v>0.90290000000000004</v>
      </c>
      <c r="L554" s="4">
        <v>9.9497</v>
      </c>
      <c r="M554" s="4">
        <v>5.7299999999999997E-2</v>
      </c>
      <c r="N554" s="4">
        <v>95.616399999999999</v>
      </c>
      <c r="O554" s="4">
        <v>46.318399999999997</v>
      </c>
      <c r="P554" s="4">
        <v>141.9</v>
      </c>
      <c r="Q554" s="4">
        <v>72.172600000000003</v>
      </c>
      <c r="R554" s="4">
        <v>34.961799999999997</v>
      </c>
      <c r="S554" s="4">
        <v>107.1</v>
      </c>
      <c r="T554" s="4">
        <v>1803.7</v>
      </c>
      <c r="W554" s="4">
        <v>0</v>
      </c>
      <c r="X554" s="4">
        <v>4.2435999999999998</v>
      </c>
      <c r="Y554" s="4">
        <v>12.6</v>
      </c>
      <c r="Z554" s="4">
        <v>850</v>
      </c>
      <c r="AA554" s="4">
        <v>883</v>
      </c>
      <c r="AB554" s="4">
        <v>876</v>
      </c>
      <c r="AC554" s="4">
        <v>55</v>
      </c>
      <c r="AD554" s="4">
        <v>5.89</v>
      </c>
      <c r="AE554" s="4">
        <v>0.14000000000000001</v>
      </c>
      <c r="AF554" s="4">
        <v>990</v>
      </c>
      <c r="AG554" s="4">
        <v>-12</v>
      </c>
      <c r="AH554" s="4">
        <v>16</v>
      </c>
      <c r="AI554" s="4">
        <v>32</v>
      </c>
      <c r="AJ554" s="4">
        <v>192</v>
      </c>
      <c r="AK554" s="4">
        <v>141.4</v>
      </c>
      <c r="AL554" s="4">
        <v>2.2000000000000002</v>
      </c>
      <c r="AM554" s="4">
        <v>195</v>
      </c>
      <c r="AN554" s="4" t="s">
        <v>155</v>
      </c>
      <c r="AO554" s="4">
        <v>2</v>
      </c>
      <c r="AP554" s="5">
        <v>0.78417824074074083</v>
      </c>
      <c r="AQ554" s="4">
        <v>47.164302999999997</v>
      </c>
      <c r="AR554" s="4">
        <v>-88.489214000000004</v>
      </c>
      <c r="AS554" s="4">
        <v>320.10000000000002</v>
      </c>
      <c r="AT554" s="4">
        <v>24.2</v>
      </c>
      <c r="AU554" s="4">
        <v>11</v>
      </c>
      <c r="AV554" s="4">
        <v>9</v>
      </c>
      <c r="AW554" s="4" t="s">
        <v>213</v>
      </c>
      <c r="AX554" s="4">
        <v>2.0146000000000002</v>
      </c>
      <c r="AY554" s="4">
        <v>1</v>
      </c>
      <c r="AZ554" s="4">
        <v>3.0146000000000002</v>
      </c>
      <c r="BA554" s="4">
        <v>14.023</v>
      </c>
      <c r="BB554" s="4">
        <v>18.57</v>
      </c>
      <c r="BC554" s="4">
        <v>1.32</v>
      </c>
      <c r="BD554" s="4">
        <v>10.755000000000001</v>
      </c>
      <c r="BE554" s="4">
        <v>2964.5219999999999</v>
      </c>
      <c r="BF554" s="4">
        <v>10.869</v>
      </c>
      <c r="BG554" s="4">
        <v>2.9830000000000001</v>
      </c>
      <c r="BH554" s="4">
        <v>1.4450000000000001</v>
      </c>
      <c r="BI554" s="4">
        <v>4.4290000000000003</v>
      </c>
      <c r="BJ554" s="4">
        <v>2.2519999999999998</v>
      </c>
      <c r="BK554" s="4">
        <v>1.091</v>
      </c>
      <c r="BL554" s="4">
        <v>3.343</v>
      </c>
      <c r="BM554" s="4">
        <v>17.771699999999999</v>
      </c>
      <c r="BQ554" s="4">
        <v>919.34500000000003</v>
      </c>
      <c r="BR554" s="4">
        <v>0.28358499999999998</v>
      </c>
      <c r="BS554" s="4">
        <v>-5</v>
      </c>
      <c r="BT554" s="4">
        <v>0.30041499999999999</v>
      </c>
      <c r="BU554" s="4">
        <v>6.9301079999999997</v>
      </c>
      <c r="BV554" s="4">
        <v>6.0683829999999999</v>
      </c>
    </row>
    <row r="555" spans="1:74" x14ac:dyDescent="0.25">
      <c r="A555" s="2">
        <v>42068</v>
      </c>
      <c r="B555" s="3">
        <v>3.4170138888888889E-2</v>
      </c>
      <c r="C555" s="4">
        <v>10.673999999999999</v>
      </c>
      <c r="D555" s="4">
        <v>6.8400000000000002E-2</v>
      </c>
      <c r="E555" s="4">
        <v>683.74278600000002</v>
      </c>
      <c r="F555" s="4">
        <v>105.7</v>
      </c>
      <c r="G555" s="4">
        <v>51.4</v>
      </c>
      <c r="H555" s="4">
        <v>1758.7</v>
      </c>
      <c r="J555" s="4">
        <v>4.8</v>
      </c>
      <c r="K555" s="4">
        <v>0.90569999999999995</v>
      </c>
      <c r="L555" s="4">
        <v>9.6677</v>
      </c>
      <c r="M555" s="4">
        <v>6.1899999999999997E-2</v>
      </c>
      <c r="N555" s="4">
        <v>95.746600000000001</v>
      </c>
      <c r="O555" s="4">
        <v>46.553699999999999</v>
      </c>
      <c r="P555" s="4">
        <v>142.30000000000001</v>
      </c>
      <c r="Q555" s="4">
        <v>72.27</v>
      </c>
      <c r="R555" s="4">
        <v>35.1389</v>
      </c>
      <c r="S555" s="4">
        <v>107.4</v>
      </c>
      <c r="T555" s="4">
        <v>1758.6534999999999</v>
      </c>
      <c r="W555" s="4">
        <v>0</v>
      </c>
      <c r="X555" s="4">
        <v>4.3474000000000004</v>
      </c>
      <c r="Y555" s="4">
        <v>12.6</v>
      </c>
      <c r="Z555" s="4">
        <v>851</v>
      </c>
      <c r="AA555" s="4">
        <v>882</v>
      </c>
      <c r="AB555" s="4">
        <v>876</v>
      </c>
      <c r="AC555" s="4">
        <v>55</v>
      </c>
      <c r="AD555" s="4">
        <v>5.88</v>
      </c>
      <c r="AE555" s="4">
        <v>0.14000000000000001</v>
      </c>
      <c r="AF555" s="4">
        <v>991</v>
      </c>
      <c r="AG555" s="4">
        <v>-12</v>
      </c>
      <c r="AH555" s="4">
        <v>16</v>
      </c>
      <c r="AI555" s="4">
        <v>32</v>
      </c>
      <c r="AJ555" s="4">
        <v>192</v>
      </c>
      <c r="AK555" s="4">
        <v>142</v>
      </c>
      <c r="AL555" s="4">
        <v>2.2000000000000002</v>
      </c>
      <c r="AM555" s="4">
        <v>195</v>
      </c>
      <c r="AN555" s="4" t="s">
        <v>155</v>
      </c>
      <c r="AO555" s="4">
        <v>2</v>
      </c>
      <c r="AP555" s="5">
        <v>0.78418981481481476</v>
      </c>
      <c r="AQ555" s="4">
        <v>47.164265</v>
      </c>
      <c r="AR555" s="4">
        <v>-88.489349000000004</v>
      </c>
      <c r="AS555" s="4">
        <v>320</v>
      </c>
      <c r="AT555" s="4">
        <v>24.1</v>
      </c>
      <c r="AU555" s="4">
        <v>11</v>
      </c>
      <c r="AV555" s="4">
        <v>9</v>
      </c>
      <c r="AW555" s="4" t="s">
        <v>213</v>
      </c>
      <c r="AX555" s="4">
        <v>1.222</v>
      </c>
      <c r="AY555" s="4">
        <v>1.0878000000000001</v>
      </c>
      <c r="AZ555" s="4">
        <v>2.661</v>
      </c>
      <c r="BA555" s="4">
        <v>14.023</v>
      </c>
      <c r="BB555" s="4">
        <v>19.12</v>
      </c>
      <c r="BC555" s="4">
        <v>1.36</v>
      </c>
      <c r="BD555" s="4">
        <v>10.41</v>
      </c>
      <c r="BE555" s="4">
        <v>2962.8049999999998</v>
      </c>
      <c r="BF555" s="4">
        <v>12.079000000000001</v>
      </c>
      <c r="BG555" s="4">
        <v>3.073</v>
      </c>
      <c r="BH555" s="4">
        <v>1.494</v>
      </c>
      <c r="BI555" s="4">
        <v>4.5670000000000002</v>
      </c>
      <c r="BJ555" s="4">
        <v>2.319</v>
      </c>
      <c r="BK555" s="4">
        <v>1.1279999999999999</v>
      </c>
      <c r="BL555" s="4">
        <v>3.4470000000000001</v>
      </c>
      <c r="BM555" s="4">
        <v>17.8231</v>
      </c>
      <c r="BQ555" s="4">
        <v>968.75199999999995</v>
      </c>
      <c r="BR555" s="4">
        <v>0.30873</v>
      </c>
      <c r="BS555" s="4">
        <v>-5</v>
      </c>
      <c r="BT555" s="4">
        <v>0.30182999999999999</v>
      </c>
      <c r="BU555" s="4">
        <v>7.5445890000000002</v>
      </c>
      <c r="BV555" s="4">
        <v>6.0969660000000001</v>
      </c>
    </row>
    <row r="556" spans="1:74" x14ac:dyDescent="0.25">
      <c r="A556" s="2">
        <v>42068</v>
      </c>
      <c r="B556" s="3">
        <v>3.4181712962962962E-2</v>
      </c>
      <c r="C556" s="4">
        <v>10.307</v>
      </c>
      <c r="D556" s="4">
        <v>6.6000000000000003E-2</v>
      </c>
      <c r="E556" s="4">
        <v>660</v>
      </c>
      <c r="F556" s="4">
        <v>108</v>
      </c>
      <c r="G556" s="4">
        <v>56.8</v>
      </c>
      <c r="H556" s="4">
        <v>1600.2</v>
      </c>
      <c r="J556" s="4">
        <v>4.8</v>
      </c>
      <c r="K556" s="4">
        <v>0.90890000000000004</v>
      </c>
      <c r="L556" s="4">
        <v>9.3675999999999995</v>
      </c>
      <c r="M556" s="4">
        <v>0.06</v>
      </c>
      <c r="N556" s="4">
        <v>98.199200000000005</v>
      </c>
      <c r="O556" s="4">
        <v>51.590899999999998</v>
      </c>
      <c r="P556" s="4">
        <v>149.80000000000001</v>
      </c>
      <c r="Q556" s="4">
        <v>74.121200000000002</v>
      </c>
      <c r="R556" s="4">
        <v>38.941000000000003</v>
      </c>
      <c r="S556" s="4">
        <v>113.1</v>
      </c>
      <c r="T556" s="4">
        <v>1600.1542999999999</v>
      </c>
      <c r="W556" s="4">
        <v>0</v>
      </c>
      <c r="X556" s="4">
        <v>4.3627000000000002</v>
      </c>
      <c r="Y556" s="4">
        <v>12.6</v>
      </c>
      <c r="Z556" s="4">
        <v>851</v>
      </c>
      <c r="AA556" s="4">
        <v>882</v>
      </c>
      <c r="AB556" s="4">
        <v>876</v>
      </c>
      <c r="AC556" s="4">
        <v>55</v>
      </c>
      <c r="AD556" s="4">
        <v>5.88</v>
      </c>
      <c r="AE556" s="4">
        <v>0.14000000000000001</v>
      </c>
      <c r="AF556" s="4">
        <v>991</v>
      </c>
      <c r="AG556" s="4">
        <v>-12</v>
      </c>
      <c r="AH556" s="4">
        <v>16</v>
      </c>
      <c r="AI556" s="4">
        <v>32</v>
      </c>
      <c r="AJ556" s="4">
        <v>192</v>
      </c>
      <c r="AK556" s="4">
        <v>142</v>
      </c>
      <c r="AL556" s="4">
        <v>2.2999999999999998</v>
      </c>
      <c r="AM556" s="4">
        <v>195</v>
      </c>
      <c r="AN556" s="4" t="s">
        <v>155</v>
      </c>
      <c r="AO556" s="4">
        <v>2</v>
      </c>
      <c r="AP556" s="5">
        <v>0.78420138888888891</v>
      </c>
      <c r="AQ556" s="4">
        <v>47.164231000000001</v>
      </c>
      <c r="AR556" s="4">
        <v>-88.489481999999995</v>
      </c>
      <c r="AS556" s="4">
        <v>320</v>
      </c>
      <c r="AT556" s="4">
        <v>25.9</v>
      </c>
      <c r="AU556" s="4">
        <v>11</v>
      </c>
      <c r="AV556" s="4">
        <v>9</v>
      </c>
      <c r="AW556" s="4" t="s">
        <v>213</v>
      </c>
      <c r="AX556" s="4">
        <v>1.1000000000000001</v>
      </c>
      <c r="AY556" s="4">
        <v>1.1000000000000001</v>
      </c>
      <c r="AZ556" s="4">
        <v>2.6</v>
      </c>
      <c r="BA556" s="4">
        <v>14.023</v>
      </c>
      <c r="BB556" s="4">
        <v>19.79</v>
      </c>
      <c r="BC556" s="4">
        <v>1.41</v>
      </c>
      <c r="BD556" s="4">
        <v>10.023</v>
      </c>
      <c r="BE556" s="4">
        <v>2966.42</v>
      </c>
      <c r="BF556" s="4">
        <v>12.09</v>
      </c>
      <c r="BG556" s="4">
        <v>3.2559999999999998</v>
      </c>
      <c r="BH556" s="4">
        <v>1.7110000000000001</v>
      </c>
      <c r="BI556" s="4">
        <v>4.9669999999999996</v>
      </c>
      <c r="BJ556" s="4">
        <v>2.4580000000000002</v>
      </c>
      <c r="BK556" s="4">
        <v>1.2909999999999999</v>
      </c>
      <c r="BL556" s="4">
        <v>3.7490000000000001</v>
      </c>
      <c r="BM556" s="4">
        <v>16.756599999999999</v>
      </c>
      <c r="BQ556" s="4">
        <v>1004.52</v>
      </c>
      <c r="BR556" s="4">
        <v>0.33918999999999999</v>
      </c>
      <c r="BS556" s="4">
        <v>-5</v>
      </c>
      <c r="BT556" s="4">
        <v>0.30299999999999999</v>
      </c>
      <c r="BU556" s="4">
        <v>8.2889549999999996</v>
      </c>
      <c r="BV556" s="4">
        <v>6.1205999999999996</v>
      </c>
    </row>
    <row r="557" spans="1:74" x14ac:dyDescent="0.25">
      <c r="A557" s="2">
        <v>42068</v>
      </c>
      <c r="B557" s="3">
        <v>3.4193287037037036E-2</v>
      </c>
      <c r="C557" s="4">
        <v>10.105</v>
      </c>
      <c r="D557" s="4">
        <v>6.4899999999999999E-2</v>
      </c>
      <c r="E557" s="4">
        <v>649.20318699999996</v>
      </c>
      <c r="F557" s="4">
        <v>129.6</v>
      </c>
      <c r="G557" s="4">
        <v>98.9</v>
      </c>
      <c r="H557" s="4">
        <v>1508.2</v>
      </c>
      <c r="J557" s="4">
        <v>4.8</v>
      </c>
      <c r="K557" s="4">
        <v>0.91069999999999995</v>
      </c>
      <c r="L557" s="4">
        <v>9.2017000000000007</v>
      </c>
      <c r="M557" s="4">
        <v>5.91E-2</v>
      </c>
      <c r="N557" s="4">
        <v>118.0643</v>
      </c>
      <c r="O557" s="4">
        <v>90.063599999999994</v>
      </c>
      <c r="P557" s="4">
        <v>208.1</v>
      </c>
      <c r="Q557" s="4">
        <v>89.115499999999997</v>
      </c>
      <c r="R557" s="4">
        <v>67.980400000000003</v>
      </c>
      <c r="S557" s="4">
        <v>157.1</v>
      </c>
      <c r="T557" s="4">
        <v>1508.1790000000001</v>
      </c>
      <c r="W557" s="4">
        <v>0</v>
      </c>
      <c r="X557" s="4">
        <v>4.3711000000000002</v>
      </c>
      <c r="Y557" s="4">
        <v>12.5</v>
      </c>
      <c r="Z557" s="4">
        <v>852</v>
      </c>
      <c r="AA557" s="4">
        <v>883</v>
      </c>
      <c r="AB557" s="4">
        <v>875</v>
      </c>
      <c r="AC557" s="4">
        <v>55</v>
      </c>
      <c r="AD557" s="4">
        <v>5.88</v>
      </c>
      <c r="AE557" s="4">
        <v>0.14000000000000001</v>
      </c>
      <c r="AF557" s="4">
        <v>991</v>
      </c>
      <c r="AG557" s="4">
        <v>-12</v>
      </c>
      <c r="AH557" s="4">
        <v>16</v>
      </c>
      <c r="AI557" s="4">
        <v>32</v>
      </c>
      <c r="AJ557" s="4">
        <v>192</v>
      </c>
      <c r="AK557" s="4">
        <v>142</v>
      </c>
      <c r="AL557" s="4">
        <v>2.2000000000000002</v>
      </c>
      <c r="AM557" s="4">
        <v>195</v>
      </c>
      <c r="AN557" s="4" t="s">
        <v>155</v>
      </c>
      <c r="AO557" s="4">
        <v>2</v>
      </c>
      <c r="AP557" s="5">
        <v>0.78421296296296295</v>
      </c>
      <c r="AQ557" s="4">
        <v>47.164167999999997</v>
      </c>
      <c r="AR557" s="4">
        <v>-88.489609000000002</v>
      </c>
      <c r="AS557" s="4">
        <v>320</v>
      </c>
      <c r="AT557" s="4">
        <v>26.5</v>
      </c>
      <c r="AU557" s="4">
        <v>11</v>
      </c>
      <c r="AV557" s="4">
        <v>9</v>
      </c>
      <c r="AW557" s="4" t="s">
        <v>213</v>
      </c>
      <c r="AX557" s="4">
        <v>1.0122119999999999</v>
      </c>
      <c r="AY557" s="4">
        <v>1.1877880000000001</v>
      </c>
      <c r="AZ557" s="4">
        <v>2.4244240000000001</v>
      </c>
      <c r="BA557" s="4">
        <v>14.023</v>
      </c>
      <c r="BB557" s="4">
        <v>20.18</v>
      </c>
      <c r="BC557" s="4">
        <v>1.44</v>
      </c>
      <c r="BD557" s="4">
        <v>9.8109999999999999</v>
      </c>
      <c r="BE557" s="4">
        <v>2968.5970000000002</v>
      </c>
      <c r="BF557" s="4">
        <v>12.138999999999999</v>
      </c>
      <c r="BG557" s="4">
        <v>3.9889999999999999</v>
      </c>
      <c r="BH557" s="4">
        <v>3.0430000000000001</v>
      </c>
      <c r="BI557" s="4">
        <v>7.032</v>
      </c>
      <c r="BJ557" s="4">
        <v>3.0110000000000001</v>
      </c>
      <c r="BK557" s="4">
        <v>2.2970000000000002</v>
      </c>
      <c r="BL557" s="4">
        <v>5.3070000000000004</v>
      </c>
      <c r="BM557" s="4">
        <v>16.0899</v>
      </c>
      <c r="BQ557" s="4">
        <v>1025.355</v>
      </c>
      <c r="BR557" s="4">
        <v>0.34510999999999997</v>
      </c>
      <c r="BS557" s="4">
        <v>-5</v>
      </c>
      <c r="BT557" s="4">
        <v>0.30382999999999999</v>
      </c>
      <c r="BU557" s="4">
        <v>8.4336260000000003</v>
      </c>
      <c r="BV557" s="4">
        <v>6.1373660000000001</v>
      </c>
    </row>
    <row r="558" spans="1:74" x14ac:dyDescent="0.25">
      <c r="A558" s="2">
        <v>42068</v>
      </c>
      <c r="B558" s="3">
        <v>3.4204861111111116E-2</v>
      </c>
      <c r="C558" s="4">
        <v>10.07</v>
      </c>
      <c r="D558" s="4">
        <v>6.1100000000000002E-2</v>
      </c>
      <c r="E558" s="4">
        <v>610.95563100000004</v>
      </c>
      <c r="F558" s="4">
        <v>158.9</v>
      </c>
      <c r="G558" s="4">
        <v>62.9</v>
      </c>
      <c r="H558" s="4">
        <v>1466.6</v>
      </c>
      <c r="J558" s="4">
        <v>4.9000000000000004</v>
      </c>
      <c r="K558" s="4">
        <v>0.91100000000000003</v>
      </c>
      <c r="L558" s="4">
        <v>9.1740999999999993</v>
      </c>
      <c r="M558" s="4">
        <v>5.57E-2</v>
      </c>
      <c r="N558" s="4">
        <v>144.7278</v>
      </c>
      <c r="O558" s="4">
        <v>57.321899999999999</v>
      </c>
      <c r="P558" s="4">
        <v>202</v>
      </c>
      <c r="Q558" s="4">
        <v>109.24120000000001</v>
      </c>
      <c r="R558" s="4">
        <v>43.266800000000003</v>
      </c>
      <c r="S558" s="4">
        <v>152.5</v>
      </c>
      <c r="T558" s="4">
        <v>1466.5766000000001</v>
      </c>
      <c r="W558" s="4">
        <v>0</v>
      </c>
      <c r="X558" s="4">
        <v>4.4676999999999998</v>
      </c>
      <c r="Y558" s="4">
        <v>12.6</v>
      </c>
      <c r="Z558" s="4">
        <v>852</v>
      </c>
      <c r="AA558" s="4">
        <v>883</v>
      </c>
      <c r="AB558" s="4">
        <v>873</v>
      </c>
      <c r="AC558" s="4">
        <v>55</v>
      </c>
      <c r="AD558" s="4">
        <v>5.88</v>
      </c>
      <c r="AE558" s="4">
        <v>0.14000000000000001</v>
      </c>
      <c r="AF558" s="4">
        <v>991</v>
      </c>
      <c r="AG558" s="4">
        <v>-12</v>
      </c>
      <c r="AH558" s="4">
        <v>16</v>
      </c>
      <c r="AI558" s="4">
        <v>32</v>
      </c>
      <c r="AJ558" s="4">
        <v>192</v>
      </c>
      <c r="AK558" s="4">
        <v>142</v>
      </c>
      <c r="AL558" s="4">
        <v>2.2999999999999998</v>
      </c>
      <c r="AM558" s="4">
        <v>195</v>
      </c>
      <c r="AN558" s="4" t="s">
        <v>155</v>
      </c>
      <c r="AO558" s="4">
        <v>2</v>
      </c>
      <c r="AP558" s="5">
        <v>0.78422453703703709</v>
      </c>
      <c r="AQ558" s="4">
        <v>47.164096999999998</v>
      </c>
      <c r="AR558" s="4">
        <v>-88.489729999999994</v>
      </c>
      <c r="AS558" s="4">
        <v>320</v>
      </c>
      <c r="AT558" s="4">
        <v>26.5</v>
      </c>
      <c r="AU558" s="4">
        <v>11</v>
      </c>
      <c r="AV558" s="4">
        <v>9</v>
      </c>
      <c r="AW558" s="4" t="s">
        <v>213</v>
      </c>
      <c r="AX558" s="4">
        <v>1</v>
      </c>
      <c r="AY558" s="4">
        <v>1.2878000000000001</v>
      </c>
      <c r="AZ558" s="4">
        <v>2.4</v>
      </c>
      <c r="BA558" s="4">
        <v>14.023</v>
      </c>
      <c r="BB558" s="4">
        <v>20.260000000000002</v>
      </c>
      <c r="BC558" s="4">
        <v>1.45</v>
      </c>
      <c r="BD558" s="4">
        <v>9.766</v>
      </c>
      <c r="BE558" s="4">
        <v>2970.8580000000002</v>
      </c>
      <c r="BF558" s="4">
        <v>11.472</v>
      </c>
      <c r="BG558" s="4">
        <v>4.9080000000000004</v>
      </c>
      <c r="BH558" s="4">
        <v>1.944</v>
      </c>
      <c r="BI558" s="4">
        <v>6.8520000000000003</v>
      </c>
      <c r="BJ558" s="4">
        <v>3.7050000000000001</v>
      </c>
      <c r="BK558" s="4">
        <v>1.4670000000000001</v>
      </c>
      <c r="BL558" s="4">
        <v>5.1719999999999997</v>
      </c>
      <c r="BM558" s="4">
        <v>15.705299999999999</v>
      </c>
      <c r="BQ558" s="4">
        <v>1051.972</v>
      </c>
      <c r="BR558" s="4">
        <v>0.35421000000000002</v>
      </c>
      <c r="BS558" s="4">
        <v>-5</v>
      </c>
      <c r="BT558" s="4">
        <v>0.30417</v>
      </c>
      <c r="BU558" s="4">
        <v>8.6560070000000007</v>
      </c>
      <c r="BV558" s="4">
        <v>6.144234</v>
      </c>
    </row>
    <row r="559" spans="1:74" x14ac:dyDescent="0.25">
      <c r="A559" s="2">
        <v>42068</v>
      </c>
      <c r="B559" s="3">
        <v>3.4216435185185183E-2</v>
      </c>
      <c r="C559" s="4">
        <v>10.209</v>
      </c>
      <c r="D559" s="4">
        <v>6.7100000000000007E-2</v>
      </c>
      <c r="E559" s="4">
        <v>670.68259399999999</v>
      </c>
      <c r="F559" s="4">
        <v>181.7</v>
      </c>
      <c r="G559" s="4">
        <v>30.8</v>
      </c>
      <c r="H559" s="4">
        <v>1473</v>
      </c>
      <c r="J559" s="4">
        <v>5.16</v>
      </c>
      <c r="K559" s="4">
        <v>0.90980000000000005</v>
      </c>
      <c r="L559" s="4">
        <v>9.2886000000000006</v>
      </c>
      <c r="M559" s="4">
        <v>6.0999999999999999E-2</v>
      </c>
      <c r="N559" s="4">
        <v>165.3158</v>
      </c>
      <c r="O559" s="4">
        <v>28.058499999999999</v>
      </c>
      <c r="P559" s="4">
        <v>193.4</v>
      </c>
      <c r="Q559" s="4">
        <v>124.7812</v>
      </c>
      <c r="R559" s="4">
        <v>21.178699999999999</v>
      </c>
      <c r="S559" s="4">
        <v>146</v>
      </c>
      <c r="T559" s="4">
        <v>1473</v>
      </c>
      <c r="W559" s="4">
        <v>0</v>
      </c>
      <c r="X559" s="4">
        <v>4.6959999999999997</v>
      </c>
      <c r="Y559" s="4">
        <v>12.6</v>
      </c>
      <c r="Z559" s="4">
        <v>853</v>
      </c>
      <c r="AA559" s="4">
        <v>884</v>
      </c>
      <c r="AB559" s="4">
        <v>865</v>
      </c>
      <c r="AC559" s="4">
        <v>55</v>
      </c>
      <c r="AD559" s="4">
        <v>5.88</v>
      </c>
      <c r="AE559" s="4">
        <v>0.14000000000000001</v>
      </c>
      <c r="AF559" s="4">
        <v>991</v>
      </c>
      <c r="AG559" s="4">
        <v>-12</v>
      </c>
      <c r="AH559" s="4">
        <v>16</v>
      </c>
      <c r="AI559" s="4">
        <v>32</v>
      </c>
      <c r="AJ559" s="4">
        <v>192</v>
      </c>
      <c r="AK559" s="4">
        <v>142</v>
      </c>
      <c r="AL559" s="4">
        <v>2.2999999999999998</v>
      </c>
      <c r="AM559" s="4">
        <v>195</v>
      </c>
      <c r="AN559" s="4" t="s">
        <v>155</v>
      </c>
      <c r="AO559" s="4">
        <v>2</v>
      </c>
      <c r="AP559" s="5">
        <v>0.78423611111111102</v>
      </c>
      <c r="AQ559" s="4">
        <v>47.164020999999998</v>
      </c>
      <c r="AR559" s="4">
        <v>-88.489855000000006</v>
      </c>
      <c r="AS559" s="4">
        <v>320.10000000000002</v>
      </c>
      <c r="AT559" s="4">
        <v>28.4</v>
      </c>
      <c r="AU559" s="4">
        <v>11</v>
      </c>
      <c r="AV559" s="4">
        <v>8</v>
      </c>
      <c r="AW559" s="4" t="s">
        <v>226</v>
      </c>
      <c r="AX559" s="4">
        <v>1</v>
      </c>
      <c r="AY559" s="4">
        <v>1.6512</v>
      </c>
      <c r="AZ559" s="4">
        <v>2.5756000000000001</v>
      </c>
      <c r="BA559" s="4">
        <v>14.023</v>
      </c>
      <c r="BB559" s="4">
        <v>19.989999999999998</v>
      </c>
      <c r="BC559" s="4">
        <v>1.43</v>
      </c>
      <c r="BD559" s="4">
        <v>9.9130000000000003</v>
      </c>
      <c r="BE559" s="4">
        <v>2969.6089999999999</v>
      </c>
      <c r="BF559" s="4">
        <v>12.416</v>
      </c>
      <c r="BG559" s="4">
        <v>5.5350000000000001</v>
      </c>
      <c r="BH559" s="4">
        <v>0.93899999999999995</v>
      </c>
      <c r="BI559" s="4">
        <v>6.4740000000000002</v>
      </c>
      <c r="BJ559" s="4">
        <v>4.1779999999999999</v>
      </c>
      <c r="BK559" s="4">
        <v>0.70899999999999996</v>
      </c>
      <c r="BL559" s="4">
        <v>4.8869999999999996</v>
      </c>
      <c r="BM559" s="4">
        <v>15.573</v>
      </c>
      <c r="BQ559" s="4">
        <v>1091.6420000000001</v>
      </c>
      <c r="BR559" s="4">
        <v>0.35809000000000002</v>
      </c>
      <c r="BS559" s="4">
        <v>-5</v>
      </c>
      <c r="BT559" s="4">
        <v>0.30341499999999999</v>
      </c>
      <c r="BU559" s="4">
        <v>8.7508239999999997</v>
      </c>
      <c r="BV559" s="4">
        <v>6.1289829999999998</v>
      </c>
    </row>
    <row r="560" spans="1:74" x14ac:dyDescent="0.25">
      <c r="A560" s="2">
        <v>42068</v>
      </c>
      <c r="B560" s="3">
        <v>3.4228009259259264E-2</v>
      </c>
      <c r="C560" s="4">
        <v>10.343999999999999</v>
      </c>
      <c r="D560" s="4">
        <v>7.3599999999999999E-2</v>
      </c>
      <c r="E560" s="4">
        <v>735.52631599999995</v>
      </c>
      <c r="F560" s="4">
        <v>191.1</v>
      </c>
      <c r="G560" s="4">
        <v>24.8</v>
      </c>
      <c r="H560" s="4">
        <v>1561</v>
      </c>
      <c r="J560" s="4">
        <v>5.41</v>
      </c>
      <c r="K560" s="4">
        <v>0.90859999999999996</v>
      </c>
      <c r="L560" s="4">
        <v>9.3978999999999999</v>
      </c>
      <c r="M560" s="4">
        <v>6.6799999999999998E-2</v>
      </c>
      <c r="N560" s="4">
        <v>173.62780000000001</v>
      </c>
      <c r="O560" s="4">
        <v>22.532499999999999</v>
      </c>
      <c r="P560" s="4">
        <v>196.2</v>
      </c>
      <c r="Q560" s="4">
        <v>131.05510000000001</v>
      </c>
      <c r="R560" s="4">
        <v>17.0077</v>
      </c>
      <c r="S560" s="4">
        <v>148.1</v>
      </c>
      <c r="T560" s="4">
        <v>1560.9916000000001</v>
      </c>
      <c r="W560" s="4">
        <v>0</v>
      </c>
      <c r="X560" s="4">
        <v>4.9118000000000004</v>
      </c>
      <c r="Y560" s="4">
        <v>12.6</v>
      </c>
      <c r="Z560" s="4">
        <v>854</v>
      </c>
      <c r="AA560" s="4">
        <v>886</v>
      </c>
      <c r="AB560" s="4">
        <v>853</v>
      </c>
      <c r="AC560" s="4">
        <v>55</v>
      </c>
      <c r="AD560" s="4">
        <v>5.88</v>
      </c>
      <c r="AE560" s="4">
        <v>0.14000000000000001</v>
      </c>
      <c r="AF560" s="4">
        <v>991</v>
      </c>
      <c r="AG560" s="4">
        <v>-12</v>
      </c>
      <c r="AH560" s="4">
        <v>16</v>
      </c>
      <c r="AI560" s="4">
        <v>32</v>
      </c>
      <c r="AJ560" s="4">
        <v>192</v>
      </c>
      <c r="AK560" s="4">
        <v>142</v>
      </c>
      <c r="AL560" s="4">
        <v>2.2999999999999998</v>
      </c>
      <c r="AM560" s="4">
        <v>195</v>
      </c>
      <c r="AN560" s="4" t="s">
        <v>155</v>
      </c>
      <c r="AO560" s="4">
        <v>2</v>
      </c>
      <c r="AP560" s="5">
        <v>0.78424768518518517</v>
      </c>
      <c r="AQ560" s="4">
        <v>47.163944000000001</v>
      </c>
      <c r="AR560" s="4">
        <v>-88.489984000000007</v>
      </c>
      <c r="AS560" s="4">
        <v>320</v>
      </c>
      <c r="AT560" s="4">
        <v>28.7</v>
      </c>
      <c r="AU560" s="4">
        <v>11</v>
      </c>
      <c r="AV560" s="4">
        <v>8</v>
      </c>
      <c r="AW560" s="4" t="s">
        <v>226</v>
      </c>
      <c r="AX560" s="4">
        <v>1</v>
      </c>
      <c r="AY560" s="4">
        <v>1.7</v>
      </c>
      <c r="AZ560" s="4">
        <v>2.6</v>
      </c>
      <c r="BA560" s="4">
        <v>14.023</v>
      </c>
      <c r="BB560" s="4">
        <v>19.72</v>
      </c>
      <c r="BC560" s="4">
        <v>1.41</v>
      </c>
      <c r="BD560" s="4">
        <v>10.063000000000001</v>
      </c>
      <c r="BE560" s="4">
        <v>2965.6950000000002</v>
      </c>
      <c r="BF560" s="4">
        <v>13.422000000000001</v>
      </c>
      <c r="BG560" s="4">
        <v>5.7380000000000004</v>
      </c>
      <c r="BH560" s="4">
        <v>0.745</v>
      </c>
      <c r="BI560" s="4">
        <v>6.4829999999999997</v>
      </c>
      <c r="BJ560" s="4">
        <v>4.3310000000000004</v>
      </c>
      <c r="BK560" s="4">
        <v>0.56200000000000006</v>
      </c>
      <c r="BL560" s="4">
        <v>4.8929999999999998</v>
      </c>
      <c r="BM560" s="4">
        <v>16.289899999999999</v>
      </c>
      <c r="BQ560" s="4">
        <v>1127.028</v>
      </c>
      <c r="BR560" s="4">
        <v>0.35428999999999999</v>
      </c>
      <c r="BS560" s="4">
        <v>-5</v>
      </c>
      <c r="BT560" s="4">
        <v>0.30358499999999999</v>
      </c>
      <c r="BU560" s="4">
        <v>8.6579610000000002</v>
      </c>
      <c r="BV560" s="4">
        <v>6.1324170000000002</v>
      </c>
    </row>
    <row r="561" spans="1:74" x14ac:dyDescent="0.25">
      <c r="A561" s="2">
        <v>42068</v>
      </c>
      <c r="B561" s="3">
        <v>3.423958333333333E-2</v>
      </c>
      <c r="C561" s="4">
        <v>10.37</v>
      </c>
      <c r="D561" s="4">
        <v>8.4000000000000005E-2</v>
      </c>
      <c r="E561" s="4">
        <v>840.37542699999995</v>
      </c>
      <c r="F561" s="4">
        <v>196.6</v>
      </c>
      <c r="G561" s="4">
        <v>22.4</v>
      </c>
      <c r="H561" s="4">
        <v>1583.3</v>
      </c>
      <c r="J561" s="4">
        <v>5.76</v>
      </c>
      <c r="K561" s="4">
        <v>0.90820000000000001</v>
      </c>
      <c r="L561" s="4">
        <v>9.4189000000000007</v>
      </c>
      <c r="M561" s="4">
        <v>7.6300000000000007E-2</v>
      </c>
      <c r="N561" s="4">
        <v>178.60079999999999</v>
      </c>
      <c r="O561" s="4">
        <v>20.322900000000001</v>
      </c>
      <c r="P561" s="4">
        <v>198.9</v>
      </c>
      <c r="Q561" s="4">
        <v>134.80869999999999</v>
      </c>
      <c r="R561" s="4">
        <v>15.3398</v>
      </c>
      <c r="S561" s="4">
        <v>150.1</v>
      </c>
      <c r="T561" s="4">
        <v>1583.2698</v>
      </c>
      <c r="W561" s="4">
        <v>0</v>
      </c>
      <c r="X561" s="4">
        <v>5.2329999999999997</v>
      </c>
      <c r="Y561" s="4">
        <v>12.6</v>
      </c>
      <c r="Z561" s="4">
        <v>855</v>
      </c>
      <c r="AA561" s="4">
        <v>887</v>
      </c>
      <c r="AB561" s="4">
        <v>847</v>
      </c>
      <c r="AC561" s="4">
        <v>55</v>
      </c>
      <c r="AD561" s="4">
        <v>5.88</v>
      </c>
      <c r="AE561" s="4">
        <v>0.14000000000000001</v>
      </c>
      <c r="AF561" s="4">
        <v>991</v>
      </c>
      <c r="AG561" s="4">
        <v>-12</v>
      </c>
      <c r="AH561" s="4">
        <v>16</v>
      </c>
      <c r="AI561" s="4">
        <v>32</v>
      </c>
      <c r="AJ561" s="4">
        <v>192</v>
      </c>
      <c r="AK561" s="4">
        <v>141.6</v>
      </c>
      <c r="AL561" s="4">
        <v>2.2999999999999998</v>
      </c>
      <c r="AM561" s="4">
        <v>195</v>
      </c>
      <c r="AN561" s="4" t="s">
        <v>155</v>
      </c>
      <c r="AO561" s="4">
        <v>2</v>
      </c>
      <c r="AP561" s="5">
        <v>0.78425925925925932</v>
      </c>
      <c r="AQ561" s="4">
        <v>47.163871</v>
      </c>
      <c r="AR561" s="4">
        <v>-88.490111999999996</v>
      </c>
      <c r="AS561" s="4">
        <v>319.89999999999998</v>
      </c>
      <c r="AT561" s="4">
        <v>28.7</v>
      </c>
      <c r="AU561" s="4">
        <v>11</v>
      </c>
      <c r="AV561" s="4">
        <v>8</v>
      </c>
      <c r="AW561" s="4" t="s">
        <v>226</v>
      </c>
      <c r="AX561" s="4">
        <v>1</v>
      </c>
      <c r="AY561" s="4">
        <v>1.7</v>
      </c>
      <c r="AZ561" s="4">
        <v>2.6</v>
      </c>
      <c r="BA561" s="4">
        <v>14.023</v>
      </c>
      <c r="BB561" s="4">
        <v>19.649999999999999</v>
      </c>
      <c r="BC561" s="4">
        <v>1.4</v>
      </c>
      <c r="BD561" s="4">
        <v>10.103</v>
      </c>
      <c r="BE561" s="4">
        <v>2962.203</v>
      </c>
      <c r="BF561" s="4">
        <v>15.278</v>
      </c>
      <c r="BG561" s="4">
        <v>5.8819999999999997</v>
      </c>
      <c r="BH561" s="4">
        <v>0.66900000000000004</v>
      </c>
      <c r="BI561" s="4">
        <v>6.5510000000000002</v>
      </c>
      <c r="BJ561" s="4">
        <v>4.4400000000000004</v>
      </c>
      <c r="BK561" s="4">
        <v>0.505</v>
      </c>
      <c r="BL561" s="4">
        <v>4.9450000000000003</v>
      </c>
      <c r="BM561" s="4">
        <v>16.466100000000001</v>
      </c>
      <c r="BQ561" s="4">
        <v>1196.645</v>
      </c>
      <c r="BR561" s="4">
        <v>0.30103999999999997</v>
      </c>
      <c r="BS561" s="4">
        <v>-5</v>
      </c>
      <c r="BT561" s="4">
        <v>0.30258499999999999</v>
      </c>
      <c r="BU561" s="4">
        <v>7.3566640000000003</v>
      </c>
      <c r="BV561" s="4">
        <v>6.1122170000000002</v>
      </c>
    </row>
    <row r="562" spans="1:74" x14ac:dyDescent="0.25">
      <c r="A562" s="2">
        <v>42068</v>
      </c>
      <c r="B562" s="3">
        <v>3.4251157407407411E-2</v>
      </c>
      <c r="C562" s="4">
        <v>10.448</v>
      </c>
      <c r="D562" s="4">
        <v>9.0999999999999998E-2</v>
      </c>
      <c r="E562" s="4">
        <v>910</v>
      </c>
      <c r="F562" s="4">
        <v>198.8</v>
      </c>
      <c r="G562" s="4">
        <v>22.2</v>
      </c>
      <c r="H562" s="4">
        <v>1538</v>
      </c>
      <c r="J562" s="4">
        <v>6</v>
      </c>
      <c r="K562" s="4">
        <v>0.90759999999999996</v>
      </c>
      <c r="L562" s="4">
        <v>9.4826999999999995</v>
      </c>
      <c r="M562" s="4">
        <v>8.2600000000000007E-2</v>
      </c>
      <c r="N562" s="4">
        <v>180.42359999999999</v>
      </c>
      <c r="O562" s="4">
        <v>20.1479</v>
      </c>
      <c r="P562" s="4">
        <v>200.6</v>
      </c>
      <c r="Q562" s="4">
        <v>136.18459999999999</v>
      </c>
      <c r="R562" s="4">
        <v>15.207700000000001</v>
      </c>
      <c r="S562" s="4">
        <v>151.4</v>
      </c>
      <c r="T562" s="4">
        <v>1538.0008</v>
      </c>
      <c r="W562" s="4">
        <v>0</v>
      </c>
      <c r="X562" s="4">
        <v>5.4454000000000002</v>
      </c>
      <c r="Y562" s="4">
        <v>12.6</v>
      </c>
      <c r="Z562" s="4">
        <v>856</v>
      </c>
      <c r="AA562" s="4">
        <v>888</v>
      </c>
      <c r="AB562" s="4">
        <v>845</v>
      </c>
      <c r="AC562" s="4">
        <v>55</v>
      </c>
      <c r="AD562" s="4">
        <v>5.88</v>
      </c>
      <c r="AE562" s="4">
        <v>0.14000000000000001</v>
      </c>
      <c r="AF562" s="4">
        <v>991</v>
      </c>
      <c r="AG562" s="4">
        <v>-12</v>
      </c>
      <c r="AH562" s="4">
        <v>16.414999999999999</v>
      </c>
      <c r="AI562" s="4">
        <v>32</v>
      </c>
      <c r="AJ562" s="4">
        <v>192</v>
      </c>
      <c r="AK562" s="4">
        <v>141</v>
      </c>
      <c r="AL562" s="4">
        <v>2.2000000000000002</v>
      </c>
      <c r="AM562" s="4">
        <v>195</v>
      </c>
      <c r="AN562" s="4" t="s">
        <v>155</v>
      </c>
      <c r="AO562" s="4">
        <v>2</v>
      </c>
      <c r="AP562" s="5">
        <v>0.78427083333333336</v>
      </c>
      <c r="AQ562" s="4">
        <v>47.163795999999998</v>
      </c>
      <c r="AR562" s="4">
        <v>-88.490241999999995</v>
      </c>
      <c r="AS562" s="4">
        <v>319.89999999999998</v>
      </c>
      <c r="AT562" s="4">
        <v>30</v>
      </c>
      <c r="AU562" s="4">
        <v>11</v>
      </c>
      <c r="AV562" s="4">
        <v>8</v>
      </c>
      <c r="AW562" s="4" t="s">
        <v>226</v>
      </c>
      <c r="AX562" s="4">
        <v>1</v>
      </c>
      <c r="AY562" s="4">
        <v>1.7</v>
      </c>
      <c r="AZ562" s="4">
        <v>2.6</v>
      </c>
      <c r="BA562" s="4">
        <v>14.023</v>
      </c>
      <c r="BB562" s="4">
        <v>19.510000000000002</v>
      </c>
      <c r="BC562" s="4">
        <v>1.39</v>
      </c>
      <c r="BD562" s="4">
        <v>10.185</v>
      </c>
      <c r="BE562" s="4">
        <v>2962.0749999999998</v>
      </c>
      <c r="BF562" s="4">
        <v>16.420000000000002</v>
      </c>
      <c r="BG562" s="4">
        <v>5.9020000000000001</v>
      </c>
      <c r="BH562" s="4">
        <v>0.65900000000000003</v>
      </c>
      <c r="BI562" s="4">
        <v>6.5609999999999999</v>
      </c>
      <c r="BJ562" s="4">
        <v>4.4550000000000001</v>
      </c>
      <c r="BK562" s="4">
        <v>0.497</v>
      </c>
      <c r="BL562" s="4">
        <v>4.952</v>
      </c>
      <c r="BM562" s="4">
        <v>15.887</v>
      </c>
      <c r="BQ562" s="4">
        <v>1236.7819999999999</v>
      </c>
      <c r="BR562" s="4">
        <v>0.316465</v>
      </c>
      <c r="BS562" s="4">
        <v>-5</v>
      </c>
      <c r="BT562" s="4">
        <v>0.30324499999999999</v>
      </c>
      <c r="BU562" s="4">
        <v>7.7336130000000001</v>
      </c>
      <c r="BV562" s="4">
        <v>6.1255490000000004</v>
      </c>
    </row>
    <row r="563" spans="1:74" x14ac:dyDescent="0.25">
      <c r="A563" s="2">
        <v>42068</v>
      </c>
      <c r="B563" s="3">
        <v>3.4262731481481477E-2</v>
      </c>
      <c r="C563" s="4">
        <v>10.379</v>
      </c>
      <c r="D563" s="4">
        <v>8.9599999999999999E-2</v>
      </c>
      <c r="E563" s="4">
        <v>896.41447400000004</v>
      </c>
      <c r="F563" s="4">
        <v>198.8</v>
      </c>
      <c r="G563" s="4">
        <v>21.5</v>
      </c>
      <c r="H563" s="4">
        <v>1538.9</v>
      </c>
      <c r="J563" s="4">
        <v>6.1</v>
      </c>
      <c r="K563" s="4">
        <v>0.90820000000000001</v>
      </c>
      <c r="L563" s="4">
        <v>9.4259000000000004</v>
      </c>
      <c r="M563" s="4">
        <v>8.14E-2</v>
      </c>
      <c r="N563" s="4">
        <v>180.57669999999999</v>
      </c>
      <c r="O563" s="4">
        <v>19.542999999999999</v>
      </c>
      <c r="P563" s="4">
        <v>200.1</v>
      </c>
      <c r="Q563" s="4">
        <v>136.30019999999999</v>
      </c>
      <c r="R563" s="4">
        <v>14.751200000000001</v>
      </c>
      <c r="S563" s="4">
        <v>151.1</v>
      </c>
      <c r="T563" s="4">
        <v>1538.9174</v>
      </c>
      <c r="W563" s="4">
        <v>0</v>
      </c>
      <c r="X563" s="4">
        <v>5.5397999999999996</v>
      </c>
      <c r="Y563" s="4">
        <v>12.6</v>
      </c>
      <c r="Z563" s="4">
        <v>856</v>
      </c>
      <c r="AA563" s="4">
        <v>888</v>
      </c>
      <c r="AB563" s="4">
        <v>844</v>
      </c>
      <c r="AC563" s="4">
        <v>55</v>
      </c>
      <c r="AD563" s="4">
        <v>5.88</v>
      </c>
      <c r="AE563" s="4">
        <v>0.14000000000000001</v>
      </c>
      <c r="AF563" s="4">
        <v>991</v>
      </c>
      <c r="AG563" s="4">
        <v>-12</v>
      </c>
      <c r="AH563" s="4">
        <v>17</v>
      </c>
      <c r="AI563" s="4">
        <v>32</v>
      </c>
      <c r="AJ563" s="4">
        <v>192</v>
      </c>
      <c r="AK563" s="4">
        <v>141</v>
      </c>
      <c r="AL563" s="4">
        <v>2.2999999999999998</v>
      </c>
      <c r="AM563" s="4">
        <v>195</v>
      </c>
      <c r="AN563" s="4" t="s">
        <v>155</v>
      </c>
      <c r="AO563" s="4">
        <v>2</v>
      </c>
      <c r="AP563" s="5">
        <v>0.7842824074074074</v>
      </c>
      <c r="AQ563" s="4">
        <v>47.163741000000002</v>
      </c>
      <c r="AR563" s="4">
        <v>-88.490414999999999</v>
      </c>
      <c r="AS563" s="4">
        <v>319.8</v>
      </c>
      <c r="AT563" s="4">
        <v>29.6</v>
      </c>
      <c r="AU563" s="4">
        <v>11</v>
      </c>
      <c r="AV563" s="4">
        <v>8</v>
      </c>
      <c r="AW563" s="4" t="s">
        <v>226</v>
      </c>
      <c r="AX563" s="4">
        <v>0.91220000000000001</v>
      </c>
      <c r="AY563" s="4">
        <v>1.7878000000000001</v>
      </c>
      <c r="AZ563" s="4">
        <v>2.0731999999999999</v>
      </c>
      <c r="BA563" s="4">
        <v>14.023</v>
      </c>
      <c r="BB563" s="4">
        <v>19.63</v>
      </c>
      <c r="BC563" s="4">
        <v>1.4</v>
      </c>
      <c r="BD563" s="4">
        <v>10.113</v>
      </c>
      <c r="BE563" s="4">
        <v>2962.0479999999998</v>
      </c>
      <c r="BF563" s="4">
        <v>16.282</v>
      </c>
      <c r="BG563" s="4">
        <v>5.9420000000000002</v>
      </c>
      <c r="BH563" s="4">
        <v>0.64300000000000002</v>
      </c>
      <c r="BI563" s="4">
        <v>6.5860000000000003</v>
      </c>
      <c r="BJ563" s="4">
        <v>4.4850000000000003</v>
      </c>
      <c r="BK563" s="4">
        <v>0.48499999999999999</v>
      </c>
      <c r="BL563" s="4">
        <v>4.9710000000000001</v>
      </c>
      <c r="BM563" s="4">
        <v>15.992000000000001</v>
      </c>
      <c r="BQ563" s="4">
        <v>1265.7809999999999</v>
      </c>
      <c r="BR563" s="4">
        <v>0.33476</v>
      </c>
      <c r="BS563" s="4">
        <v>-5</v>
      </c>
      <c r="BT563" s="4">
        <v>0.30458499999999999</v>
      </c>
      <c r="BU563" s="4">
        <v>8.1806979999999996</v>
      </c>
      <c r="BV563" s="4">
        <v>6.1526170000000002</v>
      </c>
    </row>
    <row r="564" spans="1:74" x14ac:dyDescent="0.25">
      <c r="A564" s="2">
        <v>42068</v>
      </c>
      <c r="B564" s="3">
        <v>3.4274305555555558E-2</v>
      </c>
      <c r="C564" s="4">
        <v>10.37</v>
      </c>
      <c r="D564" s="4">
        <v>8.4099999999999994E-2</v>
      </c>
      <c r="E564" s="4">
        <v>841.21317199999999</v>
      </c>
      <c r="F564" s="4">
        <v>198.8</v>
      </c>
      <c r="G564" s="4">
        <v>16.100000000000001</v>
      </c>
      <c r="H564" s="4">
        <v>1458.3</v>
      </c>
      <c r="J564" s="4">
        <v>6.1</v>
      </c>
      <c r="K564" s="4">
        <v>0.90839999999999999</v>
      </c>
      <c r="L564" s="4">
        <v>9.4197000000000006</v>
      </c>
      <c r="M564" s="4">
        <v>7.6399999999999996E-2</v>
      </c>
      <c r="N564" s="4">
        <v>180.5821</v>
      </c>
      <c r="O564" s="4">
        <v>14.624599999999999</v>
      </c>
      <c r="P564" s="4">
        <v>195.2</v>
      </c>
      <c r="Q564" s="4">
        <v>136.30420000000001</v>
      </c>
      <c r="R564" s="4">
        <v>11.0387</v>
      </c>
      <c r="S564" s="4">
        <v>147.30000000000001</v>
      </c>
      <c r="T564" s="4">
        <v>1458.3079</v>
      </c>
      <c r="W564" s="4">
        <v>0</v>
      </c>
      <c r="X564" s="4">
        <v>5.5410000000000004</v>
      </c>
      <c r="Y564" s="4">
        <v>12.6</v>
      </c>
      <c r="Z564" s="4">
        <v>856</v>
      </c>
      <c r="AA564" s="4">
        <v>888</v>
      </c>
      <c r="AB564" s="4">
        <v>843</v>
      </c>
      <c r="AC564" s="4">
        <v>55</v>
      </c>
      <c r="AD564" s="4">
        <v>5.88</v>
      </c>
      <c r="AE564" s="4">
        <v>0.14000000000000001</v>
      </c>
      <c r="AF564" s="4">
        <v>991</v>
      </c>
      <c r="AG564" s="4">
        <v>-12</v>
      </c>
      <c r="AH564" s="4">
        <v>17</v>
      </c>
      <c r="AI564" s="4">
        <v>32</v>
      </c>
      <c r="AJ564" s="4">
        <v>192</v>
      </c>
      <c r="AK564" s="4">
        <v>141</v>
      </c>
      <c r="AL564" s="4">
        <v>2.2999999999999998</v>
      </c>
      <c r="AM564" s="4">
        <v>195</v>
      </c>
      <c r="AN564" s="4" t="s">
        <v>155</v>
      </c>
      <c r="AO564" s="4">
        <v>2</v>
      </c>
      <c r="AP564" s="5">
        <v>0.78429398148148144</v>
      </c>
      <c r="AQ564" s="4">
        <v>47.163728999999996</v>
      </c>
      <c r="AR564" s="4">
        <v>-88.490599000000003</v>
      </c>
      <c r="AS564" s="4">
        <v>320.10000000000002</v>
      </c>
      <c r="AT564" s="4">
        <v>29.5</v>
      </c>
      <c r="AU564" s="4">
        <v>11</v>
      </c>
      <c r="AV564" s="4">
        <v>9</v>
      </c>
      <c r="AW564" s="4" t="s">
        <v>212</v>
      </c>
      <c r="AX564" s="4">
        <v>1.0755999999999999</v>
      </c>
      <c r="AY564" s="4">
        <v>1.0975999999999999</v>
      </c>
      <c r="AZ564" s="4">
        <v>2.0878000000000001</v>
      </c>
      <c r="BA564" s="4">
        <v>14.023</v>
      </c>
      <c r="BB564" s="4">
        <v>19.670000000000002</v>
      </c>
      <c r="BC564" s="4">
        <v>1.4</v>
      </c>
      <c r="BD564" s="4">
        <v>10.087999999999999</v>
      </c>
      <c r="BE564" s="4">
        <v>2966.0360000000001</v>
      </c>
      <c r="BF564" s="4">
        <v>15.314</v>
      </c>
      <c r="BG564" s="4">
        <v>5.9550000000000001</v>
      </c>
      <c r="BH564" s="4">
        <v>0.48199999999999998</v>
      </c>
      <c r="BI564" s="4">
        <v>6.4370000000000003</v>
      </c>
      <c r="BJ564" s="4">
        <v>4.4950000000000001</v>
      </c>
      <c r="BK564" s="4">
        <v>0.36399999999999999</v>
      </c>
      <c r="BL564" s="4">
        <v>4.859</v>
      </c>
      <c r="BM564" s="4">
        <v>15.184799999999999</v>
      </c>
      <c r="BQ564" s="4">
        <v>1268.604</v>
      </c>
      <c r="BR564" s="4">
        <v>0.316525</v>
      </c>
      <c r="BS564" s="4">
        <v>-5</v>
      </c>
      <c r="BT564" s="4">
        <v>0.30358499999999999</v>
      </c>
      <c r="BU564" s="4">
        <v>7.7350789999999998</v>
      </c>
      <c r="BV564" s="4">
        <v>6.1324170000000002</v>
      </c>
    </row>
    <row r="565" spans="1:74" x14ac:dyDescent="0.25">
      <c r="A565" s="2">
        <v>42068</v>
      </c>
      <c r="B565" s="3">
        <v>3.4285879629629631E-2</v>
      </c>
      <c r="C565" s="4">
        <v>10.54</v>
      </c>
      <c r="D565" s="4">
        <v>9.0200000000000002E-2</v>
      </c>
      <c r="E565" s="4">
        <v>901.87175000000002</v>
      </c>
      <c r="F565" s="4">
        <v>199.5</v>
      </c>
      <c r="G565" s="4">
        <v>15.9</v>
      </c>
      <c r="H565" s="4">
        <v>1498.4</v>
      </c>
      <c r="J565" s="4">
        <v>6.1</v>
      </c>
      <c r="K565" s="4">
        <v>0.90690000000000004</v>
      </c>
      <c r="L565" s="4">
        <v>9.5586000000000002</v>
      </c>
      <c r="M565" s="4">
        <v>8.1799999999999998E-2</v>
      </c>
      <c r="N565" s="4">
        <v>180.8895</v>
      </c>
      <c r="O565" s="4">
        <v>14.454000000000001</v>
      </c>
      <c r="P565" s="4">
        <v>195.3</v>
      </c>
      <c r="Q565" s="4">
        <v>136.53630000000001</v>
      </c>
      <c r="R565" s="4">
        <v>10.9099</v>
      </c>
      <c r="S565" s="4">
        <v>147.4</v>
      </c>
      <c r="T565" s="4">
        <v>1498.3807999999999</v>
      </c>
      <c r="W565" s="4">
        <v>0</v>
      </c>
      <c r="X565" s="4">
        <v>5.532</v>
      </c>
      <c r="Y565" s="4">
        <v>12.6</v>
      </c>
      <c r="Z565" s="4">
        <v>856</v>
      </c>
      <c r="AA565" s="4">
        <v>888</v>
      </c>
      <c r="AB565" s="4">
        <v>842</v>
      </c>
      <c r="AC565" s="4">
        <v>55</v>
      </c>
      <c r="AD565" s="4">
        <v>5.88</v>
      </c>
      <c r="AE565" s="4">
        <v>0.14000000000000001</v>
      </c>
      <c r="AF565" s="4">
        <v>991</v>
      </c>
      <c r="AG565" s="4">
        <v>-12</v>
      </c>
      <c r="AH565" s="4">
        <v>17</v>
      </c>
      <c r="AI565" s="4">
        <v>32</v>
      </c>
      <c r="AJ565" s="4">
        <v>192</v>
      </c>
      <c r="AK565" s="4">
        <v>141</v>
      </c>
      <c r="AL565" s="4">
        <v>2.2999999999999998</v>
      </c>
      <c r="AM565" s="4">
        <v>195</v>
      </c>
      <c r="AN565" s="4" t="s">
        <v>155</v>
      </c>
      <c r="AO565" s="4">
        <v>2</v>
      </c>
      <c r="AP565" s="5">
        <v>0.78430555555555559</v>
      </c>
      <c r="AQ565" s="4">
        <v>47.163708</v>
      </c>
      <c r="AR565" s="4">
        <v>-88.490774000000002</v>
      </c>
      <c r="AS565" s="4">
        <v>320.39999999999998</v>
      </c>
      <c r="AT565" s="4">
        <v>29.5</v>
      </c>
      <c r="AU565" s="4">
        <v>11</v>
      </c>
      <c r="AV565" s="4">
        <v>9</v>
      </c>
      <c r="AW565" s="4" t="s">
        <v>212</v>
      </c>
      <c r="AX565" s="4">
        <v>1.1877120000000001</v>
      </c>
      <c r="AY565" s="4">
        <v>1.087712</v>
      </c>
      <c r="AZ565" s="4">
        <v>2.1877119999999999</v>
      </c>
      <c r="BA565" s="4">
        <v>14.023</v>
      </c>
      <c r="BB565" s="4">
        <v>19.36</v>
      </c>
      <c r="BC565" s="4">
        <v>1.38</v>
      </c>
      <c r="BD565" s="4">
        <v>10.266999999999999</v>
      </c>
      <c r="BE565" s="4">
        <v>2963.9989999999998</v>
      </c>
      <c r="BF565" s="4">
        <v>16.141999999999999</v>
      </c>
      <c r="BG565" s="4">
        <v>5.8739999999999997</v>
      </c>
      <c r="BH565" s="4">
        <v>0.46899999999999997</v>
      </c>
      <c r="BI565" s="4">
        <v>6.343</v>
      </c>
      <c r="BJ565" s="4">
        <v>4.4340000000000002</v>
      </c>
      <c r="BK565" s="4">
        <v>0.35399999999999998</v>
      </c>
      <c r="BL565" s="4">
        <v>4.7880000000000003</v>
      </c>
      <c r="BM565" s="4">
        <v>15.364699999999999</v>
      </c>
      <c r="BQ565" s="4">
        <v>1247.2809999999999</v>
      </c>
      <c r="BR565" s="4">
        <v>0.33326499999999998</v>
      </c>
      <c r="BS565" s="4">
        <v>-5</v>
      </c>
      <c r="BT565" s="4">
        <v>0.30424499999999999</v>
      </c>
      <c r="BU565" s="4">
        <v>8.1441630000000007</v>
      </c>
      <c r="BV565" s="4">
        <v>6.1457490000000004</v>
      </c>
    </row>
    <row r="566" spans="1:74" x14ac:dyDescent="0.25">
      <c r="A566" s="2">
        <v>42068</v>
      </c>
      <c r="B566" s="3">
        <v>3.4297453703703705E-2</v>
      </c>
      <c r="C566" s="4">
        <v>10.646000000000001</v>
      </c>
      <c r="D566" s="4">
        <v>9.0999999999999998E-2</v>
      </c>
      <c r="E566" s="4">
        <v>910</v>
      </c>
      <c r="F566" s="4">
        <v>201.8</v>
      </c>
      <c r="G566" s="4">
        <v>16</v>
      </c>
      <c r="H566" s="4">
        <v>1567.9</v>
      </c>
      <c r="J566" s="4">
        <v>6.1</v>
      </c>
      <c r="K566" s="4">
        <v>0.90590000000000004</v>
      </c>
      <c r="L566" s="4">
        <v>9.6448</v>
      </c>
      <c r="M566" s="4">
        <v>8.2400000000000001E-2</v>
      </c>
      <c r="N566" s="4">
        <v>182.81870000000001</v>
      </c>
      <c r="O566" s="4">
        <v>14.494999999999999</v>
      </c>
      <c r="P566" s="4">
        <v>197.3</v>
      </c>
      <c r="Q566" s="4">
        <v>137.9924</v>
      </c>
      <c r="R566" s="4">
        <v>10.940899999999999</v>
      </c>
      <c r="S566" s="4">
        <v>148.9</v>
      </c>
      <c r="T566" s="4">
        <v>1567.8947000000001</v>
      </c>
      <c r="W566" s="4">
        <v>0</v>
      </c>
      <c r="X566" s="4">
        <v>5.5262000000000002</v>
      </c>
      <c r="Y566" s="4">
        <v>12.7</v>
      </c>
      <c r="Z566" s="4">
        <v>856</v>
      </c>
      <c r="AA566" s="4">
        <v>887</v>
      </c>
      <c r="AB566" s="4">
        <v>842</v>
      </c>
      <c r="AC566" s="4">
        <v>55</v>
      </c>
      <c r="AD566" s="4">
        <v>5.88</v>
      </c>
      <c r="AE566" s="4">
        <v>0.14000000000000001</v>
      </c>
      <c r="AF566" s="4">
        <v>991</v>
      </c>
      <c r="AG566" s="4">
        <v>-12</v>
      </c>
      <c r="AH566" s="4">
        <v>17</v>
      </c>
      <c r="AI566" s="4">
        <v>32</v>
      </c>
      <c r="AJ566" s="4">
        <v>192</v>
      </c>
      <c r="AK566" s="4">
        <v>141</v>
      </c>
      <c r="AL566" s="4">
        <v>2.2999999999999998</v>
      </c>
      <c r="AM566" s="4">
        <v>195</v>
      </c>
      <c r="AN566" s="4" t="s">
        <v>155</v>
      </c>
      <c r="AO566" s="4">
        <v>2</v>
      </c>
      <c r="AP566" s="5">
        <v>0.78431712962962974</v>
      </c>
      <c r="AQ566" s="4">
        <v>47.163674</v>
      </c>
      <c r="AR566" s="4">
        <v>-88.490943999999999</v>
      </c>
      <c r="AS566" s="4">
        <v>320.5</v>
      </c>
      <c r="AT566" s="4">
        <v>29.9</v>
      </c>
      <c r="AU566" s="4">
        <v>11</v>
      </c>
      <c r="AV566" s="4">
        <v>9</v>
      </c>
      <c r="AW566" s="4" t="s">
        <v>212</v>
      </c>
      <c r="AX566" s="4">
        <v>1.2</v>
      </c>
      <c r="AY566" s="4">
        <v>1.1000000000000001</v>
      </c>
      <c r="AZ566" s="4">
        <v>2.2000000000000002</v>
      </c>
      <c r="BA566" s="4">
        <v>14.023</v>
      </c>
      <c r="BB566" s="4">
        <v>19.16</v>
      </c>
      <c r="BC566" s="4">
        <v>1.37</v>
      </c>
      <c r="BD566" s="4">
        <v>10.382999999999999</v>
      </c>
      <c r="BE566" s="4">
        <v>2962.2310000000002</v>
      </c>
      <c r="BF566" s="4">
        <v>16.114999999999998</v>
      </c>
      <c r="BG566" s="4">
        <v>5.88</v>
      </c>
      <c r="BH566" s="4">
        <v>0.46600000000000003</v>
      </c>
      <c r="BI566" s="4">
        <v>6.3460000000000001</v>
      </c>
      <c r="BJ566" s="4">
        <v>4.4379999999999997</v>
      </c>
      <c r="BK566" s="4">
        <v>0.35199999999999998</v>
      </c>
      <c r="BL566" s="4">
        <v>4.79</v>
      </c>
      <c r="BM566" s="4">
        <v>15.9244</v>
      </c>
      <c r="BQ566" s="4">
        <v>1234.1079999999999</v>
      </c>
      <c r="BR566" s="4">
        <v>0.32551000000000002</v>
      </c>
      <c r="BS566" s="4">
        <v>-5</v>
      </c>
      <c r="BT566" s="4">
        <v>0.30517</v>
      </c>
      <c r="BU566" s="4">
        <v>7.9546510000000001</v>
      </c>
      <c r="BV566" s="4">
        <v>6.164434</v>
      </c>
    </row>
    <row r="567" spans="1:74" x14ac:dyDescent="0.25">
      <c r="A567" s="2">
        <v>42068</v>
      </c>
      <c r="B567" s="3">
        <v>3.4309027777777779E-2</v>
      </c>
      <c r="C567" s="4">
        <v>10.566000000000001</v>
      </c>
      <c r="D567" s="4">
        <v>9.1499999999999998E-2</v>
      </c>
      <c r="E567" s="4">
        <v>915.18765599999995</v>
      </c>
      <c r="F567" s="4">
        <v>201.8</v>
      </c>
      <c r="G567" s="4">
        <v>16.7</v>
      </c>
      <c r="H567" s="4">
        <v>1478.3</v>
      </c>
      <c r="J567" s="4">
        <v>6.1</v>
      </c>
      <c r="K567" s="4">
        <v>0.90659999999999996</v>
      </c>
      <c r="L567" s="4">
        <v>9.5792999999999999</v>
      </c>
      <c r="M567" s="4">
        <v>8.3000000000000004E-2</v>
      </c>
      <c r="N567" s="4">
        <v>182.96100000000001</v>
      </c>
      <c r="O567" s="4">
        <v>15.124700000000001</v>
      </c>
      <c r="P567" s="4">
        <v>198.1</v>
      </c>
      <c r="Q567" s="4">
        <v>138.09979999999999</v>
      </c>
      <c r="R567" s="4">
        <v>11.4162</v>
      </c>
      <c r="S567" s="4">
        <v>149.5</v>
      </c>
      <c r="T567" s="4">
        <v>1478.2761</v>
      </c>
      <c r="W567" s="4">
        <v>0</v>
      </c>
      <c r="X567" s="4">
        <v>5.5305</v>
      </c>
      <c r="Y567" s="4">
        <v>12.6</v>
      </c>
      <c r="Z567" s="4">
        <v>856</v>
      </c>
      <c r="AA567" s="4">
        <v>888</v>
      </c>
      <c r="AB567" s="4">
        <v>842</v>
      </c>
      <c r="AC567" s="4">
        <v>55</v>
      </c>
      <c r="AD567" s="4">
        <v>5.88</v>
      </c>
      <c r="AE567" s="4">
        <v>0.14000000000000001</v>
      </c>
      <c r="AF567" s="4">
        <v>991</v>
      </c>
      <c r="AG567" s="4">
        <v>-12</v>
      </c>
      <c r="AH567" s="4">
        <v>17</v>
      </c>
      <c r="AI567" s="4">
        <v>32</v>
      </c>
      <c r="AJ567" s="4">
        <v>192</v>
      </c>
      <c r="AK567" s="4">
        <v>141</v>
      </c>
      <c r="AL567" s="4">
        <v>2.2000000000000002</v>
      </c>
      <c r="AM567" s="4">
        <v>195</v>
      </c>
      <c r="AN567" s="4" t="s">
        <v>155</v>
      </c>
      <c r="AO567" s="4">
        <v>2</v>
      </c>
      <c r="AP567" s="5">
        <v>0.78432870370370367</v>
      </c>
      <c r="AQ567" s="4">
        <v>47.163643999999998</v>
      </c>
      <c r="AR567" s="4">
        <v>-88.491118</v>
      </c>
      <c r="AS567" s="4">
        <v>320.60000000000002</v>
      </c>
      <c r="AT567" s="4">
        <v>30</v>
      </c>
      <c r="AU567" s="4">
        <v>11</v>
      </c>
      <c r="AV567" s="4">
        <v>9</v>
      </c>
      <c r="AW567" s="4" t="s">
        <v>212</v>
      </c>
      <c r="AX567" s="4">
        <v>1.2</v>
      </c>
      <c r="AY567" s="4">
        <v>1.1000000000000001</v>
      </c>
      <c r="AZ567" s="4">
        <v>2.2000000000000002</v>
      </c>
      <c r="BA567" s="4">
        <v>14.023</v>
      </c>
      <c r="BB567" s="4">
        <v>19.32</v>
      </c>
      <c r="BC567" s="4">
        <v>1.38</v>
      </c>
      <c r="BD567" s="4">
        <v>10.297000000000001</v>
      </c>
      <c r="BE567" s="4">
        <v>2964.375</v>
      </c>
      <c r="BF567" s="4">
        <v>16.343</v>
      </c>
      <c r="BG567" s="4">
        <v>5.9290000000000003</v>
      </c>
      <c r="BH567" s="4">
        <v>0.49</v>
      </c>
      <c r="BI567" s="4">
        <v>6.4189999999999996</v>
      </c>
      <c r="BJ567" s="4">
        <v>4.4749999999999996</v>
      </c>
      <c r="BK567" s="4">
        <v>0.37</v>
      </c>
      <c r="BL567" s="4">
        <v>4.8449999999999998</v>
      </c>
      <c r="BM567" s="4">
        <v>15.127800000000001</v>
      </c>
      <c r="BQ567" s="4">
        <v>1244.4190000000001</v>
      </c>
      <c r="BR567" s="4">
        <v>0.32739499999999999</v>
      </c>
      <c r="BS567" s="4">
        <v>-5</v>
      </c>
      <c r="BT567" s="4">
        <v>0.30441499999999999</v>
      </c>
      <c r="BU567" s="4">
        <v>8.0007160000000006</v>
      </c>
      <c r="BV567" s="4">
        <v>6.1491829999999998</v>
      </c>
    </row>
    <row r="568" spans="1:74" x14ac:dyDescent="0.25">
      <c r="A568" s="2">
        <v>42068</v>
      </c>
      <c r="B568" s="3">
        <v>3.4320601851851852E-2</v>
      </c>
      <c r="C568" s="4">
        <v>10.55</v>
      </c>
      <c r="D568" s="4">
        <v>9.3799999999999994E-2</v>
      </c>
      <c r="E568" s="4">
        <v>938.04607499999997</v>
      </c>
      <c r="F568" s="4">
        <v>198</v>
      </c>
      <c r="G568" s="4">
        <v>17.3</v>
      </c>
      <c r="H568" s="4">
        <v>1448</v>
      </c>
      <c r="J568" s="4">
        <v>6.1</v>
      </c>
      <c r="K568" s="4">
        <v>0.90680000000000005</v>
      </c>
      <c r="L568" s="4">
        <v>9.5664999999999996</v>
      </c>
      <c r="M568" s="4">
        <v>8.5099999999999995E-2</v>
      </c>
      <c r="N568" s="4">
        <v>179.50409999999999</v>
      </c>
      <c r="O568" s="4">
        <v>15.652699999999999</v>
      </c>
      <c r="P568" s="4">
        <v>195.2</v>
      </c>
      <c r="Q568" s="4">
        <v>135.4905</v>
      </c>
      <c r="R568" s="4">
        <v>11.8148</v>
      </c>
      <c r="S568" s="4">
        <v>147.30000000000001</v>
      </c>
      <c r="T568" s="4">
        <v>1447.998</v>
      </c>
      <c r="W568" s="4">
        <v>0</v>
      </c>
      <c r="X568" s="4">
        <v>5.5313999999999997</v>
      </c>
      <c r="Y568" s="4">
        <v>12.6</v>
      </c>
      <c r="Z568" s="4">
        <v>857</v>
      </c>
      <c r="AA568" s="4">
        <v>889</v>
      </c>
      <c r="AB568" s="4">
        <v>842</v>
      </c>
      <c r="AC568" s="4">
        <v>55</v>
      </c>
      <c r="AD568" s="4">
        <v>5.88</v>
      </c>
      <c r="AE568" s="4">
        <v>0.14000000000000001</v>
      </c>
      <c r="AF568" s="4">
        <v>991</v>
      </c>
      <c r="AG568" s="4">
        <v>-12</v>
      </c>
      <c r="AH568" s="4">
        <v>17</v>
      </c>
      <c r="AI568" s="4">
        <v>32</v>
      </c>
      <c r="AJ568" s="4">
        <v>192</v>
      </c>
      <c r="AK568" s="4">
        <v>141</v>
      </c>
      <c r="AL568" s="4">
        <v>2.2000000000000002</v>
      </c>
      <c r="AM568" s="4">
        <v>195</v>
      </c>
      <c r="AN568" s="4" t="s">
        <v>155</v>
      </c>
      <c r="AO568" s="4">
        <v>2</v>
      </c>
      <c r="AP568" s="5">
        <v>0.78434027777777782</v>
      </c>
      <c r="AQ568" s="4">
        <v>47.163604999999997</v>
      </c>
      <c r="AR568" s="4">
        <v>-88.491291000000004</v>
      </c>
      <c r="AS568" s="4">
        <v>320.39999999999998</v>
      </c>
      <c r="AT568" s="4">
        <v>30.4</v>
      </c>
      <c r="AU568" s="4">
        <v>11</v>
      </c>
      <c r="AV568" s="4">
        <v>9</v>
      </c>
      <c r="AW568" s="4" t="s">
        <v>212</v>
      </c>
      <c r="AX568" s="4">
        <v>1.024424</v>
      </c>
      <c r="AY568" s="4">
        <v>1.1877880000000001</v>
      </c>
      <c r="AZ568" s="4">
        <v>2.2000000000000002</v>
      </c>
      <c r="BA568" s="4">
        <v>14.023</v>
      </c>
      <c r="BB568" s="4">
        <v>19.350000000000001</v>
      </c>
      <c r="BC568" s="4">
        <v>1.38</v>
      </c>
      <c r="BD568" s="4">
        <v>10.28</v>
      </c>
      <c r="BE568" s="4">
        <v>2964.5839999999998</v>
      </c>
      <c r="BF568" s="4">
        <v>16.777000000000001</v>
      </c>
      <c r="BG568" s="4">
        <v>5.8250000000000002</v>
      </c>
      <c r="BH568" s="4">
        <v>0.50800000000000001</v>
      </c>
      <c r="BI568" s="4">
        <v>6.3330000000000002</v>
      </c>
      <c r="BJ568" s="4">
        <v>4.3970000000000002</v>
      </c>
      <c r="BK568" s="4">
        <v>0.38300000000000001</v>
      </c>
      <c r="BL568" s="4">
        <v>4.78</v>
      </c>
      <c r="BM568" s="4">
        <v>14.838699999999999</v>
      </c>
      <c r="BQ568" s="4">
        <v>1246.3489999999999</v>
      </c>
      <c r="BR568" s="4">
        <v>0.345779</v>
      </c>
      <c r="BS568" s="4">
        <v>-5</v>
      </c>
      <c r="BT568" s="4">
        <v>0.30458499999999999</v>
      </c>
      <c r="BU568" s="4">
        <v>8.44998</v>
      </c>
      <c r="BV568" s="4">
        <v>6.1526249999999996</v>
      </c>
    </row>
    <row r="569" spans="1:74" x14ac:dyDescent="0.25">
      <c r="A569" s="2">
        <v>42068</v>
      </c>
      <c r="B569" s="3">
        <v>3.4332175925925926E-2</v>
      </c>
      <c r="C569" s="4">
        <v>10.55</v>
      </c>
      <c r="D569" s="4">
        <v>9.98E-2</v>
      </c>
      <c r="E569" s="4">
        <v>998.453441</v>
      </c>
      <c r="F569" s="4">
        <v>197.8</v>
      </c>
      <c r="G569" s="4">
        <v>42.1</v>
      </c>
      <c r="H569" s="4">
        <v>1439.8</v>
      </c>
      <c r="J569" s="4">
        <v>6</v>
      </c>
      <c r="K569" s="4">
        <v>0.90669999999999995</v>
      </c>
      <c r="L569" s="4">
        <v>9.5658999999999992</v>
      </c>
      <c r="M569" s="4">
        <v>9.0499999999999997E-2</v>
      </c>
      <c r="N569" s="4">
        <v>179.31530000000001</v>
      </c>
      <c r="O569" s="4">
        <v>38.153100000000002</v>
      </c>
      <c r="P569" s="4">
        <v>217.5</v>
      </c>
      <c r="Q569" s="4">
        <v>135.34800000000001</v>
      </c>
      <c r="R569" s="4">
        <v>28.798100000000002</v>
      </c>
      <c r="S569" s="4">
        <v>164.1</v>
      </c>
      <c r="T569" s="4">
        <v>1439.8186000000001</v>
      </c>
      <c r="W569" s="4">
        <v>0</v>
      </c>
      <c r="X569" s="4">
        <v>5.4402999999999997</v>
      </c>
      <c r="Y569" s="4">
        <v>12.6</v>
      </c>
      <c r="Z569" s="4">
        <v>856</v>
      </c>
      <c r="AA569" s="4">
        <v>889</v>
      </c>
      <c r="AB569" s="4">
        <v>841</v>
      </c>
      <c r="AC569" s="4">
        <v>55</v>
      </c>
      <c r="AD569" s="4">
        <v>5.88</v>
      </c>
      <c r="AE569" s="4">
        <v>0.14000000000000001</v>
      </c>
      <c r="AF569" s="4">
        <v>991</v>
      </c>
      <c r="AG569" s="4">
        <v>-12</v>
      </c>
      <c r="AH569" s="4">
        <v>17</v>
      </c>
      <c r="AI569" s="4">
        <v>32</v>
      </c>
      <c r="AJ569" s="4">
        <v>192</v>
      </c>
      <c r="AK569" s="4">
        <v>141</v>
      </c>
      <c r="AL569" s="4">
        <v>2.2000000000000002</v>
      </c>
      <c r="AM569" s="4">
        <v>195</v>
      </c>
      <c r="AN569" s="4" t="s">
        <v>155</v>
      </c>
      <c r="AO569" s="4">
        <v>2</v>
      </c>
      <c r="AP569" s="5">
        <v>0.78435185185185186</v>
      </c>
      <c r="AQ569" s="4">
        <v>47.163468000000002</v>
      </c>
      <c r="AR569" s="4">
        <v>-88.491579999999999</v>
      </c>
      <c r="AS569" s="4">
        <v>320.5</v>
      </c>
      <c r="AT569" s="4">
        <v>30.8</v>
      </c>
      <c r="AU569" s="4">
        <v>11</v>
      </c>
      <c r="AV569" s="4">
        <v>9</v>
      </c>
      <c r="AW569" s="4" t="s">
        <v>212</v>
      </c>
      <c r="AX569" s="4">
        <v>1.1756</v>
      </c>
      <c r="AY569" s="4">
        <v>1.3755999999999999</v>
      </c>
      <c r="AZ569" s="4">
        <v>2.2877999999999998</v>
      </c>
      <c r="BA569" s="4">
        <v>14.023</v>
      </c>
      <c r="BB569" s="4">
        <v>19.34</v>
      </c>
      <c r="BC569" s="4">
        <v>1.38</v>
      </c>
      <c r="BD569" s="4">
        <v>10.287000000000001</v>
      </c>
      <c r="BE569" s="4">
        <v>2963.1669999999999</v>
      </c>
      <c r="BF569" s="4">
        <v>17.849</v>
      </c>
      <c r="BG569" s="4">
        <v>5.8170000000000002</v>
      </c>
      <c r="BH569" s="4">
        <v>1.238</v>
      </c>
      <c r="BI569" s="4">
        <v>7.0540000000000003</v>
      </c>
      <c r="BJ569" s="4">
        <v>4.391</v>
      </c>
      <c r="BK569" s="4">
        <v>0.93400000000000005</v>
      </c>
      <c r="BL569" s="4">
        <v>5.3250000000000002</v>
      </c>
      <c r="BM569" s="4">
        <v>14.748799999999999</v>
      </c>
      <c r="BQ569" s="4">
        <v>1225.3309999999999</v>
      </c>
      <c r="BR569" s="4">
        <v>0.36514400000000002</v>
      </c>
      <c r="BS569" s="4">
        <v>-5</v>
      </c>
      <c r="BT569" s="4">
        <v>0.30358600000000002</v>
      </c>
      <c r="BU569" s="4">
        <v>8.9232099999999992</v>
      </c>
      <c r="BV569" s="4">
        <v>6.1324290000000001</v>
      </c>
    </row>
    <row r="570" spans="1:74" x14ac:dyDescent="0.25">
      <c r="A570" s="2">
        <v>42068</v>
      </c>
      <c r="B570" s="3">
        <v>3.4343749999999999E-2</v>
      </c>
      <c r="C570" s="4">
        <v>10.571</v>
      </c>
      <c r="D570" s="4">
        <v>0.1114</v>
      </c>
      <c r="E570" s="4">
        <v>1114.3686009999999</v>
      </c>
      <c r="F570" s="4">
        <v>197.1</v>
      </c>
      <c r="G570" s="4">
        <v>47.9</v>
      </c>
      <c r="H570" s="4">
        <v>1531.7</v>
      </c>
      <c r="J570" s="4">
        <v>6</v>
      </c>
      <c r="K570" s="4">
        <v>0.90639999999999998</v>
      </c>
      <c r="L570" s="4">
        <v>9.5809999999999995</v>
      </c>
      <c r="M570" s="4">
        <v>0.10100000000000001</v>
      </c>
      <c r="N570" s="4">
        <v>178.66159999999999</v>
      </c>
      <c r="O570" s="4">
        <v>43.415100000000002</v>
      </c>
      <c r="P570" s="4">
        <v>222.1</v>
      </c>
      <c r="Q570" s="4">
        <v>134.8546</v>
      </c>
      <c r="R570" s="4">
        <v>32.7699</v>
      </c>
      <c r="S570" s="4">
        <v>167.6</v>
      </c>
      <c r="T570" s="4">
        <v>1531.6792</v>
      </c>
      <c r="W570" s="4">
        <v>0</v>
      </c>
      <c r="X570" s="4">
        <v>5.4382000000000001</v>
      </c>
      <c r="Y570" s="4">
        <v>12.6</v>
      </c>
      <c r="Z570" s="4">
        <v>857</v>
      </c>
      <c r="AA570" s="4">
        <v>888</v>
      </c>
      <c r="AB570" s="4">
        <v>840</v>
      </c>
      <c r="AC570" s="4">
        <v>55</v>
      </c>
      <c r="AD570" s="4">
        <v>5.88</v>
      </c>
      <c r="AE570" s="4">
        <v>0.14000000000000001</v>
      </c>
      <c r="AF570" s="4">
        <v>991</v>
      </c>
      <c r="AG570" s="4">
        <v>-12</v>
      </c>
      <c r="AH570" s="4">
        <v>17</v>
      </c>
      <c r="AI570" s="4">
        <v>32</v>
      </c>
      <c r="AJ570" s="4">
        <v>192</v>
      </c>
      <c r="AK570" s="4">
        <v>141</v>
      </c>
      <c r="AL570" s="4">
        <v>2.2000000000000002</v>
      </c>
      <c r="AM570" s="4">
        <v>195</v>
      </c>
      <c r="AN570" s="4" t="s">
        <v>155</v>
      </c>
      <c r="AO570" s="4">
        <v>2</v>
      </c>
      <c r="AP570" s="5">
        <v>0.78437499999999993</v>
      </c>
      <c r="AQ570" s="4">
        <v>47.163449999999997</v>
      </c>
      <c r="AR570" s="4">
        <v>-88.491617000000005</v>
      </c>
      <c r="AS570" s="4">
        <v>320.5</v>
      </c>
      <c r="AT570" s="4">
        <v>30.6</v>
      </c>
      <c r="AU570" s="4">
        <v>11</v>
      </c>
      <c r="AV570" s="4">
        <v>9</v>
      </c>
      <c r="AW570" s="4" t="s">
        <v>212</v>
      </c>
      <c r="AX570" s="4">
        <v>1.2</v>
      </c>
      <c r="AY570" s="4">
        <v>1.4</v>
      </c>
      <c r="AZ570" s="4">
        <v>2.2999999999999998</v>
      </c>
      <c r="BA570" s="4">
        <v>14.023</v>
      </c>
      <c r="BB570" s="4">
        <v>19.260000000000002</v>
      </c>
      <c r="BC570" s="4">
        <v>1.37</v>
      </c>
      <c r="BD570" s="4">
        <v>10.33</v>
      </c>
      <c r="BE570" s="4">
        <v>2957.3119999999999</v>
      </c>
      <c r="BF570" s="4">
        <v>19.843</v>
      </c>
      <c r="BG570" s="4">
        <v>5.7750000000000004</v>
      </c>
      <c r="BH570" s="4">
        <v>1.403</v>
      </c>
      <c r="BI570" s="4">
        <v>7.1779999999999999</v>
      </c>
      <c r="BJ570" s="4">
        <v>4.359</v>
      </c>
      <c r="BK570" s="4">
        <v>1.0589999999999999</v>
      </c>
      <c r="BL570" s="4">
        <v>5.4180000000000001</v>
      </c>
      <c r="BM570" s="4">
        <v>15.6342</v>
      </c>
      <c r="BQ570" s="4">
        <v>1220.5119999999999</v>
      </c>
      <c r="BR570" s="4">
        <v>0.368925</v>
      </c>
      <c r="BS570" s="4">
        <v>-5</v>
      </c>
      <c r="BT570" s="4">
        <v>0.30424499999999999</v>
      </c>
      <c r="BU570" s="4">
        <v>9.0156050000000008</v>
      </c>
      <c r="BV570" s="4">
        <v>6.1457490000000004</v>
      </c>
    </row>
    <row r="571" spans="1:74" x14ac:dyDescent="0.25">
      <c r="A571" s="2">
        <v>42068</v>
      </c>
      <c r="B571" s="3">
        <v>3.4355324074074073E-2</v>
      </c>
      <c r="C571" s="4">
        <v>10.914</v>
      </c>
      <c r="D571" s="4">
        <v>0.13869999999999999</v>
      </c>
      <c r="E571" s="4">
        <v>1387.4061429999999</v>
      </c>
      <c r="F571" s="4">
        <v>196.5</v>
      </c>
      <c r="G571" s="4">
        <v>33.4</v>
      </c>
      <c r="H571" s="4">
        <v>1625.9</v>
      </c>
      <c r="J571" s="4">
        <v>5.9</v>
      </c>
      <c r="K571" s="4">
        <v>0.90329999999999999</v>
      </c>
      <c r="L571" s="4">
        <v>9.8585999999999991</v>
      </c>
      <c r="M571" s="4">
        <v>0.12529999999999999</v>
      </c>
      <c r="N571" s="4">
        <v>177.4897</v>
      </c>
      <c r="O571" s="4">
        <v>30.166899999999998</v>
      </c>
      <c r="P571" s="4">
        <v>207.7</v>
      </c>
      <c r="Q571" s="4">
        <v>133.9701</v>
      </c>
      <c r="R571" s="4">
        <v>22.770099999999999</v>
      </c>
      <c r="S571" s="4">
        <v>156.69999999999999</v>
      </c>
      <c r="T571" s="4">
        <v>1625.8703</v>
      </c>
      <c r="W571" s="4">
        <v>0</v>
      </c>
      <c r="X571" s="4">
        <v>5.3292000000000002</v>
      </c>
      <c r="Y571" s="4">
        <v>12.7</v>
      </c>
      <c r="Z571" s="4">
        <v>856</v>
      </c>
      <c r="AA571" s="4">
        <v>887</v>
      </c>
      <c r="AB571" s="4">
        <v>840</v>
      </c>
      <c r="AC571" s="4">
        <v>55</v>
      </c>
      <c r="AD571" s="4">
        <v>5.88</v>
      </c>
      <c r="AE571" s="4">
        <v>0.14000000000000001</v>
      </c>
      <c r="AF571" s="4">
        <v>991</v>
      </c>
      <c r="AG571" s="4">
        <v>-12</v>
      </c>
      <c r="AH571" s="4">
        <v>17</v>
      </c>
      <c r="AI571" s="4">
        <v>32</v>
      </c>
      <c r="AJ571" s="4">
        <v>192</v>
      </c>
      <c r="AK571" s="4">
        <v>141</v>
      </c>
      <c r="AL571" s="4">
        <v>2.2999999999999998</v>
      </c>
      <c r="AM571" s="4">
        <v>195</v>
      </c>
      <c r="AN571" s="4" t="s">
        <v>155</v>
      </c>
      <c r="AO571" s="4">
        <v>2</v>
      </c>
      <c r="AP571" s="5">
        <v>0.78437499999999993</v>
      </c>
      <c r="AQ571" s="4">
        <v>47.163367000000001</v>
      </c>
      <c r="AR571" s="4">
        <v>-88.491725000000002</v>
      </c>
      <c r="AS571" s="4">
        <v>320.5</v>
      </c>
      <c r="AT571" s="4">
        <v>31.2</v>
      </c>
      <c r="AU571" s="4">
        <v>11</v>
      </c>
      <c r="AV571" s="4">
        <v>9</v>
      </c>
      <c r="AW571" s="4" t="s">
        <v>212</v>
      </c>
      <c r="AX571" s="4">
        <v>1.2878000000000001</v>
      </c>
      <c r="AY571" s="4">
        <v>1.4878</v>
      </c>
      <c r="AZ571" s="4">
        <v>2.4756</v>
      </c>
      <c r="BA571" s="4">
        <v>14.023</v>
      </c>
      <c r="BB571" s="4">
        <v>18.63</v>
      </c>
      <c r="BC571" s="4">
        <v>1.33</v>
      </c>
      <c r="BD571" s="4">
        <v>10.711</v>
      </c>
      <c r="BE571" s="4">
        <v>2949.2559999999999</v>
      </c>
      <c r="BF571" s="4">
        <v>23.861000000000001</v>
      </c>
      <c r="BG571" s="4">
        <v>5.56</v>
      </c>
      <c r="BH571" s="4">
        <v>0.94499999999999995</v>
      </c>
      <c r="BI571" s="4">
        <v>6.5060000000000002</v>
      </c>
      <c r="BJ571" s="4">
        <v>4.1970000000000001</v>
      </c>
      <c r="BK571" s="4">
        <v>0.71299999999999997</v>
      </c>
      <c r="BL571" s="4">
        <v>4.91</v>
      </c>
      <c r="BM571" s="4">
        <v>16.084399999999999</v>
      </c>
      <c r="BQ571" s="4">
        <v>1159.204</v>
      </c>
      <c r="BR571" s="4">
        <v>0.3826</v>
      </c>
      <c r="BS571" s="4">
        <v>-5</v>
      </c>
      <c r="BT571" s="4">
        <v>0.305585</v>
      </c>
      <c r="BU571" s="4">
        <v>9.3497869999999992</v>
      </c>
      <c r="BV571" s="4">
        <v>6.1728170000000002</v>
      </c>
    </row>
    <row r="572" spans="1:74" x14ac:dyDescent="0.25">
      <c r="A572" s="2">
        <v>42068</v>
      </c>
      <c r="B572" s="3">
        <v>3.4366898148148146E-2</v>
      </c>
      <c r="C572" s="4">
        <v>11.433</v>
      </c>
      <c r="D572" s="4">
        <v>0.20349999999999999</v>
      </c>
      <c r="E572" s="4">
        <v>2034.866667</v>
      </c>
      <c r="F572" s="4">
        <v>196.5</v>
      </c>
      <c r="G572" s="4">
        <v>32.5</v>
      </c>
      <c r="H572" s="4">
        <v>2033.2</v>
      </c>
      <c r="J572" s="4">
        <v>5.9</v>
      </c>
      <c r="K572" s="4">
        <v>0.89810000000000001</v>
      </c>
      <c r="L572" s="4">
        <v>10.267799999999999</v>
      </c>
      <c r="M572" s="4">
        <v>0.1827</v>
      </c>
      <c r="N572" s="4">
        <v>176.47370000000001</v>
      </c>
      <c r="O572" s="4">
        <v>29.187799999999999</v>
      </c>
      <c r="P572" s="4">
        <v>205.7</v>
      </c>
      <c r="Q572" s="4">
        <v>133.20320000000001</v>
      </c>
      <c r="R572" s="4">
        <v>22.031099999999999</v>
      </c>
      <c r="S572" s="4">
        <v>155.19999999999999</v>
      </c>
      <c r="T572" s="4">
        <v>2033.1708000000001</v>
      </c>
      <c r="W572" s="4">
        <v>0</v>
      </c>
      <c r="X572" s="4">
        <v>5.2987000000000002</v>
      </c>
      <c r="Y572" s="4">
        <v>12.6</v>
      </c>
      <c r="Z572" s="4">
        <v>857</v>
      </c>
      <c r="AA572" s="4">
        <v>888</v>
      </c>
      <c r="AB572" s="4">
        <v>840</v>
      </c>
      <c r="AC572" s="4">
        <v>55</v>
      </c>
      <c r="AD572" s="4">
        <v>5.88</v>
      </c>
      <c r="AE572" s="4">
        <v>0.14000000000000001</v>
      </c>
      <c r="AF572" s="4">
        <v>991</v>
      </c>
      <c r="AG572" s="4">
        <v>-12</v>
      </c>
      <c r="AH572" s="4">
        <v>17</v>
      </c>
      <c r="AI572" s="4">
        <v>32</v>
      </c>
      <c r="AJ572" s="4">
        <v>192</v>
      </c>
      <c r="AK572" s="4">
        <v>141</v>
      </c>
      <c r="AL572" s="4">
        <v>2.2000000000000002</v>
      </c>
      <c r="AM572" s="4">
        <v>195</v>
      </c>
      <c r="AN572" s="4" t="s">
        <v>155</v>
      </c>
      <c r="AO572" s="4">
        <v>2</v>
      </c>
      <c r="AP572" s="5">
        <v>0.78438657407407408</v>
      </c>
      <c r="AQ572" s="4">
        <v>47.163263000000001</v>
      </c>
      <c r="AR572" s="4">
        <v>-88.491834999999995</v>
      </c>
      <c r="AS572" s="4">
        <v>320.5</v>
      </c>
      <c r="AT572" s="4">
        <v>31.4</v>
      </c>
      <c r="AU572" s="4">
        <v>11</v>
      </c>
      <c r="AV572" s="4">
        <v>9</v>
      </c>
      <c r="AW572" s="4" t="s">
        <v>212</v>
      </c>
      <c r="AX572" s="4">
        <v>1.0366</v>
      </c>
      <c r="AY572" s="4">
        <v>1.5878000000000001</v>
      </c>
      <c r="AZ572" s="4">
        <v>2.4121999999999999</v>
      </c>
      <c r="BA572" s="4">
        <v>14.023</v>
      </c>
      <c r="BB572" s="4">
        <v>17.68</v>
      </c>
      <c r="BC572" s="4">
        <v>1.26</v>
      </c>
      <c r="BD572" s="4">
        <v>11.348000000000001</v>
      </c>
      <c r="BE572" s="4">
        <v>2924.8380000000002</v>
      </c>
      <c r="BF572" s="4">
        <v>33.131999999999998</v>
      </c>
      <c r="BG572" s="4">
        <v>5.2640000000000002</v>
      </c>
      <c r="BH572" s="4">
        <v>0.871</v>
      </c>
      <c r="BI572" s="4">
        <v>6.1349999999999998</v>
      </c>
      <c r="BJ572" s="4">
        <v>3.9740000000000002</v>
      </c>
      <c r="BK572" s="4">
        <v>0.65700000000000003</v>
      </c>
      <c r="BL572" s="4">
        <v>4.6310000000000002</v>
      </c>
      <c r="BM572" s="4">
        <v>19.152200000000001</v>
      </c>
      <c r="BQ572" s="4">
        <v>1097.4670000000001</v>
      </c>
      <c r="BR572" s="4">
        <v>0.43048500000000001</v>
      </c>
      <c r="BS572" s="4">
        <v>-5</v>
      </c>
      <c r="BT572" s="4">
        <v>0.30499999999999999</v>
      </c>
      <c r="BU572" s="4">
        <v>10.519977000000001</v>
      </c>
      <c r="BV572" s="4">
        <v>6.1609999999999996</v>
      </c>
    </row>
    <row r="573" spans="1:74" x14ac:dyDescent="0.25">
      <c r="A573" s="2">
        <v>42068</v>
      </c>
      <c r="B573" s="3">
        <v>3.4378472222222227E-2</v>
      </c>
      <c r="C573" s="4">
        <v>11.901999999999999</v>
      </c>
      <c r="D573" s="4">
        <v>0.24440000000000001</v>
      </c>
      <c r="E573" s="4">
        <v>2443.5945489999999</v>
      </c>
      <c r="F573" s="4">
        <v>200.1</v>
      </c>
      <c r="G573" s="4">
        <v>32.4</v>
      </c>
      <c r="H573" s="4">
        <v>2561.1999999999998</v>
      </c>
      <c r="J573" s="4">
        <v>5.9</v>
      </c>
      <c r="K573" s="4">
        <v>0.89349999999999996</v>
      </c>
      <c r="L573" s="4">
        <v>10.634600000000001</v>
      </c>
      <c r="M573" s="4">
        <v>0.21829999999999999</v>
      </c>
      <c r="N573" s="4">
        <v>178.7747</v>
      </c>
      <c r="O573" s="4">
        <v>28.982700000000001</v>
      </c>
      <c r="P573" s="4">
        <v>207.8</v>
      </c>
      <c r="Q573" s="4">
        <v>134.94</v>
      </c>
      <c r="R573" s="4">
        <v>21.876300000000001</v>
      </c>
      <c r="S573" s="4">
        <v>156.80000000000001</v>
      </c>
      <c r="T573" s="4">
        <v>2561.1999999999998</v>
      </c>
      <c r="W573" s="4">
        <v>0</v>
      </c>
      <c r="X573" s="4">
        <v>5.2714999999999996</v>
      </c>
      <c r="Y573" s="4">
        <v>12.6</v>
      </c>
      <c r="Z573" s="4">
        <v>857</v>
      </c>
      <c r="AA573" s="4">
        <v>888</v>
      </c>
      <c r="AB573" s="4">
        <v>840</v>
      </c>
      <c r="AC573" s="4">
        <v>55</v>
      </c>
      <c r="AD573" s="4">
        <v>5.88</v>
      </c>
      <c r="AE573" s="4">
        <v>0.14000000000000001</v>
      </c>
      <c r="AF573" s="4">
        <v>991</v>
      </c>
      <c r="AG573" s="4">
        <v>-12</v>
      </c>
      <c r="AH573" s="4">
        <v>17</v>
      </c>
      <c r="AI573" s="4">
        <v>32</v>
      </c>
      <c r="AJ573" s="4">
        <v>192</v>
      </c>
      <c r="AK573" s="4">
        <v>141</v>
      </c>
      <c r="AL573" s="4">
        <v>2.2000000000000002</v>
      </c>
      <c r="AM573" s="4">
        <v>195</v>
      </c>
      <c r="AN573" s="4" t="s">
        <v>155</v>
      </c>
      <c r="AO573" s="4">
        <v>2</v>
      </c>
      <c r="AP573" s="5">
        <v>0.78439814814814823</v>
      </c>
      <c r="AQ573" s="4">
        <v>47.163150999999999</v>
      </c>
      <c r="AR573" s="4">
        <v>-88.491923999999997</v>
      </c>
      <c r="AS573" s="4">
        <v>320.5</v>
      </c>
      <c r="AT573" s="4">
        <v>31.2</v>
      </c>
      <c r="AU573" s="4">
        <v>11</v>
      </c>
      <c r="AV573" s="4">
        <v>9</v>
      </c>
      <c r="AW573" s="4" t="s">
        <v>212</v>
      </c>
      <c r="AX573" s="4">
        <v>1.0878000000000001</v>
      </c>
      <c r="AY573" s="4">
        <v>1.6878</v>
      </c>
      <c r="AZ573" s="4">
        <v>2.4878</v>
      </c>
      <c r="BA573" s="4">
        <v>14.023</v>
      </c>
      <c r="BB573" s="4">
        <v>16.899999999999999</v>
      </c>
      <c r="BC573" s="4">
        <v>1.21</v>
      </c>
      <c r="BD573" s="4">
        <v>11.922000000000001</v>
      </c>
      <c r="BE573" s="4">
        <v>2904.7489999999998</v>
      </c>
      <c r="BF573" s="4">
        <v>37.956000000000003</v>
      </c>
      <c r="BG573" s="4">
        <v>5.1139999999999999</v>
      </c>
      <c r="BH573" s="4">
        <v>0.82899999999999996</v>
      </c>
      <c r="BI573" s="4">
        <v>5.9429999999999996</v>
      </c>
      <c r="BJ573" s="4">
        <v>3.86</v>
      </c>
      <c r="BK573" s="4">
        <v>0.626</v>
      </c>
      <c r="BL573" s="4">
        <v>4.4859999999999998</v>
      </c>
      <c r="BM573" s="4">
        <v>23.1341</v>
      </c>
      <c r="BQ573" s="4">
        <v>1046.943</v>
      </c>
      <c r="BR573" s="4">
        <v>0.48616500000000001</v>
      </c>
      <c r="BS573" s="4">
        <v>-5</v>
      </c>
      <c r="BT573" s="4">
        <v>0.30582999999999999</v>
      </c>
      <c r="BU573" s="4">
        <v>11.880656999999999</v>
      </c>
      <c r="BV573" s="4">
        <v>6.1777660000000001</v>
      </c>
    </row>
    <row r="574" spans="1:74" x14ac:dyDescent="0.25">
      <c r="A574" s="2">
        <v>42068</v>
      </c>
      <c r="B574" s="3">
        <v>3.4390046296296294E-2</v>
      </c>
      <c r="C574" s="4">
        <v>12.326000000000001</v>
      </c>
      <c r="D574" s="4">
        <v>0.30359999999999998</v>
      </c>
      <c r="E574" s="4">
        <v>3036.1157020000001</v>
      </c>
      <c r="F574" s="4">
        <v>225.5</v>
      </c>
      <c r="G574" s="4">
        <v>31.6</v>
      </c>
      <c r="H574" s="4">
        <v>2778.4</v>
      </c>
      <c r="J574" s="4">
        <v>5.9</v>
      </c>
      <c r="K574" s="4">
        <v>0.88939999999999997</v>
      </c>
      <c r="L574" s="4">
        <v>10.9625</v>
      </c>
      <c r="M574" s="4">
        <v>0.27</v>
      </c>
      <c r="N574" s="4">
        <v>200.5522</v>
      </c>
      <c r="O574" s="4">
        <v>28.0656</v>
      </c>
      <c r="P574" s="4">
        <v>228.6</v>
      </c>
      <c r="Q574" s="4">
        <v>151.37780000000001</v>
      </c>
      <c r="R574" s="4">
        <v>21.184100000000001</v>
      </c>
      <c r="S574" s="4">
        <v>172.6</v>
      </c>
      <c r="T574" s="4">
        <v>2778.4398000000001</v>
      </c>
      <c r="W574" s="4">
        <v>0</v>
      </c>
      <c r="X574" s="4">
        <v>5.2438000000000002</v>
      </c>
      <c r="Y574" s="4">
        <v>12.6</v>
      </c>
      <c r="Z574" s="4">
        <v>857</v>
      </c>
      <c r="AA574" s="4">
        <v>888</v>
      </c>
      <c r="AB574" s="4">
        <v>839</v>
      </c>
      <c r="AC574" s="4">
        <v>55</v>
      </c>
      <c r="AD574" s="4">
        <v>5.88</v>
      </c>
      <c r="AE574" s="4">
        <v>0.14000000000000001</v>
      </c>
      <c r="AF574" s="4">
        <v>991</v>
      </c>
      <c r="AG574" s="4">
        <v>-12</v>
      </c>
      <c r="AH574" s="4">
        <v>17</v>
      </c>
      <c r="AI574" s="4">
        <v>32</v>
      </c>
      <c r="AJ574" s="4">
        <v>191.6</v>
      </c>
      <c r="AK574" s="4">
        <v>140.6</v>
      </c>
      <c r="AL574" s="4">
        <v>2.2999999999999998</v>
      </c>
      <c r="AM574" s="4">
        <v>195</v>
      </c>
      <c r="AN574" s="4" t="s">
        <v>155</v>
      </c>
      <c r="AO574" s="4">
        <v>2</v>
      </c>
      <c r="AP574" s="5">
        <v>0.78440972222222216</v>
      </c>
      <c r="AQ574" s="4">
        <v>47.163024999999998</v>
      </c>
      <c r="AR574" s="4">
        <v>-88.491966000000005</v>
      </c>
      <c r="AS574" s="4">
        <v>320.5</v>
      </c>
      <c r="AT574" s="4">
        <v>32.200000000000003</v>
      </c>
      <c r="AU574" s="4">
        <v>11</v>
      </c>
      <c r="AV574" s="4">
        <v>9</v>
      </c>
      <c r="AW574" s="4" t="s">
        <v>212</v>
      </c>
      <c r="AX574" s="4">
        <v>1.1000000000000001</v>
      </c>
      <c r="AY574" s="4">
        <v>1.5244</v>
      </c>
      <c r="AZ574" s="4">
        <v>1.8854</v>
      </c>
      <c r="BA574" s="4">
        <v>14.023</v>
      </c>
      <c r="BB574" s="4">
        <v>16.27</v>
      </c>
      <c r="BC574" s="4">
        <v>1.1599999999999999</v>
      </c>
      <c r="BD574" s="4">
        <v>12.436999999999999</v>
      </c>
      <c r="BE574" s="4">
        <v>2889.5459999999998</v>
      </c>
      <c r="BF574" s="4">
        <v>45.301000000000002</v>
      </c>
      <c r="BG574" s="4">
        <v>5.5359999999999996</v>
      </c>
      <c r="BH574" s="4">
        <v>0.77500000000000002</v>
      </c>
      <c r="BI574" s="4">
        <v>6.3109999999999999</v>
      </c>
      <c r="BJ574" s="4">
        <v>4.1779999999999999</v>
      </c>
      <c r="BK574" s="4">
        <v>0.58499999999999996</v>
      </c>
      <c r="BL574" s="4">
        <v>4.7629999999999999</v>
      </c>
      <c r="BM574" s="4">
        <v>24.2182</v>
      </c>
      <c r="BQ574" s="4">
        <v>1004.995</v>
      </c>
      <c r="BR574" s="4">
        <v>0.51392499999999997</v>
      </c>
      <c r="BS574" s="4">
        <v>-5</v>
      </c>
      <c r="BT574" s="4">
        <v>0.306585</v>
      </c>
      <c r="BU574" s="4">
        <v>12.559042</v>
      </c>
      <c r="BV574" s="4">
        <v>6.1930170000000002</v>
      </c>
    </row>
    <row r="575" spans="1:74" x14ac:dyDescent="0.25">
      <c r="A575" s="2">
        <v>42068</v>
      </c>
      <c r="B575" s="3">
        <v>3.4401620370370374E-2</v>
      </c>
      <c r="C575" s="4">
        <v>12.689</v>
      </c>
      <c r="D575" s="4">
        <v>0.38950000000000001</v>
      </c>
      <c r="E575" s="4">
        <v>3894.628099</v>
      </c>
      <c r="F575" s="4">
        <v>261</v>
      </c>
      <c r="G575" s="4">
        <v>28.7</v>
      </c>
      <c r="H575" s="4">
        <v>3252.9</v>
      </c>
      <c r="J575" s="4">
        <v>5.74</v>
      </c>
      <c r="K575" s="4">
        <v>0.88529999999999998</v>
      </c>
      <c r="L575" s="4">
        <v>11.2339</v>
      </c>
      <c r="M575" s="4">
        <v>0.3448</v>
      </c>
      <c r="N575" s="4">
        <v>231.1069</v>
      </c>
      <c r="O575" s="4">
        <v>25.413900000000002</v>
      </c>
      <c r="P575" s="4">
        <v>256.5</v>
      </c>
      <c r="Q575" s="4">
        <v>174.44059999999999</v>
      </c>
      <c r="R575" s="4">
        <v>19.182600000000001</v>
      </c>
      <c r="S575" s="4">
        <v>193.6</v>
      </c>
      <c r="T575" s="4">
        <v>3252.8841000000002</v>
      </c>
      <c r="W575" s="4">
        <v>0</v>
      </c>
      <c r="X575" s="4">
        <v>5.0773000000000001</v>
      </c>
      <c r="Y575" s="4">
        <v>12.6</v>
      </c>
      <c r="Z575" s="4">
        <v>857</v>
      </c>
      <c r="AA575" s="4">
        <v>889</v>
      </c>
      <c r="AB575" s="4">
        <v>840</v>
      </c>
      <c r="AC575" s="4">
        <v>55</v>
      </c>
      <c r="AD575" s="4">
        <v>5.88</v>
      </c>
      <c r="AE575" s="4">
        <v>0.14000000000000001</v>
      </c>
      <c r="AF575" s="4">
        <v>991</v>
      </c>
      <c r="AG575" s="4">
        <v>-12</v>
      </c>
      <c r="AH575" s="4">
        <v>17</v>
      </c>
      <c r="AI575" s="4">
        <v>32</v>
      </c>
      <c r="AJ575" s="4">
        <v>191</v>
      </c>
      <c r="AK575" s="4">
        <v>140</v>
      </c>
      <c r="AL575" s="4">
        <v>2.2000000000000002</v>
      </c>
      <c r="AM575" s="4">
        <v>195</v>
      </c>
      <c r="AN575" s="4" t="s">
        <v>155</v>
      </c>
      <c r="AO575" s="4">
        <v>2</v>
      </c>
      <c r="AP575" s="5">
        <v>0.78442129629629631</v>
      </c>
      <c r="AQ575" s="4">
        <v>47.162886999999998</v>
      </c>
      <c r="AR575" s="4">
        <v>-88.491975999999994</v>
      </c>
      <c r="AS575" s="4">
        <v>320.5</v>
      </c>
      <c r="AT575" s="4">
        <v>33.9</v>
      </c>
      <c r="AU575" s="4">
        <v>11</v>
      </c>
      <c r="AV575" s="4">
        <v>10</v>
      </c>
      <c r="AW575" s="4" t="s">
        <v>202</v>
      </c>
      <c r="AX575" s="4">
        <v>1.2756000000000001</v>
      </c>
      <c r="AY575" s="4">
        <v>1.7634000000000001</v>
      </c>
      <c r="AZ575" s="4">
        <v>2.1511999999999998</v>
      </c>
      <c r="BA575" s="4">
        <v>14.023</v>
      </c>
      <c r="BB575" s="4">
        <v>15.68</v>
      </c>
      <c r="BC575" s="4">
        <v>1.1200000000000001</v>
      </c>
      <c r="BD575" s="4">
        <v>12.954000000000001</v>
      </c>
      <c r="BE575" s="4">
        <v>2862.84</v>
      </c>
      <c r="BF575" s="4">
        <v>55.924999999999997</v>
      </c>
      <c r="BG575" s="4">
        <v>6.1680000000000001</v>
      </c>
      <c r="BH575" s="4">
        <v>0.67800000000000005</v>
      </c>
      <c r="BI575" s="4">
        <v>6.8460000000000001</v>
      </c>
      <c r="BJ575" s="4">
        <v>4.6550000000000002</v>
      </c>
      <c r="BK575" s="4">
        <v>0.51200000000000001</v>
      </c>
      <c r="BL575" s="4">
        <v>5.1669999999999998</v>
      </c>
      <c r="BM575" s="4">
        <v>27.4129</v>
      </c>
      <c r="BQ575" s="4">
        <v>940.8</v>
      </c>
      <c r="BR575" s="4">
        <v>0.56204500000000002</v>
      </c>
      <c r="BS575" s="4">
        <v>-5</v>
      </c>
      <c r="BT575" s="4">
        <v>0.30641499999999999</v>
      </c>
      <c r="BU575" s="4">
        <v>13.734975</v>
      </c>
      <c r="BV575" s="4">
        <v>6.1895829999999998</v>
      </c>
    </row>
    <row r="576" spans="1:74" x14ac:dyDescent="0.25">
      <c r="A576" s="2">
        <v>42068</v>
      </c>
      <c r="B576" s="3">
        <v>3.4413194444444441E-2</v>
      </c>
      <c r="C576" s="4">
        <v>13.08</v>
      </c>
      <c r="D576" s="4">
        <v>0.4617</v>
      </c>
      <c r="E576" s="4">
        <v>4616.9983419999999</v>
      </c>
      <c r="F576" s="4">
        <v>294.5</v>
      </c>
      <c r="G576" s="4">
        <v>27.1</v>
      </c>
      <c r="H576" s="4">
        <v>3390.7</v>
      </c>
      <c r="J576" s="4">
        <v>5.39</v>
      </c>
      <c r="K576" s="4">
        <v>0.88149999999999995</v>
      </c>
      <c r="L576" s="4">
        <v>11.530200000000001</v>
      </c>
      <c r="M576" s="4">
        <v>0.40699999999999997</v>
      </c>
      <c r="N576" s="4">
        <v>259.6114</v>
      </c>
      <c r="O576" s="4">
        <v>23.922000000000001</v>
      </c>
      <c r="P576" s="4">
        <v>283.5</v>
      </c>
      <c r="Q576" s="4">
        <v>195.98679999999999</v>
      </c>
      <c r="R576" s="4">
        <v>18.0593</v>
      </c>
      <c r="S576" s="4">
        <v>214</v>
      </c>
      <c r="T576" s="4">
        <v>3390.7211000000002</v>
      </c>
      <c r="W576" s="4">
        <v>0</v>
      </c>
      <c r="X576" s="4">
        <v>4.7496999999999998</v>
      </c>
      <c r="Y576" s="4">
        <v>12.6</v>
      </c>
      <c r="Z576" s="4">
        <v>857</v>
      </c>
      <c r="AA576" s="4">
        <v>888</v>
      </c>
      <c r="AB576" s="4">
        <v>839</v>
      </c>
      <c r="AC576" s="4">
        <v>55.4</v>
      </c>
      <c r="AD576" s="4">
        <v>5.93</v>
      </c>
      <c r="AE576" s="4">
        <v>0.14000000000000001</v>
      </c>
      <c r="AF576" s="4">
        <v>991</v>
      </c>
      <c r="AG576" s="4">
        <v>-12</v>
      </c>
      <c r="AH576" s="4">
        <v>17</v>
      </c>
      <c r="AI576" s="4">
        <v>32</v>
      </c>
      <c r="AJ576" s="4">
        <v>191</v>
      </c>
      <c r="AK576" s="4">
        <v>140</v>
      </c>
      <c r="AL576" s="4">
        <v>2.2999999999999998</v>
      </c>
      <c r="AM576" s="4">
        <v>195</v>
      </c>
      <c r="AN576" s="4" t="s">
        <v>155</v>
      </c>
      <c r="AO576" s="4">
        <v>2</v>
      </c>
      <c r="AP576" s="5">
        <v>0.78443287037037035</v>
      </c>
      <c r="AQ576" s="4">
        <v>47.162612000000003</v>
      </c>
      <c r="AR576" s="4">
        <v>-88.491934000000001</v>
      </c>
      <c r="AS576" s="4">
        <v>320.39999999999998</v>
      </c>
      <c r="AT576" s="4">
        <v>35.1</v>
      </c>
      <c r="AU576" s="4">
        <v>11</v>
      </c>
      <c r="AV576" s="4">
        <v>10</v>
      </c>
      <c r="AW576" s="4" t="s">
        <v>202</v>
      </c>
      <c r="AX576" s="4">
        <v>1.3</v>
      </c>
      <c r="AY576" s="4">
        <v>1.8</v>
      </c>
      <c r="AZ576" s="4">
        <v>2.2000000000000002</v>
      </c>
      <c r="BA576" s="4">
        <v>14.023</v>
      </c>
      <c r="BB576" s="4">
        <v>15.16</v>
      </c>
      <c r="BC576" s="4">
        <v>1.08</v>
      </c>
      <c r="BD576" s="4">
        <v>13.444000000000001</v>
      </c>
      <c r="BE576" s="4">
        <v>2848.953</v>
      </c>
      <c r="BF576" s="4">
        <v>64.003</v>
      </c>
      <c r="BG576" s="4">
        <v>6.718</v>
      </c>
      <c r="BH576" s="4">
        <v>0.61899999999999999</v>
      </c>
      <c r="BI576" s="4">
        <v>7.3360000000000003</v>
      </c>
      <c r="BJ576" s="4">
        <v>5.0709999999999997</v>
      </c>
      <c r="BK576" s="4">
        <v>0.46700000000000003</v>
      </c>
      <c r="BL576" s="4">
        <v>5.5380000000000003</v>
      </c>
      <c r="BM576" s="4">
        <v>27.705100000000002</v>
      </c>
      <c r="BQ576" s="4">
        <v>853.32899999999995</v>
      </c>
      <c r="BR576" s="4">
        <v>0.64063999999999999</v>
      </c>
      <c r="BS576" s="4">
        <v>-5</v>
      </c>
      <c r="BT576" s="4">
        <v>0.307</v>
      </c>
      <c r="BU576" s="4">
        <v>15.65564</v>
      </c>
      <c r="BV576" s="4">
        <v>6.2013999999999996</v>
      </c>
    </row>
    <row r="577" spans="1:74" x14ac:dyDescent="0.25">
      <c r="A577" s="2">
        <v>42068</v>
      </c>
      <c r="B577" s="3">
        <v>3.4424768518518521E-2</v>
      </c>
      <c r="C577" s="4">
        <v>13.234999999999999</v>
      </c>
      <c r="D577" s="4">
        <v>0.99570000000000003</v>
      </c>
      <c r="E577" s="4">
        <v>9956.9651740000008</v>
      </c>
      <c r="F577" s="4">
        <v>329.9</v>
      </c>
      <c r="G577" s="4">
        <v>27.3</v>
      </c>
      <c r="H577" s="4">
        <v>3858.7</v>
      </c>
      <c r="J577" s="4">
        <v>4.9800000000000004</v>
      </c>
      <c r="K577" s="4">
        <v>0.87509999999999999</v>
      </c>
      <c r="L577" s="4">
        <v>11.582100000000001</v>
      </c>
      <c r="M577" s="4">
        <v>0.87129999999999996</v>
      </c>
      <c r="N577" s="4">
        <v>288.72449999999998</v>
      </c>
      <c r="O577" s="4">
        <v>23.8569</v>
      </c>
      <c r="P577" s="4">
        <v>312.60000000000002</v>
      </c>
      <c r="Q577" s="4">
        <v>218.01339999999999</v>
      </c>
      <c r="R577" s="4">
        <v>18.014199999999999</v>
      </c>
      <c r="S577" s="4">
        <v>236</v>
      </c>
      <c r="T577" s="4">
        <v>3858.6531</v>
      </c>
      <c r="W577" s="4">
        <v>0</v>
      </c>
      <c r="X577" s="4">
        <v>4.3548999999999998</v>
      </c>
      <c r="Y577" s="4">
        <v>12.6</v>
      </c>
      <c r="Z577" s="4">
        <v>857</v>
      </c>
      <c r="AA577" s="4">
        <v>888</v>
      </c>
      <c r="AB577" s="4">
        <v>840</v>
      </c>
      <c r="AC577" s="4">
        <v>56</v>
      </c>
      <c r="AD577" s="4">
        <v>5.99</v>
      </c>
      <c r="AE577" s="4">
        <v>0.14000000000000001</v>
      </c>
      <c r="AF577" s="4">
        <v>991</v>
      </c>
      <c r="AG577" s="4">
        <v>-12</v>
      </c>
      <c r="AH577" s="4">
        <v>17</v>
      </c>
      <c r="AI577" s="4">
        <v>32</v>
      </c>
      <c r="AJ577" s="4">
        <v>191</v>
      </c>
      <c r="AK577" s="4">
        <v>140</v>
      </c>
      <c r="AL577" s="4">
        <v>2.2000000000000002</v>
      </c>
      <c r="AM577" s="4">
        <v>195</v>
      </c>
      <c r="AN577" s="4" t="s">
        <v>155</v>
      </c>
      <c r="AO577" s="4">
        <v>2</v>
      </c>
      <c r="AP577" s="5">
        <v>0.78445601851851843</v>
      </c>
      <c r="AQ577" s="4">
        <v>47.162574999999997</v>
      </c>
      <c r="AR577" s="4">
        <v>-88.491928000000001</v>
      </c>
      <c r="AS577" s="4">
        <v>320.39999999999998</v>
      </c>
      <c r="AT577" s="4">
        <v>36.9</v>
      </c>
      <c r="AU577" s="4">
        <v>11</v>
      </c>
      <c r="AV577" s="4">
        <v>10</v>
      </c>
      <c r="AW577" s="4" t="s">
        <v>202</v>
      </c>
      <c r="AX577" s="4">
        <v>1.3</v>
      </c>
      <c r="AY577" s="4">
        <v>1.8</v>
      </c>
      <c r="AZ577" s="4">
        <v>2.287776</v>
      </c>
      <c r="BA577" s="4">
        <v>14.023</v>
      </c>
      <c r="BB577" s="4">
        <v>14.36</v>
      </c>
      <c r="BC577" s="4">
        <v>1.02</v>
      </c>
      <c r="BD577" s="4">
        <v>14.273</v>
      </c>
      <c r="BE577" s="4">
        <v>2735.8670000000002</v>
      </c>
      <c r="BF577" s="4">
        <v>131</v>
      </c>
      <c r="BG577" s="4">
        <v>7.1420000000000003</v>
      </c>
      <c r="BH577" s="4">
        <v>0.59</v>
      </c>
      <c r="BI577" s="4">
        <v>7.7320000000000002</v>
      </c>
      <c r="BJ577" s="4">
        <v>5.3929999999999998</v>
      </c>
      <c r="BK577" s="4">
        <v>0.44600000000000001</v>
      </c>
      <c r="BL577" s="4">
        <v>5.8390000000000004</v>
      </c>
      <c r="BM577" s="4">
        <v>30.141500000000001</v>
      </c>
      <c r="BQ577" s="4">
        <v>747.97299999999996</v>
      </c>
      <c r="BR577" s="4">
        <v>0.66618500000000003</v>
      </c>
      <c r="BS577" s="4">
        <v>-5</v>
      </c>
      <c r="BT577" s="4">
        <v>0.307</v>
      </c>
      <c r="BU577" s="4">
        <v>16.279896000000001</v>
      </c>
      <c r="BV577" s="4">
        <v>6.2013999999999996</v>
      </c>
    </row>
    <row r="578" spans="1:74" x14ac:dyDescent="0.25">
      <c r="A578" s="2">
        <v>42068</v>
      </c>
      <c r="B578" s="3">
        <v>3.4436342592592588E-2</v>
      </c>
      <c r="C578" s="4">
        <v>13.08</v>
      </c>
      <c r="D578" s="4">
        <v>1.8035000000000001</v>
      </c>
      <c r="E578" s="4">
        <v>18035.264899999998</v>
      </c>
      <c r="F578" s="4">
        <v>345.4</v>
      </c>
      <c r="G578" s="4">
        <v>57.1</v>
      </c>
      <c r="H578" s="4">
        <v>4593</v>
      </c>
      <c r="J578" s="4">
        <v>4.49</v>
      </c>
      <c r="K578" s="4">
        <v>0.86839999999999995</v>
      </c>
      <c r="L578" s="4">
        <v>11.358700000000001</v>
      </c>
      <c r="M578" s="4">
        <v>1.5662</v>
      </c>
      <c r="N578" s="4">
        <v>299.95510000000002</v>
      </c>
      <c r="O578" s="4">
        <v>49.587299999999999</v>
      </c>
      <c r="P578" s="4">
        <v>349.5</v>
      </c>
      <c r="Q578" s="4">
        <v>226.49359999999999</v>
      </c>
      <c r="R578" s="4">
        <v>37.442900000000002</v>
      </c>
      <c r="S578" s="4">
        <v>263.89999999999998</v>
      </c>
      <c r="T578" s="4">
        <v>4593.0167000000001</v>
      </c>
      <c r="W578" s="4">
        <v>0</v>
      </c>
      <c r="X578" s="4">
        <v>3.9005999999999998</v>
      </c>
      <c r="Y578" s="4">
        <v>12.6</v>
      </c>
      <c r="Z578" s="4">
        <v>857</v>
      </c>
      <c r="AA578" s="4">
        <v>888</v>
      </c>
      <c r="AB578" s="4">
        <v>840</v>
      </c>
      <c r="AC578" s="4">
        <v>56</v>
      </c>
      <c r="AD578" s="4">
        <v>5.99</v>
      </c>
      <c r="AE578" s="4">
        <v>0.14000000000000001</v>
      </c>
      <c r="AF578" s="4">
        <v>991</v>
      </c>
      <c r="AG578" s="4">
        <v>-12</v>
      </c>
      <c r="AH578" s="4">
        <v>17</v>
      </c>
      <c r="AI578" s="4">
        <v>32</v>
      </c>
      <c r="AJ578" s="4">
        <v>191</v>
      </c>
      <c r="AK578" s="4">
        <v>140</v>
      </c>
      <c r="AL578" s="4">
        <v>2.1</v>
      </c>
      <c r="AM578" s="4">
        <v>195</v>
      </c>
      <c r="AN578" s="4" t="s">
        <v>155</v>
      </c>
      <c r="AO578" s="4">
        <v>2</v>
      </c>
      <c r="AP578" s="5">
        <v>0.78445601851851843</v>
      </c>
      <c r="AQ578" s="4">
        <v>47.162438999999999</v>
      </c>
      <c r="AR578" s="4">
        <v>-88.491871000000003</v>
      </c>
      <c r="AS578" s="4">
        <v>320.10000000000002</v>
      </c>
      <c r="AT578" s="4">
        <v>38.6</v>
      </c>
      <c r="AU578" s="4">
        <v>11</v>
      </c>
      <c r="AV578" s="4">
        <v>10</v>
      </c>
      <c r="AW578" s="4" t="s">
        <v>202</v>
      </c>
      <c r="AX578" s="4">
        <v>1.0366</v>
      </c>
      <c r="AY578" s="4">
        <v>1.6244000000000001</v>
      </c>
      <c r="AZ578" s="4">
        <v>1.9488000000000001</v>
      </c>
      <c r="BA578" s="4">
        <v>14.023</v>
      </c>
      <c r="BB578" s="4">
        <v>13.61</v>
      </c>
      <c r="BC578" s="4">
        <v>0.97</v>
      </c>
      <c r="BD578" s="4">
        <v>15.151</v>
      </c>
      <c r="BE578" s="4">
        <v>2573.502</v>
      </c>
      <c r="BF578" s="4">
        <v>225.85499999999999</v>
      </c>
      <c r="BG578" s="4">
        <v>7.117</v>
      </c>
      <c r="BH578" s="4">
        <v>1.177</v>
      </c>
      <c r="BI578" s="4">
        <v>8.2929999999999993</v>
      </c>
      <c r="BJ578" s="4">
        <v>5.3739999999999997</v>
      </c>
      <c r="BK578" s="4">
        <v>0.88800000000000001</v>
      </c>
      <c r="BL578" s="4">
        <v>6.2619999999999996</v>
      </c>
      <c r="BM578" s="4">
        <v>34.412399999999998</v>
      </c>
      <c r="BQ578" s="4">
        <v>642.58100000000002</v>
      </c>
      <c r="BR578" s="4">
        <v>0.73631000000000002</v>
      </c>
      <c r="BS578" s="4">
        <v>-5</v>
      </c>
      <c r="BT578" s="4">
        <v>0.30741499999999999</v>
      </c>
      <c r="BU578" s="4">
        <v>17.993576000000001</v>
      </c>
      <c r="BV578" s="4">
        <v>6.2097829999999998</v>
      </c>
    </row>
    <row r="579" spans="1:74" x14ac:dyDescent="0.25">
      <c r="A579" s="2">
        <v>42068</v>
      </c>
      <c r="B579" s="3">
        <v>3.4447916666666668E-2</v>
      </c>
      <c r="C579" s="4">
        <v>12.756</v>
      </c>
      <c r="D579" s="4">
        <v>2.5956000000000001</v>
      </c>
      <c r="E579" s="4">
        <v>25956.065569999999</v>
      </c>
      <c r="F579" s="4">
        <v>350.4</v>
      </c>
      <c r="G579" s="4">
        <v>125.5</v>
      </c>
      <c r="H579" s="4">
        <v>4803.3</v>
      </c>
      <c r="J579" s="4">
        <v>3.88</v>
      </c>
      <c r="K579" s="4">
        <v>0.86360000000000003</v>
      </c>
      <c r="L579" s="4">
        <v>11.0158</v>
      </c>
      <c r="M579" s="4">
        <v>2.2416</v>
      </c>
      <c r="N579" s="4">
        <v>302.6028</v>
      </c>
      <c r="O579" s="4">
        <v>108.4169</v>
      </c>
      <c r="P579" s="4">
        <v>411</v>
      </c>
      <c r="Q579" s="4">
        <v>228.49279999999999</v>
      </c>
      <c r="R579" s="4">
        <v>81.864699999999999</v>
      </c>
      <c r="S579" s="4">
        <v>310.39999999999998</v>
      </c>
      <c r="T579" s="4">
        <v>4803.3203000000003</v>
      </c>
      <c r="W579" s="4">
        <v>0</v>
      </c>
      <c r="X579" s="4">
        <v>3.3521999999999998</v>
      </c>
      <c r="Y579" s="4">
        <v>12.5</v>
      </c>
      <c r="Z579" s="4">
        <v>858</v>
      </c>
      <c r="AA579" s="4">
        <v>889</v>
      </c>
      <c r="AB579" s="4">
        <v>839</v>
      </c>
      <c r="AC579" s="4">
        <v>56</v>
      </c>
      <c r="AD579" s="4">
        <v>5.99</v>
      </c>
      <c r="AE579" s="4">
        <v>0.14000000000000001</v>
      </c>
      <c r="AF579" s="4">
        <v>991</v>
      </c>
      <c r="AG579" s="4">
        <v>-12</v>
      </c>
      <c r="AH579" s="4">
        <v>17</v>
      </c>
      <c r="AI579" s="4">
        <v>32</v>
      </c>
      <c r="AJ579" s="4">
        <v>191</v>
      </c>
      <c r="AK579" s="4">
        <v>139.6</v>
      </c>
      <c r="AL579" s="4">
        <v>1.9</v>
      </c>
      <c r="AM579" s="4">
        <v>195</v>
      </c>
      <c r="AN579" s="4" t="s">
        <v>155</v>
      </c>
      <c r="AO579" s="4">
        <v>2</v>
      </c>
      <c r="AP579" s="5">
        <v>0.78446759259259258</v>
      </c>
      <c r="AQ579" s="4">
        <v>47.162280000000003</v>
      </c>
      <c r="AR579" s="4">
        <v>-88.491804999999999</v>
      </c>
      <c r="AS579" s="4">
        <v>319.89999999999998</v>
      </c>
      <c r="AT579" s="4">
        <v>40.299999999999997</v>
      </c>
      <c r="AU579" s="4">
        <v>11</v>
      </c>
      <c r="AV579" s="4">
        <v>10</v>
      </c>
      <c r="AW579" s="4" t="s">
        <v>202</v>
      </c>
      <c r="AX579" s="4">
        <v>1</v>
      </c>
      <c r="AY579" s="4">
        <v>1.6</v>
      </c>
      <c r="AZ579" s="4">
        <v>1.9</v>
      </c>
      <c r="BA579" s="4">
        <v>14.023</v>
      </c>
      <c r="BB579" s="4">
        <v>13.11</v>
      </c>
      <c r="BC579" s="4">
        <v>0.94</v>
      </c>
      <c r="BD579" s="4">
        <v>15.795</v>
      </c>
      <c r="BE579" s="4">
        <v>2431.3879999999999</v>
      </c>
      <c r="BF579" s="4">
        <v>314.89499999999998</v>
      </c>
      <c r="BG579" s="4">
        <v>6.9939999999999998</v>
      </c>
      <c r="BH579" s="4">
        <v>2.5059999999999998</v>
      </c>
      <c r="BI579" s="4">
        <v>9.5</v>
      </c>
      <c r="BJ579" s="4">
        <v>5.2809999999999997</v>
      </c>
      <c r="BK579" s="4">
        <v>1.8919999999999999</v>
      </c>
      <c r="BL579" s="4">
        <v>7.1740000000000004</v>
      </c>
      <c r="BM579" s="4">
        <v>35.059199999999997</v>
      </c>
      <c r="BQ579" s="4">
        <v>537.98699999999997</v>
      </c>
      <c r="BR579" s="4">
        <v>0.78556999999999999</v>
      </c>
      <c r="BS579" s="4">
        <v>-5</v>
      </c>
      <c r="BT579" s="4">
        <v>0.30509500000000001</v>
      </c>
      <c r="BU579" s="4">
        <v>19.197367</v>
      </c>
      <c r="BV579" s="4">
        <v>6.1629189999999996</v>
      </c>
    </row>
    <row r="580" spans="1:74" x14ac:dyDescent="0.25">
      <c r="A580" s="2">
        <v>42068</v>
      </c>
      <c r="B580" s="3">
        <v>3.4459490740740742E-2</v>
      </c>
      <c r="C580" s="4">
        <v>12.628</v>
      </c>
      <c r="D580" s="4">
        <v>2.6314000000000002</v>
      </c>
      <c r="E580" s="4">
        <v>26314.364259999998</v>
      </c>
      <c r="F580" s="4">
        <v>341.6</v>
      </c>
      <c r="G580" s="4">
        <v>222.6</v>
      </c>
      <c r="H580" s="4">
        <v>4818.7</v>
      </c>
      <c r="J580" s="4">
        <v>3.39</v>
      </c>
      <c r="K580" s="4">
        <v>0.86419999999999997</v>
      </c>
      <c r="L580" s="4">
        <v>10.9122</v>
      </c>
      <c r="M580" s="4">
        <v>2.274</v>
      </c>
      <c r="N580" s="4">
        <v>295.18040000000002</v>
      </c>
      <c r="O580" s="4">
        <v>192.3613</v>
      </c>
      <c r="P580" s="4">
        <v>487.5</v>
      </c>
      <c r="Q580" s="4">
        <v>222.88829999999999</v>
      </c>
      <c r="R580" s="4">
        <v>145.25040000000001</v>
      </c>
      <c r="S580" s="4">
        <v>368.1</v>
      </c>
      <c r="T580" s="4">
        <v>4818.7291999999998</v>
      </c>
      <c r="W580" s="4">
        <v>0</v>
      </c>
      <c r="X580" s="4">
        <v>2.9316</v>
      </c>
      <c r="Y580" s="4">
        <v>12.3</v>
      </c>
      <c r="Z580" s="4">
        <v>859</v>
      </c>
      <c r="AA580" s="4">
        <v>891</v>
      </c>
      <c r="AB580" s="4">
        <v>840</v>
      </c>
      <c r="AC580" s="4">
        <v>56</v>
      </c>
      <c r="AD580" s="4">
        <v>5.99</v>
      </c>
      <c r="AE580" s="4">
        <v>0.14000000000000001</v>
      </c>
      <c r="AF580" s="4">
        <v>991</v>
      </c>
      <c r="AG580" s="4">
        <v>-12</v>
      </c>
      <c r="AH580" s="4">
        <v>17</v>
      </c>
      <c r="AI580" s="4">
        <v>32</v>
      </c>
      <c r="AJ580" s="4">
        <v>190.6</v>
      </c>
      <c r="AK580" s="4">
        <v>139</v>
      </c>
      <c r="AL580" s="4">
        <v>1.6</v>
      </c>
      <c r="AM580" s="4">
        <v>195</v>
      </c>
      <c r="AN580" s="4" t="s">
        <v>155</v>
      </c>
      <c r="AO580" s="4">
        <v>2</v>
      </c>
      <c r="AP580" s="5">
        <v>0.78447916666666673</v>
      </c>
      <c r="AQ580" s="4">
        <v>47.162117000000002</v>
      </c>
      <c r="AR580" s="4">
        <v>-88.491725000000002</v>
      </c>
      <c r="AS580" s="4">
        <v>319.60000000000002</v>
      </c>
      <c r="AT580" s="4">
        <v>42.1</v>
      </c>
      <c r="AU580" s="4">
        <v>11</v>
      </c>
      <c r="AV580" s="4">
        <v>10</v>
      </c>
      <c r="AW580" s="4" t="s">
        <v>202</v>
      </c>
      <c r="AX580" s="4">
        <v>1</v>
      </c>
      <c r="AY580" s="4">
        <v>1.6878</v>
      </c>
      <c r="AZ580" s="4">
        <v>1.9</v>
      </c>
      <c r="BA580" s="4">
        <v>14.023</v>
      </c>
      <c r="BB580" s="4">
        <v>13.18</v>
      </c>
      <c r="BC580" s="4">
        <v>0.94</v>
      </c>
      <c r="BD580" s="4">
        <v>15.72</v>
      </c>
      <c r="BE580" s="4">
        <v>2420.8290000000002</v>
      </c>
      <c r="BF580" s="4">
        <v>321.08100000000002</v>
      </c>
      <c r="BG580" s="4">
        <v>6.8579999999999997</v>
      </c>
      <c r="BH580" s="4">
        <v>4.4690000000000003</v>
      </c>
      <c r="BI580" s="4">
        <v>11.327</v>
      </c>
      <c r="BJ580" s="4">
        <v>5.1779999999999999</v>
      </c>
      <c r="BK580" s="4">
        <v>3.3740000000000001</v>
      </c>
      <c r="BL580" s="4">
        <v>8.5530000000000008</v>
      </c>
      <c r="BM580" s="4">
        <v>35.351300000000002</v>
      </c>
      <c r="BQ580" s="4">
        <v>472.88499999999999</v>
      </c>
      <c r="BR580" s="4">
        <v>0.75311499999999998</v>
      </c>
      <c r="BS580" s="4">
        <v>-5</v>
      </c>
      <c r="BT580" s="4">
        <v>0.298925</v>
      </c>
      <c r="BU580" s="4">
        <v>18.404247999999999</v>
      </c>
      <c r="BV580" s="4">
        <v>6.0382850000000001</v>
      </c>
    </row>
    <row r="581" spans="1:74" x14ac:dyDescent="0.25">
      <c r="A581" s="2">
        <v>42068</v>
      </c>
      <c r="B581" s="3">
        <v>3.4471064814814815E-2</v>
      </c>
      <c r="C581" s="4">
        <v>13.131</v>
      </c>
      <c r="D581" s="4">
        <v>1.6365000000000001</v>
      </c>
      <c r="E581" s="4">
        <v>16365.04854</v>
      </c>
      <c r="F581" s="4">
        <v>297.7</v>
      </c>
      <c r="G581" s="4">
        <v>136</v>
      </c>
      <c r="H581" s="4">
        <v>3618.9</v>
      </c>
      <c r="J581" s="4">
        <v>2.78</v>
      </c>
      <c r="K581" s="4">
        <v>0.87029999999999996</v>
      </c>
      <c r="L581" s="4">
        <v>11.4278</v>
      </c>
      <c r="M581" s="4">
        <v>1.4241999999999999</v>
      </c>
      <c r="N581" s="4">
        <v>259.09780000000001</v>
      </c>
      <c r="O581" s="4">
        <v>118.3844</v>
      </c>
      <c r="P581" s="4">
        <v>377.5</v>
      </c>
      <c r="Q581" s="4">
        <v>195.64259999999999</v>
      </c>
      <c r="R581" s="4">
        <v>89.391000000000005</v>
      </c>
      <c r="S581" s="4">
        <v>285</v>
      </c>
      <c r="T581" s="4">
        <v>3618.9263000000001</v>
      </c>
      <c r="W581" s="4">
        <v>0</v>
      </c>
      <c r="X581" s="4">
        <v>2.4163000000000001</v>
      </c>
      <c r="Y581" s="4">
        <v>12.2</v>
      </c>
      <c r="Z581" s="4">
        <v>860</v>
      </c>
      <c r="AA581" s="4">
        <v>892</v>
      </c>
      <c r="AB581" s="4">
        <v>841</v>
      </c>
      <c r="AC581" s="4">
        <v>56</v>
      </c>
      <c r="AD581" s="4">
        <v>5.99</v>
      </c>
      <c r="AE581" s="4">
        <v>0.14000000000000001</v>
      </c>
      <c r="AF581" s="4">
        <v>991</v>
      </c>
      <c r="AG581" s="4">
        <v>-12</v>
      </c>
      <c r="AH581" s="4">
        <v>16.585000000000001</v>
      </c>
      <c r="AI581" s="4">
        <v>32</v>
      </c>
      <c r="AJ581" s="4">
        <v>190</v>
      </c>
      <c r="AK581" s="4">
        <v>139</v>
      </c>
      <c r="AL581" s="4">
        <v>1.5</v>
      </c>
      <c r="AM581" s="4">
        <v>195</v>
      </c>
      <c r="AN581" s="4" t="s">
        <v>155</v>
      </c>
      <c r="AO581" s="4">
        <v>2</v>
      </c>
      <c r="AP581" s="5">
        <v>0.78449074074074077</v>
      </c>
      <c r="AQ581" s="4">
        <v>47.161949</v>
      </c>
      <c r="AR581" s="4">
        <v>-88.491632999999993</v>
      </c>
      <c r="AS581" s="4">
        <v>319.10000000000002</v>
      </c>
      <c r="AT581" s="4">
        <v>43.4</v>
      </c>
      <c r="AU581" s="4">
        <v>11</v>
      </c>
      <c r="AV581" s="4">
        <v>10</v>
      </c>
      <c r="AW581" s="4" t="s">
        <v>202</v>
      </c>
      <c r="AX581" s="4">
        <v>1.0878000000000001</v>
      </c>
      <c r="AY581" s="4">
        <v>1.7</v>
      </c>
      <c r="AZ581" s="4">
        <v>1.9878</v>
      </c>
      <c r="BA581" s="4">
        <v>14.023</v>
      </c>
      <c r="BB581" s="4">
        <v>13.83</v>
      </c>
      <c r="BC581" s="4">
        <v>0.99</v>
      </c>
      <c r="BD581" s="4">
        <v>14.907999999999999</v>
      </c>
      <c r="BE581" s="4">
        <v>2622.643</v>
      </c>
      <c r="BF581" s="4">
        <v>208.02799999999999</v>
      </c>
      <c r="BG581" s="4">
        <v>6.2270000000000003</v>
      </c>
      <c r="BH581" s="4">
        <v>2.8450000000000002</v>
      </c>
      <c r="BI581" s="4">
        <v>9.0719999999999992</v>
      </c>
      <c r="BJ581" s="4">
        <v>4.702</v>
      </c>
      <c r="BK581" s="4">
        <v>2.1480000000000001</v>
      </c>
      <c r="BL581" s="4">
        <v>6.85</v>
      </c>
      <c r="BM581" s="4">
        <v>27.4648</v>
      </c>
      <c r="BQ581" s="4">
        <v>403.19900000000001</v>
      </c>
      <c r="BR581" s="4">
        <v>0.68306999999999995</v>
      </c>
      <c r="BS581" s="4">
        <v>-5</v>
      </c>
      <c r="BT581" s="4">
        <v>0.29433999999999999</v>
      </c>
      <c r="BU581" s="4">
        <v>16.692523000000001</v>
      </c>
      <c r="BV581" s="4">
        <v>5.9456680000000004</v>
      </c>
    </row>
    <row r="582" spans="1:74" x14ac:dyDescent="0.25">
      <c r="A582" s="2">
        <v>42068</v>
      </c>
      <c r="B582" s="3">
        <v>3.4482638888888889E-2</v>
      </c>
      <c r="C582" s="4">
        <v>12.496</v>
      </c>
      <c r="D582" s="4">
        <v>0.58599999999999997</v>
      </c>
      <c r="E582" s="4">
        <v>5859.91327</v>
      </c>
      <c r="F582" s="4">
        <v>251</v>
      </c>
      <c r="G582" s="4">
        <v>154.1</v>
      </c>
      <c r="H582" s="4">
        <v>1749.6</v>
      </c>
      <c r="J582" s="4">
        <v>2.19</v>
      </c>
      <c r="K582" s="4">
        <v>0.88619999999999999</v>
      </c>
      <c r="L582" s="4">
        <v>11.0741</v>
      </c>
      <c r="M582" s="4">
        <v>0.51929999999999998</v>
      </c>
      <c r="N582" s="4">
        <v>222.46199999999999</v>
      </c>
      <c r="O582" s="4">
        <v>136.61089999999999</v>
      </c>
      <c r="P582" s="4">
        <v>359.1</v>
      </c>
      <c r="Q582" s="4">
        <v>167.97919999999999</v>
      </c>
      <c r="R582" s="4">
        <v>103.1537</v>
      </c>
      <c r="S582" s="4">
        <v>271.10000000000002</v>
      </c>
      <c r="T582" s="4">
        <v>1749.5663</v>
      </c>
      <c r="W582" s="4">
        <v>0</v>
      </c>
      <c r="X582" s="4">
        <v>1.9423999999999999</v>
      </c>
      <c r="Y582" s="4">
        <v>12.1</v>
      </c>
      <c r="Z582" s="4">
        <v>860</v>
      </c>
      <c r="AA582" s="4">
        <v>892</v>
      </c>
      <c r="AB582" s="4">
        <v>840</v>
      </c>
      <c r="AC582" s="4">
        <v>56</v>
      </c>
      <c r="AD582" s="4">
        <v>5.99</v>
      </c>
      <c r="AE582" s="4">
        <v>0.14000000000000001</v>
      </c>
      <c r="AF582" s="4">
        <v>991</v>
      </c>
      <c r="AG582" s="4">
        <v>-12</v>
      </c>
      <c r="AH582" s="4">
        <v>16</v>
      </c>
      <c r="AI582" s="4">
        <v>32</v>
      </c>
      <c r="AJ582" s="4">
        <v>190</v>
      </c>
      <c r="AK582" s="4">
        <v>138.6</v>
      </c>
      <c r="AL582" s="4">
        <v>1.3</v>
      </c>
      <c r="AM582" s="4">
        <v>195</v>
      </c>
      <c r="AN582" s="4" t="s">
        <v>155</v>
      </c>
      <c r="AO582" s="4">
        <v>2</v>
      </c>
      <c r="AP582" s="5">
        <v>0.78450231481481481</v>
      </c>
      <c r="AQ582" s="4">
        <v>47.161783</v>
      </c>
      <c r="AR582" s="4">
        <v>-88.491517000000002</v>
      </c>
      <c r="AS582" s="4">
        <v>318.89999999999998</v>
      </c>
      <c r="AT582" s="4">
        <v>43.6</v>
      </c>
      <c r="AU582" s="4">
        <v>11</v>
      </c>
      <c r="AV582" s="4">
        <v>10</v>
      </c>
      <c r="AW582" s="4" t="s">
        <v>202</v>
      </c>
      <c r="AX582" s="4">
        <v>1.1878</v>
      </c>
      <c r="AY582" s="4">
        <v>1.7</v>
      </c>
      <c r="AZ582" s="4">
        <v>2.1756000000000002</v>
      </c>
      <c r="BA582" s="4">
        <v>14.023</v>
      </c>
      <c r="BB582" s="4">
        <v>15.84</v>
      </c>
      <c r="BC582" s="4">
        <v>1.1299999999999999</v>
      </c>
      <c r="BD582" s="4">
        <v>12.837</v>
      </c>
      <c r="BE582" s="4">
        <v>2854.7370000000001</v>
      </c>
      <c r="BF582" s="4">
        <v>85.206999999999994</v>
      </c>
      <c r="BG582" s="4">
        <v>6.0060000000000002</v>
      </c>
      <c r="BH582" s="4">
        <v>3.6880000000000002</v>
      </c>
      <c r="BI582" s="4">
        <v>9.6929999999999996</v>
      </c>
      <c r="BJ582" s="4">
        <v>4.5350000000000001</v>
      </c>
      <c r="BK582" s="4">
        <v>2.7850000000000001</v>
      </c>
      <c r="BL582" s="4">
        <v>7.319</v>
      </c>
      <c r="BM582" s="4">
        <v>14.9145</v>
      </c>
      <c r="BQ582" s="4">
        <v>364.08300000000003</v>
      </c>
      <c r="BR582" s="4">
        <v>0.52903500000000003</v>
      </c>
      <c r="BS582" s="4">
        <v>-5</v>
      </c>
      <c r="BT582" s="4">
        <v>0.29158499999999998</v>
      </c>
      <c r="BU582" s="4">
        <v>12.928293</v>
      </c>
      <c r="BV582" s="4">
        <v>5.8900170000000003</v>
      </c>
    </row>
    <row r="583" spans="1:74" x14ac:dyDescent="0.25">
      <c r="A583" s="2">
        <v>42068</v>
      </c>
      <c r="B583" s="3">
        <v>3.4494212962962963E-2</v>
      </c>
      <c r="C583" s="4">
        <v>11.693</v>
      </c>
      <c r="D583" s="4">
        <v>0.2104</v>
      </c>
      <c r="E583" s="4">
        <v>2104.492628</v>
      </c>
      <c r="F583" s="4">
        <v>218.2</v>
      </c>
      <c r="G583" s="4">
        <v>226.6</v>
      </c>
      <c r="H583" s="4">
        <v>843.4</v>
      </c>
      <c r="J583" s="4">
        <v>1.74</v>
      </c>
      <c r="K583" s="4">
        <v>0.89680000000000004</v>
      </c>
      <c r="L583" s="4">
        <v>10.4857</v>
      </c>
      <c r="M583" s="4">
        <v>0.18870000000000001</v>
      </c>
      <c r="N583" s="4">
        <v>195.67160000000001</v>
      </c>
      <c r="O583" s="4">
        <v>203.1703</v>
      </c>
      <c r="P583" s="4">
        <v>398.8</v>
      </c>
      <c r="Q583" s="4">
        <v>147.75</v>
      </c>
      <c r="R583" s="4">
        <v>153.41220000000001</v>
      </c>
      <c r="S583" s="4">
        <v>301.2</v>
      </c>
      <c r="T583" s="4">
        <v>843.41809999999998</v>
      </c>
      <c r="W583" s="4">
        <v>0</v>
      </c>
      <c r="X583" s="4">
        <v>1.5562</v>
      </c>
      <c r="Y583" s="4">
        <v>12.1</v>
      </c>
      <c r="Z583" s="4">
        <v>859</v>
      </c>
      <c r="AA583" s="4">
        <v>890</v>
      </c>
      <c r="AB583" s="4">
        <v>840</v>
      </c>
      <c r="AC583" s="4">
        <v>56</v>
      </c>
      <c r="AD583" s="4">
        <v>5.99</v>
      </c>
      <c r="AE583" s="4">
        <v>0.14000000000000001</v>
      </c>
      <c r="AF583" s="4">
        <v>991</v>
      </c>
      <c r="AG583" s="4">
        <v>-12</v>
      </c>
      <c r="AH583" s="4">
        <v>16.414999999999999</v>
      </c>
      <c r="AI583" s="4">
        <v>32</v>
      </c>
      <c r="AJ583" s="4">
        <v>190</v>
      </c>
      <c r="AK583" s="4">
        <v>138.4</v>
      </c>
      <c r="AL583" s="4">
        <v>1.1000000000000001</v>
      </c>
      <c r="AM583" s="4">
        <v>195</v>
      </c>
      <c r="AN583" s="4" t="s">
        <v>155</v>
      </c>
      <c r="AO583" s="4">
        <v>2</v>
      </c>
      <c r="AP583" s="5">
        <v>0.78451388888888884</v>
      </c>
      <c r="AQ583" s="4">
        <v>47.161479999999997</v>
      </c>
      <c r="AR583" s="4">
        <v>-88.491290000000006</v>
      </c>
      <c r="AS583" s="4">
        <v>318.5</v>
      </c>
      <c r="AT583" s="4">
        <v>44.7</v>
      </c>
      <c r="AU583" s="4">
        <v>11</v>
      </c>
      <c r="AV583" s="4">
        <v>10</v>
      </c>
      <c r="AW583" s="4" t="s">
        <v>202</v>
      </c>
      <c r="AX583" s="4">
        <v>1.024575</v>
      </c>
      <c r="AY583" s="4">
        <v>1.6122879999999999</v>
      </c>
      <c r="AZ583" s="4">
        <v>1.936863</v>
      </c>
      <c r="BA583" s="4">
        <v>14.023</v>
      </c>
      <c r="BB583" s="4">
        <v>17.5</v>
      </c>
      <c r="BC583" s="4">
        <v>1.25</v>
      </c>
      <c r="BD583" s="4">
        <v>11.513</v>
      </c>
      <c r="BE583" s="4">
        <v>2957.6759999999999</v>
      </c>
      <c r="BF583" s="4">
        <v>33.881</v>
      </c>
      <c r="BG583" s="4">
        <v>5.78</v>
      </c>
      <c r="BH583" s="4">
        <v>6.0010000000000003</v>
      </c>
      <c r="BI583" s="4">
        <v>11.781000000000001</v>
      </c>
      <c r="BJ583" s="4">
        <v>4.3639999999999999</v>
      </c>
      <c r="BK583" s="4">
        <v>4.532</v>
      </c>
      <c r="BL583" s="4">
        <v>8.8960000000000008</v>
      </c>
      <c r="BM583" s="4">
        <v>7.8672000000000004</v>
      </c>
      <c r="BQ583" s="4">
        <v>319.173</v>
      </c>
      <c r="BR583" s="4">
        <v>0.39413999999999999</v>
      </c>
      <c r="BS583" s="4">
        <v>-5</v>
      </c>
      <c r="BT583" s="4">
        <v>0.29099999999999998</v>
      </c>
      <c r="BU583" s="4">
        <v>9.6317959999999996</v>
      </c>
      <c r="BV583" s="4">
        <v>5.8781999999999996</v>
      </c>
    </row>
    <row r="584" spans="1:74" x14ac:dyDescent="0.25">
      <c r="A584" s="2">
        <v>42068</v>
      </c>
      <c r="B584" s="3">
        <v>3.4505787037037036E-2</v>
      </c>
      <c r="C584" s="4">
        <v>11.226000000000001</v>
      </c>
      <c r="D584" s="4">
        <v>9.5399999999999999E-2</v>
      </c>
      <c r="E584" s="4">
        <v>954.48535600000002</v>
      </c>
      <c r="F584" s="4">
        <v>200.2</v>
      </c>
      <c r="G584" s="4">
        <v>452.1</v>
      </c>
      <c r="H584" s="4">
        <v>492.2</v>
      </c>
      <c r="J584" s="4">
        <v>1.39</v>
      </c>
      <c r="K584" s="4">
        <v>0.90190000000000003</v>
      </c>
      <c r="L584" s="4">
        <v>10.124599999999999</v>
      </c>
      <c r="M584" s="4">
        <v>8.6099999999999996E-2</v>
      </c>
      <c r="N584" s="4">
        <v>180.5565</v>
      </c>
      <c r="O584" s="4">
        <v>407.74029999999999</v>
      </c>
      <c r="P584" s="4">
        <v>588.29999999999995</v>
      </c>
      <c r="Q584" s="4">
        <v>136.33670000000001</v>
      </c>
      <c r="R584" s="4">
        <v>307.88130000000001</v>
      </c>
      <c r="S584" s="4">
        <v>444.2</v>
      </c>
      <c r="T584" s="4">
        <v>492.20460000000003</v>
      </c>
      <c r="W584" s="4">
        <v>0</v>
      </c>
      <c r="X584" s="4">
        <v>1.2573000000000001</v>
      </c>
      <c r="Y584" s="4">
        <v>12.1</v>
      </c>
      <c r="Z584" s="4">
        <v>858</v>
      </c>
      <c r="AA584" s="4">
        <v>889</v>
      </c>
      <c r="AB584" s="4">
        <v>840</v>
      </c>
      <c r="AC584" s="4">
        <v>56</v>
      </c>
      <c r="AD584" s="4">
        <v>5.99</v>
      </c>
      <c r="AE584" s="4">
        <v>0.14000000000000001</v>
      </c>
      <c r="AF584" s="4">
        <v>991</v>
      </c>
      <c r="AG584" s="4">
        <v>-12</v>
      </c>
      <c r="AH584" s="4">
        <v>16.585415000000001</v>
      </c>
      <c r="AI584" s="4">
        <v>32</v>
      </c>
      <c r="AJ584" s="4">
        <v>190</v>
      </c>
      <c r="AK584" s="4">
        <v>139</v>
      </c>
      <c r="AL584" s="4">
        <v>1.2</v>
      </c>
      <c r="AM584" s="4">
        <v>195</v>
      </c>
      <c r="AN584" s="4" t="s">
        <v>155</v>
      </c>
      <c r="AO584" s="4">
        <v>2</v>
      </c>
      <c r="AP584" s="5">
        <v>0.78453703703703714</v>
      </c>
      <c r="AQ584" s="4">
        <v>47.161439999999999</v>
      </c>
      <c r="AR584" s="4">
        <v>-88.491259999999997</v>
      </c>
      <c r="AS584" s="4">
        <v>318.5</v>
      </c>
      <c r="AT584" s="4">
        <v>43.9</v>
      </c>
      <c r="AU584" s="4">
        <v>11</v>
      </c>
      <c r="AV584" s="4">
        <v>10</v>
      </c>
      <c r="AW584" s="4" t="s">
        <v>202</v>
      </c>
      <c r="AX584" s="4">
        <v>1</v>
      </c>
      <c r="AY584" s="4">
        <v>1.6</v>
      </c>
      <c r="AZ584" s="4">
        <v>1.9</v>
      </c>
      <c r="BA584" s="4">
        <v>14.023</v>
      </c>
      <c r="BB584" s="4">
        <v>18.43</v>
      </c>
      <c r="BC584" s="4">
        <v>1.31</v>
      </c>
      <c r="BD584" s="4">
        <v>10.879</v>
      </c>
      <c r="BE584" s="4">
        <v>2995.2269999999999</v>
      </c>
      <c r="BF584" s="4">
        <v>16.209</v>
      </c>
      <c r="BG584" s="4">
        <v>5.5940000000000003</v>
      </c>
      <c r="BH584" s="4">
        <v>12.632</v>
      </c>
      <c r="BI584" s="4">
        <v>18.225999999999999</v>
      </c>
      <c r="BJ584" s="4">
        <v>4.2240000000000002</v>
      </c>
      <c r="BK584" s="4">
        <v>9.5380000000000003</v>
      </c>
      <c r="BL584" s="4">
        <v>13.762</v>
      </c>
      <c r="BM584" s="4">
        <v>4.8151999999999999</v>
      </c>
      <c r="BQ584" s="4">
        <v>270.44499999999999</v>
      </c>
      <c r="BR584" s="4">
        <v>0.32675799999999999</v>
      </c>
      <c r="BS584" s="4">
        <v>-5</v>
      </c>
      <c r="BT584" s="4">
        <v>0.28934199999999999</v>
      </c>
      <c r="BU584" s="4">
        <v>7.9851539999999996</v>
      </c>
      <c r="BV584" s="4">
        <v>5.8447009999999997</v>
      </c>
    </row>
    <row r="585" spans="1:74" x14ac:dyDescent="0.25">
      <c r="A585" s="2">
        <v>42068</v>
      </c>
      <c r="B585" s="3">
        <v>3.451736111111111E-2</v>
      </c>
      <c r="C585" s="4">
        <v>11.189</v>
      </c>
      <c r="D585" s="4">
        <v>7.0999999999999994E-2</v>
      </c>
      <c r="E585" s="4">
        <v>710</v>
      </c>
      <c r="F585" s="4">
        <v>185.8</v>
      </c>
      <c r="G585" s="4">
        <v>522.5</v>
      </c>
      <c r="H585" s="4">
        <v>312</v>
      </c>
      <c r="J585" s="4">
        <v>1.2</v>
      </c>
      <c r="K585" s="4">
        <v>0.90259999999999996</v>
      </c>
      <c r="L585" s="4">
        <v>10.099</v>
      </c>
      <c r="M585" s="4">
        <v>6.4100000000000004E-2</v>
      </c>
      <c r="N585" s="4">
        <v>167.66499999999999</v>
      </c>
      <c r="O585" s="4">
        <v>471.59780000000001</v>
      </c>
      <c r="P585" s="4">
        <v>639.29999999999995</v>
      </c>
      <c r="Q585" s="4">
        <v>126.6024</v>
      </c>
      <c r="R585" s="4">
        <v>356.09960000000001</v>
      </c>
      <c r="S585" s="4">
        <v>482.7</v>
      </c>
      <c r="T585" s="4">
        <v>311.95400000000001</v>
      </c>
      <c r="W585" s="4">
        <v>0</v>
      </c>
      <c r="X585" s="4">
        <v>1.0831</v>
      </c>
      <c r="Y585" s="4">
        <v>12</v>
      </c>
      <c r="Z585" s="4">
        <v>858</v>
      </c>
      <c r="AA585" s="4">
        <v>890</v>
      </c>
      <c r="AB585" s="4">
        <v>841</v>
      </c>
      <c r="AC585" s="4">
        <v>56</v>
      </c>
      <c r="AD585" s="4">
        <v>5.99</v>
      </c>
      <c r="AE585" s="4">
        <v>0.14000000000000001</v>
      </c>
      <c r="AF585" s="4">
        <v>991</v>
      </c>
      <c r="AG585" s="4">
        <v>-12</v>
      </c>
      <c r="AH585" s="4">
        <v>16</v>
      </c>
      <c r="AI585" s="4">
        <v>32</v>
      </c>
      <c r="AJ585" s="4">
        <v>190</v>
      </c>
      <c r="AK585" s="4">
        <v>138.6</v>
      </c>
      <c r="AL585" s="4">
        <v>1.2</v>
      </c>
      <c r="AM585" s="4">
        <v>195</v>
      </c>
      <c r="AN585" s="4" t="s">
        <v>155</v>
      </c>
      <c r="AO585" s="4">
        <v>2</v>
      </c>
      <c r="AP585" s="5">
        <v>0.78453703703703714</v>
      </c>
      <c r="AQ585" s="4">
        <v>47.161315000000002</v>
      </c>
      <c r="AR585" s="4">
        <v>-88.491118</v>
      </c>
      <c r="AS585" s="4">
        <v>318.3</v>
      </c>
      <c r="AT585" s="4">
        <v>43.8</v>
      </c>
      <c r="AU585" s="4">
        <v>11</v>
      </c>
      <c r="AV585" s="4">
        <v>10</v>
      </c>
      <c r="AW585" s="4" t="s">
        <v>202</v>
      </c>
      <c r="AX585" s="4">
        <v>0.91220000000000001</v>
      </c>
      <c r="AY585" s="4">
        <v>1.4244000000000001</v>
      </c>
      <c r="AZ585" s="4">
        <v>1.7243999999999999</v>
      </c>
      <c r="BA585" s="4">
        <v>14.023</v>
      </c>
      <c r="BB585" s="4">
        <v>18.559999999999999</v>
      </c>
      <c r="BC585" s="4">
        <v>1.32</v>
      </c>
      <c r="BD585" s="4">
        <v>10.794</v>
      </c>
      <c r="BE585" s="4">
        <v>3006.9630000000002</v>
      </c>
      <c r="BF585" s="4">
        <v>12.144</v>
      </c>
      <c r="BG585" s="4">
        <v>5.2279999999999998</v>
      </c>
      <c r="BH585" s="4">
        <v>14.705</v>
      </c>
      <c r="BI585" s="4">
        <v>19.933</v>
      </c>
      <c r="BJ585" s="4">
        <v>3.948</v>
      </c>
      <c r="BK585" s="4">
        <v>11.103</v>
      </c>
      <c r="BL585" s="4">
        <v>15.051</v>
      </c>
      <c r="BM585" s="4">
        <v>3.0716000000000001</v>
      </c>
      <c r="BQ585" s="4">
        <v>234.48400000000001</v>
      </c>
      <c r="BR585" s="4">
        <v>0.26291199999999998</v>
      </c>
      <c r="BS585" s="4">
        <v>-5</v>
      </c>
      <c r="BT585" s="4">
        <v>0.28575800000000001</v>
      </c>
      <c r="BU585" s="4">
        <v>6.424912</v>
      </c>
      <c r="BV585" s="4">
        <v>5.7723120000000003</v>
      </c>
    </row>
    <row r="586" spans="1:74" x14ac:dyDescent="0.25">
      <c r="A586" s="2">
        <v>42068</v>
      </c>
      <c r="B586" s="3">
        <v>3.4528935185185183E-2</v>
      </c>
      <c r="C586" s="4">
        <v>11.135999999999999</v>
      </c>
      <c r="D586" s="4">
        <v>8.2900000000000001E-2</v>
      </c>
      <c r="E586" s="4">
        <v>829.16666699999996</v>
      </c>
      <c r="F586" s="4">
        <v>173.1</v>
      </c>
      <c r="G586" s="4">
        <v>225.7</v>
      </c>
      <c r="H586" s="4">
        <v>245.2</v>
      </c>
      <c r="J586" s="4">
        <v>1.31</v>
      </c>
      <c r="K586" s="4">
        <v>0.90300000000000002</v>
      </c>
      <c r="L586" s="4">
        <v>10.055099999999999</v>
      </c>
      <c r="M586" s="4">
        <v>7.4899999999999994E-2</v>
      </c>
      <c r="N586" s="4">
        <v>156.27770000000001</v>
      </c>
      <c r="O586" s="4">
        <v>203.84270000000001</v>
      </c>
      <c r="P586" s="4">
        <v>360.1</v>
      </c>
      <c r="Q586" s="4">
        <v>118.004</v>
      </c>
      <c r="R586" s="4">
        <v>153.91990000000001</v>
      </c>
      <c r="S586" s="4">
        <v>271.89999999999998</v>
      </c>
      <c r="T586" s="4">
        <v>245.17060000000001</v>
      </c>
      <c r="W586" s="4">
        <v>0</v>
      </c>
      <c r="X586" s="4">
        <v>1.1832</v>
      </c>
      <c r="Y586" s="4">
        <v>12</v>
      </c>
      <c r="Z586" s="4">
        <v>858</v>
      </c>
      <c r="AA586" s="4">
        <v>888</v>
      </c>
      <c r="AB586" s="4">
        <v>841</v>
      </c>
      <c r="AC586" s="4">
        <v>56</v>
      </c>
      <c r="AD586" s="4">
        <v>5.99</v>
      </c>
      <c r="AE586" s="4">
        <v>0.14000000000000001</v>
      </c>
      <c r="AF586" s="4">
        <v>991</v>
      </c>
      <c r="AG586" s="4">
        <v>-12</v>
      </c>
      <c r="AH586" s="4">
        <v>16</v>
      </c>
      <c r="AI586" s="4">
        <v>32</v>
      </c>
      <c r="AJ586" s="4">
        <v>190</v>
      </c>
      <c r="AK586" s="4">
        <v>138.4</v>
      </c>
      <c r="AL586" s="4">
        <v>1.3</v>
      </c>
      <c r="AM586" s="4">
        <v>195</v>
      </c>
      <c r="AN586" s="4" t="s">
        <v>155</v>
      </c>
      <c r="AO586" s="4">
        <v>2</v>
      </c>
      <c r="AP586" s="5">
        <v>0.78454861111111107</v>
      </c>
      <c r="AQ586" s="4">
        <v>47.161180000000002</v>
      </c>
      <c r="AR586" s="4">
        <v>-88.490973999999994</v>
      </c>
      <c r="AS586" s="4">
        <v>318.3</v>
      </c>
      <c r="AT586" s="4">
        <v>42.4</v>
      </c>
      <c r="AU586" s="4">
        <v>11</v>
      </c>
      <c r="AV586" s="4">
        <v>10</v>
      </c>
      <c r="AW586" s="4" t="s">
        <v>202</v>
      </c>
      <c r="AX586" s="4">
        <v>1.0754250000000001</v>
      </c>
      <c r="AY586" s="4">
        <v>1.0491509999999999</v>
      </c>
      <c r="AZ586" s="4">
        <v>1.8754249999999999</v>
      </c>
      <c r="BA586" s="4">
        <v>14.023</v>
      </c>
      <c r="BB586" s="4">
        <v>18.64</v>
      </c>
      <c r="BC586" s="4">
        <v>1.33</v>
      </c>
      <c r="BD586" s="4">
        <v>10.744999999999999</v>
      </c>
      <c r="BE586" s="4">
        <v>3005.6689999999999</v>
      </c>
      <c r="BF586" s="4">
        <v>14.244999999999999</v>
      </c>
      <c r="BG586" s="4">
        <v>4.8920000000000003</v>
      </c>
      <c r="BH586" s="4">
        <v>6.3810000000000002</v>
      </c>
      <c r="BI586" s="4">
        <v>11.273</v>
      </c>
      <c r="BJ586" s="4">
        <v>3.694</v>
      </c>
      <c r="BK586" s="4">
        <v>4.8179999999999996</v>
      </c>
      <c r="BL586" s="4">
        <v>8.5120000000000005</v>
      </c>
      <c r="BM586" s="4">
        <v>2.4235000000000002</v>
      </c>
      <c r="BQ586" s="4">
        <v>257.16199999999998</v>
      </c>
      <c r="BR586" s="4">
        <v>0.21024300000000001</v>
      </c>
      <c r="BS586" s="4">
        <v>-5</v>
      </c>
      <c r="BT586" s="4">
        <v>0.28317100000000001</v>
      </c>
      <c r="BU586" s="4">
        <v>5.1378190000000004</v>
      </c>
      <c r="BV586" s="4">
        <v>5.7200579999999999</v>
      </c>
    </row>
    <row r="587" spans="1:74" x14ac:dyDescent="0.25">
      <c r="A587" s="2">
        <v>42068</v>
      </c>
      <c r="B587" s="3">
        <v>3.4540509259259257E-2</v>
      </c>
      <c r="C587" s="4">
        <v>10.903</v>
      </c>
      <c r="D587" s="4">
        <v>0.1114</v>
      </c>
      <c r="E587" s="4">
        <v>1114.038462</v>
      </c>
      <c r="F587" s="4">
        <v>172.1</v>
      </c>
      <c r="G587" s="4">
        <v>150.6</v>
      </c>
      <c r="H587" s="4">
        <v>215.3</v>
      </c>
      <c r="J587" s="4">
        <v>1.96</v>
      </c>
      <c r="K587" s="4">
        <v>0.90459999999999996</v>
      </c>
      <c r="L587" s="4">
        <v>9.8633000000000006</v>
      </c>
      <c r="M587" s="4">
        <v>0.1008</v>
      </c>
      <c r="N587" s="4">
        <v>155.66679999999999</v>
      </c>
      <c r="O587" s="4">
        <v>136.2388</v>
      </c>
      <c r="P587" s="4">
        <v>291.89999999999998</v>
      </c>
      <c r="Q587" s="4">
        <v>117.5427</v>
      </c>
      <c r="R587" s="4">
        <v>102.87269999999999</v>
      </c>
      <c r="S587" s="4">
        <v>220.4</v>
      </c>
      <c r="T587" s="4">
        <v>215.3032</v>
      </c>
      <c r="W587" s="4">
        <v>0</v>
      </c>
      <c r="X587" s="4">
        <v>1.7732000000000001</v>
      </c>
      <c r="Y587" s="4">
        <v>12</v>
      </c>
      <c r="Z587" s="4">
        <v>858</v>
      </c>
      <c r="AA587" s="4">
        <v>887</v>
      </c>
      <c r="AB587" s="4">
        <v>842</v>
      </c>
      <c r="AC587" s="4">
        <v>56</v>
      </c>
      <c r="AD587" s="4">
        <v>5.99</v>
      </c>
      <c r="AE587" s="4">
        <v>0.14000000000000001</v>
      </c>
      <c r="AF587" s="4">
        <v>991</v>
      </c>
      <c r="AG587" s="4">
        <v>-12</v>
      </c>
      <c r="AH587" s="4">
        <v>16</v>
      </c>
      <c r="AI587" s="4">
        <v>32</v>
      </c>
      <c r="AJ587" s="4">
        <v>189.6</v>
      </c>
      <c r="AK587" s="4">
        <v>138.6</v>
      </c>
      <c r="AL587" s="4">
        <v>1.3</v>
      </c>
      <c r="AM587" s="4">
        <v>195</v>
      </c>
      <c r="AN587" s="4" t="s">
        <v>155</v>
      </c>
      <c r="AO587" s="4">
        <v>2</v>
      </c>
      <c r="AP587" s="5">
        <v>0.78456018518518522</v>
      </c>
      <c r="AQ587" s="4">
        <v>47.161043999999997</v>
      </c>
      <c r="AR587" s="4">
        <v>-88.490846000000005</v>
      </c>
      <c r="AS587" s="4">
        <v>318.2</v>
      </c>
      <c r="AT587" s="4">
        <v>40.200000000000003</v>
      </c>
      <c r="AU587" s="4">
        <v>11</v>
      </c>
      <c r="AV587" s="4">
        <v>10</v>
      </c>
      <c r="AW587" s="4" t="s">
        <v>202</v>
      </c>
      <c r="AX587" s="4">
        <v>1.1000000000000001</v>
      </c>
      <c r="AY587" s="4">
        <v>1.087788</v>
      </c>
      <c r="AZ587" s="4">
        <v>1.9</v>
      </c>
      <c r="BA587" s="4">
        <v>14.023</v>
      </c>
      <c r="BB587" s="4">
        <v>18.96</v>
      </c>
      <c r="BC587" s="4">
        <v>1.35</v>
      </c>
      <c r="BD587" s="4">
        <v>10.541</v>
      </c>
      <c r="BE587" s="4">
        <v>2998.3969999999999</v>
      </c>
      <c r="BF587" s="4">
        <v>19.498999999999999</v>
      </c>
      <c r="BG587" s="4">
        <v>4.9560000000000004</v>
      </c>
      <c r="BH587" s="4">
        <v>4.3369999999999997</v>
      </c>
      <c r="BI587" s="4">
        <v>9.2929999999999993</v>
      </c>
      <c r="BJ587" s="4">
        <v>3.742</v>
      </c>
      <c r="BK587" s="4">
        <v>3.2749999999999999</v>
      </c>
      <c r="BL587" s="4">
        <v>7.0170000000000003</v>
      </c>
      <c r="BM587" s="4">
        <v>2.1644000000000001</v>
      </c>
      <c r="BQ587" s="4">
        <v>391.93900000000002</v>
      </c>
      <c r="BR587" s="4">
        <v>0.22528000000000001</v>
      </c>
      <c r="BS587" s="4">
        <v>-5</v>
      </c>
      <c r="BT587" s="4">
        <v>0.28199999999999997</v>
      </c>
      <c r="BU587" s="4">
        <v>5.50528</v>
      </c>
      <c r="BV587" s="4">
        <v>5.6963999999999997</v>
      </c>
    </row>
    <row r="588" spans="1:74" x14ac:dyDescent="0.25">
      <c r="A588" s="2">
        <v>42068</v>
      </c>
      <c r="B588" s="3">
        <v>3.4552083333333337E-2</v>
      </c>
      <c r="C588" s="4">
        <v>10.78</v>
      </c>
      <c r="D588" s="4">
        <v>0.13919999999999999</v>
      </c>
      <c r="E588" s="4">
        <v>1392.4573379999999</v>
      </c>
      <c r="F588" s="4">
        <v>170.7</v>
      </c>
      <c r="G588" s="4">
        <v>98</v>
      </c>
      <c r="H588" s="4">
        <v>289.5</v>
      </c>
      <c r="J588" s="4">
        <v>2.81</v>
      </c>
      <c r="K588" s="4">
        <v>0.90539999999999998</v>
      </c>
      <c r="L588" s="4">
        <v>9.76</v>
      </c>
      <c r="M588" s="4">
        <v>0.12609999999999999</v>
      </c>
      <c r="N588" s="4">
        <v>154.5797</v>
      </c>
      <c r="O588" s="4">
        <v>88.725399999999993</v>
      </c>
      <c r="P588" s="4">
        <v>243.3</v>
      </c>
      <c r="Q588" s="4">
        <v>116.7218</v>
      </c>
      <c r="R588" s="4">
        <v>66.995800000000003</v>
      </c>
      <c r="S588" s="4">
        <v>183.7</v>
      </c>
      <c r="T588" s="4">
        <v>289.49459999999999</v>
      </c>
      <c r="W588" s="4">
        <v>0</v>
      </c>
      <c r="X588" s="4">
        <v>2.5459000000000001</v>
      </c>
      <c r="Y588" s="4">
        <v>12</v>
      </c>
      <c r="Z588" s="4">
        <v>859</v>
      </c>
      <c r="AA588" s="4">
        <v>888</v>
      </c>
      <c r="AB588" s="4">
        <v>841</v>
      </c>
      <c r="AC588" s="4">
        <v>56</v>
      </c>
      <c r="AD588" s="4">
        <v>5.99</v>
      </c>
      <c r="AE588" s="4">
        <v>0.14000000000000001</v>
      </c>
      <c r="AF588" s="4">
        <v>991</v>
      </c>
      <c r="AG588" s="4">
        <v>-12</v>
      </c>
      <c r="AH588" s="4">
        <v>16</v>
      </c>
      <c r="AI588" s="4">
        <v>32</v>
      </c>
      <c r="AJ588" s="4">
        <v>189.4</v>
      </c>
      <c r="AK588" s="4">
        <v>138</v>
      </c>
      <c r="AL588" s="4">
        <v>1.4</v>
      </c>
      <c r="AM588" s="4">
        <v>195</v>
      </c>
      <c r="AN588" s="4" t="s">
        <v>155</v>
      </c>
      <c r="AO588" s="4">
        <v>2</v>
      </c>
      <c r="AP588" s="5">
        <v>0.78457175925925926</v>
      </c>
      <c r="AQ588" s="4">
        <v>47.160781999999998</v>
      </c>
      <c r="AR588" s="4">
        <v>-88.490686999999994</v>
      </c>
      <c r="AS588" s="4">
        <v>318.39999999999998</v>
      </c>
      <c r="AT588" s="4">
        <v>36.299999999999997</v>
      </c>
      <c r="AU588" s="4">
        <v>11</v>
      </c>
      <c r="AV588" s="4">
        <v>9</v>
      </c>
      <c r="AW588" s="4" t="s">
        <v>201</v>
      </c>
      <c r="AX588" s="4">
        <v>1.1878</v>
      </c>
      <c r="AY588" s="4">
        <v>1.1878</v>
      </c>
      <c r="AZ588" s="4">
        <v>1.9878</v>
      </c>
      <c r="BA588" s="4">
        <v>14.023</v>
      </c>
      <c r="BB588" s="4">
        <v>19.100000000000001</v>
      </c>
      <c r="BC588" s="4">
        <v>1.36</v>
      </c>
      <c r="BD588" s="4">
        <v>10.452999999999999</v>
      </c>
      <c r="BE588" s="4">
        <v>2988.203</v>
      </c>
      <c r="BF588" s="4">
        <v>24.565999999999999</v>
      </c>
      <c r="BG588" s="4">
        <v>4.9560000000000004</v>
      </c>
      <c r="BH588" s="4">
        <v>2.8450000000000002</v>
      </c>
      <c r="BI588" s="4">
        <v>7.8010000000000002</v>
      </c>
      <c r="BJ588" s="4">
        <v>3.742</v>
      </c>
      <c r="BK588" s="4">
        <v>2.1480000000000001</v>
      </c>
      <c r="BL588" s="4">
        <v>5.89</v>
      </c>
      <c r="BM588" s="4">
        <v>2.931</v>
      </c>
      <c r="BQ588" s="4">
        <v>566.75800000000004</v>
      </c>
      <c r="BR588" s="4">
        <v>0.28425499999999998</v>
      </c>
      <c r="BS588" s="4">
        <v>-5</v>
      </c>
      <c r="BT588" s="4">
        <v>0.28324500000000002</v>
      </c>
      <c r="BU588" s="4">
        <v>6.9464819999999996</v>
      </c>
      <c r="BV588" s="4">
        <v>5.7215490000000004</v>
      </c>
    </row>
    <row r="589" spans="1:74" x14ac:dyDescent="0.25">
      <c r="A589" s="2">
        <v>42068</v>
      </c>
      <c r="B589" s="3">
        <v>3.4563657407407404E-2</v>
      </c>
      <c r="C589" s="4">
        <v>10.581</v>
      </c>
      <c r="D589" s="4">
        <v>0.15459999999999999</v>
      </c>
      <c r="E589" s="4">
        <v>1546.0409560000001</v>
      </c>
      <c r="F589" s="4">
        <v>167.6</v>
      </c>
      <c r="G589" s="4">
        <v>133.1</v>
      </c>
      <c r="H589" s="4">
        <v>430.3</v>
      </c>
      <c r="J589" s="4">
        <v>3.59</v>
      </c>
      <c r="K589" s="4">
        <v>0.90669999999999995</v>
      </c>
      <c r="L589" s="4">
        <v>9.5938999999999997</v>
      </c>
      <c r="M589" s="4">
        <v>0.14019999999999999</v>
      </c>
      <c r="N589" s="4">
        <v>152.0008</v>
      </c>
      <c r="O589" s="4">
        <v>120.6464</v>
      </c>
      <c r="P589" s="4">
        <v>272.60000000000002</v>
      </c>
      <c r="Q589" s="4">
        <v>114.77460000000001</v>
      </c>
      <c r="R589" s="4">
        <v>91.099100000000007</v>
      </c>
      <c r="S589" s="4">
        <v>205.9</v>
      </c>
      <c r="T589" s="4">
        <v>430.3374</v>
      </c>
      <c r="W589" s="4">
        <v>0</v>
      </c>
      <c r="X589" s="4">
        <v>3.2532999999999999</v>
      </c>
      <c r="Y589" s="4">
        <v>12.1</v>
      </c>
      <c r="Z589" s="4">
        <v>859</v>
      </c>
      <c r="AA589" s="4">
        <v>888</v>
      </c>
      <c r="AB589" s="4">
        <v>840</v>
      </c>
      <c r="AC589" s="4">
        <v>56</v>
      </c>
      <c r="AD589" s="4">
        <v>5.99</v>
      </c>
      <c r="AE589" s="4">
        <v>0.14000000000000001</v>
      </c>
      <c r="AF589" s="4">
        <v>991</v>
      </c>
      <c r="AG589" s="4">
        <v>-12</v>
      </c>
      <c r="AH589" s="4">
        <v>16</v>
      </c>
      <c r="AI589" s="4">
        <v>32</v>
      </c>
      <c r="AJ589" s="4">
        <v>189.6</v>
      </c>
      <c r="AK589" s="4">
        <v>138</v>
      </c>
      <c r="AL589" s="4">
        <v>1.5</v>
      </c>
      <c r="AM589" s="4">
        <v>195</v>
      </c>
      <c r="AN589" s="4" t="s">
        <v>155</v>
      </c>
      <c r="AO589" s="4">
        <v>2</v>
      </c>
      <c r="AP589" s="5">
        <v>0.78459490740740734</v>
      </c>
      <c r="AQ589" s="4">
        <v>47.160747999999998</v>
      </c>
      <c r="AR589" s="4">
        <v>-88.490667000000002</v>
      </c>
      <c r="AS589" s="4">
        <v>318.39999999999998</v>
      </c>
      <c r="AT589" s="4">
        <v>35.4</v>
      </c>
      <c r="AU589" s="4">
        <v>11</v>
      </c>
      <c r="AV589" s="4">
        <v>9</v>
      </c>
      <c r="AW589" s="4" t="s">
        <v>201</v>
      </c>
      <c r="AX589" s="4">
        <v>1.1122000000000001</v>
      </c>
      <c r="AY589" s="4">
        <v>1.2</v>
      </c>
      <c r="AZ589" s="4">
        <v>1.8244</v>
      </c>
      <c r="BA589" s="4">
        <v>14.023</v>
      </c>
      <c r="BB589" s="4">
        <v>19.38</v>
      </c>
      <c r="BC589" s="4">
        <v>1.38</v>
      </c>
      <c r="BD589" s="4">
        <v>10.288</v>
      </c>
      <c r="BE589" s="4">
        <v>2978.9470000000001</v>
      </c>
      <c r="BF589" s="4">
        <v>27.704000000000001</v>
      </c>
      <c r="BG589" s="4">
        <v>4.9429999999999996</v>
      </c>
      <c r="BH589" s="4">
        <v>3.923</v>
      </c>
      <c r="BI589" s="4">
        <v>8.8659999999999997</v>
      </c>
      <c r="BJ589" s="4">
        <v>3.7320000000000002</v>
      </c>
      <c r="BK589" s="4">
        <v>2.9620000000000002</v>
      </c>
      <c r="BL589" s="4">
        <v>6.694</v>
      </c>
      <c r="BM589" s="4">
        <v>4.4187000000000003</v>
      </c>
      <c r="BQ589" s="4">
        <v>734.50900000000001</v>
      </c>
      <c r="BR589" s="4">
        <v>0.32274000000000003</v>
      </c>
      <c r="BS589" s="4">
        <v>-5</v>
      </c>
      <c r="BT589" s="4">
        <v>0.28458499999999998</v>
      </c>
      <c r="BU589" s="4">
        <v>7.8869590000000001</v>
      </c>
      <c r="BV589" s="4">
        <v>5.7486170000000003</v>
      </c>
    </row>
    <row r="590" spans="1:74" x14ac:dyDescent="0.25">
      <c r="A590" s="2">
        <v>42068</v>
      </c>
      <c r="B590" s="3">
        <v>3.4575231481481485E-2</v>
      </c>
      <c r="C590" s="4">
        <v>10.419</v>
      </c>
      <c r="D590" s="4">
        <v>0.14530000000000001</v>
      </c>
      <c r="E590" s="4">
        <v>1452.9690049999999</v>
      </c>
      <c r="F590" s="4">
        <v>160.4</v>
      </c>
      <c r="G590" s="4">
        <v>155.5</v>
      </c>
      <c r="H590" s="4">
        <v>560.20000000000005</v>
      </c>
      <c r="J590" s="4">
        <v>4.21</v>
      </c>
      <c r="K590" s="4">
        <v>0.90800000000000003</v>
      </c>
      <c r="L590" s="4">
        <v>9.4605999999999995</v>
      </c>
      <c r="M590" s="4">
        <v>0.13189999999999999</v>
      </c>
      <c r="N590" s="4">
        <v>145.6156</v>
      </c>
      <c r="O590" s="4">
        <v>141.2174</v>
      </c>
      <c r="P590" s="4">
        <v>286.8</v>
      </c>
      <c r="Q590" s="4">
        <v>109.95310000000001</v>
      </c>
      <c r="R590" s="4">
        <v>106.63209999999999</v>
      </c>
      <c r="S590" s="4">
        <v>216.6</v>
      </c>
      <c r="T590" s="4">
        <v>560.21720000000005</v>
      </c>
      <c r="W590" s="4">
        <v>0</v>
      </c>
      <c r="X590" s="4">
        <v>3.8269000000000002</v>
      </c>
      <c r="Y590" s="4">
        <v>12</v>
      </c>
      <c r="Z590" s="4">
        <v>859</v>
      </c>
      <c r="AA590" s="4">
        <v>889</v>
      </c>
      <c r="AB590" s="4">
        <v>839</v>
      </c>
      <c r="AC590" s="4">
        <v>56</v>
      </c>
      <c r="AD590" s="4">
        <v>5.99</v>
      </c>
      <c r="AE590" s="4">
        <v>0.14000000000000001</v>
      </c>
      <c r="AF590" s="4">
        <v>991</v>
      </c>
      <c r="AG590" s="4">
        <v>-12</v>
      </c>
      <c r="AH590" s="4">
        <v>16</v>
      </c>
      <c r="AI590" s="4">
        <v>32</v>
      </c>
      <c r="AJ590" s="4">
        <v>189</v>
      </c>
      <c r="AK590" s="4">
        <v>138</v>
      </c>
      <c r="AL590" s="4">
        <v>1.4</v>
      </c>
      <c r="AM590" s="4">
        <v>195</v>
      </c>
      <c r="AN590" s="4" t="s">
        <v>155</v>
      </c>
      <c r="AO590" s="4">
        <v>2</v>
      </c>
      <c r="AP590" s="5">
        <v>0.78459490740740734</v>
      </c>
      <c r="AQ590" s="4">
        <v>47.160623000000001</v>
      </c>
      <c r="AR590" s="4">
        <v>-88.490656000000001</v>
      </c>
      <c r="AS590" s="4">
        <v>318.2</v>
      </c>
      <c r="AT590" s="4">
        <v>34.700000000000003</v>
      </c>
      <c r="AU590" s="4">
        <v>11</v>
      </c>
      <c r="AV590" s="4">
        <v>9</v>
      </c>
      <c r="AW590" s="4" t="s">
        <v>201</v>
      </c>
      <c r="AX590" s="4">
        <v>1.275425</v>
      </c>
      <c r="AY590" s="4">
        <v>1.024575</v>
      </c>
      <c r="AZ590" s="4">
        <v>1.8877120000000001</v>
      </c>
      <c r="BA590" s="4">
        <v>14.023</v>
      </c>
      <c r="BB590" s="4">
        <v>19.649999999999999</v>
      </c>
      <c r="BC590" s="4">
        <v>1.4</v>
      </c>
      <c r="BD590" s="4">
        <v>10.135</v>
      </c>
      <c r="BE590" s="4">
        <v>2976.8629999999998</v>
      </c>
      <c r="BF590" s="4">
        <v>26.420999999999999</v>
      </c>
      <c r="BG590" s="4">
        <v>4.798</v>
      </c>
      <c r="BH590" s="4">
        <v>4.6529999999999996</v>
      </c>
      <c r="BI590" s="4">
        <v>9.452</v>
      </c>
      <c r="BJ590" s="4">
        <v>3.6230000000000002</v>
      </c>
      <c r="BK590" s="4">
        <v>3.5139999999999998</v>
      </c>
      <c r="BL590" s="4">
        <v>7.1369999999999996</v>
      </c>
      <c r="BM590" s="4">
        <v>5.8292999999999999</v>
      </c>
      <c r="BQ590" s="4">
        <v>875.55799999999999</v>
      </c>
      <c r="BR590" s="4">
        <v>0.30820500000000001</v>
      </c>
      <c r="BS590" s="4">
        <v>-5</v>
      </c>
      <c r="BT590" s="4">
        <v>0.28399999999999997</v>
      </c>
      <c r="BU590" s="4">
        <v>7.5317590000000001</v>
      </c>
      <c r="BV590" s="4">
        <v>5.7367999999999997</v>
      </c>
    </row>
    <row r="591" spans="1:74" x14ac:dyDescent="0.25">
      <c r="A591" s="2">
        <v>42068</v>
      </c>
      <c r="B591" s="3">
        <v>3.4586805555555551E-2</v>
      </c>
      <c r="C591" s="4">
        <v>10.4</v>
      </c>
      <c r="D591" s="4">
        <v>0.12809999999999999</v>
      </c>
      <c r="E591" s="4">
        <v>1281.4512090000001</v>
      </c>
      <c r="F591" s="4">
        <v>157.30000000000001</v>
      </c>
      <c r="G591" s="4">
        <v>180.3</v>
      </c>
      <c r="H591" s="4">
        <v>771.9</v>
      </c>
      <c r="J591" s="4">
        <v>4.5599999999999996</v>
      </c>
      <c r="K591" s="4">
        <v>0.90810000000000002</v>
      </c>
      <c r="L591" s="4">
        <v>9.4438999999999993</v>
      </c>
      <c r="M591" s="4">
        <v>0.1164</v>
      </c>
      <c r="N591" s="4">
        <v>142.86699999999999</v>
      </c>
      <c r="O591" s="4">
        <v>163.7236</v>
      </c>
      <c r="P591" s="4">
        <v>306.60000000000002</v>
      </c>
      <c r="Q591" s="4">
        <v>107.8777</v>
      </c>
      <c r="R591" s="4">
        <v>123.6263</v>
      </c>
      <c r="S591" s="4">
        <v>231.5</v>
      </c>
      <c r="T591" s="4">
        <v>771.89</v>
      </c>
      <c r="W591" s="4">
        <v>0</v>
      </c>
      <c r="X591" s="4">
        <v>4.1413000000000002</v>
      </c>
      <c r="Y591" s="4">
        <v>12</v>
      </c>
      <c r="Z591" s="4">
        <v>859</v>
      </c>
      <c r="AA591" s="4">
        <v>889</v>
      </c>
      <c r="AB591" s="4">
        <v>838</v>
      </c>
      <c r="AC591" s="4">
        <v>56</v>
      </c>
      <c r="AD591" s="4">
        <v>5.99</v>
      </c>
      <c r="AE591" s="4">
        <v>0.14000000000000001</v>
      </c>
      <c r="AF591" s="4">
        <v>991</v>
      </c>
      <c r="AG591" s="4">
        <v>-12</v>
      </c>
      <c r="AH591" s="4">
        <v>16.414999999999999</v>
      </c>
      <c r="AI591" s="4">
        <v>32</v>
      </c>
      <c r="AJ591" s="4">
        <v>189</v>
      </c>
      <c r="AK591" s="4">
        <v>138</v>
      </c>
      <c r="AL591" s="4">
        <v>1.3</v>
      </c>
      <c r="AM591" s="4">
        <v>195</v>
      </c>
      <c r="AN591" s="4" t="s">
        <v>155</v>
      </c>
      <c r="AO591" s="4">
        <v>2</v>
      </c>
      <c r="AP591" s="5">
        <v>0.78460648148148149</v>
      </c>
      <c r="AQ591" s="4">
        <v>47.160361999999999</v>
      </c>
      <c r="AR591" s="4">
        <v>-88.490658999999994</v>
      </c>
      <c r="AS591" s="4">
        <v>317.8</v>
      </c>
      <c r="AT591" s="4">
        <v>34.200000000000003</v>
      </c>
      <c r="AU591" s="4">
        <v>11</v>
      </c>
      <c r="AV591" s="4">
        <v>10</v>
      </c>
      <c r="AW591" s="4" t="s">
        <v>202</v>
      </c>
      <c r="AX591" s="4">
        <v>1.3</v>
      </c>
      <c r="AY591" s="4">
        <v>1</v>
      </c>
      <c r="AZ591" s="4">
        <v>1.9</v>
      </c>
      <c r="BA591" s="4">
        <v>14.023</v>
      </c>
      <c r="BB591" s="4">
        <v>19.68</v>
      </c>
      <c r="BC591" s="4">
        <v>1.4</v>
      </c>
      <c r="BD591" s="4">
        <v>10.122999999999999</v>
      </c>
      <c r="BE591" s="4">
        <v>2975.0450000000001</v>
      </c>
      <c r="BF591" s="4">
        <v>23.331</v>
      </c>
      <c r="BG591" s="4">
        <v>4.7130000000000001</v>
      </c>
      <c r="BH591" s="4">
        <v>5.4009999999999998</v>
      </c>
      <c r="BI591" s="4">
        <v>10.114000000000001</v>
      </c>
      <c r="BJ591" s="4">
        <v>3.5590000000000002</v>
      </c>
      <c r="BK591" s="4">
        <v>4.0780000000000003</v>
      </c>
      <c r="BL591" s="4">
        <v>7.6369999999999996</v>
      </c>
      <c r="BM591" s="4">
        <v>8.0411000000000001</v>
      </c>
      <c r="BQ591" s="4">
        <v>948.57500000000005</v>
      </c>
      <c r="BR591" s="4">
        <v>0.31735999999999998</v>
      </c>
      <c r="BS591" s="4">
        <v>-5</v>
      </c>
      <c r="BT591" s="4">
        <v>0.28441499999999997</v>
      </c>
      <c r="BU591" s="4">
        <v>7.7554850000000002</v>
      </c>
      <c r="BV591" s="4">
        <v>5.7451829999999999</v>
      </c>
    </row>
    <row r="592" spans="1:74" x14ac:dyDescent="0.25">
      <c r="A592" s="2">
        <v>42068</v>
      </c>
      <c r="B592" s="3">
        <v>3.4598379629629632E-2</v>
      </c>
      <c r="C592" s="4">
        <v>10.404999999999999</v>
      </c>
      <c r="D592" s="4">
        <v>0.11700000000000001</v>
      </c>
      <c r="E592" s="4">
        <v>1170</v>
      </c>
      <c r="F592" s="4">
        <v>159.4</v>
      </c>
      <c r="G592" s="4">
        <v>245.1</v>
      </c>
      <c r="H592" s="4">
        <v>972.5</v>
      </c>
      <c r="J592" s="4">
        <v>4.91</v>
      </c>
      <c r="K592" s="4">
        <v>0.90790000000000004</v>
      </c>
      <c r="L592" s="4">
        <v>9.4467999999999996</v>
      </c>
      <c r="M592" s="4">
        <v>0.1062</v>
      </c>
      <c r="N592" s="4">
        <v>144.72450000000001</v>
      </c>
      <c r="O592" s="4">
        <v>222.49979999999999</v>
      </c>
      <c r="P592" s="4">
        <v>367.2</v>
      </c>
      <c r="Q592" s="4">
        <v>109.28019999999999</v>
      </c>
      <c r="R592" s="4">
        <v>168.0077</v>
      </c>
      <c r="S592" s="4">
        <v>277.3</v>
      </c>
      <c r="T592" s="4">
        <v>972.45600000000002</v>
      </c>
      <c r="W592" s="4">
        <v>0</v>
      </c>
      <c r="X592" s="4">
        <v>4.4539999999999997</v>
      </c>
      <c r="Y592" s="4">
        <v>12.1</v>
      </c>
      <c r="Z592" s="4">
        <v>859</v>
      </c>
      <c r="AA592" s="4">
        <v>890</v>
      </c>
      <c r="AB592" s="4">
        <v>837</v>
      </c>
      <c r="AC592" s="4">
        <v>56</v>
      </c>
      <c r="AD592" s="4">
        <v>5.99</v>
      </c>
      <c r="AE592" s="4">
        <v>0.14000000000000001</v>
      </c>
      <c r="AF592" s="4">
        <v>991</v>
      </c>
      <c r="AG592" s="4">
        <v>-12</v>
      </c>
      <c r="AH592" s="4">
        <v>16.585000000000001</v>
      </c>
      <c r="AI592" s="4">
        <v>32</v>
      </c>
      <c r="AJ592" s="4">
        <v>189</v>
      </c>
      <c r="AK592" s="4">
        <v>138</v>
      </c>
      <c r="AL592" s="4">
        <v>1.3</v>
      </c>
      <c r="AM592" s="4">
        <v>195</v>
      </c>
      <c r="AN592" s="4" t="s">
        <v>155</v>
      </c>
      <c r="AO592" s="4">
        <v>2</v>
      </c>
      <c r="AP592" s="5">
        <v>0.78462962962962957</v>
      </c>
      <c r="AQ592" s="4">
        <v>47.160328</v>
      </c>
      <c r="AR592" s="4">
        <v>-88.490660000000005</v>
      </c>
      <c r="AS592" s="4">
        <v>317.8</v>
      </c>
      <c r="AT592" s="4">
        <v>34.1</v>
      </c>
      <c r="AU592" s="4">
        <v>11</v>
      </c>
      <c r="AV592" s="4">
        <v>10</v>
      </c>
      <c r="AW592" s="4" t="s">
        <v>202</v>
      </c>
      <c r="AX592" s="4">
        <v>1.3877999999999999</v>
      </c>
      <c r="AY592" s="4">
        <v>1.3512</v>
      </c>
      <c r="AZ592" s="4">
        <v>2.1634000000000002</v>
      </c>
      <c r="BA592" s="4">
        <v>14.023</v>
      </c>
      <c r="BB592" s="4">
        <v>19.649999999999999</v>
      </c>
      <c r="BC592" s="4">
        <v>1.4</v>
      </c>
      <c r="BD592" s="4">
        <v>10.14</v>
      </c>
      <c r="BE592" s="4">
        <v>2971.989</v>
      </c>
      <c r="BF592" s="4">
        <v>21.271000000000001</v>
      </c>
      <c r="BG592" s="4">
        <v>4.7679999999999998</v>
      </c>
      <c r="BH592" s="4">
        <v>7.33</v>
      </c>
      <c r="BI592" s="4">
        <v>12.099</v>
      </c>
      <c r="BJ592" s="4">
        <v>3.6</v>
      </c>
      <c r="BK592" s="4">
        <v>5.5350000000000001</v>
      </c>
      <c r="BL592" s="4">
        <v>9.1349999999999998</v>
      </c>
      <c r="BM592" s="4">
        <v>10.117100000000001</v>
      </c>
      <c r="BQ592" s="4">
        <v>1018.8579999999999</v>
      </c>
      <c r="BR592" s="4">
        <v>0.31837500000000002</v>
      </c>
      <c r="BS592" s="4">
        <v>-5</v>
      </c>
      <c r="BT592" s="4">
        <v>0.28458499999999998</v>
      </c>
      <c r="BU592" s="4">
        <v>7.7802889999999998</v>
      </c>
      <c r="BV592" s="4">
        <v>5.7486170000000003</v>
      </c>
    </row>
    <row r="593" spans="1:74" x14ac:dyDescent="0.25">
      <c r="A593" s="2">
        <v>42068</v>
      </c>
      <c r="B593" s="3">
        <v>3.4609953703703698E-2</v>
      </c>
      <c r="C593" s="4">
        <v>10.608000000000001</v>
      </c>
      <c r="D593" s="4">
        <v>0.1138</v>
      </c>
      <c r="E593" s="4">
        <v>1138.269231</v>
      </c>
      <c r="F593" s="4">
        <v>176.9</v>
      </c>
      <c r="G593" s="4">
        <v>223.9</v>
      </c>
      <c r="H593" s="4">
        <v>1198.4000000000001</v>
      </c>
      <c r="J593" s="4">
        <v>5.16</v>
      </c>
      <c r="K593" s="4">
        <v>0.90610000000000002</v>
      </c>
      <c r="L593" s="4">
        <v>9.6120000000000001</v>
      </c>
      <c r="M593" s="4">
        <v>0.1031</v>
      </c>
      <c r="N593" s="4">
        <v>160.3314</v>
      </c>
      <c r="O593" s="4">
        <v>202.8374</v>
      </c>
      <c r="P593" s="4">
        <v>363.2</v>
      </c>
      <c r="Q593" s="4">
        <v>121.06489999999999</v>
      </c>
      <c r="R593" s="4">
        <v>153.16079999999999</v>
      </c>
      <c r="S593" s="4">
        <v>274.2</v>
      </c>
      <c r="T593" s="4">
        <v>1198.3996</v>
      </c>
      <c r="W593" s="4">
        <v>0</v>
      </c>
      <c r="X593" s="4">
        <v>4.6779999999999999</v>
      </c>
      <c r="Y593" s="4">
        <v>12</v>
      </c>
      <c r="Z593" s="4">
        <v>860</v>
      </c>
      <c r="AA593" s="4">
        <v>889</v>
      </c>
      <c r="AB593" s="4">
        <v>836</v>
      </c>
      <c r="AC593" s="4">
        <v>56</v>
      </c>
      <c r="AD593" s="4">
        <v>5.99</v>
      </c>
      <c r="AE593" s="4">
        <v>0.14000000000000001</v>
      </c>
      <c r="AF593" s="4">
        <v>991</v>
      </c>
      <c r="AG593" s="4">
        <v>-12</v>
      </c>
      <c r="AH593" s="4">
        <v>16</v>
      </c>
      <c r="AI593" s="4">
        <v>32</v>
      </c>
      <c r="AJ593" s="4">
        <v>189</v>
      </c>
      <c r="AK593" s="4">
        <v>138</v>
      </c>
      <c r="AL593" s="4">
        <v>1.3</v>
      </c>
      <c r="AM593" s="4">
        <v>195</v>
      </c>
      <c r="AN593" s="4" t="s">
        <v>155</v>
      </c>
      <c r="AO593" s="4">
        <v>2</v>
      </c>
      <c r="AP593" s="5">
        <v>0.78462962962962957</v>
      </c>
      <c r="AQ593" s="4">
        <v>47.160086999999997</v>
      </c>
      <c r="AR593" s="4">
        <v>-88.490627000000003</v>
      </c>
      <c r="AS593" s="4">
        <v>317.7</v>
      </c>
      <c r="AT593" s="4">
        <v>34.299999999999997</v>
      </c>
      <c r="AU593" s="4">
        <v>11</v>
      </c>
      <c r="AV593" s="4">
        <v>10</v>
      </c>
      <c r="AW593" s="4" t="s">
        <v>202</v>
      </c>
      <c r="AX593" s="4">
        <v>1.2243999999999999</v>
      </c>
      <c r="AY593" s="4">
        <v>1.4</v>
      </c>
      <c r="AZ593" s="4">
        <v>2.2000000000000002</v>
      </c>
      <c r="BA593" s="4">
        <v>14.023</v>
      </c>
      <c r="BB593" s="4">
        <v>19.260000000000002</v>
      </c>
      <c r="BC593" s="4">
        <v>1.37</v>
      </c>
      <c r="BD593" s="4">
        <v>10.364000000000001</v>
      </c>
      <c r="BE593" s="4">
        <v>2966.9389999999999</v>
      </c>
      <c r="BF593" s="4">
        <v>20.262</v>
      </c>
      <c r="BG593" s="4">
        <v>5.1829999999999998</v>
      </c>
      <c r="BH593" s="4">
        <v>6.5570000000000004</v>
      </c>
      <c r="BI593" s="4">
        <v>11.739000000000001</v>
      </c>
      <c r="BJ593" s="4">
        <v>3.9129999999999998</v>
      </c>
      <c r="BK593" s="4">
        <v>4.9509999999999996</v>
      </c>
      <c r="BL593" s="4">
        <v>8.8640000000000008</v>
      </c>
      <c r="BM593" s="4">
        <v>12.2325</v>
      </c>
      <c r="BQ593" s="4">
        <v>1049.914</v>
      </c>
      <c r="BR593" s="4">
        <v>0.36869000000000002</v>
      </c>
      <c r="BS593" s="4">
        <v>-5</v>
      </c>
      <c r="BT593" s="4">
        <v>0.28483000000000003</v>
      </c>
      <c r="BU593" s="4">
        <v>9.009862</v>
      </c>
      <c r="BV593" s="4">
        <v>5.7535660000000002</v>
      </c>
    </row>
    <row r="594" spans="1:74" x14ac:dyDescent="0.25">
      <c r="A594" s="2">
        <v>42068</v>
      </c>
      <c r="B594" s="3">
        <v>3.4621527777777779E-2</v>
      </c>
      <c r="C594" s="4">
        <v>10.64</v>
      </c>
      <c r="D594" s="4">
        <v>0.1022</v>
      </c>
      <c r="E594" s="4">
        <v>1021.636829</v>
      </c>
      <c r="F594" s="4">
        <v>189.7</v>
      </c>
      <c r="G594" s="4">
        <v>146.4</v>
      </c>
      <c r="H594" s="4">
        <v>1321.3</v>
      </c>
      <c r="J594" s="4">
        <v>5.4</v>
      </c>
      <c r="K594" s="4">
        <v>0.90580000000000005</v>
      </c>
      <c r="L594" s="4">
        <v>9.6381999999999994</v>
      </c>
      <c r="M594" s="4">
        <v>9.2499999999999999E-2</v>
      </c>
      <c r="N594" s="4">
        <v>171.86269999999999</v>
      </c>
      <c r="O594" s="4">
        <v>132.57640000000001</v>
      </c>
      <c r="P594" s="4">
        <v>304.39999999999998</v>
      </c>
      <c r="Q594" s="4">
        <v>129.77209999999999</v>
      </c>
      <c r="R594" s="4">
        <v>100.1073</v>
      </c>
      <c r="S594" s="4">
        <v>229.9</v>
      </c>
      <c r="T594" s="4">
        <v>1321.2597000000001</v>
      </c>
      <c r="W594" s="4">
        <v>0</v>
      </c>
      <c r="X594" s="4">
        <v>4.8952999999999998</v>
      </c>
      <c r="Y594" s="4">
        <v>12</v>
      </c>
      <c r="Z594" s="4">
        <v>860</v>
      </c>
      <c r="AA594" s="4">
        <v>889</v>
      </c>
      <c r="AB594" s="4">
        <v>836</v>
      </c>
      <c r="AC594" s="4">
        <v>56</v>
      </c>
      <c r="AD594" s="4">
        <v>5.99</v>
      </c>
      <c r="AE594" s="4">
        <v>0.14000000000000001</v>
      </c>
      <c r="AF594" s="4">
        <v>991</v>
      </c>
      <c r="AG594" s="4">
        <v>-12</v>
      </c>
      <c r="AH594" s="4">
        <v>16</v>
      </c>
      <c r="AI594" s="4">
        <v>32</v>
      </c>
      <c r="AJ594" s="4">
        <v>189</v>
      </c>
      <c r="AK594" s="4">
        <v>138</v>
      </c>
      <c r="AL594" s="4">
        <v>1.4</v>
      </c>
      <c r="AM594" s="4">
        <v>195</v>
      </c>
      <c r="AN594" s="4" t="s">
        <v>155</v>
      </c>
      <c r="AO594" s="4">
        <v>2</v>
      </c>
      <c r="AP594" s="5">
        <v>0.78465277777777775</v>
      </c>
      <c r="AQ594" s="4">
        <v>47.160052999999998</v>
      </c>
      <c r="AR594" s="4">
        <v>-88.490622000000002</v>
      </c>
      <c r="AS594" s="4">
        <v>317.7</v>
      </c>
      <c r="AT594" s="4">
        <v>34.9</v>
      </c>
      <c r="AU594" s="4">
        <v>11</v>
      </c>
      <c r="AV594" s="4">
        <v>10</v>
      </c>
      <c r="AW594" s="4" t="s">
        <v>202</v>
      </c>
      <c r="AX594" s="4">
        <v>1.4634</v>
      </c>
      <c r="AY594" s="4">
        <v>1.7512000000000001</v>
      </c>
      <c r="AZ594" s="4">
        <v>2.5512000000000001</v>
      </c>
      <c r="BA594" s="4">
        <v>14.023</v>
      </c>
      <c r="BB594" s="4">
        <v>19.2</v>
      </c>
      <c r="BC594" s="4">
        <v>1.37</v>
      </c>
      <c r="BD594" s="4">
        <v>10.394</v>
      </c>
      <c r="BE594" s="4">
        <v>2966.5790000000002</v>
      </c>
      <c r="BF594" s="4">
        <v>18.13</v>
      </c>
      <c r="BG594" s="4">
        <v>5.54</v>
      </c>
      <c r="BH594" s="4">
        <v>4.2729999999999997</v>
      </c>
      <c r="BI594" s="4">
        <v>9.8130000000000006</v>
      </c>
      <c r="BJ594" s="4">
        <v>4.1829999999999998</v>
      </c>
      <c r="BK594" s="4">
        <v>3.2269999999999999</v>
      </c>
      <c r="BL594" s="4">
        <v>7.41</v>
      </c>
      <c r="BM594" s="4">
        <v>13.4483</v>
      </c>
      <c r="BQ594" s="4">
        <v>1095.559</v>
      </c>
      <c r="BR594" s="4">
        <v>0.36546499999999998</v>
      </c>
      <c r="BS594" s="4">
        <v>-5</v>
      </c>
      <c r="BT594" s="4">
        <v>0.28599999999999998</v>
      </c>
      <c r="BU594" s="4">
        <v>8.9310510000000001</v>
      </c>
      <c r="BV594" s="4">
        <v>5.7771999999999997</v>
      </c>
    </row>
    <row r="595" spans="1:74" x14ac:dyDescent="0.25">
      <c r="A595" s="2">
        <v>42068</v>
      </c>
      <c r="B595" s="3">
        <v>3.4633101851851852E-2</v>
      </c>
      <c r="C595" s="4">
        <v>10.811999999999999</v>
      </c>
      <c r="D595" s="4">
        <v>0.1124</v>
      </c>
      <c r="E595" s="4">
        <v>1123.938619</v>
      </c>
      <c r="F595" s="4">
        <v>205.7</v>
      </c>
      <c r="G595" s="4">
        <v>107</v>
      </c>
      <c r="H595" s="4">
        <v>1439</v>
      </c>
      <c r="J595" s="4">
        <v>5.66</v>
      </c>
      <c r="K595" s="4">
        <v>0.9042</v>
      </c>
      <c r="L595" s="4">
        <v>9.7765000000000004</v>
      </c>
      <c r="M595" s="4">
        <v>0.1016</v>
      </c>
      <c r="N595" s="4">
        <v>186.04040000000001</v>
      </c>
      <c r="O595" s="4">
        <v>96.712000000000003</v>
      </c>
      <c r="P595" s="4">
        <v>282.8</v>
      </c>
      <c r="Q595" s="4">
        <v>140.47749999999999</v>
      </c>
      <c r="R595" s="4">
        <v>73.026399999999995</v>
      </c>
      <c r="S595" s="4">
        <v>213.5</v>
      </c>
      <c r="T595" s="4">
        <v>1438.9527</v>
      </c>
      <c r="W595" s="4">
        <v>0</v>
      </c>
      <c r="X595" s="4">
        <v>5.1211000000000002</v>
      </c>
      <c r="Y595" s="4">
        <v>12</v>
      </c>
      <c r="Z595" s="4">
        <v>860</v>
      </c>
      <c r="AA595" s="4">
        <v>890</v>
      </c>
      <c r="AB595" s="4">
        <v>836</v>
      </c>
      <c r="AC595" s="4">
        <v>56</v>
      </c>
      <c r="AD595" s="4">
        <v>5.99</v>
      </c>
      <c r="AE595" s="4">
        <v>0.14000000000000001</v>
      </c>
      <c r="AF595" s="4">
        <v>991</v>
      </c>
      <c r="AG595" s="4">
        <v>-12</v>
      </c>
      <c r="AH595" s="4">
        <v>16.414999999999999</v>
      </c>
      <c r="AI595" s="4">
        <v>32</v>
      </c>
      <c r="AJ595" s="4">
        <v>189</v>
      </c>
      <c r="AK595" s="4">
        <v>138</v>
      </c>
      <c r="AL595" s="4">
        <v>1.3</v>
      </c>
      <c r="AM595" s="4">
        <v>195</v>
      </c>
      <c r="AN595" s="4" t="s">
        <v>155</v>
      </c>
      <c r="AO595" s="4">
        <v>2</v>
      </c>
      <c r="AP595" s="5">
        <v>0.78465277777777775</v>
      </c>
      <c r="AQ595" s="4">
        <v>47.159934</v>
      </c>
      <c r="AR595" s="4">
        <v>-88.490554000000003</v>
      </c>
      <c r="AS595" s="4">
        <v>317.60000000000002</v>
      </c>
      <c r="AT595" s="4">
        <v>35</v>
      </c>
      <c r="AU595" s="4">
        <v>11</v>
      </c>
      <c r="AV595" s="4">
        <v>10</v>
      </c>
      <c r="AW595" s="4" t="s">
        <v>202</v>
      </c>
      <c r="AX595" s="4">
        <v>1.587712</v>
      </c>
      <c r="AY595" s="4">
        <v>1.0983019999999999</v>
      </c>
      <c r="AZ595" s="4">
        <v>2.6877119999999999</v>
      </c>
      <c r="BA595" s="4">
        <v>14.023</v>
      </c>
      <c r="BB595" s="4">
        <v>18.88</v>
      </c>
      <c r="BC595" s="4">
        <v>1.35</v>
      </c>
      <c r="BD595" s="4">
        <v>10.592000000000001</v>
      </c>
      <c r="BE595" s="4">
        <v>2961.1689999999999</v>
      </c>
      <c r="BF595" s="4">
        <v>19.591999999999999</v>
      </c>
      <c r="BG595" s="4">
        <v>5.9009999999999998</v>
      </c>
      <c r="BH595" s="4">
        <v>3.0680000000000001</v>
      </c>
      <c r="BI595" s="4">
        <v>8.9689999999999994</v>
      </c>
      <c r="BJ595" s="4">
        <v>4.4560000000000004</v>
      </c>
      <c r="BK595" s="4">
        <v>2.3159999999999998</v>
      </c>
      <c r="BL595" s="4">
        <v>6.7720000000000002</v>
      </c>
      <c r="BM595" s="4">
        <v>14.412699999999999</v>
      </c>
      <c r="BQ595" s="4">
        <v>1127.825</v>
      </c>
      <c r="BR595" s="4">
        <v>0.36428500000000003</v>
      </c>
      <c r="BS595" s="4">
        <v>-5</v>
      </c>
      <c r="BT595" s="4">
        <v>0.28682999999999997</v>
      </c>
      <c r="BU595" s="4">
        <v>8.9022140000000007</v>
      </c>
      <c r="BV595" s="4">
        <v>5.7939660000000002</v>
      </c>
    </row>
    <row r="596" spans="1:74" x14ac:dyDescent="0.25">
      <c r="A596" s="2">
        <v>42068</v>
      </c>
      <c r="B596" s="3">
        <v>3.4644675925925926E-2</v>
      </c>
      <c r="C596" s="4">
        <v>10.991</v>
      </c>
      <c r="D596" s="4">
        <v>0.1188</v>
      </c>
      <c r="E596" s="4">
        <v>1188.3688520000001</v>
      </c>
      <c r="F596" s="4">
        <v>229.2</v>
      </c>
      <c r="G596" s="4">
        <v>130.1</v>
      </c>
      <c r="H596" s="4">
        <v>1596</v>
      </c>
      <c r="J596" s="4">
        <v>5.8</v>
      </c>
      <c r="K596" s="4">
        <v>0.90259999999999996</v>
      </c>
      <c r="L596" s="4">
        <v>9.9199000000000002</v>
      </c>
      <c r="M596" s="4">
        <v>0.10730000000000001</v>
      </c>
      <c r="N596" s="4">
        <v>206.9059</v>
      </c>
      <c r="O596" s="4">
        <v>117.42919999999999</v>
      </c>
      <c r="P596" s="4">
        <v>324.3</v>
      </c>
      <c r="Q596" s="4">
        <v>156.2329</v>
      </c>
      <c r="R596" s="4">
        <v>88.669799999999995</v>
      </c>
      <c r="S596" s="4">
        <v>244.9</v>
      </c>
      <c r="T596" s="4">
        <v>1596.0091</v>
      </c>
      <c r="W596" s="4">
        <v>0</v>
      </c>
      <c r="X596" s="4">
        <v>5.2348999999999997</v>
      </c>
      <c r="Y596" s="4">
        <v>12</v>
      </c>
      <c r="Z596" s="4">
        <v>860</v>
      </c>
      <c r="AA596" s="4">
        <v>889</v>
      </c>
      <c r="AB596" s="4">
        <v>836</v>
      </c>
      <c r="AC596" s="4">
        <v>56</v>
      </c>
      <c r="AD596" s="4">
        <v>5.99</v>
      </c>
      <c r="AE596" s="4">
        <v>0.14000000000000001</v>
      </c>
      <c r="AF596" s="4">
        <v>991</v>
      </c>
      <c r="AG596" s="4">
        <v>-12</v>
      </c>
      <c r="AH596" s="4">
        <v>17</v>
      </c>
      <c r="AI596" s="4">
        <v>32</v>
      </c>
      <c r="AJ596" s="4">
        <v>189</v>
      </c>
      <c r="AK596" s="4">
        <v>138</v>
      </c>
      <c r="AL596" s="4">
        <v>1.3</v>
      </c>
      <c r="AM596" s="4">
        <v>195</v>
      </c>
      <c r="AN596" s="4" t="s">
        <v>155</v>
      </c>
      <c r="AO596" s="4">
        <v>2</v>
      </c>
      <c r="AP596" s="5">
        <v>0.7846643518518519</v>
      </c>
      <c r="AQ596" s="4">
        <v>47.15981</v>
      </c>
      <c r="AR596" s="4">
        <v>-88.490464000000003</v>
      </c>
      <c r="AS596" s="4">
        <v>317.5</v>
      </c>
      <c r="AT596" s="4">
        <v>34.5</v>
      </c>
      <c r="AU596" s="4">
        <v>11</v>
      </c>
      <c r="AV596" s="4">
        <v>10</v>
      </c>
      <c r="AW596" s="4" t="s">
        <v>202</v>
      </c>
      <c r="AX596" s="4">
        <v>1.0732729999999999</v>
      </c>
      <c r="AY596" s="4">
        <v>1.087788</v>
      </c>
      <c r="AZ596" s="4">
        <v>2.0854849999999998</v>
      </c>
      <c r="BA596" s="4">
        <v>14.023</v>
      </c>
      <c r="BB596" s="4">
        <v>18.55</v>
      </c>
      <c r="BC596" s="4">
        <v>1.32</v>
      </c>
      <c r="BD596" s="4">
        <v>10.795</v>
      </c>
      <c r="BE596" s="4">
        <v>2955.8229999999999</v>
      </c>
      <c r="BF596" s="4">
        <v>20.341000000000001</v>
      </c>
      <c r="BG596" s="4">
        <v>6.4560000000000004</v>
      </c>
      <c r="BH596" s="4">
        <v>3.6640000000000001</v>
      </c>
      <c r="BI596" s="4">
        <v>10.119999999999999</v>
      </c>
      <c r="BJ596" s="4">
        <v>4.875</v>
      </c>
      <c r="BK596" s="4">
        <v>2.7669999999999999</v>
      </c>
      <c r="BL596" s="4">
        <v>7.6420000000000003</v>
      </c>
      <c r="BM596" s="4">
        <v>15.7263</v>
      </c>
      <c r="BQ596" s="4">
        <v>1134.162</v>
      </c>
      <c r="BR596" s="4">
        <v>0.46858499999999997</v>
      </c>
      <c r="BS596" s="4">
        <v>-5</v>
      </c>
      <c r="BT596" s="4">
        <v>0.28882999999999998</v>
      </c>
      <c r="BU596" s="4">
        <v>11.451046</v>
      </c>
      <c r="BV596" s="4">
        <v>5.8343660000000002</v>
      </c>
    </row>
    <row r="597" spans="1:74" x14ac:dyDescent="0.25">
      <c r="A597" s="2">
        <v>42068</v>
      </c>
      <c r="B597" s="3">
        <v>3.465625E-2</v>
      </c>
      <c r="C597" s="4">
        <v>11.045999999999999</v>
      </c>
      <c r="D597" s="4">
        <v>0.1169</v>
      </c>
      <c r="E597" s="4">
        <v>1168.775848</v>
      </c>
      <c r="F597" s="4">
        <v>241.6</v>
      </c>
      <c r="G597" s="4">
        <v>184.6</v>
      </c>
      <c r="H597" s="4">
        <v>1616.6</v>
      </c>
      <c r="J597" s="4">
        <v>5.8</v>
      </c>
      <c r="K597" s="4">
        <v>0.9022</v>
      </c>
      <c r="L597" s="4">
        <v>9.9657</v>
      </c>
      <c r="M597" s="4">
        <v>0.10539999999999999</v>
      </c>
      <c r="N597" s="4">
        <v>217.97720000000001</v>
      </c>
      <c r="O597" s="4">
        <v>166.5215</v>
      </c>
      <c r="P597" s="4">
        <v>384.5</v>
      </c>
      <c r="Q597" s="4">
        <v>164.59280000000001</v>
      </c>
      <c r="R597" s="4">
        <v>125.739</v>
      </c>
      <c r="S597" s="4">
        <v>290.3</v>
      </c>
      <c r="T597" s="4">
        <v>1616.5809999999999</v>
      </c>
      <c r="W597" s="4">
        <v>0</v>
      </c>
      <c r="X597" s="4">
        <v>5.2324999999999999</v>
      </c>
      <c r="Y597" s="4">
        <v>12.1</v>
      </c>
      <c r="Z597" s="4">
        <v>860</v>
      </c>
      <c r="AA597" s="4">
        <v>889</v>
      </c>
      <c r="AB597" s="4">
        <v>837</v>
      </c>
      <c r="AC597" s="4">
        <v>56</v>
      </c>
      <c r="AD597" s="4">
        <v>5.99</v>
      </c>
      <c r="AE597" s="4">
        <v>0.14000000000000001</v>
      </c>
      <c r="AF597" s="4">
        <v>991</v>
      </c>
      <c r="AG597" s="4">
        <v>-12</v>
      </c>
      <c r="AH597" s="4">
        <v>17</v>
      </c>
      <c r="AI597" s="4">
        <v>32</v>
      </c>
      <c r="AJ597" s="4">
        <v>189</v>
      </c>
      <c r="AK597" s="4">
        <v>138</v>
      </c>
      <c r="AL597" s="4">
        <v>1.5</v>
      </c>
      <c r="AM597" s="4">
        <v>195</v>
      </c>
      <c r="AN597" s="4" t="s">
        <v>155</v>
      </c>
      <c r="AO597" s="4">
        <v>2</v>
      </c>
      <c r="AP597" s="5">
        <v>0.78467592592592583</v>
      </c>
      <c r="AQ597" s="4">
        <v>47.159697999999999</v>
      </c>
      <c r="AR597" s="4">
        <v>-88.490347</v>
      </c>
      <c r="AS597" s="4">
        <v>317.3</v>
      </c>
      <c r="AT597" s="4">
        <v>34.4</v>
      </c>
      <c r="AU597" s="4">
        <v>11</v>
      </c>
      <c r="AV597" s="4">
        <v>10</v>
      </c>
      <c r="AW597" s="4" t="s">
        <v>202</v>
      </c>
      <c r="AX597" s="4">
        <v>1</v>
      </c>
      <c r="AY597" s="4">
        <v>1.1000000000000001</v>
      </c>
      <c r="AZ597" s="4">
        <v>2</v>
      </c>
      <c r="BA597" s="4">
        <v>14.023</v>
      </c>
      <c r="BB597" s="4">
        <v>18.47</v>
      </c>
      <c r="BC597" s="4">
        <v>1.32</v>
      </c>
      <c r="BD597" s="4">
        <v>10.845000000000001</v>
      </c>
      <c r="BE597" s="4">
        <v>2956.056</v>
      </c>
      <c r="BF597" s="4">
        <v>19.907</v>
      </c>
      <c r="BG597" s="4">
        <v>6.7709999999999999</v>
      </c>
      <c r="BH597" s="4">
        <v>5.173</v>
      </c>
      <c r="BI597" s="4">
        <v>11.944000000000001</v>
      </c>
      <c r="BJ597" s="4">
        <v>5.1130000000000004</v>
      </c>
      <c r="BK597" s="4">
        <v>3.9060000000000001</v>
      </c>
      <c r="BL597" s="4">
        <v>9.0190000000000001</v>
      </c>
      <c r="BM597" s="4">
        <v>15.857100000000001</v>
      </c>
      <c r="BQ597" s="4">
        <v>1128.537</v>
      </c>
      <c r="BR597" s="4">
        <v>0.45596500000000001</v>
      </c>
      <c r="BS597" s="4">
        <v>-5</v>
      </c>
      <c r="BT597" s="4">
        <v>0.28916999999999998</v>
      </c>
      <c r="BU597" s="4">
        <v>11.142645</v>
      </c>
      <c r="BV597" s="4">
        <v>5.841234</v>
      </c>
    </row>
    <row r="598" spans="1:74" x14ac:dyDescent="0.25">
      <c r="A598" s="2">
        <v>42068</v>
      </c>
      <c r="B598" s="3">
        <v>3.4667824074074073E-2</v>
      </c>
      <c r="C598" s="4">
        <v>11.077999999999999</v>
      </c>
      <c r="D598" s="4">
        <v>0.11260000000000001</v>
      </c>
      <c r="E598" s="4">
        <v>1126.4463519999999</v>
      </c>
      <c r="F598" s="4">
        <v>251.4</v>
      </c>
      <c r="G598" s="4">
        <v>279.60000000000002</v>
      </c>
      <c r="H598" s="4">
        <v>1642.6</v>
      </c>
      <c r="J598" s="4">
        <v>5.8</v>
      </c>
      <c r="K598" s="4">
        <v>0.90190000000000003</v>
      </c>
      <c r="L598" s="4">
        <v>9.9916</v>
      </c>
      <c r="M598" s="4">
        <v>0.1016</v>
      </c>
      <c r="N598" s="4">
        <v>226.74430000000001</v>
      </c>
      <c r="O598" s="4">
        <v>252.16730000000001</v>
      </c>
      <c r="P598" s="4">
        <v>478.9</v>
      </c>
      <c r="Q598" s="4">
        <v>171.1857</v>
      </c>
      <c r="R598" s="4">
        <v>190.3794</v>
      </c>
      <c r="S598" s="4">
        <v>361.6</v>
      </c>
      <c r="T598" s="4">
        <v>1642.6239</v>
      </c>
      <c r="W598" s="4">
        <v>0</v>
      </c>
      <c r="X598" s="4">
        <v>5.2312000000000003</v>
      </c>
      <c r="Y598" s="4">
        <v>12</v>
      </c>
      <c r="Z598" s="4">
        <v>860</v>
      </c>
      <c r="AA598" s="4">
        <v>889</v>
      </c>
      <c r="AB598" s="4">
        <v>837</v>
      </c>
      <c r="AC598" s="4">
        <v>55.6</v>
      </c>
      <c r="AD598" s="4">
        <v>5.95</v>
      </c>
      <c r="AE598" s="4">
        <v>0.14000000000000001</v>
      </c>
      <c r="AF598" s="4">
        <v>991</v>
      </c>
      <c r="AG598" s="4">
        <v>-12</v>
      </c>
      <c r="AH598" s="4">
        <v>17</v>
      </c>
      <c r="AI598" s="4">
        <v>32</v>
      </c>
      <c r="AJ598" s="4">
        <v>189</v>
      </c>
      <c r="AK598" s="4">
        <v>138</v>
      </c>
      <c r="AL598" s="4">
        <v>1.5</v>
      </c>
      <c r="AM598" s="4">
        <v>195</v>
      </c>
      <c r="AN598" s="4" t="s">
        <v>155</v>
      </c>
      <c r="AO598" s="4">
        <v>2</v>
      </c>
      <c r="AP598" s="5">
        <v>0.78468749999999998</v>
      </c>
      <c r="AQ598" s="4">
        <v>47.159602</v>
      </c>
      <c r="AR598" s="4">
        <v>-88.490195999999997</v>
      </c>
      <c r="AS598" s="4">
        <v>317.10000000000002</v>
      </c>
      <c r="AT598" s="4">
        <v>35</v>
      </c>
      <c r="AU598" s="4">
        <v>11</v>
      </c>
      <c r="AV598" s="4">
        <v>10</v>
      </c>
      <c r="AW598" s="4" t="s">
        <v>202</v>
      </c>
      <c r="AX598" s="4">
        <v>1</v>
      </c>
      <c r="AY598" s="4">
        <v>1.1878</v>
      </c>
      <c r="AZ598" s="4">
        <v>2</v>
      </c>
      <c r="BA598" s="4">
        <v>14.023</v>
      </c>
      <c r="BB598" s="4">
        <v>18.420000000000002</v>
      </c>
      <c r="BC598" s="4">
        <v>1.31</v>
      </c>
      <c r="BD598" s="4">
        <v>10.874000000000001</v>
      </c>
      <c r="BE598" s="4">
        <v>2956.5859999999998</v>
      </c>
      <c r="BF598" s="4">
        <v>19.134</v>
      </c>
      <c r="BG598" s="4">
        <v>7.0259999999999998</v>
      </c>
      <c r="BH598" s="4">
        <v>7.8140000000000001</v>
      </c>
      <c r="BI598" s="4">
        <v>14.840999999999999</v>
      </c>
      <c r="BJ598" s="4">
        <v>5.3049999999999997</v>
      </c>
      <c r="BK598" s="4">
        <v>5.899</v>
      </c>
      <c r="BL598" s="4">
        <v>11.204000000000001</v>
      </c>
      <c r="BM598" s="4">
        <v>16.073699999999999</v>
      </c>
      <c r="BQ598" s="4">
        <v>1125.5239999999999</v>
      </c>
      <c r="BR598" s="4">
        <v>0.41825000000000001</v>
      </c>
      <c r="BS598" s="4">
        <v>-5</v>
      </c>
      <c r="BT598" s="4">
        <v>0.28799999999999998</v>
      </c>
      <c r="BU598" s="4">
        <v>10.220985000000001</v>
      </c>
      <c r="BV598" s="4">
        <v>5.8175999999999997</v>
      </c>
    </row>
    <row r="599" spans="1:74" x14ac:dyDescent="0.25">
      <c r="A599" s="2">
        <v>42068</v>
      </c>
      <c r="B599" s="3">
        <v>3.4679398148148147E-2</v>
      </c>
      <c r="C599" s="4">
        <v>11.234999999999999</v>
      </c>
      <c r="D599" s="4">
        <v>0.1118</v>
      </c>
      <c r="E599" s="4">
        <v>1117.983806</v>
      </c>
      <c r="F599" s="4">
        <v>264.5</v>
      </c>
      <c r="G599" s="4">
        <v>221.5</v>
      </c>
      <c r="H599" s="4">
        <v>1677.8</v>
      </c>
      <c r="J599" s="4">
        <v>5.8</v>
      </c>
      <c r="K599" s="4">
        <v>0.90059999999999996</v>
      </c>
      <c r="L599" s="4">
        <v>10.119</v>
      </c>
      <c r="M599" s="4">
        <v>0.1007</v>
      </c>
      <c r="N599" s="4">
        <v>238.2218</v>
      </c>
      <c r="O599" s="4">
        <v>199.52539999999999</v>
      </c>
      <c r="P599" s="4">
        <v>437.7</v>
      </c>
      <c r="Q599" s="4">
        <v>179.8109</v>
      </c>
      <c r="R599" s="4">
        <v>150.6027</v>
      </c>
      <c r="S599" s="4">
        <v>330.4</v>
      </c>
      <c r="T599" s="4">
        <v>1677.8</v>
      </c>
      <c r="W599" s="4">
        <v>0</v>
      </c>
      <c r="X599" s="4">
        <v>5.2236000000000002</v>
      </c>
      <c r="Y599" s="4">
        <v>12</v>
      </c>
      <c r="Z599" s="4">
        <v>860</v>
      </c>
      <c r="AA599" s="4">
        <v>890</v>
      </c>
      <c r="AB599" s="4">
        <v>837</v>
      </c>
      <c r="AC599" s="4">
        <v>55</v>
      </c>
      <c r="AD599" s="4">
        <v>5.88</v>
      </c>
      <c r="AE599" s="4">
        <v>0.14000000000000001</v>
      </c>
      <c r="AF599" s="4">
        <v>991</v>
      </c>
      <c r="AG599" s="4">
        <v>-12</v>
      </c>
      <c r="AH599" s="4">
        <v>17</v>
      </c>
      <c r="AI599" s="4">
        <v>32</v>
      </c>
      <c r="AJ599" s="4">
        <v>189</v>
      </c>
      <c r="AK599" s="4">
        <v>137.6</v>
      </c>
      <c r="AL599" s="4">
        <v>1.5</v>
      </c>
      <c r="AM599" s="4">
        <v>195</v>
      </c>
      <c r="AN599" s="4" t="s">
        <v>155</v>
      </c>
      <c r="AO599" s="4">
        <v>2</v>
      </c>
      <c r="AP599" s="5">
        <v>0.78469907407407413</v>
      </c>
      <c r="AQ599" s="4">
        <v>47.159509</v>
      </c>
      <c r="AR599" s="4">
        <v>-88.490026</v>
      </c>
      <c r="AS599" s="4">
        <v>317.10000000000002</v>
      </c>
      <c r="AT599" s="4">
        <v>35.700000000000003</v>
      </c>
      <c r="AU599" s="4">
        <v>11</v>
      </c>
      <c r="AV599" s="4">
        <v>10</v>
      </c>
      <c r="AW599" s="4" t="s">
        <v>202</v>
      </c>
      <c r="AX599" s="4">
        <v>1.1754249999999999</v>
      </c>
      <c r="AY599" s="4">
        <v>1.024575</v>
      </c>
      <c r="AZ599" s="4">
        <v>2.1754250000000002</v>
      </c>
      <c r="BA599" s="4">
        <v>14.023</v>
      </c>
      <c r="BB599" s="4">
        <v>18.18</v>
      </c>
      <c r="BC599" s="4">
        <v>1.3</v>
      </c>
      <c r="BD599" s="4">
        <v>11.034000000000001</v>
      </c>
      <c r="BE599" s="4">
        <v>2956.6640000000002</v>
      </c>
      <c r="BF599" s="4">
        <v>18.725000000000001</v>
      </c>
      <c r="BG599" s="4">
        <v>7.2889999999999997</v>
      </c>
      <c r="BH599" s="4">
        <v>6.1050000000000004</v>
      </c>
      <c r="BI599" s="4">
        <v>13.394</v>
      </c>
      <c r="BJ599" s="4">
        <v>5.5019999999999998</v>
      </c>
      <c r="BK599" s="4">
        <v>4.6079999999999997</v>
      </c>
      <c r="BL599" s="4">
        <v>10.11</v>
      </c>
      <c r="BM599" s="4">
        <v>16.211600000000001</v>
      </c>
      <c r="BQ599" s="4">
        <v>1109.7840000000001</v>
      </c>
      <c r="BR599" s="4">
        <v>0.33842100000000003</v>
      </c>
      <c r="BS599" s="4">
        <v>-5</v>
      </c>
      <c r="BT599" s="4">
        <v>0.28799999999999998</v>
      </c>
      <c r="BU599" s="4">
        <v>8.2701530000000005</v>
      </c>
      <c r="BV599" s="4">
        <v>5.8175999999999997</v>
      </c>
    </row>
    <row r="600" spans="1:74" x14ac:dyDescent="0.25">
      <c r="A600" s="2">
        <v>42068</v>
      </c>
      <c r="B600" s="3">
        <v>3.469097222222222E-2</v>
      </c>
      <c r="C600" s="4">
        <v>11.273999999999999</v>
      </c>
      <c r="D600" s="4">
        <v>0.11119999999999999</v>
      </c>
      <c r="E600" s="4">
        <v>1111.6346960000001</v>
      </c>
      <c r="F600" s="4">
        <v>281.60000000000002</v>
      </c>
      <c r="G600" s="4">
        <v>258.39999999999998</v>
      </c>
      <c r="H600" s="4">
        <v>1687.9</v>
      </c>
      <c r="J600" s="4">
        <v>5.6</v>
      </c>
      <c r="K600" s="4">
        <v>0.90029999999999999</v>
      </c>
      <c r="L600" s="4">
        <v>10.149800000000001</v>
      </c>
      <c r="M600" s="4">
        <v>0.10009999999999999</v>
      </c>
      <c r="N600" s="4">
        <v>253.5677</v>
      </c>
      <c r="O600" s="4">
        <v>232.5943</v>
      </c>
      <c r="P600" s="4">
        <v>486.2</v>
      </c>
      <c r="Q600" s="4">
        <v>191.39410000000001</v>
      </c>
      <c r="R600" s="4">
        <v>175.5633</v>
      </c>
      <c r="S600" s="4">
        <v>367</v>
      </c>
      <c r="T600" s="4">
        <v>1687.8870999999999</v>
      </c>
      <c r="W600" s="4">
        <v>0</v>
      </c>
      <c r="X600" s="4">
        <v>5.0416999999999996</v>
      </c>
      <c r="Y600" s="4">
        <v>12</v>
      </c>
      <c r="Z600" s="4">
        <v>860</v>
      </c>
      <c r="AA600" s="4">
        <v>890</v>
      </c>
      <c r="AB600" s="4">
        <v>837</v>
      </c>
      <c r="AC600" s="4">
        <v>55</v>
      </c>
      <c r="AD600" s="4">
        <v>5.88</v>
      </c>
      <c r="AE600" s="4">
        <v>0.14000000000000001</v>
      </c>
      <c r="AF600" s="4">
        <v>991</v>
      </c>
      <c r="AG600" s="4">
        <v>-12</v>
      </c>
      <c r="AH600" s="4">
        <v>17</v>
      </c>
      <c r="AI600" s="4">
        <v>32</v>
      </c>
      <c r="AJ600" s="4">
        <v>189</v>
      </c>
      <c r="AK600" s="4">
        <v>137</v>
      </c>
      <c r="AL600" s="4">
        <v>1.4</v>
      </c>
      <c r="AM600" s="4">
        <v>195</v>
      </c>
      <c r="AN600" s="4" t="s">
        <v>155</v>
      </c>
      <c r="AO600" s="4">
        <v>2</v>
      </c>
      <c r="AP600" s="5">
        <v>0.78471064814814817</v>
      </c>
      <c r="AQ600" s="4">
        <v>47.159413999999998</v>
      </c>
      <c r="AR600" s="4">
        <v>-88.489859999999993</v>
      </c>
      <c r="AS600" s="4">
        <v>317.3</v>
      </c>
      <c r="AT600" s="4">
        <v>36.299999999999997</v>
      </c>
      <c r="AU600" s="4">
        <v>11</v>
      </c>
      <c r="AV600" s="4">
        <v>10</v>
      </c>
      <c r="AW600" s="4" t="s">
        <v>202</v>
      </c>
      <c r="AX600" s="4">
        <v>1.2</v>
      </c>
      <c r="AY600" s="4">
        <v>1.438939</v>
      </c>
      <c r="AZ600" s="4">
        <v>2.4633630000000002</v>
      </c>
      <c r="BA600" s="4">
        <v>14.023</v>
      </c>
      <c r="BB600" s="4">
        <v>18.12</v>
      </c>
      <c r="BC600" s="4">
        <v>1.29</v>
      </c>
      <c r="BD600" s="4">
        <v>11.074</v>
      </c>
      <c r="BE600" s="4">
        <v>2956.748</v>
      </c>
      <c r="BF600" s="4">
        <v>18.556000000000001</v>
      </c>
      <c r="BG600" s="4">
        <v>7.7350000000000003</v>
      </c>
      <c r="BH600" s="4">
        <v>7.0960000000000001</v>
      </c>
      <c r="BI600" s="4">
        <v>14.831</v>
      </c>
      <c r="BJ600" s="4">
        <v>5.8390000000000004</v>
      </c>
      <c r="BK600" s="4">
        <v>5.3559999999999999</v>
      </c>
      <c r="BL600" s="4">
        <v>11.195</v>
      </c>
      <c r="BM600" s="4">
        <v>16.260000000000002</v>
      </c>
      <c r="BQ600" s="4">
        <v>1067.902</v>
      </c>
      <c r="BR600" s="4">
        <v>0.310056</v>
      </c>
      <c r="BS600" s="4">
        <v>-5</v>
      </c>
      <c r="BT600" s="4">
        <v>0.28799999999999998</v>
      </c>
      <c r="BU600" s="4">
        <v>7.576994</v>
      </c>
      <c r="BV600" s="4">
        <v>5.8175999999999997</v>
      </c>
    </row>
    <row r="601" spans="1:74" x14ac:dyDescent="0.25">
      <c r="A601" s="2">
        <v>42068</v>
      </c>
      <c r="B601" s="3">
        <v>3.4702546296296294E-2</v>
      </c>
      <c r="C601" s="4">
        <v>11.382999999999999</v>
      </c>
      <c r="D601" s="4">
        <v>0.12280000000000001</v>
      </c>
      <c r="E601" s="4">
        <v>1228.398666</v>
      </c>
      <c r="F601" s="4">
        <v>281.10000000000002</v>
      </c>
      <c r="G601" s="4">
        <v>185.4</v>
      </c>
      <c r="H601" s="4">
        <v>1722.2</v>
      </c>
      <c r="J601" s="4">
        <v>5.5</v>
      </c>
      <c r="K601" s="4">
        <v>0.89929999999999999</v>
      </c>
      <c r="L601" s="4">
        <v>10.236599999999999</v>
      </c>
      <c r="M601" s="4">
        <v>0.1105</v>
      </c>
      <c r="N601" s="4">
        <v>252.80459999999999</v>
      </c>
      <c r="O601" s="4">
        <v>166.71449999999999</v>
      </c>
      <c r="P601" s="4">
        <v>419.5</v>
      </c>
      <c r="Q601" s="4">
        <v>190.81809999999999</v>
      </c>
      <c r="R601" s="4">
        <v>125.8369</v>
      </c>
      <c r="S601" s="4">
        <v>316.7</v>
      </c>
      <c r="T601" s="4">
        <v>1722.2282</v>
      </c>
      <c r="W601" s="4">
        <v>0</v>
      </c>
      <c r="X601" s="4">
        <v>4.9461000000000004</v>
      </c>
      <c r="Y601" s="4">
        <v>12</v>
      </c>
      <c r="Z601" s="4">
        <v>860</v>
      </c>
      <c r="AA601" s="4">
        <v>890</v>
      </c>
      <c r="AB601" s="4">
        <v>838</v>
      </c>
      <c r="AC601" s="4">
        <v>55</v>
      </c>
      <c r="AD601" s="4">
        <v>5.88</v>
      </c>
      <c r="AE601" s="4">
        <v>0.14000000000000001</v>
      </c>
      <c r="AF601" s="4">
        <v>991</v>
      </c>
      <c r="AG601" s="4">
        <v>-12</v>
      </c>
      <c r="AH601" s="4">
        <v>17</v>
      </c>
      <c r="AI601" s="4">
        <v>32</v>
      </c>
      <c r="AJ601" s="4">
        <v>189</v>
      </c>
      <c r="AK601" s="4">
        <v>137</v>
      </c>
      <c r="AL601" s="4">
        <v>1.4</v>
      </c>
      <c r="AM601" s="4">
        <v>195</v>
      </c>
      <c r="AN601" s="4" t="s">
        <v>155</v>
      </c>
      <c r="AO601" s="4">
        <v>2</v>
      </c>
      <c r="AP601" s="5">
        <v>0.78472222222222221</v>
      </c>
      <c r="AQ601" s="4">
        <v>47.159308000000003</v>
      </c>
      <c r="AR601" s="4">
        <v>-88.489706999999996</v>
      </c>
      <c r="AS601" s="4">
        <v>317.3</v>
      </c>
      <c r="AT601" s="4">
        <v>36.4</v>
      </c>
      <c r="AU601" s="4">
        <v>11</v>
      </c>
      <c r="AV601" s="4">
        <v>10</v>
      </c>
      <c r="AW601" s="4" t="s">
        <v>202</v>
      </c>
      <c r="AX601" s="4">
        <v>1.2</v>
      </c>
      <c r="AY601" s="4">
        <v>1.0609999999999999</v>
      </c>
      <c r="AZ601" s="4">
        <v>1.8854</v>
      </c>
      <c r="BA601" s="4">
        <v>14.023</v>
      </c>
      <c r="BB601" s="4">
        <v>17.93</v>
      </c>
      <c r="BC601" s="4">
        <v>1.28</v>
      </c>
      <c r="BD601" s="4">
        <v>11.198</v>
      </c>
      <c r="BE601" s="4">
        <v>2953.4</v>
      </c>
      <c r="BF601" s="4">
        <v>20.285</v>
      </c>
      <c r="BG601" s="4">
        <v>7.6379999999999999</v>
      </c>
      <c r="BH601" s="4">
        <v>5.0369999999999999</v>
      </c>
      <c r="BI601" s="4">
        <v>12.675000000000001</v>
      </c>
      <c r="BJ601" s="4">
        <v>5.7649999999999997</v>
      </c>
      <c r="BK601" s="4">
        <v>3.802</v>
      </c>
      <c r="BL601" s="4">
        <v>9.5670000000000002</v>
      </c>
      <c r="BM601" s="4">
        <v>16.4315</v>
      </c>
      <c r="BQ601" s="4">
        <v>1037.6010000000001</v>
      </c>
      <c r="BR601" s="4">
        <v>0.36064000000000002</v>
      </c>
      <c r="BS601" s="4">
        <v>-5</v>
      </c>
      <c r="BT601" s="4">
        <v>0.28924299999999997</v>
      </c>
      <c r="BU601" s="4">
        <v>8.8131310000000003</v>
      </c>
      <c r="BV601" s="4">
        <v>5.842714</v>
      </c>
    </row>
    <row r="602" spans="1:74" x14ac:dyDescent="0.25">
      <c r="A602" s="2">
        <v>42068</v>
      </c>
      <c r="B602" s="3">
        <v>3.4714120370370367E-2</v>
      </c>
      <c r="C602" s="4">
        <v>11.574</v>
      </c>
      <c r="D602" s="4">
        <v>0.13589999999999999</v>
      </c>
      <c r="E602" s="4">
        <v>1358.5761869999999</v>
      </c>
      <c r="F602" s="4">
        <v>280.8</v>
      </c>
      <c r="G602" s="4">
        <v>156.5</v>
      </c>
      <c r="H602" s="4">
        <v>1773.1</v>
      </c>
      <c r="J602" s="4">
        <v>5.3</v>
      </c>
      <c r="K602" s="4">
        <v>0.89759999999999995</v>
      </c>
      <c r="L602" s="4">
        <v>10.3889</v>
      </c>
      <c r="M602" s="4">
        <v>0.12189999999999999</v>
      </c>
      <c r="N602" s="4">
        <v>252.04900000000001</v>
      </c>
      <c r="O602" s="4">
        <v>140.476</v>
      </c>
      <c r="P602" s="4">
        <v>392.5</v>
      </c>
      <c r="Q602" s="4">
        <v>190.24780000000001</v>
      </c>
      <c r="R602" s="4">
        <v>106.032</v>
      </c>
      <c r="S602" s="4">
        <v>296.3</v>
      </c>
      <c r="T602" s="4">
        <v>1773.1</v>
      </c>
      <c r="W602" s="4">
        <v>0</v>
      </c>
      <c r="X602" s="4">
        <v>4.7572999999999999</v>
      </c>
      <c r="Y602" s="4">
        <v>12.1</v>
      </c>
      <c r="Z602" s="4">
        <v>860</v>
      </c>
      <c r="AA602" s="4">
        <v>890</v>
      </c>
      <c r="AB602" s="4">
        <v>837</v>
      </c>
      <c r="AC602" s="4">
        <v>55</v>
      </c>
      <c r="AD602" s="4">
        <v>5.88</v>
      </c>
      <c r="AE602" s="4">
        <v>0.14000000000000001</v>
      </c>
      <c r="AF602" s="4">
        <v>991</v>
      </c>
      <c r="AG602" s="4">
        <v>-12</v>
      </c>
      <c r="AH602" s="4">
        <v>17</v>
      </c>
      <c r="AI602" s="4">
        <v>32</v>
      </c>
      <c r="AJ602" s="4">
        <v>189</v>
      </c>
      <c r="AK602" s="4">
        <v>137</v>
      </c>
      <c r="AL602" s="4">
        <v>1.5</v>
      </c>
      <c r="AM602" s="4">
        <v>195</v>
      </c>
      <c r="AN602" s="4" t="s">
        <v>155</v>
      </c>
      <c r="AO602" s="4">
        <v>2</v>
      </c>
      <c r="AP602" s="5">
        <v>0.78473379629629625</v>
      </c>
      <c r="AQ602" s="4">
        <v>47.159205</v>
      </c>
      <c r="AR602" s="4">
        <v>-88.489551000000006</v>
      </c>
      <c r="AS602" s="4">
        <v>317.2</v>
      </c>
      <c r="AT602" s="4">
        <v>36.700000000000003</v>
      </c>
      <c r="AU602" s="4">
        <v>11</v>
      </c>
      <c r="AV602" s="4">
        <v>10</v>
      </c>
      <c r="AW602" s="4" t="s">
        <v>202</v>
      </c>
      <c r="AX602" s="4">
        <v>1.0244</v>
      </c>
      <c r="AY602" s="4">
        <v>1.0878000000000001</v>
      </c>
      <c r="AZ602" s="4">
        <v>1.8877999999999999</v>
      </c>
      <c r="BA602" s="4">
        <v>14.023</v>
      </c>
      <c r="BB602" s="4">
        <v>17.63</v>
      </c>
      <c r="BC602" s="4">
        <v>1.26</v>
      </c>
      <c r="BD602" s="4">
        <v>11.407</v>
      </c>
      <c r="BE602" s="4">
        <v>2949.8069999999998</v>
      </c>
      <c r="BF602" s="4">
        <v>22.038</v>
      </c>
      <c r="BG602" s="4">
        <v>7.4950000000000001</v>
      </c>
      <c r="BH602" s="4">
        <v>4.1769999999999996</v>
      </c>
      <c r="BI602" s="4">
        <v>11.670999999999999</v>
      </c>
      <c r="BJ602" s="4">
        <v>5.657</v>
      </c>
      <c r="BK602" s="4">
        <v>3.153</v>
      </c>
      <c r="BL602" s="4">
        <v>8.81</v>
      </c>
      <c r="BM602" s="4">
        <v>16.648499999999999</v>
      </c>
      <c r="BQ602" s="4">
        <v>982.16600000000005</v>
      </c>
      <c r="BR602" s="4">
        <v>0.33355000000000001</v>
      </c>
      <c r="BS602" s="4">
        <v>-5</v>
      </c>
      <c r="BT602" s="4">
        <v>0.29058499999999998</v>
      </c>
      <c r="BU602" s="4">
        <v>8.1511279999999999</v>
      </c>
      <c r="BV602" s="4">
        <v>5.8698170000000003</v>
      </c>
    </row>
    <row r="603" spans="1:74" x14ac:dyDescent="0.25">
      <c r="A603" s="2">
        <v>42068</v>
      </c>
      <c r="B603" s="3">
        <v>3.4725694444444448E-2</v>
      </c>
      <c r="C603" s="4">
        <v>11.958</v>
      </c>
      <c r="D603" s="4">
        <v>0.2321</v>
      </c>
      <c r="E603" s="4">
        <v>2321.40625</v>
      </c>
      <c r="F603" s="4">
        <v>280.7</v>
      </c>
      <c r="G603" s="4">
        <v>159.1</v>
      </c>
      <c r="H603" s="4">
        <v>1989</v>
      </c>
      <c r="J603" s="4">
        <v>5.2</v>
      </c>
      <c r="K603" s="4">
        <v>0.89349999999999996</v>
      </c>
      <c r="L603" s="4">
        <v>10.684699999999999</v>
      </c>
      <c r="M603" s="4">
        <v>0.2074</v>
      </c>
      <c r="N603" s="4">
        <v>250.83619999999999</v>
      </c>
      <c r="O603" s="4">
        <v>142.1147</v>
      </c>
      <c r="P603" s="4">
        <v>393</v>
      </c>
      <c r="Q603" s="4">
        <v>189.3323</v>
      </c>
      <c r="R603" s="4">
        <v>107.2688</v>
      </c>
      <c r="S603" s="4">
        <v>296.60000000000002</v>
      </c>
      <c r="T603" s="4">
        <v>1989.0204000000001</v>
      </c>
      <c r="W603" s="4">
        <v>0</v>
      </c>
      <c r="X603" s="4">
        <v>4.6460999999999997</v>
      </c>
      <c r="Y603" s="4">
        <v>12</v>
      </c>
      <c r="Z603" s="4">
        <v>860</v>
      </c>
      <c r="AA603" s="4">
        <v>891</v>
      </c>
      <c r="AB603" s="4">
        <v>836</v>
      </c>
      <c r="AC603" s="4">
        <v>55</v>
      </c>
      <c r="AD603" s="4">
        <v>5.88</v>
      </c>
      <c r="AE603" s="4">
        <v>0.14000000000000001</v>
      </c>
      <c r="AF603" s="4">
        <v>991</v>
      </c>
      <c r="AG603" s="4">
        <v>-12</v>
      </c>
      <c r="AH603" s="4">
        <v>17</v>
      </c>
      <c r="AI603" s="4">
        <v>32</v>
      </c>
      <c r="AJ603" s="4">
        <v>189</v>
      </c>
      <c r="AK603" s="4">
        <v>137</v>
      </c>
      <c r="AL603" s="4">
        <v>1.5</v>
      </c>
      <c r="AM603" s="4">
        <v>195</v>
      </c>
      <c r="AN603" s="4" t="s">
        <v>155</v>
      </c>
      <c r="AO603" s="4">
        <v>2</v>
      </c>
      <c r="AP603" s="5">
        <v>0.7847453703703704</v>
      </c>
      <c r="AQ603" s="4">
        <v>47.159104999999997</v>
      </c>
      <c r="AR603" s="4">
        <v>-88.489378000000002</v>
      </c>
      <c r="AS603" s="4">
        <v>317</v>
      </c>
      <c r="AT603" s="4">
        <v>37.4</v>
      </c>
      <c r="AU603" s="4">
        <v>11</v>
      </c>
      <c r="AV603" s="4">
        <v>10</v>
      </c>
      <c r="AW603" s="4" t="s">
        <v>202</v>
      </c>
      <c r="AX603" s="4">
        <v>1.0878000000000001</v>
      </c>
      <c r="AY603" s="4">
        <v>1.5389999999999999</v>
      </c>
      <c r="AZ603" s="4">
        <v>2.2511999999999999</v>
      </c>
      <c r="BA603" s="4">
        <v>14.023</v>
      </c>
      <c r="BB603" s="4">
        <v>16.940000000000001</v>
      </c>
      <c r="BC603" s="4">
        <v>1.21</v>
      </c>
      <c r="BD603" s="4">
        <v>11.920999999999999</v>
      </c>
      <c r="BE603" s="4">
        <v>2923.1959999999999</v>
      </c>
      <c r="BF603" s="4">
        <v>36.116999999999997</v>
      </c>
      <c r="BG603" s="4">
        <v>7.1870000000000003</v>
      </c>
      <c r="BH603" s="4">
        <v>4.0720000000000001</v>
      </c>
      <c r="BI603" s="4">
        <v>11.257999999999999</v>
      </c>
      <c r="BJ603" s="4">
        <v>5.4240000000000004</v>
      </c>
      <c r="BK603" s="4">
        <v>3.073</v>
      </c>
      <c r="BL603" s="4">
        <v>8.4979999999999993</v>
      </c>
      <c r="BM603" s="4">
        <v>17.995200000000001</v>
      </c>
      <c r="BQ603" s="4">
        <v>924.245</v>
      </c>
      <c r="BR603" s="4">
        <v>0.38655</v>
      </c>
      <c r="BS603" s="4">
        <v>-5</v>
      </c>
      <c r="BT603" s="4">
        <v>0.29041499999999998</v>
      </c>
      <c r="BU603" s="4">
        <v>9.4463159999999995</v>
      </c>
      <c r="BV603" s="4">
        <v>5.8663829999999999</v>
      </c>
    </row>
    <row r="604" spans="1:74" x14ac:dyDescent="0.25">
      <c r="A604" s="2">
        <v>42068</v>
      </c>
      <c r="B604" s="3">
        <v>3.4737268518518521E-2</v>
      </c>
      <c r="C604" s="4">
        <v>12.893000000000001</v>
      </c>
      <c r="D604" s="4">
        <v>0.35470000000000002</v>
      </c>
      <c r="E604" s="4">
        <v>3547.2832370000001</v>
      </c>
      <c r="F604" s="4">
        <v>289.60000000000002</v>
      </c>
      <c r="G604" s="4">
        <v>149.30000000000001</v>
      </c>
      <c r="H604" s="4">
        <v>2936.3</v>
      </c>
      <c r="J604" s="4">
        <v>5.0999999999999996</v>
      </c>
      <c r="K604" s="4">
        <v>0.88419999999999999</v>
      </c>
      <c r="L604" s="4">
        <v>11.3996</v>
      </c>
      <c r="M604" s="4">
        <v>0.31359999999999999</v>
      </c>
      <c r="N604" s="4">
        <v>256.01100000000002</v>
      </c>
      <c r="O604" s="4">
        <v>132.03899999999999</v>
      </c>
      <c r="P604" s="4">
        <v>388</v>
      </c>
      <c r="Q604" s="4">
        <v>193.23830000000001</v>
      </c>
      <c r="R604" s="4">
        <v>99.663600000000002</v>
      </c>
      <c r="S604" s="4">
        <v>292.89999999999998</v>
      </c>
      <c r="T604" s="4">
        <v>2936.2757000000001</v>
      </c>
      <c r="W604" s="4">
        <v>0</v>
      </c>
      <c r="X604" s="4">
        <v>4.5091999999999999</v>
      </c>
      <c r="Y604" s="4">
        <v>12</v>
      </c>
      <c r="Z604" s="4">
        <v>860</v>
      </c>
      <c r="AA604" s="4">
        <v>891</v>
      </c>
      <c r="AB604" s="4">
        <v>837</v>
      </c>
      <c r="AC604" s="4">
        <v>55</v>
      </c>
      <c r="AD604" s="4">
        <v>5.88</v>
      </c>
      <c r="AE604" s="4">
        <v>0.14000000000000001</v>
      </c>
      <c r="AF604" s="4">
        <v>991</v>
      </c>
      <c r="AG604" s="4">
        <v>-12</v>
      </c>
      <c r="AH604" s="4">
        <v>17</v>
      </c>
      <c r="AI604" s="4">
        <v>32</v>
      </c>
      <c r="AJ604" s="4">
        <v>189</v>
      </c>
      <c r="AK604" s="4">
        <v>137</v>
      </c>
      <c r="AL604" s="4">
        <v>1.6</v>
      </c>
      <c r="AM604" s="4">
        <v>195</v>
      </c>
      <c r="AN604" s="4" t="s">
        <v>155</v>
      </c>
      <c r="AO604" s="4">
        <v>2</v>
      </c>
      <c r="AP604" s="5">
        <v>0.78475694444444455</v>
      </c>
      <c r="AQ604" s="4">
        <v>47.159016999999999</v>
      </c>
      <c r="AR604" s="4">
        <v>-88.489194999999995</v>
      </c>
      <c r="AS604" s="4">
        <v>316.8</v>
      </c>
      <c r="AT604" s="4">
        <v>37.5</v>
      </c>
      <c r="AU604" s="4">
        <v>11</v>
      </c>
      <c r="AV604" s="4">
        <v>10</v>
      </c>
      <c r="AW604" s="4" t="s">
        <v>202</v>
      </c>
      <c r="AX604" s="4">
        <v>1.0122</v>
      </c>
      <c r="AY604" s="4">
        <v>1.7756000000000001</v>
      </c>
      <c r="AZ604" s="4">
        <v>2.3877999999999999</v>
      </c>
      <c r="BA604" s="4">
        <v>14.023</v>
      </c>
      <c r="BB604" s="4">
        <v>15.54</v>
      </c>
      <c r="BC604" s="4">
        <v>1.1100000000000001</v>
      </c>
      <c r="BD604" s="4">
        <v>13.103</v>
      </c>
      <c r="BE604" s="4">
        <v>2880.0949999999998</v>
      </c>
      <c r="BF604" s="4">
        <v>50.433</v>
      </c>
      <c r="BG604" s="4">
        <v>6.7729999999999997</v>
      </c>
      <c r="BH604" s="4">
        <v>3.4929999999999999</v>
      </c>
      <c r="BI604" s="4">
        <v>10.266999999999999</v>
      </c>
      <c r="BJ604" s="4">
        <v>5.1130000000000004</v>
      </c>
      <c r="BK604" s="4">
        <v>2.637</v>
      </c>
      <c r="BL604" s="4">
        <v>7.75</v>
      </c>
      <c r="BM604" s="4">
        <v>24.5321</v>
      </c>
      <c r="BQ604" s="4">
        <v>828.346</v>
      </c>
      <c r="BR604" s="4">
        <v>0.52334999999999998</v>
      </c>
      <c r="BS604" s="4">
        <v>-5</v>
      </c>
      <c r="BT604" s="4">
        <v>0.29099999999999998</v>
      </c>
      <c r="BU604" s="4">
        <v>12.789365999999999</v>
      </c>
      <c r="BV604" s="4">
        <v>5.8781999999999996</v>
      </c>
    </row>
    <row r="605" spans="1:74" x14ac:dyDescent="0.25">
      <c r="A605" s="2">
        <v>42068</v>
      </c>
      <c r="B605" s="3">
        <v>3.4748842592592595E-2</v>
      </c>
      <c r="C605" s="4">
        <v>13.167</v>
      </c>
      <c r="D605" s="4">
        <v>0.43290000000000001</v>
      </c>
      <c r="E605" s="4">
        <v>4329.0645160000004</v>
      </c>
      <c r="F605" s="4">
        <v>300.2</v>
      </c>
      <c r="G605" s="4">
        <v>92.7</v>
      </c>
      <c r="H605" s="4">
        <v>3360.8</v>
      </c>
      <c r="J605" s="4">
        <v>5</v>
      </c>
      <c r="K605" s="4">
        <v>0.88090000000000002</v>
      </c>
      <c r="L605" s="4">
        <v>11.5991</v>
      </c>
      <c r="M605" s="4">
        <v>0.38129999999999997</v>
      </c>
      <c r="N605" s="4">
        <v>264.46499999999997</v>
      </c>
      <c r="O605" s="4">
        <v>81.6404</v>
      </c>
      <c r="P605" s="4">
        <v>346.1</v>
      </c>
      <c r="Q605" s="4">
        <v>199.61940000000001</v>
      </c>
      <c r="R605" s="4">
        <v>61.622599999999998</v>
      </c>
      <c r="S605" s="4">
        <v>261.2</v>
      </c>
      <c r="T605" s="4">
        <v>3360.75</v>
      </c>
      <c r="W605" s="4">
        <v>0</v>
      </c>
      <c r="X605" s="4">
        <v>4.4044999999999996</v>
      </c>
      <c r="Y605" s="4">
        <v>12</v>
      </c>
      <c r="Z605" s="4">
        <v>860</v>
      </c>
      <c r="AA605" s="4">
        <v>890</v>
      </c>
      <c r="AB605" s="4">
        <v>838</v>
      </c>
      <c r="AC605" s="4">
        <v>55</v>
      </c>
      <c r="AD605" s="4">
        <v>5.88</v>
      </c>
      <c r="AE605" s="4">
        <v>0.14000000000000001</v>
      </c>
      <c r="AF605" s="4">
        <v>991</v>
      </c>
      <c r="AG605" s="4">
        <v>-12</v>
      </c>
      <c r="AH605" s="4">
        <v>17</v>
      </c>
      <c r="AI605" s="4">
        <v>32</v>
      </c>
      <c r="AJ605" s="4">
        <v>189</v>
      </c>
      <c r="AK605" s="4">
        <v>137</v>
      </c>
      <c r="AL605" s="4">
        <v>1.5</v>
      </c>
      <c r="AM605" s="4">
        <v>195</v>
      </c>
      <c r="AN605" s="4" t="s">
        <v>155</v>
      </c>
      <c r="AO605" s="4">
        <v>2</v>
      </c>
      <c r="AP605" s="5">
        <v>0.78476851851851848</v>
      </c>
      <c r="AQ605" s="4">
        <v>47.158954000000001</v>
      </c>
      <c r="AR605" s="4">
        <v>-88.488990000000001</v>
      </c>
      <c r="AS605" s="4">
        <v>316.60000000000002</v>
      </c>
      <c r="AT605" s="4">
        <v>38.200000000000003</v>
      </c>
      <c r="AU605" s="4">
        <v>11</v>
      </c>
      <c r="AV605" s="4">
        <v>9</v>
      </c>
      <c r="AW605" s="4" t="s">
        <v>203</v>
      </c>
      <c r="AX605" s="4">
        <v>1.3512</v>
      </c>
      <c r="AY605" s="4">
        <v>1.0975999999999999</v>
      </c>
      <c r="AZ605" s="4">
        <v>2.7511999999999999</v>
      </c>
      <c r="BA605" s="4">
        <v>14.023</v>
      </c>
      <c r="BB605" s="4">
        <v>15.11</v>
      </c>
      <c r="BC605" s="4">
        <v>1.08</v>
      </c>
      <c r="BD605" s="4">
        <v>13.52</v>
      </c>
      <c r="BE605" s="4">
        <v>2856.5770000000002</v>
      </c>
      <c r="BF605" s="4">
        <v>59.774999999999999</v>
      </c>
      <c r="BG605" s="4">
        <v>6.8209999999999997</v>
      </c>
      <c r="BH605" s="4">
        <v>2.1059999999999999</v>
      </c>
      <c r="BI605" s="4">
        <v>8.9260000000000002</v>
      </c>
      <c r="BJ605" s="4">
        <v>5.1479999999999997</v>
      </c>
      <c r="BK605" s="4">
        <v>1.589</v>
      </c>
      <c r="BL605" s="4">
        <v>6.7380000000000004</v>
      </c>
      <c r="BM605" s="4">
        <v>27.370200000000001</v>
      </c>
      <c r="BQ605" s="4">
        <v>788.71299999999997</v>
      </c>
      <c r="BR605" s="4">
        <v>0.59218499999999996</v>
      </c>
      <c r="BS605" s="4">
        <v>-5</v>
      </c>
      <c r="BT605" s="4">
        <v>0.29058499999999998</v>
      </c>
      <c r="BU605" s="4">
        <v>14.471520999999999</v>
      </c>
      <c r="BV605" s="4">
        <v>5.8698170000000003</v>
      </c>
    </row>
    <row r="606" spans="1:74" x14ac:dyDescent="0.25">
      <c r="A606" s="2">
        <v>42068</v>
      </c>
      <c r="B606" s="3">
        <v>3.4760416666666669E-2</v>
      </c>
      <c r="C606" s="4">
        <v>13.266999999999999</v>
      </c>
      <c r="D606" s="4">
        <v>0.48220000000000002</v>
      </c>
      <c r="E606" s="4">
        <v>4821.6709510000001</v>
      </c>
      <c r="F606" s="4">
        <v>310.89999999999998</v>
      </c>
      <c r="G606" s="4">
        <v>89</v>
      </c>
      <c r="H606" s="4">
        <v>3311.5</v>
      </c>
      <c r="J606" s="4">
        <v>4.8</v>
      </c>
      <c r="K606" s="4">
        <v>0.87970000000000004</v>
      </c>
      <c r="L606" s="4">
        <v>11.6713</v>
      </c>
      <c r="M606" s="4">
        <v>0.42420000000000002</v>
      </c>
      <c r="N606" s="4">
        <v>273.50670000000002</v>
      </c>
      <c r="O606" s="4">
        <v>78.317700000000002</v>
      </c>
      <c r="P606" s="4">
        <v>351.8</v>
      </c>
      <c r="Q606" s="4">
        <v>206.44409999999999</v>
      </c>
      <c r="R606" s="4">
        <v>59.1145</v>
      </c>
      <c r="S606" s="4">
        <v>265.60000000000002</v>
      </c>
      <c r="T606" s="4">
        <v>3311.4520000000002</v>
      </c>
      <c r="W606" s="4">
        <v>0</v>
      </c>
      <c r="X606" s="4">
        <v>4.22</v>
      </c>
      <c r="Y606" s="4">
        <v>12</v>
      </c>
      <c r="Z606" s="4">
        <v>860</v>
      </c>
      <c r="AA606" s="4">
        <v>890</v>
      </c>
      <c r="AB606" s="4">
        <v>838</v>
      </c>
      <c r="AC606" s="4">
        <v>55</v>
      </c>
      <c r="AD606" s="4">
        <v>5.88</v>
      </c>
      <c r="AE606" s="4">
        <v>0.14000000000000001</v>
      </c>
      <c r="AF606" s="4">
        <v>991</v>
      </c>
      <c r="AG606" s="4">
        <v>-12</v>
      </c>
      <c r="AH606" s="4">
        <v>17</v>
      </c>
      <c r="AI606" s="4">
        <v>32</v>
      </c>
      <c r="AJ606" s="4">
        <v>189</v>
      </c>
      <c r="AK606" s="4">
        <v>137</v>
      </c>
      <c r="AL606" s="4">
        <v>1.5</v>
      </c>
      <c r="AM606" s="4">
        <v>195</v>
      </c>
      <c r="AN606" s="4" t="s">
        <v>155</v>
      </c>
      <c r="AO606" s="4">
        <v>2</v>
      </c>
      <c r="AP606" s="5">
        <v>0.78478009259259263</v>
      </c>
      <c r="AQ606" s="4">
        <v>47.158904</v>
      </c>
      <c r="AR606" s="4">
        <v>-88.488776000000001</v>
      </c>
      <c r="AS606" s="4">
        <v>316.39999999999998</v>
      </c>
      <c r="AT606" s="4">
        <v>39.4</v>
      </c>
      <c r="AU606" s="4">
        <v>11</v>
      </c>
      <c r="AV606" s="4">
        <v>9</v>
      </c>
      <c r="AW606" s="4" t="s">
        <v>203</v>
      </c>
      <c r="AX606" s="4">
        <v>0.96143900000000004</v>
      </c>
      <c r="AY606" s="4">
        <v>1.263137</v>
      </c>
      <c r="AZ606" s="4">
        <v>2.8877120000000001</v>
      </c>
      <c r="BA606" s="4">
        <v>14.023</v>
      </c>
      <c r="BB606" s="4">
        <v>14.96</v>
      </c>
      <c r="BC606" s="4">
        <v>1.07</v>
      </c>
      <c r="BD606" s="4">
        <v>13.670999999999999</v>
      </c>
      <c r="BE606" s="4">
        <v>2848.808</v>
      </c>
      <c r="BF606" s="4">
        <v>65.897999999999996</v>
      </c>
      <c r="BG606" s="4">
        <v>6.9909999999999997</v>
      </c>
      <c r="BH606" s="4">
        <v>2.0019999999999998</v>
      </c>
      <c r="BI606" s="4">
        <v>8.9930000000000003</v>
      </c>
      <c r="BJ606" s="4">
        <v>5.2770000000000001</v>
      </c>
      <c r="BK606" s="4">
        <v>1.5109999999999999</v>
      </c>
      <c r="BL606" s="4">
        <v>6.7880000000000003</v>
      </c>
      <c r="BM606" s="4">
        <v>26.728899999999999</v>
      </c>
      <c r="BQ606" s="4">
        <v>748.95</v>
      </c>
      <c r="BR606" s="4">
        <v>0.62578999999999996</v>
      </c>
      <c r="BS606" s="4">
        <v>-5</v>
      </c>
      <c r="BT606" s="4">
        <v>0.29082999999999998</v>
      </c>
      <c r="BU606" s="4">
        <v>15.292744000000001</v>
      </c>
      <c r="BV606" s="4">
        <v>5.8747660000000002</v>
      </c>
    </row>
    <row r="607" spans="1:74" x14ac:dyDescent="0.25">
      <c r="A607" s="2">
        <v>42068</v>
      </c>
      <c r="B607" s="3">
        <v>3.4771990740740742E-2</v>
      </c>
      <c r="C607" s="4">
        <v>12.932</v>
      </c>
      <c r="D607" s="4">
        <v>1.7701</v>
      </c>
      <c r="E607" s="4">
        <v>17700.848330000001</v>
      </c>
      <c r="F607" s="4">
        <v>322.7</v>
      </c>
      <c r="G607" s="4">
        <v>126.3</v>
      </c>
      <c r="H607" s="4">
        <v>3716.8</v>
      </c>
      <c r="J607" s="4">
        <v>4.54</v>
      </c>
      <c r="K607" s="4">
        <v>0.87060000000000004</v>
      </c>
      <c r="L607" s="4">
        <v>11.257899999999999</v>
      </c>
      <c r="M607" s="4">
        <v>1.5409999999999999</v>
      </c>
      <c r="N607" s="4">
        <v>280.92160000000001</v>
      </c>
      <c r="O607" s="4">
        <v>109.98050000000001</v>
      </c>
      <c r="P607" s="4">
        <v>390.9</v>
      </c>
      <c r="Q607" s="4">
        <v>212.04089999999999</v>
      </c>
      <c r="R607" s="4">
        <v>83.013800000000003</v>
      </c>
      <c r="S607" s="4">
        <v>295.10000000000002</v>
      </c>
      <c r="T607" s="4">
        <v>3716.8454999999999</v>
      </c>
      <c r="W607" s="4">
        <v>0</v>
      </c>
      <c r="X607" s="4">
        <v>3.9542999999999999</v>
      </c>
      <c r="Y607" s="4">
        <v>12.1</v>
      </c>
      <c r="Z607" s="4">
        <v>859</v>
      </c>
      <c r="AA607" s="4">
        <v>891</v>
      </c>
      <c r="AB607" s="4">
        <v>839</v>
      </c>
      <c r="AC607" s="4">
        <v>55</v>
      </c>
      <c r="AD607" s="4">
        <v>5.88</v>
      </c>
      <c r="AE607" s="4">
        <v>0.14000000000000001</v>
      </c>
      <c r="AF607" s="4">
        <v>991</v>
      </c>
      <c r="AG607" s="4">
        <v>-12</v>
      </c>
      <c r="AH607" s="4">
        <v>17</v>
      </c>
      <c r="AI607" s="4">
        <v>32</v>
      </c>
      <c r="AJ607" s="4">
        <v>189</v>
      </c>
      <c r="AK607" s="4">
        <v>137</v>
      </c>
      <c r="AL607" s="4">
        <v>1.6</v>
      </c>
      <c r="AM607" s="4">
        <v>195</v>
      </c>
      <c r="AN607" s="4" t="s">
        <v>155</v>
      </c>
      <c r="AO607" s="4">
        <v>2</v>
      </c>
      <c r="AP607" s="5">
        <v>0.78479166666666667</v>
      </c>
      <c r="AQ607" s="4">
        <v>47.158872000000002</v>
      </c>
      <c r="AR607" s="4">
        <v>-88.488545999999999</v>
      </c>
      <c r="AS607" s="4">
        <v>316.3</v>
      </c>
      <c r="AT607" s="4">
        <v>39.5</v>
      </c>
      <c r="AU607" s="4">
        <v>11</v>
      </c>
      <c r="AV607" s="4">
        <v>8</v>
      </c>
      <c r="AW607" s="4" t="s">
        <v>221</v>
      </c>
      <c r="AX607" s="4">
        <v>0.9</v>
      </c>
      <c r="AY607" s="4">
        <v>1.475576</v>
      </c>
      <c r="AZ607" s="4">
        <v>2.9</v>
      </c>
      <c r="BA607" s="4">
        <v>14.023</v>
      </c>
      <c r="BB607" s="4">
        <v>13.86</v>
      </c>
      <c r="BC607" s="4">
        <v>0.99</v>
      </c>
      <c r="BD607" s="4">
        <v>14.868</v>
      </c>
      <c r="BE607" s="4">
        <v>2592.1729999999998</v>
      </c>
      <c r="BF607" s="4">
        <v>225.828</v>
      </c>
      <c r="BG607" s="4">
        <v>6.774</v>
      </c>
      <c r="BH607" s="4">
        <v>2.6520000000000001</v>
      </c>
      <c r="BI607" s="4">
        <v>9.4260000000000002</v>
      </c>
      <c r="BJ607" s="4">
        <v>5.1130000000000004</v>
      </c>
      <c r="BK607" s="4">
        <v>2.0019999999999998</v>
      </c>
      <c r="BL607" s="4">
        <v>7.1139999999999999</v>
      </c>
      <c r="BM607" s="4">
        <v>28.300899999999999</v>
      </c>
      <c r="BQ607" s="4">
        <v>662.01599999999996</v>
      </c>
      <c r="BR607" s="4">
        <v>0.66839000000000004</v>
      </c>
      <c r="BS607" s="4">
        <v>-5</v>
      </c>
      <c r="BT607" s="4">
        <v>0.29158499999999998</v>
      </c>
      <c r="BU607" s="4">
        <v>16.333780999999998</v>
      </c>
      <c r="BV607" s="4">
        <v>5.8900170000000003</v>
      </c>
    </row>
    <row r="608" spans="1:74" x14ac:dyDescent="0.25">
      <c r="A608" s="2">
        <v>42068</v>
      </c>
      <c r="B608" s="3">
        <v>3.4783564814814809E-2</v>
      </c>
      <c r="C608" s="4">
        <v>12.34</v>
      </c>
      <c r="D608" s="4">
        <v>3.0815000000000001</v>
      </c>
      <c r="E608" s="4">
        <v>30815.263159999999</v>
      </c>
      <c r="F608" s="4">
        <v>332.1</v>
      </c>
      <c r="G608" s="4">
        <v>125.3</v>
      </c>
      <c r="H608" s="4">
        <v>4541.3</v>
      </c>
      <c r="J608" s="4">
        <v>4.09</v>
      </c>
      <c r="K608" s="4">
        <v>0.86250000000000004</v>
      </c>
      <c r="L608" s="4">
        <v>10.6439</v>
      </c>
      <c r="M608" s="4">
        <v>2.6579000000000002</v>
      </c>
      <c r="N608" s="4">
        <v>286.46820000000002</v>
      </c>
      <c r="O608" s="4">
        <v>108.05549999999999</v>
      </c>
      <c r="P608" s="4">
        <v>394.5</v>
      </c>
      <c r="Q608" s="4">
        <v>216.2276</v>
      </c>
      <c r="R608" s="4">
        <v>81.5608</v>
      </c>
      <c r="S608" s="4">
        <v>297.8</v>
      </c>
      <c r="T608" s="4">
        <v>4541.2601999999997</v>
      </c>
      <c r="W608" s="4">
        <v>0</v>
      </c>
      <c r="X608" s="4">
        <v>3.5261999999999998</v>
      </c>
      <c r="Y608" s="4">
        <v>12</v>
      </c>
      <c r="Z608" s="4">
        <v>860</v>
      </c>
      <c r="AA608" s="4">
        <v>892</v>
      </c>
      <c r="AB608" s="4">
        <v>839</v>
      </c>
      <c r="AC608" s="4">
        <v>55</v>
      </c>
      <c r="AD608" s="4">
        <v>5.88</v>
      </c>
      <c r="AE608" s="4">
        <v>0.14000000000000001</v>
      </c>
      <c r="AF608" s="4">
        <v>991</v>
      </c>
      <c r="AG608" s="4">
        <v>-12</v>
      </c>
      <c r="AH608" s="4">
        <v>17</v>
      </c>
      <c r="AI608" s="4">
        <v>32</v>
      </c>
      <c r="AJ608" s="4">
        <v>189</v>
      </c>
      <c r="AK608" s="4">
        <v>137.4</v>
      </c>
      <c r="AL608" s="4">
        <v>1.4</v>
      </c>
      <c r="AM608" s="4">
        <v>195</v>
      </c>
      <c r="AN608" s="4" t="s">
        <v>155</v>
      </c>
      <c r="AO608" s="4">
        <v>2</v>
      </c>
      <c r="AP608" s="5">
        <v>0.7848032407407407</v>
      </c>
      <c r="AQ608" s="4">
        <v>47.158867000000001</v>
      </c>
      <c r="AR608" s="4">
        <v>-88.488302000000004</v>
      </c>
      <c r="AS608" s="4">
        <v>316.3</v>
      </c>
      <c r="AT608" s="4">
        <v>41.6</v>
      </c>
      <c r="AU608" s="4">
        <v>11</v>
      </c>
      <c r="AV608" s="4">
        <v>9</v>
      </c>
      <c r="AW608" s="4" t="s">
        <v>222</v>
      </c>
      <c r="AX608" s="4">
        <v>1.0755999999999999</v>
      </c>
      <c r="AY608" s="4">
        <v>1.0609999999999999</v>
      </c>
      <c r="AZ608" s="4">
        <v>2.9</v>
      </c>
      <c r="BA608" s="4">
        <v>14.023</v>
      </c>
      <c r="BB608" s="4">
        <v>13.02</v>
      </c>
      <c r="BC608" s="4">
        <v>0.93</v>
      </c>
      <c r="BD608" s="4">
        <v>15.936999999999999</v>
      </c>
      <c r="BE608" s="4">
        <v>2346.1610000000001</v>
      </c>
      <c r="BF608" s="4">
        <v>372.88799999999998</v>
      </c>
      <c r="BG608" s="4">
        <v>6.6130000000000004</v>
      </c>
      <c r="BH608" s="4">
        <v>2.4940000000000002</v>
      </c>
      <c r="BI608" s="4">
        <v>9.1069999999999993</v>
      </c>
      <c r="BJ608" s="4">
        <v>4.9909999999999997</v>
      </c>
      <c r="BK608" s="4">
        <v>1.883</v>
      </c>
      <c r="BL608" s="4">
        <v>6.8739999999999997</v>
      </c>
      <c r="BM608" s="4">
        <v>33.101900000000001</v>
      </c>
      <c r="BQ608" s="4">
        <v>565.154</v>
      </c>
      <c r="BR608" s="4">
        <v>0.73687999999999998</v>
      </c>
      <c r="BS608" s="4">
        <v>-5</v>
      </c>
      <c r="BT608" s="4">
        <v>0.29099999999999998</v>
      </c>
      <c r="BU608" s="4">
        <v>18.007505999999999</v>
      </c>
      <c r="BV608" s="4">
        <v>5.8781999999999996</v>
      </c>
    </row>
    <row r="609" spans="1:74" x14ac:dyDescent="0.25">
      <c r="A609" s="2">
        <v>42068</v>
      </c>
      <c r="B609" s="3">
        <v>3.4795138888888889E-2</v>
      </c>
      <c r="C609" s="4">
        <v>11.909000000000001</v>
      </c>
      <c r="D609" s="4">
        <v>3.7852999999999999</v>
      </c>
      <c r="E609" s="4">
        <v>37852.631580000001</v>
      </c>
      <c r="F609" s="4">
        <v>337.3</v>
      </c>
      <c r="G609" s="4">
        <v>106.5</v>
      </c>
      <c r="H609" s="4">
        <v>5258.2</v>
      </c>
      <c r="J609" s="4">
        <v>3.41</v>
      </c>
      <c r="K609" s="4">
        <v>0.85870000000000002</v>
      </c>
      <c r="L609" s="4">
        <v>10.2272</v>
      </c>
      <c r="M609" s="4">
        <v>3.2505999999999999</v>
      </c>
      <c r="N609" s="4">
        <v>289.67939999999999</v>
      </c>
      <c r="O609" s="4">
        <v>91.415300000000002</v>
      </c>
      <c r="P609" s="4">
        <v>381.1</v>
      </c>
      <c r="Q609" s="4">
        <v>218.65129999999999</v>
      </c>
      <c r="R609" s="4">
        <v>69.000699999999995</v>
      </c>
      <c r="S609" s="4">
        <v>287.7</v>
      </c>
      <c r="T609" s="4">
        <v>5258.1661999999997</v>
      </c>
      <c r="W609" s="4">
        <v>0</v>
      </c>
      <c r="X609" s="4">
        <v>2.9272999999999998</v>
      </c>
      <c r="Y609" s="4">
        <v>12</v>
      </c>
      <c r="Z609" s="4">
        <v>861</v>
      </c>
      <c r="AA609" s="4">
        <v>891</v>
      </c>
      <c r="AB609" s="4">
        <v>839</v>
      </c>
      <c r="AC609" s="4">
        <v>55</v>
      </c>
      <c r="AD609" s="4">
        <v>5.88</v>
      </c>
      <c r="AE609" s="4">
        <v>0.14000000000000001</v>
      </c>
      <c r="AF609" s="4">
        <v>991</v>
      </c>
      <c r="AG609" s="4">
        <v>-12</v>
      </c>
      <c r="AH609" s="4">
        <v>17</v>
      </c>
      <c r="AI609" s="4">
        <v>32</v>
      </c>
      <c r="AJ609" s="4">
        <v>189</v>
      </c>
      <c r="AK609" s="4">
        <v>138</v>
      </c>
      <c r="AL609" s="4">
        <v>1.3</v>
      </c>
      <c r="AM609" s="4">
        <v>195</v>
      </c>
      <c r="AN609" s="4" t="s">
        <v>155</v>
      </c>
      <c r="AO609" s="4">
        <v>2</v>
      </c>
      <c r="AP609" s="5">
        <v>0.78481481481481474</v>
      </c>
      <c r="AQ609" s="4">
        <v>47.158878000000001</v>
      </c>
      <c r="AR609" s="4">
        <v>-88.487818000000004</v>
      </c>
      <c r="AS609" s="4">
        <v>316.2</v>
      </c>
      <c r="AT609" s="4">
        <v>43</v>
      </c>
      <c r="AU609" s="4">
        <v>11</v>
      </c>
      <c r="AV609" s="4">
        <v>9</v>
      </c>
      <c r="AW609" s="4" t="s">
        <v>222</v>
      </c>
      <c r="AX609" s="4">
        <v>1.1000000000000001</v>
      </c>
      <c r="AY609" s="4">
        <v>1</v>
      </c>
      <c r="AZ609" s="4">
        <v>2.0219999999999998</v>
      </c>
      <c r="BA609" s="4">
        <v>14.023</v>
      </c>
      <c r="BB609" s="4">
        <v>12.66</v>
      </c>
      <c r="BC609" s="4">
        <v>0.9</v>
      </c>
      <c r="BD609" s="4">
        <v>16.449000000000002</v>
      </c>
      <c r="BE609" s="4">
        <v>2214.3159999999998</v>
      </c>
      <c r="BF609" s="4">
        <v>447.94</v>
      </c>
      <c r="BG609" s="4">
        <v>6.5679999999999996</v>
      </c>
      <c r="BH609" s="4">
        <v>2.073</v>
      </c>
      <c r="BI609" s="4">
        <v>8.641</v>
      </c>
      <c r="BJ609" s="4">
        <v>4.9580000000000002</v>
      </c>
      <c r="BK609" s="4">
        <v>1.5640000000000001</v>
      </c>
      <c r="BL609" s="4">
        <v>6.5220000000000002</v>
      </c>
      <c r="BM609" s="4">
        <v>37.647500000000001</v>
      </c>
      <c r="BQ609" s="4">
        <v>460.82900000000001</v>
      </c>
      <c r="BR609" s="4">
        <v>0.81593499999999997</v>
      </c>
      <c r="BS609" s="4">
        <v>-5</v>
      </c>
      <c r="BT609" s="4">
        <v>0.29099999999999998</v>
      </c>
      <c r="BU609" s="4">
        <v>19.939412000000001</v>
      </c>
      <c r="BV609" s="4">
        <v>5.8781999999999996</v>
      </c>
    </row>
    <row r="610" spans="1:74" x14ac:dyDescent="0.25">
      <c r="A610" s="2">
        <v>42068</v>
      </c>
      <c r="B610" s="3">
        <v>3.4806712962962963E-2</v>
      </c>
      <c r="C610" s="4">
        <v>12.151</v>
      </c>
      <c r="D610" s="4">
        <v>3.4073000000000002</v>
      </c>
      <c r="E610" s="4">
        <v>34072.711719999999</v>
      </c>
      <c r="F610" s="4">
        <v>330.5</v>
      </c>
      <c r="G610" s="4">
        <v>126.8</v>
      </c>
      <c r="H610" s="4">
        <v>4868.7</v>
      </c>
      <c r="J610" s="4">
        <v>2.89</v>
      </c>
      <c r="K610" s="4">
        <v>0.86070000000000002</v>
      </c>
      <c r="L610" s="4">
        <v>10.458399999999999</v>
      </c>
      <c r="M610" s="4">
        <v>2.9327000000000001</v>
      </c>
      <c r="N610" s="4">
        <v>284.4554</v>
      </c>
      <c r="O610" s="4">
        <v>109.0984</v>
      </c>
      <c r="P610" s="4">
        <v>393.6</v>
      </c>
      <c r="Q610" s="4">
        <v>214.70830000000001</v>
      </c>
      <c r="R610" s="4">
        <v>82.347899999999996</v>
      </c>
      <c r="S610" s="4">
        <v>297.10000000000002</v>
      </c>
      <c r="T610" s="4">
        <v>4868.6686</v>
      </c>
      <c r="W610" s="4">
        <v>0</v>
      </c>
      <c r="X610" s="4">
        <v>2.4883000000000002</v>
      </c>
      <c r="Y610" s="4">
        <v>12.1</v>
      </c>
      <c r="Z610" s="4">
        <v>860</v>
      </c>
      <c r="AA610" s="4">
        <v>892</v>
      </c>
      <c r="AB610" s="4">
        <v>840</v>
      </c>
      <c r="AC610" s="4">
        <v>55</v>
      </c>
      <c r="AD610" s="4">
        <v>5.88</v>
      </c>
      <c r="AE610" s="4">
        <v>0.14000000000000001</v>
      </c>
      <c r="AF610" s="4">
        <v>991</v>
      </c>
      <c r="AG610" s="4">
        <v>-12</v>
      </c>
      <c r="AH610" s="4">
        <v>17</v>
      </c>
      <c r="AI610" s="4">
        <v>32</v>
      </c>
      <c r="AJ610" s="4">
        <v>189</v>
      </c>
      <c r="AK610" s="4">
        <v>137.6</v>
      </c>
      <c r="AL610" s="4">
        <v>1.4</v>
      </c>
      <c r="AM610" s="4">
        <v>195</v>
      </c>
      <c r="AN610" s="4" t="s">
        <v>155</v>
      </c>
      <c r="AO610" s="4">
        <v>2</v>
      </c>
      <c r="AP610" s="5">
        <v>0.78483796296296304</v>
      </c>
      <c r="AQ610" s="4">
        <v>47.158880000000003</v>
      </c>
      <c r="AR610" s="4">
        <v>-88.487755000000007</v>
      </c>
      <c r="AS610" s="4">
        <v>316.2</v>
      </c>
      <c r="AT610" s="4">
        <v>44</v>
      </c>
      <c r="AU610" s="4">
        <v>11</v>
      </c>
      <c r="AV610" s="4">
        <v>9</v>
      </c>
      <c r="AW610" s="4" t="s">
        <v>222</v>
      </c>
      <c r="AX610" s="4">
        <v>1.1878</v>
      </c>
      <c r="AY610" s="4">
        <v>1.0878000000000001</v>
      </c>
      <c r="AZ610" s="4">
        <v>1.9878</v>
      </c>
      <c r="BA610" s="4">
        <v>14.023</v>
      </c>
      <c r="BB610" s="4">
        <v>12.84</v>
      </c>
      <c r="BC610" s="4">
        <v>0.92</v>
      </c>
      <c r="BD610" s="4">
        <v>16.181000000000001</v>
      </c>
      <c r="BE610" s="4">
        <v>2284.9340000000002</v>
      </c>
      <c r="BF610" s="4">
        <v>407.80900000000003</v>
      </c>
      <c r="BG610" s="4">
        <v>6.508</v>
      </c>
      <c r="BH610" s="4">
        <v>2.496</v>
      </c>
      <c r="BI610" s="4">
        <v>9.0039999999999996</v>
      </c>
      <c r="BJ610" s="4">
        <v>4.9119999999999999</v>
      </c>
      <c r="BK610" s="4">
        <v>1.8839999999999999</v>
      </c>
      <c r="BL610" s="4">
        <v>6.7960000000000003</v>
      </c>
      <c r="BM610" s="4">
        <v>35.175400000000003</v>
      </c>
      <c r="BQ610" s="4">
        <v>395.28500000000003</v>
      </c>
      <c r="BR610" s="4">
        <v>0.83604500000000004</v>
      </c>
      <c r="BS610" s="4">
        <v>-5</v>
      </c>
      <c r="BT610" s="4">
        <v>0.29016999999999998</v>
      </c>
      <c r="BU610" s="4">
        <v>20.43085</v>
      </c>
      <c r="BV610" s="4">
        <v>5.861434</v>
      </c>
    </row>
    <row r="611" spans="1:74" x14ac:dyDescent="0.25">
      <c r="A611" s="2">
        <v>42068</v>
      </c>
      <c r="B611" s="3">
        <v>3.4818287037037036E-2</v>
      </c>
      <c r="C611" s="4">
        <v>13.04</v>
      </c>
      <c r="D611" s="4">
        <v>2.0629</v>
      </c>
      <c r="E611" s="4">
        <v>20629.473679999999</v>
      </c>
      <c r="F611" s="4">
        <v>301.60000000000002</v>
      </c>
      <c r="G611" s="4">
        <v>218</v>
      </c>
      <c r="H611" s="4">
        <v>3562.8</v>
      </c>
      <c r="J611" s="4">
        <v>2.2799999999999998</v>
      </c>
      <c r="K611" s="4">
        <v>0.86729999999999996</v>
      </c>
      <c r="L611" s="4">
        <v>11.3093</v>
      </c>
      <c r="M611" s="4">
        <v>1.7890999999999999</v>
      </c>
      <c r="N611" s="4">
        <v>261.56790000000001</v>
      </c>
      <c r="O611" s="4">
        <v>189.05959999999999</v>
      </c>
      <c r="P611" s="4">
        <v>450.6</v>
      </c>
      <c r="Q611" s="4">
        <v>197.43260000000001</v>
      </c>
      <c r="R611" s="4">
        <v>142.703</v>
      </c>
      <c r="S611" s="4">
        <v>340.1</v>
      </c>
      <c r="T611" s="4">
        <v>3562.8463999999999</v>
      </c>
      <c r="W611" s="4">
        <v>0</v>
      </c>
      <c r="X611" s="4">
        <v>1.976</v>
      </c>
      <c r="Y611" s="4">
        <v>12</v>
      </c>
      <c r="Z611" s="4">
        <v>861</v>
      </c>
      <c r="AA611" s="4">
        <v>893</v>
      </c>
      <c r="AB611" s="4">
        <v>841</v>
      </c>
      <c r="AC611" s="4">
        <v>55</v>
      </c>
      <c r="AD611" s="4">
        <v>5.88</v>
      </c>
      <c r="AE611" s="4">
        <v>0.14000000000000001</v>
      </c>
      <c r="AF611" s="4">
        <v>991</v>
      </c>
      <c r="AG611" s="4">
        <v>-12</v>
      </c>
      <c r="AH611" s="4">
        <v>17</v>
      </c>
      <c r="AI611" s="4">
        <v>32</v>
      </c>
      <c r="AJ611" s="4">
        <v>189</v>
      </c>
      <c r="AK611" s="4">
        <v>137.4</v>
      </c>
      <c r="AL611" s="4">
        <v>1.5</v>
      </c>
      <c r="AM611" s="4">
        <v>195</v>
      </c>
      <c r="AN611" s="4" t="s">
        <v>155</v>
      </c>
      <c r="AO611" s="4">
        <v>2</v>
      </c>
      <c r="AP611" s="5">
        <v>0.78483796296296304</v>
      </c>
      <c r="AQ611" s="4">
        <v>47.158895999999999</v>
      </c>
      <c r="AR611" s="4">
        <v>-88.487280999999996</v>
      </c>
      <c r="AS611" s="4">
        <v>316.2</v>
      </c>
      <c r="AT611" s="4">
        <v>44.7</v>
      </c>
      <c r="AU611" s="4">
        <v>11</v>
      </c>
      <c r="AV611" s="4">
        <v>9</v>
      </c>
      <c r="AW611" s="4" t="s">
        <v>222</v>
      </c>
      <c r="AX611" s="4">
        <v>1.3755999999999999</v>
      </c>
      <c r="AY611" s="4">
        <v>1.0122</v>
      </c>
      <c r="AZ611" s="4">
        <v>2.0878000000000001</v>
      </c>
      <c r="BA611" s="4">
        <v>14.023</v>
      </c>
      <c r="BB611" s="4">
        <v>13.5</v>
      </c>
      <c r="BC611" s="4">
        <v>0.96</v>
      </c>
      <c r="BD611" s="4">
        <v>15.307</v>
      </c>
      <c r="BE611" s="4">
        <v>2548.8449999999998</v>
      </c>
      <c r="BF611" s="4">
        <v>256.63799999999998</v>
      </c>
      <c r="BG611" s="4">
        <v>6.173</v>
      </c>
      <c r="BH611" s="4">
        <v>4.4619999999999997</v>
      </c>
      <c r="BI611" s="4">
        <v>10.635999999999999</v>
      </c>
      <c r="BJ611" s="4">
        <v>4.66</v>
      </c>
      <c r="BK611" s="4">
        <v>3.3679999999999999</v>
      </c>
      <c r="BL611" s="4">
        <v>8.0280000000000005</v>
      </c>
      <c r="BM611" s="4">
        <v>26.553799999999999</v>
      </c>
      <c r="BQ611" s="4">
        <v>323.81900000000002</v>
      </c>
      <c r="BR611" s="4">
        <v>0.72626000000000002</v>
      </c>
      <c r="BS611" s="4">
        <v>-5</v>
      </c>
      <c r="BT611" s="4">
        <v>0.28899999999999998</v>
      </c>
      <c r="BU611" s="4">
        <v>17.747979000000001</v>
      </c>
      <c r="BV611" s="4">
        <v>5.8377999999999997</v>
      </c>
    </row>
    <row r="612" spans="1:74" x14ac:dyDescent="0.25">
      <c r="A612" s="2">
        <v>42068</v>
      </c>
      <c r="B612" s="3">
        <v>3.482986111111111E-2</v>
      </c>
      <c r="C612" s="4">
        <v>13.388</v>
      </c>
      <c r="D612" s="4">
        <v>0.80769999999999997</v>
      </c>
      <c r="E612" s="4">
        <v>8077.2867589999996</v>
      </c>
      <c r="F612" s="4">
        <v>243.6</v>
      </c>
      <c r="G612" s="4">
        <v>195.1</v>
      </c>
      <c r="H612" s="4">
        <v>2110.3000000000002</v>
      </c>
      <c r="J612" s="4">
        <v>1.78</v>
      </c>
      <c r="K612" s="4">
        <v>0.87709999999999999</v>
      </c>
      <c r="L612" s="4">
        <v>11.742599999999999</v>
      </c>
      <c r="M612" s="4">
        <v>0.70840000000000003</v>
      </c>
      <c r="N612" s="4">
        <v>213.6926</v>
      </c>
      <c r="O612" s="4">
        <v>171.10169999999999</v>
      </c>
      <c r="P612" s="4">
        <v>384.8</v>
      </c>
      <c r="Q612" s="4">
        <v>161.2961</v>
      </c>
      <c r="R612" s="4">
        <v>129.14840000000001</v>
      </c>
      <c r="S612" s="4">
        <v>290.39999999999998</v>
      </c>
      <c r="T612" s="4">
        <v>2110.2764000000002</v>
      </c>
      <c r="W612" s="4">
        <v>0</v>
      </c>
      <c r="X612" s="4">
        <v>1.5593999999999999</v>
      </c>
      <c r="Y612" s="4">
        <v>12.1</v>
      </c>
      <c r="Z612" s="4">
        <v>860</v>
      </c>
      <c r="AA612" s="4">
        <v>892</v>
      </c>
      <c r="AB612" s="4">
        <v>840</v>
      </c>
      <c r="AC612" s="4">
        <v>55</v>
      </c>
      <c r="AD612" s="4">
        <v>5.88</v>
      </c>
      <c r="AE612" s="4">
        <v>0.14000000000000001</v>
      </c>
      <c r="AF612" s="4">
        <v>991</v>
      </c>
      <c r="AG612" s="4">
        <v>-12</v>
      </c>
      <c r="AH612" s="4">
        <v>17</v>
      </c>
      <c r="AI612" s="4">
        <v>32</v>
      </c>
      <c r="AJ612" s="4">
        <v>189</v>
      </c>
      <c r="AK612" s="4">
        <v>138</v>
      </c>
      <c r="AL612" s="4">
        <v>1.6</v>
      </c>
      <c r="AM612" s="4">
        <v>195</v>
      </c>
      <c r="AN612" s="4" t="s">
        <v>155</v>
      </c>
      <c r="AO612" s="4">
        <v>2</v>
      </c>
      <c r="AP612" s="5">
        <v>0.78486111111111112</v>
      </c>
      <c r="AQ612" s="4">
        <v>47.158893999999997</v>
      </c>
      <c r="AR612" s="4">
        <v>-88.486975000000001</v>
      </c>
      <c r="AS612" s="4">
        <v>316.3</v>
      </c>
      <c r="AT612" s="4">
        <v>45.2</v>
      </c>
      <c r="AU612" s="4">
        <v>11</v>
      </c>
      <c r="AV612" s="4">
        <v>9</v>
      </c>
      <c r="AW612" s="4" t="s">
        <v>222</v>
      </c>
      <c r="AX612" s="4">
        <v>1.4</v>
      </c>
      <c r="AY612" s="4">
        <v>1</v>
      </c>
      <c r="AZ612" s="4">
        <v>1.9244000000000001</v>
      </c>
      <c r="BA612" s="4">
        <v>14.023</v>
      </c>
      <c r="BB612" s="4">
        <v>14.62</v>
      </c>
      <c r="BC612" s="4">
        <v>1.04</v>
      </c>
      <c r="BD612" s="4">
        <v>14.015000000000001</v>
      </c>
      <c r="BE612" s="4">
        <v>2812.7339999999999</v>
      </c>
      <c r="BF612" s="4">
        <v>108.005</v>
      </c>
      <c r="BG612" s="4">
        <v>5.36</v>
      </c>
      <c r="BH612" s="4">
        <v>4.2919999999999998</v>
      </c>
      <c r="BI612" s="4">
        <v>9.6519999999999992</v>
      </c>
      <c r="BJ612" s="4">
        <v>4.0460000000000003</v>
      </c>
      <c r="BK612" s="4">
        <v>3.24</v>
      </c>
      <c r="BL612" s="4">
        <v>7.2859999999999996</v>
      </c>
      <c r="BM612" s="4">
        <v>16.715699999999998</v>
      </c>
      <c r="BQ612" s="4">
        <v>271.59199999999998</v>
      </c>
      <c r="BR612" s="4">
        <v>0.55864000000000003</v>
      </c>
      <c r="BS612" s="4">
        <v>-5</v>
      </c>
      <c r="BT612" s="4">
        <v>0.28775499999999998</v>
      </c>
      <c r="BU612" s="4">
        <v>13.651766</v>
      </c>
      <c r="BV612" s="4">
        <v>5.8126509999999998</v>
      </c>
    </row>
    <row r="613" spans="1:74" x14ac:dyDescent="0.25">
      <c r="A613" s="2">
        <v>42068</v>
      </c>
      <c r="B613" s="3">
        <v>3.4841435185185184E-2</v>
      </c>
      <c r="C613" s="4">
        <v>13.516</v>
      </c>
      <c r="D613" s="4">
        <v>0.3236</v>
      </c>
      <c r="E613" s="4">
        <v>3235.6945569999998</v>
      </c>
      <c r="F613" s="4">
        <v>197.1</v>
      </c>
      <c r="G613" s="4">
        <v>89.9</v>
      </c>
      <c r="H613" s="4">
        <v>950.3</v>
      </c>
      <c r="J613" s="4">
        <v>1.44</v>
      </c>
      <c r="K613" s="4">
        <v>0.88139999999999996</v>
      </c>
      <c r="L613" s="4">
        <v>11.913399999999999</v>
      </c>
      <c r="M613" s="4">
        <v>0.28520000000000001</v>
      </c>
      <c r="N613" s="4">
        <v>173.7516</v>
      </c>
      <c r="O613" s="4">
        <v>79.210800000000006</v>
      </c>
      <c r="P613" s="4">
        <v>253</v>
      </c>
      <c r="Q613" s="4">
        <v>131.14850000000001</v>
      </c>
      <c r="R613" s="4">
        <v>59.788699999999999</v>
      </c>
      <c r="S613" s="4">
        <v>190.9</v>
      </c>
      <c r="T613" s="4">
        <v>950.30319999999995</v>
      </c>
      <c r="W613" s="4">
        <v>0</v>
      </c>
      <c r="X613" s="4">
        <v>1.2706</v>
      </c>
      <c r="Y613" s="4">
        <v>12</v>
      </c>
      <c r="Z613" s="4">
        <v>860</v>
      </c>
      <c r="AA613" s="4">
        <v>891</v>
      </c>
      <c r="AB613" s="4">
        <v>841</v>
      </c>
      <c r="AC613" s="4">
        <v>55</v>
      </c>
      <c r="AD613" s="4">
        <v>5.88</v>
      </c>
      <c r="AE613" s="4">
        <v>0.14000000000000001</v>
      </c>
      <c r="AF613" s="4">
        <v>991</v>
      </c>
      <c r="AG613" s="4">
        <v>-12</v>
      </c>
      <c r="AH613" s="4">
        <v>17</v>
      </c>
      <c r="AI613" s="4">
        <v>32</v>
      </c>
      <c r="AJ613" s="4">
        <v>189</v>
      </c>
      <c r="AK613" s="4">
        <v>138</v>
      </c>
      <c r="AL613" s="4">
        <v>1.5</v>
      </c>
      <c r="AM613" s="4">
        <v>195</v>
      </c>
      <c r="AN613" s="4" t="s">
        <v>155</v>
      </c>
      <c r="AO613" s="4">
        <v>2</v>
      </c>
      <c r="AP613" s="5">
        <v>0.78487268518518516</v>
      </c>
      <c r="AQ613" s="4">
        <v>47.158892999999999</v>
      </c>
      <c r="AR613" s="4">
        <v>-88.486941999999999</v>
      </c>
      <c r="AS613" s="4">
        <v>316.3</v>
      </c>
      <c r="AT613" s="4">
        <v>45.3</v>
      </c>
      <c r="AU613" s="4">
        <v>11</v>
      </c>
      <c r="AV613" s="4">
        <v>9</v>
      </c>
      <c r="AW613" s="4" t="s">
        <v>222</v>
      </c>
      <c r="AX613" s="4">
        <v>1.4</v>
      </c>
      <c r="AY613" s="4">
        <v>1</v>
      </c>
      <c r="AZ613" s="4">
        <v>1.9</v>
      </c>
      <c r="BA613" s="4">
        <v>14.023</v>
      </c>
      <c r="BB613" s="4">
        <v>15.17</v>
      </c>
      <c r="BC613" s="4">
        <v>1.08</v>
      </c>
      <c r="BD613" s="4">
        <v>13.455</v>
      </c>
      <c r="BE613" s="4">
        <v>2939.4679999999998</v>
      </c>
      <c r="BF613" s="4">
        <v>44.786999999999999</v>
      </c>
      <c r="BG613" s="4">
        <v>4.49</v>
      </c>
      <c r="BH613" s="4">
        <v>2.0470000000000002</v>
      </c>
      <c r="BI613" s="4">
        <v>6.5359999999999996</v>
      </c>
      <c r="BJ613" s="4">
        <v>3.3889999999999998</v>
      </c>
      <c r="BK613" s="4">
        <v>1.5449999999999999</v>
      </c>
      <c r="BL613" s="4">
        <v>4.9340000000000002</v>
      </c>
      <c r="BM613" s="4">
        <v>7.7538</v>
      </c>
      <c r="BQ613" s="4">
        <v>227.95400000000001</v>
      </c>
      <c r="BR613" s="4">
        <v>0.37962000000000001</v>
      </c>
      <c r="BS613" s="4">
        <v>-5</v>
      </c>
      <c r="BT613" s="4">
        <v>0.28516999999999998</v>
      </c>
      <c r="BU613" s="4">
        <v>9.2769639999999995</v>
      </c>
      <c r="BV613" s="4">
        <v>5.7604340000000001</v>
      </c>
    </row>
    <row r="614" spans="1:74" x14ac:dyDescent="0.25">
      <c r="A614" s="2">
        <v>42068</v>
      </c>
      <c r="B614" s="3">
        <v>3.4853009259259257E-2</v>
      </c>
      <c r="C614" s="4">
        <v>13.709</v>
      </c>
      <c r="D614" s="4">
        <v>0.14369999999999999</v>
      </c>
      <c r="E614" s="4">
        <v>1436.708333</v>
      </c>
      <c r="F614" s="4">
        <v>187.6</v>
      </c>
      <c r="G614" s="4">
        <v>84.1</v>
      </c>
      <c r="H614" s="4">
        <v>491.8</v>
      </c>
      <c r="J614" s="4">
        <v>1.2</v>
      </c>
      <c r="K614" s="4">
        <v>0.88190000000000002</v>
      </c>
      <c r="L614" s="4">
        <v>12.0906</v>
      </c>
      <c r="M614" s="4">
        <v>0.12670000000000001</v>
      </c>
      <c r="N614" s="4">
        <v>165.4502</v>
      </c>
      <c r="O614" s="4">
        <v>74.170400000000001</v>
      </c>
      <c r="P614" s="4">
        <v>239.6</v>
      </c>
      <c r="Q614" s="4">
        <v>124.8826</v>
      </c>
      <c r="R614" s="4">
        <v>55.984200000000001</v>
      </c>
      <c r="S614" s="4">
        <v>180.9</v>
      </c>
      <c r="T614" s="4">
        <v>491.84210000000002</v>
      </c>
      <c r="W614" s="4">
        <v>0</v>
      </c>
      <c r="X614" s="4">
        <v>1.0548</v>
      </c>
      <c r="Y614" s="4">
        <v>12</v>
      </c>
      <c r="Z614" s="4">
        <v>859</v>
      </c>
      <c r="AA614" s="4">
        <v>891</v>
      </c>
      <c r="AB614" s="4">
        <v>840</v>
      </c>
      <c r="AC614" s="4">
        <v>55</v>
      </c>
      <c r="AD614" s="4">
        <v>5.88</v>
      </c>
      <c r="AE614" s="4">
        <v>0.14000000000000001</v>
      </c>
      <c r="AF614" s="4">
        <v>991</v>
      </c>
      <c r="AG614" s="4">
        <v>-12</v>
      </c>
      <c r="AH614" s="4">
        <v>17</v>
      </c>
      <c r="AI614" s="4">
        <v>32</v>
      </c>
      <c r="AJ614" s="4">
        <v>189</v>
      </c>
      <c r="AK614" s="4">
        <v>138</v>
      </c>
      <c r="AL614" s="4">
        <v>1.5</v>
      </c>
      <c r="AM614" s="4">
        <v>195</v>
      </c>
      <c r="AN614" s="4" t="s">
        <v>155</v>
      </c>
      <c r="AO614" s="4">
        <v>2</v>
      </c>
      <c r="AP614" s="5">
        <v>0.78487268518518516</v>
      </c>
      <c r="AQ614" s="4">
        <v>47.158876999999997</v>
      </c>
      <c r="AR614" s="4">
        <v>-88.486699000000002</v>
      </c>
      <c r="AS614" s="4">
        <v>316.5</v>
      </c>
      <c r="AT614" s="4">
        <v>45.9</v>
      </c>
      <c r="AU614" s="4">
        <v>11</v>
      </c>
      <c r="AV614" s="4">
        <v>9</v>
      </c>
      <c r="AW614" s="4" t="s">
        <v>222</v>
      </c>
      <c r="AX614" s="4">
        <v>1.4</v>
      </c>
      <c r="AY614" s="4">
        <v>1</v>
      </c>
      <c r="AZ614" s="4">
        <v>1.9</v>
      </c>
      <c r="BA614" s="4">
        <v>14.023</v>
      </c>
      <c r="BB614" s="4">
        <v>15.24</v>
      </c>
      <c r="BC614" s="4">
        <v>1.0900000000000001</v>
      </c>
      <c r="BD614" s="4">
        <v>13.388</v>
      </c>
      <c r="BE614" s="4">
        <v>2989.819</v>
      </c>
      <c r="BF614" s="4">
        <v>19.942</v>
      </c>
      <c r="BG614" s="4">
        <v>4.2850000000000001</v>
      </c>
      <c r="BH614" s="4">
        <v>1.921</v>
      </c>
      <c r="BI614" s="4">
        <v>6.2050000000000001</v>
      </c>
      <c r="BJ614" s="4">
        <v>3.234</v>
      </c>
      <c r="BK614" s="4">
        <v>1.45</v>
      </c>
      <c r="BL614" s="4">
        <v>4.6840000000000002</v>
      </c>
      <c r="BM614" s="4">
        <v>4.0220000000000002</v>
      </c>
      <c r="BQ614" s="4">
        <v>189.65600000000001</v>
      </c>
      <c r="BR614" s="4">
        <v>0.26655000000000001</v>
      </c>
      <c r="BS614" s="4">
        <v>-5</v>
      </c>
      <c r="BT614" s="4">
        <v>0.28441499999999997</v>
      </c>
      <c r="BU614" s="4">
        <v>6.5138160000000003</v>
      </c>
      <c r="BV614" s="4">
        <v>5.7451829999999999</v>
      </c>
    </row>
    <row r="615" spans="1:74" x14ac:dyDescent="0.25">
      <c r="A615" s="2">
        <v>42068</v>
      </c>
      <c r="B615" s="3">
        <v>3.4864583333333331E-2</v>
      </c>
      <c r="C615" s="4">
        <v>13.992000000000001</v>
      </c>
      <c r="D615" s="4">
        <v>9.9500000000000005E-2</v>
      </c>
      <c r="E615" s="4">
        <v>994.65058199999999</v>
      </c>
      <c r="F615" s="4">
        <v>187.6</v>
      </c>
      <c r="G615" s="4">
        <v>87.6</v>
      </c>
      <c r="H615" s="4">
        <v>322.2</v>
      </c>
      <c r="J615" s="4">
        <v>1</v>
      </c>
      <c r="K615" s="4">
        <v>0.88029999999999997</v>
      </c>
      <c r="L615" s="4">
        <v>12.3172</v>
      </c>
      <c r="M615" s="4">
        <v>8.7599999999999997E-2</v>
      </c>
      <c r="N615" s="4">
        <v>165.14330000000001</v>
      </c>
      <c r="O615" s="4">
        <v>77.122600000000006</v>
      </c>
      <c r="P615" s="4">
        <v>242.3</v>
      </c>
      <c r="Q615" s="4">
        <v>124.651</v>
      </c>
      <c r="R615" s="4">
        <v>58.212499999999999</v>
      </c>
      <c r="S615" s="4">
        <v>182.9</v>
      </c>
      <c r="T615" s="4">
        <v>322.15199999999999</v>
      </c>
      <c r="W615" s="4">
        <v>0</v>
      </c>
      <c r="X615" s="4">
        <v>0.88029999999999997</v>
      </c>
      <c r="Y615" s="4">
        <v>12.1</v>
      </c>
      <c r="Z615" s="4">
        <v>858</v>
      </c>
      <c r="AA615" s="4">
        <v>890</v>
      </c>
      <c r="AB615" s="4">
        <v>838</v>
      </c>
      <c r="AC615" s="4">
        <v>55</v>
      </c>
      <c r="AD615" s="4">
        <v>5.88</v>
      </c>
      <c r="AE615" s="4">
        <v>0.14000000000000001</v>
      </c>
      <c r="AF615" s="4">
        <v>991</v>
      </c>
      <c r="AG615" s="4">
        <v>-12</v>
      </c>
      <c r="AH615" s="4">
        <v>17</v>
      </c>
      <c r="AI615" s="4">
        <v>32</v>
      </c>
      <c r="AJ615" s="4">
        <v>189</v>
      </c>
      <c r="AK615" s="4">
        <v>138</v>
      </c>
      <c r="AL615" s="4">
        <v>1.6</v>
      </c>
      <c r="AM615" s="4">
        <v>195</v>
      </c>
      <c r="AN615" s="4" t="s">
        <v>155</v>
      </c>
      <c r="AO615" s="4">
        <v>2</v>
      </c>
      <c r="AP615" s="5">
        <v>0.78488425925925931</v>
      </c>
      <c r="AQ615" s="4">
        <v>47.158847000000002</v>
      </c>
      <c r="AR615" s="4">
        <v>-88.486422000000005</v>
      </c>
      <c r="AS615" s="4">
        <v>315.5</v>
      </c>
      <c r="AT615" s="4">
        <v>46.4</v>
      </c>
      <c r="AU615" s="4">
        <v>11</v>
      </c>
      <c r="AV615" s="4">
        <v>10</v>
      </c>
      <c r="AW615" s="4" t="s">
        <v>202</v>
      </c>
      <c r="AX615" s="4">
        <v>1.3122879999999999</v>
      </c>
      <c r="AY615" s="4">
        <v>1.438561</v>
      </c>
      <c r="AZ615" s="4">
        <v>2.3385609999999999</v>
      </c>
      <c r="BA615" s="4">
        <v>14.023</v>
      </c>
      <c r="BB615" s="4">
        <v>15.02</v>
      </c>
      <c r="BC615" s="4">
        <v>1.07</v>
      </c>
      <c r="BD615" s="4">
        <v>13.598000000000001</v>
      </c>
      <c r="BE615" s="4">
        <v>3003.9690000000001</v>
      </c>
      <c r="BF615" s="4">
        <v>13.590999999999999</v>
      </c>
      <c r="BG615" s="4">
        <v>4.218</v>
      </c>
      <c r="BH615" s="4">
        <v>1.97</v>
      </c>
      <c r="BI615" s="4">
        <v>6.1870000000000003</v>
      </c>
      <c r="BJ615" s="4">
        <v>3.1840000000000002</v>
      </c>
      <c r="BK615" s="4">
        <v>1.4870000000000001</v>
      </c>
      <c r="BL615" s="4">
        <v>4.67</v>
      </c>
      <c r="BM615" s="4">
        <v>2.5981999999999998</v>
      </c>
      <c r="BQ615" s="4">
        <v>156.10300000000001</v>
      </c>
      <c r="BR615" s="4">
        <v>0.21829000000000001</v>
      </c>
      <c r="BS615" s="4">
        <v>-5</v>
      </c>
      <c r="BT615" s="4">
        <v>0.28375499999999998</v>
      </c>
      <c r="BU615" s="4">
        <v>5.3344610000000001</v>
      </c>
      <c r="BV615" s="4">
        <v>5.7318509999999998</v>
      </c>
    </row>
    <row r="616" spans="1:74" x14ac:dyDescent="0.25">
      <c r="A616" s="2">
        <v>42068</v>
      </c>
      <c r="B616" s="3">
        <v>3.4876157407407404E-2</v>
      </c>
      <c r="C616" s="4">
        <v>13.898999999999999</v>
      </c>
      <c r="D616" s="4">
        <v>9.3899999999999997E-2</v>
      </c>
      <c r="E616" s="4">
        <v>938.63105199999995</v>
      </c>
      <c r="F616" s="4">
        <v>186.9</v>
      </c>
      <c r="G616" s="4">
        <v>99.9</v>
      </c>
      <c r="H616" s="4">
        <v>298.7</v>
      </c>
      <c r="J616" s="4">
        <v>0.9</v>
      </c>
      <c r="K616" s="4">
        <v>0.88109999999999999</v>
      </c>
      <c r="L616" s="4">
        <v>12.245900000000001</v>
      </c>
      <c r="M616" s="4">
        <v>8.2699999999999996E-2</v>
      </c>
      <c r="N616" s="4">
        <v>164.6876</v>
      </c>
      <c r="O616" s="4">
        <v>88.002899999999997</v>
      </c>
      <c r="P616" s="4">
        <v>252.7</v>
      </c>
      <c r="Q616" s="4">
        <v>124.307</v>
      </c>
      <c r="R616" s="4">
        <v>66.424999999999997</v>
      </c>
      <c r="S616" s="4">
        <v>190.7</v>
      </c>
      <c r="T616" s="4">
        <v>298.65530000000001</v>
      </c>
      <c r="W616" s="4">
        <v>0</v>
      </c>
      <c r="X616" s="4">
        <v>0.79300000000000004</v>
      </c>
      <c r="Y616" s="4">
        <v>12</v>
      </c>
      <c r="Z616" s="4">
        <v>859</v>
      </c>
      <c r="AA616" s="4">
        <v>891</v>
      </c>
      <c r="AB616" s="4">
        <v>839</v>
      </c>
      <c r="AC616" s="4">
        <v>55</v>
      </c>
      <c r="AD616" s="4">
        <v>5.88</v>
      </c>
      <c r="AE616" s="4">
        <v>0.14000000000000001</v>
      </c>
      <c r="AF616" s="4">
        <v>991</v>
      </c>
      <c r="AG616" s="4">
        <v>-12</v>
      </c>
      <c r="AH616" s="4">
        <v>17</v>
      </c>
      <c r="AI616" s="4">
        <v>32</v>
      </c>
      <c r="AJ616" s="4">
        <v>189</v>
      </c>
      <c r="AK616" s="4">
        <v>138</v>
      </c>
      <c r="AL616" s="4">
        <v>1.5</v>
      </c>
      <c r="AM616" s="4">
        <v>195</v>
      </c>
      <c r="AN616" s="4" t="s">
        <v>155</v>
      </c>
      <c r="AO616" s="4">
        <v>2</v>
      </c>
      <c r="AP616" s="5">
        <v>0.78489583333333324</v>
      </c>
      <c r="AQ616" s="4">
        <v>47.158797</v>
      </c>
      <c r="AR616" s="4">
        <v>-88.486168000000006</v>
      </c>
      <c r="AS616" s="4">
        <v>314.89999999999998</v>
      </c>
      <c r="AT616" s="4">
        <v>45.4</v>
      </c>
      <c r="AU616" s="4">
        <v>11</v>
      </c>
      <c r="AV616" s="4">
        <v>10</v>
      </c>
      <c r="AW616" s="4" t="s">
        <v>202</v>
      </c>
      <c r="AX616" s="4">
        <v>1.3876999999999999</v>
      </c>
      <c r="AY616" s="4">
        <v>1.0615000000000001</v>
      </c>
      <c r="AZ616" s="4">
        <v>1.8737999999999999</v>
      </c>
      <c r="BA616" s="4">
        <v>14.023</v>
      </c>
      <c r="BB616" s="4">
        <v>15.13</v>
      </c>
      <c r="BC616" s="4">
        <v>1.08</v>
      </c>
      <c r="BD616" s="4">
        <v>13.499000000000001</v>
      </c>
      <c r="BE616" s="4">
        <v>3005.6149999999998</v>
      </c>
      <c r="BF616" s="4">
        <v>12.919</v>
      </c>
      <c r="BG616" s="4">
        <v>4.2329999999999997</v>
      </c>
      <c r="BH616" s="4">
        <v>2.262</v>
      </c>
      <c r="BI616" s="4">
        <v>6.4950000000000001</v>
      </c>
      <c r="BJ616" s="4">
        <v>3.1949999999999998</v>
      </c>
      <c r="BK616" s="4">
        <v>1.7070000000000001</v>
      </c>
      <c r="BL616" s="4">
        <v>4.9020000000000001</v>
      </c>
      <c r="BM616" s="4">
        <v>2.4239999999999999</v>
      </c>
      <c r="BQ616" s="4">
        <v>141.512</v>
      </c>
      <c r="BR616" s="4">
        <v>0.16795199999999999</v>
      </c>
      <c r="BS616" s="4">
        <v>-5</v>
      </c>
      <c r="BT616" s="4">
        <v>0.28241500000000003</v>
      </c>
      <c r="BU616" s="4">
        <v>4.1043279999999998</v>
      </c>
      <c r="BV616" s="4">
        <v>5.7047749999999997</v>
      </c>
    </row>
    <row r="617" spans="1:74" x14ac:dyDescent="0.25">
      <c r="A617" s="2">
        <v>42068</v>
      </c>
      <c r="B617" s="3">
        <v>3.4887731481481485E-2</v>
      </c>
      <c r="C617" s="4">
        <v>13.209</v>
      </c>
      <c r="D617" s="4">
        <v>9.1300000000000006E-2</v>
      </c>
      <c r="E617" s="4">
        <v>913.15430500000002</v>
      </c>
      <c r="F617" s="4">
        <v>176.8</v>
      </c>
      <c r="G617" s="4">
        <v>102.5</v>
      </c>
      <c r="H617" s="4">
        <v>271.60000000000002</v>
      </c>
      <c r="J617" s="4">
        <v>0.9</v>
      </c>
      <c r="K617" s="4">
        <v>0.88649999999999995</v>
      </c>
      <c r="L617" s="4">
        <v>11.7096</v>
      </c>
      <c r="M617" s="4">
        <v>8.09E-2</v>
      </c>
      <c r="N617" s="4">
        <v>156.77019999999999</v>
      </c>
      <c r="O617" s="4">
        <v>90.896699999999996</v>
      </c>
      <c r="P617" s="4">
        <v>247.7</v>
      </c>
      <c r="Q617" s="4">
        <v>118.32989999999999</v>
      </c>
      <c r="R617" s="4">
        <v>68.608699999999999</v>
      </c>
      <c r="S617" s="4">
        <v>186.9</v>
      </c>
      <c r="T617" s="4">
        <v>271.62950000000001</v>
      </c>
      <c r="W617" s="4">
        <v>0</v>
      </c>
      <c r="X617" s="4">
        <v>0.79779999999999995</v>
      </c>
      <c r="Y617" s="4">
        <v>12</v>
      </c>
      <c r="Z617" s="4">
        <v>858</v>
      </c>
      <c r="AA617" s="4">
        <v>890</v>
      </c>
      <c r="AB617" s="4">
        <v>840</v>
      </c>
      <c r="AC617" s="4">
        <v>55</v>
      </c>
      <c r="AD617" s="4">
        <v>5.88</v>
      </c>
      <c r="AE617" s="4">
        <v>0.14000000000000001</v>
      </c>
      <c r="AF617" s="4">
        <v>991</v>
      </c>
      <c r="AG617" s="4">
        <v>-12</v>
      </c>
      <c r="AH617" s="4">
        <v>17</v>
      </c>
      <c r="AI617" s="4">
        <v>32</v>
      </c>
      <c r="AJ617" s="4">
        <v>189</v>
      </c>
      <c r="AK617" s="4">
        <v>138</v>
      </c>
      <c r="AL617" s="4">
        <v>1.5</v>
      </c>
      <c r="AM617" s="4">
        <v>195</v>
      </c>
      <c r="AN617" s="4" t="s">
        <v>155</v>
      </c>
      <c r="AO617" s="4">
        <v>2</v>
      </c>
      <c r="AP617" s="5">
        <v>0.78490740740740739</v>
      </c>
      <c r="AQ617" s="4">
        <v>47.158735999999998</v>
      </c>
      <c r="AR617" s="4">
        <v>-88.485949000000005</v>
      </c>
      <c r="AS617" s="4">
        <v>315.2</v>
      </c>
      <c r="AT617" s="4">
        <v>39.6</v>
      </c>
      <c r="AU617" s="4">
        <v>11</v>
      </c>
      <c r="AV617" s="4">
        <v>10</v>
      </c>
      <c r="AW617" s="4" t="s">
        <v>202</v>
      </c>
      <c r="AX617" s="4">
        <v>1.224424</v>
      </c>
      <c r="AY617" s="4">
        <v>1.263363</v>
      </c>
      <c r="AZ617" s="4">
        <v>1.975576</v>
      </c>
      <c r="BA617" s="4">
        <v>14.023</v>
      </c>
      <c r="BB617" s="4">
        <v>15.87</v>
      </c>
      <c r="BC617" s="4">
        <v>1.1299999999999999</v>
      </c>
      <c r="BD617" s="4">
        <v>12.807</v>
      </c>
      <c r="BE617" s="4">
        <v>3005.94</v>
      </c>
      <c r="BF617" s="4">
        <v>13.226000000000001</v>
      </c>
      <c r="BG617" s="4">
        <v>4.2140000000000004</v>
      </c>
      <c r="BH617" s="4">
        <v>2.444</v>
      </c>
      <c r="BI617" s="4">
        <v>6.6580000000000004</v>
      </c>
      <c r="BJ617" s="4">
        <v>3.181</v>
      </c>
      <c r="BK617" s="4">
        <v>1.8440000000000001</v>
      </c>
      <c r="BL617" s="4">
        <v>5.0250000000000004</v>
      </c>
      <c r="BM617" s="4">
        <v>2.3058999999999998</v>
      </c>
      <c r="BQ617" s="4">
        <v>148.916</v>
      </c>
      <c r="BR617" s="4">
        <v>0.152613</v>
      </c>
      <c r="BS617" s="4">
        <v>-5</v>
      </c>
      <c r="BT617" s="4">
        <v>0.282586</v>
      </c>
      <c r="BU617" s="4">
        <v>3.7294710000000002</v>
      </c>
      <c r="BV617" s="4">
        <v>5.7082290000000002</v>
      </c>
    </row>
    <row r="618" spans="1:74" x14ac:dyDescent="0.25">
      <c r="A618" s="2">
        <v>42068</v>
      </c>
      <c r="B618" s="3">
        <v>3.4899305555555558E-2</v>
      </c>
      <c r="C618" s="4">
        <v>13.669</v>
      </c>
      <c r="D618" s="4">
        <v>0.1158</v>
      </c>
      <c r="E618" s="4">
        <v>1158.063439</v>
      </c>
      <c r="F618" s="4">
        <v>161.4</v>
      </c>
      <c r="G618" s="4">
        <v>80.7</v>
      </c>
      <c r="H618" s="4">
        <v>296.8</v>
      </c>
      <c r="J618" s="4">
        <v>1</v>
      </c>
      <c r="K618" s="4">
        <v>0.88260000000000005</v>
      </c>
      <c r="L618" s="4">
        <v>12.064500000000001</v>
      </c>
      <c r="M618" s="4">
        <v>0.1022</v>
      </c>
      <c r="N618" s="4">
        <v>142.45349999999999</v>
      </c>
      <c r="O618" s="4">
        <v>71.260300000000001</v>
      </c>
      <c r="P618" s="4">
        <v>213.7</v>
      </c>
      <c r="Q618" s="4">
        <v>107.5223</v>
      </c>
      <c r="R618" s="4">
        <v>53.786499999999997</v>
      </c>
      <c r="S618" s="4">
        <v>161.30000000000001</v>
      </c>
      <c r="T618" s="4">
        <v>296.75259999999997</v>
      </c>
      <c r="W618" s="4">
        <v>0</v>
      </c>
      <c r="X618" s="4">
        <v>0.88260000000000005</v>
      </c>
      <c r="Y618" s="4">
        <v>12</v>
      </c>
      <c r="Z618" s="4">
        <v>858</v>
      </c>
      <c r="AA618" s="4">
        <v>890</v>
      </c>
      <c r="AB618" s="4">
        <v>839</v>
      </c>
      <c r="AC618" s="4">
        <v>55</v>
      </c>
      <c r="AD618" s="4">
        <v>5.88</v>
      </c>
      <c r="AE618" s="4">
        <v>0.13</v>
      </c>
      <c r="AF618" s="4">
        <v>992</v>
      </c>
      <c r="AG618" s="4">
        <v>-12</v>
      </c>
      <c r="AH618" s="4">
        <v>17</v>
      </c>
      <c r="AI618" s="4">
        <v>32</v>
      </c>
      <c r="AJ618" s="4">
        <v>189</v>
      </c>
      <c r="AK618" s="4">
        <v>138</v>
      </c>
      <c r="AL618" s="4">
        <v>1.4</v>
      </c>
      <c r="AM618" s="4">
        <v>195</v>
      </c>
      <c r="AN618" s="4" t="s">
        <v>155</v>
      </c>
      <c r="AO618" s="4">
        <v>2</v>
      </c>
      <c r="AP618" s="5">
        <v>0.78491898148148154</v>
      </c>
      <c r="AQ618" s="4">
        <v>47.158670000000001</v>
      </c>
      <c r="AR618" s="4">
        <v>-88.485755999999995</v>
      </c>
      <c r="AS618" s="4">
        <v>315.10000000000002</v>
      </c>
      <c r="AT618" s="4">
        <v>38.799999999999997</v>
      </c>
      <c r="AU618" s="4">
        <v>11</v>
      </c>
      <c r="AV618" s="4">
        <v>10</v>
      </c>
      <c r="AW618" s="4" t="s">
        <v>202</v>
      </c>
      <c r="AX618" s="4">
        <v>1.2</v>
      </c>
      <c r="AY618" s="4">
        <v>1.3</v>
      </c>
      <c r="AZ618" s="4">
        <v>2</v>
      </c>
      <c r="BA618" s="4">
        <v>14.023</v>
      </c>
      <c r="BB618" s="4">
        <v>15.34</v>
      </c>
      <c r="BC618" s="4">
        <v>1.0900000000000001</v>
      </c>
      <c r="BD618" s="4">
        <v>13.297000000000001</v>
      </c>
      <c r="BE618" s="4">
        <v>3000.57</v>
      </c>
      <c r="BF618" s="4">
        <v>16.18</v>
      </c>
      <c r="BG618" s="4">
        <v>3.71</v>
      </c>
      <c r="BH618" s="4">
        <v>1.8560000000000001</v>
      </c>
      <c r="BI618" s="4">
        <v>5.5659999999999998</v>
      </c>
      <c r="BJ618" s="4">
        <v>2.8</v>
      </c>
      <c r="BK618" s="4">
        <v>1.401</v>
      </c>
      <c r="BL618" s="4">
        <v>4.2009999999999996</v>
      </c>
      <c r="BM618" s="4">
        <v>2.4407000000000001</v>
      </c>
      <c r="BQ618" s="4">
        <v>159.61500000000001</v>
      </c>
      <c r="BR618" s="4">
        <v>0.14915</v>
      </c>
      <c r="BS618" s="4">
        <v>-5</v>
      </c>
      <c r="BT618" s="4">
        <v>0.28199999999999997</v>
      </c>
      <c r="BU618" s="4">
        <v>3.6448529999999999</v>
      </c>
      <c r="BV618" s="4">
        <v>5.6963999999999997</v>
      </c>
    </row>
    <row r="619" spans="1:74" x14ac:dyDescent="0.25">
      <c r="A619" s="2">
        <v>42068</v>
      </c>
      <c r="B619" s="3">
        <v>3.4910879629629632E-2</v>
      </c>
      <c r="C619" s="4">
        <v>13.92</v>
      </c>
      <c r="D619" s="4">
        <v>0.13500000000000001</v>
      </c>
      <c r="E619" s="4">
        <v>1350.0500830000001</v>
      </c>
      <c r="F619" s="4">
        <v>135.19999999999999</v>
      </c>
      <c r="G619" s="4">
        <v>74.2</v>
      </c>
      <c r="H619" s="4">
        <v>445.5</v>
      </c>
      <c r="J619" s="4">
        <v>1</v>
      </c>
      <c r="K619" s="4">
        <v>0.88039999999999996</v>
      </c>
      <c r="L619" s="4">
        <v>12.254799999999999</v>
      </c>
      <c r="M619" s="4">
        <v>0.11890000000000001</v>
      </c>
      <c r="N619" s="4">
        <v>119.02509999999999</v>
      </c>
      <c r="O619" s="4">
        <v>65.285200000000003</v>
      </c>
      <c r="P619" s="4">
        <v>184.3</v>
      </c>
      <c r="Q619" s="4">
        <v>89.838800000000006</v>
      </c>
      <c r="R619" s="4">
        <v>49.276499999999999</v>
      </c>
      <c r="S619" s="4">
        <v>139.1</v>
      </c>
      <c r="T619" s="4">
        <v>445.5016</v>
      </c>
      <c r="W619" s="4">
        <v>0</v>
      </c>
      <c r="X619" s="4">
        <v>0.88039999999999996</v>
      </c>
      <c r="Y619" s="4">
        <v>12</v>
      </c>
      <c r="Z619" s="4">
        <v>859</v>
      </c>
      <c r="AA619" s="4">
        <v>891</v>
      </c>
      <c r="AB619" s="4">
        <v>840</v>
      </c>
      <c r="AC619" s="4">
        <v>55</v>
      </c>
      <c r="AD619" s="4">
        <v>5.88</v>
      </c>
      <c r="AE619" s="4">
        <v>0.13</v>
      </c>
      <c r="AF619" s="4">
        <v>992</v>
      </c>
      <c r="AG619" s="4">
        <v>-12</v>
      </c>
      <c r="AH619" s="4">
        <v>17</v>
      </c>
      <c r="AI619" s="4">
        <v>32</v>
      </c>
      <c r="AJ619" s="4">
        <v>189</v>
      </c>
      <c r="AK619" s="4">
        <v>138</v>
      </c>
      <c r="AL619" s="4">
        <v>1.4</v>
      </c>
      <c r="AM619" s="4">
        <v>195</v>
      </c>
      <c r="AN619" s="4" t="s">
        <v>155</v>
      </c>
      <c r="AO619" s="4">
        <v>2</v>
      </c>
      <c r="AP619" s="5">
        <v>0.78493055555555558</v>
      </c>
      <c r="AQ619" s="4">
        <v>47.158610000000003</v>
      </c>
      <c r="AR619" s="4">
        <v>-88.485583000000005</v>
      </c>
      <c r="AS619" s="4">
        <v>315</v>
      </c>
      <c r="AT619" s="4">
        <v>35.799999999999997</v>
      </c>
      <c r="AU619" s="4">
        <v>11</v>
      </c>
      <c r="AV619" s="4">
        <v>10</v>
      </c>
      <c r="AW619" s="4" t="s">
        <v>202</v>
      </c>
      <c r="AX619" s="4">
        <v>1.2</v>
      </c>
      <c r="AY619" s="4">
        <v>1.3</v>
      </c>
      <c r="AZ619" s="4">
        <v>2</v>
      </c>
      <c r="BA619" s="4">
        <v>14.023</v>
      </c>
      <c r="BB619" s="4">
        <v>15.04</v>
      </c>
      <c r="BC619" s="4">
        <v>1.07</v>
      </c>
      <c r="BD619" s="4">
        <v>13.587999999999999</v>
      </c>
      <c r="BE619" s="4">
        <v>2993.2809999999999</v>
      </c>
      <c r="BF619" s="4">
        <v>18.477</v>
      </c>
      <c r="BG619" s="4">
        <v>3.044</v>
      </c>
      <c r="BH619" s="4">
        <v>1.67</v>
      </c>
      <c r="BI619" s="4">
        <v>4.7140000000000004</v>
      </c>
      <c r="BJ619" s="4">
        <v>2.298</v>
      </c>
      <c r="BK619" s="4">
        <v>1.26</v>
      </c>
      <c r="BL619" s="4">
        <v>3.5579999999999998</v>
      </c>
      <c r="BM619" s="4">
        <v>3.5983999999999998</v>
      </c>
      <c r="BQ619" s="4">
        <v>156.35300000000001</v>
      </c>
      <c r="BR619" s="4">
        <v>0.14918999999999999</v>
      </c>
      <c r="BS619" s="4">
        <v>-5</v>
      </c>
      <c r="BT619" s="4">
        <v>0.28366000000000002</v>
      </c>
      <c r="BU619" s="4">
        <v>3.6458300000000001</v>
      </c>
      <c r="BV619" s="4">
        <v>5.7299319999999998</v>
      </c>
    </row>
    <row r="620" spans="1:74" x14ac:dyDescent="0.25">
      <c r="A620" s="2">
        <v>42068</v>
      </c>
      <c r="B620" s="3">
        <v>3.4922453703703706E-2</v>
      </c>
      <c r="C620" s="4">
        <v>13.749000000000001</v>
      </c>
      <c r="D620" s="4">
        <v>0.1145</v>
      </c>
      <c r="E620" s="4">
        <v>1144.962025</v>
      </c>
      <c r="F620" s="4">
        <v>116.6</v>
      </c>
      <c r="G620" s="4">
        <v>70.3</v>
      </c>
      <c r="H620" s="4">
        <v>357.6</v>
      </c>
      <c r="J620" s="4">
        <v>1.2</v>
      </c>
      <c r="K620" s="4">
        <v>0.88200000000000001</v>
      </c>
      <c r="L620" s="4">
        <v>12.1267</v>
      </c>
      <c r="M620" s="4">
        <v>0.10100000000000001</v>
      </c>
      <c r="N620" s="4">
        <v>102.8308</v>
      </c>
      <c r="O620" s="4">
        <v>61.980699999999999</v>
      </c>
      <c r="P620" s="4">
        <v>164.8</v>
      </c>
      <c r="Q620" s="4">
        <v>77.615499999999997</v>
      </c>
      <c r="R620" s="4">
        <v>46.782299999999999</v>
      </c>
      <c r="S620" s="4">
        <v>124.4</v>
      </c>
      <c r="T620" s="4">
        <v>357.60359999999997</v>
      </c>
      <c r="W620" s="4">
        <v>0</v>
      </c>
      <c r="X620" s="4">
        <v>1.0584</v>
      </c>
      <c r="Y620" s="4">
        <v>12.1</v>
      </c>
      <c r="Z620" s="4">
        <v>858</v>
      </c>
      <c r="AA620" s="4">
        <v>892</v>
      </c>
      <c r="AB620" s="4">
        <v>839</v>
      </c>
      <c r="AC620" s="4">
        <v>55</v>
      </c>
      <c r="AD620" s="4">
        <v>5.88</v>
      </c>
      <c r="AE620" s="4">
        <v>0.13</v>
      </c>
      <c r="AF620" s="4">
        <v>992</v>
      </c>
      <c r="AG620" s="4">
        <v>-12</v>
      </c>
      <c r="AH620" s="4">
        <v>17</v>
      </c>
      <c r="AI620" s="4">
        <v>32</v>
      </c>
      <c r="AJ620" s="4">
        <v>189</v>
      </c>
      <c r="AK620" s="4">
        <v>138</v>
      </c>
      <c r="AL620" s="4">
        <v>1.5</v>
      </c>
      <c r="AM620" s="4">
        <v>195</v>
      </c>
      <c r="AN620" s="4" t="s">
        <v>155</v>
      </c>
      <c r="AO620" s="4">
        <v>2</v>
      </c>
      <c r="AP620" s="5">
        <v>0.78494212962962961</v>
      </c>
      <c r="AQ620" s="4">
        <v>47.158568000000002</v>
      </c>
      <c r="AR620" s="4">
        <v>-88.485429999999994</v>
      </c>
      <c r="AS620" s="4">
        <v>314.89999999999998</v>
      </c>
      <c r="AT620" s="4">
        <v>29.3</v>
      </c>
      <c r="AU620" s="4">
        <v>11</v>
      </c>
      <c r="AV620" s="4">
        <v>10</v>
      </c>
      <c r="AW620" s="4" t="s">
        <v>202</v>
      </c>
      <c r="AX620" s="4">
        <v>1.2</v>
      </c>
      <c r="AY620" s="4">
        <v>1.3</v>
      </c>
      <c r="AZ620" s="4">
        <v>2</v>
      </c>
      <c r="BA620" s="4">
        <v>14.023</v>
      </c>
      <c r="BB620" s="4">
        <v>15.25</v>
      </c>
      <c r="BC620" s="4">
        <v>1.0900000000000001</v>
      </c>
      <c r="BD620" s="4">
        <v>13.38</v>
      </c>
      <c r="BE620" s="4">
        <v>2999.4940000000001</v>
      </c>
      <c r="BF620" s="4">
        <v>15.898</v>
      </c>
      <c r="BG620" s="4">
        <v>2.6640000000000001</v>
      </c>
      <c r="BH620" s="4">
        <v>1.605</v>
      </c>
      <c r="BI620" s="4">
        <v>4.2690000000000001</v>
      </c>
      <c r="BJ620" s="4">
        <v>2.0099999999999998</v>
      </c>
      <c r="BK620" s="4">
        <v>1.212</v>
      </c>
      <c r="BL620" s="4">
        <v>3.222</v>
      </c>
      <c r="BM620" s="4">
        <v>2.9249999999999998</v>
      </c>
      <c r="BQ620" s="4">
        <v>190.34800000000001</v>
      </c>
      <c r="BR620" s="4">
        <v>0.14971499999999999</v>
      </c>
      <c r="BS620" s="4">
        <v>-5</v>
      </c>
      <c r="BT620" s="4">
        <v>0.28558499999999998</v>
      </c>
      <c r="BU620" s="4">
        <v>3.6586599999999998</v>
      </c>
      <c r="BV620" s="4">
        <v>5.7688170000000003</v>
      </c>
    </row>
    <row r="621" spans="1:74" x14ac:dyDescent="0.25">
      <c r="A621" s="2">
        <v>42068</v>
      </c>
      <c r="B621" s="3">
        <v>3.4934027777777779E-2</v>
      </c>
      <c r="C621" s="4">
        <v>13.381</v>
      </c>
      <c r="D621" s="4">
        <v>9.9699999999999997E-2</v>
      </c>
      <c r="E621" s="4">
        <v>997.06827299999998</v>
      </c>
      <c r="F621" s="4">
        <v>104.5</v>
      </c>
      <c r="G621" s="4">
        <v>69.3</v>
      </c>
      <c r="H621" s="4">
        <v>225.4</v>
      </c>
      <c r="J621" s="4">
        <v>1.36</v>
      </c>
      <c r="K621" s="4">
        <v>0.8851</v>
      </c>
      <c r="L621" s="4">
        <v>11.8436</v>
      </c>
      <c r="M621" s="4">
        <v>8.8200000000000001E-2</v>
      </c>
      <c r="N621" s="4">
        <v>92.463200000000001</v>
      </c>
      <c r="O621" s="4">
        <v>61.37</v>
      </c>
      <c r="P621" s="4">
        <v>153.80000000000001</v>
      </c>
      <c r="Q621" s="4">
        <v>69.790199999999999</v>
      </c>
      <c r="R621" s="4">
        <v>46.321399999999997</v>
      </c>
      <c r="S621" s="4">
        <v>116.1</v>
      </c>
      <c r="T621" s="4">
        <v>225.41290000000001</v>
      </c>
      <c r="W621" s="4">
        <v>0</v>
      </c>
      <c r="X621" s="4">
        <v>1.2051000000000001</v>
      </c>
      <c r="Y621" s="4">
        <v>12</v>
      </c>
      <c r="Z621" s="4">
        <v>858</v>
      </c>
      <c r="AA621" s="4">
        <v>891</v>
      </c>
      <c r="AB621" s="4">
        <v>840</v>
      </c>
      <c r="AC621" s="4">
        <v>55</v>
      </c>
      <c r="AD621" s="4">
        <v>5.88</v>
      </c>
      <c r="AE621" s="4">
        <v>0.13</v>
      </c>
      <c r="AF621" s="4">
        <v>992</v>
      </c>
      <c r="AG621" s="4">
        <v>-12</v>
      </c>
      <c r="AH621" s="4">
        <v>17</v>
      </c>
      <c r="AI621" s="4">
        <v>32</v>
      </c>
      <c r="AJ621" s="4">
        <v>189</v>
      </c>
      <c r="AK621" s="4">
        <v>138</v>
      </c>
      <c r="AL621" s="4">
        <v>1.5</v>
      </c>
      <c r="AM621" s="4">
        <v>195</v>
      </c>
      <c r="AN621" s="4" t="s">
        <v>155</v>
      </c>
      <c r="AO621" s="4">
        <v>2</v>
      </c>
      <c r="AP621" s="5">
        <v>0.78495370370370365</v>
      </c>
      <c r="AQ621" s="4">
        <v>47.158538</v>
      </c>
      <c r="AR621" s="4">
        <v>-88.485281000000001</v>
      </c>
      <c r="AS621" s="4">
        <v>314.8</v>
      </c>
      <c r="AT621" s="4">
        <v>26.7</v>
      </c>
      <c r="AU621" s="4">
        <v>11</v>
      </c>
      <c r="AV621" s="4">
        <v>10</v>
      </c>
      <c r="AW621" s="4" t="s">
        <v>202</v>
      </c>
      <c r="AX621" s="4">
        <v>1.2</v>
      </c>
      <c r="AY621" s="4">
        <v>1.3</v>
      </c>
      <c r="AZ621" s="4">
        <v>2</v>
      </c>
      <c r="BA621" s="4">
        <v>14.023</v>
      </c>
      <c r="BB621" s="4">
        <v>15.67</v>
      </c>
      <c r="BC621" s="4">
        <v>1.1200000000000001</v>
      </c>
      <c r="BD621" s="4">
        <v>12.984</v>
      </c>
      <c r="BE621" s="4">
        <v>3005.46</v>
      </c>
      <c r="BF621" s="4">
        <v>14.253</v>
      </c>
      <c r="BG621" s="4">
        <v>2.4569999999999999</v>
      </c>
      <c r="BH621" s="4">
        <v>1.631</v>
      </c>
      <c r="BI621" s="4">
        <v>4.0880000000000001</v>
      </c>
      <c r="BJ621" s="4">
        <v>1.855</v>
      </c>
      <c r="BK621" s="4">
        <v>1.2310000000000001</v>
      </c>
      <c r="BL621" s="4">
        <v>3.0859999999999999</v>
      </c>
      <c r="BM621" s="4">
        <v>1.8915999999999999</v>
      </c>
      <c r="BQ621" s="4">
        <v>222.357</v>
      </c>
      <c r="BR621" s="4">
        <v>0.16947000000000001</v>
      </c>
      <c r="BS621" s="4">
        <v>-5</v>
      </c>
      <c r="BT621" s="4">
        <v>0.28582999999999997</v>
      </c>
      <c r="BU621" s="4">
        <v>4.1414229999999996</v>
      </c>
      <c r="BV621" s="4">
        <v>5.7737660000000002</v>
      </c>
    </row>
    <row r="622" spans="1:74" x14ac:dyDescent="0.25">
      <c r="A622" s="2">
        <v>42068</v>
      </c>
      <c r="B622" s="3">
        <v>3.4945601851851853E-2</v>
      </c>
      <c r="C622" s="4">
        <v>13.156000000000001</v>
      </c>
      <c r="D622" s="4">
        <v>9.5399999999999999E-2</v>
      </c>
      <c r="E622" s="4">
        <v>953.58752200000004</v>
      </c>
      <c r="F622" s="4">
        <v>86.2</v>
      </c>
      <c r="G622" s="4">
        <v>69.2</v>
      </c>
      <c r="H622" s="4">
        <v>240.3</v>
      </c>
      <c r="J622" s="4">
        <v>1.4</v>
      </c>
      <c r="K622" s="4">
        <v>0.88690000000000002</v>
      </c>
      <c r="L622" s="4">
        <v>11.6677</v>
      </c>
      <c r="M622" s="4">
        <v>8.4599999999999995E-2</v>
      </c>
      <c r="N622" s="4">
        <v>76.422499999999999</v>
      </c>
      <c r="O622" s="4">
        <v>61.404400000000003</v>
      </c>
      <c r="P622" s="4">
        <v>137.80000000000001</v>
      </c>
      <c r="Q622" s="4">
        <v>57.6828</v>
      </c>
      <c r="R622" s="4">
        <v>46.3474</v>
      </c>
      <c r="S622" s="4">
        <v>104</v>
      </c>
      <c r="T622" s="4">
        <v>240.3</v>
      </c>
      <c r="W622" s="4">
        <v>0</v>
      </c>
      <c r="X622" s="4">
        <v>1.2444999999999999</v>
      </c>
      <c r="Y622" s="4">
        <v>12</v>
      </c>
      <c r="Z622" s="4">
        <v>858</v>
      </c>
      <c r="AA622" s="4">
        <v>891</v>
      </c>
      <c r="AB622" s="4">
        <v>839</v>
      </c>
      <c r="AC622" s="4">
        <v>55</v>
      </c>
      <c r="AD622" s="4">
        <v>5.88</v>
      </c>
      <c r="AE622" s="4">
        <v>0.13</v>
      </c>
      <c r="AF622" s="4">
        <v>992</v>
      </c>
      <c r="AG622" s="4">
        <v>-12</v>
      </c>
      <c r="AH622" s="4">
        <v>17</v>
      </c>
      <c r="AI622" s="4">
        <v>32</v>
      </c>
      <c r="AJ622" s="4">
        <v>189</v>
      </c>
      <c r="AK622" s="4">
        <v>138</v>
      </c>
      <c r="AL622" s="4">
        <v>1.4</v>
      </c>
      <c r="AM622" s="4">
        <v>195</v>
      </c>
      <c r="AN622" s="4" t="s">
        <v>155</v>
      </c>
      <c r="AO622" s="4">
        <v>2</v>
      </c>
      <c r="AP622" s="5">
        <v>0.7849652777777778</v>
      </c>
      <c r="AQ622" s="4">
        <v>47.158520000000003</v>
      </c>
      <c r="AR622" s="4">
        <v>-88.485011999999998</v>
      </c>
      <c r="AS622" s="4">
        <v>314.89999999999998</v>
      </c>
      <c r="AT622" s="4">
        <v>25.1</v>
      </c>
      <c r="AU622" s="4">
        <v>11</v>
      </c>
      <c r="AV622" s="4">
        <v>10</v>
      </c>
      <c r="AW622" s="4" t="s">
        <v>202</v>
      </c>
      <c r="AX622" s="4">
        <v>1.2</v>
      </c>
      <c r="AY622" s="4">
        <v>1.3</v>
      </c>
      <c r="AZ622" s="4">
        <v>2</v>
      </c>
      <c r="BA622" s="4">
        <v>14.023</v>
      </c>
      <c r="BB622" s="4">
        <v>15.93</v>
      </c>
      <c r="BC622" s="4">
        <v>1.1399999999999999</v>
      </c>
      <c r="BD622" s="4">
        <v>12.757</v>
      </c>
      <c r="BE622" s="4">
        <v>3005.752</v>
      </c>
      <c r="BF622" s="4">
        <v>13.866</v>
      </c>
      <c r="BG622" s="4">
        <v>2.0619999999999998</v>
      </c>
      <c r="BH622" s="4">
        <v>1.657</v>
      </c>
      <c r="BI622" s="4">
        <v>3.718</v>
      </c>
      <c r="BJ622" s="4">
        <v>1.556</v>
      </c>
      <c r="BK622" s="4">
        <v>1.25</v>
      </c>
      <c r="BL622" s="4">
        <v>2.806</v>
      </c>
      <c r="BM622" s="4">
        <v>2.0470999999999999</v>
      </c>
      <c r="BQ622" s="4">
        <v>233.11500000000001</v>
      </c>
      <c r="BR622" s="4">
        <v>0.17211499999999999</v>
      </c>
      <c r="BS622" s="4">
        <v>-5</v>
      </c>
      <c r="BT622" s="4">
        <v>0.28741499999999998</v>
      </c>
      <c r="BU622" s="4">
        <v>4.206061</v>
      </c>
      <c r="BV622" s="4">
        <v>5.8057829999999999</v>
      </c>
    </row>
    <row r="623" spans="1:74" x14ac:dyDescent="0.25">
      <c r="A623" s="2">
        <v>42068</v>
      </c>
      <c r="B623" s="3">
        <v>3.4957175925925926E-2</v>
      </c>
      <c r="C623" s="4">
        <v>13.632</v>
      </c>
      <c r="D623" s="4">
        <v>9.98E-2</v>
      </c>
      <c r="E623" s="4">
        <v>997.56019300000003</v>
      </c>
      <c r="F623" s="4">
        <v>79.599999999999994</v>
      </c>
      <c r="G623" s="4">
        <v>69.2</v>
      </c>
      <c r="H623" s="4">
        <v>308.2</v>
      </c>
      <c r="J623" s="4">
        <v>1.5</v>
      </c>
      <c r="K623" s="4">
        <v>0.8831</v>
      </c>
      <c r="L623" s="4">
        <v>12.037800000000001</v>
      </c>
      <c r="M623" s="4">
        <v>8.8099999999999998E-2</v>
      </c>
      <c r="N623" s="4">
        <v>70.323300000000003</v>
      </c>
      <c r="O623" s="4">
        <v>61.107700000000001</v>
      </c>
      <c r="P623" s="4">
        <v>131.4</v>
      </c>
      <c r="Q623" s="4">
        <v>53.0792</v>
      </c>
      <c r="R623" s="4">
        <v>46.123399999999997</v>
      </c>
      <c r="S623" s="4">
        <v>99.2</v>
      </c>
      <c r="T623" s="4">
        <v>308.2364</v>
      </c>
      <c r="W623" s="4">
        <v>0</v>
      </c>
      <c r="X623" s="4">
        <v>1.3246</v>
      </c>
      <c r="Y623" s="4">
        <v>12.1</v>
      </c>
      <c r="Z623" s="4">
        <v>857</v>
      </c>
      <c r="AA623" s="4">
        <v>890</v>
      </c>
      <c r="AB623" s="4">
        <v>838</v>
      </c>
      <c r="AC623" s="4">
        <v>55</v>
      </c>
      <c r="AD623" s="4">
        <v>5.88</v>
      </c>
      <c r="AE623" s="4">
        <v>0.13</v>
      </c>
      <c r="AF623" s="4">
        <v>992</v>
      </c>
      <c r="AG623" s="4">
        <v>-12</v>
      </c>
      <c r="AH623" s="4">
        <v>17</v>
      </c>
      <c r="AI623" s="4">
        <v>32</v>
      </c>
      <c r="AJ623" s="4">
        <v>189</v>
      </c>
      <c r="AK623" s="4">
        <v>138</v>
      </c>
      <c r="AL623" s="4">
        <v>1.5</v>
      </c>
      <c r="AM623" s="4">
        <v>195</v>
      </c>
      <c r="AN623" s="4" t="s">
        <v>155</v>
      </c>
      <c r="AO623" s="4">
        <v>2</v>
      </c>
      <c r="AP623" s="5">
        <v>0.78498842592592588</v>
      </c>
      <c r="AQ623" s="4">
        <v>47.158518000000001</v>
      </c>
      <c r="AR623" s="4">
        <v>-88.484977000000001</v>
      </c>
      <c r="AS623" s="4">
        <v>314.89999999999998</v>
      </c>
      <c r="AT623" s="4">
        <v>24.3</v>
      </c>
      <c r="AU623" s="4">
        <v>11</v>
      </c>
      <c r="AV623" s="4">
        <v>8</v>
      </c>
      <c r="AW623" s="4" t="s">
        <v>202</v>
      </c>
      <c r="AX623" s="4">
        <v>0.93659999999999999</v>
      </c>
      <c r="AY623" s="4">
        <v>1.4756</v>
      </c>
      <c r="AZ623" s="4">
        <v>2.1756000000000002</v>
      </c>
      <c r="BA623" s="4">
        <v>14.023</v>
      </c>
      <c r="BB623" s="4">
        <v>15.39</v>
      </c>
      <c r="BC623" s="4">
        <v>1.1000000000000001</v>
      </c>
      <c r="BD623" s="4">
        <v>13.243</v>
      </c>
      <c r="BE623" s="4">
        <v>3003.7330000000002</v>
      </c>
      <c r="BF623" s="4">
        <v>13.99</v>
      </c>
      <c r="BG623" s="4">
        <v>1.8380000000000001</v>
      </c>
      <c r="BH623" s="4">
        <v>1.597</v>
      </c>
      <c r="BI623" s="4">
        <v>3.4340000000000002</v>
      </c>
      <c r="BJ623" s="4">
        <v>1.387</v>
      </c>
      <c r="BK623" s="4">
        <v>1.2050000000000001</v>
      </c>
      <c r="BL623" s="4">
        <v>2.5920000000000001</v>
      </c>
      <c r="BM623" s="4">
        <v>2.5434000000000001</v>
      </c>
      <c r="BQ623" s="4">
        <v>240.321</v>
      </c>
      <c r="BR623" s="4">
        <v>0.14938000000000001</v>
      </c>
      <c r="BS623" s="4">
        <v>-5</v>
      </c>
      <c r="BT623" s="4">
        <v>0.28758499999999998</v>
      </c>
      <c r="BU623" s="4">
        <v>3.650474</v>
      </c>
      <c r="BV623" s="4">
        <v>5.8092170000000003</v>
      </c>
    </row>
    <row r="624" spans="1:74" x14ac:dyDescent="0.25">
      <c r="A624" s="2">
        <v>42068</v>
      </c>
      <c r="B624" s="3">
        <v>3.496875E-2</v>
      </c>
      <c r="C624" s="4">
        <v>13.984</v>
      </c>
      <c r="D624" s="4">
        <v>0.1139</v>
      </c>
      <c r="E624" s="4">
        <v>1138.8034190000001</v>
      </c>
      <c r="F624" s="4">
        <v>75.7</v>
      </c>
      <c r="G624" s="4">
        <v>69.2</v>
      </c>
      <c r="H624" s="4">
        <v>629.9</v>
      </c>
      <c r="J624" s="4">
        <v>1.5</v>
      </c>
      <c r="K624" s="4">
        <v>0.87990000000000002</v>
      </c>
      <c r="L624" s="4">
        <v>12.3048</v>
      </c>
      <c r="M624" s="4">
        <v>0.1002</v>
      </c>
      <c r="N624" s="4">
        <v>66.616200000000006</v>
      </c>
      <c r="O624" s="4">
        <v>60.889699999999998</v>
      </c>
      <c r="P624" s="4">
        <v>127.5</v>
      </c>
      <c r="Q624" s="4">
        <v>50.281100000000002</v>
      </c>
      <c r="R624" s="4">
        <v>45.9589</v>
      </c>
      <c r="S624" s="4">
        <v>96.2</v>
      </c>
      <c r="T624" s="4">
        <v>629.89480000000003</v>
      </c>
      <c r="W624" s="4">
        <v>0</v>
      </c>
      <c r="X624" s="4">
        <v>1.3199000000000001</v>
      </c>
      <c r="Y624" s="4">
        <v>12</v>
      </c>
      <c r="Z624" s="4">
        <v>858</v>
      </c>
      <c r="AA624" s="4">
        <v>890</v>
      </c>
      <c r="AB624" s="4">
        <v>839</v>
      </c>
      <c r="AC624" s="4">
        <v>55</v>
      </c>
      <c r="AD624" s="4">
        <v>5.88</v>
      </c>
      <c r="AE624" s="4">
        <v>0.13</v>
      </c>
      <c r="AF624" s="4">
        <v>992</v>
      </c>
      <c r="AG624" s="4">
        <v>-12</v>
      </c>
      <c r="AH624" s="4">
        <v>17</v>
      </c>
      <c r="AI624" s="4">
        <v>32</v>
      </c>
      <c r="AJ624" s="4">
        <v>189</v>
      </c>
      <c r="AK624" s="4">
        <v>138</v>
      </c>
      <c r="AL624" s="4">
        <v>1.4</v>
      </c>
      <c r="AM624" s="4">
        <v>195</v>
      </c>
      <c r="AN624" s="4" t="s">
        <v>155</v>
      </c>
      <c r="AO624" s="4">
        <v>2</v>
      </c>
      <c r="AP624" s="5">
        <v>0.78498842592592588</v>
      </c>
      <c r="AQ624" s="4">
        <v>47.158529999999999</v>
      </c>
      <c r="AR624" s="4">
        <v>-88.484730999999996</v>
      </c>
      <c r="AS624" s="4">
        <v>314.89999999999998</v>
      </c>
      <c r="AT624" s="4">
        <v>23.8</v>
      </c>
      <c r="AU624" s="4">
        <v>11</v>
      </c>
      <c r="AV624" s="4">
        <v>8</v>
      </c>
      <c r="AW624" s="4" t="s">
        <v>223</v>
      </c>
      <c r="AX624" s="4">
        <v>0.9</v>
      </c>
      <c r="AY624" s="4">
        <v>1.0609999999999999</v>
      </c>
      <c r="AZ624" s="4">
        <v>1.5853999999999999</v>
      </c>
      <c r="BA624" s="4">
        <v>14.023</v>
      </c>
      <c r="BB624" s="4">
        <v>14.98</v>
      </c>
      <c r="BC624" s="4">
        <v>1.07</v>
      </c>
      <c r="BD624" s="4">
        <v>13.648</v>
      </c>
      <c r="BE624" s="4">
        <v>2993.4540000000002</v>
      </c>
      <c r="BF624" s="4">
        <v>15.515000000000001</v>
      </c>
      <c r="BG624" s="4">
        <v>1.6970000000000001</v>
      </c>
      <c r="BH624" s="4">
        <v>1.5509999999999999</v>
      </c>
      <c r="BI624" s="4">
        <v>3.2480000000000002</v>
      </c>
      <c r="BJ624" s="4">
        <v>1.2809999999999999</v>
      </c>
      <c r="BK624" s="4">
        <v>1.171</v>
      </c>
      <c r="BL624" s="4">
        <v>2.452</v>
      </c>
      <c r="BM624" s="4">
        <v>5.0674000000000001</v>
      </c>
      <c r="BQ624" s="4">
        <v>233.46600000000001</v>
      </c>
      <c r="BR624" s="4">
        <v>0.145035</v>
      </c>
      <c r="BS624" s="4">
        <v>-5</v>
      </c>
      <c r="BT624" s="4">
        <v>0.28782999999999997</v>
      </c>
      <c r="BU624" s="4">
        <v>3.5442930000000001</v>
      </c>
      <c r="BV624" s="4">
        <v>5.8141660000000002</v>
      </c>
    </row>
    <row r="625" spans="1:74" x14ac:dyDescent="0.25">
      <c r="A625" s="2">
        <v>42068</v>
      </c>
      <c r="B625" s="3">
        <v>3.498032407407408E-2</v>
      </c>
      <c r="C625" s="4">
        <v>13.988</v>
      </c>
      <c r="D625" s="4">
        <v>0.1053</v>
      </c>
      <c r="E625" s="4">
        <v>1053.333333</v>
      </c>
      <c r="F625" s="4">
        <v>74.599999999999994</v>
      </c>
      <c r="G625" s="4">
        <v>69.2</v>
      </c>
      <c r="H625" s="4">
        <v>691.6</v>
      </c>
      <c r="J625" s="4">
        <v>1.56</v>
      </c>
      <c r="K625" s="4">
        <v>0.87990000000000002</v>
      </c>
      <c r="L625" s="4">
        <v>12.308</v>
      </c>
      <c r="M625" s="4">
        <v>9.2700000000000005E-2</v>
      </c>
      <c r="N625" s="4">
        <v>65.654600000000002</v>
      </c>
      <c r="O625" s="4">
        <v>60.890700000000002</v>
      </c>
      <c r="P625" s="4">
        <v>126.5</v>
      </c>
      <c r="Q625" s="4">
        <v>49.547600000000003</v>
      </c>
      <c r="R625" s="4">
        <v>45.952399999999997</v>
      </c>
      <c r="S625" s="4">
        <v>95.5</v>
      </c>
      <c r="T625" s="4">
        <v>691.64880000000005</v>
      </c>
      <c r="W625" s="4">
        <v>0</v>
      </c>
      <c r="X625" s="4">
        <v>1.3752</v>
      </c>
      <c r="Y625" s="4">
        <v>12.1</v>
      </c>
      <c r="Z625" s="4">
        <v>858</v>
      </c>
      <c r="AA625" s="4">
        <v>890</v>
      </c>
      <c r="AB625" s="4">
        <v>839</v>
      </c>
      <c r="AC625" s="4">
        <v>54.6</v>
      </c>
      <c r="AD625" s="4">
        <v>5.83</v>
      </c>
      <c r="AE625" s="4">
        <v>0.13</v>
      </c>
      <c r="AF625" s="4">
        <v>992</v>
      </c>
      <c r="AG625" s="4">
        <v>-12</v>
      </c>
      <c r="AH625" s="4">
        <v>17</v>
      </c>
      <c r="AI625" s="4">
        <v>32</v>
      </c>
      <c r="AJ625" s="4">
        <v>189</v>
      </c>
      <c r="AK625" s="4">
        <v>138</v>
      </c>
      <c r="AL625" s="4">
        <v>1.5</v>
      </c>
      <c r="AM625" s="4">
        <v>195</v>
      </c>
      <c r="AN625" s="4" t="s">
        <v>155</v>
      </c>
      <c r="AO625" s="4">
        <v>2</v>
      </c>
      <c r="AP625" s="5">
        <v>0.78501157407407407</v>
      </c>
      <c r="AQ625" s="4">
        <v>47.158532000000001</v>
      </c>
      <c r="AR625" s="4">
        <v>-88.484696999999997</v>
      </c>
      <c r="AS625" s="4">
        <v>314.89999999999998</v>
      </c>
      <c r="AT625" s="4">
        <v>22.8</v>
      </c>
      <c r="AU625" s="4">
        <v>11</v>
      </c>
      <c r="AV625" s="4">
        <v>8</v>
      </c>
      <c r="AW625" s="4" t="s">
        <v>223</v>
      </c>
      <c r="AX625" s="4">
        <v>0.9</v>
      </c>
      <c r="AY625" s="4">
        <v>1</v>
      </c>
      <c r="AZ625" s="4">
        <v>1.5</v>
      </c>
      <c r="BA625" s="4">
        <v>14.023</v>
      </c>
      <c r="BB625" s="4">
        <v>14.98</v>
      </c>
      <c r="BC625" s="4">
        <v>1.07</v>
      </c>
      <c r="BD625" s="4">
        <v>13.646000000000001</v>
      </c>
      <c r="BE625" s="4">
        <v>2993.7860000000001</v>
      </c>
      <c r="BF625" s="4">
        <v>14.349</v>
      </c>
      <c r="BG625" s="4">
        <v>1.6719999999999999</v>
      </c>
      <c r="BH625" s="4">
        <v>1.5509999999999999</v>
      </c>
      <c r="BI625" s="4">
        <v>3.2229999999999999</v>
      </c>
      <c r="BJ625" s="4">
        <v>1.262</v>
      </c>
      <c r="BK625" s="4">
        <v>1.171</v>
      </c>
      <c r="BL625" s="4">
        <v>2.4329999999999998</v>
      </c>
      <c r="BM625" s="4">
        <v>5.5633999999999997</v>
      </c>
      <c r="BQ625" s="4">
        <v>243.21799999999999</v>
      </c>
      <c r="BR625" s="4">
        <v>0.179845</v>
      </c>
      <c r="BS625" s="4">
        <v>-5</v>
      </c>
      <c r="BT625" s="4">
        <v>0.28858499999999998</v>
      </c>
      <c r="BU625" s="4">
        <v>4.3949619999999996</v>
      </c>
      <c r="BV625" s="4">
        <v>5.8294170000000003</v>
      </c>
    </row>
    <row r="626" spans="1:74" x14ac:dyDescent="0.25">
      <c r="A626" s="2">
        <v>42068</v>
      </c>
      <c r="B626" s="3">
        <v>3.4991898148148147E-2</v>
      </c>
      <c r="C626" s="4">
        <v>13.731</v>
      </c>
      <c r="D626" s="4">
        <v>9.5100000000000004E-2</v>
      </c>
      <c r="E626" s="4">
        <v>950.79674799999998</v>
      </c>
      <c r="F626" s="4">
        <v>74.400000000000006</v>
      </c>
      <c r="G626" s="4">
        <v>69.099999999999994</v>
      </c>
      <c r="H626" s="4">
        <v>635.9</v>
      </c>
      <c r="J626" s="4">
        <v>1.7</v>
      </c>
      <c r="K626" s="4">
        <v>0.88200000000000001</v>
      </c>
      <c r="L626" s="4">
        <v>12.111599999999999</v>
      </c>
      <c r="M626" s="4">
        <v>8.3900000000000002E-2</v>
      </c>
      <c r="N626" s="4">
        <v>65.624200000000002</v>
      </c>
      <c r="O626" s="4">
        <v>60.982900000000001</v>
      </c>
      <c r="P626" s="4">
        <v>126.6</v>
      </c>
      <c r="Q626" s="4">
        <v>49.513599999999997</v>
      </c>
      <c r="R626" s="4">
        <v>46.011800000000001</v>
      </c>
      <c r="S626" s="4">
        <v>95.5</v>
      </c>
      <c r="T626" s="4">
        <v>635.91669999999999</v>
      </c>
      <c r="W626" s="4">
        <v>0</v>
      </c>
      <c r="X626" s="4">
        <v>1.4995000000000001</v>
      </c>
      <c r="Y626" s="4">
        <v>12</v>
      </c>
      <c r="Z626" s="4">
        <v>858</v>
      </c>
      <c r="AA626" s="4">
        <v>889</v>
      </c>
      <c r="AB626" s="4">
        <v>838</v>
      </c>
      <c r="AC626" s="4">
        <v>54</v>
      </c>
      <c r="AD626" s="4">
        <v>5.77</v>
      </c>
      <c r="AE626" s="4">
        <v>0.13</v>
      </c>
      <c r="AF626" s="4">
        <v>992</v>
      </c>
      <c r="AG626" s="4">
        <v>-12</v>
      </c>
      <c r="AH626" s="4">
        <v>17</v>
      </c>
      <c r="AI626" s="4">
        <v>32</v>
      </c>
      <c r="AJ626" s="4">
        <v>189</v>
      </c>
      <c r="AK626" s="4">
        <v>138</v>
      </c>
      <c r="AL626" s="4">
        <v>1.5</v>
      </c>
      <c r="AM626" s="4">
        <v>195</v>
      </c>
      <c r="AN626" s="4" t="s">
        <v>155</v>
      </c>
      <c r="AO626" s="4">
        <v>2</v>
      </c>
      <c r="AP626" s="5">
        <v>0.78501157407407407</v>
      </c>
      <c r="AQ626" s="4">
        <v>47.158552</v>
      </c>
      <c r="AR626" s="4">
        <v>-88.484585999999993</v>
      </c>
      <c r="AS626" s="4">
        <v>314.89999999999998</v>
      </c>
      <c r="AT626" s="4">
        <v>21.6</v>
      </c>
      <c r="AU626" s="4">
        <v>11</v>
      </c>
      <c r="AV626" s="4">
        <v>8</v>
      </c>
      <c r="AW626" s="4" t="s">
        <v>223</v>
      </c>
      <c r="AX626" s="4">
        <v>0.9</v>
      </c>
      <c r="AY626" s="4">
        <v>1.263363</v>
      </c>
      <c r="AZ626" s="4">
        <v>1.763363</v>
      </c>
      <c r="BA626" s="4">
        <v>14.023</v>
      </c>
      <c r="BB626" s="4">
        <v>15.26</v>
      </c>
      <c r="BC626" s="4">
        <v>1.0900000000000001</v>
      </c>
      <c r="BD626" s="4">
        <v>13.372999999999999</v>
      </c>
      <c r="BE626" s="4">
        <v>2996.8359999999998</v>
      </c>
      <c r="BF626" s="4">
        <v>13.207000000000001</v>
      </c>
      <c r="BG626" s="4">
        <v>1.7</v>
      </c>
      <c r="BH626" s="4">
        <v>1.58</v>
      </c>
      <c r="BI626" s="4">
        <v>3.2810000000000001</v>
      </c>
      <c r="BJ626" s="4">
        <v>1.2829999999999999</v>
      </c>
      <c r="BK626" s="4">
        <v>1.1919999999999999</v>
      </c>
      <c r="BL626" s="4">
        <v>2.4750000000000001</v>
      </c>
      <c r="BM626" s="4">
        <v>5.2034000000000002</v>
      </c>
      <c r="BQ626" s="4">
        <v>269.77499999999998</v>
      </c>
      <c r="BR626" s="4">
        <v>0.19919000000000001</v>
      </c>
      <c r="BS626" s="4">
        <v>-5</v>
      </c>
      <c r="BT626" s="4">
        <v>0.28924499999999997</v>
      </c>
      <c r="BU626" s="4">
        <v>4.8677060000000001</v>
      </c>
      <c r="BV626" s="4">
        <v>5.8427490000000004</v>
      </c>
    </row>
    <row r="627" spans="1:74" x14ac:dyDescent="0.25">
      <c r="A627" s="2">
        <v>42068</v>
      </c>
      <c r="B627" s="3">
        <v>3.5003472222222227E-2</v>
      </c>
      <c r="C627" s="4">
        <v>13.364000000000001</v>
      </c>
      <c r="D627" s="4">
        <v>8.3299999999999999E-2</v>
      </c>
      <c r="E627" s="4">
        <v>833.31390499999998</v>
      </c>
      <c r="F627" s="4">
        <v>73.900000000000006</v>
      </c>
      <c r="G627" s="4">
        <v>69</v>
      </c>
      <c r="H627" s="4">
        <v>670.8</v>
      </c>
      <c r="J627" s="4">
        <v>1.8</v>
      </c>
      <c r="K627" s="4">
        <v>0.88500000000000001</v>
      </c>
      <c r="L627" s="4">
        <v>11.827</v>
      </c>
      <c r="M627" s="4">
        <v>7.3700000000000002E-2</v>
      </c>
      <c r="N627" s="4">
        <v>65.357299999999995</v>
      </c>
      <c r="O627" s="4">
        <v>61.096699999999998</v>
      </c>
      <c r="P627" s="4">
        <v>126.5</v>
      </c>
      <c r="Q627" s="4">
        <v>49.312199999999997</v>
      </c>
      <c r="R627" s="4">
        <v>46.0976</v>
      </c>
      <c r="S627" s="4">
        <v>95.4</v>
      </c>
      <c r="T627" s="4">
        <v>670.8</v>
      </c>
      <c r="W627" s="4">
        <v>0</v>
      </c>
      <c r="X627" s="4">
        <v>1.5929</v>
      </c>
      <c r="Y627" s="4">
        <v>12</v>
      </c>
      <c r="Z627" s="4">
        <v>858</v>
      </c>
      <c r="AA627" s="4">
        <v>889</v>
      </c>
      <c r="AB627" s="4">
        <v>837</v>
      </c>
      <c r="AC627" s="4">
        <v>54</v>
      </c>
      <c r="AD627" s="4">
        <v>5.77</v>
      </c>
      <c r="AE627" s="4">
        <v>0.13</v>
      </c>
      <c r="AF627" s="4">
        <v>992</v>
      </c>
      <c r="AG627" s="4">
        <v>-12</v>
      </c>
      <c r="AH627" s="4">
        <v>17.414999999999999</v>
      </c>
      <c r="AI627" s="4">
        <v>32</v>
      </c>
      <c r="AJ627" s="4">
        <v>189.4</v>
      </c>
      <c r="AK627" s="4">
        <v>138</v>
      </c>
      <c r="AL627" s="4">
        <v>1.5</v>
      </c>
      <c r="AM627" s="4">
        <v>195</v>
      </c>
      <c r="AN627" s="4" t="s">
        <v>155</v>
      </c>
      <c r="AO627" s="4">
        <v>2</v>
      </c>
      <c r="AP627" s="5">
        <v>0.78502314814814811</v>
      </c>
      <c r="AQ627" s="4">
        <v>47.158631999999997</v>
      </c>
      <c r="AR627" s="4">
        <v>-88.484384000000006</v>
      </c>
      <c r="AS627" s="4">
        <v>314.5</v>
      </c>
      <c r="AT627" s="4">
        <v>20.9</v>
      </c>
      <c r="AU627" s="4">
        <v>11</v>
      </c>
      <c r="AV627" s="4">
        <v>9</v>
      </c>
      <c r="AW627" s="4" t="s">
        <v>222</v>
      </c>
      <c r="AX627" s="4">
        <v>0.9</v>
      </c>
      <c r="AY627" s="4">
        <v>1.3</v>
      </c>
      <c r="AZ627" s="4">
        <v>1.8</v>
      </c>
      <c r="BA627" s="4">
        <v>14.023</v>
      </c>
      <c r="BB627" s="4">
        <v>15.65</v>
      </c>
      <c r="BC627" s="4">
        <v>1.1200000000000001</v>
      </c>
      <c r="BD627" s="4">
        <v>12.997999999999999</v>
      </c>
      <c r="BE627" s="4">
        <v>2997.8679999999999</v>
      </c>
      <c r="BF627" s="4">
        <v>11.897</v>
      </c>
      <c r="BG627" s="4">
        <v>1.7350000000000001</v>
      </c>
      <c r="BH627" s="4">
        <v>1.6220000000000001</v>
      </c>
      <c r="BI627" s="4">
        <v>3.3570000000000002</v>
      </c>
      <c r="BJ627" s="4">
        <v>1.3089999999999999</v>
      </c>
      <c r="BK627" s="4">
        <v>1.224</v>
      </c>
      <c r="BL627" s="4">
        <v>2.5329999999999999</v>
      </c>
      <c r="BM627" s="4">
        <v>5.6227999999999998</v>
      </c>
      <c r="BQ627" s="4">
        <v>293.58699999999999</v>
      </c>
      <c r="BR627" s="4">
        <v>0.19764000000000001</v>
      </c>
      <c r="BS627" s="4">
        <v>-5</v>
      </c>
      <c r="BT627" s="4">
        <v>0.29141499999999998</v>
      </c>
      <c r="BU627" s="4">
        <v>4.8298269999999999</v>
      </c>
      <c r="BV627" s="4">
        <v>5.8865829999999999</v>
      </c>
    </row>
    <row r="628" spans="1:74" x14ac:dyDescent="0.25">
      <c r="A628" s="2">
        <v>42068</v>
      </c>
      <c r="B628" s="3">
        <v>3.5015046296296294E-2</v>
      </c>
      <c r="C628" s="4">
        <v>12.869</v>
      </c>
      <c r="D628" s="4">
        <v>9.35E-2</v>
      </c>
      <c r="E628" s="4">
        <v>935.23294499999997</v>
      </c>
      <c r="F628" s="4">
        <v>72.2</v>
      </c>
      <c r="G628" s="4">
        <v>69</v>
      </c>
      <c r="H628" s="4">
        <v>720</v>
      </c>
      <c r="J628" s="4">
        <v>1.7</v>
      </c>
      <c r="K628" s="4">
        <v>0.88870000000000005</v>
      </c>
      <c r="L628" s="4">
        <v>11.4368</v>
      </c>
      <c r="M628" s="4">
        <v>8.3099999999999993E-2</v>
      </c>
      <c r="N628" s="4">
        <v>64.177899999999994</v>
      </c>
      <c r="O628" s="4">
        <v>61.321599999999997</v>
      </c>
      <c r="P628" s="4">
        <v>125.5</v>
      </c>
      <c r="Q628" s="4">
        <v>48.422400000000003</v>
      </c>
      <c r="R628" s="4">
        <v>46.267299999999999</v>
      </c>
      <c r="S628" s="4">
        <v>94.7</v>
      </c>
      <c r="T628" s="4">
        <v>719.98170000000005</v>
      </c>
      <c r="W628" s="4">
        <v>0</v>
      </c>
      <c r="X628" s="4">
        <v>1.5107999999999999</v>
      </c>
      <c r="Y628" s="4">
        <v>12.1</v>
      </c>
      <c r="Z628" s="4">
        <v>857</v>
      </c>
      <c r="AA628" s="4">
        <v>888</v>
      </c>
      <c r="AB628" s="4">
        <v>836</v>
      </c>
      <c r="AC628" s="4">
        <v>54</v>
      </c>
      <c r="AD628" s="4">
        <v>5.77</v>
      </c>
      <c r="AE628" s="4">
        <v>0.13</v>
      </c>
      <c r="AF628" s="4">
        <v>992</v>
      </c>
      <c r="AG628" s="4">
        <v>-12</v>
      </c>
      <c r="AH628" s="4">
        <v>17.585000000000001</v>
      </c>
      <c r="AI628" s="4">
        <v>32</v>
      </c>
      <c r="AJ628" s="4">
        <v>189.6</v>
      </c>
      <c r="AK628" s="4">
        <v>138</v>
      </c>
      <c r="AL628" s="4">
        <v>1.5</v>
      </c>
      <c r="AM628" s="4">
        <v>195</v>
      </c>
      <c r="AN628" s="4" t="s">
        <v>155</v>
      </c>
      <c r="AO628" s="4">
        <v>2</v>
      </c>
      <c r="AP628" s="5">
        <v>0.7850462962962963</v>
      </c>
      <c r="AQ628" s="4">
        <v>47.158642999999998</v>
      </c>
      <c r="AR628" s="4">
        <v>-88.484358</v>
      </c>
      <c r="AS628" s="4">
        <v>314.5</v>
      </c>
      <c r="AT628" s="4">
        <v>20.8</v>
      </c>
      <c r="AU628" s="4">
        <v>11</v>
      </c>
      <c r="AV628" s="4">
        <v>9</v>
      </c>
      <c r="AW628" s="4" t="s">
        <v>222</v>
      </c>
      <c r="AX628" s="4">
        <v>0.9</v>
      </c>
      <c r="AY628" s="4">
        <v>1.3</v>
      </c>
      <c r="AZ628" s="4">
        <v>1.8</v>
      </c>
      <c r="BA628" s="4">
        <v>14.023</v>
      </c>
      <c r="BB628" s="4">
        <v>16.190000000000001</v>
      </c>
      <c r="BC628" s="4">
        <v>1.1499999999999999</v>
      </c>
      <c r="BD628" s="4">
        <v>12.522</v>
      </c>
      <c r="BE628" s="4">
        <v>2993.2959999999998</v>
      </c>
      <c r="BF628" s="4">
        <v>13.845000000000001</v>
      </c>
      <c r="BG628" s="4">
        <v>1.7589999999999999</v>
      </c>
      <c r="BH628" s="4">
        <v>1.681</v>
      </c>
      <c r="BI628" s="4">
        <v>3.44</v>
      </c>
      <c r="BJ628" s="4">
        <v>1.327</v>
      </c>
      <c r="BK628" s="4">
        <v>1.268</v>
      </c>
      <c r="BL628" s="4">
        <v>2.5950000000000002</v>
      </c>
      <c r="BM628" s="4">
        <v>6.2313999999999998</v>
      </c>
      <c r="BQ628" s="4">
        <v>287.512</v>
      </c>
      <c r="BR628" s="4">
        <v>0.20741499999999999</v>
      </c>
      <c r="BS628" s="4">
        <v>-5</v>
      </c>
      <c r="BT628" s="4">
        <v>0.29158499999999998</v>
      </c>
      <c r="BU628" s="4">
        <v>5.0687040000000003</v>
      </c>
      <c r="BV628" s="4">
        <v>5.8900170000000003</v>
      </c>
    </row>
    <row r="629" spans="1:74" x14ac:dyDescent="0.25">
      <c r="A629" s="2">
        <v>42068</v>
      </c>
      <c r="B629" s="3">
        <v>3.5026620370370368E-2</v>
      </c>
      <c r="C629" s="4">
        <v>12.782999999999999</v>
      </c>
      <c r="D629" s="4">
        <v>0.13170000000000001</v>
      </c>
      <c r="E629" s="4">
        <v>1317.4749999999999</v>
      </c>
      <c r="F629" s="4">
        <v>72</v>
      </c>
      <c r="G629" s="4">
        <v>77.7</v>
      </c>
      <c r="H629" s="4">
        <v>1158.2</v>
      </c>
      <c r="J629" s="4">
        <v>1.6</v>
      </c>
      <c r="K629" s="4">
        <v>0.88859999999999995</v>
      </c>
      <c r="L629" s="4">
        <v>11.3597</v>
      </c>
      <c r="M629" s="4">
        <v>0.1171</v>
      </c>
      <c r="N629" s="4">
        <v>63.994300000000003</v>
      </c>
      <c r="O629" s="4">
        <v>69.068399999999997</v>
      </c>
      <c r="P629" s="4">
        <v>133.1</v>
      </c>
      <c r="Q629" s="4">
        <v>48.283799999999999</v>
      </c>
      <c r="R629" s="4">
        <v>52.112299999999998</v>
      </c>
      <c r="S629" s="4">
        <v>100.4</v>
      </c>
      <c r="T629" s="4">
        <v>1158.1839</v>
      </c>
      <c r="W629" s="4">
        <v>0</v>
      </c>
      <c r="X629" s="4">
        <v>1.4218</v>
      </c>
      <c r="Y629" s="4">
        <v>12</v>
      </c>
      <c r="Z629" s="4">
        <v>857</v>
      </c>
      <c r="AA629" s="4">
        <v>889</v>
      </c>
      <c r="AB629" s="4">
        <v>836</v>
      </c>
      <c r="AC629" s="4">
        <v>54</v>
      </c>
      <c r="AD629" s="4">
        <v>5.77</v>
      </c>
      <c r="AE629" s="4">
        <v>0.13</v>
      </c>
      <c r="AF629" s="4">
        <v>992</v>
      </c>
      <c r="AG629" s="4">
        <v>-12</v>
      </c>
      <c r="AH629" s="4">
        <v>17</v>
      </c>
      <c r="AI629" s="4">
        <v>32</v>
      </c>
      <c r="AJ629" s="4">
        <v>189.4</v>
      </c>
      <c r="AK629" s="4">
        <v>138</v>
      </c>
      <c r="AL629" s="4">
        <v>1.5</v>
      </c>
      <c r="AM629" s="4">
        <v>195</v>
      </c>
      <c r="AN629" s="4" t="s">
        <v>155</v>
      </c>
      <c r="AO629" s="4">
        <v>2</v>
      </c>
      <c r="AP629" s="5">
        <v>0.7850462962962963</v>
      </c>
      <c r="AQ629" s="4">
        <v>47.158768000000002</v>
      </c>
      <c r="AR629" s="4">
        <v>-88.484224999999995</v>
      </c>
      <c r="AS629" s="4">
        <v>314</v>
      </c>
      <c r="AT629" s="4">
        <v>20.9</v>
      </c>
      <c r="AU629" s="4">
        <v>11</v>
      </c>
      <c r="AV629" s="4">
        <v>9</v>
      </c>
      <c r="AW629" s="4" t="s">
        <v>222</v>
      </c>
      <c r="AX629" s="4">
        <v>1.0755999999999999</v>
      </c>
      <c r="AY629" s="4">
        <v>1.0366</v>
      </c>
      <c r="AZ629" s="4">
        <v>1.8877999999999999</v>
      </c>
      <c r="BA629" s="4">
        <v>14.023</v>
      </c>
      <c r="BB629" s="4">
        <v>16.18</v>
      </c>
      <c r="BC629" s="4">
        <v>1.1499999999999999</v>
      </c>
      <c r="BD629" s="4">
        <v>12.532</v>
      </c>
      <c r="BE629" s="4">
        <v>2972.94</v>
      </c>
      <c r="BF629" s="4">
        <v>19.501000000000001</v>
      </c>
      <c r="BG629" s="4">
        <v>1.754</v>
      </c>
      <c r="BH629" s="4">
        <v>1.893</v>
      </c>
      <c r="BI629" s="4">
        <v>3.6469999999999998</v>
      </c>
      <c r="BJ629" s="4">
        <v>1.323</v>
      </c>
      <c r="BK629" s="4">
        <v>1.4279999999999999</v>
      </c>
      <c r="BL629" s="4">
        <v>2.7519999999999998</v>
      </c>
      <c r="BM629" s="4">
        <v>10.023400000000001</v>
      </c>
      <c r="BQ629" s="4">
        <v>270.55799999999999</v>
      </c>
      <c r="BR629" s="4">
        <v>0.26485500000000001</v>
      </c>
      <c r="BS629" s="4">
        <v>-5</v>
      </c>
      <c r="BT629" s="4">
        <v>0.29182999999999998</v>
      </c>
      <c r="BU629" s="4">
        <v>6.4723940000000004</v>
      </c>
      <c r="BV629" s="4">
        <v>5.8949660000000002</v>
      </c>
    </row>
    <row r="630" spans="1:74" x14ac:dyDescent="0.25">
      <c r="A630" s="2">
        <v>42068</v>
      </c>
      <c r="B630" s="3">
        <v>3.5038194444444441E-2</v>
      </c>
      <c r="C630" s="4">
        <v>12.483000000000001</v>
      </c>
      <c r="D630" s="4">
        <v>0.15359999999999999</v>
      </c>
      <c r="E630" s="4">
        <v>1535.5121529999999</v>
      </c>
      <c r="F630" s="4">
        <v>70.099999999999994</v>
      </c>
      <c r="G630" s="4">
        <v>78.5</v>
      </c>
      <c r="H630" s="4">
        <v>1327</v>
      </c>
      <c r="J630" s="4">
        <v>1.6</v>
      </c>
      <c r="K630" s="4">
        <v>0.89070000000000005</v>
      </c>
      <c r="L630" s="4">
        <v>11.118</v>
      </c>
      <c r="M630" s="4">
        <v>0.1368</v>
      </c>
      <c r="N630" s="4">
        <v>62.47</v>
      </c>
      <c r="O630" s="4">
        <v>69.951700000000002</v>
      </c>
      <c r="P630" s="4">
        <v>132.4</v>
      </c>
      <c r="Q630" s="4">
        <v>47.133800000000001</v>
      </c>
      <c r="R630" s="4">
        <v>52.778700000000001</v>
      </c>
      <c r="S630" s="4">
        <v>99.9</v>
      </c>
      <c r="T630" s="4">
        <v>1326.9867999999999</v>
      </c>
      <c r="W630" s="4">
        <v>0</v>
      </c>
      <c r="X630" s="4">
        <v>1.4251</v>
      </c>
      <c r="Y630" s="4">
        <v>12.1</v>
      </c>
      <c r="Z630" s="4">
        <v>857</v>
      </c>
      <c r="AA630" s="4">
        <v>889</v>
      </c>
      <c r="AB630" s="4">
        <v>836</v>
      </c>
      <c r="AC630" s="4">
        <v>54</v>
      </c>
      <c r="AD630" s="4">
        <v>5.77</v>
      </c>
      <c r="AE630" s="4">
        <v>0.13</v>
      </c>
      <c r="AF630" s="4">
        <v>992</v>
      </c>
      <c r="AG630" s="4">
        <v>-12</v>
      </c>
      <c r="AH630" s="4">
        <v>17</v>
      </c>
      <c r="AI630" s="4">
        <v>32</v>
      </c>
      <c r="AJ630" s="4">
        <v>189.6</v>
      </c>
      <c r="AK630" s="4">
        <v>138</v>
      </c>
      <c r="AL630" s="4">
        <v>1.6</v>
      </c>
      <c r="AM630" s="4">
        <v>195</v>
      </c>
      <c r="AN630" s="4" t="s">
        <v>155</v>
      </c>
      <c r="AO630" s="4">
        <v>2</v>
      </c>
      <c r="AP630" s="5">
        <v>0.78506944444444438</v>
      </c>
      <c r="AQ630" s="4">
        <v>47.158785000000002</v>
      </c>
      <c r="AR630" s="4">
        <v>-88.484206999999998</v>
      </c>
      <c r="AS630" s="4">
        <v>313.89999999999998</v>
      </c>
      <c r="AT630" s="4">
        <v>20.5</v>
      </c>
      <c r="AU630" s="4">
        <v>11</v>
      </c>
      <c r="AV630" s="4">
        <v>9</v>
      </c>
      <c r="AW630" s="4" t="s">
        <v>222</v>
      </c>
      <c r="AX630" s="4">
        <v>1.2756000000000001</v>
      </c>
      <c r="AY630" s="4">
        <v>1.3512</v>
      </c>
      <c r="AZ630" s="4">
        <v>2.1634000000000002</v>
      </c>
      <c r="BA630" s="4">
        <v>14.023</v>
      </c>
      <c r="BB630" s="4">
        <v>16.489999999999998</v>
      </c>
      <c r="BC630" s="4">
        <v>1.18</v>
      </c>
      <c r="BD630" s="4">
        <v>12.275</v>
      </c>
      <c r="BE630" s="4">
        <v>2962.2829999999999</v>
      </c>
      <c r="BF630" s="4">
        <v>23.192</v>
      </c>
      <c r="BG630" s="4">
        <v>1.7430000000000001</v>
      </c>
      <c r="BH630" s="4">
        <v>1.952</v>
      </c>
      <c r="BI630" s="4">
        <v>3.6949999999999998</v>
      </c>
      <c r="BJ630" s="4">
        <v>1.3149999999999999</v>
      </c>
      <c r="BK630" s="4">
        <v>1.4730000000000001</v>
      </c>
      <c r="BL630" s="4">
        <v>2.7879999999999998</v>
      </c>
      <c r="BM630" s="4">
        <v>11.6919</v>
      </c>
      <c r="BQ630" s="4">
        <v>276.08</v>
      </c>
      <c r="BR630" s="4">
        <v>0.35247000000000001</v>
      </c>
      <c r="BS630" s="4">
        <v>-5</v>
      </c>
      <c r="BT630" s="4">
        <v>0.29258499999999998</v>
      </c>
      <c r="BU630" s="4">
        <v>8.6134850000000007</v>
      </c>
      <c r="BV630" s="4">
        <v>5.9102170000000003</v>
      </c>
    </row>
    <row r="631" spans="1:74" x14ac:dyDescent="0.25">
      <c r="A631" s="2">
        <v>42068</v>
      </c>
      <c r="B631" s="3">
        <v>3.5049768518518515E-2</v>
      </c>
      <c r="C631" s="4">
        <v>11.805999999999999</v>
      </c>
      <c r="D631" s="4">
        <v>0.1128</v>
      </c>
      <c r="E631" s="4">
        <v>1127.526042</v>
      </c>
      <c r="F631" s="4">
        <v>81.8</v>
      </c>
      <c r="G631" s="4">
        <v>74.8</v>
      </c>
      <c r="H631" s="4">
        <v>1138.0999999999999</v>
      </c>
      <c r="J631" s="4">
        <v>1.6</v>
      </c>
      <c r="K631" s="4">
        <v>0.89659999999999995</v>
      </c>
      <c r="L631" s="4">
        <v>10.5845</v>
      </c>
      <c r="M631" s="4">
        <v>0.1011</v>
      </c>
      <c r="N631" s="4">
        <v>73.333699999999993</v>
      </c>
      <c r="O631" s="4">
        <v>67.063100000000006</v>
      </c>
      <c r="P631" s="4">
        <v>140.4</v>
      </c>
      <c r="Q631" s="4">
        <v>55.330399999999997</v>
      </c>
      <c r="R631" s="4">
        <v>50.599299999999999</v>
      </c>
      <c r="S631" s="4">
        <v>105.9</v>
      </c>
      <c r="T631" s="4">
        <v>1138.1472000000001</v>
      </c>
      <c r="W631" s="4">
        <v>0</v>
      </c>
      <c r="X631" s="4">
        <v>1.4345000000000001</v>
      </c>
      <c r="Y631" s="4">
        <v>12</v>
      </c>
      <c r="Z631" s="4">
        <v>858</v>
      </c>
      <c r="AA631" s="4">
        <v>889</v>
      </c>
      <c r="AB631" s="4">
        <v>837</v>
      </c>
      <c r="AC631" s="4">
        <v>54</v>
      </c>
      <c r="AD631" s="4">
        <v>5.77</v>
      </c>
      <c r="AE631" s="4">
        <v>0.13</v>
      </c>
      <c r="AF631" s="4">
        <v>992</v>
      </c>
      <c r="AG631" s="4">
        <v>-12</v>
      </c>
      <c r="AH631" s="4">
        <v>17</v>
      </c>
      <c r="AI631" s="4">
        <v>32</v>
      </c>
      <c r="AJ631" s="4">
        <v>189</v>
      </c>
      <c r="AK631" s="4">
        <v>138</v>
      </c>
      <c r="AL631" s="4">
        <v>1.5</v>
      </c>
      <c r="AM631" s="4">
        <v>195</v>
      </c>
      <c r="AN631" s="4" t="s">
        <v>155</v>
      </c>
      <c r="AO631" s="4">
        <v>2</v>
      </c>
      <c r="AP631" s="5">
        <v>0.78506944444444438</v>
      </c>
      <c r="AQ631" s="4">
        <v>47.158853000000001</v>
      </c>
      <c r="AR631" s="4">
        <v>-88.484166000000002</v>
      </c>
      <c r="AS631" s="4">
        <v>313.3</v>
      </c>
      <c r="AT631" s="4">
        <v>21.8</v>
      </c>
      <c r="AU631" s="4">
        <v>11</v>
      </c>
      <c r="AV631" s="4">
        <v>9</v>
      </c>
      <c r="AW631" s="4" t="s">
        <v>222</v>
      </c>
      <c r="AX631" s="4">
        <v>1.3</v>
      </c>
      <c r="AY631" s="4">
        <v>1.4</v>
      </c>
      <c r="AZ631" s="4">
        <v>2.2000000000000002</v>
      </c>
      <c r="BA631" s="4">
        <v>14.023</v>
      </c>
      <c r="BB631" s="4">
        <v>17.45</v>
      </c>
      <c r="BC631" s="4">
        <v>1.24</v>
      </c>
      <c r="BD631" s="4">
        <v>11.537000000000001</v>
      </c>
      <c r="BE631" s="4">
        <v>2974.2730000000001</v>
      </c>
      <c r="BF631" s="4">
        <v>18.079999999999998</v>
      </c>
      <c r="BG631" s="4">
        <v>2.1579999999999999</v>
      </c>
      <c r="BH631" s="4">
        <v>1.9730000000000001</v>
      </c>
      <c r="BI631" s="4">
        <v>4.1310000000000002</v>
      </c>
      <c r="BJ631" s="4">
        <v>1.6279999999999999</v>
      </c>
      <c r="BK631" s="4">
        <v>1.4890000000000001</v>
      </c>
      <c r="BL631" s="4">
        <v>3.117</v>
      </c>
      <c r="BM631" s="4">
        <v>10.5762</v>
      </c>
      <c r="BQ631" s="4">
        <v>293.096</v>
      </c>
      <c r="BR631" s="4">
        <v>0.34059</v>
      </c>
      <c r="BS631" s="4">
        <v>-5</v>
      </c>
      <c r="BT631" s="4">
        <v>0.29116999999999998</v>
      </c>
      <c r="BU631" s="4">
        <v>8.3231680000000008</v>
      </c>
      <c r="BV631" s="4">
        <v>5.881634</v>
      </c>
    </row>
    <row r="632" spans="1:74" x14ac:dyDescent="0.25">
      <c r="A632" s="4">
        <v>42068</v>
      </c>
      <c r="B632" s="4">
        <v>3.5061342592592595E-2</v>
      </c>
      <c r="C632" s="4">
        <v>11.085000000000001</v>
      </c>
      <c r="D632" s="4">
        <v>0.10349999999999999</v>
      </c>
      <c r="E632" s="4">
        <v>1035.0813009999999</v>
      </c>
      <c r="F632" s="4">
        <v>102.4</v>
      </c>
      <c r="G632" s="4">
        <v>74.8</v>
      </c>
      <c r="H632" s="4">
        <v>1066</v>
      </c>
      <c r="J632" s="4">
        <v>1.9</v>
      </c>
      <c r="K632" s="4">
        <v>0.90249999999999997</v>
      </c>
      <c r="L632" s="4">
        <v>10.004200000000001</v>
      </c>
      <c r="M632" s="4">
        <v>9.3399999999999997E-2</v>
      </c>
      <c r="N632" s="4">
        <v>92.384799999999998</v>
      </c>
      <c r="O632" s="4">
        <v>67.507999999999996</v>
      </c>
      <c r="P632" s="4">
        <v>159.9</v>
      </c>
      <c r="Q632" s="4">
        <v>69.704599999999999</v>
      </c>
      <c r="R632" s="4">
        <v>50.934899999999999</v>
      </c>
      <c r="S632" s="4">
        <v>120.6</v>
      </c>
      <c r="T632" s="4">
        <v>1065.9621</v>
      </c>
      <c r="W632" s="4">
        <v>0</v>
      </c>
      <c r="X632" s="4">
        <v>1.7184999999999999</v>
      </c>
      <c r="Y632" s="4">
        <v>12</v>
      </c>
      <c r="Z632" s="4">
        <v>859</v>
      </c>
      <c r="AA632" s="4">
        <v>889</v>
      </c>
      <c r="AB632" s="4">
        <v>837</v>
      </c>
      <c r="AC632" s="4">
        <v>54</v>
      </c>
      <c r="AD632" s="4">
        <v>5.77</v>
      </c>
      <c r="AE632" s="4">
        <v>0.13</v>
      </c>
      <c r="AF632" s="4">
        <v>992</v>
      </c>
      <c r="AG632" s="4">
        <v>-12</v>
      </c>
      <c r="AH632" s="4">
        <v>17</v>
      </c>
      <c r="AI632" s="4">
        <v>32</v>
      </c>
      <c r="AJ632" s="4">
        <v>189.4</v>
      </c>
      <c r="AK632" s="4">
        <v>138.4</v>
      </c>
      <c r="AL632" s="4">
        <v>1.4</v>
      </c>
      <c r="AM632" s="4">
        <v>195</v>
      </c>
      <c r="AN632" s="4" t="s">
        <v>155</v>
      </c>
      <c r="AO632" s="4">
        <v>2</v>
      </c>
      <c r="AP632" s="4">
        <v>0.78508101851851853</v>
      </c>
      <c r="AQ632" s="4">
        <v>47.158946</v>
      </c>
      <c r="AR632" s="4">
        <v>-88.484156999999996</v>
      </c>
      <c r="AS632" s="4">
        <v>312.60000000000002</v>
      </c>
      <c r="AT632" s="4">
        <v>25.1</v>
      </c>
      <c r="AU632" s="4">
        <v>11</v>
      </c>
      <c r="AV632" s="4">
        <v>10</v>
      </c>
      <c r="AW632" s="4" t="s">
        <v>202</v>
      </c>
      <c r="AX632" s="4">
        <v>1.4756</v>
      </c>
      <c r="AY632" s="4">
        <v>1.0488</v>
      </c>
      <c r="AZ632" s="4">
        <v>2.2877999999999998</v>
      </c>
      <c r="BA632" s="4">
        <v>14.023</v>
      </c>
      <c r="BB632" s="4">
        <v>18.53</v>
      </c>
      <c r="BC632" s="4">
        <v>1.32</v>
      </c>
      <c r="BD632" s="4">
        <v>10.802</v>
      </c>
      <c r="BE632" s="4">
        <v>2975.8229999999999</v>
      </c>
      <c r="BF632" s="4">
        <v>17.686</v>
      </c>
      <c r="BG632" s="4">
        <v>2.8780000000000001</v>
      </c>
      <c r="BH632" s="4">
        <v>2.1030000000000002</v>
      </c>
      <c r="BI632" s="4">
        <v>4.9809999999999999</v>
      </c>
      <c r="BJ632" s="4">
        <v>2.1709999999999998</v>
      </c>
      <c r="BK632" s="4">
        <v>1.587</v>
      </c>
      <c r="BL632" s="4">
        <v>3.758</v>
      </c>
      <c r="BM632" s="4">
        <v>10.4855</v>
      </c>
      <c r="BQ632" s="4">
        <v>371.68599999999998</v>
      </c>
      <c r="BR632" s="4">
        <v>0.31107499999999999</v>
      </c>
      <c r="BS632" s="4">
        <v>-5</v>
      </c>
      <c r="BT632" s="4">
        <v>0.29165999999999997</v>
      </c>
      <c r="BU632" s="4">
        <v>7.601896</v>
      </c>
      <c r="BV632" s="4">
        <v>5.8915319999999998</v>
      </c>
    </row>
    <row r="633" spans="1:74" x14ac:dyDescent="0.25">
      <c r="A633" s="4">
        <v>42068</v>
      </c>
      <c r="B633" s="4">
        <v>3.5072916666666669E-2</v>
      </c>
      <c r="C633" s="4">
        <v>10.752000000000001</v>
      </c>
      <c r="D633" s="4">
        <v>0.1046</v>
      </c>
      <c r="E633" s="4">
        <v>1045.8210180000001</v>
      </c>
      <c r="F633" s="4">
        <v>133</v>
      </c>
      <c r="G633" s="4">
        <v>74.7</v>
      </c>
      <c r="H633" s="4">
        <v>1006.4</v>
      </c>
      <c r="J633" s="4">
        <v>2.16</v>
      </c>
      <c r="K633" s="4">
        <v>0.90529999999999999</v>
      </c>
      <c r="L633" s="4">
        <v>9.7335999999999991</v>
      </c>
      <c r="M633" s="4">
        <v>9.4700000000000006E-2</v>
      </c>
      <c r="N633" s="4">
        <v>120.413</v>
      </c>
      <c r="O633" s="4">
        <v>67.6233</v>
      </c>
      <c r="P633" s="4">
        <v>188</v>
      </c>
      <c r="Q633" s="4">
        <v>90.851900000000001</v>
      </c>
      <c r="R633" s="4">
        <v>51.021999999999998</v>
      </c>
      <c r="S633" s="4">
        <v>141.9</v>
      </c>
      <c r="T633" s="4">
        <v>1006.3617</v>
      </c>
      <c r="W633" s="4">
        <v>0</v>
      </c>
      <c r="X633" s="4">
        <v>1.9531000000000001</v>
      </c>
      <c r="Y633" s="4">
        <v>12</v>
      </c>
      <c r="Z633" s="4">
        <v>859</v>
      </c>
      <c r="AA633" s="4">
        <v>889</v>
      </c>
      <c r="AB633" s="4">
        <v>838</v>
      </c>
      <c r="AC633" s="4">
        <v>54</v>
      </c>
      <c r="AD633" s="4">
        <v>5.77</v>
      </c>
      <c r="AE633" s="4">
        <v>0.13</v>
      </c>
      <c r="AF633" s="4">
        <v>992</v>
      </c>
      <c r="AG633" s="4">
        <v>-12</v>
      </c>
      <c r="AH633" s="4">
        <v>17</v>
      </c>
      <c r="AI633" s="4">
        <v>32</v>
      </c>
      <c r="AJ633" s="4">
        <v>189.6</v>
      </c>
      <c r="AK633" s="4">
        <v>139</v>
      </c>
      <c r="AL633" s="4">
        <v>1.5</v>
      </c>
      <c r="AM633" s="4">
        <v>195</v>
      </c>
      <c r="AN633" s="4" t="s">
        <v>155</v>
      </c>
      <c r="AO633" s="4">
        <v>2</v>
      </c>
      <c r="AP633" s="4">
        <v>0.78509259259259256</v>
      </c>
      <c r="AQ633" s="4">
        <v>47.159143999999998</v>
      </c>
      <c r="AR633" s="4">
        <v>-88.484145999999996</v>
      </c>
      <c r="AS633" s="4">
        <v>312.10000000000002</v>
      </c>
      <c r="AT633" s="4">
        <v>26</v>
      </c>
      <c r="AU633" s="4">
        <v>11</v>
      </c>
      <c r="AV633" s="4">
        <v>10</v>
      </c>
      <c r="AW633" s="4" t="s">
        <v>202</v>
      </c>
      <c r="AX633" s="4">
        <v>1.1488</v>
      </c>
      <c r="AY633" s="4">
        <v>1.0878000000000001</v>
      </c>
      <c r="AZ633" s="4">
        <v>2.2122000000000002</v>
      </c>
      <c r="BA633" s="4">
        <v>14.023</v>
      </c>
      <c r="BB633" s="4">
        <v>19.07</v>
      </c>
      <c r="BC633" s="4">
        <v>1.36</v>
      </c>
      <c r="BD633" s="4">
        <v>10.465</v>
      </c>
      <c r="BE633" s="4">
        <v>2975.9360000000001</v>
      </c>
      <c r="BF633" s="4">
        <v>18.422999999999998</v>
      </c>
      <c r="BG633" s="4">
        <v>3.855</v>
      </c>
      <c r="BH633" s="4">
        <v>2.165</v>
      </c>
      <c r="BI633" s="4">
        <v>6.02</v>
      </c>
      <c r="BJ633" s="4">
        <v>2.9089999999999998</v>
      </c>
      <c r="BK633" s="4">
        <v>1.6339999999999999</v>
      </c>
      <c r="BL633" s="4">
        <v>4.5419999999999998</v>
      </c>
      <c r="BM633" s="4">
        <v>10.174799999999999</v>
      </c>
      <c r="BQ633" s="4">
        <v>434.18400000000003</v>
      </c>
      <c r="BR633" s="4">
        <v>0.31026500000000001</v>
      </c>
      <c r="BS633" s="4">
        <v>-5</v>
      </c>
      <c r="BT633" s="4">
        <v>0.29358499999999998</v>
      </c>
      <c r="BU633" s="4">
        <v>7.5821009999999998</v>
      </c>
      <c r="BV633" s="4">
        <v>5.9304170000000003</v>
      </c>
    </row>
    <row r="634" spans="1:74" x14ac:dyDescent="0.25">
      <c r="A634" s="4">
        <v>42068</v>
      </c>
      <c r="B634" s="4">
        <v>3.5084490740740742E-2</v>
      </c>
      <c r="C634" s="4">
        <v>10.959</v>
      </c>
      <c r="D634" s="4">
        <v>0.1368</v>
      </c>
      <c r="E634" s="4">
        <v>1367.62069</v>
      </c>
      <c r="F634" s="4">
        <v>177.5</v>
      </c>
      <c r="G634" s="4">
        <v>74.8</v>
      </c>
      <c r="H634" s="4">
        <v>1140.8</v>
      </c>
      <c r="J634" s="4">
        <v>2.5099999999999998</v>
      </c>
      <c r="K634" s="4">
        <v>0.90310000000000001</v>
      </c>
      <c r="L634" s="4">
        <v>9.8973999999999993</v>
      </c>
      <c r="M634" s="4">
        <v>0.1235</v>
      </c>
      <c r="N634" s="4">
        <v>160.3475</v>
      </c>
      <c r="O634" s="4">
        <v>67.520700000000005</v>
      </c>
      <c r="P634" s="4">
        <v>227.9</v>
      </c>
      <c r="Q634" s="4">
        <v>120.98260000000001</v>
      </c>
      <c r="R634" s="4">
        <v>50.944499999999998</v>
      </c>
      <c r="S634" s="4">
        <v>171.9</v>
      </c>
      <c r="T634" s="4">
        <v>1140.8465000000001</v>
      </c>
      <c r="W634" s="4">
        <v>0</v>
      </c>
      <c r="X634" s="4">
        <v>2.2629000000000001</v>
      </c>
      <c r="Y634" s="4">
        <v>12</v>
      </c>
      <c r="Z634" s="4">
        <v>859</v>
      </c>
      <c r="AA634" s="4">
        <v>890</v>
      </c>
      <c r="AB634" s="4">
        <v>839</v>
      </c>
      <c r="AC634" s="4">
        <v>54</v>
      </c>
      <c r="AD634" s="4">
        <v>5.77</v>
      </c>
      <c r="AE634" s="4">
        <v>0.13</v>
      </c>
      <c r="AF634" s="4">
        <v>992</v>
      </c>
      <c r="AG634" s="4">
        <v>-12</v>
      </c>
      <c r="AH634" s="4">
        <v>17</v>
      </c>
      <c r="AI634" s="4">
        <v>32</v>
      </c>
      <c r="AJ634" s="4">
        <v>189.4</v>
      </c>
      <c r="AK634" s="4">
        <v>139</v>
      </c>
      <c r="AL634" s="4">
        <v>1.4</v>
      </c>
      <c r="AM634" s="4">
        <v>195</v>
      </c>
      <c r="AN634" s="4" t="s">
        <v>155</v>
      </c>
      <c r="AO634" s="4">
        <v>2</v>
      </c>
      <c r="AP634" s="4">
        <v>0.78511574074074064</v>
      </c>
      <c r="AQ634" s="4">
        <v>47.159170000000003</v>
      </c>
      <c r="AR634" s="4">
        <v>-88.484144999999998</v>
      </c>
      <c r="AS634" s="4">
        <v>312.10000000000002</v>
      </c>
      <c r="AT634" s="4">
        <v>26.5</v>
      </c>
      <c r="AU634" s="4">
        <v>11</v>
      </c>
      <c r="AV634" s="4">
        <v>10</v>
      </c>
      <c r="AW634" s="4" t="s">
        <v>202</v>
      </c>
      <c r="AX634" s="4">
        <v>1.1000000000000001</v>
      </c>
      <c r="AY634" s="4">
        <v>1.1877120000000001</v>
      </c>
      <c r="AZ634" s="4">
        <v>2.2000000000000002</v>
      </c>
      <c r="BA634" s="4">
        <v>14.023</v>
      </c>
      <c r="BB634" s="4">
        <v>18.66</v>
      </c>
      <c r="BC634" s="4">
        <v>1.33</v>
      </c>
      <c r="BD634" s="4">
        <v>10.725</v>
      </c>
      <c r="BE634" s="4">
        <v>2964.2379999999998</v>
      </c>
      <c r="BF634" s="4">
        <v>23.545000000000002</v>
      </c>
      <c r="BG634" s="4">
        <v>5.0289999999999999</v>
      </c>
      <c r="BH634" s="4">
        <v>2.1179999999999999</v>
      </c>
      <c r="BI634" s="4">
        <v>7.1470000000000002</v>
      </c>
      <c r="BJ634" s="4">
        <v>3.794</v>
      </c>
      <c r="BK634" s="4">
        <v>1.5980000000000001</v>
      </c>
      <c r="BL634" s="4">
        <v>5.3920000000000003</v>
      </c>
      <c r="BM634" s="4">
        <v>11.298999999999999</v>
      </c>
      <c r="BQ634" s="4">
        <v>492.78</v>
      </c>
      <c r="BR634" s="4">
        <v>0.29794500000000002</v>
      </c>
      <c r="BS634" s="4">
        <v>-5</v>
      </c>
      <c r="BT634" s="4">
        <v>0.29341499999999998</v>
      </c>
      <c r="BU634" s="4">
        <v>7.2810309999999996</v>
      </c>
      <c r="BV634" s="4">
        <v>5.9269829999999999</v>
      </c>
    </row>
    <row r="635" spans="1:74" x14ac:dyDescent="0.25">
      <c r="A635" s="4">
        <v>42068</v>
      </c>
      <c r="B635" s="4">
        <v>3.5096064814814816E-2</v>
      </c>
      <c r="C635" s="4">
        <v>11.763999999999999</v>
      </c>
      <c r="D635" s="4">
        <v>0.1978</v>
      </c>
      <c r="E635" s="4">
        <v>1978.4362470000001</v>
      </c>
      <c r="F635" s="4">
        <v>190.9</v>
      </c>
      <c r="G635" s="4">
        <v>76</v>
      </c>
      <c r="H635" s="4">
        <v>1653.1</v>
      </c>
      <c r="J635" s="4">
        <v>3.02</v>
      </c>
      <c r="K635" s="4">
        <v>0.89559999999999995</v>
      </c>
      <c r="L635" s="4">
        <v>10.536300000000001</v>
      </c>
      <c r="M635" s="4">
        <v>0.1772</v>
      </c>
      <c r="N635" s="4">
        <v>170.97389999999999</v>
      </c>
      <c r="O635" s="4">
        <v>68.087900000000005</v>
      </c>
      <c r="P635" s="4">
        <v>239.1</v>
      </c>
      <c r="Q635" s="4">
        <v>129.00020000000001</v>
      </c>
      <c r="R635" s="4">
        <v>51.372500000000002</v>
      </c>
      <c r="S635" s="4">
        <v>180.4</v>
      </c>
      <c r="T635" s="4">
        <v>1653.1031</v>
      </c>
      <c r="W635" s="4">
        <v>0</v>
      </c>
      <c r="X635" s="4">
        <v>2.7077</v>
      </c>
      <c r="Y635" s="4">
        <v>12</v>
      </c>
      <c r="Z635" s="4">
        <v>859</v>
      </c>
      <c r="AA635" s="4">
        <v>890</v>
      </c>
      <c r="AB635" s="4">
        <v>839</v>
      </c>
      <c r="AC635" s="4">
        <v>54</v>
      </c>
      <c r="AD635" s="4">
        <v>5.77</v>
      </c>
      <c r="AE635" s="4">
        <v>0.13</v>
      </c>
      <c r="AF635" s="4">
        <v>992</v>
      </c>
      <c r="AG635" s="4">
        <v>-12</v>
      </c>
      <c r="AH635" s="4">
        <v>17</v>
      </c>
      <c r="AI635" s="4">
        <v>32</v>
      </c>
      <c r="AJ635" s="4">
        <v>190</v>
      </c>
      <c r="AK635" s="4">
        <v>139</v>
      </c>
      <c r="AL635" s="4">
        <v>1.3</v>
      </c>
      <c r="AM635" s="4">
        <v>195</v>
      </c>
      <c r="AN635" s="4" t="s">
        <v>155</v>
      </c>
      <c r="AO635" s="4">
        <v>2</v>
      </c>
      <c r="AP635" s="4">
        <v>0.78511574074074064</v>
      </c>
      <c r="AQ635" s="4">
        <v>47.159365000000001</v>
      </c>
      <c r="AR635" s="4">
        <v>-88.484150999999997</v>
      </c>
      <c r="AS635" s="4">
        <v>312.2</v>
      </c>
      <c r="AT635" s="4">
        <v>26.9</v>
      </c>
      <c r="AU635" s="4">
        <v>11</v>
      </c>
      <c r="AV635" s="4">
        <v>10</v>
      </c>
      <c r="AW635" s="4" t="s">
        <v>202</v>
      </c>
      <c r="AX635" s="4">
        <v>1.1877880000000001</v>
      </c>
      <c r="AY635" s="4">
        <v>1.2877879999999999</v>
      </c>
      <c r="AZ635" s="4">
        <v>2.2877879999999999</v>
      </c>
      <c r="BA635" s="4">
        <v>14.023</v>
      </c>
      <c r="BB635" s="4">
        <v>17.29</v>
      </c>
      <c r="BC635" s="4">
        <v>1.23</v>
      </c>
      <c r="BD635" s="4">
        <v>11.656000000000001</v>
      </c>
      <c r="BE635" s="4">
        <v>2939.0369999999998</v>
      </c>
      <c r="BF635" s="4">
        <v>31.457999999999998</v>
      </c>
      <c r="BG635" s="4">
        <v>4.9939999999999998</v>
      </c>
      <c r="BH635" s="4">
        <v>1.9890000000000001</v>
      </c>
      <c r="BI635" s="4">
        <v>6.9829999999999997</v>
      </c>
      <c r="BJ635" s="4">
        <v>3.7679999999999998</v>
      </c>
      <c r="BK635" s="4">
        <v>1.5009999999999999</v>
      </c>
      <c r="BL635" s="4">
        <v>5.2690000000000001</v>
      </c>
      <c r="BM635" s="4">
        <v>15.248900000000001</v>
      </c>
      <c r="BQ635" s="4">
        <v>549.19100000000003</v>
      </c>
      <c r="BR635" s="4">
        <v>0.324069</v>
      </c>
      <c r="BS635" s="4">
        <v>-5</v>
      </c>
      <c r="BT635" s="4">
        <v>0.29399999999999998</v>
      </c>
      <c r="BU635" s="4">
        <v>7.919435</v>
      </c>
      <c r="BV635" s="4">
        <v>5.9387999999999996</v>
      </c>
    </row>
    <row r="636" spans="1:74" x14ac:dyDescent="0.25">
      <c r="A636" s="4">
        <v>42068</v>
      </c>
      <c r="B636" s="4">
        <v>3.510763888888889E-2</v>
      </c>
      <c r="C636" s="4">
        <v>12.178000000000001</v>
      </c>
      <c r="D636" s="4">
        <v>0.22509999999999999</v>
      </c>
      <c r="E636" s="4">
        <v>2250.6551720000002</v>
      </c>
      <c r="F636" s="4">
        <v>202.8</v>
      </c>
      <c r="G636" s="4">
        <v>76</v>
      </c>
      <c r="H636" s="4">
        <v>2093.4</v>
      </c>
      <c r="J636" s="4">
        <v>3.6</v>
      </c>
      <c r="K636" s="4">
        <v>0.89170000000000005</v>
      </c>
      <c r="L636" s="4">
        <v>10.8584</v>
      </c>
      <c r="M636" s="4">
        <v>0.20069999999999999</v>
      </c>
      <c r="N636" s="4">
        <v>180.83510000000001</v>
      </c>
      <c r="O636" s="4">
        <v>67.800299999999993</v>
      </c>
      <c r="P636" s="4">
        <v>248.6</v>
      </c>
      <c r="Q636" s="4">
        <v>136.44049999999999</v>
      </c>
      <c r="R636" s="4">
        <v>51.155500000000004</v>
      </c>
      <c r="S636" s="4">
        <v>187.6</v>
      </c>
      <c r="T636" s="4">
        <v>2093.3541</v>
      </c>
      <c r="W636" s="4">
        <v>0</v>
      </c>
      <c r="X636" s="4">
        <v>3.2118000000000002</v>
      </c>
      <c r="Y636" s="4">
        <v>12</v>
      </c>
      <c r="Z636" s="4">
        <v>860</v>
      </c>
      <c r="AA636" s="4">
        <v>890</v>
      </c>
      <c r="AB636" s="4">
        <v>839</v>
      </c>
      <c r="AC636" s="4">
        <v>54</v>
      </c>
      <c r="AD636" s="4">
        <v>5.77</v>
      </c>
      <c r="AE636" s="4">
        <v>0.13</v>
      </c>
      <c r="AF636" s="4">
        <v>992</v>
      </c>
      <c r="AG636" s="4">
        <v>-12</v>
      </c>
      <c r="AH636" s="4">
        <v>17</v>
      </c>
      <c r="AI636" s="4">
        <v>32</v>
      </c>
      <c r="AJ636" s="4">
        <v>190</v>
      </c>
      <c r="AK636" s="4">
        <v>139</v>
      </c>
      <c r="AL636" s="4">
        <v>1.3</v>
      </c>
      <c r="AM636" s="4">
        <v>195</v>
      </c>
      <c r="AN636" s="4" t="s">
        <v>155</v>
      </c>
      <c r="AO636" s="4">
        <v>2</v>
      </c>
      <c r="AP636" s="4">
        <v>0.78513888888888894</v>
      </c>
      <c r="AQ636" s="4">
        <v>47.159391999999997</v>
      </c>
      <c r="AR636" s="4">
        <v>-88.484151999999995</v>
      </c>
      <c r="AS636" s="4">
        <v>312.2</v>
      </c>
      <c r="AT636" s="4">
        <v>27.4</v>
      </c>
      <c r="AU636" s="4">
        <v>11</v>
      </c>
      <c r="AV636" s="4">
        <v>10</v>
      </c>
      <c r="AW636" s="4" t="s">
        <v>202</v>
      </c>
      <c r="AX636" s="4">
        <v>1.2</v>
      </c>
      <c r="AY636" s="4">
        <v>1.3877120000000001</v>
      </c>
      <c r="AZ636" s="4">
        <v>2.2999999999999998</v>
      </c>
      <c r="BA636" s="4">
        <v>14.023</v>
      </c>
      <c r="BB636" s="4">
        <v>16.649999999999999</v>
      </c>
      <c r="BC636" s="4">
        <v>1.19</v>
      </c>
      <c r="BD636" s="4">
        <v>12.15</v>
      </c>
      <c r="BE636" s="4">
        <v>2923.7849999999999</v>
      </c>
      <c r="BF636" s="4">
        <v>34.393000000000001</v>
      </c>
      <c r="BG636" s="4">
        <v>5.0990000000000002</v>
      </c>
      <c r="BH636" s="4">
        <v>1.9119999999999999</v>
      </c>
      <c r="BI636" s="4">
        <v>7.0110000000000001</v>
      </c>
      <c r="BJ636" s="4">
        <v>3.847</v>
      </c>
      <c r="BK636" s="4">
        <v>1.4419999999999999</v>
      </c>
      <c r="BL636" s="4">
        <v>5.29</v>
      </c>
      <c r="BM636" s="4">
        <v>18.639800000000001</v>
      </c>
      <c r="BQ636" s="4">
        <v>628.82000000000005</v>
      </c>
      <c r="BR636" s="4">
        <v>0.41602699999999998</v>
      </c>
      <c r="BS636" s="4">
        <v>-5</v>
      </c>
      <c r="BT636" s="4">
        <v>0.29358600000000001</v>
      </c>
      <c r="BU636" s="4">
        <v>10.166661</v>
      </c>
      <c r="BV636" s="4">
        <v>5.9304290000000002</v>
      </c>
    </row>
    <row r="637" spans="1:74" x14ac:dyDescent="0.25">
      <c r="A637" s="4">
        <v>42068</v>
      </c>
      <c r="B637" s="4">
        <v>3.5119212962962963E-2</v>
      </c>
      <c r="C637" s="4">
        <v>12.31</v>
      </c>
      <c r="D637" s="4">
        <v>0.2414</v>
      </c>
      <c r="E637" s="4">
        <v>2414.4482760000001</v>
      </c>
      <c r="F637" s="4">
        <v>224.6</v>
      </c>
      <c r="G637" s="4">
        <v>76</v>
      </c>
      <c r="H637" s="4">
        <v>2320.3000000000002</v>
      </c>
      <c r="J637" s="4">
        <v>4.21</v>
      </c>
      <c r="K637" s="4">
        <v>0.89029999999999998</v>
      </c>
      <c r="L637" s="4">
        <v>10.959300000000001</v>
      </c>
      <c r="M637" s="4">
        <v>0.215</v>
      </c>
      <c r="N637" s="4">
        <v>199.9151</v>
      </c>
      <c r="O637" s="4">
        <v>67.661299999999997</v>
      </c>
      <c r="P637" s="4">
        <v>267.60000000000002</v>
      </c>
      <c r="Q637" s="4">
        <v>150.83770000000001</v>
      </c>
      <c r="R637" s="4">
        <v>51.051000000000002</v>
      </c>
      <c r="S637" s="4">
        <v>201.9</v>
      </c>
      <c r="T637" s="4">
        <v>2320.2984999999999</v>
      </c>
      <c r="W637" s="4">
        <v>0</v>
      </c>
      <c r="X637" s="4">
        <v>3.7524999999999999</v>
      </c>
      <c r="Y637" s="4">
        <v>11.9</v>
      </c>
      <c r="Z637" s="4">
        <v>860</v>
      </c>
      <c r="AA637" s="4">
        <v>890</v>
      </c>
      <c r="AB637" s="4">
        <v>839</v>
      </c>
      <c r="AC637" s="4">
        <v>54</v>
      </c>
      <c r="AD637" s="4">
        <v>5.77</v>
      </c>
      <c r="AE637" s="4">
        <v>0.13</v>
      </c>
      <c r="AF637" s="4">
        <v>992</v>
      </c>
      <c r="AG637" s="4">
        <v>-12</v>
      </c>
      <c r="AH637" s="4">
        <v>17</v>
      </c>
      <c r="AI637" s="4">
        <v>32</v>
      </c>
      <c r="AJ637" s="4">
        <v>190</v>
      </c>
      <c r="AK637" s="4">
        <v>139</v>
      </c>
      <c r="AL637" s="4">
        <v>1.4</v>
      </c>
      <c r="AM637" s="4">
        <v>195</v>
      </c>
      <c r="AN637" s="4" t="s">
        <v>155</v>
      </c>
      <c r="AO637" s="4">
        <v>2</v>
      </c>
      <c r="AP637" s="4">
        <v>0.78513888888888894</v>
      </c>
      <c r="AQ637" s="4">
        <v>47.159491000000003</v>
      </c>
      <c r="AR637" s="4">
        <v>-88.484155999999999</v>
      </c>
      <c r="AS637" s="4">
        <v>312.39999999999998</v>
      </c>
      <c r="AT637" s="4">
        <v>28.6</v>
      </c>
      <c r="AU637" s="4">
        <v>11</v>
      </c>
      <c r="AV637" s="4">
        <v>10</v>
      </c>
      <c r="AW637" s="4" t="s">
        <v>202</v>
      </c>
      <c r="AX637" s="4">
        <v>1.2</v>
      </c>
      <c r="AY637" s="4">
        <v>1.4</v>
      </c>
      <c r="AZ637" s="4">
        <v>2.2999999999999998</v>
      </c>
      <c r="BA637" s="4">
        <v>14.023</v>
      </c>
      <c r="BB637" s="4">
        <v>16.43</v>
      </c>
      <c r="BC637" s="4">
        <v>1.17</v>
      </c>
      <c r="BD637" s="4">
        <v>12.324</v>
      </c>
      <c r="BE637" s="4">
        <v>2915.16</v>
      </c>
      <c r="BF637" s="4">
        <v>36.390999999999998</v>
      </c>
      <c r="BG637" s="4">
        <v>5.569</v>
      </c>
      <c r="BH637" s="4">
        <v>1.885</v>
      </c>
      <c r="BI637" s="4">
        <v>7.4539999999999997</v>
      </c>
      <c r="BJ637" s="4">
        <v>4.202</v>
      </c>
      <c r="BK637" s="4">
        <v>1.4219999999999999</v>
      </c>
      <c r="BL637" s="4">
        <v>5.6239999999999997</v>
      </c>
      <c r="BM637" s="4">
        <v>20.41</v>
      </c>
      <c r="BQ637" s="4">
        <v>725.77</v>
      </c>
      <c r="BR637" s="4">
        <v>0.48188500000000001</v>
      </c>
      <c r="BS637" s="4">
        <v>-5</v>
      </c>
      <c r="BT637" s="4">
        <v>0.29465999999999998</v>
      </c>
      <c r="BU637" s="4">
        <v>11.776064999999999</v>
      </c>
      <c r="BV637" s="4">
        <v>5.9521319999999998</v>
      </c>
    </row>
    <row r="638" spans="1:74" x14ac:dyDescent="0.25">
      <c r="A638" s="4">
        <v>42068</v>
      </c>
      <c r="B638" s="4">
        <v>3.5130787037037037E-2</v>
      </c>
      <c r="C638" s="4">
        <v>12.331</v>
      </c>
      <c r="D638" s="4">
        <v>0.25080000000000002</v>
      </c>
      <c r="E638" s="4">
        <v>2508.0096699999999</v>
      </c>
      <c r="F638" s="4">
        <v>264.7</v>
      </c>
      <c r="G638" s="4">
        <v>76.2</v>
      </c>
      <c r="H638" s="4">
        <v>2363.8000000000002</v>
      </c>
      <c r="J638" s="4">
        <v>4.5</v>
      </c>
      <c r="K638" s="4">
        <v>0.89</v>
      </c>
      <c r="L638" s="4">
        <v>10.9748</v>
      </c>
      <c r="M638" s="4">
        <v>0.22320000000000001</v>
      </c>
      <c r="N638" s="4">
        <v>235.5985</v>
      </c>
      <c r="O638" s="4">
        <v>67.818899999999999</v>
      </c>
      <c r="P638" s="4">
        <v>303.39999999999998</v>
      </c>
      <c r="Q638" s="4">
        <v>177.76329999999999</v>
      </c>
      <c r="R638" s="4">
        <v>51.1706</v>
      </c>
      <c r="S638" s="4">
        <v>228.9</v>
      </c>
      <c r="T638" s="4">
        <v>2363.8000000000002</v>
      </c>
      <c r="W638" s="4">
        <v>0</v>
      </c>
      <c r="X638" s="4">
        <v>4.0072000000000001</v>
      </c>
      <c r="Y638" s="4">
        <v>12</v>
      </c>
      <c r="Z638" s="4">
        <v>860</v>
      </c>
      <c r="AA638" s="4">
        <v>889</v>
      </c>
      <c r="AB638" s="4">
        <v>838</v>
      </c>
      <c r="AC638" s="4">
        <v>54</v>
      </c>
      <c r="AD638" s="4">
        <v>5.78</v>
      </c>
      <c r="AE638" s="4">
        <v>0.13</v>
      </c>
      <c r="AF638" s="4">
        <v>991</v>
      </c>
      <c r="AG638" s="4">
        <v>-12</v>
      </c>
      <c r="AH638" s="4">
        <v>17</v>
      </c>
      <c r="AI638" s="4">
        <v>32</v>
      </c>
      <c r="AJ638" s="4">
        <v>190</v>
      </c>
      <c r="AK638" s="4">
        <v>139</v>
      </c>
      <c r="AL638" s="4">
        <v>1.5</v>
      </c>
      <c r="AM638" s="4">
        <v>195</v>
      </c>
      <c r="AN638" s="4" t="s">
        <v>155</v>
      </c>
      <c r="AO638" s="4">
        <v>2</v>
      </c>
      <c r="AP638" s="4">
        <v>0.78515046296296298</v>
      </c>
      <c r="AQ638" s="4">
        <v>47.159613</v>
      </c>
      <c r="AR638" s="4">
        <v>-88.484157999999994</v>
      </c>
      <c r="AS638" s="4">
        <v>312.7</v>
      </c>
      <c r="AT638" s="4">
        <v>30.4</v>
      </c>
      <c r="AU638" s="4">
        <v>11</v>
      </c>
      <c r="AV638" s="4">
        <v>10</v>
      </c>
      <c r="AW638" s="4" t="s">
        <v>202</v>
      </c>
      <c r="AX638" s="4">
        <v>1.1122000000000001</v>
      </c>
      <c r="AY638" s="4">
        <v>1.4878</v>
      </c>
      <c r="AZ638" s="4">
        <v>2.3877999999999999</v>
      </c>
      <c r="BA638" s="4">
        <v>14.023</v>
      </c>
      <c r="BB638" s="4">
        <v>16.39</v>
      </c>
      <c r="BC638" s="4">
        <v>1.17</v>
      </c>
      <c r="BD638" s="4">
        <v>12.358000000000001</v>
      </c>
      <c r="BE638" s="4">
        <v>2912.08</v>
      </c>
      <c r="BF638" s="4">
        <v>37.697000000000003</v>
      </c>
      <c r="BG638" s="4">
        <v>6.5469999999999997</v>
      </c>
      <c r="BH638" s="4">
        <v>1.8839999999999999</v>
      </c>
      <c r="BI638" s="4">
        <v>8.4309999999999992</v>
      </c>
      <c r="BJ638" s="4">
        <v>4.9400000000000004</v>
      </c>
      <c r="BK638" s="4">
        <v>1.4219999999999999</v>
      </c>
      <c r="BL638" s="4">
        <v>6.3609999999999998</v>
      </c>
      <c r="BM638" s="4">
        <v>20.741399999999999</v>
      </c>
      <c r="BQ638" s="4">
        <v>773.12800000000004</v>
      </c>
      <c r="BR638" s="4">
        <v>0.52951999999999999</v>
      </c>
      <c r="BS638" s="4">
        <v>-5</v>
      </c>
      <c r="BT638" s="4">
        <v>0.29575499999999999</v>
      </c>
      <c r="BU638" s="4">
        <v>12.940146</v>
      </c>
      <c r="BV638" s="4">
        <v>5.9742509999999998</v>
      </c>
    </row>
    <row r="639" spans="1:74" x14ac:dyDescent="0.25">
      <c r="A639" s="4">
        <v>42068</v>
      </c>
      <c r="B639" s="4">
        <v>3.514236111111111E-2</v>
      </c>
      <c r="C639" s="4">
        <v>12.332000000000001</v>
      </c>
      <c r="D639" s="4">
        <v>0.2258</v>
      </c>
      <c r="E639" s="4">
        <v>2258.3217989999998</v>
      </c>
      <c r="F639" s="4">
        <v>291.8</v>
      </c>
      <c r="G639" s="4">
        <v>76.2</v>
      </c>
      <c r="H639" s="4">
        <v>2220.6</v>
      </c>
      <c r="J639" s="4">
        <v>4.5999999999999996</v>
      </c>
      <c r="K639" s="4">
        <v>0.89029999999999998</v>
      </c>
      <c r="L639" s="4">
        <v>10.979799999999999</v>
      </c>
      <c r="M639" s="4">
        <v>0.2011</v>
      </c>
      <c r="N639" s="4">
        <v>259.75959999999998</v>
      </c>
      <c r="O639" s="4">
        <v>67.844200000000001</v>
      </c>
      <c r="P639" s="4">
        <v>327.60000000000002</v>
      </c>
      <c r="Q639" s="4">
        <v>195.9933</v>
      </c>
      <c r="R639" s="4">
        <v>51.189700000000002</v>
      </c>
      <c r="S639" s="4">
        <v>247.2</v>
      </c>
      <c r="T639" s="4">
        <v>2220.6091000000001</v>
      </c>
      <c r="W639" s="4">
        <v>0</v>
      </c>
      <c r="X639" s="4">
        <v>4.0956000000000001</v>
      </c>
      <c r="Y639" s="4">
        <v>12</v>
      </c>
      <c r="Z639" s="4">
        <v>860</v>
      </c>
      <c r="AA639" s="4">
        <v>890</v>
      </c>
      <c r="AB639" s="4">
        <v>838</v>
      </c>
      <c r="AC639" s="4">
        <v>54</v>
      </c>
      <c r="AD639" s="4">
        <v>5.78</v>
      </c>
      <c r="AE639" s="4">
        <v>0.13</v>
      </c>
      <c r="AF639" s="4">
        <v>991</v>
      </c>
      <c r="AG639" s="4">
        <v>-12</v>
      </c>
      <c r="AH639" s="4">
        <v>17</v>
      </c>
      <c r="AI639" s="4">
        <v>32</v>
      </c>
      <c r="AJ639" s="4">
        <v>190</v>
      </c>
      <c r="AK639" s="4">
        <v>139</v>
      </c>
      <c r="AL639" s="4">
        <v>1.4</v>
      </c>
      <c r="AM639" s="4">
        <v>195</v>
      </c>
      <c r="AN639" s="4" t="s">
        <v>155</v>
      </c>
      <c r="AO639" s="4">
        <v>2</v>
      </c>
      <c r="AP639" s="4">
        <v>0.78516203703703702</v>
      </c>
      <c r="AQ639" s="4">
        <v>47.159744000000003</v>
      </c>
      <c r="AR639" s="4">
        <v>-88.484157999999994</v>
      </c>
      <c r="AS639" s="4">
        <v>313.10000000000002</v>
      </c>
      <c r="AT639" s="4">
        <v>32</v>
      </c>
      <c r="AU639" s="4">
        <v>11</v>
      </c>
      <c r="AV639" s="4">
        <v>10</v>
      </c>
      <c r="AW639" s="4" t="s">
        <v>202</v>
      </c>
      <c r="AX639" s="4">
        <v>1.1000000000000001</v>
      </c>
      <c r="AY639" s="4">
        <v>1.5</v>
      </c>
      <c r="AZ639" s="4">
        <v>2.4</v>
      </c>
      <c r="BA639" s="4">
        <v>14.023</v>
      </c>
      <c r="BB639" s="4">
        <v>16.440000000000001</v>
      </c>
      <c r="BC639" s="4">
        <v>1.17</v>
      </c>
      <c r="BD639" s="4">
        <v>12.316000000000001</v>
      </c>
      <c r="BE639" s="4">
        <v>2921.4749999999999</v>
      </c>
      <c r="BF639" s="4">
        <v>34.051000000000002</v>
      </c>
      <c r="BG639" s="4">
        <v>7.2380000000000004</v>
      </c>
      <c r="BH639" s="4">
        <v>1.89</v>
      </c>
      <c r="BI639" s="4">
        <v>9.1280000000000001</v>
      </c>
      <c r="BJ639" s="4">
        <v>5.4610000000000003</v>
      </c>
      <c r="BK639" s="4">
        <v>1.4259999999999999</v>
      </c>
      <c r="BL639" s="4">
        <v>6.8879999999999999</v>
      </c>
      <c r="BM639" s="4">
        <v>19.538900000000002</v>
      </c>
      <c r="BQ639" s="4">
        <v>792.35900000000004</v>
      </c>
      <c r="BR639" s="4">
        <v>0.52539000000000002</v>
      </c>
      <c r="BS639" s="4">
        <v>-5</v>
      </c>
      <c r="BT639" s="4">
        <v>0.29482999999999998</v>
      </c>
      <c r="BU639" s="4">
        <v>12.839219</v>
      </c>
      <c r="BV639" s="4">
        <v>5.9555660000000001</v>
      </c>
    </row>
    <row r="640" spans="1:74" x14ac:dyDescent="0.25">
      <c r="A640" s="4">
        <v>42068</v>
      </c>
      <c r="B640" s="2">
        <v>3.5153935185185191E-2</v>
      </c>
      <c r="C640" s="4">
        <v>12.178000000000001</v>
      </c>
      <c r="D640" s="4">
        <v>0.1888</v>
      </c>
      <c r="E640" s="4">
        <v>1888.1598059999999</v>
      </c>
      <c r="F640" s="4">
        <v>334.7</v>
      </c>
      <c r="G640" s="4">
        <v>87.9</v>
      </c>
      <c r="H640" s="4">
        <v>1761.8</v>
      </c>
      <c r="J640" s="4">
        <v>4.4000000000000004</v>
      </c>
      <c r="K640" s="4">
        <v>0.89229999999999998</v>
      </c>
      <c r="L640" s="4">
        <v>10.866300000000001</v>
      </c>
      <c r="M640" s="4">
        <v>0.16850000000000001</v>
      </c>
      <c r="N640" s="4">
        <v>298.68669999999997</v>
      </c>
      <c r="O640" s="4">
        <v>78.395300000000006</v>
      </c>
      <c r="P640" s="4">
        <v>377.1</v>
      </c>
      <c r="Q640" s="4">
        <v>225.36449999999999</v>
      </c>
      <c r="R640" s="4">
        <v>59.150700000000001</v>
      </c>
      <c r="S640" s="4">
        <v>284.5</v>
      </c>
      <c r="T640" s="4">
        <v>1761.7786000000001</v>
      </c>
      <c r="W640" s="4">
        <v>0</v>
      </c>
      <c r="X640" s="4">
        <v>3.9239999999999999</v>
      </c>
      <c r="Y640" s="4">
        <v>12</v>
      </c>
      <c r="Z640" s="4">
        <v>860</v>
      </c>
      <c r="AA640" s="4">
        <v>891</v>
      </c>
      <c r="AB640" s="4">
        <v>838</v>
      </c>
      <c r="AC640" s="4">
        <v>54</v>
      </c>
      <c r="AD640" s="4">
        <v>5.78</v>
      </c>
      <c r="AE640" s="4">
        <v>0.13</v>
      </c>
      <c r="AF640" s="4">
        <v>991</v>
      </c>
      <c r="AG640" s="4">
        <v>-12</v>
      </c>
      <c r="AH640" s="4">
        <v>17</v>
      </c>
      <c r="AI640" s="4">
        <v>32</v>
      </c>
      <c r="AJ640" s="4">
        <v>190</v>
      </c>
      <c r="AK640" s="4">
        <v>138.6</v>
      </c>
      <c r="AL640" s="4">
        <v>1.4</v>
      </c>
      <c r="AM640" s="4">
        <v>195</v>
      </c>
      <c r="AN640" s="4" t="s">
        <v>155</v>
      </c>
      <c r="AO640" s="4">
        <v>2</v>
      </c>
      <c r="AP640" s="4">
        <v>0.78517361111111106</v>
      </c>
      <c r="AQ640" s="4">
        <v>47.159880999999999</v>
      </c>
      <c r="AR640" s="4">
        <v>-88.484166999999999</v>
      </c>
      <c r="AS640" s="4">
        <v>313.60000000000002</v>
      </c>
      <c r="AT640" s="4">
        <v>33.6</v>
      </c>
      <c r="AU640" s="4">
        <v>11</v>
      </c>
      <c r="AV640" s="4">
        <v>10</v>
      </c>
      <c r="AW640" s="4" t="s">
        <v>202</v>
      </c>
      <c r="AX640" s="4">
        <v>1.2756000000000001</v>
      </c>
      <c r="AY640" s="4">
        <v>1.0609999999999999</v>
      </c>
      <c r="AZ640" s="4">
        <v>2.4878</v>
      </c>
      <c r="BA640" s="4">
        <v>14.023</v>
      </c>
      <c r="BB640" s="4">
        <v>16.75</v>
      </c>
      <c r="BC640" s="4">
        <v>1.19</v>
      </c>
      <c r="BD640" s="4">
        <v>12.068</v>
      </c>
      <c r="BE640" s="4">
        <v>2940.9630000000002</v>
      </c>
      <c r="BF640" s="4">
        <v>29.023</v>
      </c>
      <c r="BG640" s="4">
        <v>8.4659999999999993</v>
      </c>
      <c r="BH640" s="4">
        <v>2.222</v>
      </c>
      <c r="BI640" s="4">
        <v>10.688000000000001</v>
      </c>
      <c r="BJ640" s="4">
        <v>6.3869999999999996</v>
      </c>
      <c r="BK640" s="4">
        <v>1.6759999999999999</v>
      </c>
      <c r="BL640" s="4">
        <v>8.0640000000000001</v>
      </c>
      <c r="BM640" s="4">
        <v>15.768000000000001</v>
      </c>
      <c r="BQ640" s="4">
        <v>772.21</v>
      </c>
      <c r="BR640" s="4">
        <v>0.42085499999999998</v>
      </c>
      <c r="BS640" s="4">
        <v>-5</v>
      </c>
      <c r="BT640" s="4">
        <v>0.29599999999999999</v>
      </c>
      <c r="BU640" s="4">
        <v>10.284644</v>
      </c>
      <c r="BV640" s="4">
        <v>5.9791999999999996</v>
      </c>
    </row>
    <row r="641" spans="1:74" x14ac:dyDescent="0.25">
      <c r="A641" s="4">
        <v>42068</v>
      </c>
      <c r="B641" s="4">
        <v>3.5165509259259257E-2</v>
      </c>
      <c r="C641" s="4">
        <v>11.92</v>
      </c>
      <c r="D641" s="4">
        <v>0.17130000000000001</v>
      </c>
      <c r="E641" s="4">
        <v>1713.330457</v>
      </c>
      <c r="F641" s="4">
        <v>366.9</v>
      </c>
      <c r="G641" s="4">
        <v>243.1</v>
      </c>
      <c r="H641" s="4">
        <v>1436.3</v>
      </c>
      <c r="J641" s="4">
        <v>4.04</v>
      </c>
      <c r="K641" s="4">
        <v>0.89480000000000004</v>
      </c>
      <c r="L641" s="4">
        <v>10.6663</v>
      </c>
      <c r="M641" s="4">
        <v>0.15329999999999999</v>
      </c>
      <c r="N641" s="4">
        <v>328.32780000000002</v>
      </c>
      <c r="O641" s="4">
        <v>217.536</v>
      </c>
      <c r="P641" s="4">
        <v>545.9</v>
      </c>
      <c r="Q641" s="4">
        <v>247.72919999999999</v>
      </c>
      <c r="R641" s="4">
        <v>164.13480000000001</v>
      </c>
      <c r="S641" s="4">
        <v>411.9</v>
      </c>
      <c r="T641" s="4">
        <v>1436.2544</v>
      </c>
      <c r="W641" s="4">
        <v>0</v>
      </c>
      <c r="X641" s="4">
        <v>3.6175999999999999</v>
      </c>
      <c r="Y641" s="4">
        <v>12</v>
      </c>
      <c r="Z641" s="4">
        <v>859</v>
      </c>
      <c r="AA641" s="4">
        <v>890</v>
      </c>
      <c r="AB641" s="4">
        <v>838</v>
      </c>
      <c r="AC641" s="4">
        <v>54</v>
      </c>
      <c r="AD641" s="4">
        <v>5.78</v>
      </c>
      <c r="AE641" s="4">
        <v>0.13</v>
      </c>
      <c r="AF641" s="4">
        <v>991</v>
      </c>
      <c r="AG641" s="4">
        <v>-12</v>
      </c>
      <c r="AH641" s="4">
        <v>17</v>
      </c>
      <c r="AI641" s="4">
        <v>32</v>
      </c>
      <c r="AJ641" s="4">
        <v>190</v>
      </c>
      <c r="AK641" s="4">
        <v>138.4</v>
      </c>
      <c r="AL641" s="4">
        <v>1.3</v>
      </c>
      <c r="AM641" s="4">
        <v>195</v>
      </c>
      <c r="AN641" s="4" t="s">
        <v>155</v>
      </c>
      <c r="AO641" s="4">
        <v>2</v>
      </c>
      <c r="AP641" s="4">
        <v>0.78518518518518521</v>
      </c>
      <c r="AQ641" s="4">
        <v>47.160153999999999</v>
      </c>
      <c r="AR641" s="4">
        <v>-88.484177000000003</v>
      </c>
      <c r="AS641" s="4">
        <v>313.5</v>
      </c>
      <c r="AT641" s="4">
        <v>34.9</v>
      </c>
      <c r="AU641" s="4">
        <v>11</v>
      </c>
      <c r="AV641" s="4">
        <v>10</v>
      </c>
      <c r="AW641" s="4" t="s">
        <v>202</v>
      </c>
      <c r="AX641" s="4">
        <v>1.4756</v>
      </c>
      <c r="AY641" s="4">
        <v>1.2634000000000001</v>
      </c>
      <c r="AZ641" s="4">
        <v>2.6756000000000002</v>
      </c>
      <c r="BA641" s="4">
        <v>14.023</v>
      </c>
      <c r="BB641" s="4">
        <v>17.16</v>
      </c>
      <c r="BC641" s="4">
        <v>1.22</v>
      </c>
      <c r="BD641" s="4">
        <v>11.755000000000001</v>
      </c>
      <c r="BE641" s="4">
        <v>2952.3020000000001</v>
      </c>
      <c r="BF641" s="4">
        <v>27.007999999999999</v>
      </c>
      <c r="BG641" s="4">
        <v>9.5169999999999995</v>
      </c>
      <c r="BH641" s="4">
        <v>6.3049999999999997</v>
      </c>
      <c r="BI641" s="4">
        <v>15.821999999999999</v>
      </c>
      <c r="BJ641" s="4">
        <v>7.181</v>
      </c>
      <c r="BK641" s="4">
        <v>4.758</v>
      </c>
      <c r="BL641" s="4">
        <v>11.938000000000001</v>
      </c>
      <c r="BM641" s="4">
        <v>13.1462</v>
      </c>
      <c r="BQ641" s="4">
        <v>728.05700000000002</v>
      </c>
      <c r="BR641" s="4">
        <v>0.387735</v>
      </c>
      <c r="BS641" s="4">
        <v>-5</v>
      </c>
      <c r="BT641" s="4">
        <v>0.29475499999999999</v>
      </c>
      <c r="BU641" s="4">
        <v>9.4752740000000006</v>
      </c>
      <c r="BV641" s="4">
        <v>5.9540509999999998</v>
      </c>
    </row>
    <row r="642" spans="1:74" x14ac:dyDescent="0.25">
      <c r="A642" s="4">
        <v>42068</v>
      </c>
      <c r="B642" s="4">
        <v>3.5177083333333338E-2</v>
      </c>
      <c r="C642" s="4">
        <v>12.01</v>
      </c>
      <c r="D642" s="4">
        <v>0.18279999999999999</v>
      </c>
      <c r="E642" s="4">
        <v>1827.7197349999999</v>
      </c>
      <c r="F642" s="4">
        <v>359.1</v>
      </c>
      <c r="G642" s="4">
        <v>199.7</v>
      </c>
      <c r="H642" s="4">
        <v>1457.3</v>
      </c>
      <c r="J642" s="4">
        <v>3.69</v>
      </c>
      <c r="K642" s="4">
        <v>0.89400000000000002</v>
      </c>
      <c r="L642" s="4">
        <v>10.737299999999999</v>
      </c>
      <c r="M642" s="4">
        <v>0.16339999999999999</v>
      </c>
      <c r="N642" s="4">
        <v>321.06110000000001</v>
      </c>
      <c r="O642" s="4">
        <v>178.5069</v>
      </c>
      <c r="P642" s="4">
        <v>499.6</v>
      </c>
      <c r="Q642" s="4">
        <v>242.24629999999999</v>
      </c>
      <c r="R642" s="4">
        <v>134.6867</v>
      </c>
      <c r="S642" s="4">
        <v>376.9</v>
      </c>
      <c r="T642" s="4">
        <v>1457.35</v>
      </c>
      <c r="W642" s="4">
        <v>0</v>
      </c>
      <c r="X642" s="4">
        <v>3.2976999999999999</v>
      </c>
      <c r="Y642" s="4">
        <v>12</v>
      </c>
      <c r="Z642" s="4">
        <v>860</v>
      </c>
      <c r="AA642" s="4">
        <v>891</v>
      </c>
      <c r="AB642" s="4">
        <v>838</v>
      </c>
      <c r="AC642" s="4">
        <v>54</v>
      </c>
      <c r="AD642" s="4">
        <v>5.78</v>
      </c>
      <c r="AE642" s="4">
        <v>0.13</v>
      </c>
      <c r="AF642" s="4">
        <v>991</v>
      </c>
      <c r="AG642" s="4">
        <v>-12</v>
      </c>
      <c r="AH642" s="4">
        <v>17</v>
      </c>
      <c r="AI642" s="4">
        <v>32</v>
      </c>
      <c r="AJ642" s="4">
        <v>190</v>
      </c>
      <c r="AK642" s="4">
        <v>139</v>
      </c>
      <c r="AL642" s="4">
        <v>1.4</v>
      </c>
      <c r="AM642" s="4">
        <v>195</v>
      </c>
      <c r="AN642" s="4" t="s">
        <v>155</v>
      </c>
      <c r="AO642" s="4">
        <v>2</v>
      </c>
      <c r="AP642" s="4">
        <v>0.78520833333333329</v>
      </c>
      <c r="AQ642" s="4">
        <v>47.160314999999997</v>
      </c>
      <c r="AR642" s="4">
        <v>-88.484172999999998</v>
      </c>
      <c r="AS642" s="4">
        <v>313.89999999999998</v>
      </c>
      <c r="AT642" s="4">
        <v>35</v>
      </c>
      <c r="AU642" s="4">
        <v>11</v>
      </c>
      <c r="AV642" s="4">
        <v>10</v>
      </c>
      <c r="AW642" s="4" t="s">
        <v>202</v>
      </c>
      <c r="AX642" s="4">
        <v>1.5878000000000001</v>
      </c>
      <c r="AY642" s="4">
        <v>1.0366</v>
      </c>
      <c r="AZ642" s="4">
        <v>2.7877999999999998</v>
      </c>
      <c r="BA642" s="4">
        <v>14.023</v>
      </c>
      <c r="BB642" s="4">
        <v>17.02</v>
      </c>
      <c r="BC642" s="4">
        <v>1.21</v>
      </c>
      <c r="BD642" s="4">
        <v>11.858000000000001</v>
      </c>
      <c r="BE642" s="4">
        <v>2949.489</v>
      </c>
      <c r="BF642" s="4">
        <v>28.568000000000001</v>
      </c>
      <c r="BG642" s="4">
        <v>9.2360000000000007</v>
      </c>
      <c r="BH642" s="4">
        <v>5.1349999999999998</v>
      </c>
      <c r="BI642" s="4">
        <v>14.371</v>
      </c>
      <c r="BJ642" s="4">
        <v>6.9690000000000003</v>
      </c>
      <c r="BK642" s="4">
        <v>3.8740000000000001</v>
      </c>
      <c r="BL642" s="4">
        <v>10.843</v>
      </c>
      <c r="BM642" s="4">
        <v>13.2384</v>
      </c>
      <c r="BQ642" s="4">
        <v>658.65700000000004</v>
      </c>
      <c r="BR642" s="4">
        <v>0.39341500000000001</v>
      </c>
      <c r="BS642" s="4">
        <v>-5</v>
      </c>
      <c r="BT642" s="4">
        <v>0.29299999999999998</v>
      </c>
      <c r="BU642" s="4">
        <v>9.6140790000000003</v>
      </c>
      <c r="BV642" s="4">
        <v>5.9185999999999996</v>
      </c>
    </row>
    <row r="643" spans="1:74" x14ac:dyDescent="0.25">
      <c r="A643" s="4">
        <v>42068</v>
      </c>
      <c r="B643" s="4">
        <v>3.5188657407407405E-2</v>
      </c>
      <c r="C643" s="4">
        <v>12.07</v>
      </c>
      <c r="D643" s="4">
        <v>0.19850000000000001</v>
      </c>
      <c r="E643" s="4">
        <v>1985.2653399999999</v>
      </c>
      <c r="F643" s="4">
        <v>349.1</v>
      </c>
      <c r="G643" s="4">
        <v>116.1</v>
      </c>
      <c r="H643" s="4">
        <v>1605.1</v>
      </c>
      <c r="J643" s="4">
        <v>3.54</v>
      </c>
      <c r="K643" s="4">
        <v>0.89329999999999998</v>
      </c>
      <c r="L643" s="4">
        <v>10.7818</v>
      </c>
      <c r="M643" s="4">
        <v>0.17730000000000001</v>
      </c>
      <c r="N643" s="4">
        <v>311.82010000000002</v>
      </c>
      <c r="O643" s="4">
        <v>103.73820000000001</v>
      </c>
      <c r="P643" s="4">
        <v>415.6</v>
      </c>
      <c r="Q643" s="4">
        <v>235.2739</v>
      </c>
      <c r="R643" s="4">
        <v>78.272400000000005</v>
      </c>
      <c r="S643" s="4">
        <v>313.5</v>
      </c>
      <c r="T643" s="4">
        <v>1605.0748000000001</v>
      </c>
      <c r="W643" s="4">
        <v>0</v>
      </c>
      <c r="X643" s="4">
        <v>3.1608000000000001</v>
      </c>
      <c r="Y643" s="4">
        <v>12</v>
      </c>
      <c r="Z643" s="4">
        <v>860</v>
      </c>
      <c r="AA643" s="4">
        <v>891</v>
      </c>
      <c r="AB643" s="4">
        <v>839</v>
      </c>
      <c r="AC643" s="4">
        <v>54</v>
      </c>
      <c r="AD643" s="4">
        <v>5.78</v>
      </c>
      <c r="AE643" s="4">
        <v>0.13</v>
      </c>
      <c r="AF643" s="4">
        <v>991</v>
      </c>
      <c r="AG643" s="4">
        <v>-12</v>
      </c>
      <c r="AH643" s="4">
        <v>17</v>
      </c>
      <c r="AI643" s="4">
        <v>32</v>
      </c>
      <c r="AJ643" s="4">
        <v>190</v>
      </c>
      <c r="AK643" s="4">
        <v>139</v>
      </c>
      <c r="AL643" s="4">
        <v>1.5</v>
      </c>
      <c r="AM643" s="4">
        <v>195</v>
      </c>
      <c r="AN643" s="4" t="s">
        <v>155</v>
      </c>
      <c r="AO643" s="4">
        <v>2</v>
      </c>
      <c r="AP643" s="4">
        <v>0.78521990740740744</v>
      </c>
      <c r="AQ643" s="4">
        <v>47.160331999999997</v>
      </c>
      <c r="AR643" s="4">
        <v>-88.484172000000001</v>
      </c>
      <c r="AS643" s="4">
        <v>313.89999999999998</v>
      </c>
      <c r="AT643" s="4">
        <v>34.799999999999997</v>
      </c>
      <c r="AU643" s="4">
        <v>11</v>
      </c>
      <c r="AV643" s="4">
        <v>10</v>
      </c>
      <c r="AW643" s="4" t="s">
        <v>202</v>
      </c>
      <c r="AX643" s="4">
        <v>1.4244000000000001</v>
      </c>
      <c r="AY643" s="4">
        <v>1.1756</v>
      </c>
      <c r="AZ643" s="4">
        <v>2.8</v>
      </c>
      <c r="BA643" s="4">
        <v>14.023</v>
      </c>
      <c r="BB643" s="4">
        <v>16.899999999999999</v>
      </c>
      <c r="BC643" s="4">
        <v>1.21</v>
      </c>
      <c r="BD643" s="4">
        <v>11.948</v>
      </c>
      <c r="BE643" s="4">
        <v>2942.1419999999998</v>
      </c>
      <c r="BF643" s="4">
        <v>30.8</v>
      </c>
      <c r="BG643" s="4">
        <v>8.9109999999999996</v>
      </c>
      <c r="BH643" s="4">
        <v>2.964</v>
      </c>
      <c r="BI643" s="4">
        <v>11.875</v>
      </c>
      <c r="BJ643" s="4">
        <v>6.7229999999999999</v>
      </c>
      <c r="BK643" s="4">
        <v>2.2370000000000001</v>
      </c>
      <c r="BL643" s="4">
        <v>8.9600000000000009</v>
      </c>
      <c r="BM643" s="4">
        <v>14.484</v>
      </c>
      <c r="BQ643" s="4">
        <v>627.15</v>
      </c>
      <c r="BR643" s="4">
        <v>0.38155</v>
      </c>
      <c r="BS643" s="4">
        <v>-5</v>
      </c>
      <c r="BT643" s="4">
        <v>0.29258499999999998</v>
      </c>
      <c r="BU643" s="4">
        <v>9.324128</v>
      </c>
      <c r="BV643" s="4">
        <v>5.9102170000000003</v>
      </c>
    </row>
    <row r="644" spans="1:74" x14ac:dyDescent="0.25">
      <c r="A644" s="4">
        <v>42068</v>
      </c>
      <c r="B644" s="4">
        <v>3.5200231481481485E-2</v>
      </c>
      <c r="C644" s="4">
        <v>12.073</v>
      </c>
      <c r="D644" s="4">
        <v>0.20799999999999999</v>
      </c>
      <c r="E644" s="4">
        <v>2080.016611</v>
      </c>
      <c r="F644" s="4">
        <v>343.2</v>
      </c>
      <c r="G644" s="4">
        <v>104.2</v>
      </c>
      <c r="H644" s="4">
        <v>1717.5</v>
      </c>
      <c r="J644" s="4">
        <v>3.5</v>
      </c>
      <c r="K644" s="4">
        <v>0.89300000000000002</v>
      </c>
      <c r="L644" s="4">
        <v>10.7821</v>
      </c>
      <c r="M644" s="4">
        <v>0.18579999999999999</v>
      </c>
      <c r="N644" s="4">
        <v>306.53120000000001</v>
      </c>
      <c r="O644" s="4">
        <v>93.054900000000004</v>
      </c>
      <c r="P644" s="4">
        <v>399.6</v>
      </c>
      <c r="Q644" s="4">
        <v>231.2833</v>
      </c>
      <c r="R644" s="4">
        <v>70.211600000000004</v>
      </c>
      <c r="S644" s="4">
        <v>301.5</v>
      </c>
      <c r="T644" s="4">
        <v>1717.5024000000001</v>
      </c>
      <c r="W644" s="4">
        <v>0</v>
      </c>
      <c r="X644" s="4">
        <v>3.1255999999999999</v>
      </c>
      <c r="Y644" s="4">
        <v>12</v>
      </c>
      <c r="Z644" s="4">
        <v>860</v>
      </c>
      <c r="AA644" s="4">
        <v>892</v>
      </c>
      <c r="AB644" s="4">
        <v>839</v>
      </c>
      <c r="AC644" s="4">
        <v>54</v>
      </c>
      <c r="AD644" s="4">
        <v>5.78</v>
      </c>
      <c r="AE644" s="4">
        <v>0.13</v>
      </c>
      <c r="AF644" s="4">
        <v>991</v>
      </c>
      <c r="AG644" s="4">
        <v>-12</v>
      </c>
      <c r="AH644" s="4">
        <v>17</v>
      </c>
      <c r="AI644" s="4">
        <v>32</v>
      </c>
      <c r="AJ644" s="4">
        <v>190</v>
      </c>
      <c r="AK644" s="4">
        <v>139</v>
      </c>
      <c r="AL644" s="4">
        <v>1.5</v>
      </c>
      <c r="AM644" s="4">
        <v>195</v>
      </c>
      <c r="AN644" s="4" t="s">
        <v>155</v>
      </c>
      <c r="AO644" s="4">
        <v>2</v>
      </c>
      <c r="AP644" s="4">
        <v>0.78521990740740744</v>
      </c>
      <c r="AQ644" s="4">
        <v>47.160454999999999</v>
      </c>
      <c r="AR644" s="4">
        <v>-88.48415</v>
      </c>
      <c r="AS644" s="4">
        <v>313.8</v>
      </c>
      <c r="AT644" s="4">
        <v>34.9</v>
      </c>
      <c r="AU644" s="4">
        <v>11</v>
      </c>
      <c r="AV644" s="4">
        <v>10</v>
      </c>
      <c r="AW644" s="4" t="s">
        <v>202</v>
      </c>
      <c r="AX644" s="4">
        <v>1.3122</v>
      </c>
      <c r="AY644" s="4">
        <v>1.2878000000000001</v>
      </c>
      <c r="AZ644" s="4">
        <v>2.7122000000000002</v>
      </c>
      <c r="BA644" s="4">
        <v>14.023</v>
      </c>
      <c r="BB644" s="4">
        <v>16.86</v>
      </c>
      <c r="BC644" s="4">
        <v>1.2</v>
      </c>
      <c r="BD644" s="4">
        <v>11.977</v>
      </c>
      <c r="BE644" s="4">
        <v>2936.933</v>
      </c>
      <c r="BF644" s="4">
        <v>32.204000000000001</v>
      </c>
      <c r="BG644" s="4">
        <v>8.7439999999999998</v>
      </c>
      <c r="BH644" s="4">
        <v>2.6539999999999999</v>
      </c>
      <c r="BI644" s="4">
        <v>11.398</v>
      </c>
      <c r="BJ644" s="4">
        <v>6.5970000000000004</v>
      </c>
      <c r="BK644" s="4">
        <v>2.0030000000000001</v>
      </c>
      <c r="BL644" s="4">
        <v>8.6</v>
      </c>
      <c r="BM644" s="4">
        <v>15.470599999999999</v>
      </c>
      <c r="BQ644" s="4">
        <v>619.053</v>
      </c>
      <c r="BR644" s="4">
        <v>0.39429500000000001</v>
      </c>
      <c r="BS644" s="4">
        <v>-5</v>
      </c>
      <c r="BT644" s="4">
        <v>0.29241499999999998</v>
      </c>
      <c r="BU644" s="4">
        <v>9.6355839999999997</v>
      </c>
      <c r="BV644" s="4">
        <v>5.9067829999999999</v>
      </c>
    </row>
    <row r="645" spans="1:74" x14ac:dyDescent="0.25">
      <c r="A645" s="4">
        <v>42068</v>
      </c>
      <c r="B645" s="4">
        <v>3.5211805555555552E-2</v>
      </c>
      <c r="C645" s="4">
        <v>12.036</v>
      </c>
      <c r="D645" s="4">
        <v>0.19650000000000001</v>
      </c>
      <c r="E645" s="4">
        <v>1964.5365850000001</v>
      </c>
      <c r="F645" s="4">
        <v>337.1</v>
      </c>
      <c r="G645" s="4">
        <v>104.2</v>
      </c>
      <c r="H645" s="4">
        <v>1659</v>
      </c>
      <c r="J645" s="4">
        <v>3.5</v>
      </c>
      <c r="K645" s="4">
        <v>0.89349999999999996</v>
      </c>
      <c r="L645" s="4">
        <v>10.754</v>
      </c>
      <c r="M645" s="4">
        <v>0.17549999999999999</v>
      </c>
      <c r="N645" s="4">
        <v>301.15839999999997</v>
      </c>
      <c r="O645" s="4">
        <v>93.103399999999993</v>
      </c>
      <c r="P645" s="4">
        <v>394.3</v>
      </c>
      <c r="Q645" s="4">
        <v>227.2294</v>
      </c>
      <c r="R645" s="4">
        <v>70.248199999999997</v>
      </c>
      <c r="S645" s="4">
        <v>297.5</v>
      </c>
      <c r="T645" s="4">
        <v>1658.9781</v>
      </c>
      <c r="W645" s="4">
        <v>0</v>
      </c>
      <c r="X645" s="4">
        <v>3.1273</v>
      </c>
      <c r="Y645" s="4">
        <v>12</v>
      </c>
      <c r="Z645" s="4">
        <v>861</v>
      </c>
      <c r="AA645" s="4">
        <v>891</v>
      </c>
      <c r="AB645" s="4">
        <v>839</v>
      </c>
      <c r="AC645" s="4">
        <v>54</v>
      </c>
      <c r="AD645" s="4">
        <v>5.78</v>
      </c>
      <c r="AE645" s="4">
        <v>0.13</v>
      </c>
      <c r="AF645" s="4">
        <v>991</v>
      </c>
      <c r="AG645" s="4">
        <v>-12</v>
      </c>
      <c r="AH645" s="4">
        <v>17</v>
      </c>
      <c r="AI645" s="4">
        <v>32</v>
      </c>
      <c r="AJ645" s="4">
        <v>190</v>
      </c>
      <c r="AK645" s="4">
        <v>139</v>
      </c>
      <c r="AL645" s="4">
        <v>1.5</v>
      </c>
      <c r="AM645" s="4">
        <v>195</v>
      </c>
      <c r="AN645" s="4" t="s">
        <v>155</v>
      </c>
      <c r="AO645" s="4">
        <v>2</v>
      </c>
      <c r="AP645" s="4">
        <v>0.78523148148148147</v>
      </c>
      <c r="AQ645" s="4">
        <v>47.160713999999999</v>
      </c>
      <c r="AR645" s="4">
        <v>-88.484039999999993</v>
      </c>
      <c r="AS645" s="4">
        <v>314.3</v>
      </c>
      <c r="AT645" s="4">
        <v>35.200000000000003</v>
      </c>
      <c r="AU645" s="4">
        <v>11</v>
      </c>
      <c r="AV645" s="4">
        <v>10</v>
      </c>
      <c r="AW645" s="4" t="s">
        <v>202</v>
      </c>
      <c r="AX645" s="4">
        <v>1.9146000000000001</v>
      </c>
      <c r="AY645" s="4">
        <v>1.0366</v>
      </c>
      <c r="AZ645" s="4">
        <v>3.1389999999999998</v>
      </c>
      <c r="BA645" s="4">
        <v>14.023</v>
      </c>
      <c r="BB645" s="4">
        <v>16.940000000000001</v>
      </c>
      <c r="BC645" s="4">
        <v>1.21</v>
      </c>
      <c r="BD645" s="4">
        <v>11.919</v>
      </c>
      <c r="BE645" s="4">
        <v>2940.9830000000002</v>
      </c>
      <c r="BF645" s="4">
        <v>30.553000000000001</v>
      </c>
      <c r="BG645" s="4">
        <v>8.625</v>
      </c>
      <c r="BH645" s="4">
        <v>2.6659999999999999</v>
      </c>
      <c r="BI645" s="4">
        <v>11.291</v>
      </c>
      <c r="BJ645" s="4">
        <v>6.508</v>
      </c>
      <c r="BK645" s="4">
        <v>2.012</v>
      </c>
      <c r="BL645" s="4">
        <v>8.52</v>
      </c>
      <c r="BM645" s="4">
        <v>15.0032</v>
      </c>
      <c r="BQ645" s="4">
        <v>621.85400000000004</v>
      </c>
      <c r="BR645" s="4">
        <v>0.44031999999999999</v>
      </c>
      <c r="BS645" s="4">
        <v>-5</v>
      </c>
      <c r="BT645" s="4">
        <v>0.29341499999999998</v>
      </c>
      <c r="BU645" s="4">
        <v>10.76032</v>
      </c>
      <c r="BV645" s="4">
        <v>5.9269829999999999</v>
      </c>
    </row>
    <row r="646" spans="1:74" x14ac:dyDescent="0.25">
      <c r="A646" s="4">
        <v>42068</v>
      </c>
      <c r="B646" s="4">
        <v>3.5223379629629632E-2</v>
      </c>
      <c r="C646" s="4">
        <v>11.848000000000001</v>
      </c>
      <c r="D646" s="4">
        <v>0.17519999999999999</v>
      </c>
      <c r="E646" s="4">
        <v>1751.8038240000001</v>
      </c>
      <c r="F646" s="4">
        <v>342.2</v>
      </c>
      <c r="G646" s="4">
        <v>112.4</v>
      </c>
      <c r="H646" s="4">
        <v>1415.2</v>
      </c>
      <c r="J646" s="4">
        <v>3.6</v>
      </c>
      <c r="K646" s="4">
        <v>0.89539999999999997</v>
      </c>
      <c r="L646" s="4">
        <v>10.609500000000001</v>
      </c>
      <c r="M646" s="4">
        <v>0.15690000000000001</v>
      </c>
      <c r="N646" s="4">
        <v>306.3827</v>
      </c>
      <c r="O646" s="4">
        <v>100.6737</v>
      </c>
      <c r="P646" s="4">
        <v>407.1</v>
      </c>
      <c r="Q646" s="4">
        <v>231.1713</v>
      </c>
      <c r="R646" s="4">
        <v>75.960099999999997</v>
      </c>
      <c r="S646" s="4">
        <v>307.10000000000002</v>
      </c>
      <c r="T646" s="4">
        <v>1415.2256</v>
      </c>
      <c r="W646" s="4">
        <v>0</v>
      </c>
      <c r="X646" s="4">
        <v>3.2235999999999998</v>
      </c>
      <c r="Y646" s="4">
        <v>12</v>
      </c>
      <c r="Z646" s="4">
        <v>860</v>
      </c>
      <c r="AA646" s="4">
        <v>890</v>
      </c>
      <c r="AB646" s="4">
        <v>839</v>
      </c>
      <c r="AC646" s="4">
        <v>54</v>
      </c>
      <c r="AD646" s="4">
        <v>5.78</v>
      </c>
      <c r="AE646" s="4">
        <v>0.13</v>
      </c>
      <c r="AF646" s="4">
        <v>991</v>
      </c>
      <c r="AG646" s="4">
        <v>-12</v>
      </c>
      <c r="AH646" s="4">
        <v>16.585000000000001</v>
      </c>
      <c r="AI646" s="4">
        <v>32</v>
      </c>
      <c r="AJ646" s="4">
        <v>190</v>
      </c>
      <c r="AK646" s="4">
        <v>139</v>
      </c>
      <c r="AL646" s="4">
        <v>1.6</v>
      </c>
      <c r="AM646" s="4">
        <v>195</v>
      </c>
      <c r="AN646" s="4" t="s">
        <v>155</v>
      </c>
      <c r="AO646" s="4">
        <v>2</v>
      </c>
      <c r="AP646" s="4">
        <v>0.78525462962962955</v>
      </c>
      <c r="AQ646" s="4">
        <v>47.160871</v>
      </c>
      <c r="AR646" s="4">
        <v>-88.483975000000001</v>
      </c>
      <c r="AS646" s="4">
        <v>314.60000000000002</v>
      </c>
      <c r="AT646" s="4">
        <v>35.6</v>
      </c>
      <c r="AU646" s="4">
        <v>11</v>
      </c>
      <c r="AV646" s="4">
        <v>10</v>
      </c>
      <c r="AW646" s="4" t="s">
        <v>202</v>
      </c>
      <c r="AX646" s="4">
        <v>1.561439</v>
      </c>
      <c r="AY646" s="4">
        <v>1.263137</v>
      </c>
      <c r="AZ646" s="4">
        <v>3.287712</v>
      </c>
      <c r="BA646" s="4">
        <v>14.023</v>
      </c>
      <c r="BB646" s="4">
        <v>17.25</v>
      </c>
      <c r="BC646" s="4">
        <v>1.23</v>
      </c>
      <c r="BD646" s="4">
        <v>11.677</v>
      </c>
      <c r="BE646" s="4">
        <v>2951.5360000000001</v>
      </c>
      <c r="BF646" s="4">
        <v>27.774999999999999</v>
      </c>
      <c r="BG646" s="4">
        <v>8.9260000000000002</v>
      </c>
      <c r="BH646" s="4">
        <v>2.9329999999999998</v>
      </c>
      <c r="BI646" s="4">
        <v>11.859</v>
      </c>
      <c r="BJ646" s="4">
        <v>6.7350000000000003</v>
      </c>
      <c r="BK646" s="4">
        <v>2.2130000000000001</v>
      </c>
      <c r="BL646" s="4">
        <v>8.9480000000000004</v>
      </c>
      <c r="BM646" s="4">
        <v>13.0197</v>
      </c>
      <c r="BQ646" s="4">
        <v>652.06399999999996</v>
      </c>
      <c r="BR646" s="4">
        <v>0.42508000000000001</v>
      </c>
      <c r="BS646" s="4">
        <v>-5</v>
      </c>
      <c r="BT646" s="4">
        <v>0.29358499999999998</v>
      </c>
      <c r="BU646" s="4">
        <v>10.387893</v>
      </c>
      <c r="BV646" s="4">
        <v>5.9304170000000003</v>
      </c>
    </row>
    <row r="647" spans="1:74" x14ac:dyDescent="0.25">
      <c r="A647" s="4">
        <v>42068</v>
      </c>
      <c r="B647" s="4">
        <v>3.5234953703703699E-2</v>
      </c>
      <c r="C647" s="4">
        <v>11.616</v>
      </c>
      <c r="D647" s="4">
        <v>0.1628</v>
      </c>
      <c r="E647" s="4">
        <v>1627.627829</v>
      </c>
      <c r="F647" s="4">
        <v>351.3</v>
      </c>
      <c r="G647" s="4">
        <v>106.5</v>
      </c>
      <c r="H647" s="4">
        <v>1267.7</v>
      </c>
      <c r="J647" s="4">
        <v>3.6</v>
      </c>
      <c r="K647" s="4">
        <v>0.89759999999999995</v>
      </c>
      <c r="L647" s="4">
        <v>10.4262</v>
      </c>
      <c r="M647" s="4">
        <v>0.14610000000000001</v>
      </c>
      <c r="N647" s="4">
        <v>315.33699999999999</v>
      </c>
      <c r="O647" s="4">
        <v>95.578500000000005</v>
      </c>
      <c r="P647" s="4">
        <v>410.9</v>
      </c>
      <c r="Q647" s="4">
        <v>237.92740000000001</v>
      </c>
      <c r="R647" s="4">
        <v>72.115700000000004</v>
      </c>
      <c r="S647" s="4">
        <v>310</v>
      </c>
      <c r="T647" s="4">
        <v>1267.6895999999999</v>
      </c>
      <c r="W647" s="4">
        <v>0</v>
      </c>
      <c r="X647" s="4">
        <v>3.2311999999999999</v>
      </c>
      <c r="Y647" s="4">
        <v>12</v>
      </c>
      <c r="Z647" s="4">
        <v>860</v>
      </c>
      <c r="AA647" s="4">
        <v>891</v>
      </c>
      <c r="AB647" s="4">
        <v>838</v>
      </c>
      <c r="AC647" s="4">
        <v>54</v>
      </c>
      <c r="AD647" s="4">
        <v>5.78</v>
      </c>
      <c r="AE647" s="4">
        <v>0.13</v>
      </c>
      <c r="AF647" s="4">
        <v>991</v>
      </c>
      <c r="AG647" s="4">
        <v>-12</v>
      </c>
      <c r="AH647" s="4">
        <v>16.414999999999999</v>
      </c>
      <c r="AI647" s="4">
        <v>32</v>
      </c>
      <c r="AJ647" s="4">
        <v>190</v>
      </c>
      <c r="AK647" s="4">
        <v>139</v>
      </c>
      <c r="AL647" s="4">
        <v>1.6</v>
      </c>
      <c r="AM647" s="4">
        <v>195</v>
      </c>
      <c r="AN647" s="4" t="s">
        <v>155</v>
      </c>
      <c r="AO647" s="4">
        <v>2</v>
      </c>
      <c r="AP647" s="4">
        <v>0.7852662037037037</v>
      </c>
      <c r="AQ647" s="4">
        <v>47.160888</v>
      </c>
      <c r="AR647" s="4">
        <v>-88.483968000000004</v>
      </c>
      <c r="AS647" s="4">
        <v>314.60000000000002</v>
      </c>
      <c r="AT647" s="4">
        <v>35.9</v>
      </c>
      <c r="AU647" s="4">
        <v>11</v>
      </c>
      <c r="AV647" s="4">
        <v>10</v>
      </c>
      <c r="AW647" s="4" t="s">
        <v>202</v>
      </c>
      <c r="AX647" s="4">
        <v>1.5</v>
      </c>
      <c r="AY647" s="4">
        <v>1.3</v>
      </c>
      <c r="AZ647" s="4">
        <v>3.3</v>
      </c>
      <c r="BA647" s="4">
        <v>14.023</v>
      </c>
      <c r="BB647" s="4">
        <v>17.61</v>
      </c>
      <c r="BC647" s="4">
        <v>1.26</v>
      </c>
      <c r="BD647" s="4">
        <v>11.414</v>
      </c>
      <c r="BE647" s="4">
        <v>2957.3690000000001</v>
      </c>
      <c r="BF647" s="4">
        <v>26.373999999999999</v>
      </c>
      <c r="BG647" s="4">
        <v>9.3670000000000009</v>
      </c>
      <c r="BH647" s="4">
        <v>2.839</v>
      </c>
      <c r="BI647" s="4">
        <v>12.206</v>
      </c>
      <c r="BJ647" s="4">
        <v>7.0670000000000002</v>
      </c>
      <c r="BK647" s="4">
        <v>2.1419999999999999</v>
      </c>
      <c r="BL647" s="4">
        <v>9.2100000000000009</v>
      </c>
      <c r="BM647" s="4">
        <v>11.8909</v>
      </c>
      <c r="BQ647" s="4">
        <v>666.41099999999994</v>
      </c>
      <c r="BR647" s="4">
        <v>0.39118999999999998</v>
      </c>
      <c r="BS647" s="4">
        <v>-5</v>
      </c>
      <c r="BT647" s="4">
        <v>0.29341499999999998</v>
      </c>
      <c r="BU647" s="4">
        <v>9.5597060000000003</v>
      </c>
      <c r="BV647" s="4">
        <v>5.9269829999999999</v>
      </c>
    </row>
    <row r="648" spans="1:74" x14ac:dyDescent="0.25">
      <c r="A648" s="4">
        <v>42068</v>
      </c>
      <c r="B648" s="4">
        <v>3.5246527777777779E-2</v>
      </c>
      <c r="C648" s="4">
        <v>11.662000000000001</v>
      </c>
      <c r="D648" s="4">
        <v>0.1762</v>
      </c>
      <c r="E648" s="4">
        <v>1761.8905050000001</v>
      </c>
      <c r="F648" s="4">
        <v>355.9</v>
      </c>
      <c r="G648" s="4">
        <v>122.9</v>
      </c>
      <c r="H648" s="4">
        <v>1333.4</v>
      </c>
      <c r="J648" s="4">
        <v>3.6</v>
      </c>
      <c r="K648" s="4">
        <v>0.89700000000000002</v>
      </c>
      <c r="L648" s="4">
        <v>10.460800000000001</v>
      </c>
      <c r="M648" s="4">
        <v>0.158</v>
      </c>
      <c r="N648" s="4">
        <v>319.2337</v>
      </c>
      <c r="O648" s="4">
        <v>110.20869999999999</v>
      </c>
      <c r="P648" s="4">
        <v>429.4</v>
      </c>
      <c r="Q648" s="4">
        <v>240.86750000000001</v>
      </c>
      <c r="R648" s="4">
        <v>83.154399999999995</v>
      </c>
      <c r="S648" s="4">
        <v>324</v>
      </c>
      <c r="T648" s="4">
        <v>1333.4086</v>
      </c>
      <c r="W648" s="4">
        <v>0</v>
      </c>
      <c r="X648" s="4">
        <v>3.2292999999999998</v>
      </c>
      <c r="Y648" s="4">
        <v>12</v>
      </c>
      <c r="Z648" s="4">
        <v>860</v>
      </c>
      <c r="AA648" s="4">
        <v>891</v>
      </c>
      <c r="AB648" s="4">
        <v>837</v>
      </c>
      <c r="AC648" s="4">
        <v>54</v>
      </c>
      <c r="AD648" s="4">
        <v>5.78</v>
      </c>
      <c r="AE648" s="4">
        <v>0.13</v>
      </c>
      <c r="AF648" s="4">
        <v>991</v>
      </c>
      <c r="AG648" s="4">
        <v>-12</v>
      </c>
      <c r="AH648" s="4">
        <v>17</v>
      </c>
      <c r="AI648" s="4">
        <v>32</v>
      </c>
      <c r="AJ648" s="4">
        <v>190</v>
      </c>
      <c r="AK648" s="4">
        <v>139</v>
      </c>
      <c r="AL648" s="4">
        <v>1.6</v>
      </c>
      <c r="AM648" s="4">
        <v>195</v>
      </c>
      <c r="AN648" s="4" t="s">
        <v>155</v>
      </c>
      <c r="AO648" s="4">
        <v>2</v>
      </c>
      <c r="AP648" s="4">
        <v>0.7852662037037037</v>
      </c>
      <c r="AQ648" s="4">
        <v>47.161017000000001</v>
      </c>
      <c r="AR648" s="4">
        <v>-88.483952000000002</v>
      </c>
      <c r="AS648" s="4">
        <v>314.8</v>
      </c>
      <c r="AT648" s="4">
        <v>35.799999999999997</v>
      </c>
      <c r="AU648" s="4">
        <v>11</v>
      </c>
      <c r="AV648" s="4">
        <v>10</v>
      </c>
      <c r="AW648" s="4" t="s">
        <v>202</v>
      </c>
      <c r="AX648" s="4">
        <v>0.97319999999999995</v>
      </c>
      <c r="AY648" s="4">
        <v>1.3</v>
      </c>
      <c r="AZ648" s="4">
        <v>2.1585999999999999</v>
      </c>
      <c r="BA648" s="4">
        <v>14.023</v>
      </c>
      <c r="BB648" s="4">
        <v>17.52</v>
      </c>
      <c r="BC648" s="4">
        <v>1.25</v>
      </c>
      <c r="BD648" s="4">
        <v>11.481</v>
      </c>
      <c r="BE648" s="4">
        <v>2952.4670000000001</v>
      </c>
      <c r="BF648" s="4">
        <v>28.390999999999998</v>
      </c>
      <c r="BG648" s="4">
        <v>9.4359999999999999</v>
      </c>
      <c r="BH648" s="4">
        <v>3.2570000000000001</v>
      </c>
      <c r="BI648" s="4">
        <v>12.693</v>
      </c>
      <c r="BJ648" s="4">
        <v>7.1189999999999998</v>
      </c>
      <c r="BK648" s="4">
        <v>2.4580000000000002</v>
      </c>
      <c r="BL648" s="4">
        <v>9.577</v>
      </c>
      <c r="BM648" s="4">
        <v>12.4453</v>
      </c>
      <c r="BQ648" s="4">
        <v>662.70899999999995</v>
      </c>
      <c r="BR648" s="4">
        <v>0.38963999999999999</v>
      </c>
      <c r="BS648" s="4">
        <v>-5</v>
      </c>
      <c r="BT648" s="4">
        <v>0.29358499999999998</v>
      </c>
      <c r="BU648" s="4">
        <v>9.5218279999999993</v>
      </c>
      <c r="BV648" s="4">
        <v>5.9304170000000003</v>
      </c>
    </row>
    <row r="649" spans="1:74" x14ac:dyDescent="0.25">
      <c r="A649" s="4">
        <v>42068</v>
      </c>
      <c r="B649" s="4">
        <v>3.5258101851851853E-2</v>
      </c>
      <c r="C649" s="4">
        <v>11.811</v>
      </c>
      <c r="D649" s="4">
        <v>0.19070000000000001</v>
      </c>
      <c r="E649" s="4">
        <v>1907.313944</v>
      </c>
      <c r="F649" s="4">
        <v>353.5</v>
      </c>
      <c r="G649" s="4">
        <v>155.69999999999999</v>
      </c>
      <c r="H649" s="4">
        <v>1478.2</v>
      </c>
      <c r="J649" s="4">
        <v>3.6</v>
      </c>
      <c r="K649" s="4">
        <v>0.89549999999999996</v>
      </c>
      <c r="L649" s="4">
        <v>10.5771</v>
      </c>
      <c r="M649" s="4">
        <v>0.17080000000000001</v>
      </c>
      <c r="N649" s="4">
        <v>316.5505</v>
      </c>
      <c r="O649" s="4">
        <v>139.44</v>
      </c>
      <c r="P649" s="4">
        <v>456</v>
      </c>
      <c r="Q649" s="4">
        <v>238.84299999999999</v>
      </c>
      <c r="R649" s="4">
        <v>105.21</v>
      </c>
      <c r="S649" s="4">
        <v>344.1</v>
      </c>
      <c r="T649" s="4">
        <v>1478.1596999999999</v>
      </c>
      <c r="W649" s="4">
        <v>0</v>
      </c>
      <c r="X649" s="4">
        <v>3.2238000000000002</v>
      </c>
      <c r="Y649" s="4">
        <v>12</v>
      </c>
      <c r="Z649" s="4">
        <v>860</v>
      </c>
      <c r="AA649" s="4">
        <v>891</v>
      </c>
      <c r="AB649" s="4">
        <v>836</v>
      </c>
      <c r="AC649" s="4">
        <v>54</v>
      </c>
      <c r="AD649" s="4">
        <v>5.78</v>
      </c>
      <c r="AE649" s="4">
        <v>0.13</v>
      </c>
      <c r="AF649" s="4">
        <v>991</v>
      </c>
      <c r="AG649" s="4">
        <v>-12</v>
      </c>
      <c r="AH649" s="4">
        <v>16.585000000000001</v>
      </c>
      <c r="AI649" s="4">
        <v>32</v>
      </c>
      <c r="AJ649" s="4">
        <v>190</v>
      </c>
      <c r="AK649" s="4">
        <v>139.4</v>
      </c>
      <c r="AL649" s="4">
        <v>1.5</v>
      </c>
      <c r="AM649" s="4">
        <v>195</v>
      </c>
      <c r="AN649" s="4" t="s">
        <v>155</v>
      </c>
      <c r="AO649" s="4">
        <v>2</v>
      </c>
      <c r="AP649" s="4">
        <v>0.78527777777777785</v>
      </c>
      <c r="AQ649" s="4">
        <v>47.161284999999999</v>
      </c>
      <c r="AR649" s="4">
        <v>-88.483935000000002</v>
      </c>
      <c r="AS649" s="4">
        <v>314.60000000000002</v>
      </c>
      <c r="AT649" s="4">
        <v>35.200000000000003</v>
      </c>
      <c r="AU649" s="4">
        <v>11</v>
      </c>
      <c r="AV649" s="4">
        <v>10</v>
      </c>
      <c r="AW649" s="4" t="s">
        <v>202</v>
      </c>
      <c r="AX649" s="4">
        <v>0.9</v>
      </c>
      <c r="AY649" s="4">
        <v>1.3877999999999999</v>
      </c>
      <c r="AZ649" s="4">
        <v>2</v>
      </c>
      <c r="BA649" s="4">
        <v>14.023</v>
      </c>
      <c r="BB649" s="4">
        <v>17.27</v>
      </c>
      <c r="BC649" s="4">
        <v>1.23</v>
      </c>
      <c r="BD649" s="4">
        <v>11.667999999999999</v>
      </c>
      <c r="BE649" s="4">
        <v>2945.82</v>
      </c>
      <c r="BF649" s="4">
        <v>30.277000000000001</v>
      </c>
      <c r="BG649" s="4">
        <v>9.2330000000000005</v>
      </c>
      <c r="BH649" s="4">
        <v>4.0670000000000002</v>
      </c>
      <c r="BI649" s="4">
        <v>13.298999999999999</v>
      </c>
      <c r="BJ649" s="4">
        <v>6.9660000000000002</v>
      </c>
      <c r="BK649" s="4">
        <v>3.069</v>
      </c>
      <c r="BL649" s="4">
        <v>10.035</v>
      </c>
      <c r="BM649" s="4">
        <v>13.613899999999999</v>
      </c>
      <c r="BQ649" s="4">
        <v>652.85</v>
      </c>
      <c r="BR649" s="4">
        <v>0.41020499999999999</v>
      </c>
      <c r="BS649" s="4">
        <v>-5</v>
      </c>
      <c r="BT649" s="4">
        <v>0.29299999999999998</v>
      </c>
      <c r="BU649" s="4">
        <v>10.024385000000001</v>
      </c>
      <c r="BV649" s="4">
        <v>5.9185999999999996</v>
      </c>
    </row>
    <row r="650" spans="1:74" x14ac:dyDescent="0.25">
      <c r="A650" s="4">
        <v>42068</v>
      </c>
      <c r="B650" s="4">
        <v>3.5269675925925927E-2</v>
      </c>
      <c r="C650" s="4">
        <v>12.211</v>
      </c>
      <c r="D650" s="4">
        <v>0.23960000000000001</v>
      </c>
      <c r="E650" s="4">
        <v>2396.2225830000002</v>
      </c>
      <c r="F650" s="4">
        <v>337.5</v>
      </c>
      <c r="G650" s="4">
        <v>136.19999999999999</v>
      </c>
      <c r="H650" s="4">
        <v>1664.4</v>
      </c>
      <c r="J650" s="4">
        <v>3.7</v>
      </c>
      <c r="K650" s="4">
        <v>0.89170000000000005</v>
      </c>
      <c r="L650" s="4">
        <v>10.8886</v>
      </c>
      <c r="M650" s="4">
        <v>0.2137</v>
      </c>
      <c r="N650" s="4">
        <v>300.91449999999998</v>
      </c>
      <c r="O650" s="4">
        <v>121.468</v>
      </c>
      <c r="P650" s="4">
        <v>422.4</v>
      </c>
      <c r="Q650" s="4">
        <v>227.0454</v>
      </c>
      <c r="R650" s="4">
        <v>91.649799999999999</v>
      </c>
      <c r="S650" s="4">
        <v>318.7</v>
      </c>
      <c r="T650" s="4">
        <v>1664.4494</v>
      </c>
      <c r="W650" s="4">
        <v>0</v>
      </c>
      <c r="X650" s="4">
        <v>3.2993000000000001</v>
      </c>
      <c r="Y650" s="4">
        <v>12</v>
      </c>
      <c r="Z650" s="4">
        <v>860</v>
      </c>
      <c r="AA650" s="4">
        <v>891</v>
      </c>
      <c r="AB650" s="4">
        <v>836</v>
      </c>
      <c r="AC650" s="4">
        <v>54</v>
      </c>
      <c r="AD650" s="4">
        <v>5.78</v>
      </c>
      <c r="AE650" s="4">
        <v>0.13</v>
      </c>
      <c r="AF650" s="4">
        <v>991</v>
      </c>
      <c r="AG650" s="4">
        <v>-12</v>
      </c>
      <c r="AH650" s="4">
        <v>16</v>
      </c>
      <c r="AI650" s="4">
        <v>32</v>
      </c>
      <c r="AJ650" s="4">
        <v>190</v>
      </c>
      <c r="AK650" s="4">
        <v>140</v>
      </c>
      <c r="AL650" s="4">
        <v>1.4</v>
      </c>
      <c r="AM650" s="4">
        <v>195</v>
      </c>
      <c r="AN650" s="4" t="s">
        <v>155</v>
      </c>
      <c r="AO650" s="4">
        <v>2</v>
      </c>
      <c r="AP650" s="4">
        <v>0.78530092592592593</v>
      </c>
      <c r="AQ650" s="4">
        <v>47.161320000000003</v>
      </c>
      <c r="AR650" s="4">
        <v>-88.483932999999993</v>
      </c>
      <c r="AS650" s="4">
        <v>314.60000000000002</v>
      </c>
      <c r="AT650" s="4">
        <v>34.700000000000003</v>
      </c>
      <c r="AU650" s="4">
        <v>11</v>
      </c>
      <c r="AV650" s="4">
        <v>10</v>
      </c>
      <c r="AW650" s="4" t="s">
        <v>202</v>
      </c>
      <c r="AX650" s="4">
        <v>0.98771200000000003</v>
      </c>
      <c r="AY650" s="4">
        <v>2.1016979999999998</v>
      </c>
      <c r="AZ650" s="4">
        <v>2.7016979999999999</v>
      </c>
      <c r="BA650" s="4">
        <v>14.023</v>
      </c>
      <c r="BB650" s="4">
        <v>16.649999999999999</v>
      </c>
      <c r="BC650" s="4">
        <v>1.19</v>
      </c>
      <c r="BD650" s="4">
        <v>12.145</v>
      </c>
      <c r="BE650" s="4">
        <v>2931.837</v>
      </c>
      <c r="BF650" s="4">
        <v>36.618000000000002</v>
      </c>
      <c r="BG650" s="4">
        <v>8.4849999999999994</v>
      </c>
      <c r="BH650" s="4">
        <v>3.4249999999999998</v>
      </c>
      <c r="BI650" s="4">
        <v>11.91</v>
      </c>
      <c r="BJ650" s="4">
        <v>6.4020000000000001</v>
      </c>
      <c r="BK650" s="4">
        <v>2.5840000000000001</v>
      </c>
      <c r="BL650" s="4">
        <v>8.9860000000000007</v>
      </c>
      <c r="BM650" s="4">
        <v>14.820399999999999</v>
      </c>
      <c r="BQ650" s="4">
        <v>645.93799999999999</v>
      </c>
      <c r="BR650" s="4">
        <v>0.42931999999999998</v>
      </c>
      <c r="BS650" s="4">
        <v>-5</v>
      </c>
      <c r="BT650" s="4">
        <v>0.29299999999999998</v>
      </c>
      <c r="BU650" s="4">
        <v>10.491508</v>
      </c>
      <c r="BV650" s="4">
        <v>5.9185999999999996</v>
      </c>
    </row>
    <row r="651" spans="1:74" x14ac:dyDescent="0.25">
      <c r="A651" s="4">
        <v>42068</v>
      </c>
      <c r="B651" s="4">
        <v>3.528125E-2</v>
      </c>
      <c r="C651" s="4">
        <v>12.864000000000001</v>
      </c>
      <c r="D651" s="4">
        <v>0.32929999999999998</v>
      </c>
      <c r="E651" s="4">
        <v>3293.3608589999999</v>
      </c>
      <c r="F651" s="4">
        <v>334.1</v>
      </c>
      <c r="G651" s="4">
        <v>115</v>
      </c>
      <c r="H651" s="4">
        <v>2325.6</v>
      </c>
      <c r="J651" s="4">
        <v>3.8</v>
      </c>
      <c r="K651" s="4">
        <v>0.8851</v>
      </c>
      <c r="L651" s="4">
        <v>11.3866</v>
      </c>
      <c r="M651" s="4">
        <v>0.29149999999999998</v>
      </c>
      <c r="N651" s="4">
        <v>295.73829999999998</v>
      </c>
      <c r="O651" s="4">
        <v>101.7795</v>
      </c>
      <c r="P651" s="4">
        <v>397.5</v>
      </c>
      <c r="Q651" s="4">
        <v>223.13980000000001</v>
      </c>
      <c r="R651" s="4">
        <v>76.794399999999996</v>
      </c>
      <c r="S651" s="4">
        <v>299.89999999999998</v>
      </c>
      <c r="T651" s="4">
        <v>2325.5637000000002</v>
      </c>
      <c r="W651" s="4">
        <v>0</v>
      </c>
      <c r="X651" s="4">
        <v>3.3635000000000002</v>
      </c>
      <c r="Y651" s="4">
        <v>12</v>
      </c>
      <c r="Z651" s="4">
        <v>859</v>
      </c>
      <c r="AA651" s="4">
        <v>891</v>
      </c>
      <c r="AB651" s="4">
        <v>836</v>
      </c>
      <c r="AC651" s="4">
        <v>54</v>
      </c>
      <c r="AD651" s="4">
        <v>5.78</v>
      </c>
      <c r="AE651" s="4">
        <v>0.13</v>
      </c>
      <c r="AF651" s="4">
        <v>991</v>
      </c>
      <c r="AG651" s="4">
        <v>-12</v>
      </c>
      <c r="AH651" s="4">
        <v>16</v>
      </c>
      <c r="AI651" s="4">
        <v>32</v>
      </c>
      <c r="AJ651" s="4">
        <v>190</v>
      </c>
      <c r="AK651" s="4">
        <v>139.6</v>
      </c>
      <c r="AL651" s="4">
        <v>1.4</v>
      </c>
      <c r="AM651" s="4">
        <v>195</v>
      </c>
      <c r="AN651" s="4" t="s">
        <v>155</v>
      </c>
      <c r="AO651" s="4">
        <v>2</v>
      </c>
      <c r="AP651" s="4">
        <v>0.78530092592592593</v>
      </c>
      <c r="AQ651" s="4">
        <v>47.161563999999998</v>
      </c>
      <c r="AR651" s="4">
        <v>-88.483986999999999</v>
      </c>
      <c r="AS651" s="4">
        <v>314.7</v>
      </c>
      <c r="AT651" s="4">
        <v>34.6</v>
      </c>
      <c r="AU651" s="4">
        <v>11</v>
      </c>
      <c r="AV651" s="4">
        <v>10</v>
      </c>
      <c r="AW651" s="4" t="s">
        <v>202</v>
      </c>
      <c r="AX651" s="4">
        <v>1</v>
      </c>
      <c r="AY651" s="4">
        <v>2.2000000000000002</v>
      </c>
      <c r="AZ651" s="4">
        <v>2.4488490000000001</v>
      </c>
      <c r="BA651" s="4">
        <v>14.023</v>
      </c>
      <c r="BB651" s="4">
        <v>15.68</v>
      </c>
      <c r="BC651" s="4">
        <v>1.1200000000000001</v>
      </c>
      <c r="BD651" s="4">
        <v>12.978</v>
      </c>
      <c r="BE651" s="4">
        <v>2900.125</v>
      </c>
      <c r="BF651" s="4">
        <v>47.255000000000003</v>
      </c>
      <c r="BG651" s="4">
        <v>7.8879999999999999</v>
      </c>
      <c r="BH651" s="4">
        <v>2.7149999999999999</v>
      </c>
      <c r="BI651" s="4">
        <v>10.603</v>
      </c>
      <c r="BJ651" s="4">
        <v>5.952</v>
      </c>
      <c r="BK651" s="4">
        <v>2.048</v>
      </c>
      <c r="BL651" s="4">
        <v>8</v>
      </c>
      <c r="BM651" s="4">
        <v>19.5871</v>
      </c>
      <c r="BQ651" s="4">
        <v>622.89200000000005</v>
      </c>
      <c r="BR651" s="4">
        <v>0.43648500000000001</v>
      </c>
      <c r="BS651" s="4">
        <v>-5</v>
      </c>
      <c r="BT651" s="4">
        <v>0.29217199999999999</v>
      </c>
      <c r="BU651" s="4">
        <v>10.666603</v>
      </c>
      <c r="BV651" s="4">
        <v>5.9018670000000002</v>
      </c>
    </row>
    <row r="652" spans="1:74" x14ac:dyDescent="0.25">
      <c r="A652" s="4">
        <v>42068</v>
      </c>
      <c r="B652" s="4">
        <v>3.5292824074074074E-2</v>
      </c>
      <c r="C652" s="4">
        <v>13.281000000000001</v>
      </c>
      <c r="D652" s="4">
        <v>0.41239999999999999</v>
      </c>
      <c r="E652" s="4">
        <v>4124.1529110000001</v>
      </c>
      <c r="F652" s="4">
        <v>334.8</v>
      </c>
      <c r="G652" s="4">
        <v>102.9</v>
      </c>
      <c r="H652" s="4">
        <v>2909.5</v>
      </c>
      <c r="J652" s="4">
        <v>3.9</v>
      </c>
      <c r="K652" s="4">
        <v>0.88060000000000005</v>
      </c>
      <c r="L652" s="4">
        <v>11.6952</v>
      </c>
      <c r="M652" s="4">
        <v>0.36320000000000002</v>
      </c>
      <c r="N652" s="4">
        <v>294.8639</v>
      </c>
      <c r="O652" s="4">
        <v>90.574399999999997</v>
      </c>
      <c r="P652" s="4">
        <v>385.4</v>
      </c>
      <c r="Q652" s="4">
        <v>222.48009999999999</v>
      </c>
      <c r="R652" s="4">
        <v>68.34</v>
      </c>
      <c r="S652" s="4">
        <v>290.8</v>
      </c>
      <c r="T652" s="4">
        <v>2909.4980999999998</v>
      </c>
      <c r="W652" s="4">
        <v>0</v>
      </c>
      <c r="X652" s="4">
        <v>3.4352999999999998</v>
      </c>
      <c r="Y652" s="4">
        <v>12</v>
      </c>
      <c r="Z652" s="4">
        <v>859</v>
      </c>
      <c r="AA652" s="4">
        <v>891</v>
      </c>
      <c r="AB652" s="4">
        <v>836</v>
      </c>
      <c r="AC652" s="4">
        <v>54</v>
      </c>
      <c r="AD652" s="4">
        <v>5.78</v>
      </c>
      <c r="AE652" s="4">
        <v>0.13</v>
      </c>
      <c r="AF652" s="4">
        <v>991</v>
      </c>
      <c r="AG652" s="4">
        <v>-12</v>
      </c>
      <c r="AH652" s="4">
        <v>16</v>
      </c>
      <c r="AI652" s="4">
        <v>32</v>
      </c>
      <c r="AJ652" s="4">
        <v>190</v>
      </c>
      <c r="AK652" s="4">
        <v>139</v>
      </c>
      <c r="AL652" s="4">
        <v>1.4</v>
      </c>
      <c r="AM652" s="4">
        <v>195</v>
      </c>
      <c r="AN652" s="4" t="s">
        <v>155</v>
      </c>
      <c r="AO652" s="4">
        <v>2</v>
      </c>
      <c r="AP652" s="4">
        <v>0.78532407407407412</v>
      </c>
      <c r="AQ652" s="4">
        <v>47.161718</v>
      </c>
      <c r="AR652" s="4">
        <v>-88.484059000000002</v>
      </c>
      <c r="AS652" s="4">
        <v>314.5</v>
      </c>
      <c r="AT652" s="4">
        <v>35.1</v>
      </c>
      <c r="AU652" s="4">
        <v>11</v>
      </c>
      <c r="AV652" s="4">
        <v>10</v>
      </c>
      <c r="AW652" s="4" t="s">
        <v>202</v>
      </c>
      <c r="AX652" s="4">
        <v>1</v>
      </c>
      <c r="AY652" s="4">
        <v>2.2000000000000002</v>
      </c>
      <c r="AZ652" s="4">
        <v>2.4</v>
      </c>
      <c r="BA652" s="4">
        <v>14.023</v>
      </c>
      <c r="BB652" s="4">
        <v>15.07</v>
      </c>
      <c r="BC652" s="4">
        <v>1.07</v>
      </c>
      <c r="BD652" s="4">
        <v>13.557</v>
      </c>
      <c r="BE652" s="4">
        <v>2872.569</v>
      </c>
      <c r="BF652" s="4">
        <v>56.774999999999999</v>
      </c>
      <c r="BG652" s="4">
        <v>7.5839999999999996</v>
      </c>
      <c r="BH652" s="4">
        <v>2.33</v>
      </c>
      <c r="BI652" s="4">
        <v>9.9139999999999997</v>
      </c>
      <c r="BJ652" s="4">
        <v>5.7229999999999999</v>
      </c>
      <c r="BK652" s="4">
        <v>1.758</v>
      </c>
      <c r="BL652" s="4">
        <v>7.48</v>
      </c>
      <c r="BM652" s="4">
        <v>23.632100000000001</v>
      </c>
      <c r="BQ652" s="4">
        <v>613.51800000000003</v>
      </c>
      <c r="BR652" s="4">
        <v>0.464416</v>
      </c>
      <c r="BS652" s="4">
        <v>-5</v>
      </c>
      <c r="BT652" s="4">
        <v>0.29141400000000001</v>
      </c>
      <c r="BU652" s="4">
        <v>11.349162</v>
      </c>
      <c r="BV652" s="4">
        <v>5.8865590000000001</v>
      </c>
    </row>
    <row r="653" spans="1:74" x14ac:dyDescent="0.25">
      <c r="A653" s="4">
        <v>42068</v>
      </c>
      <c r="B653" s="4">
        <v>3.5304398148148147E-2</v>
      </c>
      <c r="C653" s="4">
        <v>13.462999999999999</v>
      </c>
      <c r="D653" s="4">
        <v>0.50229999999999997</v>
      </c>
      <c r="E653" s="4">
        <v>5022.9773459999997</v>
      </c>
      <c r="F653" s="4">
        <v>338.8</v>
      </c>
      <c r="G653" s="4">
        <v>142.5</v>
      </c>
      <c r="H653" s="4">
        <v>3092.1</v>
      </c>
      <c r="J653" s="4">
        <v>4</v>
      </c>
      <c r="K653" s="4">
        <v>0.87829999999999997</v>
      </c>
      <c r="L653" s="4">
        <v>11.824</v>
      </c>
      <c r="M653" s="4">
        <v>0.44119999999999998</v>
      </c>
      <c r="N653" s="4">
        <v>297.52449999999999</v>
      </c>
      <c r="O653" s="4">
        <v>125.12009999999999</v>
      </c>
      <c r="P653" s="4">
        <v>422.6</v>
      </c>
      <c r="Q653" s="4">
        <v>224.48759999999999</v>
      </c>
      <c r="R653" s="4">
        <v>94.4054</v>
      </c>
      <c r="S653" s="4">
        <v>318.89999999999998</v>
      </c>
      <c r="T653" s="4">
        <v>3092.0518000000002</v>
      </c>
      <c r="W653" s="4">
        <v>0</v>
      </c>
      <c r="X653" s="4">
        <v>3.5131000000000001</v>
      </c>
      <c r="Y653" s="4">
        <v>12</v>
      </c>
      <c r="Z653" s="4">
        <v>858</v>
      </c>
      <c r="AA653" s="4">
        <v>890</v>
      </c>
      <c r="AB653" s="4">
        <v>836</v>
      </c>
      <c r="AC653" s="4">
        <v>54</v>
      </c>
      <c r="AD653" s="4">
        <v>5.78</v>
      </c>
      <c r="AE653" s="4">
        <v>0.13</v>
      </c>
      <c r="AF653" s="4">
        <v>991</v>
      </c>
      <c r="AG653" s="4">
        <v>-12</v>
      </c>
      <c r="AH653" s="4">
        <v>16.414999999999999</v>
      </c>
      <c r="AI653" s="4">
        <v>32</v>
      </c>
      <c r="AJ653" s="4">
        <v>190</v>
      </c>
      <c r="AK653" s="4">
        <v>139</v>
      </c>
      <c r="AL653" s="4">
        <v>1.5</v>
      </c>
      <c r="AM653" s="4">
        <v>195</v>
      </c>
      <c r="AN653" s="4" t="s">
        <v>155</v>
      </c>
      <c r="AO653" s="4">
        <v>2</v>
      </c>
      <c r="AP653" s="4">
        <v>0.78533564814814805</v>
      </c>
      <c r="AQ653" s="4">
        <v>47.161735</v>
      </c>
      <c r="AR653" s="4">
        <v>-88.484067999999994</v>
      </c>
      <c r="AS653" s="4">
        <v>314.5</v>
      </c>
      <c r="AT653" s="4">
        <v>35.6</v>
      </c>
      <c r="AU653" s="4">
        <v>11</v>
      </c>
      <c r="AV653" s="4">
        <v>10</v>
      </c>
      <c r="AW653" s="4" t="s">
        <v>202</v>
      </c>
      <c r="AX653" s="4">
        <v>1.0878000000000001</v>
      </c>
      <c r="AY653" s="4">
        <v>2.2000000000000002</v>
      </c>
      <c r="AZ653" s="4">
        <v>2.4878</v>
      </c>
      <c r="BA653" s="4">
        <v>14.023</v>
      </c>
      <c r="BB653" s="4">
        <v>14.77</v>
      </c>
      <c r="BC653" s="4">
        <v>1.05</v>
      </c>
      <c r="BD653" s="4">
        <v>13.86</v>
      </c>
      <c r="BE653" s="4">
        <v>2852.0630000000001</v>
      </c>
      <c r="BF653" s="4">
        <v>67.727000000000004</v>
      </c>
      <c r="BG653" s="4">
        <v>7.5149999999999997</v>
      </c>
      <c r="BH653" s="4">
        <v>3.161</v>
      </c>
      <c r="BI653" s="4">
        <v>10.676</v>
      </c>
      <c r="BJ653" s="4">
        <v>5.6710000000000003</v>
      </c>
      <c r="BK653" s="4">
        <v>2.3849999999999998</v>
      </c>
      <c r="BL653" s="4">
        <v>8.0549999999999997</v>
      </c>
      <c r="BM653" s="4">
        <v>24.663799999999998</v>
      </c>
      <c r="BQ653" s="4">
        <v>616.14099999999996</v>
      </c>
      <c r="BR653" s="4">
        <v>0.54796999999999996</v>
      </c>
      <c r="BS653" s="4">
        <v>-5</v>
      </c>
      <c r="BT653" s="4">
        <v>0.29199999999999998</v>
      </c>
      <c r="BU653" s="4">
        <v>13.391017</v>
      </c>
      <c r="BV653" s="4">
        <v>5.8983999999999996</v>
      </c>
    </row>
    <row r="654" spans="1:74" x14ac:dyDescent="0.25">
      <c r="A654" s="4">
        <v>42068</v>
      </c>
      <c r="B654" s="4">
        <v>3.5315972222222221E-2</v>
      </c>
      <c r="C654" s="4">
        <v>13.483000000000001</v>
      </c>
      <c r="D654" s="4">
        <v>0.76229999999999998</v>
      </c>
      <c r="E654" s="4">
        <v>7623.2280099999998</v>
      </c>
      <c r="F654" s="4">
        <v>342.1</v>
      </c>
      <c r="G654" s="4">
        <v>122</v>
      </c>
      <c r="H654" s="4">
        <v>3102</v>
      </c>
      <c r="J654" s="4">
        <v>3.9</v>
      </c>
      <c r="K654" s="4">
        <v>0.87580000000000002</v>
      </c>
      <c r="L654" s="4">
        <v>11.8085</v>
      </c>
      <c r="M654" s="4">
        <v>0.66759999999999997</v>
      </c>
      <c r="N654" s="4">
        <v>299.65010000000001</v>
      </c>
      <c r="O654" s="4">
        <v>106.85760000000001</v>
      </c>
      <c r="P654" s="4">
        <v>406.5</v>
      </c>
      <c r="Q654" s="4">
        <v>226.09139999999999</v>
      </c>
      <c r="R654" s="4">
        <v>80.626000000000005</v>
      </c>
      <c r="S654" s="4">
        <v>306.7</v>
      </c>
      <c r="T654" s="4">
        <v>3102</v>
      </c>
      <c r="W654" s="4">
        <v>0</v>
      </c>
      <c r="X654" s="4">
        <v>3.4123999999999999</v>
      </c>
      <c r="Y654" s="4">
        <v>12</v>
      </c>
      <c r="Z654" s="4">
        <v>858</v>
      </c>
      <c r="AA654" s="4">
        <v>890</v>
      </c>
      <c r="AB654" s="4">
        <v>835</v>
      </c>
      <c r="AC654" s="4">
        <v>54</v>
      </c>
      <c r="AD654" s="4">
        <v>5.78</v>
      </c>
      <c r="AE654" s="4">
        <v>0.13</v>
      </c>
      <c r="AF654" s="4">
        <v>991</v>
      </c>
      <c r="AG654" s="4">
        <v>-12</v>
      </c>
      <c r="AH654" s="4">
        <v>16.585000000000001</v>
      </c>
      <c r="AI654" s="4">
        <v>32</v>
      </c>
      <c r="AJ654" s="4">
        <v>190</v>
      </c>
      <c r="AK654" s="4">
        <v>139.4</v>
      </c>
      <c r="AL654" s="4">
        <v>1.4</v>
      </c>
      <c r="AM654" s="4">
        <v>195</v>
      </c>
      <c r="AN654" s="4" t="s">
        <v>155</v>
      </c>
      <c r="AO654" s="4">
        <v>2</v>
      </c>
      <c r="AP654" s="4">
        <v>0.78533564814814805</v>
      </c>
      <c r="AQ654" s="4">
        <v>47.161991</v>
      </c>
      <c r="AR654" s="4">
        <v>-88.484164000000007</v>
      </c>
      <c r="AS654" s="4">
        <v>314.7</v>
      </c>
      <c r="AT654" s="4">
        <v>36.700000000000003</v>
      </c>
      <c r="AU654" s="4">
        <v>11</v>
      </c>
      <c r="AV654" s="4">
        <v>10</v>
      </c>
      <c r="AW654" s="4" t="s">
        <v>202</v>
      </c>
      <c r="AX654" s="4">
        <v>1.1000000000000001</v>
      </c>
      <c r="AY654" s="4">
        <v>2.4634</v>
      </c>
      <c r="AZ654" s="4">
        <v>2.7633999999999999</v>
      </c>
      <c r="BA654" s="4">
        <v>14.023</v>
      </c>
      <c r="BB654" s="4">
        <v>14.47</v>
      </c>
      <c r="BC654" s="4">
        <v>1.03</v>
      </c>
      <c r="BD654" s="4">
        <v>14.182</v>
      </c>
      <c r="BE654" s="4">
        <v>2800.9450000000002</v>
      </c>
      <c r="BF654" s="4">
        <v>100.79300000000001</v>
      </c>
      <c r="BG654" s="4">
        <v>7.4429999999999996</v>
      </c>
      <c r="BH654" s="4">
        <v>2.6539999999999999</v>
      </c>
      <c r="BI654" s="4">
        <v>10.098000000000001</v>
      </c>
      <c r="BJ654" s="4">
        <v>5.6159999999999997</v>
      </c>
      <c r="BK654" s="4">
        <v>2.0030000000000001</v>
      </c>
      <c r="BL654" s="4">
        <v>7.6189999999999998</v>
      </c>
      <c r="BM654" s="4">
        <v>24.331600000000002</v>
      </c>
      <c r="BQ654" s="4">
        <v>588.53099999999995</v>
      </c>
      <c r="BR654" s="4">
        <v>0.62654500000000002</v>
      </c>
      <c r="BS654" s="4">
        <v>-5</v>
      </c>
      <c r="BT654" s="4">
        <v>0.29116999999999998</v>
      </c>
      <c r="BU654" s="4">
        <v>15.311192999999999</v>
      </c>
      <c r="BV654" s="4">
        <v>5.881634</v>
      </c>
    </row>
    <row r="655" spans="1:74" x14ac:dyDescent="0.25">
      <c r="A655" s="4">
        <v>42068</v>
      </c>
      <c r="B655" s="4">
        <v>3.5327546296296301E-2</v>
      </c>
      <c r="C655" s="4">
        <v>12.602</v>
      </c>
      <c r="D655" s="4">
        <v>2.5838000000000001</v>
      </c>
      <c r="E655" s="4">
        <v>25838.428690000001</v>
      </c>
      <c r="F655" s="4">
        <v>353.3</v>
      </c>
      <c r="G655" s="4">
        <v>103.9</v>
      </c>
      <c r="H655" s="4">
        <v>3910.4</v>
      </c>
      <c r="J655" s="4">
        <v>3.59</v>
      </c>
      <c r="K655" s="4">
        <v>0.86560000000000004</v>
      </c>
      <c r="L655" s="4">
        <v>10.9087</v>
      </c>
      <c r="M655" s="4">
        <v>2.2366000000000001</v>
      </c>
      <c r="N655" s="4">
        <v>305.82440000000003</v>
      </c>
      <c r="O655" s="4">
        <v>89.917400000000001</v>
      </c>
      <c r="P655" s="4">
        <v>395.7</v>
      </c>
      <c r="Q655" s="4">
        <v>230.75</v>
      </c>
      <c r="R655" s="4">
        <v>67.844300000000004</v>
      </c>
      <c r="S655" s="4">
        <v>298.60000000000002</v>
      </c>
      <c r="T655" s="4">
        <v>3910.3543</v>
      </c>
      <c r="W655" s="4">
        <v>0</v>
      </c>
      <c r="X655" s="4">
        <v>3.1042999999999998</v>
      </c>
      <c r="Y655" s="4">
        <v>11.9</v>
      </c>
      <c r="Z655" s="4">
        <v>859</v>
      </c>
      <c r="AA655" s="4">
        <v>890</v>
      </c>
      <c r="AB655" s="4">
        <v>836</v>
      </c>
      <c r="AC655" s="4">
        <v>54</v>
      </c>
      <c r="AD655" s="4">
        <v>5.78</v>
      </c>
      <c r="AE655" s="4">
        <v>0.13</v>
      </c>
      <c r="AF655" s="4">
        <v>991</v>
      </c>
      <c r="AG655" s="4">
        <v>-12</v>
      </c>
      <c r="AH655" s="4">
        <v>16</v>
      </c>
      <c r="AI655" s="4">
        <v>32</v>
      </c>
      <c r="AJ655" s="4">
        <v>190.4</v>
      </c>
      <c r="AK655" s="4">
        <v>140</v>
      </c>
      <c r="AL655" s="4">
        <v>1.4</v>
      </c>
      <c r="AM655" s="4">
        <v>195</v>
      </c>
      <c r="AN655" s="4" t="s">
        <v>155</v>
      </c>
      <c r="AO655" s="4">
        <v>2</v>
      </c>
      <c r="AP655" s="4">
        <v>0.78535879629629635</v>
      </c>
      <c r="AQ655" s="4">
        <v>47.162027000000002</v>
      </c>
      <c r="AR655" s="4">
        <v>-88.484177000000003</v>
      </c>
      <c r="AS655" s="4">
        <v>314.7</v>
      </c>
      <c r="AT655" s="4">
        <v>37.799999999999997</v>
      </c>
      <c r="AU655" s="4">
        <v>11</v>
      </c>
      <c r="AV655" s="4">
        <v>10</v>
      </c>
      <c r="AW655" s="4" t="s">
        <v>202</v>
      </c>
      <c r="AX655" s="4">
        <v>1.1877120000000001</v>
      </c>
      <c r="AY655" s="4">
        <v>3.0262739999999999</v>
      </c>
      <c r="AZ655" s="4">
        <v>3.3262740000000002</v>
      </c>
      <c r="BA655" s="4">
        <v>14.023</v>
      </c>
      <c r="BB655" s="4">
        <v>13.33</v>
      </c>
      <c r="BC655" s="4">
        <v>0.95</v>
      </c>
      <c r="BD655" s="4">
        <v>15.523999999999999</v>
      </c>
      <c r="BE655" s="4">
        <v>2443.663</v>
      </c>
      <c r="BF655" s="4">
        <v>318.89100000000002</v>
      </c>
      <c r="BG655" s="4">
        <v>7.1740000000000004</v>
      </c>
      <c r="BH655" s="4">
        <v>2.109</v>
      </c>
      <c r="BI655" s="4">
        <v>9.2840000000000007</v>
      </c>
      <c r="BJ655" s="4">
        <v>5.4130000000000003</v>
      </c>
      <c r="BK655" s="4">
        <v>1.5920000000000001</v>
      </c>
      <c r="BL655" s="4">
        <v>7.0049999999999999</v>
      </c>
      <c r="BM655" s="4">
        <v>28.967199999999998</v>
      </c>
      <c r="BQ655" s="4">
        <v>505.62700000000001</v>
      </c>
      <c r="BR655" s="4">
        <v>0.69062999999999997</v>
      </c>
      <c r="BS655" s="4">
        <v>-5</v>
      </c>
      <c r="BT655" s="4">
        <v>0.29124499999999998</v>
      </c>
      <c r="BU655" s="4">
        <v>16.877271</v>
      </c>
      <c r="BV655" s="4">
        <v>5.8831490000000004</v>
      </c>
    </row>
    <row r="656" spans="1:74" x14ac:dyDescent="0.25">
      <c r="A656" s="4">
        <v>42068</v>
      </c>
      <c r="B656" s="4">
        <v>3.5339120370370368E-2</v>
      </c>
      <c r="C656" s="4">
        <v>11.48</v>
      </c>
      <c r="D656" s="4">
        <v>4.4128999999999996</v>
      </c>
      <c r="E656" s="4">
        <v>44129.491529999999</v>
      </c>
      <c r="F656" s="4">
        <v>370.5</v>
      </c>
      <c r="G656" s="4">
        <v>94.7</v>
      </c>
      <c r="H656" s="4">
        <v>5200.3</v>
      </c>
      <c r="J656" s="4">
        <v>3.08</v>
      </c>
      <c r="K656" s="4">
        <v>0.85640000000000005</v>
      </c>
      <c r="L656" s="4">
        <v>9.8309999999999995</v>
      </c>
      <c r="M656" s="4">
        <v>3.7791999999999999</v>
      </c>
      <c r="N656" s="4">
        <v>317.28210000000001</v>
      </c>
      <c r="O656" s="4">
        <v>81.100399999999993</v>
      </c>
      <c r="P656" s="4">
        <v>398.4</v>
      </c>
      <c r="Q656" s="4">
        <v>239.39500000000001</v>
      </c>
      <c r="R656" s="4">
        <v>61.191699999999997</v>
      </c>
      <c r="S656" s="4">
        <v>300.60000000000002</v>
      </c>
      <c r="T656" s="4">
        <v>5200.3065999999999</v>
      </c>
      <c r="W656" s="4">
        <v>0</v>
      </c>
      <c r="X656" s="4">
        <v>2.6341999999999999</v>
      </c>
      <c r="Y656" s="4">
        <v>12</v>
      </c>
      <c r="Z656" s="4">
        <v>858</v>
      </c>
      <c r="AA656" s="4">
        <v>890</v>
      </c>
      <c r="AB656" s="4">
        <v>835</v>
      </c>
      <c r="AC656" s="4">
        <v>54</v>
      </c>
      <c r="AD656" s="4">
        <v>5.78</v>
      </c>
      <c r="AE656" s="4">
        <v>0.13</v>
      </c>
      <c r="AF656" s="4">
        <v>991</v>
      </c>
      <c r="AG656" s="4">
        <v>-12</v>
      </c>
      <c r="AH656" s="4">
        <v>16</v>
      </c>
      <c r="AI656" s="4">
        <v>32</v>
      </c>
      <c r="AJ656" s="4">
        <v>190.6</v>
      </c>
      <c r="AK656" s="4">
        <v>140</v>
      </c>
      <c r="AL656" s="4">
        <v>1.5</v>
      </c>
      <c r="AM656" s="4">
        <v>195</v>
      </c>
      <c r="AN656" s="4" t="s">
        <v>155</v>
      </c>
      <c r="AO656" s="4">
        <v>2</v>
      </c>
      <c r="AP656" s="4">
        <v>0.78535879629629635</v>
      </c>
      <c r="AQ656" s="4">
        <v>47.162166999999997</v>
      </c>
      <c r="AR656" s="4">
        <v>-88.484174999999993</v>
      </c>
      <c r="AS656" s="4">
        <v>315.3</v>
      </c>
      <c r="AT656" s="4">
        <v>38.200000000000003</v>
      </c>
      <c r="AU656" s="4">
        <v>11</v>
      </c>
      <c r="AV656" s="4">
        <v>10</v>
      </c>
      <c r="AW656" s="4" t="s">
        <v>202</v>
      </c>
      <c r="AX656" s="4">
        <v>1.2</v>
      </c>
      <c r="AY656" s="4">
        <v>2.4854850000000002</v>
      </c>
      <c r="AZ656" s="4">
        <v>2.785485</v>
      </c>
      <c r="BA656" s="4">
        <v>14.023</v>
      </c>
      <c r="BB656" s="4">
        <v>12.43</v>
      </c>
      <c r="BC656" s="4">
        <v>0.89</v>
      </c>
      <c r="BD656" s="4">
        <v>16.768999999999998</v>
      </c>
      <c r="BE656" s="4">
        <v>2109.3870000000002</v>
      </c>
      <c r="BF656" s="4">
        <v>516.10299999999995</v>
      </c>
      <c r="BG656" s="4">
        <v>7.1289999999999996</v>
      </c>
      <c r="BH656" s="4">
        <v>1.8220000000000001</v>
      </c>
      <c r="BI656" s="4">
        <v>8.9510000000000005</v>
      </c>
      <c r="BJ656" s="4">
        <v>5.3789999999999996</v>
      </c>
      <c r="BK656" s="4">
        <v>1.375</v>
      </c>
      <c r="BL656" s="4">
        <v>6.7539999999999996</v>
      </c>
      <c r="BM656" s="4">
        <v>36.898299999999999</v>
      </c>
      <c r="BQ656" s="4">
        <v>410.96800000000002</v>
      </c>
      <c r="BR656" s="4">
        <v>0.80515999999999999</v>
      </c>
      <c r="BS656" s="4">
        <v>-5</v>
      </c>
      <c r="BT656" s="4">
        <v>0.29175499999999999</v>
      </c>
      <c r="BU656" s="4">
        <v>19.676098</v>
      </c>
      <c r="BV656" s="4">
        <v>5.8934509999999998</v>
      </c>
    </row>
    <row r="657" spans="1:74" x14ac:dyDescent="0.25">
      <c r="A657" s="4">
        <v>42068</v>
      </c>
      <c r="B657" s="4">
        <v>3.5350694444444448E-2</v>
      </c>
      <c r="C657" s="4">
        <v>10.983000000000001</v>
      </c>
      <c r="D657" s="4">
        <v>5.1657000000000002</v>
      </c>
      <c r="E657" s="4">
        <v>51656.716540000001</v>
      </c>
      <c r="F657" s="4">
        <v>367.9</v>
      </c>
      <c r="G657" s="4">
        <v>94.7</v>
      </c>
      <c r="H657" s="4">
        <v>5638.4</v>
      </c>
      <c r="J657" s="4">
        <v>2.58</v>
      </c>
      <c r="K657" s="4">
        <v>0.8528</v>
      </c>
      <c r="L657" s="4">
        <v>9.3659999999999997</v>
      </c>
      <c r="M657" s="4">
        <v>4.4051999999999998</v>
      </c>
      <c r="N657" s="4">
        <v>313.75790000000001</v>
      </c>
      <c r="O657" s="4">
        <v>80.758600000000001</v>
      </c>
      <c r="P657" s="4">
        <v>394.5</v>
      </c>
      <c r="Q657" s="4">
        <v>236.73589999999999</v>
      </c>
      <c r="R657" s="4">
        <v>60.933799999999998</v>
      </c>
      <c r="S657" s="4">
        <v>297.7</v>
      </c>
      <c r="T657" s="4">
        <v>5638.3616000000002</v>
      </c>
      <c r="W657" s="4">
        <v>0</v>
      </c>
      <c r="X657" s="4">
        <v>2.2031000000000001</v>
      </c>
      <c r="Y657" s="4">
        <v>12</v>
      </c>
      <c r="Z657" s="4">
        <v>859</v>
      </c>
      <c r="AA657" s="4">
        <v>891</v>
      </c>
      <c r="AB657" s="4">
        <v>835</v>
      </c>
      <c r="AC657" s="4">
        <v>54</v>
      </c>
      <c r="AD657" s="4">
        <v>5.78</v>
      </c>
      <c r="AE657" s="4">
        <v>0.13</v>
      </c>
      <c r="AF657" s="4">
        <v>991</v>
      </c>
      <c r="AG657" s="4">
        <v>-12</v>
      </c>
      <c r="AH657" s="4">
        <v>16</v>
      </c>
      <c r="AI657" s="4">
        <v>32</v>
      </c>
      <c r="AJ657" s="4">
        <v>190</v>
      </c>
      <c r="AK657" s="4">
        <v>140</v>
      </c>
      <c r="AL657" s="4">
        <v>1.4</v>
      </c>
      <c r="AM657" s="4">
        <v>195</v>
      </c>
      <c r="AN657" s="4" t="s">
        <v>155</v>
      </c>
      <c r="AO657" s="4">
        <v>2</v>
      </c>
      <c r="AP657" s="4">
        <v>0.78537037037037039</v>
      </c>
      <c r="AQ657" s="4">
        <v>47.162464</v>
      </c>
      <c r="AR657" s="4">
        <v>-88.484125000000006</v>
      </c>
      <c r="AS657" s="4">
        <v>316.2</v>
      </c>
      <c r="AT657" s="4">
        <v>38.9</v>
      </c>
      <c r="AU657" s="4">
        <v>11</v>
      </c>
      <c r="AV657" s="4">
        <v>10</v>
      </c>
      <c r="AW657" s="4" t="s">
        <v>202</v>
      </c>
      <c r="AX657" s="4">
        <v>1.2</v>
      </c>
      <c r="AY657" s="4">
        <v>2.4</v>
      </c>
      <c r="AZ657" s="4">
        <v>2.7</v>
      </c>
      <c r="BA657" s="4">
        <v>14.023</v>
      </c>
      <c r="BB657" s="4">
        <v>12.12</v>
      </c>
      <c r="BC657" s="4">
        <v>0.86</v>
      </c>
      <c r="BD657" s="4">
        <v>17.263000000000002</v>
      </c>
      <c r="BE657" s="4">
        <v>1980.806</v>
      </c>
      <c r="BF657" s="4">
        <v>592.96799999999996</v>
      </c>
      <c r="BG657" s="4">
        <v>6.9489999999999998</v>
      </c>
      <c r="BH657" s="4">
        <v>1.7889999999999999</v>
      </c>
      <c r="BI657" s="4">
        <v>8.7379999999999995</v>
      </c>
      <c r="BJ657" s="4">
        <v>5.2430000000000003</v>
      </c>
      <c r="BK657" s="4">
        <v>1.35</v>
      </c>
      <c r="BL657" s="4">
        <v>6.593</v>
      </c>
      <c r="BM657" s="4">
        <v>39.433199999999999</v>
      </c>
      <c r="BQ657" s="4">
        <v>338.78300000000002</v>
      </c>
      <c r="BR657" s="4">
        <v>0.85189000000000004</v>
      </c>
      <c r="BS657" s="4">
        <v>-5</v>
      </c>
      <c r="BT657" s="4">
        <v>0.29041499999999998</v>
      </c>
      <c r="BU657" s="4">
        <v>20.818062000000001</v>
      </c>
      <c r="BV657" s="4">
        <v>5.8663829999999999</v>
      </c>
    </row>
    <row r="658" spans="1:74" x14ac:dyDescent="0.25">
      <c r="A658" s="4">
        <v>42068</v>
      </c>
      <c r="B658" s="4">
        <v>3.5362268518518515E-2</v>
      </c>
      <c r="C658" s="4">
        <v>10.95</v>
      </c>
      <c r="D658" s="4">
        <v>5.2541000000000002</v>
      </c>
      <c r="E658" s="4">
        <v>52540.980069999998</v>
      </c>
      <c r="F658" s="4">
        <v>337.5</v>
      </c>
      <c r="G658" s="4">
        <v>94.7</v>
      </c>
      <c r="H658" s="4">
        <v>5503.3</v>
      </c>
      <c r="J658" s="4">
        <v>2.1</v>
      </c>
      <c r="K658" s="4">
        <v>0.85240000000000005</v>
      </c>
      <c r="L658" s="4">
        <v>9.3332999999999995</v>
      </c>
      <c r="M658" s="4">
        <v>4.4783999999999997</v>
      </c>
      <c r="N658" s="4">
        <v>287.69</v>
      </c>
      <c r="O658" s="4">
        <v>80.718000000000004</v>
      </c>
      <c r="P658" s="4">
        <v>368.4</v>
      </c>
      <c r="Q658" s="4">
        <v>217.0692</v>
      </c>
      <c r="R658" s="4">
        <v>60.903700000000001</v>
      </c>
      <c r="S658" s="4">
        <v>278</v>
      </c>
      <c r="T658" s="4">
        <v>5503.3209999999999</v>
      </c>
      <c r="W658" s="4">
        <v>0</v>
      </c>
      <c r="X658" s="4">
        <v>1.7895000000000001</v>
      </c>
      <c r="Y658" s="4">
        <v>12</v>
      </c>
      <c r="Z658" s="4">
        <v>859</v>
      </c>
      <c r="AA658" s="4">
        <v>891</v>
      </c>
      <c r="AB658" s="4">
        <v>836</v>
      </c>
      <c r="AC658" s="4">
        <v>54</v>
      </c>
      <c r="AD658" s="4">
        <v>5.78</v>
      </c>
      <c r="AE658" s="4">
        <v>0.13</v>
      </c>
      <c r="AF658" s="4">
        <v>991</v>
      </c>
      <c r="AG658" s="4">
        <v>-12</v>
      </c>
      <c r="AH658" s="4">
        <v>16</v>
      </c>
      <c r="AI658" s="4">
        <v>32</v>
      </c>
      <c r="AJ658" s="4">
        <v>190</v>
      </c>
      <c r="AK658" s="4">
        <v>140</v>
      </c>
      <c r="AL658" s="4">
        <v>1.4</v>
      </c>
      <c r="AM658" s="4">
        <v>195</v>
      </c>
      <c r="AN658" s="4" t="s">
        <v>155</v>
      </c>
      <c r="AO658" s="4">
        <v>2</v>
      </c>
      <c r="AP658" s="4">
        <v>0.78539351851851846</v>
      </c>
      <c r="AQ658" s="4">
        <v>47.162647</v>
      </c>
      <c r="AR658" s="4">
        <v>-88.484110999999999</v>
      </c>
      <c r="AS658" s="4">
        <v>316.60000000000002</v>
      </c>
      <c r="AT658" s="4">
        <v>39.799999999999997</v>
      </c>
      <c r="AU658" s="4">
        <v>11</v>
      </c>
      <c r="AV658" s="4">
        <v>10</v>
      </c>
      <c r="AW658" s="4" t="s">
        <v>202</v>
      </c>
      <c r="AX658" s="4">
        <v>1.2</v>
      </c>
      <c r="AY658" s="4">
        <v>2.4</v>
      </c>
      <c r="AZ658" s="4">
        <v>2.7</v>
      </c>
      <c r="BA658" s="4">
        <v>14.023</v>
      </c>
      <c r="BB658" s="4">
        <v>12.08</v>
      </c>
      <c r="BC658" s="4">
        <v>0.86</v>
      </c>
      <c r="BD658" s="4">
        <v>17.321999999999999</v>
      </c>
      <c r="BE658" s="4">
        <v>1970.174</v>
      </c>
      <c r="BF658" s="4">
        <v>601.67999999999995</v>
      </c>
      <c r="BG658" s="4">
        <v>6.36</v>
      </c>
      <c r="BH658" s="4">
        <v>1.784</v>
      </c>
      <c r="BI658" s="4">
        <v>8.1440000000000001</v>
      </c>
      <c r="BJ658" s="4">
        <v>4.798</v>
      </c>
      <c r="BK658" s="4">
        <v>1.3460000000000001</v>
      </c>
      <c r="BL658" s="4">
        <v>6.1449999999999996</v>
      </c>
      <c r="BM658" s="4">
        <v>38.4163</v>
      </c>
      <c r="BQ658" s="4">
        <v>274.66399999999999</v>
      </c>
      <c r="BR658" s="4">
        <v>0.83033999999999997</v>
      </c>
      <c r="BS658" s="4">
        <v>-5</v>
      </c>
      <c r="BT658" s="4">
        <v>0.29099999999999998</v>
      </c>
      <c r="BU658" s="4">
        <v>20.291433999999999</v>
      </c>
      <c r="BV658" s="4">
        <v>5.8781999999999996</v>
      </c>
    </row>
    <row r="659" spans="1:74" x14ac:dyDescent="0.25">
      <c r="A659" s="4">
        <v>42068</v>
      </c>
      <c r="B659" s="4">
        <v>3.5373842592592596E-2</v>
      </c>
      <c r="C659" s="4">
        <v>10.95</v>
      </c>
      <c r="D659" s="4">
        <v>5.5453999999999999</v>
      </c>
      <c r="E659" s="4">
        <v>55453.944949999997</v>
      </c>
      <c r="F659" s="4">
        <v>270.39999999999998</v>
      </c>
      <c r="G659" s="4">
        <v>110</v>
      </c>
      <c r="H659" s="4">
        <v>5409.4</v>
      </c>
      <c r="J659" s="4">
        <v>1.69</v>
      </c>
      <c r="K659" s="4">
        <v>0.84970000000000001</v>
      </c>
      <c r="L659" s="4">
        <v>9.3045000000000009</v>
      </c>
      <c r="M659" s="4">
        <v>4.7119999999999997</v>
      </c>
      <c r="N659" s="4">
        <v>229.7422</v>
      </c>
      <c r="O659" s="4">
        <v>93.507999999999996</v>
      </c>
      <c r="P659" s="4">
        <v>323.3</v>
      </c>
      <c r="Q659" s="4">
        <v>173.34819999999999</v>
      </c>
      <c r="R659" s="4">
        <v>70.554900000000004</v>
      </c>
      <c r="S659" s="4">
        <v>243.9</v>
      </c>
      <c r="T659" s="4">
        <v>5409.4277000000002</v>
      </c>
      <c r="W659" s="4">
        <v>0</v>
      </c>
      <c r="X659" s="4">
        <v>1.4343999999999999</v>
      </c>
      <c r="Y659" s="4">
        <v>12</v>
      </c>
      <c r="Z659" s="4">
        <v>859</v>
      </c>
      <c r="AA659" s="4">
        <v>890</v>
      </c>
      <c r="AB659" s="4">
        <v>835</v>
      </c>
      <c r="AC659" s="4">
        <v>54</v>
      </c>
      <c r="AD659" s="4">
        <v>5.78</v>
      </c>
      <c r="AE659" s="4">
        <v>0.13</v>
      </c>
      <c r="AF659" s="4">
        <v>990</v>
      </c>
      <c r="AG659" s="4">
        <v>-12</v>
      </c>
      <c r="AH659" s="4">
        <v>16</v>
      </c>
      <c r="AI659" s="4">
        <v>32</v>
      </c>
      <c r="AJ659" s="4">
        <v>190</v>
      </c>
      <c r="AK659" s="4">
        <v>140</v>
      </c>
      <c r="AL659" s="4">
        <v>1.4</v>
      </c>
      <c r="AM659" s="4">
        <v>195</v>
      </c>
      <c r="AN659" s="4" t="s">
        <v>155</v>
      </c>
      <c r="AO659" s="4">
        <v>2</v>
      </c>
      <c r="AP659" s="4">
        <v>0.78540509259259261</v>
      </c>
      <c r="AQ659" s="4">
        <v>47.162813</v>
      </c>
      <c r="AR659" s="4">
        <v>-88.484122999999997</v>
      </c>
      <c r="AS659" s="4">
        <v>316.8</v>
      </c>
      <c r="AT659" s="4">
        <v>40.4</v>
      </c>
      <c r="AU659" s="4">
        <v>11</v>
      </c>
      <c r="AV659" s="4">
        <v>10</v>
      </c>
      <c r="AW659" s="4" t="s">
        <v>202</v>
      </c>
      <c r="AX659" s="4">
        <v>1.1122000000000001</v>
      </c>
      <c r="AY659" s="4">
        <v>2.2244000000000002</v>
      </c>
      <c r="AZ659" s="4">
        <v>2.4365999999999999</v>
      </c>
      <c r="BA659" s="4">
        <v>14.023</v>
      </c>
      <c r="BB659" s="4">
        <v>11.86</v>
      </c>
      <c r="BC659" s="4">
        <v>0.85</v>
      </c>
      <c r="BD659" s="4">
        <v>17.684999999999999</v>
      </c>
      <c r="BE659" s="4">
        <v>1937.6389999999999</v>
      </c>
      <c r="BF659" s="4">
        <v>624.55200000000002</v>
      </c>
      <c r="BG659" s="4">
        <v>5.01</v>
      </c>
      <c r="BH659" s="4">
        <v>2.0390000000000001</v>
      </c>
      <c r="BI659" s="4">
        <v>7.0490000000000004</v>
      </c>
      <c r="BJ659" s="4">
        <v>3.78</v>
      </c>
      <c r="BK659" s="4">
        <v>1.5389999999999999</v>
      </c>
      <c r="BL659" s="4">
        <v>5.319</v>
      </c>
      <c r="BM659" s="4">
        <v>37.252299999999998</v>
      </c>
      <c r="BQ659" s="4">
        <v>217.202</v>
      </c>
      <c r="BR659" s="4">
        <v>0.80310000000000004</v>
      </c>
      <c r="BS659" s="4">
        <v>-5</v>
      </c>
      <c r="BT659" s="4">
        <v>0.29016999999999998</v>
      </c>
      <c r="BU659" s="4">
        <v>19.625755999999999</v>
      </c>
      <c r="BV659" s="4">
        <v>5.861434</v>
      </c>
    </row>
    <row r="660" spans="1:74" x14ac:dyDescent="0.25">
      <c r="A660" s="4">
        <v>42068</v>
      </c>
      <c r="B660" s="4">
        <v>3.5385416666666662E-2</v>
      </c>
      <c r="C660" s="4">
        <v>9.9459999999999997</v>
      </c>
      <c r="D660" s="4">
        <v>6.4211</v>
      </c>
      <c r="E660" s="4">
        <v>64211.242700000003</v>
      </c>
      <c r="F660" s="4">
        <v>215.9</v>
      </c>
      <c r="G660" s="4">
        <v>146.4</v>
      </c>
      <c r="H660" s="4">
        <v>6062.5</v>
      </c>
      <c r="J660" s="4">
        <v>1.3</v>
      </c>
      <c r="K660" s="4">
        <v>0.84850000000000003</v>
      </c>
      <c r="L660" s="4">
        <v>8.4385999999999992</v>
      </c>
      <c r="M660" s="4">
        <v>5.4480000000000004</v>
      </c>
      <c r="N660" s="4">
        <v>183.17789999999999</v>
      </c>
      <c r="O660" s="4">
        <v>124.2069</v>
      </c>
      <c r="P660" s="4">
        <v>307.39999999999998</v>
      </c>
      <c r="Q660" s="4">
        <v>138.21379999999999</v>
      </c>
      <c r="R660" s="4">
        <v>93.718299999999999</v>
      </c>
      <c r="S660" s="4">
        <v>231.9</v>
      </c>
      <c r="T660" s="4">
        <v>6062.4759000000004</v>
      </c>
      <c r="W660" s="4">
        <v>0</v>
      </c>
      <c r="X660" s="4">
        <v>1.1033999999999999</v>
      </c>
      <c r="Y660" s="4">
        <v>12</v>
      </c>
      <c r="Z660" s="4">
        <v>859</v>
      </c>
      <c r="AA660" s="4">
        <v>890</v>
      </c>
      <c r="AB660" s="4">
        <v>835</v>
      </c>
      <c r="AC660" s="4">
        <v>54</v>
      </c>
      <c r="AD660" s="4">
        <v>5.78</v>
      </c>
      <c r="AE660" s="4">
        <v>0.13</v>
      </c>
      <c r="AF660" s="4">
        <v>990</v>
      </c>
      <c r="AG660" s="4">
        <v>-12</v>
      </c>
      <c r="AH660" s="4">
        <v>16</v>
      </c>
      <c r="AI660" s="4">
        <v>32</v>
      </c>
      <c r="AJ660" s="4">
        <v>190.4</v>
      </c>
      <c r="AK660" s="4">
        <v>140</v>
      </c>
      <c r="AL660" s="4">
        <v>1.3</v>
      </c>
      <c r="AM660" s="4">
        <v>195</v>
      </c>
      <c r="AN660" s="4" t="s">
        <v>155</v>
      </c>
      <c r="AO660" s="4">
        <v>2</v>
      </c>
      <c r="AP660" s="4">
        <v>0.78541666666666676</v>
      </c>
      <c r="AQ660" s="4">
        <v>47.162832999999999</v>
      </c>
      <c r="AR660" s="4">
        <v>-88.484125000000006</v>
      </c>
      <c r="AS660" s="4">
        <v>316.8</v>
      </c>
      <c r="AT660" s="4">
        <v>40.9</v>
      </c>
      <c r="AU660" s="4">
        <v>11</v>
      </c>
      <c r="AV660" s="4">
        <v>10</v>
      </c>
      <c r="AW660" s="4" t="s">
        <v>202</v>
      </c>
      <c r="AX660" s="4">
        <v>1.1000000000000001</v>
      </c>
      <c r="AY660" s="4">
        <v>2.2000000000000002</v>
      </c>
      <c r="AZ660" s="4">
        <v>2.4</v>
      </c>
      <c r="BA660" s="4">
        <v>14.023</v>
      </c>
      <c r="BB660" s="4">
        <v>11.75</v>
      </c>
      <c r="BC660" s="4">
        <v>0.84</v>
      </c>
      <c r="BD660" s="4">
        <v>17.861000000000001</v>
      </c>
      <c r="BE660" s="4">
        <v>1765.16</v>
      </c>
      <c r="BF660" s="4">
        <v>725.31899999999996</v>
      </c>
      <c r="BG660" s="4">
        <v>4.0129999999999999</v>
      </c>
      <c r="BH660" s="4">
        <v>2.7210000000000001</v>
      </c>
      <c r="BI660" s="4">
        <v>6.7329999999999997</v>
      </c>
      <c r="BJ660" s="4">
        <v>3.028</v>
      </c>
      <c r="BK660" s="4">
        <v>2.0529999999999999</v>
      </c>
      <c r="BL660" s="4">
        <v>5.0810000000000004</v>
      </c>
      <c r="BM660" s="4">
        <v>41.935600000000001</v>
      </c>
      <c r="BQ660" s="4">
        <v>167.821</v>
      </c>
      <c r="BR660" s="4">
        <v>0.81489500000000004</v>
      </c>
      <c r="BS660" s="4">
        <v>-5</v>
      </c>
      <c r="BT660" s="4">
        <v>0.28941499999999998</v>
      </c>
      <c r="BU660" s="4">
        <v>19.913996999999998</v>
      </c>
      <c r="BV660" s="4">
        <v>5.8461829999999999</v>
      </c>
    </row>
    <row r="661" spans="1:74" x14ac:dyDescent="0.25">
      <c r="A661" s="4">
        <v>42068</v>
      </c>
      <c r="B661" s="4">
        <v>3.5396990740740743E-2</v>
      </c>
      <c r="C661" s="4">
        <v>9.0690000000000008</v>
      </c>
      <c r="D661" s="4">
        <v>7.9953000000000003</v>
      </c>
      <c r="E661" s="4">
        <v>79953.168829999995</v>
      </c>
      <c r="F661" s="4">
        <v>179.6</v>
      </c>
      <c r="G661" s="4">
        <v>123.9</v>
      </c>
      <c r="H661" s="4">
        <v>8114.5</v>
      </c>
      <c r="J661" s="4">
        <v>1.04</v>
      </c>
      <c r="K661" s="4">
        <v>0.83789999999999998</v>
      </c>
      <c r="L661" s="4">
        <v>7.5989000000000004</v>
      </c>
      <c r="M661" s="4">
        <v>6.6989999999999998</v>
      </c>
      <c r="N661" s="4">
        <v>150.494</v>
      </c>
      <c r="O661" s="4">
        <v>103.7803</v>
      </c>
      <c r="P661" s="4">
        <v>254.3</v>
      </c>
      <c r="Q661" s="4">
        <v>113.5528</v>
      </c>
      <c r="R661" s="4">
        <v>78.305700000000002</v>
      </c>
      <c r="S661" s="4">
        <v>191.9</v>
      </c>
      <c r="T661" s="4">
        <v>8114.4677000000001</v>
      </c>
      <c r="W661" s="4">
        <v>0</v>
      </c>
      <c r="X661" s="4">
        <v>0.87039999999999995</v>
      </c>
      <c r="Y661" s="4">
        <v>12</v>
      </c>
      <c r="Z661" s="4">
        <v>859</v>
      </c>
      <c r="AA661" s="4">
        <v>890</v>
      </c>
      <c r="AB661" s="4">
        <v>834</v>
      </c>
      <c r="AC661" s="4">
        <v>54</v>
      </c>
      <c r="AD661" s="4">
        <v>5.78</v>
      </c>
      <c r="AE661" s="4">
        <v>0.13</v>
      </c>
      <c r="AF661" s="4">
        <v>990</v>
      </c>
      <c r="AG661" s="4">
        <v>-12</v>
      </c>
      <c r="AH661" s="4">
        <v>16</v>
      </c>
      <c r="AI661" s="4">
        <v>32</v>
      </c>
      <c r="AJ661" s="4">
        <v>191</v>
      </c>
      <c r="AK661" s="4">
        <v>140</v>
      </c>
      <c r="AL661" s="4">
        <v>1.4</v>
      </c>
      <c r="AM661" s="4">
        <v>195</v>
      </c>
      <c r="AN661" s="4" t="s">
        <v>155</v>
      </c>
      <c r="AO661" s="4">
        <v>2</v>
      </c>
      <c r="AP661" s="4">
        <v>0.78541666666666676</v>
      </c>
      <c r="AQ661" s="4">
        <v>47.162979999999997</v>
      </c>
      <c r="AR661" s="4">
        <v>-88.484161999999998</v>
      </c>
      <c r="AS661" s="4">
        <v>317</v>
      </c>
      <c r="AT661" s="4">
        <v>41</v>
      </c>
      <c r="AU661" s="4">
        <v>11</v>
      </c>
      <c r="AV661" s="4">
        <v>10</v>
      </c>
      <c r="AW661" s="4" t="s">
        <v>202</v>
      </c>
      <c r="AX661" s="4">
        <v>1.3633999999999999</v>
      </c>
      <c r="AY661" s="4">
        <v>2.2877999999999998</v>
      </c>
      <c r="AZ661" s="4">
        <v>2.6634000000000002</v>
      </c>
      <c r="BA661" s="4">
        <v>14.023</v>
      </c>
      <c r="BB661" s="4">
        <v>10.94</v>
      </c>
      <c r="BC661" s="4">
        <v>0.78</v>
      </c>
      <c r="BD661" s="4">
        <v>19.350999999999999</v>
      </c>
      <c r="BE661" s="4">
        <v>1524.4639999999999</v>
      </c>
      <c r="BF661" s="4">
        <v>855.37199999999996</v>
      </c>
      <c r="BG661" s="4">
        <v>3.1619999999999999</v>
      </c>
      <c r="BH661" s="4">
        <v>2.1800000000000002</v>
      </c>
      <c r="BI661" s="4">
        <v>5.3419999999999996</v>
      </c>
      <c r="BJ661" s="4">
        <v>2.3860000000000001</v>
      </c>
      <c r="BK661" s="4">
        <v>1.645</v>
      </c>
      <c r="BL661" s="4">
        <v>4.0309999999999997</v>
      </c>
      <c r="BM661" s="4">
        <v>53.833100000000002</v>
      </c>
      <c r="BQ661" s="4">
        <v>126.962</v>
      </c>
      <c r="BR661" s="4">
        <v>0.86938000000000004</v>
      </c>
      <c r="BS661" s="4">
        <v>-5</v>
      </c>
      <c r="BT661" s="4">
        <v>0.28875499999999998</v>
      </c>
      <c r="BU661" s="4">
        <v>21.245474000000002</v>
      </c>
      <c r="BV661" s="4">
        <v>5.8328509999999998</v>
      </c>
    </row>
    <row r="662" spans="1:74" x14ac:dyDescent="0.25">
      <c r="A662" s="4">
        <v>42068</v>
      </c>
      <c r="B662" s="4">
        <v>3.5408564814814809E-2</v>
      </c>
      <c r="C662" s="4">
        <v>8.6630000000000003</v>
      </c>
      <c r="D662" s="4">
        <v>8.5721000000000007</v>
      </c>
      <c r="E662" s="4">
        <v>85721.454700000002</v>
      </c>
      <c r="F662" s="4">
        <v>139.19999999999999</v>
      </c>
      <c r="G662" s="4">
        <v>98.2</v>
      </c>
      <c r="H662" s="4">
        <v>8797.4</v>
      </c>
      <c r="J662" s="4">
        <v>0.9</v>
      </c>
      <c r="K662" s="4">
        <v>0.83450000000000002</v>
      </c>
      <c r="L662" s="4">
        <v>7.2298</v>
      </c>
      <c r="M662" s="4">
        <v>7.1536999999999997</v>
      </c>
      <c r="N662" s="4">
        <v>116.1628</v>
      </c>
      <c r="O662" s="4">
        <v>81.9512</v>
      </c>
      <c r="P662" s="4">
        <v>198.1</v>
      </c>
      <c r="Q662" s="4">
        <v>87.648700000000005</v>
      </c>
      <c r="R662" s="4">
        <v>61.835000000000001</v>
      </c>
      <c r="S662" s="4">
        <v>149.5</v>
      </c>
      <c r="T662" s="4">
        <v>8797.4</v>
      </c>
      <c r="W662" s="4">
        <v>0</v>
      </c>
      <c r="X662" s="4">
        <v>0.75109999999999999</v>
      </c>
      <c r="Y662" s="4">
        <v>12</v>
      </c>
      <c r="Z662" s="4">
        <v>860</v>
      </c>
      <c r="AA662" s="4">
        <v>891</v>
      </c>
      <c r="AB662" s="4">
        <v>835</v>
      </c>
      <c r="AC662" s="4">
        <v>54</v>
      </c>
      <c r="AD662" s="4">
        <v>5.78</v>
      </c>
      <c r="AE662" s="4">
        <v>0.13</v>
      </c>
      <c r="AF662" s="4">
        <v>990</v>
      </c>
      <c r="AG662" s="4">
        <v>-12</v>
      </c>
      <c r="AH662" s="4">
        <v>16</v>
      </c>
      <c r="AI662" s="4">
        <v>32</v>
      </c>
      <c r="AJ662" s="4">
        <v>190.6</v>
      </c>
      <c r="AK662" s="4">
        <v>140</v>
      </c>
      <c r="AL662" s="4">
        <v>1.5</v>
      </c>
      <c r="AM662" s="4">
        <v>195</v>
      </c>
      <c r="AN662" s="4" t="s">
        <v>155</v>
      </c>
      <c r="AO662" s="4">
        <v>2</v>
      </c>
      <c r="AP662" s="4">
        <v>0.78542824074074069</v>
      </c>
      <c r="AQ662" s="4">
        <v>47.163142999999998</v>
      </c>
      <c r="AR662" s="4">
        <v>-88.484233000000003</v>
      </c>
      <c r="AS662" s="4">
        <v>317.39999999999998</v>
      </c>
      <c r="AT662" s="4">
        <v>41.4</v>
      </c>
      <c r="AU662" s="4">
        <v>11</v>
      </c>
      <c r="AV662" s="4">
        <v>10</v>
      </c>
      <c r="AW662" s="4" t="s">
        <v>202</v>
      </c>
      <c r="AX662" s="4">
        <v>1.4</v>
      </c>
      <c r="AY662" s="4">
        <v>2.2999999999999998</v>
      </c>
      <c r="AZ662" s="4">
        <v>2.7877999999999998</v>
      </c>
      <c r="BA662" s="4">
        <v>14.023</v>
      </c>
      <c r="BB662" s="4">
        <v>10.7</v>
      </c>
      <c r="BC662" s="4">
        <v>0.76</v>
      </c>
      <c r="BD662" s="4">
        <v>19.827000000000002</v>
      </c>
      <c r="BE662" s="4">
        <v>1435.748</v>
      </c>
      <c r="BF662" s="4">
        <v>904.19299999999998</v>
      </c>
      <c r="BG662" s="4">
        <v>2.4159999999999999</v>
      </c>
      <c r="BH662" s="4">
        <v>1.704</v>
      </c>
      <c r="BI662" s="4">
        <v>4.12</v>
      </c>
      <c r="BJ662" s="4">
        <v>1.823</v>
      </c>
      <c r="BK662" s="4">
        <v>1.286</v>
      </c>
      <c r="BL662" s="4">
        <v>3.109</v>
      </c>
      <c r="BM662" s="4">
        <v>57.773000000000003</v>
      </c>
      <c r="BQ662" s="4">
        <v>108.45099999999999</v>
      </c>
      <c r="BR662" s="4">
        <v>0.90529000000000004</v>
      </c>
      <c r="BS662" s="4">
        <v>-5</v>
      </c>
      <c r="BT662" s="4">
        <v>0.28699999999999998</v>
      </c>
      <c r="BU662" s="4">
        <v>22.123024000000001</v>
      </c>
      <c r="BV662" s="4">
        <v>5.7973999999999997</v>
      </c>
    </row>
    <row r="663" spans="1:74" x14ac:dyDescent="0.25">
      <c r="A663" s="4">
        <v>42068</v>
      </c>
      <c r="B663" s="4">
        <v>3.542013888888889E-2</v>
      </c>
      <c r="C663" s="4">
        <v>8.64</v>
      </c>
      <c r="D663" s="4">
        <v>8.7196999999999996</v>
      </c>
      <c r="E663" s="4">
        <v>87197.039420000001</v>
      </c>
      <c r="F663" s="4">
        <v>118.7</v>
      </c>
      <c r="G663" s="4">
        <v>120.3</v>
      </c>
      <c r="H663" s="4">
        <v>9330.7999999999993</v>
      </c>
      <c r="J663" s="4">
        <v>0.8</v>
      </c>
      <c r="K663" s="4">
        <v>0.8327</v>
      </c>
      <c r="L663" s="4">
        <v>7.1940999999999997</v>
      </c>
      <c r="M663" s="4">
        <v>7.2607999999999997</v>
      </c>
      <c r="N663" s="4">
        <v>98.817899999999995</v>
      </c>
      <c r="O663" s="4">
        <v>100.16379999999999</v>
      </c>
      <c r="P663" s="4">
        <v>199</v>
      </c>
      <c r="Q663" s="4">
        <v>74.5732</v>
      </c>
      <c r="R663" s="4">
        <v>75.588899999999995</v>
      </c>
      <c r="S663" s="4">
        <v>150.19999999999999</v>
      </c>
      <c r="T663" s="4">
        <v>9330.8333999999995</v>
      </c>
      <c r="W663" s="4">
        <v>0</v>
      </c>
      <c r="X663" s="4">
        <v>0.66610000000000003</v>
      </c>
      <c r="Y663" s="4">
        <v>12</v>
      </c>
      <c r="Z663" s="4">
        <v>861</v>
      </c>
      <c r="AA663" s="4">
        <v>892</v>
      </c>
      <c r="AB663" s="4">
        <v>835</v>
      </c>
      <c r="AC663" s="4">
        <v>54.4</v>
      </c>
      <c r="AD663" s="4">
        <v>5.83</v>
      </c>
      <c r="AE663" s="4">
        <v>0.13</v>
      </c>
      <c r="AF663" s="4">
        <v>990</v>
      </c>
      <c r="AG663" s="4">
        <v>-12</v>
      </c>
      <c r="AH663" s="4">
        <v>16</v>
      </c>
      <c r="AI663" s="4">
        <v>32</v>
      </c>
      <c r="AJ663" s="4">
        <v>190.4</v>
      </c>
      <c r="AK663" s="4">
        <v>140</v>
      </c>
      <c r="AL663" s="4">
        <v>1.4</v>
      </c>
      <c r="AM663" s="4">
        <v>195</v>
      </c>
      <c r="AN663" s="4" t="s">
        <v>155</v>
      </c>
      <c r="AO663" s="4">
        <v>2</v>
      </c>
      <c r="AP663" s="4">
        <v>0.78543981481481484</v>
      </c>
      <c r="AQ663" s="4">
        <v>47.163302999999999</v>
      </c>
      <c r="AR663" s="4">
        <v>-88.484324999999998</v>
      </c>
      <c r="AS663" s="4">
        <v>317.8</v>
      </c>
      <c r="AT663" s="4">
        <v>41.8</v>
      </c>
      <c r="AU663" s="4">
        <v>11</v>
      </c>
      <c r="AV663" s="4">
        <v>10</v>
      </c>
      <c r="AW663" s="4" t="s">
        <v>202</v>
      </c>
      <c r="AX663" s="4">
        <v>1.4878</v>
      </c>
      <c r="AY663" s="4">
        <v>2.2999999999999998</v>
      </c>
      <c r="AZ663" s="4">
        <v>2.8</v>
      </c>
      <c r="BA663" s="4">
        <v>14.023</v>
      </c>
      <c r="BB663" s="4">
        <v>10.58</v>
      </c>
      <c r="BC663" s="4">
        <v>0.75</v>
      </c>
      <c r="BD663" s="4">
        <v>20.093</v>
      </c>
      <c r="BE663" s="4">
        <v>1417.046</v>
      </c>
      <c r="BF663" s="4">
        <v>910.26900000000001</v>
      </c>
      <c r="BG663" s="4">
        <v>2.0379999999999998</v>
      </c>
      <c r="BH663" s="4">
        <v>2.0659999999999998</v>
      </c>
      <c r="BI663" s="4">
        <v>4.1040000000000001</v>
      </c>
      <c r="BJ663" s="4">
        <v>1.538</v>
      </c>
      <c r="BK663" s="4">
        <v>1.5589999999999999</v>
      </c>
      <c r="BL663" s="4">
        <v>3.097</v>
      </c>
      <c r="BM663" s="4">
        <v>60.778399999999998</v>
      </c>
      <c r="BQ663" s="4">
        <v>95.406999999999996</v>
      </c>
      <c r="BR663" s="4">
        <v>1.003485</v>
      </c>
      <c r="BS663" s="4">
        <v>-5</v>
      </c>
      <c r="BT663" s="4">
        <v>0.28658499999999998</v>
      </c>
      <c r="BU663" s="4">
        <v>24.522663999999999</v>
      </c>
      <c r="BV663" s="4">
        <v>5.7890170000000003</v>
      </c>
    </row>
    <row r="664" spans="1:74" x14ac:dyDescent="0.25">
      <c r="A664" s="4">
        <v>42068</v>
      </c>
      <c r="B664" s="4">
        <v>3.5431712962962963E-2</v>
      </c>
      <c r="C664" s="4">
        <v>8.5879999999999992</v>
      </c>
      <c r="D664" s="4">
        <v>8.7547999999999995</v>
      </c>
      <c r="E664" s="4">
        <v>87547.670069999993</v>
      </c>
      <c r="F664" s="4">
        <v>84.9</v>
      </c>
      <c r="G664" s="4">
        <v>111.7</v>
      </c>
      <c r="H664" s="4">
        <v>9350.2000000000007</v>
      </c>
      <c r="J664" s="4">
        <v>0.7</v>
      </c>
      <c r="K664" s="4">
        <v>0.8327</v>
      </c>
      <c r="L664" s="4">
        <v>7.1512000000000002</v>
      </c>
      <c r="M664" s="4">
        <v>7.2900999999999998</v>
      </c>
      <c r="N664" s="4">
        <v>70.680800000000005</v>
      </c>
      <c r="O664" s="4">
        <v>93.018500000000003</v>
      </c>
      <c r="P664" s="4">
        <v>163.69999999999999</v>
      </c>
      <c r="Q664" s="4">
        <v>53.351399999999998</v>
      </c>
      <c r="R664" s="4">
        <v>70.212299999999999</v>
      </c>
      <c r="S664" s="4">
        <v>123.6</v>
      </c>
      <c r="T664" s="4">
        <v>9350.2227000000003</v>
      </c>
      <c r="W664" s="4">
        <v>0</v>
      </c>
      <c r="X664" s="4">
        <v>0.58289999999999997</v>
      </c>
      <c r="Y664" s="4">
        <v>12</v>
      </c>
      <c r="Z664" s="4">
        <v>860</v>
      </c>
      <c r="AA664" s="4">
        <v>892</v>
      </c>
      <c r="AB664" s="4">
        <v>836</v>
      </c>
      <c r="AC664" s="4">
        <v>55</v>
      </c>
      <c r="AD664" s="4">
        <v>5.89</v>
      </c>
      <c r="AE664" s="4">
        <v>0.14000000000000001</v>
      </c>
      <c r="AF664" s="4">
        <v>990</v>
      </c>
      <c r="AG664" s="4">
        <v>-12</v>
      </c>
      <c r="AH664" s="4">
        <v>16</v>
      </c>
      <c r="AI664" s="4">
        <v>32</v>
      </c>
      <c r="AJ664" s="4">
        <v>191</v>
      </c>
      <c r="AK664" s="4">
        <v>140</v>
      </c>
      <c r="AL664" s="4">
        <v>1.5</v>
      </c>
      <c r="AM664" s="4">
        <v>195</v>
      </c>
      <c r="AN664" s="4" t="s">
        <v>155</v>
      </c>
      <c r="AO664" s="4">
        <v>2</v>
      </c>
      <c r="AP664" s="4">
        <v>0.78545138888888888</v>
      </c>
      <c r="AQ664" s="4">
        <v>47.163455999999996</v>
      </c>
      <c r="AR664" s="4">
        <v>-88.484429000000006</v>
      </c>
      <c r="AS664" s="4">
        <v>318.10000000000002</v>
      </c>
      <c r="AT664" s="4">
        <v>42.8</v>
      </c>
      <c r="AU664" s="4">
        <v>11</v>
      </c>
      <c r="AV664" s="4">
        <v>10</v>
      </c>
      <c r="AW664" s="4" t="s">
        <v>202</v>
      </c>
      <c r="AX664" s="4">
        <v>1.5</v>
      </c>
      <c r="AY664" s="4">
        <v>1.861</v>
      </c>
      <c r="AZ664" s="4">
        <v>2.4487999999999999</v>
      </c>
      <c r="BA664" s="4">
        <v>14.023</v>
      </c>
      <c r="BB664" s="4">
        <v>10.58</v>
      </c>
      <c r="BC664" s="4">
        <v>0.75</v>
      </c>
      <c r="BD664" s="4">
        <v>20.091999999999999</v>
      </c>
      <c r="BE664" s="4">
        <v>1409.675</v>
      </c>
      <c r="BF664" s="4">
        <v>914.63199999999995</v>
      </c>
      <c r="BG664" s="4">
        <v>1.4590000000000001</v>
      </c>
      <c r="BH664" s="4">
        <v>1.92</v>
      </c>
      <c r="BI664" s="4">
        <v>3.379</v>
      </c>
      <c r="BJ664" s="4">
        <v>1.101</v>
      </c>
      <c r="BK664" s="4">
        <v>1.4490000000000001</v>
      </c>
      <c r="BL664" s="4">
        <v>2.5510000000000002</v>
      </c>
      <c r="BM664" s="4">
        <v>60.950800000000001</v>
      </c>
      <c r="BQ664" s="4">
        <v>83.545000000000002</v>
      </c>
      <c r="BR664" s="4">
        <v>1.0151749999999999</v>
      </c>
      <c r="BS664" s="4">
        <v>-5</v>
      </c>
      <c r="BT664" s="4">
        <v>0.28516999999999998</v>
      </c>
      <c r="BU664" s="4">
        <v>24.808339</v>
      </c>
      <c r="BV664" s="4">
        <v>5.7604340000000001</v>
      </c>
    </row>
    <row r="665" spans="1:74" x14ac:dyDescent="0.25">
      <c r="A665" s="4">
        <v>42068</v>
      </c>
      <c r="B665" s="4">
        <v>3.5443287037037037E-2</v>
      </c>
      <c r="C665" s="4">
        <v>8.5459999999999994</v>
      </c>
      <c r="D665" s="4">
        <v>8.8278999999999996</v>
      </c>
      <c r="E665" s="4">
        <v>88278.676470000006</v>
      </c>
      <c r="F665" s="4">
        <v>69.5</v>
      </c>
      <c r="G665" s="4">
        <v>108.2</v>
      </c>
      <c r="H665" s="4">
        <v>9340.7999999999993</v>
      </c>
      <c r="J665" s="4">
        <v>0.7</v>
      </c>
      <c r="K665" s="4">
        <v>0.83230000000000004</v>
      </c>
      <c r="L665" s="4">
        <v>7.1134000000000004</v>
      </c>
      <c r="M665" s="4">
        <v>7.3475999999999999</v>
      </c>
      <c r="N665" s="4">
        <v>57.875900000000001</v>
      </c>
      <c r="O665" s="4">
        <v>90.043199999999999</v>
      </c>
      <c r="P665" s="4">
        <v>147.9</v>
      </c>
      <c r="Q665" s="4">
        <v>43.685899999999997</v>
      </c>
      <c r="R665" s="4">
        <v>67.966499999999996</v>
      </c>
      <c r="S665" s="4">
        <v>111.7</v>
      </c>
      <c r="T665" s="4">
        <v>9340.768</v>
      </c>
      <c r="W665" s="4">
        <v>0</v>
      </c>
      <c r="X665" s="4">
        <v>0.58260000000000001</v>
      </c>
      <c r="Y665" s="4">
        <v>12.1</v>
      </c>
      <c r="Z665" s="4">
        <v>860</v>
      </c>
      <c r="AA665" s="4">
        <v>890</v>
      </c>
      <c r="AB665" s="4">
        <v>836</v>
      </c>
      <c r="AC665" s="4">
        <v>55</v>
      </c>
      <c r="AD665" s="4">
        <v>5.89</v>
      </c>
      <c r="AE665" s="4">
        <v>0.14000000000000001</v>
      </c>
      <c r="AF665" s="4">
        <v>990</v>
      </c>
      <c r="AG665" s="4">
        <v>-12</v>
      </c>
      <c r="AH665" s="4">
        <v>16.414999999999999</v>
      </c>
      <c r="AI665" s="4">
        <v>32</v>
      </c>
      <c r="AJ665" s="4">
        <v>191</v>
      </c>
      <c r="AK665" s="4">
        <v>140</v>
      </c>
      <c r="AL665" s="4">
        <v>1.6</v>
      </c>
      <c r="AM665" s="4">
        <v>195</v>
      </c>
      <c r="AN665" s="4" t="s">
        <v>155</v>
      </c>
      <c r="AO665" s="4">
        <v>2</v>
      </c>
      <c r="AP665" s="4">
        <v>0.78546296296296303</v>
      </c>
      <c r="AQ665" s="4">
        <v>47.163603999999999</v>
      </c>
      <c r="AR665" s="4">
        <v>-88.484575000000007</v>
      </c>
      <c r="AS665" s="4">
        <v>318.3</v>
      </c>
      <c r="AT665" s="4">
        <v>43.3</v>
      </c>
      <c r="AU665" s="4">
        <v>11</v>
      </c>
      <c r="AV665" s="4">
        <v>10</v>
      </c>
      <c r="AW665" s="4" t="s">
        <v>202</v>
      </c>
      <c r="AX665" s="4">
        <v>1.6756</v>
      </c>
      <c r="AY665" s="4">
        <v>1.0975999999999999</v>
      </c>
      <c r="AZ665" s="4">
        <v>2.4878</v>
      </c>
      <c r="BA665" s="4">
        <v>14.023</v>
      </c>
      <c r="BB665" s="4">
        <v>10.55</v>
      </c>
      <c r="BC665" s="4">
        <v>0.75</v>
      </c>
      <c r="BD665" s="4">
        <v>20.146999999999998</v>
      </c>
      <c r="BE665" s="4">
        <v>1400.502</v>
      </c>
      <c r="BF665" s="4">
        <v>920.72400000000005</v>
      </c>
      <c r="BG665" s="4">
        <v>1.1930000000000001</v>
      </c>
      <c r="BH665" s="4">
        <v>1.857</v>
      </c>
      <c r="BI665" s="4">
        <v>3.05</v>
      </c>
      <c r="BJ665" s="4">
        <v>0.90100000000000002</v>
      </c>
      <c r="BK665" s="4">
        <v>1.401</v>
      </c>
      <c r="BL665" s="4">
        <v>2.302</v>
      </c>
      <c r="BM665" s="4">
        <v>60.815100000000001</v>
      </c>
      <c r="BQ665" s="4">
        <v>83.405000000000001</v>
      </c>
      <c r="BR665" s="4">
        <v>0.97387000000000001</v>
      </c>
      <c r="BS665" s="4">
        <v>-5</v>
      </c>
      <c r="BT665" s="4">
        <v>0.28649000000000002</v>
      </c>
      <c r="BU665" s="4">
        <v>23.798947999999999</v>
      </c>
      <c r="BV665" s="4">
        <v>5.7870980000000003</v>
      </c>
    </row>
    <row r="666" spans="1:74" x14ac:dyDescent="0.25">
      <c r="A666" s="4">
        <v>42068</v>
      </c>
      <c r="B666" s="4">
        <v>3.5454861111111111E-2</v>
      </c>
      <c r="C666" s="4">
        <v>8.5950000000000006</v>
      </c>
      <c r="D666" s="4">
        <v>8.9038000000000004</v>
      </c>
      <c r="E666" s="4">
        <v>89038.480389999997</v>
      </c>
      <c r="F666" s="4">
        <v>64.8</v>
      </c>
      <c r="G666" s="4">
        <v>175</v>
      </c>
      <c r="H666" s="4">
        <v>9649.6</v>
      </c>
      <c r="J666" s="4">
        <v>0.7</v>
      </c>
      <c r="K666" s="4">
        <v>0.83099999999999996</v>
      </c>
      <c r="L666" s="4">
        <v>7.1420000000000003</v>
      </c>
      <c r="M666" s="4">
        <v>7.3986999999999998</v>
      </c>
      <c r="N666" s="4">
        <v>53.841000000000001</v>
      </c>
      <c r="O666" s="4">
        <v>145.41409999999999</v>
      </c>
      <c r="P666" s="4">
        <v>199.3</v>
      </c>
      <c r="Q666" s="4">
        <v>40.640300000000003</v>
      </c>
      <c r="R666" s="4">
        <v>109.7616</v>
      </c>
      <c r="S666" s="4">
        <v>150.4</v>
      </c>
      <c r="T666" s="4">
        <v>9649.5925000000007</v>
      </c>
      <c r="W666" s="4">
        <v>0</v>
      </c>
      <c r="X666" s="4">
        <v>0.58169999999999999</v>
      </c>
      <c r="Y666" s="4">
        <v>12.3</v>
      </c>
      <c r="Z666" s="4">
        <v>858</v>
      </c>
      <c r="AA666" s="4">
        <v>887</v>
      </c>
      <c r="AB666" s="4">
        <v>834</v>
      </c>
      <c r="AC666" s="4">
        <v>55</v>
      </c>
      <c r="AD666" s="4">
        <v>5.89</v>
      </c>
      <c r="AE666" s="4">
        <v>0.14000000000000001</v>
      </c>
      <c r="AF666" s="4">
        <v>990</v>
      </c>
      <c r="AG666" s="4">
        <v>-12</v>
      </c>
      <c r="AH666" s="4">
        <v>17</v>
      </c>
      <c r="AI666" s="4">
        <v>32</v>
      </c>
      <c r="AJ666" s="4">
        <v>191.4</v>
      </c>
      <c r="AK666" s="4">
        <v>140.4</v>
      </c>
      <c r="AL666" s="4">
        <v>1.9</v>
      </c>
      <c r="AM666" s="4">
        <v>195</v>
      </c>
      <c r="AN666" s="4" t="s">
        <v>155</v>
      </c>
      <c r="AO666" s="4">
        <v>2</v>
      </c>
      <c r="AP666" s="4">
        <v>0.78547453703703696</v>
      </c>
      <c r="AQ666" s="4">
        <v>47.163742999999997</v>
      </c>
      <c r="AR666" s="4">
        <v>-88.484736999999996</v>
      </c>
      <c r="AS666" s="4">
        <v>318.60000000000002</v>
      </c>
      <c r="AT666" s="4">
        <v>43.4</v>
      </c>
      <c r="AU666" s="4">
        <v>11</v>
      </c>
      <c r="AV666" s="4">
        <v>10</v>
      </c>
      <c r="AW666" s="4" t="s">
        <v>202</v>
      </c>
      <c r="AX666" s="4">
        <v>1.8754249999999999</v>
      </c>
      <c r="AY666" s="4">
        <v>1</v>
      </c>
      <c r="AZ666" s="4">
        <v>2.5877119999999998</v>
      </c>
      <c r="BA666" s="4">
        <v>14.023</v>
      </c>
      <c r="BB666" s="4">
        <v>10.46</v>
      </c>
      <c r="BC666" s="4">
        <v>0.75</v>
      </c>
      <c r="BD666" s="4">
        <v>20.343</v>
      </c>
      <c r="BE666" s="4">
        <v>1396.0809999999999</v>
      </c>
      <c r="BF666" s="4">
        <v>920.49800000000005</v>
      </c>
      <c r="BG666" s="4">
        <v>1.1020000000000001</v>
      </c>
      <c r="BH666" s="4">
        <v>2.9769999999999999</v>
      </c>
      <c r="BI666" s="4">
        <v>4.0789999999999997</v>
      </c>
      <c r="BJ666" s="4">
        <v>0.83199999999999996</v>
      </c>
      <c r="BK666" s="4">
        <v>2.2469999999999999</v>
      </c>
      <c r="BL666" s="4">
        <v>3.0790000000000002</v>
      </c>
      <c r="BM666" s="4">
        <v>62.376100000000001</v>
      </c>
      <c r="BQ666" s="4">
        <v>82.673000000000002</v>
      </c>
      <c r="BR666" s="4">
        <v>0.98714500000000005</v>
      </c>
      <c r="BS666" s="4">
        <v>-5</v>
      </c>
      <c r="BT666" s="4">
        <v>0.29082999999999998</v>
      </c>
      <c r="BU666" s="4">
        <v>24.123356000000001</v>
      </c>
      <c r="BV666" s="4">
        <v>5.8747660000000002</v>
      </c>
    </row>
    <row r="667" spans="1:74" x14ac:dyDescent="0.25">
      <c r="A667" s="4">
        <v>42068</v>
      </c>
      <c r="B667" s="4">
        <v>3.5466435185185184E-2</v>
      </c>
      <c r="C667" s="4">
        <v>9.92</v>
      </c>
      <c r="D667" s="4">
        <v>7.4926000000000004</v>
      </c>
      <c r="E667" s="4">
        <v>74926.272190000003</v>
      </c>
      <c r="F667" s="4">
        <v>56.7</v>
      </c>
      <c r="G667" s="4">
        <v>197</v>
      </c>
      <c r="H667" s="4">
        <v>9281.9</v>
      </c>
      <c r="J667" s="4">
        <v>0.6</v>
      </c>
      <c r="K667" s="4">
        <v>0.83530000000000004</v>
      </c>
      <c r="L667" s="4">
        <v>8.2866999999999997</v>
      </c>
      <c r="M667" s="4">
        <v>6.2587000000000002</v>
      </c>
      <c r="N667" s="4">
        <v>47.358899999999998</v>
      </c>
      <c r="O667" s="4">
        <v>164.5214</v>
      </c>
      <c r="P667" s="4">
        <v>211.9</v>
      </c>
      <c r="Q667" s="4">
        <v>35.747399999999999</v>
      </c>
      <c r="R667" s="4">
        <v>124.1842</v>
      </c>
      <c r="S667" s="4">
        <v>159.9</v>
      </c>
      <c r="T667" s="4">
        <v>9281.8760999999995</v>
      </c>
      <c r="W667" s="4">
        <v>0</v>
      </c>
      <c r="X667" s="4">
        <v>0.50119999999999998</v>
      </c>
      <c r="Y667" s="4">
        <v>12.4</v>
      </c>
      <c r="Z667" s="4">
        <v>857</v>
      </c>
      <c r="AA667" s="4">
        <v>886</v>
      </c>
      <c r="AB667" s="4">
        <v>833</v>
      </c>
      <c r="AC667" s="4">
        <v>55</v>
      </c>
      <c r="AD667" s="4">
        <v>5.89</v>
      </c>
      <c r="AE667" s="4">
        <v>0.14000000000000001</v>
      </c>
      <c r="AF667" s="4">
        <v>990</v>
      </c>
      <c r="AG667" s="4">
        <v>-12</v>
      </c>
      <c r="AH667" s="4">
        <v>17</v>
      </c>
      <c r="AI667" s="4">
        <v>32</v>
      </c>
      <c r="AJ667" s="4">
        <v>192</v>
      </c>
      <c r="AK667" s="4">
        <v>141</v>
      </c>
      <c r="AL667" s="4">
        <v>2</v>
      </c>
      <c r="AM667" s="4">
        <v>195</v>
      </c>
      <c r="AN667" s="4" t="s">
        <v>155</v>
      </c>
      <c r="AO667" s="4">
        <v>2</v>
      </c>
      <c r="AP667" s="4">
        <v>0.78548611111111111</v>
      </c>
      <c r="AQ667" s="4">
        <v>47.163879999999999</v>
      </c>
      <c r="AR667" s="4">
        <v>-88.484902000000005</v>
      </c>
      <c r="AS667" s="4">
        <v>318.7</v>
      </c>
      <c r="AT667" s="4">
        <v>43.2</v>
      </c>
      <c r="AU667" s="4">
        <v>11</v>
      </c>
      <c r="AV667" s="4">
        <v>10</v>
      </c>
      <c r="AW667" s="4" t="s">
        <v>202</v>
      </c>
      <c r="AX667" s="4">
        <v>1.10991</v>
      </c>
      <c r="AY667" s="4">
        <v>1.087788</v>
      </c>
      <c r="AZ667" s="4">
        <v>1.9854849999999999</v>
      </c>
      <c r="BA667" s="4">
        <v>14.023</v>
      </c>
      <c r="BB667" s="4">
        <v>10.75</v>
      </c>
      <c r="BC667" s="4">
        <v>0.77</v>
      </c>
      <c r="BD667" s="4">
        <v>19.716000000000001</v>
      </c>
      <c r="BE667" s="4">
        <v>1623.229</v>
      </c>
      <c r="BF667" s="4">
        <v>780.29600000000005</v>
      </c>
      <c r="BG667" s="4">
        <v>0.97099999999999997</v>
      </c>
      <c r="BH667" s="4">
        <v>3.375</v>
      </c>
      <c r="BI667" s="4">
        <v>4.3460000000000001</v>
      </c>
      <c r="BJ667" s="4">
        <v>0.73299999999999998</v>
      </c>
      <c r="BK667" s="4">
        <v>2.5470000000000002</v>
      </c>
      <c r="BL667" s="4">
        <v>3.2810000000000001</v>
      </c>
      <c r="BM667" s="4">
        <v>60.125</v>
      </c>
      <c r="BQ667" s="4">
        <v>71.382999999999996</v>
      </c>
      <c r="BR667" s="4">
        <v>0.99746699999999999</v>
      </c>
      <c r="BS667" s="4">
        <v>-5</v>
      </c>
      <c r="BT667" s="4">
        <v>0.29158499999999998</v>
      </c>
      <c r="BU667" s="4">
        <v>24.375588</v>
      </c>
      <c r="BV667" s="4">
        <v>5.8900249999999996</v>
      </c>
    </row>
    <row r="668" spans="1:74" x14ac:dyDescent="0.25">
      <c r="A668" s="4">
        <v>42068</v>
      </c>
      <c r="B668" s="4">
        <v>3.5478009259259258E-2</v>
      </c>
      <c r="C668" s="4">
        <v>11.724</v>
      </c>
      <c r="D668" s="4">
        <v>3.8412999999999999</v>
      </c>
      <c r="E668" s="4">
        <v>38412.791669999999</v>
      </c>
      <c r="F668" s="4">
        <v>47.5</v>
      </c>
      <c r="G668" s="4">
        <v>135.1</v>
      </c>
      <c r="H668" s="4">
        <v>5797.1</v>
      </c>
      <c r="J668" s="4">
        <v>0.6</v>
      </c>
      <c r="K668" s="4">
        <v>0.85940000000000005</v>
      </c>
      <c r="L668" s="4">
        <v>10.075200000000001</v>
      </c>
      <c r="M668" s="4">
        <v>3.3010999999999999</v>
      </c>
      <c r="N668" s="4">
        <v>40.849200000000003</v>
      </c>
      <c r="O668" s="4">
        <v>116.07680000000001</v>
      </c>
      <c r="P668" s="4">
        <v>156.9</v>
      </c>
      <c r="Q668" s="4">
        <v>30.8338</v>
      </c>
      <c r="R668" s="4">
        <v>87.617099999999994</v>
      </c>
      <c r="S668" s="4">
        <v>118.5</v>
      </c>
      <c r="T668" s="4">
        <v>5797.1333000000004</v>
      </c>
      <c r="W668" s="4">
        <v>0</v>
      </c>
      <c r="X668" s="4">
        <v>0.51559999999999995</v>
      </c>
      <c r="Y668" s="4">
        <v>12.4</v>
      </c>
      <c r="Z668" s="4">
        <v>856</v>
      </c>
      <c r="AA668" s="4">
        <v>886</v>
      </c>
      <c r="AB668" s="4">
        <v>831</v>
      </c>
      <c r="AC668" s="4">
        <v>55</v>
      </c>
      <c r="AD668" s="4">
        <v>5.89</v>
      </c>
      <c r="AE668" s="4">
        <v>0.14000000000000001</v>
      </c>
      <c r="AF668" s="4">
        <v>990</v>
      </c>
      <c r="AG668" s="4">
        <v>-12</v>
      </c>
      <c r="AH668" s="4">
        <v>17</v>
      </c>
      <c r="AI668" s="4">
        <v>32</v>
      </c>
      <c r="AJ668" s="4">
        <v>192</v>
      </c>
      <c r="AK668" s="4">
        <v>141</v>
      </c>
      <c r="AL668" s="4">
        <v>2.2000000000000002</v>
      </c>
      <c r="AM668" s="4">
        <v>195</v>
      </c>
      <c r="AN668" s="4" t="s">
        <v>155</v>
      </c>
      <c r="AO668" s="4">
        <v>2</v>
      </c>
      <c r="AP668" s="4">
        <v>0.78549768518518526</v>
      </c>
      <c r="AQ668" s="4">
        <v>47.164005000000003</v>
      </c>
      <c r="AR668" s="4">
        <v>-88.485078000000001</v>
      </c>
      <c r="AS668" s="4">
        <v>318.60000000000002</v>
      </c>
      <c r="AT668" s="4">
        <v>43.6</v>
      </c>
      <c r="AU668" s="4">
        <v>11</v>
      </c>
      <c r="AV668" s="4">
        <v>10</v>
      </c>
      <c r="AW668" s="4" t="s">
        <v>202</v>
      </c>
      <c r="AX668" s="4">
        <v>1</v>
      </c>
      <c r="AY668" s="4">
        <v>1.1000000000000001</v>
      </c>
      <c r="AZ668" s="4">
        <v>1.9</v>
      </c>
      <c r="BA668" s="4">
        <v>14.023</v>
      </c>
      <c r="BB668" s="4">
        <v>12.69</v>
      </c>
      <c r="BC668" s="4">
        <v>0.91</v>
      </c>
      <c r="BD668" s="4">
        <v>16.364000000000001</v>
      </c>
      <c r="BE668" s="4">
        <v>2188.86</v>
      </c>
      <c r="BF668" s="4">
        <v>456.45800000000003</v>
      </c>
      <c r="BG668" s="4">
        <v>0.92900000000000005</v>
      </c>
      <c r="BH668" s="4">
        <v>2.641</v>
      </c>
      <c r="BI668" s="4">
        <v>3.57</v>
      </c>
      <c r="BJ668" s="4">
        <v>0.70199999999999996</v>
      </c>
      <c r="BK668" s="4">
        <v>1.9930000000000001</v>
      </c>
      <c r="BL668" s="4">
        <v>2.6949999999999998</v>
      </c>
      <c r="BM668" s="4">
        <v>41.648499999999999</v>
      </c>
      <c r="BQ668" s="4">
        <v>81.450999999999993</v>
      </c>
      <c r="BR668" s="4">
        <v>0.86551400000000001</v>
      </c>
      <c r="BS668" s="4">
        <v>-5</v>
      </c>
      <c r="BT668" s="4">
        <v>0.29141400000000001</v>
      </c>
      <c r="BU668" s="4">
        <v>21.150986</v>
      </c>
      <c r="BV668" s="4">
        <v>5.886571</v>
      </c>
    </row>
    <row r="669" spans="1:74" x14ac:dyDescent="0.25">
      <c r="A669" s="4">
        <v>42068</v>
      </c>
      <c r="B669" s="4">
        <v>3.5489583333333331E-2</v>
      </c>
      <c r="C669" s="4">
        <v>12.624000000000001</v>
      </c>
      <c r="D669" s="4">
        <v>1.3669</v>
      </c>
      <c r="E669" s="4">
        <v>13668.51852</v>
      </c>
      <c r="F669" s="4">
        <v>45.6</v>
      </c>
      <c r="G669" s="4">
        <v>123.8</v>
      </c>
      <c r="H669" s="4">
        <v>2078.4</v>
      </c>
      <c r="J669" s="4">
        <v>0.6</v>
      </c>
      <c r="K669" s="4">
        <v>0.87829999999999997</v>
      </c>
      <c r="L669" s="4">
        <v>11.0876</v>
      </c>
      <c r="M669" s="4">
        <v>1.2004999999999999</v>
      </c>
      <c r="N669" s="4">
        <v>40.0822</v>
      </c>
      <c r="O669" s="4">
        <v>108.72329999999999</v>
      </c>
      <c r="P669" s="4">
        <v>148.80000000000001</v>
      </c>
      <c r="Q669" s="4">
        <v>30.254899999999999</v>
      </c>
      <c r="R669" s="4">
        <v>82.066599999999994</v>
      </c>
      <c r="S669" s="4">
        <v>112.3</v>
      </c>
      <c r="T669" s="4">
        <v>2078.3607000000002</v>
      </c>
      <c r="W669" s="4">
        <v>0</v>
      </c>
      <c r="X669" s="4">
        <v>0.52700000000000002</v>
      </c>
      <c r="Y669" s="4">
        <v>12.5</v>
      </c>
      <c r="Z669" s="4">
        <v>854</v>
      </c>
      <c r="AA669" s="4">
        <v>884</v>
      </c>
      <c r="AB669" s="4">
        <v>829</v>
      </c>
      <c r="AC669" s="4">
        <v>55</v>
      </c>
      <c r="AD669" s="4">
        <v>5.89</v>
      </c>
      <c r="AE669" s="4">
        <v>0.14000000000000001</v>
      </c>
      <c r="AF669" s="4">
        <v>990</v>
      </c>
      <c r="AG669" s="4">
        <v>-12</v>
      </c>
      <c r="AH669" s="4">
        <v>17</v>
      </c>
      <c r="AI669" s="4">
        <v>32</v>
      </c>
      <c r="AJ669" s="4">
        <v>192</v>
      </c>
      <c r="AK669" s="4">
        <v>141</v>
      </c>
      <c r="AL669" s="4">
        <v>2.4</v>
      </c>
      <c r="AM669" s="4">
        <v>195</v>
      </c>
      <c r="AN669" s="4" t="s">
        <v>155</v>
      </c>
      <c r="AO669" s="4">
        <v>2</v>
      </c>
      <c r="AP669" s="4">
        <v>0.7855092592592593</v>
      </c>
      <c r="AQ669" s="4">
        <v>47.164118000000002</v>
      </c>
      <c r="AR669" s="4">
        <v>-88.485275999999999</v>
      </c>
      <c r="AS669" s="4">
        <v>318.7</v>
      </c>
      <c r="AT669" s="4">
        <v>43.7</v>
      </c>
      <c r="AU669" s="4">
        <v>11</v>
      </c>
      <c r="AV669" s="4">
        <v>10</v>
      </c>
      <c r="AW669" s="4" t="s">
        <v>202</v>
      </c>
      <c r="AX669" s="4">
        <v>1.0878000000000001</v>
      </c>
      <c r="AY669" s="4">
        <v>1.1878</v>
      </c>
      <c r="AZ669" s="4">
        <v>1.9878</v>
      </c>
      <c r="BA669" s="4">
        <v>14.023</v>
      </c>
      <c r="BB669" s="4">
        <v>14.74</v>
      </c>
      <c r="BC669" s="4">
        <v>1.05</v>
      </c>
      <c r="BD669" s="4">
        <v>13.856</v>
      </c>
      <c r="BE669" s="4">
        <v>2691.239</v>
      </c>
      <c r="BF669" s="4">
        <v>185.46299999999999</v>
      </c>
      <c r="BG669" s="4">
        <v>1.0189999999999999</v>
      </c>
      <c r="BH669" s="4">
        <v>2.7639999999999998</v>
      </c>
      <c r="BI669" s="4">
        <v>3.782</v>
      </c>
      <c r="BJ669" s="4">
        <v>0.76900000000000002</v>
      </c>
      <c r="BK669" s="4">
        <v>2.0859999999999999</v>
      </c>
      <c r="BL669" s="4">
        <v>2.855</v>
      </c>
      <c r="BM669" s="4">
        <v>16.682300000000001</v>
      </c>
      <c r="BQ669" s="4">
        <v>93.004999999999995</v>
      </c>
      <c r="BR669" s="4">
        <v>0.59255999999999998</v>
      </c>
      <c r="BS669" s="4">
        <v>-5</v>
      </c>
      <c r="BT669" s="4">
        <v>0.29033999999999999</v>
      </c>
      <c r="BU669" s="4">
        <v>14.480684999999999</v>
      </c>
      <c r="BV669" s="4">
        <v>5.8648680000000004</v>
      </c>
    </row>
    <row r="670" spans="1:74" x14ac:dyDescent="0.25">
      <c r="A670" s="4">
        <v>42068</v>
      </c>
      <c r="B670" s="4">
        <v>3.5501157407407412E-2</v>
      </c>
      <c r="C670" s="4">
        <v>12.03</v>
      </c>
      <c r="D670" s="4">
        <v>0.3947</v>
      </c>
      <c r="E670" s="4">
        <v>3946.666667</v>
      </c>
      <c r="F670" s="4">
        <v>47.4</v>
      </c>
      <c r="G670" s="4">
        <v>170.9</v>
      </c>
      <c r="H670" s="4">
        <v>897.2</v>
      </c>
      <c r="J670" s="4">
        <v>0.6</v>
      </c>
      <c r="K670" s="4">
        <v>0.89270000000000005</v>
      </c>
      <c r="L670" s="4">
        <v>10.7395</v>
      </c>
      <c r="M670" s="4">
        <v>0.3523</v>
      </c>
      <c r="N670" s="4">
        <v>42.297400000000003</v>
      </c>
      <c r="O670" s="4">
        <v>152.53469999999999</v>
      </c>
      <c r="P670" s="4">
        <v>194.8</v>
      </c>
      <c r="Q670" s="4">
        <v>31.9269</v>
      </c>
      <c r="R670" s="4">
        <v>115.13630000000001</v>
      </c>
      <c r="S670" s="4">
        <v>147.1</v>
      </c>
      <c r="T670" s="4">
        <v>897.1508</v>
      </c>
      <c r="W670" s="4">
        <v>0</v>
      </c>
      <c r="X670" s="4">
        <v>0.53559999999999997</v>
      </c>
      <c r="Y670" s="4">
        <v>12.5</v>
      </c>
      <c r="Z670" s="4">
        <v>853</v>
      </c>
      <c r="AA670" s="4">
        <v>882</v>
      </c>
      <c r="AB670" s="4">
        <v>828</v>
      </c>
      <c r="AC670" s="4">
        <v>55</v>
      </c>
      <c r="AD670" s="4">
        <v>5.89</v>
      </c>
      <c r="AE670" s="4">
        <v>0.14000000000000001</v>
      </c>
      <c r="AF670" s="4">
        <v>990</v>
      </c>
      <c r="AG670" s="4">
        <v>-12</v>
      </c>
      <c r="AH670" s="4">
        <v>17</v>
      </c>
      <c r="AI670" s="4">
        <v>31.585000000000001</v>
      </c>
      <c r="AJ670" s="4">
        <v>192</v>
      </c>
      <c r="AK670" s="4">
        <v>141</v>
      </c>
      <c r="AL670" s="4">
        <v>2.2999999999999998</v>
      </c>
      <c r="AM670" s="4">
        <v>195</v>
      </c>
      <c r="AN670" s="4" t="s">
        <v>155</v>
      </c>
      <c r="AO670" s="4">
        <v>2</v>
      </c>
      <c r="AP670" s="4">
        <v>0.78552083333333333</v>
      </c>
      <c r="AQ670" s="4">
        <v>47.164214999999999</v>
      </c>
      <c r="AR670" s="4">
        <v>-88.485498000000007</v>
      </c>
      <c r="AS670" s="4">
        <v>318.7</v>
      </c>
      <c r="AT670" s="4">
        <v>44.3</v>
      </c>
      <c r="AU670" s="4">
        <v>11</v>
      </c>
      <c r="AV670" s="4">
        <v>10</v>
      </c>
      <c r="AW670" s="4" t="s">
        <v>202</v>
      </c>
      <c r="AX670" s="4">
        <v>1.1000000000000001</v>
      </c>
      <c r="AY670" s="4">
        <v>1.2878000000000001</v>
      </c>
      <c r="AZ670" s="4">
        <v>2</v>
      </c>
      <c r="BA670" s="4">
        <v>14.023</v>
      </c>
      <c r="BB670" s="4">
        <v>16.78</v>
      </c>
      <c r="BC670" s="4">
        <v>1.2</v>
      </c>
      <c r="BD670" s="4">
        <v>12.016</v>
      </c>
      <c r="BE670" s="4">
        <v>2914.308</v>
      </c>
      <c r="BF670" s="4">
        <v>60.851999999999997</v>
      </c>
      <c r="BG670" s="4">
        <v>1.202</v>
      </c>
      <c r="BH670" s="4">
        <v>4.335</v>
      </c>
      <c r="BI670" s="4">
        <v>5.5369999999999999</v>
      </c>
      <c r="BJ670" s="4">
        <v>0.90700000000000003</v>
      </c>
      <c r="BK670" s="4">
        <v>3.2719999999999998</v>
      </c>
      <c r="BL670" s="4">
        <v>4.1790000000000003</v>
      </c>
      <c r="BM670" s="4">
        <v>8.0508000000000006</v>
      </c>
      <c r="BQ670" s="4">
        <v>105.687</v>
      </c>
      <c r="BR670" s="4">
        <v>0.384795</v>
      </c>
      <c r="BS670" s="4">
        <v>-5</v>
      </c>
      <c r="BT670" s="4">
        <v>0.28758499999999998</v>
      </c>
      <c r="BU670" s="4">
        <v>9.4034279999999999</v>
      </c>
      <c r="BV670" s="4">
        <v>5.8092170000000003</v>
      </c>
    </row>
    <row r="671" spans="1:74" x14ac:dyDescent="0.25">
      <c r="A671" s="4">
        <v>42068</v>
      </c>
      <c r="B671" s="4">
        <v>3.5512731481481478E-2</v>
      </c>
      <c r="C671" s="4">
        <v>11.831</v>
      </c>
      <c r="D671" s="4">
        <v>0.1411</v>
      </c>
      <c r="E671" s="4">
        <v>1411.452421</v>
      </c>
      <c r="F671" s="4">
        <v>69.599999999999994</v>
      </c>
      <c r="G671" s="4">
        <v>179.4</v>
      </c>
      <c r="H671" s="4">
        <v>530.20000000000005</v>
      </c>
      <c r="J671" s="4">
        <v>0.6</v>
      </c>
      <c r="K671" s="4">
        <v>0.89690000000000003</v>
      </c>
      <c r="L671" s="4">
        <v>10.611599999999999</v>
      </c>
      <c r="M671" s="4">
        <v>0.12659999999999999</v>
      </c>
      <c r="N671" s="4">
        <v>62.460299999999997</v>
      </c>
      <c r="O671" s="4">
        <v>160.90710000000001</v>
      </c>
      <c r="P671" s="4">
        <v>223.4</v>
      </c>
      <c r="Q671" s="4">
        <v>47.146299999999997</v>
      </c>
      <c r="R671" s="4">
        <v>121.456</v>
      </c>
      <c r="S671" s="4">
        <v>168.6</v>
      </c>
      <c r="T671" s="4">
        <v>530.18910000000005</v>
      </c>
      <c r="W671" s="4">
        <v>0</v>
      </c>
      <c r="X671" s="4">
        <v>0.53820000000000001</v>
      </c>
      <c r="Y671" s="4">
        <v>12.5</v>
      </c>
      <c r="Z671" s="4">
        <v>851</v>
      </c>
      <c r="AA671" s="4">
        <v>881</v>
      </c>
      <c r="AB671" s="4">
        <v>828</v>
      </c>
      <c r="AC671" s="4">
        <v>55</v>
      </c>
      <c r="AD671" s="4">
        <v>5.89</v>
      </c>
      <c r="AE671" s="4">
        <v>0.14000000000000001</v>
      </c>
      <c r="AF671" s="4">
        <v>990</v>
      </c>
      <c r="AG671" s="4">
        <v>-12</v>
      </c>
      <c r="AH671" s="4">
        <v>17</v>
      </c>
      <c r="AI671" s="4">
        <v>31</v>
      </c>
      <c r="AJ671" s="4">
        <v>192</v>
      </c>
      <c r="AK671" s="4">
        <v>141</v>
      </c>
      <c r="AL671" s="4">
        <v>2.4</v>
      </c>
      <c r="AM671" s="4">
        <v>195</v>
      </c>
      <c r="AN671" s="4" t="s">
        <v>155</v>
      </c>
      <c r="AO671" s="4">
        <v>2</v>
      </c>
      <c r="AP671" s="4">
        <v>0.78553240740740737</v>
      </c>
      <c r="AQ671" s="4">
        <v>47.164296999999998</v>
      </c>
      <c r="AR671" s="4">
        <v>-88.485720999999998</v>
      </c>
      <c r="AS671" s="4">
        <v>318.5</v>
      </c>
      <c r="AT671" s="4">
        <v>43.2</v>
      </c>
      <c r="AU671" s="4">
        <v>11</v>
      </c>
      <c r="AV671" s="4">
        <v>10</v>
      </c>
      <c r="AW671" s="4" t="s">
        <v>202</v>
      </c>
      <c r="AX671" s="4">
        <v>1.1878</v>
      </c>
      <c r="AY671" s="4">
        <v>1.3877999999999999</v>
      </c>
      <c r="AZ671" s="4">
        <v>2.0878000000000001</v>
      </c>
      <c r="BA671" s="4">
        <v>14.023</v>
      </c>
      <c r="BB671" s="4">
        <v>17.47</v>
      </c>
      <c r="BC671" s="4">
        <v>1.25</v>
      </c>
      <c r="BD671" s="4">
        <v>11.492000000000001</v>
      </c>
      <c r="BE671" s="4">
        <v>2984.1579999999999</v>
      </c>
      <c r="BF671" s="4">
        <v>22.658999999999999</v>
      </c>
      <c r="BG671" s="4">
        <v>1.839</v>
      </c>
      <c r="BH671" s="4">
        <v>4.7389999999999999</v>
      </c>
      <c r="BI671" s="4">
        <v>6.5780000000000003</v>
      </c>
      <c r="BJ671" s="4">
        <v>1.3879999999999999</v>
      </c>
      <c r="BK671" s="4">
        <v>3.577</v>
      </c>
      <c r="BL671" s="4">
        <v>4.9649999999999999</v>
      </c>
      <c r="BM671" s="4">
        <v>4.9305000000000003</v>
      </c>
      <c r="BQ671" s="4">
        <v>110.04</v>
      </c>
      <c r="BR671" s="4">
        <v>0.35654999999999998</v>
      </c>
      <c r="BS671" s="4">
        <v>-5</v>
      </c>
      <c r="BT671" s="4">
        <v>0.28616999999999998</v>
      </c>
      <c r="BU671" s="4">
        <v>8.7131910000000001</v>
      </c>
      <c r="BV671" s="4">
        <v>5.7806340000000001</v>
      </c>
    </row>
    <row r="672" spans="1:74" x14ac:dyDescent="0.25">
      <c r="A672" s="4">
        <v>42068</v>
      </c>
      <c r="B672" s="4">
        <v>3.5524305555555559E-2</v>
      </c>
      <c r="C672" s="4">
        <v>11.951000000000001</v>
      </c>
      <c r="D672" s="4">
        <v>7.6999999999999999E-2</v>
      </c>
      <c r="E672" s="4">
        <v>769.75820399999998</v>
      </c>
      <c r="F672" s="4">
        <v>101</v>
      </c>
      <c r="G672" s="4">
        <v>127.7</v>
      </c>
      <c r="H672" s="4">
        <v>380.3</v>
      </c>
      <c r="J672" s="4">
        <v>0.6</v>
      </c>
      <c r="K672" s="4">
        <v>0.89670000000000005</v>
      </c>
      <c r="L672" s="4">
        <v>10.7158</v>
      </c>
      <c r="M672" s="4">
        <v>6.9000000000000006E-2</v>
      </c>
      <c r="N672" s="4">
        <v>90.606999999999999</v>
      </c>
      <c r="O672" s="4">
        <v>114.5051</v>
      </c>
      <c r="P672" s="4">
        <v>205.1</v>
      </c>
      <c r="Q672" s="4">
        <v>68.391999999999996</v>
      </c>
      <c r="R672" s="4">
        <v>86.430800000000005</v>
      </c>
      <c r="S672" s="4">
        <v>154.80000000000001</v>
      </c>
      <c r="T672" s="4">
        <v>380.2996</v>
      </c>
      <c r="W672" s="4">
        <v>0</v>
      </c>
      <c r="X672" s="4">
        <v>0.53800000000000003</v>
      </c>
      <c r="Y672" s="4">
        <v>12.5</v>
      </c>
      <c r="Z672" s="4">
        <v>850</v>
      </c>
      <c r="AA672" s="4">
        <v>880</v>
      </c>
      <c r="AB672" s="4">
        <v>827</v>
      </c>
      <c r="AC672" s="4">
        <v>55</v>
      </c>
      <c r="AD672" s="4">
        <v>5.89</v>
      </c>
      <c r="AE672" s="4">
        <v>0.14000000000000001</v>
      </c>
      <c r="AF672" s="4">
        <v>990</v>
      </c>
      <c r="AG672" s="4">
        <v>-12</v>
      </c>
      <c r="AH672" s="4">
        <v>17</v>
      </c>
      <c r="AI672" s="4">
        <v>31</v>
      </c>
      <c r="AJ672" s="4">
        <v>192</v>
      </c>
      <c r="AK672" s="4">
        <v>141</v>
      </c>
      <c r="AL672" s="4">
        <v>2.4</v>
      </c>
      <c r="AM672" s="4">
        <v>195</v>
      </c>
      <c r="AN672" s="4" t="s">
        <v>155</v>
      </c>
      <c r="AO672" s="4">
        <v>2</v>
      </c>
      <c r="AP672" s="4">
        <v>0.78554398148148152</v>
      </c>
      <c r="AQ672" s="4">
        <v>47.164358</v>
      </c>
      <c r="AR672" s="4">
        <v>-88.485950000000003</v>
      </c>
      <c r="AS672" s="4">
        <v>318.7</v>
      </c>
      <c r="AT672" s="4">
        <v>42.2</v>
      </c>
      <c r="AU672" s="4">
        <v>11</v>
      </c>
      <c r="AV672" s="4">
        <v>10</v>
      </c>
      <c r="AW672" s="4" t="s">
        <v>202</v>
      </c>
      <c r="AX672" s="4">
        <v>1.3755999999999999</v>
      </c>
      <c r="AY672" s="4">
        <v>1.0488</v>
      </c>
      <c r="AZ672" s="4">
        <v>2.2755999999999998</v>
      </c>
      <c r="BA672" s="4">
        <v>14.023</v>
      </c>
      <c r="BB672" s="4">
        <v>17.43</v>
      </c>
      <c r="BC672" s="4">
        <v>1.24</v>
      </c>
      <c r="BD672" s="4">
        <v>11.523</v>
      </c>
      <c r="BE672" s="4">
        <v>3004.6219999999998</v>
      </c>
      <c r="BF672" s="4">
        <v>12.318</v>
      </c>
      <c r="BG672" s="4">
        <v>2.661</v>
      </c>
      <c r="BH672" s="4">
        <v>3.3620000000000001</v>
      </c>
      <c r="BI672" s="4">
        <v>6.0229999999999997</v>
      </c>
      <c r="BJ672" s="4">
        <v>2.008</v>
      </c>
      <c r="BK672" s="4">
        <v>2.5379999999999998</v>
      </c>
      <c r="BL672" s="4">
        <v>4.5460000000000003</v>
      </c>
      <c r="BM672" s="4">
        <v>3.5261999999999998</v>
      </c>
      <c r="BQ672" s="4">
        <v>109.68600000000001</v>
      </c>
      <c r="BR672" s="4">
        <v>0.31741999999999998</v>
      </c>
      <c r="BS672" s="4">
        <v>-5</v>
      </c>
      <c r="BT672" s="4">
        <v>0.28416999999999998</v>
      </c>
      <c r="BU672" s="4">
        <v>7.7569509999999999</v>
      </c>
      <c r="BV672" s="4">
        <v>5.7402340000000001</v>
      </c>
    </row>
    <row r="673" spans="1:74" x14ac:dyDescent="0.25">
      <c r="A673" s="4">
        <v>42068</v>
      </c>
      <c r="B673" s="4">
        <v>3.5535879629629626E-2</v>
      </c>
      <c r="C673" s="4">
        <v>11.701000000000001</v>
      </c>
      <c r="D673" s="4">
        <v>6.4899999999999999E-2</v>
      </c>
      <c r="E673" s="4">
        <v>648.86010399999998</v>
      </c>
      <c r="F673" s="4">
        <v>143.6</v>
      </c>
      <c r="G673" s="4">
        <v>105.9</v>
      </c>
      <c r="H673" s="4">
        <v>350.8</v>
      </c>
      <c r="J673" s="4">
        <v>0.87</v>
      </c>
      <c r="K673" s="4">
        <v>0.89880000000000004</v>
      </c>
      <c r="L673" s="4">
        <v>10.517099999999999</v>
      </c>
      <c r="M673" s="4">
        <v>5.8299999999999998E-2</v>
      </c>
      <c r="N673" s="4">
        <v>129.07470000000001</v>
      </c>
      <c r="O673" s="4">
        <v>95.216499999999996</v>
      </c>
      <c r="P673" s="4">
        <v>224.3</v>
      </c>
      <c r="Q673" s="4">
        <v>97.428200000000004</v>
      </c>
      <c r="R673" s="4">
        <v>71.871399999999994</v>
      </c>
      <c r="S673" s="4">
        <v>169.3</v>
      </c>
      <c r="T673" s="4">
        <v>350.8</v>
      </c>
      <c r="W673" s="4">
        <v>0</v>
      </c>
      <c r="X673" s="4">
        <v>0.78290000000000004</v>
      </c>
      <c r="Y673" s="4">
        <v>12.4</v>
      </c>
      <c r="Z673" s="4">
        <v>851</v>
      </c>
      <c r="AA673" s="4">
        <v>880</v>
      </c>
      <c r="AB673" s="4">
        <v>827</v>
      </c>
      <c r="AC673" s="4">
        <v>55</v>
      </c>
      <c r="AD673" s="4">
        <v>5.89</v>
      </c>
      <c r="AE673" s="4">
        <v>0.14000000000000001</v>
      </c>
      <c r="AF673" s="4">
        <v>990</v>
      </c>
      <c r="AG673" s="4">
        <v>-12</v>
      </c>
      <c r="AH673" s="4">
        <v>17</v>
      </c>
      <c r="AI673" s="4">
        <v>31</v>
      </c>
      <c r="AJ673" s="4">
        <v>192</v>
      </c>
      <c r="AK673" s="4">
        <v>141</v>
      </c>
      <c r="AL673" s="4">
        <v>2.4</v>
      </c>
      <c r="AM673" s="4">
        <v>195</v>
      </c>
      <c r="AN673" s="4" t="s">
        <v>155</v>
      </c>
      <c r="AO673" s="4">
        <v>2</v>
      </c>
      <c r="AP673" s="4">
        <v>0.78555555555555545</v>
      </c>
      <c r="AQ673" s="4">
        <v>47.164428000000001</v>
      </c>
      <c r="AR673" s="4">
        <v>-88.486176</v>
      </c>
      <c r="AS673" s="4">
        <v>318.8</v>
      </c>
      <c r="AT673" s="4">
        <v>40.6</v>
      </c>
      <c r="AU673" s="4">
        <v>11</v>
      </c>
      <c r="AV673" s="4">
        <v>10</v>
      </c>
      <c r="AW673" s="4" t="s">
        <v>202</v>
      </c>
      <c r="AX673" s="4">
        <v>1.4</v>
      </c>
      <c r="AY673" s="4">
        <v>1</v>
      </c>
      <c r="AZ673" s="4">
        <v>2.2999999999999998</v>
      </c>
      <c r="BA673" s="4">
        <v>14.023</v>
      </c>
      <c r="BB673" s="4">
        <v>17.8</v>
      </c>
      <c r="BC673" s="4">
        <v>1.27</v>
      </c>
      <c r="BD673" s="4">
        <v>11.257999999999999</v>
      </c>
      <c r="BE673" s="4">
        <v>3008.15</v>
      </c>
      <c r="BF673" s="4">
        <v>10.617000000000001</v>
      </c>
      <c r="BG673" s="4">
        <v>3.8660000000000001</v>
      </c>
      <c r="BH673" s="4">
        <v>2.8519999999999999</v>
      </c>
      <c r="BI673" s="4">
        <v>6.718</v>
      </c>
      <c r="BJ673" s="4">
        <v>2.9180000000000001</v>
      </c>
      <c r="BK673" s="4">
        <v>2.153</v>
      </c>
      <c r="BL673" s="4">
        <v>5.0709999999999997</v>
      </c>
      <c r="BM673" s="4">
        <v>3.3180999999999998</v>
      </c>
      <c r="BQ673" s="4">
        <v>162.827</v>
      </c>
      <c r="BR673" s="4">
        <v>0.31812499999999999</v>
      </c>
      <c r="BS673" s="4">
        <v>-5</v>
      </c>
      <c r="BT673" s="4">
        <v>0.28424500000000003</v>
      </c>
      <c r="BU673" s="4">
        <v>7.7741790000000002</v>
      </c>
      <c r="BV673" s="4">
        <v>5.7417490000000004</v>
      </c>
    </row>
    <row r="674" spans="1:74" x14ac:dyDescent="0.25">
      <c r="A674" s="4">
        <v>42068</v>
      </c>
      <c r="B674" s="4">
        <v>3.5547453703703706E-2</v>
      </c>
      <c r="C674" s="4">
        <v>11.382999999999999</v>
      </c>
      <c r="D674" s="4">
        <v>6.5799999999999997E-2</v>
      </c>
      <c r="E674" s="4">
        <v>657.53670499999998</v>
      </c>
      <c r="F674" s="4">
        <v>166.5</v>
      </c>
      <c r="G674" s="4">
        <v>117.3</v>
      </c>
      <c r="H674" s="4">
        <v>314.8</v>
      </c>
      <c r="J674" s="4">
        <v>1.4</v>
      </c>
      <c r="K674" s="4">
        <v>0.90139999999999998</v>
      </c>
      <c r="L674" s="4">
        <v>10.260999999999999</v>
      </c>
      <c r="M674" s="4">
        <v>5.9299999999999999E-2</v>
      </c>
      <c r="N674" s="4">
        <v>150.04820000000001</v>
      </c>
      <c r="O674" s="4">
        <v>105.7033</v>
      </c>
      <c r="P674" s="4">
        <v>255.8</v>
      </c>
      <c r="Q674" s="4">
        <v>113.2594</v>
      </c>
      <c r="R674" s="4">
        <v>79.787000000000006</v>
      </c>
      <c r="S674" s="4">
        <v>193</v>
      </c>
      <c r="T674" s="4">
        <v>314.79989999999998</v>
      </c>
      <c r="W674" s="4">
        <v>0</v>
      </c>
      <c r="X674" s="4">
        <v>1.2662</v>
      </c>
      <c r="Y674" s="4">
        <v>12.5</v>
      </c>
      <c r="Z674" s="4">
        <v>851</v>
      </c>
      <c r="AA674" s="4">
        <v>881</v>
      </c>
      <c r="AB674" s="4">
        <v>828</v>
      </c>
      <c r="AC674" s="4">
        <v>55</v>
      </c>
      <c r="AD674" s="4">
        <v>5.89</v>
      </c>
      <c r="AE674" s="4">
        <v>0.14000000000000001</v>
      </c>
      <c r="AF674" s="4">
        <v>990</v>
      </c>
      <c r="AG674" s="4">
        <v>-12</v>
      </c>
      <c r="AH674" s="4">
        <v>17</v>
      </c>
      <c r="AI674" s="4">
        <v>31</v>
      </c>
      <c r="AJ674" s="4">
        <v>192</v>
      </c>
      <c r="AK674" s="4">
        <v>141</v>
      </c>
      <c r="AL674" s="4">
        <v>2.5</v>
      </c>
      <c r="AM674" s="4">
        <v>195</v>
      </c>
      <c r="AN674" s="4" t="s">
        <v>155</v>
      </c>
      <c r="AO674" s="4">
        <v>2</v>
      </c>
      <c r="AP674" s="4">
        <v>0.7855671296296296</v>
      </c>
      <c r="AQ674" s="4">
        <v>47.164465999999997</v>
      </c>
      <c r="AR674" s="4">
        <v>-88.486391999999995</v>
      </c>
      <c r="AS674" s="4">
        <v>318.8</v>
      </c>
      <c r="AT674" s="4">
        <v>35.5</v>
      </c>
      <c r="AU674" s="4">
        <v>11</v>
      </c>
      <c r="AV674" s="4">
        <v>10</v>
      </c>
      <c r="AW674" s="4" t="s">
        <v>202</v>
      </c>
      <c r="AX674" s="4">
        <v>1.4</v>
      </c>
      <c r="AY674" s="4">
        <v>1</v>
      </c>
      <c r="AZ674" s="4">
        <v>2.2999999999999998</v>
      </c>
      <c r="BA674" s="4">
        <v>14.023</v>
      </c>
      <c r="BB674" s="4">
        <v>18.27</v>
      </c>
      <c r="BC674" s="4">
        <v>1.3</v>
      </c>
      <c r="BD674" s="4">
        <v>10.935</v>
      </c>
      <c r="BE674" s="4">
        <v>3008.5419999999999</v>
      </c>
      <c r="BF674" s="4">
        <v>11.061</v>
      </c>
      <c r="BG674" s="4">
        <v>4.6070000000000002</v>
      </c>
      <c r="BH674" s="4">
        <v>3.246</v>
      </c>
      <c r="BI674" s="4">
        <v>7.8529999999999998</v>
      </c>
      <c r="BJ674" s="4">
        <v>3.4780000000000002</v>
      </c>
      <c r="BK674" s="4">
        <v>2.4500000000000002</v>
      </c>
      <c r="BL674" s="4">
        <v>5.9269999999999996</v>
      </c>
      <c r="BM674" s="4">
        <v>3.0522999999999998</v>
      </c>
      <c r="BQ674" s="4">
        <v>269.93599999999998</v>
      </c>
      <c r="BR674" s="4">
        <v>0.34705999999999998</v>
      </c>
      <c r="BS674" s="4">
        <v>-5</v>
      </c>
      <c r="BT674" s="4">
        <v>0.28516999999999998</v>
      </c>
      <c r="BU674" s="4">
        <v>8.4812790000000007</v>
      </c>
      <c r="BV674" s="4">
        <v>5.7604340000000001</v>
      </c>
    </row>
    <row r="675" spans="1:74" x14ac:dyDescent="0.25">
      <c r="A675" s="4">
        <v>42068</v>
      </c>
      <c r="B675" s="4">
        <v>3.5559027777777773E-2</v>
      </c>
      <c r="C675" s="4">
        <v>11.43</v>
      </c>
      <c r="D675" s="4">
        <v>8.9899999999999994E-2</v>
      </c>
      <c r="E675" s="4">
        <v>898.51273600000002</v>
      </c>
      <c r="F675" s="4">
        <v>171.5</v>
      </c>
      <c r="G675" s="4">
        <v>117.3</v>
      </c>
      <c r="H675" s="4">
        <v>295.39999999999998</v>
      </c>
      <c r="J675" s="4">
        <v>2.12</v>
      </c>
      <c r="K675" s="4">
        <v>0.90080000000000005</v>
      </c>
      <c r="L675" s="4">
        <v>10.2963</v>
      </c>
      <c r="M675" s="4">
        <v>8.09E-2</v>
      </c>
      <c r="N675" s="4">
        <v>154.4847</v>
      </c>
      <c r="O675" s="4">
        <v>105.669</v>
      </c>
      <c r="P675" s="4">
        <v>260.2</v>
      </c>
      <c r="Q675" s="4">
        <v>116.6083</v>
      </c>
      <c r="R675" s="4">
        <v>79.761200000000002</v>
      </c>
      <c r="S675" s="4">
        <v>196.4</v>
      </c>
      <c r="T675" s="4">
        <v>295.43459999999999</v>
      </c>
      <c r="W675" s="4">
        <v>0</v>
      </c>
      <c r="X675" s="4">
        <v>1.9089</v>
      </c>
      <c r="Y675" s="4">
        <v>12.5</v>
      </c>
      <c r="Z675" s="4">
        <v>851</v>
      </c>
      <c r="AA675" s="4">
        <v>882</v>
      </c>
      <c r="AB675" s="4">
        <v>829</v>
      </c>
      <c r="AC675" s="4">
        <v>55</v>
      </c>
      <c r="AD675" s="4">
        <v>5.89</v>
      </c>
      <c r="AE675" s="4">
        <v>0.14000000000000001</v>
      </c>
      <c r="AF675" s="4">
        <v>990</v>
      </c>
      <c r="AG675" s="4">
        <v>-12</v>
      </c>
      <c r="AH675" s="4">
        <v>17</v>
      </c>
      <c r="AI675" s="4">
        <v>31</v>
      </c>
      <c r="AJ675" s="4">
        <v>192</v>
      </c>
      <c r="AK675" s="4">
        <v>141</v>
      </c>
      <c r="AL675" s="4">
        <v>2.5</v>
      </c>
      <c r="AM675" s="4">
        <v>195</v>
      </c>
      <c r="AN675" s="4" t="s">
        <v>155</v>
      </c>
      <c r="AO675" s="4">
        <v>2</v>
      </c>
      <c r="AP675" s="4">
        <v>0.78557870370370375</v>
      </c>
      <c r="AQ675" s="4">
        <v>47.164493999999998</v>
      </c>
      <c r="AR675" s="4">
        <v>-88.486598000000001</v>
      </c>
      <c r="AS675" s="4">
        <v>318.8</v>
      </c>
      <c r="AT675" s="4">
        <v>34.299999999999997</v>
      </c>
      <c r="AU675" s="4">
        <v>11</v>
      </c>
      <c r="AV675" s="4">
        <v>10</v>
      </c>
      <c r="AW675" s="4" t="s">
        <v>202</v>
      </c>
      <c r="AX675" s="4">
        <v>1.5755999999999999</v>
      </c>
      <c r="AY675" s="4">
        <v>1.1756</v>
      </c>
      <c r="AZ675" s="4">
        <v>2.4756</v>
      </c>
      <c r="BA675" s="4">
        <v>14.023</v>
      </c>
      <c r="BB675" s="4">
        <v>18.16</v>
      </c>
      <c r="BC675" s="4">
        <v>1.3</v>
      </c>
      <c r="BD675" s="4">
        <v>11.007</v>
      </c>
      <c r="BE675" s="4">
        <v>3002.8649999999998</v>
      </c>
      <c r="BF675" s="4">
        <v>15.025</v>
      </c>
      <c r="BG675" s="4">
        <v>4.718</v>
      </c>
      <c r="BH675" s="4">
        <v>3.2269999999999999</v>
      </c>
      <c r="BI675" s="4">
        <v>7.9450000000000003</v>
      </c>
      <c r="BJ675" s="4">
        <v>3.5609999999999999</v>
      </c>
      <c r="BK675" s="4">
        <v>2.4359999999999999</v>
      </c>
      <c r="BL675" s="4">
        <v>5.9969999999999999</v>
      </c>
      <c r="BM675" s="4">
        <v>2.8492999999999999</v>
      </c>
      <c r="BQ675" s="4">
        <v>404.79300000000001</v>
      </c>
      <c r="BR675" s="4">
        <v>0.28948000000000002</v>
      </c>
      <c r="BS675" s="4">
        <v>-5</v>
      </c>
      <c r="BT675" s="4">
        <v>0.28441499999999997</v>
      </c>
      <c r="BU675" s="4">
        <v>7.0741670000000001</v>
      </c>
      <c r="BV675" s="4">
        <v>5.7451829999999999</v>
      </c>
    </row>
    <row r="676" spans="1:74" x14ac:dyDescent="0.25">
      <c r="A676" s="4">
        <v>42068</v>
      </c>
      <c r="B676" s="4">
        <v>3.5570601851851853E-2</v>
      </c>
      <c r="C676" s="4">
        <v>11.68</v>
      </c>
      <c r="D676" s="4">
        <v>0.121</v>
      </c>
      <c r="E676" s="4">
        <v>1209.87931</v>
      </c>
      <c r="F676" s="4">
        <v>187.3</v>
      </c>
      <c r="G676" s="4">
        <v>83.2</v>
      </c>
      <c r="H676" s="4">
        <v>349.1</v>
      </c>
      <c r="J676" s="4">
        <v>2.7</v>
      </c>
      <c r="K676" s="4">
        <v>0.89849999999999997</v>
      </c>
      <c r="L676" s="4">
        <v>10.494300000000001</v>
      </c>
      <c r="M676" s="4">
        <v>0.1087</v>
      </c>
      <c r="N676" s="4">
        <v>168.27459999999999</v>
      </c>
      <c r="O676" s="4">
        <v>74.777900000000002</v>
      </c>
      <c r="P676" s="4">
        <v>243.1</v>
      </c>
      <c r="Q676" s="4">
        <v>127.0171</v>
      </c>
      <c r="R676" s="4">
        <v>56.443899999999999</v>
      </c>
      <c r="S676" s="4">
        <v>183.5</v>
      </c>
      <c r="T676" s="4">
        <v>349.1311</v>
      </c>
      <c r="W676" s="4">
        <v>0</v>
      </c>
      <c r="X676" s="4">
        <v>2.4266000000000001</v>
      </c>
      <c r="Y676" s="4">
        <v>12.5</v>
      </c>
      <c r="Z676" s="4">
        <v>851</v>
      </c>
      <c r="AA676" s="4">
        <v>881</v>
      </c>
      <c r="AB676" s="4">
        <v>830</v>
      </c>
      <c r="AC676" s="4">
        <v>55</v>
      </c>
      <c r="AD676" s="4">
        <v>5.89</v>
      </c>
      <c r="AE676" s="4">
        <v>0.14000000000000001</v>
      </c>
      <c r="AF676" s="4">
        <v>990</v>
      </c>
      <c r="AG676" s="4">
        <v>-12</v>
      </c>
      <c r="AH676" s="4">
        <v>17</v>
      </c>
      <c r="AI676" s="4">
        <v>31</v>
      </c>
      <c r="AJ676" s="4">
        <v>192</v>
      </c>
      <c r="AK676" s="4">
        <v>141.4</v>
      </c>
      <c r="AL676" s="4">
        <v>2.4</v>
      </c>
      <c r="AM676" s="4">
        <v>195</v>
      </c>
      <c r="AN676" s="4" t="s">
        <v>155</v>
      </c>
      <c r="AO676" s="4">
        <v>2</v>
      </c>
      <c r="AP676" s="4">
        <v>0.78559027777777779</v>
      </c>
      <c r="AQ676" s="4">
        <v>47.164490999999998</v>
      </c>
      <c r="AR676" s="4">
        <v>-88.486799000000005</v>
      </c>
      <c r="AS676" s="4">
        <v>318.7</v>
      </c>
      <c r="AT676" s="4">
        <v>34.200000000000003</v>
      </c>
      <c r="AU676" s="4">
        <v>11</v>
      </c>
      <c r="AV676" s="4">
        <v>10</v>
      </c>
      <c r="AW676" s="4" t="s">
        <v>202</v>
      </c>
      <c r="AX676" s="4">
        <v>1.7756000000000001</v>
      </c>
      <c r="AY676" s="4">
        <v>1.4634</v>
      </c>
      <c r="AZ676" s="4">
        <v>2.7633999999999999</v>
      </c>
      <c r="BA676" s="4">
        <v>14.023</v>
      </c>
      <c r="BB676" s="4">
        <v>17.739999999999998</v>
      </c>
      <c r="BC676" s="4">
        <v>1.27</v>
      </c>
      <c r="BD676" s="4">
        <v>11.298</v>
      </c>
      <c r="BE676" s="4">
        <v>2993.86</v>
      </c>
      <c r="BF676" s="4">
        <v>19.738</v>
      </c>
      <c r="BG676" s="4">
        <v>5.0270000000000001</v>
      </c>
      <c r="BH676" s="4">
        <v>2.234</v>
      </c>
      <c r="BI676" s="4">
        <v>7.2610000000000001</v>
      </c>
      <c r="BJ676" s="4">
        <v>3.7949999999999999</v>
      </c>
      <c r="BK676" s="4">
        <v>1.6859999999999999</v>
      </c>
      <c r="BL676" s="4">
        <v>5.4809999999999999</v>
      </c>
      <c r="BM676" s="4">
        <v>3.2936999999999999</v>
      </c>
      <c r="BQ676" s="4">
        <v>503.35300000000001</v>
      </c>
      <c r="BR676" s="4">
        <v>0.23136000000000001</v>
      </c>
      <c r="BS676" s="4">
        <v>-5</v>
      </c>
      <c r="BT676" s="4">
        <v>0.28499999999999998</v>
      </c>
      <c r="BU676" s="4">
        <v>5.6538599999999999</v>
      </c>
      <c r="BV676" s="4">
        <v>5.7569999999999997</v>
      </c>
    </row>
    <row r="677" spans="1:74" x14ac:dyDescent="0.25">
      <c r="A677" s="4">
        <v>42068</v>
      </c>
      <c r="B677" s="4">
        <v>3.5582175925925927E-2</v>
      </c>
      <c r="C677" s="4">
        <v>11.688000000000001</v>
      </c>
      <c r="D677" s="4">
        <v>0.13739999999999999</v>
      </c>
      <c r="E677" s="4">
        <v>1374.07377</v>
      </c>
      <c r="F677" s="4">
        <v>191.6</v>
      </c>
      <c r="G677" s="4">
        <v>76.400000000000006</v>
      </c>
      <c r="H677" s="4">
        <v>419.7</v>
      </c>
      <c r="J677" s="4">
        <v>3.31</v>
      </c>
      <c r="K677" s="4">
        <v>0.8982</v>
      </c>
      <c r="L677" s="4">
        <v>10.4985</v>
      </c>
      <c r="M677" s="4">
        <v>0.1234</v>
      </c>
      <c r="N677" s="4">
        <v>172.0943</v>
      </c>
      <c r="O677" s="4">
        <v>68.600999999999999</v>
      </c>
      <c r="P677" s="4">
        <v>240.7</v>
      </c>
      <c r="Q677" s="4">
        <v>129.90029999999999</v>
      </c>
      <c r="R677" s="4">
        <v>51.781399999999998</v>
      </c>
      <c r="S677" s="4">
        <v>181.7</v>
      </c>
      <c r="T677" s="4">
        <v>419.66520000000003</v>
      </c>
      <c r="W677" s="4">
        <v>0</v>
      </c>
      <c r="X677" s="4">
        <v>2.9744000000000002</v>
      </c>
      <c r="Y677" s="4">
        <v>12.5</v>
      </c>
      <c r="Z677" s="4">
        <v>851</v>
      </c>
      <c r="AA677" s="4">
        <v>880</v>
      </c>
      <c r="AB677" s="4">
        <v>830</v>
      </c>
      <c r="AC677" s="4">
        <v>55</v>
      </c>
      <c r="AD677" s="4">
        <v>5.89</v>
      </c>
      <c r="AE677" s="4">
        <v>0.14000000000000001</v>
      </c>
      <c r="AF677" s="4">
        <v>990</v>
      </c>
      <c r="AG677" s="4">
        <v>-12</v>
      </c>
      <c r="AH677" s="4">
        <v>17</v>
      </c>
      <c r="AI677" s="4">
        <v>31</v>
      </c>
      <c r="AJ677" s="4">
        <v>192</v>
      </c>
      <c r="AK677" s="4">
        <v>142</v>
      </c>
      <c r="AL677" s="4">
        <v>2.4</v>
      </c>
      <c r="AM677" s="4">
        <v>195</v>
      </c>
      <c r="AN677" s="4" t="s">
        <v>155</v>
      </c>
      <c r="AO677" s="4">
        <v>2</v>
      </c>
      <c r="AP677" s="4">
        <v>0.78560185185185183</v>
      </c>
      <c r="AQ677" s="4">
        <v>47.164464000000002</v>
      </c>
      <c r="AR677" s="4">
        <v>-88.486992000000001</v>
      </c>
      <c r="AS677" s="4">
        <v>318.7</v>
      </c>
      <c r="AT677" s="4">
        <v>33.4</v>
      </c>
      <c r="AU677" s="4">
        <v>11</v>
      </c>
      <c r="AV677" s="4">
        <v>10</v>
      </c>
      <c r="AW677" s="4" t="s">
        <v>202</v>
      </c>
      <c r="AX677" s="4">
        <v>1.361</v>
      </c>
      <c r="AY677" s="4">
        <v>1.5</v>
      </c>
      <c r="AZ677" s="4">
        <v>2.7122000000000002</v>
      </c>
      <c r="BA677" s="4">
        <v>14.023</v>
      </c>
      <c r="BB677" s="4">
        <v>17.690000000000001</v>
      </c>
      <c r="BC677" s="4">
        <v>1.26</v>
      </c>
      <c r="BD677" s="4">
        <v>11.334</v>
      </c>
      <c r="BE677" s="4">
        <v>2987.7370000000001</v>
      </c>
      <c r="BF677" s="4">
        <v>22.355</v>
      </c>
      <c r="BG677" s="4">
        <v>5.1289999999999996</v>
      </c>
      <c r="BH677" s="4">
        <v>2.044</v>
      </c>
      <c r="BI677" s="4">
        <v>7.173</v>
      </c>
      <c r="BJ677" s="4">
        <v>3.871</v>
      </c>
      <c r="BK677" s="4">
        <v>1.5429999999999999</v>
      </c>
      <c r="BL677" s="4">
        <v>5.415</v>
      </c>
      <c r="BM677" s="4">
        <v>3.9495</v>
      </c>
      <c r="BQ677" s="4">
        <v>615.48900000000003</v>
      </c>
      <c r="BR677" s="4">
        <v>0.22864000000000001</v>
      </c>
      <c r="BS677" s="4">
        <v>-5</v>
      </c>
      <c r="BT677" s="4">
        <v>0.28458499999999998</v>
      </c>
      <c r="BU677" s="4">
        <v>5.5873900000000001</v>
      </c>
      <c r="BV677" s="4">
        <v>5.7486170000000003</v>
      </c>
    </row>
    <row r="678" spans="1:74" x14ac:dyDescent="0.25">
      <c r="A678" s="4">
        <v>42068</v>
      </c>
      <c r="B678" s="4">
        <v>3.559375E-2</v>
      </c>
      <c r="C678" s="4">
        <v>11.930999999999999</v>
      </c>
      <c r="D678" s="4">
        <v>0.1346</v>
      </c>
      <c r="E678" s="4">
        <v>1346.2531859999999</v>
      </c>
      <c r="F678" s="4">
        <v>185.8</v>
      </c>
      <c r="G678" s="4">
        <v>69.3</v>
      </c>
      <c r="H678" s="4">
        <v>563.1</v>
      </c>
      <c r="J678" s="4">
        <v>3.8</v>
      </c>
      <c r="K678" s="4">
        <v>0.89610000000000001</v>
      </c>
      <c r="L678" s="4">
        <v>10.691599999999999</v>
      </c>
      <c r="M678" s="4">
        <v>0.1206</v>
      </c>
      <c r="N678" s="4">
        <v>166.47569999999999</v>
      </c>
      <c r="O678" s="4">
        <v>62.136800000000001</v>
      </c>
      <c r="P678" s="4">
        <v>228.6</v>
      </c>
      <c r="Q678" s="4">
        <v>125.6593</v>
      </c>
      <c r="R678" s="4">
        <v>46.902200000000001</v>
      </c>
      <c r="S678" s="4">
        <v>172.6</v>
      </c>
      <c r="T678" s="4">
        <v>563.05880000000002</v>
      </c>
      <c r="W678" s="4">
        <v>0</v>
      </c>
      <c r="X678" s="4">
        <v>3.4098000000000002</v>
      </c>
      <c r="Y678" s="4">
        <v>12.5</v>
      </c>
      <c r="Z678" s="4">
        <v>851</v>
      </c>
      <c r="AA678" s="4">
        <v>881</v>
      </c>
      <c r="AB678" s="4">
        <v>830</v>
      </c>
      <c r="AC678" s="4">
        <v>55</v>
      </c>
      <c r="AD678" s="4">
        <v>5.89</v>
      </c>
      <c r="AE678" s="4">
        <v>0.14000000000000001</v>
      </c>
      <c r="AF678" s="4">
        <v>990</v>
      </c>
      <c r="AG678" s="4">
        <v>-12</v>
      </c>
      <c r="AH678" s="4">
        <v>17</v>
      </c>
      <c r="AI678" s="4">
        <v>31</v>
      </c>
      <c r="AJ678" s="4">
        <v>192.4</v>
      </c>
      <c r="AK678" s="4">
        <v>142</v>
      </c>
      <c r="AL678" s="4">
        <v>2.2999999999999998</v>
      </c>
      <c r="AM678" s="4">
        <v>195</v>
      </c>
      <c r="AN678" s="4" t="s">
        <v>155</v>
      </c>
      <c r="AO678" s="4">
        <v>2</v>
      </c>
      <c r="AP678" s="4">
        <v>0.78561342592592587</v>
      </c>
      <c r="AQ678" s="4">
        <v>47.164453999999999</v>
      </c>
      <c r="AR678" s="4">
        <v>-88.487188000000003</v>
      </c>
      <c r="AS678" s="4">
        <v>318.60000000000002</v>
      </c>
      <c r="AT678" s="4">
        <v>33.299999999999997</v>
      </c>
      <c r="AU678" s="4">
        <v>11</v>
      </c>
      <c r="AV678" s="4">
        <v>10</v>
      </c>
      <c r="AW678" s="4" t="s">
        <v>202</v>
      </c>
      <c r="AX678" s="4">
        <v>1.3</v>
      </c>
      <c r="AY678" s="4">
        <v>1.5</v>
      </c>
      <c r="AZ678" s="4">
        <v>2.7</v>
      </c>
      <c r="BA678" s="4">
        <v>14.023</v>
      </c>
      <c r="BB678" s="4">
        <v>17.34</v>
      </c>
      <c r="BC678" s="4">
        <v>1.24</v>
      </c>
      <c r="BD678" s="4">
        <v>11.589</v>
      </c>
      <c r="BE678" s="4">
        <v>2985.183</v>
      </c>
      <c r="BF678" s="4">
        <v>21.439</v>
      </c>
      <c r="BG678" s="4">
        <v>4.8680000000000003</v>
      </c>
      <c r="BH678" s="4">
        <v>1.8169999999999999</v>
      </c>
      <c r="BI678" s="4">
        <v>6.6840000000000002</v>
      </c>
      <c r="BJ678" s="4">
        <v>3.6739999999999999</v>
      </c>
      <c r="BK678" s="4">
        <v>1.371</v>
      </c>
      <c r="BL678" s="4">
        <v>5.0460000000000003</v>
      </c>
      <c r="BM678" s="4">
        <v>5.1988000000000003</v>
      </c>
      <c r="BQ678" s="4">
        <v>692.23900000000003</v>
      </c>
      <c r="BR678" s="4">
        <v>0.235925</v>
      </c>
      <c r="BS678" s="4">
        <v>-5</v>
      </c>
      <c r="BT678" s="4">
        <v>0.28566000000000003</v>
      </c>
      <c r="BU678" s="4">
        <v>5.7654170000000002</v>
      </c>
      <c r="BV678" s="4">
        <v>5.7703319999999998</v>
      </c>
    </row>
    <row r="679" spans="1:74" x14ac:dyDescent="0.25">
      <c r="A679" s="4">
        <v>42068</v>
      </c>
      <c r="B679" s="4">
        <v>3.5605324074074074E-2</v>
      </c>
      <c r="C679" s="4">
        <v>12.085000000000001</v>
      </c>
      <c r="D679" s="4">
        <v>0.1168</v>
      </c>
      <c r="E679" s="4">
        <v>1167.8334749999999</v>
      </c>
      <c r="F679" s="4">
        <v>170.2</v>
      </c>
      <c r="G679" s="4">
        <v>69.2</v>
      </c>
      <c r="H679" s="4">
        <v>719.4</v>
      </c>
      <c r="J679" s="4">
        <v>4.0599999999999996</v>
      </c>
      <c r="K679" s="4">
        <v>0.89490000000000003</v>
      </c>
      <c r="L679" s="4">
        <v>10.815300000000001</v>
      </c>
      <c r="M679" s="4">
        <v>0.1045</v>
      </c>
      <c r="N679" s="4">
        <v>152.32599999999999</v>
      </c>
      <c r="O679" s="4">
        <v>61.929900000000004</v>
      </c>
      <c r="P679" s="4">
        <v>214.3</v>
      </c>
      <c r="Q679" s="4">
        <v>114.97880000000001</v>
      </c>
      <c r="R679" s="4">
        <v>46.745899999999999</v>
      </c>
      <c r="S679" s="4">
        <v>161.69999999999999</v>
      </c>
      <c r="T679" s="4">
        <v>719.37649999999996</v>
      </c>
      <c r="W679" s="4">
        <v>0</v>
      </c>
      <c r="X679" s="4">
        <v>3.6349999999999998</v>
      </c>
      <c r="Y679" s="4">
        <v>12.5</v>
      </c>
      <c r="Z679" s="4">
        <v>851</v>
      </c>
      <c r="AA679" s="4">
        <v>880</v>
      </c>
      <c r="AB679" s="4">
        <v>830</v>
      </c>
      <c r="AC679" s="4">
        <v>55</v>
      </c>
      <c r="AD679" s="4">
        <v>5.89</v>
      </c>
      <c r="AE679" s="4">
        <v>0.14000000000000001</v>
      </c>
      <c r="AF679" s="4">
        <v>990</v>
      </c>
      <c r="AG679" s="4">
        <v>-12</v>
      </c>
      <c r="AH679" s="4">
        <v>17</v>
      </c>
      <c r="AI679" s="4">
        <v>31</v>
      </c>
      <c r="AJ679" s="4">
        <v>192.6</v>
      </c>
      <c r="AK679" s="4">
        <v>141.6</v>
      </c>
      <c r="AL679" s="4">
        <v>2.4</v>
      </c>
      <c r="AM679" s="4">
        <v>195</v>
      </c>
      <c r="AN679" s="4" t="s">
        <v>155</v>
      </c>
      <c r="AO679" s="4">
        <v>2</v>
      </c>
      <c r="AP679" s="4">
        <v>0.78562500000000002</v>
      </c>
      <c r="AQ679" s="4">
        <v>47.164445999999998</v>
      </c>
      <c r="AR679" s="4">
        <v>-88.487382999999994</v>
      </c>
      <c r="AS679" s="4">
        <v>318.60000000000002</v>
      </c>
      <c r="AT679" s="4">
        <v>33.299999999999997</v>
      </c>
      <c r="AU679" s="4">
        <v>11</v>
      </c>
      <c r="AV679" s="4">
        <v>10</v>
      </c>
      <c r="AW679" s="4" t="s">
        <v>202</v>
      </c>
      <c r="AX679" s="4">
        <v>1.3</v>
      </c>
      <c r="AY679" s="4">
        <v>1.5</v>
      </c>
      <c r="AZ679" s="4">
        <v>2.7</v>
      </c>
      <c r="BA679" s="4">
        <v>14.023</v>
      </c>
      <c r="BB679" s="4">
        <v>17.13</v>
      </c>
      <c r="BC679" s="4">
        <v>1.22</v>
      </c>
      <c r="BD679" s="4">
        <v>11.739000000000001</v>
      </c>
      <c r="BE679" s="4">
        <v>2985.752</v>
      </c>
      <c r="BF679" s="4">
        <v>18.364000000000001</v>
      </c>
      <c r="BG679" s="4">
        <v>4.4039999999999999</v>
      </c>
      <c r="BH679" s="4">
        <v>1.79</v>
      </c>
      <c r="BI679" s="4">
        <v>6.194</v>
      </c>
      <c r="BJ679" s="4">
        <v>3.3239999999999998</v>
      </c>
      <c r="BK679" s="4">
        <v>1.351</v>
      </c>
      <c r="BL679" s="4">
        <v>4.6749999999999998</v>
      </c>
      <c r="BM679" s="4">
        <v>6.5674000000000001</v>
      </c>
      <c r="BQ679" s="4">
        <v>729.64499999999998</v>
      </c>
      <c r="BR679" s="4">
        <v>0.23133999999999999</v>
      </c>
      <c r="BS679" s="4">
        <v>-5</v>
      </c>
      <c r="BT679" s="4">
        <v>0.28799999999999998</v>
      </c>
      <c r="BU679" s="4">
        <v>5.6533720000000001</v>
      </c>
      <c r="BV679" s="4">
        <v>5.8175999999999997</v>
      </c>
    </row>
    <row r="680" spans="1:74" x14ac:dyDescent="0.25">
      <c r="A680" s="4">
        <v>42068</v>
      </c>
      <c r="B680" s="4">
        <v>3.5616898148148148E-2</v>
      </c>
      <c r="C680" s="4">
        <v>12.14</v>
      </c>
      <c r="D680" s="4">
        <v>0.1002</v>
      </c>
      <c r="E680" s="4">
        <v>1001.752662</v>
      </c>
      <c r="F680" s="4">
        <v>158.5</v>
      </c>
      <c r="G680" s="4">
        <v>81.2</v>
      </c>
      <c r="H680" s="4">
        <v>892.3</v>
      </c>
      <c r="J680" s="4">
        <v>4.2</v>
      </c>
      <c r="K680" s="4">
        <v>0.89449999999999996</v>
      </c>
      <c r="L680" s="4">
        <v>10.8591</v>
      </c>
      <c r="M680" s="4">
        <v>8.9599999999999999E-2</v>
      </c>
      <c r="N680" s="4">
        <v>141.81809999999999</v>
      </c>
      <c r="O680" s="4">
        <v>72.588800000000006</v>
      </c>
      <c r="P680" s="4">
        <v>214.4</v>
      </c>
      <c r="Q680" s="4">
        <v>107.04730000000001</v>
      </c>
      <c r="R680" s="4">
        <v>54.791499999999999</v>
      </c>
      <c r="S680" s="4">
        <v>161.80000000000001</v>
      </c>
      <c r="T680" s="4">
        <v>892.28570000000002</v>
      </c>
      <c r="W680" s="4">
        <v>0</v>
      </c>
      <c r="X680" s="4">
        <v>3.7578</v>
      </c>
      <c r="Y680" s="4">
        <v>12.5</v>
      </c>
      <c r="Z680" s="4">
        <v>852</v>
      </c>
      <c r="AA680" s="4">
        <v>881</v>
      </c>
      <c r="AB680" s="4">
        <v>831</v>
      </c>
      <c r="AC680" s="4">
        <v>55</v>
      </c>
      <c r="AD680" s="4">
        <v>5.89</v>
      </c>
      <c r="AE680" s="4">
        <v>0.14000000000000001</v>
      </c>
      <c r="AF680" s="4">
        <v>990</v>
      </c>
      <c r="AG680" s="4">
        <v>-12</v>
      </c>
      <c r="AH680" s="4">
        <v>17</v>
      </c>
      <c r="AI680" s="4">
        <v>31</v>
      </c>
      <c r="AJ680" s="4">
        <v>192</v>
      </c>
      <c r="AK680" s="4">
        <v>141</v>
      </c>
      <c r="AL680" s="4">
        <v>2.4</v>
      </c>
      <c r="AM680" s="4">
        <v>195</v>
      </c>
      <c r="AN680" s="4" t="s">
        <v>155</v>
      </c>
      <c r="AO680" s="4">
        <v>2</v>
      </c>
      <c r="AP680" s="4">
        <v>0.78563657407407417</v>
      </c>
      <c r="AQ680" s="4">
        <v>47.164385000000003</v>
      </c>
      <c r="AR680" s="4">
        <v>-88.487521000000001</v>
      </c>
      <c r="AS680" s="4">
        <v>318.7</v>
      </c>
      <c r="AT680" s="4">
        <v>31</v>
      </c>
      <c r="AU680" s="4">
        <v>11</v>
      </c>
      <c r="AV680" s="4">
        <v>10</v>
      </c>
      <c r="AW680" s="4" t="s">
        <v>202</v>
      </c>
      <c r="AX680" s="4">
        <v>1.3877120000000001</v>
      </c>
      <c r="AY680" s="4">
        <v>1.061439</v>
      </c>
      <c r="AZ680" s="4">
        <v>2.7</v>
      </c>
      <c r="BA680" s="4">
        <v>14.023</v>
      </c>
      <c r="BB680" s="4">
        <v>17.059999999999999</v>
      </c>
      <c r="BC680" s="4">
        <v>1.22</v>
      </c>
      <c r="BD680" s="4">
        <v>11.795999999999999</v>
      </c>
      <c r="BE680" s="4">
        <v>2985.2559999999999</v>
      </c>
      <c r="BF680" s="4">
        <v>15.678000000000001</v>
      </c>
      <c r="BG680" s="4">
        <v>4.0830000000000002</v>
      </c>
      <c r="BH680" s="4">
        <v>2.09</v>
      </c>
      <c r="BI680" s="4">
        <v>6.173</v>
      </c>
      <c r="BJ680" s="4">
        <v>3.0819999999999999</v>
      </c>
      <c r="BK680" s="4">
        <v>1.577</v>
      </c>
      <c r="BL680" s="4">
        <v>4.6589999999999998</v>
      </c>
      <c r="BM680" s="4">
        <v>8.1117000000000008</v>
      </c>
      <c r="BQ680" s="4">
        <v>751.13599999999997</v>
      </c>
      <c r="BR680" s="4">
        <v>0.241035</v>
      </c>
      <c r="BS680" s="4">
        <v>-5</v>
      </c>
      <c r="BT680" s="4">
        <v>0.28841499999999998</v>
      </c>
      <c r="BU680" s="4">
        <v>5.8902929999999998</v>
      </c>
      <c r="BV680" s="4">
        <v>5.8259829999999999</v>
      </c>
    </row>
    <row r="681" spans="1:74" x14ac:dyDescent="0.25">
      <c r="A681" s="4">
        <v>42068</v>
      </c>
      <c r="B681" s="4">
        <v>3.5628472222222221E-2</v>
      </c>
      <c r="C681" s="4">
        <v>12.183</v>
      </c>
      <c r="D681" s="4">
        <v>8.6900000000000005E-2</v>
      </c>
      <c r="E681" s="4">
        <v>868.8</v>
      </c>
      <c r="F681" s="4">
        <v>149.19999999999999</v>
      </c>
      <c r="G681" s="4">
        <v>120.8</v>
      </c>
      <c r="H681" s="4">
        <v>996.7</v>
      </c>
      <c r="J681" s="4">
        <v>4.3</v>
      </c>
      <c r="K681" s="4">
        <v>0.89419999999999999</v>
      </c>
      <c r="L681" s="4">
        <v>10.894</v>
      </c>
      <c r="M681" s="4">
        <v>7.7700000000000005E-2</v>
      </c>
      <c r="N681" s="4">
        <v>133.38730000000001</v>
      </c>
      <c r="O681" s="4">
        <v>108.03789999999999</v>
      </c>
      <c r="P681" s="4">
        <v>241.4</v>
      </c>
      <c r="Q681" s="4">
        <v>100.6835</v>
      </c>
      <c r="R681" s="4">
        <v>81.549199999999999</v>
      </c>
      <c r="S681" s="4">
        <v>182.2</v>
      </c>
      <c r="T681" s="4">
        <v>996.68219999999997</v>
      </c>
      <c r="W681" s="4">
        <v>0</v>
      </c>
      <c r="X681" s="4">
        <v>3.8449</v>
      </c>
      <c r="Y681" s="4">
        <v>12.5</v>
      </c>
      <c r="Z681" s="4">
        <v>852</v>
      </c>
      <c r="AA681" s="4">
        <v>881</v>
      </c>
      <c r="AB681" s="4">
        <v>831</v>
      </c>
      <c r="AC681" s="4">
        <v>55</v>
      </c>
      <c r="AD681" s="4">
        <v>5.89</v>
      </c>
      <c r="AE681" s="4">
        <v>0.14000000000000001</v>
      </c>
      <c r="AF681" s="4">
        <v>990</v>
      </c>
      <c r="AG681" s="4">
        <v>-12</v>
      </c>
      <c r="AH681" s="4">
        <v>17.414999999999999</v>
      </c>
      <c r="AI681" s="4">
        <v>31</v>
      </c>
      <c r="AJ681" s="4">
        <v>192</v>
      </c>
      <c r="AK681" s="4">
        <v>141</v>
      </c>
      <c r="AL681" s="4">
        <v>2.4</v>
      </c>
      <c r="AM681" s="4">
        <v>195</v>
      </c>
      <c r="AN681" s="4" t="s">
        <v>155</v>
      </c>
      <c r="AO681" s="4">
        <v>2</v>
      </c>
      <c r="AP681" s="4">
        <v>0.7856481481481481</v>
      </c>
      <c r="AQ681" s="4">
        <v>47.164346999999999</v>
      </c>
      <c r="AR681" s="4">
        <v>-88.487671000000006</v>
      </c>
      <c r="AS681" s="4">
        <v>318.8</v>
      </c>
      <c r="AT681" s="4">
        <v>27.7</v>
      </c>
      <c r="AU681" s="4">
        <v>11</v>
      </c>
      <c r="AV681" s="4">
        <v>10</v>
      </c>
      <c r="AW681" s="4" t="s">
        <v>202</v>
      </c>
      <c r="AX681" s="4">
        <v>1.1366369999999999</v>
      </c>
      <c r="AY681" s="4">
        <v>1.087788</v>
      </c>
      <c r="AZ681" s="4">
        <v>2.612212</v>
      </c>
      <c r="BA681" s="4">
        <v>14.023</v>
      </c>
      <c r="BB681" s="4">
        <v>17.010000000000002</v>
      </c>
      <c r="BC681" s="4">
        <v>1.21</v>
      </c>
      <c r="BD681" s="4">
        <v>11.835000000000001</v>
      </c>
      <c r="BE681" s="4">
        <v>2985.7779999999998</v>
      </c>
      <c r="BF681" s="4">
        <v>13.552</v>
      </c>
      <c r="BG681" s="4">
        <v>3.8279999999999998</v>
      </c>
      <c r="BH681" s="4">
        <v>3.101</v>
      </c>
      <c r="BI681" s="4">
        <v>6.9290000000000003</v>
      </c>
      <c r="BJ681" s="4">
        <v>2.89</v>
      </c>
      <c r="BK681" s="4">
        <v>2.3410000000000002</v>
      </c>
      <c r="BL681" s="4">
        <v>5.23</v>
      </c>
      <c r="BM681" s="4">
        <v>9.0333000000000006</v>
      </c>
      <c r="BQ681" s="4">
        <v>766.22799999999995</v>
      </c>
      <c r="BR681" s="4">
        <v>0.24471999999999999</v>
      </c>
      <c r="BS681" s="4">
        <v>-5</v>
      </c>
      <c r="BT681" s="4">
        <v>0.28941499999999998</v>
      </c>
      <c r="BU681" s="4">
        <v>5.9803449999999998</v>
      </c>
      <c r="BV681" s="4">
        <v>5.8461829999999999</v>
      </c>
    </row>
    <row r="682" spans="1:74" x14ac:dyDescent="0.25">
      <c r="A682" s="4">
        <v>42068</v>
      </c>
      <c r="B682" s="4">
        <v>3.5640046296296295E-2</v>
      </c>
      <c r="C682" s="4">
        <v>12.2</v>
      </c>
      <c r="D682" s="4">
        <v>7.5999999999999998E-2</v>
      </c>
      <c r="E682" s="4">
        <v>760.16680599999995</v>
      </c>
      <c r="F682" s="4">
        <v>129.80000000000001</v>
      </c>
      <c r="G682" s="4">
        <v>117.3</v>
      </c>
      <c r="H682" s="4">
        <v>1107.7</v>
      </c>
      <c r="J682" s="4">
        <v>4.3</v>
      </c>
      <c r="K682" s="4">
        <v>0.89400000000000002</v>
      </c>
      <c r="L682" s="4">
        <v>10.907400000000001</v>
      </c>
      <c r="M682" s="4">
        <v>6.8000000000000005E-2</v>
      </c>
      <c r="N682" s="4">
        <v>116.0924</v>
      </c>
      <c r="O682" s="4">
        <v>104.85769999999999</v>
      </c>
      <c r="P682" s="4">
        <v>221</v>
      </c>
      <c r="Q682" s="4">
        <v>87.628900000000002</v>
      </c>
      <c r="R682" s="4">
        <v>79.148799999999994</v>
      </c>
      <c r="S682" s="4">
        <v>166.8</v>
      </c>
      <c r="T682" s="4">
        <v>1107.684</v>
      </c>
      <c r="W682" s="4">
        <v>0</v>
      </c>
      <c r="X682" s="4">
        <v>3.8443999999999998</v>
      </c>
      <c r="Y682" s="4">
        <v>12.5</v>
      </c>
      <c r="Z682" s="4">
        <v>851</v>
      </c>
      <c r="AA682" s="4">
        <v>880</v>
      </c>
      <c r="AB682" s="4">
        <v>831</v>
      </c>
      <c r="AC682" s="4">
        <v>55</v>
      </c>
      <c r="AD682" s="4">
        <v>5.89</v>
      </c>
      <c r="AE682" s="4">
        <v>0.14000000000000001</v>
      </c>
      <c r="AF682" s="4">
        <v>990</v>
      </c>
      <c r="AG682" s="4">
        <v>-12</v>
      </c>
      <c r="AH682" s="4">
        <v>17.585000000000001</v>
      </c>
      <c r="AI682" s="4">
        <v>31</v>
      </c>
      <c r="AJ682" s="4">
        <v>192</v>
      </c>
      <c r="AK682" s="4">
        <v>141.4</v>
      </c>
      <c r="AL682" s="4">
        <v>2.5</v>
      </c>
      <c r="AM682" s="4">
        <v>195</v>
      </c>
      <c r="AN682" s="4" t="s">
        <v>155</v>
      </c>
      <c r="AO682" s="4">
        <v>2</v>
      </c>
      <c r="AP682" s="4">
        <v>0.78565972222222225</v>
      </c>
      <c r="AQ682" s="4">
        <v>47.164315999999999</v>
      </c>
      <c r="AR682" s="4">
        <v>-88.487824000000003</v>
      </c>
      <c r="AS682" s="4">
        <v>318.8</v>
      </c>
      <c r="AT682" s="4">
        <v>27.3</v>
      </c>
      <c r="AU682" s="4">
        <v>11</v>
      </c>
      <c r="AV682" s="4">
        <v>10</v>
      </c>
      <c r="AW682" s="4" t="s">
        <v>202</v>
      </c>
      <c r="AX682" s="4">
        <v>1.1000000000000001</v>
      </c>
      <c r="AY682" s="4">
        <v>1.1000000000000001</v>
      </c>
      <c r="AZ682" s="4">
        <v>2.6</v>
      </c>
      <c r="BA682" s="4">
        <v>14.023</v>
      </c>
      <c r="BB682" s="4">
        <v>16.98</v>
      </c>
      <c r="BC682" s="4">
        <v>1.21</v>
      </c>
      <c r="BD682" s="4">
        <v>11.851000000000001</v>
      </c>
      <c r="BE682" s="4">
        <v>2985.4520000000002</v>
      </c>
      <c r="BF682" s="4">
        <v>11.84</v>
      </c>
      <c r="BG682" s="4">
        <v>3.3279999999999998</v>
      </c>
      <c r="BH682" s="4">
        <v>3.0059999999999998</v>
      </c>
      <c r="BI682" s="4">
        <v>6.3330000000000002</v>
      </c>
      <c r="BJ682" s="4">
        <v>2.512</v>
      </c>
      <c r="BK682" s="4">
        <v>2.2690000000000001</v>
      </c>
      <c r="BL682" s="4">
        <v>4.78</v>
      </c>
      <c r="BM682" s="4">
        <v>10.0259</v>
      </c>
      <c r="BQ682" s="4">
        <v>765.09900000000005</v>
      </c>
      <c r="BR682" s="4">
        <v>0.21437999999999999</v>
      </c>
      <c r="BS682" s="4">
        <v>-5</v>
      </c>
      <c r="BT682" s="4">
        <v>0.28875499999999998</v>
      </c>
      <c r="BU682" s="4">
        <v>5.2389109999999999</v>
      </c>
      <c r="BV682" s="4">
        <v>5.8328509999999998</v>
      </c>
    </row>
    <row r="683" spans="1:74" x14ac:dyDescent="0.25">
      <c r="A683" s="4">
        <v>42068</v>
      </c>
      <c r="B683" s="4">
        <v>3.5651620370370368E-2</v>
      </c>
      <c r="C683" s="4">
        <v>12.510999999999999</v>
      </c>
      <c r="D683" s="4">
        <v>6.6299999999999998E-2</v>
      </c>
      <c r="E683" s="4">
        <v>663.44425999999999</v>
      </c>
      <c r="F683" s="4">
        <v>121.1</v>
      </c>
      <c r="G683" s="4">
        <v>88.8</v>
      </c>
      <c r="H683" s="4">
        <v>1117.9000000000001</v>
      </c>
      <c r="J683" s="4">
        <v>4.1399999999999997</v>
      </c>
      <c r="K683" s="4">
        <v>0.89170000000000005</v>
      </c>
      <c r="L683" s="4">
        <v>11.1562</v>
      </c>
      <c r="M683" s="4">
        <v>5.9200000000000003E-2</v>
      </c>
      <c r="N683" s="4">
        <v>107.9665</v>
      </c>
      <c r="O683" s="4">
        <v>79.175899999999999</v>
      </c>
      <c r="P683" s="4">
        <v>187.1</v>
      </c>
      <c r="Q683" s="4">
        <v>81.495400000000004</v>
      </c>
      <c r="R683" s="4">
        <v>59.763599999999997</v>
      </c>
      <c r="S683" s="4">
        <v>141.30000000000001</v>
      </c>
      <c r="T683" s="4">
        <v>1117.883</v>
      </c>
      <c r="W683" s="4">
        <v>0</v>
      </c>
      <c r="X683" s="4">
        <v>3.6951000000000001</v>
      </c>
      <c r="Y683" s="4">
        <v>12.5</v>
      </c>
      <c r="Z683" s="4">
        <v>852</v>
      </c>
      <c r="AA683" s="4">
        <v>881</v>
      </c>
      <c r="AB683" s="4">
        <v>831</v>
      </c>
      <c r="AC683" s="4">
        <v>55</v>
      </c>
      <c r="AD683" s="4">
        <v>5.89</v>
      </c>
      <c r="AE683" s="4">
        <v>0.14000000000000001</v>
      </c>
      <c r="AF683" s="4">
        <v>990</v>
      </c>
      <c r="AG683" s="4">
        <v>-12</v>
      </c>
      <c r="AH683" s="4">
        <v>17</v>
      </c>
      <c r="AI683" s="4">
        <v>31</v>
      </c>
      <c r="AJ683" s="4">
        <v>192</v>
      </c>
      <c r="AK683" s="4">
        <v>142</v>
      </c>
      <c r="AL683" s="4">
        <v>2.6</v>
      </c>
      <c r="AM683" s="4">
        <v>195</v>
      </c>
      <c r="AN683" s="4" t="s">
        <v>155</v>
      </c>
      <c r="AO683" s="4">
        <v>2</v>
      </c>
      <c r="AP683" s="4">
        <v>0.78567129629629628</v>
      </c>
      <c r="AQ683" s="4">
        <v>47.164285999999997</v>
      </c>
      <c r="AR683" s="4">
        <v>-88.487967999999995</v>
      </c>
      <c r="AS683" s="4">
        <v>318.7</v>
      </c>
      <c r="AT683" s="4">
        <v>24.8</v>
      </c>
      <c r="AU683" s="4">
        <v>11</v>
      </c>
      <c r="AV683" s="4">
        <v>10</v>
      </c>
      <c r="AW683" s="4" t="s">
        <v>202</v>
      </c>
      <c r="AX683" s="4">
        <v>1.1877880000000001</v>
      </c>
      <c r="AY683" s="4">
        <v>1.275576</v>
      </c>
      <c r="AZ683" s="4">
        <v>2.6</v>
      </c>
      <c r="BA683" s="4">
        <v>14.023</v>
      </c>
      <c r="BB683" s="4">
        <v>16.600000000000001</v>
      </c>
      <c r="BC683" s="4">
        <v>1.18</v>
      </c>
      <c r="BD683" s="4">
        <v>12.148</v>
      </c>
      <c r="BE683" s="4">
        <v>2988.3490000000002</v>
      </c>
      <c r="BF683" s="4">
        <v>10.086</v>
      </c>
      <c r="BG683" s="4">
        <v>3.0289999999999999</v>
      </c>
      <c r="BH683" s="4">
        <v>2.2210000000000001</v>
      </c>
      <c r="BI683" s="4">
        <v>5.25</v>
      </c>
      <c r="BJ683" s="4">
        <v>2.286</v>
      </c>
      <c r="BK683" s="4">
        <v>1.6759999999999999</v>
      </c>
      <c r="BL683" s="4">
        <v>3.9620000000000002</v>
      </c>
      <c r="BM683" s="4">
        <v>9.9022000000000006</v>
      </c>
      <c r="BQ683" s="4">
        <v>719.67899999999997</v>
      </c>
      <c r="BR683" s="4">
        <v>0.214169</v>
      </c>
      <c r="BS683" s="4">
        <v>-5</v>
      </c>
      <c r="BT683" s="4">
        <v>0.288244</v>
      </c>
      <c r="BU683" s="4">
        <v>5.2337509999999998</v>
      </c>
      <c r="BV683" s="4">
        <v>5.8225239999999996</v>
      </c>
    </row>
    <row r="684" spans="1:74" x14ac:dyDescent="0.25">
      <c r="A684" s="4">
        <v>42068</v>
      </c>
      <c r="B684" s="4">
        <v>3.5663194444444442E-2</v>
      </c>
      <c r="C684" s="4">
        <v>12.692</v>
      </c>
      <c r="D684" s="4">
        <v>5.8000000000000003E-2</v>
      </c>
      <c r="E684" s="4">
        <v>580.24958400000003</v>
      </c>
      <c r="F684" s="4">
        <v>114.2</v>
      </c>
      <c r="G684" s="4">
        <v>82</v>
      </c>
      <c r="H684" s="4">
        <v>1122.5</v>
      </c>
      <c r="J684" s="4">
        <v>4</v>
      </c>
      <c r="K684" s="4">
        <v>0.89029999999999998</v>
      </c>
      <c r="L684" s="4">
        <v>11.3003</v>
      </c>
      <c r="M684" s="4">
        <v>5.1700000000000003E-2</v>
      </c>
      <c r="N684" s="4">
        <v>101.6846</v>
      </c>
      <c r="O684" s="4">
        <v>73.042100000000005</v>
      </c>
      <c r="P684" s="4">
        <v>174.7</v>
      </c>
      <c r="Q684" s="4">
        <v>76.753600000000006</v>
      </c>
      <c r="R684" s="4">
        <v>55.133699999999997</v>
      </c>
      <c r="S684" s="4">
        <v>131.9</v>
      </c>
      <c r="T684" s="4">
        <v>1122.5</v>
      </c>
      <c r="W684" s="4">
        <v>0</v>
      </c>
      <c r="X684" s="4">
        <v>3.5613999999999999</v>
      </c>
      <c r="Y684" s="4">
        <v>12.5</v>
      </c>
      <c r="Z684" s="4">
        <v>851</v>
      </c>
      <c r="AA684" s="4">
        <v>881</v>
      </c>
      <c r="AB684" s="4">
        <v>831</v>
      </c>
      <c r="AC684" s="4">
        <v>55</v>
      </c>
      <c r="AD684" s="4">
        <v>5.89</v>
      </c>
      <c r="AE684" s="4">
        <v>0.14000000000000001</v>
      </c>
      <c r="AF684" s="4">
        <v>990</v>
      </c>
      <c r="AG684" s="4">
        <v>-12</v>
      </c>
      <c r="AH684" s="4">
        <v>17</v>
      </c>
      <c r="AI684" s="4">
        <v>31</v>
      </c>
      <c r="AJ684" s="4">
        <v>192</v>
      </c>
      <c r="AK684" s="4">
        <v>142</v>
      </c>
      <c r="AL684" s="4">
        <v>2.7</v>
      </c>
      <c r="AM684" s="4">
        <v>195</v>
      </c>
      <c r="AN684" s="4" t="s">
        <v>155</v>
      </c>
      <c r="AO684" s="4">
        <v>2</v>
      </c>
      <c r="AP684" s="4">
        <v>0.78568287037037043</v>
      </c>
      <c r="AQ684" s="4">
        <v>47.164257999999997</v>
      </c>
      <c r="AR684" s="4">
        <v>-88.488106000000002</v>
      </c>
      <c r="AS684" s="4">
        <v>318.89999999999998</v>
      </c>
      <c r="AT684" s="4">
        <v>24.5</v>
      </c>
      <c r="AU684" s="4">
        <v>11</v>
      </c>
      <c r="AV684" s="4">
        <v>10</v>
      </c>
      <c r="AW684" s="4" t="s">
        <v>202</v>
      </c>
      <c r="AX684" s="4">
        <v>1.1122000000000001</v>
      </c>
      <c r="AY684" s="4">
        <v>1.3877999999999999</v>
      </c>
      <c r="AZ684" s="4">
        <v>2.6</v>
      </c>
      <c r="BA684" s="4">
        <v>14.023</v>
      </c>
      <c r="BB684" s="4">
        <v>16.39</v>
      </c>
      <c r="BC684" s="4">
        <v>1.17</v>
      </c>
      <c r="BD684" s="4">
        <v>12.316000000000001</v>
      </c>
      <c r="BE684" s="4">
        <v>2990.6320000000001</v>
      </c>
      <c r="BF684" s="4">
        <v>8.702</v>
      </c>
      <c r="BG684" s="4">
        <v>2.8180000000000001</v>
      </c>
      <c r="BH684" s="4">
        <v>2.024</v>
      </c>
      <c r="BI684" s="4">
        <v>4.8419999999999996</v>
      </c>
      <c r="BJ684" s="4">
        <v>2.1269999999999998</v>
      </c>
      <c r="BK684" s="4">
        <v>1.528</v>
      </c>
      <c r="BL684" s="4">
        <v>3.6549999999999998</v>
      </c>
      <c r="BM684" s="4">
        <v>9.8238000000000003</v>
      </c>
      <c r="BQ684" s="4">
        <v>685.31200000000001</v>
      </c>
      <c r="BR684" s="4">
        <v>0.21337800000000001</v>
      </c>
      <c r="BS684" s="4">
        <v>-5</v>
      </c>
      <c r="BT684" s="4">
        <v>0.28958600000000001</v>
      </c>
      <c r="BU684" s="4">
        <v>5.2144339999999998</v>
      </c>
      <c r="BV684" s="4">
        <v>5.8496290000000002</v>
      </c>
    </row>
    <row r="685" spans="1:74" x14ac:dyDescent="0.25">
      <c r="A685" s="4">
        <v>42068</v>
      </c>
      <c r="B685" s="4">
        <v>3.5674768518518522E-2</v>
      </c>
      <c r="C685" s="4">
        <v>12.612</v>
      </c>
      <c r="D685" s="4">
        <v>5.7099999999999998E-2</v>
      </c>
      <c r="E685" s="4">
        <v>571.35299199999997</v>
      </c>
      <c r="F685" s="4">
        <v>112.8</v>
      </c>
      <c r="G685" s="4">
        <v>113</v>
      </c>
      <c r="H685" s="4">
        <v>1119.8</v>
      </c>
      <c r="J685" s="4">
        <v>3.84</v>
      </c>
      <c r="K685" s="4">
        <v>0.89100000000000001</v>
      </c>
      <c r="L685" s="4">
        <v>11.236499999999999</v>
      </c>
      <c r="M685" s="4">
        <v>5.0900000000000001E-2</v>
      </c>
      <c r="N685" s="4">
        <v>100.4915</v>
      </c>
      <c r="O685" s="4">
        <v>100.66970000000001</v>
      </c>
      <c r="P685" s="4">
        <v>201.2</v>
      </c>
      <c r="Q685" s="4">
        <v>75.853099999999998</v>
      </c>
      <c r="R685" s="4">
        <v>75.9876</v>
      </c>
      <c r="S685" s="4">
        <v>151.80000000000001</v>
      </c>
      <c r="T685" s="4">
        <v>1119.7911999999999</v>
      </c>
      <c r="W685" s="4">
        <v>0</v>
      </c>
      <c r="X685" s="4">
        <v>3.4243000000000001</v>
      </c>
      <c r="Y685" s="4">
        <v>12.5</v>
      </c>
      <c r="Z685" s="4">
        <v>851</v>
      </c>
      <c r="AA685" s="4">
        <v>882</v>
      </c>
      <c r="AB685" s="4">
        <v>830</v>
      </c>
      <c r="AC685" s="4">
        <v>55</v>
      </c>
      <c r="AD685" s="4">
        <v>5.89</v>
      </c>
      <c r="AE685" s="4">
        <v>0.14000000000000001</v>
      </c>
      <c r="AF685" s="4">
        <v>990</v>
      </c>
      <c r="AG685" s="4">
        <v>-12</v>
      </c>
      <c r="AH685" s="4">
        <v>17</v>
      </c>
      <c r="AI685" s="4">
        <v>31</v>
      </c>
      <c r="AJ685" s="4">
        <v>192</v>
      </c>
      <c r="AK685" s="4">
        <v>141.6</v>
      </c>
      <c r="AL685" s="4">
        <v>2.6</v>
      </c>
      <c r="AM685" s="4">
        <v>195</v>
      </c>
      <c r="AN685" s="4" t="s">
        <v>155</v>
      </c>
      <c r="AO685" s="4">
        <v>2</v>
      </c>
      <c r="AP685" s="4">
        <v>0.78569444444444436</v>
      </c>
      <c r="AQ685" s="4">
        <v>47.164242000000002</v>
      </c>
      <c r="AR685" s="4">
        <v>-88.488242999999997</v>
      </c>
      <c r="AS685" s="4">
        <v>318.8</v>
      </c>
      <c r="AT685" s="4">
        <v>23.8</v>
      </c>
      <c r="AU685" s="4">
        <v>11</v>
      </c>
      <c r="AV685" s="4">
        <v>9</v>
      </c>
      <c r="AW685" s="4" t="s">
        <v>212</v>
      </c>
      <c r="AX685" s="4">
        <v>1.1000000000000001</v>
      </c>
      <c r="AY685" s="4">
        <v>1.4</v>
      </c>
      <c r="AZ685" s="4">
        <v>2.2491509999999999</v>
      </c>
      <c r="BA685" s="4">
        <v>14.023</v>
      </c>
      <c r="BB685" s="4">
        <v>16.489999999999998</v>
      </c>
      <c r="BC685" s="4">
        <v>1.18</v>
      </c>
      <c r="BD685" s="4">
        <v>12.238</v>
      </c>
      <c r="BE685" s="4">
        <v>2990.7179999999998</v>
      </c>
      <c r="BF685" s="4">
        <v>8.6229999999999993</v>
      </c>
      <c r="BG685" s="4">
        <v>2.8010000000000002</v>
      </c>
      <c r="BH685" s="4">
        <v>2.806</v>
      </c>
      <c r="BI685" s="4">
        <v>5.6070000000000002</v>
      </c>
      <c r="BJ685" s="4">
        <v>2.1139999999999999</v>
      </c>
      <c r="BK685" s="4">
        <v>2.1179999999999999</v>
      </c>
      <c r="BL685" s="4">
        <v>4.2320000000000002</v>
      </c>
      <c r="BM685" s="4">
        <v>9.8559999999999999</v>
      </c>
      <c r="BQ685" s="4">
        <v>662.68700000000001</v>
      </c>
      <c r="BR685" s="4">
        <v>0.18165999999999999</v>
      </c>
      <c r="BS685" s="4">
        <v>-5</v>
      </c>
      <c r="BT685" s="4">
        <v>0.28899999999999998</v>
      </c>
      <c r="BU685" s="4">
        <v>4.4393159999999998</v>
      </c>
      <c r="BV685" s="4">
        <v>5.8377999999999997</v>
      </c>
    </row>
    <row r="686" spans="1:74" x14ac:dyDescent="0.25">
      <c r="A686" s="4">
        <v>42068</v>
      </c>
      <c r="B686" s="4">
        <v>3.5686342592592596E-2</v>
      </c>
      <c r="C686" s="4">
        <v>12.523</v>
      </c>
      <c r="D686" s="4">
        <v>6.4600000000000005E-2</v>
      </c>
      <c r="E686" s="4">
        <v>645.664222</v>
      </c>
      <c r="F686" s="4">
        <v>108</v>
      </c>
      <c r="G686" s="4">
        <v>106.3</v>
      </c>
      <c r="H686" s="4">
        <v>1122.5999999999999</v>
      </c>
      <c r="J686" s="4">
        <v>3.79</v>
      </c>
      <c r="K686" s="4">
        <v>0.89159999999999995</v>
      </c>
      <c r="L686" s="4">
        <v>11.1656</v>
      </c>
      <c r="M686" s="4">
        <v>5.7599999999999998E-2</v>
      </c>
      <c r="N686" s="4">
        <v>96.278899999999993</v>
      </c>
      <c r="O686" s="4">
        <v>94.7971</v>
      </c>
      <c r="P686" s="4">
        <v>191.1</v>
      </c>
      <c r="Q686" s="4">
        <v>72.673299999999998</v>
      </c>
      <c r="R686" s="4">
        <v>71.5548</v>
      </c>
      <c r="S686" s="4">
        <v>144.19999999999999</v>
      </c>
      <c r="T686" s="4">
        <v>1122.5999999999999</v>
      </c>
      <c r="W686" s="4">
        <v>0</v>
      </c>
      <c r="X686" s="4">
        <v>3.3784999999999998</v>
      </c>
      <c r="Y686" s="4">
        <v>12.5</v>
      </c>
      <c r="Z686" s="4">
        <v>852</v>
      </c>
      <c r="AA686" s="4">
        <v>881</v>
      </c>
      <c r="AB686" s="4">
        <v>829</v>
      </c>
      <c r="AC686" s="4">
        <v>55</v>
      </c>
      <c r="AD686" s="4">
        <v>5.89</v>
      </c>
      <c r="AE686" s="4">
        <v>0.14000000000000001</v>
      </c>
      <c r="AF686" s="4">
        <v>990</v>
      </c>
      <c r="AG686" s="4">
        <v>-12</v>
      </c>
      <c r="AH686" s="4">
        <v>17.414999999999999</v>
      </c>
      <c r="AI686" s="4">
        <v>31</v>
      </c>
      <c r="AJ686" s="4">
        <v>192</v>
      </c>
      <c r="AK686" s="4">
        <v>141</v>
      </c>
      <c r="AL686" s="4">
        <v>2.5</v>
      </c>
      <c r="AM686" s="4">
        <v>195</v>
      </c>
      <c r="AN686" s="4" t="s">
        <v>155</v>
      </c>
      <c r="AO686" s="4">
        <v>2</v>
      </c>
      <c r="AP686" s="4">
        <v>0.78570601851851851</v>
      </c>
      <c r="AQ686" s="4">
        <v>47.164226999999997</v>
      </c>
      <c r="AR686" s="4">
        <v>-88.488381000000004</v>
      </c>
      <c r="AS686" s="4">
        <v>319</v>
      </c>
      <c r="AT686" s="4">
        <v>23.7</v>
      </c>
      <c r="AU686" s="4">
        <v>11</v>
      </c>
      <c r="AV686" s="4">
        <v>10</v>
      </c>
      <c r="AW686" s="4" t="s">
        <v>202</v>
      </c>
      <c r="AX686" s="4">
        <v>1.1000000000000001</v>
      </c>
      <c r="AY686" s="4">
        <v>1.4</v>
      </c>
      <c r="AZ686" s="4">
        <v>2.2000000000000002</v>
      </c>
      <c r="BA686" s="4">
        <v>14.023</v>
      </c>
      <c r="BB686" s="4">
        <v>16.59</v>
      </c>
      <c r="BC686" s="4">
        <v>1.18</v>
      </c>
      <c r="BD686" s="4">
        <v>12.16</v>
      </c>
      <c r="BE686" s="4">
        <v>2988.674</v>
      </c>
      <c r="BF686" s="4">
        <v>9.8070000000000004</v>
      </c>
      <c r="BG686" s="4">
        <v>2.6989999999999998</v>
      </c>
      <c r="BH686" s="4">
        <v>2.657</v>
      </c>
      <c r="BI686" s="4">
        <v>5.3559999999999999</v>
      </c>
      <c r="BJ686" s="4">
        <v>2.0369999999999999</v>
      </c>
      <c r="BK686" s="4">
        <v>2.0059999999999998</v>
      </c>
      <c r="BL686" s="4">
        <v>4.0430000000000001</v>
      </c>
      <c r="BM686" s="4">
        <v>9.9367000000000001</v>
      </c>
      <c r="BQ686" s="4">
        <v>657.529</v>
      </c>
      <c r="BR686" s="4">
        <v>0.19064</v>
      </c>
      <c r="BS686" s="4">
        <v>-5</v>
      </c>
      <c r="BT686" s="4">
        <v>0.29024499999999998</v>
      </c>
      <c r="BU686" s="4">
        <v>4.6587649999999998</v>
      </c>
      <c r="BV686" s="4">
        <v>5.8629490000000004</v>
      </c>
    </row>
    <row r="687" spans="1:74" x14ac:dyDescent="0.25">
      <c r="A687" s="4">
        <v>42068</v>
      </c>
      <c r="B687" s="4">
        <v>3.5697916666666669E-2</v>
      </c>
      <c r="C687" s="4">
        <v>12.61</v>
      </c>
      <c r="D687" s="4">
        <v>8.1199999999999994E-2</v>
      </c>
      <c r="E687" s="4">
        <v>811.59967200000006</v>
      </c>
      <c r="F687" s="4">
        <v>106</v>
      </c>
      <c r="G687" s="4">
        <v>89.7</v>
      </c>
      <c r="H687" s="4">
        <v>1117.5</v>
      </c>
      <c r="J687" s="4">
        <v>3.64</v>
      </c>
      <c r="K687" s="4">
        <v>0.89080000000000004</v>
      </c>
      <c r="L687" s="4">
        <v>11.2325</v>
      </c>
      <c r="M687" s="4">
        <v>7.2300000000000003E-2</v>
      </c>
      <c r="N687" s="4">
        <v>94.378299999999996</v>
      </c>
      <c r="O687" s="4">
        <v>79.944400000000002</v>
      </c>
      <c r="P687" s="4">
        <v>174.3</v>
      </c>
      <c r="Q687" s="4">
        <v>71.238699999999994</v>
      </c>
      <c r="R687" s="4">
        <v>60.343699999999998</v>
      </c>
      <c r="S687" s="4">
        <v>131.6</v>
      </c>
      <c r="T687" s="4">
        <v>1117.5023000000001</v>
      </c>
      <c r="W687" s="4">
        <v>0</v>
      </c>
      <c r="X687" s="4">
        <v>3.2458999999999998</v>
      </c>
      <c r="Y687" s="4">
        <v>12.6</v>
      </c>
      <c r="Z687" s="4">
        <v>851</v>
      </c>
      <c r="AA687" s="4">
        <v>881</v>
      </c>
      <c r="AB687" s="4">
        <v>828</v>
      </c>
      <c r="AC687" s="4">
        <v>55</v>
      </c>
      <c r="AD687" s="4">
        <v>5.89</v>
      </c>
      <c r="AE687" s="4">
        <v>0.14000000000000001</v>
      </c>
      <c r="AF687" s="4">
        <v>990</v>
      </c>
      <c r="AG687" s="4">
        <v>-12</v>
      </c>
      <c r="AH687" s="4">
        <v>17.585000000000001</v>
      </c>
      <c r="AI687" s="4">
        <v>31</v>
      </c>
      <c r="AJ687" s="4">
        <v>192</v>
      </c>
      <c r="AK687" s="4">
        <v>141</v>
      </c>
      <c r="AL687" s="4">
        <v>2.6</v>
      </c>
      <c r="AM687" s="4">
        <v>195</v>
      </c>
      <c r="AN687" s="4" t="s">
        <v>155</v>
      </c>
      <c r="AO687" s="4">
        <v>2</v>
      </c>
      <c r="AP687" s="4">
        <v>0.78571759259259266</v>
      </c>
      <c r="AQ687" s="4">
        <v>47.164240999999997</v>
      </c>
      <c r="AR687" s="4">
        <v>-88.488499000000004</v>
      </c>
      <c r="AS687" s="4">
        <v>319.2</v>
      </c>
      <c r="AT687" s="4">
        <v>21.8</v>
      </c>
      <c r="AU687" s="4">
        <v>11</v>
      </c>
      <c r="AV687" s="4">
        <v>10</v>
      </c>
      <c r="AW687" s="4" t="s">
        <v>202</v>
      </c>
      <c r="AX687" s="4">
        <v>1.0122</v>
      </c>
      <c r="AY687" s="4">
        <v>1.4878</v>
      </c>
      <c r="AZ687" s="4">
        <v>2.2000000000000002</v>
      </c>
      <c r="BA687" s="4">
        <v>14.023</v>
      </c>
      <c r="BB687" s="4">
        <v>16.46</v>
      </c>
      <c r="BC687" s="4">
        <v>1.17</v>
      </c>
      <c r="BD687" s="4">
        <v>12.263</v>
      </c>
      <c r="BE687" s="4">
        <v>2985.143</v>
      </c>
      <c r="BF687" s="4">
        <v>12.228</v>
      </c>
      <c r="BG687" s="4">
        <v>2.6269999999999998</v>
      </c>
      <c r="BH687" s="4">
        <v>2.2250000000000001</v>
      </c>
      <c r="BI687" s="4">
        <v>4.8520000000000003</v>
      </c>
      <c r="BJ687" s="4">
        <v>1.9830000000000001</v>
      </c>
      <c r="BK687" s="4">
        <v>1.679</v>
      </c>
      <c r="BL687" s="4">
        <v>3.6619999999999999</v>
      </c>
      <c r="BM687" s="4">
        <v>9.8209999999999997</v>
      </c>
      <c r="BQ687" s="4">
        <v>627.221</v>
      </c>
      <c r="BR687" s="4">
        <v>0.21493999999999999</v>
      </c>
      <c r="BS687" s="4">
        <v>-5</v>
      </c>
      <c r="BT687" s="4">
        <v>0.29116999999999998</v>
      </c>
      <c r="BU687" s="4">
        <v>5.2525959999999996</v>
      </c>
      <c r="BV687" s="4">
        <v>5.881634</v>
      </c>
    </row>
    <row r="688" spans="1:74" x14ac:dyDescent="0.25">
      <c r="A688" s="4">
        <v>42068</v>
      </c>
      <c r="B688" s="4">
        <v>3.5709490740740743E-2</v>
      </c>
      <c r="C688" s="4">
        <v>12.61</v>
      </c>
      <c r="D688" s="4">
        <v>0.11219999999999999</v>
      </c>
      <c r="E688" s="4">
        <v>1122.158895</v>
      </c>
      <c r="F688" s="4">
        <v>101.5</v>
      </c>
      <c r="G688" s="4">
        <v>84</v>
      </c>
      <c r="H688" s="4">
        <v>1235.2</v>
      </c>
      <c r="J688" s="4">
        <v>3.5</v>
      </c>
      <c r="K688" s="4">
        <v>0.89039999999999997</v>
      </c>
      <c r="L688" s="4">
        <v>11.227499999999999</v>
      </c>
      <c r="M688" s="4">
        <v>9.9900000000000003E-2</v>
      </c>
      <c r="N688" s="4">
        <v>90.342399999999998</v>
      </c>
      <c r="O688" s="4">
        <v>74.790499999999994</v>
      </c>
      <c r="P688" s="4">
        <v>165.1</v>
      </c>
      <c r="Q688" s="4">
        <v>68.192300000000003</v>
      </c>
      <c r="R688" s="4">
        <v>56.453400000000002</v>
      </c>
      <c r="S688" s="4">
        <v>124.6</v>
      </c>
      <c r="T688" s="4">
        <v>1235.1882000000001</v>
      </c>
      <c r="W688" s="4">
        <v>0</v>
      </c>
      <c r="X688" s="4">
        <v>3.1162999999999998</v>
      </c>
      <c r="Y688" s="4">
        <v>12.5</v>
      </c>
      <c r="Z688" s="4">
        <v>852</v>
      </c>
      <c r="AA688" s="4">
        <v>882</v>
      </c>
      <c r="AB688" s="4">
        <v>828</v>
      </c>
      <c r="AC688" s="4">
        <v>55</v>
      </c>
      <c r="AD688" s="4">
        <v>5.89</v>
      </c>
      <c r="AE688" s="4">
        <v>0.14000000000000001</v>
      </c>
      <c r="AF688" s="4">
        <v>990</v>
      </c>
      <c r="AG688" s="4">
        <v>-12</v>
      </c>
      <c r="AH688" s="4">
        <v>17</v>
      </c>
      <c r="AI688" s="4">
        <v>31</v>
      </c>
      <c r="AJ688" s="4">
        <v>192</v>
      </c>
      <c r="AK688" s="4">
        <v>141</v>
      </c>
      <c r="AL688" s="4">
        <v>2.5</v>
      </c>
      <c r="AM688" s="4">
        <v>195</v>
      </c>
      <c r="AN688" s="4" t="s">
        <v>155</v>
      </c>
      <c r="AO688" s="4">
        <v>2</v>
      </c>
      <c r="AP688" s="4">
        <v>0.7857291666666667</v>
      </c>
      <c r="AQ688" s="4">
        <v>47.164287000000002</v>
      </c>
      <c r="AR688" s="4">
        <v>-88.488596000000001</v>
      </c>
      <c r="AS688" s="4">
        <v>319.2</v>
      </c>
      <c r="AT688" s="4">
        <v>20.5</v>
      </c>
      <c r="AU688" s="4">
        <v>11</v>
      </c>
      <c r="AV688" s="4">
        <v>10</v>
      </c>
      <c r="AW688" s="4" t="s">
        <v>202</v>
      </c>
      <c r="AX688" s="4">
        <v>1.2634000000000001</v>
      </c>
      <c r="AY688" s="4">
        <v>1.0609999999999999</v>
      </c>
      <c r="AZ688" s="4">
        <v>2.2877999999999998</v>
      </c>
      <c r="BA688" s="4">
        <v>14.023</v>
      </c>
      <c r="BB688" s="4">
        <v>16.399999999999999</v>
      </c>
      <c r="BC688" s="4">
        <v>1.17</v>
      </c>
      <c r="BD688" s="4">
        <v>12.314</v>
      </c>
      <c r="BE688" s="4">
        <v>2974.8209999999999</v>
      </c>
      <c r="BF688" s="4">
        <v>16.849</v>
      </c>
      <c r="BG688" s="4">
        <v>2.5070000000000001</v>
      </c>
      <c r="BH688" s="4">
        <v>2.0750000000000002</v>
      </c>
      <c r="BI688" s="4">
        <v>4.5819999999999999</v>
      </c>
      <c r="BJ688" s="4">
        <v>1.8919999999999999</v>
      </c>
      <c r="BK688" s="4">
        <v>1.5660000000000001</v>
      </c>
      <c r="BL688" s="4">
        <v>3.4590000000000001</v>
      </c>
      <c r="BM688" s="4">
        <v>10.8226</v>
      </c>
      <c r="BQ688" s="4">
        <v>600.36099999999999</v>
      </c>
      <c r="BR688" s="4">
        <v>0.24803500000000001</v>
      </c>
      <c r="BS688" s="4">
        <v>-5</v>
      </c>
      <c r="BT688" s="4">
        <v>0.29124499999999998</v>
      </c>
      <c r="BU688" s="4">
        <v>6.061356</v>
      </c>
      <c r="BV688" s="4">
        <v>5.8831490000000004</v>
      </c>
    </row>
    <row r="689" spans="1:74" x14ac:dyDescent="0.25">
      <c r="A689" s="4">
        <v>42068</v>
      </c>
      <c r="B689" s="4">
        <v>3.5721064814814817E-2</v>
      </c>
      <c r="C689" s="4">
        <v>12.602</v>
      </c>
      <c r="D689" s="4">
        <v>0.14199999999999999</v>
      </c>
      <c r="E689" s="4">
        <v>1419.717969</v>
      </c>
      <c r="F689" s="4">
        <v>101.2</v>
      </c>
      <c r="G689" s="4">
        <v>108.9</v>
      </c>
      <c r="H689" s="4">
        <v>1661.2</v>
      </c>
      <c r="J689" s="4">
        <v>3.4</v>
      </c>
      <c r="K689" s="4">
        <v>0.88980000000000004</v>
      </c>
      <c r="L689" s="4">
        <v>11.2125</v>
      </c>
      <c r="M689" s="4">
        <v>0.1263</v>
      </c>
      <c r="N689" s="4">
        <v>90.031999999999996</v>
      </c>
      <c r="O689" s="4">
        <v>96.911699999999996</v>
      </c>
      <c r="P689" s="4">
        <v>186.9</v>
      </c>
      <c r="Q689" s="4">
        <v>67.957999999999998</v>
      </c>
      <c r="R689" s="4">
        <v>73.150899999999993</v>
      </c>
      <c r="S689" s="4">
        <v>141.1</v>
      </c>
      <c r="T689" s="4">
        <v>1661.2388000000001</v>
      </c>
      <c r="W689" s="4">
        <v>0</v>
      </c>
      <c r="X689" s="4">
        <v>3.0251999999999999</v>
      </c>
      <c r="Y689" s="4">
        <v>12.5</v>
      </c>
      <c r="Z689" s="4">
        <v>852</v>
      </c>
      <c r="AA689" s="4">
        <v>881</v>
      </c>
      <c r="AB689" s="4">
        <v>829</v>
      </c>
      <c r="AC689" s="4">
        <v>55</v>
      </c>
      <c r="AD689" s="4">
        <v>5.89</v>
      </c>
      <c r="AE689" s="4">
        <v>0.14000000000000001</v>
      </c>
      <c r="AF689" s="4">
        <v>990</v>
      </c>
      <c r="AG689" s="4">
        <v>-12</v>
      </c>
      <c r="AH689" s="4">
        <v>17.414999999999999</v>
      </c>
      <c r="AI689" s="4">
        <v>31.414999999999999</v>
      </c>
      <c r="AJ689" s="4">
        <v>192</v>
      </c>
      <c r="AK689" s="4">
        <v>141</v>
      </c>
      <c r="AL689" s="4">
        <v>2.5</v>
      </c>
      <c r="AM689" s="4">
        <v>195</v>
      </c>
      <c r="AN689" s="4" t="s">
        <v>155</v>
      </c>
      <c r="AO689" s="4">
        <v>2</v>
      </c>
      <c r="AP689" s="4">
        <v>0.78574074074074074</v>
      </c>
      <c r="AQ689" s="4">
        <v>47.16433</v>
      </c>
      <c r="AR689" s="4">
        <v>-88.488804999999999</v>
      </c>
      <c r="AS689" s="4">
        <v>319</v>
      </c>
      <c r="AT689" s="4">
        <v>20.399999999999999</v>
      </c>
      <c r="AU689" s="4">
        <v>11</v>
      </c>
      <c r="AV689" s="4">
        <v>9</v>
      </c>
      <c r="AW689" s="4" t="s">
        <v>213</v>
      </c>
      <c r="AX689" s="4">
        <v>1.3</v>
      </c>
      <c r="AY689" s="4">
        <v>1.0878000000000001</v>
      </c>
      <c r="AZ689" s="4">
        <v>2.2999999999999998</v>
      </c>
      <c r="BA689" s="4">
        <v>14.023</v>
      </c>
      <c r="BB689" s="4">
        <v>16.309999999999999</v>
      </c>
      <c r="BC689" s="4">
        <v>1.1599999999999999</v>
      </c>
      <c r="BD689" s="4">
        <v>12.388999999999999</v>
      </c>
      <c r="BE689" s="4">
        <v>2956.8490000000002</v>
      </c>
      <c r="BF689" s="4">
        <v>21.202000000000002</v>
      </c>
      <c r="BG689" s="4">
        <v>2.4860000000000002</v>
      </c>
      <c r="BH689" s="4">
        <v>2.6760000000000002</v>
      </c>
      <c r="BI689" s="4">
        <v>5.1630000000000003</v>
      </c>
      <c r="BJ689" s="4">
        <v>1.877</v>
      </c>
      <c r="BK689" s="4">
        <v>2.02</v>
      </c>
      <c r="BL689" s="4">
        <v>3.8969999999999998</v>
      </c>
      <c r="BM689" s="4">
        <v>14.4871</v>
      </c>
      <c r="BQ689" s="4">
        <v>580.072</v>
      </c>
      <c r="BR689" s="4">
        <v>0.30691499999999999</v>
      </c>
      <c r="BS689" s="4">
        <v>-5</v>
      </c>
      <c r="BT689" s="4">
        <v>0.29341499999999998</v>
      </c>
      <c r="BU689" s="4">
        <v>7.5002360000000001</v>
      </c>
      <c r="BV689" s="4">
        <v>5.9269829999999999</v>
      </c>
    </row>
    <row r="690" spans="1:74" x14ac:dyDescent="0.25">
      <c r="A690" s="4">
        <v>42068</v>
      </c>
      <c r="B690" s="4">
        <v>3.5732638888888883E-2</v>
      </c>
      <c r="C690" s="4">
        <v>11.881</v>
      </c>
      <c r="D690" s="4">
        <v>0.121</v>
      </c>
      <c r="E690" s="4">
        <v>1210.2095079999999</v>
      </c>
      <c r="F690" s="4">
        <v>109.9</v>
      </c>
      <c r="G690" s="4">
        <v>119.3</v>
      </c>
      <c r="H690" s="4">
        <v>1652.9</v>
      </c>
      <c r="J690" s="4">
        <v>3.3</v>
      </c>
      <c r="K690" s="4">
        <v>0.89570000000000005</v>
      </c>
      <c r="L690" s="4">
        <v>10.6412</v>
      </c>
      <c r="M690" s="4">
        <v>0.1084</v>
      </c>
      <c r="N690" s="4">
        <v>98.462699999999998</v>
      </c>
      <c r="O690" s="4">
        <v>106.8694</v>
      </c>
      <c r="P690" s="4">
        <v>205.3</v>
      </c>
      <c r="Q690" s="4">
        <v>74.321600000000004</v>
      </c>
      <c r="R690" s="4">
        <v>80.667199999999994</v>
      </c>
      <c r="S690" s="4">
        <v>155</v>
      </c>
      <c r="T690" s="4">
        <v>1652.9091000000001</v>
      </c>
      <c r="W690" s="4">
        <v>0</v>
      </c>
      <c r="X690" s="4">
        <v>2.9559000000000002</v>
      </c>
      <c r="Y690" s="4">
        <v>12.5</v>
      </c>
      <c r="Z690" s="4">
        <v>852</v>
      </c>
      <c r="AA690" s="4">
        <v>880</v>
      </c>
      <c r="AB690" s="4">
        <v>830</v>
      </c>
      <c r="AC690" s="4">
        <v>55</v>
      </c>
      <c r="AD690" s="4">
        <v>5.89</v>
      </c>
      <c r="AE690" s="4">
        <v>0.14000000000000001</v>
      </c>
      <c r="AF690" s="4">
        <v>990</v>
      </c>
      <c r="AG690" s="4">
        <v>-12</v>
      </c>
      <c r="AH690" s="4">
        <v>17.585000000000001</v>
      </c>
      <c r="AI690" s="4">
        <v>31.585000000000001</v>
      </c>
      <c r="AJ690" s="4">
        <v>192</v>
      </c>
      <c r="AK690" s="4">
        <v>141</v>
      </c>
      <c r="AL690" s="4">
        <v>2.5</v>
      </c>
      <c r="AM690" s="4">
        <v>195</v>
      </c>
      <c r="AN690" s="4" t="s">
        <v>155</v>
      </c>
      <c r="AO690" s="4">
        <v>2</v>
      </c>
      <c r="AP690" s="4">
        <v>0.78576388888888893</v>
      </c>
      <c r="AQ690" s="4">
        <v>47.164341</v>
      </c>
      <c r="AR690" s="4">
        <v>-88.488941999999994</v>
      </c>
      <c r="AS690" s="4">
        <v>319.10000000000002</v>
      </c>
      <c r="AT690" s="4">
        <v>21.4</v>
      </c>
      <c r="AU690" s="4">
        <v>11</v>
      </c>
      <c r="AV690" s="4">
        <v>9</v>
      </c>
      <c r="AW690" s="4" t="s">
        <v>213</v>
      </c>
      <c r="AX690" s="4">
        <v>1.3877120000000001</v>
      </c>
      <c r="AY690" s="4">
        <v>1.1877120000000001</v>
      </c>
      <c r="AZ690" s="4">
        <v>2.3877120000000001</v>
      </c>
      <c r="BA690" s="4">
        <v>14.023</v>
      </c>
      <c r="BB690" s="4">
        <v>17.25</v>
      </c>
      <c r="BC690" s="4">
        <v>1.23</v>
      </c>
      <c r="BD690" s="4">
        <v>11.648</v>
      </c>
      <c r="BE690" s="4">
        <v>2958.4520000000002</v>
      </c>
      <c r="BF690" s="4">
        <v>19.181000000000001</v>
      </c>
      <c r="BG690" s="4">
        <v>2.867</v>
      </c>
      <c r="BH690" s="4">
        <v>3.1110000000000002</v>
      </c>
      <c r="BI690" s="4">
        <v>5.9779999999999998</v>
      </c>
      <c r="BJ690" s="4">
        <v>2.1640000000000001</v>
      </c>
      <c r="BK690" s="4">
        <v>2.3490000000000002</v>
      </c>
      <c r="BL690" s="4">
        <v>4.5119999999999996</v>
      </c>
      <c r="BM690" s="4">
        <v>15.1965</v>
      </c>
      <c r="BQ690" s="4">
        <v>597.54100000000005</v>
      </c>
      <c r="BR690" s="4">
        <v>0.36143500000000001</v>
      </c>
      <c r="BS690" s="4">
        <v>-5</v>
      </c>
      <c r="BT690" s="4">
        <v>0.29358499999999998</v>
      </c>
      <c r="BU690" s="4">
        <v>8.8325680000000002</v>
      </c>
      <c r="BV690" s="4">
        <v>5.9304170000000003</v>
      </c>
    </row>
    <row r="691" spans="1:74" x14ac:dyDescent="0.25">
      <c r="A691" s="4">
        <v>42068</v>
      </c>
      <c r="B691" s="4">
        <v>3.5744212962962964E-2</v>
      </c>
      <c r="C691" s="4">
        <v>11.314</v>
      </c>
      <c r="D691" s="4">
        <v>8.8099999999999998E-2</v>
      </c>
      <c r="E691" s="4">
        <v>881.32467499999996</v>
      </c>
      <c r="F691" s="4">
        <v>138</v>
      </c>
      <c r="G691" s="4">
        <v>90.5</v>
      </c>
      <c r="H691" s="4">
        <v>1449.4</v>
      </c>
      <c r="J691" s="4">
        <v>3.3</v>
      </c>
      <c r="K691" s="4">
        <v>0.90069999999999995</v>
      </c>
      <c r="L691" s="4">
        <v>10.190099999999999</v>
      </c>
      <c r="M691" s="4">
        <v>7.9399999999999998E-2</v>
      </c>
      <c r="N691" s="4">
        <v>124.31659999999999</v>
      </c>
      <c r="O691" s="4">
        <v>81.553100000000001</v>
      </c>
      <c r="P691" s="4">
        <v>205.9</v>
      </c>
      <c r="Q691" s="4">
        <v>93.836699999999993</v>
      </c>
      <c r="R691" s="4">
        <v>61.557899999999997</v>
      </c>
      <c r="S691" s="4">
        <v>155.4</v>
      </c>
      <c r="T691" s="4">
        <v>1449.4301</v>
      </c>
      <c r="W691" s="4">
        <v>0</v>
      </c>
      <c r="X691" s="4">
        <v>2.9723000000000002</v>
      </c>
      <c r="Y691" s="4">
        <v>12.5</v>
      </c>
      <c r="Z691" s="4">
        <v>852</v>
      </c>
      <c r="AA691" s="4">
        <v>880</v>
      </c>
      <c r="AB691" s="4">
        <v>830</v>
      </c>
      <c r="AC691" s="4">
        <v>55</v>
      </c>
      <c r="AD691" s="4">
        <v>5.89</v>
      </c>
      <c r="AE691" s="4">
        <v>0.14000000000000001</v>
      </c>
      <c r="AF691" s="4">
        <v>990</v>
      </c>
      <c r="AG691" s="4">
        <v>-12</v>
      </c>
      <c r="AH691" s="4">
        <v>17.414999999999999</v>
      </c>
      <c r="AI691" s="4">
        <v>31</v>
      </c>
      <c r="AJ691" s="4">
        <v>192</v>
      </c>
      <c r="AK691" s="4">
        <v>141</v>
      </c>
      <c r="AL691" s="4">
        <v>2.4</v>
      </c>
      <c r="AM691" s="4">
        <v>195</v>
      </c>
      <c r="AN691" s="4" t="s">
        <v>155</v>
      </c>
      <c r="AO691" s="4">
        <v>2</v>
      </c>
      <c r="AP691" s="4">
        <v>0.78577546296296286</v>
      </c>
      <c r="AQ691" s="4">
        <v>47.164341999999998</v>
      </c>
      <c r="AR691" s="4">
        <v>-88.488956999999999</v>
      </c>
      <c r="AS691" s="4">
        <v>319.10000000000002</v>
      </c>
      <c r="AT691" s="4">
        <v>23.9</v>
      </c>
      <c r="AU691" s="4">
        <v>11</v>
      </c>
      <c r="AV691" s="4">
        <v>9</v>
      </c>
      <c r="AW691" s="4" t="s">
        <v>213</v>
      </c>
      <c r="AX691" s="4">
        <v>1.224424</v>
      </c>
      <c r="AY691" s="4">
        <v>1.2877879999999999</v>
      </c>
      <c r="AZ691" s="4">
        <v>2.4</v>
      </c>
      <c r="BA691" s="4">
        <v>14.023</v>
      </c>
      <c r="BB691" s="4">
        <v>18.14</v>
      </c>
      <c r="BC691" s="4">
        <v>1.29</v>
      </c>
      <c r="BD691" s="4">
        <v>11.025</v>
      </c>
      <c r="BE691" s="4">
        <v>2969.7040000000002</v>
      </c>
      <c r="BF691" s="4">
        <v>14.724</v>
      </c>
      <c r="BG691" s="4">
        <v>3.794</v>
      </c>
      <c r="BH691" s="4">
        <v>2.4889999999999999</v>
      </c>
      <c r="BI691" s="4">
        <v>6.2830000000000004</v>
      </c>
      <c r="BJ691" s="4">
        <v>2.8639999999999999</v>
      </c>
      <c r="BK691" s="4">
        <v>1.879</v>
      </c>
      <c r="BL691" s="4">
        <v>4.742</v>
      </c>
      <c r="BM691" s="4">
        <v>13.968500000000001</v>
      </c>
      <c r="BQ691" s="4">
        <v>629.83399999999995</v>
      </c>
      <c r="BR691" s="4">
        <v>0.38902999999999999</v>
      </c>
      <c r="BS691" s="4">
        <v>-5</v>
      </c>
      <c r="BT691" s="4">
        <v>0.29465999999999998</v>
      </c>
      <c r="BU691" s="4">
        <v>9.5069210000000002</v>
      </c>
      <c r="BV691" s="4">
        <v>5.9521319999999998</v>
      </c>
    </row>
    <row r="692" spans="1:74" x14ac:dyDescent="0.25">
      <c r="A692" s="4">
        <v>42068</v>
      </c>
      <c r="B692" s="4">
        <v>3.5755787037037037E-2</v>
      </c>
      <c r="C692" s="4">
        <v>11.081</v>
      </c>
      <c r="D692" s="4">
        <v>8.3699999999999997E-2</v>
      </c>
      <c r="E692" s="4">
        <v>836.86737200000005</v>
      </c>
      <c r="F692" s="4">
        <v>167.2</v>
      </c>
      <c r="G692" s="4">
        <v>118.5</v>
      </c>
      <c r="H692" s="4">
        <v>1326.2</v>
      </c>
      <c r="J692" s="4">
        <v>3.2</v>
      </c>
      <c r="K692" s="4">
        <v>0.90280000000000005</v>
      </c>
      <c r="L692" s="4">
        <v>10.0037</v>
      </c>
      <c r="M692" s="4">
        <v>7.5499999999999998E-2</v>
      </c>
      <c r="N692" s="4">
        <v>150.89490000000001</v>
      </c>
      <c r="O692" s="4">
        <v>106.9388</v>
      </c>
      <c r="P692" s="4">
        <v>257.8</v>
      </c>
      <c r="Q692" s="4">
        <v>113.8986</v>
      </c>
      <c r="R692" s="4">
        <v>80.7196</v>
      </c>
      <c r="S692" s="4">
        <v>194.6</v>
      </c>
      <c r="T692" s="4">
        <v>1326.1676</v>
      </c>
      <c r="W692" s="4">
        <v>0</v>
      </c>
      <c r="X692" s="4">
        <v>2.8887999999999998</v>
      </c>
      <c r="Y692" s="4">
        <v>12.5</v>
      </c>
      <c r="Z692" s="4">
        <v>852</v>
      </c>
      <c r="AA692" s="4">
        <v>879</v>
      </c>
      <c r="AB692" s="4">
        <v>830</v>
      </c>
      <c r="AC692" s="4">
        <v>55</v>
      </c>
      <c r="AD692" s="4">
        <v>5.89</v>
      </c>
      <c r="AE692" s="4">
        <v>0.14000000000000001</v>
      </c>
      <c r="AF692" s="4">
        <v>990</v>
      </c>
      <c r="AG692" s="4">
        <v>-12</v>
      </c>
      <c r="AH692" s="4">
        <v>17.585000000000001</v>
      </c>
      <c r="AI692" s="4">
        <v>31</v>
      </c>
      <c r="AJ692" s="4">
        <v>192</v>
      </c>
      <c r="AK692" s="4">
        <v>141</v>
      </c>
      <c r="AL692" s="4">
        <v>2.5</v>
      </c>
      <c r="AM692" s="4">
        <v>195</v>
      </c>
      <c r="AN692" s="4" t="s">
        <v>155</v>
      </c>
      <c r="AO692" s="4">
        <v>2</v>
      </c>
      <c r="AP692" s="4">
        <v>0.78577546296296286</v>
      </c>
      <c r="AQ692" s="4">
        <v>47.164327</v>
      </c>
      <c r="AR692" s="4">
        <v>-88.489080999999999</v>
      </c>
      <c r="AS692" s="4">
        <v>319.10000000000002</v>
      </c>
      <c r="AT692" s="4">
        <v>24.2</v>
      </c>
      <c r="AU692" s="4">
        <v>11</v>
      </c>
      <c r="AV692" s="4">
        <v>9</v>
      </c>
      <c r="AW692" s="4" t="s">
        <v>213</v>
      </c>
      <c r="AX692" s="4">
        <v>1.1122000000000001</v>
      </c>
      <c r="AY692" s="4">
        <v>1.3877999999999999</v>
      </c>
      <c r="AZ692" s="4">
        <v>2.4</v>
      </c>
      <c r="BA692" s="4">
        <v>14.023</v>
      </c>
      <c r="BB692" s="4">
        <v>18.52</v>
      </c>
      <c r="BC692" s="4">
        <v>1.32</v>
      </c>
      <c r="BD692" s="4">
        <v>10.772</v>
      </c>
      <c r="BE692" s="4">
        <v>2973.4369999999999</v>
      </c>
      <c r="BF692" s="4">
        <v>14.292</v>
      </c>
      <c r="BG692" s="4">
        <v>4.6970000000000001</v>
      </c>
      <c r="BH692" s="4">
        <v>3.3290000000000002</v>
      </c>
      <c r="BI692" s="4">
        <v>8.0259999999999998</v>
      </c>
      <c r="BJ692" s="4">
        <v>3.5449999999999999</v>
      </c>
      <c r="BK692" s="4">
        <v>2.5129999999999999</v>
      </c>
      <c r="BL692" s="4">
        <v>6.0579999999999998</v>
      </c>
      <c r="BM692" s="4">
        <v>13.0352</v>
      </c>
      <c r="BQ692" s="4">
        <v>624.33100000000002</v>
      </c>
      <c r="BR692" s="4">
        <v>0.38761499999999999</v>
      </c>
      <c r="BS692" s="4">
        <v>-5</v>
      </c>
      <c r="BT692" s="4">
        <v>0.29616999999999999</v>
      </c>
      <c r="BU692" s="4">
        <v>9.4723410000000001</v>
      </c>
      <c r="BV692" s="4">
        <v>5.982634</v>
      </c>
    </row>
    <row r="693" spans="1:74" x14ac:dyDescent="0.25">
      <c r="A693" s="4">
        <v>42068</v>
      </c>
      <c r="B693" s="4">
        <v>3.5767361111111111E-2</v>
      </c>
      <c r="C693" s="4">
        <v>11.03</v>
      </c>
      <c r="D693" s="4">
        <v>0.1082</v>
      </c>
      <c r="E693" s="4">
        <v>1081.9672129999999</v>
      </c>
      <c r="F693" s="4">
        <v>177.8</v>
      </c>
      <c r="G693" s="4">
        <v>141.69999999999999</v>
      </c>
      <c r="H693" s="4">
        <v>1456</v>
      </c>
      <c r="J693" s="4">
        <v>3.2</v>
      </c>
      <c r="K693" s="4">
        <v>0.90280000000000005</v>
      </c>
      <c r="L693" s="4">
        <v>9.9580000000000002</v>
      </c>
      <c r="M693" s="4">
        <v>9.7699999999999995E-2</v>
      </c>
      <c r="N693" s="4">
        <v>160.50470000000001</v>
      </c>
      <c r="O693" s="4">
        <v>127.94589999999999</v>
      </c>
      <c r="P693" s="4">
        <v>288.5</v>
      </c>
      <c r="Q693" s="4">
        <v>121.15219999999999</v>
      </c>
      <c r="R693" s="4">
        <v>96.5762</v>
      </c>
      <c r="S693" s="4">
        <v>217.7</v>
      </c>
      <c r="T693" s="4">
        <v>1455.9845</v>
      </c>
      <c r="W693" s="4">
        <v>0</v>
      </c>
      <c r="X693" s="4">
        <v>2.8889999999999998</v>
      </c>
      <c r="Y693" s="4">
        <v>12.5</v>
      </c>
      <c r="Z693" s="4">
        <v>852</v>
      </c>
      <c r="AA693" s="4">
        <v>881</v>
      </c>
      <c r="AB693" s="4">
        <v>831</v>
      </c>
      <c r="AC693" s="4">
        <v>55</v>
      </c>
      <c r="AD693" s="4">
        <v>5.89</v>
      </c>
      <c r="AE693" s="4">
        <v>0.14000000000000001</v>
      </c>
      <c r="AF693" s="4">
        <v>990</v>
      </c>
      <c r="AG693" s="4">
        <v>-12</v>
      </c>
      <c r="AH693" s="4">
        <v>17</v>
      </c>
      <c r="AI693" s="4">
        <v>31.414999999999999</v>
      </c>
      <c r="AJ693" s="4">
        <v>192</v>
      </c>
      <c r="AK693" s="4">
        <v>141</v>
      </c>
      <c r="AL693" s="4">
        <v>2.5</v>
      </c>
      <c r="AM693" s="4">
        <v>195</v>
      </c>
      <c r="AN693" s="4" t="s">
        <v>155</v>
      </c>
      <c r="AO693" s="4">
        <v>2</v>
      </c>
      <c r="AP693" s="4">
        <v>0.78578703703703701</v>
      </c>
      <c r="AQ693" s="4">
        <v>47.164301000000002</v>
      </c>
      <c r="AR693" s="4">
        <v>-88.489228999999995</v>
      </c>
      <c r="AS693" s="4">
        <v>319.2</v>
      </c>
      <c r="AT693" s="4">
        <v>25.6</v>
      </c>
      <c r="AU693" s="4">
        <v>11</v>
      </c>
      <c r="AV693" s="4">
        <v>9</v>
      </c>
      <c r="AW693" s="4" t="s">
        <v>213</v>
      </c>
      <c r="AX693" s="4">
        <v>1.0122</v>
      </c>
      <c r="AY693" s="4">
        <v>1.4878</v>
      </c>
      <c r="AZ693" s="4">
        <v>2.3121999999999998</v>
      </c>
      <c r="BA693" s="4">
        <v>14.023</v>
      </c>
      <c r="BB693" s="4">
        <v>18.54</v>
      </c>
      <c r="BC693" s="4">
        <v>1.32</v>
      </c>
      <c r="BD693" s="4">
        <v>10.765000000000001</v>
      </c>
      <c r="BE693" s="4">
        <v>2962.9360000000001</v>
      </c>
      <c r="BF693" s="4">
        <v>18.498999999999999</v>
      </c>
      <c r="BG693" s="4">
        <v>5.0010000000000003</v>
      </c>
      <c r="BH693" s="4">
        <v>3.9870000000000001</v>
      </c>
      <c r="BI693" s="4">
        <v>8.9879999999999995</v>
      </c>
      <c r="BJ693" s="4">
        <v>3.7749999999999999</v>
      </c>
      <c r="BK693" s="4">
        <v>3.0089999999999999</v>
      </c>
      <c r="BL693" s="4">
        <v>6.7839999999999998</v>
      </c>
      <c r="BM693" s="4">
        <v>14.326000000000001</v>
      </c>
      <c r="BQ693" s="4">
        <v>625.02200000000005</v>
      </c>
      <c r="BR693" s="4">
        <v>0.32879000000000003</v>
      </c>
      <c r="BS693" s="4">
        <v>-5</v>
      </c>
      <c r="BT693" s="4">
        <v>0.29582999999999998</v>
      </c>
      <c r="BU693" s="4">
        <v>8.0348059999999997</v>
      </c>
      <c r="BV693" s="4">
        <v>5.9757660000000001</v>
      </c>
    </row>
    <row r="694" spans="1:74" x14ac:dyDescent="0.25">
      <c r="A694" s="4">
        <v>42068</v>
      </c>
      <c r="B694" s="4">
        <v>3.5778935185185184E-2</v>
      </c>
      <c r="C694" s="4">
        <v>11.03</v>
      </c>
      <c r="D694" s="4">
        <v>0.12609999999999999</v>
      </c>
      <c r="E694" s="4">
        <v>1260.551839</v>
      </c>
      <c r="F694" s="4">
        <v>207.4</v>
      </c>
      <c r="G694" s="4">
        <v>169.9</v>
      </c>
      <c r="H694" s="4">
        <v>1569.9</v>
      </c>
      <c r="J694" s="4">
        <v>3.3</v>
      </c>
      <c r="K694" s="4">
        <v>0.90249999999999997</v>
      </c>
      <c r="L694" s="4">
        <v>9.9550000000000001</v>
      </c>
      <c r="M694" s="4">
        <v>0.1138</v>
      </c>
      <c r="N694" s="4">
        <v>187.2028</v>
      </c>
      <c r="O694" s="4">
        <v>153.3417</v>
      </c>
      <c r="P694" s="4">
        <v>340.5</v>
      </c>
      <c r="Q694" s="4">
        <v>141.30459999999999</v>
      </c>
      <c r="R694" s="4">
        <v>115.74550000000001</v>
      </c>
      <c r="S694" s="4">
        <v>257.10000000000002</v>
      </c>
      <c r="T694" s="4">
        <v>1569.8625</v>
      </c>
      <c r="W694" s="4">
        <v>0</v>
      </c>
      <c r="X694" s="4">
        <v>2.9777</v>
      </c>
      <c r="Y694" s="4">
        <v>12.5</v>
      </c>
      <c r="Z694" s="4">
        <v>853</v>
      </c>
      <c r="AA694" s="4">
        <v>881</v>
      </c>
      <c r="AB694" s="4">
        <v>832</v>
      </c>
      <c r="AC694" s="4">
        <v>55</v>
      </c>
      <c r="AD694" s="4">
        <v>5.89</v>
      </c>
      <c r="AE694" s="4">
        <v>0.14000000000000001</v>
      </c>
      <c r="AF694" s="4">
        <v>990</v>
      </c>
      <c r="AG694" s="4">
        <v>-12</v>
      </c>
      <c r="AH694" s="4">
        <v>17.414999999999999</v>
      </c>
      <c r="AI694" s="4">
        <v>32</v>
      </c>
      <c r="AJ694" s="4">
        <v>192</v>
      </c>
      <c r="AK694" s="4">
        <v>141</v>
      </c>
      <c r="AL694" s="4">
        <v>2.4</v>
      </c>
      <c r="AM694" s="4">
        <v>195</v>
      </c>
      <c r="AN694" s="4" t="s">
        <v>155</v>
      </c>
      <c r="AO694" s="4">
        <v>2</v>
      </c>
      <c r="AP694" s="4">
        <v>0.78579861111111116</v>
      </c>
      <c r="AQ694" s="4">
        <v>47.164278000000003</v>
      </c>
      <c r="AR694" s="4">
        <v>-88.489377000000005</v>
      </c>
      <c r="AS694" s="4">
        <v>319.2</v>
      </c>
      <c r="AT694" s="4">
        <v>25.8</v>
      </c>
      <c r="AU694" s="4">
        <v>11</v>
      </c>
      <c r="AV694" s="4">
        <v>9</v>
      </c>
      <c r="AW694" s="4" t="s">
        <v>213</v>
      </c>
      <c r="AX694" s="4">
        <v>1</v>
      </c>
      <c r="AY694" s="4">
        <v>1.5</v>
      </c>
      <c r="AZ694" s="4">
        <v>2.2999999999999998</v>
      </c>
      <c r="BA694" s="4">
        <v>14.023</v>
      </c>
      <c r="BB694" s="4">
        <v>18.48</v>
      </c>
      <c r="BC694" s="4">
        <v>1.32</v>
      </c>
      <c r="BD694" s="4">
        <v>10.798</v>
      </c>
      <c r="BE694" s="4">
        <v>2954.9250000000002</v>
      </c>
      <c r="BF694" s="4">
        <v>21.494</v>
      </c>
      <c r="BG694" s="4">
        <v>5.819</v>
      </c>
      <c r="BH694" s="4">
        <v>4.7670000000000003</v>
      </c>
      <c r="BI694" s="4">
        <v>10.586</v>
      </c>
      <c r="BJ694" s="4">
        <v>4.3920000000000003</v>
      </c>
      <c r="BK694" s="4">
        <v>3.5979999999999999</v>
      </c>
      <c r="BL694" s="4">
        <v>7.99</v>
      </c>
      <c r="BM694" s="4">
        <v>15.4094</v>
      </c>
      <c r="BQ694" s="4">
        <v>642.66399999999999</v>
      </c>
      <c r="BR694" s="4">
        <v>0.34566000000000002</v>
      </c>
      <c r="BS694" s="4">
        <v>-5</v>
      </c>
      <c r="BT694" s="4">
        <v>0.29699999999999999</v>
      </c>
      <c r="BU694" s="4">
        <v>8.4470659999999995</v>
      </c>
      <c r="BV694" s="4">
        <v>5.9993999999999996</v>
      </c>
    </row>
    <row r="695" spans="1:74" x14ac:dyDescent="0.25">
      <c r="A695" s="4">
        <v>42068</v>
      </c>
      <c r="B695" s="4">
        <v>3.5790509259259258E-2</v>
      </c>
      <c r="C695" s="4">
        <v>10.788</v>
      </c>
      <c r="D695" s="4">
        <v>0.1105</v>
      </c>
      <c r="E695" s="4">
        <v>1105.232945</v>
      </c>
      <c r="F695" s="4">
        <v>212.4</v>
      </c>
      <c r="G695" s="4">
        <v>142.19999999999999</v>
      </c>
      <c r="H695" s="4">
        <v>1434</v>
      </c>
      <c r="J695" s="4">
        <v>3.71</v>
      </c>
      <c r="K695" s="4">
        <v>0.90480000000000005</v>
      </c>
      <c r="L695" s="4">
        <v>9.7605000000000004</v>
      </c>
      <c r="M695" s="4">
        <v>0.1</v>
      </c>
      <c r="N695" s="4">
        <v>192.1294</v>
      </c>
      <c r="O695" s="4">
        <v>128.70150000000001</v>
      </c>
      <c r="P695" s="4">
        <v>320.8</v>
      </c>
      <c r="Q695" s="4">
        <v>145.02330000000001</v>
      </c>
      <c r="R695" s="4">
        <v>97.146600000000007</v>
      </c>
      <c r="S695" s="4">
        <v>242.2</v>
      </c>
      <c r="T695" s="4">
        <v>1433.9606000000001</v>
      </c>
      <c r="W695" s="4">
        <v>0</v>
      </c>
      <c r="X695" s="4">
        <v>3.3586</v>
      </c>
      <c r="Y695" s="4">
        <v>12.5</v>
      </c>
      <c r="Z695" s="4">
        <v>853</v>
      </c>
      <c r="AA695" s="4">
        <v>882</v>
      </c>
      <c r="AB695" s="4">
        <v>832</v>
      </c>
      <c r="AC695" s="4">
        <v>55</v>
      </c>
      <c r="AD695" s="4">
        <v>5.89</v>
      </c>
      <c r="AE695" s="4">
        <v>0.14000000000000001</v>
      </c>
      <c r="AF695" s="4">
        <v>990</v>
      </c>
      <c r="AG695" s="4">
        <v>-12</v>
      </c>
      <c r="AH695" s="4">
        <v>17.585000000000001</v>
      </c>
      <c r="AI695" s="4">
        <v>32</v>
      </c>
      <c r="AJ695" s="4">
        <v>191.6</v>
      </c>
      <c r="AK695" s="4">
        <v>141</v>
      </c>
      <c r="AL695" s="4">
        <v>2.4</v>
      </c>
      <c r="AM695" s="4">
        <v>195</v>
      </c>
      <c r="AN695" s="4" t="s">
        <v>155</v>
      </c>
      <c r="AO695" s="4">
        <v>2</v>
      </c>
      <c r="AP695" s="4">
        <v>0.78581018518518519</v>
      </c>
      <c r="AQ695" s="4">
        <v>47.164220999999998</v>
      </c>
      <c r="AR695" s="4">
        <v>-88.489534000000006</v>
      </c>
      <c r="AS695" s="4">
        <v>319.2</v>
      </c>
      <c r="AT695" s="4">
        <v>27.1</v>
      </c>
      <c r="AU695" s="4">
        <v>11</v>
      </c>
      <c r="AV695" s="4">
        <v>9</v>
      </c>
      <c r="AW695" s="4" t="s">
        <v>213</v>
      </c>
      <c r="AX695" s="4">
        <v>1.1756</v>
      </c>
      <c r="AY695" s="4">
        <v>1.0609999999999999</v>
      </c>
      <c r="AZ695" s="4">
        <v>2.3877999999999999</v>
      </c>
      <c r="BA695" s="4">
        <v>14.023</v>
      </c>
      <c r="BB695" s="4">
        <v>18.920000000000002</v>
      </c>
      <c r="BC695" s="4">
        <v>1.35</v>
      </c>
      <c r="BD695" s="4">
        <v>10.525</v>
      </c>
      <c r="BE695" s="4">
        <v>2961.703</v>
      </c>
      <c r="BF695" s="4">
        <v>19.312000000000001</v>
      </c>
      <c r="BG695" s="4">
        <v>6.1050000000000004</v>
      </c>
      <c r="BH695" s="4">
        <v>4.09</v>
      </c>
      <c r="BI695" s="4">
        <v>10.195</v>
      </c>
      <c r="BJ695" s="4">
        <v>4.6079999999999997</v>
      </c>
      <c r="BK695" s="4">
        <v>3.0870000000000002</v>
      </c>
      <c r="BL695" s="4">
        <v>7.6950000000000003</v>
      </c>
      <c r="BM695" s="4">
        <v>14.3888</v>
      </c>
      <c r="BQ695" s="4">
        <v>741.01199999999994</v>
      </c>
      <c r="BR695" s="4">
        <v>0.34924500000000003</v>
      </c>
      <c r="BS695" s="4">
        <v>-5</v>
      </c>
      <c r="BT695" s="4">
        <v>0.29658499999999999</v>
      </c>
      <c r="BU695" s="4">
        <v>8.5346740000000008</v>
      </c>
      <c r="BV695" s="4">
        <v>5.9910170000000003</v>
      </c>
    </row>
    <row r="696" spans="1:74" x14ac:dyDescent="0.25">
      <c r="A696" s="4">
        <v>42068</v>
      </c>
      <c r="B696" s="4">
        <v>3.5802083333333332E-2</v>
      </c>
      <c r="C696" s="4">
        <v>10.571</v>
      </c>
      <c r="D696" s="4">
        <v>9.3100000000000002E-2</v>
      </c>
      <c r="E696" s="4">
        <v>930.52412600000002</v>
      </c>
      <c r="F696" s="4">
        <v>222.7</v>
      </c>
      <c r="G696" s="4">
        <v>94.9</v>
      </c>
      <c r="H696" s="4">
        <v>1389.5</v>
      </c>
      <c r="J696" s="4">
        <v>4.2</v>
      </c>
      <c r="K696" s="4">
        <v>0.90669999999999995</v>
      </c>
      <c r="L696" s="4">
        <v>9.5851000000000006</v>
      </c>
      <c r="M696" s="4">
        <v>8.4400000000000003E-2</v>
      </c>
      <c r="N696" s="4">
        <v>201.97229999999999</v>
      </c>
      <c r="O696" s="4">
        <v>86.0762</v>
      </c>
      <c r="P696" s="4">
        <v>288</v>
      </c>
      <c r="Q696" s="4">
        <v>152.45150000000001</v>
      </c>
      <c r="R696" s="4">
        <v>64.971500000000006</v>
      </c>
      <c r="S696" s="4">
        <v>217.4</v>
      </c>
      <c r="T696" s="4">
        <v>1389.4979000000001</v>
      </c>
      <c r="W696" s="4">
        <v>0</v>
      </c>
      <c r="X696" s="4">
        <v>3.8069000000000002</v>
      </c>
      <c r="Y696" s="4">
        <v>12.5</v>
      </c>
      <c r="Z696" s="4">
        <v>854</v>
      </c>
      <c r="AA696" s="4">
        <v>883</v>
      </c>
      <c r="AB696" s="4">
        <v>832</v>
      </c>
      <c r="AC696" s="4">
        <v>55</v>
      </c>
      <c r="AD696" s="4">
        <v>5.89</v>
      </c>
      <c r="AE696" s="4">
        <v>0.14000000000000001</v>
      </c>
      <c r="AF696" s="4">
        <v>990</v>
      </c>
      <c r="AG696" s="4">
        <v>-12</v>
      </c>
      <c r="AH696" s="4">
        <v>17</v>
      </c>
      <c r="AI696" s="4">
        <v>31.585000000000001</v>
      </c>
      <c r="AJ696" s="4">
        <v>191.4</v>
      </c>
      <c r="AK696" s="4">
        <v>141</v>
      </c>
      <c r="AL696" s="4">
        <v>2.4</v>
      </c>
      <c r="AM696" s="4">
        <v>195</v>
      </c>
      <c r="AN696" s="4" t="s">
        <v>155</v>
      </c>
      <c r="AO696" s="4">
        <v>2</v>
      </c>
      <c r="AP696" s="4">
        <v>0.78582175925925923</v>
      </c>
      <c r="AQ696" s="4">
        <v>47.164155999999998</v>
      </c>
      <c r="AR696" s="4">
        <v>-88.489672999999996</v>
      </c>
      <c r="AS696" s="4">
        <v>319.60000000000002</v>
      </c>
      <c r="AT696" s="4">
        <v>27.3</v>
      </c>
      <c r="AU696" s="4">
        <v>11</v>
      </c>
      <c r="AV696" s="4">
        <v>9</v>
      </c>
      <c r="AW696" s="4" t="s">
        <v>213</v>
      </c>
      <c r="AX696" s="4">
        <v>1.2878000000000001</v>
      </c>
      <c r="AY696" s="4">
        <v>1.0878000000000001</v>
      </c>
      <c r="AZ696" s="4">
        <v>2.4878</v>
      </c>
      <c r="BA696" s="4">
        <v>14.023</v>
      </c>
      <c r="BB696" s="4">
        <v>19.32</v>
      </c>
      <c r="BC696" s="4">
        <v>1.38</v>
      </c>
      <c r="BD696" s="4">
        <v>10.287000000000001</v>
      </c>
      <c r="BE696" s="4">
        <v>2966.68</v>
      </c>
      <c r="BF696" s="4">
        <v>16.620999999999999</v>
      </c>
      <c r="BG696" s="4">
        <v>6.5460000000000003</v>
      </c>
      <c r="BH696" s="4">
        <v>2.79</v>
      </c>
      <c r="BI696" s="4">
        <v>9.3360000000000003</v>
      </c>
      <c r="BJ696" s="4">
        <v>4.9409999999999998</v>
      </c>
      <c r="BK696" s="4">
        <v>2.1059999999999999</v>
      </c>
      <c r="BL696" s="4">
        <v>7.0469999999999997</v>
      </c>
      <c r="BM696" s="4">
        <v>14.2217</v>
      </c>
      <c r="BQ696" s="4">
        <v>856.72900000000004</v>
      </c>
      <c r="BR696" s="4">
        <v>0.36469499999999999</v>
      </c>
      <c r="BS696" s="4">
        <v>-5</v>
      </c>
      <c r="BT696" s="4">
        <v>0.29682999999999998</v>
      </c>
      <c r="BU696" s="4">
        <v>8.9122339999999998</v>
      </c>
      <c r="BV696" s="4">
        <v>5.9959660000000001</v>
      </c>
    </row>
    <row r="697" spans="1:74" x14ac:dyDescent="0.25">
      <c r="A697" s="4">
        <v>42068</v>
      </c>
      <c r="B697" s="4">
        <v>3.5813657407407405E-2</v>
      </c>
      <c r="C697" s="4">
        <v>10.698</v>
      </c>
      <c r="D697" s="4">
        <v>0.1109</v>
      </c>
      <c r="E697" s="4">
        <v>1108.643345</v>
      </c>
      <c r="F697" s="4">
        <v>238.8</v>
      </c>
      <c r="G697" s="4">
        <v>118.1</v>
      </c>
      <c r="H697" s="4">
        <v>1422.2</v>
      </c>
      <c r="J697" s="4">
        <v>4.5599999999999996</v>
      </c>
      <c r="K697" s="4">
        <v>0.90549999999999997</v>
      </c>
      <c r="L697" s="4">
        <v>9.6870999999999992</v>
      </c>
      <c r="M697" s="4">
        <v>0.1004</v>
      </c>
      <c r="N697" s="4">
        <v>216.20920000000001</v>
      </c>
      <c r="O697" s="4">
        <v>106.9834</v>
      </c>
      <c r="P697" s="4">
        <v>323.2</v>
      </c>
      <c r="Q697" s="4">
        <v>163.19569999999999</v>
      </c>
      <c r="R697" s="4">
        <v>80.751499999999993</v>
      </c>
      <c r="S697" s="4">
        <v>243.9</v>
      </c>
      <c r="T697" s="4">
        <v>1422.2116000000001</v>
      </c>
      <c r="W697" s="4">
        <v>0</v>
      </c>
      <c r="X697" s="4">
        <v>4.1273</v>
      </c>
      <c r="Y697" s="4">
        <v>12.5</v>
      </c>
      <c r="Z697" s="4">
        <v>854</v>
      </c>
      <c r="AA697" s="4">
        <v>882</v>
      </c>
      <c r="AB697" s="4">
        <v>833</v>
      </c>
      <c r="AC697" s="4">
        <v>55</v>
      </c>
      <c r="AD697" s="4">
        <v>5.88</v>
      </c>
      <c r="AE697" s="4">
        <v>0.14000000000000001</v>
      </c>
      <c r="AF697" s="4">
        <v>991</v>
      </c>
      <c r="AG697" s="4">
        <v>-12</v>
      </c>
      <c r="AH697" s="4">
        <v>17</v>
      </c>
      <c r="AI697" s="4">
        <v>31</v>
      </c>
      <c r="AJ697" s="4">
        <v>192</v>
      </c>
      <c r="AK697" s="4">
        <v>141</v>
      </c>
      <c r="AL697" s="4">
        <v>2.5</v>
      </c>
      <c r="AM697" s="4">
        <v>195</v>
      </c>
      <c r="AN697" s="4" t="s">
        <v>155</v>
      </c>
      <c r="AO697" s="4">
        <v>2</v>
      </c>
      <c r="AP697" s="4">
        <v>0.78583333333333327</v>
      </c>
      <c r="AQ697" s="4">
        <v>47.164074999999997</v>
      </c>
      <c r="AR697" s="4">
        <v>-88.489814999999993</v>
      </c>
      <c r="AS697" s="4">
        <v>319.7</v>
      </c>
      <c r="AT697" s="4">
        <v>29.6</v>
      </c>
      <c r="AU697" s="4">
        <v>11</v>
      </c>
      <c r="AV697" s="4">
        <v>9</v>
      </c>
      <c r="AW697" s="4" t="s">
        <v>213</v>
      </c>
      <c r="AX697" s="4">
        <v>1.5633999999999999</v>
      </c>
      <c r="AY697" s="4">
        <v>1.0122</v>
      </c>
      <c r="AZ697" s="4">
        <v>2.6756000000000002</v>
      </c>
      <c r="BA697" s="4">
        <v>14.023</v>
      </c>
      <c r="BB697" s="4">
        <v>19.07</v>
      </c>
      <c r="BC697" s="4">
        <v>1.36</v>
      </c>
      <c r="BD697" s="4">
        <v>10.432</v>
      </c>
      <c r="BE697" s="4">
        <v>2961.4780000000001</v>
      </c>
      <c r="BF697" s="4">
        <v>19.533999999999999</v>
      </c>
      <c r="BG697" s="4">
        <v>6.9219999999999997</v>
      </c>
      <c r="BH697" s="4">
        <v>3.4249999999999998</v>
      </c>
      <c r="BI697" s="4">
        <v>10.347</v>
      </c>
      <c r="BJ697" s="4">
        <v>5.2249999999999996</v>
      </c>
      <c r="BK697" s="4">
        <v>2.585</v>
      </c>
      <c r="BL697" s="4">
        <v>7.81</v>
      </c>
      <c r="BM697" s="4">
        <v>14.378</v>
      </c>
      <c r="BQ697" s="4">
        <v>917.43499999999995</v>
      </c>
      <c r="BR697" s="4">
        <v>0.37652999999999998</v>
      </c>
      <c r="BS697" s="4">
        <v>-5</v>
      </c>
      <c r="BT697" s="4">
        <v>0.29799999999999999</v>
      </c>
      <c r="BU697" s="4">
        <v>9.2014519999999997</v>
      </c>
      <c r="BV697" s="4">
        <v>6.0195999999999996</v>
      </c>
    </row>
    <row r="698" spans="1:74" x14ac:dyDescent="0.25">
      <c r="A698" s="4">
        <v>42068</v>
      </c>
      <c r="B698" s="4">
        <v>3.5825231481481479E-2</v>
      </c>
      <c r="C698" s="4">
        <v>11.151</v>
      </c>
      <c r="D698" s="4">
        <v>0.1663</v>
      </c>
      <c r="E698" s="4">
        <v>1662.93578</v>
      </c>
      <c r="F698" s="4">
        <v>241.9</v>
      </c>
      <c r="G698" s="4">
        <v>142.80000000000001</v>
      </c>
      <c r="H698" s="4">
        <v>1544.3</v>
      </c>
      <c r="J698" s="4">
        <v>4.8</v>
      </c>
      <c r="K698" s="4">
        <v>0.9012</v>
      </c>
      <c r="L698" s="4">
        <v>10.0496</v>
      </c>
      <c r="M698" s="4">
        <v>0.14990000000000001</v>
      </c>
      <c r="N698" s="4">
        <v>217.9939</v>
      </c>
      <c r="O698" s="4">
        <v>128.69499999999999</v>
      </c>
      <c r="P698" s="4">
        <v>346.7</v>
      </c>
      <c r="Q698" s="4">
        <v>164.5428</v>
      </c>
      <c r="R698" s="4">
        <v>97.139600000000002</v>
      </c>
      <c r="S698" s="4">
        <v>261.7</v>
      </c>
      <c r="T698" s="4">
        <v>1544.3364999999999</v>
      </c>
      <c r="W698" s="4">
        <v>0</v>
      </c>
      <c r="X698" s="4">
        <v>4.3258999999999999</v>
      </c>
      <c r="Y698" s="4">
        <v>12.5</v>
      </c>
      <c r="Z698" s="4">
        <v>854</v>
      </c>
      <c r="AA698" s="4">
        <v>882</v>
      </c>
      <c r="AB698" s="4">
        <v>834</v>
      </c>
      <c r="AC698" s="4">
        <v>55</v>
      </c>
      <c r="AD698" s="4">
        <v>5.88</v>
      </c>
      <c r="AE698" s="4">
        <v>0.14000000000000001</v>
      </c>
      <c r="AF698" s="4">
        <v>991</v>
      </c>
      <c r="AG698" s="4">
        <v>-12</v>
      </c>
      <c r="AH698" s="4">
        <v>17</v>
      </c>
      <c r="AI698" s="4">
        <v>31</v>
      </c>
      <c r="AJ698" s="4">
        <v>191.6</v>
      </c>
      <c r="AK698" s="4">
        <v>140.6</v>
      </c>
      <c r="AL698" s="4">
        <v>2.5</v>
      </c>
      <c r="AM698" s="4">
        <v>195</v>
      </c>
      <c r="AN698" s="4" t="s">
        <v>155</v>
      </c>
      <c r="AO698" s="4">
        <v>2</v>
      </c>
      <c r="AP698" s="4">
        <v>0.78584490740740742</v>
      </c>
      <c r="AQ698" s="4">
        <v>47.163992999999998</v>
      </c>
      <c r="AR698" s="4">
        <v>-88.489946000000003</v>
      </c>
      <c r="AS698" s="4">
        <v>319.60000000000002</v>
      </c>
      <c r="AT698" s="4">
        <v>30.4</v>
      </c>
      <c r="AU698" s="4">
        <v>11</v>
      </c>
      <c r="AV698" s="4">
        <v>9</v>
      </c>
      <c r="AW698" s="4" t="s">
        <v>213</v>
      </c>
      <c r="AX698" s="4">
        <v>1.073726</v>
      </c>
      <c r="AY698" s="4">
        <v>1.087712</v>
      </c>
      <c r="AZ698" s="4">
        <v>2.349151</v>
      </c>
      <c r="BA698" s="4">
        <v>14.023</v>
      </c>
      <c r="BB698" s="4">
        <v>18.239999999999998</v>
      </c>
      <c r="BC698" s="4">
        <v>1.3</v>
      </c>
      <c r="BD698" s="4">
        <v>10.96</v>
      </c>
      <c r="BE698" s="4">
        <v>2945.94</v>
      </c>
      <c r="BF698" s="4">
        <v>27.962</v>
      </c>
      <c r="BG698" s="4">
        <v>6.6920000000000002</v>
      </c>
      <c r="BH698" s="4">
        <v>3.9510000000000001</v>
      </c>
      <c r="BI698" s="4">
        <v>10.643000000000001</v>
      </c>
      <c r="BJ698" s="4">
        <v>5.0510000000000002</v>
      </c>
      <c r="BK698" s="4">
        <v>2.9820000000000002</v>
      </c>
      <c r="BL698" s="4">
        <v>8.0329999999999995</v>
      </c>
      <c r="BM698" s="4">
        <v>14.970499999999999</v>
      </c>
      <c r="BQ698" s="4">
        <v>922.03800000000001</v>
      </c>
      <c r="BR698" s="4">
        <v>0.36931999999999998</v>
      </c>
      <c r="BS698" s="4">
        <v>-5</v>
      </c>
      <c r="BT698" s="4">
        <v>0.29799999999999999</v>
      </c>
      <c r="BU698" s="4">
        <v>9.0252579999999991</v>
      </c>
      <c r="BV698" s="4">
        <v>6.0195999999999996</v>
      </c>
    </row>
    <row r="699" spans="1:74" x14ac:dyDescent="0.25">
      <c r="A699" s="4">
        <v>42068</v>
      </c>
      <c r="B699" s="4">
        <v>3.5836805555555552E-2</v>
      </c>
      <c r="C699" s="4">
        <v>11.66</v>
      </c>
      <c r="D699" s="4">
        <v>0.20169999999999999</v>
      </c>
      <c r="E699" s="4">
        <v>2016.5829960000001</v>
      </c>
      <c r="F699" s="4">
        <v>242.7</v>
      </c>
      <c r="G699" s="4">
        <v>139.4</v>
      </c>
      <c r="H699" s="4">
        <v>1967.1</v>
      </c>
      <c r="J699" s="4">
        <v>5</v>
      </c>
      <c r="K699" s="4">
        <v>0.89639999999999997</v>
      </c>
      <c r="L699" s="4">
        <v>10.4521</v>
      </c>
      <c r="M699" s="4">
        <v>0.18079999999999999</v>
      </c>
      <c r="N699" s="4">
        <v>217.59819999999999</v>
      </c>
      <c r="O699" s="4">
        <v>124.95059999999999</v>
      </c>
      <c r="P699" s="4">
        <v>342.5</v>
      </c>
      <c r="Q699" s="4">
        <v>164.2441</v>
      </c>
      <c r="R699" s="4">
        <v>94.313299999999998</v>
      </c>
      <c r="S699" s="4">
        <v>258.60000000000002</v>
      </c>
      <c r="T699" s="4">
        <v>1967.0617999999999</v>
      </c>
      <c r="W699" s="4">
        <v>0</v>
      </c>
      <c r="X699" s="4">
        <v>4.4821</v>
      </c>
      <c r="Y699" s="4">
        <v>12.5</v>
      </c>
      <c r="Z699" s="4">
        <v>855</v>
      </c>
      <c r="AA699" s="4">
        <v>883</v>
      </c>
      <c r="AB699" s="4">
        <v>835</v>
      </c>
      <c r="AC699" s="4">
        <v>55</v>
      </c>
      <c r="AD699" s="4">
        <v>5.88</v>
      </c>
      <c r="AE699" s="4">
        <v>0.14000000000000001</v>
      </c>
      <c r="AF699" s="4">
        <v>991</v>
      </c>
      <c r="AG699" s="4">
        <v>-12</v>
      </c>
      <c r="AH699" s="4">
        <v>17</v>
      </c>
      <c r="AI699" s="4">
        <v>31</v>
      </c>
      <c r="AJ699" s="4">
        <v>191.4</v>
      </c>
      <c r="AK699" s="4">
        <v>140</v>
      </c>
      <c r="AL699" s="4">
        <v>2.4</v>
      </c>
      <c r="AM699" s="4">
        <v>195</v>
      </c>
      <c r="AN699" s="4" t="s">
        <v>155</v>
      </c>
      <c r="AO699" s="4">
        <v>2</v>
      </c>
      <c r="AP699" s="4">
        <v>0.78585648148148157</v>
      </c>
      <c r="AQ699" s="4">
        <v>47.163912000000003</v>
      </c>
      <c r="AR699" s="4">
        <v>-88.490084999999993</v>
      </c>
      <c r="AS699" s="4">
        <v>319.39999999999998</v>
      </c>
      <c r="AT699" s="4">
        <v>30.5</v>
      </c>
      <c r="AU699" s="4">
        <v>11</v>
      </c>
      <c r="AV699" s="4">
        <v>8</v>
      </c>
      <c r="AW699" s="4" t="s">
        <v>226</v>
      </c>
      <c r="AX699" s="4">
        <v>0.82442400000000005</v>
      </c>
      <c r="AY699" s="4">
        <v>1.1877880000000001</v>
      </c>
      <c r="AZ699" s="4">
        <v>2.0366369999999998</v>
      </c>
      <c r="BA699" s="4">
        <v>14.023</v>
      </c>
      <c r="BB699" s="4">
        <v>17.38</v>
      </c>
      <c r="BC699" s="4">
        <v>1.24</v>
      </c>
      <c r="BD699" s="4">
        <v>11.555999999999999</v>
      </c>
      <c r="BE699" s="4">
        <v>2928.8510000000001</v>
      </c>
      <c r="BF699" s="4">
        <v>32.24</v>
      </c>
      <c r="BG699" s="4">
        <v>6.3849999999999998</v>
      </c>
      <c r="BH699" s="4">
        <v>3.6669999999999998</v>
      </c>
      <c r="BI699" s="4">
        <v>10.052</v>
      </c>
      <c r="BJ699" s="4">
        <v>4.82</v>
      </c>
      <c r="BK699" s="4">
        <v>2.7679999999999998</v>
      </c>
      <c r="BL699" s="4">
        <v>7.5869999999999997</v>
      </c>
      <c r="BM699" s="4">
        <v>18.227599999999999</v>
      </c>
      <c r="BQ699" s="4">
        <v>913.20299999999997</v>
      </c>
      <c r="BR699" s="4">
        <v>0.44116300000000003</v>
      </c>
      <c r="BS699" s="4">
        <v>-5</v>
      </c>
      <c r="BT699" s="4">
        <v>0.29799999999999999</v>
      </c>
      <c r="BU699" s="4">
        <v>10.780917000000001</v>
      </c>
      <c r="BV699" s="4">
        <v>6.0195999999999996</v>
      </c>
    </row>
    <row r="700" spans="1:74" x14ac:dyDescent="0.25">
      <c r="A700" s="4">
        <v>42068</v>
      </c>
      <c r="B700" s="4">
        <v>3.5848379629629633E-2</v>
      </c>
      <c r="C700" s="4">
        <v>11.635999999999999</v>
      </c>
      <c r="D700" s="4">
        <v>0.1852</v>
      </c>
      <c r="E700" s="4">
        <v>1852.1153850000001</v>
      </c>
      <c r="F700" s="4">
        <v>258.7</v>
      </c>
      <c r="G700" s="4">
        <v>112.2</v>
      </c>
      <c r="H700" s="4">
        <v>2012.6</v>
      </c>
      <c r="J700" s="4">
        <v>5.21</v>
      </c>
      <c r="K700" s="4">
        <v>0.89670000000000005</v>
      </c>
      <c r="L700" s="4">
        <v>10.4345</v>
      </c>
      <c r="M700" s="4">
        <v>0.1661</v>
      </c>
      <c r="N700" s="4">
        <v>232.01769999999999</v>
      </c>
      <c r="O700" s="4">
        <v>100.6447</v>
      </c>
      <c r="P700" s="4">
        <v>332.7</v>
      </c>
      <c r="Q700" s="4">
        <v>175.12809999999999</v>
      </c>
      <c r="R700" s="4">
        <v>75.967100000000002</v>
      </c>
      <c r="S700" s="4">
        <v>251.1</v>
      </c>
      <c r="T700" s="4">
        <v>2012.5672</v>
      </c>
      <c r="W700" s="4">
        <v>0</v>
      </c>
      <c r="X700" s="4">
        <v>4.6726000000000001</v>
      </c>
      <c r="Y700" s="4">
        <v>12.5</v>
      </c>
      <c r="Z700" s="4">
        <v>855</v>
      </c>
      <c r="AA700" s="4">
        <v>882</v>
      </c>
      <c r="AB700" s="4">
        <v>834</v>
      </c>
      <c r="AC700" s="4">
        <v>55</v>
      </c>
      <c r="AD700" s="4">
        <v>5.88</v>
      </c>
      <c r="AE700" s="4">
        <v>0.14000000000000001</v>
      </c>
      <c r="AF700" s="4">
        <v>991</v>
      </c>
      <c r="AG700" s="4">
        <v>-12</v>
      </c>
      <c r="AH700" s="4">
        <v>17</v>
      </c>
      <c r="AI700" s="4">
        <v>31</v>
      </c>
      <c r="AJ700" s="4">
        <v>191.6</v>
      </c>
      <c r="AK700" s="4">
        <v>140</v>
      </c>
      <c r="AL700" s="4">
        <v>2.5</v>
      </c>
      <c r="AM700" s="4">
        <v>195</v>
      </c>
      <c r="AN700" s="4" t="s">
        <v>155</v>
      </c>
      <c r="AO700" s="4">
        <v>2</v>
      </c>
      <c r="AP700" s="4">
        <v>0.7858680555555555</v>
      </c>
      <c r="AQ700" s="4">
        <v>47.163832999999997</v>
      </c>
      <c r="AR700" s="4">
        <v>-88.490227000000004</v>
      </c>
      <c r="AS700" s="4">
        <v>319.2</v>
      </c>
      <c r="AT700" s="4">
        <v>30.6</v>
      </c>
      <c r="AU700" s="4">
        <v>11</v>
      </c>
      <c r="AV700" s="4">
        <v>9</v>
      </c>
      <c r="AW700" s="4" t="s">
        <v>212</v>
      </c>
      <c r="AX700" s="4">
        <v>0.8</v>
      </c>
      <c r="AY700" s="4">
        <v>1.2</v>
      </c>
      <c r="AZ700" s="4">
        <v>2</v>
      </c>
      <c r="BA700" s="4">
        <v>14.023</v>
      </c>
      <c r="BB700" s="4">
        <v>17.43</v>
      </c>
      <c r="BC700" s="4">
        <v>1.24</v>
      </c>
      <c r="BD700" s="4">
        <v>11.519</v>
      </c>
      <c r="BE700" s="4">
        <v>2931.4560000000001</v>
      </c>
      <c r="BF700" s="4">
        <v>29.696999999999999</v>
      </c>
      <c r="BG700" s="4">
        <v>6.8259999999999996</v>
      </c>
      <c r="BH700" s="4">
        <v>2.9609999999999999</v>
      </c>
      <c r="BI700" s="4">
        <v>9.7870000000000008</v>
      </c>
      <c r="BJ700" s="4">
        <v>5.1520000000000001</v>
      </c>
      <c r="BK700" s="4">
        <v>2.2349999999999999</v>
      </c>
      <c r="BL700" s="4">
        <v>7.3869999999999996</v>
      </c>
      <c r="BM700" s="4">
        <v>18.697500000000002</v>
      </c>
      <c r="BQ700" s="4">
        <v>954.48900000000003</v>
      </c>
      <c r="BR700" s="4">
        <v>0.53019799999999995</v>
      </c>
      <c r="BS700" s="4">
        <v>-5</v>
      </c>
      <c r="BT700" s="4">
        <v>0.29799999999999999</v>
      </c>
      <c r="BU700" s="4">
        <v>12.956718</v>
      </c>
      <c r="BV700" s="4">
        <v>6.0195999999999996</v>
      </c>
    </row>
    <row r="701" spans="1:74" x14ac:dyDescent="0.25">
      <c r="A701" s="4">
        <v>42068</v>
      </c>
      <c r="B701" s="4">
        <v>3.5859953703703706E-2</v>
      </c>
      <c r="C701" s="4">
        <v>11.1</v>
      </c>
      <c r="D701" s="4">
        <v>0.1226</v>
      </c>
      <c r="E701" s="4">
        <v>1226.4642260000001</v>
      </c>
      <c r="F701" s="4">
        <v>282.3</v>
      </c>
      <c r="G701" s="4">
        <v>100</v>
      </c>
      <c r="H701" s="4">
        <v>1609.8</v>
      </c>
      <c r="J701" s="4">
        <v>5.3</v>
      </c>
      <c r="K701" s="4">
        <v>0.90200000000000002</v>
      </c>
      <c r="L701" s="4">
        <v>10.012</v>
      </c>
      <c r="M701" s="4">
        <v>0.1106</v>
      </c>
      <c r="N701" s="4">
        <v>254.62710000000001</v>
      </c>
      <c r="O701" s="4">
        <v>90.197400000000002</v>
      </c>
      <c r="P701" s="4">
        <v>344.8</v>
      </c>
      <c r="Q701" s="4">
        <v>192.19380000000001</v>
      </c>
      <c r="R701" s="4">
        <v>68.081400000000002</v>
      </c>
      <c r="S701" s="4">
        <v>260.3</v>
      </c>
      <c r="T701" s="4">
        <v>1609.8189</v>
      </c>
      <c r="W701" s="4">
        <v>0</v>
      </c>
      <c r="X701" s="4">
        <v>4.7805</v>
      </c>
      <c r="Y701" s="4">
        <v>12.5</v>
      </c>
      <c r="Z701" s="4">
        <v>855</v>
      </c>
      <c r="AA701" s="4">
        <v>882</v>
      </c>
      <c r="AB701" s="4">
        <v>835</v>
      </c>
      <c r="AC701" s="4">
        <v>55</v>
      </c>
      <c r="AD701" s="4">
        <v>5.88</v>
      </c>
      <c r="AE701" s="4">
        <v>0.14000000000000001</v>
      </c>
      <c r="AF701" s="4">
        <v>991</v>
      </c>
      <c r="AG701" s="4">
        <v>-12</v>
      </c>
      <c r="AH701" s="4">
        <v>17</v>
      </c>
      <c r="AI701" s="4">
        <v>31</v>
      </c>
      <c r="AJ701" s="4">
        <v>191</v>
      </c>
      <c r="AK701" s="4">
        <v>140</v>
      </c>
      <c r="AL701" s="4">
        <v>2.5</v>
      </c>
      <c r="AM701" s="4">
        <v>195</v>
      </c>
      <c r="AN701" s="4" t="s">
        <v>155</v>
      </c>
      <c r="AO701" s="4">
        <v>2</v>
      </c>
      <c r="AP701" s="4">
        <v>0.78587962962962965</v>
      </c>
      <c r="AQ701" s="4">
        <v>47.163783000000002</v>
      </c>
      <c r="AR701" s="4">
        <v>-88.490398999999996</v>
      </c>
      <c r="AS701" s="4">
        <v>319.10000000000002</v>
      </c>
      <c r="AT701" s="4">
        <v>31.7</v>
      </c>
      <c r="AU701" s="4">
        <v>11</v>
      </c>
      <c r="AV701" s="4">
        <v>9</v>
      </c>
      <c r="AW701" s="4" t="s">
        <v>212</v>
      </c>
      <c r="AX701" s="4">
        <v>1.0633630000000001</v>
      </c>
      <c r="AY701" s="4">
        <v>1.024424</v>
      </c>
      <c r="AZ701" s="4">
        <v>2.0877880000000002</v>
      </c>
      <c r="BA701" s="4">
        <v>14.023</v>
      </c>
      <c r="BB701" s="4">
        <v>18.37</v>
      </c>
      <c r="BC701" s="4">
        <v>1.31</v>
      </c>
      <c r="BD701" s="4">
        <v>10.868</v>
      </c>
      <c r="BE701" s="4">
        <v>2955.0610000000001</v>
      </c>
      <c r="BF701" s="4">
        <v>20.780999999999999</v>
      </c>
      <c r="BG701" s="4">
        <v>7.87</v>
      </c>
      <c r="BH701" s="4">
        <v>2.7879999999999998</v>
      </c>
      <c r="BI701" s="4">
        <v>10.657999999999999</v>
      </c>
      <c r="BJ701" s="4">
        <v>5.94</v>
      </c>
      <c r="BK701" s="4">
        <v>2.1040000000000001</v>
      </c>
      <c r="BL701" s="4">
        <v>8.0449999999999999</v>
      </c>
      <c r="BM701" s="4">
        <v>15.712400000000001</v>
      </c>
      <c r="BQ701" s="4">
        <v>1025.921</v>
      </c>
      <c r="BR701" s="4">
        <v>0.44356499999999999</v>
      </c>
      <c r="BS701" s="4">
        <v>-5</v>
      </c>
      <c r="BT701" s="4">
        <v>0.29841499999999999</v>
      </c>
      <c r="BU701" s="4">
        <v>10.83962</v>
      </c>
      <c r="BV701" s="4">
        <v>6.0279829999999999</v>
      </c>
    </row>
    <row r="702" spans="1:74" x14ac:dyDescent="0.25">
      <c r="A702" s="4">
        <v>42068</v>
      </c>
      <c r="B702" s="4">
        <v>3.587152777777778E-2</v>
      </c>
      <c r="C702" s="4">
        <v>10.907</v>
      </c>
      <c r="D702" s="4">
        <v>9.5200000000000007E-2</v>
      </c>
      <c r="E702" s="4">
        <v>951.92179699999997</v>
      </c>
      <c r="F702" s="4">
        <v>306.60000000000002</v>
      </c>
      <c r="G702" s="4">
        <v>85.6</v>
      </c>
      <c r="H702" s="4">
        <v>1306.7</v>
      </c>
      <c r="J702" s="4">
        <v>5.3</v>
      </c>
      <c r="K702" s="4">
        <v>0.90410000000000001</v>
      </c>
      <c r="L702" s="4">
        <v>9.8613</v>
      </c>
      <c r="M702" s="4">
        <v>8.6099999999999996E-2</v>
      </c>
      <c r="N702" s="4">
        <v>277.18200000000002</v>
      </c>
      <c r="O702" s="4">
        <v>77.390299999999996</v>
      </c>
      <c r="P702" s="4">
        <v>354.6</v>
      </c>
      <c r="Q702" s="4">
        <v>209.2201</v>
      </c>
      <c r="R702" s="4">
        <v>58.415100000000002</v>
      </c>
      <c r="S702" s="4">
        <v>267.60000000000002</v>
      </c>
      <c r="T702" s="4">
        <v>1306.6668</v>
      </c>
      <c r="W702" s="4">
        <v>0</v>
      </c>
      <c r="X702" s="4">
        <v>4.7916999999999996</v>
      </c>
      <c r="Y702" s="4">
        <v>12.5</v>
      </c>
      <c r="Z702" s="4">
        <v>855</v>
      </c>
      <c r="AA702" s="4">
        <v>882</v>
      </c>
      <c r="AB702" s="4">
        <v>835</v>
      </c>
      <c r="AC702" s="4">
        <v>55</v>
      </c>
      <c r="AD702" s="4">
        <v>5.89</v>
      </c>
      <c r="AE702" s="4">
        <v>0.14000000000000001</v>
      </c>
      <c r="AF702" s="4">
        <v>991</v>
      </c>
      <c r="AG702" s="4">
        <v>-12</v>
      </c>
      <c r="AH702" s="4">
        <v>17</v>
      </c>
      <c r="AI702" s="4">
        <v>31</v>
      </c>
      <c r="AJ702" s="4">
        <v>191</v>
      </c>
      <c r="AK702" s="4">
        <v>140</v>
      </c>
      <c r="AL702" s="4">
        <v>2.6</v>
      </c>
      <c r="AM702" s="4">
        <v>195</v>
      </c>
      <c r="AN702" s="4" t="s">
        <v>155</v>
      </c>
      <c r="AO702" s="4">
        <v>2</v>
      </c>
      <c r="AP702" s="4">
        <v>0.78589120370370369</v>
      </c>
      <c r="AQ702" s="4">
        <v>47.163736999999998</v>
      </c>
      <c r="AR702" s="4">
        <v>-88.490583999999998</v>
      </c>
      <c r="AS702" s="4">
        <v>319.2</v>
      </c>
      <c r="AT702" s="4">
        <v>31.8</v>
      </c>
      <c r="AU702" s="4">
        <v>11</v>
      </c>
      <c r="AV702" s="4">
        <v>9</v>
      </c>
      <c r="AW702" s="4" t="s">
        <v>212</v>
      </c>
      <c r="AX702" s="4">
        <v>1.1878</v>
      </c>
      <c r="AY702" s="4">
        <v>1</v>
      </c>
      <c r="AZ702" s="4">
        <v>2.1878000000000002</v>
      </c>
      <c r="BA702" s="4">
        <v>14.023</v>
      </c>
      <c r="BB702" s="4">
        <v>18.78</v>
      </c>
      <c r="BC702" s="4">
        <v>1.34</v>
      </c>
      <c r="BD702" s="4">
        <v>10.608000000000001</v>
      </c>
      <c r="BE702" s="4">
        <v>2970.1909999999998</v>
      </c>
      <c r="BF702" s="4">
        <v>16.498000000000001</v>
      </c>
      <c r="BG702" s="4">
        <v>8.7430000000000003</v>
      </c>
      <c r="BH702" s="4">
        <v>2.4409999999999998</v>
      </c>
      <c r="BI702" s="4">
        <v>11.183999999999999</v>
      </c>
      <c r="BJ702" s="4">
        <v>6.5990000000000002</v>
      </c>
      <c r="BK702" s="4">
        <v>1.843</v>
      </c>
      <c r="BL702" s="4">
        <v>8.4420000000000002</v>
      </c>
      <c r="BM702" s="4">
        <v>13.014699999999999</v>
      </c>
      <c r="BQ702" s="4">
        <v>1049.3869999999999</v>
      </c>
      <c r="BR702" s="4">
        <v>0.29565000000000002</v>
      </c>
      <c r="BS702" s="4">
        <v>-5</v>
      </c>
      <c r="BT702" s="4">
        <v>0.29899999999999999</v>
      </c>
      <c r="BU702" s="4">
        <v>7.2249470000000002</v>
      </c>
      <c r="BV702" s="4">
        <v>6.0397999999999996</v>
      </c>
    </row>
    <row r="703" spans="1:74" x14ac:dyDescent="0.25">
      <c r="A703" s="4">
        <v>42068</v>
      </c>
      <c r="B703" s="4">
        <v>3.5883101851851854E-2</v>
      </c>
      <c r="C703" s="4">
        <v>10.865</v>
      </c>
      <c r="D703" s="4">
        <v>0.1052</v>
      </c>
      <c r="E703" s="4">
        <v>1052.459157</v>
      </c>
      <c r="F703" s="4">
        <v>317.3</v>
      </c>
      <c r="G703" s="4">
        <v>111.1</v>
      </c>
      <c r="H703" s="4">
        <v>1212.7</v>
      </c>
      <c r="J703" s="4">
        <v>5.05</v>
      </c>
      <c r="K703" s="4">
        <v>0.90439999999999998</v>
      </c>
      <c r="L703" s="4">
        <v>9.8263999999999996</v>
      </c>
      <c r="M703" s="4">
        <v>9.5200000000000007E-2</v>
      </c>
      <c r="N703" s="4">
        <v>286.99130000000002</v>
      </c>
      <c r="O703" s="4">
        <v>100.51479999999999</v>
      </c>
      <c r="P703" s="4">
        <v>387.5</v>
      </c>
      <c r="Q703" s="4">
        <v>216.62690000000001</v>
      </c>
      <c r="R703" s="4">
        <v>75.870599999999996</v>
      </c>
      <c r="S703" s="4">
        <v>292.5</v>
      </c>
      <c r="T703" s="4">
        <v>1212.7</v>
      </c>
      <c r="W703" s="4">
        <v>0</v>
      </c>
      <c r="X703" s="4">
        <v>4.5636000000000001</v>
      </c>
      <c r="Y703" s="4">
        <v>12.5</v>
      </c>
      <c r="Z703" s="4">
        <v>855</v>
      </c>
      <c r="AA703" s="4">
        <v>883</v>
      </c>
      <c r="AB703" s="4">
        <v>835</v>
      </c>
      <c r="AC703" s="4">
        <v>55</v>
      </c>
      <c r="AD703" s="4">
        <v>5.89</v>
      </c>
      <c r="AE703" s="4">
        <v>0.14000000000000001</v>
      </c>
      <c r="AF703" s="4">
        <v>990</v>
      </c>
      <c r="AG703" s="4">
        <v>-12</v>
      </c>
      <c r="AH703" s="4">
        <v>17</v>
      </c>
      <c r="AI703" s="4">
        <v>31</v>
      </c>
      <c r="AJ703" s="4">
        <v>191</v>
      </c>
      <c r="AK703" s="4">
        <v>140</v>
      </c>
      <c r="AL703" s="4">
        <v>2.5</v>
      </c>
      <c r="AM703" s="4">
        <v>195</v>
      </c>
      <c r="AN703" s="4" t="s">
        <v>155</v>
      </c>
      <c r="AO703" s="4">
        <v>2</v>
      </c>
      <c r="AP703" s="4">
        <v>0.78590277777777784</v>
      </c>
      <c r="AQ703" s="4">
        <v>47.163705999999998</v>
      </c>
      <c r="AR703" s="4">
        <v>-88.490782999999993</v>
      </c>
      <c r="AS703" s="4">
        <v>319.60000000000002</v>
      </c>
      <c r="AT703" s="4">
        <v>32.700000000000003</v>
      </c>
      <c r="AU703" s="4">
        <v>11</v>
      </c>
      <c r="AV703" s="4">
        <v>9</v>
      </c>
      <c r="AW703" s="4" t="s">
        <v>212</v>
      </c>
      <c r="AX703" s="4">
        <v>1.3755999999999999</v>
      </c>
      <c r="AY703" s="4">
        <v>1.1756</v>
      </c>
      <c r="AZ703" s="4">
        <v>2.3755999999999999</v>
      </c>
      <c r="BA703" s="4">
        <v>14.023</v>
      </c>
      <c r="BB703" s="4">
        <v>18.850000000000001</v>
      </c>
      <c r="BC703" s="4">
        <v>1.34</v>
      </c>
      <c r="BD703" s="4">
        <v>10.569000000000001</v>
      </c>
      <c r="BE703" s="4">
        <v>2970.0859999999998</v>
      </c>
      <c r="BF703" s="4">
        <v>18.311</v>
      </c>
      <c r="BG703" s="4">
        <v>9.0839999999999996</v>
      </c>
      <c r="BH703" s="4">
        <v>3.1819999999999999</v>
      </c>
      <c r="BI703" s="4">
        <v>12.266</v>
      </c>
      <c r="BJ703" s="4">
        <v>6.8570000000000002</v>
      </c>
      <c r="BK703" s="4">
        <v>2.4020000000000001</v>
      </c>
      <c r="BL703" s="4">
        <v>9.2579999999999991</v>
      </c>
      <c r="BM703" s="4">
        <v>12.1212</v>
      </c>
      <c r="BQ703" s="4">
        <v>1002.949</v>
      </c>
      <c r="BR703" s="4">
        <v>0.26790000000000003</v>
      </c>
      <c r="BS703" s="4">
        <v>-5</v>
      </c>
      <c r="BT703" s="4">
        <v>0.29858499999999999</v>
      </c>
      <c r="BU703" s="4">
        <v>6.5468060000000001</v>
      </c>
      <c r="BV703" s="4">
        <v>6.0314170000000003</v>
      </c>
    </row>
    <row r="704" spans="1:74" x14ac:dyDescent="0.25">
      <c r="A704" s="4">
        <v>42068</v>
      </c>
      <c r="B704" s="3">
        <v>3.5894675925925927E-2</v>
      </c>
      <c r="C704" s="4">
        <v>10.885999999999999</v>
      </c>
      <c r="D704" s="4">
        <v>0.12</v>
      </c>
      <c r="E704" s="4">
        <v>1200.3305789999999</v>
      </c>
      <c r="F704" s="4">
        <v>303.10000000000002</v>
      </c>
      <c r="G704" s="4">
        <v>135.9</v>
      </c>
      <c r="H704" s="4">
        <v>1227.8</v>
      </c>
      <c r="J704" s="4">
        <v>4.8</v>
      </c>
      <c r="K704" s="4">
        <v>0.90410000000000001</v>
      </c>
      <c r="L704" s="4">
        <v>9.8420000000000005</v>
      </c>
      <c r="M704" s="4">
        <v>0.1085</v>
      </c>
      <c r="N704" s="4">
        <v>274.02010000000001</v>
      </c>
      <c r="O704" s="4">
        <v>122.8905</v>
      </c>
      <c r="P704" s="4">
        <v>396.9</v>
      </c>
      <c r="Q704" s="4">
        <v>206.83420000000001</v>
      </c>
      <c r="R704" s="4">
        <v>92.759500000000003</v>
      </c>
      <c r="S704" s="4">
        <v>299.60000000000002</v>
      </c>
      <c r="T704" s="4">
        <v>1227.8036</v>
      </c>
      <c r="W704" s="4">
        <v>0</v>
      </c>
      <c r="X704" s="4">
        <v>4.3396999999999997</v>
      </c>
      <c r="Y704" s="4">
        <v>12.4</v>
      </c>
      <c r="Z704" s="4">
        <v>856</v>
      </c>
      <c r="AA704" s="4">
        <v>885</v>
      </c>
      <c r="AB704" s="4">
        <v>837</v>
      </c>
      <c r="AC704" s="4">
        <v>55</v>
      </c>
      <c r="AD704" s="4">
        <v>5.89</v>
      </c>
      <c r="AE704" s="4">
        <v>0.14000000000000001</v>
      </c>
      <c r="AF704" s="4">
        <v>990</v>
      </c>
      <c r="AG704" s="4">
        <v>-12</v>
      </c>
      <c r="AH704" s="4">
        <v>17</v>
      </c>
      <c r="AI704" s="4">
        <v>31.414999999999999</v>
      </c>
      <c r="AJ704" s="4">
        <v>191</v>
      </c>
      <c r="AK704" s="4">
        <v>140</v>
      </c>
      <c r="AL704" s="4">
        <v>2.4</v>
      </c>
      <c r="AM704" s="4">
        <v>195</v>
      </c>
      <c r="AN704" s="4" t="s">
        <v>155</v>
      </c>
      <c r="AO704" s="4">
        <v>2</v>
      </c>
      <c r="AP704" s="4">
        <v>0.78591435185185177</v>
      </c>
      <c r="AQ704" s="4">
        <v>47.163648999999999</v>
      </c>
      <c r="AR704" s="4">
        <v>-88.491127000000006</v>
      </c>
      <c r="AS704" s="4">
        <v>320.10000000000002</v>
      </c>
      <c r="AT704" s="4">
        <v>31.9</v>
      </c>
      <c r="AU704" s="4">
        <v>11</v>
      </c>
      <c r="AV704" s="4">
        <v>9</v>
      </c>
      <c r="AW704" s="4" t="s">
        <v>212</v>
      </c>
      <c r="AX704" s="4">
        <v>1.4</v>
      </c>
      <c r="AY704" s="4">
        <v>1.2878000000000001</v>
      </c>
      <c r="AZ704" s="4">
        <v>2.4</v>
      </c>
      <c r="BA704" s="4">
        <v>14.023</v>
      </c>
      <c r="BB704" s="4">
        <v>18.78</v>
      </c>
      <c r="BC704" s="4">
        <v>1.34</v>
      </c>
      <c r="BD704" s="4">
        <v>10.612</v>
      </c>
      <c r="BE704" s="4">
        <v>2965.7739999999999</v>
      </c>
      <c r="BF704" s="4">
        <v>20.812999999999999</v>
      </c>
      <c r="BG704" s="4">
        <v>8.6470000000000002</v>
      </c>
      <c r="BH704" s="4">
        <v>3.8780000000000001</v>
      </c>
      <c r="BI704" s="4">
        <v>12.525</v>
      </c>
      <c r="BJ704" s="4">
        <v>6.5270000000000001</v>
      </c>
      <c r="BK704" s="4">
        <v>2.927</v>
      </c>
      <c r="BL704" s="4">
        <v>9.4540000000000006</v>
      </c>
      <c r="BM704" s="4">
        <v>12.234999999999999</v>
      </c>
      <c r="BQ704" s="4">
        <v>950.85500000000002</v>
      </c>
      <c r="BR704" s="4">
        <v>0.30382999999999999</v>
      </c>
      <c r="BS704" s="4">
        <v>-5</v>
      </c>
      <c r="BT704" s="4">
        <v>0.29633999999999999</v>
      </c>
      <c r="BU704" s="4">
        <v>7.4248450000000004</v>
      </c>
      <c r="BV704" s="4">
        <v>5.9860680000000004</v>
      </c>
    </row>
    <row r="705" spans="1:74" x14ac:dyDescent="0.25">
      <c r="A705" s="4">
        <v>42068</v>
      </c>
      <c r="B705" s="3">
        <v>3.5906250000000001E-2</v>
      </c>
      <c r="C705" s="4">
        <v>10.917</v>
      </c>
      <c r="D705" s="4">
        <v>0.13159999999999999</v>
      </c>
      <c r="E705" s="4">
        <v>1315.5827220000001</v>
      </c>
      <c r="F705" s="4">
        <v>280.7</v>
      </c>
      <c r="G705" s="4">
        <v>153.9</v>
      </c>
      <c r="H705" s="4">
        <v>1322.6</v>
      </c>
      <c r="J705" s="4">
        <v>4.8</v>
      </c>
      <c r="K705" s="4">
        <v>0.90359999999999996</v>
      </c>
      <c r="L705" s="4">
        <v>9.8640000000000008</v>
      </c>
      <c r="M705" s="4">
        <v>0.11890000000000001</v>
      </c>
      <c r="N705" s="4">
        <v>253.5916</v>
      </c>
      <c r="O705" s="4">
        <v>139.01740000000001</v>
      </c>
      <c r="P705" s="4">
        <v>392.6</v>
      </c>
      <c r="Q705" s="4">
        <v>191.41380000000001</v>
      </c>
      <c r="R705" s="4">
        <v>104.9319</v>
      </c>
      <c r="S705" s="4">
        <v>296.3</v>
      </c>
      <c r="T705" s="4">
        <v>1322.5553</v>
      </c>
      <c r="W705" s="4">
        <v>0</v>
      </c>
      <c r="X705" s="4">
        <v>4.3371000000000004</v>
      </c>
      <c r="Y705" s="4">
        <v>12.2</v>
      </c>
      <c r="Z705" s="4">
        <v>858</v>
      </c>
      <c r="AA705" s="4">
        <v>888</v>
      </c>
      <c r="AB705" s="4">
        <v>838</v>
      </c>
      <c r="AC705" s="4">
        <v>55</v>
      </c>
      <c r="AD705" s="4">
        <v>5.89</v>
      </c>
      <c r="AE705" s="4">
        <v>0.14000000000000001</v>
      </c>
      <c r="AF705" s="4">
        <v>991</v>
      </c>
      <c r="AG705" s="4">
        <v>-12</v>
      </c>
      <c r="AH705" s="4">
        <v>16.585000000000001</v>
      </c>
      <c r="AI705" s="4">
        <v>32</v>
      </c>
      <c r="AJ705" s="4">
        <v>190.6</v>
      </c>
      <c r="AK705" s="4">
        <v>139.6</v>
      </c>
      <c r="AL705" s="4">
        <v>2.2000000000000002</v>
      </c>
      <c r="AM705" s="4">
        <v>195</v>
      </c>
      <c r="AN705" s="4" t="s">
        <v>155</v>
      </c>
      <c r="AO705" s="4">
        <v>2</v>
      </c>
      <c r="AP705" s="4">
        <v>0.78593750000000007</v>
      </c>
      <c r="AQ705" s="4">
        <v>47.163642000000003</v>
      </c>
      <c r="AR705" s="4">
        <v>-88.491172000000006</v>
      </c>
      <c r="AS705" s="4">
        <v>320.10000000000002</v>
      </c>
      <c r="AT705" s="4">
        <v>31.1</v>
      </c>
      <c r="AU705" s="4">
        <v>11</v>
      </c>
      <c r="AV705" s="4">
        <v>9</v>
      </c>
      <c r="AW705" s="4" t="s">
        <v>212</v>
      </c>
      <c r="AX705" s="4">
        <v>1.5755999999999999</v>
      </c>
      <c r="AY705" s="4">
        <v>1.4756</v>
      </c>
      <c r="AZ705" s="4">
        <v>2.5756000000000001</v>
      </c>
      <c r="BA705" s="4">
        <v>14.023</v>
      </c>
      <c r="BB705" s="4">
        <v>18.7</v>
      </c>
      <c r="BC705" s="4">
        <v>1.33</v>
      </c>
      <c r="BD705" s="4">
        <v>10.672000000000001</v>
      </c>
      <c r="BE705" s="4">
        <v>2960.0619999999999</v>
      </c>
      <c r="BF705" s="4">
        <v>22.704000000000001</v>
      </c>
      <c r="BG705" s="4">
        <v>7.9690000000000003</v>
      </c>
      <c r="BH705" s="4">
        <v>4.3689999999999998</v>
      </c>
      <c r="BI705" s="4">
        <v>12.337999999999999</v>
      </c>
      <c r="BJ705" s="4">
        <v>6.0149999999999997</v>
      </c>
      <c r="BK705" s="4">
        <v>3.298</v>
      </c>
      <c r="BL705" s="4">
        <v>9.3130000000000006</v>
      </c>
      <c r="BM705" s="4">
        <v>13.124499999999999</v>
      </c>
      <c r="BQ705" s="4">
        <v>946.34100000000001</v>
      </c>
      <c r="BR705" s="4">
        <v>0.31496000000000002</v>
      </c>
      <c r="BS705" s="4">
        <v>-5</v>
      </c>
      <c r="BT705" s="4">
        <v>0.29109499999999999</v>
      </c>
      <c r="BU705" s="4">
        <v>7.6968350000000001</v>
      </c>
      <c r="BV705" s="4">
        <v>5.8801189999999997</v>
      </c>
    </row>
    <row r="706" spans="1:74" x14ac:dyDescent="0.25">
      <c r="A706" s="4">
        <v>42068</v>
      </c>
      <c r="B706" s="4">
        <v>3.5917824074074074E-2</v>
      </c>
      <c r="C706" s="4">
        <v>10.9</v>
      </c>
      <c r="D706" s="4">
        <v>0.13669999999999999</v>
      </c>
      <c r="E706" s="4">
        <v>1366.7249999999999</v>
      </c>
      <c r="F706" s="4">
        <v>231.6</v>
      </c>
      <c r="G706" s="4">
        <v>179.2</v>
      </c>
      <c r="H706" s="4">
        <v>1362.7</v>
      </c>
      <c r="J706" s="4">
        <v>4.8</v>
      </c>
      <c r="K706" s="4">
        <v>0.90359999999999996</v>
      </c>
      <c r="L706" s="4">
        <v>9.8490000000000002</v>
      </c>
      <c r="M706" s="4">
        <v>0.1235</v>
      </c>
      <c r="N706" s="4">
        <v>209.298</v>
      </c>
      <c r="O706" s="4">
        <v>161.9057</v>
      </c>
      <c r="P706" s="4">
        <v>371.2</v>
      </c>
      <c r="Q706" s="4">
        <v>157.98249999999999</v>
      </c>
      <c r="R706" s="4">
        <v>122.2097</v>
      </c>
      <c r="S706" s="4">
        <v>280.2</v>
      </c>
      <c r="T706" s="4">
        <v>1362.7366999999999</v>
      </c>
      <c r="W706" s="4">
        <v>0</v>
      </c>
      <c r="X706" s="4">
        <v>4.3371000000000004</v>
      </c>
      <c r="Y706" s="4">
        <v>12.1</v>
      </c>
      <c r="Z706" s="4">
        <v>859</v>
      </c>
      <c r="AA706" s="4">
        <v>889</v>
      </c>
      <c r="AB706" s="4">
        <v>837</v>
      </c>
      <c r="AC706" s="4">
        <v>55</v>
      </c>
      <c r="AD706" s="4">
        <v>5.89</v>
      </c>
      <c r="AE706" s="4">
        <v>0.14000000000000001</v>
      </c>
      <c r="AF706" s="4">
        <v>990</v>
      </c>
      <c r="AG706" s="4">
        <v>-12</v>
      </c>
      <c r="AH706" s="4">
        <v>16</v>
      </c>
      <c r="AI706" s="4">
        <v>32</v>
      </c>
      <c r="AJ706" s="4">
        <v>190</v>
      </c>
      <c r="AK706" s="4">
        <v>139</v>
      </c>
      <c r="AL706" s="4">
        <v>2</v>
      </c>
      <c r="AM706" s="4">
        <v>195</v>
      </c>
      <c r="AN706" s="4" t="s">
        <v>155</v>
      </c>
      <c r="AO706" s="4">
        <v>2</v>
      </c>
      <c r="AP706" s="4">
        <v>0.78593750000000007</v>
      </c>
      <c r="AQ706" s="4">
        <v>47.163608000000004</v>
      </c>
      <c r="AR706" s="4">
        <v>-88.491320999999999</v>
      </c>
      <c r="AS706" s="4">
        <v>319.89999999999998</v>
      </c>
      <c r="AT706" s="4">
        <v>31</v>
      </c>
      <c r="AU706" s="4">
        <v>11</v>
      </c>
      <c r="AV706" s="4">
        <v>9</v>
      </c>
      <c r="AW706" s="4" t="s">
        <v>212</v>
      </c>
      <c r="AX706" s="4">
        <v>1.6</v>
      </c>
      <c r="AY706" s="4">
        <v>1.587712</v>
      </c>
      <c r="AZ706" s="4">
        <v>2.6</v>
      </c>
      <c r="BA706" s="4">
        <v>14.023</v>
      </c>
      <c r="BB706" s="4">
        <v>18.71</v>
      </c>
      <c r="BC706" s="4">
        <v>1.33</v>
      </c>
      <c r="BD706" s="4">
        <v>10.672000000000001</v>
      </c>
      <c r="BE706" s="4">
        <v>2957.4270000000001</v>
      </c>
      <c r="BF706" s="4">
        <v>23.602</v>
      </c>
      <c r="BG706" s="4">
        <v>6.5810000000000004</v>
      </c>
      <c r="BH706" s="4">
        <v>5.0910000000000002</v>
      </c>
      <c r="BI706" s="4">
        <v>11.673</v>
      </c>
      <c r="BJ706" s="4">
        <v>4.968</v>
      </c>
      <c r="BK706" s="4">
        <v>3.843</v>
      </c>
      <c r="BL706" s="4">
        <v>8.8109999999999999</v>
      </c>
      <c r="BM706" s="4">
        <v>13.5318</v>
      </c>
      <c r="BQ706" s="4">
        <v>946.947</v>
      </c>
      <c r="BR706" s="4">
        <v>0.31655</v>
      </c>
      <c r="BS706" s="4">
        <v>-5</v>
      </c>
      <c r="BT706" s="4">
        <v>0.28658499999999998</v>
      </c>
      <c r="BU706" s="4">
        <v>7.7356910000000001</v>
      </c>
      <c r="BV706" s="4">
        <v>5.7890170000000003</v>
      </c>
    </row>
    <row r="707" spans="1:74" x14ac:dyDescent="0.25">
      <c r="A707" s="4">
        <v>42068</v>
      </c>
      <c r="B707" s="4">
        <v>3.5929398148148148E-2</v>
      </c>
      <c r="C707" s="4">
        <v>10.9</v>
      </c>
      <c r="D707" s="4">
        <v>0.13880000000000001</v>
      </c>
      <c r="E707" s="4">
        <v>1387.687764</v>
      </c>
      <c r="F707" s="4">
        <v>212.8</v>
      </c>
      <c r="G707" s="4">
        <v>150.1</v>
      </c>
      <c r="H707" s="4">
        <v>1432.2</v>
      </c>
      <c r="J707" s="4">
        <v>4.95</v>
      </c>
      <c r="K707" s="4">
        <v>0.90349999999999997</v>
      </c>
      <c r="L707" s="4">
        <v>9.8477999999999994</v>
      </c>
      <c r="M707" s="4">
        <v>0.12540000000000001</v>
      </c>
      <c r="N707" s="4">
        <v>192.30250000000001</v>
      </c>
      <c r="O707" s="4">
        <v>135.6318</v>
      </c>
      <c r="P707" s="4">
        <v>327.9</v>
      </c>
      <c r="Q707" s="4">
        <v>145.15389999999999</v>
      </c>
      <c r="R707" s="4">
        <v>102.3777</v>
      </c>
      <c r="S707" s="4">
        <v>247.5</v>
      </c>
      <c r="T707" s="4">
        <v>1432.1909000000001</v>
      </c>
      <c r="W707" s="4">
        <v>0</v>
      </c>
      <c r="X707" s="4">
        <v>4.4744000000000002</v>
      </c>
      <c r="Y707" s="4">
        <v>12.1</v>
      </c>
      <c r="Z707" s="4">
        <v>859</v>
      </c>
      <c r="AA707" s="4">
        <v>890</v>
      </c>
      <c r="AB707" s="4">
        <v>837</v>
      </c>
      <c r="AC707" s="4">
        <v>55</v>
      </c>
      <c r="AD707" s="4">
        <v>5.89</v>
      </c>
      <c r="AE707" s="4">
        <v>0.14000000000000001</v>
      </c>
      <c r="AF707" s="4">
        <v>990</v>
      </c>
      <c r="AG707" s="4">
        <v>-12</v>
      </c>
      <c r="AH707" s="4">
        <v>16.414999999999999</v>
      </c>
      <c r="AI707" s="4">
        <v>32</v>
      </c>
      <c r="AJ707" s="4">
        <v>190</v>
      </c>
      <c r="AK707" s="4">
        <v>139</v>
      </c>
      <c r="AL707" s="4">
        <v>1.9</v>
      </c>
      <c r="AM707" s="4">
        <v>195</v>
      </c>
      <c r="AN707" s="4" t="s">
        <v>155</v>
      </c>
      <c r="AO707" s="4">
        <v>2</v>
      </c>
      <c r="AP707" s="4">
        <v>0.78594907407407411</v>
      </c>
      <c r="AQ707" s="4">
        <v>47.163556</v>
      </c>
      <c r="AR707" s="4">
        <v>-88.491483000000002</v>
      </c>
      <c r="AS707" s="4">
        <v>319.8</v>
      </c>
      <c r="AT707" s="4">
        <v>30.4</v>
      </c>
      <c r="AU707" s="4">
        <v>11</v>
      </c>
      <c r="AV707" s="4">
        <v>9</v>
      </c>
      <c r="AW707" s="4" t="s">
        <v>212</v>
      </c>
      <c r="AX707" s="4">
        <v>1.6</v>
      </c>
      <c r="AY707" s="4">
        <v>1.6</v>
      </c>
      <c r="AZ707" s="4">
        <v>2.6</v>
      </c>
      <c r="BA707" s="4">
        <v>14.023</v>
      </c>
      <c r="BB707" s="4">
        <v>18.690000000000001</v>
      </c>
      <c r="BC707" s="4">
        <v>1.33</v>
      </c>
      <c r="BD707" s="4">
        <v>10.685</v>
      </c>
      <c r="BE707" s="4">
        <v>2954.8290000000002</v>
      </c>
      <c r="BF707" s="4">
        <v>23.943000000000001</v>
      </c>
      <c r="BG707" s="4">
        <v>6.0419999999999998</v>
      </c>
      <c r="BH707" s="4">
        <v>4.2619999999999996</v>
      </c>
      <c r="BI707" s="4">
        <v>10.304</v>
      </c>
      <c r="BJ707" s="4">
        <v>4.5609999999999999</v>
      </c>
      <c r="BK707" s="4">
        <v>3.2170000000000001</v>
      </c>
      <c r="BL707" s="4">
        <v>7.7779999999999996</v>
      </c>
      <c r="BM707" s="4">
        <v>14.210699999999999</v>
      </c>
      <c r="BQ707" s="4">
        <v>976.16700000000003</v>
      </c>
      <c r="BR707" s="4">
        <v>0.30937500000000001</v>
      </c>
      <c r="BS707" s="4">
        <v>-5</v>
      </c>
      <c r="BT707" s="4">
        <v>0.28599999999999998</v>
      </c>
      <c r="BU707" s="4">
        <v>7.5603509999999998</v>
      </c>
      <c r="BV707" s="4">
        <v>5.7771999999999997</v>
      </c>
    </row>
    <row r="708" spans="1:74" x14ac:dyDescent="0.25">
      <c r="A708" s="4">
        <v>42068</v>
      </c>
      <c r="B708" s="4">
        <v>3.5940972222222221E-2</v>
      </c>
      <c r="C708" s="4">
        <v>11.201000000000001</v>
      </c>
      <c r="D708" s="4">
        <v>0.15359999999999999</v>
      </c>
      <c r="E708" s="4">
        <v>1536.201022</v>
      </c>
      <c r="F708" s="4">
        <v>216.4</v>
      </c>
      <c r="G708" s="4">
        <v>126</v>
      </c>
      <c r="H708" s="4">
        <v>1464.4</v>
      </c>
      <c r="J708" s="4">
        <v>5.0999999999999996</v>
      </c>
      <c r="K708" s="4">
        <v>0.90080000000000005</v>
      </c>
      <c r="L708" s="4">
        <v>10.0901</v>
      </c>
      <c r="M708" s="4">
        <v>0.1384</v>
      </c>
      <c r="N708" s="4">
        <v>194.95429999999999</v>
      </c>
      <c r="O708" s="4">
        <v>113.53879999999999</v>
      </c>
      <c r="P708" s="4">
        <v>308.5</v>
      </c>
      <c r="Q708" s="4">
        <v>147.15549999999999</v>
      </c>
      <c r="R708" s="4">
        <v>85.701400000000007</v>
      </c>
      <c r="S708" s="4">
        <v>232.9</v>
      </c>
      <c r="T708" s="4">
        <v>1464.4490000000001</v>
      </c>
      <c r="W708" s="4">
        <v>0</v>
      </c>
      <c r="X708" s="4">
        <v>4.5941999999999998</v>
      </c>
      <c r="Y708" s="4">
        <v>12</v>
      </c>
      <c r="Z708" s="4">
        <v>859</v>
      </c>
      <c r="AA708" s="4">
        <v>890</v>
      </c>
      <c r="AB708" s="4">
        <v>836</v>
      </c>
      <c r="AC708" s="4">
        <v>55</v>
      </c>
      <c r="AD708" s="4">
        <v>5.89</v>
      </c>
      <c r="AE708" s="4">
        <v>0.14000000000000001</v>
      </c>
      <c r="AF708" s="4">
        <v>990</v>
      </c>
      <c r="AG708" s="4">
        <v>-12</v>
      </c>
      <c r="AH708" s="4">
        <v>17</v>
      </c>
      <c r="AI708" s="4">
        <v>32</v>
      </c>
      <c r="AJ708" s="4">
        <v>189.6</v>
      </c>
      <c r="AK708" s="4">
        <v>138.6</v>
      </c>
      <c r="AL708" s="4">
        <v>1.8</v>
      </c>
      <c r="AM708" s="4">
        <v>195</v>
      </c>
      <c r="AN708" s="4" t="s">
        <v>155</v>
      </c>
      <c r="AO708" s="4">
        <v>2</v>
      </c>
      <c r="AP708" s="4">
        <v>0.78596064814814814</v>
      </c>
      <c r="AQ708" s="4">
        <v>47.163483999999997</v>
      </c>
      <c r="AR708" s="4">
        <v>-88.491634000000005</v>
      </c>
      <c r="AS708" s="4">
        <v>320</v>
      </c>
      <c r="AT708" s="4">
        <v>30.9</v>
      </c>
      <c r="AU708" s="4">
        <v>11</v>
      </c>
      <c r="AV708" s="4">
        <v>9</v>
      </c>
      <c r="AW708" s="4" t="s">
        <v>212</v>
      </c>
      <c r="AX708" s="4">
        <v>1.6878</v>
      </c>
      <c r="AY708" s="4">
        <v>1.6878</v>
      </c>
      <c r="AZ708" s="4">
        <v>2.6878000000000002</v>
      </c>
      <c r="BA708" s="4">
        <v>14.023</v>
      </c>
      <c r="BB708" s="4">
        <v>18.2</v>
      </c>
      <c r="BC708" s="4">
        <v>1.3</v>
      </c>
      <c r="BD708" s="4">
        <v>11.007999999999999</v>
      </c>
      <c r="BE708" s="4">
        <v>2951.7950000000001</v>
      </c>
      <c r="BF708" s="4">
        <v>25.766999999999999</v>
      </c>
      <c r="BG708" s="4">
        <v>5.9729999999999999</v>
      </c>
      <c r="BH708" s="4">
        <v>3.4780000000000002</v>
      </c>
      <c r="BI708" s="4">
        <v>9.4510000000000005</v>
      </c>
      <c r="BJ708" s="4">
        <v>4.508</v>
      </c>
      <c r="BK708" s="4">
        <v>2.6259999999999999</v>
      </c>
      <c r="BL708" s="4">
        <v>7.1340000000000003</v>
      </c>
      <c r="BM708" s="4">
        <v>14.167199999999999</v>
      </c>
      <c r="BQ708" s="4">
        <v>977.24599999999998</v>
      </c>
      <c r="BR708" s="4">
        <v>0.34143000000000001</v>
      </c>
      <c r="BS708" s="4">
        <v>-5</v>
      </c>
      <c r="BT708" s="4">
        <v>0.28516999999999998</v>
      </c>
      <c r="BU708" s="4">
        <v>8.3436959999999996</v>
      </c>
      <c r="BV708" s="4">
        <v>5.7604340000000001</v>
      </c>
    </row>
    <row r="709" spans="1:74" x14ac:dyDescent="0.25">
      <c r="A709" s="4">
        <v>42068</v>
      </c>
      <c r="B709" s="4">
        <v>3.5952546296296302E-2</v>
      </c>
      <c r="C709" s="4">
        <v>11.754</v>
      </c>
      <c r="D709" s="4">
        <v>0.2311</v>
      </c>
      <c r="E709" s="4">
        <v>2311.32879</v>
      </c>
      <c r="F709" s="4">
        <v>233.5</v>
      </c>
      <c r="G709" s="4">
        <v>95</v>
      </c>
      <c r="H709" s="4">
        <v>1913.2</v>
      </c>
      <c r="J709" s="4">
        <v>5.0999999999999996</v>
      </c>
      <c r="K709" s="4">
        <v>0.89529999999999998</v>
      </c>
      <c r="L709" s="4">
        <v>10.5228</v>
      </c>
      <c r="M709" s="4">
        <v>0.2069</v>
      </c>
      <c r="N709" s="4">
        <v>209.02279999999999</v>
      </c>
      <c r="O709" s="4">
        <v>85.052899999999994</v>
      </c>
      <c r="P709" s="4">
        <v>294.10000000000002</v>
      </c>
      <c r="Q709" s="4">
        <v>157.77340000000001</v>
      </c>
      <c r="R709" s="4">
        <v>64.199100000000001</v>
      </c>
      <c r="S709" s="4">
        <v>222</v>
      </c>
      <c r="T709" s="4">
        <v>1913.1556</v>
      </c>
      <c r="W709" s="4">
        <v>0</v>
      </c>
      <c r="X709" s="4">
        <v>4.5658000000000003</v>
      </c>
      <c r="Y709" s="4">
        <v>12</v>
      </c>
      <c r="Z709" s="4">
        <v>859</v>
      </c>
      <c r="AA709" s="4">
        <v>890</v>
      </c>
      <c r="AB709" s="4">
        <v>835</v>
      </c>
      <c r="AC709" s="4">
        <v>55</v>
      </c>
      <c r="AD709" s="4">
        <v>5.89</v>
      </c>
      <c r="AE709" s="4">
        <v>0.14000000000000001</v>
      </c>
      <c r="AF709" s="4">
        <v>990</v>
      </c>
      <c r="AG709" s="4">
        <v>-12</v>
      </c>
      <c r="AH709" s="4">
        <v>16.585000000000001</v>
      </c>
      <c r="AI709" s="4">
        <v>32</v>
      </c>
      <c r="AJ709" s="4">
        <v>189</v>
      </c>
      <c r="AK709" s="4">
        <v>138</v>
      </c>
      <c r="AL709" s="4">
        <v>1.8</v>
      </c>
      <c r="AM709" s="4">
        <v>195</v>
      </c>
      <c r="AN709" s="4" t="s">
        <v>155</v>
      </c>
      <c r="AO709" s="4">
        <v>2</v>
      </c>
      <c r="AP709" s="4">
        <v>0.78597222222222218</v>
      </c>
      <c r="AQ709" s="4">
        <v>47.163383000000003</v>
      </c>
      <c r="AR709" s="4">
        <v>-88.491759999999999</v>
      </c>
      <c r="AS709" s="4">
        <v>320</v>
      </c>
      <c r="AT709" s="4">
        <v>31</v>
      </c>
      <c r="AU709" s="4">
        <v>11</v>
      </c>
      <c r="AV709" s="4">
        <v>9</v>
      </c>
      <c r="AW709" s="4" t="s">
        <v>212</v>
      </c>
      <c r="AX709" s="4">
        <v>1.7878000000000001</v>
      </c>
      <c r="AY709" s="4">
        <v>1.7878000000000001</v>
      </c>
      <c r="AZ709" s="4">
        <v>2.7877999999999998</v>
      </c>
      <c r="BA709" s="4">
        <v>14.023</v>
      </c>
      <c r="BB709" s="4">
        <v>17.22</v>
      </c>
      <c r="BC709" s="4">
        <v>1.23</v>
      </c>
      <c r="BD709" s="4">
        <v>11.699</v>
      </c>
      <c r="BE709" s="4">
        <v>2923.875</v>
      </c>
      <c r="BF709" s="4">
        <v>36.594999999999999</v>
      </c>
      <c r="BG709" s="4">
        <v>6.0819999999999999</v>
      </c>
      <c r="BH709" s="4">
        <v>2.4750000000000001</v>
      </c>
      <c r="BI709" s="4">
        <v>8.5570000000000004</v>
      </c>
      <c r="BJ709" s="4">
        <v>4.5910000000000002</v>
      </c>
      <c r="BK709" s="4">
        <v>1.8680000000000001</v>
      </c>
      <c r="BL709" s="4">
        <v>6.4589999999999996</v>
      </c>
      <c r="BM709" s="4">
        <v>17.5792</v>
      </c>
      <c r="BQ709" s="4">
        <v>922.46</v>
      </c>
      <c r="BR709" s="4">
        <v>0.40833000000000003</v>
      </c>
      <c r="BS709" s="4">
        <v>-5</v>
      </c>
      <c r="BT709" s="4">
        <v>0.28524500000000003</v>
      </c>
      <c r="BU709" s="4">
        <v>9.9785640000000004</v>
      </c>
      <c r="BV709" s="4">
        <v>5.7619490000000004</v>
      </c>
    </row>
    <row r="710" spans="1:74" x14ac:dyDescent="0.25">
      <c r="A710" s="4">
        <v>42068</v>
      </c>
      <c r="B710" s="4">
        <v>3.5964120370370369E-2</v>
      </c>
      <c r="C710" s="4">
        <v>12.263</v>
      </c>
      <c r="D710" s="4">
        <v>0.27410000000000001</v>
      </c>
      <c r="E710" s="4">
        <v>2741.2038520000001</v>
      </c>
      <c r="F710" s="4">
        <v>256.7</v>
      </c>
      <c r="G710" s="4">
        <v>92.2</v>
      </c>
      <c r="H710" s="4">
        <v>2406.5</v>
      </c>
      <c r="J710" s="4">
        <v>5.2</v>
      </c>
      <c r="K710" s="4">
        <v>0.89029999999999998</v>
      </c>
      <c r="L710" s="4">
        <v>10.9178</v>
      </c>
      <c r="M710" s="4">
        <v>0.24410000000000001</v>
      </c>
      <c r="N710" s="4">
        <v>228.58070000000001</v>
      </c>
      <c r="O710" s="4">
        <v>82.0535</v>
      </c>
      <c r="P710" s="4">
        <v>310.60000000000002</v>
      </c>
      <c r="Q710" s="4">
        <v>172.5625</v>
      </c>
      <c r="R710" s="4">
        <v>61.944699999999997</v>
      </c>
      <c r="S710" s="4">
        <v>234.5</v>
      </c>
      <c r="T710" s="4">
        <v>2406.54</v>
      </c>
      <c r="W710" s="4">
        <v>0</v>
      </c>
      <c r="X710" s="4">
        <v>4.6296999999999997</v>
      </c>
      <c r="Y710" s="4">
        <v>12.1</v>
      </c>
      <c r="Z710" s="4">
        <v>859</v>
      </c>
      <c r="AA710" s="4">
        <v>890</v>
      </c>
      <c r="AB710" s="4">
        <v>836</v>
      </c>
      <c r="AC710" s="4">
        <v>55.4</v>
      </c>
      <c r="AD710" s="4">
        <v>5.93</v>
      </c>
      <c r="AE710" s="4">
        <v>0.14000000000000001</v>
      </c>
      <c r="AF710" s="4">
        <v>991</v>
      </c>
      <c r="AG710" s="4">
        <v>-12</v>
      </c>
      <c r="AH710" s="4">
        <v>16</v>
      </c>
      <c r="AI710" s="4">
        <v>32</v>
      </c>
      <c r="AJ710" s="4">
        <v>189</v>
      </c>
      <c r="AK710" s="4">
        <v>138</v>
      </c>
      <c r="AL710" s="4">
        <v>1.6</v>
      </c>
      <c r="AM710" s="4">
        <v>195</v>
      </c>
      <c r="AN710" s="4" t="s">
        <v>155</v>
      </c>
      <c r="AO710" s="4">
        <v>2</v>
      </c>
      <c r="AP710" s="4">
        <v>0.78598379629629633</v>
      </c>
      <c r="AQ710" s="4">
        <v>47.163277999999998</v>
      </c>
      <c r="AR710" s="4">
        <v>-88.491868999999994</v>
      </c>
      <c r="AS710" s="4">
        <v>320</v>
      </c>
      <c r="AT710" s="4">
        <v>32.1</v>
      </c>
      <c r="AU710" s="4">
        <v>11</v>
      </c>
      <c r="AV710" s="4">
        <v>9</v>
      </c>
      <c r="AW710" s="4" t="s">
        <v>212</v>
      </c>
      <c r="AX710" s="4">
        <v>1.0983019999999999</v>
      </c>
      <c r="AY710" s="4">
        <v>1.8</v>
      </c>
      <c r="AZ710" s="4">
        <v>2.3614389999999998</v>
      </c>
      <c r="BA710" s="4">
        <v>14.023</v>
      </c>
      <c r="BB710" s="4">
        <v>16.43</v>
      </c>
      <c r="BC710" s="4">
        <v>1.17</v>
      </c>
      <c r="BD710" s="4">
        <v>12.319000000000001</v>
      </c>
      <c r="BE710" s="4">
        <v>2905.0839999999998</v>
      </c>
      <c r="BF710" s="4">
        <v>41.332000000000001</v>
      </c>
      <c r="BG710" s="4">
        <v>6.3689999999999998</v>
      </c>
      <c r="BH710" s="4">
        <v>2.286</v>
      </c>
      <c r="BI710" s="4">
        <v>8.6560000000000006</v>
      </c>
      <c r="BJ710" s="4">
        <v>4.8079999999999998</v>
      </c>
      <c r="BK710" s="4">
        <v>1.726</v>
      </c>
      <c r="BL710" s="4">
        <v>6.5350000000000001</v>
      </c>
      <c r="BM710" s="4">
        <v>21.175699999999999</v>
      </c>
      <c r="BQ710" s="4">
        <v>895.71900000000005</v>
      </c>
      <c r="BR710" s="4">
        <v>0.46426499999999998</v>
      </c>
      <c r="BS710" s="4">
        <v>-5</v>
      </c>
      <c r="BT710" s="4">
        <v>0.28616999999999998</v>
      </c>
      <c r="BU710" s="4">
        <v>11.345476</v>
      </c>
      <c r="BV710" s="4">
        <v>5.7806340000000001</v>
      </c>
    </row>
    <row r="711" spans="1:74" x14ac:dyDescent="0.25">
      <c r="A711" s="4">
        <v>42068</v>
      </c>
      <c r="B711" s="4">
        <v>3.5975694444444442E-2</v>
      </c>
      <c r="C711" s="4">
        <v>12.567</v>
      </c>
      <c r="D711" s="4">
        <v>0.31109999999999999</v>
      </c>
      <c r="E711" s="4">
        <v>3110.8681139999999</v>
      </c>
      <c r="F711" s="4">
        <v>264.2</v>
      </c>
      <c r="G711" s="4">
        <v>93.6</v>
      </c>
      <c r="H711" s="4">
        <v>2476.5</v>
      </c>
      <c r="J711" s="4">
        <v>5.2</v>
      </c>
      <c r="K711" s="4">
        <v>0.88749999999999996</v>
      </c>
      <c r="L711" s="4">
        <v>11.1534</v>
      </c>
      <c r="M711" s="4">
        <v>0.27610000000000001</v>
      </c>
      <c r="N711" s="4">
        <v>234.45959999999999</v>
      </c>
      <c r="O711" s="4">
        <v>83.092399999999998</v>
      </c>
      <c r="P711" s="4">
        <v>317.60000000000002</v>
      </c>
      <c r="Q711" s="4">
        <v>177.04230000000001</v>
      </c>
      <c r="R711" s="4">
        <v>62.743699999999997</v>
      </c>
      <c r="S711" s="4">
        <v>239.8</v>
      </c>
      <c r="T711" s="4">
        <v>2476.4897999999998</v>
      </c>
      <c r="W711" s="4">
        <v>0</v>
      </c>
      <c r="X711" s="4">
        <v>4.6150000000000002</v>
      </c>
      <c r="Y711" s="4">
        <v>12</v>
      </c>
      <c r="Z711" s="4">
        <v>860</v>
      </c>
      <c r="AA711" s="4">
        <v>891</v>
      </c>
      <c r="AB711" s="4">
        <v>836</v>
      </c>
      <c r="AC711" s="4">
        <v>56</v>
      </c>
      <c r="AD711" s="4">
        <v>6</v>
      </c>
      <c r="AE711" s="4">
        <v>0.14000000000000001</v>
      </c>
      <c r="AF711" s="4">
        <v>990</v>
      </c>
      <c r="AG711" s="4">
        <v>-12</v>
      </c>
      <c r="AH711" s="4">
        <v>16</v>
      </c>
      <c r="AI711" s="4">
        <v>32</v>
      </c>
      <c r="AJ711" s="4">
        <v>189</v>
      </c>
      <c r="AK711" s="4">
        <v>138</v>
      </c>
      <c r="AL711" s="4">
        <v>1.5</v>
      </c>
      <c r="AM711" s="4">
        <v>195</v>
      </c>
      <c r="AN711" s="4" t="s">
        <v>155</v>
      </c>
      <c r="AO711" s="4">
        <v>2</v>
      </c>
      <c r="AP711" s="4">
        <v>0.78599537037037026</v>
      </c>
      <c r="AQ711" s="4">
        <v>47.163159999999998</v>
      </c>
      <c r="AR711" s="4">
        <v>-88.491951999999998</v>
      </c>
      <c r="AS711" s="4">
        <v>320</v>
      </c>
      <c r="AT711" s="4">
        <v>33.700000000000003</v>
      </c>
      <c r="AU711" s="4">
        <v>11</v>
      </c>
      <c r="AV711" s="4">
        <v>9</v>
      </c>
      <c r="AW711" s="4" t="s">
        <v>212</v>
      </c>
      <c r="AX711" s="4">
        <v>1</v>
      </c>
      <c r="AY711" s="4">
        <v>1.8</v>
      </c>
      <c r="AZ711" s="4">
        <v>2.2122120000000001</v>
      </c>
      <c r="BA711" s="4">
        <v>14.023</v>
      </c>
      <c r="BB711" s="4">
        <v>16.02</v>
      </c>
      <c r="BC711" s="4">
        <v>1.1399999999999999</v>
      </c>
      <c r="BD711" s="4">
        <v>12.677</v>
      </c>
      <c r="BE711" s="4">
        <v>2897.7350000000001</v>
      </c>
      <c r="BF711" s="4">
        <v>45.654000000000003</v>
      </c>
      <c r="BG711" s="4">
        <v>6.3789999999999996</v>
      </c>
      <c r="BH711" s="4">
        <v>2.2610000000000001</v>
      </c>
      <c r="BI711" s="4">
        <v>8.64</v>
      </c>
      <c r="BJ711" s="4">
        <v>4.8170000000000002</v>
      </c>
      <c r="BK711" s="4">
        <v>1.7070000000000001</v>
      </c>
      <c r="BL711" s="4">
        <v>6.524</v>
      </c>
      <c r="BM711" s="4">
        <v>21.276900000000001</v>
      </c>
      <c r="BQ711" s="4">
        <v>871.80200000000002</v>
      </c>
      <c r="BR711" s="4">
        <v>0.44323000000000001</v>
      </c>
      <c r="BS711" s="4">
        <v>-5</v>
      </c>
      <c r="BT711" s="4">
        <v>0.28582999999999997</v>
      </c>
      <c r="BU711" s="4">
        <v>10.831433000000001</v>
      </c>
      <c r="BV711" s="4">
        <v>5.7737660000000002</v>
      </c>
    </row>
    <row r="712" spans="1:74" x14ac:dyDescent="0.25">
      <c r="A712" s="4">
        <v>42068</v>
      </c>
      <c r="B712" s="4">
        <v>3.5987268518518516E-2</v>
      </c>
      <c r="C712" s="4">
        <v>13.122999999999999</v>
      </c>
      <c r="D712" s="4">
        <v>0.4017</v>
      </c>
      <c r="E712" s="4">
        <v>4017.1063829999998</v>
      </c>
      <c r="F712" s="4">
        <v>297.3</v>
      </c>
      <c r="G712" s="4">
        <v>99.4</v>
      </c>
      <c r="H712" s="4">
        <v>2679.8</v>
      </c>
      <c r="J712" s="4">
        <v>5.2</v>
      </c>
      <c r="K712" s="4">
        <v>0.88219999999999998</v>
      </c>
      <c r="L712" s="4">
        <v>11.5771</v>
      </c>
      <c r="M712" s="4">
        <v>0.35439999999999999</v>
      </c>
      <c r="N712" s="4">
        <v>262.29820000000001</v>
      </c>
      <c r="O712" s="4">
        <v>87.688299999999998</v>
      </c>
      <c r="P712" s="4">
        <v>350</v>
      </c>
      <c r="Q712" s="4">
        <v>198.0635</v>
      </c>
      <c r="R712" s="4">
        <v>66.214100000000002</v>
      </c>
      <c r="S712" s="4">
        <v>264.3</v>
      </c>
      <c r="T712" s="4">
        <v>2679.8267999999998</v>
      </c>
      <c r="W712" s="4">
        <v>0</v>
      </c>
      <c r="X712" s="4">
        <v>4.5872999999999999</v>
      </c>
      <c r="Y712" s="4">
        <v>12</v>
      </c>
      <c r="Z712" s="4">
        <v>860</v>
      </c>
      <c r="AA712" s="4">
        <v>891</v>
      </c>
      <c r="AB712" s="4">
        <v>836</v>
      </c>
      <c r="AC712" s="4">
        <v>56</v>
      </c>
      <c r="AD712" s="4">
        <v>6</v>
      </c>
      <c r="AE712" s="4">
        <v>0.14000000000000001</v>
      </c>
      <c r="AF712" s="4">
        <v>990</v>
      </c>
      <c r="AG712" s="4">
        <v>-12</v>
      </c>
      <c r="AH712" s="4">
        <v>16</v>
      </c>
      <c r="AI712" s="4">
        <v>32</v>
      </c>
      <c r="AJ712" s="4">
        <v>189</v>
      </c>
      <c r="AK712" s="4">
        <v>138</v>
      </c>
      <c r="AL712" s="4">
        <v>1.6</v>
      </c>
      <c r="AM712" s="4">
        <v>195</v>
      </c>
      <c r="AN712" s="4" t="s">
        <v>155</v>
      </c>
      <c r="AO712" s="4">
        <v>2</v>
      </c>
      <c r="AP712" s="4">
        <v>0.78600694444444441</v>
      </c>
      <c r="AQ712" s="4">
        <v>47.163026000000002</v>
      </c>
      <c r="AR712" s="4">
        <v>-88.492007000000001</v>
      </c>
      <c r="AS712" s="4">
        <v>319.89999999999998</v>
      </c>
      <c r="AT712" s="4">
        <v>35</v>
      </c>
      <c r="AU712" s="4">
        <v>11</v>
      </c>
      <c r="AV712" s="4">
        <v>10</v>
      </c>
      <c r="AW712" s="4" t="s">
        <v>202</v>
      </c>
      <c r="AX712" s="4">
        <v>1</v>
      </c>
      <c r="AY712" s="4">
        <v>1.4488000000000001</v>
      </c>
      <c r="AZ712" s="4">
        <v>1.8488</v>
      </c>
      <c r="BA712" s="4">
        <v>14.023</v>
      </c>
      <c r="BB712" s="4">
        <v>15.27</v>
      </c>
      <c r="BC712" s="4">
        <v>1.0900000000000001</v>
      </c>
      <c r="BD712" s="4">
        <v>13.356</v>
      </c>
      <c r="BE712" s="4">
        <v>2878.6080000000002</v>
      </c>
      <c r="BF712" s="4">
        <v>56.082999999999998</v>
      </c>
      <c r="BG712" s="4">
        <v>6.83</v>
      </c>
      <c r="BH712" s="4">
        <v>2.2829999999999999</v>
      </c>
      <c r="BI712" s="4">
        <v>9.1129999999999995</v>
      </c>
      <c r="BJ712" s="4">
        <v>5.157</v>
      </c>
      <c r="BK712" s="4">
        <v>1.724</v>
      </c>
      <c r="BL712" s="4">
        <v>6.8810000000000002</v>
      </c>
      <c r="BM712" s="4">
        <v>22.0349</v>
      </c>
      <c r="BQ712" s="4">
        <v>829.35500000000002</v>
      </c>
      <c r="BR712" s="4">
        <v>0.451295</v>
      </c>
      <c r="BS712" s="4">
        <v>-5</v>
      </c>
      <c r="BT712" s="4">
        <v>0.28699999999999998</v>
      </c>
      <c r="BU712" s="4">
        <v>11.028521</v>
      </c>
      <c r="BV712" s="4">
        <v>5.7973999999999997</v>
      </c>
    </row>
    <row r="713" spans="1:74" x14ac:dyDescent="0.25">
      <c r="A713" s="4">
        <v>42068</v>
      </c>
      <c r="B713" s="4">
        <v>3.5998842592592589E-2</v>
      </c>
      <c r="C713" s="4">
        <v>13.548</v>
      </c>
      <c r="D713" s="4">
        <v>0.54239999999999999</v>
      </c>
      <c r="E713" s="4">
        <v>5423.8060310000001</v>
      </c>
      <c r="F713" s="4">
        <v>326.10000000000002</v>
      </c>
      <c r="G713" s="4">
        <v>103.9</v>
      </c>
      <c r="H713" s="4">
        <v>3152.2</v>
      </c>
      <c r="J713" s="4">
        <v>4.9400000000000004</v>
      </c>
      <c r="K713" s="4">
        <v>0.87719999999999998</v>
      </c>
      <c r="L713" s="4">
        <v>11.884499999999999</v>
      </c>
      <c r="M713" s="4">
        <v>0.4758</v>
      </c>
      <c r="N713" s="4">
        <v>286.02159999999998</v>
      </c>
      <c r="O713" s="4">
        <v>91.102599999999995</v>
      </c>
      <c r="P713" s="4">
        <v>377.1</v>
      </c>
      <c r="Q713" s="4">
        <v>215.97720000000001</v>
      </c>
      <c r="R713" s="4">
        <v>68.792299999999997</v>
      </c>
      <c r="S713" s="4">
        <v>284.8</v>
      </c>
      <c r="T713" s="4">
        <v>3152.2060000000001</v>
      </c>
      <c r="W713" s="4">
        <v>0</v>
      </c>
      <c r="X713" s="4">
        <v>4.3371000000000004</v>
      </c>
      <c r="Y713" s="4">
        <v>12</v>
      </c>
      <c r="Z713" s="4">
        <v>859</v>
      </c>
      <c r="AA713" s="4">
        <v>891</v>
      </c>
      <c r="AB713" s="4">
        <v>835</v>
      </c>
      <c r="AC713" s="4">
        <v>56</v>
      </c>
      <c r="AD713" s="4">
        <v>6</v>
      </c>
      <c r="AE713" s="4">
        <v>0.14000000000000001</v>
      </c>
      <c r="AF713" s="4">
        <v>990</v>
      </c>
      <c r="AG713" s="4">
        <v>-12</v>
      </c>
      <c r="AH713" s="4">
        <v>16</v>
      </c>
      <c r="AI713" s="4">
        <v>32</v>
      </c>
      <c r="AJ713" s="4">
        <v>189</v>
      </c>
      <c r="AK713" s="4">
        <v>138</v>
      </c>
      <c r="AL713" s="4">
        <v>1.7</v>
      </c>
      <c r="AM713" s="4">
        <v>195</v>
      </c>
      <c r="AN713" s="4" t="s">
        <v>155</v>
      </c>
      <c r="AO713" s="4">
        <v>2</v>
      </c>
      <c r="AP713" s="4">
        <v>0.78601851851851856</v>
      </c>
      <c r="AQ713" s="4">
        <v>47.162875999999997</v>
      </c>
      <c r="AR713" s="4">
        <v>-88.492007999999998</v>
      </c>
      <c r="AS713" s="4">
        <v>320.3</v>
      </c>
      <c r="AT713" s="4">
        <v>36.299999999999997</v>
      </c>
      <c r="AU713" s="4">
        <v>11</v>
      </c>
      <c r="AV713" s="4">
        <v>10</v>
      </c>
      <c r="AW713" s="4" t="s">
        <v>202</v>
      </c>
      <c r="AX713" s="4">
        <v>1.1756</v>
      </c>
      <c r="AY713" s="4">
        <v>1.5755999999999999</v>
      </c>
      <c r="AZ713" s="4">
        <v>2.0634000000000001</v>
      </c>
      <c r="BA713" s="4">
        <v>14.023</v>
      </c>
      <c r="BB713" s="4">
        <v>14.63</v>
      </c>
      <c r="BC713" s="4">
        <v>1.04</v>
      </c>
      <c r="BD713" s="4">
        <v>13.997999999999999</v>
      </c>
      <c r="BE713" s="4">
        <v>2843.7069999999999</v>
      </c>
      <c r="BF713" s="4">
        <v>72.457999999999998</v>
      </c>
      <c r="BG713" s="4">
        <v>7.1669999999999998</v>
      </c>
      <c r="BH713" s="4">
        <v>2.2829999999999999</v>
      </c>
      <c r="BI713" s="4">
        <v>9.4499999999999993</v>
      </c>
      <c r="BJ713" s="4">
        <v>5.4119999999999999</v>
      </c>
      <c r="BK713" s="4">
        <v>1.724</v>
      </c>
      <c r="BL713" s="4">
        <v>7.1360000000000001</v>
      </c>
      <c r="BM713" s="4">
        <v>24.942499999999999</v>
      </c>
      <c r="BQ713" s="4">
        <v>754.56799999999998</v>
      </c>
      <c r="BR713" s="4">
        <v>0.53466999999999998</v>
      </c>
      <c r="BS713" s="4">
        <v>-5</v>
      </c>
      <c r="BT713" s="4">
        <v>0.28616999999999998</v>
      </c>
      <c r="BU713" s="4">
        <v>13.065998</v>
      </c>
      <c r="BV713" s="4">
        <v>5.7806340000000001</v>
      </c>
    </row>
    <row r="714" spans="1:74" x14ac:dyDescent="0.25">
      <c r="A714" s="4">
        <v>42068</v>
      </c>
      <c r="B714" s="4">
        <v>3.6010416666666663E-2</v>
      </c>
      <c r="C714" s="4">
        <v>13.766</v>
      </c>
      <c r="D714" s="4">
        <v>0.56279999999999997</v>
      </c>
      <c r="E714" s="4">
        <v>5627.5550119999998</v>
      </c>
      <c r="F714" s="4">
        <v>342.6</v>
      </c>
      <c r="G714" s="4">
        <v>129.6</v>
      </c>
      <c r="H714" s="4">
        <v>3118.7</v>
      </c>
      <c r="J714" s="4">
        <v>4.51</v>
      </c>
      <c r="K714" s="4">
        <v>0.87539999999999996</v>
      </c>
      <c r="L714" s="4">
        <v>12.0504</v>
      </c>
      <c r="M714" s="4">
        <v>0.49259999999999998</v>
      </c>
      <c r="N714" s="4">
        <v>299.90469999999999</v>
      </c>
      <c r="O714" s="4">
        <v>113.4508</v>
      </c>
      <c r="P714" s="4">
        <v>413.4</v>
      </c>
      <c r="Q714" s="4">
        <v>226.46039999999999</v>
      </c>
      <c r="R714" s="4">
        <v>85.667599999999993</v>
      </c>
      <c r="S714" s="4">
        <v>312.10000000000002</v>
      </c>
      <c r="T714" s="4">
        <v>3118.7494999999999</v>
      </c>
      <c r="W714" s="4">
        <v>0</v>
      </c>
      <c r="X714" s="4">
        <v>3.9443999999999999</v>
      </c>
      <c r="Y714" s="4">
        <v>12</v>
      </c>
      <c r="Z714" s="4">
        <v>860</v>
      </c>
      <c r="AA714" s="4">
        <v>891</v>
      </c>
      <c r="AB714" s="4">
        <v>836</v>
      </c>
      <c r="AC714" s="4">
        <v>56</v>
      </c>
      <c r="AD714" s="4">
        <v>6</v>
      </c>
      <c r="AE714" s="4">
        <v>0.14000000000000001</v>
      </c>
      <c r="AF714" s="4">
        <v>990</v>
      </c>
      <c r="AG714" s="4">
        <v>-12</v>
      </c>
      <c r="AH714" s="4">
        <v>16</v>
      </c>
      <c r="AI714" s="4">
        <v>32</v>
      </c>
      <c r="AJ714" s="4">
        <v>189</v>
      </c>
      <c r="AK714" s="4">
        <v>138</v>
      </c>
      <c r="AL714" s="4">
        <v>1.6</v>
      </c>
      <c r="AM714" s="4">
        <v>195</v>
      </c>
      <c r="AN714" s="4" t="s">
        <v>155</v>
      </c>
      <c r="AO714" s="4">
        <v>2</v>
      </c>
      <c r="AP714" s="4">
        <v>0.7860300925925926</v>
      </c>
      <c r="AQ714" s="4">
        <v>47.162585999999997</v>
      </c>
      <c r="AR714" s="4">
        <v>-88.491950000000003</v>
      </c>
      <c r="AS714" s="4">
        <v>320.2</v>
      </c>
      <c r="AT714" s="4">
        <v>36.799999999999997</v>
      </c>
      <c r="AU714" s="4">
        <v>11</v>
      </c>
      <c r="AV714" s="4">
        <v>10</v>
      </c>
      <c r="AW714" s="4" t="s">
        <v>202</v>
      </c>
      <c r="AX714" s="4">
        <v>1.2</v>
      </c>
      <c r="AY714" s="4">
        <v>1.6</v>
      </c>
      <c r="AZ714" s="4">
        <v>2.1</v>
      </c>
      <c r="BA714" s="4">
        <v>14.023</v>
      </c>
      <c r="BB714" s="4">
        <v>14.41</v>
      </c>
      <c r="BC714" s="4">
        <v>1.03</v>
      </c>
      <c r="BD714" s="4">
        <v>14.236000000000001</v>
      </c>
      <c r="BE714" s="4">
        <v>2843.0390000000002</v>
      </c>
      <c r="BF714" s="4">
        <v>73.972999999999999</v>
      </c>
      <c r="BG714" s="4">
        <v>7.41</v>
      </c>
      <c r="BH714" s="4">
        <v>2.8029999999999999</v>
      </c>
      <c r="BI714" s="4">
        <v>10.212999999999999</v>
      </c>
      <c r="BJ714" s="4">
        <v>5.5949999999999998</v>
      </c>
      <c r="BK714" s="4">
        <v>2.117</v>
      </c>
      <c r="BL714" s="4">
        <v>7.7119999999999997</v>
      </c>
      <c r="BM714" s="4">
        <v>24.3322</v>
      </c>
      <c r="BQ714" s="4">
        <v>676.63699999999994</v>
      </c>
      <c r="BR714" s="4">
        <v>0.60403499999999999</v>
      </c>
      <c r="BS714" s="4">
        <v>-5</v>
      </c>
      <c r="BT714" s="4">
        <v>0.28541499999999997</v>
      </c>
      <c r="BU714" s="4">
        <v>14.761106</v>
      </c>
      <c r="BV714" s="4">
        <v>5.7653829999999999</v>
      </c>
    </row>
    <row r="715" spans="1:74" x14ac:dyDescent="0.25">
      <c r="A715" s="4">
        <v>42068</v>
      </c>
      <c r="B715" s="4">
        <v>3.6021990740740743E-2</v>
      </c>
      <c r="C715" s="4">
        <v>13.728</v>
      </c>
      <c r="D715" s="4">
        <v>1.0059</v>
      </c>
      <c r="E715" s="4">
        <v>10058.96552</v>
      </c>
      <c r="F715" s="4">
        <v>351.9</v>
      </c>
      <c r="G715" s="4">
        <v>148.4</v>
      </c>
      <c r="H715" s="4">
        <v>3237.1</v>
      </c>
      <c r="J715" s="4">
        <v>3.99</v>
      </c>
      <c r="K715" s="4">
        <v>0.87170000000000003</v>
      </c>
      <c r="L715" s="4">
        <v>11.9664</v>
      </c>
      <c r="M715" s="4">
        <v>0.87680000000000002</v>
      </c>
      <c r="N715" s="4">
        <v>306.7174</v>
      </c>
      <c r="O715" s="4">
        <v>129.38589999999999</v>
      </c>
      <c r="P715" s="4">
        <v>436.1</v>
      </c>
      <c r="Q715" s="4">
        <v>231.60470000000001</v>
      </c>
      <c r="R715" s="4">
        <v>97.700299999999999</v>
      </c>
      <c r="S715" s="4">
        <v>329.3</v>
      </c>
      <c r="T715" s="4">
        <v>3237.1174000000001</v>
      </c>
      <c r="W715" s="4">
        <v>0</v>
      </c>
      <c r="X715" s="4">
        <v>3.4819</v>
      </c>
      <c r="Y715" s="4">
        <v>12</v>
      </c>
      <c r="Z715" s="4">
        <v>860</v>
      </c>
      <c r="AA715" s="4">
        <v>891</v>
      </c>
      <c r="AB715" s="4">
        <v>837</v>
      </c>
      <c r="AC715" s="4">
        <v>56</v>
      </c>
      <c r="AD715" s="4">
        <v>6</v>
      </c>
      <c r="AE715" s="4">
        <v>0.14000000000000001</v>
      </c>
      <c r="AF715" s="4">
        <v>990</v>
      </c>
      <c r="AG715" s="4">
        <v>-12</v>
      </c>
      <c r="AH715" s="4">
        <v>16</v>
      </c>
      <c r="AI715" s="4">
        <v>32</v>
      </c>
      <c r="AJ715" s="4">
        <v>189</v>
      </c>
      <c r="AK715" s="4">
        <v>138</v>
      </c>
      <c r="AL715" s="4">
        <v>1.7</v>
      </c>
      <c r="AM715" s="4">
        <v>195</v>
      </c>
      <c r="AN715" s="4" t="s">
        <v>155</v>
      </c>
      <c r="AO715" s="4">
        <v>2</v>
      </c>
      <c r="AP715" s="4">
        <v>0.78605324074074068</v>
      </c>
      <c r="AQ715" s="4">
        <v>47.162407999999999</v>
      </c>
      <c r="AR715" s="4">
        <v>-88.491889999999998</v>
      </c>
      <c r="AS715" s="4">
        <v>319.89999999999998</v>
      </c>
      <c r="AT715" s="4">
        <v>38.1</v>
      </c>
      <c r="AU715" s="4">
        <v>11</v>
      </c>
      <c r="AV715" s="4">
        <v>10</v>
      </c>
      <c r="AW715" s="4" t="s">
        <v>202</v>
      </c>
      <c r="AX715" s="4">
        <v>1.3754249999999999</v>
      </c>
      <c r="AY715" s="4">
        <v>1.863137</v>
      </c>
      <c r="AZ715" s="4">
        <v>2.363137</v>
      </c>
      <c r="BA715" s="4">
        <v>14.023</v>
      </c>
      <c r="BB715" s="4">
        <v>13.98</v>
      </c>
      <c r="BC715" s="4">
        <v>1</v>
      </c>
      <c r="BD715" s="4">
        <v>14.722</v>
      </c>
      <c r="BE715" s="4">
        <v>2756.0970000000002</v>
      </c>
      <c r="BF715" s="4">
        <v>128.53299999999999</v>
      </c>
      <c r="BG715" s="4">
        <v>7.3979999999999997</v>
      </c>
      <c r="BH715" s="4">
        <v>3.121</v>
      </c>
      <c r="BI715" s="4">
        <v>10.519</v>
      </c>
      <c r="BJ715" s="4">
        <v>5.5860000000000003</v>
      </c>
      <c r="BK715" s="4">
        <v>2.3559999999999999</v>
      </c>
      <c r="BL715" s="4">
        <v>7.9429999999999996</v>
      </c>
      <c r="BM715" s="4">
        <v>24.6553</v>
      </c>
      <c r="BQ715" s="4">
        <v>583.10500000000002</v>
      </c>
      <c r="BR715" s="4">
        <v>0.61934</v>
      </c>
      <c r="BS715" s="4">
        <v>-5</v>
      </c>
      <c r="BT715" s="4">
        <v>0.28558499999999998</v>
      </c>
      <c r="BU715" s="4">
        <v>15.135121</v>
      </c>
      <c r="BV715" s="4">
        <v>5.7688170000000003</v>
      </c>
    </row>
    <row r="716" spans="1:74" x14ac:dyDescent="0.25">
      <c r="A716" s="4">
        <v>42068</v>
      </c>
      <c r="B716" s="4">
        <v>3.6033564814814817E-2</v>
      </c>
      <c r="C716" s="4">
        <v>13.365</v>
      </c>
      <c r="D716" s="4">
        <v>1.7221</v>
      </c>
      <c r="E716" s="4">
        <v>17221.33884</v>
      </c>
      <c r="F716" s="4">
        <v>353.2</v>
      </c>
      <c r="G716" s="4">
        <v>206.4</v>
      </c>
      <c r="H716" s="4">
        <v>3504.2</v>
      </c>
      <c r="J716" s="4">
        <v>3.39</v>
      </c>
      <c r="K716" s="4">
        <v>0.8679</v>
      </c>
      <c r="L716" s="4">
        <v>11.598699999999999</v>
      </c>
      <c r="M716" s="4">
        <v>1.4945999999999999</v>
      </c>
      <c r="N716" s="4">
        <v>306.5136</v>
      </c>
      <c r="O716" s="4">
        <v>179.1514</v>
      </c>
      <c r="P716" s="4">
        <v>485.7</v>
      </c>
      <c r="Q716" s="4">
        <v>231.44880000000001</v>
      </c>
      <c r="R716" s="4">
        <v>135.2775</v>
      </c>
      <c r="S716" s="4">
        <v>366.7</v>
      </c>
      <c r="T716" s="4">
        <v>3504.2239</v>
      </c>
      <c r="W716" s="4">
        <v>0</v>
      </c>
      <c r="X716" s="4">
        <v>2.9428000000000001</v>
      </c>
      <c r="Y716" s="4">
        <v>12</v>
      </c>
      <c r="Z716" s="4">
        <v>860</v>
      </c>
      <c r="AA716" s="4">
        <v>891</v>
      </c>
      <c r="AB716" s="4">
        <v>837</v>
      </c>
      <c r="AC716" s="4">
        <v>56</v>
      </c>
      <c r="AD716" s="4">
        <v>5.99</v>
      </c>
      <c r="AE716" s="4">
        <v>0.14000000000000001</v>
      </c>
      <c r="AF716" s="4">
        <v>990</v>
      </c>
      <c r="AG716" s="4">
        <v>-12</v>
      </c>
      <c r="AH716" s="4">
        <v>16</v>
      </c>
      <c r="AI716" s="4">
        <v>32</v>
      </c>
      <c r="AJ716" s="4">
        <v>189</v>
      </c>
      <c r="AK716" s="4">
        <v>138</v>
      </c>
      <c r="AL716" s="4">
        <v>1.6</v>
      </c>
      <c r="AM716" s="4">
        <v>195</v>
      </c>
      <c r="AN716" s="4" t="s">
        <v>155</v>
      </c>
      <c r="AO716" s="4">
        <v>2</v>
      </c>
      <c r="AP716" s="4">
        <v>0.78606481481481483</v>
      </c>
      <c r="AQ716" s="4">
        <v>47.162388</v>
      </c>
      <c r="AR716" s="4">
        <v>-88.491883000000001</v>
      </c>
      <c r="AS716" s="4">
        <v>319.89999999999998</v>
      </c>
      <c r="AT716" s="4">
        <v>39.4</v>
      </c>
      <c r="AU716" s="4">
        <v>11</v>
      </c>
      <c r="AV716" s="4">
        <v>10</v>
      </c>
      <c r="AW716" s="4" t="s">
        <v>202</v>
      </c>
      <c r="AX716" s="4">
        <v>1.1366369999999999</v>
      </c>
      <c r="AY716" s="4">
        <v>1.9</v>
      </c>
      <c r="AZ716" s="4">
        <v>2.224424</v>
      </c>
      <c r="BA716" s="4">
        <v>14.023</v>
      </c>
      <c r="BB716" s="4">
        <v>13.56</v>
      </c>
      <c r="BC716" s="4">
        <v>0.97</v>
      </c>
      <c r="BD716" s="4">
        <v>15.227</v>
      </c>
      <c r="BE716" s="4">
        <v>2616.2280000000001</v>
      </c>
      <c r="BF716" s="4">
        <v>214.56299999999999</v>
      </c>
      <c r="BG716" s="4">
        <v>7.24</v>
      </c>
      <c r="BH716" s="4">
        <v>4.2320000000000002</v>
      </c>
      <c r="BI716" s="4">
        <v>11.472</v>
      </c>
      <c r="BJ716" s="4">
        <v>5.4669999999999996</v>
      </c>
      <c r="BK716" s="4">
        <v>3.1949999999999998</v>
      </c>
      <c r="BL716" s="4">
        <v>8.6620000000000008</v>
      </c>
      <c r="BM716" s="4">
        <v>26.138300000000001</v>
      </c>
      <c r="BQ716" s="4">
        <v>482.63600000000002</v>
      </c>
      <c r="BR716" s="4">
        <v>0.65559500000000004</v>
      </c>
      <c r="BS716" s="4">
        <v>-5</v>
      </c>
      <c r="BT716" s="4">
        <v>0.28458499999999998</v>
      </c>
      <c r="BU716" s="4">
        <v>16.021103</v>
      </c>
      <c r="BV716" s="4">
        <v>5.7486170000000003</v>
      </c>
    </row>
    <row r="717" spans="1:74" x14ac:dyDescent="0.25">
      <c r="A717" s="4">
        <v>42068</v>
      </c>
      <c r="B717" s="4">
        <v>3.604513888888889E-2</v>
      </c>
      <c r="C717" s="4">
        <v>12.718999999999999</v>
      </c>
      <c r="D717" s="4">
        <v>2.7953999999999999</v>
      </c>
      <c r="E717" s="4">
        <v>27953.892940000002</v>
      </c>
      <c r="F717" s="4">
        <v>351.7</v>
      </c>
      <c r="G717" s="4">
        <v>210.2</v>
      </c>
      <c r="H717" s="4">
        <v>3897.6</v>
      </c>
      <c r="J717" s="4">
        <v>2.8</v>
      </c>
      <c r="K717" s="4">
        <v>0.86280000000000001</v>
      </c>
      <c r="L717" s="4">
        <v>10.974600000000001</v>
      </c>
      <c r="M717" s="4">
        <v>2.4119999999999999</v>
      </c>
      <c r="N717" s="4">
        <v>303.4513</v>
      </c>
      <c r="O717" s="4">
        <v>181.36949999999999</v>
      </c>
      <c r="P717" s="4">
        <v>484.8</v>
      </c>
      <c r="Q717" s="4">
        <v>229.1335</v>
      </c>
      <c r="R717" s="4">
        <v>136.95060000000001</v>
      </c>
      <c r="S717" s="4">
        <v>366.1</v>
      </c>
      <c r="T717" s="4">
        <v>3897.5571</v>
      </c>
      <c r="W717" s="4">
        <v>0</v>
      </c>
      <c r="X717" s="4">
        <v>2.4125999999999999</v>
      </c>
      <c r="Y717" s="4">
        <v>12</v>
      </c>
      <c r="Z717" s="4">
        <v>861</v>
      </c>
      <c r="AA717" s="4">
        <v>891</v>
      </c>
      <c r="AB717" s="4">
        <v>838</v>
      </c>
      <c r="AC717" s="4">
        <v>56</v>
      </c>
      <c r="AD717" s="4">
        <v>5.99</v>
      </c>
      <c r="AE717" s="4">
        <v>0.14000000000000001</v>
      </c>
      <c r="AF717" s="4">
        <v>991</v>
      </c>
      <c r="AG717" s="4">
        <v>-12</v>
      </c>
      <c r="AH717" s="4">
        <v>16</v>
      </c>
      <c r="AI717" s="4">
        <v>32</v>
      </c>
      <c r="AJ717" s="4">
        <v>189</v>
      </c>
      <c r="AK717" s="4">
        <v>138</v>
      </c>
      <c r="AL717" s="4">
        <v>1.5</v>
      </c>
      <c r="AM717" s="4">
        <v>195</v>
      </c>
      <c r="AN717" s="4" t="s">
        <v>155</v>
      </c>
      <c r="AO717" s="4">
        <v>2</v>
      </c>
      <c r="AP717" s="4">
        <v>0.78606481481481483</v>
      </c>
      <c r="AQ717" s="4">
        <v>47.162247999999998</v>
      </c>
      <c r="AR717" s="4">
        <v>-88.491816999999998</v>
      </c>
      <c r="AS717" s="4">
        <v>319.7</v>
      </c>
      <c r="AT717" s="4">
        <v>39.6</v>
      </c>
      <c r="AU717" s="4">
        <v>11</v>
      </c>
      <c r="AV717" s="4">
        <v>10</v>
      </c>
      <c r="AW717" s="4" t="s">
        <v>202</v>
      </c>
      <c r="AX717" s="4">
        <v>1.1000000000000001</v>
      </c>
      <c r="AY717" s="4">
        <v>1.9</v>
      </c>
      <c r="AZ717" s="4">
        <v>2.2000000000000002</v>
      </c>
      <c r="BA717" s="4">
        <v>14.023</v>
      </c>
      <c r="BB717" s="4">
        <v>13.05</v>
      </c>
      <c r="BC717" s="4">
        <v>0.93</v>
      </c>
      <c r="BD717" s="4">
        <v>15.896000000000001</v>
      </c>
      <c r="BE717" s="4">
        <v>2415.4749999999999</v>
      </c>
      <c r="BF717" s="4">
        <v>337.88200000000001</v>
      </c>
      <c r="BG717" s="4">
        <v>6.9939999999999998</v>
      </c>
      <c r="BH717" s="4">
        <v>4.18</v>
      </c>
      <c r="BI717" s="4">
        <v>11.175000000000001</v>
      </c>
      <c r="BJ717" s="4">
        <v>5.2809999999999997</v>
      </c>
      <c r="BK717" s="4">
        <v>3.157</v>
      </c>
      <c r="BL717" s="4">
        <v>8.4380000000000006</v>
      </c>
      <c r="BM717" s="4">
        <v>28.367799999999999</v>
      </c>
      <c r="BQ717" s="4">
        <v>386.101</v>
      </c>
      <c r="BR717" s="4">
        <v>0.79300000000000004</v>
      </c>
      <c r="BS717" s="4">
        <v>-5</v>
      </c>
      <c r="BT717" s="4">
        <v>0.28441499999999997</v>
      </c>
      <c r="BU717" s="4">
        <v>19.378937000000001</v>
      </c>
      <c r="BV717" s="4">
        <v>5.7451829999999999</v>
      </c>
    </row>
    <row r="718" spans="1:74" x14ac:dyDescent="0.25">
      <c r="A718" s="4">
        <v>42068</v>
      </c>
      <c r="B718" s="4">
        <v>3.6056712962962964E-2</v>
      </c>
      <c r="C718" s="4">
        <v>12.236000000000001</v>
      </c>
      <c r="D718" s="4">
        <v>3.0634000000000001</v>
      </c>
      <c r="E718" s="4">
        <v>30633.862659999999</v>
      </c>
      <c r="F718" s="4">
        <v>331.8</v>
      </c>
      <c r="G718" s="4">
        <v>282.3</v>
      </c>
      <c r="H718" s="4">
        <v>4076.3</v>
      </c>
      <c r="J718" s="4">
        <v>2.31</v>
      </c>
      <c r="K718" s="4">
        <v>0.86399999999999999</v>
      </c>
      <c r="L718" s="4">
        <v>10.571199999999999</v>
      </c>
      <c r="M718" s="4">
        <v>2.6465999999999998</v>
      </c>
      <c r="N718" s="4">
        <v>286.68130000000002</v>
      </c>
      <c r="O718" s="4">
        <v>243.86529999999999</v>
      </c>
      <c r="P718" s="4">
        <v>530.5</v>
      </c>
      <c r="Q718" s="4">
        <v>216.4725</v>
      </c>
      <c r="R718" s="4">
        <v>184.14230000000001</v>
      </c>
      <c r="S718" s="4">
        <v>400.6</v>
      </c>
      <c r="T718" s="4">
        <v>4076.3270000000002</v>
      </c>
      <c r="W718" s="4">
        <v>0</v>
      </c>
      <c r="X718" s="4">
        <v>1.9923</v>
      </c>
      <c r="Y718" s="4">
        <v>12</v>
      </c>
      <c r="Z718" s="4">
        <v>860</v>
      </c>
      <c r="AA718" s="4">
        <v>891</v>
      </c>
      <c r="AB718" s="4">
        <v>838</v>
      </c>
      <c r="AC718" s="4">
        <v>56</v>
      </c>
      <c r="AD718" s="4">
        <v>5.99</v>
      </c>
      <c r="AE718" s="4">
        <v>0.14000000000000001</v>
      </c>
      <c r="AF718" s="4">
        <v>991</v>
      </c>
      <c r="AG718" s="4">
        <v>-12</v>
      </c>
      <c r="AH718" s="4">
        <v>16</v>
      </c>
      <c r="AI718" s="4">
        <v>32</v>
      </c>
      <c r="AJ718" s="4">
        <v>189</v>
      </c>
      <c r="AK718" s="4">
        <v>138</v>
      </c>
      <c r="AL718" s="4">
        <v>1.5</v>
      </c>
      <c r="AM718" s="4">
        <v>195</v>
      </c>
      <c r="AN718" s="4" t="s">
        <v>155</v>
      </c>
      <c r="AO718" s="4">
        <v>2</v>
      </c>
      <c r="AP718" s="4">
        <v>0.78607638888888898</v>
      </c>
      <c r="AQ718" s="4">
        <v>47.162084999999998</v>
      </c>
      <c r="AR718" s="4">
        <v>-88.491724000000005</v>
      </c>
      <c r="AS718" s="4">
        <v>319.39999999999998</v>
      </c>
      <c r="AT718" s="4">
        <v>42.2</v>
      </c>
      <c r="AU718" s="4">
        <v>11</v>
      </c>
      <c r="AV718" s="4">
        <v>10</v>
      </c>
      <c r="AW718" s="4" t="s">
        <v>202</v>
      </c>
      <c r="AX718" s="4">
        <v>1.1877880000000001</v>
      </c>
      <c r="AY718" s="4">
        <v>1.9</v>
      </c>
      <c r="AZ718" s="4">
        <v>2.2000000000000002</v>
      </c>
      <c r="BA718" s="4">
        <v>14.023</v>
      </c>
      <c r="BB718" s="4">
        <v>13.16</v>
      </c>
      <c r="BC718" s="4">
        <v>0.94</v>
      </c>
      <c r="BD718" s="4">
        <v>15.747</v>
      </c>
      <c r="BE718" s="4">
        <v>2352.5169999999998</v>
      </c>
      <c r="BF718" s="4">
        <v>374.86900000000003</v>
      </c>
      <c r="BG718" s="4">
        <v>6.681</v>
      </c>
      <c r="BH718" s="4">
        <v>5.6829999999999998</v>
      </c>
      <c r="BI718" s="4">
        <v>12.364000000000001</v>
      </c>
      <c r="BJ718" s="4">
        <v>5.0449999999999999</v>
      </c>
      <c r="BK718" s="4">
        <v>4.2910000000000004</v>
      </c>
      <c r="BL718" s="4">
        <v>9.3360000000000003</v>
      </c>
      <c r="BM718" s="4">
        <v>29.9984</v>
      </c>
      <c r="BQ718" s="4">
        <v>322.37900000000002</v>
      </c>
      <c r="BR718" s="4">
        <v>0.86771200000000004</v>
      </c>
      <c r="BS718" s="4">
        <v>-5</v>
      </c>
      <c r="BT718" s="4">
        <v>0.28417100000000001</v>
      </c>
      <c r="BU718" s="4">
        <v>21.204719000000001</v>
      </c>
      <c r="BV718" s="4">
        <v>5.7402509999999998</v>
      </c>
    </row>
    <row r="719" spans="1:74" x14ac:dyDescent="0.25">
      <c r="A719" s="4">
        <v>42068</v>
      </c>
      <c r="B719" s="4">
        <v>3.6068287037037038E-2</v>
      </c>
      <c r="C719" s="4">
        <v>13.034000000000001</v>
      </c>
      <c r="D719" s="4">
        <v>1.7623</v>
      </c>
      <c r="E719" s="4">
        <v>17622.682929999999</v>
      </c>
      <c r="F719" s="4">
        <v>294.8</v>
      </c>
      <c r="G719" s="4">
        <v>318.7</v>
      </c>
      <c r="H719" s="4">
        <v>2759.5</v>
      </c>
      <c r="J719" s="4">
        <v>1.79</v>
      </c>
      <c r="K719" s="4">
        <v>0.87070000000000003</v>
      </c>
      <c r="L719" s="4">
        <v>11.349</v>
      </c>
      <c r="M719" s="4">
        <v>1.5344</v>
      </c>
      <c r="N719" s="4">
        <v>256.64690000000002</v>
      </c>
      <c r="O719" s="4">
        <v>277.46870000000001</v>
      </c>
      <c r="P719" s="4">
        <v>534.1</v>
      </c>
      <c r="Q719" s="4">
        <v>193.7944</v>
      </c>
      <c r="R719" s="4">
        <v>209.51689999999999</v>
      </c>
      <c r="S719" s="4">
        <v>403.3</v>
      </c>
      <c r="T719" s="4">
        <v>2759.5407</v>
      </c>
      <c r="W719" s="4">
        <v>0</v>
      </c>
      <c r="X719" s="4">
        <v>1.5610999999999999</v>
      </c>
      <c r="Y719" s="4">
        <v>11.9</v>
      </c>
      <c r="Z719" s="4">
        <v>860</v>
      </c>
      <c r="AA719" s="4">
        <v>891</v>
      </c>
      <c r="AB719" s="4">
        <v>837</v>
      </c>
      <c r="AC719" s="4">
        <v>56</v>
      </c>
      <c r="AD719" s="4">
        <v>5.99</v>
      </c>
      <c r="AE719" s="4">
        <v>0.14000000000000001</v>
      </c>
      <c r="AF719" s="4">
        <v>990</v>
      </c>
      <c r="AG719" s="4">
        <v>-12</v>
      </c>
      <c r="AH719" s="4">
        <v>16</v>
      </c>
      <c r="AI719" s="4">
        <v>32</v>
      </c>
      <c r="AJ719" s="4">
        <v>189</v>
      </c>
      <c r="AK719" s="4">
        <v>138</v>
      </c>
      <c r="AL719" s="4">
        <v>1.4</v>
      </c>
      <c r="AM719" s="4">
        <v>195</v>
      </c>
      <c r="AN719" s="4" t="s">
        <v>155</v>
      </c>
      <c r="AO719" s="4">
        <v>2</v>
      </c>
      <c r="AP719" s="4">
        <v>0.78608796296296291</v>
      </c>
      <c r="AQ719" s="4">
        <v>47.161915999999998</v>
      </c>
      <c r="AR719" s="4">
        <v>-88.491636</v>
      </c>
      <c r="AS719" s="4">
        <v>319</v>
      </c>
      <c r="AT719" s="4">
        <v>42.6</v>
      </c>
      <c r="AU719" s="4">
        <v>11</v>
      </c>
      <c r="AV719" s="4">
        <v>10</v>
      </c>
      <c r="AW719" s="4" t="s">
        <v>202</v>
      </c>
      <c r="AX719" s="4">
        <v>1.3755999999999999</v>
      </c>
      <c r="AY719" s="4">
        <v>1.9878</v>
      </c>
      <c r="AZ719" s="4">
        <v>2.3755999999999999</v>
      </c>
      <c r="BA719" s="4">
        <v>14.023</v>
      </c>
      <c r="BB719" s="4">
        <v>13.88</v>
      </c>
      <c r="BC719" s="4">
        <v>0.99</v>
      </c>
      <c r="BD719" s="4">
        <v>14.851000000000001</v>
      </c>
      <c r="BE719" s="4">
        <v>2615.3820000000001</v>
      </c>
      <c r="BF719" s="4">
        <v>225.05600000000001</v>
      </c>
      <c r="BG719" s="4">
        <v>6.194</v>
      </c>
      <c r="BH719" s="4">
        <v>6.6959999999999997</v>
      </c>
      <c r="BI719" s="4">
        <v>12.89</v>
      </c>
      <c r="BJ719" s="4">
        <v>4.6769999999999996</v>
      </c>
      <c r="BK719" s="4">
        <v>5.056</v>
      </c>
      <c r="BL719" s="4">
        <v>9.7330000000000005</v>
      </c>
      <c r="BM719" s="4">
        <v>21.029699999999998</v>
      </c>
      <c r="BQ719" s="4">
        <v>261.58100000000002</v>
      </c>
      <c r="BR719" s="4">
        <v>0.71972999999999998</v>
      </c>
      <c r="BS719" s="4">
        <v>-5</v>
      </c>
      <c r="BT719" s="4">
        <v>0.28299999999999997</v>
      </c>
      <c r="BU719" s="4">
        <v>17.588394999999998</v>
      </c>
      <c r="BV719" s="4">
        <v>5.7165999999999997</v>
      </c>
    </row>
    <row r="720" spans="1:74" x14ac:dyDescent="0.25">
      <c r="A720" s="4">
        <v>42068</v>
      </c>
      <c r="B720" s="4">
        <v>3.6079861111111111E-2</v>
      </c>
      <c r="C720" s="4">
        <v>13.494999999999999</v>
      </c>
      <c r="D720" s="4">
        <v>0.51349999999999996</v>
      </c>
      <c r="E720" s="4">
        <v>5134.8780489999999</v>
      </c>
      <c r="F720" s="4">
        <v>250.7</v>
      </c>
      <c r="G720" s="4">
        <v>323.3</v>
      </c>
      <c r="H720" s="4">
        <v>1192.3</v>
      </c>
      <c r="J720" s="4">
        <v>1.4</v>
      </c>
      <c r="K720" s="4">
        <v>0.87970000000000004</v>
      </c>
      <c r="L720" s="4">
        <v>11.8706</v>
      </c>
      <c r="M720" s="4">
        <v>0.45169999999999999</v>
      </c>
      <c r="N720" s="4">
        <v>220.52119999999999</v>
      </c>
      <c r="O720" s="4">
        <v>284.36799999999999</v>
      </c>
      <c r="P720" s="4">
        <v>504.9</v>
      </c>
      <c r="Q720" s="4">
        <v>166.5137</v>
      </c>
      <c r="R720" s="4">
        <v>214.72389999999999</v>
      </c>
      <c r="S720" s="4">
        <v>381.2</v>
      </c>
      <c r="T720" s="4">
        <v>1192.3398999999999</v>
      </c>
      <c r="W720" s="4">
        <v>0</v>
      </c>
      <c r="X720" s="4">
        <v>1.2337</v>
      </c>
      <c r="Y720" s="4">
        <v>12</v>
      </c>
      <c r="Z720" s="4">
        <v>859</v>
      </c>
      <c r="AA720" s="4">
        <v>890</v>
      </c>
      <c r="AB720" s="4">
        <v>836</v>
      </c>
      <c r="AC720" s="4">
        <v>56</v>
      </c>
      <c r="AD720" s="4">
        <v>5.99</v>
      </c>
      <c r="AE720" s="4">
        <v>0.14000000000000001</v>
      </c>
      <c r="AF720" s="4">
        <v>991</v>
      </c>
      <c r="AG720" s="4">
        <v>-12</v>
      </c>
      <c r="AH720" s="4">
        <v>16</v>
      </c>
      <c r="AI720" s="4">
        <v>32</v>
      </c>
      <c r="AJ720" s="4">
        <v>189</v>
      </c>
      <c r="AK720" s="4">
        <v>138</v>
      </c>
      <c r="AL720" s="4">
        <v>1.4</v>
      </c>
      <c r="AM720" s="4">
        <v>195</v>
      </c>
      <c r="AN720" s="4" t="s">
        <v>155</v>
      </c>
      <c r="AO720" s="4">
        <v>2</v>
      </c>
      <c r="AP720" s="4">
        <v>0.78609953703703705</v>
      </c>
      <c r="AQ720" s="4">
        <v>47.161749999999998</v>
      </c>
      <c r="AR720" s="4">
        <v>-88.491513999999995</v>
      </c>
      <c r="AS720" s="4">
        <v>318.5</v>
      </c>
      <c r="AT720" s="4">
        <v>43.8</v>
      </c>
      <c r="AU720" s="4">
        <v>11</v>
      </c>
      <c r="AV720" s="4">
        <v>10</v>
      </c>
      <c r="AW720" s="4" t="s">
        <v>202</v>
      </c>
      <c r="AX720" s="4">
        <v>1.926274</v>
      </c>
      <c r="AY720" s="4">
        <v>1.1228769999999999</v>
      </c>
      <c r="AZ720" s="4">
        <v>2.9262739999999998</v>
      </c>
      <c r="BA720" s="4">
        <v>14.023</v>
      </c>
      <c r="BB720" s="4">
        <v>14.95</v>
      </c>
      <c r="BC720" s="4">
        <v>1.07</v>
      </c>
      <c r="BD720" s="4">
        <v>13.682</v>
      </c>
      <c r="BE720" s="4">
        <v>2893.971</v>
      </c>
      <c r="BF720" s="4">
        <v>70.087000000000003</v>
      </c>
      <c r="BG720" s="4">
        <v>5.63</v>
      </c>
      <c r="BH720" s="4">
        <v>7.26</v>
      </c>
      <c r="BI720" s="4">
        <v>12.89</v>
      </c>
      <c r="BJ720" s="4">
        <v>4.2510000000000003</v>
      </c>
      <c r="BK720" s="4">
        <v>5.4820000000000002</v>
      </c>
      <c r="BL720" s="4">
        <v>9.7330000000000005</v>
      </c>
      <c r="BM720" s="4">
        <v>9.6127000000000002</v>
      </c>
      <c r="BQ720" s="4">
        <v>218.68600000000001</v>
      </c>
      <c r="BR720" s="4">
        <v>0.46634999999999999</v>
      </c>
      <c r="BS720" s="4">
        <v>-5</v>
      </c>
      <c r="BT720" s="4">
        <v>0.28258499999999998</v>
      </c>
      <c r="BU720" s="4">
        <v>11.396428</v>
      </c>
      <c r="BV720" s="4">
        <v>5.7082170000000003</v>
      </c>
    </row>
    <row r="721" spans="1:74" x14ac:dyDescent="0.25">
      <c r="A721" s="4">
        <v>42068</v>
      </c>
      <c r="B721" s="4">
        <v>3.6091435185185185E-2</v>
      </c>
      <c r="C721" s="4">
        <v>13.273999999999999</v>
      </c>
      <c r="D721" s="4">
        <v>0.19639999999999999</v>
      </c>
      <c r="E721" s="4">
        <v>1963.8461540000001</v>
      </c>
      <c r="F721" s="4">
        <v>212.6</v>
      </c>
      <c r="G721" s="4">
        <v>392</v>
      </c>
      <c r="H721" s="4">
        <v>736.2</v>
      </c>
      <c r="J721" s="4">
        <v>1.1399999999999999</v>
      </c>
      <c r="K721" s="4">
        <v>0.88460000000000005</v>
      </c>
      <c r="L721" s="4">
        <v>11.742100000000001</v>
      </c>
      <c r="M721" s="4">
        <v>0.17369999999999999</v>
      </c>
      <c r="N721" s="4">
        <v>188.07749999999999</v>
      </c>
      <c r="O721" s="4">
        <v>346.75369999999998</v>
      </c>
      <c r="P721" s="4">
        <v>534.79999999999995</v>
      </c>
      <c r="Q721" s="4">
        <v>142.01570000000001</v>
      </c>
      <c r="R721" s="4">
        <v>261.83080000000001</v>
      </c>
      <c r="S721" s="4">
        <v>403.8</v>
      </c>
      <c r="T721" s="4">
        <v>736.16560000000004</v>
      </c>
      <c r="W721" s="4">
        <v>0</v>
      </c>
      <c r="X721" s="4">
        <v>1.0094000000000001</v>
      </c>
      <c r="Y721" s="4">
        <v>12</v>
      </c>
      <c r="Z721" s="4">
        <v>858</v>
      </c>
      <c r="AA721" s="4">
        <v>890</v>
      </c>
      <c r="AB721" s="4">
        <v>835</v>
      </c>
      <c r="AC721" s="4">
        <v>56</v>
      </c>
      <c r="AD721" s="4">
        <v>5.99</v>
      </c>
      <c r="AE721" s="4">
        <v>0.14000000000000001</v>
      </c>
      <c r="AF721" s="4">
        <v>991</v>
      </c>
      <c r="AG721" s="4">
        <v>-12</v>
      </c>
      <c r="AH721" s="4">
        <v>16</v>
      </c>
      <c r="AI721" s="4">
        <v>32</v>
      </c>
      <c r="AJ721" s="4">
        <v>189</v>
      </c>
      <c r="AK721" s="4">
        <v>137.6</v>
      </c>
      <c r="AL721" s="4">
        <v>1.5</v>
      </c>
      <c r="AM721" s="4">
        <v>195</v>
      </c>
      <c r="AN721" s="4" t="s">
        <v>155</v>
      </c>
      <c r="AO721" s="4">
        <v>2</v>
      </c>
      <c r="AP721" s="4">
        <v>0.78611111111111109</v>
      </c>
      <c r="AQ721" s="4">
        <v>47.161586999999997</v>
      </c>
      <c r="AR721" s="4">
        <v>-88.491408000000007</v>
      </c>
      <c r="AS721" s="4">
        <v>318.3</v>
      </c>
      <c r="AT721" s="4">
        <v>44.7</v>
      </c>
      <c r="AU721" s="4">
        <v>11</v>
      </c>
      <c r="AV721" s="4">
        <v>10</v>
      </c>
      <c r="AW721" s="4" t="s">
        <v>202</v>
      </c>
      <c r="AX721" s="4">
        <v>1.1221220000000001</v>
      </c>
      <c r="AY721" s="4">
        <v>1.087788</v>
      </c>
      <c r="AZ721" s="4">
        <v>2.0343339999999999</v>
      </c>
      <c r="BA721" s="4">
        <v>14.023</v>
      </c>
      <c r="BB721" s="4">
        <v>15.6</v>
      </c>
      <c r="BC721" s="4">
        <v>1.1100000000000001</v>
      </c>
      <c r="BD721" s="4">
        <v>13.047000000000001</v>
      </c>
      <c r="BE721" s="4">
        <v>2970.96</v>
      </c>
      <c r="BF721" s="4">
        <v>27.975000000000001</v>
      </c>
      <c r="BG721" s="4">
        <v>4.9829999999999997</v>
      </c>
      <c r="BH721" s="4">
        <v>9.1880000000000006</v>
      </c>
      <c r="BI721" s="4">
        <v>14.170999999999999</v>
      </c>
      <c r="BJ721" s="4">
        <v>3.7629999999999999</v>
      </c>
      <c r="BK721" s="4">
        <v>6.9379999999999997</v>
      </c>
      <c r="BL721" s="4">
        <v>10.7</v>
      </c>
      <c r="BM721" s="4">
        <v>6.1595000000000004</v>
      </c>
      <c r="BQ721" s="4">
        <v>185.70599999999999</v>
      </c>
      <c r="BR721" s="4">
        <v>0.26549499999999998</v>
      </c>
      <c r="BS721" s="4">
        <v>-5</v>
      </c>
      <c r="BT721" s="4">
        <v>0.28116999999999998</v>
      </c>
      <c r="BU721" s="4">
        <v>6.4880339999999999</v>
      </c>
      <c r="BV721" s="4">
        <v>5.6796340000000001</v>
      </c>
    </row>
    <row r="722" spans="1:74" x14ac:dyDescent="0.25">
      <c r="A722" s="4">
        <v>42068</v>
      </c>
      <c r="B722" s="4">
        <v>3.6103009259259258E-2</v>
      </c>
      <c r="C722" s="4">
        <v>12.547000000000001</v>
      </c>
      <c r="D722" s="4">
        <v>8.7999999999999995E-2</v>
      </c>
      <c r="E722" s="4">
        <v>880.37007200000005</v>
      </c>
      <c r="F722" s="4">
        <v>190.2</v>
      </c>
      <c r="G722" s="4">
        <v>606.4</v>
      </c>
      <c r="H722" s="4">
        <v>459.4</v>
      </c>
      <c r="J722" s="4">
        <v>0.9</v>
      </c>
      <c r="K722" s="4">
        <v>0.89149999999999996</v>
      </c>
      <c r="L722" s="4">
        <v>11.186199999999999</v>
      </c>
      <c r="M722" s="4">
        <v>7.85E-2</v>
      </c>
      <c r="N722" s="4">
        <v>169.6019</v>
      </c>
      <c r="O722" s="4">
        <v>540.62059999999997</v>
      </c>
      <c r="P722" s="4">
        <v>710.2</v>
      </c>
      <c r="Q722" s="4">
        <v>128.065</v>
      </c>
      <c r="R722" s="4">
        <v>408.21809999999999</v>
      </c>
      <c r="S722" s="4">
        <v>536.29999999999995</v>
      </c>
      <c r="T722" s="4">
        <v>459.39299999999997</v>
      </c>
      <c r="W722" s="4">
        <v>0</v>
      </c>
      <c r="X722" s="4">
        <v>0.80369999999999997</v>
      </c>
      <c r="Y722" s="4">
        <v>11.9</v>
      </c>
      <c r="Z722" s="4">
        <v>859</v>
      </c>
      <c r="AA722" s="4">
        <v>890</v>
      </c>
      <c r="AB722" s="4">
        <v>835</v>
      </c>
      <c r="AC722" s="4">
        <v>56</v>
      </c>
      <c r="AD722" s="4">
        <v>5.99</v>
      </c>
      <c r="AE722" s="4">
        <v>0.14000000000000001</v>
      </c>
      <c r="AF722" s="4">
        <v>991</v>
      </c>
      <c r="AG722" s="4">
        <v>-12</v>
      </c>
      <c r="AH722" s="4">
        <v>16</v>
      </c>
      <c r="AI722" s="4">
        <v>32</v>
      </c>
      <c r="AJ722" s="4">
        <v>189</v>
      </c>
      <c r="AK722" s="4">
        <v>137.4</v>
      </c>
      <c r="AL722" s="4">
        <v>1.6</v>
      </c>
      <c r="AM722" s="4">
        <v>195</v>
      </c>
      <c r="AN722" s="4" t="s">
        <v>155</v>
      </c>
      <c r="AO722" s="4">
        <v>2</v>
      </c>
      <c r="AP722" s="4">
        <v>0.78612268518518524</v>
      </c>
      <c r="AQ722" s="4">
        <v>47.161428999999998</v>
      </c>
      <c r="AR722" s="4">
        <v>-88.491262000000006</v>
      </c>
      <c r="AS722" s="4">
        <v>317.89999999999998</v>
      </c>
      <c r="AT722" s="4">
        <v>42.8</v>
      </c>
      <c r="AU722" s="4">
        <v>11</v>
      </c>
      <c r="AV722" s="4">
        <v>10</v>
      </c>
      <c r="AW722" s="4" t="s">
        <v>202</v>
      </c>
      <c r="AX722" s="4">
        <v>1</v>
      </c>
      <c r="AY722" s="4">
        <v>1.1000000000000001</v>
      </c>
      <c r="AZ722" s="4">
        <v>1.9</v>
      </c>
      <c r="BA722" s="4">
        <v>14.023</v>
      </c>
      <c r="BB722" s="4">
        <v>16.62</v>
      </c>
      <c r="BC722" s="4">
        <v>1.19</v>
      </c>
      <c r="BD722" s="4">
        <v>12.167</v>
      </c>
      <c r="BE722" s="4">
        <v>3000.7750000000001</v>
      </c>
      <c r="BF722" s="4">
        <v>13.401</v>
      </c>
      <c r="BG722" s="4">
        <v>4.7649999999999997</v>
      </c>
      <c r="BH722" s="4">
        <v>15.186999999999999</v>
      </c>
      <c r="BI722" s="4">
        <v>19.952000000000002</v>
      </c>
      <c r="BJ722" s="4">
        <v>3.5979999999999999</v>
      </c>
      <c r="BK722" s="4">
        <v>11.468</v>
      </c>
      <c r="BL722" s="4">
        <v>15.065</v>
      </c>
      <c r="BM722" s="4">
        <v>4.0753000000000004</v>
      </c>
      <c r="BQ722" s="4">
        <v>156.76900000000001</v>
      </c>
      <c r="BR722" s="4">
        <v>0.23302</v>
      </c>
      <c r="BS722" s="4">
        <v>-5</v>
      </c>
      <c r="BT722" s="4">
        <v>0.28000000000000003</v>
      </c>
      <c r="BU722" s="4">
        <v>5.694426</v>
      </c>
      <c r="BV722" s="4">
        <v>5.6559999999999997</v>
      </c>
    </row>
    <row r="723" spans="1:74" x14ac:dyDescent="0.25">
      <c r="A723" s="4">
        <v>42068</v>
      </c>
      <c r="B723" s="4">
        <v>3.6114583333333332E-2</v>
      </c>
      <c r="C723" s="4">
        <v>11.737</v>
      </c>
      <c r="D723" s="4">
        <v>5.5100000000000003E-2</v>
      </c>
      <c r="E723" s="4">
        <v>550.87427100000002</v>
      </c>
      <c r="F723" s="4">
        <v>168.2</v>
      </c>
      <c r="G723" s="4">
        <v>551</v>
      </c>
      <c r="H723" s="4">
        <v>308</v>
      </c>
      <c r="J723" s="4">
        <v>0.8</v>
      </c>
      <c r="K723" s="4">
        <v>0.89839999999999998</v>
      </c>
      <c r="L723" s="4">
        <v>10.544600000000001</v>
      </c>
      <c r="M723" s="4">
        <v>4.9500000000000002E-2</v>
      </c>
      <c r="N723" s="4">
        <v>151.12280000000001</v>
      </c>
      <c r="O723" s="4">
        <v>495.02289999999999</v>
      </c>
      <c r="P723" s="4">
        <v>646.1</v>
      </c>
      <c r="Q723" s="4">
        <v>114.11150000000001</v>
      </c>
      <c r="R723" s="4">
        <v>373.78769999999997</v>
      </c>
      <c r="S723" s="4">
        <v>487.9</v>
      </c>
      <c r="T723" s="4">
        <v>307.97089999999997</v>
      </c>
      <c r="W723" s="4">
        <v>0</v>
      </c>
      <c r="X723" s="4">
        <v>0.71870000000000001</v>
      </c>
      <c r="Y723" s="4">
        <v>12</v>
      </c>
      <c r="Z723" s="4">
        <v>858</v>
      </c>
      <c r="AA723" s="4">
        <v>889</v>
      </c>
      <c r="AB723" s="4">
        <v>836</v>
      </c>
      <c r="AC723" s="4">
        <v>56</v>
      </c>
      <c r="AD723" s="4">
        <v>5.99</v>
      </c>
      <c r="AE723" s="4">
        <v>0.14000000000000001</v>
      </c>
      <c r="AF723" s="4">
        <v>991</v>
      </c>
      <c r="AG723" s="4">
        <v>-12</v>
      </c>
      <c r="AH723" s="4">
        <v>16</v>
      </c>
      <c r="AI723" s="4">
        <v>32</v>
      </c>
      <c r="AJ723" s="4">
        <v>189</v>
      </c>
      <c r="AK723" s="4">
        <v>138</v>
      </c>
      <c r="AL723" s="4">
        <v>1.7</v>
      </c>
      <c r="AM723" s="4">
        <v>195</v>
      </c>
      <c r="AN723" s="4" t="s">
        <v>155</v>
      </c>
      <c r="AO723" s="4">
        <v>2</v>
      </c>
      <c r="AP723" s="4">
        <v>0.78613425925925917</v>
      </c>
      <c r="AQ723" s="4">
        <v>47.161290000000001</v>
      </c>
      <c r="AR723" s="4">
        <v>-88.491107</v>
      </c>
      <c r="AS723" s="4">
        <v>317.7</v>
      </c>
      <c r="AT723" s="4">
        <v>39.799999999999997</v>
      </c>
      <c r="AU723" s="4">
        <v>11</v>
      </c>
      <c r="AV723" s="4">
        <v>10</v>
      </c>
      <c r="AW723" s="4" t="s">
        <v>202</v>
      </c>
      <c r="AX723" s="4">
        <v>0.82440000000000002</v>
      </c>
      <c r="AY723" s="4">
        <v>1.1000000000000001</v>
      </c>
      <c r="AZ723" s="4">
        <v>1.6366000000000001</v>
      </c>
      <c r="BA723" s="4">
        <v>14.023</v>
      </c>
      <c r="BB723" s="4">
        <v>17.77</v>
      </c>
      <c r="BC723" s="4">
        <v>1.27</v>
      </c>
      <c r="BD723" s="4">
        <v>11.305999999999999</v>
      </c>
      <c r="BE723" s="4">
        <v>3011.9160000000002</v>
      </c>
      <c r="BF723" s="4">
        <v>8.9979999999999993</v>
      </c>
      <c r="BG723" s="4">
        <v>4.5199999999999996</v>
      </c>
      <c r="BH723" s="4">
        <v>14.807</v>
      </c>
      <c r="BI723" s="4">
        <v>19.327999999999999</v>
      </c>
      <c r="BJ723" s="4">
        <v>3.4129999999999998</v>
      </c>
      <c r="BK723" s="4">
        <v>11.180999999999999</v>
      </c>
      <c r="BL723" s="4">
        <v>14.593999999999999</v>
      </c>
      <c r="BM723" s="4">
        <v>2.9089999999999998</v>
      </c>
      <c r="BQ723" s="4">
        <v>149.274</v>
      </c>
      <c r="BR723" s="4">
        <v>0.25670999999999999</v>
      </c>
      <c r="BS723" s="4">
        <v>-5</v>
      </c>
      <c r="BT723" s="4">
        <v>0.27833999999999998</v>
      </c>
      <c r="BU723" s="4">
        <v>6.2733509999999999</v>
      </c>
      <c r="BV723" s="4">
        <v>5.6224679999999996</v>
      </c>
    </row>
    <row r="724" spans="1:74" x14ac:dyDescent="0.25">
      <c r="A724" s="4">
        <v>42068</v>
      </c>
      <c r="B724" s="4">
        <v>3.6126157407407412E-2</v>
      </c>
      <c r="C724" s="4">
        <v>11.452999999999999</v>
      </c>
      <c r="D724" s="4">
        <v>6.4299999999999996E-2</v>
      </c>
      <c r="E724" s="4">
        <v>642.63333299999999</v>
      </c>
      <c r="F724" s="4">
        <v>145.30000000000001</v>
      </c>
      <c r="G724" s="4">
        <v>248.2</v>
      </c>
      <c r="H724" s="4">
        <v>250.5</v>
      </c>
      <c r="J724" s="4">
        <v>0.8</v>
      </c>
      <c r="K724" s="4">
        <v>0.90069999999999995</v>
      </c>
      <c r="L724" s="4">
        <v>10.3156</v>
      </c>
      <c r="M724" s="4">
        <v>5.79E-2</v>
      </c>
      <c r="N724" s="4">
        <v>130.89660000000001</v>
      </c>
      <c r="O724" s="4">
        <v>223.5008</v>
      </c>
      <c r="P724" s="4">
        <v>354.4</v>
      </c>
      <c r="Q724" s="4">
        <v>98.838999999999999</v>
      </c>
      <c r="R724" s="4">
        <v>168.7636</v>
      </c>
      <c r="S724" s="4">
        <v>267.60000000000002</v>
      </c>
      <c r="T724" s="4">
        <v>250.5</v>
      </c>
      <c r="W724" s="4">
        <v>0</v>
      </c>
      <c r="X724" s="4">
        <v>0.72050000000000003</v>
      </c>
      <c r="Y724" s="4">
        <v>11.9</v>
      </c>
      <c r="Z724" s="4">
        <v>859</v>
      </c>
      <c r="AA724" s="4">
        <v>890</v>
      </c>
      <c r="AB724" s="4">
        <v>835</v>
      </c>
      <c r="AC724" s="4">
        <v>56</v>
      </c>
      <c r="AD724" s="4">
        <v>5.99</v>
      </c>
      <c r="AE724" s="4">
        <v>0.14000000000000001</v>
      </c>
      <c r="AF724" s="4">
        <v>991</v>
      </c>
      <c r="AG724" s="4">
        <v>-12</v>
      </c>
      <c r="AH724" s="4">
        <v>16</v>
      </c>
      <c r="AI724" s="4">
        <v>32</v>
      </c>
      <c r="AJ724" s="4">
        <v>189</v>
      </c>
      <c r="AK724" s="4">
        <v>138</v>
      </c>
      <c r="AL724" s="4">
        <v>1.6</v>
      </c>
      <c r="AM724" s="4">
        <v>195</v>
      </c>
      <c r="AN724" s="4" t="s">
        <v>155</v>
      </c>
      <c r="AO724" s="4">
        <v>2</v>
      </c>
      <c r="AP724" s="4">
        <v>0.78614583333333332</v>
      </c>
      <c r="AQ724" s="4">
        <v>47.161158999999998</v>
      </c>
      <c r="AR724" s="4">
        <v>-88.490969000000007</v>
      </c>
      <c r="AS724" s="4">
        <v>317.60000000000002</v>
      </c>
      <c r="AT724" s="4">
        <v>39.4</v>
      </c>
      <c r="AU724" s="4">
        <v>11</v>
      </c>
      <c r="AV724" s="4">
        <v>10</v>
      </c>
      <c r="AW724" s="4" t="s">
        <v>202</v>
      </c>
      <c r="AX724" s="4">
        <v>0.8</v>
      </c>
      <c r="AY724" s="4">
        <v>1.1000000000000001</v>
      </c>
      <c r="AZ724" s="4">
        <v>1.6</v>
      </c>
      <c r="BA724" s="4">
        <v>14.023</v>
      </c>
      <c r="BB724" s="4">
        <v>18.18</v>
      </c>
      <c r="BC724" s="4">
        <v>1.3</v>
      </c>
      <c r="BD724" s="4">
        <v>11.03</v>
      </c>
      <c r="BE724" s="4">
        <v>3010.893</v>
      </c>
      <c r="BF724" s="4">
        <v>10.752000000000001</v>
      </c>
      <c r="BG724" s="4">
        <v>4.0010000000000003</v>
      </c>
      <c r="BH724" s="4">
        <v>6.8310000000000004</v>
      </c>
      <c r="BI724" s="4">
        <v>10.832000000000001</v>
      </c>
      <c r="BJ724" s="4">
        <v>3.0209999999999999</v>
      </c>
      <c r="BK724" s="4">
        <v>5.1580000000000004</v>
      </c>
      <c r="BL724" s="4">
        <v>8.1790000000000003</v>
      </c>
      <c r="BM724" s="4">
        <v>2.4178000000000002</v>
      </c>
      <c r="BQ724" s="4">
        <v>152.91499999999999</v>
      </c>
      <c r="BR724" s="4">
        <v>0.27385500000000002</v>
      </c>
      <c r="BS724" s="4">
        <v>-5</v>
      </c>
      <c r="BT724" s="4">
        <v>0.27641500000000002</v>
      </c>
      <c r="BU724" s="4">
        <v>6.6923320000000004</v>
      </c>
      <c r="BV724" s="4">
        <v>5.583583</v>
      </c>
    </row>
    <row r="725" spans="1:74" x14ac:dyDescent="0.25">
      <c r="A725" s="4">
        <v>42068</v>
      </c>
      <c r="B725" s="4">
        <v>3.6137731481481479E-2</v>
      </c>
      <c r="C725" s="4">
        <v>11.45</v>
      </c>
      <c r="D725" s="4">
        <v>0.10539999999999999</v>
      </c>
      <c r="E725" s="4">
        <v>1053.5893160000001</v>
      </c>
      <c r="F725" s="4">
        <v>137.30000000000001</v>
      </c>
      <c r="G725" s="4">
        <v>147.4</v>
      </c>
      <c r="H725" s="4">
        <v>255.5</v>
      </c>
      <c r="J725" s="4">
        <v>0.85</v>
      </c>
      <c r="K725" s="4">
        <v>0.90029999999999999</v>
      </c>
      <c r="L725" s="4">
        <v>10.3088</v>
      </c>
      <c r="M725" s="4">
        <v>9.4899999999999998E-2</v>
      </c>
      <c r="N725" s="4">
        <v>123.571</v>
      </c>
      <c r="O725" s="4">
        <v>132.69159999999999</v>
      </c>
      <c r="P725" s="4">
        <v>256.3</v>
      </c>
      <c r="Q725" s="4">
        <v>93.307500000000005</v>
      </c>
      <c r="R725" s="4">
        <v>100.1943</v>
      </c>
      <c r="S725" s="4">
        <v>193.5</v>
      </c>
      <c r="T725" s="4">
        <v>255.48079999999999</v>
      </c>
      <c r="W725" s="4">
        <v>0</v>
      </c>
      <c r="X725" s="4">
        <v>0.76749999999999996</v>
      </c>
      <c r="Y725" s="4">
        <v>12</v>
      </c>
      <c r="Z725" s="4">
        <v>859</v>
      </c>
      <c r="AA725" s="4">
        <v>891</v>
      </c>
      <c r="AB725" s="4">
        <v>834</v>
      </c>
      <c r="AC725" s="4">
        <v>56</v>
      </c>
      <c r="AD725" s="4">
        <v>5.99</v>
      </c>
      <c r="AE725" s="4">
        <v>0.14000000000000001</v>
      </c>
      <c r="AF725" s="4">
        <v>991</v>
      </c>
      <c r="AG725" s="4">
        <v>-12</v>
      </c>
      <c r="AH725" s="4">
        <v>16</v>
      </c>
      <c r="AI725" s="4">
        <v>32</v>
      </c>
      <c r="AJ725" s="4">
        <v>189</v>
      </c>
      <c r="AK725" s="4">
        <v>138</v>
      </c>
      <c r="AL725" s="4">
        <v>1.6</v>
      </c>
      <c r="AM725" s="4">
        <v>195</v>
      </c>
      <c r="AN725" s="4" t="s">
        <v>155</v>
      </c>
      <c r="AO725" s="4">
        <v>2</v>
      </c>
      <c r="AP725" s="4">
        <v>0.78615740740740747</v>
      </c>
      <c r="AQ725" s="4">
        <v>47.161031000000001</v>
      </c>
      <c r="AR725" s="4">
        <v>-88.490860999999995</v>
      </c>
      <c r="AS725" s="4">
        <v>317.5</v>
      </c>
      <c r="AT725" s="4">
        <v>36.299999999999997</v>
      </c>
      <c r="AU725" s="4">
        <v>11</v>
      </c>
      <c r="AV725" s="4">
        <v>10</v>
      </c>
      <c r="AW725" s="4" t="s">
        <v>202</v>
      </c>
      <c r="AX725" s="4">
        <v>1.1512</v>
      </c>
      <c r="AY725" s="4">
        <v>1.0122</v>
      </c>
      <c r="AZ725" s="4">
        <v>1.8633999999999999</v>
      </c>
      <c r="BA725" s="4">
        <v>14.023</v>
      </c>
      <c r="BB725" s="4">
        <v>18.12</v>
      </c>
      <c r="BC725" s="4">
        <v>1.29</v>
      </c>
      <c r="BD725" s="4">
        <v>11.071</v>
      </c>
      <c r="BE725" s="4">
        <v>3000.0210000000002</v>
      </c>
      <c r="BF725" s="4">
        <v>17.57</v>
      </c>
      <c r="BG725" s="4">
        <v>3.766</v>
      </c>
      <c r="BH725" s="4">
        <v>4.0439999999999996</v>
      </c>
      <c r="BI725" s="4">
        <v>7.81</v>
      </c>
      <c r="BJ725" s="4">
        <v>2.8439999999999999</v>
      </c>
      <c r="BK725" s="4">
        <v>3.0529999999999999</v>
      </c>
      <c r="BL725" s="4">
        <v>5.8970000000000002</v>
      </c>
      <c r="BM725" s="4">
        <v>2.4586000000000001</v>
      </c>
      <c r="BQ725" s="4">
        <v>162.41</v>
      </c>
      <c r="BR725" s="4">
        <v>0.26480500000000001</v>
      </c>
      <c r="BS725" s="4">
        <v>-5</v>
      </c>
      <c r="BT725" s="4">
        <v>0.27783000000000002</v>
      </c>
      <c r="BU725" s="4">
        <v>6.4711720000000001</v>
      </c>
      <c r="BV725" s="4">
        <v>5.6121660000000002</v>
      </c>
    </row>
    <row r="726" spans="1:74" x14ac:dyDescent="0.25">
      <c r="A726" s="4">
        <v>42068</v>
      </c>
      <c r="B726" s="4">
        <v>3.614930555555556E-2</v>
      </c>
      <c r="C726" s="4">
        <v>11.443</v>
      </c>
      <c r="D726" s="4">
        <v>0.16550000000000001</v>
      </c>
      <c r="E726" s="4">
        <v>1654.590985</v>
      </c>
      <c r="F726" s="4">
        <v>151.1</v>
      </c>
      <c r="G726" s="4">
        <v>90.7</v>
      </c>
      <c r="H726" s="4">
        <v>266.10000000000002</v>
      </c>
      <c r="J726" s="4">
        <v>1.39</v>
      </c>
      <c r="K726" s="4">
        <v>0.89980000000000004</v>
      </c>
      <c r="L726" s="4">
        <v>10.2972</v>
      </c>
      <c r="M726" s="4">
        <v>0.1489</v>
      </c>
      <c r="N726" s="4">
        <v>135.96770000000001</v>
      </c>
      <c r="O726" s="4">
        <v>81.621600000000001</v>
      </c>
      <c r="P726" s="4">
        <v>217.6</v>
      </c>
      <c r="Q726" s="4">
        <v>102.6681</v>
      </c>
      <c r="R726" s="4">
        <v>61.631799999999998</v>
      </c>
      <c r="S726" s="4">
        <v>164.3</v>
      </c>
      <c r="T726" s="4">
        <v>266.13380000000001</v>
      </c>
      <c r="W726" s="4">
        <v>0</v>
      </c>
      <c r="X726" s="4">
        <v>1.2538</v>
      </c>
      <c r="Y726" s="4">
        <v>12</v>
      </c>
      <c r="Z726" s="4">
        <v>860</v>
      </c>
      <c r="AA726" s="4">
        <v>892</v>
      </c>
      <c r="AB726" s="4">
        <v>833</v>
      </c>
      <c r="AC726" s="4">
        <v>56</v>
      </c>
      <c r="AD726" s="4">
        <v>5.99</v>
      </c>
      <c r="AE726" s="4">
        <v>0.14000000000000001</v>
      </c>
      <c r="AF726" s="4">
        <v>991</v>
      </c>
      <c r="AG726" s="4">
        <v>-12</v>
      </c>
      <c r="AH726" s="4">
        <v>16</v>
      </c>
      <c r="AI726" s="4">
        <v>32</v>
      </c>
      <c r="AJ726" s="4">
        <v>188.6</v>
      </c>
      <c r="AK726" s="4">
        <v>137.6</v>
      </c>
      <c r="AL726" s="4">
        <v>1.7</v>
      </c>
      <c r="AM726" s="4">
        <v>195</v>
      </c>
      <c r="AN726" s="4" t="s">
        <v>155</v>
      </c>
      <c r="AO726" s="4">
        <v>2</v>
      </c>
      <c r="AP726" s="4">
        <v>0.78616898148148151</v>
      </c>
      <c r="AQ726" s="4">
        <v>47.160784999999997</v>
      </c>
      <c r="AR726" s="4">
        <v>-88.490711000000005</v>
      </c>
      <c r="AS726" s="4">
        <v>318.8</v>
      </c>
      <c r="AT726" s="4">
        <v>34.5</v>
      </c>
      <c r="AU726" s="4">
        <v>11</v>
      </c>
      <c r="AV726" s="4">
        <v>10</v>
      </c>
      <c r="AW726" s="4" t="s">
        <v>202</v>
      </c>
      <c r="AX726" s="4">
        <v>1.2878000000000001</v>
      </c>
      <c r="AY726" s="4">
        <v>1.6146</v>
      </c>
      <c r="AZ726" s="4">
        <v>2.5146000000000002</v>
      </c>
      <c r="BA726" s="4">
        <v>14.023</v>
      </c>
      <c r="BB726" s="4">
        <v>18.03</v>
      </c>
      <c r="BC726" s="4">
        <v>1.29</v>
      </c>
      <c r="BD726" s="4">
        <v>11.131</v>
      </c>
      <c r="BE726" s="4">
        <v>2984.1489999999999</v>
      </c>
      <c r="BF726" s="4">
        <v>27.462</v>
      </c>
      <c r="BG726" s="4">
        <v>4.1260000000000003</v>
      </c>
      <c r="BH726" s="4">
        <v>2.4769999999999999</v>
      </c>
      <c r="BI726" s="4">
        <v>6.6040000000000001</v>
      </c>
      <c r="BJ726" s="4">
        <v>3.1160000000000001</v>
      </c>
      <c r="BK726" s="4">
        <v>1.87</v>
      </c>
      <c r="BL726" s="4">
        <v>4.9859999999999998</v>
      </c>
      <c r="BM726" s="4">
        <v>2.5505</v>
      </c>
      <c r="BQ726" s="4">
        <v>264.19</v>
      </c>
      <c r="BR726" s="4">
        <v>0.35836499999999999</v>
      </c>
      <c r="BS726" s="4">
        <v>-5</v>
      </c>
      <c r="BT726" s="4">
        <v>0.27816999999999997</v>
      </c>
      <c r="BU726" s="4">
        <v>8.7575450000000004</v>
      </c>
      <c r="BV726" s="4">
        <v>5.6190340000000001</v>
      </c>
    </row>
    <row r="727" spans="1:74" x14ac:dyDescent="0.25">
      <c r="A727" s="4">
        <v>42068</v>
      </c>
      <c r="B727" s="4">
        <v>3.6160879629629626E-2</v>
      </c>
      <c r="C727" s="4">
        <v>11.269</v>
      </c>
      <c r="D727" s="4">
        <v>0.17030000000000001</v>
      </c>
      <c r="E727" s="4">
        <v>1702.5687290000001</v>
      </c>
      <c r="F727" s="4">
        <v>186.6</v>
      </c>
      <c r="G727" s="4">
        <v>89.4</v>
      </c>
      <c r="H727" s="4">
        <v>364.4</v>
      </c>
      <c r="J727" s="4">
        <v>2.2599999999999998</v>
      </c>
      <c r="K727" s="4">
        <v>0.90110000000000001</v>
      </c>
      <c r="L727" s="4">
        <v>10.154299999999999</v>
      </c>
      <c r="M727" s="4">
        <v>0.15340000000000001</v>
      </c>
      <c r="N727" s="4">
        <v>168.12629999999999</v>
      </c>
      <c r="O727" s="4">
        <v>80.5471</v>
      </c>
      <c r="P727" s="4">
        <v>248.7</v>
      </c>
      <c r="Q727" s="4">
        <v>126.9508</v>
      </c>
      <c r="R727" s="4">
        <v>60.820399999999999</v>
      </c>
      <c r="S727" s="4">
        <v>187.8</v>
      </c>
      <c r="T727" s="4">
        <v>364.3689</v>
      </c>
      <c r="W727" s="4">
        <v>0</v>
      </c>
      <c r="X727" s="4">
        <v>2.0348999999999999</v>
      </c>
      <c r="Y727" s="4">
        <v>11.9</v>
      </c>
      <c r="Z727" s="4">
        <v>861</v>
      </c>
      <c r="AA727" s="4">
        <v>892</v>
      </c>
      <c r="AB727" s="4">
        <v>834</v>
      </c>
      <c r="AC727" s="4">
        <v>56</v>
      </c>
      <c r="AD727" s="4">
        <v>5.99</v>
      </c>
      <c r="AE727" s="4">
        <v>0.14000000000000001</v>
      </c>
      <c r="AF727" s="4">
        <v>991</v>
      </c>
      <c r="AG727" s="4">
        <v>-12</v>
      </c>
      <c r="AH727" s="4">
        <v>16</v>
      </c>
      <c r="AI727" s="4">
        <v>32</v>
      </c>
      <c r="AJ727" s="4">
        <v>188.4</v>
      </c>
      <c r="AK727" s="4">
        <v>137</v>
      </c>
      <c r="AL727" s="4">
        <v>1.6</v>
      </c>
      <c r="AM727" s="4">
        <v>195</v>
      </c>
      <c r="AN727" s="4" t="s">
        <v>155</v>
      </c>
      <c r="AO727" s="4">
        <v>2</v>
      </c>
      <c r="AP727" s="4">
        <v>0.78619212962962959</v>
      </c>
      <c r="AQ727" s="4">
        <v>47.160753</v>
      </c>
      <c r="AR727" s="4">
        <v>-88.490691999999996</v>
      </c>
      <c r="AS727" s="4">
        <v>319</v>
      </c>
      <c r="AT727" s="4">
        <v>34.5</v>
      </c>
      <c r="AU727" s="4">
        <v>11</v>
      </c>
      <c r="AV727" s="4">
        <v>10</v>
      </c>
      <c r="AW727" s="4" t="s">
        <v>202</v>
      </c>
      <c r="AX727" s="4">
        <v>0.86099999999999999</v>
      </c>
      <c r="AY727" s="4">
        <v>1.4366000000000001</v>
      </c>
      <c r="AZ727" s="4">
        <v>1.722</v>
      </c>
      <c r="BA727" s="4">
        <v>14.023</v>
      </c>
      <c r="BB727" s="4">
        <v>18.260000000000002</v>
      </c>
      <c r="BC727" s="4">
        <v>1.3</v>
      </c>
      <c r="BD727" s="4">
        <v>10.976000000000001</v>
      </c>
      <c r="BE727" s="4">
        <v>2979.4470000000001</v>
      </c>
      <c r="BF727" s="4">
        <v>28.651</v>
      </c>
      <c r="BG727" s="4">
        <v>5.1660000000000004</v>
      </c>
      <c r="BH727" s="4">
        <v>2.4750000000000001</v>
      </c>
      <c r="BI727" s="4">
        <v>7.641</v>
      </c>
      <c r="BJ727" s="4">
        <v>3.9009999999999998</v>
      </c>
      <c r="BK727" s="4">
        <v>1.869</v>
      </c>
      <c r="BL727" s="4">
        <v>5.77</v>
      </c>
      <c r="BM727" s="4">
        <v>3.5354999999999999</v>
      </c>
      <c r="BQ727" s="4">
        <v>434.12700000000001</v>
      </c>
      <c r="BR727" s="4">
        <v>0.40885500000000002</v>
      </c>
      <c r="BS727" s="4">
        <v>-5</v>
      </c>
      <c r="BT727" s="4">
        <v>0.27824500000000002</v>
      </c>
      <c r="BU727" s="4">
        <v>9.9913939999999997</v>
      </c>
      <c r="BV727" s="4">
        <v>5.6205489999999996</v>
      </c>
    </row>
    <row r="728" spans="1:74" x14ac:dyDescent="0.25">
      <c r="A728" s="4">
        <v>42068</v>
      </c>
      <c r="B728" s="4">
        <v>3.6172453703703707E-2</v>
      </c>
      <c r="C728" s="4">
        <v>11.24</v>
      </c>
      <c r="D728" s="4">
        <v>0.1908</v>
      </c>
      <c r="E728" s="4">
        <v>1907.5535420000001</v>
      </c>
      <c r="F728" s="4">
        <v>230.7</v>
      </c>
      <c r="G728" s="4">
        <v>146.30000000000001</v>
      </c>
      <c r="H728" s="4">
        <v>610.6</v>
      </c>
      <c r="J728" s="4">
        <v>3</v>
      </c>
      <c r="K728" s="4">
        <v>0.90090000000000003</v>
      </c>
      <c r="L728" s="4">
        <v>10.126200000000001</v>
      </c>
      <c r="M728" s="4">
        <v>0.1719</v>
      </c>
      <c r="N728" s="4">
        <v>207.82669999999999</v>
      </c>
      <c r="O728" s="4">
        <v>131.8151</v>
      </c>
      <c r="P728" s="4">
        <v>339.6</v>
      </c>
      <c r="Q728" s="4">
        <v>156.9282</v>
      </c>
      <c r="R728" s="4">
        <v>99.532499999999999</v>
      </c>
      <c r="S728" s="4">
        <v>256.5</v>
      </c>
      <c r="T728" s="4">
        <v>610.60379999999998</v>
      </c>
      <c r="W728" s="4">
        <v>0</v>
      </c>
      <c r="X728" s="4">
        <v>2.6998000000000002</v>
      </c>
      <c r="Y728" s="4">
        <v>12</v>
      </c>
      <c r="Z728" s="4">
        <v>860</v>
      </c>
      <c r="AA728" s="4">
        <v>892</v>
      </c>
      <c r="AB728" s="4">
        <v>834</v>
      </c>
      <c r="AC728" s="4">
        <v>56</v>
      </c>
      <c r="AD728" s="4">
        <v>5.99</v>
      </c>
      <c r="AE728" s="4">
        <v>0.14000000000000001</v>
      </c>
      <c r="AF728" s="4">
        <v>991</v>
      </c>
      <c r="AG728" s="4">
        <v>-12</v>
      </c>
      <c r="AH728" s="4">
        <v>16</v>
      </c>
      <c r="AI728" s="4">
        <v>32</v>
      </c>
      <c r="AJ728" s="4">
        <v>188.6</v>
      </c>
      <c r="AK728" s="4">
        <v>137</v>
      </c>
      <c r="AL728" s="4">
        <v>1.6</v>
      </c>
      <c r="AM728" s="4">
        <v>195</v>
      </c>
      <c r="AN728" s="4" t="s">
        <v>155</v>
      </c>
      <c r="AO728" s="4">
        <v>2</v>
      </c>
      <c r="AP728" s="4">
        <v>0.78619212962962959</v>
      </c>
      <c r="AQ728" s="4">
        <v>47.160629</v>
      </c>
      <c r="AR728" s="4">
        <v>-88.490677000000005</v>
      </c>
      <c r="AS728" s="4">
        <v>318.2</v>
      </c>
      <c r="AT728" s="4">
        <v>35</v>
      </c>
      <c r="AU728" s="4">
        <v>11</v>
      </c>
      <c r="AV728" s="4">
        <v>10</v>
      </c>
      <c r="AW728" s="4" t="s">
        <v>202</v>
      </c>
      <c r="AX728" s="4">
        <v>0.97560000000000002</v>
      </c>
      <c r="AY728" s="4">
        <v>1.6634</v>
      </c>
      <c r="AZ728" s="4">
        <v>1.9512</v>
      </c>
      <c r="BA728" s="4">
        <v>14.023</v>
      </c>
      <c r="BB728" s="4">
        <v>18.23</v>
      </c>
      <c r="BC728" s="4">
        <v>1.3</v>
      </c>
      <c r="BD728" s="4">
        <v>10.999000000000001</v>
      </c>
      <c r="BE728" s="4">
        <v>2966.8939999999998</v>
      </c>
      <c r="BF728" s="4">
        <v>32.046999999999997</v>
      </c>
      <c r="BG728" s="4">
        <v>6.3769999999999998</v>
      </c>
      <c r="BH728" s="4">
        <v>4.0439999999999996</v>
      </c>
      <c r="BI728" s="4">
        <v>10.420999999999999</v>
      </c>
      <c r="BJ728" s="4">
        <v>4.8150000000000004</v>
      </c>
      <c r="BK728" s="4">
        <v>3.0539999999999998</v>
      </c>
      <c r="BL728" s="4">
        <v>7.8689999999999998</v>
      </c>
      <c r="BM728" s="4">
        <v>5.9161000000000001</v>
      </c>
      <c r="BQ728" s="4">
        <v>575.15499999999997</v>
      </c>
      <c r="BR728" s="4">
        <v>0.38279000000000002</v>
      </c>
      <c r="BS728" s="4">
        <v>-5</v>
      </c>
      <c r="BT728" s="4">
        <v>0.28000000000000003</v>
      </c>
      <c r="BU728" s="4">
        <v>9.3544309999999999</v>
      </c>
      <c r="BV728" s="4">
        <v>5.6559999999999997</v>
      </c>
    </row>
    <row r="729" spans="1:74" x14ac:dyDescent="0.25">
      <c r="A729" s="4">
        <v>42068</v>
      </c>
      <c r="B729" s="4">
        <v>3.6184027777777773E-2</v>
      </c>
      <c r="C729" s="4">
        <v>11.569000000000001</v>
      </c>
      <c r="D729" s="4">
        <v>0.20349999999999999</v>
      </c>
      <c r="E729" s="4">
        <v>2035</v>
      </c>
      <c r="F729" s="4">
        <v>244.4</v>
      </c>
      <c r="G729" s="4">
        <v>155.30000000000001</v>
      </c>
      <c r="H729" s="4">
        <v>915.9</v>
      </c>
      <c r="J729" s="4">
        <v>3.6</v>
      </c>
      <c r="K729" s="4">
        <v>0.89780000000000004</v>
      </c>
      <c r="L729" s="4">
        <v>10.387499999999999</v>
      </c>
      <c r="M729" s="4">
        <v>0.1827</v>
      </c>
      <c r="N729" s="4">
        <v>219.43950000000001</v>
      </c>
      <c r="O729" s="4">
        <v>139.47810000000001</v>
      </c>
      <c r="P729" s="4">
        <v>358.9</v>
      </c>
      <c r="Q729" s="4">
        <v>165.697</v>
      </c>
      <c r="R729" s="4">
        <v>105.31870000000001</v>
      </c>
      <c r="S729" s="4">
        <v>271</v>
      </c>
      <c r="T729" s="4">
        <v>915.90909999999997</v>
      </c>
      <c r="W729" s="4">
        <v>0</v>
      </c>
      <c r="X729" s="4">
        <v>3.2357</v>
      </c>
      <c r="Y729" s="4">
        <v>12</v>
      </c>
      <c r="Z729" s="4">
        <v>861</v>
      </c>
      <c r="AA729" s="4">
        <v>891</v>
      </c>
      <c r="AB729" s="4">
        <v>833</v>
      </c>
      <c r="AC729" s="4">
        <v>56</v>
      </c>
      <c r="AD729" s="4">
        <v>5.99</v>
      </c>
      <c r="AE729" s="4">
        <v>0.14000000000000001</v>
      </c>
      <c r="AF729" s="4">
        <v>991</v>
      </c>
      <c r="AG729" s="4">
        <v>-12</v>
      </c>
      <c r="AH729" s="4">
        <v>16</v>
      </c>
      <c r="AI729" s="4">
        <v>32</v>
      </c>
      <c r="AJ729" s="4">
        <v>188</v>
      </c>
      <c r="AK729" s="4">
        <v>137</v>
      </c>
      <c r="AL729" s="4">
        <v>1.6</v>
      </c>
      <c r="AM729" s="4">
        <v>195</v>
      </c>
      <c r="AN729" s="4" t="s">
        <v>155</v>
      </c>
      <c r="AO729" s="4">
        <v>2</v>
      </c>
      <c r="AP729" s="4">
        <v>0.78620370370370374</v>
      </c>
      <c r="AQ729" s="4">
        <v>47.160480999999997</v>
      </c>
      <c r="AR729" s="4">
        <v>-88.490682000000007</v>
      </c>
      <c r="AS729" s="4">
        <v>317.8</v>
      </c>
      <c r="AT729" s="4">
        <v>35</v>
      </c>
      <c r="AU729" s="4">
        <v>11</v>
      </c>
      <c r="AV729" s="4">
        <v>10</v>
      </c>
      <c r="AW729" s="4" t="s">
        <v>202</v>
      </c>
      <c r="AX729" s="4">
        <v>1.0878000000000001</v>
      </c>
      <c r="AY729" s="4">
        <v>1.7</v>
      </c>
      <c r="AZ729" s="4">
        <v>2.0878000000000001</v>
      </c>
      <c r="BA729" s="4">
        <v>14.023</v>
      </c>
      <c r="BB729" s="4">
        <v>17.670000000000002</v>
      </c>
      <c r="BC729" s="4">
        <v>1.26</v>
      </c>
      <c r="BD729" s="4">
        <v>11.377000000000001</v>
      </c>
      <c r="BE729" s="4">
        <v>2956.723</v>
      </c>
      <c r="BF729" s="4">
        <v>33.100999999999999</v>
      </c>
      <c r="BG729" s="4">
        <v>6.5410000000000004</v>
      </c>
      <c r="BH729" s="4">
        <v>4.1580000000000004</v>
      </c>
      <c r="BI729" s="4">
        <v>10.699</v>
      </c>
      <c r="BJ729" s="4">
        <v>4.9390000000000001</v>
      </c>
      <c r="BK729" s="4">
        <v>3.1389999999999998</v>
      </c>
      <c r="BL729" s="4">
        <v>8.0790000000000006</v>
      </c>
      <c r="BM729" s="4">
        <v>8.6212999999999997</v>
      </c>
      <c r="BQ729" s="4">
        <v>669.68399999999997</v>
      </c>
      <c r="BR729" s="4">
        <v>0.476435</v>
      </c>
      <c r="BS729" s="4">
        <v>-5</v>
      </c>
      <c r="BT729" s="4">
        <v>0.28000000000000003</v>
      </c>
      <c r="BU729" s="4">
        <v>11.642880999999999</v>
      </c>
      <c r="BV729" s="4">
        <v>5.6559999999999997</v>
      </c>
    </row>
    <row r="730" spans="1:74" x14ac:dyDescent="0.25">
      <c r="A730" s="4">
        <v>42068</v>
      </c>
      <c r="B730" s="4">
        <v>3.6195601851851854E-2</v>
      </c>
      <c r="C730" s="4">
        <v>11.88</v>
      </c>
      <c r="D730" s="4">
        <v>0.2031</v>
      </c>
      <c r="E730" s="4">
        <v>2031.3965089999999</v>
      </c>
      <c r="F730" s="4">
        <v>273.2</v>
      </c>
      <c r="G730" s="4">
        <v>181.2</v>
      </c>
      <c r="H730" s="4">
        <v>1239.7</v>
      </c>
      <c r="J730" s="4">
        <v>4</v>
      </c>
      <c r="K730" s="4">
        <v>0.89510000000000001</v>
      </c>
      <c r="L730" s="4">
        <v>10.6333</v>
      </c>
      <c r="M730" s="4">
        <v>0.18179999999999999</v>
      </c>
      <c r="N730" s="4">
        <v>244.51589999999999</v>
      </c>
      <c r="O730" s="4">
        <v>162.1841</v>
      </c>
      <c r="P730" s="4">
        <v>406.7</v>
      </c>
      <c r="Q730" s="4">
        <v>184.6319</v>
      </c>
      <c r="R730" s="4">
        <v>122.4639</v>
      </c>
      <c r="S730" s="4">
        <v>307.10000000000002</v>
      </c>
      <c r="T730" s="4">
        <v>1239.6808000000001</v>
      </c>
      <c r="W730" s="4">
        <v>0</v>
      </c>
      <c r="X730" s="4">
        <v>3.5821999999999998</v>
      </c>
      <c r="Y730" s="4">
        <v>12</v>
      </c>
      <c r="Z730" s="4">
        <v>861</v>
      </c>
      <c r="AA730" s="4">
        <v>891</v>
      </c>
      <c r="AB730" s="4">
        <v>831</v>
      </c>
      <c r="AC730" s="4">
        <v>56</v>
      </c>
      <c r="AD730" s="4">
        <v>5.99</v>
      </c>
      <c r="AE730" s="4">
        <v>0.14000000000000001</v>
      </c>
      <c r="AF730" s="4">
        <v>991</v>
      </c>
      <c r="AG730" s="4">
        <v>-12</v>
      </c>
      <c r="AH730" s="4">
        <v>16.414999999999999</v>
      </c>
      <c r="AI730" s="4">
        <v>32</v>
      </c>
      <c r="AJ730" s="4">
        <v>188.4</v>
      </c>
      <c r="AK730" s="4">
        <v>137.4</v>
      </c>
      <c r="AL730" s="4">
        <v>1.5</v>
      </c>
      <c r="AM730" s="4">
        <v>195</v>
      </c>
      <c r="AN730" s="4" t="s">
        <v>155</v>
      </c>
      <c r="AO730" s="4">
        <v>2</v>
      </c>
      <c r="AP730" s="4">
        <v>0.78621527777777767</v>
      </c>
      <c r="AQ730" s="4">
        <v>47.160339</v>
      </c>
      <c r="AR730" s="4">
        <v>-88.490686999999994</v>
      </c>
      <c r="AS730" s="4">
        <v>317.39999999999998</v>
      </c>
      <c r="AT730" s="4">
        <v>34.6</v>
      </c>
      <c r="AU730" s="4">
        <v>11</v>
      </c>
      <c r="AV730" s="4">
        <v>10</v>
      </c>
      <c r="AW730" s="4" t="s">
        <v>202</v>
      </c>
      <c r="AX730" s="4">
        <v>1.275425</v>
      </c>
      <c r="AY730" s="4">
        <v>1.9631369999999999</v>
      </c>
      <c r="AZ730" s="4">
        <v>2.363137</v>
      </c>
      <c r="BA730" s="4">
        <v>14.023</v>
      </c>
      <c r="BB730" s="4">
        <v>17.2</v>
      </c>
      <c r="BC730" s="4">
        <v>1.23</v>
      </c>
      <c r="BD730" s="4">
        <v>11.725</v>
      </c>
      <c r="BE730" s="4">
        <v>2949.6869999999999</v>
      </c>
      <c r="BF730" s="4">
        <v>32.101999999999997</v>
      </c>
      <c r="BG730" s="4">
        <v>7.1029999999999998</v>
      </c>
      <c r="BH730" s="4">
        <v>4.7110000000000003</v>
      </c>
      <c r="BI730" s="4">
        <v>11.815</v>
      </c>
      <c r="BJ730" s="4">
        <v>5.3639999999999999</v>
      </c>
      <c r="BK730" s="4">
        <v>3.5579999999999998</v>
      </c>
      <c r="BL730" s="4">
        <v>8.9209999999999994</v>
      </c>
      <c r="BM730" s="4">
        <v>11.372</v>
      </c>
      <c r="BQ730" s="4">
        <v>722.51900000000001</v>
      </c>
      <c r="BR730" s="4">
        <v>0.53471000000000002</v>
      </c>
      <c r="BS730" s="4">
        <v>-5</v>
      </c>
      <c r="BT730" s="4">
        <v>0.28083000000000002</v>
      </c>
      <c r="BU730" s="4">
        <v>13.066976</v>
      </c>
      <c r="BV730" s="4">
        <v>5.6727660000000002</v>
      </c>
    </row>
    <row r="731" spans="1:74" x14ac:dyDescent="0.25">
      <c r="A731" s="4">
        <v>42068</v>
      </c>
      <c r="B731" s="4">
        <v>3.6207175925925927E-2</v>
      </c>
      <c r="C731" s="4">
        <v>11.888999999999999</v>
      </c>
      <c r="D731" s="4">
        <v>0.1895</v>
      </c>
      <c r="E731" s="4">
        <v>1895.098039</v>
      </c>
      <c r="F731" s="4">
        <v>285.10000000000002</v>
      </c>
      <c r="G731" s="4">
        <v>139.69999999999999</v>
      </c>
      <c r="H731" s="4">
        <v>1352.9</v>
      </c>
      <c r="J731" s="4">
        <v>4.3</v>
      </c>
      <c r="K731" s="4">
        <v>0.89500000000000002</v>
      </c>
      <c r="L731" s="4">
        <v>10.6404</v>
      </c>
      <c r="M731" s="4">
        <v>0.1696</v>
      </c>
      <c r="N731" s="4">
        <v>255.1773</v>
      </c>
      <c r="O731" s="4">
        <v>125.06829999999999</v>
      </c>
      <c r="P731" s="4">
        <v>380.2</v>
      </c>
      <c r="Q731" s="4">
        <v>192.68219999999999</v>
      </c>
      <c r="R731" s="4">
        <v>94.438000000000002</v>
      </c>
      <c r="S731" s="4">
        <v>287.10000000000002</v>
      </c>
      <c r="T731" s="4">
        <v>1352.9087</v>
      </c>
      <c r="W731" s="4">
        <v>0</v>
      </c>
      <c r="X731" s="4">
        <v>3.8485</v>
      </c>
      <c r="Y731" s="4">
        <v>12</v>
      </c>
      <c r="Z731" s="4">
        <v>860</v>
      </c>
      <c r="AA731" s="4">
        <v>890</v>
      </c>
      <c r="AB731" s="4">
        <v>830</v>
      </c>
      <c r="AC731" s="4">
        <v>56</v>
      </c>
      <c r="AD731" s="4">
        <v>5.99</v>
      </c>
      <c r="AE731" s="4">
        <v>0.14000000000000001</v>
      </c>
      <c r="AF731" s="4">
        <v>991</v>
      </c>
      <c r="AG731" s="4">
        <v>-12</v>
      </c>
      <c r="AH731" s="4">
        <v>16.585000000000001</v>
      </c>
      <c r="AI731" s="4">
        <v>32</v>
      </c>
      <c r="AJ731" s="4">
        <v>188.6</v>
      </c>
      <c r="AK731" s="4">
        <v>137.6</v>
      </c>
      <c r="AL731" s="4">
        <v>1.6</v>
      </c>
      <c r="AM731" s="4">
        <v>195</v>
      </c>
      <c r="AN731" s="4" t="s">
        <v>155</v>
      </c>
      <c r="AO731" s="4">
        <v>2</v>
      </c>
      <c r="AP731" s="4">
        <v>0.78622685185185182</v>
      </c>
      <c r="AQ731" s="4">
        <v>47.160200000000003</v>
      </c>
      <c r="AR731" s="4">
        <v>-88.490678000000003</v>
      </c>
      <c r="AS731" s="4">
        <v>316.8</v>
      </c>
      <c r="AT731" s="4">
        <v>34.799999999999997</v>
      </c>
      <c r="AU731" s="4">
        <v>11</v>
      </c>
      <c r="AV731" s="4">
        <v>10</v>
      </c>
      <c r="AW731" s="4" t="s">
        <v>202</v>
      </c>
      <c r="AX731" s="4">
        <v>1.3</v>
      </c>
      <c r="AY731" s="4">
        <v>2</v>
      </c>
      <c r="AZ731" s="4">
        <v>2.4</v>
      </c>
      <c r="BA731" s="4">
        <v>14.023</v>
      </c>
      <c r="BB731" s="4">
        <v>17.190000000000001</v>
      </c>
      <c r="BC731" s="4">
        <v>1.23</v>
      </c>
      <c r="BD731" s="4">
        <v>11.731</v>
      </c>
      <c r="BE731" s="4">
        <v>2949.9749999999999</v>
      </c>
      <c r="BF731" s="4">
        <v>29.928999999999998</v>
      </c>
      <c r="BG731" s="4">
        <v>7.4089999999999998</v>
      </c>
      <c r="BH731" s="4">
        <v>3.6309999999999998</v>
      </c>
      <c r="BI731" s="4">
        <v>11.04</v>
      </c>
      <c r="BJ731" s="4">
        <v>5.5940000000000003</v>
      </c>
      <c r="BK731" s="4">
        <v>2.742</v>
      </c>
      <c r="BL731" s="4">
        <v>8.3360000000000003</v>
      </c>
      <c r="BM731" s="4">
        <v>12.403700000000001</v>
      </c>
      <c r="BQ731" s="4">
        <v>775.81</v>
      </c>
      <c r="BR731" s="4">
        <v>0.46224500000000002</v>
      </c>
      <c r="BS731" s="4">
        <v>-5</v>
      </c>
      <c r="BT731" s="4">
        <v>0.28033999999999998</v>
      </c>
      <c r="BU731" s="4">
        <v>11.296112000000001</v>
      </c>
      <c r="BV731" s="4">
        <v>5.6628679999999996</v>
      </c>
    </row>
    <row r="732" spans="1:74" x14ac:dyDescent="0.25">
      <c r="A732" s="4">
        <v>42068</v>
      </c>
      <c r="B732" s="4">
        <v>3.6218750000000001E-2</v>
      </c>
      <c r="C732" s="4">
        <v>11.756</v>
      </c>
      <c r="D732" s="4">
        <v>0.1595</v>
      </c>
      <c r="E732" s="4">
        <v>1595.1008400000001</v>
      </c>
      <c r="F732" s="4">
        <v>307.7</v>
      </c>
      <c r="G732" s="4">
        <v>91.2</v>
      </c>
      <c r="H732" s="4">
        <v>1321.8</v>
      </c>
      <c r="J732" s="4">
        <v>4.5</v>
      </c>
      <c r="K732" s="4">
        <v>0.89629999999999999</v>
      </c>
      <c r="L732" s="4">
        <v>10.537599999999999</v>
      </c>
      <c r="M732" s="4">
        <v>0.14299999999999999</v>
      </c>
      <c r="N732" s="4">
        <v>275.81599999999997</v>
      </c>
      <c r="O732" s="4">
        <v>81.719700000000003</v>
      </c>
      <c r="P732" s="4">
        <v>357.5</v>
      </c>
      <c r="Q732" s="4">
        <v>208.2664</v>
      </c>
      <c r="R732" s="4">
        <v>61.7059</v>
      </c>
      <c r="S732" s="4">
        <v>270</v>
      </c>
      <c r="T732" s="4">
        <v>1321.8286000000001</v>
      </c>
      <c r="W732" s="4">
        <v>0</v>
      </c>
      <c r="X732" s="4">
        <v>4.0335999999999999</v>
      </c>
      <c r="Y732" s="4">
        <v>11.9</v>
      </c>
      <c r="Z732" s="4">
        <v>860</v>
      </c>
      <c r="AA732" s="4">
        <v>891</v>
      </c>
      <c r="AB732" s="4">
        <v>829</v>
      </c>
      <c r="AC732" s="4">
        <v>56</v>
      </c>
      <c r="AD732" s="4">
        <v>5.99</v>
      </c>
      <c r="AE732" s="4">
        <v>0.14000000000000001</v>
      </c>
      <c r="AF732" s="4">
        <v>991</v>
      </c>
      <c r="AG732" s="4">
        <v>-12</v>
      </c>
      <c r="AH732" s="4">
        <v>16</v>
      </c>
      <c r="AI732" s="4">
        <v>32</v>
      </c>
      <c r="AJ732" s="4">
        <v>188.4</v>
      </c>
      <c r="AK732" s="4">
        <v>137.4</v>
      </c>
      <c r="AL732" s="4">
        <v>1.5</v>
      </c>
      <c r="AM732" s="4">
        <v>195</v>
      </c>
      <c r="AN732" s="4" t="s">
        <v>155</v>
      </c>
      <c r="AO732" s="4">
        <v>2</v>
      </c>
      <c r="AP732" s="4">
        <v>0.78623842592592597</v>
      </c>
      <c r="AQ732" s="4">
        <v>47.160062000000003</v>
      </c>
      <c r="AR732" s="4">
        <v>-88.490645000000001</v>
      </c>
      <c r="AS732" s="4">
        <v>316.3</v>
      </c>
      <c r="AT732" s="4">
        <v>34.799999999999997</v>
      </c>
      <c r="AU732" s="4">
        <v>11</v>
      </c>
      <c r="AV732" s="4">
        <v>10</v>
      </c>
      <c r="AW732" s="4" t="s">
        <v>202</v>
      </c>
      <c r="AX732" s="4">
        <v>0.86099999999999999</v>
      </c>
      <c r="AY732" s="4">
        <v>1.4732000000000001</v>
      </c>
      <c r="AZ732" s="4">
        <v>1.6976</v>
      </c>
      <c r="BA732" s="4">
        <v>14.023</v>
      </c>
      <c r="BB732" s="4">
        <v>17.420000000000002</v>
      </c>
      <c r="BC732" s="4">
        <v>1.24</v>
      </c>
      <c r="BD732" s="4">
        <v>11.564</v>
      </c>
      <c r="BE732" s="4">
        <v>2957.4209999999998</v>
      </c>
      <c r="BF732" s="4">
        <v>25.539000000000001</v>
      </c>
      <c r="BG732" s="4">
        <v>8.1059999999999999</v>
      </c>
      <c r="BH732" s="4">
        <v>2.4020000000000001</v>
      </c>
      <c r="BI732" s="4">
        <v>10.507999999999999</v>
      </c>
      <c r="BJ732" s="4">
        <v>6.1210000000000004</v>
      </c>
      <c r="BK732" s="4">
        <v>1.8140000000000001</v>
      </c>
      <c r="BL732" s="4">
        <v>7.9349999999999996</v>
      </c>
      <c r="BM732" s="4">
        <v>12.267799999999999</v>
      </c>
      <c r="BQ732" s="4">
        <v>823.10599999999999</v>
      </c>
      <c r="BR732" s="4">
        <v>0.434535</v>
      </c>
      <c r="BS732" s="4">
        <v>-5</v>
      </c>
      <c r="BT732" s="4">
        <v>0.27966000000000002</v>
      </c>
      <c r="BU732" s="4">
        <v>10.618949000000001</v>
      </c>
      <c r="BV732" s="4">
        <v>5.6491319999999998</v>
      </c>
    </row>
    <row r="733" spans="1:74" x14ac:dyDescent="0.25">
      <c r="A733" s="4">
        <v>42068</v>
      </c>
      <c r="B733" s="4">
        <v>3.6230324074074075E-2</v>
      </c>
      <c r="C733" s="4">
        <v>11.416</v>
      </c>
      <c r="D733" s="4">
        <v>0.115</v>
      </c>
      <c r="E733" s="4">
        <v>1149.7226889999999</v>
      </c>
      <c r="F733" s="4">
        <v>325.60000000000002</v>
      </c>
      <c r="G733" s="4">
        <v>87</v>
      </c>
      <c r="H733" s="4">
        <v>1170.5</v>
      </c>
      <c r="J733" s="4">
        <v>4.5</v>
      </c>
      <c r="K733" s="4">
        <v>0.89959999999999996</v>
      </c>
      <c r="L733" s="4">
        <v>10.2697</v>
      </c>
      <c r="M733" s="4">
        <v>0.10340000000000001</v>
      </c>
      <c r="N733" s="4">
        <v>292.91669999999999</v>
      </c>
      <c r="O733" s="4">
        <v>78.220600000000005</v>
      </c>
      <c r="P733" s="4">
        <v>371.1</v>
      </c>
      <c r="Q733" s="4">
        <v>221.1789</v>
      </c>
      <c r="R733" s="4">
        <v>59.063699999999997</v>
      </c>
      <c r="S733" s="4">
        <v>280.2</v>
      </c>
      <c r="T733" s="4">
        <v>1170.4502</v>
      </c>
      <c r="W733" s="4">
        <v>0</v>
      </c>
      <c r="X733" s="4">
        <v>4.0481999999999996</v>
      </c>
      <c r="Y733" s="4">
        <v>12</v>
      </c>
      <c r="Z733" s="4">
        <v>859</v>
      </c>
      <c r="AA733" s="4">
        <v>890</v>
      </c>
      <c r="AB733" s="4">
        <v>830</v>
      </c>
      <c r="AC733" s="4">
        <v>56</v>
      </c>
      <c r="AD733" s="4">
        <v>5.99</v>
      </c>
      <c r="AE733" s="4">
        <v>0.14000000000000001</v>
      </c>
      <c r="AF733" s="4">
        <v>991</v>
      </c>
      <c r="AG733" s="4">
        <v>-12</v>
      </c>
      <c r="AH733" s="4">
        <v>16.414999999999999</v>
      </c>
      <c r="AI733" s="4">
        <v>32</v>
      </c>
      <c r="AJ733" s="4">
        <v>188.6</v>
      </c>
      <c r="AK733" s="4">
        <v>138</v>
      </c>
      <c r="AL733" s="4">
        <v>1.5</v>
      </c>
      <c r="AM733" s="4">
        <v>195</v>
      </c>
      <c r="AN733" s="4" t="s">
        <v>155</v>
      </c>
      <c r="AO733" s="4">
        <v>2</v>
      </c>
      <c r="AP733" s="4">
        <v>0.78625</v>
      </c>
      <c r="AQ733" s="4">
        <v>47.159925000000001</v>
      </c>
      <c r="AR733" s="4">
        <v>-88.490583000000001</v>
      </c>
      <c r="AS733" s="4">
        <v>315.89999999999998</v>
      </c>
      <c r="AT733" s="4">
        <v>35.9</v>
      </c>
      <c r="AU733" s="4">
        <v>11</v>
      </c>
      <c r="AV733" s="4">
        <v>10</v>
      </c>
      <c r="AW733" s="4" t="s">
        <v>202</v>
      </c>
      <c r="AX733" s="4">
        <v>0.8</v>
      </c>
      <c r="AY733" s="4">
        <v>1.4</v>
      </c>
      <c r="AZ733" s="4">
        <v>1.6</v>
      </c>
      <c r="BA733" s="4">
        <v>14.023</v>
      </c>
      <c r="BB733" s="4">
        <v>17.989999999999998</v>
      </c>
      <c r="BC733" s="4">
        <v>1.28</v>
      </c>
      <c r="BD733" s="4">
        <v>11.16</v>
      </c>
      <c r="BE733" s="4">
        <v>2971.2060000000001</v>
      </c>
      <c r="BF733" s="4">
        <v>19.045999999999999</v>
      </c>
      <c r="BG733" s="4">
        <v>8.875</v>
      </c>
      <c r="BH733" s="4">
        <v>2.37</v>
      </c>
      <c r="BI733" s="4">
        <v>11.244999999999999</v>
      </c>
      <c r="BJ733" s="4">
        <v>6.7009999999999996</v>
      </c>
      <c r="BK733" s="4">
        <v>1.7889999999999999</v>
      </c>
      <c r="BL733" s="4">
        <v>8.4909999999999997</v>
      </c>
      <c r="BM733" s="4">
        <v>11.1982</v>
      </c>
      <c r="BQ733" s="4">
        <v>851.601</v>
      </c>
      <c r="BR733" s="4">
        <v>0.38718999999999998</v>
      </c>
      <c r="BS733" s="4">
        <v>-5</v>
      </c>
      <c r="BT733" s="4">
        <v>0.28199999999999997</v>
      </c>
      <c r="BU733" s="4">
        <v>9.4619560000000007</v>
      </c>
      <c r="BV733" s="4">
        <v>5.6963999999999997</v>
      </c>
    </row>
    <row r="734" spans="1:74" x14ac:dyDescent="0.25">
      <c r="A734" s="4">
        <v>42068</v>
      </c>
      <c r="B734" s="4">
        <v>3.6241898148148148E-2</v>
      </c>
      <c r="C734" s="4">
        <v>11.016999999999999</v>
      </c>
      <c r="D734" s="4">
        <v>0.1028</v>
      </c>
      <c r="E734" s="4">
        <v>1028.43038</v>
      </c>
      <c r="F734" s="4">
        <v>331.3</v>
      </c>
      <c r="G734" s="4">
        <v>82.1</v>
      </c>
      <c r="H734" s="4">
        <v>1026.3</v>
      </c>
      <c r="J734" s="4">
        <v>4.4000000000000004</v>
      </c>
      <c r="K734" s="4">
        <v>0.90310000000000001</v>
      </c>
      <c r="L734" s="4">
        <v>9.9489999999999998</v>
      </c>
      <c r="M734" s="4">
        <v>9.2899999999999996E-2</v>
      </c>
      <c r="N734" s="4">
        <v>299.17</v>
      </c>
      <c r="O734" s="4">
        <v>74.141900000000007</v>
      </c>
      <c r="P734" s="4">
        <v>373.3</v>
      </c>
      <c r="Q734" s="4">
        <v>225.9008</v>
      </c>
      <c r="R734" s="4">
        <v>55.983899999999998</v>
      </c>
      <c r="S734" s="4">
        <v>281.89999999999998</v>
      </c>
      <c r="T734" s="4">
        <v>1026.2793999999999</v>
      </c>
      <c r="W734" s="4">
        <v>0</v>
      </c>
      <c r="X734" s="4">
        <v>3.9750999999999999</v>
      </c>
      <c r="Y734" s="4">
        <v>12</v>
      </c>
      <c r="Z734" s="4">
        <v>859</v>
      </c>
      <c r="AA734" s="4">
        <v>889</v>
      </c>
      <c r="AB734" s="4">
        <v>830</v>
      </c>
      <c r="AC734" s="4">
        <v>56</v>
      </c>
      <c r="AD734" s="4">
        <v>5.99</v>
      </c>
      <c r="AE734" s="4">
        <v>0.14000000000000001</v>
      </c>
      <c r="AF734" s="4">
        <v>991</v>
      </c>
      <c r="AG734" s="4">
        <v>-12</v>
      </c>
      <c r="AH734" s="4">
        <v>16.585415000000001</v>
      </c>
      <c r="AI734" s="4">
        <v>32</v>
      </c>
      <c r="AJ734" s="4">
        <v>188.4</v>
      </c>
      <c r="AK734" s="4">
        <v>138</v>
      </c>
      <c r="AL734" s="4">
        <v>1.4</v>
      </c>
      <c r="AM734" s="4">
        <v>195</v>
      </c>
      <c r="AN734" s="4" t="s">
        <v>155</v>
      </c>
      <c r="AO734" s="4">
        <v>2</v>
      </c>
      <c r="AP734" s="4">
        <v>0.78626157407407404</v>
      </c>
      <c r="AQ734" s="4">
        <v>47.159793000000001</v>
      </c>
      <c r="AR734" s="4">
        <v>-88.490487000000002</v>
      </c>
      <c r="AS734" s="4">
        <v>315.7</v>
      </c>
      <c r="AT734" s="4">
        <v>36.4</v>
      </c>
      <c r="AU734" s="4">
        <v>11</v>
      </c>
      <c r="AV734" s="4">
        <v>10</v>
      </c>
      <c r="AW734" s="4" t="s">
        <v>202</v>
      </c>
      <c r="AX734" s="4">
        <v>0.88778800000000002</v>
      </c>
      <c r="AY734" s="4">
        <v>1.4</v>
      </c>
      <c r="AZ734" s="4">
        <v>1.6877880000000001</v>
      </c>
      <c r="BA734" s="4">
        <v>14.023</v>
      </c>
      <c r="BB734" s="4">
        <v>18.64</v>
      </c>
      <c r="BC734" s="4">
        <v>1.33</v>
      </c>
      <c r="BD734" s="4">
        <v>10.734</v>
      </c>
      <c r="BE734" s="4">
        <v>2976.8919999999998</v>
      </c>
      <c r="BF734" s="4">
        <v>17.687000000000001</v>
      </c>
      <c r="BG734" s="4">
        <v>9.3740000000000006</v>
      </c>
      <c r="BH734" s="4">
        <v>2.323</v>
      </c>
      <c r="BI734" s="4">
        <v>11.696999999999999</v>
      </c>
      <c r="BJ734" s="4">
        <v>7.0780000000000003</v>
      </c>
      <c r="BK734" s="4">
        <v>1.754</v>
      </c>
      <c r="BL734" s="4">
        <v>8.8330000000000002</v>
      </c>
      <c r="BM734" s="4">
        <v>10.1547</v>
      </c>
      <c r="BQ734" s="4">
        <v>864.82600000000002</v>
      </c>
      <c r="BR734" s="4">
        <v>0.35909999999999997</v>
      </c>
      <c r="BS734" s="4">
        <v>-5</v>
      </c>
      <c r="BT734" s="4">
        <v>0.28158499999999997</v>
      </c>
      <c r="BU734" s="4">
        <v>8.7755030000000005</v>
      </c>
      <c r="BV734" s="4">
        <v>5.6880249999999997</v>
      </c>
    </row>
    <row r="735" spans="1:74" x14ac:dyDescent="0.25">
      <c r="A735" s="4">
        <v>42068</v>
      </c>
      <c r="B735" s="4">
        <v>3.6253472222222222E-2</v>
      </c>
      <c r="C735" s="4">
        <v>10.776999999999999</v>
      </c>
      <c r="D735" s="4">
        <v>0.10249999999999999</v>
      </c>
      <c r="E735" s="4">
        <v>1025.288462</v>
      </c>
      <c r="F735" s="4">
        <v>331.7</v>
      </c>
      <c r="G735" s="4">
        <v>82.1</v>
      </c>
      <c r="H735" s="4">
        <v>1091.9000000000001</v>
      </c>
      <c r="J735" s="4">
        <v>4.3</v>
      </c>
      <c r="K735" s="4">
        <v>0.90500000000000003</v>
      </c>
      <c r="L735" s="4">
        <v>9.7528000000000006</v>
      </c>
      <c r="M735" s="4">
        <v>9.2799999999999994E-2</v>
      </c>
      <c r="N735" s="4">
        <v>300.18009999999998</v>
      </c>
      <c r="O735" s="4">
        <v>74.298400000000001</v>
      </c>
      <c r="P735" s="4">
        <v>374.5</v>
      </c>
      <c r="Q735" s="4">
        <v>226.6634</v>
      </c>
      <c r="R735" s="4">
        <v>56.1021</v>
      </c>
      <c r="S735" s="4">
        <v>282.8</v>
      </c>
      <c r="T735" s="4">
        <v>1091.9402</v>
      </c>
      <c r="W735" s="4">
        <v>0</v>
      </c>
      <c r="X735" s="4">
        <v>3.8914</v>
      </c>
      <c r="Y735" s="4">
        <v>11.9</v>
      </c>
      <c r="Z735" s="4">
        <v>859</v>
      </c>
      <c r="AA735" s="4">
        <v>890</v>
      </c>
      <c r="AB735" s="4">
        <v>831</v>
      </c>
      <c r="AC735" s="4">
        <v>56</v>
      </c>
      <c r="AD735" s="4">
        <v>5.99</v>
      </c>
      <c r="AE735" s="4">
        <v>0.14000000000000001</v>
      </c>
      <c r="AF735" s="4">
        <v>991</v>
      </c>
      <c r="AG735" s="4">
        <v>-12</v>
      </c>
      <c r="AH735" s="4">
        <v>16.414414000000001</v>
      </c>
      <c r="AI735" s="4">
        <v>32</v>
      </c>
      <c r="AJ735" s="4">
        <v>189</v>
      </c>
      <c r="AK735" s="4">
        <v>137.6</v>
      </c>
      <c r="AL735" s="4">
        <v>1.5</v>
      </c>
      <c r="AM735" s="4">
        <v>195</v>
      </c>
      <c r="AN735" s="4" t="s">
        <v>155</v>
      </c>
      <c r="AO735" s="4">
        <v>2</v>
      </c>
      <c r="AP735" s="4">
        <v>0.78627314814814808</v>
      </c>
      <c r="AQ735" s="4">
        <v>47.159674000000003</v>
      </c>
      <c r="AR735" s="4">
        <v>-88.490356000000006</v>
      </c>
      <c r="AS735" s="4">
        <v>315.3</v>
      </c>
      <c r="AT735" s="4">
        <v>36.4</v>
      </c>
      <c r="AU735" s="4">
        <v>11</v>
      </c>
      <c r="AV735" s="4">
        <v>10</v>
      </c>
      <c r="AW735" s="4" t="s">
        <v>202</v>
      </c>
      <c r="AX735" s="4">
        <v>0.9</v>
      </c>
      <c r="AY735" s="4">
        <v>1.4</v>
      </c>
      <c r="AZ735" s="4">
        <v>1.7</v>
      </c>
      <c r="BA735" s="4">
        <v>14.023</v>
      </c>
      <c r="BB735" s="4">
        <v>19.02</v>
      </c>
      <c r="BC735" s="4">
        <v>1.36</v>
      </c>
      <c r="BD735" s="4">
        <v>10.5</v>
      </c>
      <c r="BE735" s="4">
        <v>2974.0259999999998</v>
      </c>
      <c r="BF735" s="4">
        <v>18.007999999999999</v>
      </c>
      <c r="BG735" s="4">
        <v>9.5860000000000003</v>
      </c>
      <c r="BH735" s="4">
        <v>2.3730000000000002</v>
      </c>
      <c r="BI735" s="4">
        <v>11.959</v>
      </c>
      <c r="BJ735" s="4">
        <v>7.2380000000000004</v>
      </c>
      <c r="BK735" s="4">
        <v>1.792</v>
      </c>
      <c r="BL735" s="4">
        <v>9.0299999999999994</v>
      </c>
      <c r="BM735" s="4">
        <v>11.011200000000001</v>
      </c>
      <c r="BQ735" s="4">
        <v>862.81700000000001</v>
      </c>
      <c r="BR735" s="4">
        <v>0.33970299999999998</v>
      </c>
      <c r="BS735" s="4">
        <v>-5</v>
      </c>
      <c r="BT735" s="4">
        <v>0.281414</v>
      </c>
      <c r="BU735" s="4">
        <v>8.3014849999999996</v>
      </c>
      <c r="BV735" s="4">
        <v>5.684571</v>
      </c>
    </row>
    <row r="736" spans="1:74" x14ac:dyDescent="0.25">
      <c r="A736" s="4">
        <v>42068</v>
      </c>
      <c r="B736" s="4">
        <v>3.6265046296296295E-2</v>
      </c>
      <c r="C736" s="4">
        <v>10.76</v>
      </c>
      <c r="D736" s="4">
        <v>0.104</v>
      </c>
      <c r="E736" s="4">
        <v>1040</v>
      </c>
      <c r="F736" s="4">
        <v>316.8</v>
      </c>
      <c r="G736" s="4">
        <v>175.9</v>
      </c>
      <c r="H736" s="4">
        <v>1081.9000000000001</v>
      </c>
      <c r="J736" s="4">
        <v>4.2</v>
      </c>
      <c r="K736" s="4">
        <v>0.90510000000000002</v>
      </c>
      <c r="L736" s="4">
        <v>9.7391000000000005</v>
      </c>
      <c r="M736" s="4">
        <v>9.4100000000000003E-2</v>
      </c>
      <c r="N736" s="4">
        <v>286.69319999999999</v>
      </c>
      <c r="O736" s="4">
        <v>159.2405</v>
      </c>
      <c r="P736" s="4">
        <v>445.9</v>
      </c>
      <c r="Q736" s="4">
        <v>216.4796</v>
      </c>
      <c r="R736" s="4">
        <v>120.24120000000001</v>
      </c>
      <c r="S736" s="4">
        <v>336.7</v>
      </c>
      <c r="T736" s="4">
        <v>1081.9000000000001</v>
      </c>
      <c r="W736" s="4">
        <v>0</v>
      </c>
      <c r="X736" s="4">
        <v>3.8014000000000001</v>
      </c>
      <c r="Y736" s="4">
        <v>12</v>
      </c>
      <c r="Z736" s="4">
        <v>859</v>
      </c>
      <c r="AA736" s="4">
        <v>889</v>
      </c>
      <c r="AB736" s="4">
        <v>832</v>
      </c>
      <c r="AC736" s="4">
        <v>56</v>
      </c>
      <c r="AD736" s="4">
        <v>5.99</v>
      </c>
      <c r="AE736" s="4">
        <v>0.14000000000000001</v>
      </c>
      <c r="AF736" s="4">
        <v>991</v>
      </c>
      <c r="AG736" s="4">
        <v>-12</v>
      </c>
      <c r="AH736" s="4">
        <v>17</v>
      </c>
      <c r="AI736" s="4">
        <v>32</v>
      </c>
      <c r="AJ736" s="4">
        <v>189</v>
      </c>
      <c r="AK736" s="4">
        <v>137</v>
      </c>
      <c r="AL736" s="4">
        <v>1.5</v>
      </c>
      <c r="AM736" s="4">
        <v>195</v>
      </c>
      <c r="AN736" s="4" t="s">
        <v>155</v>
      </c>
      <c r="AO736" s="4">
        <v>2</v>
      </c>
      <c r="AP736" s="4">
        <v>0.78628472222222223</v>
      </c>
      <c r="AQ736" s="4">
        <v>47.159576999999999</v>
      </c>
      <c r="AR736" s="4">
        <v>-88.490187000000006</v>
      </c>
      <c r="AS736" s="4">
        <v>315.10000000000002</v>
      </c>
      <c r="AT736" s="4">
        <v>35.4</v>
      </c>
      <c r="AU736" s="4">
        <v>11</v>
      </c>
      <c r="AV736" s="4">
        <v>10</v>
      </c>
      <c r="AW736" s="4" t="s">
        <v>202</v>
      </c>
      <c r="AX736" s="4">
        <v>0.9</v>
      </c>
      <c r="AY736" s="4">
        <v>1.0491509999999999</v>
      </c>
      <c r="AZ736" s="4">
        <v>1.7</v>
      </c>
      <c r="BA736" s="4">
        <v>14.023</v>
      </c>
      <c r="BB736" s="4">
        <v>19.05</v>
      </c>
      <c r="BC736" s="4">
        <v>1.36</v>
      </c>
      <c r="BD736" s="4">
        <v>10.484</v>
      </c>
      <c r="BE736" s="4">
        <v>2973.855</v>
      </c>
      <c r="BF736" s="4">
        <v>18.294</v>
      </c>
      <c r="BG736" s="4">
        <v>9.1679999999999993</v>
      </c>
      <c r="BH736" s="4">
        <v>5.0919999999999996</v>
      </c>
      <c r="BI736" s="4">
        <v>14.26</v>
      </c>
      <c r="BJ736" s="4">
        <v>6.9219999999999997</v>
      </c>
      <c r="BK736" s="4">
        <v>3.8450000000000002</v>
      </c>
      <c r="BL736" s="4">
        <v>10.766999999999999</v>
      </c>
      <c r="BM736" s="4">
        <v>10.9246</v>
      </c>
      <c r="BQ736" s="4">
        <v>844.00900000000001</v>
      </c>
      <c r="BR736" s="4">
        <v>0.33083499999999999</v>
      </c>
      <c r="BS736" s="4">
        <v>-5</v>
      </c>
      <c r="BT736" s="4">
        <v>0.28075499999999998</v>
      </c>
      <c r="BU736" s="4">
        <v>8.0847809999999996</v>
      </c>
      <c r="BV736" s="4">
        <v>5.6712509999999998</v>
      </c>
    </row>
    <row r="737" spans="1:74" x14ac:dyDescent="0.25">
      <c r="A737" s="4">
        <v>42068</v>
      </c>
      <c r="B737" s="4">
        <v>3.6276620370370376E-2</v>
      </c>
      <c r="C737" s="4">
        <v>10.794</v>
      </c>
      <c r="D737" s="4">
        <v>0.10630000000000001</v>
      </c>
      <c r="E737" s="4">
        <v>1063.2888150000001</v>
      </c>
      <c r="F737" s="4">
        <v>288.3</v>
      </c>
      <c r="G737" s="4">
        <v>268</v>
      </c>
      <c r="H737" s="4">
        <v>1149.0999999999999</v>
      </c>
      <c r="J737" s="4">
        <v>4.25</v>
      </c>
      <c r="K737" s="4">
        <v>0.90480000000000005</v>
      </c>
      <c r="L737" s="4">
        <v>9.766</v>
      </c>
      <c r="M737" s="4">
        <v>9.6199999999999994E-2</v>
      </c>
      <c r="N737" s="4">
        <v>260.79829999999998</v>
      </c>
      <c r="O737" s="4">
        <v>242.5059</v>
      </c>
      <c r="P737" s="4">
        <v>503.3</v>
      </c>
      <c r="Q737" s="4">
        <v>196.92660000000001</v>
      </c>
      <c r="R737" s="4">
        <v>183.11420000000001</v>
      </c>
      <c r="S737" s="4">
        <v>380</v>
      </c>
      <c r="T737" s="4">
        <v>1149.0710999999999</v>
      </c>
      <c r="W737" s="4">
        <v>0</v>
      </c>
      <c r="X737" s="4">
        <v>3.8469000000000002</v>
      </c>
      <c r="Y737" s="4">
        <v>11.9</v>
      </c>
      <c r="Z737" s="4">
        <v>859</v>
      </c>
      <c r="AA737" s="4">
        <v>889</v>
      </c>
      <c r="AB737" s="4">
        <v>833</v>
      </c>
      <c r="AC737" s="4">
        <v>56</v>
      </c>
      <c r="AD737" s="4">
        <v>5.99</v>
      </c>
      <c r="AE737" s="4">
        <v>0.14000000000000001</v>
      </c>
      <c r="AF737" s="4">
        <v>991</v>
      </c>
      <c r="AG737" s="4">
        <v>-12</v>
      </c>
      <c r="AH737" s="4">
        <v>17</v>
      </c>
      <c r="AI737" s="4">
        <v>32</v>
      </c>
      <c r="AJ737" s="4">
        <v>189</v>
      </c>
      <c r="AK737" s="4">
        <v>137</v>
      </c>
      <c r="AL737" s="4">
        <v>1.5</v>
      </c>
      <c r="AM737" s="4">
        <v>195</v>
      </c>
      <c r="AN737" s="4" t="s">
        <v>155</v>
      </c>
      <c r="AO737" s="4">
        <v>2</v>
      </c>
      <c r="AP737" s="4">
        <v>0.78629629629629638</v>
      </c>
      <c r="AQ737" s="4">
        <v>47.159483999999999</v>
      </c>
      <c r="AR737" s="4">
        <v>-88.490021999999996</v>
      </c>
      <c r="AS737" s="4">
        <v>315.10000000000002</v>
      </c>
      <c r="AT737" s="4">
        <v>35.299999999999997</v>
      </c>
      <c r="AU737" s="4">
        <v>11</v>
      </c>
      <c r="AV737" s="4">
        <v>10</v>
      </c>
      <c r="AW737" s="4" t="s">
        <v>202</v>
      </c>
      <c r="AX737" s="4">
        <v>0.9</v>
      </c>
      <c r="AY737" s="4">
        <v>1.087788</v>
      </c>
      <c r="AZ737" s="4">
        <v>1.7</v>
      </c>
      <c r="BA737" s="4">
        <v>14.023</v>
      </c>
      <c r="BB737" s="4">
        <v>18.97</v>
      </c>
      <c r="BC737" s="4">
        <v>1.35</v>
      </c>
      <c r="BD737" s="4">
        <v>10.526999999999999</v>
      </c>
      <c r="BE737" s="4">
        <v>2971.3589999999999</v>
      </c>
      <c r="BF737" s="4">
        <v>18.629000000000001</v>
      </c>
      <c r="BG737" s="4">
        <v>8.31</v>
      </c>
      <c r="BH737" s="4">
        <v>7.7270000000000003</v>
      </c>
      <c r="BI737" s="4">
        <v>16.036000000000001</v>
      </c>
      <c r="BJ737" s="4">
        <v>6.2750000000000004</v>
      </c>
      <c r="BK737" s="4">
        <v>5.8339999999999996</v>
      </c>
      <c r="BL737" s="4">
        <v>12.109</v>
      </c>
      <c r="BM737" s="4">
        <v>11.561299999999999</v>
      </c>
      <c r="BQ737" s="4">
        <v>851.02800000000002</v>
      </c>
      <c r="BR737" s="4">
        <v>0.30224499999999999</v>
      </c>
      <c r="BS737" s="4">
        <v>-5</v>
      </c>
      <c r="BT737" s="4">
        <v>0.27983000000000002</v>
      </c>
      <c r="BU737" s="4">
        <v>7.3861119999999998</v>
      </c>
      <c r="BV737" s="4">
        <v>5.6525660000000002</v>
      </c>
    </row>
    <row r="738" spans="1:74" x14ac:dyDescent="0.25">
      <c r="A738" s="4">
        <v>42068</v>
      </c>
      <c r="B738" s="4">
        <v>3.6288194444444442E-2</v>
      </c>
      <c r="C738" s="4">
        <v>11.028</v>
      </c>
      <c r="D738" s="4">
        <v>0.1188</v>
      </c>
      <c r="E738" s="4">
        <v>1188.497496</v>
      </c>
      <c r="F738" s="4">
        <v>264.89999999999998</v>
      </c>
      <c r="G738" s="4">
        <v>248.5</v>
      </c>
      <c r="H738" s="4">
        <v>1261.5999999999999</v>
      </c>
      <c r="J738" s="4">
        <v>4.4000000000000004</v>
      </c>
      <c r="K738" s="4">
        <v>0.90259999999999996</v>
      </c>
      <c r="L738" s="4">
        <v>9.9539000000000009</v>
      </c>
      <c r="M738" s="4">
        <v>0.10730000000000001</v>
      </c>
      <c r="N738" s="4">
        <v>239.14240000000001</v>
      </c>
      <c r="O738" s="4">
        <v>224.32839999999999</v>
      </c>
      <c r="P738" s="4">
        <v>463.5</v>
      </c>
      <c r="Q738" s="4">
        <v>180.5744</v>
      </c>
      <c r="R738" s="4">
        <v>169.38849999999999</v>
      </c>
      <c r="S738" s="4">
        <v>350</v>
      </c>
      <c r="T738" s="4">
        <v>1261.6492000000001</v>
      </c>
      <c r="W738" s="4">
        <v>0</v>
      </c>
      <c r="X738" s="4">
        <v>3.9689000000000001</v>
      </c>
      <c r="Y738" s="4">
        <v>12</v>
      </c>
      <c r="Z738" s="4">
        <v>860</v>
      </c>
      <c r="AA738" s="4">
        <v>890</v>
      </c>
      <c r="AB738" s="4">
        <v>832</v>
      </c>
      <c r="AC738" s="4">
        <v>56</v>
      </c>
      <c r="AD738" s="4">
        <v>5.99</v>
      </c>
      <c r="AE738" s="4">
        <v>0.14000000000000001</v>
      </c>
      <c r="AF738" s="4">
        <v>991</v>
      </c>
      <c r="AG738" s="4">
        <v>-12</v>
      </c>
      <c r="AH738" s="4">
        <v>17</v>
      </c>
      <c r="AI738" s="4">
        <v>32</v>
      </c>
      <c r="AJ738" s="4">
        <v>189</v>
      </c>
      <c r="AK738" s="4">
        <v>137</v>
      </c>
      <c r="AL738" s="4">
        <v>1.5</v>
      </c>
      <c r="AM738" s="4">
        <v>195</v>
      </c>
      <c r="AN738" s="4" t="s">
        <v>155</v>
      </c>
      <c r="AO738" s="4">
        <v>2</v>
      </c>
      <c r="AP738" s="4">
        <v>0.78630787037037031</v>
      </c>
      <c r="AQ738" s="4">
        <v>47.159393999999999</v>
      </c>
      <c r="AR738" s="4">
        <v>-88.489859999999993</v>
      </c>
      <c r="AS738" s="4">
        <v>315</v>
      </c>
      <c r="AT738" s="4">
        <v>35.299999999999997</v>
      </c>
      <c r="AU738" s="4">
        <v>11</v>
      </c>
      <c r="AV738" s="4">
        <v>10</v>
      </c>
      <c r="AW738" s="4" t="s">
        <v>202</v>
      </c>
      <c r="AX738" s="4">
        <v>0.9</v>
      </c>
      <c r="AY738" s="4">
        <v>1.1000000000000001</v>
      </c>
      <c r="AZ738" s="4">
        <v>1.7</v>
      </c>
      <c r="BA738" s="4">
        <v>14.023</v>
      </c>
      <c r="BB738" s="4">
        <v>18.559999999999999</v>
      </c>
      <c r="BC738" s="4">
        <v>1.32</v>
      </c>
      <c r="BD738" s="4">
        <v>10.787000000000001</v>
      </c>
      <c r="BE738" s="4">
        <v>2965.7829999999999</v>
      </c>
      <c r="BF738" s="4">
        <v>20.344000000000001</v>
      </c>
      <c r="BG738" s="4">
        <v>7.4619999999999997</v>
      </c>
      <c r="BH738" s="4">
        <v>6.9989999999999997</v>
      </c>
      <c r="BI738" s="4">
        <v>14.461</v>
      </c>
      <c r="BJ738" s="4">
        <v>5.6340000000000003</v>
      </c>
      <c r="BK738" s="4">
        <v>5.2850000000000001</v>
      </c>
      <c r="BL738" s="4">
        <v>10.92</v>
      </c>
      <c r="BM738" s="4">
        <v>12.430899999999999</v>
      </c>
      <c r="BQ738" s="4">
        <v>859.84299999999996</v>
      </c>
      <c r="BR738" s="4">
        <v>0.32640999999999998</v>
      </c>
      <c r="BS738" s="4">
        <v>-5</v>
      </c>
      <c r="BT738" s="4">
        <v>0.28016999999999997</v>
      </c>
      <c r="BU738" s="4">
        <v>7.9766440000000003</v>
      </c>
      <c r="BV738" s="4">
        <v>5.6594340000000001</v>
      </c>
    </row>
    <row r="739" spans="1:74" x14ac:dyDescent="0.25">
      <c r="A739" s="4">
        <v>42068</v>
      </c>
      <c r="B739" s="4">
        <v>3.6299768518518523E-2</v>
      </c>
      <c r="C739" s="4">
        <v>11.685</v>
      </c>
      <c r="D739" s="4">
        <v>0.2006</v>
      </c>
      <c r="E739" s="4">
        <v>2005.546002</v>
      </c>
      <c r="F739" s="4">
        <v>259.10000000000002</v>
      </c>
      <c r="G739" s="4">
        <v>165</v>
      </c>
      <c r="H739" s="4">
        <v>1473.3</v>
      </c>
      <c r="J739" s="4">
        <v>4.75</v>
      </c>
      <c r="K739" s="4">
        <v>0.89639999999999997</v>
      </c>
      <c r="L739" s="4">
        <v>10.4741</v>
      </c>
      <c r="M739" s="4">
        <v>0.17979999999999999</v>
      </c>
      <c r="N739" s="4">
        <v>232.21279999999999</v>
      </c>
      <c r="O739" s="4">
        <v>147.93690000000001</v>
      </c>
      <c r="P739" s="4">
        <v>380.1</v>
      </c>
      <c r="Q739" s="4">
        <v>175.34190000000001</v>
      </c>
      <c r="R739" s="4">
        <v>111.7059</v>
      </c>
      <c r="S739" s="4">
        <v>287</v>
      </c>
      <c r="T739" s="4">
        <v>1473.3452</v>
      </c>
      <c r="W739" s="4">
        <v>0</v>
      </c>
      <c r="X739" s="4">
        <v>4.2598000000000003</v>
      </c>
      <c r="Y739" s="4">
        <v>12</v>
      </c>
      <c r="Z739" s="4">
        <v>859</v>
      </c>
      <c r="AA739" s="4">
        <v>890</v>
      </c>
      <c r="AB739" s="4">
        <v>832</v>
      </c>
      <c r="AC739" s="4">
        <v>56</v>
      </c>
      <c r="AD739" s="4">
        <v>5.99</v>
      </c>
      <c r="AE739" s="4">
        <v>0.14000000000000001</v>
      </c>
      <c r="AF739" s="4">
        <v>991</v>
      </c>
      <c r="AG739" s="4">
        <v>-12</v>
      </c>
      <c r="AH739" s="4">
        <v>17</v>
      </c>
      <c r="AI739" s="4">
        <v>32</v>
      </c>
      <c r="AJ739" s="4">
        <v>188.6</v>
      </c>
      <c r="AK739" s="4">
        <v>137</v>
      </c>
      <c r="AL739" s="4">
        <v>1.4</v>
      </c>
      <c r="AM739" s="4">
        <v>195</v>
      </c>
      <c r="AN739" s="4" t="s">
        <v>155</v>
      </c>
      <c r="AO739" s="4">
        <v>2</v>
      </c>
      <c r="AP739" s="4">
        <v>0.78631944444444446</v>
      </c>
      <c r="AQ739" s="4">
        <v>47.159298999999997</v>
      </c>
      <c r="AR739" s="4">
        <v>-88.489706999999996</v>
      </c>
      <c r="AS739" s="4">
        <v>315</v>
      </c>
      <c r="AT739" s="4">
        <v>34.9</v>
      </c>
      <c r="AU739" s="4">
        <v>11</v>
      </c>
      <c r="AV739" s="4">
        <v>10</v>
      </c>
      <c r="AW739" s="4" t="s">
        <v>202</v>
      </c>
      <c r="AX739" s="4">
        <v>0.9</v>
      </c>
      <c r="AY739" s="4">
        <v>1.1000000000000001</v>
      </c>
      <c r="AZ739" s="4">
        <v>1.7</v>
      </c>
      <c r="BA739" s="4">
        <v>14.023</v>
      </c>
      <c r="BB739" s="4">
        <v>17.43</v>
      </c>
      <c r="BC739" s="4">
        <v>1.24</v>
      </c>
      <c r="BD739" s="4">
        <v>11.56</v>
      </c>
      <c r="BE739" s="4">
        <v>2942.752</v>
      </c>
      <c r="BF739" s="4">
        <v>32.146999999999998</v>
      </c>
      <c r="BG739" s="4">
        <v>6.8319999999999999</v>
      </c>
      <c r="BH739" s="4">
        <v>4.3529999999999998</v>
      </c>
      <c r="BI739" s="4">
        <v>11.185</v>
      </c>
      <c r="BJ739" s="4">
        <v>5.1589999999999998</v>
      </c>
      <c r="BK739" s="4">
        <v>3.2869999999999999</v>
      </c>
      <c r="BL739" s="4">
        <v>8.4459999999999997</v>
      </c>
      <c r="BM739" s="4">
        <v>13.688700000000001</v>
      </c>
      <c r="BQ739" s="4">
        <v>870.20600000000002</v>
      </c>
      <c r="BR739" s="4">
        <v>0.38290000000000002</v>
      </c>
      <c r="BS739" s="4">
        <v>-5</v>
      </c>
      <c r="BT739" s="4">
        <v>0.27983000000000002</v>
      </c>
      <c r="BU739" s="4">
        <v>9.3571190000000009</v>
      </c>
      <c r="BV739" s="4">
        <v>5.6525660000000002</v>
      </c>
    </row>
    <row r="740" spans="1:74" x14ac:dyDescent="0.25">
      <c r="A740" s="4">
        <v>42068</v>
      </c>
      <c r="B740" s="4">
        <v>3.631134259259259E-2</v>
      </c>
      <c r="C740" s="4">
        <v>12.505000000000001</v>
      </c>
      <c r="D740" s="4">
        <v>0.34310000000000002</v>
      </c>
      <c r="E740" s="4">
        <v>3430.9734509999998</v>
      </c>
      <c r="F740" s="4">
        <v>258.39999999999998</v>
      </c>
      <c r="G740" s="4">
        <v>192.1</v>
      </c>
      <c r="H740" s="4">
        <v>2361.1999999999998</v>
      </c>
      <c r="J740" s="4">
        <v>5</v>
      </c>
      <c r="K740" s="4">
        <v>0.88780000000000003</v>
      </c>
      <c r="L740" s="4">
        <v>11.101900000000001</v>
      </c>
      <c r="M740" s="4">
        <v>0.30459999999999998</v>
      </c>
      <c r="N740" s="4">
        <v>229.3768</v>
      </c>
      <c r="O740" s="4">
        <v>170.5069</v>
      </c>
      <c r="P740" s="4">
        <v>399.9</v>
      </c>
      <c r="Q740" s="4">
        <v>173.17320000000001</v>
      </c>
      <c r="R740" s="4">
        <v>128.72810000000001</v>
      </c>
      <c r="S740" s="4">
        <v>301.89999999999998</v>
      </c>
      <c r="T740" s="4">
        <v>2361.2145999999998</v>
      </c>
      <c r="W740" s="4">
        <v>0</v>
      </c>
      <c r="X740" s="4">
        <v>4.4413</v>
      </c>
      <c r="Y740" s="4">
        <v>11.9</v>
      </c>
      <c r="Z740" s="4">
        <v>860</v>
      </c>
      <c r="AA740" s="4">
        <v>889</v>
      </c>
      <c r="AB740" s="4">
        <v>830</v>
      </c>
      <c r="AC740" s="4">
        <v>55.6</v>
      </c>
      <c r="AD740" s="4">
        <v>5.95</v>
      </c>
      <c r="AE740" s="4">
        <v>0.14000000000000001</v>
      </c>
      <c r="AF740" s="4">
        <v>991</v>
      </c>
      <c r="AG740" s="4">
        <v>-12</v>
      </c>
      <c r="AH740" s="4">
        <v>17</v>
      </c>
      <c r="AI740" s="4">
        <v>32</v>
      </c>
      <c r="AJ740" s="4">
        <v>188.4</v>
      </c>
      <c r="AK740" s="4">
        <v>137.4</v>
      </c>
      <c r="AL740" s="4">
        <v>1.5</v>
      </c>
      <c r="AM740" s="4">
        <v>195</v>
      </c>
      <c r="AN740" s="4" t="s">
        <v>155</v>
      </c>
      <c r="AO740" s="4">
        <v>2</v>
      </c>
      <c r="AP740" s="4">
        <v>0.7863310185185185</v>
      </c>
      <c r="AQ740" s="4">
        <v>47.159199999999998</v>
      </c>
      <c r="AR740" s="4">
        <v>-88.489555999999993</v>
      </c>
      <c r="AS740" s="4">
        <v>315</v>
      </c>
      <c r="AT740" s="4">
        <v>35.6</v>
      </c>
      <c r="AU740" s="4">
        <v>11</v>
      </c>
      <c r="AV740" s="4">
        <v>10</v>
      </c>
      <c r="AW740" s="4" t="s">
        <v>202</v>
      </c>
      <c r="AX740" s="4">
        <v>0.9</v>
      </c>
      <c r="AY740" s="4">
        <v>1.1877120000000001</v>
      </c>
      <c r="AZ740" s="4">
        <v>1.787712</v>
      </c>
      <c r="BA740" s="4">
        <v>14.023</v>
      </c>
      <c r="BB740" s="4">
        <v>16.059999999999999</v>
      </c>
      <c r="BC740" s="4">
        <v>1.1499999999999999</v>
      </c>
      <c r="BD740" s="4">
        <v>12.638</v>
      </c>
      <c r="BE740" s="4">
        <v>2892.933</v>
      </c>
      <c r="BF740" s="4">
        <v>50.518999999999998</v>
      </c>
      <c r="BG740" s="4">
        <v>6.2590000000000003</v>
      </c>
      <c r="BH740" s="4">
        <v>4.6529999999999996</v>
      </c>
      <c r="BI740" s="4">
        <v>10.912000000000001</v>
      </c>
      <c r="BJ740" s="4">
        <v>4.726</v>
      </c>
      <c r="BK740" s="4">
        <v>3.5129999999999999</v>
      </c>
      <c r="BL740" s="4">
        <v>8.2379999999999995</v>
      </c>
      <c r="BM740" s="4">
        <v>20.346900000000002</v>
      </c>
      <c r="BQ740" s="4">
        <v>841.48800000000006</v>
      </c>
      <c r="BR740" s="4">
        <v>0.49228499999999997</v>
      </c>
      <c r="BS740" s="4">
        <v>-5</v>
      </c>
      <c r="BT740" s="4">
        <v>0.28224500000000002</v>
      </c>
      <c r="BU740" s="4">
        <v>12.030215</v>
      </c>
      <c r="BV740" s="4">
        <v>5.7013490000000004</v>
      </c>
    </row>
    <row r="741" spans="1:74" x14ac:dyDescent="0.25">
      <c r="A741" s="4">
        <v>42068</v>
      </c>
      <c r="B741" s="4">
        <v>3.632291666666667E-2</v>
      </c>
      <c r="C741" s="4">
        <v>13.159000000000001</v>
      </c>
      <c r="D741" s="4">
        <v>0.46189999999999998</v>
      </c>
      <c r="E741" s="4">
        <v>4619.248748</v>
      </c>
      <c r="F741" s="4">
        <v>257.5</v>
      </c>
      <c r="G741" s="4">
        <v>164.4</v>
      </c>
      <c r="H741" s="4">
        <v>2951.4</v>
      </c>
      <c r="J741" s="4">
        <v>5.2</v>
      </c>
      <c r="K741" s="4">
        <v>0.88109999999999999</v>
      </c>
      <c r="L741" s="4">
        <v>11.5947</v>
      </c>
      <c r="M741" s="4">
        <v>0.40699999999999997</v>
      </c>
      <c r="N741" s="4">
        <v>226.8972</v>
      </c>
      <c r="O741" s="4">
        <v>144.88560000000001</v>
      </c>
      <c r="P741" s="4">
        <v>371.8</v>
      </c>
      <c r="Q741" s="4">
        <v>171.26310000000001</v>
      </c>
      <c r="R741" s="4">
        <v>109.3603</v>
      </c>
      <c r="S741" s="4">
        <v>280.60000000000002</v>
      </c>
      <c r="T741" s="4">
        <v>2951.4</v>
      </c>
      <c r="W741" s="4">
        <v>0</v>
      </c>
      <c r="X741" s="4">
        <v>4.5818000000000003</v>
      </c>
      <c r="Y741" s="4">
        <v>12</v>
      </c>
      <c r="Z741" s="4">
        <v>859</v>
      </c>
      <c r="AA741" s="4">
        <v>889</v>
      </c>
      <c r="AB741" s="4">
        <v>829</v>
      </c>
      <c r="AC741" s="4">
        <v>55</v>
      </c>
      <c r="AD741" s="4">
        <v>5.88</v>
      </c>
      <c r="AE741" s="4">
        <v>0.14000000000000001</v>
      </c>
      <c r="AF741" s="4">
        <v>991</v>
      </c>
      <c r="AG741" s="4">
        <v>-12</v>
      </c>
      <c r="AH741" s="4">
        <v>17</v>
      </c>
      <c r="AI741" s="4">
        <v>32</v>
      </c>
      <c r="AJ741" s="4">
        <v>189</v>
      </c>
      <c r="AK741" s="4">
        <v>138</v>
      </c>
      <c r="AL741" s="4">
        <v>1.6</v>
      </c>
      <c r="AM741" s="4">
        <v>195</v>
      </c>
      <c r="AN741" s="4" t="s">
        <v>155</v>
      </c>
      <c r="AO741" s="4">
        <v>2</v>
      </c>
      <c r="AP741" s="4">
        <v>0.78634259259259265</v>
      </c>
      <c r="AQ741" s="4">
        <v>47.159106000000001</v>
      </c>
      <c r="AR741" s="4">
        <v>-88.489389000000003</v>
      </c>
      <c r="AS741" s="4">
        <v>314.8</v>
      </c>
      <c r="AT741" s="4">
        <v>35.799999999999997</v>
      </c>
      <c r="AU741" s="4">
        <v>11</v>
      </c>
      <c r="AV741" s="4">
        <v>10</v>
      </c>
      <c r="AW741" s="4" t="s">
        <v>202</v>
      </c>
      <c r="AX741" s="4">
        <v>0.9</v>
      </c>
      <c r="AY741" s="4">
        <v>1.6389389999999999</v>
      </c>
      <c r="AZ741" s="4">
        <v>2.151151</v>
      </c>
      <c r="BA741" s="4">
        <v>14.023</v>
      </c>
      <c r="BB741" s="4">
        <v>15.13</v>
      </c>
      <c r="BC741" s="4">
        <v>1.08</v>
      </c>
      <c r="BD741" s="4">
        <v>13.494</v>
      </c>
      <c r="BE741" s="4">
        <v>2860.076</v>
      </c>
      <c r="BF741" s="4">
        <v>63.899000000000001</v>
      </c>
      <c r="BG741" s="4">
        <v>5.8609999999999998</v>
      </c>
      <c r="BH741" s="4">
        <v>3.7429999999999999</v>
      </c>
      <c r="BI741" s="4">
        <v>9.6039999999999992</v>
      </c>
      <c r="BJ741" s="4">
        <v>4.4240000000000004</v>
      </c>
      <c r="BK741" s="4">
        <v>2.8250000000000002</v>
      </c>
      <c r="BL741" s="4">
        <v>7.2489999999999997</v>
      </c>
      <c r="BM741" s="4">
        <v>24.075099999999999</v>
      </c>
      <c r="BQ741" s="4">
        <v>821.76900000000001</v>
      </c>
      <c r="BR741" s="4">
        <v>0.60405500000000001</v>
      </c>
      <c r="BS741" s="4">
        <v>-5</v>
      </c>
      <c r="BT741" s="4">
        <v>0.28316999999999998</v>
      </c>
      <c r="BU741" s="4">
        <v>14.761594000000001</v>
      </c>
      <c r="BV741" s="4">
        <v>5.7200340000000001</v>
      </c>
    </row>
    <row r="742" spans="1:74" x14ac:dyDescent="0.25">
      <c r="A742" s="4">
        <v>42068</v>
      </c>
      <c r="B742" s="4">
        <v>3.6334490740740737E-2</v>
      </c>
      <c r="C742" s="4">
        <v>13.528</v>
      </c>
      <c r="D742" s="4">
        <v>0.81889999999999996</v>
      </c>
      <c r="E742" s="4">
        <v>8188.7053939999996</v>
      </c>
      <c r="F742" s="4">
        <v>282.60000000000002</v>
      </c>
      <c r="G742" s="4">
        <v>99.1</v>
      </c>
      <c r="H742" s="4">
        <v>3165.2</v>
      </c>
      <c r="J742" s="4">
        <v>5.2</v>
      </c>
      <c r="K742" s="4">
        <v>0.87490000000000001</v>
      </c>
      <c r="L742" s="4">
        <v>11.835599999999999</v>
      </c>
      <c r="M742" s="4">
        <v>0.71640000000000004</v>
      </c>
      <c r="N742" s="4">
        <v>247.2509</v>
      </c>
      <c r="O742" s="4">
        <v>86.693799999999996</v>
      </c>
      <c r="P742" s="4">
        <v>333.9</v>
      </c>
      <c r="Q742" s="4">
        <v>186.62610000000001</v>
      </c>
      <c r="R742" s="4">
        <v>65.436899999999994</v>
      </c>
      <c r="S742" s="4">
        <v>252.1</v>
      </c>
      <c r="T742" s="4">
        <v>3165.2208000000001</v>
      </c>
      <c r="W742" s="4">
        <v>0</v>
      </c>
      <c r="X742" s="4">
        <v>4.5495000000000001</v>
      </c>
      <c r="Y742" s="4">
        <v>11.9</v>
      </c>
      <c r="Z742" s="4">
        <v>859</v>
      </c>
      <c r="AA742" s="4">
        <v>889</v>
      </c>
      <c r="AB742" s="4">
        <v>829</v>
      </c>
      <c r="AC742" s="4">
        <v>55</v>
      </c>
      <c r="AD742" s="4">
        <v>5.88</v>
      </c>
      <c r="AE742" s="4">
        <v>0.14000000000000001</v>
      </c>
      <c r="AF742" s="4">
        <v>991</v>
      </c>
      <c r="AG742" s="4">
        <v>-12</v>
      </c>
      <c r="AH742" s="4">
        <v>17</v>
      </c>
      <c r="AI742" s="4">
        <v>32</v>
      </c>
      <c r="AJ742" s="4">
        <v>189</v>
      </c>
      <c r="AK742" s="4">
        <v>138</v>
      </c>
      <c r="AL742" s="4">
        <v>1.5</v>
      </c>
      <c r="AM742" s="4">
        <v>195</v>
      </c>
      <c r="AN742" s="4" t="s">
        <v>155</v>
      </c>
      <c r="AO742" s="4">
        <v>2</v>
      </c>
      <c r="AP742" s="4">
        <v>0.78635416666666658</v>
      </c>
      <c r="AQ742" s="4">
        <v>47.159022</v>
      </c>
      <c r="AR742" s="4">
        <v>-88.489214000000004</v>
      </c>
      <c r="AS742" s="4">
        <v>314.7</v>
      </c>
      <c r="AT742" s="4">
        <v>36.6</v>
      </c>
      <c r="AU742" s="4">
        <v>11</v>
      </c>
      <c r="AV742" s="4">
        <v>10</v>
      </c>
      <c r="AW742" s="4" t="s">
        <v>202</v>
      </c>
      <c r="AX742" s="4">
        <v>0.98780000000000001</v>
      </c>
      <c r="AY742" s="4">
        <v>1.7</v>
      </c>
      <c r="AZ742" s="4">
        <v>2.2000000000000002</v>
      </c>
      <c r="BA742" s="4">
        <v>14.023</v>
      </c>
      <c r="BB742" s="4">
        <v>14.36</v>
      </c>
      <c r="BC742" s="4">
        <v>1.02</v>
      </c>
      <c r="BD742" s="4">
        <v>14.298</v>
      </c>
      <c r="BE742" s="4">
        <v>2789.3780000000002</v>
      </c>
      <c r="BF742" s="4">
        <v>107.46599999999999</v>
      </c>
      <c r="BG742" s="4">
        <v>6.1020000000000003</v>
      </c>
      <c r="BH742" s="4">
        <v>2.14</v>
      </c>
      <c r="BI742" s="4">
        <v>8.2420000000000009</v>
      </c>
      <c r="BJ742" s="4">
        <v>4.6059999999999999</v>
      </c>
      <c r="BK742" s="4">
        <v>1.615</v>
      </c>
      <c r="BL742" s="4">
        <v>6.2210000000000001</v>
      </c>
      <c r="BM742" s="4">
        <v>24.668399999999998</v>
      </c>
      <c r="BQ742" s="4">
        <v>779.61699999999996</v>
      </c>
      <c r="BR742" s="4">
        <v>0.64222000000000001</v>
      </c>
      <c r="BS742" s="4">
        <v>-5</v>
      </c>
      <c r="BT742" s="4">
        <v>0.28241500000000003</v>
      </c>
      <c r="BU742" s="4">
        <v>15.694251</v>
      </c>
      <c r="BV742" s="4">
        <v>5.7047829999999999</v>
      </c>
    </row>
    <row r="743" spans="1:74" x14ac:dyDescent="0.25">
      <c r="A743" s="4">
        <v>42068</v>
      </c>
      <c r="B743" s="4">
        <v>3.6346064814814817E-2</v>
      </c>
      <c r="C743" s="4">
        <v>13.286</v>
      </c>
      <c r="D743" s="4">
        <v>1.5226999999999999</v>
      </c>
      <c r="E743" s="4">
        <v>15226.954320000001</v>
      </c>
      <c r="F743" s="4">
        <v>310.8</v>
      </c>
      <c r="G743" s="4">
        <v>69.2</v>
      </c>
      <c r="H743" s="4">
        <v>3676</v>
      </c>
      <c r="J743" s="4">
        <v>5</v>
      </c>
      <c r="K743" s="4">
        <v>0.87009999999999998</v>
      </c>
      <c r="L743" s="4">
        <v>11.56</v>
      </c>
      <c r="M743" s="4">
        <v>1.3249</v>
      </c>
      <c r="N743" s="4">
        <v>270.40949999999998</v>
      </c>
      <c r="O743" s="4">
        <v>60.1892</v>
      </c>
      <c r="P743" s="4">
        <v>330.6</v>
      </c>
      <c r="Q743" s="4">
        <v>204.1063</v>
      </c>
      <c r="R743" s="4">
        <v>45.431100000000001</v>
      </c>
      <c r="S743" s="4">
        <v>249.5</v>
      </c>
      <c r="T743" s="4">
        <v>3676.0147000000002</v>
      </c>
      <c r="W743" s="4">
        <v>0</v>
      </c>
      <c r="X743" s="4">
        <v>4.3532000000000002</v>
      </c>
      <c r="Y743" s="4">
        <v>12</v>
      </c>
      <c r="Z743" s="4">
        <v>859</v>
      </c>
      <c r="AA743" s="4">
        <v>889</v>
      </c>
      <c r="AB743" s="4">
        <v>830</v>
      </c>
      <c r="AC743" s="4">
        <v>55</v>
      </c>
      <c r="AD743" s="4">
        <v>5.88</v>
      </c>
      <c r="AE743" s="4">
        <v>0.14000000000000001</v>
      </c>
      <c r="AF743" s="4">
        <v>991</v>
      </c>
      <c r="AG743" s="4">
        <v>-12</v>
      </c>
      <c r="AH743" s="4">
        <v>17</v>
      </c>
      <c r="AI743" s="4">
        <v>32</v>
      </c>
      <c r="AJ743" s="4">
        <v>189</v>
      </c>
      <c r="AK743" s="4">
        <v>138</v>
      </c>
      <c r="AL743" s="4">
        <v>1.6</v>
      </c>
      <c r="AM743" s="4">
        <v>195</v>
      </c>
      <c r="AN743" s="4" t="s">
        <v>155</v>
      </c>
      <c r="AO743" s="4">
        <v>2</v>
      </c>
      <c r="AP743" s="4">
        <v>0.78636574074074073</v>
      </c>
      <c r="AQ743" s="4">
        <v>47.158918</v>
      </c>
      <c r="AR743" s="4">
        <v>-88.488837000000004</v>
      </c>
      <c r="AS743" s="4">
        <v>314</v>
      </c>
      <c r="AT743" s="4">
        <v>36.1</v>
      </c>
      <c r="AU743" s="4">
        <v>11</v>
      </c>
      <c r="AV743" s="4">
        <v>9</v>
      </c>
      <c r="AW743" s="4" t="s">
        <v>203</v>
      </c>
      <c r="AX743" s="4">
        <v>0.91220000000000001</v>
      </c>
      <c r="AY743" s="4">
        <v>1.8755999999999999</v>
      </c>
      <c r="AZ743" s="4">
        <v>2.2877999999999998</v>
      </c>
      <c r="BA743" s="4">
        <v>14.023</v>
      </c>
      <c r="BB743" s="4">
        <v>13.8</v>
      </c>
      <c r="BC743" s="4">
        <v>0.98</v>
      </c>
      <c r="BD743" s="4">
        <v>14.932</v>
      </c>
      <c r="BE743" s="4">
        <v>2645.24</v>
      </c>
      <c r="BF743" s="4">
        <v>192.95500000000001</v>
      </c>
      <c r="BG743" s="4">
        <v>6.48</v>
      </c>
      <c r="BH743" s="4">
        <v>1.4419999999999999</v>
      </c>
      <c r="BI743" s="4">
        <v>7.9219999999999997</v>
      </c>
      <c r="BJ743" s="4">
        <v>4.891</v>
      </c>
      <c r="BK743" s="4">
        <v>1.089</v>
      </c>
      <c r="BL743" s="4">
        <v>5.98</v>
      </c>
      <c r="BM743" s="4">
        <v>27.816700000000001</v>
      </c>
      <c r="BQ743" s="4">
        <v>724.29600000000005</v>
      </c>
      <c r="BR743" s="4">
        <v>0.70067500000000005</v>
      </c>
      <c r="BS743" s="4">
        <v>-5</v>
      </c>
      <c r="BT743" s="4">
        <v>0.28341499999999997</v>
      </c>
      <c r="BU743" s="4">
        <v>17.122745999999999</v>
      </c>
      <c r="BV743" s="4">
        <v>5.7249829999999999</v>
      </c>
    </row>
    <row r="744" spans="1:74" x14ac:dyDescent="0.25">
      <c r="A744" s="4">
        <v>42068</v>
      </c>
      <c r="B744" s="4">
        <v>3.6357638888888884E-2</v>
      </c>
      <c r="C744" s="4">
        <v>13.385</v>
      </c>
      <c r="D744" s="4">
        <v>1.8729</v>
      </c>
      <c r="E744" s="4">
        <v>18729.492389999999</v>
      </c>
      <c r="F744" s="4">
        <v>326</v>
      </c>
      <c r="G744" s="4">
        <v>77.3</v>
      </c>
      <c r="H744" s="4">
        <v>3766</v>
      </c>
      <c r="J744" s="4">
        <v>4.5</v>
      </c>
      <c r="K744" s="4">
        <v>0.86609999999999998</v>
      </c>
      <c r="L744" s="4">
        <v>11.5929</v>
      </c>
      <c r="M744" s="4">
        <v>1.6222000000000001</v>
      </c>
      <c r="N744" s="4">
        <v>282.34359999999998</v>
      </c>
      <c r="O744" s="4">
        <v>66.931899999999999</v>
      </c>
      <c r="P744" s="4">
        <v>349.3</v>
      </c>
      <c r="Q744" s="4">
        <v>213.11429999999999</v>
      </c>
      <c r="R744" s="4">
        <v>50.520499999999998</v>
      </c>
      <c r="S744" s="4">
        <v>263.60000000000002</v>
      </c>
      <c r="T744" s="4">
        <v>3766.0337</v>
      </c>
      <c r="W744" s="4">
        <v>0</v>
      </c>
      <c r="X744" s="4">
        <v>3.8988</v>
      </c>
      <c r="Y744" s="4">
        <v>12</v>
      </c>
      <c r="Z744" s="4">
        <v>858</v>
      </c>
      <c r="AA744" s="4">
        <v>889</v>
      </c>
      <c r="AB744" s="4">
        <v>830</v>
      </c>
      <c r="AC744" s="4">
        <v>55</v>
      </c>
      <c r="AD744" s="4">
        <v>5.88</v>
      </c>
      <c r="AE744" s="4">
        <v>0.14000000000000001</v>
      </c>
      <c r="AF744" s="4">
        <v>991</v>
      </c>
      <c r="AG744" s="4">
        <v>-12</v>
      </c>
      <c r="AH744" s="4">
        <v>17</v>
      </c>
      <c r="AI744" s="4">
        <v>32</v>
      </c>
      <c r="AJ744" s="4">
        <v>188.6</v>
      </c>
      <c r="AK744" s="4">
        <v>137.6</v>
      </c>
      <c r="AL744" s="4">
        <v>1.5</v>
      </c>
      <c r="AM744" s="4">
        <v>195</v>
      </c>
      <c r="AN744" s="4" t="s">
        <v>155</v>
      </c>
      <c r="AO744" s="4">
        <v>2</v>
      </c>
      <c r="AP744" s="4">
        <v>0.78638888888888892</v>
      </c>
      <c r="AQ744" s="4">
        <v>47.158884999999998</v>
      </c>
      <c r="AR744" s="4">
        <v>-88.488575999999995</v>
      </c>
      <c r="AS744" s="4">
        <v>313.8</v>
      </c>
      <c r="AT744" s="4">
        <v>40</v>
      </c>
      <c r="AU744" s="4">
        <v>11</v>
      </c>
      <c r="AV744" s="4">
        <v>10</v>
      </c>
      <c r="AW744" s="4" t="s">
        <v>203</v>
      </c>
      <c r="AX744" s="4">
        <v>0.98780000000000001</v>
      </c>
      <c r="AY744" s="4">
        <v>2.1634000000000002</v>
      </c>
      <c r="AZ744" s="4">
        <v>2.5634000000000001</v>
      </c>
      <c r="BA744" s="4">
        <v>14.023</v>
      </c>
      <c r="BB744" s="4">
        <v>13.38</v>
      </c>
      <c r="BC744" s="4">
        <v>0.95</v>
      </c>
      <c r="BD744" s="4">
        <v>15.459</v>
      </c>
      <c r="BE744" s="4">
        <v>2586.357</v>
      </c>
      <c r="BF744" s="4">
        <v>230.34100000000001</v>
      </c>
      <c r="BG744" s="4">
        <v>6.5960000000000001</v>
      </c>
      <c r="BH744" s="4">
        <v>1.5640000000000001</v>
      </c>
      <c r="BI744" s="4">
        <v>8.16</v>
      </c>
      <c r="BJ744" s="4">
        <v>4.9790000000000001</v>
      </c>
      <c r="BK744" s="4">
        <v>1.18</v>
      </c>
      <c r="BL744" s="4">
        <v>6.1589999999999998</v>
      </c>
      <c r="BM744" s="4">
        <v>27.784400000000002</v>
      </c>
      <c r="BQ744" s="4">
        <v>632.452</v>
      </c>
      <c r="BR744" s="4">
        <v>0.737375</v>
      </c>
      <c r="BS744" s="4">
        <v>-5</v>
      </c>
      <c r="BT744" s="4">
        <v>0.28358499999999998</v>
      </c>
      <c r="BU744" s="4">
        <v>18.019601999999999</v>
      </c>
      <c r="BV744" s="4">
        <v>5.7284170000000003</v>
      </c>
    </row>
    <row r="745" spans="1:74" x14ac:dyDescent="0.25">
      <c r="A745" s="4">
        <v>42068</v>
      </c>
      <c r="B745" s="4">
        <v>3.6369212962962964E-2</v>
      </c>
      <c r="C745" s="4">
        <v>13.535</v>
      </c>
      <c r="D745" s="4">
        <v>1.2401</v>
      </c>
      <c r="E745" s="4">
        <v>12400.790580000001</v>
      </c>
      <c r="F745" s="4">
        <v>327.60000000000002</v>
      </c>
      <c r="G745" s="4">
        <v>100</v>
      </c>
      <c r="H745" s="4">
        <v>3311.8</v>
      </c>
      <c r="J745" s="4">
        <v>3.75</v>
      </c>
      <c r="K745" s="4">
        <v>0.871</v>
      </c>
      <c r="L745" s="4">
        <v>11.788500000000001</v>
      </c>
      <c r="M745" s="4">
        <v>1.0801000000000001</v>
      </c>
      <c r="N745" s="4">
        <v>285.36680000000001</v>
      </c>
      <c r="O745" s="4">
        <v>87.098200000000006</v>
      </c>
      <c r="P745" s="4">
        <v>372.5</v>
      </c>
      <c r="Q745" s="4">
        <v>215.39619999999999</v>
      </c>
      <c r="R745" s="4">
        <v>65.742099999999994</v>
      </c>
      <c r="S745" s="4">
        <v>281.10000000000002</v>
      </c>
      <c r="T745" s="4">
        <v>3311.7860000000001</v>
      </c>
      <c r="W745" s="4">
        <v>0</v>
      </c>
      <c r="X745" s="4">
        <v>3.2683</v>
      </c>
      <c r="Y745" s="4">
        <v>11.9</v>
      </c>
      <c r="Z745" s="4">
        <v>859</v>
      </c>
      <c r="AA745" s="4">
        <v>889</v>
      </c>
      <c r="AB745" s="4">
        <v>831</v>
      </c>
      <c r="AC745" s="4">
        <v>55</v>
      </c>
      <c r="AD745" s="4">
        <v>5.88</v>
      </c>
      <c r="AE745" s="4">
        <v>0.14000000000000001</v>
      </c>
      <c r="AF745" s="4">
        <v>991</v>
      </c>
      <c r="AG745" s="4">
        <v>-12</v>
      </c>
      <c r="AH745" s="4">
        <v>17</v>
      </c>
      <c r="AI745" s="4">
        <v>32</v>
      </c>
      <c r="AJ745" s="4">
        <v>188.4</v>
      </c>
      <c r="AK745" s="4">
        <v>137.4</v>
      </c>
      <c r="AL745" s="4">
        <v>1.4</v>
      </c>
      <c r="AM745" s="4">
        <v>195</v>
      </c>
      <c r="AN745" s="4" t="s">
        <v>155</v>
      </c>
      <c r="AO745" s="4">
        <v>2</v>
      </c>
      <c r="AP745" s="4">
        <v>0.78640046296296295</v>
      </c>
      <c r="AQ745" s="4">
        <v>47.158881999999998</v>
      </c>
      <c r="AR745" s="4">
        <v>-88.488546999999997</v>
      </c>
      <c r="AS745" s="4">
        <v>313.8</v>
      </c>
      <c r="AT745" s="4">
        <v>42.1</v>
      </c>
      <c r="AU745" s="4">
        <v>11</v>
      </c>
      <c r="AV745" s="4">
        <v>10</v>
      </c>
      <c r="AW745" s="4" t="s">
        <v>202</v>
      </c>
      <c r="AX745" s="4">
        <v>1</v>
      </c>
      <c r="AY745" s="4">
        <v>2.3754249999999999</v>
      </c>
      <c r="AZ745" s="4">
        <v>2.6877119999999999</v>
      </c>
      <c r="BA745" s="4">
        <v>14.023</v>
      </c>
      <c r="BB745" s="4">
        <v>13.91</v>
      </c>
      <c r="BC745" s="4">
        <v>0.99</v>
      </c>
      <c r="BD745" s="4">
        <v>14.813000000000001</v>
      </c>
      <c r="BE745" s="4">
        <v>2708.34</v>
      </c>
      <c r="BF745" s="4">
        <v>157.93600000000001</v>
      </c>
      <c r="BG745" s="4">
        <v>6.8659999999999997</v>
      </c>
      <c r="BH745" s="4">
        <v>2.0960000000000001</v>
      </c>
      <c r="BI745" s="4">
        <v>8.9610000000000003</v>
      </c>
      <c r="BJ745" s="4">
        <v>5.1820000000000004</v>
      </c>
      <c r="BK745" s="4">
        <v>1.5820000000000001</v>
      </c>
      <c r="BL745" s="4">
        <v>6.7640000000000002</v>
      </c>
      <c r="BM745" s="4">
        <v>25.160900000000002</v>
      </c>
      <c r="BQ745" s="4">
        <v>545.95699999999999</v>
      </c>
      <c r="BR745" s="4">
        <v>0.74245499999999998</v>
      </c>
      <c r="BS745" s="4">
        <v>-5</v>
      </c>
      <c r="BT745" s="4">
        <v>0.28383000000000003</v>
      </c>
      <c r="BU745" s="4">
        <v>18.143744000000002</v>
      </c>
      <c r="BV745" s="4">
        <v>5.7333660000000002</v>
      </c>
    </row>
    <row r="746" spans="1:74" x14ac:dyDescent="0.25">
      <c r="A746" s="4">
        <v>42068</v>
      </c>
      <c r="B746" s="4">
        <v>3.6380787037037038E-2</v>
      </c>
      <c r="C746" s="4">
        <v>13.597</v>
      </c>
      <c r="D746" s="4">
        <v>0.70240000000000002</v>
      </c>
      <c r="E746" s="4">
        <v>7024.3771040000001</v>
      </c>
      <c r="F746" s="4">
        <v>307.10000000000002</v>
      </c>
      <c r="G746" s="4">
        <v>108.9</v>
      </c>
      <c r="H746" s="4">
        <v>2450.1999999999998</v>
      </c>
      <c r="J746" s="4">
        <v>3.01</v>
      </c>
      <c r="K746" s="4">
        <v>0.87609999999999999</v>
      </c>
      <c r="L746" s="4">
        <v>11.9114</v>
      </c>
      <c r="M746" s="4">
        <v>0.61539999999999995</v>
      </c>
      <c r="N746" s="4">
        <v>269.07900000000001</v>
      </c>
      <c r="O746" s="4">
        <v>95.441699999999997</v>
      </c>
      <c r="P746" s="4">
        <v>364.5</v>
      </c>
      <c r="Q746" s="4">
        <v>203.10210000000001</v>
      </c>
      <c r="R746" s="4">
        <v>72.0398</v>
      </c>
      <c r="S746" s="4">
        <v>275.10000000000002</v>
      </c>
      <c r="T746" s="4">
        <v>2450.1925999999999</v>
      </c>
      <c r="W746" s="4">
        <v>0</v>
      </c>
      <c r="X746" s="4">
        <v>2.6343999999999999</v>
      </c>
      <c r="Y746" s="4">
        <v>12</v>
      </c>
      <c r="Z746" s="4">
        <v>858</v>
      </c>
      <c r="AA746" s="4">
        <v>888</v>
      </c>
      <c r="AB746" s="4">
        <v>830</v>
      </c>
      <c r="AC746" s="4">
        <v>55</v>
      </c>
      <c r="AD746" s="4">
        <v>5.88</v>
      </c>
      <c r="AE746" s="4">
        <v>0.14000000000000001</v>
      </c>
      <c r="AF746" s="4">
        <v>991</v>
      </c>
      <c r="AG746" s="4">
        <v>-12</v>
      </c>
      <c r="AH746" s="4">
        <v>17</v>
      </c>
      <c r="AI746" s="4">
        <v>32</v>
      </c>
      <c r="AJ746" s="4">
        <v>189</v>
      </c>
      <c r="AK746" s="4">
        <v>138</v>
      </c>
      <c r="AL746" s="4">
        <v>1.5</v>
      </c>
      <c r="AM746" s="4">
        <v>195</v>
      </c>
      <c r="AN746" s="4" t="s">
        <v>155</v>
      </c>
      <c r="AO746" s="4">
        <v>2</v>
      </c>
      <c r="AP746" s="4">
        <v>0.78640046296296295</v>
      </c>
      <c r="AQ746" s="4">
        <v>47.158873</v>
      </c>
      <c r="AR746" s="4">
        <v>-88.488322999999994</v>
      </c>
      <c r="AS746" s="4">
        <v>313.7</v>
      </c>
      <c r="AT746" s="4">
        <v>43.4</v>
      </c>
      <c r="AU746" s="4">
        <v>11</v>
      </c>
      <c r="AV746" s="4">
        <v>10</v>
      </c>
      <c r="AW746" s="4" t="s">
        <v>202</v>
      </c>
      <c r="AX746" s="4">
        <v>0.91221200000000002</v>
      </c>
      <c r="AY746" s="4">
        <v>2.4877880000000001</v>
      </c>
      <c r="AZ746" s="4">
        <v>2.7877879999999999</v>
      </c>
      <c r="BA746" s="4">
        <v>14.023</v>
      </c>
      <c r="BB746" s="4">
        <v>14.5</v>
      </c>
      <c r="BC746" s="4">
        <v>1.03</v>
      </c>
      <c r="BD746" s="4">
        <v>14.147</v>
      </c>
      <c r="BE746" s="4">
        <v>2828.5819999999999</v>
      </c>
      <c r="BF746" s="4">
        <v>93.009</v>
      </c>
      <c r="BG746" s="4">
        <v>6.6909999999999998</v>
      </c>
      <c r="BH746" s="4">
        <v>2.3730000000000002</v>
      </c>
      <c r="BI746" s="4">
        <v>9.0649999999999995</v>
      </c>
      <c r="BJ746" s="4">
        <v>5.0510000000000002</v>
      </c>
      <c r="BK746" s="4">
        <v>1.7909999999999999</v>
      </c>
      <c r="BL746" s="4">
        <v>6.8419999999999996</v>
      </c>
      <c r="BM746" s="4">
        <v>19.2409</v>
      </c>
      <c r="BQ746" s="4">
        <v>454.86599999999999</v>
      </c>
      <c r="BR746" s="4">
        <v>0.706175</v>
      </c>
      <c r="BS746" s="4">
        <v>-5</v>
      </c>
      <c r="BT746" s="4">
        <v>0.28375499999999998</v>
      </c>
      <c r="BU746" s="4">
        <v>17.257151</v>
      </c>
      <c r="BV746" s="4">
        <v>5.7318509999999998</v>
      </c>
    </row>
    <row r="747" spans="1:74" x14ac:dyDescent="0.25">
      <c r="A747" s="4">
        <v>42068</v>
      </c>
      <c r="B747" s="4">
        <v>3.6392361111111111E-2</v>
      </c>
      <c r="C747" s="4">
        <v>13.504</v>
      </c>
      <c r="D747" s="4">
        <v>0.33729999999999999</v>
      </c>
      <c r="E747" s="4">
        <v>3373.482587</v>
      </c>
      <c r="F747" s="4">
        <v>295.2</v>
      </c>
      <c r="G747" s="4">
        <v>152.19999999999999</v>
      </c>
      <c r="H747" s="4">
        <v>1244.8</v>
      </c>
      <c r="J747" s="4">
        <v>2.25</v>
      </c>
      <c r="K747" s="4">
        <v>0.88109999999999999</v>
      </c>
      <c r="L747" s="4">
        <v>11.8988</v>
      </c>
      <c r="M747" s="4">
        <v>0.29720000000000002</v>
      </c>
      <c r="N747" s="4">
        <v>260.0718</v>
      </c>
      <c r="O747" s="4">
        <v>134.0831</v>
      </c>
      <c r="P747" s="4">
        <v>394.2</v>
      </c>
      <c r="Q747" s="4">
        <v>196.30340000000001</v>
      </c>
      <c r="R747" s="4">
        <v>101.20650000000001</v>
      </c>
      <c r="S747" s="4">
        <v>297.5</v>
      </c>
      <c r="T747" s="4">
        <v>1244.7664</v>
      </c>
      <c r="W747" s="4">
        <v>0</v>
      </c>
      <c r="X747" s="4">
        <v>1.9783999999999999</v>
      </c>
      <c r="Y747" s="4">
        <v>12</v>
      </c>
      <c r="Z747" s="4">
        <v>859</v>
      </c>
      <c r="AA747" s="4">
        <v>889</v>
      </c>
      <c r="AB747" s="4">
        <v>831</v>
      </c>
      <c r="AC747" s="4">
        <v>55</v>
      </c>
      <c r="AD747" s="4">
        <v>5.88</v>
      </c>
      <c r="AE747" s="4">
        <v>0.14000000000000001</v>
      </c>
      <c r="AF747" s="4">
        <v>991</v>
      </c>
      <c r="AG747" s="4">
        <v>-12</v>
      </c>
      <c r="AH747" s="4">
        <v>17</v>
      </c>
      <c r="AI747" s="4">
        <v>32</v>
      </c>
      <c r="AJ747" s="4">
        <v>189</v>
      </c>
      <c r="AK747" s="4">
        <v>138</v>
      </c>
      <c r="AL747" s="4">
        <v>1.5</v>
      </c>
      <c r="AM747" s="4">
        <v>195</v>
      </c>
      <c r="AN747" s="4" t="s">
        <v>155</v>
      </c>
      <c r="AO747" s="4">
        <v>2</v>
      </c>
      <c r="AP747" s="4">
        <v>0.78641203703703699</v>
      </c>
      <c r="AQ747" s="4">
        <v>47.158875999999999</v>
      </c>
      <c r="AR747" s="4">
        <v>-88.488055000000003</v>
      </c>
      <c r="AS747" s="4">
        <v>313.3</v>
      </c>
      <c r="AT747" s="4">
        <v>44.9</v>
      </c>
      <c r="AU747" s="4">
        <v>11</v>
      </c>
      <c r="AV747" s="4">
        <v>10</v>
      </c>
      <c r="AW747" s="4" t="s">
        <v>202</v>
      </c>
      <c r="AX747" s="4">
        <v>1.1634</v>
      </c>
      <c r="AY747" s="4">
        <v>1.1830000000000001</v>
      </c>
      <c r="AZ747" s="4">
        <v>2.8</v>
      </c>
      <c r="BA747" s="4">
        <v>14.023</v>
      </c>
      <c r="BB747" s="4">
        <v>15.13</v>
      </c>
      <c r="BC747" s="4">
        <v>1.08</v>
      </c>
      <c r="BD747" s="4">
        <v>13.494</v>
      </c>
      <c r="BE747" s="4">
        <v>2929.4369999999999</v>
      </c>
      <c r="BF747" s="4">
        <v>46.576000000000001</v>
      </c>
      <c r="BG747" s="4">
        <v>6.7050000000000001</v>
      </c>
      <c r="BH747" s="4">
        <v>3.4569999999999999</v>
      </c>
      <c r="BI747" s="4">
        <v>10.162000000000001</v>
      </c>
      <c r="BJ747" s="4">
        <v>5.0609999999999999</v>
      </c>
      <c r="BK747" s="4">
        <v>2.609</v>
      </c>
      <c r="BL747" s="4">
        <v>7.67</v>
      </c>
      <c r="BM747" s="4">
        <v>10.1342</v>
      </c>
      <c r="BQ747" s="4">
        <v>354.15499999999997</v>
      </c>
      <c r="BR747" s="4">
        <v>0.64412000000000003</v>
      </c>
      <c r="BS747" s="4">
        <v>-5</v>
      </c>
      <c r="BT747" s="4">
        <v>0.28199999999999997</v>
      </c>
      <c r="BU747" s="4">
        <v>15.740683000000001</v>
      </c>
      <c r="BV747" s="4">
        <v>5.6963999999999997</v>
      </c>
    </row>
    <row r="748" spans="1:74" x14ac:dyDescent="0.25">
      <c r="A748" s="4">
        <v>42068</v>
      </c>
      <c r="B748" s="4">
        <v>3.6403935185185185E-2</v>
      </c>
      <c r="C748" s="4">
        <v>13.146000000000001</v>
      </c>
      <c r="D748" s="4">
        <v>0.1492</v>
      </c>
      <c r="E748" s="4">
        <v>1492.1931259999999</v>
      </c>
      <c r="F748" s="4">
        <v>262.3</v>
      </c>
      <c r="G748" s="4">
        <v>170.5</v>
      </c>
      <c r="H748" s="4">
        <v>634</v>
      </c>
      <c r="J748" s="4">
        <v>1.71</v>
      </c>
      <c r="K748" s="4">
        <v>0.8861</v>
      </c>
      <c r="L748" s="4">
        <v>11.648999999999999</v>
      </c>
      <c r="M748" s="4">
        <v>0.13220000000000001</v>
      </c>
      <c r="N748" s="4">
        <v>232.4281</v>
      </c>
      <c r="O748" s="4">
        <v>151.08439999999999</v>
      </c>
      <c r="P748" s="4">
        <v>383.5</v>
      </c>
      <c r="Q748" s="4">
        <v>175.43780000000001</v>
      </c>
      <c r="R748" s="4">
        <v>114.03919999999999</v>
      </c>
      <c r="S748" s="4">
        <v>289.5</v>
      </c>
      <c r="T748" s="4">
        <v>634.04780000000005</v>
      </c>
      <c r="W748" s="4">
        <v>0</v>
      </c>
      <c r="X748" s="4">
        <v>1.5129999999999999</v>
      </c>
      <c r="Y748" s="4">
        <v>12</v>
      </c>
      <c r="Z748" s="4">
        <v>859</v>
      </c>
      <c r="AA748" s="4">
        <v>889</v>
      </c>
      <c r="AB748" s="4">
        <v>831</v>
      </c>
      <c r="AC748" s="4">
        <v>55</v>
      </c>
      <c r="AD748" s="4">
        <v>5.88</v>
      </c>
      <c r="AE748" s="4">
        <v>0.14000000000000001</v>
      </c>
      <c r="AF748" s="4">
        <v>991</v>
      </c>
      <c r="AG748" s="4">
        <v>-12</v>
      </c>
      <c r="AH748" s="4">
        <v>17</v>
      </c>
      <c r="AI748" s="4">
        <v>32</v>
      </c>
      <c r="AJ748" s="4">
        <v>189</v>
      </c>
      <c r="AK748" s="4">
        <v>138</v>
      </c>
      <c r="AL748" s="4">
        <v>1.6</v>
      </c>
      <c r="AM748" s="4">
        <v>195</v>
      </c>
      <c r="AN748" s="4" t="s">
        <v>155</v>
      </c>
      <c r="AO748" s="4">
        <v>2</v>
      </c>
      <c r="AP748" s="4">
        <v>0.78642361111111114</v>
      </c>
      <c r="AQ748" s="4">
        <v>47.158881000000001</v>
      </c>
      <c r="AR748" s="4">
        <v>-88.487785000000002</v>
      </c>
      <c r="AS748" s="4">
        <v>313.60000000000002</v>
      </c>
      <c r="AT748" s="4">
        <v>45.1</v>
      </c>
      <c r="AU748" s="4">
        <v>11</v>
      </c>
      <c r="AV748" s="4">
        <v>10</v>
      </c>
      <c r="AW748" s="4" t="s">
        <v>202</v>
      </c>
      <c r="AX748" s="4">
        <v>0.93659999999999999</v>
      </c>
      <c r="AY748" s="4">
        <v>1.0878000000000001</v>
      </c>
      <c r="AZ748" s="4">
        <v>2.0097999999999998</v>
      </c>
      <c r="BA748" s="4">
        <v>14.023</v>
      </c>
      <c r="BB748" s="4">
        <v>15.82</v>
      </c>
      <c r="BC748" s="4">
        <v>1.1299999999999999</v>
      </c>
      <c r="BD748" s="4">
        <v>12.849</v>
      </c>
      <c r="BE748" s="4">
        <v>2983.56</v>
      </c>
      <c r="BF748" s="4">
        <v>21.555</v>
      </c>
      <c r="BG748" s="4">
        <v>6.234</v>
      </c>
      <c r="BH748" s="4">
        <v>4.0519999999999996</v>
      </c>
      <c r="BI748" s="4">
        <v>10.286</v>
      </c>
      <c r="BJ748" s="4">
        <v>4.7060000000000004</v>
      </c>
      <c r="BK748" s="4">
        <v>3.0590000000000002</v>
      </c>
      <c r="BL748" s="4">
        <v>7.7640000000000002</v>
      </c>
      <c r="BM748" s="4">
        <v>5.3701999999999996</v>
      </c>
      <c r="BQ748" s="4">
        <v>281.77</v>
      </c>
      <c r="BR748" s="4">
        <v>0.59536</v>
      </c>
      <c r="BS748" s="4">
        <v>-5</v>
      </c>
      <c r="BT748" s="4">
        <v>0.28158499999999997</v>
      </c>
      <c r="BU748" s="4">
        <v>14.549110000000001</v>
      </c>
      <c r="BV748" s="4">
        <v>5.6880170000000003</v>
      </c>
    </row>
    <row r="749" spans="1:74" x14ac:dyDescent="0.25">
      <c r="A749" s="4">
        <v>42068</v>
      </c>
      <c r="B749" s="4">
        <v>3.6415509259259259E-2</v>
      </c>
      <c r="C749" s="4">
        <v>13.04</v>
      </c>
      <c r="D749" s="4">
        <v>8.9899999999999994E-2</v>
      </c>
      <c r="E749" s="4">
        <v>899.18114100000003</v>
      </c>
      <c r="F749" s="4">
        <v>268.89999999999998</v>
      </c>
      <c r="G749" s="4">
        <v>109.8</v>
      </c>
      <c r="H749" s="4">
        <v>357.4</v>
      </c>
      <c r="J749" s="4">
        <v>1.35</v>
      </c>
      <c r="K749" s="4">
        <v>0.88780000000000003</v>
      </c>
      <c r="L749" s="4">
        <v>11.575799999999999</v>
      </c>
      <c r="M749" s="4">
        <v>7.9799999999999996E-2</v>
      </c>
      <c r="N749" s="4">
        <v>238.69120000000001</v>
      </c>
      <c r="O749" s="4">
        <v>97.487399999999994</v>
      </c>
      <c r="P749" s="4">
        <v>336.2</v>
      </c>
      <c r="Q749" s="4">
        <v>180.1653</v>
      </c>
      <c r="R749" s="4">
        <v>73.584000000000003</v>
      </c>
      <c r="S749" s="4">
        <v>253.7</v>
      </c>
      <c r="T749" s="4">
        <v>357.41039999999998</v>
      </c>
      <c r="W749" s="4">
        <v>0</v>
      </c>
      <c r="X749" s="4">
        <v>1.1982999999999999</v>
      </c>
      <c r="Y749" s="4">
        <v>12</v>
      </c>
      <c r="Z749" s="4">
        <v>858</v>
      </c>
      <c r="AA749" s="4">
        <v>889</v>
      </c>
      <c r="AB749" s="4">
        <v>831</v>
      </c>
      <c r="AC749" s="4">
        <v>55</v>
      </c>
      <c r="AD749" s="4">
        <v>5.88</v>
      </c>
      <c r="AE749" s="4">
        <v>0.14000000000000001</v>
      </c>
      <c r="AF749" s="4">
        <v>991</v>
      </c>
      <c r="AG749" s="4">
        <v>-12</v>
      </c>
      <c r="AH749" s="4">
        <v>17</v>
      </c>
      <c r="AI749" s="4">
        <v>32</v>
      </c>
      <c r="AJ749" s="4">
        <v>189</v>
      </c>
      <c r="AK749" s="4">
        <v>138</v>
      </c>
      <c r="AL749" s="4">
        <v>1.6</v>
      </c>
      <c r="AM749" s="4">
        <v>195</v>
      </c>
      <c r="AN749" s="4" t="s">
        <v>155</v>
      </c>
      <c r="AO749" s="4">
        <v>2</v>
      </c>
      <c r="AP749" s="4">
        <v>0.78643518518518529</v>
      </c>
      <c r="AQ749" s="4">
        <v>47.158886000000003</v>
      </c>
      <c r="AR749" s="4">
        <v>-88.487505999999996</v>
      </c>
      <c r="AS749" s="4">
        <v>313.5</v>
      </c>
      <c r="AT749" s="4">
        <v>45.7</v>
      </c>
      <c r="AU749" s="4">
        <v>11</v>
      </c>
      <c r="AV749" s="4">
        <v>9</v>
      </c>
      <c r="AW749" s="4" t="s">
        <v>222</v>
      </c>
      <c r="AX749" s="4">
        <v>0.9</v>
      </c>
      <c r="AY749" s="4">
        <v>1.275425</v>
      </c>
      <c r="AZ749" s="4">
        <v>2.0754250000000001</v>
      </c>
      <c r="BA749" s="4">
        <v>14.023</v>
      </c>
      <c r="BB749" s="4">
        <v>16.05</v>
      </c>
      <c r="BC749" s="4">
        <v>1.1399999999999999</v>
      </c>
      <c r="BD749" s="4">
        <v>12.644</v>
      </c>
      <c r="BE749" s="4">
        <v>3003.8150000000001</v>
      </c>
      <c r="BF749" s="4">
        <v>13.183999999999999</v>
      </c>
      <c r="BG749" s="4">
        <v>6.4859999999999998</v>
      </c>
      <c r="BH749" s="4">
        <v>2.649</v>
      </c>
      <c r="BI749" s="4">
        <v>9.1349999999999998</v>
      </c>
      <c r="BJ749" s="4">
        <v>4.8959999999999999</v>
      </c>
      <c r="BK749" s="4">
        <v>2</v>
      </c>
      <c r="BL749" s="4">
        <v>6.8949999999999996</v>
      </c>
      <c r="BM749" s="4">
        <v>3.0670000000000002</v>
      </c>
      <c r="BQ749" s="4">
        <v>226.101</v>
      </c>
      <c r="BR749" s="4">
        <v>0.522505</v>
      </c>
      <c r="BS749" s="4">
        <v>-5</v>
      </c>
      <c r="BT749" s="4">
        <v>0.27975499999999998</v>
      </c>
      <c r="BU749" s="4">
        <v>12.768716</v>
      </c>
      <c r="BV749" s="4">
        <v>5.6510509999999998</v>
      </c>
    </row>
    <row r="750" spans="1:74" x14ac:dyDescent="0.25">
      <c r="A750" s="4">
        <v>42068</v>
      </c>
      <c r="B750" s="4">
        <v>3.6427083333333332E-2</v>
      </c>
      <c r="C750" s="4">
        <v>12.260999999999999</v>
      </c>
      <c r="D750" s="4">
        <v>6.3399999999999998E-2</v>
      </c>
      <c r="E750" s="4">
        <v>634.49958600000002</v>
      </c>
      <c r="F750" s="4">
        <v>303.2</v>
      </c>
      <c r="G750" s="4">
        <v>105.4</v>
      </c>
      <c r="H750" s="4">
        <v>280.39999999999998</v>
      </c>
      <c r="J750" s="4">
        <v>1.2</v>
      </c>
      <c r="K750" s="4">
        <v>0.89419999999999999</v>
      </c>
      <c r="L750" s="4">
        <v>10.963100000000001</v>
      </c>
      <c r="M750" s="4">
        <v>5.67E-2</v>
      </c>
      <c r="N750" s="4">
        <v>271.08519999999999</v>
      </c>
      <c r="O750" s="4">
        <v>94.285399999999996</v>
      </c>
      <c r="P750" s="4">
        <v>365.4</v>
      </c>
      <c r="Q750" s="4">
        <v>204.6163</v>
      </c>
      <c r="R750" s="4">
        <v>71.167000000000002</v>
      </c>
      <c r="S750" s="4">
        <v>275.8</v>
      </c>
      <c r="T750" s="4">
        <v>280.39999999999998</v>
      </c>
      <c r="W750" s="4">
        <v>0</v>
      </c>
      <c r="X750" s="4">
        <v>1.073</v>
      </c>
      <c r="Y750" s="4">
        <v>11.9</v>
      </c>
      <c r="Z750" s="4">
        <v>859</v>
      </c>
      <c r="AA750" s="4">
        <v>890</v>
      </c>
      <c r="AB750" s="4">
        <v>831</v>
      </c>
      <c r="AC750" s="4">
        <v>55</v>
      </c>
      <c r="AD750" s="4">
        <v>5.88</v>
      </c>
      <c r="AE750" s="4">
        <v>0.14000000000000001</v>
      </c>
      <c r="AF750" s="4">
        <v>991</v>
      </c>
      <c r="AG750" s="4">
        <v>-12</v>
      </c>
      <c r="AH750" s="4">
        <v>17</v>
      </c>
      <c r="AI750" s="4">
        <v>32</v>
      </c>
      <c r="AJ750" s="4">
        <v>189</v>
      </c>
      <c r="AK750" s="4">
        <v>138</v>
      </c>
      <c r="AL750" s="4">
        <v>1.5</v>
      </c>
      <c r="AM750" s="4">
        <v>195</v>
      </c>
      <c r="AN750" s="4" t="s">
        <v>155</v>
      </c>
      <c r="AO750" s="4">
        <v>2</v>
      </c>
      <c r="AP750" s="4">
        <v>0.78644675925925922</v>
      </c>
      <c r="AQ750" s="4">
        <v>47.158887999999997</v>
      </c>
      <c r="AR750" s="4">
        <v>-88.487227000000004</v>
      </c>
      <c r="AS750" s="4">
        <v>313.39999999999998</v>
      </c>
      <c r="AT750" s="4">
        <v>46</v>
      </c>
      <c r="AU750" s="4">
        <v>11</v>
      </c>
      <c r="AV750" s="4">
        <v>9</v>
      </c>
      <c r="AW750" s="4" t="s">
        <v>222</v>
      </c>
      <c r="AX750" s="4">
        <v>0.98761200000000005</v>
      </c>
      <c r="AY750" s="4">
        <v>1.0371630000000001</v>
      </c>
      <c r="AZ750" s="4">
        <v>1.9247749999999999</v>
      </c>
      <c r="BA750" s="4">
        <v>14.023</v>
      </c>
      <c r="BB750" s="4">
        <v>17.05</v>
      </c>
      <c r="BC750" s="4">
        <v>1.22</v>
      </c>
      <c r="BD750" s="4">
        <v>11.835000000000001</v>
      </c>
      <c r="BE750" s="4">
        <v>3011.1260000000002</v>
      </c>
      <c r="BF750" s="4">
        <v>9.9179999999999993</v>
      </c>
      <c r="BG750" s="4">
        <v>7.7969999999999997</v>
      </c>
      <c r="BH750" s="4">
        <v>2.7120000000000002</v>
      </c>
      <c r="BI750" s="4">
        <v>10.509</v>
      </c>
      <c r="BJ750" s="4">
        <v>5.8849999999999998</v>
      </c>
      <c r="BK750" s="4">
        <v>2.0470000000000002</v>
      </c>
      <c r="BL750" s="4">
        <v>7.9320000000000004</v>
      </c>
      <c r="BM750" s="4">
        <v>2.5468000000000002</v>
      </c>
      <c r="BQ750" s="4">
        <v>214.28899999999999</v>
      </c>
      <c r="BR750" s="4">
        <v>0.39651599999999998</v>
      </c>
      <c r="BS750" s="4">
        <v>-5</v>
      </c>
      <c r="BT750" s="4">
        <v>0.27841500000000002</v>
      </c>
      <c r="BU750" s="4">
        <v>9.6898719999999994</v>
      </c>
      <c r="BV750" s="4">
        <v>5.6239749999999997</v>
      </c>
    </row>
    <row r="751" spans="1:74" x14ac:dyDescent="0.25">
      <c r="A751" s="4">
        <v>42068</v>
      </c>
      <c r="B751" s="4">
        <v>3.6438657407407406E-2</v>
      </c>
      <c r="C751" s="4">
        <v>11.661</v>
      </c>
      <c r="D751" s="4">
        <v>6.2199999999999998E-2</v>
      </c>
      <c r="E751" s="4">
        <v>621.62691700000005</v>
      </c>
      <c r="F751" s="4">
        <v>342.4</v>
      </c>
      <c r="G751" s="4">
        <v>82.3</v>
      </c>
      <c r="H751" s="4">
        <v>254.5</v>
      </c>
      <c r="J751" s="4">
        <v>1.2</v>
      </c>
      <c r="K751" s="4">
        <v>0.89900000000000002</v>
      </c>
      <c r="L751" s="4">
        <v>10.4832</v>
      </c>
      <c r="M751" s="4">
        <v>5.5899999999999998E-2</v>
      </c>
      <c r="N751" s="4">
        <v>307.78550000000001</v>
      </c>
      <c r="O751" s="4">
        <v>74.013400000000004</v>
      </c>
      <c r="P751" s="4">
        <v>381.8</v>
      </c>
      <c r="Q751" s="4">
        <v>232.31790000000001</v>
      </c>
      <c r="R751" s="4">
        <v>55.865699999999997</v>
      </c>
      <c r="S751" s="4">
        <v>288.2</v>
      </c>
      <c r="T751" s="4">
        <v>254.50110000000001</v>
      </c>
      <c r="W751" s="4">
        <v>0</v>
      </c>
      <c r="X751" s="4">
        <v>1.0788</v>
      </c>
      <c r="Y751" s="4">
        <v>12</v>
      </c>
      <c r="Z751" s="4">
        <v>859</v>
      </c>
      <c r="AA751" s="4">
        <v>889</v>
      </c>
      <c r="AB751" s="4">
        <v>830</v>
      </c>
      <c r="AC751" s="4">
        <v>55</v>
      </c>
      <c r="AD751" s="4">
        <v>5.88</v>
      </c>
      <c r="AE751" s="4">
        <v>0.14000000000000001</v>
      </c>
      <c r="AF751" s="4">
        <v>991</v>
      </c>
      <c r="AG751" s="4">
        <v>-12</v>
      </c>
      <c r="AH751" s="4">
        <v>17</v>
      </c>
      <c r="AI751" s="4">
        <v>32</v>
      </c>
      <c r="AJ751" s="4">
        <v>189</v>
      </c>
      <c r="AK751" s="4">
        <v>138</v>
      </c>
      <c r="AL751" s="4">
        <v>1.6</v>
      </c>
      <c r="AM751" s="4">
        <v>195</v>
      </c>
      <c r="AN751" s="4" t="s">
        <v>155</v>
      </c>
      <c r="AO751" s="4">
        <v>2</v>
      </c>
      <c r="AP751" s="4">
        <v>0.78645833333333337</v>
      </c>
      <c r="AQ751" s="4">
        <v>47.158884999999998</v>
      </c>
      <c r="AR751" s="4">
        <v>-88.486951000000005</v>
      </c>
      <c r="AS751" s="4">
        <v>313.3</v>
      </c>
      <c r="AT751" s="4">
        <v>46</v>
      </c>
      <c r="AU751" s="4">
        <v>11</v>
      </c>
      <c r="AV751" s="4">
        <v>9</v>
      </c>
      <c r="AW751" s="4" t="s">
        <v>222</v>
      </c>
      <c r="AX751" s="4">
        <v>1</v>
      </c>
      <c r="AY751" s="4">
        <v>1</v>
      </c>
      <c r="AZ751" s="4">
        <v>1.9</v>
      </c>
      <c r="BA751" s="4">
        <v>14.023</v>
      </c>
      <c r="BB751" s="4">
        <v>17.88</v>
      </c>
      <c r="BC751" s="4">
        <v>1.27</v>
      </c>
      <c r="BD751" s="4">
        <v>11.231999999999999</v>
      </c>
      <c r="BE751" s="4">
        <v>3011.549</v>
      </c>
      <c r="BF751" s="4">
        <v>10.218</v>
      </c>
      <c r="BG751" s="4">
        <v>9.2590000000000003</v>
      </c>
      <c r="BH751" s="4">
        <v>2.2269999999999999</v>
      </c>
      <c r="BI751" s="4">
        <v>11.486000000000001</v>
      </c>
      <c r="BJ751" s="4">
        <v>6.9889999999999999</v>
      </c>
      <c r="BK751" s="4">
        <v>1.681</v>
      </c>
      <c r="BL751" s="4">
        <v>8.67</v>
      </c>
      <c r="BM751" s="4">
        <v>2.4177</v>
      </c>
      <c r="BQ751" s="4">
        <v>225.34299999999999</v>
      </c>
      <c r="BR751" s="4">
        <v>0.30397299999999999</v>
      </c>
      <c r="BS751" s="4">
        <v>-5</v>
      </c>
      <c r="BT751" s="4">
        <v>0.278586</v>
      </c>
      <c r="BU751" s="4">
        <v>7.4283390000000002</v>
      </c>
      <c r="BV751" s="4">
        <v>5.6274290000000002</v>
      </c>
    </row>
    <row r="752" spans="1:74" x14ac:dyDescent="0.25">
      <c r="A752" s="4">
        <v>42068</v>
      </c>
      <c r="B752" s="4">
        <v>3.6450231481481486E-2</v>
      </c>
      <c r="C752" s="4">
        <v>11.436999999999999</v>
      </c>
      <c r="D752" s="4">
        <v>7.6200000000000004E-2</v>
      </c>
      <c r="E752" s="4">
        <v>762.28643199999999</v>
      </c>
      <c r="F752" s="4">
        <v>357.7</v>
      </c>
      <c r="G752" s="4">
        <v>78.7</v>
      </c>
      <c r="H752" s="4">
        <v>220.3</v>
      </c>
      <c r="J752" s="4">
        <v>1.4</v>
      </c>
      <c r="K752" s="4">
        <v>0.90069999999999995</v>
      </c>
      <c r="L752" s="4">
        <v>10.3012</v>
      </c>
      <c r="M752" s="4">
        <v>6.8699999999999997E-2</v>
      </c>
      <c r="N752" s="4">
        <v>322.2201</v>
      </c>
      <c r="O752" s="4">
        <v>70.885900000000007</v>
      </c>
      <c r="P752" s="4">
        <v>393.1</v>
      </c>
      <c r="Q752" s="4">
        <v>243.2132</v>
      </c>
      <c r="R752" s="4">
        <v>53.505000000000003</v>
      </c>
      <c r="S752" s="4">
        <v>296.7</v>
      </c>
      <c r="T752" s="4">
        <v>220.3</v>
      </c>
      <c r="W752" s="4">
        <v>0</v>
      </c>
      <c r="X752" s="4">
        <v>1.2583</v>
      </c>
      <c r="Y752" s="4">
        <v>12</v>
      </c>
      <c r="Z752" s="4">
        <v>858</v>
      </c>
      <c r="AA752" s="4">
        <v>888</v>
      </c>
      <c r="AB752" s="4">
        <v>830</v>
      </c>
      <c r="AC752" s="4">
        <v>55</v>
      </c>
      <c r="AD752" s="4">
        <v>5.88</v>
      </c>
      <c r="AE752" s="4">
        <v>0.14000000000000001</v>
      </c>
      <c r="AF752" s="4">
        <v>991</v>
      </c>
      <c r="AG752" s="4">
        <v>-12</v>
      </c>
      <c r="AH752" s="4">
        <v>17</v>
      </c>
      <c r="AI752" s="4">
        <v>32</v>
      </c>
      <c r="AJ752" s="4">
        <v>189</v>
      </c>
      <c r="AK752" s="4">
        <v>138</v>
      </c>
      <c r="AL752" s="4">
        <v>1.5</v>
      </c>
      <c r="AM752" s="4">
        <v>195</v>
      </c>
      <c r="AN752" s="4" t="s">
        <v>155</v>
      </c>
      <c r="AO752" s="4">
        <v>2</v>
      </c>
      <c r="AP752" s="4">
        <v>0.78646990740740741</v>
      </c>
      <c r="AQ752" s="4">
        <v>47.15887</v>
      </c>
      <c r="AR752" s="4">
        <v>-88.486676000000003</v>
      </c>
      <c r="AS752" s="4">
        <v>312.89999999999998</v>
      </c>
      <c r="AT752" s="4">
        <v>45.8</v>
      </c>
      <c r="AU752" s="4">
        <v>11</v>
      </c>
      <c r="AV752" s="4">
        <v>9</v>
      </c>
      <c r="AW752" s="4" t="s">
        <v>222</v>
      </c>
      <c r="AX752" s="4">
        <v>1.1756</v>
      </c>
      <c r="AY752" s="4">
        <v>1</v>
      </c>
      <c r="AZ752" s="4">
        <v>2.0756000000000001</v>
      </c>
      <c r="BA752" s="4">
        <v>14.023</v>
      </c>
      <c r="BB752" s="4">
        <v>18.190000000000001</v>
      </c>
      <c r="BC752" s="4">
        <v>1.3</v>
      </c>
      <c r="BD752" s="4">
        <v>11.023</v>
      </c>
      <c r="BE752" s="4">
        <v>3008.6179999999999</v>
      </c>
      <c r="BF752" s="4">
        <v>12.763</v>
      </c>
      <c r="BG752" s="4">
        <v>9.8550000000000004</v>
      </c>
      <c r="BH752" s="4">
        <v>2.1680000000000001</v>
      </c>
      <c r="BI752" s="4">
        <v>12.023</v>
      </c>
      <c r="BJ752" s="4">
        <v>7.4390000000000001</v>
      </c>
      <c r="BK752" s="4">
        <v>1.6359999999999999</v>
      </c>
      <c r="BL752" s="4">
        <v>9.0749999999999993</v>
      </c>
      <c r="BM752" s="4">
        <v>2.1276999999999999</v>
      </c>
      <c r="BQ752" s="4">
        <v>267.20699999999999</v>
      </c>
      <c r="BR752" s="4">
        <v>0.20865</v>
      </c>
      <c r="BS752" s="4">
        <v>-5</v>
      </c>
      <c r="BT752" s="4">
        <v>0.27800000000000002</v>
      </c>
      <c r="BU752" s="4">
        <v>5.098884</v>
      </c>
      <c r="BV752" s="4">
        <v>5.6155999999999997</v>
      </c>
    </row>
    <row r="753" spans="1:74" x14ac:dyDescent="0.25">
      <c r="A753" s="4">
        <v>42068</v>
      </c>
      <c r="B753" s="4">
        <v>3.6461805555555553E-2</v>
      </c>
      <c r="C753" s="4">
        <v>11.462</v>
      </c>
      <c r="D753" s="4">
        <v>0.09</v>
      </c>
      <c r="E753" s="4">
        <v>900</v>
      </c>
      <c r="F753" s="4">
        <v>355.8</v>
      </c>
      <c r="G753" s="4">
        <v>78.8</v>
      </c>
      <c r="H753" s="4">
        <v>274.8</v>
      </c>
      <c r="J753" s="4">
        <v>1.8</v>
      </c>
      <c r="K753" s="4">
        <v>0.90029999999999999</v>
      </c>
      <c r="L753" s="4">
        <v>10.319800000000001</v>
      </c>
      <c r="M753" s="4">
        <v>8.1000000000000003E-2</v>
      </c>
      <c r="N753" s="4">
        <v>320.31720000000001</v>
      </c>
      <c r="O753" s="4">
        <v>70.968699999999998</v>
      </c>
      <c r="P753" s="4">
        <v>391.3</v>
      </c>
      <c r="Q753" s="4">
        <v>241.77690000000001</v>
      </c>
      <c r="R753" s="4">
        <v>53.567500000000003</v>
      </c>
      <c r="S753" s="4">
        <v>295.3</v>
      </c>
      <c r="T753" s="4">
        <v>274.83109999999999</v>
      </c>
      <c r="W753" s="4">
        <v>0</v>
      </c>
      <c r="X753" s="4">
        <v>1.6245000000000001</v>
      </c>
      <c r="Y753" s="4">
        <v>11.9</v>
      </c>
      <c r="Z753" s="4">
        <v>858</v>
      </c>
      <c r="AA753" s="4">
        <v>888</v>
      </c>
      <c r="AB753" s="4">
        <v>829</v>
      </c>
      <c r="AC753" s="4">
        <v>55</v>
      </c>
      <c r="AD753" s="4">
        <v>5.88</v>
      </c>
      <c r="AE753" s="4">
        <v>0.14000000000000001</v>
      </c>
      <c r="AF753" s="4">
        <v>991</v>
      </c>
      <c r="AG753" s="4">
        <v>-12</v>
      </c>
      <c r="AH753" s="4">
        <v>17</v>
      </c>
      <c r="AI753" s="4">
        <v>32</v>
      </c>
      <c r="AJ753" s="4">
        <v>189</v>
      </c>
      <c r="AK753" s="4">
        <v>138</v>
      </c>
      <c r="AL753" s="4">
        <v>1.5</v>
      </c>
      <c r="AM753" s="4">
        <v>195</v>
      </c>
      <c r="AN753" s="4" t="s">
        <v>155</v>
      </c>
      <c r="AO753" s="4">
        <v>2</v>
      </c>
      <c r="AP753" s="4">
        <v>0.78648148148148145</v>
      </c>
      <c r="AQ753" s="4">
        <v>47.158831999999997</v>
      </c>
      <c r="AR753" s="4">
        <v>-88.486414999999994</v>
      </c>
      <c r="AS753" s="4">
        <v>313</v>
      </c>
      <c r="AT753" s="4">
        <v>45.2</v>
      </c>
      <c r="AU753" s="4">
        <v>11</v>
      </c>
      <c r="AV753" s="4">
        <v>9</v>
      </c>
      <c r="AW753" s="4" t="s">
        <v>222</v>
      </c>
      <c r="AX753" s="4">
        <v>1.2</v>
      </c>
      <c r="AY753" s="4">
        <v>1</v>
      </c>
      <c r="AZ753" s="4">
        <v>1.8366</v>
      </c>
      <c r="BA753" s="4">
        <v>14.023</v>
      </c>
      <c r="BB753" s="4">
        <v>18.12</v>
      </c>
      <c r="BC753" s="4">
        <v>1.29</v>
      </c>
      <c r="BD753" s="4">
        <v>11.069000000000001</v>
      </c>
      <c r="BE753" s="4">
        <v>3003.4810000000002</v>
      </c>
      <c r="BF753" s="4">
        <v>15.01</v>
      </c>
      <c r="BG753" s="4">
        <v>9.7629999999999999</v>
      </c>
      <c r="BH753" s="4">
        <v>2.1629999999999998</v>
      </c>
      <c r="BI753" s="4">
        <v>11.926</v>
      </c>
      <c r="BJ753" s="4">
        <v>7.3689999999999998</v>
      </c>
      <c r="BK753" s="4">
        <v>1.633</v>
      </c>
      <c r="BL753" s="4">
        <v>9.0020000000000007</v>
      </c>
      <c r="BM753" s="4">
        <v>2.6450999999999998</v>
      </c>
      <c r="BQ753" s="4">
        <v>343.767</v>
      </c>
      <c r="BR753" s="4">
        <v>0.15765999999999999</v>
      </c>
      <c r="BS753" s="4">
        <v>-5</v>
      </c>
      <c r="BT753" s="4">
        <v>0.27883000000000002</v>
      </c>
      <c r="BU753" s="4">
        <v>3.8528159999999998</v>
      </c>
      <c r="BV753" s="4">
        <v>5.6323660000000002</v>
      </c>
    </row>
    <row r="754" spans="1:74" x14ac:dyDescent="0.25">
      <c r="A754" s="4">
        <v>42068</v>
      </c>
      <c r="B754" s="4">
        <v>3.6473379629629633E-2</v>
      </c>
      <c r="C754" s="4">
        <v>11.637</v>
      </c>
      <c r="D754" s="4">
        <v>9.4299999999999995E-2</v>
      </c>
      <c r="E754" s="4">
        <v>943.42536700000005</v>
      </c>
      <c r="F754" s="4">
        <v>321.3</v>
      </c>
      <c r="G754" s="4">
        <v>104.6</v>
      </c>
      <c r="H754" s="4">
        <v>315.2</v>
      </c>
      <c r="J754" s="4">
        <v>2.29</v>
      </c>
      <c r="K754" s="4">
        <v>0.89890000000000003</v>
      </c>
      <c r="L754" s="4">
        <v>10.460100000000001</v>
      </c>
      <c r="M754" s="4">
        <v>8.48E-2</v>
      </c>
      <c r="N754" s="4">
        <v>288.7749</v>
      </c>
      <c r="O754" s="4">
        <v>93.98</v>
      </c>
      <c r="P754" s="4">
        <v>382.8</v>
      </c>
      <c r="Q754" s="4">
        <v>217.96860000000001</v>
      </c>
      <c r="R754" s="4">
        <v>70.936499999999995</v>
      </c>
      <c r="S754" s="4">
        <v>288.89999999999998</v>
      </c>
      <c r="T754" s="4">
        <v>315.2448</v>
      </c>
      <c r="W754" s="4">
        <v>0</v>
      </c>
      <c r="X754" s="4">
        <v>2.0598000000000001</v>
      </c>
      <c r="Y754" s="4">
        <v>12</v>
      </c>
      <c r="Z754" s="4">
        <v>857</v>
      </c>
      <c r="AA754" s="4">
        <v>888</v>
      </c>
      <c r="AB754" s="4">
        <v>829</v>
      </c>
      <c r="AC754" s="4">
        <v>55</v>
      </c>
      <c r="AD754" s="4">
        <v>5.88</v>
      </c>
      <c r="AE754" s="4">
        <v>0.14000000000000001</v>
      </c>
      <c r="AF754" s="4">
        <v>991</v>
      </c>
      <c r="AG754" s="4">
        <v>-12</v>
      </c>
      <c r="AH754" s="4">
        <v>17</v>
      </c>
      <c r="AI754" s="4">
        <v>32</v>
      </c>
      <c r="AJ754" s="4">
        <v>189</v>
      </c>
      <c r="AK754" s="4">
        <v>138</v>
      </c>
      <c r="AL754" s="4">
        <v>1.6</v>
      </c>
      <c r="AM754" s="4">
        <v>195</v>
      </c>
      <c r="AN754" s="4" t="s">
        <v>155</v>
      </c>
      <c r="AO754" s="4">
        <v>2</v>
      </c>
      <c r="AP754" s="4">
        <v>0.78649305555555549</v>
      </c>
      <c r="AQ754" s="4">
        <v>47.15878</v>
      </c>
      <c r="AR754" s="4">
        <v>-88.486176</v>
      </c>
      <c r="AS754" s="4">
        <v>313</v>
      </c>
      <c r="AT754" s="4">
        <v>41.6</v>
      </c>
      <c r="AU754" s="4">
        <v>11</v>
      </c>
      <c r="AV754" s="4">
        <v>9</v>
      </c>
      <c r="AW754" s="4" t="s">
        <v>222</v>
      </c>
      <c r="AX754" s="4">
        <v>1.2</v>
      </c>
      <c r="AY754" s="4">
        <v>1</v>
      </c>
      <c r="AZ754" s="4">
        <v>1.8</v>
      </c>
      <c r="BA754" s="4">
        <v>14.023</v>
      </c>
      <c r="BB754" s="4">
        <v>17.850000000000001</v>
      </c>
      <c r="BC754" s="4">
        <v>1.27</v>
      </c>
      <c r="BD754" s="4">
        <v>11.250999999999999</v>
      </c>
      <c r="BE754" s="4">
        <v>3001.52</v>
      </c>
      <c r="BF754" s="4">
        <v>15.488</v>
      </c>
      <c r="BG754" s="4">
        <v>8.6780000000000008</v>
      </c>
      <c r="BH754" s="4">
        <v>2.8239999999999998</v>
      </c>
      <c r="BI754" s="4">
        <v>11.502000000000001</v>
      </c>
      <c r="BJ754" s="4">
        <v>6.55</v>
      </c>
      <c r="BK754" s="4">
        <v>2.1320000000000001</v>
      </c>
      <c r="BL754" s="4">
        <v>8.6820000000000004</v>
      </c>
      <c r="BM754" s="4">
        <v>2.9914000000000001</v>
      </c>
      <c r="BQ754" s="4">
        <v>429.76</v>
      </c>
      <c r="BR754" s="4">
        <v>0.19112499999999999</v>
      </c>
      <c r="BS754" s="4">
        <v>-5</v>
      </c>
      <c r="BT754" s="4">
        <v>0.27875499999999998</v>
      </c>
      <c r="BU754" s="4">
        <v>4.670617</v>
      </c>
      <c r="BV754" s="4">
        <v>5.6308509999999998</v>
      </c>
    </row>
    <row r="755" spans="1:74" x14ac:dyDescent="0.25">
      <c r="A755" s="4">
        <v>42068</v>
      </c>
      <c r="B755" s="4">
        <v>3.64849537037037E-2</v>
      </c>
      <c r="C755" s="4">
        <v>12.532</v>
      </c>
      <c r="D755" s="4">
        <v>8.77E-2</v>
      </c>
      <c r="E755" s="4">
        <v>876.95795499999997</v>
      </c>
      <c r="F755" s="4">
        <v>255.2</v>
      </c>
      <c r="G755" s="4">
        <v>149.69999999999999</v>
      </c>
      <c r="H755" s="4">
        <v>351.4</v>
      </c>
      <c r="J755" s="4">
        <v>2.96</v>
      </c>
      <c r="K755" s="4">
        <v>0.89170000000000005</v>
      </c>
      <c r="L755" s="4">
        <v>11.1755</v>
      </c>
      <c r="M755" s="4">
        <v>7.8200000000000006E-2</v>
      </c>
      <c r="N755" s="4">
        <v>227.58279999999999</v>
      </c>
      <c r="O755" s="4">
        <v>133.49449999999999</v>
      </c>
      <c r="P755" s="4">
        <v>361.1</v>
      </c>
      <c r="Q755" s="4">
        <v>171.78049999999999</v>
      </c>
      <c r="R755" s="4">
        <v>100.7623</v>
      </c>
      <c r="S755" s="4">
        <v>272.5</v>
      </c>
      <c r="T755" s="4">
        <v>351.41210000000001</v>
      </c>
      <c r="W755" s="4">
        <v>0</v>
      </c>
      <c r="X755" s="4">
        <v>2.6440000000000001</v>
      </c>
      <c r="Y755" s="4">
        <v>11.9</v>
      </c>
      <c r="Z755" s="4">
        <v>858</v>
      </c>
      <c r="AA755" s="4">
        <v>889</v>
      </c>
      <c r="AB755" s="4">
        <v>828</v>
      </c>
      <c r="AC755" s="4">
        <v>55</v>
      </c>
      <c r="AD755" s="4">
        <v>5.88</v>
      </c>
      <c r="AE755" s="4">
        <v>0.14000000000000001</v>
      </c>
      <c r="AF755" s="4">
        <v>991</v>
      </c>
      <c r="AG755" s="4">
        <v>-12</v>
      </c>
      <c r="AH755" s="4">
        <v>17</v>
      </c>
      <c r="AI755" s="4">
        <v>32</v>
      </c>
      <c r="AJ755" s="4">
        <v>189</v>
      </c>
      <c r="AK755" s="4">
        <v>138</v>
      </c>
      <c r="AL755" s="4">
        <v>1.5</v>
      </c>
      <c r="AM755" s="4">
        <v>195</v>
      </c>
      <c r="AN755" s="4" t="s">
        <v>155</v>
      </c>
      <c r="AO755" s="4">
        <v>2</v>
      </c>
      <c r="AP755" s="4">
        <v>0.78650462962962964</v>
      </c>
      <c r="AQ755" s="4">
        <v>47.158712000000001</v>
      </c>
      <c r="AR755" s="4">
        <v>-88.485958999999994</v>
      </c>
      <c r="AS755" s="4">
        <v>313.3</v>
      </c>
      <c r="AT755" s="4">
        <v>39.4</v>
      </c>
      <c r="AU755" s="4">
        <v>11</v>
      </c>
      <c r="AV755" s="4">
        <v>9</v>
      </c>
      <c r="AW755" s="4" t="s">
        <v>222</v>
      </c>
      <c r="AX755" s="4">
        <v>1.2</v>
      </c>
      <c r="AY755" s="4">
        <v>1.2634000000000001</v>
      </c>
      <c r="AZ755" s="4">
        <v>1.9756</v>
      </c>
      <c r="BA755" s="4">
        <v>14.023</v>
      </c>
      <c r="BB755" s="4">
        <v>16.66</v>
      </c>
      <c r="BC755" s="4">
        <v>1.19</v>
      </c>
      <c r="BD755" s="4">
        <v>12.138999999999999</v>
      </c>
      <c r="BE755" s="4">
        <v>3003.71</v>
      </c>
      <c r="BF755" s="4">
        <v>13.378</v>
      </c>
      <c r="BG755" s="4">
        <v>6.4059999999999997</v>
      </c>
      <c r="BH755" s="4">
        <v>3.7570000000000001</v>
      </c>
      <c r="BI755" s="4">
        <v>10.163</v>
      </c>
      <c r="BJ755" s="4">
        <v>4.835</v>
      </c>
      <c r="BK755" s="4">
        <v>2.8359999999999999</v>
      </c>
      <c r="BL755" s="4">
        <v>7.6710000000000003</v>
      </c>
      <c r="BM755" s="4">
        <v>3.1234000000000002</v>
      </c>
      <c r="BQ755" s="4">
        <v>516.71600000000001</v>
      </c>
      <c r="BR755" s="4">
        <v>0.21342</v>
      </c>
      <c r="BS755" s="4">
        <v>-5</v>
      </c>
      <c r="BT755" s="4">
        <v>0.27824500000000002</v>
      </c>
      <c r="BU755" s="4">
        <v>5.2154509999999998</v>
      </c>
      <c r="BV755" s="4">
        <v>5.6205489999999996</v>
      </c>
    </row>
    <row r="756" spans="1:74" x14ac:dyDescent="0.25">
      <c r="A756" s="4">
        <v>42068</v>
      </c>
      <c r="B756" s="4">
        <v>3.6496527777777781E-2</v>
      </c>
      <c r="C756" s="4">
        <v>12.786</v>
      </c>
      <c r="D756" s="4">
        <v>8.1900000000000001E-2</v>
      </c>
      <c r="E756" s="4">
        <v>818.59634600000004</v>
      </c>
      <c r="F756" s="4">
        <v>202.3</v>
      </c>
      <c r="G756" s="4">
        <v>91.2</v>
      </c>
      <c r="H756" s="4">
        <v>488.4</v>
      </c>
      <c r="J756" s="4">
        <v>3.51</v>
      </c>
      <c r="K756" s="4">
        <v>0.88970000000000005</v>
      </c>
      <c r="L756" s="4">
        <v>11.375299999999999</v>
      </c>
      <c r="M756" s="4">
        <v>7.2800000000000004E-2</v>
      </c>
      <c r="N756" s="4">
        <v>179.94159999999999</v>
      </c>
      <c r="O756" s="4">
        <v>81.110299999999995</v>
      </c>
      <c r="P756" s="4">
        <v>261.10000000000002</v>
      </c>
      <c r="Q756" s="4">
        <v>135.82069999999999</v>
      </c>
      <c r="R756" s="4">
        <v>61.222499999999997</v>
      </c>
      <c r="S756" s="4">
        <v>197</v>
      </c>
      <c r="T756" s="4">
        <v>488.4101</v>
      </c>
      <c r="W756" s="4">
        <v>0</v>
      </c>
      <c r="X756" s="4">
        <v>3.1192000000000002</v>
      </c>
      <c r="Y756" s="4">
        <v>12</v>
      </c>
      <c r="Z756" s="4">
        <v>858</v>
      </c>
      <c r="AA756" s="4">
        <v>889</v>
      </c>
      <c r="AB756" s="4">
        <v>827</v>
      </c>
      <c r="AC756" s="4">
        <v>55</v>
      </c>
      <c r="AD756" s="4">
        <v>5.88</v>
      </c>
      <c r="AE756" s="4">
        <v>0.14000000000000001</v>
      </c>
      <c r="AF756" s="4">
        <v>991</v>
      </c>
      <c r="AG756" s="4">
        <v>-12</v>
      </c>
      <c r="AH756" s="4">
        <v>17</v>
      </c>
      <c r="AI756" s="4">
        <v>32</v>
      </c>
      <c r="AJ756" s="4">
        <v>189</v>
      </c>
      <c r="AK756" s="4">
        <v>138</v>
      </c>
      <c r="AL756" s="4">
        <v>1.5</v>
      </c>
      <c r="AM756" s="4">
        <v>195</v>
      </c>
      <c r="AN756" s="4" t="s">
        <v>155</v>
      </c>
      <c r="AO756" s="4">
        <v>2</v>
      </c>
      <c r="AP756" s="4">
        <v>0.78651620370370379</v>
      </c>
      <c r="AQ756" s="4">
        <v>47.158641000000003</v>
      </c>
      <c r="AR756" s="4">
        <v>-88.485761999999994</v>
      </c>
      <c r="AS756" s="4">
        <v>313</v>
      </c>
      <c r="AT756" s="4">
        <v>39.200000000000003</v>
      </c>
      <c r="AU756" s="4">
        <v>11</v>
      </c>
      <c r="AV756" s="4">
        <v>9</v>
      </c>
      <c r="AW756" s="4" t="s">
        <v>222</v>
      </c>
      <c r="AX756" s="4">
        <v>1.1122000000000001</v>
      </c>
      <c r="AY756" s="4">
        <v>1.4756</v>
      </c>
      <c r="AZ756" s="4">
        <v>2.1756000000000002</v>
      </c>
      <c r="BA756" s="4">
        <v>14.023</v>
      </c>
      <c r="BB756" s="4">
        <v>16.34</v>
      </c>
      <c r="BC756" s="4">
        <v>1.17</v>
      </c>
      <c r="BD756" s="4">
        <v>12.4</v>
      </c>
      <c r="BE756" s="4">
        <v>3001.8719999999998</v>
      </c>
      <c r="BF756" s="4">
        <v>12.231999999999999</v>
      </c>
      <c r="BG756" s="4">
        <v>4.9729999999999999</v>
      </c>
      <c r="BH756" s="4">
        <v>2.242</v>
      </c>
      <c r="BI756" s="4">
        <v>7.2140000000000004</v>
      </c>
      <c r="BJ756" s="4">
        <v>3.7530000000000001</v>
      </c>
      <c r="BK756" s="4">
        <v>1.6919999999999999</v>
      </c>
      <c r="BL756" s="4">
        <v>5.4450000000000003</v>
      </c>
      <c r="BM756" s="4">
        <v>4.2622</v>
      </c>
      <c r="BQ756" s="4">
        <v>598.51499999999999</v>
      </c>
      <c r="BR756" s="4">
        <v>0.156025</v>
      </c>
      <c r="BS756" s="4">
        <v>-5</v>
      </c>
      <c r="BT756" s="4">
        <v>0.27958499999999997</v>
      </c>
      <c r="BU756" s="4">
        <v>3.8128609999999998</v>
      </c>
      <c r="BV756" s="4">
        <v>5.6476170000000003</v>
      </c>
    </row>
    <row r="757" spans="1:74" x14ac:dyDescent="0.25">
      <c r="A757" s="4">
        <v>42068</v>
      </c>
      <c r="B757" s="4">
        <v>3.6508101851851847E-2</v>
      </c>
      <c r="C757" s="4">
        <v>12.233000000000001</v>
      </c>
      <c r="D757" s="4">
        <v>7.1099999999999997E-2</v>
      </c>
      <c r="E757" s="4">
        <v>710.62292400000001</v>
      </c>
      <c r="F757" s="4">
        <v>162.80000000000001</v>
      </c>
      <c r="G757" s="4">
        <v>78.7</v>
      </c>
      <c r="H757" s="4">
        <v>580.9</v>
      </c>
      <c r="J757" s="4">
        <v>3.85</v>
      </c>
      <c r="K757" s="4">
        <v>0.89410000000000001</v>
      </c>
      <c r="L757" s="4">
        <v>10.937200000000001</v>
      </c>
      <c r="M757" s="4">
        <v>6.3500000000000001E-2</v>
      </c>
      <c r="N757" s="4">
        <v>145.5692</v>
      </c>
      <c r="O757" s="4">
        <v>70.378699999999995</v>
      </c>
      <c r="P757" s="4">
        <v>215.9</v>
      </c>
      <c r="Q757" s="4">
        <v>109.8753</v>
      </c>
      <c r="R757" s="4">
        <v>53.121699999999997</v>
      </c>
      <c r="S757" s="4">
        <v>163</v>
      </c>
      <c r="T757" s="4">
        <v>580.9</v>
      </c>
      <c r="W757" s="4">
        <v>0</v>
      </c>
      <c r="X757" s="4">
        <v>3.4417</v>
      </c>
      <c r="Y757" s="4">
        <v>12</v>
      </c>
      <c r="Z757" s="4">
        <v>857</v>
      </c>
      <c r="AA757" s="4">
        <v>889</v>
      </c>
      <c r="AB757" s="4">
        <v>829</v>
      </c>
      <c r="AC757" s="4">
        <v>55</v>
      </c>
      <c r="AD757" s="4">
        <v>5.88</v>
      </c>
      <c r="AE757" s="4">
        <v>0.14000000000000001</v>
      </c>
      <c r="AF757" s="4">
        <v>991</v>
      </c>
      <c r="AG757" s="4">
        <v>-12</v>
      </c>
      <c r="AH757" s="4">
        <v>17</v>
      </c>
      <c r="AI757" s="4">
        <v>32</v>
      </c>
      <c r="AJ757" s="4">
        <v>189</v>
      </c>
      <c r="AK757" s="4">
        <v>138</v>
      </c>
      <c r="AL757" s="4">
        <v>1.6</v>
      </c>
      <c r="AM757" s="4">
        <v>195</v>
      </c>
      <c r="AN757" s="4" t="s">
        <v>155</v>
      </c>
      <c r="AO757" s="4">
        <v>2</v>
      </c>
      <c r="AP757" s="4">
        <v>0.78652777777777771</v>
      </c>
      <c r="AQ757" s="4">
        <v>47.158574999999999</v>
      </c>
      <c r="AR757" s="4">
        <v>-88.485568999999998</v>
      </c>
      <c r="AS757" s="4">
        <v>312.8</v>
      </c>
      <c r="AT757" s="4">
        <v>37.700000000000003</v>
      </c>
      <c r="AU757" s="4">
        <v>11</v>
      </c>
      <c r="AV757" s="4">
        <v>9</v>
      </c>
      <c r="AW757" s="4" t="s">
        <v>222</v>
      </c>
      <c r="AX757" s="4">
        <v>1.1000000000000001</v>
      </c>
      <c r="AY757" s="4">
        <v>1.5</v>
      </c>
      <c r="AZ757" s="4">
        <v>2.2000000000000002</v>
      </c>
      <c r="BA757" s="4">
        <v>14.023</v>
      </c>
      <c r="BB757" s="4">
        <v>17.03</v>
      </c>
      <c r="BC757" s="4">
        <v>1.21</v>
      </c>
      <c r="BD757" s="4">
        <v>11.849</v>
      </c>
      <c r="BE757" s="4">
        <v>3001.027</v>
      </c>
      <c r="BF757" s="4">
        <v>11.095000000000001</v>
      </c>
      <c r="BG757" s="4">
        <v>4.1829999999999998</v>
      </c>
      <c r="BH757" s="4">
        <v>2.0219999999999998</v>
      </c>
      <c r="BI757" s="4">
        <v>6.2050000000000001</v>
      </c>
      <c r="BJ757" s="4">
        <v>3.157</v>
      </c>
      <c r="BK757" s="4">
        <v>1.526</v>
      </c>
      <c r="BL757" s="4">
        <v>4.6840000000000002</v>
      </c>
      <c r="BM757" s="4">
        <v>5.2709000000000001</v>
      </c>
      <c r="BQ757" s="4">
        <v>686.64</v>
      </c>
      <c r="BR757" s="4">
        <v>0.103475</v>
      </c>
      <c r="BS757" s="4">
        <v>-5</v>
      </c>
      <c r="BT757" s="4">
        <v>0.27858500000000003</v>
      </c>
      <c r="BU757" s="4">
        <v>2.5286710000000001</v>
      </c>
      <c r="BV757" s="4">
        <v>5.6274170000000003</v>
      </c>
    </row>
    <row r="758" spans="1:74" x14ac:dyDescent="0.25">
      <c r="A758" s="4">
        <v>42068</v>
      </c>
      <c r="B758" s="4">
        <v>3.6519675925925928E-2</v>
      </c>
      <c r="C758" s="4">
        <v>11.992000000000001</v>
      </c>
      <c r="D758" s="4">
        <v>8.09E-2</v>
      </c>
      <c r="E758" s="4">
        <v>808.67970700000001</v>
      </c>
      <c r="F758" s="4">
        <v>135.80000000000001</v>
      </c>
      <c r="G758" s="4">
        <v>69.5</v>
      </c>
      <c r="H758" s="4">
        <v>680.2</v>
      </c>
      <c r="J758" s="4">
        <v>4</v>
      </c>
      <c r="K758" s="4">
        <v>0.89580000000000004</v>
      </c>
      <c r="L758" s="4">
        <v>10.7425</v>
      </c>
      <c r="M758" s="4">
        <v>7.2400000000000006E-2</v>
      </c>
      <c r="N758" s="4">
        <v>121.604</v>
      </c>
      <c r="O758" s="4">
        <v>62.217399999999998</v>
      </c>
      <c r="P758" s="4">
        <v>183.8</v>
      </c>
      <c r="Q758" s="4">
        <v>91.785300000000007</v>
      </c>
      <c r="R758" s="4">
        <v>46.960999999999999</v>
      </c>
      <c r="S758" s="4">
        <v>138.69999999999999</v>
      </c>
      <c r="T758" s="4">
        <v>680.23350000000005</v>
      </c>
      <c r="W758" s="4">
        <v>0</v>
      </c>
      <c r="X758" s="4">
        <v>3.5831</v>
      </c>
      <c r="Y758" s="4">
        <v>11.9</v>
      </c>
      <c r="Z758" s="4">
        <v>858</v>
      </c>
      <c r="AA758" s="4">
        <v>888</v>
      </c>
      <c r="AB758" s="4">
        <v>830</v>
      </c>
      <c r="AC758" s="4">
        <v>55</v>
      </c>
      <c r="AD758" s="4">
        <v>5.88</v>
      </c>
      <c r="AE758" s="4">
        <v>0.13</v>
      </c>
      <c r="AF758" s="4">
        <v>992</v>
      </c>
      <c r="AG758" s="4">
        <v>-12</v>
      </c>
      <c r="AH758" s="4">
        <v>17</v>
      </c>
      <c r="AI758" s="4">
        <v>32</v>
      </c>
      <c r="AJ758" s="4">
        <v>189</v>
      </c>
      <c r="AK758" s="4">
        <v>138</v>
      </c>
      <c r="AL758" s="4">
        <v>1.5</v>
      </c>
      <c r="AM758" s="4">
        <v>195</v>
      </c>
      <c r="AN758" s="4" t="s">
        <v>155</v>
      </c>
      <c r="AO758" s="4">
        <v>2</v>
      </c>
      <c r="AP758" s="4">
        <v>0.78653935185185186</v>
      </c>
      <c r="AQ758" s="4">
        <v>47.158526999999999</v>
      </c>
      <c r="AR758" s="4">
        <v>-88.485377999999997</v>
      </c>
      <c r="AS758" s="4">
        <v>312.7</v>
      </c>
      <c r="AT758" s="4">
        <v>35.9</v>
      </c>
      <c r="AU758" s="4">
        <v>11</v>
      </c>
      <c r="AV758" s="4">
        <v>9</v>
      </c>
      <c r="AW758" s="4" t="s">
        <v>222</v>
      </c>
      <c r="AX758" s="4">
        <v>1.1000000000000001</v>
      </c>
      <c r="AY758" s="4">
        <v>1.5</v>
      </c>
      <c r="AZ758" s="4">
        <v>2.2000000000000002</v>
      </c>
      <c r="BA758" s="4">
        <v>14.023</v>
      </c>
      <c r="BB758" s="4">
        <v>17.32</v>
      </c>
      <c r="BC758" s="4">
        <v>1.23</v>
      </c>
      <c r="BD758" s="4">
        <v>11.635</v>
      </c>
      <c r="BE758" s="4">
        <v>2995.41</v>
      </c>
      <c r="BF758" s="4">
        <v>12.856</v>
      </c>
      <c r="BG758" s="4">
        <v>3.5510000000000002</v>
      </c>
      <c r="BH758" s="4">
        <v>1.8169999999999999</v>
      </c>
      <c r="BI758" s="4">
        <v>5.3680000000000003</v>
      </c>
      <c r="BJ758" s="4">
        <v>2.68</v>
      </c>
      <c r="BK758" s="4">
        <v>1.371</v>
      </c>
      <c r="BL758" s="4">
        <v>4.0510000000000002</v>
      </c>
      <c r="BM758" s="4">
        <v>6.2723000000000004</v>
      </c>
      <c r="BQ758" s="4">
        <v>726.45799999999997</v>
      </c>
      <c r="BR758" s="4">
        <v>8.7980000000000003E-2</v>
      </c>
      <c r="BS758" s="4">
        <v>-5</v>
      </c>
      <c r="BT758" s="4">
        <v>0.27924500000000002</v>
      </c>
      <c r="BU758" s="4">
        <v>2.1500119999999998</v>
      </c>
      <c r="BV758" s="4">
        <v>5.6407489999999996</v>
      </c>
    </row>
    <row r="759" spans="1:74" x14ac:dyDescent="0.25">
      <c r="A759" s="4">
        <v>42068</v>
      </c>
      <c r="B759" s="4">
        <v>3.6531249999999994E-2</v>
      </c>
      <c r="C759" s="4">
        <v>12.893000000000001</v>
      </c>
      <c r="D759" s="4">
        <v>8.8900000000000007E-2</v>
      </c>
      <c r="E759" s="4">
        <v>889.4</v>
      </c>
      <c r="F759" s="4">
        <v>122.6</v>
      </c>
      <c r="G759" s="4">
        <v>68.400000000000006</v>
      </c>
      <c r="H759" s="4">
        <v>800.6</v>
      </c>
      <c r="J759" s="4">
        <v>3.95</v>
      </c>
      <c r="K759" s="4">
        <v>0.88849999999999996</v>
      </c>
      <c r="L759" s="4">
        <v>11.455299999999999</v>
      </c>
      <c r="M759" s="4">
        <v>7.9000000000000001E-2</v>
      </c>
      <c r="N759" s="4">
        <v>108.97020000000001</v>
      </c>
      <c r="O759" s="4">
        <v>60.805700000000002</v>
      </c>
      <c r="P759" s="4">
        <v>169.8</v>
      </c>
      <c r="Q759" s="4">
        <v>82.249399999999994</v>
      </c>
      <c r="R759" s="4">
        <v>45.895499999999998</v>
      </c>
      <c r="S759" s="4">
        <v>128.1</v>
      </c>
      <c r="T759" s="4">
        <v>800.57370000000003</v>
      </c>
      <c r="W759" s="4">
        <v>0</v>
      </c>
      <c r="X759" s="4">
        <v>3.5087000000000002</v>
      </c>
      <c r="Y759" s="4">
        <v>12</v>
      </c>
      <c r="Z759" s="4">
        <v>857</v>
      </c>
      <c r="AA759" s="4">
        <v>888</v>
      </c>
      <c r="AB759" s="4">
        <v>829</v>
      </c>
      <c r="AC759" s="4">
        <v>55</v>
      </c>
      <c r="AD759" s="4">
        <v>5.88</v>
      </c>
      <c r="AE759" s="4">
        <v>0.13</v>
      </c>
      <c r="AF759" s="4">
        <v>992</v>
      </c>
      <c r="AG759" s="4">
        <v>-12</v>
      </c>
      <c r="AH759" s="4">
        <v>17</v>
      </c>
      <c r="AI759" s="4">
        <v>32</v>
      </c>
      <c r="AJ759" s="4">
        <v>189</v>
      </c>
      <c r="AK759" s="4">
        <v>138</v>
      </c>
      <c r="AL759" s="4">
        <v>1.5</v>
      </c>
      <c r="AM759" s="4">
        <v>195</v>
      </c>
      <c r="AN759" s="4" t="s">
        <v>155</v>
      </c>
      <c r="AO759" s="4">
        <v>2</v>
      </c>
      <c r="AP759" s="4">
        <v>0.7865509259259259</v>
      </c>
      <c r="AQ759" s="4">
        <v>47.158504000000001</v>
      </c>
      <c r="AR759" s="4">
        <v>-88.485198999999994</v>
      </c>
      <c r="AS759" s="4">
        <v>312.60000000000002</v>
      </c>
      <c r="AT759" s="4">
        <v>29.8</v>
      </c>
      <c r="AU759" s="4">
        <v>11</v>
      </c>
      <c r="AV759" s="4">
        <v>9</v>
      </c>
      <c r="AW759" s="4" t="s">
        <v>222</v>
      </c>
      <c r="AX759" s="4">
        <v>1.1000000000000001</v>
      </c>
      <c r="AY759" s="4">
        <v>1.6756</v>
      </c>
      <c r="AZ759" s="4">
        <v>2.3755999999999999</v>
      </c>
      <c r="BA759" s="4">
        <v>14.023</v>
      </c>
      <c r="BB759" s="4">
        <v>16.16</v>
      </c>
      <c r="BC759" s="4">
        <v>1.1499999999999999</v>
      </c>
      <c r="BD759" s="4">
        <v>12.552</v>
      </c>
      <c r="BE759" s="4">
        <v>2992.319</v>
      </c>
      <c r="BF759" s="4">
        <v>13.138</v>
      </c>
      <c r="BG759" s="4">
        <v>2.9809999999999999</v>
      </c>
      <c r="BH759" s="4">
        <v>1.663</v>
      </c>
      <c r="BI759" s="4">
        <v>4.6440000000000001</v>
      </c>
      <c r="BJ759" s="4">
        <v>2.25</v>
      </c>
      <c r="BK759" s="4">
        <v>1.2549999999999999</v>
      </c>
      <c r="BL759" s="4">
        <v>3.5049999999999999</v>
      </c>
      <c r="BM759" s="4">
        <v>6.9154999999999998</v>
      </c>
      <c r="BQ759" s="4">
        <v>666.42499999999995</v>
      </c>
      <c r="BR759" s="4">
        <v>0.10662000000000001</v>
      </c>
      <c r="BS759" s="4">
        <v>-5</v>
      </c>
      <c r="BT759" s="4">
        <v>0.28058499999999997</v>
      </c>
      <c r="BU759" s="4">
        <v>2.6055259999999998</v>
      </c>
      <c r="BV759" s="4">
        <v>5.6678170000000003</v>
      </c>
    </row>
    <row r="760" spans="1:74" x14ac:dyDescent="0.25">
      <c r="A760" s="4">
        <v>42068</v>
      </c>
      <c r="B760" s="4">
        <v>3.6542824074074075E-2</v>
      </c>
      <c r="C760" s="4">
        <v>13.688000000000001</v>
      </c>
      <c r="D760" s="4">
        <v>9.2299999999999993E-2</v>
      </c>
      <c r="E760" s="4">
        <v>922.72273099999995</v>
      </c>
      <c r="F760" s="4">
        <v>93.2</v>
      </c>
      <c r="G760" s="4">
        <v>66.5</v>
      </c>
      <c r="H760" s="4">
        <v>850.6</v>
      </c>
      <c r="J760" s="4">
        <v>3.8</v>
      </c>
      <c r="K760" s="4">
        <v>0.88219999999999998</v>
      </c>
      <c r="L760" s="4">
        <v>12.076000000000001</v>
      </c>
      <c r="M760" s="4">
        <v>8.14E-2</v>
      </c>
      <c r="N760" s="4">
        <v>82.211799999999997</v>
      </c>
      <c r="O760" s="4">
        <v>58.683399999999999</v>
      </c>
      <c r="P760" s="4">
        <v>140.9</v>
      </c>
      <c r="Q760" s="4">
        <v>62.052599999999998</v>
      </c>
      <c r="R760" s="4">
        <v>44.293599999999998</v>
      </c>
      <c r="S760" s="4">
        <v>106.3</v>
      </c>
      <c r="T760" s="4">
        <v>850.57339999999999</v>
      </c>
      <c r="W760" s="4">
        <v>0</v>
      </c>
      <c r="X760" s="4">
        <v>3.3523999999999998</v>
      </c>
      <c r="Y760" s="4">
        <v>12</v>
      </c>
      <c r="Z760" s="4">
        <v>858</v>
      </c>
      <c r="AA760" s="4">
        <v>888</v>
      </c>
      <c r="AB760" s="4">
        <v>829</v>
      </c>
      <c r="AC760" s="4">
        <v>55</v>
      </c>
      <c r="AD760" s="4">
        <v>5.88</v>
      </c>
      <c r="AE760" s="4">
        <v>0.13</v>
      </c>
      <c r="AF760" s="4">
        <v>992</v>
      </c>
      <c r="AG760" s="4">
        <v>-12</v>
      </c>
      <c r="AH760" s="4">
        <v>17</v>
      </c>
      <c r="AI760" s="4">
        <v>32</v>
      </c>
      <c r="AJ760" s="4">
        <v>189</v>
      </c>
      <c r="AK760" s="4">
        <v>138</v>
      </c>
      <c r="AL760" s="4">
        <v>1.6</v>
      </c>
      <c r="AM760" s="4">
        <v>195</v>
      </c>
      <c r="AN760" s="4" t="s">
        <v>155</v>
      </c>
      <c r="AO760" s="4">
        <v>2</v>
      </c>
      <c r="AP760" s="4">
        <v>0.78656250000000005</v>
      </c>
      <c r="AQ760" s="4">
        <v>47.158510999999997</v>
      </c>
      <c r="AR760" s="4">
        <v>-88.484917999999993</v>
      </c>
      <c r="AS760" s="4">
        <v>312</v>
      </c>
      <c r="AT760" s="4">
        <v>26.2</v>
      </c>
      <c r="AU760" s="4">
        <v>11</v>
      </c>
      <c r="AV760" s="4">
        <v>9</v>
      </c>
      <c r="AW760" s="4" t="s">
        <v>222</v>
      </c>
      <c r="AX760" s="4">
        <v>1.1000000000000001</v>
      </c>
      <c r="AY760" s="4">
        <v>1.086014</v>
      </c>
      <c r="AZ760" s="4">
        <v>1.610589</v>
      </c>
      <c r="BA760" s="4">
        <v>14.023</v>
      </c>
      <c r="BB760" s="4">
        <v>15.28</v>
      </c>
      <c r="BC760" s="4">
        <v>1.0900000000000001</v>
      </c>
      <c r="BD760" s="4">
        <v>13.352</v>
      </c>
      <c r="BE760" s="4">
        <v>2992.0920000000001</v>
      </c>
      <c r="BF760" s="4">
        <v>12.837</v>
      </c>
      <c r="BG760" s="4">
        <v>2.133</v>
      </c>
      <c r="BH760" s="4">
        <v>1.5229999999999999</v>
      </c>
      <c r="BI760" s="4">
        <v>3.6560000000000001</v>
      </c>
      <c r="BJ760" s="4">
        <v>1.61</v>
      </c>
      <c r="BK760" s="4">
        <v>1.149</v>
      </c>
      <c r="BL760" s="4">
        <v>2.7589999999999999</v>
      </c>
      <c r="BM760" s="4">
        <v>6.9691999999999998</v>
      </c>
      <c r="BQ760" s="4">
        <v>603.95399999999995</v>
      </c>
      <c r="BR760" s="4">
        <v>0.12715000000000001</v>
      </c>
      <c r="BS760" s="4">
        <v>-5</v>
      </c>
      <c r="BT760" s="4">
        <v>0.28083000000000002</v>
      </c>
      <c r="BU760" s="4">
        <v>3.1072280000000001</v>
      </c>
      <c r="BV760" s="4">
        <v>5.6727660000000002</v>
      </c>
    </row>
    <row r="761" spans="1:74" x14ac:dyDescent="0.25">
      <c r="A761" s="4">
        <v>42068</v>
      </c>
      <c r="B761" s="4">
        <v>3.6554398148148148E-2</v>
      </c>
      <c r="C761" s="4">
        <v>13.824</v>
      </c>
      <c r="D761" s="4">
        <v>9.5799999999999996E-2</v>
      </c>
      <c r="E761" s="4">
        <v>957.74166000000002</v>
      </c>
      <c r="F761" s="4">
        <v>82.3</v>
      </c>
      <c r="G761" s="4">
        <v>64.2</v>
      </c>
      <c r="H761" s="4">
        <v>1028.3</v>
      </c>
      <c r="J761" s="4">
        <v>3.7</v>
      </c>
      <c r="K761" s="4">
        <v>0.88090000000000002</v>
      </c>
      <c r="L761" s="4">
        <v>12.1784</v>
      </c>
      <c r="M761" s="4">
        <v>8.4400000000000003E-2</v>
      </c>
      <c r="N761" s="4">
        <v>72.510599999999997</v>
      </c>
      <c r="O761" s="4">
        <v>56.519199999999998</v>
      </c>
      <c r="P761" s="4">
        <v>129</v>
      </c>
      <c r="Q761" s="4">
        <v>54.730200000000004</v>
      </c>
      <c r="R761" s="4">
        <v>42.6601</v>
      </c>
      <c r="S761" s="4">
        <v>97.4</v>
      </c>
      <c r="T761" s="4">
        <v>1028.3336999999999</v>
      </c>
      <c r="W761" s="4">
        <v>0</v>
      </c>
      <c r="X761" s="4">
        <v>3.2595000000000001</v>
      </c>
      <c r="Y761" s="4">
        <v>12</v>
      </c>
      <c r="Z761" s="4">
        <v>858</v>
      </c>
      <c r="AA761" s="4">
        <v>888</v>
      </c>
      <c r="AB761" s="4">
        <v>829</v>
      </c>
      <c r="AC761" s="4">
        <v>55</v>
      </c>
      <c r="AD761" s="4">
        <v>5.88</v>
      </c>
      <c r="AE761" s="4">
        <v>0.13</v>
      </c>
      <c r="AF761" s="4">
        <v>992</v>
      </c>
      <c r="AG761" s="4">
        <v>-12</v>
      </c>
      <c r="AH761" s="4">
        <v>17</v>
      </c>
      <c r="AI761" s="4">
        <v>32</v>
      </c>
      <c r="AJ761" s="4">
        <v>189</v>
      </c>
      <c r="AK761" s="4">
        <v>138</v>
      </c>
      <c r="AL761" s="4">
        <v>1.5</v>
      </c>
      <c r="AM761" s="4">
        <v>195</v>
      </c>
      <c r="AN761" s="4" t="s">
        <v>155</v>
      </c>
      <c r="AO761" s="4">
        <v>2</v>
      </c>
      <c r="AP761" s="4">
        <v>0.78658564814814813</v>
      </c>
      <c r="AQ761" s="4">
        <v>47.158524999999997</v>
      </c>
      <c r="AR761" s="4">
        <v>-88.484759999999994</v>
      </c>
      <c r="AS761" s="4">
        <v>312</v>
      </c>
      <c r="AT761" s="4">
        <v>24.6</v>
      </c>
      <c r="AU761" s="4">
        <v>11</v>
      </c>
      <c r="AV761" s="4">
        <v>9</v>
      </c>
      <c r="AW761" s="4" t="s">
        <v>222</v>
      </c>
      <c r="AX761" s="4">
        <v>1.1000000000000001</v>
      </c>
      <c r="AY761" s="4">
        <v>1</v>
      </c>
      <c r="AZ761" s="4">
        <v>1.5</v>
      </c>
      <c r="BA761" s="4">
        <v>14.023</v>
      </c>
      <c r="BB761" s="4">
        <v>15.11</v>
      </c>
      <c r="BC761" s="4">
        <v>1.08</v>
      </c>
      <c r="BD761" s="4">
        <v>13.513999999999999</v>
      </c>
      <c r="BE761" s="4">
        <v>2987.3159999999998</v>
      </c>
      <c r="BF761" s="4">
        <v>13.172000000000001</v>
      </c>
      <c r="BG761" s="4">
        <v>1.863</v>
      </c>
      <c r="BH761" s="4">
        <v>1.452</v>
      </c>
      <c r="BI761" s="4">
        <v>3.3149999999999999</v>
      </c>
      <c r="BJ761" s="4">
        <v>1.4059999999999999</v>
      </c>
      <c r="BK761" s="4">
        <v>1.0960000000000001</v>
      </c>
      <c r="BL761" s="4">
        <v>2.5019999999999998</v>
      </c>
      <c r="BM761" s="4">
        <v>8.3415999999999997</v>
      </c>
      <c r="BQ761" s="4">
        <v>581.35599999999999</v>
      </c>
      <c r="BR761" s="4">
        <v>0.12926499999999999</v>
      </c>
      <c r="BS761" s="4">
        <v>-5</v>
      </c>
      <c r="BT761" s="4">
        <v>0.28158499999999997</v>
      </c>
      <c r="BU761" s="4">
        <v>3.1589140000000002</v>
      </c>
      <c r="BV761" s="4">
        <v>5.6880170000000003</v>
      </c>
    </row>
    <row r="762" spans="1:74" x14ac:dyDescent="0.25">
      <c r="A762" s="4">
        <v>42068</v>
      </c>
      <c r="B762" s="4">
        <v>3.6565972222222222E-2</v>
      </c>
      <c r="C762" s="4">
        <v>13.87</v>
      </c>
      <c r="D762" s="4">
        <v>9.9900000000000003E-2</v>
      </c>
      <c r="E762" s="4">
        <v>998.60232900000005</v>
      </c>
      <c r="F762" s="4">
        <v>74.2</v>
      </c>
      <c r="G762" s="4">
        <v>63.6</v>
      </c>
      <c r="H762" s="4">
        <v>1126.8</v>
      </c>
      <c r="J762" s="4">
        <v>3.6</v>
      </c>
      <c r="K762" s="4">
        <v>0.88049999999999995</v>
      </c>
      <c r="L762" s="4">
        <v>12.212199999999999</v>
      </c>
      <c r="M762" s="4">
        <v>8.7900000000000006E-2</v>
      </c>
      <c r="N762" s="4">
        <v>65.3005</v>
      </c>
      <c r="O762" s="4">
        <v>55.999000000000002</v>
      </c>
      <c r="P762" s="4">
        <v>121.3</v>
      </c>
      <c r="Q762" s="4">
        <v>49.2881</v>
      </c>
      <c r="R762" s="4">
        <v>42.267400000000002</v>
      </c>
      <c r="S762" s="4">
        <v>91.6</v>
      </c>
      <c r="T762" s="4">
        <v>1126.8014000000001</v>
      </c>
      <c r="W762" s="4">
        <v>0</v>
      </c>
      <c r="X762" s="4">
        <v>3.1673</v>
      </c>
      <c r="Y762" s="4">
        <v>12</v>
      </c>
      <c r="Z762" s="4">
        <v>857</v>
      </c>
      <c r="AA762" s="4">
        <v>889</v>
      </c>
      <c r="AB762" s="4">
        <v>829</v>
      </c>
      <c r="AC762" s="4">
        <v>55</v>
      </c>
      <c r="AD762" s="4">
        <v>5.88</v>
      </c>
      <c r="AE762" s="4">
        <v>0.13</v>
      </c>
      <c r="AF762" s="4">
        <v>992</v>
      </c>
      <c r="AG762" s="4">
        <v>-12</v>
      </c>
      <c r="AH762" s="4">
        <v>17</v>
      </c>
      <c r="AI762" s="4">
        <v>32</v>
      </c>
      <c r="AJ762" s="4">
        <v>189</v>
      </c>
      <c r="AK762" s="4">
        <v>138</v>
      </c>
      <c r="AL762" s="4">
        <v>1.6</v>
      </c>
      <c r="AM762" s="4">
        <v>195</v>
      </c>
      <c r="AN762" s="4" t="s">
        <v>155</v>
      </c>
      <c r="AO762" s="4">
        <v>2</v>
      </c>
      <c r="AP762" s="4">
        <v>0.78659722222222228</v>
      </c>
      <c r="AQ762" s="4">
        <v>47.158552</v>
      </c>
      <c r="AR762" s="4">
        <v>-88.484626000000006</v>
      </c>
      <c r="AS762" s="4">
        <v>311.89999999999998</v>
      </c>
      <c r="AT762" s="4">
        <v>23.6</v>
      </c>
      <c r="AU762" s="4">
        <v>11</v>
      </c>
      <c r="AV762" s="4">
        <v>9</v>
      </c>
      <c r="AW762" s="4" t="s">
        <v>222</v>
      </c>
      <c r="AX762" s="4">
        <v>1.1000000000000001</v>
      </c>
      <c r="AY762" s="4">
        <v>1</v>
      </c>
      <c r="AZ762" s="4">
        <v>1.5</v>
      </c>
      <c r="BA762" s="4">
        <v>14.023</v>
      </c>
      <c r="BB762" s="4">
        <v>15.05</v>
      </c>
      <c r="BC762" s="4">
        <v>1.07</v>
      </c>
      <c r="BD762" s="4">
        <v>13.573</v>
      </c>
      <c r="BE762" s="4">
        <v>2984.1790000000001</v>
      </c>
      <c r="BF762" s="4">
        <v>13.675000000000001</v>
      </c>
      <c r="BG762" s="4">
        <v>1.671</v>
      </c>
      <c r="BH762" s="4">
        <v>1.4330000000000001</v>
      </c>
      <c r="BI762" s="4">
        <v>3.1040000000000001</v>
      </c>
      <c r="BJ762" s="4">
        <v>1.2609999999999999</v>
      </c>
      <c r="BK762" s="4">
        <v>1.0820000000000001</v>
      </c>
      <c r="BL762" s="4">
        <v>2.343</v>
      </c>
      <c r="BM762" s="4">
        <v>9.1053999999999995</v>
      </c>
      <c r="BQ762" s="4">
        <v>562.75400000000002</v>
      </c>
      <c r="BR762" s="4">
        <v>0.1074</v>
      </c>
      <c r="BS762" s="4">
        <v>-5</v>
      </c>
      <c r="BT762" s="4">
        <v>0.28141500000000003</v>
      </c>
      <c r="BU762" s="4">
        <v>2.6245880000000001</v>
      </c>
      <c r="BV762" s="4">
        <v>5.6845829999999999</v>
      </c>
    </row>
    <row r="763" spans="1:74" x14ac:dyDescent="0.25">
      <c r="A763" s="4">
        <v>42068</v>
      </c>
      <c r="B763" s="4">
        <v>3.6577546296296296E-2</v>
      </c>
      <c r="C763" s="4">
        <v>13.622999999999999</v>
      </c>
      <c r="D763" s="4">
        <v>8.8200000000000001E-2</v>
      </c>
      <c r="E763" s="4">
        <v>882.12978399999997</v>
      </c>
      <c r="F763" s="4">
        <v>67.900000000000006</v>
      </c>
      <c r="G763" s="4">
        <v>63.4</v>
      </c>
      <c r="H763" s="4">
        <v>1073</v>
      </c>
      <c r="J763" s="4">
        <v>3.35</v>
      </c>
      <c r="K763" s="4">
        <v>0.88260000000000005</v>
      </c>
      <c r="L763" s="4">
        <v>12.023300000000001</v>
      </c>
      <c r="M763" s="4">
        <v>7.7899999999999997E-2</v>
      </c>
      <c r="N763" s="4">
        <v>59.928400000000003</v>
      </c>
      <c r="O763" s="4">
        <v>55.990600000000001</v>
      </c>
      <c r="P763" s="4">
        <v>115.9</v>
      </c>
      <c r="Q763" s="4">
        <v>45.226100000000002</v>
      </c>
      <c r="R763" s="4">
        <v>42.254399999999997</v>
      </c>
      <c r="S763" s="4">
        <v>87.5</v>
      </c>
      <c r="T763" s="4">
        <v>1072.9809</v>
      </c>
      <c r="W763" s="4">
        <v>0</v>
      </c>
      <c r="X763" s="4">
        <v>2.9542999999999999</v>
      </c>
      <c r="Y763" s="4">
        <v>11.9</v>
      </c>
      <c r="Z763" s="4">
        <v>858</v>
      </c>
      <c r="AA763" s="4">
        <v>888</v>
      </c>
      <c r="AB763" s="4">
        <v>830</v>
      </c>
      <c r="AC763" s="4">
        <v>54.6</v>
      </c>
      <c r="AD763" s="4">
        <v>5.83</v>
      </c>
      <c r="AE763" s="4">
        <v>0.13</v>
      </c>
      <c r="AF763" s="4">
        <v>992</v>
      </c>
      <c r="AG763" s="4">
        <v>-12</v>
      </c>
      <c r="AH763" s="4">
        <v>17</v>
      </c>
      <c r="AI763" s="4">
        <v>32</v>
      </c>
      <c r="AJ763" s="4">
        <v>189</v>
      </c>
      <c r="AK763" s="4">
        <v>138.4</v>
      </c>
      <c r="AL763" s="4">
        <v>1.7</v>
      </c>
      <c r="AM763" s="4">
        <v>195</v>
      </c>
      <c r="AN763" s="4" t="s">
        <v>155</v>
      </c>
      <c r="AO763" s="4">
        <v>2</v>
      </c>
      <c r="AP763" s="4">
        <v>0.78660879629629632</v>
      </c>
      <c r="AQ763" s="4">
        <v>47.158583</v>
      </c>
      <c r="AR763" s="4">
        <v>-88.484506999999994</v>
      </c>
      <c r="AS763" s="4">
        <v>311.7</v>
      </c>
      <c r="AT763" s="4">
        <v>22.2</v>
      </c>
      <c r="AU763" s="4">
        <v>11</v>
      </c>
      <c r="AV763" s="4">
        <v>9</v>
      </c>
      <c r="AW763" s="4" t="s">
        <v>222</v>
      </c>
      <c r="AX763" s="4">
        <v>1.0122</v>
      </c>
      <c r="AY763" s="4">
        <v>1.2634000000000001</v>
      </c>
      <c r="AZ763" s="4">
        <v>1.7634000000000001</v>
      </c>
      <c r="BA763" s="4">
        <v>14.023</v>
      </c>
      <c r="BB763" s="4">
        <v>15.32</v>
      </c>
      <c r="BC763" s="4">
        <v>1.0900000000000001</v>
      </c>
      <c r="BD763" s="4">
        <v>13.301</v>
      </c>
      <c r="BE763" s="4">
        <v>2987.3589999999999</v>
      </c>
      <c r="BF763" s="4">
        <v>12.311999999999999</v>
      </c>
      <c r="BG763" s="4">
        <v>1.5589999999999999</v>
      </c>
      <c r="BH763" s="4">
        <v>1.4570000000000001</v>
      </c>
      <c r="BI763" s="4">
        <v>3.016</v>
      </c>
      <c r="BJ763" s="4">
        <v>1.177</v>
      </c>
      <c r="BK763" s="4">
        <v>1.099</v>
      </c>
      <c r="BL763" s="4">
        <v>2.2759999999999998</v>
      </c>
      <c r="BM763" s="4">
        <v>8.8161000000000005</v>
      </c>
      <c r="BQ763" s="4">
        <v>533.72699999999998</v>
      </c>
      <c r="BR763" s="4">
        <v>0.10807</v>
      </c>
      <c r="BS763" s="4">
        <v>-5</v>
      </c>
      <c r="BT763" s="4">
        <v>0.28324500000000002</v>
      </c>
      <c r="BU763" s="4">
        <v>2.6409609999999999</v>
      </c>
      <c r="BV763" s="4">
        <v>5.7215490000000004</v>
      </c>
    </row>
    <row r="764" spans="1:74" x14ac:dyDescent="0.25">
      <c r="A764" s="4">
        <v>42068</v>
      </c>
      <c r="B764" s="4">
        <v>3.6589120370370369E-2</v>
      </c>
      <c r="C764" s="4">
        <v>13.14</v>
      </c>
      <c r="D764" s="4">
        <v>7.0400000000000004E-2</v>
      </c>
      <c r="E764" s="4">
        <v>704.10041799999999</v>
      </c>
      <c r="F764" s="4">
        <v>65.7</v>
      </c>
      <c r="G764" s="4">
        <v>63.3</v>
      </c>
      <c r="H764" s="4">
        <v>946.1</v>
      </c>
      <c r="J764" s="4">
        <v>2.99</v>
      </c>
      <c r="K764" s="4">
        <v>0.88670000000000004</v>
      </c>
      <c r="L764" s="4">
        <v>11.6502</v>
      </c>
      <c r="M764" s="4">
        <v>6.2399999999999997E-2</v>
      </c>
      <c r="N764" s="4">
        <v>58.247799999999998</v>
      </c>
      <c r="O764" s="4">
        <v>56.1252</v>
      </c>
      <c r="P764" s="4">
        <v>114.4</v>
      </c>
      <c r="Q764" s="4">
        <v>43.948099999999997</v>
      </c>
      <c r="R764" s="4">
        <v>42.346600000000002</v>
      </c>
      <c r="S764" s="4">
        <v>86.3</v>
      </c>
      <c r="T764" s="4">
        <v>946.05029999999999</v>
      </c>
      <c r="W764" s="4">
        <v>0</v>
      </c>
      <c r="X764" s="4">
        <v>2.6471</v>
      </c>
      <c r="Y764" s="4">
        <v>12</v>
      </c>
      <c r="Z764" s="4">
        <v>857</v>
      </c>
      <c r="AA764" s="4">
        <v>887</v>
      </c>
      <c r="AB764" s="4">
        <v>829</v>
      </c>
      <c r="AC764" s="4">
        <v>54</v>
      </c>
      <c r="AD764" s="4">
        <v>5.77</v>
      </c>
      <c r="AE764" s="4">
        <v>0.13</v>
      </c>
      <c r="AF764" s="4">
        <v>992</v>
      </c>
      <c r="AG764" s="4">
        <v>-12</v>
      </c>
      <c r="AH764" s="4">
        <v>17</v>
      </c>
      <c r="AI764" s="4">
        <v>32</v>
      </c>
      <c r="AJ764" s="4">
        <v>189</v>
      </c>
      <c r="AK764" s="4">
        <v>139</v>
      </c>
      <c r="AL764" s="4">
        <v>1.8</v>
      </c>
      <c r="AM764" s="4">
        <v>195</v>
      </c>
      <c r="AN764" s="4" t="s">
        <v>155</v>
      </c>
      <c r="AO764" s="4">
        <v>2</v>
      </c>
      <c r="AP764" s="4">
        <v>0.78662037037037036</v>
      </c>
      <c r="AQ764" s="4">
        <v>47.158586999999997</v>
      </c>
      <c r="AR764" s="4">
        <v>-88.484493000000001</v>
      </c>
      <c r="AS764" s="4">
        <v>311.7</v>
      </c>
      <c r="AT764" s="4">
        <v>20.9</v>
      </c>
      <c r="AU764" s="4">
        <v>11</v>
      </c>
      <c r="AV764" s="4">
        <v>9</v>
      </c>
      <c r="AW764" s="4" t="s">
        <v>222</v>
      </c>
      <c r="AX764" s="4">
        <v>1</v>
      </c>
      <c r="AY764" s="4">
        <v>1.3</v>
      </c>
      <c r="AZ764" s="4">
        <v>1.8</v>
      </c>
      <c r="BA764" s="4">
        <v>14.023</v>
      </c>
      <c r="BB764" s="4">
        <v>15.88</v>
      </c>
      <c r="BC764" s="4">
        <v>1.1299999999999999</v>
      </c>
      <c r="BD764" s="4">
        <v>12.784000000000001</v>
      </c>
      <c r="BE764" s="4">
        <v>2993.355</v>
      </c>
      <c r="BF764" s="4">
        <v>10.209</v>
      </c>
      <c r="BG764" s="4">
        <v>1.5669999999999999</v>
      </c>
      <c r="BH764" s="4">
        <v>1.51</v>
      </c>
      <c r="BI764" s="4">
        <v>3.077</v>
      </c>
      <c r="BJ764" s="4">
        <v>1.1830000000000001</v>
      </c>
      <c r="BK764" s="4">
        <v>1.139</v>
      </c>
      <c r="BL764" s="4">
        <v>2.3220000000000001</v>
      </c>
      <c r="BM764" s="4">
        <v>8.0381999999999998</v>
      </c>
      <c r="BQ764" s="4">
        <v>494.53899999999999</v>
      </c>
      <c r="BR764" s="4">
        <v>0.15154500000000001</v>
      </c>
      <c r="BS764" s="4">
        <v>-5</v>
      </c>
      <c r="BT764" s="4">
        <v>0.28458499999999998</v>
      </c>
      <c r="BU764" s="4">
        <v>3.7033809999999998</v>
      </c>
      <c r="BV764" s="4">
        <v>5.7486170000000003</v>
      </c>
    </row>
    <row r="765" spans="1:74" x14ac:dyDescent="0.25">
      <c r="A765" s="4">
        <v>42068</v>
      </c>
      <c r="B765" s="4">
        <v>3.6600694444444443E-2</v>
      </c>
      <c r="C765" s="4">
        <v>12.592000000000001</v>
      </c>
      <c r="D765" s="4">
        <v>7.4999999999999997E-2</v>
      </c>
      <c r="E765" s="4">
        <v>749.70802900000001</v>
      </c>
      <c r="F765" s="4">
        <v>65</v>
      </c>
      <c r="G765" s="4">
        <v>63.3</v>
      </c>
      <c r="H765" s="4">
        <v>979.4</v>
      </c>
      <c r="J765" s="4">
        <v>2.6</v>
      </c>
      <c r="K765" s="4">
        <v>0.89090000000000003</v>
      </c>
      <c r="L765" s="4">
        <v>11.2174</v>
      </c>
      <c r="M765" s="4">
        <v>6.6799999999999998E-2</v>
      </c>
      <c r="N765" s="4">
        <v>57.918300000000002</v>
      </c>
      <c r="O765" s="4">
        <v>56.391399999999997</v>
      </c>
      <c r="P765" s="4">
        <v>114.3</v>
      </c>
      <c r="Q765" s="4">
        <v>43.6995</v>
      </c>
      <c r="R765" s="4">
        <v>42.547400000000003</v>
      </c>
      <c r="S765" s="4">
        <v>86.2</v>
      </c>
      <c r="T765" s="4">
        <v>979.35640000000001</v>
      </c>
      <c r="W765" s="4">
        <v>0</v>
      </c>
      <c r="X765" s="4">
        <v>2.3129</v>
      </c>
      <c r="Y765" s="4">
        <v>12</v>
      </c>
      <c r="Z765" s="4">
        <v>857</v>
      </c>
      <c r="AA765" s="4">
        <v>887</v>
      </c>
      <c r="AB765" s="4">
        <v>829</v>
      </c>
      <c r="AC765" s="4">
        <v>54</v>
      </c>
      <c r="AD765" s="4">
        <v>5.77</v>
      </c>
      <c r="AE765" s="4">
        <v>0.13</v>
      </c>
      <c r="AF765" s="4">
        <v>992</v>
      </c>
      <c r="AG765" s="4">
        <v>-12</v>
      </c>
      <c r="AH765" s="4">
        <v>17</v>
      </c>
      <c r="AI765" s="4">
        <v>32</v>
      </c>
      <c r="AJ765" s="4">
        <v>189</v>
      </c>
      <c r="AK765" s="4">
        <v>139</v>
      </c>
      <c r="AL765" s="4">
        <v>1.7</v>
      </c>
      <c r="AM765" s="4">
        <v>195</v>
      </c>
      <c r="AN765" s="4" t="s">
        <v>155</v>
      </c>
      <c r="AO765" s="4">
        <v>2</v>
      </c>
      <c r="AP765" s="4">
        <v>0.78662037037037036</v>
      </c>
      <c r="AQ765" s="4">
        <v>47.158634999999997</v>
      </c>
      <c r="AR765" s="4">
        <v>-88.484410999999994</v>
      </c>
      <c r="AS765" s="4">
        <v>311.60000000000002</v>
      </c>
      <c r="AT765" s="4">
        <v>20.399999999999999</v>
      </c>
      <c r="AU765" s="4">
        <v>11</v>
      </c>
      <c r="AV765" s="4">
        <v>9</v>
      </c>
      <c r="AW765" s="4" t="s">
        <v>222</v>
      </c>
      <c r="AX765" s="4">
        <v>1</v>
      </c>
      <c r="AY765" s="4">
        <v>1.0368630000000001</v>
      </c>
      <c r="AZ765" s="4">
        <v>1.5368630000000001</v>
      </c>
      <c r="BA765" s="4">
        <v>14.023</v>
      </c>
      <c r="BB765" s="4">
        <v>16.510000000000002</v>
      </c>
      <c r="BC765" s="4">
        <v>1.18</v>
      </c>
      <c r="BD765" s="4">
        <v>12.250999999999999</v>
      </c>
      <c r="BE765" s="4">
        <v>2990.1770000000001</v>
      </c>
      <c r="BF765" s="4">
        <v>11.331</v>
      </c>
      <c r="BG765" s="4">
        <v>1.617</v>
      </c>
      <c r="BH765" s="4">
        <v>1.5740000000000001</v>
      </c>
      <c r="BI765" s="4">
        <v>3.1909999999999998</v>
      </c>
      <c r="BJ765" s="4">
        <v>1.22</v>
      </c>
      <c r="BK765" s="4">
        <v>1.1879999999999999</v>
      </c>
      <c r="BL765" s="4">
        <v>2.4079999999999999</v>
      </c>
      <c r="BM765" s="4">
        <v>8.6331000000000007</v>
      </c>
      <c r="BQ765" s="4">
        <v>448.298</v>
      </c>
      <c r="BR765" s="4">
        <v>0.16832</v>
      </c>
      <c r="BS765" s="4">
        <v>-5</v>
      </c>
      <c r="BT765" s="4">
        <v>0.28483000000000003</v>
      </c>
      <c r="BU765" s="4">
        <v>4.113321</v>
      </c>
      <c r="BV765" s="4">
        <v>5.7535660000000002</v>
      </c>
    </row>
    <row r="766" spans="1:74" x14ac:dyDescent="0.25">
      <c r="A766" s="4">
        <v>42068</v>
      </c>
      <c r="B766" s="4">
        <v>3.6612268518518516E-2</v>
      </c>
      <c r="C766" s="4">
        <v>12.053000000000001</v>
      </c>
      <c r="D766" s="4">
        <v>9.7199999999999995E-2</v>
      </c>
      <c r="E766" s="4">
        <v>971.78184799999997</v>
      </c>
      <c r="F766" s="4">
        <v>65</v>
      </c>
      <c r="G766" s="4">
        <v>75.900000000000006</v>
      </c>
      <c r="H766" s="4">
        <v>1382.9</v>
      </c>
      <c r="J766" s="4">
        <v>2.2000000000000002</v>
      </c>
      <c r="K766" s="4">
        <v>0.89459999999999995</v>
      </c>
      <c r="L766" s="4">
        <v>10.7818</v>
      </c>
      <c r="M766" s="4">
        <v>8.6900000000000005E-2</v>
      </c>
      <c r="N766" s="4">
        <v>58.145800000000001</v>
      </c>
      <c r="O766" s="4">
        <v>67.917900000000003</v>
      </c>
      <c r="P766" s="4">
        <v>126.1</v>
      </c>
      <c r="Q766" s="4">
        <v>43.871200000000002</v>
      </c>
      <c r="R766" s="4">
        <v>51.244199999999999</v>
      </c>
      <c r="S766" s="4">
        <v>95.1</v>
      </c>
      <c r="T766" s="4">
        <v>1382.944</v>
      </c>
      <c r="W766" s="4">
        <v>0</v>
      </c>
      <c r="X766" s="4">
        <v>1.9646999999999999</v>
      </c>
      <c r="Y766" s="4">
        <v>12</v>
      </c>
      <c r="Z766" s="4">
        <v>857</v>
      </c>
      <c r="AA766" s="4">
        <v>887</v>
      </c>
      <c r="AB766" s="4">
        <v>829</v>
      </c>
      <c r="AC766" s="4">
        <v>54</v>
      </c>
      <c r="AD766" s="4">
        <v>5.77</v>
      </c>
      <c r="AE766" s="4">
        <v>0.13</v>
      </c>
      <c r="AF766" s="4">
        <v>992</v>
      </c>
      <c r="AG766" s="4">
        <v>-12</v>
      </c>
      <c r="AH766" s="4">
        <v>17</v>
      </c>
      <c r="AI766" s="4">
        <v>32</v>
      </c>
      <c r="AJ766" s="4">
        <v>189</v>
      </c>
      <c r="AK766" s="4">
        <v>139</v>
      </c>
      <c r="AL766" s="4">
        <v>1.6</v>
      </c>
      <c r="AM766" s="4">
        <v>195</v>
      </c>
      <c r="AN766" s="4" t="s">
        <v>155</v>
      </c>
      <c r="AO766" s="4">
        <v>2</v>
      </c>
      <c r="AP766" s="4">
        <v>0.7866319444444444</v>
      </c>
      <c r="AQ766" s="4">
        <v>47.158765000000002</v>
      </c>
      <c r="AR766" s="4">
        <v>-88.484271000000007</v>
      </c>
      <c r="AS766" s="4">
        <v>311.2</v>
      </c>
      <c r="AT766" s="4">
        <v>20.7</v>
      </c>
      <c r="AU766" s="4">
        <v>11</v>
      </c>
      <c r="AV766" s="4">
        <v>9</v>
      </c>
      <c r="AW766" s="4" t="s">
        <v>222</v>
      </c>
      <c r="AX766" s="4">
        <v>1.175576</v>
      </c>
      <c r="AY766" s="4">
        <v>1.263363</v>
      </c>
      <c r="AZ766" s="4">
        <v>1.851151</v>
      </c>
      <c r="BA766" s="4">
        <v>14.023</v>
      </c>
      <c r="BB766" s="4">
        <v>17.100000000000001</v>
      </c>
      <c r="BC766" s="4">
        <v>1.22</v>
      </c>
      <c r="BD766" s="4">
        <v>11.788</v>
      </c>
      <c r="BE766" s="4">
        <v>2972.3589999999999</v>
      </c>
      <c r="BF766" s="4">
        <v>15.253</v>
      </c>
      <c r="BG766" s="4">
        <v>1.679</v>
      </c>
      <c r="BH766" s="4">
        <v>1.9610000000000001</v>
      </c>
      <c r="BI766" s="4">
        <v>3.6389999999999998</v>
      </c>
      <c r="BJ766" s="4">
        <v>1.2669999999999999</v>
      </c>
      <c r="BK766" s="4">
        <v>1.4790000000000001</v>
      </c>
      <c r="BL766" s="4">
        <v>2.746</v>
      </c>
      <c r="BM766" s="4">
        <v>12.607699999999999</v>
      </c>
      <c r="BQ766" s="4">
        <v>393.82499999999999</v>
      </c>
      <c r="BR766" s="4">
        <v>0.209484</v>
      </c>
      <c r="BS766" s="4">
        <v>-5</v>
      </c>
      <c r="BT766" s="4">
        <v>0.28599999999999998</v>
      </c>
      <c r="BU766" s="4">
        <v>5.1192539999999997</v>
      </c>
      <c r="BV766" s="4">
        <v>5.7771999999999997</v>
      </c>
    </row>
    <row r="767" spans="1:74" x14ac:dyDescent="0.25">
      <c r="A767" s="4">
        <v>42068</v>
      </c>
      <c r="B767" s="4">
        <v>3.662384259259259E-2</v>
      </c>
      <c r="C767" s="4">
        <v>11.597</v>
      </c>
      <c r="D767" s="4">
        <v>0.11310000000000001</v>
      </c>
      <c r="E767" s="4">
        <v>1131.0275690000001</v>
      </c>
      <c r="F767" s="4">
        <v>69.7</v>
      </c>
      <c r="G767" s="4">
        <v>76</v>
      </c>
      <c r="H767" s="4">
        <v>1436</v>
      </c>
      <c r="J767" s="4">
        <v>2</v>
      </c>
      <c r="K767" s="4">
        <v>0.89800000000000002</v>
      </c>
      <c r="L767" s="4">
        <v>10.414099999999999</v>
      </c>
      <c r="M767" s="4">
        <v>0.1016</v>
      </c>
      <c r="N767" s="4">
        <v>62.600999999999999</v>
      </c>
      <c r="O767" s="4">
        <v>68.281800000000004</v>
      </c>
      <c r="P767" s="4">
        <v>130.9</v>
      </c>
      <c r="Q767" s="4">
        <v>47.232599999999998</v>
      </c>
      <c r="R767" s="4">
        <v>51.518799999999999</v>
      </c>
      <c r="S767" s="4">
        <v>98.8</v>
      </c>
      <c r="T767" s="4">
        <v>1436.0141000000001</v>
      </c>
      <c r="W767" s="4">
        <v>0</v>
      </c>
      <c r="X767" s="4">
        <v>1.796</v>
      </c>
      <c r="Y767" s="4">
        <v>12</v>
      </c>
      <c r="Z767" s="4">
        <v>857</v>
      </c>
      <c r="AA767" s="4">
        <v>887</v>
      </c>
      <c r="AB767" s="4">
        <v>829</v>
      </c>
      <c r="AC767" s="4">
        <v>54</v>
      </c>
      <c r="AD767" s="4">
        <v>5.77</v>
      </c>
      <c r="AE767" s="4">
        <v>0.13</v>
      </c>
      <c r="AF767" s="4">
        <v>992</v>
      </c>
      <c r="AG767" s="4">
        <v>-12</v>
      </c>
      <c r="AH767" s="4">
        <v>17</v>
      </c>
      <c r="AI767" s="4">
        <v>32</v>
      </c>
      <c r="AJ767" s="4">
        <v>189</v>
      </c>
      <c r="AK767" s="4">
        <v>139</v>
      </c>
      <c r="AL767" s="4">
        <v>1.6</v>
      </c>
      <c r="AM767" s="4">
        <v>195</v>
      </c>
      <c r="AN767" s="4" t="s">
        <v>155</v>
      </c>
      <c r="AO767" s="4">
        <v>2</v>
      </c>
      <c r="AP767" s="4">
        <v>0.7866550925925927</v>
      </c>
      <c r="AQ767" s="4">
        <v>47.158782000000002</v>
      </c>
      <c r="AR767" s="4">
        <v>-88.484252999999995</v>
      </c>
      <c r="AS767" s="4">
        <v>311.10000000000002</v>
      </c>
      <c r="AT767" s="4">
        <v>21.2</v>
      </c>
      <c r="AU767" s="4">
        <v>11</v>
      </c>
      <c r="AV767" s="4">
        <v>10</v>
      </c>
      <c r="AW767" s="4" t="s">
        <v>202</v>
      </c>
      <c r="AX767" s="4">
        <v>1.2878000000000001</v>
      </c>
      <c r="AY767" s="4">
        <v>1.3877999999999999</v>
      </c>
      <c r="AZ767" s="4">
        <v>1.9878</v>
      </c>
      <c r="BA767" s="4">
        <v>14.023</v>
      </c>
      <c r="BB767" s="4">
        <v>17.690000000000001</v>
      </c>
      <c r="BC767" s="4">
        <v>1.26</v>
      </c>
      <c r="BD767" s="4">
        <v>11.359</v>
      </c>
      <c r="BE767" s="4">
        <v>2965.0079999999998</v>
      </c>
      <c r="BF767" s="4">
        <v>18.405000000000001</v>
      </c>
      <c r="BG767" s="4">
        <v>1.8660000000000001</v>
      </c>
      <c r="BH767" s="4">
        <v>2.036</v>
      </c>
      <c r="BI767" s="4">
        <v>3.9020000000000001</v>
      </c>
      <c r="BJ767" s="4">
        <v>1.4079999999999999</v>
      </c>
      <c r="BK767" s="4">
        <v>1.536</v>
      </c>
      <c r="BL767" s="4">
        <v>2.944</v>
      </c>
      <c r="BM767" s="4">
        <v>13.520200000000001</v>
      </c>
      <c r="BQ767" s="4">
        <v>371.798</v>
      </c>
      <c r="BR767" s="4">
        <v>0.27094600000000002</v>
      </c>
      <c r="BS767" s="4">
        <v>-5</v>
      </c>
      <c r="BT767" s="4">
        <v>0.28599999999999998</v>
      </c>
      <c r="BU767" s="4">
        <v>6.6212419999999996</v>
      </c>
      <c r="BV767" s="4">
        <v>5.7771999999999997</v>
      </c>
    </row>
    <row r="768" spans="1:74" x14ac:dyDescent="0.25">
      <c r="A768" s="4">
        <v>42068</v>
      </c>
      <c r="B768" s="4">
        <v>3.663541666666667E-2</v>
      </c>
      <c r="C768" s="4">
        <v>11.099</v>
      </c>
      <c r="D768" s="4">
        <v>8.0500000000000002E-2</v>
      </c>
      <c r="E768" s="4">
        <v>805.213033</v>
      </c>
      <c r="F768" s="4">
        <v>93.5</v>
      </c>
      <c r="G768" s="4">
        <v>76</v>
      </c>
      <c r="H768" s="4">
        <v>1220.5</v>
      </c>
      <c r="J768" s="4">
        <v>2</v>
      </c>
      <c r="K768" s="4">
        <v>0.90249999999999997</v>
      </c>
      <c r="L768" s="4">
        <v>10.0168</v>
      </c>
      <c r="M768" s="4">
        <v>7.2700000000000001E-2</v>
      </c>
      <c r="N768" s="4">
        <v>84.347899999999996</v>
      </c>
      <c r="O768" s="4">
        <v>68.588700000000003</v>
      </c>
      <c r="P768" s="4">
        <v>152.9</v>
      </c>
      <c r="Q768" s="4">
        <v>63.640700000000002</v>
      </c>
      <c r="R768" s="4">
        <v>51.750399999999999</v>
      </c>
      <c r="S768" s="4">
        <v>115.4</v>
      </c>
      <c r="T768" s="4">
        <v>1220.5236</v>
      </c>
      <c r="W768" s="4">
        <v>0</v>
      </c>
      <c r="X768" s="4">
        <v>1.8049999999999999</v>
      </c>
      <c r="Y768" s="4">
        <v>11.9</v>
      </c>
      <c r="Z768" s="4">
        <v>858</v>
      </c>
      <c r="AA768" s="4">
        <v>888</v>
      </c>
      <c r="AB768" s="4">
        <v>829</v>
      </c>
      <c r="AC768" s="4">
        <v>54</v>
      </c>
      <c r="AD768" s="4">
        <v>5.77</v>
      </c>
      <c r="AE768" s="4">
        <v>0.13</v>
      </c>
      <c r="AF768" s="4">
        <v>992</v>
      </c>
      <c r="AG768" s="4">
        <v>-12</v>
      </c>
      <c r="AH768" s="4">
        <v>17</v>
      </c>
      <c r="AI768" s="4">
        <v>32</v>
      </c>
      <c r="AJ768" s="4">
        <v>189</v>
      </c>
      <c r="AK768" s="4">
        <v>139</v>
      </c>
      <c r="AL768" s="4">
        <v>1.5</v>
      </c>
      <c r="AM768" s="4">
        <v>195</v>
      </c>
      <c r="AN768" s="4" t="s">
        <v>155</v>
      </c>
      <c r="AO768" s="4">
        <v>2</v>
      </c>
      <c r="AP768" s="4">
        <v>0.7866550925925927</v>
      </c>
      <c r="AQ768" s="4">
        <v>47.158855000000003</v>
      </c>
      <c r="AR768" s="4">
        <v>-88.484212999999997</v>
      </c>
      <c r="AS768" s="4">
        <v>310.89999999999998</v>
      </c>
      <c r="AT768" s="4">
        <v>24.8</v>
      </c>
      <c r="AU768" s="4">
        <v>11</v>
      </c>
      <c r="AV768" s="4">
        <v>10</v>
      </c>
      <c r="AW768" s="4" t="s">
        <v>202</v>
      </c>
      <c r="AX768" s="4">
        <v>1.3</v>
      </c>
      <c r="AY768" s="4">
        <v>1.4</v>
      </c>
      <c r="AZ768" s="4">
        <v>2</v>
      </c>
      <c r="BA768" s="4">
        <v>14.023</v>
      </c>
      <c r="BB768" s="4">
        <v>18.52</v>
      </c>
      <c r="BC768" s="4">
        <v>1.32</v>
      </c>
      <c r="BD768" s="4">
        <v>10.805</v>
      </c>
      <c r="BE768" s="4">
        <v>2977.4319999999998</v>
      </c>
      <c r="BF768" s="4">
        <v>13.747999999999999</v>
      </c>
      <c r="BG768" s="4">
        <v>2.6259999999999999</v>
      </c>
      <c r="BH768" s="4">
        <v>2.1349999999999998</v>
      </c>
      <c r="BI768" s="4">
        <v>4.7610000000000001</v>
      </c>
      <c r="BJ768" s="4">
        <v>1.9810000000000001</v>
      </c>
      <c r="BK768" s="4">
        <v>1.611</v>
      </c>
      <c r="BL768" s="4">
        <v>3.5920000000000001</v>
      </c>
      <c r="BM768" s="4">
        <v>11.997199999999999</v>
      </c>
      <c r="BQ768" s="4">
        <v>390.10599999999999</v>
      </c>
      <c r="BR768" s="4">
        <v>0.26341999999999999</v>
      </c>
      <c r="BS768" s="4">
        <v>-5</v>
      </c>
      <c r="BT768" s="4">
        <v>0.28641499999999998</v>
      </c>
      <c r="BU768" s="4">
        <v>6.4373259999999997</v>
      </c>
      <c r="BV768" s="4">
        <v>5.7855829999999999</v>
      </c>
    </row>
    <row r="769" spans="1:74" x14ac:dyDescent="0.25">
      <c r="A769" s="4">
        <v>42068</v>
      </c>
      <c r="B769" s="4">
        <v>3.6646990740740744E-2</v>
      </c>
      <c r="C769" s="4">
        <v>10.736000000000001</v>
      </c>
      <c r="D769" s="4">
        <v>8.9200000000000002E-2</v>
      </c>
      <c r="E769" s="4">
        <v>892.11914899999999</v>
      </c>
      <c r="F769" s="4">
        <v>140.9</v>
      </c>
      <c r="G769" s="4">
        <v>76</v>
      </c>
      <c r="H769" s="4">
        <v>1269.3</v>
      </c>
      <c r="J769" s="4">
        <v>2.25</v>
      </c>
      <c r="K769" s="4">
        <v>0.90529999999999999</v>
      </c>
      <c r="L769" s="4">
        <v>9.7196999999999996</v>
      </c>
      <c r="M769" s="4">
        <v>8.0799999999999997E-2</v>
      </c>
      <c r="N769" s="4">
        <v>127.51479999999999</v>
      </c>
      <c r="O769" s="4">
        <v>68.803600000000003</v>
      </c>
      <c r="P769" s="4">
        <v>196.3</v>
      </c>
      <c r="Q769" s="4">
        <v>96.2102</v>
      </c>
      <c r="R769" s="4">
        <v>51.912500000000001</v>
      </c>
      <c r="S769" s="4">
        <v>148.1</v>
      </c>
      <c r="T769" s="4">
        <v>1269.335</v>
      </c>
      <c r="W769" s="4">
        <v>0</v>
      </c>
      <c r="X769" s="4">
        <v>2.0362</v>
      </c>
      <c r="Y769" s="4">
        <v>12</v>
      </c>
      <c r="Z769" s="4">
        <v>858</v>
      </c>
      <c r="AA769" s="4">
        <v>888</v>
      </c>
      <c r="AB769" s="4">
        <v>830</v>
      </c>
      <c r="AC769" s="4">
        <v>54</v>
      </c>
      <c r="AD769" s="4">
        <v>5.77</v>
      </c>
      <c r="AE769" s="4">
        <v>0.13</v>
      </c>
      <c r="AF769" s="4">
        <v>992</v>
      </c>
      <c r="AG769" s="4">
        <v>-12</v>
      </c>
      <c r="AH769" s="4">
        <v>17</v>
      </c>
      <c r="AI769" s="4">
        <v>32</v>
      </c>
      <c r="AJ769" s="4">
        <v>189</v>
      </c>
      <c r="AK769" s="4">
        <v>139</v>
      </c>
      <c r="AL769" s="4">
        <v>1.6</v>
      </c>
      <c r="AM769" s="4">
        <v>195</v>
      </c>
      <c r="AN769" s="4" t="s">
        <v>155</v>
      </c>
      <c r="AO769" s="4">
        <v>2</v>
      </c>
      <c r="AP769" s="4">
        <v>0.78666666666666663</v>
      </c>
      <c r="AQ769" s="4">
        <v>47.158952999999997</v>
      </c>
      <c r="AR769" s="4">
        <v>-88.484189999999998</v>
      </c>
      <c r="AS769" s="4">
        <v>310.8</v>
      </c>
      <c r="AT769" s="4">
        <v>25.8</v>
      </c>
      <c r="AU769" s="4">
        <v>11</v>
      </c>
      <c r="AV769" s="4">
        <v>10</v>
      </c>
      <c r="AW769" s="4" t="s">
        <v>202</v>
      </c>
      <c r="AX769" s="4">
        <v>1.2121999999999999</v>
      </c>
      <c r="AY769" s="4">
        <v>1.4878</v>
      </c>
      <c r="AZ769" s="4">
        <v>2</v>
      </c>
      <c r="BA769" s="4">
        <v>14.023</v>
      </c>
      <c r="BB769" s="4">
        <v>19.079999999999998</v>
      </c>
      <c r="BC769" s="4">
        <v>1.36</v>
      </c>
      <c r="BD769" s="4">
        <v>10.459</v>
      </c>
      <c r="BE769" s="4">
        <v>2972.1419999999998</v>
      </c>
      <c r="BF769" s="4">
        <v>15.718999999999999</v>
      </c>
      <c r="BG769" s="4">
        <v>4.0830000000000002</v>
      </c>
      <c r="BH769" s="4">
        <v>2.2029999999999998</v>
      </c>
      <c r="BI769" s="4">
        <v>6.2869999999999999</v>
      </c>
      <c r="BJ769" s="4">
        <v>3.081</v>
      </c>
      <c r="BK769" s="4">
        <v>1.6619999999999999</v>
      </c>
      <c r="BL769" s="4">
        <v>4.7430000000000003</v>
      </c>
      <c r="BM769" s="4">
        <v>12.8355</v>
      </c>
      <c r="BQ769" s="4">
        <v>452.73099999999999</v>
      </c>
      <c r="BR769" s="4">
        <v>0.23507500000000001</v>
      </c>
      <c r="BS769" s="4">
        <v>-5</v>
      </c>
      <c r="BT769" s="4">
        <v>0.28741499999999998</v>
      </c>
      <c r="BU769" s="4">
        <v>5.7446460000000004</v>
      </c>
      <c r="BV769" s="4">
        <v>5.8057829999999999</v>
      </c>
    </row>
    <row r="770" spans="1:74" x14ac:dyDescent="0.25">
      <c r="A770" s="4">
        <v>42068</v>
      </c>
      <c r="B770" s="4">
        <v>3.6658564814814817E-2</v>
      </c>
      <c r="C770" s="4">
        <v>10.648999999999999</v>
      </c>
      <c r="D770" s="4">
        <v>0.1018</v>
      </c>
      <c r="E770" s="4">
        <v>1017.776853</v>
      </c>
      <c r="F770" s="4">
        <v>169.1</v>
      </c>
      <c r="G770" s="4">
        <v>79.8</v>
      </c>
      <c r="H770" s="4">
        <v>1152</v>
      </c>
      <c r="J770" s="4">
        <v>2.69</v>
      </c>
      <c r="K770" s="4">
        <v>0.90600000000000003</v>
      </c>
      <c r="L770" s="4">
        <v>9.6481999999999992</v>
      </c>
      <c r="M770" s="4">
        <v>9.2200000000000004E-2</v>
      </c>
      <c r="N770" s="4">
        <v>153.17240000000001</v>
      </c>
      <c r="O770" s="4">
        <v>72.2637</v>
      </c>
      <c r="P770" s="4">
        <v>225.4</v>
      </c>
      <c r="Q770" s="4">
        <v>115.5689</v>
      </c>
      <c r="R770" s="4">
        <v>54.523099999999999</v>
      </c>
      <c r="S770" s="4">
        <v>170.1</v>
      </c>
      <c r="T770" s="4">
        <v>1151.952</v>
      </c>
      <c r="W770" s="4">
        <v>0</v>
      </c>
      <c r="X770" s="4">
        <v>2.4398</v>
      </c>
      <c r="Y770" s="4">
        <v>12</v>
      </c>
      <c r="Z770" s="4">
        <v>858</v>
      </c>
      <c r="AA770" s="4">
        <v>888</v>
      </c>
      <c r="AB770" s="4">
        <v>831</v>
      </c>
      <c r="AC770" s="4">
        <v>54</v>
      </c>
      <c r="AD770" s="4">
        <v>5.77</v>
      </c>
      <c r="AE770" s="4">
        <v>0.13</v>
      </c>
      <c r="AF770" s="4">
        <v>992</v>
      </c>
      <c r="AG770" s="4">
        <v>-12</v>
      </c>
      <c r="AH770" s="4">
        <v>17</v>
      </c>
      <c r="AI770" s="4">
        <v>32</v>
      </c>
      <c r="AJ770" s="4">
        <v>189</v>
      </c>
      <c r="AK770" s="4">
        <v>139</v>
      </c>
      <c r="AL770" s="4">
        <v>1.5</v>
      </c>
      <c r="AM770" s="4">
        <v>195</v>
      </c>
      <c r="AN770" s="4" t="s">
        <v>155</v>
      </c>
      <c r="AO770" s="4">
        <v>2</v>
      </c>
      <c r="AP770" s="4">
        <v>0.78667824074074078</v>
      </c>
      <c r="AQ770" s="4">
        <v>47.159160999999997</v>
      </c>
      <c r="AR770" s="4">
        <v>-88.484183000000002</v>
      </c>
      <c r="AS770" s="4">
        <v>310.3</v>
      </c>
      <c r="AT770" s="4">
        <v>26.9</v>
      </c>
      <c r="AU770" s="4">
        <v>11</v>
      </c>
      <c r="AV770" s="4">
        <v>10</v>
      </c>
      <c r="AW770" s="4" t="s">
        <v>202</v>
      </c>
      <c r="AX770" s="4">
        <v>1.2</v>
      </c>
      <c r="AY770" s="4">
        <v>1.061439</v>
      </c>
      <c r="AZ770" s="4">
        <v>1.736863</v>
      </c>
      <c r="BA770" s="4">
        <v>14.023</v>
      </c>
      <c r="BB770" s="4">
        <v>19.22</v>
      </c>
      <c r="BC770" s="4">
        <v>1.37</v>
      </c>
      <c r="BD770" s="4">
        <v>10.375999999999999</v>
      </c>
      <c r="BE770" s="4">
        <v>2971.8560000000002</v>
      </c>
      <c r="BF770" s="4">
        <v>18.077000000000002</v>
      </c>
      <c r="BG770" s="4">
        <v>4.9409999999999998</v>
      </c>
      <c r="BH770" s="4">
        <v>2.331</v>
      </c>
      <c r="BI770" s="4">
        <v>7.2720000000000002</v>
      </c>
      <c r="BJ770" s="4">
        <v>3.7280000000000002</v>
      </c>
      <c r="BK770" s="4">
        <v>1.7589999999999999</v>
      </c>
      <c r="BL770" s="4">
        <v>5.4870000000000001</v>
      </c>
      <c r="BM770" s="4">
        <v>11.733700000000001</v>
      </c>
      <c r="BQ770" s="4">
        <v>546.42399999999998</v>
      </c>
      <c r="BR770" s="4">
        <v>0.24879000000000001</v>
      </c>
      <c r="BS770" s="4">
        <v>-5</v>
      </c>
      <c r="BT770" s="4">
        <v>0.28758499999999998</v>
      </c>
      <c r="BU770" s="4">
        <v>6.0798059999999996</v>
      </c>
      <c r="BV770" s="4">
        <v>5.8092170000000003</v>
      </c>
    </row>
    <row r="771" spans="1:74" x14ac:dyDescent="0.25">
      <c r="A771" s="4">
        <v>42068</v>
      </c>
      <c r="B771" s="4">
        <v>3.6670138888888891E-2</v>
      </c>
      <c r="C771" s="4">
        <v>10.920999999999999</v>
      </c>
      <c r="D771" s="4">
        <v>0.1268</v>
      </c>
      <c r="E771" s="4">
        <v>1268.3686789999999</v>
      </c>
      <c r="F771" s="4">
        <v>183.8</v>
      </c>
      <c r="G771" s="4">
        <v>79.8</v>
      </c>
      <c r="H771" s="4">
        <v>1266.0999999999999</v>
      </c>
      <c r="J771" s="4">
        <v>3.2</v>
      </c>
      <c r="K771" s="4">
        <v>0.90339999999999998</v>
      </c>
      <c r="L771" s="4">
        <v>9.8670000000000009</v>
      </c>
      <c r="M771" s="4">
        <v>0.11459999999999999</v>
      </c>
      <c r="N771" s="4">
        <v>166.0703</v>
      </c>
      <c r="O771" s="4">
        <v>72.095299999999995</v>
      </c>
      <c r="P771" s="4">
        <v>238.2</v>
      </c>
      <c r="Q771" s="4">
        <v>125.3004</v>
      </c>
      <c r="R771" s="4">
        <v>54.396099999999997</v>
      </c>
      <c r="S771" s="4">
        <v>179.7</v>
      </c>
      <c r="T771" s="4">
        <v>1266.1320000000001</v>
      </c>
      <c r="W771" s="4">
        <v>0</v>
      </c>
      <c r="X771" s="4">
        <v>2.8879000000000001</v>
      </c>
      <c r="Y771" s="4">
        <v>12</v>
      </c>
      <c r="Z771" s="4">
        <v>858</v>
      </c>
      <c r="AA771" s="4">
        <v>887</v>
      </c>
      <c r="AB771" s="4">
        <v>832</v>
      </c>
      <c r="AC771" s="4">
        <v>54</v>
      </c>
      <c r="AD771" s="4">
        <v>5.77</v>
      </c>
      <c r="AE771" s="4">
        <v>0.13</v>
      </c>
      <c r="AF771" s="4">
        <v>992</v>
      </c>
      <c r="AG771" s="4">
        <v>-12</v>
      </c>
      <c r="AH771" s="4">
        <v>17</v>
      </c>
      <c r="AI771" s="4">
        <v>32</v>
      </c>
      <c r="AJ771" s="4">
        <v>189</v>
      </c>
      <c r="AK771" s="4">
        <v>139</v>
      </c>
      <c r="AL771" s="4">
        <v>1.5</v>
      </c>
      <c r="AM771" s="4">
        <v>195</v>
      </c>
      <c r="AN771" s="4" t="s">
        <v>155</v>
      </c>
      <c r="AO771" s="4">
        <v>2</v>
      </c>
      <c r="AP771" s="4">
        <v>0.78670138888888896</v>
      </c>
      <c r="AQ771" s="4">
        <v>47.159188</v>
      </c>
      <c r="AR771" s="4">
        <v>-88.484182000000004</v>
      </c>
      <c r="AS771" s="4">
        <v>310.2</v>
      </c>
      <c r="AT771" s="4">
        <v>27.4</v>
      </c>
      <c r="AU771" s="4">
        <v>11</v>
      </c>
      <c r="AV771" s="4">
        <v>10</v>
      </c>
      <c r="AW771" s="4" t="s">
        <v>202</v>
      </c>
      <c r="AX771" s="4">
        <v>1.112212</v>
      </c>
      <c r="AY771" s="4">
        <v>1.087788</v>
      </c>
      <c r="AZ771" s="4">
        <v>1.7877879999999999</v>
      </c>
      <c r="BA771" s="4">
        <v>14.023</v>
      </c>
      <c r="BB771" s="4">
        <v>18.71</v>
      </c>
      <c r="BC771" s="4">
        <v>1.33</v>
      </c>
      <c r="BD771" s="4">
        <v>10.686999999999999</v>
      </c>
      <c r="BE771" s="4">
        <v>2962.9989999999998</v>
      </c>
      <c r="BF771" s="4">
        <v>21.901</v>
      </c>
      <c r="BG771" s="4">
        <v>5.2220000000000004</v>
      </c>
      <c r="BH771" s="4">
        <v>2.2669999999999999</v>
      </c>
      <c r="BI771" s="4">
        <v>7.49</v>
      </c>
      <c r="BJ771" s="4">
        <v>3.94</v>
      </c>
      <c r="BK771" s="4">
        <v>1.7110000000000001</v>
      </c>
      <c r="BL771" s="4">
        <v>5.6509999999999998</v>
      </c>
      <c r="BM771" s="4">
        <v>12.5732</v>
      </c>
      <c r="BQ771" s="4">
        <v>630.54999999999995</v>
      </c>
      <c r="BR771" s="4">
        <v>0.29221999999999998</v>
      </c>
      <c r="BS771" s="4">
        <v>-5</v>
      </c>
      <c r="BT771" s="4">
        <v>0.28782999999999997</v>
      </c>
      <c r="BU771" s="4">
        <v>7.1411259999999999</v>
      </c>
      <c r="BV771" s="4">
        <v>5.8141660000000002</v>
      </c>
    </row>
    <row r="772" spans="1:74" x14ac:dyDescent="0.25">
      <c r="A772" s="4">
        <v>42068</v>
      </c>
      <c r="B772" s="4">
        <v>3.6681712962962958E-2</v>
      </c>
      <c r="C772" s="4">
        <v>11.491</v>
      </c>
      <c r="D772" s="4">
        <v>0.15720000000000001</v>
      </c>
      <c r="E772" s="4">
        <v>1571.528239</v>
      </c>
      <c r="F772" s="4">
        <v>204</v>
      </c>
      <c r="G772" s="4">
        <v>79.599999999999994</v>
      </c>
      <c r="H772" s="4">
        <v>1542.5</v>
      </c>
      <c r="J772" s="4">
        <v>3.8</v>
      </c>
      <c r="K772" s="4">
        <v>0.89829999999999999</v>
      </c>
      <c r="L772" s="4">
        <v>10.322800000000001</v>
      </c>
      <c r="M772" s="4">
        <v>0.14119999999999999</v>
      </c>
      <c r="N772" s="4">
        <v>183.2867</v>
      </c>
      <c r="O772" s="4">
        <v>71.5428</v>
      </c>
      <c r="P772" s="4">
        <v>254.8</v>
      </c>
      <c r="Q772" s="4">
        <v>138.2902</v>
      </c>
      <c r="R772" s="4">
        <v>53.979199999999999</v>
      </c>
      <c r="S772" s="4">
        <v>192.3</v>
      </c>
      <c r="T772" s="4">
        <v>1542.5373999999999</v>
      </c>
      <c r="W772" s="4">
        <v>0</v>
      </c>
      <c r="X772" s="4">
        <v>3.415</v>
      </c>
      <c r="Y772" s="4">
        <v>12</v>
      </c>
      <c r="Z772" s="4">
        <v>858</v>
      </c>
      <c r="AA772" s="4">
        <v>885</v>
      </c>
      <c r="AB772" s="4">
        <v>831</v>
      </c>
      <c r="AC772" s="4">
        <v>54</v>
      </c>
      <c r="AD772" s="4">
        <v>5.77</v>
      </c>
      <c r="AE772" s="4">
        <v>0.13</v>
      </c>
      <c r="AF772" s="4">
        <v>992</v>
      </c>
      <c r="AG772" s="4">
        <v>-12</v>
      </c>
      <c r="AH772" s="4">
        <v>17</v>
      </c>
      <c r="AI772" s="4">
        <v>32</v>
      </c>
      <c r="AJ772" s="4">
        <v>189</v>
      </c>
      <c r="AK772" s="4">
        <v>139</v>
      </c>
      <c r="AL772" s="4">
        <v>1.6</v>
      </c>
      <c r="AM772" s="4">
        <v>195</v>
      </c>
      <c r="AN772" s="4" t="s">
        <v>155</v>
      </c>
      <c r="AO772" s="4">
        <v>2</v>
      </c>
      <c r="AP772" s="4">
        <v>0.78670138888888896</v>
      </c>
      <c r="AQ772" s="4">
        <v>47.159289000000001</v>
      </c>
      <c r="AR772" s="4">
        <v>-88.484184999999997</v>
      </c>
      <c r="AS772" s="4">
        <v>310.10000000000002</v>
      </c>
      <c r="AT772" s="4">
        <v>28.1</v>
      </c>
      <c r="AU772" s="4">
        <v>11</v>
      </c>
      <c r="AV772" s="4">
        <v>10</v>
      </c>
      <c r="AW772" s="4" t="s">
        <v>202</v>
      </c>
      <c r="AX772" s="4">
        <v>1.1878</v>
      </c>
      <c r="AY772" s="4">
        <v>1.7145999999999999</v>
      </c>
      <c r="AZ772" s="4">
        <v>2.3268</v>
      </c>
      <c r="BA772" s="4">
        <v>14.023</v>
      </c>
      <c r="BB772" s="4">
        <v>17.75</v>
      </c>
      <c r="BC772" s="4">
        <v>1.27</v>
      </c>
      <c r="BD772" s="4">
        <v>11.315</v>
      </c>
      <c r="BE772" s="4">
        <v>2950.413</v>
      </c>
      <c r="BF772" s="4">
        <v>25.681999999999999</v>
      </c>
      <c r="BG772" s="4">
        <v>5.4859999999999998</v>
      </c>
      <c r="BH772" s="4">
        <v>2.141</v>
      </c>
      <c r="BI772" s="4">
        <v>7.6269999999999998</v>
      </c>
      <c r="BJ772" s="4">
        <v>4.1390000000000002</v>
      </c>
      <c r="BK772" s="4">
        <v>1.6160000000000001</v>
      </c>
      <c r="BL772" s="4">
        <v>5.7549999999999999</v>
      </c>
      <c r="BM772" s="4">
        <v>14.5794</v>
      </c>
      <c r="BQ772" s="4">
        <v>709.70100000000002</v>
      </c>
      <c r="BR772" s="4">
        <v>0.38013999999999998</v>
      </c>
      <c r="BS772" s="4">
        <v>-5</v>
      </c>
      <c r="BT772" s="4">
        <v>0.28816999999999998</v>
      </c>
      <c r="BU772" s="4">
        <v>9.2896710000000002</v>
      </c>
      <c r="BV772" s="4">
        <v>5.821034</v>
      </c>
    </row>
    <row r="773" spans="1:74" x14ac:dyDescent="0.25">
      <c r="A773" s="4">
        <v>42068</v>
      </c>
      <c r="B773" s="4">
        <v>3.6693287037037038E-2</v>
      </c>
      <c r="C773" s="4">
        <v>11.784000000000001</v>
      </c>
      <c r="D773" s="4">
        <v>0.18010000000000001</v>
      </c>
      <c r="E773" s="4">
        <v>1800.7136720000001</v>
      </c>
      <c r="F773" s="4">
        <v>218.6</v>
      </c>
      <c r="G773" s="4">
        <v>75.2</v>
      </c>
      <c r="H773" s="4">
        <v>1760.9</v>
      </c>
      <c r="J773" s="4">
        <v>4.3</v>
      </c>
      <c r="K773" s="4">
        <v>0.89559999999999995</v>
      </c>
      <c r="L773" s="4">
        <v>10.554</v>
      </c>
      <c r="M773" s="4">
        <v>0.1613</v>
      </c>
      <c r="N773" s="4">
        <v>195.7852</v>
      </c>
      <c r="O773" s="4">
        <v>67.365200000000002</v>
      </c>
      <c r="P773" s="4">
        <v>263.2</v>
      </c>
      <c r="Q773" s="4">
        <v>147.72040000000001</v>
      </c>
      <c r="R773" s="4">
        <v>50.827199999999998</v>
      </c>
      <c r="S773" s="4">
        <v>198.5</v>
      </c>
      <c r="T773" s="4">
        <v>1760.8517999999999</v>
      </c>
      <c r="W773" s="4">
        <v>0</v>
      </c>
      <c r="X773" s="4">
        <v>3.8481999999999998</v>
      </c>
      <c r="Y773" s="4">
        <v>11.9</v>
      </c>
      <c r="Z773" s="4">
        <v>858</v>
      </c>
      <c r="AA773" s="4">
        <v>884</v>
      </c>
      <c r="AB773" s="4">
        <v>831</v>
      </c>
      <c r="AC773" s="4">
        <v>54</v>
      </c>
      <c r="AD773" s="4">
        <v>5.77</v>
      </c>
      <c r="AE773" s="4">
        <v>0.13</v>
      </c>
      <c r="AF773" s="4">
        <v>992</v>
      </c>
      <c r="AG773" s="4">
        <v>-12</v>
      </c>
      <c r="AH773" s="4">
        <v>17</v>
      </c>
      <c r="AI773" s="4">
        <v>32</v>
      </c>
      <c r="AJ773" s="4">
        <v>189</v>
      </c>
      <c r="AK773" s="4">
        <v>139</v>
      </c>
      <c r="AL773" s="4">
        <v>1.6</v>
      </c>
      <c r="AM773" s="4">
        <v>195</v>
      </c>
      <c r="AN773" s="4" t="s">
        <v>155</v>
      </c>
      <c r="AO773" s="4">
        <v>2</v>
      </c>
      <c r="AP773" s="4">
        <v>0.78671296296296289</v>
      </c>
      <c r="AQ773" s="4">
        <v>47.159405999999997</v>
      </c>
      <c r="AR773" s="4">
        <v>-88.484184999999997</v>
      </c>
      <c r="AS773" s="4">
        <v>310.10000000000002</v>
      </c>
      <c r="AT773" s="4">
        <v>28.8</v>
      </c>
      <c r="AU773" s="4">
        <v>11</v>
      </c>
      <c r="AV773" s="4">
        <v>10</v>
      </c>
      <c r="AW773" s="4" t="s">
        <v>202</v>
      </c>
      <c r="AX773" s="4">
        <v>1.2</v>
      </c>
      <c r="AY773" s="4">
        <v>1.8</v>
      </c>
      <c r="AZ773" s="4">
        <v>2.2244000000000002</v>
      </c>
      <c r="BA773" s="4">
        <v>14.023</v>
      </c>
      <c r="BB773" s="4">
        <v>17.28</v>
      </c>
      <c r="BC773" s="4">
        <v>1.23</v>
      </c>
      <c r="BD773" s="4">
        <v>11.657</v>
      </c>
      <c r="BE773" s="4">
        <v>2940.5680000000002</v>
      </c>
      <c r="BF773" s="4">
        <v>28.599</v>
      </c>
      <c r="BG773" s="4">
        <v>5.7130000000000001</v>
      </c>
      <c r="BH773" s="4">
        <v>1.966</v>
      </c>
      <c r="BI773" s="4">
        <v>7.6779999999999999</v>
      </c>
      <c r="BJ773" s="4">
        <v>4.3099999999999996</v>
      </c>
      <c r="BK773" s="4">
        <v>1.4830000000000001</v>
      </c>
      <c r="BL773" s="4">
        <v>5.7930000000000001</v>
      </c>
      <c r="BM773" s="4">
        <v>16.224</v>
      </c>
      <c r="BQ773" s="4">
        <v>779.59100000000001</v>
      </c>
      <c r="BR773" s="4">
        <v>0.45629999999999998</v>
      </c>
      <c r="BS773" s="4">
        <v>-5</v>
      </c>
      <c r="BT773" s="4">
        <v>0.28741499999999998</v>
      </c>
      <c r="BU773" s="4">
        <v>11.150831</v>
      </c>
      <c r="BV773" s="4">
        <v>5.8057829999999999</v>
      </c>
    </row>
    <row r="774" spans="1:74" x14ac:dyDescent="0.25">
      <c r="A774" s="4">
        <v>42068</v>
      </c>
      <c r="B774" s="4">
        <v>3.6704861111111105E-2</v>
      </c>
      <c r="C774" s="4">
        <v>11.906000000000001</v>
      </c>
      <c r="D774" s="4">
        <v>0.18590000000000001</v>
      </c>
      <c r="E774" s="4">
        <v>1858.7562190000001</v>
      </c>
      <c r="F774" s="4">
        <v>246.8</v>
      </c>
      <c r="G774" s="4">
        <v>74.099999999999994</v>
      </c>
      <c r="H774" s="4">
        <v>1818.2</v>
      </c>
      <c r="J774" s="4">
        <v>4.8</v>
      </c>
      <c r="K774" s="4">
        <v>0.89449999999999996</v>
      </c>
      <c r="L774" s="4">
        <v>10.6501</v>
      </c>
      <c r="M774" s="4">
        <v>0.1663</v>
      </c>
      <c r="N774" s="4">
        <v>220.73070000000001</v>
      </c>
      <c r="O774" s="4">
        <v>66.2453</v>
      </c>
      <c r="P774" s="4">
        <v>287</v>
      </c>
      <c r="Q774" s="4">
        <v>166.54329999999999</v>
      </c>
      <c r="R774" s="4">
        <v>49.982700000000001</v>
      </c>
      <c r="S774" s="4">
        <v>216.5</v>
      </c>
      <c r="T774" s="4">
        <v>1818.1654000000001</v>
      </c>
      <c r="W774" s="4">
        <v>0</v>
      </c>
      <c r="X774" s="4">
        <v>4.2968000000000002</v>
      </c>
      <c r="Y774" s="4">
        <v>12</v>
      </c>
      <c r="Z774" s="4">
        <v>858</v>
      </c>
      <c r="AA774" s="4">
        <v>884</v>
      </c>
      <c r="AB774" s="4">
        <v>832</v>
      </c>
      <c r="AC774" s="4">
        <v>54</v>
      </c>
      <c r="AD774" s="4">
        <v>5.77</v>
      </c>
      <c r="AE774" s="4">
        <v>0.13</v>
      </c>
      <c r="AF774" s="4">
        <v>992</v>
      </c>
      <c r="AG774" s="4">
        <v>-12</v>
      </c>
      <c r="AH774" s="4">
        <v>17</v>
      </c>
      <c r="AI774" s="4">
        <v>32</v>
      </c>
      <c r="AJ774" s="4">
        <v>189</v>
      </c>
      <c r="AK774" s="4">
        <v>139</v>
      </c>
      <c r="AL774" s="4">
        <v>1.7</v>
      </c>
      <c r="AM774" s="4">
        <v>195</v>
      </c>
      <c r="AN774" s="4" t="s">
        <v>155</v>
      </c>
      <c r="AO774" s="4">
        <v>2</v>
      </c>
      <c r="AP774" s="4">
        <v>0.78672453703703704</v>
      </c>
      <c r="AQ774" s="4">
        <v>47.159526999999997</v>
      </c>
      <c r="AR774" s="4">
        <v>-88.484189000000001</v>
      </c>
      <c r="AS774" s="4">
        <v>310.3</v>
      </c>
      <c r="AT774" s="4">
        <v>28.9</v>
      </c>
      <c r="AU774" s="4">
        <v>11</v>
      </c>
      <c r="AV774" s="4">
        <v>10</v>
      </c>
      <c r="AW774" s="4" t="s">
        <v>202</v>
      </c>
      <c r="AX774" s="4">
        <v>1.2878000000000001</v>
      </c>
      <c r="AY774" s="4">
        <v>2.3268</v>
      </c>
      <c r="AZ774" s="4">
        <v>2.7267999999999999</v>
      </c>
      <c r="BA774" s="4">
        <v>14.023</v>
      </c>
      <c r="BB774" s="4">
        <v>17.100000000000001</v>
      </c>
      <c r="BC774" s="4">
        <v>1.22</v>
      </c>
      <c r="BD774" s="4">
        <v>11.791</v>
      </c>
      <c r="BE774" s="4">
        <v>2938.415</v>
      </c>
      <c r="BF774" s="4">
        <v>29.198</v>
      </c>
      <c r="BG774" s="4">
        <v>6.3780000000000001</v>
      </c>
      <c r="BH774" s="4">
        <v>1.9139999999999999</v>
      </c>
      <c r="BI774" s="4">
        <v>8.2919999999999998</v>
      </c>
      <c r="BJ774" s="4">
        <v>4.8120000000000003</v>
      </c>
      <c r="BK774" s="4">
        <v>1.444</v>
      </c>
      <c r="BL774" s="4">
        <v>6.2560000000000002</v>
      </c>
      <c r="BM774" s="4">
        <v>16.588799999999999</v>
      </c>
      <c r="BQ774" s="4">
        <v>861.99900000000002</v>
      </c>
      <c r="BR774" s="4">
        <v>0.46966000000000002</v>
      </c>
      <c r="BS774" s="4">
        <v>-5</v>
      </c>
      <c r="BT774" s="4">
        <v>0.28882999999999998</v>
      </c>
      <c r="BU774" s="4">
        <v>11.477316</v>
      </c>
      <c r="BV774" s="4">
        <v>5.8343660000000002</v>
      </c>
    </row>
    <row r="775" spans="1:74" x14ac:dyDescent="0.25">
      <c r="A775" s="4">
        <v>42068</v>
      </c>
      <c r="B775" s="4">
        <v>3.6716435185185185E-2</v>
      </c>
      <c r="C775" s="4">
        <v>11.94</v>
      </c>
      <c r="D775" s="4">
        <v>0.17760000000000001</v>
      </c>
      <c r="E775" s="4">
        <v>1775.837479</v>
      </c>
      <c r="F775" s="4">
        <v>278.89999999999998</v>
      </c>
      <c r="G775" s="4">
        <v>68.2</v>
      </c>
      <c r="H775" s="4">
        <v>1798.6</v>
      </c>
      <c r="J775" s="4">
        <v>4.95</v>
      </c>
      <c r="K775" s="4">
        <v>0.89429999999999998</v>
      </c>
      <c r="L775" s="4">
        <v>10.6784</v>
      </c>
      <c r="M775" s="4">
        <v>0.1588</v>
      </c>
      <c r="N775" s="4">
        <v>249.40880000000001</v>
      </c>
      <c r="O775" s="4">
        <v>60.993699999999997</v>
      </c>
      <c r="P775" s="4">
        <v>310.39999999999998</v>
      </c>
      <c r="Q775" s="4">
        <v>188.18340000000001</v>
      </c>
      <c r="R775" s="4">
        <v>46.020800000000001</v>
      </c>
      <c r="S775" s="4">
        <v>234.2</v>
      </c>
      <c r="T775" s="4">
        <v>1798.6086</v>
      </c>
      <c r="W775" s="4">
        <v>0</v>
      </c>
      <c r="X775" s="4">
        <v>4.4307999999999996</v>
      </c>
      <c r="Y775" s="4">
        <v>12</v>
      </c>
      <c r="Z775" s="4">
        <v>858</v>
      </c>
      <c r="AA775" s="4">
        <v>884</v>
      </c>
      <c r="AB775" s="4">
        <v>833</v>
      </c>
      <c r="AC775" s="4">
        <v>54</v>
      </c>
      <c r="AD775" s="4">
        <v>5.78</v>
      </c>
      <c r="AE775" s="4">
        <v>0.13</v>
      </c>
      <c r="AF775" s="4">
        <v>991</v>
      </c>
      <c r="AG775" s="4">
        <v>-12</v>
      </c>
      <c r="AH775" s="4">
        <v>17</v>
      </c>
      <c r="AI775" s="4">
        <v>32</v>
      </c>
      <c r="AJ775" s="4">
        <v>189</v>
      </c>
      <c r="AK775" s="4">
        <v>139</v>
      </c>
      <c r="AL775" s="4">
        <v>1.6</v>
      </c>
      <c r="AM775" s="4">
        <v>195</v>
      </c>
      <c r="AN775" s="4" t="s">
        <v>155</v>
      </c>
      <c r="AO775" s="4">
        <v>2</v>
      </c>
      <c r="AP775" s="4">
        <v>0.78673611111111119</v>
      </c>
      <c r="AQ775" s="4">
        <v>47.159652999999999</v>
      </c>
      <c r="AR775" s="4">
        <v>-88.484187000000006</v>
      </c>
      <c r="AS775" s="4">
        <v>310.7</v>
      </c>
      <c r="AT775" s="4">
        <v>29.9</v>
      </c>
      <c r="AU775" s="4">
        <v>11</v>
      </c>
      <c r="AV775" s="4">
        <v>9</v>
      </c>
      <c r="AW775" s="4" t="s">
        <v>227</v>
      </c>
      <c r="AX775" s="4">
        <v>1.3</v>
      </c>
      <c r="AY775" s="4">
        <v>2.4</v>
      </c>
      <c r="AZ775" s="4">
        <v>2.712288</v>
      </c>
      <c r="BA775" s="4">
        <v>14.023</v>
      </c>
      <c r="BB775" s="4">
        <v>17.07</v>
      </c>
      <c r="BC775" s="4">
        <v>1.22</v>
      </c>
      <c r="BD775" s="4">
        <v>11.815</v>
      </c>
      <c r="BE775" s="4">
        <v>2941.1529999999998</v>
      </c>
      <c r="BF775" s="4">
        <v>27.841999999999999</v>
      </c>
      <c r="BG775" s="4">
        <v>7.194</v>
      </c>
      <c r="BH775" s="4">
        <v>1.7589999999999999</v>
      </c>
      <c r="BI775" s="4">
        <v>8.9529999999999994</v>
      </c>
      <c r="BJ775" s="4">
        <v>5.4279999999999999</v>
      </c>
      <c r="BK775" s="4">
        <v>1.327</v>
      </c>
      <c r="BL775" s="4">
        <v>6.7549999999999999</v>
      </c>
      <c r="BM775" s="4">
        <v>16.382100000000001</v>
      </c>
      <c r="BQ775" s="4">
        <v>887.35</v>
      </c>
      <c r="BR775" s="4">
        <v>0.464945</v>
      </c>
      <c r="BS775" s="4">
        <v>-5</v>
      </c>
      <c r="BT775" s="4">
        <v>0.28916999999999998</v>
      </c>
      <c r="BU775" s="4">
        <v>11.362094000000001</v>
      </c>
      <c r="BV775" s="4">
        <v>5.841234</v>
      </c>
    </row>
    <row r="776" spans="1:74" x14ac:dyDescent="0.25">
      <c r="A776" s="4">
        <v>42068</v>
      </c>
      <c r="B776" s="4">
        <v>3.6728009259259259E-2</v>
      </c>
      <c r="C776" s="4">
        <v>11.798</v>
      </c>
      <c r="D776" s="4">
        <v>0.14910000000000001</v>
      </c>
      <c r="E776" s="4">
        <v>1490.7711039999999</v>
      </c>
      <c r="F776" s="4">
        <v>317.10000000000002</v>
      </c>
      <c r="G776" s="4">
        <v>68.2</v>
      </c>
      <c r="H776" s="4">
        <v>1715.9</v>
      </c>
      <c r="J776" s="4">
        <v>5</v>
      </c>
      <c r="K776" s="4">
        <v>0.89580000000000004</v>
      </c>
      <c r="L776" s="4">
        <v>10.5687</v>
      </c>
      <c r="M776" s="4">
        <v>0.13350000000000001</v>
      </c>
      <c r="N776" s="4">
        <v>284.02980000000002</v>
      </c>
      <c r="O776" s="4">
        <v>61.0944</v>
      </c>
      <c r="P776" s="4">
        <v>345.1</v>
      </c>
      <c r="Q776" s="4">
        <v>214.3056</v>
      </c>
      <c r="R776" s="4">
        <v>46.096800000000002</v>
      </c>
      <c r="S776" s="4">
        <v>260.39999999999998</v>
      </c>
      <c r="T776" s="4">
        <v>1715.8595</v>
      </c>
      <c r="W776" s="4">
        <v>0</v>
      </c>
      <c r="X776" s="4">
        <v>4.4790999999999999</v>
      </c>
      <c r="Y776" s="4">
        <v>11.9</v>
      </c>
      <c r="Z776" s="4">
        <v>859</v>
      </c>
      <c r="AA776" s="4">
        <v>884</v>
      </c>
      <c r="AB776" s="4">
        <v>833</v>
      </c>
      <c r="AC776" s="4">
        <v>54</v>
      </c>
      <c r="AD776" s="4">
        <v>5.78</v>
      </c>
      <c r="AE776" s="4">
        <v>0.13</v>
      </c>
      <c r="AF776" s="4">
        <v>991</v>
      </c>
      <c r="AG776" s="4">
        <v>-12</v>
      </c>
      <c r="AH776" s="4">
        <v>17</v>
      </c>
      <c r="AI776" s="4">
        <v>32</v>
      </c>
      <c r="AJ776" s="4">
        <v>189</v>
      </c>
      <c r="AK776" s="4">
        <v>139</v>
      </c>
      <c r="AL776" s="4">
        <v>1.6</v>
      </c>
      <c r="AM776" s="4">
        <v>195</v>
      </c>
      <c r="AN776" s="4" t="s">
        <v>155</v>
      </c>
      <c r="AO776" s="4">
        <v>2</v>
      </c>
      <c r="AP776" s="4">
        <v>0.78674768518518512</v>
      </c>
      <c r="AQ776" s="4">
        <v>47.159897999999998</v>
      </c>
      <c r="AR776" s="4">
        <v>-88.484191999999993</v>
      </c>
      <c r="AS776" s="4">
        <v>311.60000000000002</v>
      </c>
      <c r="AT776" s="4">
        <v>31.6</v>
      </c>
      <c r="AU776" s="4">
        <v>11</v>
      </c>
      <c r="AV776" s="4">
        <v>10</v>
      </c>
      <c r="AW776" s="4" t="s">
        <v>202</v>
      </c>
      <c r="AX776" s="4">
        <v>1.3</v>
      </c>
      <c r="AY776" s="4">
        <v>2.3122120000000002</v>
      </c>
      <c r="AZ776" s="4">
        <v>2.7</v>
      </c>
      <c r="BA776" s="4">
        <v>14.023</v>
      </c>
      <c r="BB776" s="4">
        <v>17.309999999999999</v>
      </c>
      <c r="BC776" s="4">
        <v>1.23</v>
      </c>
      <c r="BD776" s="4">
        <v>11.63</v>
      </c>
      <c r="BE776" s="4">
        <v>2949.4290000000001</v>
      </c>
      <c r="BF776" s="4">
        <v>23.72</v>
      </c>
      <c r="BG776" s="4">
        <v>8.3010000000000002</v>
      </c>
      <c r="BH776" s="4">
        <v>1.7849999999999999</v>
      </c>
      <c r="BI776" s="4">
        <v>10.086</v>
      </c>
      <c r="BJ776" s="4">
        <v>6.2629999999999999</v>
      </c>
      <c r="BK776" s="4">
        <v>1.347</v>
      </c>
      <c r="BL776" s="4">
        <v>7.61</v>
      </c>
      <c r="BM776" s="4">
        <v>15.835000000000001</v>
      </c>
      <c r="BQ776" s="4">
        <v>908.86900000000003</v>
      </c>
      <c r="BR776" s="4">
        <v>0.45126500000000003</v>
      </c>
      <c r="BS776" s="4">
        <v>-5</v>
      </c>
      <c r="BT776" s="4">
        <v>0.28924499999999997</v>
      </c>
      <c r="BU776" s="4">
        <v>11.027789</v>
      </c>
      <c r="BV776" s="4">
        <v>5.8427490000000004</v>
      </c>
    </row>
    <row r="777" spans="1:74" x14ac:dyDescent="0.25">
      <c r="A777" s="4">
        <v>42068</v>
      </c>
      <c r="B777" s="4">
        <v>3.6739583333333332E-2</v>
      </c>
      <c r="C777" s="4">
        <v>11.548999999999999</v>
      </c>
      <c r="D777" s="4">
        <v>0.14710000000000001</v>
      </c>
      <c r="E777" s="4">
        <v>1470.7112970000001</v>
      </c>
      <c r="F777" s="4">
        <v>331.9</v>
      </c>
      <c r="G777" s="4">
        <v>75.599999999999994</v>
      </c>
      <c r="H777" s="4">
        <v>1472.4</v>
      </c>
      <c r="J777" s="4">
        <v>4.75</v>
      </c>
      <c r="K777" s="4">
        <v>0.89800000000000002</v>
      </c>
      <c r="L777" s="4">
        <v>10.3713</v>
      </c>
      <c r="M777" s="4">
        <v>0.1321</v>
      </c>
      <c r="N777" s="4">
        <v>298.10379999999998</v>
      </c>
      <c r="O777" s="4">
        <v>67.892600000000002</v>
      </c>
      <c r="P777" s="4">
        <v>366</v>
      </c>
      <c r="Q777" s="4">
        <v>224.9247</v>
      </c>
      <c r="R777" s="4">
        <v>51.226199999999999</v>
      </c>
      <c r="S777" s="4">
        <v>276.2</v>
      </c>
      <c r="T777" s="4">
        <v>1472.3816999999999</v>
      </c>
      <c r="W777" s="4">
        <v>0</v>
      </c>
      <c r="X777" s="4">
        <v>4.2648999999999999</v>
      </c>
      <c r="Y777" s="4">
        <v>12</v>
      </c>
      <c r="Z777" s="4">
        <v>858</v>
      </c>
      <c r="AA777" s="4">
        <v>884</v>
      </c>
      <c r="AB777" s="4">
        <v>833</v>
      </c>
      <c r="AC777" s="4">
        <v>54</v>
      </c>
      <c r="AD777" s="4">
        <v>5.78</v>
      </c>
      <c r="AE777" s="4">
        <v>0.13</v>
      </c>
      <c r="AF777" s="4">
        <v>991</v>
      </c>
      <c r="AG777" s="4">
        <v>-12</v>
      </c>
      <c r="AH777" s="4">
        <v>17</v>
      </c>
      <c r="AI777" s="4">
        <v>32</v>
      </c>
      <c r="AJ777" s="4">
        <v>189</v>
      </c>
      <c r="AK777" s="4">
        <v>139</v>
      </c>
      <c r="AL777" s="4">
        <v>1.6</v>
      </c>
      <c r="AM777" s="4">
        <v>195</v>
      </c>
      <c r="AN777" s="4" t="s">
        <v>155</v>
      </c>
      <c r="AO777" s="4">
        <v>2</v>
      </c>
      <c r="AP777" s="4">
        <v>0.78677083333333331</v>
      </c>
      <c r="AQ777" s="4">
        <v>47.159930000000003</v>
      </c>
      <c r="AR777" s="4">
        <v>-88.484193000000005</v>
      </c>
      <c r="AS777" s="4">
        <v>311.7</v>
      </c>
      <c r="AT777" s="4">
        <v>31.8</v>
      </c>
      <c r="AU777" s="4">
        <v>11</v>
      </c>
      <c r="AV777" s="4">
        <v>10</v>
      </c>
      <c r="AW777" s="4" t="s">
        <v>202</v>
      </c>
      <c r="AX777" s="4">
        <v>1.3877999999999999</v>
      </c>
      <c r="AY777" s="4">
        <v>2.3877999999999999</v>
      </c>
      <c r="AZ777" s="4">
        <v>2.7877999999999998</v>
      </c>
      <c r="BA777" s="4">
        <v>14.023</v>
      </c>
      <c r="BB777" s="4">
        <v>17.7</v>
      </c>
      <c r="BC777" s="4">
        <v>1.26</v>
      </c>
      <c r="BD777" s="4">
        <v>11.352</v>
      </c>
      <c r="BE777" s="4">
        <v>2955.2280000000001</v>
      </c>
      <c r="BF777" s="4">
        <v>23.952999999999999</v>
      </c>
      <c r="BG777" s="4">
        <v>8.8949999999999996</v>
      </c>
      <c r="BH777" s="4">
        <v>2.0259999999999998</v>
      </c>
      <c r="BI777" s="4">
        <v>10.920999999999999</v>
      </c>
      <c r="BJ777" s="4">
        <v>6.7119999999999997</v>
      </c>
      <c r="BK777" s="4">
        <v>1.5289999999999999</v>
      </c>
      <c r="BL777" s="4">
        <v>8.24</v>
      </c>
      <c r="BM777" s="4">
        <v>13.873900000000001</v>
      </c>
      <c r="BQ777" s="4">
        <v>883.62599999999998</v>
      </c>
      <c r="BR777" s="4">
        <v>0.39744499999999999</v>
      </c>
      <c r="BS777" s="4">
        <v>-5</v>
      </c>
      <c r="BT777" s="4">
        <v>0.29016999999999998</v>
      </c>
      <c r="BU777" s="4">
        <v>9.7125620000000001</v>
      </c>
      <c r="BV777" s="4">
        <v>5.861434</v>
      </c>
    </row>
    <row r="778" spans="1:74" x14ac:dyDescent="0.25">
      <c r="A778" s="4">
        <v>42068</v>
      </c>
      <c r="B778" s="4">
        <v>3.6751157407407406E-2</v>
      </c>
      <c r="C778" s="4">
        <v>11.792999999999999</v>
      </c>
      <c r="D778" s="4">
        <v>0.17299999999999999</v>
      </c>
      <c r="E778" s="4">
        <v>1729.9751040000001</v>
      </c>
      <c r="F778" s="4">
        <v>343.4</v>
      </c>
      <c r="G778" s="4">
        <v>241.7</v>
      </c>
      <c r="H778" s="4">
        <v>1496</v>
      </c>
      <c r="J778" s="4">
        <v>4.5</v>
      </c>
      <c r="K778" s="4">
        <v>0.89580000000000004</v>
      </c>
      <c r="L778" s="4">
        <v>10.5647</v>
      </c>
      <c r="M778" s="4">
        <v>0.155</v>
      </c>
      <c r="N778" s="4">
        <v>307.64659999999998</v>
      </c>
      <c r="O778" s="4">
        <v>216.52600000000001</v>
      </c>
      <c r="P778" s="4">
        <v>524.20000000000005</v>
      </c>
      <c r="Q778" s="4">
        <v>232.1249</v>
      </c>
      <c r="R778" s="4">
        <v>163.37270000000001</v>
      </c>
      <c r="S778" s="4">
        <v>395.5</v>
      </c>
      <c r="T778" s="4">
        <v>1496.0228</v>
      </c>
      <c r="W778" s="4">
        <v>0</v>
      </c>
      <c r="X778" s="4">
        <v>4.0282999999999998</v>
      </c>
      <c r="Y778" s="4">
        <v>11.9</v>
      </c>
      <c r="Z778" s="4">
        <v>858</v>
      </c>
      <c r="AA778" s="4">
        <v>885</v>
      </c>
      <c r="AB778" s="4">
        <v>833</v>
      </c>
      <c r="AC778" s="4">
        <v>54</v>
      </c>
      <c r="AD778" s="4">
        <v>5.78</v>
      </c>
      <c r="AE778" s="4">
        <v>0.13</v>
      </c>
      <c r="AF778" s="4">
        <v>991</v>
      </c>
      <c r="AG778" s="4">
        <v>-12</v>
      </c>
      <c r="AH778" s="4">
        <v>17</v>
      </c>
      <c r="AI778" s="4">
        <v>32</v>
      </c>
      <c r="AJ778" s="4">
        <v>189.4</v>
      </c>
      <c r="AK778" s="4">
        <v>139</v>
      </c>
      <c r="AL778" s="4">
        <v>1.5</v>
      </c>
      <c r="AM778" s="4">
        <v>195</v>
      </c>
      <c r="AN778" s="4" t="s">
        <v>155</v>
      </c>
      <c r="AO778" s="4">
        <v>2</v>
      </c>
      <c r="AP778" s="4">
        <v>0.78677083333333331</v>
      </c>
      <c r="AQ778" s="4">
        <v>47.160178000000002</v>
      </c>
      <c r="AR778" s="4">
        <v>-88.484196999999995</v>
      </c>
      <c r="AS778" s="4">
        <v>312.10000000000002</v>
      </c>
      <c r="AT778" s="4">
        <v>33.9</v>
      </c>
      <c r="AU778" s="4">
        <v>11</v>
      </c>
      <c r="AV778" s="4">
        <v>10</v>
      </c>
      <c r="AW778" s="4" t="s">
        <v>202</v>
      </c>
      <c r="AX778" s="4">
        <v>1.6634</v>
      </c>
      <c r="AY778" s="4">
        <v>2.4878</v>
      </c>
      <c r="AZ778" s="4">
        <v>3.0634000000000001</v>
      </c>
      <c r="BA778" s="4">
        <v>14.023</v>
      </c>
      <c r="BB778" s="4">
        <v>17.32</v>
      </c>
      <c r="BC778" s="4">
        <v>1.23</v>
      </c>
      <c r="BD778" s="4">
        <v>11.63</v>
      </c>
      <c r="BE778" s="4">
        <v>2949.5520000000001</v>
      </c>
      <c r="BF778" s="4">
        <v>27.538</v>
      </c>
      <c r="BG778" s="4">
        <v>8.9949999999999992</v>
      </c>
      <c r="BH778" s="4">
        <v>6.3310000000000004</v>
      </c>
      <c r="BI778" s="4">
        <v>15.324999999999999</v>
      </c>
      <c r="BJ778" s="4">
        <v>6.7869999999999999</v>
      </c>
      <c r="BK778" s="4">
        <v>4.7770000000000001</v>
      </c>
      <c r="BL778" s="4">
        <v>11.563000000000001</v>
      </c>
      <c r="BM778" s="4">
        <v>13.811999999999999</v>
      </c>
      <c r="BQ778" s="4">
        <v>817.74199999999996</v>
      </c>
      <c r="BR778" s="4">
        <v>0.40204000000000001</v>
      </c>
      <c r="BS778" s="4">
        <v>-5</v>
      </c>
      <c r="BT778" s="4">
        <v>0.28899999999999998</v>
      </c>
      <c r="BU778" s="4">
        <v>9.8248529999999992</v>
      </c>
      <c r="BV778" s="4">
        <v>5.8377999999999997</v>
      </c>
    </row>
    <row r="779" spans="1:74" x14ac:dyDescent="0.25">
      <c r="A779" s="4">
        <v>42068</v>
      </c>
      <c r="B779" s="4">
        <v>3.676273148148148E-2</v>
      </c>
      <c r="C779" s="4">
        <v>12.034000000000001</v>
      </c>
      <c r="D779" s="4">
        <v>0.20669999999999999</v>
      </c>
      <c r="E779" s="4">
        <v>2067.048346</v>
      </c>
      <c r="F779" s="4">
        <v>339.2</v>
      </c>
      <c r="G779" s="4">
        <v>220.1</v>
      </c>
      <c r="H779" s="4">
        <v>1748.4</v>
      </c>
      <c r="J779" s="4">
        <v>4.25</v>
      </c>
      <c r="K779" s="4">
        <v>0.89339999999999997</v>
      </c>
      <c r="L779" s="4">
        <v>10.750999999999999</v>
      </c>
      <c r="M779" s="4">
        <v>0.1847</v>
      </c>
      <c r="N779" s="4">
        <v>303.0018</v>
      </c>
      <c r="O779" s="4">
        <v>196.65520000000001</v>
      </c>
      <c r="P779" s="4">
        <v>499.7</v>
      </c>
      <c r="Q779" s="4">
        <v>228.62029999999999</v>
      </c>
      <c r="R779" s="4">
        <v>148.37989999999999</v>
      </c>
      <c r="S779" s="4">
        <v>377</v>
      </c>
      <c r="T779" s="4">
        <v>1748.3598999999999</v>
      </c>
      <c r="W779" s="4">
        <v>0</v>
      </c>
      <c r="X779" s="4">
        <v>3.7986</v>
      </c>
      <c r="Y779" s="4">
        <v>12</v>
      </c>
      <c r="Z779" s="4">
        <v>859</v>
      </c>
      <c r="AA779" s="4">
        <v>884</v>
      </c>
      <c r="AB779" s="4">
        <v>834</v>
      </c>
      <c r="AC779" s="4">
        <v>54</v>
      </c>
      <c r="AD779" s="4">
        <v>5.78</v>
      </c>
      <c r="AE779" s="4">
        <v>0.13</v>
      </c>
      <c r="AF779" s="4">
        <v>991</v>
      </c>
      <c r="AG779" s="4">
        <v>-12</v>
      </c>
      <c r="AH779" s="4">
        <v>17</v>
      </c>
      <c r="AI779" s="4">
        <v>32</v>
      </c>
      <c r="AJ779" s="4">
        <v>190</v>
      </c>
      <c r="AK779" s="4">
        <v>139</v>
      </c>
      <c r="AL779" s="4">
        <v>1.6</v>
      </c>
      <c r="AM779" s="4">
        <v>195</v>
      </c>
      <c r="AN779" s="4" t="s">
        <v>155</v>
      </c>
      <c r="AO779" s="4">
        <v>2</v>
      </c>
      <c r="AP779" s="4">
        <v>0.78679398148148139</v>
      </c>
      <c r="AQ779" s="4">
        <v>47.160212999999999</v>
      </c>
      <c r="AR779" s="4">
        <v>-88.484198000000006</v>
      </c>
      <c r="AS779" s="4">
        <v>312.10000000000002</v>
      </c>
      <c r="AT779" s="4">
        <v>33.799999999999997</v>
      </c>
      <c r="AU779" s="4">
        <v>11</v>
      </c>
      <c r="AV779" s="4">
        <v>10</v>
      </c>
      <c r="AW779" s="4" t="s">
        <v>202</v>
      </c>
      <c r="AX779" s="4">
        <v>1.4366000000000001</v>
      </c>
      <c r="AY779" s="4">
        <v>2.5878000000000001</v>
      </c>
      <c r="AZ779" s="4">
        <v>3.1</v>
      </c>
      <c r="BA779" s="4">
        <v>14.023</v>
      </c>
      <c r="BB779" s="4">
        <v>16.91</v>
      </c>
      <c r="BC779" s="4">
        <v>1.21</v>
      </c>
      <c r="BD779" s="4">
        <v>11.933999999999999</v>
      </c>
      <c r="BE779" s="4">
        <v>2936.16</v>
      </c>
      <c r="BF779" s="4">
        <v>32.098999999999997</v>
      </c>
      <c r="BG779" s="4">
        <v>8.6660000000000004</v>
      </c>
      <c r="BH779" s="4">
        <v>5.6239999999999997</v>
      </c>
      <c r="BI779" s="4">
        <v>14.29</v>
      </c>
      <c r="BJ779" s="4">
        <v>6.5389999999999997</v>
      </c>
      <c r="BK779" s="4">
        <v>4.2439999999999998</v>
      </c>
      <c r="BL779" s="4">
        <v>10.782</v>
      </c>
      <c r="BM779" s="4">
        <v>15.789899999999999</v>
      </c>
      <c r="BQ779" s="4">
        <v>754.31100000000004</v>
      </c>
      <c r="BR779" s="4">
        <v>0.49586999999999998</v>
      </c>
      <c r="BS779" s="4">
        <v>-5</v>
      </c>
      <c r="BT779" s="4">
        <v>0.28858499999999998</v>
      </c>
      <c r="BU779" s="4">
        <v>12.117823</v>
      </c>
      <c r="BV779" s="4">
        <v>5.8294170000000003</v>
      </c>
    </row>
    <row r="780" spans="1:74" x14ac:dyDescent="0.25">
      <c r="A780" s="4">
        <v>42068</v>
      </c>
      <c r="B780" s="4">
        <v>3.6774305555555553E-2</v>
      </c>
      <c r="C780" s="4">
        <v>12.121</v>
      </c>
      <c r="D780" s="4">
        <v>0.2389</v>
      </c>
      <c r="E780" s="4">
        <v>2389.3553860000002</v>
      </c>
      <c r="F780" s="4">
        <v>333.1</v>
      </c>
      <c r="G780" s="4">
        <v>112.5</v>
      </c>
      <c r="H780" s="4">
        <v>1931.6</v>
      </c>
      <c r="J780" s="4">
        <v>4.2</v>
      </c>
      <c r="K780" s="4">
        <v>0.89219999999999999</v>
      </c>
      <c r="L780" s="4">
        <v>10.814399999999999</v>
      </c>
      <c r="M780" s="4">
        <v>0.2132</v>
      </c>
      <c r="N780" s="4">
        <v>297.19389999999999</v>
      </c>
      <c r="O780" s="4">
        <v>100.35299999999999</v>
      </c>
      <c r="P780" s="4">
        <v>397.5</v>
      </c>
      <c r="Q780" s="4">
        <v>224.23820000000001</v>
      </c>
      <c r="R780" s="4">
        <v>75.718199999999996</v>
      </c>
      <c r="S780" s="4">
        <v>300</v>
      </c>
      <c r="T780" s="4">
        <v>1931.6</v>
      </c>
      <c r="W780" s="4">
        <v>0</v>
      </c>
      <c r="X780" s="4">
        <v>3.7473999999999998</v>
      </c>
      <c r="Y780" s="4">
        <v>12</v>
      </c>
      <c r="Z780" s="4">
        <v>859</v>
      </c>
      <c r="AA780" s="4">
        <v>884</v>
      </c>
      <c r="AB780" s="4">
        <v>835</v>
      </c>
      <c r="AC780" s="4">
        <v>54</v>
      </c>
      <c r="AD780" s="4">
        <v>5.78</v>
      </c>
      <c r="AE780" s="4">
        <v>0.13</v>
      </c>
      <c r="AF780" s="4">
        <v>991</v>
      </c>
      <c r="AG780" s="4">
        <v>-12</v>
      </c>
      <c r="AH780" s="4">
        <v>16.585000000000001</v>
      </c>
      <c r="AI780" s="4">
        <v>32</v>
      </c>
      <c r="AJ780" s="4">
        <v>189.6</v>
      </c>
      <c r="AK780" s="4">
        <v>139</v>
      </c>
      <c r="AL780" s="4">
        <v>1.6</v>
      </c>
      <c r="AM780" s="4">
        <v>195</v>
      </c>
      <c r="AN780" s="4" t="s">
        <v>155</v>
      </c>
      <c r="AO780" s="4">
        <v>2</v>
      </c>
      <c r="AP780" s="4">
        <v>0.78679398148148139</v>
      </c>
      <c r="AQ780" s="4">
        <v>47.160333000000001</v>
      </c>
      <c r="AR780" s="4">
        <v>-88.484193000000005</v>
      </c>
      <c r="AS780" s="4">
        <v>312.39999999999998</v>
      </c>
      <c r="AT780" s="4">
        <v>33.9</v>
      </c>
      <c r="AU780" s="4">
        <v>11</v>
      </c>
      <c r="AV780" s="4">
        <v>10</v>
      </c>
      <c r="AW780" s="4" t="s">
        <v>202</v>
      </c>
      <c r="AX780" s="4">
        <v>1.3122</v>
      </c>
      <c r="AY780" s="4">
        <v>2.4243999999999999</v>
      </c>
      <c r="AZ780" s="4">
        <v>2.7488000000000001</v>
      </c>
      <c r="BA780" s="4">
        <v>14.023</v>
      </c>
      <c r="BB780" s="4">
        <v>16.73</v>
      </c>
      <c r="BC780" s="4">
        <v>1.19</v>
      </c>
      <c r="BD780" s="4">
        <v>12.077999999999999</v>
      </c>
      <c r="BE780" s="4">
        <v>2924.3519999999999</v>
      </c>
      <c r="BF780" s="4">
        <v>36.691000000000003</v>
      </c>
      <c r="BG780" s="4">
        <v>8.4160000000000004</v>
      </c>
      <c r="BH780" s="4">
        <v>2.8420000000000001</v>
      </c>
      <c r="BI780" s="4">
        <v>11.257999999999999</v>
      </c>
      <c r="BJ780" s="4">
        <v>6.35</v>
      </c>
      <c r="BK780" s="4">
        <v>2.1440000000000001</v>
      </c>
      <c r="BL780" s="4">
        <v>8.4939999999999998</v>
      </c>
      <c r="BM780" s="4">
        <v>17.2728</v>
      </c>
      <c r="BQ780" s="4">
        <v>736.803</v>
      </c>
      <c r="BR780" s="4">
        <v>0.50624000000000002</v>
      </c>
      <c r="BS780" s="4">
        <v>-5</v>
      </c>
      <c r="BT780" s="4">
        <v>0.28716999999999998</v>
      </c>
      <c r="BU780" s="4">
        <v>12.37124</v>
      </c>
      <c r="BV780" s="4">
        <v>5.800834</v>
      </c>
    </row>
    <row r="781" spans="1:74" x14ac:dyDescent="0.25">
      <c r="A781" s="4">
        <v>42068</v>
      </c>
      <c r="B781" s="4">
        <v>3.6785879629629627E-2</v>
      </c>
      <c r="C781" s="4">
        <v>12.14</v>
      </c>
      <c r="D781" s="4">
        <v>0.22470000000000001</v>
      </c>
      <c r="E781" s="4">
        <v>2247.3086629999998</v>
      </c>
      <c r="F781" s="4">
        <v>335.8</v>
      </c>
      <c r="G781" s="4">
        <v>91.6</v>
      </c>
      <c r="H781" s="4">
        <v>1990.3</v>
      </c>
      <c r="J781" s="4">
        <v>4.2</v>
      </c>
      <c r="K781" s="4">
        <v>0.8921</v>
      </c>
      <c r="L781" s="4">
        <v>10.8306</v>
      </c>
      <c r="M781" s="4">
        <v>0.20050000000000001</v>
      </c>
      <c r="N781" s="4">
        <v>299.55959999999999</v>
      </c>
      <c r="O781" s="4">
        <v>81.686199999999999</v>
      </c>
      <c r="P781" s="4">
        <v>381.2</v>
      </c>
      <c r="Q781" s="4">
        <v>226.0231</v>
      </c>
      <c r="R781" s="4">
        <v>61.633699999999997</v>
      </c>
      <c r="S781" s="4">
        <v>287.7</v>
      </c>
      <c r="T781" s="4">
        <v>1990.3389999999999</v>
      </c>
      <c r="W781" s="4">
        <v>0</v>
      </c>
      <c r="X781" s="4">
        <v>3.7469999999999999</v>
      </c>
      <c r="Y781" s="4">
        <v>11.9</v>
      </c>
      <c r="Z781" s="4">
        <v>860</v>
      </c>
      <c r="AA781" s="4">
        <v>886</v>
      </c>
      <c r="AB781" s="4">
        <v>834</v>
      </c>
      <c r="AC781" s="4">
        <v>54</v>
      </c>
      <c r="AD781" s="4">
        <v>5.78</v>
      </c>
      <c r="AE781" s="4">
        <v>0.13</v>
      </c>
      <c r="AF781" s="4">
        <v>991</v>
      </c>
      <c r="AG781" s="4">
        <v>-12</v>
      </c>
      <c r="AH781" s="4">
        <v>16</v>
      </c>
      <c r="AI781" s="4">
        <v>32</v>
      </c>
      <c r="AJ781" s="4">
        <v>189.4</v>
      </c>
      <c r="AK781" s="4">
        <v>139.4</v>
      </c>
      <c r="AL781" s="4">
        <v>1.6</v>
      </c>
      <c r="AM781" s="4">
        <v>195</v>
      </c>
      <c r="AN781" s="4" t="s">
        <v>155</v>
      </c>
      <c r="AO781" s="4">
        <v>2</v>
      </c>
      <c r="AP781" s="4">
        <v>0.78680555555555554</v>
      </c>
      <c r="AQ781" s="4">
        <v>47.160469999999997</v>
      </c>
      <c r="AR781" s="4">
        <v>-88.484164000000007</v>
      </c>
      <c r="AS781" s="4">
        <v>312.7</v>
      </c>
      <c r="AT781" s="4">
        <v>34.9</v>
      </c>
      <c r="AU781" s="4">
        <v>11</v>
      </c>
      <c r="AV781" s="4">
        <v>10</v>
      </c>
      <c r="AW781" s="4" t="s">
        <v>202</v>
      </c>
      <c r="AX781" s="4">
        <v>1.3877120000000001</v>
      </c>
      <c r="AY781" s="4">
        <v>1.1720280000000001</v>
      </c>
      <c r="AZ781" s="4">
        <v>1.998302</v>
      </c>
      <c r="BA781" s="4">
        <v>14.023</v>
      </c>
      <c r="BB781" s="4">
        <v>16.71</v>
      </c>
      <c r="BC781" s="4">
        <v>1.19</v>
      </c>
      <c r="BD781" s="4">
        <v>12.09</v>
      </c>
      <c r="BE781" s="4">
        <v>2926.2779999999998</v>
      </c>
      <c r="BF781" s="4">
        <v>34.478000000000002</v>
      </c>
      <c r="BG781" s="4">
        <v>8.4760000000000009</v>
      </c>
      <c r="BH781" s="4">
        <v>2.3109999999999999</v>
      </c>
      <c r="BI781" s="4">
        <v>10.787000000000001</v>
      </c>
      <c r="BJ781" s="4">
        <v>6.3949999999999996</v>
      </c>
      <c r="BK781" s="4">
        <v>1.744</v>
      </c>
      <c r="BL781" s="4">
        <v>8.1389999999999993</v>
      </c>
      <c r="BM781" s="4">
        <v>17.783200000000001</v>
      </c>
      <c r="BQ781" s="4">
        <v>736.11400000000003</v>
      </c>
      <c r="BR781" s="4">
        <v>0.50663000000000002</v>
      </c>
      <c r="BS781" s="4">
        <v>-5</v>
      </c>
      <c r="BT781" s="4">
        <v>0.28724499999999997</v>
      </c>
      <c r="BU781" s="4">
        <v>12.380770999999999</v>
      </c>
      <c r="BV781" s="4">
        <v>5.8023490000000004</v>
      </c>
    </row>
    <row r="782" spans="1:74" x14ac:dyDescent="0.25">
      <c r="A782" s="4">
        <v>42068</v>
      </c>
      <c r="B782" s="4">
        <v>3.67974537037037E-2</v>
      </c>
      <c r="C782" s="4">
        <v>12.143000000000001</v>
      </c>
      <c r="D782" s="4">
        <v>0.2213</v>
      </c>
      <c r="E782" s="4">
        <v>2213.2301259999999</v>
      </c>
      <c r="F782" s="4">
        <v>349.8</v>
      </c>
      <c r="G782" s="4">
        <v>72.099999999999994</v>
      </c>
      <c r="H782" s="4">
        <v>1827.8</v>
      </c>
      <c r="J782" s="4">
        <v>4.2</v>
      </c>
      <c r="K782" s="4">
        <v>0.89229999999999998</v>
      </c>
      <c r="L782" s="4">
        <v>10.835599999999999</v>
      </c>
      <c r="M782" s="4">
        <v>0.19750000000000001</v>
      </c>
      <c r="N782" s="4">
        <v>312.0942</v>
      </c>
      <c r="O782" s="4">
        <v>64.336299999999994</v>
      </c>
      <c r="P782" s="4">
        <v>376.4</v>
      </c>
      <c r="Q782" s="4">
        <v>235.48070000000001</v>
      </c>
      <c r="R782" s="4">
        <v>48.542900000000003</v>
      </c>
      <c r="S782" s="4">
        <v>284</v>
      </c>
      <c r="T782" s="4">
        <v>1827.8022000000001</v>
      </c>
      <c r="W782" s="4">
        <v>0</v>
      </c>
      <c r="X782" s="4">
        <v>3.7477</v>
      </c>
      <c r="Y782" s="4">
        <v>12</v>
      </c>
      <c r="Z782" s="4">
        <v>859</v>
      </c>
      <c r="AA782" s="4">
        <v>885</v>
      </c>
      <c r="AB782" s="4">
        <v>833</v>
      </c>
      <c r="AC782" s="4">
        <v>54</v>
      </c>
      <c r="AD782" s="4">
        <v>5.78</v>
      </c>
      <c r="AE782" s="4">
        <v>0.13</v>
      </c>
      <c r="AF782" s="4">
        <v>991</v>
      </c>
      <c r="AG782" s="4">
        <v>-12</v>
      </c>
      <c r="AH782" s="4">
        <v>16</v>
      </c>
      <c r="AI782" s="4">
        <v>32</v>
      </c>
      <c r="AJ782" s="4">
        <v>190</v>
      </c>
      <c r="AK782" s="4">
        <v>140</v>
      </c>
      <c r="AL782" s="4">
        <v>1.7</v>
      </c>
      <c r="AM782" s="4">
        <v>195</v>
      </c>
      <c r="AN782" s="4" t="s">
        <v>155</v>
      </c>
      <c r="AO782" s="4">
        <v>2</v>
      </c>
      <c r="AP782" s="4">
        <v>0.78681712962962969</v>
      </c>
      <c r="AQ782" s="4">
        <v>47.160730999999998</v>
      </c>
      <c r="AR782" s="4">
        <v>-88.484063000000006</v>
      </c>
      <c r="AS782" s="4">
        <v>313.10000000000002</v>
      </c>
      <c r="AT782" s="4">
        <v>35.5</v>
      </c>
      <c r="AU782" s="4">
        <v>11</v>
      </c>
      <c r="AV782" s="4">
        <v>10</v>
      </c>
      <c r="AW782" s="4" t="s">
        <v>202</v>
      </c>
      <c r="AX782" s="4">
        <v>1.224424</v>
      </c>
      <c r="AY782" s="4">
        <v>1.263363</v>
      </c>
      <c r="AZ782" s="4">
        <v>2.0755759999999999</v>
      </c>
      <c r="BA782" s="4">
        <v>14.023</v>
      </c>
      <c r="BB782" s="4">
        <v>16.739999999999998</v>
      </c>
      <c r="BC782" s="4">
        <v>1.19</v>
      </c>
      <c r="BD782" s="4">
        <v>12.067</v>
      </c>
      <c r="BE782" s="4">
        <v>2931.3629999999998</v>
      </c>
      <c r="BF782" s="4">
        <v>34.005000000000003</v>
      </c>
      <c r="BG782" s="4">
        <v>8.8420000000000005</v>
      </c>
      <c r="BH782" s="4">
        <v>1.823</v>
      </c>
      <c r="BI782" s="4">
        <v>10.664</v>
      </c>
      <c r="BJ782" s="4">
        <v>6.6710000000000003</v>
      </c>
      <c r="BK782" s="4">
        <v>1.375</v>
      </c>
      <c r="BL782" s="4">
        <v>8.0470000000000006</v>
      </c>
      <c r="BM782" s="4">
        <v>16.351800000000001</v>
      </c>
      <c r="BQ782" s="4">
        <v>737.20100000000002</v>
      </c>
      <c r="BR782" s="4">
        <v>0.44027100000000002</v>
      </c>
      <c r="BS782" s="4">
        <v>-5</v>
      </c>
      <c r="BT782" s="4">
        <v>0.28858499999999998</v>
      </c>
      <c r="BU782" s="4">
        <v>10.759116000000001</v>
      </c>
      <c r="BV782" s="4">
        <v>5.8294249999999996</v>
      </c>
    </row>
    <row r="783" spans="1:74" x14ac:dyDescent="0.25">
      <c r="A783" s="4">
        <v>42068</v>
      </c>
      <c r="B783" s="4">
        <v>3.6809027777777781E-2</v>
      </c>
      <c r="C783" s="4">
        <v>12.15</v>
      </c>
      <c r="D783" s="4">
        <v>0.217</v>
      </c>
      <c r="E783" s="4">
        <v>2170.1298700000002</v>
      </c>
      <c r="F783" s="4">
        <v>357.2</v>
      </c>
      <c r="G783" s="4">
        <v>73.599999999999994</v>
      </c>
      <c r="H783" s="4">
        <v>1669.7</v>
      </c>
      <c r="J783" s="4">
        <v>4.0999999999999996</v>
      </c>
      <c r="K783" s="4">
        <v>0.89239999999999997</v>
      </c>
      <c r="L783" s="4">
        <v>10.8431</v>
      </c>
      <c r="M783" s="4">
        <v>0.19370000000000001</v>
      </c>
      <c r="N783" s="4">
        <v>318.75170000000003</v>
      </c>
      <c r="O783" s="4">
        <v>65.672600000000003</v>
      </c>
      <c r="P783" s="4">
        <v>384.4</v>
      </c>
      <c r="Q783" s="4">
        <v>240.50389999999999</v>
      </c>
      <c r="R783" s="4">
        <v>49.551200000000001</v>
      </c>
      <c r="S783" s="4">
        <v>290.10000000000002</v>
      </c>
      <c r="T783" s="4">
        <v>1669.6654000000001</v>
      </c>
      <c r="W783" s="4">
        <v>0</v>
      </c>
      <c r="X783" s="4">
        <v>3.6589999999999998</v>
      </c>
      <c r="Y783" s="4">
        <v>11.9</v>
      </c>
      <c r="Z783" s="4">
        <v>858</v>
      </c>
      <c r="AA783" s="4">
        <v>885</v>
      </c>
      <c r="AB783" s="4">
        <v>833</v>
      </c>
      <c r="AC783" s="4">
        <v>54</v>
      </c>
      <c r="AD783" s="4">
        <v>5.78</v>
      </c>
      <c r="AE783" s="4">
        <v>0.13</v>
      </c>
      <c r="AF783" s="4">
        <v>991</v>
      </c>
      <c r="AG783" s="4">
        <v>-12</v>
      </c>
      <c r="AH783" s="4">
        <v>16</v>
      </c>
      <c r="AI783" s="4">
        <v>32</v>
      </c>
      <c r="AJ783" s="4">
        <v>190</v>
      </c>
      <c r="AK783" s="4">
        <v>139.6</v>
      </c>
      <c r="AL783" s="4">
        <v>1.6</v>
      </c>
      <c r="AM783" s="4">
        <v>195</v>
      </c>
      <c r="AN783" s="4" t="s">
        <v>155</v>
      </c>
      <c r="AO783" s="4">
        <v>2</v>
      </c>
      <c r="AP783" s="4">
        <v>0.78684027777777776</v>
      </c>
      <c r="AQ783" s="4">
        <v>47.160764999999998</v>
      </c>
      <c r="AR783" s="4">
        <v>-88.484049999999996</v>
      </c>
      <c r="AS783" s="4">
        <v>313.2</v>
      </c>
      <c r="AT783" s="4">
        <v>36.1</v>
      </c>
      <c r="AU783" s="4">
        <v>11</v>
      </c>
      <c r="AV783" s="4">
        <v>10</v>
      </c>
      <c r="AW783" s="4" t="s">
        <v>202</v>
      </c>
      <c r="AX783" s="4">
        <v>1.2</v>
      </c>
      <c r="AY783" s="4">
        <v>1.3</v>
      </c>
      <c r="AZ783" s="4">
        <v>2.1</v>
      </c>
      <c r="BA783" s="4">
        <v>14.023</v>
      </c>
      <c r="BB783" s="4">
        <v>16.760000000000002</v>
      </c>
      <c r="BC783" s="4">
        <v>1.2</v>
      </c>
      <c r="BD783" s="4">
        <v>12.053000000000001</v>
      </c>
      <c r="BE783" s="4">
        <v>2936.5810000000001</v>
      </c>
      <c r="BF783" s="4">
        <v>33.383000000000003</v>
      </c>
      <c r="BG783" s="4">
        <v>9.0399999999999991</v>
      </c>
      <c r="BH783" s="4">
        <v>1.863</v>
      </c>
      <c r="BI783" s="4">
        <v>10.903</v>
      </c>
      <c r="BJ783" s="4">
        <v>6.8209999999999997</v>
      </c>
      <c r="BK783" s="4">
        <v>1.405</v>
      </c>
      <c r="BL783" s="4">
        <v>8.2260000000000009</v>
      </c>
      <c r="BM783" s="4">
        <v>14.9533</v>
      </c>
      <c r="BQ783" s="4">
        <v>720.524</v>
      </c>
      <c r="BR783" s="4">
        <v>0.42301800000000001</v>
      </c>
      <c r="BS783" s="4">
        <v>-5</v>
      </c>
      <c r="BT783" s="4">
        <v>0.288414</v>
      </c>
      <c r="BU783" s="4">
        <v>10.337503</v>
      </c>
      <c r="BV783" s="4">
        <v>5.825971</v>
      </c>
    </row>
    <row r="784" spans="1:74" x14ac:dyDescent="0.25">
      <c r="A784" s="4">
        <v>42068</v>
      </c>
      <c r="B784" s="3">
        <v>3.6820601851851854E-2</v>
      </c>
      <c r="C784" s="4">
        <v>12.15</v>
      </c>
      <c r="D784" s="4">
        <v>0.21329999999999999</v>
      </c>
      <c r="E784" s="4">
        <v>2133.2127839999998</v>
      </c>
      <c r="F784" s="4">
        <v>366.8</v>
      </c>
      <c r="G784" s="4">
        <v>74.7</v>
      </c>
      <c r="H784" s="4">
        <v>1593.6</v>
      </c>
      <c r="J784" s="4">
        <v>3.91</v>
      </c>
      <c r="K784" s="4">
        <v>0.89249999999999996</v>
      </c>
      <c r="L784" s="4">
        <v>10.8444</v>
      </c>
      <c r="M784" s="4">
        <v>0.19040000000000001</v>
      </c>
      <c r="N784" s="4">
        <v>327.34480000000002</v>
      </c>
      <c r="O784" s="4">
        <v>66.638900000000007</v>
      </c>
      <c r="P784" s="4">
        <v>394</v>
      </c>
      <c r="Q784" s="4">
        <v>246.98759999999999</v>
      </c>
      <c r="R784" s="4">
        <v>50.280299999999997</v>
      </c>
      <c r="S784" s="4">
        <v>297.3</v>
      </c>
      <c r="T784" s="4">
        <v>1593.6310000000001</v>
      </c>
      <c r="W784" s="4">
        <v>0</v>
      </c>
      <c r="X784" s="4">
        <v>3.4864000000000002</v>
      </c>
      <c r="Y784" s="4">
        <v>11.9</v>
      </c>
      <c r="Z784" s="4">
        <v>858</v>
      </c>
      <c r="AA784" s="4">
        <v>884</v>
      </c>
      <c r="AB784" s="4">
        <v>832</v>
      </c>
      <c r="AC784" s="4">
        <v>54</v>
      </c>
      <c r="AD784" s="4">
        <v>5.78</v>
      </c>
      <c r="AE784" s="4">
        <v>0.13</v>
      </c>
      <c r="AF784" s="4">
        <v>991</v>
      </c>
      <c r="AG784" s="4">
        <v>-12</v>
      </c>
      <c r="AH784" s="4">
        <v>16</v>
      </c>
      <c r="AI784" s="4">
        <v>32</v>
      </c>
      <c r="AJ784" s="4">
        <v>190</v>
      </c>
      <c r="AK784" s="4">
        <v>139</v>
      </c>
      <c r="AL784" s="4">
        <v>1.6</v>
      </c>
      <c r="AM784" s="4">
        <v>195</v>
      </c>
      <c r="AN784" s="4" t="s">
        <v>155</v>
      </c>
      <c r="AO784" s="4">
        <v>2</v>
      </c>
      <c r="AP784" s="4">
        <v>0.78684027777777776</v>
      </c>
      <c r="AQ784" s="4">
        <v>47.160893999999999</v>
      </c>
      <c r="AR784" s="4">
        <v>-88.484009999999998</v>
      </c>
      <c r="AS784" s="4">
        <v>313.5</v>
      </c>
      <c r="AT784" s="4">
        <v>36.4</v>
      </c>
      <c r="AU784" s="4">
        <v>11</v>
      </c>
      <c r="AV784" s="4">
        <v>10</v>
      </c>
      <c r="AW784" s="4" t="s">
        <v>202</v>
      </c>
      <c r="AX784" s="4">
        <v>1.2</v>
      </c>
      <c r="AY784" s="4">
        <v>1.0366</v>
      </c>
      <c r="AZ784" s="4">
        <v>1.9244000000000001</v>
      </c>
      <c r="BA784" s="4">
        <v>14.023</v>
      </c>
      <c r="BB784" s="4">
        <v>16.78</v>
      </c>
      <c r="BC784" s="4">
        <v>1.2</v>
      </c>
      <c r="BD784" s="4">
        <v>12.04</v>
      </c>
      <c r="BE784" s="4">
        <v>2939.4540000000002</v>
      </c>
      <c r="BF784" s="4">
        <v>32.847000000000001</v>
      </c>
      <c r="BG784" s="4">
        <v>9.2919999999999998</v>
      </c>
      <c r="BH784" s="4">
        <v>1.8919999999999999</v>
      </c>
      <c r="BI784" s="4">
        <v>11.183</v>
      </c>
      <c r="BJ784" s="4">
        <v>7.0110000000000001</v>
      </c>
      <c r="BK784" s="4">
        <v>1.427</v>
      </c>
      <c r="BL784" s="4">
        <v>8.4380000000000006</v>
      </c>
      <c r="BM784" s="4">
        <v>14.284700000000001</v>
      </c>
      <c r="BQ784" s="4">
        <v>687.12699999999995</v>
      </c>
      <c r="BR784" s="4">
        <v>0.47154000000000001</v>
      </c>
      <c r="BS784" s="4">
        <v>-5</v>
      </c>
      <c r="BT784" s="4">
        <v>0.28899999999999998</v>
      </c>
      <c r="BU784" s="4">
        <v>11.523258999999999</v>
      </c>
      <c r="BV784" s="4">
        <v>5.8377999999999997</v>
      </c>
    </row>
    <row r="785" spans="1:74" x14ac:dyDescent="0.25">
      <c r="A785" s="4">
        <v>42068</v>
      </c>
      <c r="B785" s="3">
        <v>3.6832175925925928E-2</v>
      </c>
      <c r="C785" s="4">
        <v>12.15</v>
      </c>
      <c r="D785" s="4">
        <v>0.21879999999999999</v>
      </c>
      <c r="E785" s="4">
        <v>2187.7328940000002</v>
      </c>
      <c r="F785" s="4">
        <v>376.8</v>
      </c>
      <c r="G785" s="4">
        <v>78</v>
      </c>
      <c r="H785" s="4">
        <v>1573.4</v>
      </c>
      <c r="J785" s="4">
        <v>3.8</v>
      </c>
      <c r="K785" s="4">
        <v>0.89249999999999996</v>
      </c>
      <c r="L785" s="4">
        <v>10.8439</v>
      </c>
      <c r="M785" s="4">
        <v>0.1953</v>
      </c>
      <c r="N785" s="4">
        <v>336.31060000000002</v>
      </c>
      <c r="O785" s="4">
        <v>69.642200000000003</v>
      </c>
      <c r="P785" s="4">
        <v>406</v>
      </c>
      <c r="Q785" s="4">
        <v>253.75229999999999</v>
      </c>
      <c r="R785" s="4">
        <v>52.546300000000002</v>
      </c>
      <c r="S785" s="4">
        <v>306.3</v>
      </c>
      <c r="T785" s="4">
        <v>1573.3934999999999</v>
      </c>
      <c r="W785" s="4">
        <v>0</v>
      </c>
      <c r="X785" s="4">
        <v>3.3915000000000002</v>
      </c>
      <c r="Y785" s="4">
        <v>12</v>
      </c>
      <c r="Z785" s="4">
        <v>857</v>
      </c>
      <c r="AA785" s="4">
        <v>883</v>
      </c>
      <c r="AB785" s="4">
        <v>831</v>
      </c>
      <c r="AC785" s="4">
        <v>54</v>
      </c>
      <c r="AD785" s="4">
        <v>5.78</v>
      </c>
      <c r="AE785" s="4">
        <v>0.13</v>
      </c>
      <c r="AF785" s="4">
        <v>991</v>
      </c>
      <c r="AG785" s="4">
        <v>-12</v>
      </c>
      <c r="AH785" s="4">
        <v>16</v>
      </c>
      <c r="AI785" s="4">
        <v>32</v>
      </c>
      <c r="AJ785" s="4">
        <v>190</v>
      </c>
      <c r="AK785" s="4">
        <v>139</v>
      </c>
      <c r="AL785" s="4">
        <v>1.6</v>
      </c>
      <c r="AM785" s="4">
        <v>195</v>
      </c>
      <c r="AN785" s="4" t="s">
        <v>155</v>
      </c>
      <c r="AO785" s="4">
        <v>2</v>
      </c>
      <c r="AP785" s="4">
        <v>0.7868518518518518</v>
      </c>
      <c r="AQ785" s="4">
        <v>47.161042000000002</v>
      </c>
      <c r="AR785" s="4">
        <v>-88.483981</v>
      </c>
      <c r="AS785" s="4">
        <v>313.8</v>
      </c>
      <c r="AT785" s="4">
        <v>36.5</v>
      </c>
      <c r="AU785" s="4">
        <v>11</v>
      </c>
      <c r="AV785" s="4">
        <v>10</v>
      </c>
      <c r="AW785" s="4" t="s">
        <v>202</v>
      </c>
      <c r="AX785" s="4">
        <v>1.2</v>
      </c>
      <c r="AY785" s="4">
        <v>1.0878000000000001</v>
      </c>
      <c r="AZ785" s="4">
        <v>1.9878</v>
      </c>
      <c r="BA785" s="4">
        <v>14.023</v>
      </c>
      <c r="BB785" s="4">
        <v>16.77</v>
      </c>
      <c r="BC785" s="4">
        <v>1.2</v>
      </c>
      <c r="BD785" s="4">
        <v>12.045</v>
      </c>
      <c r="BE785" s="4">
        <v>2938.7040000000002</v>
      </c>
      <c r="BF785" s="4">
        <v>33.677999999999997</v>
      </c>
      <c r="BG785" s="4">
        <v>9.5440000000000005</v>
      </c>
      <c r="BH785" s="4">
        <v>1.976</v>
      </c>
      <c r="BI785" s="4">
        <v>11.521000000000001</v>
      </c>
      <c r="BJ785" s="4">
        <v>7.2009999999999996</v>
      </c>
      <c r="BK785" s="4">
        <v>1.4910000000000001</v>
      </c>
      <c r="BL785" s="4">
        <v>8.6929999999999996</v>
      </c>
      <c r="BM785" s="4">
        <v>14.100300000000001</v>
      </c>
      <c r="BQ785" s="4">
        <v>668.28499999999997</v>
      </c>
      <c r="BR785" s="4">
        <v>0.465785</v>
      </c>
      <c r="BS785" s="4">
        <v>-5</v>
      </c>
      <c r="BT785" s="4">
        <v>0.28775499999999998</v>
      </c>
      <c r="BU785" s="4">
        <v>11.382621</v>
      </c>
      <c r="BV785" s="4">
        <v>5.8126509999999998</v>
      </c>
    </row>
    <row r="786" spans="1:74" x14ac:dyDescent="0.25">
      <c r="A786" s="4">
        <v>42068</v>
      </c>
      <c r="B786" s="3">
        <v>3.6843750000000001E-2</v>
      </c>
      <c r="C786" s="4">
        <v>12.347</v>
      </c>
      <c r="D786" s="4">
        <v>0.24349999999999999</v>
      </c>
      <c r="E786" s="4">
        <v>2435.053586</v>
      </c>
      <c r="F786" s="4">
        <v>379.4</v>
      </c>
      <c r="G786" s="4">
        <v>80</v>
      </c>
      <c r="H786" s="4">
        <v>1707.9</v>
      </c>
      <c r="J786" s="4">
        <v>3.7</v>
      </c>
      <c r="K786" s="4">
        <v>0.89059999999999995</v>
      </c>
      <c r="L786" s="4">
        <v>10.995699999999999</v>
      </c>
      <c r="M786" s="4">
        <v>0.21690000000000001</v>
      </c>
      <c r="N786" s="4">
        <v>337.9248</v>
      </c>
      <c r="O786" s="4">
        <v>71.247399999999999</v>
      </c>
      <c r="P786" s="4">
        <v>409.2</v>
      </c>
      <c r="Q786" s="4">
        <v>254.97030000000001</v>
      </c>
      <c r="R786" s="4">
        <v>53.7575</v>
      </c>
      <c r="S786" s="4">
        <v>308.7</v>
      </c>
      <c r="T786" s="4">
        <v>1707.9362000000001</v>
      </c>
      <c r="W786" s="4">
        <v>0</v>
      </c>
      <c r="X786" s="4">
        <v>3.2951999999999999</v>
      </c>
      <c r="Y786" s="4">
        <v>11.9</v>
      </c>
      <c r="Z786" s="4">
        <v>858</v>
      </c>
      <c r="AA786" s="4">
        <v>883</v>
      </c>
      <c r="AB786" s="4">
        <v>832</v>
      </c>
      <c r="AC786" s="4">
        <v>54</v>
      </c>
      <c r="AD786" s="4">
        <v>5.78</v>
      </c>
      <c r="AE786" s="4">
        <v>0.13</v>
      </c>
      <c r="AF786" s="4">
        <v>991</v>
      </c>
      <c r="AG786" s="4">
        <v>-12</v>
      </c>
      <c r="AH786" s="4">
        <v>16</v>
      </c>
      <c r="AI786" s="4">
        <v>32</v>
      </c>
      <c r="AJ786" s="4">
        <v>190</v>
      </c>
      <c r="AK786" s="4">
        <v>139</v>
      </c>
      <c r="AL786" s="4">
        <v>1.5</v>
      </c>
      <c r="AM786" s="4">
        <v>195</v>
      </c>
      <c r="AN786" s="4" t="s">
        <v>155</v>
      </c>
      <c r="AO786" s="4">
        <v>2</v>
      </c>
      <c r="AP786" s="4">
        <v>0.78686342592592595</v>
      </c>
      <c r="AQ786" s="4">
        <v>47.161189999999998</v>
      </c>
      <c r="AR786" s="4">
        <v>-88.483969000000002</v>
      </c>
      <c r="AS786" s="4">
        <v>313.7</v>
      </c>
      <c r="AT786" s="4">
        <v>36.200000000000003</v>
      </c>
      <c r="AU786" s="4">
        <v>11</v>
      </c>
      <c r="AV786" s="4">
        <v>10</v>
      </c>
      <c r="AW786" s="4" t="s">
        <v>202</v>
      </c>
      <c r="AX786" s="4">
        <v>1.2</v>
      </c>
      <c r="AY786" s="4">
        <v>1.1878</v>
      </c>
      <c r="AZ786" s="4">
        <v>2</v>
      </c>
      <c r="BA786" s="4">
        <v>14.023</v>
      </c>
      <c r="BB786" s="4">
        <v>16.47</v>
      </c>
      <c r="BC786" s="4">
        <v>1.17</v>
      </c>
      <c r="BD786" s="4">
        <v>12.285</v>
      </c>
      <c r="BE786" s="4">
        <v>2930.7539999999999</v>
      </c>
      <c r="BF786" s="4">
        <v>36.789000000000001</v>
      </c>
      <c r="BG786" s="4">
        <v>9.4320000000000004</v>
      </c>
      <c r="BH786" s="4">
        <v>1.9890000000000001</v>
      </c>
      <c r="BI786" s="4">
        <v>11.420999999999999</v>
      </c>
      <c r="BJ786" s="4">
        <v>7.117</v>
      </c>
      <c r="BK786" s="4">
        <v>1.5</v>
      </c>
      <c r="BL786" s="4">
        <v>8.6170000000000009</v>
      </c>
      <c r="BM786" s="4">
        <v>15.053800000000001</v>
      </c>
      <c r="BQ786" s="4">
        <v>638.60799999999995</v>
      </c>
      <c r="BR786" s="4">
        <v>0.46762500000000001</v>
      </c>
      <c r="BS786" s="4">
        <v>-5</v>
      </c>
      <c r="BT786" s="4">
        <v>0.28682999999999997</v>
      </c>
      <c r="BU786" s="4">
        <v>11.427586</v>
      </c>
      <c r="BV786" s="4">
        <v>5.7939660000000002</v>
      </c>
    </row>
    <row r="787" spans="1:74" x14ac:dyDescent="0.25">
      <c r="A787" s="4">
        <v>42068</v>
      </c>
      <c r="B787" s="3">
        <v>3.6855324074074075E-2</v>
      </c>
      <c r="C787" s="4">
        <v>12.632</v>
      </c>
      <c r="D787" s="4">
        <v>0.32429999999999998</v>
      </c>
      <c r="E787" s="4">
        <v>3243.415884</v>
      </c>
      <c r="F787" s="4">
        <v>380.3</v>
      </c>
      <c r="G787" s="4">
        <v>164.7</v>
      </c>
      <c r="H787" s="4">
        <v>2146.9</v>
      </c>
      <c r="J787" s="4">
        <v>3.6</v>
      </c>
      <c r="K787" s="4">
        <v>0.88719999999999999</v>
      </c>
      <c r="L787" s="4">
        <v>11.207700000000001</v>
      </c>
      <c r="M787" s="4">
        <v>0.2878</v>
      </c>
      <c r="N787" s="4">
        <v>337.39179999999999</v>
      </c>
      <c r="O787" s="4">
        <v>146.1438</v>
      </c>
      <c r="P787" s="4">
        <v>483.5</v>
      </c>
      <c r="Q787" s="4">
        <v>254.56819999999999</v>
      </c>
      <c r="R787" s="4">
        <v>110.2681</v>
      </c>
      <c r="S787" s="4">
        <v>364.8</v>
      </c>
      <c r="T787" s="4">
        <v>2146.8541</v>
      </c>
      <c r="W787" s="4">
        <v>0</v>
      </c>
      <c r="X787" s="4">
        <v>3.194</v>
      </c>
      <c r="Y787" s="4">
        <v>12</v>
      </c>
      <c r="Z787" s="4">
        <v>857</v>
      </c>
      <c r="AA787" s="4">
        <v>883</v>
      </c>
      <c r="AB787" s="4">
        <v>831</v>
      </c>
      <c r="AC787" s="4">
        <v>54</v>
      </c>
      <c r="AD787" s="4">
        <v>5.78</v>
      </c>
      <c r="AE787" s="4">
        <v>0.13</v>
      </c>
      <c r="AF787" s="4">
        <v>991</v>
      </c>
      <c r="AG787" s="4">
        <v>-12</v>
      </c>
      <c r="AH787" s="4">
        <v>16</v>
      </c>
      <c r="AI787" s="4">
        <v>32</v>
      </c>
      <c r="AJ787" s="4">
        <v>190</v>
      </c>
      <c r="AK787" s="4">
        <v>139</v>
      </c>
      <c r="AL787" s="4">
        <v>1.6</v>
      </c>
      <c r="AM787" s="4">
        <v>195</v>
      </c>
      <c r="AN787" s="4" t="s">
        <v>155</v>
      </c>
      <c r="AO787" s="4">
        <v>2</v>
      </c>
      <c r="AP787" s="4">
        <v>0.7868750000000001</v>
      </c>
      <c r="AQ787" s="4">
        <v>47.161337000000003</v>
      </c>
      <c r="AR787" s="4">
        <v>-88.483964</v>
      </c>
      <c r="AS787" s="4">
        <v>313.89999999999998</v>
      </c>
      <c r="AT787" s="4">
        <v>36</v>
      </c>
      <c r="AU787" s="4">
        <v>11</v>
      </c>
      <c r="AV787" s="4">
        <v>9</v>
      </c>
      <c r="AW787" s="4" t="s">
        <v>215</v>
      </c>
      <c r="AX787" s="4">
        <v>1.2</v>
      </c>
      <c r="AY787" s="4">
        <v>1.2</v>
      </c>
      <c r="AZ787" s="4">
        <v>2</v>
      </c>
      <c r="BA787" s="4">
        <v>14.023</v>
      </c>
      <c r="BB787" s="4">
        <v>15.97</v>
      </c>
      <c r="BC787" s="4">
        <v>1.1399999999999999</v>
      </c>
      <c r="BD787" s="4">
        <v>12.712</v>
      </c>
      <c r="BE787" s="4">
        <v>2903.607</v>
      </c>
      <c r="BF787" s="4">
        <v>47.448999999999998</v>
      </c>
      <c r="BG787" s="4">
        <v>9.1539999999999999</v>
      </c>
      <c r="BH787" s="4">
        <v>3.9649999999999999</v>
      </c>
      <c r="BI787" s="4">
        <v>13.119</v>
      </c>
      <c r="BJ787" s="4">
        <v>6.907</v>
      </c>
      <c r="BK787" s="4">
        <v>2.992</v>
      </c>
      <c r="BL787" s="4">
        <v>9.8979999999999997</v>
      </c>
      <c r="BM787" s="4">
        <v>18.392600000000002</v>
      </c>
      <c r="BQ787" s="4">
        <v>601.65800000000002</v>
      </c>
      <c r="BR787" s="4">
        <v>0.56294500000000003</v>
      </c>
      <c r="BS787" s="4">
        <v>-5</v>
      </c>
      <c r="BT787" s="4">
        <v>0.28716999999999998</v>
      </c>
      <c r="BU787" s="4">
        <v>13.756969</v>
      </c>
      <c r="BV787" s="4">
        <v>5.800834</v>
      </c>
    </row>
    <row r="788" spans="1:74" x14ac:dyDescent="0.25">
      <c r="A788" s="4">
        <v>42068</v>
      </c>
      <c r="B788" s="3">
        <v>3.6866898148148149E-2</v>
      </c>
      <c r="C788" s="4">
        <v>12.988</v>
      </c>
      <c r="D788" s="4">
        <v>0.40670000000000001</v>
      </c>
      <c r="E788" s="4">
        <v>4066.8692759999999</v>
      </c>
      <c r="F788" s="4">
        <v>387.4</v>
      </c>
      <c r="G788" s="4">
        <v>369.4</v>
      </c>
      <c r="H788" s="4">
        <v>2580.9</v>
      </c>
      <c r="J788" s="4">
        <v>3.6</v>
      </c>
      <c r="K788" s="4">
        <v>0.88329999999999997</v>
      </c>
      <c r="L788" s="4">
        <v>11.4718</v>
      </c>
      <c r="M788" s="4">
        <v>0.35920000000000002</v>
      </c>
      <c r="N788" s="4">
        <v>342.16109999999998</v>
      </c>
      <c r="O788" s="4">
        <v>326.30290000000002</v>
      </c>
      <c r="P788" s="4">
        <v>668.5</v>
      </c>
      <c r="Q788" s="4">
        <v>258.16669999999999</v>
      </c>
      <c r="R788" s="4">
        <v>246.20140000000001</v>
      </c>
      <c r="S788" s="4">
        <v>504.4</v>
      </c>
      <c r="T788" s="4">
        <v>2580.8627000000001</v>
      </c>
      <c r="W788" s="4">
        <v>0</v>
      </c>
      <c r="X788" s="4">
        <v>3.1798000000000002</v>
      </c>
      <c r="Y788" s="4">
        <v>12</v>
      </c>
      <c r="Z788" s="4">
        <v>858</v>
      </c>
      <c r="AA788" s="4">
        <v>884</v>
      </c>
      <c r="AB788" s="4">
        <v>832</v>
      </c>
      <c r="AC788" s="4">
        <v>54</v>
      </c>
      <c r="AD788" s="4">
        <v>5.78</v>
      </c>
      <c r="AE788" s="4">
        <v>0.13</v>
      </c>
      <c r="AF788" s="4">
        <v>991</v>
      </c>
      <c r="AG788" s="4">
        <v>-12</v>
      </c>
      <c r="AH788" s="4">
        <v>16</v>
      </c>
      <c r="AI788" s="4">
        <v>32</v>
      </c>
      <c r="AJ788" s="4">
        <v>190</v>
      </c>
      <c r="AK788" s="4">
        <v>139</v>
      </c>
      <c r="AL788" s="4">
        <v>1.5</v>
      </c>
      <c r="AM788" s="4">
        <v>195</v>
      </c>
      <c r="AN788" s="4" t="s">
        <v>155</v>
      </c>
      <c r="AO788" s="4">
        <v>2</v>
      </c>
      <c r="AP788" s="4">
        <v>0.78688657407407403</v>
      </c>
      <c r="AQ788" s="4">
        <v>47.161481999999999</v>
      </c>
      <c r="AR788" s="4">
        <v>-88.483986999999999</v>
      </c>
      <c r="AS788" s="4">
        <v>314.10000000000002</v>
      </c>
      <c r="AT788" s="4">
        <v>36.1</v>
      </c>
      <c r="AU788" s="4">
        <v>11</v>
      </c>
      <c r="AV788" s="4">
        <v>9</v>
      </c>
      <c r="AW788" s="4" t="s">
        <v>215</v>
      </c>
      <c r="AX788" s="4">
        <v>1.2</v>
      </c>
      <c r="AY788" s="4">
        <v>1.2</v>
      </c>
      <c r="AZ788" s="4">
        <v>2</v>
      </c>
      <c r="BA788" s="4">
        <v>14.023</v>
      </c>
      <c r="BB788" s="4">
        <v>15.42</v>
      </c>
      <c r="BC788" s="4">
        <v>1.1000000000000001</v>
      </c>
      <c r="BD788" s="4">
        <v>13.215999999999999</v>
      </c>
      <c r="BE788" s="4">
        <v>2878.5520000000001</v>
      </c>
      <c r="BF788" s="4">
        <v>57.369</v>
      </c>
      <c r="BG788" s="4">
        <v>8.9909999999999997</v>
      </c>
      <c r="BH788" s="4">
        <v>8.5739999999999998</v>
      </c>
      <c r="BI788" s="4">
        <v>17.565000000000001</v>
      </c>
      <c r="BJ788" s="4">
        <v>6.7839999999999998</v>
      </c>
      <c r="BK788" s="4">
        <v>6.4690000000000003</v>
      </c>
      <c r="BL788" s="4">
        <v>13.253</v>
      </c>
      <c r="BM788" s="4">
        <v>21.415500000000002</v>
      </c>
      <c r="BQ788" s="4">
        <v>580.14700000000005</v>
      </c>
      <c r="BR788" s="4">
        <v>0.56752499999999995</v>
      </c>
      <c r="BS788" s="4">
        <v>-5</v>
      </c>
      <c r="BT788" s="4">
        <v>0.28599999999999998</v>
      </c>
      <c r="BU788" s="4">
        <v>13.868892000000001</v>
      </c>
      <c r="BV788" s="4">
        <v>5.7771999999999997</v>
      </c>
    </row>
    <row r="789" spans="1:74" x14ac:dyDescent="0.25">
      <c r="A789" s="4">
        <v>42068</v>
      </c>
      <c r="B789" s="3">
        <v>3.6878472222222222E-2</v>
      </c>
      <c r="C789" s="4">
        <v>13.359</v>
      </c>
      <c r="D789" s="4">
        <v>0.46079999999999999</v>
      </c>
      <c r="E789" s="4">
        <v>4608.2055460000001</v>
      </c>
      <c r="F789" s="4">
        <v>388.9</v>
      </c>
      <c r="G789" s="4">
        <v>414</v>
      </c>
      <c r="H789" s="4">
        <v>2954.2</v>
      </c>
      <c r="J789" s="4">
        <v>3.6</v>
      </c>
      <c r="K789" s="4">
        <v>0.87949999999999995</v>
      </c>
      <c r="L789" s="4">
        <v>11.7501</v>
      </c>
      <c r="M789" s="4">
        <v>0.40529999999999999</v>
      </c>
      <c r="N789" s="4">
        <v>342.05259999999998</v>
      </c>
      <c r="O789" s="4">
        <v>364.12900000000002</v>
      </c>
      <c r="P789" s="4">
        <v>706.2</v>
      </c>
      <c r="Q789" s="4">
        <v>258.08479999999997</v>
      </c>
      <c r="R789" s="4">
        <v>274.74189999999999</v>
      </c>
      <c r="S789" s="4">
        <v>532.79999999999995</v>
      </c>
      <c r="T789" s="4">
        <v>2954.2316999999998</v>
      </c>
      <c r="W789" s="4">
        <v>0</v>
      </c>
      <c r="X789" s="4">
        <v>3.1663000000000001</v>
      </c>
      <c r="Y789" s="4">
        <v>11.9</v>
      </c>
      <c r="Z789" s="4">
        <v>859</v>
      </c>
      <c r="AA789" s="4">
        <v>885</v>
      </c>
      <c r="AB789" s="4">
        <v>832</v>
      </c>
      <c r="AC789" s="4">
        <v>54</v>
      </c>
      <c r="AD789" s="4">
        <v>5.78</v>
      </c>
      <c r="AE789" s="4">
        <v>0.13</v>
      </c>
      <c r="AF789" s="4">
        <v>991</v>
      </c>
      <c r="AG789" s="4">
        <v>-12</v>
      </c>
      <c r="AH789" s="4">
        <v>16</v>
      </c>
      <c r="AI789" s="4">
        <v>32</v>
      </c>
      <c r="AJ789" s="4">
        <v>190</v>
      </c>
      <c r="AK789" s="4">
        <v>139.4</v>
      </c>
      <c r="AL789" s="4">
        <v>1.4</v>
      </c>
      <c r="AM789" s="4">
        <v>195</v>
      </c>
      <c r="AN789" s="4" t="s">
        <v>155</v>
      </c>
      <c r="AO789" s="4">
        <v>2</v>
      </c>
      <c r="AP789" s="4">
        <v>0.78689814814814818</v>
      </c>
      <c r="AQ789" s="4">
        <v>47.161627000000003</v>
      </c>
      <c r="AR789" s="4">
        <v>-88.484044999999995</v>
      </c>
      <c r="AS789" s="4">
        <v>314.5</v>
      </c>
      <c r="AT789" s="4">
        <v>36.799999999999997</v>
      </c>
      <c r="AU789" s="4">
        <v>11</v>
      </c>
      <c r="AV789" s="4">
        <v>9</v>
      </c>
      <c r="AW789" s="4" t="s">
        <v>215</v>
      </c>
      <c r="AX789" s="4">
        <v>1.639</v>
      </c>
      <c r="AY789" s="4">
        <v>1.0244</v>
      </c>
      <c r="AZ789" s="4">
        <v>2.3512</v>
      </c>
      <c r="BA789" s="4">
        <v>14.023</v>
      </c>
      <c r="BB789" s="4">
        <v>14.93</v>
      </c>
      <c r="BC789" s="4">
        <v>1.06</v>
      </c>
      <c r="BD789" s="4">
        <v>13.696</v>
      </c>
      <c r="BE789" s="4">
        <v>2862.4479999999999</v>
      </c>
      <c r="BF789" s="4">
        <v>62.844000000000001</v>
      </c>
      <c r="BG789" s="4">
        <v>8.7260000000000009</v>
      </c>
      <c r="BH789" s="4">
        <v>9.2889999999999997</v>
      </c>
      <c r="BI789" s="4">
        <v>18.015999999999998</v>
      </c>
      <c r="BJ789" s="4">
        <v>6.5839999999999996</v>
      </c>
      <c r="BK789" s="4">
        <v>7.0090000000000003</v>
      </c>
      <c r="BL789" s="4">
        <v>13.593</v>
      </c>
      <c r="BM789" s="4">
        <v>23.799199999999999</v>
      </c>
      <c r="BQ789" s="4">
        <v>560.85799999999995</v>
      </c>
      <c r="BR789" s="4">
        <v>0.53654000000000002</v>
      </c>
      <c r="BS789" s="4">
        <v>-5</v>
      </c>
      <c r="BT789" s="4">
        <v>0.28641499999999998</v>
      </c>
      <c r="BU789" s="4">
        <v>13.111696</v>
      </c>
      <c r="BV789" s="4">
        <v>5.7855829999999999</v>
      </c>
    </row>
    <row r="790" spans="1:74" x14ac:dyDescent="0.25">
      <c r="A790" s="4">
        <v>42068</v>
      </c>
      <c r="B790" s="3">
        <v>3.6890046296296296E-2</v>
      </c>
      <c r="C790" s="4">
        <v>13.53</v>
      </c>
      <c r="D790" s="4">
        <v>0.5736</v>
      </c>
      <c r="E790" s="4">
        <v>5736.2755100000004</v>
      </c>
      <c r="F790" s="4">
        <v>386.7</v>
      </c>
      <c r="G790" s="4">
        <v>248.2</v>
      </c>
      <c r="H790" s="4">
        <v>2947.2</v>
      </c>
      <c r="J790" s="4">
        <v>3.5</v>
      </c>
      <c r="K790" s="4">
        <v>0.87719999999999998</v>
      </c>
      <c r="L790" s="4">
        <v>11.869</v>
      </c>
      <c r="M790" s="4">
        <v>0.50319999999999998</v>
      </c>
      <c r="N790" s="4">
        <v>339.20549999999997</v>
      </c>
      <c r="O790" s="4">
        <v>217.70150000000001</v>
      </c>
      <c r="P790" s="4">
        <v>556.9</v>
      </c>
      <c r="Q790" s="4">
        <v>255.9366</v>
      </c>
      <c r="R790" s="4">
        <v>164.25970000000001</v>
      </c>
      <c r="S790" s="4">
        <v>420.2</v>
      </c>
      <c r="T790" s="4">
        <v>2947.1718000000001</v>
      </c>
      <c r="W790" s="4">
        <v>0</v>
      </c>
      <c r="X790" s="4">
        <v>3.0703</v>
      </c>
      <c r="Y790" s="4">
        <v>12</v>
      </c>
      <c r="Z790" s="4">
        <v>858</v>
      </c>
      <c r="AA790" s="4">
        <v>886</v>
      </c>
      <c r="AB790" s="4">
        <v>833</v>
      </c>
      <c r="AC790" s="4">
        <v>54</v>
      </c>
      <c r="AD790" s="4">
        <v>5.78</v>
      </c>
      <c r="AE790" s="4">
        <v>0.13</v>
      </c>
      <c r="AF790" s="4">
        <v>991</v>
      </c>
      <c r="AG790" s="4">
        <v>-12</v>
      </c>
      <c r="AH790" s="4">
        <v>16</v>
      </c>
      <c r="AI790" s="4">
        <v>32</v>
      </c>
      <c r="AJ790" s="4">
        <v>190</v>
      </c>
      <c r="AK790" s="4">
        <v>140</v>
      </c>
      <c r="AL790" s="4">
        <v>1.4</v>
      </c>
      <c r="AM790" s="4">
        <v>195</v>
      </c>
      <c r="AN790" s="4" t="s">
        <v>155</v>
      </c>
      <c r="AO790" s="4">
        <v>2</v>
      </c>
      <c r="AP790" s="4">
        <v>0.78690972222222222</v>
      </c>
      <c r="AQ790" s="4">
        <v>47.161774000000001</v>
      </c>
      <c r="AR790" s="4">
        <v>-88.484114000000005</v>
      </c>
      <c r="AS790" s="4">
        <v>314.10000000000002</v>
      </c>
      <c r="AT790" s="4">
        <v>38</v>
      </c>
      <c r="AU790" s="4">
        <v>11</v>
      </c>
      <c r="AV790" s="4">
        <v>10</v>
      </c>
      <c r="AW790" s="4" t="s">
        <v>202</v>
      </c>
      <c r="AX790" s="4">
        <v>1.436863</v>
      </c>
      <c r="AY790" s="4">
        <v>1.087712</v>
      </c>
      <c r="AZ790" s="4">
        <v>2.4</v>
      </c>
      <c r="BA790" s="4">
        <v>14.023</v>
      </c>
      <c r="BB790" s="4">
        <v>14.64</v>
      </c>
      <c r="BC790" s="4">
        <v>1.04</v>
      </c>
      <c r="BD790" s="4">
        <v>13.994999999999999</v>
      </c>
      <c r="BE790" s="4">
        <v>2841.9270000000001</v>
      </c>
      <c r="BF790" s="4">
        <v>76.686999999999998</v>
      </c>
      <c r="BG790" s="4">
        <v>8.5050000000000008</v>
      </c>
      <c r="BH790" s="4">
        <v>5.4589999999999996</v>
      </c>
      <c r="BI790" s="4">
        <v>13.964</v>
      </c>
      <c r="BJ790" s="4">
        <v>6.4180000000000001</v>
      </c>
      <c r="BK790" s="4">
        <v>4.1189999999999998</v>
      </c>
      <c r="BL790" s="4">
        <v>10.536</v>
      </c>
      <c r="BM790" s="4">
        <v>23.335899999999999</v>
      </c>
      <c r="BQ790" s="4">
        <v>534.54200000000003</v>
      </c>
      <c r="BR790" s="4">
        <v>0.50383999999999995</v>
      </c>
      <c r="BS790" s="4">
        <v>-5</v>
      </c>
      <c r="BT790" s="4">
        <v>0.28575499999999998</v>
      </c>
      <c r="BU790" s="4">
        <v>12.31259</v>
      </c>
      <c r="BV790" s="4">
        <v>5.7722509999999998</v>
      </c>
    </row>
    <row r="791" spans="1:74" x14ac:dyDescent="0.25">
      <c r="A791" s="4">
        <v>42068</v>
      </c>
      <c r="B791" s="3">
        <v>3.6901620370370376E-2</v>
      </c>
      <c r="C791" s="4">
        <v>13.698</v>
      </c>
      <c r="D791" s="4">
        <v>0.88549999999999995</v>
      </c>
      <c r="E791" s="4">
        <v>8855</v>
      </c>
      <c r="F791" s="4">
        <v>396.1</v>
      </c>
      <c r="G791" s="4">
        <v>119.2</v>
      </c>
      <c r="H791" s="4">
        <v>3093.5</v>
      </c>
      <c r="J791" s="4">
        <v>3.35</v>
      </c>
      <c r="K791" s="4">
        <v>0.87309999999999999</v>
      </c>
      <c r="L791" s="4">
        <v>11.959300000000001</v>
      </c>
      <c r="M791" s="4">
        <v>0.77310000000000001</v>
      </c>
      <c r="N791" s="4">
        <v>345.79169999999999</v>
      </c>
      <c r="O791" s="4">
        <v>104.04859999999999</v>
      </c>
      <c r="P791" s="4">
        <v>449.8</v>
      </c>
      <c r="Q791" s="4">
        <v>260.90600000000001</v>
      </c>
      <c r="R791" s="4">
        <v>78.506500000000003</v>
      </c>
      <c r="S791" s="4">
        <v>339.4</v>
      </c>
      <c r="T791" s="4">
        <v>3093.4528</v>
      </c>
      <c r="W791" s="4">
        <v>0</v>
      </c>
      <c r="X791" s="4">
        <v>2.9232</v>
      </c>
      <c r="Y791" s="4">
        <v>11.9</v>
      </c>
      <c r="Z791" s="4">
        <v>859</v>
      </c>
      <c r="AA791" s="4">
        <v>887</v>
      </c>
      <c r="AB791" s="4">
        <v>833</v>
      </c>
      <c r="AC791" s="4">
        <v>54</v>
      </c>
      <c r="AD791" s="4">
        <v>5.78</v>
      </c>
      <c r="AE791" s="4">
        <v>0.13</v>
      </c>
      <c r="AF791" s="4">
        <v>991</v>
      </c>
      <c r="AG791" s="4">
        <v>-12</v>
      </c>
      <c r="AH791" s="4">
        <v>16</v>
      </c>
      <c r="AI791" s="4">
        <v>32</v>
      </c>
      <c r="AJ791" s="4">
        <v>190</v>
      </c>
      <c r="AK791" s="4">
        <v>140</v>
      </c>
      <c r="AL791" s="4">
        <v>1.4</v>
      </c>
      <c r="AM791" s="4">
        <v>195</v>
      </c>
      <c r="AN791" s="4" t="s">
        <v>155</v>
      </c>
      <c r="AO791" s="4">
        <v>2</v>
      </c>
      <c r="AP791" s="4">
        <v>0.78692129629629637</v>
      </c>
      <c r="AQ791" s="4">
        <v>47.161921999999997</v>
      </c>
      <c r="AR791" s="4">
        <v>-88.484171000000003</v>
      </c>
      <c r="AS791" s="4">
        <v>314.2</v>
      </c>
      <c r="AT791" s="4">
        <v>39</v>
      </c>
      <c r="AU791" s="4">
        <v>11</v>
      </c>
      <c r="AV791" s="4">
        <v>10</v>
      </c>
      <c r="AW791" s="4" t="s">
        <v>202</v>
      </c>
      <c r="AX791" s="4">
        <v>1.0488489999999999</v>
      </c>
      <c r="AY791" s="4">
        <v>1.1877880000000001</v>
      </c>
      <c r="AZ791" s="4">
        <v>2.1366369999999999</v>
      </c>
      <c r="BA791" s="4">
        <v>14.023</v>
      </c>
      <c r="BB791" s="4">
        <v>14.14</v>
      </c>
      <c r="BC791" s="4">
        <v>1.01</v>
      </c>
      <c r="BD791" s="4">
        <v>14.537000000000001</v>
      </c>
      <c r="BE791" s="4">
        <v>2780.9850000000001</v>
      </c>
      <c r="BF791" s="4">
        <v>114.422</v>
      </c>
      <c r="BG791" s="4">
        <v>8.4209999999999994</v>
      </c>
      <c r="BH791" s="4">
        <v>2.5339999999999998</v>
      </c>
      <c r="BI791" s="4">
        <v>10.954000000000001</v>
      </c>
      <c r="BJ791" s="4">
        <v>6.3529999999999998</v>
      </c>
      <c r="BK791" s="4">
        <v>1.9119999999999999</v>
      </c>
      <c r="BL791" s="4">
        <v>8.2650000000000006</v>
      </c>
      <c r="BM791" s="4">
        <v>23.7879</v>
      </c>
      <c r="BQ791" s="4">
        <v>494.245</v>
      </c>
      <c r="BR791" s="4">
        <v>0.62515500000000002</v>
      </c>
      <c r="BS791" s="4">
        <v>-5</v>
      </c>
      <c r="BT791" s="4">
        <v>0.28483000000000003</v>
      </c>
      <c r="BU791" s="4">
        <v>15.277225</v>
      </c>
      <c r="BV791" s="4">
        <v>5.7535660000000002</v>
      </c>
    </row>
    <row r="792" spans="1:74" x14ac:dyDescent="0.25">
      <c r="A792" s="4">
        <v>42068</v>
      </c>
      <c r="B792" s="3">
        <v>3.6913194444444443E-2</v>
      </c>
      <c r="C792" s="4">
        <v>13.429</v>
      </c>
      <c r="D792" s="4">
        <v>1.4850000000000001</v>
      </c>
      <c r="E792" s="4">
        <v>14850.145630000001</v>
      </c>
      <c r="F792" s="4">
        <v>404.1</v>
      </c>
      <c r="G792" s="4">
        <v>89.3</v>
      </c>
      <c r="H792" s="4">
        <v>3368.2</v>
      </c>
      <c r="J792" s="4">
        <v>3.01</v>
      </c>
      <c r="K792" s="4">
        <v>0.86960000000000004</v>
      </c>
      <c r="L792" s="4">
        <v>11.678599999999999</v>
      </c>
      <c r="M792" s="4">
        <v>1.2914000000000001</v>
      </c>
      <c r="N792" s="4">
        <v>351.44040000000001</v>
      </c>
      <c r="O792" s="4">
        <v>77.6922</v>
      </c>
      <c r="P792" s="4">
        <v>429.1</v>
      </c>
      <c r="Q792" s="4">
        <v>265.16809999999998</v>
      </c>
      <c r="R792" s="4">
        <v>58.620199999999997</v>
      </c>
      <c r="S792" s="4">
        <v>323.8</v>
      </c>
      <c r="T792" s="4">
        <v>3368.2435</v>
      </c>
      <c r="W792" s="4">
        <v>0</v>
      </c>
      <c r="X792" s="4">
        <v>2.6153</v>
      </c>
      <c r="Y792" s="4">
        <v>12.1</v>
      </c>
      <c r="Z792" s="4">
        <v>858</v>
      </c>
      <c r="AA792" s="4">
        <v>884</v>
      </c>
      <c r="AB792" s="4">
        <v>833</v>
      </c>
      <c r="AC792" s="4">
        <v>54</v>
      </c>
      <c r="AD792" s="4">
        <v>5.78</v>
      </c>
      <c r="AE792" s="4">
        <v>0.13</v>
      </c>
      <c r="AF792" s="4">
        <v>991</v>
      </c>
      <c r="AG792" s="4">
        <v>-12</v>
      </c>
      <c r="AH792" s="4">
        <v>16</v>
      </c>
      <c r="AI792" s="4">
        <v>32</v>
      </c>
      <c r="AJ792" s="4">
        <v>190</v>
      </c>
      <c r="AK792" s="4">
        <v>140</v>
      </c>
      <c r="AL792" s="4">
        <v>1.6</v>
      </c>
      <c r="AM792" s="4">
        <v>195</v>
      </c>
      <c r="AN792" s="4" t="s">
        <v>155</v>
      </c>
      <c r="AO792" s="4">
        <v>2</v>
      </c>
      <c r="AP792" s="4">
        <v>0.7869328703703703</v>
      </c>
      <c r="AQ792" s="4">
        <v>47.162084999999998</v>
      </c>
      <c r="AR792" s="4">
        <v>-88.484193000000005</v>
      </c>
      <c r="AS792" s="4">
        <v>314.8</v>
      </c>
      <c r="AT792" s="4">
        <v>40.1</v>
      </c>
      <c r="AU792" s="4">
        <v>11</v>
      </c>
      <c r="AV792" s="4">
        <v>10</v>
      </c>
      <c r="AW792" s="4" t="s">
        <v>202</v>
      </c>
      <c r="AX792" s="4">
        <v>1</v>
      </c>
      <c r="AY792" s="4">
        <v>1.3755999999999999</v>
      </c>
      <c r="AZ792" s="4">
        <v>2.1878000000000002</v>
      </c>
      <c r="BA792" s="4">
        <v>14.023</v>
      </c>
      <c r="BB792" s="4">
        <v>13.75</v>
      </c>
      <c r="BC792" s="4">
        <v>0.98</v>
      </c>
      <c r="BD792" s="4">
        <v>14.99</v>
      </c>
      <c r="BE792" s="4">
        <v>2661.424</v>
      </c>
      <c r="BF792" s="4">
        <v>187.315</v>
      </c>
      <c r="BG792" s="4">
        <v>8.3870000000000005</v>
      </c>
      <c r="BH792" s="4">
        <v>1.8540000000000001</v>
      </c>
      <c r="BI792" s="4">
        <v>10.241</v>
      </c>
      <c r="BJ792" s="4">
        <v>6.3280000000000003</v>
      </c>
      <c r="BK792" s="4">
        <v>1.399</v>
      </c>
      <c r="BL792" s="4">
        <v>7.7270000000000003</v>
      </c>
      <c r="BM792" s="4">
        <v>25.383299999999998</v>
      </c>
      <c r="BQ792" s="4">
        <v>433.34899999999999</v>
      </c>
      <c r="BR792" s="4">
        <v>0.72779000000000005</v>
      </c>
      <c r="BS792" s="4">
        <v>-5</v>
      </c>
      <c r="BT792" s="4">
        <v>0.28849000000000002</v>
      </c>
      <c r="BU792" s="4">
        <v>17.785367999999998</v>
      </c>
      <c r="BV792" s="4">
        <v>5.8274980000000003</v>
      </c>
    </row>
    <row r="793" spans="1:74" x14ac:dyDescent="0.25">
      <c r="A793" s="4">
        <v>42068</v>
      </c>
      <c r="B793" s="3">
        <v>3.6924768518518516E-2</v>
      </c>
      <c r="C793" s="4">
        <v>12.885</v>
      </c>
      <c r="D793" s="4">
        <v>2.5255999999999998</v>
      </c>
      <c r="E793" s="4">
        <v>25256.356589999999</v>
      </c>
      <c r="F793" s="4">
        <v>408.2</v>
      </c>
      <c r="G793" s="4">
        <v>101.8</v>
      </c>
      <c r="H793" s="4">
        <v>3673.7</v>
      </c>
      <c r="J793" s="4">
        <v>2.6</v>
      </c>
      <c r="K793" s="4">
        <v>0.86429999999999996</v>
      </c>
      <c r="L793" s="4">
        <v>11.1371</v>
      </c>
      <c r="M793" s="4">
        <v>2.1829999999999998</v>
      </c>
      <c r="N793" s="4">
        <v>352.78190000000001</v>
      </c>
      <c r="O793" s="4">
        <v>87.947800000000001</v>
      </c>
      <c r="P793" s="4">
        <v>440.7</v>
      </c>
      <c r="Q793" s="4">
        <v>266.18029999999999</v>
      </c>
      <c r="R793" s="4">
        <v>66.358199999999997</v>
      </c>
      <c r="S793" s="4">
        <v>332.5</v>
      </c>
      <c r="T793" s="4">
        <v>3673.7228</v>
      </c>
      <c r="W793" s="4">
        <v>0</v>
      </c>
      <c r="X793" s="4">
        <v>2.2509999999999999</v>
      </c>
      <c r="Y793" s="4">
        <v>12.2</v>
      </c>
      <c r="Z793" s="4">
        <v>857</v>
      </c>
      <c r="AA793" s="4">
        <v>881</v>
      </c>
      <c r="AB793" s="4">
        <v>832</v>
      </c>
      <c r="AC793" s="4">
        <v>54</v>
      </c>
      <c r="AD793" s="4">
        <v>5.78</v>
      </c>
      <c r="AE793" s="4">
        <v>0.13</v>
      </c>
      <c r="AF793" s="4">
        <v>991</v>
      </c>
      <c r="AG793" s="4">
        <v>-12</v>
      </c>
      <c r="AH793" s="4">
        <v>16</v>
      </c>
      <c r="AI793" s="4">
        <v>32</v>
      </c>
      <c r="AJ793" s="4">
        <v>190.4</v>
      </c>
      <c r="AK793" s="4">
        <v>140.4</v>
      </c>
      <c r="AL793" s="4">
        <v>1.8</v>
      </c>
      <c r="AM793" s="4">
        <v>195</v>
      </c>
      <c r="AN793" s="4" t="s">
        <v>155</v>
      </c>
      <c r="AO793" s="4">
        <v>2</v>
      </c>
      <c r="AP793" s="4">
        <v>0.78694444444444445</v>
      </c>
      <c r="AQ793" s="4">
        <v>47.162253</v>
      </c>
      <c r="AR793" s="4">
        <v>-88.484176000000005</v>
      </c>
      <c r="AS793" s="4">
        <v>315.2</v>
      </c>
      <c r="AT793" s="4">
        <v>40.6</v>
      </c>
      <c r="AU793" s="4">
        <v>11</v>
      </c>
      <c r="AV793" s="4">
        <v>10</v>
      </c>
      <c r="AW793" s="4" t="s">
        <v>202</v>
      </c>
      <c r="AX793" s="4">
        <v>1.2634000000000001</v>
      </c>
      <c r="AY793" s="4">
        <v>1.6634</v>
      </c>
      <c r="AZ793" s="4">
        <v>2.5512000000000001</v>
      </c>
      <c r="BA793" s="4">
        <v>14.023</v>
      </c>
      <c r="BB793" s="4">
        <v>13.19</v>
      </c>
      <c r="BC793" s="4">
        <v>0.94</v>
      </c>
      <c r="BD793" s="4">
        <v>15.698</v>
      </c>
      <c r="BE793" s="4">
        <v>2467.2199999999998</v>
      </c>
      <c r="BF793" s="4">
        <v>307.791</v>
      </c>
      <c r="BG793" s="4">
        <v>8.1839999999999993</v>
      </c>
      <c r="BH793" s="4">
        <v>2.04</v>
      </c>
      <c r="BI793" s="4">
        <v>10.225</v>
      </c>
      <c r="BJ793" s="4">
        <v>6.1749999999999998</v>
      </c>
      <c r="BK793" s="4">
        <v>1.5389999999999999</v>
      </c>
      <c r="BL793" s="4">
        <v>7.7149999999999999</v>
      </c>
      <c r="BM793" s="4">
        <v>26.9129</v>
      </c>
      <c r="BQ793" s="4">
        <v>362.58499999999998</v>
      </c>
      <c r="BR793" s="4">
        <v>0.78574500000000003</v>
      </c>
      <c r="BS793" s="4">
        <v>-5</v>
      </c>
      <c r="BT793" s="4">
        <v>0.29199999999999998</v>
      </c>
      <c r="BU793" s="4">
        <v>19.201643000000001</v>
      </c>
      <c r="BV793" s="4">
        <v>5.8983999999999996</v>
      </c>
    </row>
    <row r="794" spans="1:74" x14ac:dyDescent="0.25">
      <c r="A794" s="4">
        <v>42068</v>
      </c>
      <c r="B794" s="3">
        <v>3.693634259259259E-2</v>
      </c>
      <c r="C794" s="4">
        <v>12.041</v>
      </c>
      <c r="D794" s="4">
        <v>3.9683000000000002</v>
      </c>
      <c r="E794" s="4">
        <v>39682.50202</v>
      </c>
      <c r="F794" s="4">
        <v>377.6</v>
      </c>
      <c r="G794" s="4">
        <v>96.1</v>
      </c>
      <c r="H794" s="4">
        <v>4074.3</v>
      </c>
      <c r="J794" s="4">
        <v>2.2000000000000002</v>
      </c>
      <c r="K794" s="4">
        <v>0.85740000000000005</v>
      </c>
      <c r="L794" s="4">
        <v>10.3241</v>
      </c>
      <c r="M794" s="4">
        <v>3.4024000000000001</v>
      </c>
      <c r="N794" s="4">
        <v>323.79899999999998</v>
      </c>
      <c r="O794" s="4">
        <v>82.379900000000006</v>
      </c>
      <c r="P794" s="4">
        <v>406.2</v>
      </c>
      <c r="Q794" s="4">
        <v>244.31209999999999</v>
      </c>
      <c r="R794" s="4">
        <v>62.1571</v>
      </c>
      <c r="S794" s="4">
        <v>306.5</v>
      </c>
      <c r="T794" s="4">
        <v>4074.35</v>
      </c>
      <c r="W794" s="4">
        <v>0</v>
      </c>
      <c r="X794" s="4">
        <v>1.8877999999999999</v>
      </c>
      <c r="Y794" s="4">
        <v>12.3</v>
      </c>
      <c r="Z794" s="4">
        <v>856</v>
      </c>
      <c r="AA794" s="4">
        <v>879</v>
      </c>
      <c r="AB794" s="4">
        <v>831</v>
      </c>
      <c r="AC794" s="4">
        <v>54</v>
      </c>
      <c r="AD794" s="4">
        <v>5.78</v>
      </c>
      <c r="AE794" s="4">
        <v>0.13</v>
      </c>
      <c r="AF794" s="4">
        <v>991</v>
      </c>
      <c r="AG794" s="4">
        <v>-12</v>
      </c>
      <c r="AH794" s="4">
        <v>16.414999999999999</v>
      </c>
      <c r="AI794" s="4">
        <v>32</v>
      </c>
      <c r="AJ794" s="4">
        <v>191</v>
      </c>
      <c r="AK794" s="4">
        <v>141</v>
      </c>
      <c r="AL794" s="4">
        <v>2</v>
      </c>
      <c r="AM794" s="4">
        <v>195</v>
      </c>
      <c r="AN794" s="4" t="s">
        <v>155</v>
      </c>
      <c r="AO794" s="4">
        <v>2</v>
      </c>
      <c r="AP794" s="4">
        <v>0.7869560185185186</v>
      </c>
      <c r="AQ794" s="4">
        <v>47.162418000000002</v>
      </c>
      <c r="AR794" s="4">
        <v>-88.484150999999997</v>
      </c>
      <c r="AS794" s="4">
        <v>315.39999999999998</v>
      </c>
      <c r="AT794" s="4">
        <v>41.3</v>
      </c>
      <c r="AU794" s="4">
        <v>11</v>
      </c>
      <c r="AV794" s="4">
        <v>10</v>
      </c>
      <c r="AW794" s="4" t="s">
        <v>202</v>
      </c>
      <c r="AX794" s="4">
        <v>1.3877999999999999</v>
      </c>
      <c r="AY794" s="4">
        <v>1.7878000000000001</v>
      </c>
      <c r="AZ794" s="4">
        <v>2.6878000000000002</v>
      </c>
      <c r="BA794" s="4">
        <v>14.023</v>
      </c>
      <c r="BB794" s="4">
        <v>12.51</v>
      </c>
      <c r="BC794" s="4">
        <v>0.89</v>
      </c>
      <c r="BD794" s="4">
        <v>16.63</v>
      </c>
      <c r="BE794" s="4">
        <v>2214.6149999999998</v>
      </c>
      <c r="BF794" s="4">
        <v>464.52800000000002</v>
      </c>
      <c r="BG794" s="4">
        <v>7.274</v>
      </c>
      <c r="BH794" s="4">
        <v>1.851</v>
      </c>
      <c r="BI794" s="4">
        <v>9.1240000000000006</v>
      </c>
      <c r="BJ794" s="4">
        <v>5.4880000000000004</v>
      </c>
      <c r="BK794" s="4">
        <v>1.3959999999999999</v>
      </c>
      <c r="BL794" s="4">
        <v>6.8840000000000003</v>
      </c>
      <c r="BM794" s="4">
        <v>28.901900000000001</v>
      </c>
      <c r="BQ794" s="4">
        <v>294.45</v>
      </c>
      <c r="BR794" s="4">
        <v>0.8377</v>
      </c>
      <c r="BS794" s="4">
        <v>-5</v>
      </c>
      <c r="BT794" s="4">
        <v>0.29324499999999998</v>
      </c>
      <c r="BU794" s="4">
        <v>20.471294</v>
      </c>
      <c r="BV794" s="4">
        <v>5.9235490000000004</v>
      </c>
    </row>
    <row r="795" spans="1:74" x14ac:dyDescent="0.25">
      <c r="A795" s="4">
        <v>42068</v>
      </c>
      <c r="B795" s="3">
        <v>3.6947916666666664E-2</v>
      </c>
      <c r="C795" s="4">
        <v>10.98</v>
      </c>
      <c r="D795" s="4">
        <v>5.0757000000000003</v>
      </c>
      <c r="E795" s="4">
        <v>50756.515149999999</v>
      </c>
      <c r="F795" s="4">
        <v>356.2</v>
      </c>
      <c r="G795" s="4">
        <v>90</v>
      </c>
      <c r="H795" s="4">
        <v>5200.2</v>
      </c>
      <c r="J795" s="4">
        <v>1.75</v>
      </c>
      <c r="K795" s="4">
        <v>0.85429999999999995</v>
      </c>
      <c r="L795" s="4">
        <v>9.3802000000000003</v>
      </c>
      <c r="M795" s="4">
        <v>4.3360000000000003</v>
      </c>
      <c r="N795" s="4">
        <v>304.28930000000003</v>
      </c>
      <c r="O795" s="4">
        <v>76.883899999999997</v>
      </c>
      <c r="P795" s="4">
        <v>381.2</v>
      </c>
      <c r="Q795" s="4">
        <v>229.59370000000001</v>
      </c>
      <c r="R795" s="4">
        <v>58.010800000000003</v>
      </c>
      <c r="S795" s="4">
        <v>287.60000000000002</v>
      </c>
      <c r="T795" s="4">
        <v>5200.2469000000001</v>
      </c>
      <c r="W795" s="4">
        <v>0</v>
      </c>
      <c r="X795" s="4">
        <v>1.4973000000000001</v>
      </c>
      <c r="Y795" s="4">
        <v>12.4</v>
      </c>
      <c r="Z795" s="4">
        <v>856</v>
      </c>
      <c r="AA795" s="4">
        <v>879</v>
      </c>
      <c r="AB795" s="4">
        <v>832</v>
      </c>
      <c r="AC795" s="4">
        <v>54</v>
      </c>
      <c r="AD795" s="4">
        <v>5.78</v>
      </c>
      <c r="AE795" s="4">
        <v>0.13</v>
      </c>
      <c r="AF795" s="4">
        <v>991</v>
      </c>
      <c r="AG795" s="4">
        <v>-12</v>
      </c>
      <c r="AH795" s="4">
        <v>17</v>
      </c>
      <c r="AI795" s="4">
        <v>32</v>
      </c>
      <c r="AJ795" s="4">
        <v>191</v>
      </c>
      <c r="AK795" s="4">
        <v>141</v>
      </c>
      <c r="AL795" s="4">
        <v>2.2000000000000002</v>
      </c>
      <c r="AM795" s="4">
        <v>195</v>
      </c>
      <c r="AN795" s="4" t="s">
        <v>155</v>
      </c>
      <c r="AO795" s="4">
        <v>2</v>
      </c>
      <c r="AP795" s="4">
        <v>0.78696759259259252</v>
      </c>
      <c r="AQ795" s="4">
        <v>47.162587000000002</v>
      </c>
      <c r="AR795" s="4">
        <v>-88.484132000000002</v>
      </c>
      <c r="AS795" s="4">
        <v>315.60000000000002</v>
      </c>
      <c r="AT795" s="4">
        <v>41.9</v>
      </c>
      <c r="AU795" s="4">
        <v>11</v>
      </c>
      <c r="AV795" s="4">
        <v>10</v>
      </c>
      <c r="AW795" s="4" t="s">
        <v>202</v>
      </c>
      <c r="AX795" s="4">
        <v>1.4</v>
      </c>
      <c r="AY795" s="4">
        <v>1.0975999999999999</v>
      </c>
      <c r="AZ795" s="4">
        <v>1.9976</v>
      </c>
      <c r="BA795" s="4">
        <v>14.023</v>
      </c>
      <c r="BB795" s="4">
        <v>12.23</v>
      </c>
      <c r="BC795" s="4">
        <v>0.87</v>
      </c>
      <c r="BD795" s="4">
        <v>17.059999999999999</v>
      </c>
      <c r="BE795" s="4">
        <v>1997.626</v>
      </c>
      <c r="BF795" s="4">
        <v>587.71100000000001</v>
      </c>
      <c r="BG795" s="4">
        <v>6.7859999999999996</v>
      </c>
      <c r="BH795" s="4">
        <v>1.7150000000000001</v>
      </c>
      <c r="BI795" s="4">
        <v>8.5009999999999994</v>
      </c>
      <c r="BJ795" s="4">
        <v>5.12</v>
      </c>
      <c r="BK795" s="4">
        <v>1.294</v>
      </c>
      <c r="BL795" s="4">
        <v>6.4139999999999997</v>
      </c>
      <c r="BM795" s="4">
        <v>36.622399999999999</v>
      </c>
      <c r="BQ795" s="4">
        <v>231.85499999999999</v>
      </c>
      <c r="BR795" s="4">
        <v>0.84965500000000005</v>
      </c>
      <c r="BS795" s="4">
        <v>-5</v>
      </c>
      <c r="BT795" s="4">
        <v>0.29416999999999999</v>
      </c>
      <c r="BU795" s="4">
        <v>20.763444</v>
      </c>
      <c r="BV795" s="4">
        <v>5.942234</v>
      </c>
    </row>
    <row r="796" spans="1:74" x14ac:dyDescent="0.25">
      <c r="A796" s="4">
        <v>42068</v>
      </c>
      <c r="B796" s="3">
        <v>3.6959490740740737E-2</v>
      </c>
      <c r="C796" s="4">
        <v>10.223000000000001</v>
      </c>
      <c r="D796" s="4">
        <v>6.0944000000000003</v>
      </c>
      <c r="E796" s="4">
        <v>60943.525540000002</v>
      </c>
      <c r="F796" s="4">
        <v>299.5</v>
      </c>
      <c r="G796" s="4">
        <v>101.8</v>
      </c>
      <c r="H796" s="4">
        <v>5891.9</v>
      </c>
      <c r="J796" s="4">
        <v>1.41</v>
      </c>
      <c r="K796" s="4">
        <v>0.8498</v>
      </c>
      <c r="L796" s="4">
        <v>8.6874000000000002</v>
      </c>
      <c r="M796" s="4">
        <v>5.1790000000000003</v>
      </c>
      <c r="N796" s="4">
        <v>254.5197</v>
      </c>
      <c r="O796" s="4">
        <v>86.521600000000007</v>
      </c>
      <c r="P796" s="4">
        <v>341</v>
      </c>
      <c r="Q796" s="4">
        <v>192.0437</v>
      </c>
      <c r="R796" s="4">
        <v>65.283500000000004</v>
      </c>
      <c r="S796" s="4">
        <v>257.3</v>
      </c>
      <c r="T796" s="4">
        <v>5891.9254000000001</v>
      </c>
      <c r="W796" s="4">
        <v>0</v>
      </c>
      <c r="X796" s="4">
        <v>1.2020999999999999</v>
      </c>
      <c r="Y796" s="4">
        <v>12.3</v>
      </c>
      <c r="Z796" s="4">
        <v>856</v>
      </c>
      <c r="AA796" s="4">
        <v>880</v>
      </c>
      <c r="AB796" s="4">
        <v>832</v>
      </c>
      <c r="AC796" s="4">
        <v>54</v>
      </c>
      <c r="AD796" s="4">
        <v>5.78</v>
      </c>
      <c r="AE796" s="4">
        <v>0.13</v>
      </c>
      <c r="AF796" s="4">
        <v>990</v>
      </c>
      <c r="AG796" s="4">
        <v>-12</v>
      </c>
      <c r="AH796" s="4">
        <v>17</v>
      </c>
      <c r="AI796" s="4">
        <v>32</v>
      </c>
      <c r="AJ796" s="4">
        <v>191</v>
      </c>
      <c r="AK796" s="4">
        <v>141</v>
      </c>
      <c r="AL796" s="4">
        <v>2.1</v>
      </c>
      <c r="AM796" s="4">
        <v>195</v>
      </c>
      <c r="AN796" s="4" t="s">
        <v>155</v>
      </c>
      <c r="AO796" s="4">
        <v>2</v>
      </c>
      <c r="AP796" s="4">
        <v>0.78697916666666667</v>
      </c>
      <c r="AQ796" s="4">
        <v>47.162761000000003</v>
      </c>
      <c r="AR796" s="4">
        <v>-88.484138999999999</v>
      </c>
      <c r="AS796" s="4">
        <v>316.10000000000002</v>
      </c>
      <c r="AT796" s="4">
        <v>42</v>
      </c>
      <c r="AU796" s="4">
        <v>11</v>
      </c>
      <c r="AV796" s="4">
        <v>10</v>
      </c>
      <c r="AW796" s="4" t="s">
        <v>202</v>
      </c>
      <c r="AX796" s="4">
        <v>1.4</v>
      </c>
      <c r="AY796" s="4">
        <v>1.6146</v>
      </c>
      <c r="AZ796" s="4">
        <v>2.5146000000000002</v>
      </c>
      <c r="BA796" s="4">
        <v>14.023</v>
      </c>
      <c r="BB796" s="4">
        <v>11.85</v>
      </c>
      <c r="BC796" s="4">
        <v>0.84</v>
      </c>
      <c r="BD796" s="4">
        <v>17.673999999999999</v>
      </c>
      <c r="BE796" s="4">
        <v>1821.9</v>
      </c>
      <c r="BF796" s="4">
        <v>691.29300000000001</v>
      </c>
      <c r="BG796" s="4">
        <v>5.59</v>
      </c>
      <c r="BH796" s="4">
        <v>1.9</v>
      </c>
      <c r="BI796" s="4">
        <v>7.49</v>
      </c>
      <c r="BJ796" s="4">
        <v>4.218</v>
      </c>
      <c r="BK796" s="4">
        <v>1.4339999999999999</v>
      </c>
      <c r="BL796" s="4">
        <v>5.6509999999999998</v>
      </c>
      <c r="BM796" s="4">
        <v>40.861499999999999</v>
      </c>
      <c r="BQ796" s="4">
        <v>183.30699999999999</v>
      </c>
      <c r="BR796" s="4">
        <v>0.90624000000000005</v>
      </c>
      <c r="BS796" s="4">
        <v>-5</v>
      </c>
      <c r="BT796" s="4">
        <v>0.29341499999999998</v>
      </c>
      <c r="BU796" s="4">
        <v>22.146239999999999</v>
      </c>
      <c r="BV796" s="4">
        <v>5.9269829999999999</v>
      </c>
    </row>
    <row r="797" spans="1:74" x14ac:dyDescent="0.25">
      <c r="A797" s="4">
        <v>42068</v>
      </c>
      <c r="B797" s="3">
        <v>3.6971064814814818E-2</v>
      </c>
      <c r="C797" s="4">
        <v>9.5820000000000007</v>
      </c>
      <c r="D797" s="4">
        <v>7.2953000000000001</v>
      </c>
      <c r="E797" s="4">
        <v>72952.745420000007</v>
      </c>
      <c r="F797" s="4">
        <v>223</v>
      </c>
      <c r="G797" s="4">
        <v>80.3</v>
      </c>
      <c r="H797" s="4">
        <v>7133</v>
      </c>
      <c r="J797" s="4">
        <v>1.1499999999999999</v>
      </c>
      <c r="K797" s="4">
        <v>0.84199999999999997</v>
      </c>
      <c r="L797" s="4">
        <v>8.0675000000000008</v>
      </c>
      <c r="M797" s="4">
        <v>6.1424000000000003</v>
      </c>
      <c r="N797" s="4">
        <v>187.73939999999999</v>
      </c>
      <c r="O797" s="4">
        <v>67.625399999999999</v>
      </c>
      <c r="P797" s="4">
        <v>255.4</v>
      </c>
      <c r="Q797" s="4">
        <v>141.6557</v>
      </c>
      <c r="R797" s="4">
        <v>51.025700000000001</v>
      </c>
      <c r="S797" s="4">
        <v>192.7</v>
      </c>
      <c r="T797" s="4">
        <v>7132.9767000000002</v>
      </c>
      <c r="W797" s="4">
        <v>0</v>
      </c>
      <c r="X797" s="4">
        <v>0.97099999999999997</v>
      </c>
      <c r="Y797" s="4">
        <v>12.3</v>
      </c>
      <c r="Z797" s="4">
        <v>857</v>
      </c>
      <c r="AA797" s="4">
        <v>881</v>
      </c>
      <c r="AB797" s="4">
        <v>832</v>
      </c>
      <c r="AC797" s="4">
        <v>54</v>
      </c>
      <c r="AD797" s="4">
        <v>5.78</v>
      </c>
      <c r="AE797" s="4">
        <v>0.13</v>
      </c>
      <c r="AF797" s="4">
        <v>990</v>
      </c>
      <c r="AG797" s="4">
        <v>-12</v>
      </c>
      <c r="AH797" s="4">
        <v>17</v>
      </c>
      <c r="AI797" s="4">
        <v>32</v>
      </c>
      <c r="AJ797" s="4">
        <v>191</v>
      </c>
      <c r="AK797" s="4">
        <v>141</v>
      </c>
      <c r="AL797" s="4">
        <v>2.1</v>
      </c>
      <c r="AM797" s="4">
        <v>195</v>
      </c>
      <c r="AN797" s="4" t="s">
        <v>155</v>
      </c>
      <c r="AO797" s="4">
        <v>2</v>
      </c>
      <c r="AP797" s="4">
        <v>0.78699074074074071</v>
      </c>
      <c r="AQ797" s="4">
        <v>47.162931999999998</v>
      </c>
      <c r="AR797" s="4">
        <v>-88.484174999999993</v>
      </c>
      <c r="AS797" s="4">
        <v>316.7</v>
      </c>
      <c r="AT797" s="4">
        <v>42.1</v>
      </c>
      <c r="AU797" s="4">
        <v>11</v>
      </c>
      <c r="AV797" s="4">
        <v>10</v>
      </c>
      <c r="AW797" s="4" t="s">
        <v>202</v>
      </c>
      <c r="AX797" s="4">
        <v>1.4</v>
      </c>
      <c r="AY797" s="4">
        <v>1.7</v>
      </c>
      <c r="AZ797" s="4">
        <v>2.6</v>
      </c>
      <c r="BA797" s="4">
        <v>14.023</v>
      </c>
      <c r="BB797" s="4">
        <v>11.23</v>
      </c>
      <c r="BC797" s="4">
        <v>0.8</v>
      </c>
      <c r="BD797" s="4">
        <v>18.768999999999998</v>
      </c>
      <c r="BE797" s="4">
        <v>1638.732</v>
      </c>
      <c r="BF797" s="4">
        <v>794.11300000000006</v>
      </c>
      <c r="BG797" s="4">
        <v>3.9940000000000002</v>
      </c>
      <c r="BH797" s="4">
        <v>1.4390000000000001</v>
      </c>
      <c r="BI797" s="4">
        <v>5.4320000000000004</v>
      </c>
      <c r="BJ797" s="4">
        <v>3.0129999999999999</v>
      </c>
      <c r="BK797" s="4">
        <v>1.085</v>
      </c>
      <c r="BL797" s="4">
        <v>4.0990000000000002</v>
      </c>
      <c r="BM797" s="4">
        <v>47.913400000000003</v>
      </c>
      <c r="BQ797" s="4">
        <v>143.40600000000001</v>
      </c>
      <c r="BR797" s="4">
        <v>0.94688499999999998</v>
      </c>
      <c r="BS797" s="4">
        <v>-5</v>
      </c>
      <c r="BT797" s="4">
        <v>0.29316999999999999</v>
      </c>
      <c r="BU797" s="4">
        <v>23.139502</v>
      </c>
      <c r="BV797" s="4">
        <v>5.922034</v>
      </c>
    </row>
    <row r="798" spans="1:74" x14ac:dyDescent="0.25">
      <c r="A798" s="4">
        <v>42068</v>
      </c>
      <c r="B798" s="3">
        <v>3.6982638888888891E-2</v>
      </c>
      <c r="C798" s="4">
        <v>9.4529999999999994</v>
      </c>
      <c r="D798" s="4">
        <v>7.5290999999999997</v>
      </c>
      <c r="E798" s="4">
        <v>75290.515809999997</v>
      </c>
      <c r="F798" s="4">
        <v>175.6</v>
      </c>
      <c r="G798" s="4">
        <v>89.9</v>
      </c>
      <c r="H798" s="4">
        <v>7355.7</v>
      </c>
      <c r="J798" s="4">
        <v>0.91</v>
      </c>
      <c r="K798" s="4">
        <v>0.84040000000000004</v>
      </c>
      <c r="L798" s="4">
        <v>7.9451999999999998</v>
      </c>
      <c r="M798" s="4">
        <v>6.3277999999999999</v>
      </c>
      <c r="N798" s="4">
        <v>147.5993</v>
      </c>
      <c r="O798" s="4">
        <v>75.593199999999996</v>
      </c>
      <c r="P798" s="4">
        <v>223.2</v>
      </c>
      <c r="Q798" s="4">
        <v>111.3686</v>
      </c>
      <c r="R798" s="4">
        <v>57.037599999999998</v>
      </c>
      <c r="S798" s="4">
        <v>168.4</v>
      </c>
      <c r="T798" s="4">
        <v>7355.6858000000002</v>
      </c>
      <c r="W798" s="4">
        <v>0</v>
      </c>
      <c r="X798" s="4">
        <v>0.76329999999999998</v>
      </c>
      <c r="Y798" s="4">
        <v>12.4</v>
      </c>
      <c r="Z798" s="4">
        <v>857</v>
      </c>
      <c r="AA798" s="4">
        <v>880</v>
      </c>
      <c r="AB798" s="4">
        <v>833</v>
      </c>
      <c r="AC798" s="4">
        <v>54</v>
      </c>
      <c r="AD798" s="4">
        <v>5.78</v>
      </c>
      <c r="AE798" s="4">
        <v>0.13</v>
      </c>
      <c r="AF798" s="4">
        <v>990</v>
      </c>
      <c r="AG798" s="4">
        <v>-12</v>
      </c>
      <c r="AH798" s="4">
        <v>17</v>
      </c>
      <c r="AI798" s="4">
        <v>32</v>
      </c>
      <c r="AJ798" s="4">
        <v>191</v>
      </c>
      <c r="AK798" s="4">
        <v>141</v>
      </c>
      <c r="AL798" s="4">
        <v>2.1</v>
      </c>
      <c r="AM798" s="4">
        <v>195</v>
      </c>
      <c r="AN798" s="4" t="s">
        <v>155</v>
      </c>
      <c r="AO798" s="4">
        <v>2</v>
      </c>
      <c r="AP798" s="4">
        <v>0.78700231481481486</v>
      </c>
      <c r="AQ798" s="4">
        <v>47.163097999999998</v>
      </c>
      <c r="AR798" s="4">
        <v>-88.484234999999998</v>
      </c>
      <c r="AS798" s="4">
        <v>317.2</v>
      </c>
      <c r="AT798" s="4">
        <v>42.3</v>
      </c>
      <c r="AU798" s="4">
        <v>11</v>
      </c>
      <c r="AV798" s="4">
        <v>10</v>
      </c>
      <c r="AW798" s="4" t="s">
        <v>202</v>
      </c>
      <c r="AX798" s="4">
        <v>1.5755999999999999</v>
      </c>
      <c r="AY798" s="4">
        <v>1.0853999999999999</v>
      </c>
      <c r="AZ798" s="4">
        <v>2.6</v>
      </c>
      <c r="BA798" s="4">
        <v>14.023</v>
      </c>
      <c r="BB798" s="4">
        <v>11.11</v>
      </c>
      <c r="BC798" s="4">
        <v>0.79</v>
      </c>
      <c r="BD798" s="4">
        <v>18.984000000000002</v>
      </c>
      <c r="BE798" s="4">
        <v>1604.6769999999999</v>
      </c>
      <c r="BF798" s="4">
        <v>813.41700000000003</v>
      </c>
      <c r="BG798" s="4">
        <v>3.1219999999999999</v>
      </c>
      <c r="BH798" s="4">
        <v>1.599</v>
      </c>
      <c r="BI798" s="4">
        <v>4.7210000000000001</v>
      </c>
      <c r="BJ798" s="4">
        <v>2.3559999999999999</v>
      </c>
      <c r="BK798" s="4">
        <v>1.206</v>
      </c>
      <c r="BL798" s="4">
        <v>3.5619999999999998</v>
      </c>
      <c r="BM798" s="4">
        <v>49.128</v>
      </c>
      <c r="BQ798" s="4">
        <v>112.089</v>
      </c>
      <c r="BR798" s="4">
        <v>0.96297999999999995</v>
      </c>
      <c r="BS798" s="4">
        <v>-5</v>
      </c>
      <c r="BT798" s="4">
        <v>0.29075499999999999</v>
      </c>
      <c r="BU798" s="4">
        <v>23.532824000000002</v>
      </c>
      <c r="BV798" s="4">
        <v>5.8732509999999998</v>
      </c>
    </row>
    <row r="799" spans="1:74" x14ac:dyDescent="0.25">
      <c r="A799" s="4">
        <v>42068</v>
      </c>
      <c r="B799" s="3">
        <v>3.6994212962962965E-2</v>
      </c>
      <c r="C799" s="4">
        <v>9.2490000000000006</v>
      </c>
      <c r="D799" s="4">
        <v>7.8052000000000001</v>
      </c>
      <c r="E799" s="4">
        <v>78052.404840000003</v>
      </c>
      <c r="F799" s="4">
        <v>134.6</v>
      </c>
      <c r="G799" s="4">
        <v>96.3</v>
      </c>
      <c r="H799" s="4">
        <v>7520.7</v>
      </c>
      <c r="J799" s="4">
        <v>0.8</v>
      </c>
      <c r="K799" s="4">
        <v>0.83909999999999996</v>
      </c>
      <c r="L799" s="4">
        <v>7.7609000000000004</v>
      </c>
      <c r="M799" s="4">
        <v>6.5495000000000001</v>
      </c>
      <c r="N799" s="4">
        <v>112.98560000000001</v>
      </c>
      <c r="O799" s="4">
        <v>80.775199999999998</v>
      </c>
      <c r="P799" s="4">
        <v>193.8</v>
      </c>
      <c r="Q799" s="4">
        <v>85.251400000000004</v>
      </c>
      <c r="R799" s="4">
        <v>60.947600000000001</v>
      </c>
      <c r="S799" s="4">
        <v>146.19999999999999</v>
      </c>
      <c r="T799" s="4">
        <v>7520.6755999999996</v>
      </c>
      <c r="W799" s="4">
        <v>0</v>
      </c>
      <c r="X799" s="4">
        <v>0.67130000000000001</v>
      </c>
      <c r="Y799" s="4">
        <v>12.3</v>
      </c>
      <c r="Z799" s="4">
        <v>858</v>
      </c>
      <c r="AA799" s="4">
        <v>881</v>
      </c>
      <c r="AB799" s="4">
        <v>834</v>
      </c>
      <c r="AC799" s="4">
        <v>54</v>
      </c>
      <c r="AD799" s="4">
        <v>5.78</v>
      </c>
      <c r="AE799" s="4">
        <v>0.13</v>
      </c>
      <c r="AF799" s="4">
        <v>990</v>
      </c>
      <c r="AG799" s="4">
        <v>-12</v>
      </c>
      <c r="AH799" s="4">
        <v>17</v>
      </c>
      <c r="AI799" s="4">
        <v>32</v>
      </c>
      <c r="AJ799" s="4">
        <v>191</v>
      </c>
      <c r="AK799" s="4">
        <v>141</v>
      </c>
      <c r="AL799" s="4">
        <v>2</v>
      </c>
      <c r="AM799" s="4">
        <v>195</v>
      </c>
      <c r="AN799" s="4" t="s">
        <v>155</v>
      </c>
      <c r="AO799" s="4">
        <v>2</v>
      </c>
      <c r="AP799" s="4">
        <v>0.78701388888888879</v>
      </c>
      <c r="AQ799" s="4">
        <v>47.163260000000001</v>
      </c>
      <c r="AR799" s="4">
        <v>-88.48433</v>
      </c>
      <c r="AS799" s="4">
        <v>317.60000000000002</v>
      </c>
      <c r="AT799" s="4">
        <v>43.1</v>
      </c>
      <c r="AU799" s="4">
        <v>11</v>
      </c>
      <c r="AV799" s="4">
        <v>10</v>
      </c>
      <c r="AW799" s="4" t="s">
        <v>202</v>
      </c>
      <c r="AX799" s="4">
        <v>1.7756000000000001</v>
      </c>
      <c r="AY799" s="4">
        <v>1</v>
      </c>
      <c r="AZ799" s="4">
        <v>2.6878000000000002</v>
      </c>
      <c r="BA799" s="4">
        <v>14.023</v>
      </c>
      <c r="BB799" s="4">
        <v>11.02</v>
      </c>
      <c r="BC799" s="4">
        <v>0.79</v>
      </c>
      <c r="BD799" s="4">
        <v>19.172999999999998</v>
      </c>
      <c r="BE799" s="4">
        <v>1561.8240000000001</v>
      </c>
      <c r="BF799" s="4">
        <v>838.89499999999998</v>
      </c>
      <c r="BG799" s="4">
        <v>2.3809999999999998</v>
      </c>
      <c r="BH799" s="4">
        <v>1.702</v>
      </c>
      <c r="BI799" s="4">
        <v>4.0830000000000002</v>
      </c>
      <c r="BJ799" s="4">
        <v>1.7969999999999999</v>
      </c>
      <c r="BK799" s="4">
        <v>1.284</v>
      </c>
      <c r="BL799" s="4">
        <v>3.081</v>
      </c>
      <c r="BM799" s="4">
        <v>50.049300000000002</v>
      </c>
      <c r="BQ799" s="4">
        <v>98.227000000000004</v>
      </c>
      <c r="BR799" s="4">
        <v>0.97539500000000001</v>
      </c>
      <c r="BS799" s="4">
        <v>-5</v>
      </c>
      <c r="BT799" s="4">
        <v>0.28941499999999998</v>
      </c>
      <c r="BU799" s="4">
        <v>23.836216</v>
      </c>
      <c r="BV799" s="4">
        <v>5.8461829999999999</v>
      </c>
    </row>
    <row r="800" spans="1:74" x14ac:dyDescent="0.25">
      <c r="A800" s="4">
        <v>42068</v>
      </c>
      <c r="B800" s="3">
        <v>3.7005787037037038E-2</v>
      </c>
      <c r="C800" s="4">
        <v>8.9730000000000008</v>
      </c>
      <c r="D800" s="4">
        <v>8.1043000000000003</v>
      </c>
      <c r="E800" s="4">
        <v>81043.47107</v>
      </c>
      <c r="F800" s="4">
        <v>104.6</v>
      </c>
      <c r="G800" s="4">
        <v>129.1</v>
      </c>
      <c r="H800" s="4">
        <v>8059.4</v>
      </c>
      <c r="J800" s="4">
        <v>0.7</v>
      </c>
      <c r="K800" s="4">
        <v>0.8377</v>
      </c>
      <c r="L800" s="4">
        <v>7.5174000000000003</v>
      </c>
      <c r="M800" s="4">
        <v>6.7893999999999997</v>
      </c>
      <c r="N800" s="4">
        <v>87.635300000000001</v>
      </c>
      <c r="O800" s="4">
        <v>108.1216</v>
      </c>
      <c r="P800" s="4">
        <v>195.8</v>
      </c>
      <c r="Q800" s="4">
        <v>66.123800000000003</v>
      </c>
      <c r="R800" s="4">
        <v>81.581400000000002</v>
      </c>
      <c r="S800" s="4">
        <v>147.69999999999999</v>
      </c>
      <c r="T800" s="4">
        <v>8059.3572999999997</v>
      </c>
      <c r="W800" s="4">
        <v>0</v>
      </c>
      <c r="X800" s="4">
        <v>0.58640000000000003</v>
      </c>
      <c r="Y800" s="4">
        <v>12.4</v>
      </c>
      <c r="Z800" s="4">
        <v>857</v>
      </c>
      <c r="AA800" s="4">
        <v>880</v>
      </c>
      <c r="AB800" s="4">
        <v>833</v>
      </c>
      <c r="AC800" s="4">
        <v>54</v>
      </c>
      <c r="AD800" s="4">
        <v>5.78</v>
      </c>
      <c r="AE800" s="4">
        <v>0.13</v>
      </c>
      <c r="AF800" s="4">
        <v>990</v>
      </c>
      <c r="AG800" s="4">
        <v>-12</v>
      </c>
      <c r="AH800" s="4">
        <v>17</v>
      </c>
      <c r="AI800" s="4">
        <v>32</v>
      </c>
      <c r="AJ800" s="4">
        <v>191</v>
      </c>
      <c r="AK800" s="4">
        <v>141</v>
      </c>
      <c r="AL800" s="4">
        <v>2.1</v>
      </c>
      <c r="AM800" s="4">
        <v>195</v>
      </c>
      <c r="AN800" s="4" t="s">
        <v>155</v>
      </c>
      <c r="AO800" s="4">
        <v>2</v>
      </c>
      <c r="AP800" s="4">
        <v>0.78702546296296294</v>
      </c>
      <c r="AQ800" s="4">
        <v>47.163418999999998</v>
      </c>
      <c r="AR800" s="4">
        <v>-88.484431999999998</v>
      </c>
      <c r="AS800" s="4">
        <v>318</v>
      </c>
      <c r="AT800" s="4">
        <v>43.5</v>
      </c>
      <c r="AU800" s="4">
        <v>11</v>
      </c>
      <c r="AV800" s="4">
        <v>10</v>
      </c>
      <c r="AW800" s="4" t="s">
        <v>202</v>
      </c>
      <c r="AX800" s="4">
        <v>1.1860139999999999</v>
      </c>
      <c r="AY800" s="4">
        <v>1.087712</v>
      </c>
      <c r="AZ800" s="4">
        <v>2.6122879999999999</v>
      </c>
      <c r="BA800" s="4">
        <v>14.023</v>
      </c>
      <c r="BB800" s="4">
        <v>10.92</v>
      </c>
      <c r="BC800" s="4">
        <v>0.78</v>
      </c>
      <c r="BD800" s="4">
        <v>19.367000000000001</v>
      </c>
      <c r="BE800" s="4">
        <v>1507.7729999999999</v>
      </c>
      <c r="BF800" s="4">
        <v>866.71900000000005</v>
      </c>
      <c r="BG800" s="4">
        <v>1.841</v>
      </c>
      <c r="BH800" s="4">
        <v>2.2709999999999999</v>
      </c>
      <c r="BI800" s="4">
        <v>4.1120000000000001</v>
      </c>
      <c r="BJ800" s="4">
        <v>1.389</v>
      </c>
      <c r="BK800" s="4">
        <v>1.714</v>
      </c>
      <c r="BL800" s="4">
        <v>3.1019999999999999</v>
      </c>
      <c r="BM800" s="4">
        <v>53.455199999999998</v>
      </c>
      <c r="BQ800" s="4">
        <v>85.522000000000006</v>
      </c>
      <c r="BR800" s="4">
        <v>1.009145</v>
      </c>
      <c r="BS800" s="4">
        <v>-5</v>
      </c>
      <c r="BT800" s="4">
        <v>0.28916999999999998</v>
      </c>
      <c r="BU800" s="4">
        <v>24.660981</v>
      </c>
      <c r="BV800" s="4">
        <v>5.841234</v>
      </c>
    </row>
    <row r="801" spans="1:74" x14ac:dyDescent="0.25">
      <c r="A801" s="4">
        <v>42068</v>
      </c>
      <c r="B801" s="3">
        <v>3.7017361111111112E-2</v>
      </c>
      <c r="C801" s="4">
        <v>8.8580000000000005</v>
      </c>
      <c r="D801" s="4">
        <v>8.2906999999999993</v>
      </c>
      <c r="E801" s="4">
        <v>82906.913579999993</v>
      </c>
      <c r="F801" s="4">
        <v>93.5</v>
      </c>
      <c r="G801" s="4">
        <v>144.19999999999999</v>
      </c>
      <c r="H801" s="4">
        <v>8264.7000000000007</v>
      </c>
      <c r="J801" s="4">
        <v>0.7</v>
      </c>
      <c r="K801" s="4">
        <v>0.83660000000000001</v>
      </c>
      <c r="L801" s="4">
        <v>7.4108000000000001</v>
      </c>
      <c r="M801" s="4">
        <v>6.9358000000000004</v>
      </c>
      <c r="N801" s="4">
        <v>78.189899999999994</v>
      </c>
      <c r="O801" s="4">
        <v>120.6361</v>
      </c>
      <c r="P801" s="4">
        <v>198.8</v>
      </c>
      <c r="Q801" s="4">
        <v>59.0062</v>
      </c>
      <c r="R801" s="4">
        <v>91.038399999999996</v>
      </c>
      <c r="S801" s="4">
        <v>150</v>
      </c>
      <c r="T801" s="4">
        <v>8264.6569999999992</v>
      </c>
      <c r="W801" s="4">
        <v>0</v>
      </c>
      <c r="X801" s="4">
        <v>0.58560000000000001</v>
      </c>
      <c r="Y801" s="4">
        <v>12.4</v>
      </c>
      <c r="Z801" s="4">
        <v>857</v>
      </c>
      <c r="AA801" s="4">
        <v>880</v>
      </c>
      <c r="AB801" s="4">
        <v>833</v>
      </c>
      <c r="AC801" s="4">
        <v>54.4</v>
      </c>
      <c r="AD801" s="4">
        <v>5.83</v>
      </c>
      <c r="AE801" s="4">
        <v>0.13</v>
      </c>
      <c r="AF801" s="4">
        <v>990</v>
      </c>
      <c r="AG801" s="4">
        <v>-12</v>
      </c>
      <c r="AH801" s="4">
        <v>17</v>
      </c>
      <c r="AI801" s="4">
        <v>32</v>
      </c>
      <c r="AJ801" s="4">
        <v>191</v>
      </c>
      <c r="AK801" s="4">
        <v>141</v>
      </c>
      <c r="AL801" s="4">
        <v>2.2000000000000002</v>
      </c>
      <c r="AM801" s="4">
        <v>195</v>
      </c>
      <c r="AN801" s="4" t="s">
        <v>155</v>
      </c>
      <c r="AO801" s="4">
        <v>2</v>
      </c>
      <c r="AP801" s="4">
        <v>0.78703703703703709</v>
      </c>
      <c r="AQ801" s="4">
        <v>47.163567</v>
      </c>
      <c r="AR801" s="4">
        <v>-88.484577000000002</v>
      </c>
      <c r="AS801" s="4">
        <v>318.10000000000002</v>
      </c>
      <c r="AT801" s="4">
        <v>43.9</v>
      </c>
      <c r="AU801" s="4">
        <v>11</v>
      </c>
      <c r="AV801" s="4">
        <v>10</v>
      </c>
      <c r="AW801" s="4" t="s">
        <v>202</v>
      </c>
      <c r="AX801" s="4">
        <v>1.8023020000000001</v>
      </c>
      <c r="AY801" s="4">
        <v>1.0122119999999999</v>
      </c>
      <c r="AZ801" s="4">
        <v>3.1267269999999998</v>
      </c>
      <c r="BA801" s="4">
        <v>14.023</v>
      </c>
      <c r="BB801" s="4">
        <v>10.83</v>
      </c>
      <c r="BC801" s="4">
        <v>0.77</v>
      </c>
      <c r="BD801" s="4">
        <v>19.535</v>
      </c>
      <c r="BE801" s="4">
        <v>1480.463</v>
      </c>
      <c r="BF801" s="4">
        <v>881.87699999999995</v>
      </c>
      <c r="BG801" s="4">
        <v>1.6359999999999999</v>
      </c>
      <c r="BH801" s="4">
        <v>2.524</v>
      </c>
      <c r="BI801" s="4">
        <v>4.16</v>
      </c>
      <c r="BJ801" s="4">
        <v>1.234</v>
      </c>
      <c r="BK801" s="4">
        <v>1.905</v>
      </c>
      <c r="BL801" s="4">
        <v>3.1389999999999998</v>
      </c>
      <c r="BM801" s="4">
        <v>54.598300000000002</v>
      </c>
      <c r="BQ801" s="4">
        <v>85.061999999999998</v>
      </c>
      <c r="BR801" s="4">
        <v>1.053463</v>
      </c>
      <c r="BS801" s="4">
        <v>-5</v>
      </c>
      <c r="BT801" s="4">
        <v>0.28799999999999998</v>
      </c>
      <c r="BU801" s="4">
        <v>25.743991000000001</v>
      </c>
      <c r="BV801" s="4">
        <v>5.8175999999999997</v>
      </c>
    </row>
    <row r="802" spans="1:74" x14ac:dyDescent="0.25">
      <c r="A802" s="4">
        <v>42068</v>
      </c>
      <c r="B802" s="3">
        <v>3.7028935185185186E-2</v>
      </c>
      <c r="C802" s="4">
        <v>8.9079999999999995</v>
      </c>
      <c r="D802" s="4">
        <v>8.3332999999999995</v>
      </c>
      <c r="E802" s="4">
        <v>83333.125509999998</v>
      </c>
      <c r="F802" s="4">
        <v>82.8</v>
      </c>
      <c r="G802" s="4">
        <v>291.60000000000002</v>
      </c>
      <c r="H802" s="4">
        <v>8416.4</v>
      </c>
      <c r="J802" s="4">
        <v>0.61</v>
      </c>
      <c r="K802" s="4">
        <v>0.83560000000000001</v>
      </c>
      <c r="L802" s="4">
        <v>7.4442000000000004</v>
      </c>
      <c r="M802" s="4">
        <v>6.9635999999999996</v>
      </c>
      <c r="N802" s="4">
        <v>69.188999999999993</v>
      </c>
      <c r="O802" s="4">
        <v>243.67320000000001</v>
      </c>
      <c r="P802" s="4">
        <v>312.89999999999998</v>
      </c>
      <c r="Q802" s="4">
        <v>52.225299999999997</v>
      </c>
      <c r="R802" s="4">
        <v>183.92959999999999</v>
      </c>
      <c r="S802" s="4">
        <v>236.2</v>
      </c>
      <c r="T802" s="4">
        <v>8416.4362999999994</v>
      </c>
      <c r="W802" s="4">
        <v>0</v>
      </c>
      <c r="X802" s="4">
        <v>0.50780000000000003</v>
      </c>
      <c r="Y802" s="4">
        <v>12.4</v>
      </c>
      <c r="Z802" s="4">
        <v>858</v>
      </c>
      <c r="AA802" s="4">
        <v>880</v>
      </c>
      <c r="AB802" s="4">
        <v>833</v>
      </c>
      <c r="AC802" s="4">
        <v>55</v>
      </c>
      <c r="AD802" s="4">
        <v>5.89</v>
      </c>
      <c r="AE802" s="4">
        <v>0.14000000000000001</v>
      </c>
      <c r="AF802" s="4">
        <v>990</v>
      </c>
      <c r="AG802" s="4">
        <v>-12</v>
      </c>
      <c r="AH802" s="4">
        <v>17</v>
      </c>
      <c r="AI802" s="4">
        <v>31.585585999999999</v>
      </c>
      <c r="AJ802" s="4">
        <v>191.4</v>
      </c>
      <c r="AK802" s="4">
        <v>141</v>
      </c>
      <c r="AL802" s="4">
        <v>2.2999999999999998</v>
      </c>
      <c r="AM802" s="4">
        <v>195</v>
      </c>
      <c r="AN802" s="4" t="s">
        <v>155</v>
      </c>
      <c r="AO802" s="4">
        <v>2</v>
      </c>
      <c r="AP802" s="4">
        <v>0.78704861111111113</v>
      </c>
      <c r="AQ802" s="4">
        <v>47.163710999999999</v>
      </c>
      <c r="AR802" s="4">
        <v>-88.484735000000001</v>
      </c>
      <c r="AS802" s="4">
        <v>318.3</v>
      </c>
      <c r="AT802" s="4">
        <v>44</v>
      </c>
      <c r="AU802" s="4">
        <v>11</v>
      </c>
      <c r="AV802" s="4">
        <v>10</v>
      </c>
      <c r="AW802" s="4" t="s">
        <v>202</v>
      </c>
      <c r="AX802" s="4">
        <v>1.9</v>
      </c>
      <c r="AY802" s="4">
        <v>1</v>
      </c>
      <c r="AZ802" s="4">
        <v>3.2</v>
      </c>
      <c r="BA802" s="4">
        <v>14.023</v>
      </c>
      <c r="BB802" s="4">
        <v>10.77</v>
      </c>
      <c r="BC802" s="4">
        <v>0.77</v>
      </c>
      <c r="BD802" s="4">
        <v>19.669</v>
      </c>
      <c r="BE802" s="4">
        <v>1479.6669999999999</v>
      </c>
      <c r="BF802" s="4">
        <v>880.96600000000001</v>
      </c>
      <c r="BG802" s="4">
        <v>1.44</v>
      </c>
      <c r="BH802" s="4">
        <v>5.0720000000000001</v>
      </c>
      <c r="BI802" s="4">
        <v>6.5119999999999996</v>
      </c>
      <c r="BJ802" s="4">
        <v>1.087</v>
      </c>
      <c r="BK802" s="4">
        <v>3.8290000000000002</v>
      </c>
      <c r="BL802" s="4">
        <v>4.9160000000000004</v>
      </c>
      <c r="BM802" s="4">
        <v>55.3217</v>
      </c>
      <c r="BQ802" s="4">
        <v>73.388999999999996</v>
      </c>
      <c r="BR802" s="4">
        <v>1.0424500000000001</v>
      </c>
      <c r="BS802" s="4">
        <v>-5</v>
      </c>
      <c r="BT802" s="4">
        <v>0.288829</v>
      </c>
      <c r="BU802" s="4">
        <v>25.474882999999998</v>
      </c>
      <c r="BV802" s="4">
        <v>5.8343420000000004</v>
      </c>
    </row>
    <row r="803" spans="1:74" x14ac:dyDescent="0.25">
      <c r="A803" s="4">
        <v>42068</v>
      </c>
      <c r="B803" s="3">
        <v>3.7040509259259259E-2</v>
      </c>
      <c r="C803" s="4">
        <v>8.91</v>
      </c>
      <c r="D803" s="4">
        <v>8.1614000000000004</v>
      </c>
      <c r="E803" s="4">
        <v>81614.359400000001</v>
      </c>
      <c r="F803" s="4">
        <v>67.099999999999994</v>
      </c>
      <c r="G803" s="4">
        <v>364.4</v>
      </c>
      <c r="H803" s="4">
        <v>8555.7999999999993</v>
      </c>
      <c r="J803" s="4">
        <v>0.6</v>
      </c>
      <c r="K803" s="4">
        <v>0.83720000000000006</v>
      </c>
      <c r="L803" s="4">
        <v>7.4595000000000002</v>
      </c>
      <c r="M803" s="4">
        <v>6.8327999999999998</v>
      </c>
      <c r="N803" s="4">
        <v>56.186500000000002</v>
      </c>
      <c r="O803" s="4">
        <v>305.03680000000003</v>
      </c>
      <c r="P803" s="4">
        <v>361.2</v>
      </c>
      <c r="Q803" s="4">
        <v>42.410699999999999</v>
      </c>
      <c r="R803" s="4">
        <v>230.24809999999999</v>
      </c>
      <c r="S803" s="4">
        <v>272.7</v>
      </c>
      <c r="T803" s="4">
        <v>8555.8184000000001</v>
      </c>
      <c r="W803" s="4">
        <v>0</v>
      </c>
      <c r="X803" s="4">
        <v>0.50229999999999997</v>
      </c>
      <c r="Y803" s="4">
        <v>12.5</v>
      </c>
      <c r="Z803" s="4">
        <v>858</v>
      </c>
      <c r="AA803" s="4">
        <v>880</v>
      </c>
      <c r="AB803" s="4">
        <v>833</v>
      </c>
      <c r="AC803" s="4">
        <v>55</v>
      </c>
      <c r="AD803" s="4">
        <v>5.89</v>
      </c>
      <c r="AE803" s="4">
        <v>0.14000000000000001</v>
      </c>
      <c r="AF803" s="4">
        <v>990</v>
      </c>
      <c r="AG803" s="4">
        <v>-12</v>
      </c>
      <c r="AH803" s="4">
        <v>17</v>
      </c>
      <c r="AI803" s="4">
        <v>31</v>
      </c>
      <c r="AJ803" s="4">
        <v>192</v>
      </c>
      <c r="AK803" s="4">
        <v>141</v>
      </c>
      <c r="AL803" s="4">
        <v>2.4</v>
      </c>
      <c r="AM803" s="4">
        <v>195</v>
      </c>
      <c r="AN803" s="4" t="s">
        <v>155</v>
      </c>
      <c r="AO803" s="4">
        <v>2</v>
      </c>
      <c r="AP803" s="4">
        <v>0.78706018518518517</v>
      </c>
      <c r="AQ803" s="4">
        <v>47.163854000000001</v>
      </c>
      <c r="AR803" s="4">
        <v>-88.484888999999995</v>
      </c>
      <c r="AS803" s="4">
        <v>318.5</v>
      </c>
      <c r="AT803" s="4">
        <v>44.4</v>
      </c>
      <c r="AU803" s="4">
        <v>11</v>
      </c>
      <c r="AV803" s="4">
        <v>10</v>
      </c>
      <c r="AW803" s="4" t="s">
        <v>202</v>
      </c>
      <c r="AX803" s="4">
        <v>1.1097999999999999</v>
      </c>
      <c r="AY803" s="4">
        <v>1.0878000000000001</v>
      </c>
      <c r="AZ803" s="4">
        <v>2.2342</v>
      </c>
      <c r="BA803" s="4">
        <v>14.023</v>
      </c>
      <c r="BB803" s="4">
        <v>10.88</v>
      </c>
      <c r="BC803" s="4">
        <v>0.78</v>
      </c>
      <c r="BD803" s="4">
        <v>19.446000000000002</v>
      </c>
      <c r="BE803" s="4">
        <v>1492.681</v>
      </c>
      <c r="BF803" s="4">
        <v>870.22799999999995</v>
      </c>
      <c r="BG803" s="4">
        <v>1.177</v>
      </c>
      <c r="BH803" s="4">
        <v>6.3920000000000003</v>
      </c>
      <c r="BI803" s="4">
        <v>7.57</v>
      </c>
      <c r="BJ803" s="4">
        <v>0.88900000000000001</v>
      </c>
      <c r="BK803" s="4">
        <v>4.8250000000000002</v>
      </c>
      <c r="BL803" s="4">
        <v>5.7140000000000004</v>
      </c>
      <c r="BM803" s="4">
        <v>56.616300000000003</v>
      </c>
      <c r="BQ803" s="4">
        <v>73.087000000000003</v>
      </c>
      <c r="BR803" s="4">
        <v>1.0539149999999999</v>
      </c>
      <c r="BS803" s="4">
        <v>-5</v>
      </c>
      <c r="BT803" s="4">
        <v>0.28875499999999998</v>
      </c>
      <c r="BU803" s="4">
        <v>25.755047999999999</v>
      </c>
      <c r="BV803" s="4">
        <v>5.8328509999999998</v>
      </c>
    </row>
    <row r="804" spans="1:74" x14ac:dyDescent="0.25">
      <c r="A804" s="4">
        <v>42068</v>
      </c>
      <c r="B804" s="4">
        <v>3.7052083333333333E-2</v>
      </c>
      <c r="C804" s="4">
        <v>10.227</v>
      </c>
      <c r="D804" s="4">
        <v>7.4351000000000003</v>
      </c>
      <c r="E804" s="4">
        <v>74351.464229999998</v>
      </c>
      <c r="F804" s="4">
        <v>58.3</v>
      </c>
      <c r="G804" s="4">
        <v>217.2</v>
      </c>
      <c r="H804" s="4">
        <v>8037.1</v>
      </c>
      <c r="J804" s="4">
        <v>0.6</v>
      </c>
      <c r="K804" s="4">
        <v>0.83489999999999998</v>
      </c>
      <c r="L804" s="4">
        <v>8.5387000000000004</v>
      </c>
      <c r="M804" s="4">
        <v>6.2074999999999996</v>
      </c>
      <c r="N804" s="4">
        <v>48.635399999999997</v>
      </c>
      <c r="O804" s="4">
        <v>181.34729999999999</v>
      </c>
      <c r="P804" s="4">
        <v>230</v>
      </c>
      <c r="Q804" s="4">
        <v>36.710999999999999</v>
      </c>
      <c r="R804" s="4">
        <v>136.88460000000001</v>
      </c>
      <c r="S804" s="4">
        <v>173.6</v>
      </c>
      <c r="T804" s="4">
        <v>8037.1130000000003</v>
      </c>
      <c r="W804" s="4">
        <v>0</v>
      </c>
      <c r="X804" s="4">
        <v>0.50090000000000001</v>
      </c>
      <c r="Y804" s="4">
        <v>12.4</v>
      </c>
      <c r="Z804" s="4">
        <v>858</v>
      </c>
      <c r="AA804" s="4">
        <v>881</v>
      </c>
      <c r="AB804" s="4">
        <v>833</v>
      </c>
      <c r="AC804" s="4">
        <v>55</v>
      </c>
      <c r="AD804" s="4">
        <v>5.89</v>
      </c>
      <c r="AE804" s="4">
        <v>0.14000000000000001</v>
      </c>
      <c r="AF804" s="4">
        <v>990</v>
      </c>
      <c r="AG804" s="4">
        <v>-12</v>
      </c>
      <c r="AH804" s="4">
        <v>17</v>
      </c>
      <c r="AI804" s="4">
        <v>31</v>
      </c>
      <c r="AJ804" s="4">
        <v>192</v>
      </c>
      <c r="AK804" s="4">
        <v>141</v>
      </c>
      <c r="AL804" s="4">
        <v>2.2999999999999998</v>
      </c>
      <c r="AM804" s="4">
        <v>195</v>
      </c>
      <c r="AN804" s="4" t="s">
        <v>155</v>
      </c>
      <c r="AO804" s="4">
        <v>2</v>
      </c>
      <c r="AP804" s="4">
        <v>0.78707175925925921</v>
      </c>
      <c r="AQ804" s="4">
        <v>47.163980000000002</v>
      </c>
      <c r="AR804" s="4">
        <v>-88.485078000000001</v>
      </c>
      <c r="AS804" s="4">
        <v>318.60000000000002</v>
      </c>
      <c r="AT804" s="4">
        <v>44.5</v>
      </c>
      <c r="AU804" s="4">
        <v>11</v>
      </c>
      <c r="AV804" s="4">
        <v>10</v>
      </c>
      <c r="AW804" s="4" t="s">
        <v>202</v>
      </c>
      <c r="AX804" s="4">
        <v>1.0878000000000001</v>
      </c>
      <c r="AY804" s="4">
        <v>1.1878</v>
      </c>
      <c r="AZ804" s="4">
        <v>2.1878000000000002</v>
      </c>
      <c r="BA804" s="4">
        <v>14.023</v>
      </c>
      <c r="BB804" s="4">
        <v>10.72</v>
      </c>
      <c r="BC804" s="4">
        <v>0.76</v>
      </c>
      <c r="BD804" s="4">
        <v>19.777000000000001</v>
      </c>
      <c r="BE804" s="4">
        <v>1664.366</v>
      </c>
      <c r="BF804" s="4">
        <v>770.10299999999995</v>
      </c>
      <c r="BG804" s="4">
        <v>0.99299999999999999</v>
      </c>
      <c r="BH804" s="4">
        <v>3.702</v>
      </c>
      <c r="BI804" s="4">
        <v>4.694</v>
      </c>
      <c r="BJ804" s="4">
        <v>0.749</v>
      </c>
      <c r="BK804" s="4">
        <v>2.794</v>
      </c>
      <c r="BL804" s="4">
        <v>3.5430000000000001</v>
      </c>
      <c r="BM804" s="4">
        <v>51.805399999999999</v>
      </c>
      <c r="BQ804" s="4">
        <v>70.995999999999995</v>
      </c>
      <c r="BR804" s="4">
        <v>1.077725</v>
      </c>
      <c r="BS804" s="4">
        <v>-5</v>
      </c>
      <c r="BT804" s="4">
        <v>0.28741499999999998</v>
      </c>
      <c r="BU804" s="4">
        <v>26.336905000000002</v>
      </c>
      <c r="BV804" s="4">
        <v>5.8057829999999999</v>
      </c>
    </row>
    <row r="805" spans="1:74" x14ac:dyDescent="0.25">
      <c r="A805" s="4">
        <v>42068</v>
      </c>
      <c r="B805" s="4">
        <v>3.7063657407407406E-2</v>
      </c>
      <c r="C805" s="4">
        <v>11.928000000000001</v>
      </c>
      <c r="D805" s="4">
        <v>3.5038</v>
      </c>
      <c r="E805" s="4">
        <v>35037.5671</v>
      </c>
      <c r="F805" s="4">
        <v>57.1</v>
      </c>
      <c r="G805" s="4">
        <v>208.2</v>
      </c>
      <c r="H805" s="4">
        <v>4423.7</v>
      </c>
      <c r="J805" s="4">
        <v>0.6</v>
      </c>
      <c r="K805" s="4">
        <v>0.86229999999999996</v>
      </c>
      <c r="L805" s="4">
        <v>10.2851</v>
      </c>
      <c r="M805" s="4">
        <v>3.0211999999999999</v>
      </c>
      <c r="N805" s="4">
        <v>49.256500000000003</v>
      </c>
      <c r="O805" s="4">
        <v>179.53829999999999</v>
      </c>
      <c r="P805" s="4">
        <v>228.8</v>
      </c>
      <c r="Q805" s="4">
        <v>37.1798</v>
      </c>
      <c r="R805" s="4">
        <v>135.51920000000001</v>
      </c>
      <c r="S805" s="4">
        <v>172.7</v>
      </c>
      <c r="T805" s="4">
        <v>4423.7012000000004</v>
      </c>
      <c r="W805" s="4">
        <v>0</v>
      </c>
      <c r="X805" s="4">
        <v>0.51739999999999997</v>
      </c>
      <c r="Y805" s="4">
        <v>12.5</v>
      </c>
      <c r="Z805" s="4">
        <v>856</v>
      </c>
      <c r="AA805" s="4">
        <v>882</v>
      </c>
      <c r="AB805" s="4">
        <v>833</v>
      </c>
      <c r="AC805" s="4">
        <v>55</v>
      </c>
      <c r="AD805" s="4">
        <v>5.89</v>
      </c>
      <c r="AE805" s="4">
        <v>0.14000000000000001</v>
      </c>
      <c r="AF805" s="4">
        <v>990</v>
      </c>
      <c r="AG805" s="4">
        <v>-12</v>
      </c>
      <c r="AH805" s="4">
        <v>17</v>
      </c>
      <c r="AI805" s="4">
        <v>31</v>
      </c>
      <c r="AJ805" s="4">
        <v>192</v>
      </c>
      <c r="AK805" s="4">
        <v>141</v>
      </c>
      <c r="AL805" s="4">
        <v>2.5</v>
      </c>
      <c r="AM805" s="4">
        <v>195</v>
      </c>
      <c r="AN805" s="4" t="s">
        <v>155</v>
      </c>
      <c r="AO805" s="4">
        <v>2</v>
      </c>
      <c r="AP805" s="4">
        <v>0.78708333333333336</v>
      </c>
      <c r="AQ805" s="4">
        <v>47.164099</v>
      </c>
      <c r="AR805" s="4">
        <v>-88.485280000000003</v>
      </c>
      <c r="AS805" s="4">
        <v>318.7</v>
      </c>
      <c r="AT805" s="4">
        <v>45</v>
      </c>
      <c r="AU805" s="4">
        <v>11</v>
      </c>
      <c r="AV805" s="4">
        <v>10</v>
      </c>
      <c r="AW805" s="4" t="s">
        <v>202</v>
      </c>
      <c r="AX805" s="4">
        <v>1.1000000000000001</v>
      </c>
      <c r="AY805" s="4">
        <v>1.2</v>
      </c>
      <c r="AZ805" s="4">
        <v>2.2000000000000002</v>
      </c>
      <c r="BA805" s="4">
        <v>14.023</v>
      </c>
      <c r="BB805" s="4">
        <v>12.97</v>
      </c>
      <c r="BC805" s="4">
        <v>0.92</v>
      </c>
      <c r="BD805" s="4">
        <v>15.972</v>
      </c>
      <c r="BE805" s="4">
        <v>2268.2660000000001</v>
      </c>
      <c r="BF805" s="4">
        <v>424.07499999999999</v>
      </c>
      <c r="BG805" s="4">
        <v>1.1379999999999999</v>
      </c>
      <c r="BH805" s="4">
        <v>4.1459999999999999</v>
      </c>
      <c r="BI805" s="4">
        <v>5.2839999999999998</v>
      </c>
      <c r="BJ805" s="4">
        <v>0.85899999999999999</v>
      </c>
      <c r="BK805" s="4">
        <v>3.13</v>
      </c>
      <c r="BL805" s="4">
        <v>3.9889999999999999</v>
      </c>
      <c r="BM805" s="4">
        <v>32.262</v>
      </c>
      <c r="BQ805" s="4">
        <v>82.962000000000003</v>
      </c>
      <c r="BR805" s="4">
        <v>0.81095499999999998</v>
      </c>
      <c r="BS805" s="4">
        <v>-5</v>
      </c>
      <c r="BT805" s="4">
        <v>0.28716999999999998</v>
      </c>
      <c r="BU805" s="4">
        <v>19.817713000000001</v>
      </c>
      <c r="BV805" s="4">
        <v>5.800834</v>
      </c>
    </row>
    <row r="806" spans="1:74" x14ac:dyDescent="0.25">
      <c r="A806" s="4">
        <v>42068</v>
      </c>
      <c r="B806" s="4">
        <v>3.7075231481481487E-2</v>
      </c>
      <c r="C806" s="4">
        <v>13.321</v>
      </c>
      <c r="D806" s="4">
        <v>1.3451</v>
      </c>
      <c r="E806" s="4">
        <v>13450.787270000001</v>
      </c>
      <c r="F806" s="4">
        <v>53.6</v>
      </c>
      <c r="G806" s="4">
        <v>217.5</v>
      </c>
      <c r="H806" s="4">
        <v>1784.5</v>
      </c>
      <c r="J806" s="4">
        <v>0.6</v>
      </c>
      <c r="K806" s="4">
        <v>0.87339999999999995</v>
      </c>
      <c r="L806" s="4">
        <v>11.6348</v>
      </c>
      <c r="M806" s="4">
        <v>1.1748000000000001</v>
      </c>
      <c r="N806" s="4">
        <v>46.804000000000002</v>
      </c>
      <c r="O806" s="4">
        <v>189.99189999999999</v>
      </c>
      <c r="P806" s="4">
        <v>236.8</v>
      </c>
      <c r="Q806" s="4">
        <v>35.328699999999998</v>
      </c>
      <c r="R806" s="4">
        <v>143.40979999999999</v>
      </c>
      <c r="S806" s="4">
        <v>178.7</v>
      </c>
      <c r="T806" s="4">
        <v>1784.5204000000001</v>
      </c>
      <c r="W806" s="4">
        <v>0</v>
      </c>
      <c r="X806" s="4">
        <v>0.52410000000000001</v>
      </c>
      <c r="Y806" s="4">
        <v>12.5</v>
      </c>
      <c r="Z806" s="4">
        <v>854</v>
      </c>
      <c r="AA806" s="4">
        <v>880</v>
      </c>
      <c r="AB806" s="4">
        <v>831</v>
      </c>
      <c r="AC806" s="4">
        <v>55</v>
      </c>
      <c r="AD806" s="4">
        <v>5.89</v>
      </c>
      <c r="AE806" s="4">
        <v>0.14000000000000001</v>
      </c>
      <c r="AF806" s="4">
        <v>990</v>
      </c>
      <c r="AG806" s="4">
        <v>-12</v>
      </c>
      <c r="AH806" s="4">
        <v>17</v>
      </c>
      <c r="AI806" s="4">
        <v>31</v>
      </c>
      <c r="AJ806" s="4">
        <v>192</v>
      </c>
      <c r="AK806" s="4">
        <v>141.4</v>
      </c>
      <c r="AL806" s="4">
        <v>2.6</v>
      </c>
      <c r="AM806" s="4">
        <v>195</v>
      </c>
      <c r="AN806" s="4" t="s">
        <v>155</v>
      </c>
      <c r="AO806" s="4">
        <v>2</v>
      </c>
      <c r="AP806" s="4">
        <v>0.78709490740740751</v>
      </c>
      <c r="AQ806" s="4">
        <v>47.164205000000003</v>
      </c>
      <c r="AR806" s="4">
        <v>-88.485495999999998</v>
      </c>
      <c r="AS806" s="4">
        <v>318.7</v>
      </c>
      <c r="AT806" s="4">
        <v>45.1</v>
      </c>
      <c r="AU806" s="4">
        <v>11</v>
      </c>
      <c r="AV806" s="4">
        <v>10</v>
      </c>
      <c r="AW806" s="4" t="s">
        <v>202</v>
      </c>
      <c r="AX806" s="4">
        <v>1.1877880000000001</v>
      </c>
      <c r="AY806" s="4">
        <v>1.2877879999999999</v>
      </c>
      <c r="AZ806" s="4">
        <v>2.2000000000000002</v>
      </c>
      <c r="BA806" s="4">
        <v>14.023</v>
      </c>
      <c r="BB806" s="4">
        <v>14.15</v>
      </c>
      <c r="BC806" s="4">
        <v>1.01</v>
      </c>
      <c r="BD806" s="4">
        <v>14.49</v>
      </c>
      <c r="BE806" s="4">
        <v>2716.721</v>
      </c>
      <c r="BF806" s="4">
        <v>174.59899999999999</v>
      </c>
      <c r="BG806" s="4">
        <v>1.1439999999999999</v>
      </c>
      <c r="BH806" s="4">
        <v>4.6459999999999999</v>
      </c>
      <c r="BI806" s="4">
        <v>5.79</v>
      </c>
      <c r="BJ806" s="4">
        <v>0.86399999999999999</v>
      </c>
      <c r="BK806" s="4">
        <v>3.5070000000000001</v>
      </c>
      <c r="BL806" s="4">
        <v>4.3710000000000004</v>
      </c>
      <c r="BM806" s="4">
        <v>13.779299999999999</v>
      </c>
      <c r="BQ806" s="4">
        <v>88.974999999999994</v>
      </c>
      <c r="BR806" s="4">
        <v>0.43320500000000001</v>
      </c>
      <c r="BS806" s="4">
        <v>-5</v>
      </c>
      <c r="BT806" s="4">
        <v>0.28516999999999998</v>
      </c>
      <c r="BU806" s="4">
        <v>10.586447</v>
      </c>
      <c r="BV806" s="4">
        <v>5.7604340000000001</v>
      </c>
    </row>
    <row r="807" spans="1:74" x14ac:dyDescent="0.25">
      <c r="A807" s="4">
        <v>42068</v>
      </c>
      <c r="B807" s="4">
        <v>3.7086805555555553E-2</v>
      </c>
      <c r="C807" s="4">
        <v>13.797000000000001</v>
      </c>
      <c r="D807" s="4">
        <v>0.4531</v>
      </c>
      <c r="E807" s="4">
        <v>4530.6812650000002</v>
      </c>
      <c r="F807" s="4">
        <v>51.1</v>
      </c>
      <c r="G807" s="4">
        <v>195.2</v>
      </c>
      <c r="H807" s="4">
        <v>805.9</v>
      </c>
      <c r="J807" s="4">
        <v>0.6</v>
      </c>
      <c r="K807" s="4">
        <v>0.87849999999999995</v>
      </c>
      <c r="L807" s="4">
        <v>12.120900000000001</v>
      </c>
      <c r="M807" s="4">
        <v>0.39800000000000002</v>
      </c>
      <c r="N807" s="4">
        <v>44.854199999999999</v>
      </c>
      <c r="O807" s="4">
        <v>171.5136</v>
      </c>
      <c r="P807" s="4">
        <v>216.4</v>
      </c>
      <c r="Q807" s="4">
        <v>33.856900000000003</v>
      </c>
      <c r="R807" s="4">
        <v>129.46199999999999</v>
      </c>
      <c r="S807" s="4">
        <v>163.30000000000001</v>
      </c>
      <c r="T807" s="4">
        <v>805.93870000000004</v>
      </c>
      <c r="W807" s="4">
        <v>0</v>
      </c>
      <c r="X807" s="4">
        <v>0.52710000000000001</v>
      </c>
      <c r="Y807" s="4">
        <v>12.4</v>
      </c>
      <c r="Z807" s="4">
        <v>852</v>
      </c>
      <c r="AA807" s="4">
        <v>877</v>
      </c>
      <c r="AB807" s="4">
        <v>830</v>
      </c>
      <c r="AC807" s="4">
        <v>55</v>
      </c>
      <c r="AD807" s="4">
        <v>5.89</v>
      </c>
      <c r="AE807" s="4">
        <v>0.14000000000000001</v>
      </c>
      <c r="AF807" s="4">
        <v>990</v>
      </c>
      <c r="AG807" s="4">
        <v>-12</v>
      </c>
      <c r="AH807" s="4">
        <v>17</v>
      </c>
      <c r="AI807" s="4">
        <v>31</v>
      </c>
      <c r="AJ807" s="4">
        <v>192</v>
      </c>
      <c r="AK807" s="4">
        <v>142</v>
      </c>
      <c r="AL807" s="4">
        <v>2.5</v>
      </c>
      <c r="AM807" s="4">
        <v>195</v>
      </c>
      <c r="AN807" s="4" t="s">
        <v>155</v>
      </c>
      <c r="AO807" s="4">
        <v>2</v>
      </c>
      <c r="AP807" s="4">
        <v>0.78710648148148143</v>
      </c>
      <c r="AQ807" s="4">
        <v>47.164293000000001</v>
      </c>
      <c r="AR807" s="4">
        <v>-88.485732999999996</v>
      </c>
      <c r="AS807" s="4">
        <v>318.7</v>
      </c>
      <c r="AT807" s="4">
        <v>44.8</v>
      </c>
      <c r="AU807" s="4">
        <v>11</v>
      </c>
      <c r="AV807" s="4">
        <v>10</v>
      </c>
      <c r="AW807" s="4" t="s">
        <v>202</v>
      </c>
      <c r="AX807" s="4">
        <v>1.2878000000000001</v>
      </c>
      <c r="AY807" s="4">
        <v>1.3</v>
      </c>
      <c r="AZ807" s="4">
        <v>2.2000000000000002</v>
      </c>
      <c r="BA807" s="4">
        <v>14.023</v>
      </c>
      <c r="BB807" s="4">
        <v>14.77</v>
      </c>
      <c r="BC807" s="4">
        <v>1.05</v>
      </c>
      <c r="BD807" s="4">
        <v>13.827</v>
      </c>
      <c r="BE807" s="4">
        <v>2917.8209999999999</v>
      </c>
      <c r="BF807" s="4">
        <v>60.984999999999999</v>
      </c>
      <c r="BG807" s="4">
        <v>1.131</v>
      </c>
      <c r="BH807" s="4">
        <v>4.3239999999999998</v>
      </c>
      <c r="BI807" s="4">
        <v>5.4539999999999997</v>
      </c>
      <c r="BJ807" s="4">
        <v>0.85399999999999998</v>
      </c>
      <c r="BK807" s="4">
        <v>3.2639999999999998</v>
      </c>
      <c r="BL807" s="4">
        <v>4.117</v>
      </c>
      <c r="BM807" s="4">
        <v>6.4157000000000002</v>
      </c>
      <c r="BQ807" s="4">
        <v>92.263000000000005</v>
      </c>
      <c r="BR807" s="4">
        <v>0.29423500000000002</v>
      </c>
      <c r="BS807" s="4">
        <v>-5</v>
      </c>
      <c r="BT807" s="4">
        <v>0.28483000000000003</v>
      </c>
      <c r="BU807" s="4">
        <v>7.1903680000000003</v>
      </c>
      <c r="BV807" s="4">
        <v>5.7535660000000002</v>
      </c>
    </row>
    <row r="808" spans="1:74" x14ac:dyDescent="0.25">
      <c r="A808" s="4">
        <v>42068</v>
      </c>
      <c r="B808" s="4">
        <v>3.7098379629629634E-2</v>
      </c>
      <c r="C808" s="4">
        <v>13.034000000000001</v>
      </c>
      <c r="D808" s="4">
        <v>0.17299999999999999</v>
      </c>
      <c r="E808" s="4">
        <v>1729.8349840000001</v>
      </c>
      <c r="F808" s="4">
        <v>49.9</v>
      </c>
      <c r="G808" s="4">
        <v>150.69999999999999</v>
      </c>
      <c r="H808" s="4">
        <v>515.70000000000005</v>
      </c>
      <c r="J808" s="4">
        <v>0.51</v>
      </c>
      <c r="K808" s="4">
        <v>0.88719999999999999</v>
      </c>
      <c r="L808" s="4">
        <v>11.5639</v>
      </c>
      <c r="M808" s="4">
        <v>0.1535</v>
      </c>
      <c r="N808" s="4">
        <v>44.274000000000001</v>
      </c>
      <c r="O808" s="4">
        <v>133.7235</v>
      </c>
      <c r="P808" s="4">
        <v>178</v>
      </c>
      <c r="Q808" s="4">
        <v>33.418999999999997</v>
      </c>
      <c r="R808" s="4">
        <v>100.93729999999999</v>
      </c>
      <c r="S808" s="4">
        <v>134.4</v>
      </c>
      <c r="T808" s="4">
        <v>515.67759999999998</v>
      </c>
      <c r="W808" s="4">
        <v>0</v>
      </c>
      <c r="X808" s="4">
        <v>0.45040000000000002</v>
      </c>
      <c r="Y808" s="4">
        <v>12.5</v>
      </c>
      <c r="Z808" s="4">
        <v>851</v>
      </c>
      <c r="AA808" s="4">
        <v>876</v>
      </c>
      <c r="AB808" s="4">
        <v>830</v>
      </c>
      <c r="AC808" s="4">
        <v>55</v>
      </c>
      <c r="AD808" s="4">
        <v>5.89</v>
      </c>
      <c r="AE808" s="4">
        <v>0.14000000000000001</v>
      </c>
      <c r="AF808" s="4">
        <v>990</v>
      </c>
      <c r="AG808" s="4">
        <v>-12</v>
      </c>
      <c r="AH808" s="4">
        <v>17</v>
      </c>
      <c r="AI808" s="4">
        <v>31</v>
      </c>
      <c r="AJ808" s="4">
        <v>192</v>
      </c>
      <c r="AK808" s="4">
        <v>142</v>
      </c>
      <c r="AL808" s="4">
        <v>2.6</v>
      </c>
      <c r="AM808" s="4">
        <v>195</v>
      </c>
      <c r="AN808" s="4" t="s">
        <v>155</v>
      </c>
      <c r="AO808" s="4">
        <v>2</v>
      </c>
      <c r="AP808" s="4">
        <v>0.78711805555555558</v>
      </c>
      <c r="AQ808" s="4">
        <v>47.164368000000003</v>
      </c>
      <c r="AR808" s="4">
        <v>-88.485973999999999</v>
      </c>
      <c r="AS808" s="4">
        <v>318.8</v>
      </c>
      <c r="AT808" s="4">
        <v>44.8</v>
      </c>
      <c r="AU808" s="4">
        <v>11</v>
      </c>
      <c r="AV808" s="4">
        <v>10</v>
      </c>
      <c r="AW808" s="4" t="s">
        <v>202</v>
      </c>
      <c r="AX808" s="4">
        <v>0.94879999999999998</v>
      </c>
      <c r="AY808" s="4">
        <v>1.3</v>
      </c>
      <c r="AZ808" s="4">
        <v>1.6732</v>
      </c>
      <c r="BA808" s="4">
        <v>14.023</v>
      </c>
      <c r="BB808" s="4">
        <v>15.93</v>
      </c>
      <c r="BC808" s="4">
        <v>1.1399999999999999</v>
      </c>
      <c r="BD808" s="4">
        <v>12.715999999999999</v>
      </c>
      <c r="BE808" s="4">
        <v>2980.8780000000002</v>
      </c>
      <c r="BF808" s="4">
        <v>25.178999999999998</v>
      </c>
      <c r="BG808" s="4">
        <v>1.1950000000000001</v>
      </c>
      <c r="BH808" s="4">
        <v>3.61</v>
      </c>
      <c r="BI808" s="4">
        <v>4.8049999999999997</v>
      </c>
      <c r="BJ808" s="4">
        <v>0.90200000000000002</v>
      </c>
      <c r="BK808" s="4">
        <v>2.7250000000000001</v>
      </c>
      <c r="BL808" s="4">
        <v>3.6269999999999998</v>
      </c>
      <c r="BM808" s="4">
        <v>4.3958000000000004</v>
      </c>
      <c r="BQ808" s="4">
        <v>84.427999999999997</v>
      </c>
      <c r="BR808" s="4">
        <v>0.24182999999999999</v>
      </c>
      <c r="BS808" s="4">
        <v>-5</v>
      </c>
      <c r="BT808" s="4">
        <v>0.28475499999999998</v>
      </c>
      <c r="BU808" s="4">
        <v>5.9097200000000001</v>
      </c>
      <c r="BV808" s="4">
        <v>5.7520509999999998</v>
      </c>
    </row>
    <row r="809" spans="1:74" x14ac:dyDescent="0.25">
      <c r="A809" s="4">
        <v>42068</v>
      </c>
      <c r="B809" s="4">
        <v>3.7109953703703701E-2</v>
      </c>
      <c r="C809" s="4">
        <v>11.959</v>
      </c>
      <c r="D809" s="4">
        <v>6.9000000000000006E-2</v>
      </c>
      <c r="E809" s="4">
        <v>690.36636099999998</v>
      </c>
      <c r="F809" s="4">
        <v>49.8</v>
      </c>
      <c r="G809" s="4">
        <v>109.9</v>
      </c>
      <c r="H809" s="4">
        <v>416.2</v>
      </c>
      <c r="J809" s="4">
        <v>0.45</v>
      </c>
      <c r="K809" s="4">
        <v>0.89670000000000005</v>
      </c>
      <c r="L809" s="4">
        <v>10.723100000000001</v>
      </c>
      <c r="M809" s="4">
        <v>6.1899999999999997E-2</v>
      </c>
      <c r="N809" s="4">
        <v>44.629199999999997</v>
      </c>
      <c r="O809" s="4">
        <v>98.550600000000003</v>
      </c>
      <c r="P809" s="4">
        <v>143.19999999999999</v>
      </c>
      <c r="Q809" s="4">
        <v>33.686999999999998</v>
      </c>
      <c r="R809" s="4">
        <v>74.388000000000005</v>
      </c>
      <c r="S809" s="4">
        <v>108.1</v>
      </c>
      <c r="T809" s="4">
        <v>416.23579999999998</v>
      </c>
      <c r="W809" s="4">
        <v>0</v>
      </c>
      <c r="X809" s="4">
        <v>0.40620000000000001</v>
      </c>
      <c r="Y809" s="4">
        <v>12.4</v>
      </c>
      <c r="Z809" s="4">
        <v>852</v>
      </c>
      <c r="AA809" s="4">
        <v>876</v>
      </c>
      <c r="AB809" s="4">
        <v>829</v>
      </c>
      <c r="AC809" s="4">
        <v>55</v>
      </c>
      <c r="AD809" s="4">
        <v>5.89</v>
      </c>
      <c r="AE809" s="4">
        <v>0.14000000000000001</v>
      </c>
      <c r="AF809" s="4">
        <v>990</v>
      </c>
      <c r="AG809" s="4">
        <v>-12</v>
      </c>
      <c r="AH809" s="4">
        <v>17</v>
      </c>
      <c r="AI809" s="4">
        <v>31</v>
      </c>
      <c r="AJ809" s="4">
        <v>192</v>
      </c>
      <c r="AK809" s="4">
        <v>141.6</v>
      </c>
      <c r="AL809" s="4">
        <v>2.5</v>
      </c>
      <c r="AM809" s="4">
        <v>195</v>
      </c>
      <c r="AN809" s="4" t="s">
        <v>155</v>
      </c>
      <c r="AO809" s="4">
        <v>2</v>
      </c>
      <c r="AP809" s="4">
        <v>0.78712962962962962</v>
      </c>
      <c r="AQ809" s="4">
        <v>47.164425999999999</v>
      </c>
      <c r="AR809" s="4">
        <v>-88.486204000000001</v>
      </c>
      <c r="AS809" s="4">
        <v>318.7</v>
      </c>
      <c r="AT809" s="4">
        <v>38.299999999999997</v>
      </c>
      <c r="AU809" s="4">
        <v>11</v>
      </c>
      <c r="AV809" s="4">
        <v>10</v>
      </c>
      <c r="AW809" s="4" t="s">
        <v>202</v>
      </c>
      <c r="AX809" s="4">
        <v>0.9</v>
      </c>
      <c r="AY809" s="4">
        <v>1.3</v>
      </c>
      <c r="AZ809" s="4">
        <v>1.6</v>
      </c>
      <c r="BA809" s="4">
        <v>14.023</v>
      </c>
      <c r="BB809" s="4">
        <v>17.420000000000002</v>
      </c>
      <c r="BC809" s="4">
        <v>1.24</v>
      </c>
      <c r="BD809" s="4">
        <v>11.522</v>
      </c>
      <c r="BE809" s="4">
        <v>3005.6170000000002</v>
      </c>
      <c r="BF809" s="4">
        <v>11.044</v>
      </c>
      <c r="BG809" s="4">
        <v>1.31</v>
      </c>
      <c r="BH809" s="4">
        <v>2.8929999999999998</v>
      </c>
      <c r="BI809" s="4">
        <v>4.2030000000000003</v>
      </c>
      <c r="BJ809" s="4">
        <v>0.98899999999999999</v>
      </c>
      <c r="BK809" s="4">
        <v>2.1840000000000002</v>
      </c>
      <c r="BL809" s="4">
        <v>3.1720000000000002</v>
      </c>
      <c r="BM809" s="4">
        <v>3.8580999999999999</v>
      </c>
      <c r="BQ809" s="4">
        <v>82.792000000000002</v>
      </c>
      <c r="BR809" s="4">
        <v>0.25711000000000001</v>
      </c>
      <c r="BS809" s="4">
        <v>-5</v>
      </c>
      <c r="BT809" s="4">
        <v>0.28299999999999997</v>
      </c>
      <c r="BU809" s="4">
        <v>6.2831260000000002</v>
      </c>
      <c r="BV809" s="4">
        <v>5.7165999999999997</v>
      </c>
    </row>
    <row r="810" spans="1:74" x14ac:dyDescent="0.25">
      <c r="A810" s="4">
        <v>42068</v>
      </c>
      <c r="B810" s="4">
        <v>3.7121527777777781E-2</v>
      </c>
      <c r="C810" s="4">
        <v>11.75</v>
      </c>
      <c r="D810" s="4">
        <v>4.5699999999999998E-2</v>
      </c>
      <c r="E810" s="4">
        <v>457.22731099999999</v>
      </c>
      <c r="F810" s="4">
        <v>55.5</v>
      </c>
      <c r="G810" s="4">
        <v>99.9</v>
      </c>
      <c r="H810" s="4">
        <v>385.5</v>
      </c>
      <c r="J810" s="4">
        <v>0.4</v>
      </c>
      <c r="K810" s="4">
        <v>0.89859999999999995</v>
      </c>
      <c r="L810" s="4">
        <v>10.5586</v>
      </c>
      <c r="M810" s="4">
        <v>4.1099999999999998E-2</v>
      </c>
      <c r="N810" s="4">
        <v>49.892200000000003</v>
      </c>
      <c r="O810" s="4">
        <v>89.784700000000001</v>
      </c>
      <c r="P810" s="4">
        <v>139.69999999999999</v>
      </c>
      <c r="Q810" s="4">
        <v>37.659599999999998</v>
      </c>
      <c r="R810" s="4">
        <v>67.771299999999997</v>
      </c>
      <c r="S810" s="4">
        <v>105.4</v>
      </c>
      <c r="T810" s="4">
        <v>385.52480000000003</v>
      </c>
      <c r="W810" s="4">
        <v>0</v>
      </c>
      <c r="X810" s="4">
        <v>0.3594</v>
      </c>
      <c r="Y810" s="4">
        <v>12.5</v>
      </c>
      <c r="Z810" s="4">
        <v>852</v>
      </c>
      <c r="AA810" s="4">
        <v>876</v>
      </c>
      <c r="AB810" s="4">
        <v>829</v>
      </c>
      <c r="AC810" s="4">
        <v>55</v>
      </c>
      <c r="AD810" s="4">
        <v>5.89</v>
      </c>
      <c r="AE810" s="4">
        <v>0.14000000000000001</v>
      </c>
      <c r="AF810" s="4">
        <v>990</v>
      </c>
      <c r="AG810" s="4">
        <v>-12</v>
      </c>
      <c r="AH810" s="4">
        <v>17</v>
      </c>
      <c r="AI810" s="4">
        <v>31.414999999999999</v>
      </c>
      <c r="AJ810" s="4">
        <v>192</v>
      </c>
      <c r="AK810" s="4">
        <v>141</v>
      </c>
      <c r="AL810" s="4">
        <v>2.5</v>
      </c>
      <c r="AM810" s="4">
        <v>195</v>
      </c>
      <c r="AN810" s="4" t="s">
        <v>155</v>
      </c>
      <c r="AO810" s="4">
        <v>2</v>
      </c>
      <c r="AP810" s="4">
        <v>0.78714120370370377</v>
      </c>
      <c r="AQ810" s="4">
        <v>47.164467000000002</v>
      </c>
      <c r="AR810" s="4">
        <v>-88.486418999999998</v>
      </c>
      <c r="AS810" s="4">
        <v>318.89999999999998</v>
      </c>
      <c r="AT810" s="4">
        <v>37.4</v>
      </c>
      <c r="AU810" s="4">
        <v>11</v>
      </c>
      <c r="AV810" s="4">
        <v>10</v>
      </c>
      <c r="AW810" s="4" t="s">
        <v>202</v>
      </c>
      <c r="AX810" s="4">
        <v>0.9</v>
      </c>
      <c r="AY810" s="4">
        <v>1.3877120000000001</v>
      </c>
      <c r="AZ810" s="4">
        <v>1.6877120000000001</v>
      </c>
      <c r="BA810" s="4">
        <v>14.023</v>
      </c>
      <c r="BB810" s="4">
        <v>17.75</v>
      </c>
      <c r="BC810" s="4">
        <v>1.27</v>
      </c>
      <c r="BD810" s="4">
        <v>11.284000000000001</v>
      </c>
      <c r="BE810" s="4">
        <v>3012.116</v>
      </c>
      <c r="BF810" s="4">
        <v>7.46</v>
      </c>
      <c r="BG810" s="4">
        <v>1.4910000000000001</v>
      </c>
      <c r="BH810" s="4">
        <v>2.6819999999999999</v>
      </c>
      <c r="BI810" s="4">
        <v>4.173</v>
      </c>
      <c r="BJ810" s="4">
        <v>1.125</v>
      </c>
      <c r="BK810" s="4">
        <v>2.0249999999999999</v>
      </c>
      <c r="BL810" s="4">
        <v>3.15</v>
      </c>
      <c r="BM810" s="4">
        <v>3.637</v>
      </c>
      <c r="BQ810" s="4">
        <v>74.558000000000007</v>
      </c>
      <c r="BR810" s="4">
        <v>0.26952999999999999</v>
      </c>
      <c r="BS810" s="4">
        <v>-5</v>
      </c>
      <c r="BT810" s="4">
        <v>0.28299999999999997</v>
      </c>
      <c r="BU810" s="4">
        <v>6.5866400000000001</v>
      </c>
      <c r="BV810" s="4">
        <v>5.7165999999999997</v>
      </c>
    </row>
    <row r="811" spans="1:74" x14ac:dyDescent="0.25">
      <c r="A811" s="4">
        <v>42068</v>
      </c>
      <c r="B811" s="4">
        <v>3.7133101851851848E-2</v>
      </c>
      <c r="C811" s="4">
        <v>11.932</v>
      </c>
      <c r="D811" s="4">
        <v>4.4999999999999998E-2</v>
      </c>
      <c r="E811" s="4">
        <v>450</v>
      </c>
      <c r="F811" s="4">
        <v>73.5</v>
      </c>
      <c r="G811" s="4">
        <v>108.4</v>
      </c>
      <c r="H811" s="4">
        <v>329.2</v>
      </c>
      <c r="J811" s="4">
        <v>0.4</v>
      </c>
      <c r="K811" s="4">
        <v>0.8972</v>
      </c>
      <c r="L811" s="4">
        <v>10.7056</v>
      </c>
      <c r="M811" s="4">
        <v>4.0399999999999998E-2</v>
      </c>
      <c r="N811" s="4">
        <v>65.953500000000005</v>
      </c>
      <c r="O811" s="4">
        <v>97.237200000000001</v>
      </c>
      <c r="P811" s="4">
        <v>163.19999999999999</v>
      </c>
      <c r="Q811" s="4">
        <v>49.783000000000001</v>
      </c>
      <c r="R811" s="4">
        <v>73.396600000000007</v>
      </c>
      <c r="S811" s="4">
        <v>123.2</v>
      </c>
      <c r="T811" s="4">
        <v>329.24869999999999</v>
      </c>
      <c r="W811" s="4">
        <v>0</v>
      </c>
      <c r="X811" s="4">
        <v>0.3589</v>
      </c>
      <c r="Y811" s="4">
        <v>12.5</v>
      </c>
      <c r="Z811" s="4">
        <v>852</v>
      </c>
      <c r="AA811" s="4">
        <v>877</v>
      </c>
      <c r="AB811" s="4">
        <v>829</v>
      </c>
      <c r="AC811" s="4">
        <v>55</v>
      </c>
      <c r="AD811" s="4">
        <v>5.89</v>
      </c>
      <c r="AE811" s="4">
        <v>0.14000000000000001</v>
      </c>
      <c r="AF811" s="4">
        <v>990</v>
      </c>
      <c r="AG811" s="4">
        <v>-12</v>
      </c>
      <c r="AH811" s="4">
        <v>17</v>
      </c>
      <c r="AI811" s="4">
        <v>31.585000000000001</v>
      </c>
      <c r="AJ811" s="4">
        <v>192</v>
      </c>
      <c r="AK811" s="4">
        <v>141</v>
      </c>
      <c r="AL811" s="4">
        <v>2.6</v>
      </c>
      <c r="AM811" s="4">
        <v>195</v>
      </c>
      <c r="AN811" s="4" t="s">
        <v>155</v>
      </c>
      <c r="AO811" s="4">
        <v>2</v>
      </c>
      <c r="AP811" s="4">
        <v>0.7871527777777777</v>
      </c>
      <c r="AQ811" s="4">
        <v>47.164507</v>
      </c>
      <c r="AR811" s="4">
        <v>-88.486806999999999</v>
      </c>
      <c r="AS811" s="4">
        <v>319.2</v>
      </c>
      <c r="AT811" s="4">
        <v>34.200000000000003</v>
      </c>
      <c r="AU811" s="4">
        <v>11</v>
      </c>
      <c r="AV811" s="4">
        <v>10</v>
      </c>
      <c r="AW811" s="4" t="s">
        <v>202</v>
      </c>
      <c r="AX811" s="4">
        <v>0.9</v>
      </c>
      <c r="AY811" s="4">
        <v>1.4</v>
      </c>
      <c r="AZ811" s="4">
        <v>1.7</v>
      </c>
      <c r="BA811" s="4">
        <v>14.023</v>
      </c>
      <c r="BB811" s="4">
        <v>17.510000000000002</v>
      </c>
      <c r="BC811" s="4">
        <v>1.25</v>
      </c>
      <c r="BD811" s="4">
        <v>11.457000000000001</v>
      </c>
      <c r="BE811" s="4">
        <v>3014.05</v>
      </c>
      <c r="BF811" s="4">
        <v>7.2350000000000003</v>
      </c>
      <c r="BG811" s="4">
        <v>1.9450000000000001</v>
      </c>
      <c r="BH811" s="4">
        <v>2.867</v>
      </c>
      <c r="BI811" s="4">
        <v>4.8109999999999999</v>
      </c>
      <c r="BJ811" s="4">
        <v>1.468</v>
      </c>
      <c r="BK811" s="4">
        <v>2.1640000000000001</v>
      </c>
      <c r="BL811" s="4">
        <v>3.6320000000000001</v>
      </c>
      <c r="BM811" s="4">
        <v>3.0653999999999999</v>
      </c>
      <c r="BQ811" s="4">
        <v>73.466999999999999</v>
      </c>
      <c r="BR811" s="4">
        <v>0.23493</v>
      </c>
      <c r="BS811" s="4">
        <v>-5</v>
      </c>
      <c r="BT811" s="4">
        <v>0.28258499999999998</v>
      </c>
      <c r="BU811" s="4">
        <v>5.7411019999999997</v>
      </c>
      <c r="BV811" s="4">
        <v>5.7082170000000003</v>
      </c>
    </row>
    <row r="812" spans="1:74" x14ac:dyDescent="0.25">
      <c r="A812" s="4">
        <v>42068</v>
      </c>
      <c r="B812" s="4">
        <v>3.7144675925925928E-2</v>
      </c>
      <c r="C812" s="4">
        <v>12.054</v>
      </c>
      <c r="D812" s="4">
        <v>5.1799999999999999E-2</v>
      </c>
      <c r="E812" s="4">
        <v>517.86011699999995</v>
      </c>
      <c r="F812" s="4">
        <v>101.4</v>
      </c>
      <c r="G812" s="4">
        <v>75.2</v>
      </c>
      <c r="H812" s="4">
        <v>323.10000000000002</v>
      </c>
      <c r="J812" s="4">
        <v>0.81</v>
      </c>
      <c r="K812" s="4">
        <v>0.8962</v>
      </c>
      <c r="L812" s="4">
        <v>10.803000000000001</v>
      </c>
      <c r="M812" s="4">
        <v>4.6399999999999997E-2</v>
      </c>
      <c r="N812" s="4">
        <v>90.874899999999997</v>
      </c>
      <c r="O812" s="4">
        <v>67.427300000000002</v>
      </c>
      <c r="P812" s="4">
        <v>158.30000000000001</v>
      </c>
      <c r="Q812" s="4">
        <v>68.594300000000004</v>
      </c>
      <c r="R812" s="4">
        <v>50.895499999999998</v>
      </c>
      <c r="S812" s="4">
        <v>119.5</v>
      </c>
      <c r="T812" s="4">
        <v>323.12639999999999</v>
      </c>
      <c r="W812" s="4">
        <v>0</v>
      </c>
      <c r="X812" s="4">
        <v>0.72370000000000001</v>
      </c>
      <c r="Y812" s="4">
        <v>12.4</v>
      </c>
      <c r="Z812" s="4">
        <v>852</v>
      </c>
      <c r="AA812" s="4">
        <v>877</v>
      </c>
      <c r="AB812" s="4">
        <v>829</v>
      </c>
      <c r="AC812" s="4">
        <v>55</v>
      </c>
      <c r="AD812" s="4">
        <v>5.89</v>
      </c>
      <c r="AE812" s="4">
        <v>0.14000000000000001</v>
      </c>
      <c r="AF812" s="4">
        <v>990</v>
      </c>
      <c r="AG812" s="4">
        <v>-12</v>
      </c>
      <c r="AH812" s="4">
        <v>17</v>
      </c>
      <c r="AI812" s="4">
        <v>31</v>
      </c>
      <c r="AJ812" s="4">
        <v>192</v>
      </c>
      <c r="AK812" s="4">
        <v>141</v>
      </c>
      <c r="AL812" s="4">
        <v>2.6</v>
      </c>
      <c r="AM812" s="4">
        <v>195</v>
      </c>
      <c r="AN812" s="4" t="s">
        <v>155</v>
      </c>
      <c r="AO812" s="4">
        <v>2</v>
      </c>
      <c r="AP812" s="4">
        <v>0.787175925925926</v>
      </c>
      <c r="AQ812" s="4">
        <v>47.164512000000002</v>
      </c>
      <c r="AR812" s="4">
        <v>-88.486857000000001</v>
      </c>
      <c r="AS812" s="4">
        <v>319.2</v>
      </c>
      <c r="AT812" s="4">
        <v>33.700000000000003</v>
      </c>
      <c r="AU812" s="4">
        <v>11</v>
      </c>
      <c r="AV812" s="4">
        <v>9</v>
      </c>
      <c r="AW812" s="4" t="s">
        <v>202</v>
      </c>
      <c r="AX812" s="4">
        <v>0.98780000000000001</v>
      </c>
      <c r="AY812" s="4">
        <v>1.4878</v>
      </c>
      <c r="AZ812" s="4">
        <v>1.7878000000000001</v>
      </c>
      <c r="BA812" s="4">
        <v>14.023</v>
      </c>
      <c r="BB812" s="4">
        <v>17.329999999999998</v>
      </c>
      <c r="BC812" s="4">
        <v>1.24</v>
      </c>
      <c r="BD812" s="4">
        <v>11.584</v>
      </c>
      <c r="BE812" s="4">
        <v>3012.6260000000002</v>
      </c>
      <c r="BF812" s="4">
        <v>8.2370000000000001</v>
      </c>
      <c r="BG812" s="4">
        <v>2.6539999999999999</v>
      </c>
      <c r="BH812" s="4">
        <v>1.9690000000000001</v>
      </c>
      <c r="BI812" s="4">
        <v>4.6230000000000002</v>
      </c>
      <c r="BJ812" s="4">
        <v>2.0030000000000001</v>
      </c>
      <c r="BK812" s="4">
        <v>1.486</v>
      </c>
      <c r="BL812" s="4">
        <v>3.49</v>
      </c>
      <c r="BM812" s="4">
        <v>2.9798</v>
      </c>
      <c r="BQ812" s="4">
        <v>146.73400000000001</v>
      </c>
      <c r="BR812" s="4">
        <v>0.24084</v>
      </c>
      <c r="BS812" s="4">
        <v>-5</v>
      </c>
      <c r="BT812" s="4">
        <v>0.28324500000000002</v>
      </c>
      <c r="BU812" s="4">
        <v>5.8855279999999999</v>
      </c>
      <c r="BV812" s="4">
        <v>5.7215490000000004</v>
      </c>
    </row>
    <row r="813" spans="1:74" x14ac:dyDescent="0.25">
      <c r="A813" s="4">
        <v>42068</v>
      </c>
      <c r="B813" s="4">
        <v>3.7156250000000002E-2</v>
      </c>
      <c r="C813" s="4">
        <v>11.89</v>
      </c>
      <c r="D813" s="4">
        <v>6.7500000000000004E-2</v>
      </c>
      <c r="E813" s="4">
        <v>674.594156</v>
      </c>
      <c r="F813" s="4">
        <v>114.6</v>
      </c>
      <c r="G813" s="4">
        <v>75.099999999999994</v>
      </c>
      <c r="H813" s="4">
        <v>325.8</v>
      </c>
      <c r="J813" s="4">
        <v>1.49</v>
      </c>
      <c r="K813" s="4">
        <v>0.89739999999999998</v>
      </c>
      <c r="L813" s="4">
        <v>10.669700000000001</v>
      </c>
      <c r="M813" s="4">
        <v>6.0499999999999998E-2</v>
      </c>
      <c r="N813" s="4">
        <v>102.8381</v>
      </c>
      <c r="O813" s="4">
        <v>67.392099999999999</v>
      </c>
      <c r="P813" s="4">
        <v>170.2</v>
      </c>
      <c r="Q813" s="4">
        <v>77.624300000000005</v>
      </c>
      <c r="R813" s="4">
        <v>50.869</v>
      </c>
      <c r="S813" s="4">
        <v>128.5</v>
      </c>
      <c r="T813" s="4">
        <v>325.8426</v>
      </c>
      <c r="W813" s="4">
        <v>0</v>
      </c>
      <c r="X813" s="4">
        <v>1.3354999999999999</v>
      </c>
      <c r="Y813" s="4">
        <v>12.5</v>
      </c>
      <c r="Z813" s="4">
        <v>852</v>
      </c>
      <c r="AA813" s="4">
        <v>876</v>
      </c>
      <c r="AB813" s="4">
        <v>829</v>
      </c>
      <c r="AC813" s="4">
        <v>55</v>
      </c>
      <c r="AD813" s="4">
        <v>5.89</v>
      </c>
      <c r="AE813" s="4">
        <v>0.14000000000000001</v>
      </c>
      <c r="AF813" s="4">
        <v>990</v>
      </c>
      <c r="AG813" s="4">
        <v>-12</v>
      </c>
      <c r="AH813" s="4">
        <v>17</v>
      </c>
      <c r="AI813" s="4">
        <v>31</v>
      </c>
      <c r="AJ813" s="4">
        <v>192</v>
      </c>
      <c r="AK813" s="4">
        <v>141</v>
      </c>
      <c r="AL813" s="4">
        <v>2.6</v>
      </c>
      <c r="AM813" s="4">
        <v>195</v>
      </c>
      <c r="AN813" s="4" t="s">
        <v>155</v>
      </c>
      <c r="AO813" s="4">
        <v>2</v>
      </c>
      <c r="AP813" s="4">
        <v>0.787175925925926</v>
      </c>
      <c r="AQ813" s="4">
        <v>47.164493</v>
      </c>
      <c r="AR813" s="4">
        <v>-88.487011999999993</v>
      </c>
      <c r="AS813" s="4">
        <v>318.89999999999998</v>
      </c>
      <c r="AT813" s="4">
        <v>32.1</v>
      </c>
      <c r="AU813" s="4">
        <v>11</v>
      </c>
      <c r="AV813" s="4">
        <v>9</v>
      </c>
      <c r="AW813" s="4" t="s">
        <v>228</v>
      </c>
      <c r="AX813" s="4">
        <v>1.2634000000000001</v>
      </c>
      <c r="AY813" s="4">
        <v>1.6756</v>
      </c>
      <c r="AZ813" s="4">
        <v>2.1511999999999998</v>
      </c>
      <c r="BA813" s="4">
        <v>14.023</v>
      </c>
      <c r="BB813" s="4">
        <v>17.53</v>
      </c>
      <c r="BC813" s="4">
        <v>1.25</v>
      </c>
      <c r="BD813" s="4">
        <v>11.436999999999999</v>
      </c>
      <c r="BE813" s="4">
        <v>3008.4459999999999</v>
      </c>
      <c r="BF813" s="4">
        <v>10.864000000000001</v>
      </c>
      <c r="BG813" s="4">
        <v>3.0369999999999999</v>
      </c>
      <c r="BH813" s="4">
        <v>1.99</v>
      </c>
      <c r="BI813" s="4">
        <v>5.0259999999999998</v>
      </c>
      <c r="BJ813" s="4">
        <v>2.2919999999999998</v>
      </c>
      <c r="BK813" s="4">
        <v>1.502</v>
      </c>
      <c r="BL813" s="4">
        <v>3.794</v>
      </c>
      <c r="BM813" s="4">
        <v>3.0381999999999998</v>
      </c>
      <c r="BQ813" s="4">
        <v>273.81</v>
      </c>
      <c r="BR813" s="4">
        <v>0.26919500000000002</v>
      </c>
      <c r="BS813" s="4">
        <v>-5</v>
      </c>
      <c r="BT813" s="4">
        <v>0.28458499999999998</v>
      </c>
      <c r="BU813" s="4">
        <v>6.5784529999999997</v>
      </c>
      <c r="BV813" s="4">
        <v>5.7486170000000003</v>
      </c>
    </row>
    <row r="814" spans="1:74" x14ac:dyDescent="0.25">
      <c r="A814" s="4">
        <v>42068</v>
      </c>
      <c r="B814" s="4">
        <v>3.7167824074074075E-2</v>
      </c>
      <c r="C814" s="4">
        <v>11.89</v>
      </c>
      <c r="D814" s="4">
        <v>8.9399999999999993E-2</v>
      </c>
      <c r="E814" s="4">
        <v>894.47650499999997</v>
      </c>
      <c r="F814" s="4">
        <v>141.30000000000001</v>
      </c>
      <c r="G814" s="4">
        <v>69.5</v>
      </c>
      <c r="H814" s="4">
        <v>336.1</v>
      </c>
      <c r="J814" s="4">
        <v>2.2799999999999998</v>
      </c>
      <c r="K814" s="4">
        <v>0.89710000000000001</v>
      </c>
      <c r="L814" s="4">
        <v>10.667</v>
      </c>
      <c r="M814" s="4">
        <v>8.0199999999999994E-2</v>
      </c>
      <c r="N814" s="4">
        <v>126.73699999999999</v>
      </c>
      <c r="O814" s="4">
        <v>62.329599999999999</v>
      </c>
      <c r="P814" s="4">
        <v>189.1</v>
      </c>
      <c r="Q814" s="4">
        <v>95.663700000000006</v>
      </c>
      <c r="R814" s="4">
        <v>47.047699999999999</v>
      </c>
      <c r="S814" s="4">
        <v>142.69999999999999</v>
      </c>
      <c r="T814" s="4">
        <v>336.0872</v>
      </c>
      <c r="W814" s="4">
        <v>0</v>
      </c>
      <c r="X814" s="4">
        <v>2.0419999999999998</v>
      </c>
      <c r="Y814" s="4">
        <v>12.5</v>
      </c>
      <c r="Z814" s="4">
        <v>853</v>
      </c>
      <c r="AA814" s="4">
        <v>876</v>
      </c>
      <c r="AB814" s="4">
        <v>829</v>
      </c>
      <c r="AC814" s="4">
        <v>55</v>
      </c>
      <c r="AD814" s="4">
        <v>5.89</v>
      </c>
      <c r="AE814" s="4">
        <v>0.14000000000000001</v>
      </c>
      <c r="AF814" s="4">
        <v>990</v>
      </c>
      <c r="AG814" s="4">
        <v>-12</v>
      </c>
      <c r="AH814" s="4">
        <v>17</v>
      </c>
      <c r="AI814" s="4">
        <v>31.414999999999999</v>
      </c>
      <c r="AJ814" s="4">
        <v>192</v>
      </c>
      <c r="AK814" s="4">
        <v>141</v>
      </c>
      <c r="AL814" s="4">
        <v>2.5</v>
      </c>
      <c r="AM814" s="4">
        <v>195</v>
      </c>
      <c r="AN814" s="4" t="s">
        <v>155</v>
      </c>
      <c r="AO814" s="4">
        <v>2</v>
      </c>
      <c r="AP814" s="4">
        <v>0.78718749999999993</v>
      </c>
      <c r="AQ814" s="4">
        <v>47.164465</v>
      </c>
      <c r="AR814" s="4">
        <v>-88.487181000000007</v>
      </c>
      <c r="AS814" s="4">
        <v>319</v>
      </c>
      <c r="AT814" s="4">
        <v>30.7</v>
      </c>
      <c r="AU814" s="4">
        <v>11</v>
      </c>
      <c r="AV814" s="4">
        <v>10</v>
      </c>
      <c r="AW814" s="4" t="s">
        <v>202</v>
      </c>
      <c r="AX814" s="4">
        <v>1.4756</v>
      </c>
      <c r="AY814" s="4">
        <v>1.8755999999999999</v>
      </c>
      <c r="AZ814" s="4">
        <v>2.3755999999999999</v>
      </c>
      <c r="BA814" s="4">
        <v>14.023</v>
      </c>
      <c r="BB814" s="4">
        <v>17.5</v>
      </c>
      <c r="BC814" s="4">
        <v>1.25</v>
      </c>
      <c r="BD814" s="4">
        <v>11.465</v>
      </c>
      <c r="BE814" s="4">
        <v>3002.6329999999998</v>
      </c>
      <c r="BF814" s="4">
        <v>14.377000000000001</v>
      </c>
      <c r="BG814" s="4">
        <v>3.7360000000000002</v>
      </c>
      <c r="BH814" s="4">
        <v>1.837</v>
      </c>
      <c r="BI814" s="4">
        <v>5.5730000000000004</v>
      </c>
      <c r="BJ814" s="4">
        <v>2.82</v>
      </c>
      <c r="BK814" s="4">
        <v>1.387</v>
      </c>
      <c r="BL814" s="4">
        <v>4.2069999999999999</v>
      </c>
      <c r="BM814" s="4">
        <v>3.1284999999999998</v>
      </c>
      <c r="BQ814" s="4">
        <v>417.94499999999999</v>
      </c>
      <c r="BR814" s="4">
        <v>0.225435</v>
      </c>
      <c r="BS814" s="4">
        <v>-5</v>
      </c>
      <c r="BT814" s="4">
        <v>0.28441499999999997</v>
      </c>
      <c r="BU814" s="4">
        <v>5.5090680000000001</v>
      </c>
      <c r="BV814" s="4">
        <v>5.7451829999999999</v>
      </c>
    </row>
    <row r="815" spans="1:74" x14ac:dyDescent="0.25">
      <c r="A815" s="4">
        <v>42068</v>
      </c>
      <c r="B815" s="4">
        <v>3.7179398148148149E-2</v>
      </c>
      <c r="C815" s="4">
        <v>12.065</v>
      </c>
      <c r="D815" s="4">
        <v>0.1099</v>
      </c>
      <c r="E815" s="4">
        <v>1098.5916669999999</v>
      </c>
      <c r="F815" s="4">
        <v>165.7</v>
      </c>
      <c r="G815" s="4">
        <v>67.400000000000006</v>
      </c>
      <c r="H815" s="4">
        <v>416.4</v>
      </c>
      <c r="J815" s="4">
        <v>2.89</v>
      </c>
      <c r="K815" s="4">
        <v>0.89549999999999996</v>
      </c>
      <c r="L815" s="4">
        <v>10.804500000000001</v>
      </c>
      <c r="M815" s="4">
        <v>9.8400000000000001E-2</v>
      </c>
      <c r="N815" s="4">
        <v>148.352</v>
      </c>
      <c r="O815" s="4">
        <v>60.390700000000002</v>
      </c>
      <c r="P815" s="4">
        <v>208.7</v>
      </c>
      <c r="Q815" s="4">
        <v>111.97920000000001</v>
      </c>
      <c r="R815" s="4">
        <v>45.584099999999999</v>
      </c>
      <c r="S815" s="4">
        <v>157.6</v>
      </c>
      <c r="T815" s="4">
        <v>416.39179999999999</v>
      </c>
      <c r="W815" s="4">
        <v>0</v>
      </c>
      <c r="X815" s="4">
        <v>2.5914999999999999</v>
      </c>
      <c r="Y815" s="4">
        <v>12.5</v>
      </c>
      <c r="Z815" s="4">
        <v>853</v>
      </c>
      <c r="AA815" s="4">
        <v>876</v>
      </c>
      <c r="AB815" s="4">
        <v>830</v>
      </c>
      <c r="AC815" s="4">
        <v>55</v>
      </c>
      <c r="AD815" s="4">
        <v>5.89</v>
      </c>
      <c r="AE815" s="4">
        <v>0.14000000000000001</v>
      </c>
      <c r="AF815" s="4">
        <v>990</v>
      </c>
      <c r="AG815" s="4">
        <v>-12</v>
      </c>
      <c r="AH815" s="4">
        <v>17</v>
      </c>
      <c r="AI815" s="4">
        <v>32</v>
      </c>
      <c r="AJ815" s="4">
        <v>192</v>
      </c>
      <c r="AK815" s="4">
        <v>141</v>
      </c>
      <c r="AL815" s="4">
        <v>2.6</v>
      </c>
      <c r="AM815" s="4">
        <v>195</v>
      </c>
      <c r="AN815" s="4" t="s">
        <v>155</v>
      </c>
      <c r="AO815" s="4">
        <v>2</v>
      </c>
      <c r="AP815" s="4">
        <v>0.78719907407407408</v>
      </c>
      <c r="AQ815" s="4">
        <v>47.164425000000001</v>
      </c>
      <c r="AR815" s="4">
        <v>-88.487341999999998</v>
      </c>
      <c r="AS815" s="4">
        <v>319</v>
      </c>
      <c r="AT815" s="4">
        <v>29.6</v>
      </c>
      <c r="AU815" s="4">
        <v>11</v>
      </c>
      <c r="AV815" s="4">
        <v>10</v>
      </c>
      <c r="AW815" s="4" t="s">
        <v>202</v>
      </c>
      <c r="AX815" s="4">
        <v>1.5</v>
      </c>
      <c r="AY815" s="4">
        <v>1.9</v>
      </c>
      <c r="AZ815" s="4">
        <v>2.4</v>
      </c>
      <c r="BA815" s="4">
        <v>14.023</v>
      </c>
      <c r="BB815" s="4">
        <v>17.22</v>
      </c>
      <c r="BC815" s="4">
        <v>1.23</v>
      </c>
      <c r="BD815" s="4">
        <v>11.67</v>
      </c>
      <c r="BE815" s="4">
        <v>2995.6909999999998</v>
      </c>
      <c r="BF815" s="4">
        <v>17.361000000000001</v>
      </c>
      <c r="BG815" s="4">
        <v>4.3070000000000004</v>
      </c>
      <c r="BH815" s="4">
        <v>1.7529999999999999</v>
      </c>
      <c r="BI815" s="4">
        <v>6.0609999999999999</v>
      </c>
      <c r="BJ815" s="4">
        <v>3.2509999999999999</v>
      </c>
      <c r="BK815" s="4">
        <v>1.3240000000000001</v>
      </c>
      <c r="BL815" s="4">
        <v>4.5750000000000002</v>
      </c>
      <c r="BM815" s="4">
        <v>3.8178000000000001</v>
      </c>
      <c r="BQ815" s="4">
        <v>522.44100000000003</v>
      </c>
      <c r="BR815" s="4">
        <v>0.210285</v>
      </c>
      <c r="BS815" s="4">
        <v>-5</v>
      </c>
      <c r="BT815" s="4">
        <v>0.28582999999999997</v>
      </c>
      <c r="BU815" s="4">
        <v>5.1388400000000001</v>
      </c>
      <c r="BV815" s="4">
        <v>5.7737660000000002</v>
      </c>
    </row>
    <row r="816" spans="1:74" x14ac:dyDescent="0.25">
      <c r="A816" s="4">
        <v>42068</v>
      </c>
      <c r="B816" s="4">
        <v>3.7190972222222222E-2</v>
      </c>
      <c r="C816" s="4">
        <v>12.093</v>
      </c>
      <c r="D816" s="4">
        <v>0.109</v>
      </c>
      <c r="E816" s="4">
        <v>1090.258333</v>
      </c>
      <c r="F816" s="4">
        <v>169.1</v>
      </c>
      <c r="G816" s="4">
        <v>64</v>
      </c>
      <c r="H816" s="4">
        <v>491.4</v>
      </c>
      <c r="J816" s="4">
        <v>3.29</v>
      </c>
      <c r="K816" s="4">
        <v>0.8952</v>
      </c>
      <c r="L816" s="4">
        <v>10.8261</v>
      </c>
      <c r="M816" s="4">
        <v>9.7600000000000006E-2</v>
      </c>
      <c r="N816" s="4">
        <v>151.4084</v>
      </c>
      <c r="O816" s="4">
        <v>57.253500000000003</v>
      </c>
      <c r="P816" s="4">
        <v>208.7</v>
      </c>
      <c r="Q816" s="4">
        <v>114.28619999999999</v>
      </c>
      <c r="R816" s="4">
        <v>43.216200000000001</v>
      </c>
      <c r="S816" s="4">
        <v>157.5</v>
      </c>
      <c r="T816" s="4">
        <v>491.42079999999999</v>
      </c>
      <c r="W816" s="4">
        <v>0</v>
      </c>
      <c r="X816" s="4">
        <v>2.9474</v>
      </c>
      <c r="Y816" s="4">
        <v>12.5</v>
      </c>
      <c r="Z816" s="4">
        <v>853</v>
      </c>
      <c r="AA816" s="4">
        <v>876</v>
      </c>
      <c r="AB816" s="4">
        <v>831</v>
      </c>
      <c r="AC816" s="4">
        <v>55</v>
      </c>
      <c r="AD816" s="4">
        <v>5.89</v>
      </c>
      <c r="AE816" s="4">
        <v>0.14000000000000001</v>
      </c>
      <c r="AF816" s="4">
        <v>990</v>
      </c>
      <c r="AG816" s="4">
        <v>-12</v>
      </c>
      <c r="AH816" s="4">
        <v>17</v>
      </c>
      <c r="AI816" s="4">
        <v>32</v>
      </c>
      <c r="AJ816" s="4">
        <v>192</v>
      </c>
      <c r="AK816" s="4">
        <v>141</v>
      </c>
      <c r="AL816" s="4">
        <v>2.6</v>
      </c>
      <c r="AM816" s="4">
        <v>195</v>
      </c>
      <c r="AN816" s="4" t="s">
        <v>155</v>
      </c>
      <c r="AO816" s="4">
        <v>2</v>
      </c>
      <c r="AP816" s="4">
        <v>0.78721064814814812</v>
      </c>
      <c r="AQ816" s="4">
        <v>47.164382000000003</v>
      </c>
      <c r="AR816" s="4">
        <v>-88.487503000000004</v>
      </c>
      <c r="AS816" s="4">
        <v>319.10000000000002</v>
      </c>
      <c r="AT816" s="4">
        <v>29.3</v>
      </c>
      <c r="AU816" s="4">
        <v>11</v>
      </c>
      <c r="AV816" s="4">
        <v>10</v>
      </c>
      <c r="AW816" s="4" t="s">
        <v>202</v>
      </c>
      <c r="AX816" s="4">
        <v>1.236863</v>
      </c>
      <c r="AY816" s="4">
        <v>1.9</v>
      </c>
      <c r="AZ816" s="4">
        <v>2.4877120000000001</v>
      </c>
      <c r="BA816" s="4">
        <v>14.023</v>
      </c>
      <c r="BB816" s="4">
        <v>17.170000000000002</v>
      </c>
      <c r="BC816" s="4">
        <v>1.22</v>
      </c>
      <c r="BD816" s="4">
        <v>11.707000000000001</v>
      </c>
      <c r="BE816" s="4">
        <v>2993.9029999999998</v>
      </c>
      <c r="BF816" s="4">
        <v>17.178999999999998</v>
      </c>
      <c r="BG816" s="4">
        <v>4.3849999999999998</v>
      </c>
      <c r="BH816" s="4">
        <v>1.6579999999999999</v>
      </c>
      <c r="BI816" s="4">
        <v>6.0430000000000001</v>
      </c>
      <c r="BJ816" s="4">
        <v>3.31</v>
      </c>
      <c r="BK816" s="4">
        <v>1.252</v>
      </c>
      <c r="BL816" s="4">
        <v>4.5609999999999999</v>
      </c>
      <c r="BM816" s="4">
        <v>4.4941000000000004</v>
      </c>
      <c r="BQ816" s="4">
        <v>592.66600000000005</v>
      </c>
      <c r="BR816" s="4">
        <v>0.19924500000000001</v>
      </c>
      <c r="BS816" s="4">
        <v>-5</v>
      </c>
      <c r="BT816" s="4">
        <v>0.28616999999999998</v>
      </c>
      <c r="BU816" s="4">
        <v>4.8690499999999997</v>
      </c>
      <c r="BV816" s="4">
        <v>5.7806340000000001</v>
      </c>
    </row>
    <row r="817" spans="1:74" x14ac:dyDescent="0.25">
      <c r="A817" s="4">
        <v>42068</v>
      </c>
      <c r="B817" s="4">
        <v>3.7202546296296296E-2</v>
      </c>
      <c r="C817" s="4">
        <v>11.86</v>
      </c>
      <c r="D817" s="4">
        <v>0.1215</v>
      </c>
      <c r="E817" s="4">
        <v>1215.3017239999999</v>
      </c>
      <c r="F817" s="4">
        <v>165.2</v>
      </c>
      <c r="G817" s="4">
        <v>86.8</v>
      </c>
      <c r="H817" s="4">
        <v>656.1</v>
      </c>
      <c r="J817" s="4">
        <v>3.55</v>
      </c>
      <c r="K817" s="4">
        <v>0.89680000000000004</v>
      </c>
      <c r="L817" s="4">
        <v>10.636200000000001</v>
      </c>
      <c r="M817" s="4">
        <v>0.109</v>
      </c>
      <c r="N817" s="4">
        <v>148.1694</v>
      </c>
      <c r="O817" s="4">
        <v>77.850300000000004</v>
      </c>
      <c r="P817" s="4">
        <v>226</v>
      </c>
      <c r="Q817" s="4">
        <v>111.8413</v>
      </c>
      <c r="R817" s="4">
        <v>58.762999999999998</v>
      </c>
      <c r="S817" s="4">
        <v>170.6</v>
      </c>
      <c r="T817" s="4">
        <v>656.05650000000003</v>
      </c>
      <c r="W817" s="4">
        <v>0</v>
      </c>
      <c r="X817" s="4">
        <v>3.1863000000000001</v>
      </c>
      <c r="Y817" s="4">
        <v>12.4</v>
      </c>
      <c r="Z817" s="4">
        <v>853</v>
      </c>
      <c r="AA817" s="4">
        <v>875</v>
      </c>
      <c r="AB817" s="4">
        <v>832</v>
      </c>
      <c r="AC817" s="4">
        <v>55</v>
      </c>
      <c r="AD817" s="4">
        <v>5.89</v>
      </c>
      <c r="AE817" s="4">
        <v>0.14000000000000001</v>
      </c>
      <c r="AF817" s="4">
        <v>990</v>
      </c>
      <c r="AG817" s="4">
        <v>-12</v>
      </c>
      <c r="AH817" s="4">
        <v>17</v>
      </c>
      <c r="AI817" s="4">
        <v>32</v>
      </c>
      <c r="AJ817" s="4">
        <v>192</v>
      </c>
      <c r="AK817" s="4">
        <v>141</v>
      </c>
      <c r="AL817" s="4">
        <v>2.5</v>
      </c>
      <c r="AM817" s="4">
        <v>195</v>
      </c>
      <c r="AN817" s="4" t="s">
        <v>155</v>
      </c>
      <c r="AO817" s="4">
        <v>2</v>
      </c>
      <c r="AP817" s="4">
        <v>0.78722222222222227</v>
      </c>
      <c r="AQ817" s="4">
        <v>47.164346999999999</v>
      </c>
      <c r="AR817" s="4">
        <v>-88.487667999999999</v>
      </c>
      <c r="AS817" s="4">
        <v>319.2</v>
      </c>
      <c r="AT817" s="4">
        <v>29.3</v>
      </c>
      <c r="AU817" s="4">
        <v>11</v>
      </c>
      <c r="AV817" s="4">
        <v>10</v>
      </c>
      <c r="AW817" s="4" t="s">
        <v>202</v>
      </c>
      <c r="AX817" s="4">
        <v>1.2</v>
      </c>
      <c r="AY817" s="4">
        <v>1.9</v>
      </c>
      <c r="AZ817" s="4">
        <v>2.5</v>
      </c>
      <c r="BA817" s="4">
        <v>14.023</v>
      </c>
      <c r="BB817" s="4">
        <v>17.440000000000001</v>
      </c>
      <c r="BC817" s="4">
        <v>1.24</v>
      </c>
      <c r="BD817" s="4">
        <v>11.509</v>
      </c>
      <c r="BE817" s="4">
        <v>2985.64</v>
      </c>
      <c r="BF817" s="4">
        <v>19.472000000000001</v>
      </c>
      <c r="BG817" s="4">
        <v>4.3559999999999999</v>
      </c>
      <c r="BH817" s="4">
        <v>2.2879999999999998</v>
      </c>
      <c r="BI817" s="4">
        <v>6.6440000000000001</v>
      </c>
      <c r="BJ817" s="4">
        <v>3.2879999999999998</v>
      </c>
      <c r="BK817" s="4">
        <v>1.7270000000000001</v>
      </c>
      <c r="BL817" s="4">
        <v>5.0149999999999997</v>
      </c>
      <c r="BM817" s="4">
        <v>6.0899000000000001</v>
      </c>
      <c r="BQ817" s="4">
        <v>650.32299999999998</v>
      </c>
      <c r="BR817" s="4">
        <v>0.223802</v>
      </c>
      <c r="BS817" s="4">
        <v>-5</v>
      </c>
      <c r="BT817" s="4">
        <v>0.28665800000000002</v>
      </c>
      <c r="BU817" s="4">
        <v>5.4691669999999997</v>
      </c>
      <c r="BV817" s="4">
        <v>5.7904989999999996</v>
      </c>
    </row>
    <row r="818" spans="1:74" x14ac:dyDescent="0.25">
      <c r="A818" s="4">
        <v>42068</v>
      </c>
      <c r="B818" s="4">
        <v>3.721412037037037E-2</v>
      </c>
      <c r="C818" s="4">
        <v>11.736000000000001</v>
      </c>
      <c r="D818" s="4">
        <v>0.1152</v>
      </c>
      <c r="E818" s="4">
        <v>1151.917923</v>
      </c>
      <c r="F818" s="4">
        <v>153.80000000000001</v>
      </c>
      <c r="G818" s="4">
        <v>94.8</v>
      </c>
      <c r="H818" s="4">
        <v>747.1</v>
      </c>
      <c r="J818" s="4">
        <v>3.7</v>
      </c>
      <c r="K818" s="4">
        <v>0.89770000000000005</v>
      </c>
      <c r="L818" s="4">
        <v>10.5359</v>
      </c>
      <c r="M818" s="4">
        <v>0.10340000000000001</v>
      </c>
      <c r="N818" s="4">
        <v>138.11510000000001</v>
      </c>
      <c r="O818" s="4">
        <v>85.1066</v>
      </c>
      <c r="P818" s="4">
        <v>223.2</v>
      </c>
      <c r="Q818" s="4">
        <v>104.2521</v>
      </c>
      <c r="R818" s="4">
        <v>64.240200000000002</v>
      </c>
      <c r="S818" s="4">
        <v>168.5</v>
      </c>
      <c r="T818" s="4">
        <v>747.10599999999999</v>
      </c>
      <c r="W818" s="4">
        <v>0</v>
      </c>
      <c r="X818" s="4">
        <v>3.3216999999999999</v>
      </c>
      <c r="Y818" s="4">
        <v>12.5</v>
      </c>
      <c r="Z818" s="4">
        <v>852</v>
      </c>
      <c r="AA818" s="4">
        <v>874</v>
      </c>
      <c r="AB818" s="4">
        <v>831</v>
      </c>
      <c r="AC818" s="4">
        <v>55</v>
      </c>
      <c r="AD818" s="4">
        <v>5.89</v>
      </c>
      <c r="AE818" s="4">
        <v>0.14000000000000001</v>
      </c>
      <c r="AF818" s="4">
        <v>990</v>
      </c>
      <c r="AG818" s="4">
        <v>-12</v>
      </c>
      <c r="AH818" s="4">
        <v>17</v>
      </c>
      <c r="AI818" s="4">
        <v>32</v>
      </c>
      <c r="AJ818" s="4">
        <v>192</v>
      </c>
      <c r="AK818" s="4">
        <v>141</v>
      </c>
      <c r="AL818" s="4">
        <v>2.5</v>
      </c>
      <c r="AM818" s="4">
        <v>195</v>
      </c>
      <c r="AN818" s="4" t="s">
        <v>155</v>
      </c>
      <c r="AO818" s="4">
        <v>2</v>
      </c>
      <c r="AP818" s="4">
        <v>0.7872337962962962</v>
      </c>
      <c r="AQ818" s="4">
        <v>47.164315999999999</v>
      </c>
      <c r="AR818" s="4">
        <v>-88.487819999999999</v>
      </c>
      <c r="AS818" s="4">
        <v>319.2</v>
      </c>
      <c r="AT818" s="4">
        <v>28.4</v>
      </c>
      <c r="AU818" s="4">
        <v>11</v>
      </c>
      <c r="AV818" s="4">
        <v>10</v>
      </c>
      <c r="AW818" s="4" t="s">
        <v>202</v>
      </c>
      <c r="AX818" s="4">
        <v>1.2878000000000001</v>
      </c>
      <c r="AY818" s="4">
        <v>1.9878</v>
      </c>
      <c r="AZ818" s="4">
        <v>2.5878000000000001</v>
      </c>
      <c r="BA818" s="4">
        <v>14.023</v>
      </c>
      <c r="BB818" s="4">
        <v>17.61</v>
      </c>
      <c r="BC818" s="4">
        <v>1.26</v>
      </c>
      <c r="BD818" s="4">
        <v>11.39</v>
      </c>
      <c r="BE818" s="4">
        <v>2984.297</v>
      </c>
      <c r="BF818" s="4">
        <v>18.643000000000001</v>
      </c>
      <c r="BG818" s="4">
        <v>4.0970000000000004</v>
      </c>
      <c r="BH818" s="4">
        <v>2.524</v>
      </c>
      <c r="BI818" s="4">
        <v>6.6210000000000004</v>
      </c>
      <c r="BJ818" s="4">
        <v>3.0920000000000001</v>
      </c>
      <c r="BK818" s="4">
        <v>1.9059999999999999</v>
      </c>
      <c r="BL818" s="4">
        <v>4.9980000000000002</v>
      </c>
      <c r="BM818" s="4">
        <v>6.9980000000000002</v>
      </c>
      <c r="BQ818" s="4">
        <v>684.11199999999997</v>
      </c>
      <c r="BR818" s="4">
        <v>0.27589200000000003</v>
      </c>
      <c r="BS818" s="4">
        <v>-5</v>
      </c>
      <c r="BT818" s="4">
        <v>0.28817100000000001</v>
      </c>
      <c r="BU818" s="4">
        <v>6.742108</v>
      </c>
      <c r="BV818" s="4">
        <v>5.8210579999999998</v>
      </c>
    </row>
    <row r="819" spans="1:74" x14ac:dyDescent="0.25">
      <c r="A819" s="4">
        <v>42068</v>
      </c>
      <c r="B819" s="4">
        <v>3.7225694444444443E-2</v>
      </c>
      <c r="C819" s="4">
        <v>12.122999999999999</v>
      </c>
      <c r="D819" s="4">
        <v>9.6000000000000002E-2</v>
      </c>
      <c r="E819" s="4">
        <v>960.36496399999999</v>
      </c>
      <c r="F819" s="4">
        <v>141.80000000000001</v>
      </c>
      <c r="G819" s="4">
        <v>94.9</v>
      </c>
      <c r="H819" s="4">
        <v>736.4</v>
      </c>
      <c r="J819" s="4">
        <v>3.8</v>
      </c>
      <c r="K819" s="4">
        <v>0.89480000000000004</v>
      </c>
      <c r="L819" s="4">
        <v>10.848100000000001</v>
      </c>
      <c r="M819" s="4">
        <v>8.5900000000000004E-2</v>
      </c>
      <c r="N819" s="4">
        <v>126.9062</v>
      </c>
      <c r="O819" s="4">
        <v>84.916700000000006</v>
      </c>
      <c r="P819" s="4">
        <v>211.8</v>
      </c>
      <c r="Q819" s="4">
        <v>95.791399999999996</v>
      </c>
      <c r="R819" s="4">
        <v>64.096900000000005</v>
      </c>
      <c r="S819" s="4">
        <v>159.9</v>
      </c>
      <c r="T819" s="4">
        <v>736.40589999999997</v>
      </c>
      <c r="W819" s="4">
        <v>0</v>
      </c>
      <c r="X819" s="4">
        <v>3.4001999999999999</v>
      </c>
      <c r="Y819" s="4">
        <v>12.5</v>
      </c>
      <c r="Z819" s="4">
        <v>852</v>
      </c>
      <c r="AA819" s="4">
        <v>874</v>
      </c>
      <c r="AB819" s="4">
        <v>831</v>
      </c>
      <c r="AC819" s="4">
        <v>55</v>
      </c>
      <c r="AD819" s="4">
        <v>5.89</v>
      </c>
      <c r="AE819" s="4">
        <v>0.14000000000000001</v>
      </c>
      <c r="AF819" s="4">
        <v>990</v>
      </c>
      <c r="AG819" s="4">
        <v>-12</v>
      </c>
      <c r="AH819" s="4">
        <v>17</v>
      </c>
      <c r="AI819" s="4">
        <v>31.585000000000001</v>
      </c>
      <c r="AJ819" s="4">
        <v>192</v>
      </c>
      <c r="AK819" s="4">
        <v>141</v>
      </c>
      <c r="AL819" s="4">
        <v>2.4</v>
      </c>
      <c r="AM819" s="4">
        <v>195</v>
      </c>
      <c r="AN819" s="4" t="s">
        <v>155</v>
      </c>
      <c r="AO819" s="4">
        <v>2</v>
      </c>
      <c r="AP819" s="4">
        <v>0.78724537037037035</v>
      </c>
      <c r="AQ819" s="4">
        <v>47.164282</v>
      </c>
      <c r="AR819" s="4">
        <v>-88.487977999999998</v>
      </c>
      <c r="AS819" s="4">
        <v>319.3</v>
      </c>
      <c r="AT819" s="4">
        <v>28.3</v>
      </c>
      <c r="AU819" s="4">
        <v>11</v>
      </c>
      <c r="AV819" s="4">
        <v>9</v>
      </c>
      <c r="AW819" s="4" t="s">
        <v>212</v>
      </c>
      <c r="AX819" s="4">
        <v>1.3</v>
      </c>
      <c r="AY819" s="4">
        <v>2</v>
      </c>
      <c r="AZ819" s="4">
        <v>2.6</v>
      </c>
      <c r="BA819" s="4">
        <v>14.023</v>
      </c>
      <c r="BB819" s="4">
        <v>17.11</v>
      </c>
      <c r="BC819" s="4">
        <v>1.22</v>
      </c>
      <c r="BD819" s="4">
        <v>11.757</v>
      </c>
      <c r="BE819" s="4">
        <v>2990.46</v>
      </c>
      <c r="BF819" s="4">
        <v>15.077</v>
      </c>
      <c r="BG819" s="4">
        <v>3.6640000000000001</v>
      </c>
      <c r="BH819" s="4">
        <v>2.4510000000000001</v>
      </c>
      <c r="BI819" s="4">
        <v>6.1150000000000002</v>
      </c>
      <c r="BJ819" s="4">
        <v>2.7650000000000001</v>
      </c>
      <c r="BK819" s="4">
        <v>1.85</v>
      </c>
      <c r="BL819" s="4">
        <v>4.6159999999999997</v>
      </c>
      <c r="BM819" s="4">
        <v>6.7130999999999998</v>
      </c>
      <c r="BQ819" s="4">
        <v>681.54200000000003</v>
      </c>
      <c r="BR819" s="4">
        <v>0.28076000000000001</v>
      </c>
      <c r="BS819" s="4">
        <v>-5</v>
      </c>
      <c r="BT819" s="4">
        <v>0.28699999999999998</v>
      </c>
      <c r="BU819" s="4">
        <v>6.8610720000000001</v>
      </c>
      <c r="BV819" s="4">
        <v>5.7973999999999997</v>
      </c>
    </row>
    <row r="820" spans="1:74" x14ac:dyDescent="0.25">
      <c r="A820" s="4">
        <v>42068</v>
      </c>
      <c r="B820" s="4">
        <v>3.7237268518518517E-2</v>
      </c>
      <c r="C820" s="4">
        <v>12.798999999999999</v>
      </c>
      <c r="D820" s="4">
        <v>7.5899999999999995E-2</v>
      </c>
      <c r="E820" s="4">
        <v>758.72483199999999</v>
      </c>
      <c r="F820" s="4">
        <v>132.30000000000001</v>
      </c>
      <c r="G820" s="4">
        <v>82.8</v>
      </c>
      <c r="H820" s="4">
        <v>851.4</v>
      </c>
      <c r="J820" s="4">
        <v>3.8</v>
      </c>
      <c r="K820" s="4">
        <v>0.88949999999999996</v>
      </c>
      <c r="L820" s="4">
        <v>11.385300000000001</v>
      </c>
      <c r="M820" s="4">
        <v>6.7500000000000004E-2</v>
      </c>
      <c r="N820" s="4">
        <v>117.6558</v>
      </c>
      <c r="O820" s="4">
        <v>73.662700000000001</v>
      </c>
      <c r="P820" s="4">
        <v>191.3</v>
      </c>
      <c r="Q820" s="4">
        <v>88.808999999999997</v>
      </c>
      <c r="R820" s="4">
        <v>55.6021</v>
      </c>
      <c r="S820" s="4">
        <v>144.4</v>
      </c>
      <c r="T820" s="4">
        <v>851.35850000000005</v>
      </c>
      <c r="W820" s="4">
        <v>0</v>
      </c>
      <c r="X820" s="4">
        <v>3.3801999999999999</v>
      </c>
      <c r="Y820" s="4">
        <v>12.5</v>
      </c>
      <c r="Z820" s="4">
        <v>852</v>
      </c>
      <c r="AA820" s="4">
        <v>875</v>
      </c>
      <c r="AB820" s="4">
        <v>831</v>
      </c>
      <c r="AC820" s="4">
        <v>55</v>
      </c>
      <c r="AD820" s="4">
        <v>5.89</v>
      </c>
      <c r="AE820" s="4">
        <v>0.14000000000000001</v>
      </c>
      <c r="AF820" s="4">
        <v>990</v>
      </c>
      <c r="AG820" s="4">
        <v>-12</v>
      </c>
      <c r="AH820" s="4">
        <v>17</v>
      </c>
      <c r="AI820" s="4">
        <v>31</v>
      </c>
      <c r="AJ820" s="4">
        <v>192</v>
      </c>
      <c r="AK820" s="4">
        <v>141</v>
      </c>
      <c r="AL820" s="4">
        <v>2.4</v>
      </c>
      <c r="AM820" s="4">
        <v>195</v>
      </c>
      <c r="AN820" s="4" t="s">
        <v>155</v>
      </c>
      <c r="AO820" s="4">
        <v>2</v>
      </c>
      <c r="AP820" s="4">
        <v>0.7872569444444445</v>
      </c>
      <c r="AQ820" s="4">
        <v>47.164262000000001</v>
      </c>
      <c r="AR820" s="4">
        <v>-88.488123000000002</v>
      </c>
      <c r="AS820" s="4">
        <v>319.39999999999998</v>
      </c>
      <c r="AT820" s="4">
        <v>25.1</v>
      </c>
      <c r="AU820" s="4">
        <v>11</v>
      </c>
      <c r="AV820" s="4">
        <v>9</v>
      </c>
      <c r="AW820" s="4" t="s">
        <v>212</v>
      </c>
      <c r="AX820" s="4">
        <v>1.212288</v>
      </c>
      <c r="AY820" s="4">
        <v>2</v>
      </c>
      <c r="AZ820" s="4">
        <v>2.6</v>
      </c>
      <c r="BA820" s="4">
        <v>14.023</v>
      </c>
      <c r="BB820" s="4">
        <v>16.28</v>
      </c>
      <c r="BC820" s="4">
        <v>1.1599999999999999</v>
      </c>
      <c r="BD820" s="4">
        <v>12.417999999999999</v>
      </c>
      <c r="BE820" s="4">
        <v>2993.8090000000002</v>
      </c>
      <c r="BF820" s="4">
        <v>11.295999999999999</v>
      </c>
      <c r="BG820" s="4">
        <v>3.24</v>
      </c>
      <c r="BH820" s="4">
        <v>2.028</v>
      </c>
      <c r="BI820" s="4">
        <v>5.2679999999999998</v>
      </c>
      <c r="BJ820" s="4">
        <v>2.4460000000000002</v>
      </c>
      <c r="BK820" s="4">
        <v>1.5309999999999999</v>
      </c>
      <c r="BL820" s="4">
        <v>3.9769999999999999</v>
      </c>
      <c r="BM820" s="4">
        <v>7.4031000000000002</v>
      </c>
      <c r="BQ820" s="4">
        <v>646.29100000000005</v>
      </c>
      <c r="BR820" s="4">
        <v>0.21978</v>
      </c>
      <c r="BS820" s="4">
        <v>-5</v>
      </c>
      <c r="BT820" s="4">
        <v>0.28741499999999998</v>
      </c>
      <c r="BU820" s="4">
        <v>5.3708739999999997</v>
      </c>
      <c r="BV820" s="4">
        <v>5.8057829999999999</v>
      </c>
    </row>
    <row r="821" spans="1:74" x14ac:dyDescent="0.25">
      <c r="A821" s="4">
        <v>42068</v>
      </c>
      <c r="B821" s="4">
        <v>3.7248842592592597E-2</v>
      </c>
      <c r="C821" s="4">
        <v>12.82</v>
      </c>
      <c r="D821" s="4">
        <v>6.3600000000000004E-2</v>
      </c>
      <c r="E821" s="4">
        <v>635.79734199999996</v>
      </c>
      <c r="F821" s="4">
        <v>128.5</v>
      </c>
      <c r="G821" s="4">
        <v>70</v>
      </c>
      <c r="H821" s="4">
        <v>911.5</v>
      </c>
      <c r="J821" s="4">
        <v>3.85</v>
      </c>
      <c r="K821" s="4">
        <v>0.88939999999999997</v>
      </c>
      <c r="L821" s="4">
        <v>11.402699999999999</v>
      </c>
      <c r="M821" s="4">
        <v>5.6599999999999998E-2</v>
      </c>
      <c r="N821" s="4">
        <v>114.2667</v>
      </c>
      <c r="O821" s="4">
        <v>62.294800000000002</v>
      </c>
      <c r="P821" s="4">
        <v>176.6</v>
      </c>
      <c r="Q821" s="4">
        <v>86.250900000000001</v>
      </c>
      <c r="R821" s="4">
        <v>47.0214</v>
      </c>
      <c r="S821" s="4">
        <v>133.30000000000001</v>
      </c>
      <c r="T821" s="4">
        <v>911.51409999999998</v>
      </c>
      <c r="W821" s="4">
        <v>0</v>
      </c>
      <c r="X821" s="4">
        <v>3.4241999999999999</v>
      </c>
      <c r="Y821" s="4">
        <v>12.5</v>
      </c>
      <c r="Z821" s="4">
        <v>852</v>
      </c>
      <c r="AA821" s="4">
        <v>874</v>
      </c>
      <c r="AB821" s="4">
        <v>830</v>
      </c>
      <c r="AC821" s="4">
        <v>55</v>
      </c>
      <c r="AD821" s="4">
        <v>5.89</v>
      </c>
      <c r="AE821" s="4">
        <v>0.14000000000000001</v>
      </c>
      <c r="AF821" s="4">
        <v>990</v>
      </c>
      <c r="AG821" s="4">
        <v>-12</v>
      </c>
      <c r="AH821" s="4">
        <v>16.585000000000001</v>
      </c>
      <c r="AI821" s="4">
        <v>31</v>
      </c>
      <c r="AJ821" s="4">
        <v>192</v>
      </c>
      <c r="AK821" s="4">
        <v>141</v>
      </c>
      <c r="AL821" s="4">
        <v>2.5</v>
      </c>
      <c r="AM821" s="4">
        <v>195</v>
      </c>
      <c r="AN821" s="4" t="s">
        <v>155</v>
      </c>
      <c r="AO821" s="4">
        <v>2</v>
      </c>
      <c r="AP821" s="4">
        <v>0.78726851851851853</v>
      </c>
      <c r="AQ821" s="4">
        <v>47.164254</v>
      </c>
      <c r="AR821" s="4">
        <v>-88.488258999999999</v>
      </c>
      <c r="AS821" s="4">
        <v>319.5</v>
      </c>
      <c r="AT821" s="4">
        <v>23.8</v>
      </c>
      <c r="AU821" s="4">
        <v>11</v>
      </c>
      <c r="AV821" s="4">
        <v>9</v>
      </c>
      <c r="AW821" s="4" t="s">
        <v>212</v>
      </c>
      <c r="AX821" s="4">
        <v>1.2</v>
      </c>
      <c r="AY821" s="4">
        <v>2</v>
      </c>
      <c r="AZ821" s="4">
        <v>2.6</v>
      </c>
      <c r="BA821" s="4">
        <v>14.023</v>
      </c>
      <c r="BB821" s="4">
        <v>16.260000000000002</v>
      </c>
      <c r="BC821" s="4">
        <v>1.1599999999999999</v>
      </c>
      <c r="BD821" s="4">
        <v>12.43</v>
      </c>
      <c r="BE821" s="4">
        <v>2995.1350000000002</v>
      </c>
      <c r="BF821" s="4">
        <v>9.4540000000000006</v>
      </c>
      <c r="BG821" s="4">
        <v>3.1429999999999998</v>
      </c>
      <c r="BH821" s="4">
        <v>1.714</v>
      </c>
      <c r="BI821" s="4">
        <v>4.8570000000000002</v>
      </c>
      <c r="BJ821" s="4">
        <v>2.3730000000000002</v>
      </c>
      <c r="BK821" s="4">
        <v>1.2929999999999999</v>
      </c>
      <c r="BL821" s="4">
        <v>3.6659999999999999</v>
      </c>
      <c r="BM821" s="4">
        <v>7.9176000000000002</v>
      </c>
      <c r="BQ821" s="4">
        <v>653.99300000000005</v>
      </c>
      <c r="BR821" s="4">
        <v>0.19577</v>
      </c>
      <c r="BS821" s="4">
        <v>-5</v>
      </c>
      <c r="BT821" s="4">
        <v>0.28758499999999998</v>
      </c>
      <c r="BU821" s="4">
        <v>4.7841290000000001</v>
      </c>
      <c r="BV821" s="4">
        <v>5.8092170000000003</v>
      </c>
    </row>
    <row r="822" spans="1:74" x14ac:dyDescent="0.25">
      <c r="A822" s="4">
        <v>42068</v>
      </c>
      <c r="B822" s="4">
        <v>3.7260416666666664E-2</v>
      </c>
      <c r="C822" s="4">
        <v>12.625</v>
      </c>
      <c r="D822" s="4">
        <v>5.6099999999999997E-2</v>
      </c>
      <c r="E822" s="4">
        <v>561.04651200000001</v>
      </c>
      <c r="F822" s="4">
        <v>120.5</v>
      </c>
      <c r="G822" s="4">
        <v>66.400000000000006</v>
      </c>
      <c r="H822" s="4">
        <v>986.6</v>
      </c>
      <c r="J822" s="4">
        <v>3.9</v>
      </c>
      <c r="K822" s="4">
        <v>0.89100000000000001</v>
      </c>
      <c r="L822" s="4">
        <v>11.2484</v>
      </c>
      <c r="M822" s="4">
        <v>0.05</v>
      </c>
      <c r="N822" s="4">
        <v>107.3553</v>
      </c>
      <c r="O822" s="4">
        <v>59.195500000000003</v>
      </c>
      <c r="P822" s="4">
        <v>166.6</v>
      </c>
      <c r="Q822" s="4">
        <v>81.034000000000006</v>
      </c>
      <c r="R822" s="4">
        <v>44.682000000000002</v>
      </c>
      <c r="S822" s="4">
        <v>125.7</v>
      </c>
      <c r="T822" s="4">
        <v>986.59180000000003</v>
      </c>
      <c r="W822" s="4">
        <v>0</v>
      </c>
      <c r="X822" s="4">
        <v>3.4748999999999999</v>
      </c>
      <c r="Y822" s="4">
        <v>12.4</v>
      </c>
      <c r="Z822" s="4">
        <v>852</v>
      </c>
      <c r="AA822" s="4">
        <v>874</v>
      </c>
      <c r="AB822" s="4">
        <v>829</v>
      </c>
      <c r="AC822" s="4">
        <v>55</v>
      </c>
      <c r="AD822" s="4">
        <v>5.89</v>
      </c>
      <c r="AE822" s="4">
        <v>0.14000000000000001</v>
      </c>
      <c r="AF822" s="4">
        <v>990</v>
      </c>
      <c r="AG822" s="4">
        <v>-12</v>
      </c>
      <c r="AH822" s="4">
        <v>16.414999999999999</v>
      </c>
      <c r="AI822" s="4">
        <v>31</v>
      </c>
      <c r="AJ822" s="4">
        <v>192</v>
      </c>
      <c r="AK822" s="4">
        <v>141</v>
      </c>
      <c r="AL822" s="4">
        <v>2.5</v>
      </c>
      <c r="AM822" s="4">
        <v>195</v>
      </c>
      <c r="AN822" s="4" t="s">
        <v>155</v>
      </c>
      <c r="AO822" s="4">
        <v>2</v>
      </c>
      <c r="AP822" s="4">
        <v>0.78728009259259257</v>
      </c>
      <c r="AQ822" s="4">
        <v>47.164242999999999</v>
      </c>
      <c r="AR822" s="4">
        <v>-88.488395999999995</v>
      </c>
      <c r="AS822" s="4">
        <v>319.60000000000002</v>
      </c>
      <c r="AT822" s="4">
        <v>23.7</v>
      </c>
      <c r="AU822" s="4">
        <v>11</v>
      </c>
      <c r="AV822" s="4">
        <v>9</v>
      </c>
      <c r="AW822" s="4" t="s">
        <v>212</v>
      </c>
      <c r="AX822" s="4">
        <v>1.3755999999999999</v>
      </c>
      <c r="AY822" s="4">
        <v>1.1220000000000001</v>
      </c>
      <c r="AZ822" s="4">
        <v>2.6</v>
      </c>
      <c r="BA822" s="4">
        <v>14.023</v>
      </c>
      <c r="BB822" s="4">
        <v>16.5</v>
      </c>
      <c r="BC822" s="4">
        <v>1.18</v>
      </c>
      <c r="BD822" s="4">
        <v>12.234999999999999</v>
      </c>
      <c r="BE822" s="4">
        <v>2994.5010000000002</v>
      </c>
      <c r="BF822" s="4">
        <v>8.4700000000000006</v>
      </c>
      <c r="BG822" s="4">
        <v>2.9929999999999999</v>
      </c>
      <c r="BH822" s="4">
        <v>1.65</v>
      </c>
      <c r="BI822" s="4">
        <v>4.6429999999999998</v>
      </c>
      <c r="BJ822" s="4">
        <v>2.2589999999999999</v>
      </c>
      <c r="BK822" s="4">
        <v>1.246</v>
      </c>
      <c r="BL822" s="4">
        <v>3.5049999999999999</v>
      </c>
      <c r="BM822" s="4">
        <v>8.6854999999999993</v>
      </c>
      <c r="BQ822" s="4">
        <v>672.62099999999998</v>
      </c>
      <c r="BR822" s="4">
        <v>0.198495</v>
      </c>
      <c r="BS822" s="4">
        <v>-5</v>
      </c>
      <c r="BT822" s="4">
        <v>0.28824499999999997</v>
      </c>
      <c r="BU822" s="4">
        <v>4.8507220000000002</v>
      </c>
      <c r="BV822" s="4">
        <v>5.8225490000000004</v>
      </c>
    </row>
    <row r="823" spans="1:74" x14ac:dyDescent="0.25">
      <c r="A823" s="4">
        <v>42068</v>
      </c>
      <c r="B823" s="4">
        <v>3.7271990740740744E-2</v>
      </c>
      <c r="C823" s="4">
        <v>12.298999999999999</v>
      </c>
      <c r="D823" s="4">
        <v>5.0099999999999999E-2</v>
      </c>
      <c r="E823" s="4">
        <v>501.35938800000002</v>
      </c>
      <c r="F823" s="4">
        <v>112.2</v>
      </c>
      <c r="G823" s="4">
        <v>66.2</v>
      </c>
      <c r="H823" s="4">
        <v>1076.2</v>
      </c>
      <c r="J823" s="4">
        <v>3.9</v>
      </c>
      <c r="K823" s="4">
        <v>0.89359999999999995</v>
      </c>
      <c r="L823" s="4">
        <v>10.9894</v>
      </c>
      <c r="M823" s="4">
        <v>4.48E-2</v>
      </c>
      <c r="N823" s="4">
        <v>100.2663</v>
      </c>
      <c r="O823" s="4">
        <v>59.187399999999997</v>
      </c>
      <c r="P823" s="4">
        <v>159.5</v>
      </c>
      <c r="Q823" s="4">
        <v>75.683000000000007</v>
      </c>
      <c r="R823" s="4">
        <v>44.675800000000002</v>
      </c>
      <c r="S823" s="4">
        <v>120.4</v>
      </c>
      <c r="T823" s="4">
        <v>1076.2174</v>
      </c>
      <c r="W823" s="4">
        <v>0</v>
      </c>
      <c r="X823" s="4">
        <v>3.4849000000000001</v>
      </c>
      <c r="Y823" s="4">
        <v>12.5</v>
      </c>
      <c r="Z823" s="4">
        <v>852</v>
      </c>
      <c r="AA823" s="4">
        <v>873</v>
      </c>
      <c r="AB823" s="4">
        <v>830</v>
      </c>
      <c r="AC823" s="4">
        <v>55</v>
      </c>
      <c r="AD823" s="4">
        <v>5.89</v>
      </c>
      <c r="AE823" s="4">
        <v>0.14000000000000001</v>
      </c>
      <c r="AF823" s="4">
        <v>990</v>
      </c>
      <c r="AG823" s="4">
        <v>-12</v>
      </c>
      <c r="AH823" s="4">
        <v>17</v>
      </c>
      <c r="AI823" s="4">
        <v>31.414999999999999</v>
      </c>
      <c r="AJ823" s="4">
        <v>192</v>
      </c>
      <c r="AK823" s="4">
        <v>141</v>
      </c>
      <c r="AL823" s="4">
        <v>2.6</v>
      </c>
      <c r="AM823" s="4">
        <v>195</v>
      </c>
      <c r="AN823" s="4" t="s">
        <v>155</v>
      </c>
      <c r="AO823" s="4">
        <v>2</v>
      </c>
      <c r="AP823" s="4">
        <v>0.78729166666666661</v>
      </c>
      <c r="AQ823" s="4">
        <v>47.164233000000003</v>
      </c>
      <c r="AR823" s="4">
        <v>-88.488535999999996</v>
      </c>
      <c r="AS823" s="4">
        <v>319.60000000000002</v>
      </c>
      <c r="AT823" s="4">
        <v>23.7</v>
      </c>
      <c r="AU823" s="4">
        <v>11</v>
      </c>
      <c r="AV823" s="4">
        <v>9</v>
      </c>
      <c r="AW823" s="4" t="s">
        <v>212</v>
      </c>
      <c r="AX823" s="4">
        <v>1.4</v>
      </c>
      <c r="AY823" s="4">
        <v>1</v>
      </c>
      <c r="AZ823" s="4">
        <v>2.6</v>
      </c>
      <c r="BA823" s="4">
        <v>14.023</v>
      </c>
      <c r="BB823" s="4">
        <v>16.899999999999999</v>
      </c>
      <c r="BC823" s="4">
        <v>1.21</v>
      </c>
      <c r="BD823" s="4">
        <v>11.913</v>
      </c>
      <c r="BE823" s="4">
        <v>2992.8090000000002</v>
      </c>
      <c r="BF823" s="4">
        <v>7.7649999999999997</v>
      </c>
      <c r="BG823" s="4">
        <v>2.86</v>
      </c>
      <c r="BH823" s="4">
        <v>1.6879999999999999</v>
      </c>
      <c r="BI823" s="4">
        <v>4.548</v>
      </c>
      <c r="BJ823" s="4">
        <v>2.1579999999999999</v>
      </c>
      <c r="BK823" s="4">
        <v>1.274</v>
      </c>
      <c r="BL823" s="4">
        <v>3.4329999999999998</v>
      </c>
      <c r="BM823" s="4">
        <v>9.6922999999999995</v>
      </c>
      <c r="BQ823" s="4">
        <v>690.06399999999996</v>
      </c>
      <c r="BR823" s="4">
        <v>0.18137500000000001</v>
      </c>
      <c r="BS823" s="4">
        <v>-5</v>
      </c>
      <c r="BT823" s="4">
        <v>0.28999999999999998</v>
      </c>
      <c r="BU823" s="4">
        <v>4.4323519999999998</v>
      </c>
      <c r="BV823" s="4">
        <v>5.8579999999999997</v>
      </c>
    </row>
    <row r="824" spans="1:74" x14ac:dyDescent="0.25">
      <c r="A824" s="4">
        <v>42068</v>
      </c>
      <c r="B824" s="4">
        <v>3.7283564814814811E-2</v>
      </c>
      <c r="C824" s="4">
        <v>12.067</v>
      </c>
      <c r="D824" s="4">
        <v>5.5100000000000003E-2</v>
      </c>
      <c r="E824" s="4">
        <v>550.67499999999995</v>
      </c>
      <c r="F824" s="4">
        <v>103.3</v>
      </c>
      <c r="G824" s="4">
        <v>66</v>
      </c>
      <c r="H824" s="4">
        <v>1133</v>
      </c>
      <c r="J824" s="4">
        <v>3.71</v>
      </c>
      <c r="K824" s="4">
        <v>0.89529999999999998</v>
      </c>
      <c r="L824" s="4">
        <v>10.8033</v>
      </c>
      <c r="M824" s="4">
        <v>4.9299999999999997E-2</v>
      </c>
      <c r="N824" s="4">
        <v>92.520399999999995</v>
      </c>
      <c r="O824" s="4">
        <v>59.123899999999999</v>
      </c>
      <c r="P824" s="4">
        <v>151.6</v>
      </c>
      <c r="Q824" s="4">
        <v>69.836299999999994</v>
      </c>
      <c r="R824" s="4">
        <v>44.627899999999997</v>
      </c>
      <c r="S824" s="4">
        <v>114.5</v>
      </c>
      <c r="T824" s="4">
        <v>1133.0305000000001</v>
      </c>
      <c r="W824" s="4">
        <v>0</v>
      </c>
      <c r="X824" s="4">
        <v>3.3180999999999998</v>
      </c>
      <c r="Y824" s="4">
        <v>12.5</v>
      </c>
      <c r="Z824" s="4">
        <v>852</v>
      </c>
      <c r="AA824" s="4">
        <v>873</v>
      </c>
      <c r="AB824" s="4">
        <v>829</v>
      </c>
      <c r="AC824" s="4">
        <v>55</v>
      </c>
      <c r="AD824" s="4">
        <v>5.89</v>
      </c>
      <c r="AE824" s="4">
        <v>0.14000000000000001</v>
      </c>
      <c r="AF824" s="4">
        <v>990</v>
      </c>
      <c r="AG824" s="4">
        <v>-12</v>
      </c>
      <c r="AH824" s="4">
        <v>17</v>
      </c>
      <c r="AI824" s="4">
        <v>32</v>
      </c>
      <c r="AJ824" s="4">
        <v>192</v>
      </c>
      <c r="AK824" s="4">
        <v>140.6</v>
      </c>
      <c r="AL824" s="4">
        <v>2.6</v>
      </c>
      <c r="AM824" s="4">
        <v>195</v>
      </c>
      <c r="AN824" s="4" t="s">
        <v>155</v>
      </c>
      <c r="AO824" s="4">
        <v>2</v>
      </c>
      <c r="AP824" s="4">
        <v>0.78730324074074076</v>
      </c>
      <c r="AQ824" s="4">
        <v>47.164285</v>
      </c>
      <c r="AR824" s="4">
        <v>-88.488622000000007</v>
      </c>
      <c r="AS824" s="4">
        <v>319.2</v>
      </c>
      <c r="AT824" s="4">
        <v>20.8</v>
      </c>
      <c r="AU824" s="4">
        <v>11</v>
      </c>
      <c r="AV824" s="4">
        <v>9</v>
      </c>
      <c r="AW824" s="4" t="s">
        <v>212</v>
      </c>
      <c r="AX824" s="4">
        <v>1.4</v>
      </c>
      <c r="AY824" s="4">
        <v>1.0878000000000001</v>
      </c>
      <c r="AZ824" s="4">
        <v>2.4243999999999999</v>
      </c>
      <c r="BA824" s="4">
        <v>14.023</v>
      </c>
      <c r="BB824" s="4">
        <v>17.18</v>
      </c>
      <c r="BC824" s="4">
        <v>1.23</v>
      </c>
      <c r="BD824" s="4">
        <v>11.694000000000001</v>
      </c>
      <c r="BE824" s="4">
        <v>2989.4969999999998</v>
      </c>
      <c r="BF824" s="4">
        <v>8.6829999999999998</v>
      </c>
      <c r="BG824" s="4">
        <v>2.681</v>
      </c>
      <c r="BH824" s="4">
        <v>1.7130000000000001</v>
      </c>
      <c r="BI824" s="4">
        <v>4.3940000000000001</v>
      </c>
      <c r="BJ824" s="4">
        <v>2.024</v>
      </c>
      <c r="BK824" s="4">
        <v>1.2929999999999999</v>
      </c>
      <c r="BL824" s="4">
        <v>3.3170000000000002</v>
      </c>
      <c r="BM824" s="4">
        <v>10.3682</v>
      </c>
      <c r="BQ824" s="4">
        <v>667.61699999999996</v>
      </c>
      <c r="BR824" s="4">
        <v>0.21052499999999999</v>
      </c>
      <c r="BS824" s="4">
        <v>-5</v>
      </c>
      <c r="BT824" s="4">
        <v>0.28999999999999998</v>
      </c>
      <c r="BU824" s="4">
        <v>5.1447039999999999</v>
      </c>
      <c r="BV824" s="4">
        <v>5.8579999999999997</v>
      </c>
    </row>
    <row r="825" spans="1:74" x14ac:dyDescent="0.25">
      <c r="A825" s="4">
        <v>42068</v>
      </c>
      <c r="B825" s="4">
        <v>3.7295138888888892E-2</v>
      </c>
      <c r="C825" s="4">
        <v>12.053000000000001</v>
      </c>
      <c r="D825" s="4">
        <v>6.9900000000000004E-2</v>
      </c>
      <c r="E825" s="4">
        <v>699.11980400000004</v>
      </c>
      <c r="F825" s="4">
        <v>99.9</v>
      </c>
      <c r="G825" s="4">
        <v>65.900000000000006</v>
      </c>
      <c r="H825" s="4">
        <v>1202.5</v>
      </c>
      <c r="J825" s="4">
        <v>3.45</v>
      </c>
      <c r="K825" s="4">
        <v>0.8952</v>
      </c>
      <c r="L825" s="4">
        <v>10.790100000000001</v>
      </c>
      <c r="M825" s="4">
        <v>6.2600000000000003E-2</v>
      </c>
      <c r="N825" s="4">
        <v>89.432900000000004</v>
      </c>
      <c r="O825" s="4">
        <v>58.9953</v>
      </c>
      <c r="P825" s="4">
        <v>148.4</v>
      </c>
      <c r="Q825" s="4">
        <v>67.505799999999994</v>
      </c>
      <c r="R825" s="4">
        <v>44.530900000000003</v>
      </c>
      <c r="S825" s="4">
        <v>112</v>
      </c>
      <c r="T825" s="4">
        <v>1202.5449000000001</v>
      </c>
      <c r="W825" s="4">
        <v>0</v>
      </c>
      <c r="X825" s="4">
        <v>3.0914999999999999</v>
      </c>
      <c r="Y825" s="4">
        <v>12.4</v>
      </c>
      <c r="Z825" s="4">
        <v>853</v>
      </c>
      <c r="AA825" s="4">
        <v>874</v>
      </c>
      <c r="AB825" s="4">
        <v>830</v>
      </c>
      <c r="AC825" s="4">
        <v>55</v>
      </c>
      <c r="AD825" s="4">
        <v>5.89</v>
      </c>
      <c r="AE825" s="4">
        <v>0.14000000000000001</v>
      </c>
      <c r="AF825" s="4">
        <v>990</v>
      </c>
      <c r="AG825" s="4">
        <v>-12</v>
      </c>
      <c r="AH825" s="4">
        <v>17</v>
      </c>
      <c r="AI825" s="4">
        <v>32</v>
      </c>
      <c r="AJ825" s="4">
        <v>192</v>
      </c>
      <c r="AK825" s="4">
        <v>140.4</v>
      </c>
      <c r="AL825" s="4">
        <v>2.6</v>
      </c>
      <c r="AM825" s="4">
        <v>195</v>
      </c>
      <c r="AN825" s="4" t="s">
        <v>155</v>
      </c>
      <c r="AO825" s="4">
        <v>2</v>
      </c>
      <c r="AP825" s="4">
        <v>0.78731481481481491</v>
      </c>
      <c r="AQ825" s="4">
        <v>47.164302999999997</v>
      </c>
      <c r="AR825" s="4">
        <v>-88.488736000000003</v>
      </c>
      <c r="AS825" s="4">
        <v>319.10000000000002</v>
      </c>
      <c r="AT825" s="4">
        <v>20.399999999999999</v>
      </c>
      <c r="AU825" s="4">
        <v>11</v>
      </c>
      <c r="AV825" s="4">
        <v>9</v>
      </c>
      <c r="AW825" s="4" t="s">
        <v>213</v>
      </c>
      <c r="AX825" s="4">
        <v>1.4</v>
      </c>
      <c r="AY825" s="4">
        <v>1.1000000000000001</v>
      </c>
      <c r="AZ825" s="4">
        <v>2.4</v>
      </c>
      <c r="BA825" s="4">
        <v>14.023</v>
      </c>
      <c r="BB825" s="4">
        <v>17.170000000000002</v>
      </c>
      <c r="BC825" s="4">
        <v>1.22</v>
      </c>
      <c r="BD825" s="4">
        <v>11.704000000000001</v>
      </c>
      <c r="BE825" s="4">
        <v>2983.922</v>
      </c>
      <c r="BF825" s="4">
        <v>11.016</v>
      </c>
      <c r="BG825" s="4">
        <v>2.59</v>
      </c>
      <c r="BH825" s="4">
        <v>1.708</v>
      </c>
      <c r="BI825" s="4">
        <v>4.298</v>
      </c>
      <c r="BJ825" s="4">
        <v>1.9550000000000001</v>
      </c>
      <c r="BK825" s="4">
        <v>1.29</v>
      </c>
      <c r="BL825" s="4">
        <v>3.2450000000000001</v>
      </c>
      <c r="BM825" s="4">
        <v>10.997199999999999</v>
      </c>
      <c r="BQ825" s="4">
        <v>621.62599999999998</v>
      </c>
      <c r="BR825" s="4">
        <v>0.233075</v>
      </c>
      <c r="BS825" s="4">
        <v>-5</v>
      </c>
      <c r="BT825" s="4">
        <v>0.29124499999999998</v>
      </c>
      <c r="BU825" s="4">
        <v>5.6957700000000004</v>
      </c>
      <c r="BV825" s="4">
        <v>5.8831490000000004</v>
      </c>
    </row>
    <row r="826" spans="1:74" x14ac:dyDescent="0.25">
      <c r="A826" s="4">
        <v>42068</v>
      </c>
      <c r="B826" s="4">
        <v>3.7306712962962958E-2</v>
      </c>
      <c r="C826" s="4">
        <v>12.010999999999999</v>
      </c>
      <c r="D826" s="4">
        <v>8.7999999999999995E-2</v>
      </c>
      <c r="E826" s="4">
        <v>879.6875</v>
      </c>
      <c r="F826" s="4">
        <v>95.4</v>
      </c>
      <c r="G826" s="4">
        <v>65.599999999999994</v>
      </c>
      <c r="H826" s="4">
        <v>1225.3</v>
      </c>
      <c r="J826" s="4">
        <v>3.31</v>
      </c>
      <c r="K826" s="4">
        <v>0.89539999999999997</v>
      </c>
      <c r="L826" s="4">
        <v>10.7546</v>
      </c>
      <c r="M826" s="4">
        <v>7.8799999999999995E-2</v>
      </c>
      <c r="N826" s="4">
        <v>85.434100000000001</v>
      </c>
      <c r="O826" s="4">
        <v>58.770099999999999</v>
      </c>
      <c r="P826" s="4">
        <v>144.19999999999999</v>
      </c>
      <c r="Q826" s="4">
        <v>64.487499999999997</v>
      </c>
      <c r="R826" s="4">
        <v>44.360900000000001</v>
      </c>
      <c r="S826" s="4">
        <v>108.8</v>
      </c>
      <c r="T826" s="4">
        <v>1225.288</v>
      </c>
      <c r="W826" s="4">
        <v>0</v>
      </c>
      <c r="X826" s="4">
        <v>2.9620000000000002</v>
      </c>
      <c r="Y826" s="4">
        <v>12.5</v>
      </c>
      <c r="Z826" s="4">
        <v>853</v>
      </c>
      <c r="AA826" s="4">
        <v>873</v>
      </c>
      <c r="AB826" s="4">
        <v>829</v>
      </c>
      <c r="AC826" s="4">
        <v>55</v>
      </c>
      <c r="AD826" s="4">
        <v>5.89</v>
      </c>
      <c r="AE826" s="4">
        <v>0.14000000000000001</v>
      </c>
      <c r="AF826" s="4">
        <v>990</v>
      </c>
      <c r="AG826" s="4">
        <v>-12</v>
      </c>
      <c r="AH826" s="4">
        <v>17</v>
      </c>
      <c r="AI826" s="4">
        <v>32</v>
      </c>
      <c r="AJ826" s="4">
        <v>191.6</v>
      </c>
      <c r="AK826" s="4">
        <v>140.6</v>
      </c>
      <c r="AL826" s="4">
        <v>2.6</v>
      </c>
      <c r="AM826" s="4">
        <v>195</v>
      </c>
      <c r="AN826" s="4" t="s">
        <v>155</v>
      </c>
      <c r="AO826" s="4">
        <v>2</v>
      </c>
      <c r="AP826" s="4">
        <v>0.78732638888888884</v>
      </c>
      <c r="AQ826" s="4">
        <v>47.164310999999998</v>
      </c>
      <c r="AR826" s="4">
        <v>-88.488847000000007</v>
      </c>
      <c r="AS826" s="4">
        <v>318.89999999999998</v>
      </c>
      <c r="AT826" s="4">
        <v>20</v>
      </c>
      <c r="AU826" s="4">
        <v>11</v>
      </c>
      <c r="AV826" s="4">
        <v>9</v>
      </c>
      <c r="AW826" s="4" t="s">
        <v>213</v>
      </c>
      <c r="AX826" s="4">
        <v>1.6634</v>
      </c>
      <c r="AY826" s="4">
        <v>1.2756000000000001</v>
      </c>
      <c r="AZ826" s="4">
        <v>2.6634000000000002</v>
      </c>
      <c r="BA826" s="4">
        <v>14.023</v>
      </c>
      <c r="BB826" s="4">
        <v>17.190000000000001</v>
      </c>
      <c r="BC826" s="4">
        <v>1.23</v>
      </c>
      <c r="BD826" s="4">
        <v>11.686</v>
      </c>
      <c r="BE826" s="4">
        <v>2978.7489999999998</v>
      </c>
      <c r="BF826" s="4">
        <v>13.885</v>
      </c>
      <c r="BG826" s="4">
        <v>2.4780000000000002</v>
      </c>
      <c r="BH826" s="4">
        <v>1.7050000000000001</v>
      </c>
      <c r="BI826" s="4">
        <v>4.1829999999999998</v>
      </c>
      <c r="BJ826" s="4">
        <v>1.87</v>
      </c>
      <c r="BK826" s="4">
        <v>1.2869999999999999</v>
      </c>
      <c r="BL826" s="4">
        <v>3.157</v>
      </c>
      <c r="BM826" s="4">
        <v>11.2227</v>
      </c>
      <c r="BQ826" s="4">
        <v>596.52200000000005</v>
      </c>
      <c r="BR826" s="4">
        <v>0.26588000000000001</v>
      </c>
      <c r="BS826" s="4">
        <v>-5</v>
      </c>
      <c r="BT826" s="4">
        <v>0.29258499999999998</v>
      </c>
      <c r="BU826" s="4">
        <v>6.4974429999999996</v>
      </c>
      <c r="BV826" s="4">
        <v>5.9102170000000003</v>
      </c>
    </row>
    <row r="827" spans="1:74" x14ac:dyDescent="0.25">
      <c r="A827" s="4">
        <v>42068</v>
      </c>
      <c r="B827" s="4">
        <v>3.7318287037037039E-2</v>
      </c>
      <c r="C827" s="4">
        <v>11.984999999999999</v>
      </c>
      <c r="D827" s="4">
        <v>9.8299999999999998E-2</v>
      </c>
      <c r="E827" s="4">
        <v>983.20305900000005</v>
      </c>
      <c r="F827" s="4">
        <v>97.7</v>
      </c>
      <c r="G827" s="4">
        <v>63.4</v>
      </c>
      <c r="H827" s="4">
        <v>1352.7</v>
      </c>
      <c r="J827" s="4">
        <v>3.3</v>
      </c>
      <c r="K827" s="4">
        <v>0.89529999999999998</v>
      </c>
      <c r="L827" s="4">
        <v>10.730499999999999</v>
      </c>
      <c r="M827" s="4">
        <v>8.7999999999999995E-2</v>
      </c>
      <c r="N827" s="4">
        <v>87.462000000000003</v>
      </c>
      <c r="O827" s="4">
        <v>56.737900000000003</v>
      </c>
      <c r="P827" s="4">
        <v>144.19999999999999</v>
      </c>
      <c r="Q827" s="4">
        <v>66.018100000000004</v>
      </c>
      <c r="R827" s="4">
        <v>42.826999999999998</v>
      </c>
      <c r="S827" s="4">
        <v>108.8</v>
      </c>
      <c r="T827" s="4">
        <v>1352.6968999999999</v>
      </c>
      <c r="W827" s="4">
        <v>0</v>
      </c>
      <c r="X827" s="4">
        <v>2.9546000000000001</v>
      </c>
      <c r="Y827" s="4">
        <v>12.5</v>
      </c>
      <c r="Z827" s="4">
        <v>854</v>
      </c>
      <c r="AA827" s="4">
        <v>874</v>
      </c>
      <c r="AB827" s="4">
        <v>829</v>
      </c>
      <c r="AC827" s="4">
        <v>55</v>
      </c>
      <c r="AD827" s="4">
        <v>5.89</v>
      </c>
      <c r="AE827" s="4">
        <v>0.14000000000000001</v>
      </c>
      <c r="AF827" s="4">
        <v>990</v>
      </c>
      <c r="AG827" s="4">
        <v>-12</v>
      </c>
      <c r="AH827" s="4">
        <v>16.585000000000001</v>
      </c>
      <c r="AI827" s="4">
        <v>32</v>
      </c>
      <c r="AJ827" s="4">
        <v>191</v>
      </c>
      <c r="AK827" s="4">
        <v>140</v>
      </c>
      <c r="AL827" s="4">
        <v>2.5</v>
      </c>
      <c r="AM827" s="4">
        <v>195</v>
      </c>
      <c r="AN827" s="4" t="s">
        <v>155</v>
      </c>
      <c r="AO827" s="4">
        <v>2</v>
      </c>
      <c r="AP827" s="4">
        <v>0.78733796296296299</v>
      </c>
      <c r="AQ827" s="4">
        <v>47.16431</v>
      </c>
      <c r="AR827" s="4">
        <v>-88.488963999999996</v>
      </c>
      <c r="AS827" s="4">
        <v>318.89999999999998</v>
      </c>
      <c r="AT827" s="4">
        <v>20</v>
      </c>
      <c r="AU827" s="4">
        <v>11</v>
      </c>
      <c r="AV827" s="4">
        <v>9</v>
      </c>
      <c r="AW827" s="4" t="s">
        <v>213</v>
      </c>
      <c r="AX827" s="4">
        <v>1.0853999999999999</v>
      </c>
      <c r="AY827" s="4">
        <v>1.3877999999999999</v>
      </c>
      <c r="AZ827" s="4">
        <v>2.3488000000000002</v>
      </c>
      <c r="BA827" s="4">
        <v>14.023</v>
      </c>
      <c r="BB827" s="4">
        <v>17.190000000000001</v>
      </c>
      <c r="BC827" s="4">
        <v>1.23</v>
      </c>
      <c r="BD827" s="4">
        <v>11.69</v>
      </c>
      <c r="BE827" s="4">
        <v>2972.6439999999998</v>
      </c>
      <c r="BF827" s="4">
        <v>15.521000000000001</v>
      </c>
      <c r="BG827" s="4">
        <v>2.5369999999999999</v>
      </c>
      <c r="BH827" s="4">
        <v>1.6459999999999999</v>
      </c>
      <c r="BI827" s="4">
        <v>4.1829999999999998</v>
      </c>
      <c r="BJ827" s="4">
        <v>1.915</v>
      </c>
      <c r="BK827" s="4">
        <v>1.242</v>
      </c>
      <c r="BL827" s="4">
        <v>3.1579999999999999</v>
      </c>
      <c r="BM827" s="4">
        <v>12.391999999999999</v>
      </c>
      <c r="BQ827" s="4">
        <v>595.14</v>
      </c>
      <c r="BR827" s="4">
        <v>0.31048999999999999</v>
      </c>
      <c r="BS827" s="4">
        <v>-5</v>
      </c>
      <c r="BT827" s="4">
        <v>0.29282999999999998</v>
      </c>
      <c r="BU827" s="4">
        <v>7.587599</v>
      </c>
      <c r="BV827" s="4">
        <v>5.9151660000000001</v>
      </c>
    </row>
    <row r="828" spans="1:74" x14ac:dyDescent="0.25">
      <c r="A828" s="4">
        <v>42068</v>
      </c>
      <c r="B828" s="4">
        <v>3.7329861111111112E-2</v>
      </c>
      <c r="C828" s="4">
        <v>11.417</v>
      </c>
      <c r="D828" s="4">
        <v>8.2199999999999995E-2</v>
      </c>
      <c r="E828" s="4">
        <v>821.77570100000003</v>
      </c>
      <c r="F828" s="4">
        <v>116.7</v>
      </c>
      <c r="G828" s="4">
        <v>61.3</v>
      </c>
      <c r="H828" s="4">
        <v>1351.3</v>
      </c>
      <c r="J828" s="4">
        <v>3.4</v>
      </c>
      <c r="K828" s="4">
        <v>0.9</v>
      </c>
      <c r="L828" s="4">
        <v>10.2753</v>
      </c>
      <c r="M828" s="4">
        <v>7.3999999999999996E-2</v>
      </c>
      <c r="N828" s="4">
        <v>105.047</v>
      </c>
      <c r="O828" s="4">
        <v>55.133800000000001</v>
      </c>
      <c r="P828" s="4">
        <v>160.19999999999999</v>
      </c>
      <c r="Q828" s="4">
        <v>79.291700000000006</v>
      </c>
      <c r="R828" s="4">
        <v>41.616100000000003</v>
      </c>
      <c r="S828" s="4">
        <v>120.9</v>
      </c>
      <c r="T828" s="4">
        <v>1351.2900999999999</v>
      </c>
      <c r="W828" s="4">
        <v>0</v>
      </c>
      <c r="X828" s="4">
        <v>3.0575999999999999</v>
      </c>
      <c r="Y828" s="4">
        <v>12.5</v>
      </c>
      <c r="Z828" s="4">
        <v>853</v>
      </c>
      <c r="AA828" s="4">
        <v>873</v>
      </c>
      <c r="AB828" s="4">
        <v>829</v>
      </c>
      <c r="AC828" s="4">
        <v>55</v>
      </c>
      <c r="AD828" s="4">
        <v>5.89</v>
      </c>
      <c r="AE828" s="4">
        <v>0.14000000000000001</v>
      </c>
      <c r="AF828" s="4">
        <v>990</v>
      </c>
      <c r="AG828" s="4">
        <v>-12</v>
      </c>
      <c r="AH828" s="4">
        <v>16.414999999999999</v>
      </c>
      <c r="AI828" s="4">
        <v>32</v>
      </c>
      <c r="AJ828" s="4">
        <v>191</v>
      </c>
      <c r="AK828" s="4">
        <v>140</v>
      </c>
      <c r="AL828" s="4">
        <v>2.5</v>
      </c>
      <c r="AM828" s="4">
        <v>195</v>
      </c>
      <c r="AN828" s="4" t="s">
        <v>155</v>
      </c>
      <c r="AO828" s="4">
        <v>2</v>
      </c>
      <c r="AP828" s="4">
        <v>0.78734953703703703</v>
      </c>
      <c r="AQ828" s="4">
        <v>47.164312000000002</v>
      </c>
      <c r="AR828" s="4">
        <v>-88.489080999999999</v>
      </c>
      <c r="AS828" s="4">
        <v>318.8</v>
      </c>
      <c r="AT828" s="4">
        <v>20</v>
      </c>
      <c r="AU828" s="4">
        <v>11</v>
      </c>
      <c r="AV828" s="4">
        <v>9</v>
      </c>
      <c r="AW828" s="4" t="s">
        <v>213</v>
      </c>
      <c r="AX828" s="4">
        <v>1</v>
      </c>
      <c r="AY828" s="4">
        <v>1.4</v>
      </c>
      <c r="AZ828" s="4">
        <v>2.2999999999999998</v>
      </c>
      <c r="BA828" s="4">
        <v>14.023</v>
      </c>
      <c r="BB828" s="4">
        <v>18.010000000000002</v>
      </c>
      <c r="BC828" s="4">
        <v>1.28</v>
      </c>
      <c r="BD828" s="4">
        <v>11.106999999999999</v>
      </c>
      <c r="BE828" s="4">
        <v>2974.4740000000002</v>
      </c>
      <c r="BF828" s="4">
        <v>13.627000000000001</v>
      </c>
      <c r="BG828" s="4">
        <v>3.1840000000000002</v>
      </c>
      <c r="BH828" s="4">
        <v>1.671</v>
      </c>
      <c r="BI828" s="4">
        <v>4.8559999999999999</v>
      </c>
      <c r="BJ828" s="4">
        <v>2.4039999999999999</v>
      </c>
      <c r="BK828" s="4">
        <v>1.262</v>
      </c>
      <c r="BL828" s="4">
        <v>3.665</v>
      </c>
      <c r="BM828" s="4">
        <v>12.935600000000001</v>
      </c>
      <c r="BQ828" s="4">
        <v>643.57600000000002</v>
      </c>
      <c r="BR828" s="4">
        <v>0.30320999999999998</v>
      </c>
      <c r="BS828" s="4">
        <v>-5</v>
      </c>
      <c r="BT828" s="4">
        <v>0.29399999999999998</v>
      </c>
      <c r="BU828" s="4">
        <v>7.409694</v>
      </c>
      <c r="BV828" s="4">
        <v>5.9387999999999996</v>
      </c>
    </row>
    <row r="829" spans="1:74" x14ac:dyDescent="0.25">
      <c r="A829" s="4">
        <v>42068</v>
      </c>
      <c r="B829" s="4">
        <v>3.7341435185185186E-2</v>
      </c>
      <c r="C829" s="4">
        <v>11.14</v>
      </c>
      <c r="D829" s="4">
        <v>8.0299999999999996E-2</v>
      </c>
      <c r="E829" s="4">
        <v>803.22307000000001</v>
      </c>
      <c r="F829" s="4">
        <v>145.5</v>
      </c>
      <c r="G829" s="4">
        <v>60.7</v>
      </c>
      <c r="H829" s="4">
        <v>1297.5999999999999</v>
      </c>
      <c r="J829" s="4">
        <v>3.55</v>
      </c>
      <c r="K829" s="4">
        <v>0.90229999999999999</v>
      </c>
      <c r="L829" s="4">
        <v>10.0519</v>
      </c>
      <c r="M829" s="4">
        <v>7.2499999999999995E-2</v>
      </c>
      <c r="N829" s="4">
        <v>131.24629999999999</v>
      </c>
      <c r="O829" s="4">
        <v>54.805199999999999</v>
      </c>
      <c r="P829" s="4">
        <v>186.1</v>
      </c>
      <c r="Q829" s="4">
        <v>99.067400000000006</v>
      </c>
      <c r="R829" s="4">
        <v>41.368099999999998</v>
      </c>
      <c r="S829" s="4">
        <v>140.4</v>
      </c>
      <c r="T829" s="4">
        <v>1297.5510999999999</v>
      </c>
      <c r="W829" s="4">
        <v>0</v>
      </c>
      <c r="X829" s="4">
        <v>3.2058</v>
      </c>
      <c r="Y829" s="4">
        <v>12.5</v>
      </c>
      <c r="Z829" s="4">
        <v>853</v>
      </c>
      <c r="AA829" s="4">
        <v>874</v>
      </c>
      <c r="AB829" s="4">
        <v>829</v>
      </c>
      <c r="AC829" s="4">
        <v>55</v>
      </c>
      <c r="AD829" s="4">
        <v>5.89</v>
      </c>
      <c r="AE829" s="4">
        <v>0.14000000000000001</v>
      </c>
      <c r="AF829" s="4">
        <v>990</v>
      </c>
      <c r="AG829" s="4">
        <v>-12</v>
      </c>
      <c r="AH829" s="4">
        <v>16.585000000000001</v>
      </c>
      <c r="AI829" s="4">
        <v>32</v>
      </c>
      <c r="AJ829" s="4">
        <v>191</v>
      </c>
      <c r="AK829" s="4">
        <v>140</v>
      </c>
      <c r="AL829" s="4">
        <v>2.5</v>
      </c>
      <c r="AM829" s="4">
        <v>195</v>
      </c>
      <c r="AN829" s="4" t="s">
        <v>155</v>
      </c>
      <c r="AO829" s="4">
        <v>2</v>
      </c>
      <c r="AP829" s="4">
        <v>0.78736111111111118</v>
      </c>
      <c r="AQ829" s="4">
        <v>47.164287999999999</v>
      </c>
      <c r="AR829" s="4">
        <v>-88.489206999999993</v>
      </c>
      <c r="AS829" s="4">
        <v>318.8</v>
      </c>
      <c r="AT829" s="4">
        <v>21.8</v>
      </c>
      <c r="AU829" s="4">
        <v>11</v>
      </c>
      <c r="AV829" s="4">
        <v>9</v>
      </c>
      <c r="AW829" s="4" t="s">
        <v>213</v>
      </c>
      <c r="AX829" s="4">
        <v>1</v>
      </c>
      <c r="AY829" s="4">
        <v>1.4878</v>
      </c>
      <c r="AZ829" s="4">
        <v>2.2999999999999998</v>
      </c>
      <c r="BA829" s="4">
        <v>14.023</v>
      </c>
      <c r="BB829" s="4">
        <v>18.440000000000001</v>
      </c>
      <c r="BC829" s="4">
        <v>1.32</v>
      </c>
      <c r="BD829" s="4">
        <v>10.824999999999999</v>
      </c>
      <c r="BE829" s="4">
        <v>2975.4009999999998</v>
      </c>
      <c r="BF829" s="4">
        <v>13.654</v>
      </c>
      <c r="BG829" s="4">
        <v>4.0679999999999996</v>
      </c>
      <c r="BH829" s="4">
        <v>1.6990000000000001</v>
      </c>
      <c r="BI829" s="4">
        <v>5.7670000000000003</v>
      </c>
      <c r="BJ829" s="4">
        <v>3.0710000000000002</v>
      </c>
      <c r="BK829" s="4">
        <v>1.282</v>
      </c>
      <c r="BL829" s="4">
        <v>4.3529999999999998</v>
      </c>
      <c r="BM829" s="4">
        <v>12.7012</v>
      </c>
      <c r="BQ829" s="4">
        <v>689.97900000000004</v>
      </c>
      <c r="BR829" s="4">
        <v>0.28592499999999998</v>
      </c>
      <c r="BS829" s="4">
        <v>-5</v>
      </c>
      <c r="BT829" s="4">
        <v>0.29358499999999998</v>
      </c>
      <c r="BU829" s="4">
        <v>6.9872920000000001</v>
      </c>
      <c r="BV829" s="4">
        <v>5.9304170000000003</v>
      </c>
    </row>
    <row r="830" spans="1:74" x14ac:dyDescent="0.25">
      <c r="A830" s="4">
        <v>42068</v>
      </c>
      <c r="B830" s="4">
        <v>3.7353009259259259E-2</v>
      </c>
      <c r="C830" s="4">
        <v>11.25</v>
      </c>
      <c r="D830" s="4">
        <v>0.10100000000000001</v>
      </c>
      <c r="E830" s="4">
        <v>1009.774436</v>
      </c>
      <c r="F830" s="4">
        <v>171.2</v>
      </c>
      <c r="G830" s="4">
        <v>72.099999999999994</v>
      </c>
      <c r="H830" s="4">
        <v>1439.1</v>
      </c>
      <c r="J830" s="4">
        <v>3.69</v>
      </c>
      <c r="K830" s="4">
        <v>0.90110000000000001</v>
      </c>
      <c r="L830" s="4">
        <v>10.136900000000001</v>
      </c>
      <c r="M830" s="4">
        <v>9.0999999999999998E-2</v>
      </c>
      <c r="N830" s="4">
        <v>154.24430000000001</v>
      </c>
      <c r="O830" s="4">
        <v>64.940600000000003</v>
      </c>
      <c r="P830" s="4">
        <v>219.2</v>
      </c>
      <c r="Q830" s="4">
        <v>116.42570000000001</v>
      </c>
      <c r="R830" s="4">
        <v>49.018000000000001</v>
      </c>
      <c r="S830" s="4">
        <v>165.4</v>
      </c>
      <c r="T830" s="4">
        <v>1439.1038000000001</v>
      </c>
      <c r="W830" s="4">
        <v>0</v>
      </c>
      <c r="X830" s="4">
        <v>3.3277999999999999</v>
      </c>
      <c r="Y830" s="4">
        <v>12.4</v>
      </c>
      <c r="Z830" s="4">
        <v>854</v>
      </c>
      <c r="AA830" s="4">
        <v>875</v>
      </c>
      <c r="AB830" s="4">
        <v>829</v>
      </c>
      <c r="AC830" s="4">
        <v>55</v>
      </c>
      <c r="AD830" s="4">
        <v>5.89</v>
      </c>
      <c r="AE830" s="4">
        <v>0.14000000000000001</v>
      </c>
      <c r="AF830" s="4">
        <v>990</v>
      </c>
      <c r="AG830" s="4">
        <v>-12</v>
      </c>
      <c r="AH830" s="4">
        <v>16</v>
      </c>
      <c r="AI830" s="4">
        <v>32</v>
      </c>
      <c r="AJ830" s="4">
        <v>191</v>
      </c>
      <c r="AK830" s="4">
        <v>139.6</v>
      </c>
      <c r="AL830" s="4">
        <v>2.2999999999999998</v>
      </c>
      <c r="AM830" s="4">
        <v>195</v>
      </c>
      <c r="AN830" s="4" t="s">
        <v>155</v>
      </c>
      <c r="AO830" s="4">
        <v>2</v>
      </c>
      <c r="AP830" s="4">
        <v>0.78737268518518511</v>
      </c>
      <c r="AQ830" s="4">
        <v>47.164262999999998</v>
      </c>
      <c r="AR830" s="4">
        <v>-88.489329999999995</v>
      </c>
      <c r="AS830" s="4">
        <v>318.7</v>
      </c>
      <c r="AT830" s="4">
        <v>22</v>
      </c>
      <c r="AU830" s="4">
        <v>11</v>
      </c>
      <c r="AV830" s="4">
        <v>9</v>
      </c>
      <c r="AW830" s="4" t="s">
        <v>213</v>
      </c>
      <c r="AX830" s="4">
        <v>1</v>
      </c>
      <c r="AY830" s="4">
        <v>1.5</v>
      </c>
      <c r="AZ830" s="4">
        <v>2.2999999999999998</v>
      </c>
      <c r="BA830" s="4">
        <v>14.023</v>
      </c>
      <c r="BB830" s="4">
        <v>18.21</v>
      </c>
      <c r="BC830" s="4">
        <v>1.3</v>
      </c>
      <c r="BD830" s="4">
        <v>10.978999999999999</v>
      </c>
      <c r="BE830" s="4">
        <v>2966.3870000000002</v>
      </c>
      <c r="BF830" s="4">
        <v>16.946999999999999</v>
      </c>
      <c r="BG830" s="4">
        <v>4.7270000000000003</v>
      </c>
      <c r="BH830" s="4">
        <v>1.99</v>
      </c>
      <c r="BI830" s="4">
        <v>6.7169999999999996</v>
      </c>
      <c r="BJ830" s="4">
        <v>3.5680000000000001</v>
      </c>
      <c r="BK830" s="4">
        <v>1.502</v>
      </c>
      <c r="BL830" s="4">
        <v>5.07</v>
      </c>
      <c r="BM830" s="4">
        <v>13.926299999999999</v>
      </c>
      <c r="BQ830" s="4">
        <v>708.07799999999997</v>
      </c>
      <c r="BR830" s="4">
        <v>0.326575</v>
      </c>
      <c r="BS830" s="4">
        <v>-5</v>
      </c>
      <c r="BT830" s="4">
        <v>0.29092499999999999</v>
      </c>
      <c r="BU830" s="4">
        <v>7.9806759999999999</v>
      </c>
      <c r="BV830" s="4">
        <v>5.8766850000000002</v>
      </c>
    </row>
    <row r="831" spans="1:74" x14ac:dyDescent="0.25">
      <c r="A831" s="4">
        <v>42068</v>
      </c>
      <c r="B831" s="4">
        <v>3.7364583333333333E-2</v>
      </c>
      <c r="C831" s="4">
        <v>11.471</v>
      </c>
      <c r="D831" s="4">
        <v>0.108</v>
      </c>
      <c r="E831" s="4">
        <v>1080.121852</v>
      </c>
      <c r="F831" s="4">
        <v>186.2</v>
      </c>
      <c r="G831" s="4">
        <v>110.3</v>
      </c>
      <c r="H831" s="4">
        <v>1554.3</v>
      </c>
      <c r="J831" s="4">
        <v>3.8</v>
      </c>
      <c r="K831" s="4">
        <v>0.89900000000000002</v>
      </c>
      <c r="L831" s="4">
        <v>10.3132</v>
      </c>
      <c r="M831" s="4">
        <v>9.7100000000000006E-2</v>
      </c>
      <c r="N831" s="4">
        <v>167.41730000000001</v>
      </c>
      <c r="O831" s="4">
        <v>99.188800000000001</v>
      </c>
      <c r="P831" s="4">
        <v>266.60000000000002</v>
      </c>
      <c r="Q831" s="4">
        <v>126.36839999999999</v>
      </c>
      <c r="R831" s="4">
        <v>74.868799999999993</v>
      </c>
      <c r="S831" s="4">
        <v>201.2</v>
      </c>
      <c r="T831" s="4">
        <v>1554.2783999999999</v>
      </c>
      <c r="W831" s="4">
        <v>0</v>
      </c>
      <c r="X831" s="4">
        <v>3.4163999999999999</v>
      </c>
      <c r="Y831" s="4">
        <v>12.2</v>
      </c>
      <c r="Z831" s="4">
        <v>856</v>
      </c>
      <c r="AA831" s="4">
        <v>877</v>
      </c>
      <c r="AB831" s="4">
        <v>830</v>
      </c>
      <c r="AC831" s="4">
        <v>55</v>
      </c>
      <c r="AD831" s="4">
        <v>5.89</v>
      </c>
      <c r="AE831" s="4">
        <v>0.14000000000000001</v>
      </c>
      <c r="AF831" s="4">
        <v>991</v>
      </c>
      <c r="AG831" s="4">
        <v>-12</v>
      </c>
      <c r="AH831" s="4">
        <v>16</v>
      </c>
      <c r="AI831" s="4">
        <v>32</v>
      </c>
      <c r="AJ831" s="4">
        <v>190.6</v>
      </c>
      <c r="AK831" s="4">
        <v>139</v>
      </c>
      <c r="AL831" s="4">
        <v>2.1</v>
      </c>
      <c r="AM831" s="4">
        <v>195</v>
      </c>
      <c r="AN831" s="4" t="s">
        <v>155</v>
      </c>
      <c r="AO831" s="4">
        <v>2</v>
      </c>
      <c r="AP831" s="4">
        <v>0.78738425925925926</v>
      </c>
      <c r="AQ831" s="4">
        <v>47.164223</v>
      </c>
      <c r="AR831" s="4">
        <v>-88.489461000000006</v>
      </c>
      <c r="AS831" s="4">
        <v>318.8</v>
      </c>
      <c r="AT831" s="4">
        <v>24</v>
      </c>
      <c r="AU831" s="4">
        <v>11</v>
      </c>
      <c r="AV831" s="4">
        <v>9</v>
      </c>
      <c r="AW831" s="4" t="s">
        <v>213</v>
      </c>
      <c r="AX831" s="4">
        <v>1</v>
      </c>
      <c r="AY831" s="4">
        <v>1.587788</v>
      </c>
      <c r="AZ831" s="4">
        <v>2.2999999999999998</v>
      </c>
      <c r="BA831" s="4">
        <v>14.023</v>
      </c>
      <c r="BB831" s="4">
        <v>17.86</v>
      </c>
      <c r="BC831" s="4">
        <v>1.27</v>
      </c>
      <c r="BD831" s="4">
        <v>11.228999999999999</v>
      </c>
      <c r="BE831" s="4">
        <v>2962.3719999999998</v>
      </c>
      <c r="BF831" s="4">
        <v>17.753</v>
      </c>
      <c r="BG831" s="4">
        <v>5.0359999999999996</v>
      </c>
      <c r="BH831" s="4">
        <v>2.984</v>
      </c>
      <c r="BI831" s="4">
        <v>8.02</v>
      </c>
      <c r="BJ831" s="4">
        <v>3.8010000000000002</v>
      </c>
      <c r="BK831" s="4">
        <v>2.2519999999999998</v>
      </c>
      <c r="BL831" s="4">
        <v>6.0529999999999999</v>
      </c>
      <c r="BM831" s="4">
        <v>14.7637</v>
      </c>
      <c r="BQ831" s="4">
        <v>713.52800000000002</v>
      </c>
      <c r="BR831" s="4">
        <v>0.36974000000000001</v>
      </c>
      <c r="BS831" s="4">
        <v>-5</v>
      </c>
      <c r="BT831" s="4">
        <v>0.28592499999999998</v>
      </c>
      <c r="BU831" s="4">
        <v>9.0355209999999992</v>
      </c>
      <c r="BV831" s="4">
        <v>5.7756850000000002</v>
      </c>
    </row>
    <row r="832" spans="1:74" x14ac:dyDescent="0.25">
      <c r="A832" s="4">
        <v>42068</v>
      </c>
      <c r="B832" s="4">
        <v>3.7376157407407407E-2</v>
      </c>
      <c r="C832" s="4">
        <v>11.362</v>
      </c>
      <c r="D832" s="4">
        <v>0.10879999999999999</v>
      </c>
      <c r="E832" s="4">
        <v>1088.4886650000001</v>
      </c>
      <c r="F832" s="4">
        <v>207.6</v>
      </c>
      <c r="G832" s="4">
        <v>111.1</v>
      </c>
      <c r="H832" s="4">
        <v>1508.5</v>
      </c>
      <c r="J832" s="4">
        <v>4</v>
      </c>
      <c r="K832" s="4">
        <v>0.89990000000000003</v>
      </c>
      <c r="L832" s="4">
        <v>10.2248</v>
      </c>
      <c r="M832" s="4">
        <v>9.8000000000000004E-2</v>
      </c>
      <c r="N832" s="4">
        <v>186.81620000000001</v>
      </c>
      <c r="O832" s="4">
        <v>99.992599999999996</v>
      </c>
      <c r="P832" s="4">
        <v>286.8</v>
      </c>
      <c r="Q832" s="4">
        <v>141.0127</v>
      </c>
      <c r="R832" s="4">
        <v>75.476500000000001</v>
      </c>
      <c r="S832" s="4">
        <v>216.5</v>
      </c>
      <c r="T832" s="4">
        <v>1508.4653000000001</v>
      </c>
      <c r="W832" s="4">
        <v>0</v>
      </c>
      <c r="X832" s="4">
        <v>3.6025999999999998</v>
      </c>
      <c r="Y832" s="4">
        <v>12.1</v>
      </c>
      <c r="Z832" s="4">
        <v>857</v>
      </c>
      <c r="AA832" s="4">
        <v>880</v>
      </c>
      <c r="AB832" s="4">
        <v>831</v>
      </c>
      <c r="AC832" s="4">
        <v>55</v>
      </c>
      <c r="AD832" s="4">
        <v>5.89</v>
      </c>
      <c r="AE832" s="4">
        <v>0.14000000000000001</v>
      </c>
      <c r="AF832" s="4">
        <v>990</v>
      </c>
      <c r="AG832" s="4">
        <v>-12</v>
      </c>
      <c r="AH832" s="4">
        <v>16</v>
      </c>
      <c r="AI832" s="4">
        <v>32</v>
      </c>
      <c r="AJ832" s="4">
        <v>190</v>
      </c>
      <c r="AK832" s="4">
        <v>139</v>
      </c>
      <c r="AL832" s="4">
        <v>1.8</v>
      </c>
      <c r="AM832" s="4">
        <v>195</v>
      </c>
      <c r="AN832" s="4" t="s">
        <v>155</v>
      </c>
      <c r="AO832" s="4">
        <v>2</v>
      </c>
      <c r="AP832" s="4">
        <v>0.78739583333333341</v>
      </c>
      <c r="AQ832" s="4">
        <v>47.164183000000001</v>
      </c>
      <c r="AR832" s="4">
        <v>-88.489592000000002</v>
      </c>
      <c r="AS832" s="4">
        <v>318.7</v>
      </c>
      <c r="AT832" s="4">
        <v>24.3</v>
      </c>
      <c r="AU832" s="4">
        <v>11</v>
      </c>
      <c r="AV832" s="4">
        <v>8</v>
      </c>
      <c r="AW832" s="4" t="s">
        <v>226</v>
      </c>
      <c r="AX832" s="4">
        <v>1</v>
      </c>
      <c r="AY832" s="4">
        <v>1.6</v>
      </c>
      <c r="AZ832" s="4">
        <v>2.2999999999999998</v>
      </c>
      <c r="BA832" s="4">
        <v>14.023</v>
      </c>
      <c r="BB832" s="4">
        <v>18.02</v>
      </c>
      <c r="BC832" s="4">
        <v>1.29</v>
      </c>
      <c r="BD832" s="4">
        <v>11.124000000000001</v>
      </c>
      <c r="BE832" s="4">
        <v>2962.9160000000002</v>
      </c>
      <c r="BF832" s="4">
        <v>18.065999999999999</v>
      </c>
      <c r="BG832" s="4">
        <v>5.6689999999999996</v>
      </c>
      <c r="BH832" s="4">
        <v>3.0339999999999998</v>
      </c>
      <c r="BI832" s="4">
        <v>8.7029999999999994</v>
      </c>
      <c r="BJ832" s="4">
        <v>4.2789999999999999</v>
      </c>
      <c r="BK832" s="4">
        <v>2.29</v>
      </c>
      <c r="BL832" s="4">
        <v>6.57</v>
      </c>
      <c r="BM832" s="4">
        <v>14.455</v>
      </c>
      <c r="BQ832" s="4">
        <v>759.06899999999996</v>
      </c>
      <c r="BR832" s="4">
        <v>0.32324999999999998</v>
      </c>
      <c r="BS832" s="4">
        <v>-5</v>
      </c>
      <c r="BT832" s="4">
        <v>0.28216999999999998</v>
      </c>
      <c r="BU832" s="4">
        <v>7.8994220000000004</v>
      </c>
      <c r="BV832" s="4">
        <v>5.6998340000000001</v>
      </c>
    </row>
    <row r="833" spans="1:74" x14ac:dyDescent="0.25">
      <c r="A833" s="4">
        <v>42068</v>
      </c>
      <c r="B833" s="4">
        <v>3.738773148148148E-2</v>
      </c>
      <c r="C833" s="4">
        <v>11.512</v>
      </c>
      <c r="D833" s="4">
        <v>0.11700000000000001</v>
      </c>
      <c r="E833" s="4">
        <v>1170</v>
      </c>
      <c r="F833" s="4">
        <v>229.7</v>
      </c>
      <c r="G833" s="4">
        <v>108.6</v>
      </c>
      <c r="H833" s="4">
        <v>1589.5</v>
      </c>
      <c r="J833" s="4">
        <v>4.25</v>
      </c>
      <c r="K833" s="4">
        <v>0.89849999999999997</v>
      </c>
      <c r="L833" s="4">
        <v>10.3436</v>
      </c>
      <c r="M833" s="4">
        <v>0.1051</v>
      </c>
      <c r="N833" s="4">
        <v>206.4111</v>
      </c>
      <c r="O833" s="4">
        <v>97.582499999999996</v>
      </c>
      <c r="P833" s="4">
        <v>304</v>
      </c>
      <c r="Q833" s="4">
        <v>155.80330000000001</v>
      </c>
      <c r="R833" s="4">
        <v>73.657300000000006</v>
      </c>
      <c r="S833" s="4">
        <v>229.5</v>
      </c>
      <c r="T833" s="4">
        <v>1589.4603</v>
      </c>
      <c r="W833" s="4">
        <v>0</v>
      </c>
      <c r="X833" s="4">
        <v>3.8189000000000002</v>
      </c>
      <c r="Y833" s="4">
        <v>12</v>
      </c>
      <c r="Z833" s="4">
        <v>858</v>
      </c>
      <c r="AA833" s="4">
        <v>882</v>
      </c>
      <c r="AB833" s="4">
        <v>832</v>
      </c>
      <c r="AC833" s="4">
        <v>55</v>
      </c>
      <c r="AD833" s="4">
        <v>5.89</v>
      </c>
      <c r="AE833" s="4">
        <v>0.14000000000000001</v>
      </c>
      <c r="AF833" s="4">
        <v>990</v>
      </c>
      <c r="AG833" s="4">
        <v>-12</v>
      </c>
      <c r="AH833" s="4">
        <v>16</v>
      </c>
      <c r="AI833" s="4">
        <v>32</v>
      </c>
      <c r="AJ833" s="4">
        <v>190</v>
      </c>
      <c r="AK833" s="4">
        <v>139</v>
      </c>
      <c r="AL833" s="4">
        <v>1.8</v>
      </c>
      <c r="AM833" s="4">
        <v>195</v>
      </c>
      <c r="AN833" s="4" t="s">
        <v>155</v>
      </c>
      <c r="AO833" s="4">
        <v>2</v>
      </c>
      <c r="AP833" s="4">
        <v>0.78740740740740733</v>
      </c>
      <c r="AQ833" s="4">
        <v>47.164116</v>
      </c>
      <c r="AR833" s="4">
        <v>-88.489718999999994</v>
      </c>
      <c r="AS833" s="4">
        <v>318.8</v>
      </c>
      <c r="AT833" s="4">
        <v>27.1</v>
      </c>
      <c r="AU833" s="4">
        <v>11</v>
      </c>
      <c r="AV833" s="4">
        <v>8</v>
      </c>
      <c r="AW833" s="4" t="s">
        <v>226</v>
      </c>
      <c r="AX833" s="4">
        <v>1.087788</v>
      </c>
      <c r="AY833" s="4">
        <v>1.6</v>
      </c>
      <c r="AZ833" s="4">
        <v>2.387788</v>
      </c>
      <c r="BA833" s="4">
        <v>14.023</v>
      </c>
      <c r="BB833" s="4">
        <v>17.78</v>
      </c>
      <c r="BC833" s="4">
        <v>1.27</v>
      </c>
      <c r="BD833" s="4">
        <v>11.292</v>
      </c>
      <c r="BE833" s="4">
        <v>2959.3130000000001</v>
      </c>
      <c r="BF833" s="4">
        <v>19.143000000000001</v>
      </c>
      <c r="BG833" s="4">
        <v>6.1840000000000002</v>
      </c>
      <c r="BH833" s="4">
        <v>2.9239999999999999</v>
      </c>
      <c r="BI833" s="4">
        <v>9.1080000000000005</v>
      </c>
      <c r="BJ833" s="4">
        <v>4.6680000000000001</v>
      </c>
      <c r="BK833" s="4">
        <v>2.2069999999999999</v>
      </c>
      <c r="BL833" s="4">
        <v>6.875</v>
      </c>
      <c r="BM833" s="4">
        <v>15.038</v>
      </c>
      <c r="BQ833" s="4">
        <v>794.43</v>
      </c>
      <c r="BR833" s="4">
        <v>0.27244200000000002</v>
      </c>
      <c r="BS833" s="4">
        <v>-5</v>
      </c>
      <c r="BT833" s="4">
        <v>0.28100000000000003</v>
      </c>
      <c r="BU833" s="4">
        <v>6.6577909999999996</v>
      </c>
      <c r="BV833" s="4">
        <v>5.6761999999999997</v>
      </c>
    </row>
    <row r="834" spans="1:74" x14ac:dyDescent="0.25">
      <c r="A834" s="4">
        <v>42068</v>
      </c>
      <c r="B834" s="4">
        <v>3.7399305555555554E-2</v>
      </c>
      <c r="C834" s="4">
        <v>11.532999999999999</v>
      </c>
      <c r="D834" s="4">
        <v>0.11700000000000001</v>
      </c>
      <c r="E834" s="4">
        <v>1170</v>
      </c>
      <c r="F834" s="4">
        <v>244.4</v>
      </c>
      <c r="G834" s="4">
        <v>135.6</v>
      </c>
      <c r="H834" s="4">
        <v>1539</v>
      </c>
      <c r="J834" s="4">
        <v>4.49</v>
      </c>
      <c r="K834" s="4">
        <v>0.89839999999999998</v>
      </c>
      <c r="L834" s="4">
        <v>10.361700000000001</v>
      </c>
      <c r="M834" s="4">
        <v>0.1051</v>
      </c>
      <c r="N834" s="4">
        <v>219.5496</v>
      </c>
      <c r="O834" s="4">
        <v>121.8163</v>
      </c>
      <c r="P834" s="4">
        <v>341.4</v>
      </c>
      <c r="Q834" s="4">
        <v>165.72059999999999</v>
      </c>
      <c r="R834" s="4">
        <v>91.949399999999997</v>
      </c>
      <c r="S834" s="4">
        <v>257.7</v>
      </c>
      <c r="T834" s="4">
        <v>1539.0496000000001</v>
      </c>
      <c r="W834" s="4">
        <v>0</v>
      </c>
      <c r="X834" s="4">
        <v>4.0353000000000003</v>
      </c>
      <c r="Y834" s="4">
        <v>12</v>
      </c>
      <c r="Z834" s="4">
        <v>858</v>
      </c>
      <c r="AA834" s="4">
        <v>882</v>
      </c>
      <c r="AB834" s="4">
        <v>833</v>
      </c>
      <c r="AC834" s="4">
        <v>55</v>
      </c>
      <c r="AD834" s="4">
        <v>5.89</v>
      </c>
      <c r="AE834" s="4">
        <v>0.14000000000000001</v>
      </c>
      <c r="AF834" s="4">
        <v>990</v>
      </c>
      <c r="AG834" s="4">
        <v>-12</v>
      </c>
      <c r="AH834" s="4">
        <v>16</v>
      </c>
      <c r="AI834" s="4">
        <v>32</v>
      </c>
      <c r="AJ834" s="4">
        <v>190</v>
      </c>
      <c r="AK834" s="4">
        <v>138.6</v>
      </c>
      <c r="AL834" s="4">
        <v>1.8</v>
      </c>
      <c r="AM834" s="4">
        <v>195</v>
      </c>
      <c r="AN834" s="4" t="s">
        <v>155</v>
      </c>
      <c r="AO834" s="4">
        <v>2</v>
      </c>
      <c r="AP834" s="4">
        <v>0.78741898148148148</v>
      </c>
      <c r="AQ834" s="4">
        <v>47.164048000000001</v>
      </c>
      <c r="AR834" s="4">
        <v>-88.489846999999997</v>
      </c>
      <c r="AS834" s="4">
        <v>318.7</v>
      </c>
      <c r="AT834" s="4">
        <v>27.5</v>
      </c>
      <c r="AU834" s="4">
        <v>11</v>
      </c>
      <c r="AV834" s="4">
        <v>8</v>
      </c>
      <c r="AW834" s="4" t="s">
        <v>226</v>
      </c>
      <c r="AX834" s="4">
        <v>1.1000000000000001</v>
      </c>
      <c r="AY834" s="4">
        <v>1.6</v>
      </c>
      <c r="AZ834" s="4">
        <v>2.4</v>
      </c>
      <c r="BA834" s="4">
        <v>14.023</v>
      </c>
      <c r="BB834" s="4">
        <v>17.760000000000002</v>
      </c>
      <c r="BC834" s="4">
        <v>1.27</v>
      </c>
      <c r="BD834" s="4">
        <v>11.307</v>
      </c>
      <c r="BE834" s="4">
        <v>2960.8359999999998</v>
      </c>
      <c r="BF834" s="4">
        <v>19.117000000000001</v>
      </c>
      <c r="BG834" s="4">
        <v>6.57</v>
      </c>
      <c r="BH834" s="4">
        <v>3.645</v>
      </c>
      <c r="BI834" s="4">
        <v>10.215</v>
      </c>
      <c r="BJ834" s="4">
        <v>4.9589999999999996</v>
      </c>
      <c r="BK834" s="4">
        <v>2.7519999999999998</v>
      </c>
      <c r="BL834" s="4">
        <v>7.7110000000000003</v>
      </c>
      <c r="BM834" s="4">
        <v>14.543100000000001</v>
      </c>
      <c r="BQ834" s="4">
        <v>838.42200000000003</v>
      </c>
      <c r="BR834" s="4">
        <v>0.277225</v>
      </c>
      <c r="BS834" s="4">
        <v>-5</v>
      </c>
      <c r="BT834" s="4">
        <v>0.27975699999999998</v>
      </c>
      <c r="BU834" s="4">
        <v>6.7746919999999999</v>
      </c>
      <c r="BV834" s="4">
        <v>5.6510860000000003</v>
      </c>
    </row>
    <row r="835" spans="1:74" x14ac:dyDescent="0.25">
      <c r="A835" s="4">
        <v>42068</v>
      </c>
      <c r="B835" s="2">
        <v>3.7410879629629627E-2</v>
      </c>
      <c r="C835" s="3">
        <v>11.302</v>
      </c>
      <c r="D835" s="4">
        <v>0.1095</v>
      </c>
      <c r="E835" s="4">
        <v>1094.870242</v>
      </c>
      <c r="F835" s="4">
        <v>256.39999999999998</v>
      </c>
      <c r="G835" s="4">
        <v>111.4</v>
      </c>
      <c r="H835" s="4">
        <v>1493.7</v>
      </c>
      <c r="J835" s="4">
        <v>4.5999999999999996</v>
      </c>
      <c r="K835" s="4">
        <v>0.90039999999999998</v>
      </c>
      <c r="L835" s="4">
        <v>10.175599999999999</v>
      </c>
      <c r="M835" s="4">
        <v>9.8599999999999993E-2</v>
      </c>
      <c r="N835" s="4">
        <v>230.87719999999999</v>
      </c>
      <c r="O835" s="4">
        <v>100.32989999999999</v>
      </c>
      <c r="P835" s="4">
        <v>331.2</v>
      </c>
      <c r="Q835" s="4">
        <v>174.27090000000001</v>
      </c>
      <c r="R835" s="4">
        <v>75.731099999999998</v>
      </c>
      <c r="S835" s="4">
        <v>250</v>
      </c>
      <c r="T835" s="4">
        <v>1493.7175</v>
      </c>
      <c r="W835" s="4">
        <v>0</v>
      </c>
      <c r="X835" s="4">
        <v>4.1416000000000004</v>
      </c>
      <c r="Y835" s="4">
        <v>11.9</v>
      </c>
      <c r="Z835" s="4">
        <v>858</v>
      </c>
      <c r="AA835" s="4">
        <v>881</v>
      </c>
      <c r="AB835" s="4">
        <v>834</v>
      </c>
      <c r="AC835" s="4">
        <v>55</v>
      </c>
      <c r="AD835" s="4">
        <v>5.89</v>
      </c>
      <c r="AE835" s="4">
        <v>0.14000000000000001</v>
      </c>
      <c r="AF835" s="4">
        <v>990</v>
      </c>
      <c r="AG835" s="4">
        <v>-12</v>
      </c>
      <c r="AH835" s="4">
        <v>16</v>
      </c>
      <c r="AI835" s="4">
        <v>32</v>
      </c>
      <c r="AJ835" s="4">
        <v>190</v>
      </c>
      <c r="AK835" s="4">
        <v>138</v>
      </c>
      <c r="AL835" s="4">
        <v>1.7</v>
      </c>
      <c r="AM835" s="4">
        <v>195</v>
      </c>
      <c r="AN835" s="4" t="s">
        <v>155</v>
      </c>
      <c r="AO835" s="4">
        <v>2</v>
      </c>
      <c r="AP835" s="4">
        <v>0.78743055555555552</v>
      </c>
      <c r="AQ835" s="4">
        <v>47.163969999999999</v>
      </c>
      <c r="AR835" s="4">
        <v>-88.489981</v>
      </c>
      <c r="AS835" s="4">
        <v>318.8</v>
      </c>
      <c r="AT835" s="4">
        <v>28.9</v>
      </c>
      <c r="AU835" s="4">
        <v>11</v>
      </c>
      <c r="AV835" s="4">
        <v>8</v>
      </c>
      <c r="AW835" s="4" t="s">
        <v>226</v>
      </c>
      <c r="AX835" s="4">
        <v>1.1000000000000001</v>
      </c>
      <c r="AY835" s="4">
        <v>1.6877120000000001</v>
      </c>
      <c r="AZ835" s="4">
        <v>2.4</v>
      </c>
      <c r="BA835" s="4">
        <v>14.023</v>
      </c>
      <c r="BB835" s="4">
        <v>18.11</v>
      </c>
      <c r="BC835" s="4">
        <v>1.29</v>
      </c>
      <c r="BD835" s="4">
        <v>11.067</v>
      </c>
      <c r="BE835" s="4">
        <v>2962.8710000000001</v>
      </c>
      <c r="BF835" s="4">
        <v>18.268999999999998</v>
      </c>
      <c r="BG835" s="4">
        <v>7.04</v>
      </c>
      <c r="BH835" s="4">
        <v>3.0590000000000002</v>
      </c>
      <c r="BI835" s="4">
        <v>10.099</v>
      </c>
      <c r="BJ835" s="4">
        <v>5.3140000000000001</v>
      </c>
      <c r="BK835" s="4">
        <v>2.3090000000000002</v>
      </c>
      <c r="BL835" s="4">
        <v>7.6230000000000002</v>
      </c>
      <c r="BM835" s="4">
        <v>14.3828</v>
      </c>
      <c r="BQ835" s="4">
        <v>876.851</v>
      </c>
      <c r="BR835" s="4">
        <v>0.33322499999999999</v>
      </c>
      <c r="BS835" s="4">
        <v>-5</v>
      </c>
      <c r="BT835" s="4">
        <v>0.27883000000000002</v>
      </c>
      <c r="BU835" s="4">
        <v>8.143186</v>
      </c>
      <c r="BV835" s="4">
        <v>5.6323660000000002</v>
      </c>
    </row>
    <row r="836" spans="1:74" x14ac:dyDescent="0.25">
      <c r="A836" s="4">
        <v>42068</v>
      </c>
      <c r="B836" s="4">
        <v>3.7422453703703708E-2</v>
      </c>
      <c r="C836" s="4">
        <v>10.926</v>
      </c>
      <c r="D836" s="4">
        <v>9.4299999999999995E-2</v>
      </c>
      <c r="E836" s="4">
        <v>943.43247599999995</v>
      </c>
      <c r="F836" s="4">
        <v>262.2</v>
      </c>
      <c r="G836" s="4">
        <v>81.599999999999994</v>
      </c>
      <c r="H836" s="4">
        <v>1428</v>
      </c>
      <c r="J836" s="4">
        <v>4.5999999999999996</v>
      </c>
      <c r="K836" s="4">
        <v>0.90359999999999996</v>
      </c>
      <c r="L836" s="4">
        <v>9.8721999999999994</v>
      </c>
      <c r="M836" s="4">
        <v>8.5199999999999998E-2</v>
      </c>
      <c r="N836" s="4">
        <v>236.96109999999999</v>
      </c>
      <c r="O836" s="4">
        <v>73.769300000000001</v>
      </c>
      <c r="P836" s="4">
        <v>310.7</v>
      </c>
      <c r="Q836" s="4">
        <v>178.8631</v>
      </c>
      <c r="R836" s="4">
        <v>55.682600000000001</v>
      </c>
      <c r="S836" s="4">
        <v>234.5</v>
      </c>
      <c r="T836" s="4">
        <v>1428.0152</v>
      </c>
      <c r="W836" s="4">
        <v>0</v>
      </c>
      <c r="X836" s="4">
        <v>4.1565000000000003</v>
      </c>
      <c r="Y836" s="4">
        <v>12</v>
      </c>
      <c r="Z836" s="4">
        <v>858</v>
      </c>
      <c r="AA836" s="4">
        <v>880</v>
      </c>
      <c r="AB836" s="4">
        <v>833</v>
      </c>
      <c r="AC836" s="4">
        <v>55</v>
      </c>
      <c r="AD836" s="4">
        <v>5.89</v>
      </c>
      <c r="AE836" s="4">
        <v>0.14000000000000001</v>
      </c>
      <c r="AF836" s="4">
        <v>990</v>
      </c>
      <c r="AG836" s="4">
        <v>-12</v>
      </c>
      <c r="AH836" s="4">
        <v>16</v>
      </c>
      <c r="AI836" s="4">
        <v>32</v>
      </c>
      <c r="AJ836" s="4">
        <v>190</v>
      </c>
      <c r="AK836" s="4">
        <v>138</v>
      </c>
      <c r="AL836" s="4">
        <v>1.6</v>
      </c>
      <c r="AM836" s="4">
        <v>195</v>
      </c>
      <c r="AN836" s="4" t="s">
        <v>155</v>
      </c>
      <c r="AO836" s="4">
        <v>2</v>
      </c>
      <c r="AP836" s="4">
        <v>0.78744212962962967</v>
      </c>
      <c r="AQ836" s="4">
        <v>47.163891999999997</v>
      </c>
      <c r="AR836" s="4">
        <v>-88.490123999999994</v>
      </c>
      <c r="AS836" s="4">
        <v>318.8</v>
      </c>
      <c r="AT836" s="4">
        <v>30.2</v>
      </c>
      <c r="AU836" s="4">
        <v>11</v>
      </c>
      <c r="AV836" s="4">
        <v>8</v>
      </c>
      <c r="AW836" s="4" t="s">
        <v>226</v>
      </c>
      <c r="AX836" s="4">
        <v>0.92442400000000002</v>
      </c>
      <c r="AY836" s="4">
        <v>1.7</v>
      </c>
      <c r="AZ836" s="4">
        <v>2.1366369999999999</v>
      </c>
      <c r="BA836" s="4">
        <v>14.023</v>
      </c>
      <c r="BB836" s="4">
        <v>18.73</v>
      </c>
      <c r="BC836" s="4">
        <v>1.34</v>
      </c>
      <c r="BD836" s="4">
        <v>10.670999999999999</v>
      </c>
      <c r="BE836" s="4">
        <v>2966.9070000000002</v>
      </c>
      <c r="BF836" s="4">
        <v>16.306000000000001</v>
      </c>
      <c r="BG836" s="4">
        <v>7.4580000000000002</v>
      </c>
      <c r="BH836" s="4">
        <v>2.3220000000000001</v>
      </c>
      <c r="BI836" s="4">
        <v>9.7789999999999999</v>
      </c>
      <c r="BJ836" s="4">
        <v>5.6289999999999996</v>
      </c>
      <c r="BK836" s="4">
        <v>1.752</v>
      </c>
      <c r="BL836" s="4">
        <v>7.3819999999999997</v>
      </c>
      <c r="BM836" s="4">
        <v>14.1919</v>
      </c>
      <c r="BQ836" s="4">
        <v>908.25900000000001</v>
      </c>
      <c r="BR836" s="4">
        <v>0.33909499999999998</v>
      </c>
      <c r="BS836" s="4">
        <v>-5</v>
      </c>
      <c r="BT836" s="4">
        <v>0.27958499999999997</v>
      </c>
      <c r="BU836" s="4">
        <v>8.2866339999999994</v>
      </c>
      <c r="BV836" s="4">
        <v>5.6476170000000003</v>
      </c>
    </row>
    <row r="837" spans="1:74" x14ac:dyDescent="0.25">
      <c r="A837" s="4">
        <v>42068</v>
      </c>
      <c r="B837" s="4">
        <v>3.7434027777777774E-2</v>
      </c>
      <c r="C837" s="4">
        <v>10.61</v>
      </c>
      <c r="D837" s="4">
        <v>8.7499999999999994E-2</v>
      </c>
      <c r="E837" s="4">
        <v>874.77599299999997</v>
      </c>
      <c r="F837" s="4">
        <v>267.39999999999998</v>
      </c>
      <c r="G837" s="4">
        <v>69.8</v>
      </c>
      <c r="H837" s="4">
        <v>1303.3</v>
      </c>
      <c r="J837" s="4">
        <v>4.5999999999999996</v>
      </c>
      <c r="K837" s="4">
        <v>0.90629999999999999</v>
      </c>
      <c r="L837" s="4">
        <v>9.6159999999999997</v>
      </c>
      <c r="M837" s="4">
        <v>7.9299999999999995E-2</v>
      </c>
      <c r="N837" s="4">
        <v>242.3058</v>
      </c>
      <c r="O837" s="4">
        <v>63.295499999999997</v>
      </c>
      <c r="P837" s="4">
        <v>305.60000000000002</v>
      </c>
      <c r="Q837" s="4">
        <v>182.8974</v>
      </c>
      <c r="R837" s="4">
        <v>47.776800000000001</v>
      </c>
      <c r="S837" s="4">
        <v>230.7</v>
      </c>
      <c r="T837" s="4">
        <v>1303.2645</v>
      </c>
      <c r="W837" s="4">
        <v>0</v>
      </c>
      <c r="X837" s="4">
        <v>4.1691000000000003</v>
      </c>
      <c r="Y837" s="4">
        <v>11.9</v>
      </c>
      <c r="Z837" s="4">
        <v>859</v>
      </c>
      <c r="AA837" s="4">
        <v>881</v>
      </c>
      <c r="AB837" s="4">
        <v>833</v>
      </c>
      <c r="AC837" s="4">
        <v>55</v>
      </c>
      <c r="AD837" s="4">
        <v>5.89</v>
      </c>
      <c r="AE837" s="4">
        <v>0.14000000000000001</v>
      </c>
      <c r="AF837" s="4">
        <v>990</v>
      </c>
      <c r="AG837" s="4">
        <v>-12</v>
      </c>
      <c r="AH837" s="4">
        <v>16</v>
      </c>
      <c r="AI837" s="4">
        <v>32</v>
      </c>
      <c r="AJ837" s="4">
        <v>190</v>
      </c>
      <c r="AK837" s="4">
        <v>138</v>
      </c>
      <c r="AL837" s="4">
        <v>1.6</v>
      </c>
      <c r="AM837" s="4">
        <v>195</v>
      </c>
      <c r="AN837" s="4" t="s">
        <v>155</v>
      </c>
      <c r="AO837" s="4">
        <v>2</v>
      </c>
      <c r="AP837" s="4">
        <v>0.7874537037037036</v>
      </c>
      <c r="AQ837" s="4">
        <v>47.163829999999997</v>
      </c>
      <c r="AR837" s="4">
        <v>-88.490290999999999</v>
      </c>
      <c r="AS837" s="4">
        <v>318.89999999999998</v>
      </c>
      <c r="AT837" s="4">
        <v>30.7</v>
      </c>
      <c r="AU837" s="4">
        <v>11</v>
      </c>
      <c r="AV837" s="4">
        <v>9</v>
      </c>
      <c r="AW837" s="4" t="s">
        <v>212</v>
      </c>
      <c r="AX837" s="4">
        <v>1.1634</v>
      </c>
      <c r="AY837" s="4">
        <v>1.0853999999999999</v>
      </c>
      <c r="AZ837" s="4">
        <v>2.1878000000000002</v>
      </c>
      <c r="BA837" s="4">
        <v>14.023</v>
      </c>
      <c r="BB837" s="4">
        <v>19.28</v>
      </c>
      <c r="BC837" s="4">
        <v>1.38</v>
      </c>
      <c r="BD837" s="4">
        <v>10.337</v>
      </c>
      <c r="BE837" s="4">
        <v>2971.0169999999998</v>
      </c>
      <c r="BF837" s="4">
        <v>15.590999999999999</v>
      </c>
      <c r="BG837" s="4">
        <v>7.84</v>
      </c>
      <c r="BH837" s="4">
        <v>2.048</v>
      </c>
      <c r="BI837" s="4">
        <v>9.8879999999999999</v>
      </c>
      <c r="BJ837" s="4">
        <v>5.9180000000000001</v>
      </c>
      <c r="BK837" s="4">
        <v>1.546</v>
      </c>
      <c r="BL837" s="4">
        <v>7.4640000000000004</v>
      </c>
      <c r="BM837" s="4">
        <v>13.3156</v>
      </c>
      <c r="BQ837" s="4">
        <v>936.58299999999997</v>
      </c>
      <c r="BR837" s="4">
        <v>0.34164</v>
      </c>
      <c r="BS837" s="4">
        <v>-5</v>
      </c>
      <c r="BT837" s="4">
        <v>0.27900000000000003</v>
      </c>
      <c r="BU837" s="4">
        <v>8.3488279999999992</v>
      </c>
      <c r="BV837" s="4">
        <v>5.6357999999999997</v>
      </c>
    </row>
    <row r="838" spans="1:74" x14ac:dyDescent="0.25">
      <c r="A838" s="4">
        <v>42068</v>
      </c>
      <c r="B838" s="4">
        <v>3.7445601851851855E-2</v>
      </c>
      <c r="C838" s="4">
        <v>10.61</v>
      </c>
      <c r="D838" s="4">
        <v>8.7400000000000005E-2</v>
      </c>
      <c r="E838" s="4">
        <v>873.72742200000005</v>
      </c>
      <c r="F838" s="4">
        <v>271.2</v>
      </c>
      <c r="G838" s="4">
        <v>68.599999999999994</v>
      </c>
      <c r="H838" s="4">
        <v>1323.1</v>
      </c>
      <c r="J838" s="4">
        <v>4.5999999999999996</v>
      </c>
      <c r="K838" s="4">
        <v>0.90639999999999998</v>
      </c>
      <c r="L838" s="4">
        <v>9.6160999999999994</v>
      </c>
      <c r="M838" s="4">
        <v>7.9200000000000007E-2</v>
      </c>
      <c r="N838" s="4">
        <v>245.80439999999999</v>
      </c>
      <c r="O838" s="4">
        <v>62.210599999999999</v>
      </c>
      <c r="P838" s="4">
        <v>308</v>
      </c>
      <c r="Q838" s="4">
        <v>185.53819999999999</v>
      </c>
      <c r="R838" s="4">
        <v>46.957900000000002</v>
      </c>
      <c r="S838" s="4">
        <v>232.5</v>
      </c>
      <c r="T838" s="4">
        <v>1323.1178</v>
      </c>
      <c r="W838" s="4">
        <v>0</v>
      </c>
      <c r="X838" s="4">
        <v>4.1692</v>
      </c>
      <c r="Y838" s="4">
        <v>11.9</v>
      </c>
      <c r="Z838" s="4">
        <v>859</v>
      </c>
      <c r="AA838" s="4">
        <v>881</v>
      </c>
      <c r="AB838" s="4">
        <v>833</v>
      </c>
      <c r="AC838" s="4">
        <v>55</v>
      </c>
      <c r="AD838" s="4">
        <v>5.89</v>
      </c>
      <c r="AE838" s="4">
        <v>0.14000000000000001</v>
      </c>
      <c r="AF838" s="4">
        <v>990</v>
      </c>
      <c r="AG838" s="4">
        <v>-12</v>
      </c>
      <c r="AH838" s="4">
        <v>16</v>
      </c>
      <c r="AI838" s="4">
        <v>32</v>
      </c>
      <c r="AJ838" s="4">
        <v>190</v>
      </c>
      <c r="AK838" s="4">
        <v>138</v>
      </c>
      <c r="AL838" s="4">
        <v>1.8</v>
      </c>
      <c r="AM838" s="4">
        <v>195</v>
      </c>
      <c r="AN838" s="4" t="s">
        <v>155</v>
      </c>
      <c r="AO838" s="4">
        <v>2</v>
      </c>
      <c r="AP838" s="4">
        <v>0.78746527777777775</v>
      </c>
      <c r="AQ838" s="4">
        <v>47.163767999999997</v>
      </c>
      <c r="AR838" s="4">
        <v>-88.490448999999998</v>
      </c>
      <c r="AS838" s="4">
        <v>318.89999999999998</v>
      </c>
      <c r="AT838" s="4">
        <v>31.1</v>
      </c>
      <c r="AU838" s="4">
        <v>11</v>
      </c>
      <c r="AV838" s="4">
        <v>9</v>
      </c>
      <c r="AW838" s="4" t="s">
        <v>212</v>
      </c>
      <c r="AX838" s="4">
        <v>1.2878000000000001</v>
      </c>
      <c r="AY838" s="4">
        <v>1</v>
      </c>
      <c r="AZ838" s="4">
        <v>2.2000000000000002</v>
      </c>
      <c r="BA838" s="4">
        <v>14.023</v>
      </c>
      <c r="BB838" s="4">
        <v>19.28</v>
      </c>
      <c r="BC838" s="4">
        <v>1.37</v>
      </c>
      <c r="BD838" s="4">
        <v>10.332000000000001</v>
      </c>
      <c r="BE838" s="4">
        <v>2970.4430000000002</v>
      </c>
      <c r="BF838" s="4">
        <v>15.57</v>
      </c>
      <c r="BG838" s="4">
        <v>7.952</v>
      </c>
      <c r="BH838" s="4">
        <v>2.012</v>
      </c>
      <c r="BI838" s="4">
        <v>9.9640000000000004</v>
      </c>
      <c r="BJ838" s="4">
        <v>6.0019999999999998</v>
      </c>
      <c r="BK838" s="4">
        <v>1.5189999999999999</v>
      </c>
      <c r="BL838" s="4">
        <v>7.5209999999999999</v>
      </c>
      <c r="BM838" s="4">
        <v>13.5158</v>
      </c>
      <c r="BQ838" s="4">
        <v>936.44</v>
      </c>
      <c r="BR838" s="4">
        <v>0.33190999999999998</v>
      </c>
      <c r="BS838" s="4">
        <v>-5</v>
      </c>
      <c r="BT838" s="4">
        <v>0.28024500000000002</v>
      </c>
      <c r="BU838" s="4">
        <v>8.1110500000000005</v>
      </c>
      <c r="BV838" s="4">
        <v>5.6609489999999996</v>
      </c>
    </row>
    <row r="839" spans="1:74" x14ac:dyDescent="0.25">
      <c r="A839" s="4">
        <v>42068</v>
      </c>
      <c r="B839" s="4">
        <v>3.7457175925925922E-2</v>
      </c>
      <c r="C839" s="4">
        <v>10.467000000000001</v>
      </c>
      <c r="D839" s="4">
        <v>8.4699999999999998E-2</v>
      </c>
      <c r="E839" s="4">
        <v>847.27586199999996</v>
      </c>
      <c r="F839" s="4">
        <v>271</v>
      </c>
      <c r="G839" s="4">
        <v>68.7</v>
      </c>
      <c r="H839" s="4">
        <v>1313.4</v>
      </c>
      <c r="J839" s="4">
        <v>4.6500000000000004</v>
      </c>
      <c r="K839" s="4">
        <v>0.90759999999999996</v>
      </c>
      <c r="L839" s="4">
        <v>9.4994999999999994</v>
      </c>
      <c r="M839" s="4">
        <v>7.6899999999999996E-2</v>
      </c>
      <c r="N839" s="4">
        <v>245.90350000000001</v>
      </c>
      <c r="O839" s="4">
        <v>62.314399999999999</v>
      </c>
      <c r="P839" s="4">
        <v>308.2</v>
      </c>
      <c r="Q839" s="4">
        <v>185.613</v>
      </c>
      <c r="R839" s="4">
        <v>47.036200000000001</v>
      </c>
      <c r="S839" s="4">
        <v>232.6</v>
      </c>
      <c r="T839" s="4">
        <v>1313.4349999999999</v>
      </c>
      <c r="W839" s="4">
        <v>0</v>
      </c>
      <c r="X839" s="4">
        <v>4.2167000000000003</v>
      </c>
      <c r="Y839" s="4">
        <v>12</v>
      </c>
      <c r="Z839" s="4">
        <v>858</v>
      </c>
      <c r="AA839" s="4">
        <v>880</v>
      </c>
      <c r="AB839" s="4">
        <v>833</v>
      </c>
      <c r="AC839" s="4">
        <v>55</v>
      </c>
      <c r="AD839" s="4">
        <v>5.89</v>
      </c>
      <c r="AE839" s="4">
        <v>0.14000000000000001</v>
      </c>
      <c r="AF839" s="4">
        <v>990</v>
      </c>
      <c r="AG839" s="4">
        <v>-12</v>
      </c>
      <c r="AH839" s="4">
        <v>16</v>
      </c>
      <c r="AI839" s="4">
        <v>32</v>
      </c>
      <c r="AJ839" s="4">
        <v>190</v>
      </c>
      <c r="AK839" s="4">
        <v>138</v>
      </c>
      <c r="AL839" s="4">
        <v>1.8</v>
      </c>
      <c r="AM839" s="4">
        <v>195</v>
      </c>
      <c r="AN839" s="4" t="s">
        <v>155</v>
      </c>
      <c r="AO839" s="4">
        <v>2</v>
      </c>
      <c r="AP839" s="4">
        <v>0.7874768518518519</v>
      </c>
      <c r="AQ839" s="4">
        <v>47.163719</v>
      </c>
      <c r="AR839" s="4">
        <v>-88.490626000000006</v>
      </c>
      <c r="AS839" s="4">
        <v>318.89999999999998</v>
      </c>
      <c r="AT839" s="4">
        <v>31.1</v>
      </c>
      <c r="AU839" s="4">
        <v>11</v>
      </c>
      <c r="AV839" s="4">
        <v>9</v>
      </c>
      <c r="AW839" s="4" t="s">
        <v>212</v>
      </c>
      <c r="AX839" s="4">
        <v>1.3</v>
      </c>
      <c r="AY839" s="4">
        <v>1</v>
      </c>
      <c r="AZ839" s="4">
        <v>2.2000000000000002</v>
      </c>
      <c r="BA839" s="4">
        <v>14.023</v>
      </c>
      <c r="BB839" s="4">
        <v>19.53</v>
      </c>
      <c r="BC839" s="4">
        <v>1.39</v>
      </c>
      <c r="BD839" s="4">
        <v>10.186</v>
      </c>
      <c r="BE839" s="4">
        <v>2970.8069999999998</v>
      </c>
      <c r="BF839" s="4">
        <v>15.305</v>
      </c>
      <c r="BG839" s="4">
        <v>8.0530000000000008</v>
      </c>
      <c r="BH839" s="4">
        <v>2.0409999999999999</v>
      </c>
      <c r="BI839" s="4">
        <v>10.093999999999999</v>
      </c>
      <c r="BJ839" s="4">
        <v>6.0789999999999997</v>
      </c>
      <c r="BK839" s="4">
        <v>1.54</v>
      </c>
      <c r="BL839" s="4">
        <v>7.6189999999999998</v>
      </c>
      <c r="BM839" s="4">
        <v>13.5832</v>
      </c>
      <c r="BQ839" s="4">
        <v>958.827</v>
      </c>
      <c r="BR839" s="4">
        <v>0.302925</v>
      </c>
      <c r="BS839" s="4">
        <v>-5</v>
      </c>
      <c r="BT839" s="4">
        <v>0.28075499999999998</v>
      </c>
      <c r="BU839" s="4">
        <v>7.4027289999999999</v>
      </c>
      <c r="BV839" s="4">
        <v>5.6712509999999998</v>
      </c>
    </row>
    <row r="840" spans="1:74" x14ac:dyDescent="0.25">
      <c r="A840" s="4">
        <v>42068</v>
      </c>
      <c r="B840" s="4">
        <v>3.7468750000000002E-2</v>
      </c>
      <c r="C840" s="4">
        <v>10.433</v>
      </c>
      <c r="D840" s="4">
        <v>7.6999999999999999E-2</v>
      </c>
      <c r="E840" s="4">
        <v>770.20066899999995</v>
      </c>
      <c r="F840" s="4">
        <v>259.8</v>
      </c>
      <c r="G840" s="4">
        <v>103.1</v>
      </c>
      <c r="H840" s="4">
        <v>1272.8</v>
      </c>
      <c r="J840" s="4">
        <v>4.8</v>
      </c>
      <c r="K840" s="4">
        <v>0.90790000000000004</v>
      </c>
      <c r="L840" s="4">
        <v>9.4725999999999999</v>
      </c>
      <c r="M840" s="4">
        <v>6.9900000000000004E-2</v>
      </c>
      <c r="N840" s="4">
        <v>235.8853</v>
      </c>
      <c r="O840" s="4">
        <v>93.608199999999997</v>
      </c>
      <c r="P840" s="4">
        <v>329.5</v>
      </c>
      <c r="Q840" s="4">
        <v>178.05109999999999</v>
      </c>
      <c r="R840" s="4">
        <v>70.657399999999996</v>
      </c>
      <c r="S840" s="4">
        <v>248.7</v>
      </c>
      <c r="T840" s="4">
        <v>1272.8</v>
      </c>
      <c r="W840" s="4">
        <v>0</v>
      </c>
      <c r="X840" s="4">
        <v>4.3587999999999996</v>
      </c>
      <c r="Y840" s="4">
        <v>11.9</v>
      </c>
      <c r="Z840" s="4">
        <v>859</v>
      </c>
      <c r="AA840" s="4">
        <v>880</v>
      </c>
      <c r="AB840" s="4">
        <v>833</v>
      </c>
      <c r="AC840" s="4">
        <v>55</v>
      </c>
      <c r="AD840" s="4">
        <v>5.89</v>
      </c>
      <c r="AE840" s="4">
        <v>0.14000000000000001</v>
      </c>
      <c r="AF840" s="4">
        <v>990</v>
      </c>
      <c r="AG840" s="4">
        <v>-12</v>
      </c>
      <c r="AH840" s="4">
        <v>16</v>
      </c>
      <c r="AI840" s="4">
        <v>32</v>
      </c>
      <c r="AJ840" s="4">
        <v>190</v>
      </c>
      <c r="AK840" s="4">
        <v>138</v>
      </c>
      <c r="AL840" s="4">
        <v>1.6</v>
      </c>
      <c r="AM840" s="4">
        <v>195</v>
      </c>
      <c r="AN840" s="4" t="s">
        <v>155</v>
      </c>
      <c r="AO840" s="4">
        <v>2</v>
      </c>
      <c r="AP840" s="4">
        <v>0.78748842592592594</v>
      </c>
      <c r="AQ840" s="4">
        <v>47.163710000000002</v>
      </c>
      <c r="AR840" s="4">
        <v>-88.490818000000004</v>
      </c>
      <c r="AS840" s="4">
        <v>319.39999999999998</v>
      </c>
      <c r="AT840" s="4">
        <v>30.7</v>
      </c>
      <c r="AU840" s="4">
        <v>11</v>
      </c>
      <c r="AV840" s="4">
        <v>9</v>
      </c>
      <c r="AW840" s="4" t="s">
        <v>212</v>
      </c>
      <c r="AX840" s="4">
        <v>1.650849</v>
      </c>
      <c r="AY840" s="4">
        <v>1.263137</v>
      </c>
      <c r="AZ840" s="4">
        <v>2.6385610000000002</v>
      </c>
      <c r="BA840" s="4">
        <v>14.023</v>
      </c>
      <c r="BB840" s="4">
        <v>19.61</v>
      </c>
      <c r="BC840" s="4">
        <v>1.4</v>
      </c>
      <c r="BD840" s="4">
        <v>10.144</v>
      </c>
      <c r="BE840" s="4">
        <v>2974.0630000000001</v>
      </c>
      <c r="BF840" s="4">
        <v>13.973000000000001</v>
      </c>
      <c r="BG840" s="4">
        <v>7.7560000000000002</v>
      </c>
      <c r="BH840" s="4">
        <v>3.0779999999999998</v>
      </c>
      <c r="BI840" s="4">
        <v>10.833</v>
      </c>
      <c r="BJ840" s="4">
        <v>5.8540000000000001</v>
      </c>
      <c r="BK840" s="4">
        <v>2.323</v>
      </c>
      <c r="BL840" s="4">
        <v>8.1769999999999996</v>
      </c>
      <c r="BM840" s="4">
        <v>13.2149</v>
      </c>
      <c r="BQ840" s="4">
        <v>995.04499999999996</v>
      </c>
      <c r="BR840" s="4">
        <v>0.29958499999999999</v>
      </c>
      <c r="BS840" s="4">
        <v>-5</v>
      </c>
      <c r="BT840" s="4">
        <v>0.28066000000000002</v>
      </c>
      <c r="BU840" s="4">
        <v>7.3211079999999997</v>
      </c>
      <c r="BV840" s="4">
        <v>5.6693319999999998</v>
      </c>
    </row>
    <row r="841" spans="1:74" x14ac:dyDescent="0.25">
      <c r="A841" s="4">
        <v>42068</v>
      </c>
      <c r="B841" s="4">
        <v>3.7480324074074069E-2</v>
      </c>
      <c r="C841" s="4">
        <v>10.43</v>
      </c>
      <c r="D841" s="4">
        <v>8.2000000000000003E-2</v>
      </c>
      <c r="E841" s="4">
        <v>820.36789299999998</v>
      </c>
      <c r="F841" s="4">
        <v>255.8</v>
      </c>
      <c r="G841" s="4">
        <v>185.5</v>
      </c>
      <c r="H841" s="4">
        <v>1272.9000000000001</v>
      </c>
      <c r="J841" s="4">
        <v>5.05</v>
      </c>
      <c r="K841" s="4">
        <v>0.90790000000000004</v>
      </c>
      <c r="L841" s="4">
        <v>9.4694000000000003</v>
      </c>
      <c r="M841" s="4">
        <v>7.4499999999999997E-2</v>
      </c>
      <c r="N841" s="4">
        <v>232.267</v>
      </c>
      <c r="O841" s="4">
        <v>168.422</v>
      </c>
      <c r="P841" s="4">
        <v>400.7</v>
      </c>
      <c r="Q841" s="4">
        <v>175.31989999999999</v>
      </c>
      <c r="R841" s="4">
        <v>127.1284</v>
      </c>
      <c r="S841" s="4">
        <v>302.39999999999998</v>
      </c>
      <c r="T841" s="4">
        <v>1272.9000000000001</v>
      </c>
      <c r="W841" s="4">
        <v>0</v>
      </c>
      <c r="X841" s="4">
        <v>4.5819000000000001</v>
      </c>
      <c r="Y841" s="4">
        <v>12</v>
      </c>
      <c r="Z841" s="4">
        <v>859</v>
      </c>
      <c r="AA841" s="4">
        <v>881</v>
      </c>
      <c r="AB841" s="4">
        <v>833</v>
      </c>
      <c r="AC841" s="4">
        <v>55</v>
      </c>
      <c r="AD841" s="4">
        <v>5.89</v>
      </c>
      <c r="AE841" s="4">
        <v>0.14000000000000001</v>
      </c>
      <c r="AF841" s="4">
        <v>990</v>
      </c>
      <c r="AG841" s="4">
        <v>-12</v>
      </c>
      <c r="AH841" s="4">
        <v>16</v>
      </c>
      <c r="AI841" s="4">
        <v>32</v>
      </c>
      <c r="AJ841" s="4">
        <v>190</v>
      </c>
      <c r="AK841" s="4">
        <v>138</v>
      </c>
      <c r="AL841" s="4">
        <v>1.7</v>
      </c>
      <c r="AM841" s="4">
        <v>195</v>
      </c>
      <c r="AN841" s="4" t="s">
        <v>155</v>
      </c>
      <c r="AO841" s="4">
        <v>2</v>
      </c>
      <c r="AP841" s="4">
        <v>0.78749999999999998</v>
      </c>
      <c r="AQ841" s="4">
        <v>47.163690000000003</v>
      </c>
      <c r="AR841" s="4">
        <v>-88.490994000000001</v>
      </c>
      <c r="AS841" s="4">
        <v>319.7</v>
      </c>
      <c r="AT841" s="4">
        <v>30.3</v>
      </c>
      <c r="AU841" s="4">
        <v>11</v>
      </c>
      <c r="AV841" s="4">
        <v>9</v>
      </c>
      <c r="AW841" s="4" t="s">
        <v>212</v>
      </c>
      <c r="AX841" s="4">
        <v>1.612212</v>
      </c>
      <c r="AY841" s="4">
        <v>1.387788</v>
      </c>
      <c r="AZ841" s="4">
        <v>2.7</v>
      </c>
      <c r="BA841" s="4">
        <v>14.023</v>
      </c>
      <c r="BB841" s="4">
        <v>19.61</v>
      </c>
      <c r="BC841" s="4">
        <v>1.4</v>
      </c>
      <c r="BD841" s="4">
        <v>10.144</v>
      </c>
      <c r="BE841" s="4">
        <v>2972.6370000000002</v>
      </c>
      <c r="BF841" s="4">
        <v>14.881</v>
      </c>
      <c r="BG841" s="4">
        <v>7.6360000000000001</v>
      </c>
      <c r="BH841" s="4">
        <v>5.5369999999999999</v>
      </c>
      <c r="BI841" s="4">
        <v>13.172000000000001</v>
      </c>
      <c r="BJ841" s="4">
        <v>5.7640000000000002</v>
      </c>
      <c r="BK841" s="4">
        <v>4.1790000000000003</v>
      </c>
      <c r="BL841" s="4">
        <v>9.9429999999999996</v>
      </c>
      <c r="BM841" s="4">
        <v>13.214</v>
      </c>
      <c r="BQ841" s="4">
        <v>1045.829</v>
      </c>
      <c r="BR841" s="4">
        <v>0.28904000000000002</v>
      </c>
      <c r="BS841" s="4">
        <v>-5</v>
      </c>
      <c r="BT841" s="4">
        <v>0.28258499999999998</v>
      </c>
      <c r="BU841" s="4">
        <v>7.063415</v>
      </c>
      <c r="BV841" s="4">
        <v>5.7082170000000003</v>
      </c>
    </row>
    <row r="842" spans="1:74" x14ac:dyDescent="0.25">
      <c r="A842" s="4">
        <v>42068</v>
      </c>
      <c r="B842" s="4">
        <v>3.7491898148148149E-2</v>
      </c>
      <c r="C842" s="4">
        <v>10.43</v>
      </c>
      <c r="D842" s="4">
        <v>8.3599999999999994E-2</v>
      </c>
      <c r="E842" s="4">
        <v>836.49517700000001</v>
      </c>
      <c r="F842" s="4">
        <v>247.9</v>
      </c>
      <c r="G842" s="4">
        <v>187.2</v>
      </c>
      <c r="H842" s="4">
        <v>1277.5</v>
      </c>
      <c r="J842" s="4">
        <v>5.29</v>
      </c>
      <c r="K842" s="4">
        <v>0.90790000000000004</v>
      </c>
      <c r="L842" s="4">
        <v>9.4692000000000007</v>
      </c>
      <c r="M842" s="4">
        <v>7.5899999999999995E-2</v>
      </c>
      <c r="N842" s="4">
        <v>225.0874</v>
      </c>
      <c r="O842" s="4">
        <v>169.94450000000001</v>
      </c>
      <c r="P842" s="4">
        <v>395</v>
      </c>
      <c r="Q842" s="4">
        <v>169.9006</v>
      </c>
      <c r="R842" s="4">
        <v>128.27760000000001</v>
      </c>
      <c r="S842" s="4">
        <v>298.2</v>
      </c>
      <c r="T842" s="4">
        <v>1277.5102999999999</v>
      </c>
      <c r="W842" s="4">
        <v>0</v>
      </c>
      <c r="X842" s="4">
        <v>4.8049999999999997</v>
      </c>
      <c r="Y842" s="4">
        <v>12</v>
      </c>
      <c r="Z842" s="4">
        <v>859</v>
      </c>
      <c r="AA842" s="4">
        <v>881</v>
      </c>
      <c r="AB842" s="4">
        <v>834</v>
      </c>
      <c r="AC842" s="4">
        <v>55</v>
      </c>
      <c r="AD842" s="4">
        <v>5.89</v>
      </c>
      <c r="AE842" s="4">
        <v>0.14000000000000001</v>
      </c>
      <c r="AF842" s="4">
        <v>990</v>
      </c>
      <c r="AG842" s="4">
        <v>-12</v>
      </c>
      <c r="AH842" s="4">
        <v>16</v>
      </c>
      <c r="AI842" s="4">
        <v>32</v>
      </c>
      <c r="AJ842" s="4">
        <v>189.6</v>
      </c>
      <c r="AK842" s="4">
        <v>138</v>
      </c>
      <c r="AL842" s="4">
        <v>1.7</v>
      </c>
      <c r="AM842" s="4">
        <v>195</v>
      </c>
      <c r="AN842" s="4" t="s">
        <v>155</v>
      </c>
      <c r="AO842" s="4">
        <v>2</v>
      </c>
      <c r="AP842" s="4">
        <v>0.78751157407407402</v>
      </c>
      <c r="AQ842" s="4">
        <v>47.163618</v>
      </c>
      <c r="AR842" s="4">
        <v>-88.491320999999999</v>
      </c>
      <c r="AS842" s="4">
        <v>319.7</v>
      </c>
      <c r="AT842" s="4">
        <v>30.6</v>
      </c>
      <c r="AU842" s="4">
        <v>11</v>
      </c>
      <c r="AV842" s="4">
        <v>9</v>
      </c>
      <c r="AW842" s="4" t="s">
        <v>212</v>
      </c>
      <c r="AX842" s="4">
        <v>1.0731999999999999</v>
      </c>
      <c r="AY842" s="4">
        <v>1.4878</v>
      </c>
      <c r="AZ842" s="4">
        <v>2.3488000000000002</v>
      </c>
      <c r="BA842" s="4">
        <v>14.023</v>
      </c>
      <c r="BB842" s="4">
        <v>19.61</v>
      </c>
      <c r="BC842" s="4">
        <v>1.4</v>
      </c>
      <c r="BD842" s="4">
        <v>10.147</v>
      </c>
      <c r="BE842" s="4">
        <v>2972.0430000000001</v>
      </c>
      <c r="BF842" s="4">
        <v>15.170999999999999</v>
      </c>
      <c r="BG842" s="4">
        <v>7.3979999999999997</v>
      </c>
      <c r="BH842" s="4">
        <v>5.5860000000000003</v>
      </c>
      <c r="BI842" s="4">
        <v>12.984</v>
      </c>
      <c r="BJ842" s="4">
        <v>5.5839999999999996</v>
      </c>
      <c r="BK842" s="4">
        <v>4.2160000000000002</v>
      </c>
      <c r="BL842" s="4">
        <v>9.8010000000000002</v>
      </c>
      <c r="BM842" s="4">
        <v>13.259499999999999</v>
      </c>
      <c r="BQ842" s="4">
        <v>1096.5530000000001</v>
      </c>
      <c r="BR842" s="4">
        <v>0.28081</v>
      </c>
      <c r="BS842" s="4">
        <v>-5</v>
      </c>
      <c r="BT842" s="4">
        <v>0.28199999999999997</v>
      </c>
      <c r="BU842" s="4">
        <v>6.8622940000000003</v>
      </c>
      <c r="BV842" s="4">
        <v>5.6963999999999997</v>
      </c>
    </row>
    <row r="843" spans="1:74" x14ac:dyDescent="0.25">
      <c r="A843" s="4">
        <v>42068</v>
      </c>
      <c r="B843" s="4">
        <v>3.7503472222222223E-2</v>
      </c>
      <c r="C843" s="4">
        <v>10.46</v>
      </c>
      <c r="D843" s="4">
        <v>8.7800000000000003E-2</v>
      </c>
      <c r="E843" s="4">
        <v>878.17258900000002</v>
      </c>
      <c r="F843" s="4">
        <v>239.1</v>
      </c>
      <c r="G843" s="4">
        <v>124.9</v>
      </c>
      <c r="H843" s="4">
        <v>1332.6</v>
      </c>
      <c r="J843" s="4">
        <v>5.5</v>
      </c>
      <c r="K843" s="4">
        <v>0.90759999999999996</v>
      </c>
      <c r="L843" s="4">
        <v>9.4932999999999996</v>
      </c>
      <c r="M843" s="4">
        <v>7.9699999999999993E-2</v>
      </c>
      <c r="N843" s="4">
        <v>216.9984</v>
      </c>
      <c r="O843" s="4">
        <v>113.3193</v>
      </c>
      <c r="P843" s="4">
        <v>330.3</v>
      </c>
      <c r="Q843" s="4">
        <v>163.79490000000001</v>
      </c>
      <c r="R843" s="4">
        <v>85.535799999999995</v>
      </c>
      <c r="S843" s="4">
        <v>249.3</v>
      </c>
      <c r="T843" s="4">
        <v>1332.6226999999999</v>
      </c>
      <c r="W843" s="4">
        <v>0</v>
      </c>
      <c r="X843" s="4">
        <v>4.9916</v>
      </c>
      <c r="Y843" s="4">
        <v>11.9</v>
      </c>
      <c r="Z843" s="4">
        <v>859</v>
      </c>
      <c r="AA843" s="4">
        <v>882</v>
      </c>
      <c r="AB843" s="4">
        <v>833</v>
      </c>
      <c r="AC843" s="4">
        <v>55</v>
      </c>
      <c r="AD843" s="4">
        <v>5.89</v>
      </c>
      <c r="AE843" s="4">
        <v>0.14000000000000001</v>
      </c>
      <c r="AF843" s="4">
        <v>990</v>
      </c>
      <c r="AG843" s="4">
        <v>-12</v>
      </c>
      <c r="AH843" s="4">
        <v>16</v>
      </c>
      <c r="AI843" s="4">
        <v>32</v>
      </c>
      <c r="AJ843" s="4">
        <v>189</v>
      </c>
      <c r="AK843" s="4">
        <v>138</v>
      </c>
      <c r="AL843" s="4">
        <v>1.7</v>
      </c>
      <c r="AM843" s="4">
        <v>195</v>
      </c>
      <c r="AN843" s="4" t="s">
        <v>155</v>
      </c>
      <c r="AO843" s="4">
        <v>2</v>
      </c>
      <c r="AP843" s="4">
        <v>0.78753472222222232</v>
      </c>
      <c r="AQ843" s="4">
        <v>47.163608000000004</v>
      </c>
      <c r="AR843" s="4">
        <v>-88.491363000000007</v>
      </c>
      <c r="AS843" s="4">
        <v>319.7</v>
      </c>
      <c r="AT843" s="4">
        <v>30.4</v>
      </c>
      <c r="AU843" s="4">
        <v>11</v>
      </c>
      <c r="AV843" s="4">
        <v>9</v>
      </c>
      <c r="AW843" s="4" t="s">
        <v>212</v>
      </c>
      <c r="AX843" s="4">
        <v>1</v>
      </c>
      <c r="AY843" s="4">
        <v>1.5878000000000001</v>
      </c>
      <c r="AZ843" s="4">
        <v>2.2999999999999998</v>
      </c>
      <c r="BA843" s="4">
        <v>14.023</v>
      </c>
      <c r="BB843" s="4">
        <v>19.53</v>
      </c>
      <c r="BC843" s="4">
        <v>1.39</v>
      </c>
      <c r="BD843" s="4">
        <v>10.186</v>
      </c>
      <c r="BE843" s="4">
        <v>2969.3209999999999</v>
      </c>
      <c r="BF843" s="4">
        <v>15.866</v>
      </c>
      <c r="BG843" s="4">
        <v>7.1079999999999997</v>
      </c>
      <c r="BH843" s="4">
        <v>3.7120000000000002</v>
      </c>
      <c r="BI843" s="4">
        <v>10.82</v>
      </c>
      <c r="BJ843" s="4">
        <v>5.3650000000000002</v>
      </c>
      <c r="BK843" s="4">
        <v>2.802</v>
      </c>
      <c r="BL843" s="4">
        <v>8.1669999999999998</v>
      </c>
      <c r="BM843" s="4">
        <v>13.783799999999999</v>
      </c>
      <c r="BQ843" s="4">
        <v>1135.211</v>
      </c>
      <c r="BR843" s="4">
        <v>0.32551999999999998</v>
      </c>
      <c r="BS843" s="4">
        <v>-5</v>
      </c>
      <c r="BT843" s="4">
        <v>0.28324500000000002</v>
      </c>
      <c r="BU843" s="4">
        <v>7.9548949999999996</v>
      </c>
      <c r="BV843" s="4">
        <v>5.7215490000000004</v>
      </c>
    </row>
    <row r="844" spans="1:74" x14ac:dyDescent="0.25">
      <c r="A844" s="4">
        <v>42068</v>
      </c>
      <c r="B844" s="4">
        <v>3.7515046296296296E-2</v>
      </c>
      <c r="C844" s="4">
        <v>10.61</v>
      </c>
      <c r="D844" s="4">
        <v>0.1139</v>
      </c>
      <c r="E844" s="4">
        <v>1139.1803279999999</v>
      </c>
      <c r="F844" s="4">
        <v>230.2</v>
      </c>
      <c r="G844" s="4">
        <v>141.80000000000001</v>
      </c>
      <c r="H844" s="4">
        <v>1351.3</v>
      </c>
      <c r="J844" s="4">
        <v>5.7</v>
      </c>
      <c r="K844" s="4">
        <v>0.90610000000000002</v>
      </c>
      <c r="L844" s="4">
        <v>9.6135000000000002</v>
      </c>
      <c r="M844" s="4">
        <v>0.1032</v>
      </c>
      <c r="N844" s="4">
        <v>208.57339999999999</v>
      </c>
      <c r="O844" s="4">
        <v>128.51169999999999</v>
      </c>
      <c r="P844" s="4">
        <v>337.1</v>
      </c>
      <c r="Q844" s="4">
        <v>157.43549999999999</v>
      </c>
      <c r="R844" s="4">
        <v>97.003200000000007</v>
      </c>
      <c r="S844" s="4">
        <v>254.4</v>
      </c>
      <c r="T844" s="4">
        <v>1351.2660000000001</v>
      </c>
      <c r="W844" s="4">
        <v>0</v>
      </c>
      <c r="X844" s="4">
        <v>5.1646999999999998</v>
      </c>
      <c r="Y844" s="4">
        <v>12</v>
      </c>
      <c r="Z844" s="4">
        <v>858</v>
      </c>
      <c r="AA844" s="4">
        <v>882</v>
      </c>
      <c r="AB844" s="4">
        <v>832</v>
      </c>
      <c r="AC844" s="4">
        <v>55</v>
      </c>
      <c r="AD844" s="4">
        <v>5.89</v>
      </c>
      <c r="AE844" s="4">
        <v>0.14000000000000001</v>
      </c>
      <c r="AF844" s="4">
        <v>990</v>
      </c>
      <c r="AG844" s="4">
        <v>-12</v>
      </c>
      <c r="AH844" s="4">
        <v>16</v>
      </c>
      <c r="AI844" s="4">
        <v>32</v>
      </c>
      <c r="AJ844" s="4">
        <v>189</v>
      </c>
      <c r="AK844" s="4">
        <v>138</v>
      </c>
      <c r="AL844" s="4">
        <v>1.8</v>
      </c>
      <c r="AM844" s="4">
        <v>195</v>
      </c>
      <c r="AN844" s="4" t="s">
        <v>155</v>
      </c>
      <c r="AO844" s="4">
        <v>2</v>
      </c>
      <c r="AP844" s="4">
        <v>0.78753472222222232</v>
      </c>
      <c r="AQ844" s="4">
        <v>47.163480999999997</v>
      </c>
      <c r="AR844" s="4">
        <v>-88.491628000000006</v>
      </c>
      <c r="AS844" s="4">
        <v>319.89999999999998</v>
      </c>
      <c r="AT844" s="4">
        <v>30.5</v>
      </c>
      <c r="AU844" s="4">
        <v>11</v>
      </c>
      <c r="AV844" s="4">
        <v>9</v>
      </c>
      <c r="AW844" s="4" t="s">
        <v>212</v>
      </c>
      <c r="AX844" s="4">
        <v>1.1756</v>
      </c>
      <c r="AY844" s="4">
        <v>1.6878</v>
      </c>
      <c r="AZ844" s="4">
        <v>2.4756</v>
      </c>
      <c r="BA844" s="4">
        <v>14.023</v>
      </c>
      <c r="BB844" s="4">
        <v>19.23</v>
      </c>
      <c r="BC844" s="4">
        <v>1.37</v>
      </c>
      <c r="BD844" s="4">
        <v>10.365</v>
      </c>
      <c r="BE844" s="4">
        <v>2962.3009999999999</v>
      </c>
      <c r="BF844" s="4">
        <v>20.242999999999999</v>
      </c>
      <c r="BG844" s="4">
        <v>6.73</v>
      </c>
      <c r="BH844" s="4">
        <v>4.1470000000000002</v>
      </c>
      <c r="BI844" s="4">
        <v>10.877000000000001</v>
      </c>
      <c r="BJ844" s="4">
        <v>5.08</v>
      </c>
      <c r="BK844" s="4">
        <v>3.13</v>
      </c>
      <c r="BL844" s="4">
        <v>8.2100000000000009</v>
      </c>
      <c r="BM844" s="4">
        <v>13.7691</v>
      </c>
      <c r="BQ844" s="4">
        <v>1157.144</v>
      </c>
      <c r="BR844" s="4">
        <v>0.34753499999999998</v>
      </c>
      <c r="BS844" s="4">
        <v>-5</v>
      </c>
      <c r="BT844" s="4">
        <v>0.28458499999999998</v>
      </c>
      <c r="BU844" s="4">
        <v>8.4928869999999996</v>
      </c>
      <c r="BV844" s="4">
        <v>5.7486170000000003</v>
      </c>
    </row>
    <row r="845" spans="1:74" x14ac:dyDescent="0.25">
      <c r="A845" s="4">
        <v>42068</v>
      </c>
      <c r="B845" s="4">
        <v>3.752662037037037E-2</v>
      </c>
      <c r="C845" s="4">
        <v>11.462999999999999</v>
      </c>
      <c r="D845" s="4">
        <v>0.1676</v>
      </c>
      <c r="E845" s="4">
        <v>1676.4179099999999</v>
      </c>
      <c r="F845" s="4">
        <v>224.4</v>
      </c>
      <c r="G845" s="4">
        <v>170</v>
      </c>
      <c r="H845" s="4">
        <v>1688.3</v>
      </c>
      <c r="J845" s="4">
        <v>5.75</v>
      </c>
      <c r="K845" s="4">
        <v>0.89839999999999998</v>
      </c>
      <c r="L845" s="4">
        <v>10.2979</v>
      </c>
      <c r="M845" s="4">
        <v>0.15060000000000001</v>
      </c>
      <c r="N845" s="4">
        <v>201.57239999999999</v>
      </c>
      <c r="O845" s="4">
        <v>152.70830000000001</v>
      </c>
      <c r="P845" s="4">
        <v>354.3</v>
      </c>
      <c r="Q845" s="4">
        <v>152.15100000000001</v>
      </c>
      <c r="R845" s="4">
        <v>115.26739999999999</v>
      </c>
      <c r="S845" s="4">
        <v>267.39999999999998</v>
      </c>
      <c r="T845" s="4">
        <v>1688.3121000000001</v>
      </c>
      <c r="W845" s="4">
        <v>0</v>
      </c>
      <c r="X845" s="4">
        <v>5.1614000000000004</v>
      </c>
      <c r="Y845" s="4">
        <v>11.9</v>
      </c>
      <c r="Z845" s="4">
        <v>858</v>
      </c>
      <c r="AA845" s="4">
        <v>882</v>
      </c>
      <c r="AB845" s="4">
        <v>831</v>
      </c>
      <c r="AC845" s="4">
        <v>55</v>
      </c>
      <c r="AD845" s="4">
        <v>5.89</v>
      </c>
      <c r="AE845" s="4">
        <v>0.14000000000000001</v>
      </c>
      <c r="AF845" s="4">
        <v>990</v>
      </c>
      <c r="AG845" s="4">
        <v>-12</v>
      </c>
      <c r="AH845" s="4">
        <v>16</v>
      </c>
      <c r="AI845" s="4">
        <v>32</v>
      </c>
      <c r="AJ845" s="4">
        <v>189</v>
      </c>
      <c r="AK845" s="4">
        <v>138</v>
      </c>
      <c r="AL845" s="4">
        <v>1.7</v>
      </c>
      <c r="AM845" s="4">
        <v>195</v>
      </c>
      <c r="AN845" s="4" t="s">
        <v>155</v>
      </c>
      <c r="AO845" s="4">
        <v>2</v>
      </c>
      <c r="AP845" s="4">
        <v>0.78755787037037039</v>
      </c>
      <c r="AQ845" s="4">
        <v>47.163463</v>
      </c>
      <c r="AR845" s="4">
        <v>-88.491664999999998</v>
      </c>
      <c r="AS845" s="4">
        <v>319.89999999999998</v>
      </c>
      <c r="AT845" s="4">
        <v>30.4</v>
      </c>
      <c r="AU845" s="4">
        <v>11</v>
      </c>
      <c r="AV845" s="4">
        <v>9</v>
      </c>
      <c r="AW845" s="4" t="s">
        <v>212</v>
      </c>
      <c r="AX845" s="4">
        <v>1.3755999999999999</v>
      </c>
      <c r="AY845" s="4">
        <v>1.9634</v>
      </c>
      <c r="AZ845" s="4">
        <v>2.8512</v>
      </c>
      <c r="BA845" s="4">
        <v>14.023</v>
      </c>
      <c r="BB845" s="4">
        <v>17.75</v>
      </c>
      <c r="BC845" s="4">
        <v>1.27</v>
      </c>
      <c r="BD845" s="4">
        <v>11.313000000000001</v>
      </c>
      <c r="BE845" s="4">
        <v>2943.5439999999999</v>
      </c>
      <c r="BF845" s="4">
        <v>27.399000000000001</v>
      </c>
      <c r="BG845" s="4">
        <v>6.0339999999999998</v>
      </c>
      <c r="BH845" s="4">
        <v>4.5709999999999997</v>
      </c>
      <c r="BI845" s="4">
        <v>10.605</v>
      </c>
      <c r="BJ845" s="4">
        <v>4.5540000000000003</v>
      </c>
      <c r="BK845" s="4">
        <v>3.45</v>
      </c>
      <c r="BL845" s="4">
        <v>8.0050000000000008</v>
      </c>
      <c r="BM845" s="4">
        <v>15.9587</v>
      </c>
      <c r="BQ845" s="4">
        <v>1072.7190000000001</v>
      </c>
      <c r="BR845" s="4">
        <v>0.36949500000000002</v>
      </c>
      <c r="BS845" s="4">
        <v>-5</v>
      </c>
      <c r="BT845" s="4">
        <v>0.28399999999999997</v>
      </c>
      <c r="BU845" s="4">
        <v>9.0295339999999999</v>
      </c>
      <c r="BV845" s="4">
        <v>5.7367999999999997</v>
      </c>
    </row>
    <row r="846" spans="1:74" x14ac:dyDescent="0.25">
      <c r="A846" s="4">
        <v>42068</v>
      </c>
      <c r="B846" s="4">
        <v>3.7538194444444443E-2</v>
      </c>
      <c r="C846" s="4">
        <v>11.888</v>
      </c>
      <c r="D846" s="4">
        <v>0.20250000000000001</v>
      </c>
      <c r="E846" s="4">
        <v>2024.6766170000001</v>
      </c>
      <c r="F846" s="4">
        <v>223.7</v>
      </c>
      <c r="G846" s="4">
        <v>110.4</v>
      </c>
      <c r="H846" s="4">
        <v>2056.4</v>
      </c>
      <c r="J846" s="4">
        <v>5.8</v>
      </c>
      <c r="K846" s="4">
        <v>0.89429999999999998</v>
      </c>
      <c r="L846" s="4">
        <v>10.6319</v>
      </c>
      <c r="M846" s="4">
        <v>0.18110000000000001</v>
      </c>
      <c r="N846" s="4">
        <v>200.0932</v>
      </c>
      <c r="O846" s="4">
        <v>98.692899999999995</v>
      </c>
      <c r="P846" s="4">
        <v>298.8</v>
      </c>
      <c r="Q846" s="4">
        <v>151.03319999999999</v>
      </c>
      <c r="R846" s="4">
        <v>74.494799999999998</v>
      </c>
      <c r="S846" s="4">
        <v>225.5</v>
      </c>
      <c r="T846" s="4">
        <v>2056.4025999999999</v>
      </c>
      <c r="W846" s="4">
        <v>0</v>
      </c>
      <c r="X846" s="4">
        <v>5.1871</v>
      </c>
      <c r="Y846" s="4">
        <v>12</v>
      </c>
      <c r="Z846" s="4">
        <v>858</v>
      </c>
      <c r="AA846" s="4">
        <v>880</v>
      </c>
      <c r="AB846" s="4">
        <v>832</v>
      </c>
      <c r="AC846" s="4">
        <v>55</v>
      </c>
      <c r="AD846" s="4">
        <v>5.89</v>
      </c>
      <c r="AE846" s="4">
        <v>0.14000000000000001</v>
      </c>
      <c r="AF846" s="4">
        <v>990</v>
      </c>
      <c r="AG846" s="4">
        <v>-12</v>
      </c>
      <c r="AH846" s="4">
        <v>16</v>
      </c>
      <c r="AI846" s="4">
        <v>32</v>
      </c>
      <c r="AJ846" s="4">
        <v>189</v>
      </c>
      <c r="AK846" s="4">
        <v>138</v>
      </c>
      <c r="AL846" s="4">
        <v>1.8</v>
      </c>
      <c r="AM846" s="4">
        <v>195</v>
      </c>
      <c r="AN846" s="4" t="s">
        <v>155</v>
      </c>
      <c r="AO846" s="4">
        <v>2</v>
      </c>
      <c r="AP846" s="4">
        <v>0.78755787037037039</v>
      </c>
      <c r="AQ846" s="4">
        <v>47.163370999999998</v>
      </c>
      <c r="AR846" s="4">
        <v>-88.491760999999997</v>
      </c>
      <c r="AS846" s="4">
        <v>320</v>
      </c>
      <c r="AT846" s="4">
        <v>30.4</v>
      </c>
      <c r="AU846" s="4">
        <v>11</v>
      </c>
      <c r="AV846" s="4">
        <v>9</v>
      </c>
      <c r="AW846" s="4" t="s">
        <v>212</v>
      </c>
      <c r="AX846" s="4">
        <v>1.5754250000000001</v>
      </c>
      <c r="AY846" s="4">
        <v>1.1228769999999999</v>
      </c>
      <c r="AZ846" s="4">
        <v>2.9</v>
      </c>
      <c r="BA846" s="4">
        <v>14.023</v>
      </c>
      <c r="BB846" s="4">
        <v>17.059999999999999</v>
      </c>
      <c r="BC846" s="4">
        <v>1.22</v>
      </c>
      <c r="BD846" s="4">
        <v>11.817</v>
      </c>
      <c r="BE846" s="4">
        <v>2927.9369999999999</v>
      </c>
      <c r="BF846" s="4">
        <v>31.738</v>
      </c>
      <c r="BG846" s="4">
        <v>5.7709999999999999</v>
      </c>
      <c r="BH846" s="4">
        <v>2.8460000000000001</v>
      </c>
      <c r="BI846" s="4">
        <v>8.6170000000000009</v>
      </c>
      <c r="BJ846" s="4">
        <v>4.3559999999999999</v>
      </c>
      <c r="BK846" s="4">
        <v>2.1480000000000001</v>
      </c>
      <c r="BL846" s="4">
        <v>6.5039999999999996</v>
      </c>
      <c r="BM846" s="4">
        <v>18.727399999999999</v>
      </c>
      <c r="BQ846" s="4">
        <v>1038.6469999999999</v>
      </c>
      <c r="BR846" s="4">
        <v>0.48016500000000001</v>
      </c>
      <c r="BS846" s="4">
        <v>-5</v>
      </c>
      <c r="BT846" s="4">
        <v>0.28441499999999997</v>
      </c>
      <c r="BU846" s="4">
        <v>11.734031999999999</v>
      </c>
      <c r="BV846" s="4">
        <v>5.7451829999999999</v>
      </c>
    </row>
    <row r="847" spans="1:74" x14ac:dyDescent="0.25">
      <c r="A847" s="4">
        <v>42068</v>
      </c>
      <c r="B847" s="4">
        <v>3.7549768518518517E-2</v>
      </c>
      <c r="C847" s="4">
        <v>12.048999999999999</v>
      </c>
      <c r="D847" s="4">
        <v>0.21060000000000001</v>
      </c>
      <c r="E847" s="4">
        <v>2105.5917669999999</v>
      </c>
      <c r="F847" s="4">
        <v>238.3</v>
      </c>
      <c r="G847" s="4">
        <v>89.2</v>
      </c>
      <c r="H847" s="4">
        <v>2194.5</v>
      </c>
      <c r="J847" s="4">
        <v>5.9</v>
      </c>
      <c r="K847" s="4">
        <v>0.89280000000000004</v>
      </c>
      <c r="L847" s="4">
        <v>10.7575</v>
      </c>
      <c r="M847" s="4">
        <v>0.188</v>
      </c>
      <c r="N847" s="4">
        <v>212.72020000000001</v>
      </c>
      <c r="O847" s="4">
        <v>79.653300000000002</v>
      </c>
      <c r="P847" s="4">
        <v>292.39999999999998</v>
      </c>
      <c r="Q847" s="4">
        <v>160.56360000000001</v>
      </c>
      <c r="R847" s="4">
        <v>60.123199999999997</v>
      </c>
      <c r="S847" s="4">
        <v>220.7</v>
      </c>
      <c r="T847" s="4">
        <v>2194.5057999999999</v>
      </c>
      <c r="W847" s="4">
        <v>0</v>
      </c>
      <c r="X847" s="4">
        <v>5.2675999999999998</v>
      </c>
      <c r="Y847" s="4">
        <v>12</v>
      </c>
      <c r="Z847" s="4">
        <v>857</v>
      </c>
      <c r="AA847" s="4">
        <v>880</v>
      </c>
      <c r="AB847" s="4">
        <v>831</v>
      </c>
      <c r="AC847" s="4">
        <v>55</v>
      </c>
      <c r="AD847" s="4">
        <v>5.89</v>
      </c>
      <c r="AE847" s="4">
        <v>0.14000000000000001</v>
      </c>
      <c r="AF847" s="4">
        <v>991</v>
      </c>
      <c r="AG847" s="4">
        <v>-12</v>
      </c>
      <c r="AH847" s="4">
        <v>16</v>
      </c>
      <c r="AI847" s="4">
        <v>32</v>
      </c>
      <c r="AJ847" s="4">
        <v>189</v>
      </c>
      <c r="AK847" s="4">
        <v>138</v>
      </c>
      <c r="AL847" s="4">
        <v>1.7</v>
      </c>
      <c r="AM847" s="4">
        <v>195</v>
      </c>
      <c r="AN847" s="4" t="s">
        <v>155</v>
      </c>
      <c r="AO847" s="4">
        <v>2</v>
      </c>
      <c r="AP847" s="4">
        <v>0.78756944444444443</v>
      </c>
      <c r="AQ847" s="4">
        <v>47.163268000000002</v>
      </c>
      <c r="AR847" s="4">
        <v>-88.491862999999995</v>
      </c>
      <c r="AS847" s="4">
        <v>320</v>
      </c>
      <c r="AT847" s="4">
        <v>31.7</v>
      </c>
      <c r="AU847" s="4">
        <v>11</v>
      </c>
      <c r="AV847" s="4">
        <v>9</v>
      </c>
      <c r="AW847" s="4" t="s">
        <v>212</v>
      </c>
      <c r="AX847" s="4">
        <v>1.0732729999999999</v>
      </c>
      <c r="AY847" s="4">
        <v>1.087788</v>
      </c>
      <c r="AZ847" s="4">
        <v>2.5488490000000001</v>
      </c>
      <c r="BA847" s="4">
        <v>14.023</v>
      </c>
      <c r="BB847" s="4">
        <v>16.82</v>
      </c>
      <c r="BC847" s="4">
        <v>1.2</v>
      </c>
      <c r="BD847" s="4">
        <v>12.005000000000001</v>
      </c>
      <c r="BE847" s="4">
        <v>2923.558</v>
      </c>
      <c r="BF847" s="4">
        <v>32.517000000000003</v>
      </c>
      <c r="BG847" s="4">
        <v>6.0540000000000003</v>
      </c>
      <c r="BH847" s="4">
        <v>2.2669999999999999</v>
      </c>
      <c r="BI847" s="4">
        <v>8.3209999999999997</v>
      </c>
      <c r="BJ847" s="4">
        <v>4.57</v>
      </c>
      <c r="BK847" s="4">
        <v>1.7110000000000001</v>
      </c>
      <c r="BL847" s="4">
        <v>6.2809999999999997</v>
      </c>
      <c r="BM847" s="4">
        <v>19.722300000000001</v>
      </c>
      <c r="BQ847" s="4">
        <v>1040.9059999999999</v>
      </c>
      <c r="BR847" s="4">
        <v>0.51332</v>
      </c>
      <c r="BS847" s="4">
        <v>-5</v>
      </c>
      <c r="BT847" s="4">
        <v>0.28416999999999998</v>
      </c>
      <c r="BU847" s="4">
        <v>12.544257999999999</v>
      </c>
      <c r="BV847" s="4">
        <v>5.7402340000000001</v>
      </c>
    </row>
    <row r="848" spans="1:74" x14ac:dyDescent="0.25">
      <c r="A848" s="4">
        <v>42068</v>
      </c>
      <c r="B848" s="4">
        <v>3.7561342592592591E-2</v>
      </c>
      <c r="C848" s="4">
        <v>12.217000000000001</v>
      </c>
      <c r="D848" s="4">
        <v>0.24110000000000001</v>
      </c>
      <c r="E848" s="4">
        <v>2410.8786610000002</v>
      </c>
      <c r="F848" s="4">
        <v>267.10000000000002</v>
      </c>
      <c r="G848" s="4">
        <v>83.9</v>
      </c>
      <c r="H848" s="4">
        <v>2328.5</v>
      </c>
      <c r="J848" s="4">
        <v>5.81</v>
      </c>
      <c r="K848" s="4">
        <v>0.8911</v>
      </c>
      <c r="L848" s="4">
        <v>10.886100000000001</v>
      </c>
      <c r="M848" s="4">
        <v>0.21479999999999999</v>
      </c>
      <c r="N848" s="4">
        <v>237.99770000000001</v>
      </c>
      <c r="O848" s="4">
        <v>74.795199999999994</v>
      </c>
      <c r="P848" s="4">
        <v>312.8</v>
      </c>
      <c r="Q848" s="4">
        <v>179.64400000000001</v>
      </c>
      <c r="R848" s="4">
        <v>56.456499999999998</v>
      </c>
      <c r="S848" s="4">
        <v>236.1</v>
      </c>
      <c r="T848" s="4">
        <v>2328.4780999999998</v>
      </c>
      <c r="W848" s="4">
        <v>0</v>
      </c>
      <c r="X848" s="4">
        <v>5.1759000000000004</v>
      </c>
      <c r="Y848" s="4">
        <v>11.9</v>
      </c>
      <c r="Z848" s="4">
        <v>858</v>
      </c>
      <c r="AA848" s="4">
        <v>879</v>
      </c>
      <c r="AB848" s="4">
        <v>832</v>
      </c>
      <c r="AC848" s="4">
        <v>55</v>
      </c>
      <c r="AD848" s="4">
        <v>5.89</v>
      </c>
      <c r="AE848" s="4">
        <v>0.14000000000000001</v>
      </c>
      <c r="AF848" s="4">
        <v>990</v>
      </c>
      <c r="AG848" s="4">
        <v>-12</v>
      </c>
      <c r="AH848" s="4">
        <v>16</v>
      </c>
      <c r="AI848" s="4">
        <v>32</v>
      </c>
      <c r="AJ848" s="4">
        <v>189</v>
      </c>
      <c r="AK848" s="4">
        <v>138</v>
      </c>
      <c r="AL848" s="4">
        <v>1.7</v>
      </c>
      <c r="AM848" s="4">
        <v>195</v>
      </c>
      <c r="AN848" s="4" t="s">
        <v>155</v>
      </c>
      <c r="AO848" s="4">
        <v>2</v>
      </c>
      <c r="AP848" s="4">
        <v>0.78758101851851858</v>
      </c>
      <c r="AQ848" s="4">
        <v>47.163150000000002</v>
      </c>
      <c r="AR848" s="4">
        <v>-88.491940999999997</v>
      </c>
      <c r="AS848" s="4">
        <v>319.7</v>
      </c>
      <c r="AT848" s="4">
        <v>31.9</v>
      </c>
      <c r="AU848" s="4">
        <v>11</v>
      </c>
      <c r="AV848" s="4">
        <v>9</v>
      </c>
      <c r="AW848" s="4" t="s">
        <v>212</v>
      </c>
      <c r="AX848" s="4">
        <v>1.087712</v>
      </c>
      <c r="AY848" s="4">
        <v>1.1877120000000001</v>
      </c>
      <c r="AZ848" s="4">
        <v>2.5</v>
      </c>
      <c r="BA848" s="4">
        <v>14.023</v>
      </c>
      <c r="BB848" s="4">
        <v>16.55</v>
      </c>
      <c r="BC848" s="4">
        <v>1.18</v>
      </c>
      <c r="BD848" s="4">
        <v>12.224</v>
      </c>
      <c r="BE848" s="4">
        <v>2914.279</v>
      </c>
      <c r="BF848" s="4">
        <v>36.603999999999999</v>
      </c>
      <c r="BG848" s="4">
        <v>6.6719999999999997</v>
      </c>
      <c r="BH848" s="4">
        <v>2.097</v>
      </c>
      <c r="BI848" s="4">
        <v>8.7690000000000001</v>
      </c>
      <c r="BJ848" s="4">
        <v>5.0359999999999996</v>
      </c>
      <c r="BK848" s="4">
        <v>1.583</v>
      </c>
      <c r="BL848" s="4">
        <v>6.6189999999999998</v>
      </c>
      <c r="BM848" s="4">
        <v>20.613499999999998</v>
      </c>
      <c r="BQ848" s="4">
        <v>1007.499</v>
      </c>
      <c r="BR848" s="4">
        <v>0.54124000000000005</v>
      </c>
      <c r="BS848" s="4">
        <v>-5</v>
      </c>
      <c r="BT848" s="4">
        <v>0.28383000000000003</v>
      </c>
      <c r="BU848" s="4">
        <v>13.226552999999999</v>
      </c>
      <c r="BV848" s="4">
        <v>5.7333660000000002</v>
      </c>
    </row>
    <row r="849" spans="1:74" x14ac:dyDescent="0.25">
      <c r="A849" s="4">
        <v>42068</v>
      </c>
      <c r="B849" s="4">
        <v>3.7572916666666664E-2</v>
      </c>
      <c r="C849" s="4">
        <v>12.608000000000001</v>
      </c>
      <c r="D849" s="4">
        <v>0.3085</v>
      </c>
      <c r="E849" s="4">
        <v>3084.8557300000002</v>
      </c>
      <c r="F849" s="4">
        <v>289.8</v>
      </c>
      <c r="G849" s="4">
        <v>81.599999999999994</v>
      </c>
      <c r="H849" s="4">
        <v>2522.6999999999998</v>
      </c>
      <c r="J849" s="4">
        <v>5.56</v>
      </c>
      <c r="K849" s="4">
        <v>0.88719999999999999</v>
      </c>
      <c r="L849" s="4">
        <v>11.186</v>
      </c>
      <c r="M849" s="4">
        <v>0.2737</v>
      </c>
      <c r="N849" s="4">
        <v>257.11660000000001</v>
      </c>
      <c r="O849" s="4">
        <v>72.397199999999998</v>
      </c>
      <c r="P849" s="4">
        <v>329.5</v>
      </c>
      <c r="Q849" s="4">
        <v>194.10509999999999</v>
      </c>
      <c r="R849" s="4">
        <v>54.654899999999998</v>
      </c>
      <c r="S849" s="4">
        <v>248.8</v>
      </c>
      <c r="T849" s="4">
        <v>2522.6623</v>
      </c>
      <c r="W849" s="4">
        <v>0</v>
      </c>
      <c r="X849" s="4">
        <v>4.9302999999999999</v>
      </c>
      <c r="Y849" s="4">
        <v>12</v>
      </c>
      <c r="Z849" s="4">
        <v>858</v>
      </c>
      <c r="AA849" s="4">
        <v>881</v>
      </c>
      <c r="AB849" s="4">
        <v>832</v>
      </c>
      <c r="AC849" s="4">
        <v>55.4</v>
      </c>
      <c r="AD849" s="4">
        <v>5.93</v>
      </c>
      <c r="AE849" s="4">
        <v>0.14000000000000001</v>
      </c>
      <c r="AF849" s="4">
        <v>991</v>
      </c>
      <c r="AG849" s="4">
        <v>-12</v>
      </c>
      <c r="AH849" s="4">
        <v>16</v>
      </c>
      <c r="AI849" s="4">
        <v>32</v>
      </c>
      <c r="AJ849" s="4">
        <v>189</v>
      </c>
      <c r="AK849" s="4">
        <v>137.6</v>
      </c>
      <c r="AL849" s="4">
        <v>1.8</v>
      </c>
      <c r="AM849" s="4">
        <v>195</v>
      </c>
      <c r="AN849" s="4" t="s">
        <v>155</v>
      </c>
      <c r="AO849" s="4">
        <v>2</v>
      </c>
      <c r="AP849" s="4">
        <v>0.78759259259259251</v>
      </c>
      <c r="AQ849" s="4">
        <v>47.163015999999999</v>
      </c>
      <c r="AR849" s="4">
        <v>-88.491990999999999</v>
      </c>
      <c r="AS849" s="4">
        <v>319.5</v>
      </c>
      <c r="AT849" s="4">
        <v>33.9</v>
      </c>
      <c r="AU849" s="4">
        <v>11</v>
      </c>
      <c r="AV849" s="4">
        <v>10</v>
      </c>
      <c r="AW849" s="4" t="s">
        <v>202</v>
      </c>
      <c r="AX849" s="4">
        <v>0.83663699999999996</v>
      </c>
      <c r="AY849" s="4">
        <v>1.2</v>
      </c>
      <c r="AZ849" s="4">
        <v>1.70991</v>
      </c>
      <c r="BA849" s="4">
        <v>14.023</v>
      </c>
      <c r="BB849" s="4">
        <v>15.97</v>
      </c>
      <c r="BC849" s="4">
        <v>1.1399999999999999</v>
      </c>
      <c r="BD849" s="4">
        <v>12.712</v>
      </c>
      <c r="BE849" s="4">
        <v>2897.5340000000001</v>
      </c>
      <c r="BF849" s="4">
        <v>45.122999999999998</v>
      </c>
      <c r="BG849" s="4">
        <v>6.9749999999999996</v>
      </c>
      <c r="BH849" s="4">
        <v>1.964</v>
      </c>
      <c r="BI849" s="4">
        <v>8.9380000000000006</v>
      </c>
      <c r="BJ849" s="4">
        <v>5.2649999999999997</v>
      </c>
      <c r="BK849" s="4">
        <v>1.4830000000000001</v>
      </c>
      <c r="BL849" s="4">
        <v>6.7480000000000002</v>
      </c>
      <c r="BM849" s="4">
        <v>21.608899999999998</v>
      </c>
      <c r="BQ849" s="4">
        <v>928.59500000000003</v>
      </c>
      <c r="BR849" s="4">
        <v>0.57980399999999999</v>
      </c>
      <c r="BS849" s="4">
        <v>-5</v>
      </c>
      <c r="BT849" s="4">
        <v>0.28458499999999998</v>
      </c>
      <c r="BU849" s="4">
        <v>14.168965</v>
      </c>
      <c r="BV849" s="4">
        <v>5.7486249999999997</v>
      </c>
    </row>
    <row r="850" spans="1:74" x14ac:dyDescent="0.25">
      <c r="A850" s="4">
        <v>42068</v>
      </c>
      <c r="B850" s="4">
        <v>3.7584490740740745E-2</v>
      </c>
      <c r="C850" s="4">
        <v>13.035</v>
      </c>
      <c r="D850" s="4">
        <v>0.47699999999999998</v>
      </c>
      <c r="E850" s="4">
        <v>4769.5798320000004</v>
      </c>
      <c r="F850" s="4">
        <v>318.7</v>
      </c>
      <c r="G850" s="4">
        <v>74.8</v>
      </c>
      <c r="H850" s="4">
        <v>2830.4</v>
      </c>
      <c r="J850" s="4">
        <v>5.12</v>
      </c>
      <c r="K850" s="4">
        <v>0.8821</v>
      </c>
      <c r="L850" s="4">
        <v>11.497999999999999</v>
      </c>
      <c r="M850" s="4">
        <v>0.42070000000000002</v>
      </c>
      <c r="N850" s="4">
        <v>281.11369999999999</v>
      </c>
      <c r="O850" s="4">
        <v>65.957099999999997</v>
      </c>
      <c r="P850" s="4">
        <v>347.1</v>
      </c>
      <c r="Q850" s="4">
        <v>212.27119999999999</v>
      </c>
      <c r="R850" s="4">
        <v>49.804699999999997</v>
      </c>
      <c r="S850" s="4">
        <v>262.10000000000002</v>
      </c>
      <c r="T850" s="4">
        <v>2830.4151999999999</v>
      </c>
      <c r="W850" s="4">
        <v>0</v>
      </c>
      <c r="X850" s="4">
        <v>4.5133999999999999</v>
      </c>
      <c r="Y850" s="4">
        <v>12</v>
      </c>
      <c r="Z850" s="4">
        <v>858</v>
      </c>
      <c r="AA850" s="4">
        <v>881</v>
      </c>
      <c r="AB850" s="4">
        <v>831</v>
      </c>
      <c r="AC850" s="4">
        <v>56</v>
      </c>
      <c r="AD850" s="4">
        <v>6</v>
      </c>
      <c r="AE850" s="4">
        <v>0.14000000000000001</v>
      </c>
      <c r="AF850" s="4">
        <v>990</v>
      </c>
      <c r="AG850" s="4">
        <v>-12</v>
      </c>
      <c r="AH850" s="4">
        <v>16</v>
      </c>
      <c r="AI850" s="4">
        <v>32</v>
      </c>
      <c r="AJ850" s="4">
        <v>189</v>
      </c>
      <c r="AK850" s="4">
        <v>137</v>
      </c>
      <c r="AL850" s="4">
        <v>1.7</v>
      </c>
      <c r="AM850" s="4">
        <v>195</v>
      </c>
      <c r="AN850" s="4" t="s">
        <v>155</v>
      </c>
      <c r="AO850" s="4">
        <v>2</v>
      </c>
      <c r="AP850" s="4">
        <v>0.78760416666666666</v>
      </c>
      <c r="AQ850" s="4">
        <v>47.162871000000003</v>
      </c>
      <c r="AR850" s="4">
        <v>-88.491988000000006</v>
      </c>
      <c r="AS850" s="4">
        <v>319.39999999999998</v>
      </c>
      <c r="AT850" s="4">
        <v>35.4</v>
      </c>
      <c r="AU850" s="4">
        <v>11</v>
      </c>
      <c r="AV850" s="4">
        <v>10</v>
      </c>
      <c r="AW850" s="4" t="s">
        <v>202</v>
      </c>
      <c r="AX850" s="4">
        <v>1.063137</v>
      </c>
      <c r="AY850" s="4">
        <v>1.5508489999999999</v>
      </c>
      <c r="AZ850" s="4">
        <v>1.9508490000000001</v>
      </c>
      <c r="BA850" s="4">
        <v>14.023</v>
      </c>
      <c r="BB850" s="4">
        <v>15.26</v>
      </c>
      <c r="BC850" s="4">
        <v>1.0900000000000001</v>
      </c>
      <c r="BD850" s="4">
        <v>13.368</v>
      </c>
      <c r="BE850" s="4">
        <v>2858.3980000000001</v>
      </c>
      <c r="BF850" s="4">
        <v>66.567999999999998</v>
      </c>
      <c r="BG850" s="4">
        <v>7.3179999999999996</v>
      </c>
      <c r="BH850" s="4">
        <v>1.7170000000000001</v>
      </c>
      <c r="BI850" s="4">
        <v>9.0359999999999996</v>
      </c>
      <c r="BJ850" s="4">
        <v>5.5259999999999998</v>
      </c>
      <c r="BK850" s="4">
        <v>1.2969999999999999</v>
      </c>
      <c r="BL850" s="4">
        <v>6.8230000000000004</v>
      </c>
      <c r="BM850" s="4">
        <v>23.268599999999999</v>
      </c>
      <c r="BQ850" s="4">
        <v>815.84199999999998</v>
      </c>
      <c r="BR850" s="4">
        <v>0.57349499999999998</v>
      </c>
      <c r="BS850" s="4">
        <v>-5</v>
      </c>
      <c r="BT850" s="4">
        <v>0.28399999999999997</v>
      </c>
      <c r="BU850" s="4">
        <v>14.014796</v>
      </c>
      <c r="BV850" s="4">
        <v>5.7367999999999997</v>
      </c>
    </row>
    <row r="851" spans="1:74" x14ac:dyDescent="0.25">
      <c r="A851" s="4">
        <v>42068</v>
      </c>
      <c r="B851" s="4">
        <v>3.7596064814814818E-2</v>
      </c>
      <c r="C851" s="4">
        <v>13.492000000000001</v>
      </c>
      <c r="D851" s="4">
        <v>0.76429999999999998</v>
      </c>
      <c r="E851" s="4">
        <v>7643.3414039999998</v>
      </c>
      <c r="F851" s="4">
        <v>348.4</v>
      </c>
      <c r="G851" s="4">
        <v>79.900000000000006</v>
      </c>
      <c r="H851" s="4">
        <v>3295.7</v>
      </c>
      <c r="J851" s="4">
        <v>4.6500000000000004</v>
      </c>
      <c r="K851" s="4">
        <v>0.87560000000000004</v>
      </c>
      <c r="L851" s="4">
        <v>11.8132</v>
      </c>
      <c r="M851" s="4">
        <v>0.66920000000000002</v>
      </c>
      <c r="N851" s="4">
        <v>305.05549999999999</v>
      </c>
      <c r="O851" s="4">
        <v>69.999200000000002</v>
      </c>
      <c r="P851" s="4">
        <v>375.1</v>
      </c>
      <c r="Q851" s="4">
        <v>230.34979999999999</v>
      </c>
      <c r="R851" s="4">
        <v>52.856999999999999</v>
      </c>
      <c r="S851" s="4">
        <v>283.2</v>
      </c>
      <c r="T851" s="4">
        <v>3295.6722</v>
      </c>
      <c r="W851" s="4">
        <v>0</v>
      </c>
      <c r="X851" s="4">
        <v>4.0716000000000001</v>
      </c>
      <c r="Y851" s="4">
        <v>12</v>
      </c>
      <c r="Z851" s="4">
        <v>859</v>
      </c>
      <c r="AA851" s="4">
        <v>880</v>
      </c>
      <c r="AB851" s="4">
        <v>832</v>
      </c>
      <c r="AC851" s="4">
        <v>56</v>
      </c>
      <c r="AD851" s="4">
        <v>6</v>
      </c>
      <c r="AE851" s="4">
        <v>0.14000000000000001</v>
      </c>
      <c r="AF851" s="4">
        <v>990</v>
      </c>
      <c r="AG851" s="4">
        <v>-12</v>
      </c>
      <c r="AH851" s="4">
        <v>16</v>
      </c>
      <c r="AI851" s="4">
        <v>32</v>
      </c>
      <c r="AJ851" s="4">
        <v>189</v>
      </c>
      <c r="AK851" s="4">
        <v>137.4</v>
      </c>
      <c r="AL851" s="4">
        <v>1.8</v>
      </c>
      <c r="AM851" s="4">
        <v>195</v>
      </c>
      <c r="AN851" s="4" t="s">
        <v>155</v>
      </c>
      <c r="AO851" s="4">
        <v>2</v>
      </c>
      <c r="AP851" s="4">
        <v>0.78761574074074081</v>
      </c>
      <c r="AQ851" s="4">
        <v>47.162584000000003</v>
      </c>
      <c r="AR851" s="4">
        <v>-88.491930999999994</v>
      </c>
      <c r="AS851" s="4">
        <v>319.10000000000002</v>
      </c>
      <c r="AT851" s="4">
        <v>36.6</v>
      </c>
      <c r="AU851" s="4">
        <v>11</v>
      </c>
      <c r="AV851" s="4">
        <v>10</v>
      </c>
      <c r="AW851" s="4" t="s">
        <v>202</v>
      </c>
      <c r="AX851" s="4">
        <v>1.1000000000000001</v>
      </c>
      <c r="AY851" s="4">
        <v>1.4244239999999999</v>
      </c>
      <c r="AZ851" s="4">
        <v>1.824424</v>
      </c>
      <c r="BA851" s="4">
        <v>14.023</v>
      </c>
      <c r="BB851" s="4">
        <v>14.43</v>
      </c>
      <c r="BC851" s="4">
        <v>1.03</v>
      </c>
      <c r="BD851" s="4">
        <v>14.208</v>
      </c>
      <c r="BE851" s="4">
        <v>2796.4270000000001</v>
      </c>
      <c r="BF851" s="4">
        <v>100.83199999999999</v>
      </c>
      <c r="BG851" s="4">
        <v>7.5620000000000003</v>
      </c>
      <c r="BH851" s="4">
        <v>1.7350000000000001</v>
      </c>
      <c r="BI851" s="4">
        <v>9.2970000000000006</v>
      </c>
      <c r="BJ851" s="4">
        <v>5.71</v>
      </c>
      <c r="BK851" s="4">
        <v>1.31</v>
      </c>
      <c r="BL851" s="4">
        <v>7.0209999999999999</v>
      </c>
      <c r="BM851" s="4">
        <v>25.7987</v>
      </c>
      <c r="BQ851" s="4">
        <v>700.81200000000001</v>
      </c>
      <c r="BR851" s="4">
        <v>0.60736500000000004</v>
      </c>
      <c r="BS851" s="4">
        <v>-5</v>
      </c>
      <c r="BT851" s="4">
        <v>0.28441499999999997</v>
      </c>
      <c r="BU851" s="4">
        <v>14.842482</v>
      </c>
      <c r="BV851" s="4">
        <v>5.7451829999999999</v>
      </c>
    </row>
    <row r="852" spans="1:74" x14ac:dyDescent="0.25">
      <c r="A852" s="4">
        <v>42068</v>
      </c>
      <c r="B852" s="4">
        <v>3.7607638888888892E-2</v>
      </c>
      <c r="C852" s="4">
        <v>13.58</v>
      </c>
      <c r="D852" s="4">
        <v>1.0057</v>
      </c>
      <c r="E852" s="4">
        <v>10056.57789</v>
      </c>
      <c r="F852" s="4">
        <v>360.2</v>
      </c>
      <c r="G852" s="4">
        <v>121.8</v>
      </c>
      <c r="H852" s="4">
        <v>3383.4</v>
      </c>
      <c r="J852" s="4">
        <v>4.22</v>
      </c>
      <c r="K852" s="4">
        <v>0.87270000000000003</v>
      </c>
      <c r="L852" s="4">
        <v>11.851100000000001</v>
      </c>
      <c r="M852" s="4">
        <v>0.87760000000000005</v>
      </c>
      <c r="N852" s="4">
        <v>314.38069999999999</v>
      </c>
      <c r="O852" s="4">
        <v>106.3266</v>
      </c>
      <c r="P852" s="4">
        <v>420.7</v>
      </c>
      <c r="Q852" s="4">
        <v>237.3914</v>
      </c>
      <c r="R852" s="4">
        <v>80.2881</v>
      </c>
      <c r="S852" s="4">
        <v>317.7</v>
      </c>
      <c r="T852" s="4">
        <v>3383.3748999999998</v>
      </c>
      <c r="W852" s="4">
        <v>0</v>
      </c>
      <c r="X852" s="4">
        <v>3.6844000000000001</v>
      </c>
      <c r="Y852" s="4">
        <v>12</v>
      </c>
      <c r="Z852" s="4">
        <v>859</v>
      </c>
      <c r="AA852" s="4">
        <v>882</v>
      </c>
      <c r="AB852" s="4">
        <v>832</v>
      </c>
      <c r="AC852" s="4">
        <v>56</v>
      </c>
      <c r="AD852" s="4">
        <v>6</v>
      </c>
      <c r="AE852" s="4">
        <v>0.14000000000000001</v>
      </c>
      <c r="AF852" s="4">
        <v>990</v>
      </c>
      <c r="AG852" s="4">
        <v>-12</v>
      </c>
      <c r="AH852" s="4">
        <v>16</v>
      </c>
      <c r="AI852" s="4">
        <v>32</v>
      </c>
      <c r="AJ852" s="4">
        <v>189</v>
      </c>
      <c r="AK852" s="4">
        <v>137.6</v>
      </c>
      <c r="AL852" s="4">
        <v>1.7</v>
      </c>
      <c r="AM852" s="4">
        <v>195</v>
      </c>
      <c r="AN852" s="4" t="s">
        <v>155</v>
      </c>
      <c r="AO852" s="4">
        <v>2</v>
      </c>
      <c r="AP852" s="4">
        <v>0.78763888888888889</v>
      </c>
      <c r="AQ852" s="4">
        <v>47.162547000000004</v>
      </c>
      <c r="AR852" s="4">
        <v>-88.491923</v>
      </c>
      <c r="AS852" s="4">
        <v>319.10000000000002</v>
      </c>
      <c r="AT852" s="4">
        <v>38</v>
      </c>
      <c r="AU852" s="4">
        <v>11</v>
      </c>
      <c r="AV852" s="4">
        <v>10</v>
      </c>
      <c r="AW852" s="4" t="s">
        <v>202</v>
      </c>
      <c r="AX852" s="4">
        <v>1.1878</v>
      </c>
      <c r="AY852" s="4">
        <v>1.4878</v>
      </c>
      <c r="AZ852" s="4">
        <v>1.8877999999999999</v>
      </c>
      <c r="BA852" s="4">
        <v>14.023</v>
      </c>
      <c r="BB852" s="4">
        <v>14.1</v>
      </c>
      <c r="BC852" s="4">
        <v>1.01</v>
      </c>
      <c r="BD852" s="4">
        <v>14.587999999999999</v>
      </c>
      <c r="BE852" s="4">
        <v>2750.4650000000001</v>
      </c>
      <c r="BF852" s="4">
        <v>129.63800000000001</v>
      </c>
      <c r="BG852" s="4">
        <v>7.641</v>
      </c>
      <c r="BH852" s="4">
        <v>2.5840000000000001</v>
      </c>
      <c r="BI852" s="4">
        <v>10.225</v>
      </c>
      <c r="BJ852" s="4">
        <v>5.77</v>
      </c>
      <c r="BK852" s="4">
        <v>1.9510000000000001</v>
      </c>
      <c r="BL852" s="4">
        <v>7.7210000000000001</v>
      </c>
      <c r="BM852" s="4">
        <v>25.966699999999999</v>
      </c>
      <c r="BQ852" s="4">
        <v>621.74800000000005</v>
      </c>
      <c r="BR852" s="4">
        <v>0.67528500000000002</v>
      </c>
      <c r="BS852" s="4">
        <v>-5</v>
      </c>
      <c r="BT852" s="4">
        <v>0.28416999999999998</v>
      </c>
      <c r="BU852" s="4">
        <v>16.502276999999999</v>
      </c>
      <c r="BV852" s="4">
        <v>5.7402340000000001</v>
      </c>
    </row>
    <row r="853" spans="1:74" x14ac:dyDescent="0.25">
      <c r="A853" s="4">
        <v>42068</v>
      </c>
      <c r="B853" s="4">
        <v>3.7619212962962965E-2</v>
      </c>
      <c r="C853" s="4">
        <v>13.073</v>
      </c>
      <c r="D853" s="4">
        <v>2.0358000000000001</v>
      </c>
      <c r="E853" s="4">
        <v>20358.376509999998</v>
      </c>
      <c r="F853" s="4">
        <v>361.8</v>
      </c>
      <c r="G853" s="4">
        <v>198.9</v>
      </c>
      <c r="H853" s="4">
        <v>3724.4</v>
      </c>
      <c r="J853" s="4">
        <v>3.8</v>
      </c>
      <c r="K853" s="4">
        <v>0.86709999999999998</v>
      </c>
      <c r="L853" s="4">
        <v>11.336</v>
      </c>
      <c r="M853" s="4">
        <v>1.7653000000000001</v>
      </c>
      <c r="N853" s="4">
        <v>313.76029999999997</v>
      </c>
      <c r="O853" s="4">
        <v>172.45009999999999</v>
      </c>
      <c r="P853" s="4">
        <v>486.2</v>
      </c>
      <c r="Q853" s="4">
        <v>236.9229</v>
      </c>
      <c r="R853" s="4">
        <v>130.2184</v>
      </c>
      <c r="S853" s="4">
        <v>367.1</v>
      </c>
      <c r="T853" s="4">
        <v>3724.4169999999999</v>
      </c>
      <c r="W853" s="4">
        <v>0</v>
      </c>
      <c r="X853" s="4">
        <v>3.2988</v>
      </c>
      <c r="Y853" s="4">
        <v>11.9</v>
      </c>
      <c r="Z853" s="4">
        <v>859</v>
      </c>
      <c r="AA853" s="4">
        <v>883</v>
      </c>
      <c r="AB853" s="4">
        <v>832</v>
      </c>
      <c r="AC853" s="4">
        <v>56</v>
      </c>
      <c r="AD853" s="4">
        <v>6</v>
      </c>
      <c r="AE853" s="4">
        <v>0.14000000000000001</v>
      </c>
      <c r="AF853" s="4">
        <v>990</v>
      </c>
      <c r="AG853" s="4">
        <v>-12</v>
      </c>
      <c r="AH853" s="4">
        <v>16</v>
      </c>
      <c r="AI853" s="4">
        <v>32</v>
      </c>
      <c r="AJ853" s="4">
        <v>189</v>
      </c>
      <c r="AK853" s="4">
        <v>137</v>
      </c>
      <c r="AL853" s="4">
        <v>1.6</v>
      </c>
      <c r="AM853" s="4">
        <v>195</v>
      </c>
      <c r="AN853" s="4" t="s">
        <v>155</v>
      </c>
      <c r="AO853" s="4">
        <v>2</v>
      </c>
      <c r="AP853" s="4">
        <v>0.78763888888888889</v>
      </c>
      <c r="AQ853" s="4">
        <v>47.162407000000002</v>
      </c>
      <c r="AR853" s="4">
        <v>-88.491872000000001</v>
      </c>
      <c r="AS853" s="4">
        <v>319</v>
      </c>
      <c r="AT853" s="4">
        <v>38.200000000000003</v>
      </c>
      <c r="AU853" s="4">
        <v>11</v>
      </c>
      <c r="AV853" s="4">
        <v>10</v>
      </c>
      <c r="AW853" s="4" t="s">
        <v>202</v>
      </c>
      <c r="AX853" s="4">
        <v>1.2</v>
      </c>
      <c r="AY853" s="4">
        <v>1.5</v>
      </c>
      <c r="AZ853" s="4">
        <v>1.9</v>
      </c>
      <c r="BA853" s="4">
        <v>14.023</v>
      </c>
      <c r="BB853" s="4">
        <v>13.48</v>
      </c>
      <c r="BC853" s="4">
        <v>0.96</v>
      </c>
      <c r="BD853" s="4">
        <v>15.324999999999999</v>
      </c>
      <c r="BE853" s="4">
        <v>2551.2399999999998</v>
      </c>
      <c r="BF853" s="4">
        <v>252.86500000000001</v>
      </c>
      <c r="BG853" s="4">
        <v>7.3949999999999996</v>
      </c>
      <c r="BH853" s="4">
        <v>4.0640000000000001</v>
      </c>
      <c r="BI853" s="4">
        <v>11.459</v>
      </c>
      <c r="BJ853" s="4">
        <v>5.5839999999999996</v>
      </c>
      <c r="BK853" s="4">
        <v>3.069</v>
      </c>
      <c r="BL853" s="4">
        <v>8.6530000000000005</v>
      </c>
      <c r="BM853" s="4">
        <v>27.718499999999999</v>
      </c>
      <c r="BQ853" s="4">
        <v>539.81399999999996</v>
      </c>
      <c r="BR853" s="4">
        <v>0.72483500000000001</v>
      </c>
      <c r="BS853" s="4">
        <v>-5</v>
      </c>
      <c r="BT853" s="4">
        <v>0.28383000000000003</v>
      </c>
      <c r="BU853" s="4">
        <v>17.713156000000001</v>
      </c>
      <c r="BV853" s="4">
        <v>5.7333660000000002</v>
      </c>
    </row>
    <row r="854" spans="1:74" x14ac:dyDescent="0.25">
      <c r="A854" s="4">
        <v>42068</v>
      </c>
      <c r="B854" s="4">
        <v>3.7630787037037032E-2</v>
      </c>
      <c r="C854" s="4">
        <v>12.676</v>
      </c>
      <c r="D854" s="4">
        <v>2.5457999999999998</v>
      </c>
      <c r="E854" s="4">
        <v>25458.375</v>
      </c>
      <c r="F854" s="4">
        <v>342.7</v>
      </c>
      <c r="G854" s="4">
        <v>247.8</v>
      </c>
      <c r="H854" s="4">
        <v>4513.7</v>
      </c>
      <c r="J854" s="4">
        <v>3.3</v>
      </c>
      <c r="K854" s="4">
        <v>0.8649</v>
      </c>
      <c r="L854" s="4">
        <v>10.9627</v>
      </c>
      <c r="M854" s="4">
        <v>2.2018</v>
      </c>
      <c r="N854" s="4">
        <v>296.42070000000001</v>
      </c>
      <c r="O854" s="4">
        <v>214.3125</v>
      </c>
      <c r="P854" s="4">
        <v>510.7</v>
      </c>
      <c r="Q854" s="4">
        <v>223.8296</v>
      </c>
      <c r="R854" s="4">
        <v>161.82910000000001</v>
      </c>
      <c r="S854" s="4">
        <v>385.7</v>
      </c>
      <c r="T854" s="4">
        <v>4513.6787000000004</v>
      </c>
      <c r="W854" s="4">
        <v>0</v>
      </c>
      <c r="X854" s="4">
        <v>2.8540000000000001</v>
      </c>
      <c r="Y854" s="4">
        <v>12</v>
      </c>
      <c r="Z854" s="4">
        <v>859</v>
      </c>
      <c r="AA854" s="4">
        <v>881</v>
      </c>
      <c r="AB854" s="4">
        <v>832</v>
      </c>
      <c r="AC854" s="4">
        <v>56</v>
      </c>
      <c r="AD854" s="4">
        <v>6</v>
      </c>
      <c r="AE854" s="4">
        <v>0.14000000000000001</v>
      </c>
      <c r="AF854" s="4">
        <v>990</v>
      </c>
      <c r="AG854" s="4">
        <v>-12</v>
      </c>
      <c r="AH854" s="4">
        <v>16</v>
      </c>
      <c r="AI854" s="4">
        <v>32</v>
      </c>
      <c r="AJ854" s="4">
        <v>189</v>
      </c>
      <c r="AK854" s="4">
        <v>137</v>
      </c>
      <c r="AL854" s="4">
        <v>1.7</v>
      </c>
      <c r="AM854" s="4">
        <v>195</v>
      </c>
      <c r="AN854" s="4" t="s">
        <v>155</v>
      </c>
      <c r="AO854" s="4">
        <v>2</v>
      </c>
      <c r="AP854" s="4">
        <v>0.78765046296296293</v>
      </c>
      <c r="AQ854" s="4">
        <v>47.162244999999999</v>
      </c>
      <c r="AR854" s="4">
        <v>-88.491797000000005</v>
      </c>
      <c r="AS854" s="4">
        <v>318.7</v>
      </c>
      <c r="AT854" s="4">
        <v>39.6</v>
      </c>
      <c r="AU854" s="4">
        <v>11</v>
      </c>
      <c r="AV854" s="4">
        <v>10</v>
      </c>
      <c r="AW854" s="4" t="s">
        <v>202</v>
      </c>
      <c r="AX854" s="4">
        <v>1.3755999999999999</v>
      </c>
      <c r="AY854" s="4">
        <v>1.7634000000000001</v>
      </c>
      <c r="AZ854" s="4">
        <v>2.1634000000000002</v>
      </c>
      <c r="BA854" s="4">
        <v>14.023</v>
      </c>
      <c r="BB854" s="4">
        <v>13.25</v>
      </c>
      <c r="BC854" s="4">
        <v>0.94</v>
      </c>
      <c r="BD854" s="4">
        <v>15.625999999999999</v>
      </c>
      <c r="BE854" s="4">
        <v>2441.3829999999998</v>
      </c>
      <c r="BF854" s="4">
        <v>312.08499999999998</v>
      </c>
      <c r="BG854" s="4">
        <v>6.9130000000000003</v>
      </c>
      <c r="BH854" s="4">
        <v>4.9980000000000002</v>
      </c>
      <c r="BI854" s="4">
        <v>11.911</v>
      </c>
      <c r="BJ854" s="4">
        <v>5.22</v>
      </c>
      <c r="BK854" s="4">
        <v>3.774</v>
      </c>
      <c r="BL854" s="4">
        <v>8.9939999999999998</v>
      </c>
      <c r="BM854" s="4">
        <v>33.240699999999997</v>
      </c>
      <c r="BQ854" s="4">
        <v>462.14400000000001</v>
      </c>
      <c r="BR854" s="4">
        <v>0.82611000000000001</v>
      </c>
      <c r="BS854" s="4">
        <v>-5</v>
      </c>
      <c r="BT854" s="4">
        <v>0.28416999999999998</v>
      </c>
      <c r="BU854" s="4">
        <v>20.188063</v>
      </c>
      <c r="BV854" s="4">
        <v>5.7402340000000001</v>
      </c>
    </row>
    <row r="855" spans="1:74" x14ac:dyDescent="0.25">
      <c r="A855" s="4">
        <v>42068</v>
      </c>
      <c r="B855" s="4">
        <v>3.7642361111111113E-2</v>
      </c>
      <c r="C855" s="4">
        <v>13.036</v>
      </c>
      <c r="D855" s="4">
        <v>1.8116000000000001</v>
      </c>
      <c r="E855" s="4">
        <v>18115.55647</v>
      </c>
      <c r="F855" s="4">
        <v>321.10000000000002</v>
      </c>
      <c r="G855" s="4">
        <v>302.89999999999998</v>
      </c>
      <c r="H855" s="4">
        <v>3421.3</v>
      </c>
      <c r="J855" s="4">
        <v>2.7</v>
      </c>
      <c r="K855" s="4">
        <v>0.86970000000000003</v>
      </c>
      <c r="L855" s="4">
        <v>11.3371</v>
      </c>
      <c r="M855" s="4">
        <v>1.5754999999999999</v>
      </c>
      <c r="N855" s="4">
        <v>279.26960000000003</v>
      </c>
      <c r="O855" s="4">
        <v>263.43470000000002</v>
      </c>
      <c r="P855" s="4">
        <v>542.70000000000005</v>
      </c>
      <c r="Q855" s="4">
        <v>210.8768</v>
      </c>
      <c r="R855" s="4">
        <v>198.91980000000001</v>
      </c>
      <c r="S855" s="4">
        <v>409.8</v>
      </c>
      <c r="T855" s="4">
        <v>3421.2707999999998</v>
      </c>
      <c r="W855" s="4">
        <v>0</v>
      </c>
      <c r="X855" s="4">
        <v>2.35</v>
      </c>
      <c r="Y855" s="4">
        <v>11.9</v>
      </c>
      <c r="Z855" s="4">
        <v>859</v>
      </c>
      <c r="AA855" s="4">
        <v>881</v>
      </c>
      <c r="AB855" s="4">
        <v>832</v>
      </c>
      <c r="AC855" s="4">
        <v>56</v>
      </c>
      <c r="AD855" s="4">
        <v>5.99</v>
      </c>
      <c r="AE855" s="4">
        <v>0.14000000000000001</v>
      </c>
      <c r="AF855" s="4">
        <v>990</v>
      </c>
      <c r="AG855" s="4">
        <v>-12</v>
      </c>
      <c r="AH855" s="4">
        <v>16</v>
      </c>
      <c r="AI855" s="4">
        <v>32</v>
      </c>
      <c r="AJ855" s="4">
        <v>189</v>
      </c>
      <c r="AK855" s="4">
        <v>137</v>
      </c>
      <c r="AL855" s="4">
        <v>1.6</v>
      </c>
      <c r="AM855" s="4">
        <v>195</v>
      </c>
      <c r="AN855" s="4" t="s">
        <v>155</v>
      </c>
      <c r="AO855" s="4">
        <v>2</v>
      </c>
      <c r="AP855" s="4">
        <v>0.78766203703703708</v>
      </c>
      <c r="AQ855" s="4">
        <v>47.162087</v>
      </c>
      <c r="AR855" s="4">
        <v>-88.491737000000001</v>
      </c>
      <c r="AS855" s="4">
        <v>318.60000000000002</v>
      </c>
      <c r="AT855" s="4">
        <v>41.5</v>
      </c>
      <c r="AU855" s="4">
        <v>12</v>
      </c>
      <c r="AV855" s="4">
        <v>10</v>
      </c>
      <c r="AW855" s="4" t="s">
        <v>202</v>
      </c>
      <c r="AX855" s="4">
        <v>1.4</v>
      </c>
      <c r="AY855" s="4">
        <v>1.8</v>
      </c>
      <c r="AZ855" s="4">
        <v>2.2000000000000002</v>
      </c>
      <c r="BA855" s="4">
        <v>14.023</v>
      </c>
      <c r="BB855" s="4">
        <v>13.76</v>
      </c>
      <c r="BC855" s="4">
        <v>0.98</v>
      </c>
      <c r="BD855" s="4">
        <v>14.986000000000001</v>
      </c>
      <c r="BE855" s="4">
        <v>2593.7919999999999</v>
      </c>
      <c r="BF855" s="4">
        <v>229.411</v>
      </c>
      <c r="BG855" s="4">
        <v>6.6909999999999998</v>
      </c>
      <c r="BH855" s="4">
        <v>6.3120000000000003</v>
      </c>
      <c r="BI855" s="4">
        <v>13.003</v>
      </c>
      <c r="BJ855" s="4">
        <v>5.0519999999999996</v>
      </c>
      <c r="BK855" s="4">
        <v>4.766</v>
      </c>
      <c r="BL855" s="4">
        <v>9.8179999999999996</v>
      </c>
      <c r="BM855" s="4">
        <v>25.884499999999999</v>
      </c>
      <c r="BQ855" s="4">
        <v>390.923</v>
      </c>
      <c r="BR855" s="4">
        <v>0.78914499999999999</v>
      </c>
      <c r="BS855" s="4">
        <v>-5</v>
      </c>
      <c r="BT855" s="4">
        <v>0.28216999999999998</v>
      </c>
      <c r="BU855" s="4">
        <v>19.284731000000001</v>
      </c>
      <c r="BV855" s="4">
        <v>5.6998340000000001</v>
      </c>
    </row>
    <row r="856" spans="1:74" x14ac:dyDescent="0.25">
      <c r="A856" s="4">
        <v>42068</v>
      </c>
      <c r="B856" s="4">
        <v>3.7653935185185179E-2</v>
      </c>
      <c r="C856" s="4">
        <v>13.07</v>
      </c>
      <c r="D856" s="4">
        <v>0.68220000000000003</v>
      </c>
      <c r="E856" s="4">
        <v>6821.5359479999997</v>
      </c>
      <c r="F856" s="4">
        <v>273</v>
      </c>
      <c r="G856" s="4">
        <v>333.5</v>
      </c>
      <c r="H856" s="4">
        <v>1542.4</v>
      </c>
      <c r="J856" s="4">
        <v>2.2000000000000002</v>
      </c>
      <c r="K856" s="4">
        <v>0.88119999999999998</v>
      </c>
      <c r="L856" s="4">
        <v>11.5168</v>
      </c>
      <c r="M856" s="4">
        <v>0.60109999999999997</v>
      </c>
      <c r="N856" s="4">
        <v>240.52170000000001</v>
      </c>
      <c r="O856" s="4">
        <v>293.88729999999998</v>
      </c>
      <c r="P856" s="4">
        <v>534.4</v>
      </c>
      <c r="Q856" s="4">
        <v>181.61590000000001</v>
      </c>
      <c r="R856" s="4">
        <v>221.9118</v>
      </c>
      <c r="S856" s="4">
        <v>403.5</v>
      </c>
      <c r="T856" s="4">
        <v>1542.4041999999999</v>
      </c>
      <c r="W856" s="4">
        <v>0</v>
      </c>
      <c r="X856" s="4">
        <v>1.9403999999999999</v>
      </c>
      <c r="Y856" s="4">
        <v>11.9</v>
      </c>
      <c r="Z856" s="4">
        <v>859</v>
      </c>
      <c r="AA856" s="4">
        <v>880</v>
      </c>
      <c r="AB856" s="4">
        <v>832</v>
      </c>
      <c r="AC856" s="4">
        <v>56</v>
      </c>
      <c r="AD856" s="4">
        <v>5.99</v>
      </c>
      <c r="AE856" s="4">
        <v>0.14000000000000001</v>
      </c>
      <c r="AF856" s="4">
        <v>991</v>
      </c>
      <c r="AG856" s="4">
        <v>-12</v>
      </c>
      <c r="AH856" s="4">
        <v>16</v>
      </c>
      <c r="AI856" s="4">
        <v>32</v>
      </c>
      <c r="AJ856" s="4">
        <v>189</v>
      </c>
      <c r="AK856" s="4">
        <v>137</v>
      </c>
      <c r="AL856" s="4">
        <v>1.6</v>
      </c>
      <c r="AM856" s="4">
        <v>195</v>
      </c>
      <c r="AN856" s="4" t="s">
        <v>155</v>
      </c>
      <c r="AO856" s="4">
        <v>2</v>
      </c>
      <c r="AP856" s="4">
        <v>0.78767361111111101</v>
      </c>
      <c r="AQ856" s="4">
        <v>47.161918</v>
      </c>
      <c r="AR856" s="4">
        <v>-88.491640000000004</v>
      </c>
      <c r="AS856" s="4">
        <v>318.2</v>
      </c>
      <c r="AT856" s="4">
        <v>41.7</v>
      </c>
      <c r="AU856" s="4">
        <v>12</v>
      </c>
      <c r="AV856" s="4">
        <v>10</v>
      </c>
      <c r="AW856" s="4" t="s">
        <v>202</v>
      </c>
      <c r="AX856" s="4">
        <v>1.4</v>
      </c>
      <c r="AY856" s="4">
        <v>1.8</v>
      </c>
      <c r="AZ856" s="4">
        <v>2.2877999999999998</v>
      </c>
      <c r="BA856" s="4">
        <v>14.023</v>
      </c>
      <c r="BB856" s="4">
        <v>15.14</v>
      </c>
      <c r="BC856" s="4">
        <v>1.08</v>
      </c>
      <c r="BD856" s="4">
        <v>13.484999999999999</v>
      </c>
      <c r="BE856" s="4">
        <v>2846.5909999999999</v>
      </c>
      <c r="BF856" s="4">
        <v>94.561000000000007</v>
      </c>
      <c r="BG856" s="4">
        <v>6.226</v>
      </c>
      <c r="BH856" s="4">
        <v>7.6070000000000002</v>
      </c>
      <c r="BI856" s="4">
        <v>13.833</v>
      </c>
      <c r="BJ856" s="4">
        <v>4.7009999999999996</v>
      </c>
      <c r="BK856" s="4">
        <v>5.7439999999999998</v>
      </c>
      <c r="BL856" s="4">
        <v>10.445</v>
      </c>
      <c r="BM856" s="4">
        <v>12.606999999999999</v>
      </c>
      <c r="BQ856" s="4">
        <v>348.726</v>
      </c>
      <c r="BR856" s="4">
        <v>0.60358999999999996</v>
      </c>
      <c r="BS856" s="4">
        <v>-5</v>
      </c>
      <c r="BT856" s="4">
        <v>0.28100000000000003</v>
      </c>
      <c r="BU856" s="4">
        <v>14.750230999999999</v>
      </c>
      <c r="BV856" s="4">
        <v>5.6761999999999997</v>
      </c>
    </row>
    <row r="857" spans="1:74" x14ac:dyDescent="0.25">
      <c r="A857" s="4">
        <v>42068</v>
      </c>
      <c r="B857" s="4">
        <v>3.766550925925926E-2</v>
      </c>
      <c r="C857" s="4">
        <v>12.234</v>
      </c>
      <c r="D857" s="4">
        <v>0.1948</v>
      </c>
      <c r="E857" s="4">
        <v>1948.3</v>
      </c>
      <c r="F857" s="4">
        <v>233.1</v>
      </c>
      <c r="G857" s="4">
        <v>247</v>
      </c>
      <c r="H857" s="4">
        <v>704.2</v>
      </c>
      <c r="J857" s="4">
        <v>1.72</v>
      </c>
      <c r="K857" s="4">
        <v>0.89280000000000004</v>
      </c>
      <c r="L857" s="4">
        <v>10.9224</v>
      </c>
      <c r="M857" s="4">
        <v>0.1739</v>
      </c>
      <c r="N857" s="4">
        <v>208.13</v>
      </c>
      <c r="O857" s="4">
        <v>220.53989999999999</v>
      </c>
      <c r="P857" s="4">
        <v>428.7</v>
      </c>
      <c r="Q857" s="4">
        <v>157.15719999999999</v>
      </c>
      <c r="R857" s="4">
        <v>166.52789999999999</v>
      </c>
      <c r="S857" s="4">
        <v>323.7</v>
      </c>
      <c r="T857" s="4">
        <v>704.15219999999999</v>
      </c>
      <c r="W857" s="4">
        <v>0</v>
      </c>
      <c r="X857" s="4">
        <v>1.5322</v>
      </c>
      <c r="Y857" s="4">
        <v>12</v>
      </c>
      <c r="Z857" s="4">
        <v>858</v>
      </c>
      <c r="AA857" s="4">
        <v>881</v>
      </c>
      <c r="AB857" s="4">
        <v>831</v>
      </c>
      <c r="AC857" s="4">
        <v>56</v>
      </c>
      <c r="AD857" s="4">
        <v>5.99</v>
      </c>
      <c r="AE857" s="4">
        <v>0.14000000000000001</v>
      </c>
      <c r="AF857" s="4">
        <v>991</v>
      </c>
      <c r="AG857" s="4">
        <v>-12</v>
      </c>
      <c r="AH857" s="4">
        <v>16</v>
      </c>
      <c r="AI857" s="4">
        <v>32</v>
      </c>
      <c r="AJ857" s="4">
        <v>189</v>
      </c>
      <c r="AK857" s="4">
        <v>137</v>
      </c>
      <c r="AL857" s="4">
        <v>1.5</v>
      </c>
      <c r="AM857" s="4">
        <v>195</v>
      </c>
      <c r="AN857" s="4" t="s">
        <v>155</v>
      </c>
      <c r="AO857" s="4">
        <v>2</v>
      </c>
      <c r="AP857" s="4">
        <v>0.78768518518518515</v>
      </c>
      <c r="AQ857" s="4">
        <v>47.161752</v>
      </c>
      <c r="AR857" s="4">
        <v>-88.491533000000004</v>
      </c>
      <c r="AS857" s="4">
        <v>317.8</v>
      </c>
      <c r="AT857" s="4">
        <v>43.5</v>
      </c>
      <c r="AU857" s="4">
        <v>12</v>
      </c>
      <c r="AV857" s="4">
        <v>10</v>
      </c>
      <c r="AW857" s="4" t="s">
        <v>202</v>
      </c>
      <c r="AX857" s="4">
        <v>1.4878</v>
      </c>
      <c r="AY857" s="4">
        <v>1.8877999999999999</v>
      </c>
      <c r="AZ857" s="4">
        <v>2.3877999999999999</v>
      </c>
      <c r="BA857" s="4">
        <v>14.023</v>
      </c>
      <c r="BB857" s="4">
        <v>16.829999999999998</v>
      </c>
      <c r="BC857" s="4">
        <v>1.2</v>
      </c>
      <c r="BD857" s="4">
        <v>12.007</v>
      </c>
      <c r="BE857" s="4">
        <v>2967.8879999999999</v>
      </c>
      <c r="BF857" s="4">
        <v>30.082999999999998</v>
      </c>
      <c r="BG857" s="4">
        <v>5.9219999999999997</v>
      </c>
      <c r="BH857" s="4">
        <v>6.2759999999999998</v>
      </c>
      <c r="BI857" s="4">
        <v>12.198</v>
      </c>
      <c r="BJ857" s="4">
        <v>4.4720000000000004</v>
      </c>
      <c r="BK857" s="4">
        <v>4.7389999999999999</v>
      </c>
      <c r="BL857" s="4">
        <v>9.2110000000000003</v>
      </c>
      <c r="BM857" s="4">
        <v>6.3273000000000001</v>
      </c>
      <c r="BQ857" s="4">
        <v>302.72300000000001</v>
      </c>
      <c r="BR857" s="4">
        <v>0.36785000000000001</v>
      </c>
      <c r="BS857" s="4">
        <v>-5</v>
      </c>
      <c r="BT857" s="4">
        <v>0.28016999999999997</v>
      </c>
      <c r="BU857" s="4">
        <v>8.9893350000000005</v>
      </c>
      <c r="BV857" s="4">
        <v>5.6594340000000001</v>
      </c>
    </row>
    <row r="858" spans="1:74" x14ac:dyDescent="0.25">
      <c r="A858" s="4">
        <v>42068</v>
      </c>
      <c r="B858" s="4">
        <v>3.7677083333333333E-2</v>
      </c>
      <c r="C858" s="4">
        <v>11.737</v>
      </c>
      <c r="D858" s="4">
        <v>7.9799999999999996E-2</v>
      </c>
      <c r="E858" s="4">
        <v>798.3</v>
      </c>
      <c r="F858" s="4">
        <v>195.5</v>
      </c>
      <c r="G858" s="4">
        <v>121.5</v>
      </c>
      <c r="H858" s="4">
        <v>454.6</v>
      </c>
      <c r="J858" s="4">
        <v>1.31</v>
      </c>
      <c r="K858" s="4">
        <v>0.89800000000000002</v>
      </c>
      <c r="L858" s="4">
        <v>10.5396</v>
      </c>
      <c r="M858" s="4">
        <v>7.17E-2</v>
      </c>
      <c r="N858" s="4">
        <v>175.5616</v>
      </c>
      <c r="O858" s="4">
        <v>109.0615</v>
      </c>
      <c r="P858" s="4">
        <v>284.60000000000002</v>
      </c>
      <c r="Q858" s="4">
        <v>132.5651</v>
      </c>
      <c r="R858" s="4">
        <v>82.351399999999998</v>
      </c>
      <c r="S858" s="4">
        <v>214.9</v>
      </c>
      <c r="T858" s="4">
        <v>454.63679999999999</v>
      </c>
      <c r="W858" s="4">
        <v>0</v>
      </c>
      <c r="X858" s="4">
        <v>1.1762999999999999</v>
      </c>
      <c r="Y858" s="4">
        <v>11.9</v>
      </c>
      <c r="Z858" s="4">
        <v>858</v>
      </c>
      <c r="AA858" s="4">
        <v>882</v>
      </c>
      <c r="AB858" s="4">
        <v>831</v>
      </c>
      <c r="AC858" s="4">
        <v>56</v>
      </c>
      <c r="AD858" s="4">
        <v>5.99</v>
      </c>
      <c r="AE858" s="4">
        <v>0.14000000000000001</v>
      </c>
      <c r="AF858" s="4">
        <v>991</v>
      </c>
      <c r="AG858" s="4">
        <v>-12</v>
      </c>
      <c r="AH858" s="4">
        <v>16</v>
      </c>
      <c r="AI858" s="4">
        <v>32</v>
      </c>
      <c r="AJ858" s="4">
        <v>189</v>
      </c>
      <c r="AK858" s="4">
        <v>137</v>
      </c>
      <c r="AL858" s="4">
        <v>1.4</v>
      </c>
      <c r="AM858" s="4">
        <v>195</v>
      </c>
      <c r="AN858" s="4" t="s">
        <v>155</v>
      </c>
      <c r="AO858" s="4">
        <v>2</v>
      </c>
      <c r="AP858" s="4">
        <v>0.7876967592592593</v>
      </c>
      <c r="AQ858" s="4">
        <v>47.161589999999997</v>
      </c>
      <c r="AR858" s="4">
        <v>-88.491426000000004</v>
      </c>
      <c r="AS858" s="4">
        <v>317.5</v>
      </c>
      <c r="AT858" s="4">
        <v>43.8</v>
      </c>
      <c r="AU858" s="4">
        <v>12</v>
      </c>
      <c r="AV858" s="4">
        <v>10</v>
      </c>
      <c r="AW858" s="4" t="s">
        <v>202</v>
      </c>
      <c r="AX858" s="4">
        <v>1.5</v>
      </c>
      <c r="AY858" s="4">
        <v>1.9</v>
      </c>
      <c r="AZ858" s="4">
        <v>2.4</v>
      </c>
      <c r="BA858" s="4">
        <v>14.023</v>
      </c>
      <c r="BB858" s="4">
        <v>17.71</v>
      </c>
      <c r="BC858" s="4">
        <v>1.26</v>
      </c>
      <c r="BD858" s="4">
        <v>11.359</v>
      </c>
      <c r="BE858" s="4">
        <v>3001.4520000000002</v>
      </c>
      <c r="BF858" s="4">
        <v>12.993</v>
      </c>
      <c r="BG858" s="4">
        <v>5.2359999999999998</v>
      </c>
      <c r="BH858" s="4">
        <v>3.2519999999999998</v>
      </c>
      <c r="BI858" s="4">
        <v>8.4879999999999995</v>
      </c>
      <c r="BJ858" s="4">
        <v>3.9529999999999998</v>
      </c>
      <c r="BK858" s="4">
        <v>2.456</v>
      </c>
      <c r="BL858" s="4">
        <v>6.4089999999999998</v>
      </c>
      <c r="BM858" s="4">
        <v>4.2815000000000003</v>
      </c>
      <c r="BQ858" s="4">
        <v>243.56700000000001</v>
      </c>
      <c r="BR858" s="4">
        <v>0.27986</v>
      </c>
      <c r="BS858" s="4">
        <v>-5</v>
      </c>
      <c r="BT858" s="4">
        <v>0.27900000000000003</v>
      </c>
      <c r="BU858" s="4">
        <v>6.8390789999999999</v>
      </c>
      <c r="BV858" s="4">
        <v>5.6357999999999997</v>
      </c>
    </row>
    <row r="859" spans="1:74" x14ac:dyDescent="0.25">
      <c r="A859" s="4">
        <v>42068</v>
      </c>
      <c r="B859" s="4">
        <v>3.7688657407407407E-2</v>
      </c>
      <c r="C859" s="4">
        <v>11.721</v>
      </c>
      <c r="D859" s="4">
        <v>5.8799999999999998E-2</v>
      </c>
      <c r="E859" s="4">
        <v>587.90186100000005</v>
      </c>
      <c r="F859" s="4">
        <v>179.3</v>
      </c>
      <c r="G859" s="4">
        <v>103.2</v>
      </c>
      <c r="H859" s="4">
        <v>361.4</v>
      </c>
      <c r="J859" s="4">
        <v>1.1000000000000001</v>
      </c>
      <c r="K859" s="4">
        <v>0.89839999999999998</v>
      </c>
      <c r="L859" s="4">
        <v>10.530900000000001</v>
      </c>
      <c r="M859" s="4">
        <v>5.28E-2</v>
      </c>
      <c r="N859" s="4">
        <v>161.13</v>
      </c>
      <c r="O859" s="4">
        <v>92.730199999999996</v>
      </c>
      <c r="P859" s="4">
        <v>253.9</v>
      </c>
      <c r="Q859" s="4">
        <v>121.6679</v>
      </c>
      <c r="R859" s="4">
        <v>70.019800000000004</v>
      </c>
      <c r="S859" s="4">
        <v>191.7</v>
      </c>
      <c r="T859" s="4">
        <v>361.42</v>
      </c>
      <c r="W859" s="4">
        <v>0</v>
      </c>
      <c r="X859" s="4">
        <v>0.98829999999999996</v>
      </c>
      <c r="Y859" s="4">
        <v>11.9</v>
      </c>
      <c r="Z859" s="4">
        <v>858</v>
      </c>
      <c r="AA859" s="4">
        <v>881</v>
      </c>
      <c r="AB859" s="4">
        <v>831</v>
      </c>
      <c r="AC859" s="4">
        <v>56</v>
      </c>
      <c r="AD859" s="4">
        <v>5.99</v>
      </c>
      <c r="AE859" s="4">
        <v>0.14000000000000001</v>
      </c>
      <c r="AF859" s="4">
        <v>991</v>
      </c>
      <c r="AG859" s="4">
        <v>-12</v>
      </c>
      <c r="AH859" s="4">
        <v>16</v>
      </c>
      <c r="AI859" s="4">
        <v>32</v>
      </c>
      <c r="AJ859" s="4">
        <v>189</v>
      </c>
      <c r="AK859" s="4">
        <v>137</v>
      </c>
      <c r="AL859" s="4">
        <v>1.5</v>
      </c>
      <c r="AM859" s="4">
        <v>195</v>
      </c>
      <c r="AN859" s="4" t="s">
        <v>155</v>
      </c>
      <c r="AO859" s="4">
        <v>2</v>
      </c>
      <c r="AP859" s="4">
        <v>0.78770833333333334</v>
      </c>
      <c r="AQ859" s="4">
        <v>47.161437999999997</v>
      </c>
      <c r="AR859" s="4">
        <v>-88.491290000000006</v>
      </c>
      <c r="AS859" s="4">
        <v>317.2</v>
      </c>
      <c r="AT859" s="4">
        <v>43.8</v>
      </c>
      <c r="AU859" s="4">
        <v>12</v>
      </c>
      <c r="AV859" s="4">
        <v>10</v>
      </c>
      <c r="AW859" s="4" t="s">
        <v>202</v>
      </c>
      <c r="AX859" s="4">
        <v>1.6756</v>
      </c>
      <c r="AY859" s="4">
        <v>2.1634000000000002</v>
      </c>
      <c r="AZ859" s="4">
        <v>2.7511999999999999</v>
      </c>
      <c r="BA859" s="4">
        <v>14.023</v>
      </c>
      <c r="BB859" s="4">
        <v>17.78</v>
      </c>
      <c r="BC859" s="4">
        <v>1.27</v>
      </c>
      <c r="BD859" s="4">
        <v>11.305999999999999</v>
      </c>
      <c r="BE859" s="4">
        <v>3009.4319999999998</v>
      </c>
      <c r="BF859" s="4">
        <v>9.6069999999999993</v>
      </c>
      <c r="BG859" s="4">
        <v>4.8220000000000001</v>
      </c>
      <c r="BH859" s="4">
        <v>2.7749999999999999</v>
      </c>
      <c r="BI859" s="4">
        <v>7.5970000000000004</v>
      </c>
      <c r="BJ859" s="4">
        <v>3.641</v>
      </c>
      <c r="BK859" s="4">
        <v>2.0950000000000002</v>
      </c>
      <c r="BL859" s="4">
        <v>5.7370000000000001</v>
      </c>
      <c r="BM859" s="4">
        <v>3.4155000000000002</v>
      </c>
      <c r="BQ859" s="4">
        <v>205.34899999999999</v>
      </c>
      <c r="BR859" s="4">
        <v>0.33398</v>
      </c>
      <c r="BS859" s="4">
        <v>-5</v>
      </c>
      <c r="BT859" s="4">
        <v>0.27816999999999997</v>
      </c>
      <c r="BU859" s="4">
        <v>8.1616370000000007</v>
      </c>
      <c r="BV859" s="4">
        <v>5.6190340000000001</v>
      </c>
    </row>
    <row r="860" spans="1:74" x14ac:dyDescent="0.25">
      <c r="A860" s="4">
        <v>42068</v>
      </c>
      <c r="B860" s="4">
        <v>3.770023148148148E-2</v>
      </c>
      <c r="C860" s="4">
        <v>11.744</v>
      </c>
      <c r="D860" s="4">
        <v>7.4099999999999999E-2</v>
      </c>
      <c r="E860" s="4">
        <v>741.13300500000003</v>
      </c>
      <c r="F860" s="4">
        <v>174.9</v>
      </c>
      <c r="G860" s="4">
        <v>109.9</v>
      </c>
      <c r="H860" s="4">
        <v>296.39999999999998</v>
      </c>
      <c r="J860" s="4">
        <v>1.1000000000000001</v>
      </c>
      <c r="K860" s="4">
        <v>0.8982</v>
      </c>
      <c r="L860" s="4">
        <v>10.5482</v>
      </c>
      <c r="M860" s="4">
        <v>6.6600000000000006E-2</v>
      </c>
      <c r="N860" s="4">
        <v>157.07380000000001</v>
      </c>
      <c r="O860" s="4">
        <v>98.746200000000002</v>
      </c>
      <c r="P860" s="4">
        <v>255.8</v>
      </c>
      <c r="Q860" s="4">
        <v>118.60509999999999</v>
      </c>
      <c r="R860" s="4">
        <v>74.562399999999997</v>
      </c>
      <c r="S860" s="4">
        <v>193.2</v>
      </c>
      <c r="T860" s="4">
        <v>296.39249999999998</v>
      </c>
      <c r="W860" s="4">
        <v>0</v>
      </c>
      <c r="X860" s="4">
        <v>0.98799999999999999</v>
      </c>
      <c r="Y860" s="4">
        <v>11.9</v>
      </c>
      <c r="Z860" s="4">
        <v>858</v>
      </c>
      <c r="AA860" s="4">
        <v>881</v>
      </c>
      <c r="AB860" s="4">
        <v>832</v>
      </c>
      <c r="AC860" s="4">
        <v>56</v>
      </c>
      <c r="AD860" s="4">
        <v>5.99</v>
      </c>
      <c r="AE860" s="4">
        <v>0.14000000000000001</v>
      </c>
      <c r="AF860" s="4">
        <v>991</v>
      </c>
      <c r="AG860" s="4">
        <v>-12</v>
      </c>
      <c r="AH860" s="4">
        <v>16</v>
      </c>
      <c r="AI860" s="4">
        <v>32</v>
      </c>
      <c r="AJ860" s="4">
        <v>189</v>
      </c>
      <c r="AK860" s="4">
        <v>137</v>
      </c>
      <c r="AL860" s="4">
        <v>1.5</v>
      </c>
      <c r="AM860" s="4">
        <v>195</v>
      </c>
      <c r="AN860" s="4" t="s">
        <v>155</v>
      </c>
      <c r="AO860" s="4">
        <v>2</v>
      </c>
      <c r="AP860" s="4">
        <v>0.78771990740740738</v>
      </c>
      <c r="AQ860" s="4">
        <v>47.161302999999997</v>
      </c>
      <c r="AR860" s="4">
        <v>-88.491145000000003</v>
      </c>
      <c r="AS860" s="4">
        <v>317.2</v>
      </c>
      <c r="AT860" s="4">
        <v>40.6</v>
      </c>
      <c r="AU860" s="4">
        <v>12</v>
      </c>
      <c r="AV860" s="4">
        <v>10</v>
      </c>
      <c r="AW860" s="4" t="s">
        <v>202</v>
      </c>
      <c r="AX860" s="4">
        <v>0.99830200000000002</v>
      </c>
      <c r="AY860" s="4">
        <v>1.761439</v>
      </c>
      <c r="AZ860" s="4">
        <v>2.010589</v>
      </c>
      <c r="BA860" s="4">
        <v>14.023</v>
      </c>
      <c r="BB860" s="4">
        <v>17.73</v>
      </c>
      <c r="BC860" s="4">
        <v>1.26</v>
      </c>
      <c r="BD860" s="4">
        <v>11.336</v>
      </c>
      <c r="BE860" s="4">
        <v>3007.3980000000001</v>
      </c>
      <c r="BF860" s="4">
        <v>12.08</v>
      </c>
      <c r="BG860" s="4">
        <v>4.6900000000000004</v>
      </c>
      <c r="BH860" s="4">
        <v>2.948</v>
      </c>
      <c r="BI860" s="4">
        <v>7.6379999999999999</v>
      </c>
      <c r="BJ860" s="4">
        <v>3.5409999999999999</v>
      </c>
      <c r="BK860" s="4">
        <v>2.226</v>
      </c>
      <c r="BL860" s="4">
        <v>5.7670000000000003</v>
      </c>
      <c r="BM860" s="4">
        <v>2.7945000000000002</v>
      </c>
      <c r="BQ860" s="4">
        <v>204.81800000000001</v>
      </c>
      <c r="BR860" s="4">
        <v>0.32274000000000003</v>
      </c>
      <c r="BS860" s="4">
        <v>-5</v>
      </c>
      <c r="BT860" s="4">
        <v>0.27700000000000002</v>
      </c>
      <c r="BU860" s="4">
        <v>7.8869590000000001</v>
      </c>
      <c r="BV860" s="4">
        <v>5.5953999999999997</v>
      </c>
    </row>
    <row r="861" spans="1:74" x14ac:dyDescent="0.25">
      <c r="A861" s="4">
        <v>42068</v>
      </c>
      <c r="B861" s="4">
        <v>3.7711805555555554E-2</v>
      </c>
      <c r="C861" s="4">
        <v>11.39</v>
      </c>
      <c r="D861" s="4">
        <v>0.1158</v>
      </c>
      <c r="E861" s="4">
        <v>1158.15633</v>
      </c>
      <c r="F861" s="4">
        <v>182.1</v>
      </c>
      <c r="G861" s="4">
        <v>141.9</v>
      </c>
      <c r="H861" s="4">
        <v>310.2</v>
      </c>
      <c r="J861" s="4">
        <v>1.49</v>
      </c>
      <c r="K861" s="4">
        <v>0.90069999999999995</v>
      </c>
      <c r="L861" s="4">
        <v>10.258900000000001</v>
      </c>
      <c r="M861" s="4">
        <v>0.1043</v>
      </c>
      <c r="N861" s="4">
        <v>164.01079999999999</v>
      </c>
      <c r="O861" s="4">
        <v>127.80410000000001</v>
      </c>
      <c r="P861" s="4">
        <v>291.8</v>
      </c>
      <c r="Q861" s="4">
        <v>123.8432</v>
      </c>
      <c r="R861" s="4">
        <v>96.503799999999998</v>
      </c>
      <c r="S861" s="4">
        <v>220.3</v>
      </c>
      <c r="T861" s="4">
        <v>310.17660000000001</v>
      </c>
      <c r="W861" s="4">
        <v>0</v>
      </c>
      <c r="X861" s="4">
        <v>1.3425</v>
      </c>
      <c r="Y861" s="4">
        <v>11.9</v>
      </c>
      <c r="Z861" s="4">
        <v>859</v>
      </c>
      <c r="AA861" s="4">
        <v>881</v>
      </c>
      <c r="AB861" s="4">
        <v>832</v>
      </c>
      <c r="AC861" s="4">
        <v>56</v>
      </c>
      <c r="AD861" s="4">
        <v>5.99</v>
      </c>
      <c r="AE861" s="4">
        <v>0.14000000000000001</v>
      </c>
      <c r="AF861" s="4">
        <v>991</v>
      </c>
      <c r="AG861" s="4">
        <v>-12</v>
      </c>
      <c r="AH861" s="4">
        <v>16</v>
      </c>
      <c r="AI861" s="4">
        <v>32</v>
      </c>
      <c r="AJ861" s="4">
        <v>189</v>
      </c>
      <c r="AK861" s="4">
        <v>137</v>
      </c>
      <c r="AL861" s="4">
        <v>1.6</v>
      </c>
      <c r="AM861" s="4">
        <v>195</v>
      </c>
      <c r="AN861" s="4" t="s">
        <v>155</v>
      </c>
      <c r="AO861" s="4">
        <v>2</v>
      </c>
      <c r="AP861" s="4">
        <v>0.78773148148148142</v>
      </c>
      <c r="AQ861" s="4">
        <v>47.161175999999998</v>
      </c>
      <c r="AR861" s="4">
        <v>-88.491014000000007</v>
      </c>
      <c r="AS861" s="4">
        <v>317</v>
      </c>
      <c r="AT861" s="4">
        <v>38</v>
      </c>
      <c r="AU861" s="4">
        <v>12</v>
      </c>
      <c r="AV861" s="4">
        <v>10</v>
      </c>
      <c r="AW861" s="4" t="s">
        <v>202</v>
      </c>
      <c r="AX861" s="4">
        <v>1.0755760000000001</v>
      </c>
      <c r="AY861" s="4">
        <v>1.963363</v>
      </c>
      <c r="AZ861" s="4">
        <v>2.2511510000000001</v>
      </c>
      <c r="BA861" s="4">
        <v>14.023</v>
      </c>
      <c r="BB861" s="4">
        <v>18.18</v>
      </c>
      <c r="BC861" s="4">
        <v>1.3</v>
      </c>
      <c r="BD861" s="4">
        <v>11.029</v>
      </c>
      <c r="BE861" s="4">
        <v>2995.5839999999998</v>
      </c>
      <c r="BF861" s="4">
        <v>19.385999999999999</v>
      </c>
      <c r="BG861" s="4">
        <v>5.0149999999999997</v>
      </c>
      <c r="BH861" s="4">
        <v>3.9079999999999999</v>
      </c>
      <c r="BI861" s="4">
        <v>8.923</v>
      </c>
      <c r="BJ861" s="4">
        <v>3.7869999999999999</v>
      </c>
      <c r="BK861" s="4">
        <v>2.9510000000000001</v>
      </c>
      <c r="BL861" s="4">
        <v>6.7380000000000004</v>
      </c>
      <c r="BM861" s="4">
        <v>2.9950999999999999</v>
      </c>
      <c r="BQ861" s="4">
        <v>285.02600000000001</v>
      </c>
      <c r="BR861" s="4">
        <v>0.31442999999999999</v>
      </c>
      <c r="BS861" s="4">
        <v>-5</v>
      </c>
      <c r="BT861" s="4">
        <v>0.27824500000000002</v>
      </c>
      <c r="BU861" s="4">
        <v>7.6838829999999998</v>
      </c>
      <c r="BV861" s="4">
        <v>5.6205489999999996</v>
      </c>
    </row>
    <row r="862" spans="1:74" x14ac:dyDescent="0.25">
      <c r="A862" s="4">
        <v>42068</v>
      </c>
      <c r="B862" s="4">
        <v>3.7723379629629628E-2</v>
      </c>
      <c r="C862" s="4">
        <v>11.33</v>
      </c>
      <c r="D862" s="4">
        <v>0.1578</v>
      </c>
      <c r="E862" s="4">
        <v>1577.7551020000001</v>
      </c>
      <c r="F862" s="4">
        <v>198.8</v>
      </c>
      <c r="G862" s="4">
        <v>157.9</v>
      </c>
      <c r="H862" s="4">
        <v>350.5</v>
      </c>
      <c r="J862" s="4">
        <v>2.2000000000000002</v>
      </c>
      <c r="K862" s="4">
        <v>0.90069999999999995</v>
      </c>
      <c r="L862" s="4">
        <v>10.205399999999999</v>
      </c>
      <c r="M862" s="4">
        <v>0.1421</v>
      </c>
      <c r="N862" s="4">
        <v>179.0676</v>
      </c>
      <c r="O862" s="4">
        <v>142.22720000000001</v>
      </c>
      <c r="P862" s="4">
        <v>321.3</v>
      </c>
      <c r="Q862" s="4">
        <v>135.2124</v>
      </c>
      <c r="R862" s="4">
        <v>107.3946</v>
      </c>
      <c r="S862" s="4">
        <v>242.6</v>
      </c>
      <c r="T862" s="4">
        <v>350.52769999999998</v>
      </c>
      <c r="W862" s="4">
        <v>0</v>
      </c>
      <c r="X862" s="4">
        <v>1.9835</v>
      </c>
      <c r="Y862" s="4">
        <v>12</v>
      </c>
      <c r="Z862" s="4">
        <v>859</v>
      </c>
      <c r="AA862" s="4">
        <v>881</v>
      </c>
      <c r="AB862" s="4">
        <v>833</v>
      </c>
      <c r="AC862" s="4">
        <v>56</v>
      </c>
      <c r="AD862" s="4">
        <v>5.99</v>
      </c>
      <c r="AE862" s="4">
        <v>0.14000000000000001</v>
      </c>
      <c r="AF862" s="4">
        <v>991</v>
      </c>
      <c r="AG862" s="4">
        <v>-12</v>
      </c>
      <c r="AH862" s="4">
        <v>16</v>
      </c>
      <c r="AI862" s="4">
        <v>32</v>
      </c>
      <c r="AJ862" s="4">
        <v>189</v>
      </c>
      <c r="AK862" s="4">
        <v>137</v>
      </c>
      <c r="AL862" s="4">
        <v>1.7</v>
      </c>
      <c r="AM862" s="4">
        <v>195</v>
      </c>
      <c r="AN862" s="4" t="s">
        <v>155</v>
      </c>
      <c r="AO862" s="4">
        <v>2</v>
      </c>
      <c r="AP862" s="4">
        <v>0.78774305555555557</v>
      </c>
      <c r="AQ862" s="4">
        <v>47.16104</v>
      </c>
      <c r="AR862" s="4">
        <v>-88.490904999999998</v>
      </c>
      <c r="AS862" s="4">
        <v>316.89999999999998</v>
      </c>
      <c r="AT862" s="4">
        <v>37.5</v>
      </c>
      <c r="AU862" s="4">
        <v>12</v>
      </c>
      <c r="AV862" s="4">
        <v>10</v>
      </c>
      <c r="AW862" s="4" t="s">
        <v>202</v>
      </c>
      <c r="AX862" s="4">
        <v>1.2756000000000001</v>
      </c>
      <c r="AY862" s="4">
        <v>2.2633999999999999</v>
      </c>
      <c r="AZ862" s="4">
        <v>2.5634000000000001</v>
      </c>
      <c r="BA862" s="4">
        <v>14.023</v>
      </c>
      <c r="BB862" s="4">
        <v>18.190000000000001</v>
      </c>
      <c r="BC862" s="4">
        <v>1.3</v>
      </c>
      <c r="BD862" s="4">
        <v>11.02</v>
      </c>
      <c r="BE862" s="4">
        <v>2983.32</v>
      </c>
      <c r="BF862" s="4">
        <v>26.442</v>
      </c>
      <c r="BG862" s="4">
        <v>5.4820000000000002</v>
      </c>
      <c r="BH862" s="4">
        <v>4.3540000000000001</v>
      </c>
      <c r="BI862" s="4">
        <v>9.8360000000000003</v>
      </c>
      <c r="BJ862" s="4">
        <v>4.1390000000000002</v>
      </c>
      <c r="BK862" s="4">
        <v>3.2879999999999998</v>
      </c>
      <c r="BL862" s="4">
        <v>7.4269999999999996</v>
      </c>
      <c r="BM862" s="4">
        <v>3.3885000000000001</v>
      </c>
      <c r="BQ862" s="4">
        <v>421.59500000000003</v>
      </c>
      <c r="BR862" s="4">
        <v>0.32613500000000001</v>
      </c>
      <c r="BS862" s="4">
        <v>-5</v>
      </c>
      <c r="BT862" s="4">
        <v>0.27875499999999998</v>
      </c>
      <c r="BU862" s="4">
        <v>7.9699239999999998</v>
      </c>
      <c r="BV862" s="4">
        <v>5.6308509999999998</v>
      </c>
    </row>
    <row r="863" spans="1:74" x14ac:dyDescent="0.25">
      <c r="A863" s="4">
        <v>42068</v>
      </c>
      <c r="B863" s="4">
        <v>3.7734953703703701E-2</v>
      </c>
      <c r="C863" s="4">
        <v>11.321999999999999</v>
      </c>
      <c r="D863" s="4">
        <v>0.17949999999999999</v>
      </c>
      <c r="E863" s="4">
        <v>1795.5</v>
      </c>
      <c r="F863" s="4">
        <v>227</v>
      </c>
      <c r="G863" s="4">
        <v>102.5</v>
      </c>
      <c r="H863" s="4">
        <v>472.6</v>
      </c>
      <c r="J863" s="4">
        <v>2.93</v>
      </c>
      <c r="K863" s="4">
        <v>0.90049999999999997</v>
      </c>
      <c r="L863" s="4">
        <v>10.1951</v>
      </c>
      <c r="M863" s="4">
        <v>0.16170000000000001</v>
      </c>
      <c r="N863" s="4">
        <v>204.3871</v>
      </c>
      <c r="O863" s="4">
        <v>92.329499999999996</v>
      </c>
      <c r="P863" s="4">
        <v>296.7</v>
      </c>
      <c r="Q863" s="4">
        <v>154.33099999999999</v>
      </c>
      <c r="R863" s="4">
        <v>69.717200000000005</v>
      </c>
      <c r="S863" s="4">
        <v>224</v>
      </c>
      <c r="T863" s="4">
        <v>472.61709999999999</v>
      </c>
      <c r="W863" s="4">
        <v>0</v>
      </c>
      <c r="X863" s="4">
        <v>2.6375000000000002</v>
      </c>
      <c r="Y863" s="4">
        <v>11.9</v>
      </c>
      <c r="Z863" s="4">
        <v>860</v>
      </c>
      <c r="AA863" s="4">
        <v>882</v>
      </c>
      <c r="AB863" s="4">
        <v>834</v>
      </c>
      <c r="AC863" s="4">
        <v>56</v>
      </c>
      <c r="AD863" s="4">
        <v>5.99</v>
      </c>
      <c r="AE863" s="4">
        <v>0.14000000000000001</v>
      </c>
      <c r="AF863" s="4">
        <v>991</v>
      </c>
      <c r="AG863" s="4">
        <v>-12</v>
      </c>
      <c r="AH863" s="4">
        <v>16</v>
      </c>
      <c r="AI863" s="4">
        <v>32</v>
      </c>
      <c r="AJ863" s="4">
        <v>189</v>
      </c>
      <c r="AK863" s="4">
        <v>137.4</v>
      </c>
      <c r="AL863" s="4">
        <v>1.6</v>
      </c>
      <c r="AM863" s="4">
        <v>195</v>
      </c>
      <c r="AN863" s="4" t="s">
        <v>155</v>
      </c>
      <c r="AO863" s="4">
        <v>2</v>
      </c>
      <c r="AP863" s="4">
        <v>0.78775462962962972</v>
      </c>
      <c r="AQ863" s="4">
        <v>47.160908999999997</v>
      </c>
      <c r="AR863" s="4">
        <v>-88.490836000000002</v>
      </c>
      <c r="AS863" s="4">
        <v>316.7</v>
      </c>
      <c r="AT863" s="4">
        <v>34.6</v>
      </c>
      <c r="AU863" s="4">
        <v>12</v>
      </c>
      <c r="AV863" s="4">
        <v>10</v>
      </c>
      <c r="AW863" s="4" t="s">
        <v>202</v>
      </c>
      <c r="AX863" s="4">
        <v>1.3877999999999999</v>
      </c>
      <c r="AY863" s="4">
        <v>1.1586000000000001</v>
      </c>
      <c r="AZ863" s="4">
        <v>2.6</v>
      </c>
      <c r="BA863" s="4">
        <v>14.023</v>
      </c>
      <c r="BB863" s="4">
        <v>18.149999999999999</v>
      </c>
      <c r="BC863" s="4">
        <v>1.29</v>
      </c>
      <c r="BD863" s="4">
        <v>11.05</v>
      </c>
      <c r="BE863" s="4">
        <v>2974.1320000000001</v>
      </c>
      <c r="BF863" s="4">
        <v>30.02</v>
      </c>
      <c r="BG863" s="4">
        <v>6.2439999999999998</v>
      </c>
      <c r="BH863" s="4">
        <v>2.8210000000000002</v>
      </c>
      <c r="BI863" s="4">
        <v>9.0649999999999995</v>
      </c>
      <c r="BJ863" s="4">
        <v>4.7149999999999999</v>
      </c>
      <c r="BK863" s="4">
        <v>2.13</v>
      </c>
      <c r="BL863" s="4">
        <v>6.8449999999999998</v>
      </c>
      <c r="BM863" s="4">
        <v>4.5593000000000004</v>
      </c>
      <c r="BQ863" s="4">
        <v>559.44200000000001</v>
      </c>
      <c r="BR863" s="4">
        <v>0.32377</v>
      </c>
      <c r="BS863" s="4">
        <v>-5</v>
      </c>
      <c r="BT863" s="4">
        <v>0.27741500000000002</v>
      </c>
      <c r="BU863" s="4">
        <v>7.9121290000000002</v>
      </c>
      <c r="BV863" s="4">
        <v>5.603783</v>
      </c>
    </row>
    <row r="864" spans="1:74" x14ac:dyDescent="0.25">
      <c r="A864" s="4">
        <v>42068</v>
      </c>
      <c r="B864" s="4">
        <v>3.7746527777777775E-2</v>
      </c>
      <c r="C864" s="4">
        <v>11.68</v>
      </c>
      <c r="D864" s="4">
        <v>0.2087</v>
      </c>
      <c r="E864" s="4">
        <v>2087.166667</v>
      </c>
      <c r="F864" s="4">
        <v>251.2</v>
      </c>
      <c r="G864" s="4">
        <v>93</v>
      </c>
      <c r="H864" s="4">
        <v>825.4</v>
      </c>
      <c r="J864" s="4">
        <v>3.48</v>
      </c>
      <c r="K864" s="4">
        <v>0.89700000000000002</v>
      </c>
      <c r="L864" s="4">
        <v>10.4778</v>
      </c>
      <c r="M864" s="4">
        <v>0.18720000000000001</v>
      </c>
      <c r="N864" s="4">
        <v>225.3083</v>
      </c>
      <c r="O864" s="4">
        <v>83.409899999999993</v>
      </c>
      <c r="P864" s="4">
        <v>308.7</v>
      </c>
      <c r="Q864" s="4">
        <v>170.1284</v>
      </c>
      <c r="R864" s="4">
        <v>62.982100000000003</v>
      </c>
      <c r="S864" s="4">
        <v>233.1</v>
      </c>
      <c r="T864" s="4">
        <v>825.3836</v>
      </c>
      <c r="W864" s="4">
        <v>0</v>
      </c>
      <c r="X864" s="4">
        <v>3.1211000000000002</v>
      </c>
      <c r="Y864" s="4">
        <v>11.9</v>
      </c>
      <c r="Z864" s="4">
        <v>860</v>
      </c>
      <c r="AA864" s="4">
        <v>882</v>
      </c>
      <c r="AB864" s="4">
        <v>834</v>
      </c>
      <c r="AC864" s="4">
        <v>56</v>
      </c>
      <c r="AD864" s="4">
        <v>5.99</v>
      </c>
      <c r="AE864" s="4">
        <v>0.14000000000000001</v>
      </c>
      <c r="AF864" s="4">
        <v>991</v>
      </c>
      <c r="AG864" s="4">
        <v>-12</v>
      </c>
      <c r="AH864" s="4">
        <v>16</v>
      </c>
      <c r="AI864" s="4">
        <v>32</v>
      </c>
      <c r="AJ864" s="4">
        <v>189</v>
      </c>
      <c r="AK864" s="4">
        <v>138</v>
      </c>
      <c r="AL864" s="4">
        <v>1.7</v>
      </c>
      <c r="AM864" s="4">
        <v>195</v>
      </c>
      <c r="AN864" s="4" t="s">
        <v>155</v>
      </c>
      <c r="AO864" s="4">
        <v>2</v>
      </c>
      <c r="AP864" s="4">
        <v>0.78776620370370365</v>
      </c>
      <c r="AQ864" s="4">
        <v>47.160775000000001</v>
      </c>
      <c r="AR864" s="4">
        <v>-88.490795000000006</v>
      </c>
      <c r="AS864" s="4">
        <v>316.60000000000002</v>
      </c>
      <c r="AT864" s="4">
        <v>34.200000000000003</v>
      </c>
      <c r="AU864" s="4">
        <v>12</v>
      </c>
      <c r="AV864" s="4">
        <v>9</v>
      </c>
      <c r="AW864" s="4" t="s">
        <v>203</v>
      </c>
      <c r="AX864" s="4">
        <v>1.4877119999999999</v>
      </c>
      <c r="AY864" s="4">
        <v>1.087712</v>
      </c>
      <c r="AZ864" s="4">
        <v>2.6877119999999999</v>
      </c>
      <c r="BA864" s="4">
        <v>14.023</v>
      </c>
      <c r="BB864" s="4">
        <v>17.53</v>
      </c>
      <c r="BC864" s="4">
        <v>1.25</v>
      </c>
      <c r="BD864" s="4">
        <v>11.478</v>
      </c>
      <c r="BE864" s="4">
        <v>2958.5390000000002</v>
      </c>
      <c r="BF864" s="4">
        <v>33.646999999999998</v>
      </c>
      <c r="BG864" s="4">
        <v>6.6619999999999999</v>
      </c>
      <c r="BH864" s="4">
        <v>2.4660000000000002</v>
      </c>
      <c r="BI864" s="4">
        <v>9.1289999999999996</v>
      </c>
      <c r="BJ864" s="4">
        <v>5.0309999999999997</v>
      </c>
      <c r="BK864" s="4">
        <v>1.8620000000000001</v>
      </c>
      <c r="BL864" s="4">
        <v>6.8929999999999998</v>
      </c>
      <c r="BM864" s="4">
        <v>7.7069999999999999</v>
      </c>
      <c r="BQ864" s="4">
        <v>640.78700000000003</v>
      </c>
      <c r="BR864" s="4">
        <v>0.35803499999999999</v>
      </c>
      <c r="BS864" s="4">
        <v>-5</v>
      </c>
      <c r="BT864" s="4">
        <v>0.27800000000000002</v>
      </c>
      <c r="BU864" s="4">
        <v>8.7494809999999994</v>
      </c>
      <c r="BV864" s="4">
        <v>5.6155999999999997</v>
      </c>
    </row>
    <row r="865" spans="1:74" x14ac:dyDescent="0.25">
      <c r="A865" s="4">
        <v>42068</v>
      </c>
      <c r="B865" s="4">
        <v>3.7758101851851855E-2</v>
      </c>
      <c r="C865" s="4">
        <v>12.003</v>
      </c>
      <c r="D865" s="4">
        <v>0.22120000000000001</v>
      </c>
      <c r="E865" s="4">
        <v>2211.5333329999999</v>
      </c>
      <c r="F865" s="4">
        <v>258.5</v>
      </c>
      <c r="G865" s="4">
        <v>160.4</v>
      </c>
      <c r="H865" s="4">
        <v>1171.9000000000001</v>
      </c>
      <c r="J865" s="4">
        <v>3.89</v>
      </c>
      <c r="K865" s="4">
        <v>0.89400000000000002</v>
      </c>
      <c r="L865" s="4">
        <v>10.731299999999999</v>
      </c>
      <c r="M865" s="4">
        <v>0.19769999999999999</v>
      </c>
      <c r="N865" s="4">
        <v>231.10390000000001</v>
      </c>
      <c r="O865" s="4">
        <v>143.41679999999999</v>
      </c>
      <c r="P865" s="4">
        <v>374.5</v>
      </c>
      <c r="Q865" s="4">
        <v>174.50470000000001</v>
      </c>
      <c r="R865" s="4">
        <v>108.2928</v>
      </c>
      <c r="S865" s="4">
        <v>282.8</v>
      </c>
      <c r="T865" s="4">
        <v>1171.9487999999999</v>
      </c>
      <c r="W865" s="4">
        <v>0</v>
      </c>
      <c r="X865" s="4">
        <v>3.4798</v>
      </c>
      <c r="Y865" s="4">
        <v>11.9</v>
      </c>
      <c r="Z865" s="4">
        <v>859</v>
      </c>
      <c r="AA865" s="4">
        <v>882</v>
      </c>
      <c r="AB865" s="4">
        <v>835</v>
      </c>
      <c r="AC865" s="4">
        <v>56</v>
      </c>
      <c r="AD865" s="4">
        <v>5.99</v>
      </c>
      <c r="AE865" s="4">
        <v>0.14000000000000001</v>
      </c>
      <c r="AF865" s="4">
        <v>991</v>
      </c>
      <c r="AG865" s="4">
        <v>-12</v>
      </c>
      <c r="AH865" s="4">
        <v>16</v>
      </c>
      <c r="AI865" s="4">
        <v>32</v>
      </c>
      <c r="AJ865" s="4">
        <v>189</v>
      </c>
      <c r="AK865" s="4">
        <v>138</v>
      </c>
      <c r="AL865" s="4">
        <v>1.7</v>
      </c>
      <c r="AM865" s="4">
        <v>195</v>
      </c>
      <c r="AN865" s="4" t="s">
        <v>155</v>
      </c>
      <c r="AO865" s="4">
        <v>2</v>
      </c>
      <c r="AP865" s="4">
        <v>0.7877777777777778</v>
      </c>
      <c r="AQ865" s="4">
        <v>47.160634000000002</v>
      </c>
      <c r="AR865" s="4">
        <v>-88.490776999999994</v>
      </c>
      <c r="AS865" s="4">
        <v>316.5</v>
      </c>
      <c r="AT865" s="4">
        <v>33.799999999999997</v>
      </c>
      <c r="AU865" s="4">
        <v>12</v>
      </c>
      <c r="AV865" s="4">
        <v>9</v>
      </c>
      <c r="AW865" s="4" t="s">
        <v>203</v>
      </c>
      <c r="AX865" s="4">
        <v>1.587612</v>
      </c>
      <c r="AY865" s="4">
        <v>1.0123880000000001</v>
      </c>
      <c r="AZ865" s="4">
        <v>2.7</v>
      </c>
      <c r="BA865" s="4">
        <v>14.023</v>
      </c>
      <c r="BB865" s="4">
        <v>17.02</v>
      </c>
      <c r="BC865" s="4">
        <v>1.21</v>
      </c>
      <c r="BD865" s="4">
        <v>11.853999999999999</v>
      </c>
      <c r="BE865" s="4">
        <v>2947.8980000000001</v>
      </c>
      <c r="BF865" s="4">
        <v>34.567999999999998</v>
      </c>
      <c r="BG865" s="4">
        <v>6.6479999999999997</v>
      </c>
      <c r="BH865" s="4">
        <v>4.1260000000000003</v>
      </c>
      <c r="BI865" s="4">
        <v>10.773999999999999</v>
      </c>
      <c r="BJ865" s="4">
        <v>5.0199999999999996</v>
      </c>
      <c r="BK865" s="4">
        <v>3.1150000000000002</v>
      </c>
      <c r="BL865" s="4">
        <v>8.1349999999999998</v>
      </c>
      <c r="BM865" s="4">
        <v>10.646000000000001</v>
      </c>
      <c r="BQ865" s="4">
        <v>695.03700000000003</v>
      </c>
      <c r="BR865" s="4">
        <v>0.388681</v>
      </c>
      <c r="BS865" s="4">
        <v>-5</v>
      </c>
      <c r="BT865" s="4">
        <v>0.277171</v>
      </c>
      <c r="BU865" s="4">
        <v>9.4984000000000002</v>
      </c>
      <c r="BV865" s="4">
        <v>5.5988509999999998</v>
      </c>
    </row>
    <row r="866" spans="1:74" x14ac:dyDescent="0.25">
      <c r="A866" s="4">
        <v>42068</v>
      </c>
      <c r="B866" s="4">
        <v>3.7769675925925929E-2</v>
      </c>
      <c r="C866" s="4">
        <v>12.178000000000001</v>
      </c>
      <c r="D866" s="4">
        <v>0.22090000000000001</v>
      </c>
      <c r="E866" s="4">
        <v>2208.5524129999999</v>
      </c>
      <c r="F866" s="4">
        <v>267</v>
      </c>
      <c r="G866" s="4">
        <v>138.80000000000001</v>
      </c>
      <c r="H866" s="4">
        <v>1467.4</v>
      </c>
      <c r="J866" s="4">
        <v>4.1900000000000004</v>
      </c>
      <c r="K866" s="4">
        <v>0.89239999999999997</v>
      </c>
      <c r="L866" s="4">
        <v>10.867100000000001</v>
      </c>
      <c r="M866" s="4">
        <v>0.1971</v>
      </c>
      <c r="N866" s="4">
        <v>238.30019999999999</v>
      </c>
      <c r="O866" s="4">
        <v>123.8573</v>
      </c>
      <c r="P866" s="4">
        <v>362.2</v>
      </c>
      <c r="Q866" s="4">
        <v>179.9385</v>
      </c>
      <c r="R866" s="4">
        <v>93.523600000000002</v>
      </c>
      <c r="S866" s="4">
        <v>273.5</v>
      </c>
      <c r="T866" s="4">
        <v>1467.4087999999999</v>
      </c>
      <c r="W866" s="4">
        <v>0</v>
      </c>
      <c r="X866" s="4">
        <v>3.7391999999999999</v>
      </c>
      <c r="Y866" s="4">
        <v>11.9</v>
      </c>
      <c r="Z866" s="4">
        <v>860</v>
      </c>
      <c r="AA866" s="4">
        <v>882</v>
      </c>
      <c r="AB866" s="4">
        <v>834</v>
      </c>
      <c r="AC866" s="4">
        <v>56</v>
      </c>
      <c r="AD866" s="4">
        <v>5.99</v>
      </c>
      <c r="AE866" s="4">
        <v>0.14000000000000001</v>
      </c>
      <c r="AF866" s="4">
        <v>991</v>
      </c>
      <c r="AG866" s="4">
        <v>-12</v>
      </c>
      <c r="AH866" s="4">
        <v>16</v>
      </c>
      <c r="AI866" s="4">
        <v>32</v>
      </c>
      <c r="AJ866" s="4">
        <v>189</v>
      </c>
      <c r="AK866" s="4">
        <v>138</v>
      </c>
      <c r="AL866" s="4">
        <v>1.7</v>
      </c>
      <c r="AM866" s="4">
        <v>195</v>
      </c>
      <c r="AN866" s="4" t="s">
        <v>155</v>
      </c>
      <c r="AO866" s="4">
        <v>2</v>
      </c>
      <c r="AP866" s="4">
        <v>0.78778935185185184</v>
      </c>
      <c r="AQ866" s="4">
        <v>47.160373999999997</v>
      </c>
      <c r="AR866" s="4">
        <v>-88.490787999999995</v>
      </c>
      <c r="AS866" s="4">
        <v>315.7</v>
      </c>
      <c r="AT866" s="4">
        <v>33.9</v>
      </c>
      <c r="AU866" s="4">
        <v>12</v>
      </c>
      <c r="AV866" s="4">
        <v>9</v>
      </c>
      <c r="AW866" s="4" t="s">
        <v>203</v>
      </c>
      <c r="AX866" s="4">
        <v>1.6877759999999999</v>
      </c>
      <c r="AY866" s="4">
        <v>1.351102</v>
      </c>
      <c r="AZ866" s="4">
        <v>2.963327</v>
      </c>
      <c r="BA866" s="4">
        <v>14.023</v>
      </c>
      <c r="BB866" s="4">
        <v>16.75</v>
      </c>
      <c r="BC866" s="4">
        <v>1.19</v>
      </c>
      <c r="BD866" s="4">
        <v>12.063000000000001</v>
      </c>
      <c r="BE866" s="4">
        <v>2941.1869999999999</v>
      </c>
      <c r="BF866" s="4">
        <v>33.948999999999998</v>
      </c>
      <c r="BG866" s="4">
        <v>6.7539999999999996</v>
      </c>
      <c r="BH866" s="4">
        <v>3.51</v>
      </c>
      <c r="BI866" s="4">
        <v>10.265000000000001</v>
      </c>
      <c r="BJ866" s="4">
        <v>5.0999999999999996</v>
      </c>
      <c r="BK866" s="4">
        <v>2.6509999999999998</v>
      </c>
      <c r="BL866" s="4">
        <v>7.7510000000000003</v>
      </c>
      <c r="BM866" s="4">
        <v>13.1335</v>
      </c>
      <c r="BQ866" s="4">
        <v>735.85199999999998</v>
      </c>
      <c r="BR866" s="4">
        <v>0.41836000000000001</v>
      </c>
      <c r="BS866" s="4">
        <v>-5</v>
      </c>
      <c r="BT866" s="4">
        <v>0.27807199999999999</v>
      </c>
      <c r="BU866" s="4">
        <v>10.223682</v>
      </c>
      <c r="BV866" s="4">
        <v>5.6170559999999998</v>
      </c>
    </row>
    <row r="867" spans="1:74" x14ac:dyDescent="0.25">
      <c r="A867" s="4">
        <v>42068</v>
      </c>
      <c r="B867" s="4">
        <v>3.7781250000000002E-2</v>
      </c>
      <c r="C867" s="4">
        <v>12.24</v>
      </c>
      <c r="D867" s="4">
        <v>0.219</v>
      </c>
      <c r="E867" s="4">
        <v>2190</v>
      </c>
      <c r="F867" s="4">
        <v>280.39999999999998</v>
      </c>
      <c r="G867" s="4">
        <v>107.9</v>
      </c>
      <c r="H867" s="4">
        <v>1533.7</v>
      </c>
      <c r="J867" s="4">
        <v>4.4000000000000004</v>
      </c>
      <c r="K867" s="4">
        <v>0.89180000000000004</v>
      </c>
      <c r="L867" s="4">
        <v>10.9156</v>
      </c>
      <c r="M867" s="4">
        <v>0.1953</v>
      </c>
      <c r="N867" s="4">
        <v>250.05969999999999</v>
      </c>
      <c r="O867" s="4">
        <v>96.224800000000002</v>
      </c>
      <c r="P867" s="4">
        <v>346.3</v>
      </c>
      <c r="Q867" s="4">
        <v>188.81800000000001</v>
      </c>
      <c r="R867" s="4">
        <v>72.658600000000007</v>
      </c>
      <c r="S867" s="4">
        <v>261.5</v>
      </c>
      <c r="T867" s="4">
        <v>1533.6713999999999</v>
      </c>
      <c r="W867" s="4">
        <v>0</v>
      </c>
      <c r="X867" s="4">
        <v>3.9239000000000002</v>
      </c>
      <c r="Y867" s="4">
        <v>12</v>
      </c>
      <c r="Z867" s="4">
        <v>860</v>
      </c>
      <c r="AA867" s="4">
        <v>880</v>
      </c>
      <c r="AB867" s="4">
        <v>833</v>
      </c>
      <c r="AC867" s="4">
        <v>56</v>
      </c>
      <c r="AD867" s="4">
        <v>5.99</v>
      </c>
      <c r="AE867" s="4">
        <v>0.14000000000000001</v>
      </c>
      <c r="AF867" s="4">
        <v>991</v>
      </c>
      <c r="AG867" s="4">
        <v>-12</v>
      </c>
      <c r="AH867" s="4">
        <v>16.414999999999999</v>
      </c>
      <c r="AI867" s="4">
        <v>32</v>
      </c>
      <c r="AJ867" s="4">
        <v>189</v>
      </c>
      <c r="AK867" s="4">
        <v>138</v>
      </c>
      <c r="AL867" s="4">
        <v>1.6</v>
      </c>
      <c r="AM867" s="4">
        <v>195</v>
      </c>
      <c r="AN867" s="4" t="s">
        <v>155</v>
      </c>
      <c r="AO867" s="4">
        <v>2</v>
      </c>
      <c r="AP867" s="4">
        <v>0.78781249999999992</v>
      </c>
      <c r="AQ867" s="4">
        <v>47.160339999999998</v>
      </c>
      <c r="AR867" s="4">
        <v>-88.490790000000004</v>
      </c>
      <c r="AS867" s="4">
        <v>315.60000000000002</v>
      </c>
      <c r="AT867" s="4">
        <v>33.9</v>
      </c>
      <c r="AU867" s="4">
        <v>12</v>
      </c>
      <c r="AV867" s="4">
        <v>10</v>
      </c>
      <c r="AW867" s="4" t="s">
        <v>203</v>
      </c>
      <c r="AX867" s="4">
        <v>1.7878000000000001</v>
      </c>
      <c r="AY867" s="4">
        <v>1.4878</v>
      </c>
      <c r="AZ867" s="4">
        <v>3</v>
      </c>
      <c r="BA867" s="4">
        <v>14.023</v>
      </c>
      <c r="BB867" s="4">
        <v>16.670000000000002</v>
      </c>
      <c r="BC867" s="4">
        <v>1.19</v>
      </c>
      <c r="BD867" s="4">
        <v>12.132999999999999</v>
      </c>
      <c r="BE867" s="4">
        <v>2940.2719999999999</v>
      </c>
      <c r="BF867" s="4">
        <v>33.482999999999997</v>
      </c>
      <c r="BG867" s="4">
        <v>7.0540000000000003</v>
      </c>
      <c r="BH867" s="4">
        <v>2.714</v>
      </c>
      <c r="BI867" s="4">
        <v>9.7680000000000007</v>
      </c>
      <c r="BJ867" s="4">
        <v>5.3259999999999996</v>
      </c>
      <c r="BK867" s="4">
        <v>2.0499999999999998</v>
      </c>
      <c r="BL867" s="4">
        <v>7.3760000000000003</v>
      </c>
      <c r="BM867" s="4">
        <v>13.661300000000001</v>
      </c>
      <c r="BQ867" s="4">
        <v>768.524</v>
      </c>
      <c r="BR867" s="4">
        <v>0.41930499999999998</v>
      </c>
      <c r="BS867" s="4">
        <v>-5</v>
      </c>
      <c r="BT867" s="4">
        <v>0.28100000000000003</v>
      </c>
      <c r="BU867" s="4">
        <v>10.246765999999999</v>
      </c>
      <c r="BV867" s="4">
        <v>5.6761999999999997</v>
      </c>
    </row>
    <row r="868" spans="1:74" x14ac:dyDescent="0.25">
      <c r="A868" s="4">
        <v>42068</v>
      </c>
      <c r="B868" s="4">
        <v>3.7792824074074076E-2</v>
      </c>
      <c r="C868" s="4">
        <v>12.24</v>
      </c>
      <c r="D868" s="4">
        <v>0.2082</v>
      </c>
      <c r="E868" s="4">
        <v>2081.880549</v>
      </c>
      <c r="F868" s="4">
        <v>316.8</v>
      </c>
      <c r="G868" s="4">
        <v>108</v>
      </c>
      <c r="H868" s="4">
        <v>1513</v>
      </c>
      <c r="J868" s="4">
        <v>4.4000000000000004</v>
      </c>
      <c r="K868" s="4">
        <v>0.89190000000000003</v>
      </c>
      <c r="L868" s="4">
        <v>10.9168</v>
      </c>
      <c r="M868" s="4">
        <v>0.1857</v>
      </c>
      <c r="N868" s="4">
        <v>282.59410000000003</v>
      </c>
      <c r="O868" s="4">
        <v>96.324299999999994</v>
      </c>
      <c r="P868" s="4">
        <v>378.9</v>
      </c>
      <c r="Q868" s="4">
        <v>213.3844</v>
      </c>
      <c r="R868" s="4">
        <v>72.733699999999999</v>
      </c>
      <c r="S868" s="4">
        <v>286.10000000000002</v>
      </c>
      <c r="T868" s="4">
        <v>1513.0467000000001</v>
      </c>
      <c r="W868" s="4">
        <v>0</v>
      </c>
      <c r="X868" s="4">
        <v>3.9243000000000001</v>
      </c>
      <c r="Y868" s="4">
        <v>11.9</v>
      </c>
      <c r="Z868" s="4">
        <v>859</v>
      </c>
      <c r="AA868" s="4">
        <v>880</v>
      </c>
      <c r="AB868" s="4">
        <v>832</v>
      </c>
      <c r="AC868" s="4">
        <v>56</v>
      </c>
      <c r="AD868" s="4">
        <v>5.99</v>
      </c>
      <c r="AE868" s="4">
        <v>0.14000000000000001</v>
      </c>
      <c r="AF868" s="4">
        <v>991</v>
      </c>
      <c r="AG868" s="4">
        <v>-12</v>
      </c>
      <c r="AH868" s="4">
        <v>17</v>
      </c>
      <c r="AI868" s="4">
        <v>32</v>
      </c>
      <c r="AJ868" s="4">
        <v>189</v>
      </c>
      <c r="AK868" s="4">
        <v>137.6</v>
      </c>
      <c r="AL868" s="4">
        <v>1.5</v>
      </c>
      <c r="AM868" s="4">
        <v>195</v>
      </c>
      <c r="AN868" s="4" t="s">
        <v>155</v>
      </c>
      <c r="AO868" s="4">
        <v>2</v>
      </c>
      <c r="AP868" s="4">
        <v>0.78781249999999992</v>
      </c>
      <c r="AQ868" s="4">
        <v>47.160214000000003</v>
      </c>
      <c r="AR868" s="4">
        <v>-88.490774999999999</v>
      </c>
      <c r="AS868" s="4">
        <v>315.3</v>
      </c>
      <c r="AT868" s="4">
        <v>34.5</v>
      </c>
      <c r="AU868" s="4">
        <v>12</v>
      </c>
      <c r="AV868" s="4">
        <v>10</v>
      </c>
      <c r="AW868" s="4" t="s">
        <v>202</v>
      </c>
      <c r="AX868" s="4">
        <v>1.2732000000000001</v>
      </c>
      <c r="AY868" s="4">
        <v>1.4121999999999999</v>
      </c>
      <c r="AZ868" s="4">
        <v>1.9463999999999999</v>
      </c>
      <c r="BA868" s="4">
        <v>14.023</v>
      </c>
      <c r="BB868" s="4">
        <v>16.68</v>
      </c>
      <c r="BC868" s="4">
        <v>1.19</v>
      </c>
      <c r="BD868" s="4">
        <v>12.121</v>
      </c>
      <c r="BE868" s="4">
        <v>2943.3449999999998</v>
      </c>
      <c r="BF868" s="4">
        <v>31.863</v>
      </c>
      <c r="BG868" s="4">
        <v>7.9790000000000001</v>
      </c>
      <c r="BH868" s="4">
        <v>2.72</v>
      </c>
      <c r="BI868" s="4">
        <v>10.699</v>
      </c>
      <c r="BJ868" s="4">
        <v>6.0250000000000004</v>
      </c>
      <c r="BK868" s="4">
        <v>2.0539999999999998</v>
      </c>
      <c r="BL868" s="4">
        <v>8.0779999999999994</v>
      </c>
      <c r="BM868" s="4">
        <v>13.4903</v>
      </c>
      <c r="BQ868" s="4">
        <v>769.327</v>
      </c>
      <c r="BR868" s="4">
        <v>0.42697499999999999</v>
      </c>
      <c r="BS868" s="4">
        <v>-5</v>
      </c>
      <c r="BT868" s="4">
        <v>0.28100000000000003</v>
      </c>
      <c r="BU868" s="4">
        <v>10.434202000000001</v>
      </c>
      <c r="BV868" s="4">
        <v>5.6761999999999997</v>
      </c>
    </row>
    <row r="869" spans="1:74" x14ac:dyDescent="0.25">
      <c r="A869" s="4">
        <v>42068</v>
      </c>
      <c r="B869" s="4">
        <v>3.7804398148148149E-2</v>
      </c>
      <c r="C869" s="4">
        <v>12.199</v>
      </c>
      <c r="D869" s="4">
        <v>0.1825</v>
      </c>
      <c r="E869" s="4">
        <v>1825.4378650000001</v>
      </c>
      <c r="F869" s="4">
        <v>346.5</v>
      </c>
      <c r="G869" s="4">
        <v>97.6</v>
      </c>
      <c r="H869" s="4">
        <v>1403.3</v>
      </c>
      <c r="J869" s="4">
        <v>4.3</v>
      </c>
      <c r="K869" s="4">
        <v>0.89259999999999995</v>
      </c>
      <c r="L869" s="4">
        <v>10.8878</v>
      </c>
      <c r="M869" s="4">
        <v>0.16289999999999999</v>
      </c>
      <c r="N869" s="4">
        <v>309.26170000000002</v>
      </c>
      <c r="O869" s="4">
        <v>87.113399999999999</v>
      </c>
      <c r="P869" s="4">
        <v>396.4</v>
      </c>
      <c r="Q869" s="4">
        <v>233.52090000000001</v>
      </c>
      <c r="R869" s="4">
        <v>65.778599999999997</v>
      </c>
      <c r="S869" s="4">
        <v>299.3</v>
      </c>
      <c r="T869" s="4">
        <v>1403.2859000000001</v>
      </c>
      <c r="W869" s="4">
        <v>0</v>
      </c>
      <c r="X869" s="4">
        <v>3.8380000000000001</v>
      </c>
      <c r="Y869" s="4">
        <v>11.9</v>
      </c>
      <c r="Z869" s="4">
        <v>859</v>
      </c>
      <c r="AA869" s="4">
        <v>880</v>
      </c>
      <c r="AB869" s="4">
        <v>831</v>
      </c>
      <c r="AC869" s="4">
        <v>56</v>
      </c>
      <c r="AD869" s="4">
        <v>5.99</v>
      </c>
      <c r="AE869" s="4">
        <v>0.14000000000000001</v>
      </c>
      <c r="AF869" s="4">
        <v>991</v>
      </c>
      <c r="AG869" s="4">
        <v>-12</v>
      </c>
      <c r="AH869" s="4">
        <v>17</v>
      </c>
      <c r="AI869" s="4">
        <v>32</v>
      </c>
      <c r="AJ869" s="4">
        <v>189</v>
      </c>
      <c r="AK869" s="4">
        <v>137.4</v>
      </c>
      <c r="AL869" s="4">
        <v>1.6</v>
      </c>
      <c r="AM869" s="4">
        <v>195</v>
      </c>
      <c r="AN869" s="4" t="s">
        <v>155</v>
      </c>
      <c r="AO869" s="4">
        <v>2</v>
      </c>
      <c r="AP869" s="4">
        <v>0.78782407407407407</v>
      </c>
      <c r="AQ869" s="4">
        <v>47.160074999999999</v>
      </c>
      <c r="AR869" s="4">
        <v>-88.490718000000001</v>
      </c>
      <c r="AS869" s="4">
        <v>314.89999999999998</v>
      </c>
      <c r="AT869" s="4">
        <v>34.799999999999997</v>
      </c>
      <c r="AU869" s="4">
        <v>12</v>
      </c>
      <c r="AV869" s="4">
        <v>10</v>
      </c>
      <c r="AW869" s="4" t="s">
        <v>202</v>
      </c>
      <c r="AX869" s="4">
        <v>1.3755999999999999</v>
      </c>
      <c r="AY869" s="4">
        <v>1.0488</v>
      </c>
      <c r="AZ869" s="4">
        <v>1.9756</v>
      </c>
      <c r="BA869" s="4">
        <v>14.023</v>
      </c>
      <c r="BB869" s="4">
        <v>16.79</v>
      </c>
      <c r="BC869" s="4">
        <v>1.2</v>
      </c>
      <c r="BD869" s="4">
        <v>12.038</v>
      </c>
      <c r="BE869" s="4">
        <v>2952.0410000000002</v>
      </c>
      <c r="BF869" s="4">
        <v>28.116</v>
      </c>
      <c r="BG869" s="4">
        <v>8.7810000000000006</v>
      </c>
      <c r="BH869" s="4">
        <v>2.4729999999999999</v>
      </c>
      <c r="BI869" s="4">
        <v>11.254</v>
      </c>
      <c r="BJ869" s="4">
        <v>6.63</v>
      </c>
      <c r="BK869" s="4">
        <v>1.8680000000000001</v>
      </c>
      <c r="BL869" s="4">
        <v>8.4979999999999993</v>
      </c>
      <c r="BM869" s="4">
        <v>12.581899999999999</v>
      </c>
      <c r="BQ869" s="4">
        <v>756.62900000000002</v>
      </c>
      <c r="BR869" s="4">
        <v>0.47993999999999998</v>
      </c>
      <c r="BS869" s="4">
        <v>-5</v>
      </c>
      <c r="BT869" s="4">
        <v>0.28100000000000003</v>
      </c>
      <c r="BU869" s="4">
        <v>11.728534</v>
      </c>
      <c r="BV869" s="4">
        <v>5.6761999999999997</v>
      </c>
    </row>
    <row r="870" spans="1:74" x14ac:dyDescent="0.25">
      <c r="A870" s="4">
        <v>42068</v>
      </c>
      <c r="B870" s="4">
        <v>3.7815972222222223E-2</v>
      </c>
      <c r="C870" s="4">
        <v>12.036</v>
      </c>
      <c r="D870" s="4">
        <v>0.16669999999999999</v>
      </c>
      <c r="E870" s="4">
        <v>1666.972477</v>
      </c>
      <c r="F870" s="4">
        <v>360.7</v>
      </c>
      <c r="G870" s="4">
        <v>110.4</v>
      </c>
      <c r="H870" s="4">
        <v>1292.0999999999999</v>
      </c>
      <c r="J870" s="4">
        <v>4.1100000000000003</v>
      </c>
      <c r="K870" s="4">
        <v>0.89410000000000001</v>
      </c>
      <c r="L870" s="4">
        <v>10.7614</v>
      </c>
      <c r="M870" s="4">
        <v>0.14899999999999999</v>
      </c>
      <c r="N870" s="4">
        <v>322.46370000000002</v>
      </c>
      <c r="O870" s="4">
        <v>98.705699999999993</v>
      </c>
      <c r="P870" s="4">
        <v>421.2</v>
      </c>
      <c r="Q870" s="4">
        <v>243.4897</v>
      </c>
      <c r="R870" s="4">
        <v>74.531899999999993</v>
      </c>
      <c r="S870" s="4">
        <v>318</v>
      </c>
      <c r="T870" s="4">
        <v>1292.0550000000001</v>
      </c>
      <c r="W870" s="4">
        <v>0</v>
      </c>
      <c r="X870" s="4">
        <v>3.6749000000000001</v>
      </c>
      <c r="Y870" s="4">
        <v>12</v>
      </c>
      <c r="Z870" s="4">
        <v>858</v>
      </c>
      <c r="AA870" s="4">
        <v>879</v>
      </c>
      <c r="AB870" s="4">
        <v>830</v>
      </c>
      <c r="AC870" s="4">
        <v>56</v>
      </c>
      <c r="AD870" s="4">
        <v>5.99</v>
      </c>
      <c r="AE870" s="4">
        <v>0.14000000000000001</v>
      </c>
      <c r="AF870" s="4">
        <v>991</v>
      </c>
      <c r="AG870" s="4">
        <v>-12</v>
      </c>
      <c r="AH870" s="4">
        <v>17</v>
      </c>
      <c r="AI870" s="4">
        <v>32</v>
      </c>
      <c r="AJ870" s="4">
        <v>189</v>
      </c>
      <c r="AK870" s="4">
        <v>138</v>
      </c>
      <c r="AL870" s="4">
        <v>1.5</v>
      </c>
      <c r="AM870" s="4">
        <v>195</v>
      </c>
      <c r="AN870" s="4" t="s">
        <v>155</v>
      </c>
      <c r="AO870" s="4">
        <v>2</v>
      </c>
      <c r="AP870" s="4">
        <v>0.78783564814814822</v>
      </c>
      <c r="AQ870" s="4">
        <v>47.159934</v>
      </c>
      <c r="AR870" s="4">
        <v>-88.490649000000005</v>
      </c>
      <c r="AS870" s="4">
        <v>314.7</v>
      </c>
      <c r="AT870" s="4">
        <v>36.200000000000003</v>
      </c>
      <c r="AU870" s="4">
        <v>12</v>
      </c>
      <c r="AV870" s="4">
        <v>10</v>
      </c>
      <c r="AW870" s="4" t="s">
        <v>202</v>
      </c>
      <c r="AX870" s="4">
        <v>1.4</v>
      </c>
      <c r="AY870" s="4">
        <v>1.087712</v>
      </c>
      <c r="AZ870" s="4">
        <v>2</v>
      </c>
      <c r="BA870" s="4">
        <v>14.023</v>
      </c>
      <c r="BB870" s="4">
        <v>17.04</v>
      </c>
      <c r="BC870" s="4">
        <v>1.21</v>
      </c>
      <c r="BD870" s="4">
        <v>11.848000000000001</v>
      </c>
      <c r="BE870" s="4">
        <v>2957.9340000000002</v>
      </c>
      <c r="BF870" s="4">
        <v>26.073</v>
      </c>
      <c r="BG870" s="4">
        <v>9.282</v>
      </c>
      <c r="BH870" s="4">
        <v>2.8410000000000002</v>
      </c>
      <c r="BI870" s="4">
        <v>12.122999999999999</v>
      </c>
      <c r="BJ870" s="4">
        <v>7.0090000000000003</v>
      </c>
      <c r="BK870" s="4">
        <v>2.145</v>
      </c>
      <c r="BL870" s="4">
        <v>9.1539999999999999</v>
      </c>
      <c r="BM870" s="4">
        <v>11.7441</v>
      </c>
      <c r="BQ870" s="4">
        <v>734.45699999999999</v>
      </c>
      <c r="BR870" s="4">
        <v>0.50017</v>
      </c>
      <c r="BS870" s="4">
        <v>-5</v>
      </c>
      <c r="BT870" s="4">
        <v>0.28100000000000003</v>
      </c>
      <c r="BU870" s="4">
        <v>12.222904</v>
      </c>
      <c r="BV870" s="4">
        <v>5.6761999999999997</v>
      </c>
    </row>
    <row r="871" spans="1:74" x14ac:dyDescent="0.25">
      <c r="A871" s="4">
        <v>42068</v>
      </c>
      <c r="B871" s="4">
        <v>3.7827546296296297E-2</v>
      </c>
      <c r="C871" s="4">
        <v>11.797000000000001</v>
      </c>
      <c r="D871" s="4">
        <v>0.15770000000000001</v>
      </c>
      <c r="E871" s="4">
        <v>1577.1577119999999</v>
      </c>
      <c r="F871" s="4">
        <v>364.4</v>
      </c>
      <c r="G871" s="4">
        <v>110.4</v>
      </c>
      <c r="H871" s="4">
        <v>1231.8</v>
      </c>
      <c r="J871" s="4">
        <v>3.86</v>
      </c>
      <c r="K871" s="4">
        <v>0.89610000000000001</v>
      </c>
      <c r="L871" s="4">
        <v>10.571899999999999</v>
      </c>
      <c r="M871" s="4">
        <v>0.14130000000000001</v>
      </c>
      <c r="N871" s="4">
        <v>326.5806</v>
      </c>
      <c r="O871" s="4">
        <v>98.931200000000004</v>
      </c>
      <c r="P871" s="4">
        <v>425.5</v>
      </c>
      <c r="Q871" s="4">
        <v>246.59819999999999</v>
      </c>
      <c r="R871" s="4">
        <v>74.702100000000002</v>
      </c>
      <c r="S871" s="4">
        <v>321.3</v>
      </c>
      <c r="T871" s="4">
        <v>1231.8078</v>
      </c>
      <c r="W871" s="4">
        <v>0</v>
      </c>
      <c r="X871" s="4">
        <v>3.4546999999999999</v>
      </c>
      <c r="Y871" s="4">
        <v>11.9</v>
      </c>
      <c r="Z871" s="4">
        <v>858</v>
      </c>
      <c r="AA871" s="4">
        <v>880</v>
      </c>
      <c r="AB871" s="4">
        <v>829</v>
      </c>
      <c r="AC871" s="4">
        <v>56</v>
      </c>
      <c r="AD871" s="4">
        <v>5.99</v>
      </c>
      <c r="AE871" s="4">
        <v>0.14000000000000001</v>
      </c>
      <c r="AF871" s="4">
        <v>991</v>
      </c>
      <c r="AG871" s="4">
        <v>-12</v>
      </c>
      <c r="AH871" s="4">
        <v>17</v>
      </c>
      <c r="AI871" s="4">
        <v>32</v>
      </c>
      <c r="AJ871" s="4">
        <v>189</v>
      </c>
      <c r="AK871" s="4">
        <v>138</v>
      </c>
      <c r="AL871" s="4">
        <v>1.5</v>
      </c>
      <c r="AM871" s="4">
        <v>195</v>
      </c>
      <c r="AN871" s="4" t="s">
        <v>155</v>
      </c>
      <c r="AO871" s="4">
        <v>2</v>
      </c>
      <c r="AP871" s="4">
        <v>0.78784722222222225</v>
      </c>
      <c r="AQ871" s="4">
        <v>47.159806000000003</v>
      </c>
      <c r="AR871" s="4">
        <v>-88.490554000000003</v>
      </c>
      <c r="AS871" s="4">
        <v>314.60000000000002</v>
      </c>
      <c r="AT871" s="4">
        <v>35.200000000000003</v>
      </c>
      <c r="AU871" s="4">
        <v>12</v>
      </c>
      <c r="AV871" s="4">
        <v>10</v>
      </c>
      <c r="AW871" s="4" t="s">
        <v>202</v>
      </c>
      <c r="AX871" s="4">
        <v>1.4877880000000001</v>
      </c>
      <c r="AY871" s="4">
        <v>1.1877880000000001</v>
      </c>
      <c r="AZ871" s="4">
        <v>2.0877880000000002</v>
      </c>
      <c r="BA871" s="4">
        <v>14.023</v>
      </c>
      <c r="BB871" s="4">
        <v>17.38</v>
      </c>
      <c r="BC871" s="4">
        <v>1.24</v>
      </c>
      <c r="BD871" s="4">
        <v>11.593</v>
      </c>
      <c r="BE871" s="4">
        <v>2960.547</v>
      </c>
      <c r="BF871" s="4">
        <v>25.19</v>
      </c>
      <c r="BG871" s="4">
        <v>9.577</v>
      </c>
      <c r="BH871" s="4">
        <v>2.9009999999999998</v>
      </c>
      <c r="BI871" s="4">
        <v>12.478999999999999</v>
      </c>
      <c r="BJ871" s="4">
        <v>7.2320000000000002</v>
      </c>
      <c r="BK871" s="4">
        <v>2.1909999999999998</v>
      </c>
      <c r="BL871" s="4">
        <v>9.423</v>
      </c>
      <c r="BM871" s="4">
        <v>11.407299999999999</v>
      </c>
      <c r="BQ871" s="4">
        <v>703.43600000000004</v>
      </c>
      <c r="BR871" s="4">
        <v>0.49194500000000002</v>
      </c>
      <c r="BS871" s="4">
        <v>-5</v>
      </c>
      <c r="BT871" s="4">
        <v>0.28141500000000003</v>
      </c>
      <c r="BU871" s="4">
        <v>12.021906</v>
      </c>
      <c r="BV871" s="4">
        <v>5.6845829999999999</v>
      </c>
    </row>
    <row r="872" spans="1:74" x14ac:dyDescent="0.25">
      <c r="A872" s="4">
        <v>42068</v>
      </c>
      <c r="B872" s="4">
        <v>3.783912037037037E-2</v>
      </c>
      <c r="C872" s="4">
        <v>11.494</v>
      </c>
      <c r="D872" s="4">
        <v>0.14249999999999999</v>
      </c>
      <c r="E872" s="4">
        <v>1425.0480769999999</v>
      </c>
      <c r="F872" s="4">
        <v>365.3</v>
      </c>
      <c r="G872" s="4">
        <v>121.1</v>
      </c>
      <c r="H872" s="4">
        <v>1132</v>
      </c>
      <c r="J872" s="4">
        <v>3.71</v>
      </c>
      <c r="K872" s="4">
        <v>0.89880000000000004</v>
      </c>
      <c r="L872" s="4">
        <v>10.331</v>
      </c>
      <c r="M872" s="4">
        <v>0.12809999999999999</v>
      </c>
      <c r="N872" s="4">
        <v>328.34370000000001</v>
      </c>
      <c r="O872" s="4">
        <v>108.86490000000001</v>
      </c>
      <c r="P872" s="4">
        <v>437.2</v>
      </c>
      <c r="Q872" s="4">
        <v>247.92959999999999</v>
      </c>
      <c r="R872" s="4">
        <v>82.203000000000003</v>
      </c>
      <c r="S872" s="4">
        <v>330.1</v>
      </c>
      <c r="T872" s="4">
        <v>1131.9609</v>
      </c>
      <c r="W872" s="4">
        <v>0</v>
      </c>
      <c r="X872" s="4">
        <v>3.3340000000000001</v>
      </c>
      <c r="Y872" s="4">
        <v>12</v>
      </c>
      <c r="Z872" s="4">
        <v>858</v>
      </c>
      <c r="AA872" s="4">
        <v>879</v>
      </c>
      <c r="AB872" s="4">
        <v>830</v>
      </c>
      <c r="AC872" s="4">
        <v>56</v>
      </c>
      <c r="AD872" s="4">
        <v>5.99</v>
      </c>
      <c r="AE872" s="4">
        <v>0.14000000000000001</v>
      </c>
      <c r="AF872" s="4">
        <v>991</v>
      </c>
      <c r="AG872" s="4">
        <v>-12</v>
      </c>
      <c r="AH872" s="4">
        <v>17</v>
      </c>
      <c r="AI872" s="4">
        <v>32</v>
      </c>
      <c r="AJ872" s="4">
        <v>189</v>
      </c>
      <c r="AK872" s="4">
        <v>138</v>
      </c>
      <c r="AL872" s="4">
        <v>1.5</v>
      </c>
      <c r="AM872" s="4">
        <v>195</v>
      </c>
      <c r="AN872" s="4" t="s">
        <v>155</v>
      </c>
      <c r="AO872" s="4">
        <v>2</v>
      </c>
      <c r="AP872" s="4">
        <v>0.78785879629629629</v>
      </c>
      <c r="AQ872" s="4">
        <v>47.159686000000001</v>
      </c>
      <c r="AR872" s="4">
        <v>-88.490419000000003</v>
      </c>
      <c r="AS872" s="4">
        <v>314.7</v>
      </c>
      <c r="AT872" s="4">
        <v>36.1</v>
      </c>
      <c r="AU872" s="4">
        <v>12</v>
      </c>
      <c r="AV872" s="4">
        <v>10</v>
      </c>
      <c r="AW872" s="4" t="s">
        <v>202</v>
      </c>
      <c r="AX872" s="4">
        <v>0.97319999999999995</v>
      </c>
      <c r="AY872" s="4">
        <v>1.2878000000000001</v>
      </c>
      <c r="AZ872" s="4">
        <v>1.9244000000000001</v>
      </c>
      <c r="BA872" s="4">
        <v>14.023</v>
      </c>
      <c r="BB872" s="4">
        <v>17.84</v>
      </c>
      <c r="BC872" s="4">
        <v>1.27</v>
      </c>
      <c r="BD872" s="4">
        <v>11.263</v>
      </c>
      <c r="BE872" s="4">
        <v>2965.64</v>
      </c>
      <c r="BF872" s="4">
        <v>23.401</v>
      </c>
      <c r="BG872" s="4">
        <v>9.8710000000000004</v>
      </c>
      <c r="BH872" s="4">
        <v>3.2730000000000001</v>
      </c>
      <c r="BI872" s="4">
        <v>13.143000000000001</v>
      </c>
      <c r="BJ872" s="4">
        <v>7.4530000000000003</v>
      </c>
      <c r="BK872" s="4">
        <v>2.4710000000000001</v>
      </c>
      <c r="BL872" s="4">
        <v>9.9239999999999995</v>
      </c>
      <c r="BM872" s="4">
        <v>10.7456</v>
      </c>
      <c r="BQ872" s="4">
        <v>695.88900000000001</v>
      </c>
      <c r="BR872" s="4">
        <v>0.43718000000000001</v>
      </c>
      <c r="BS872" s="4">
        <v>-5</v>
      </c>
      <c r="BT872" s="4">
        <v>0.28158499999999997</v>
      </c>
      <c r="BU872" s="4">
        <v>10.683586</v>
      </c>
      <c r="BV872" s="4">
        <v>5.6880170000000003</v>
      </c>
    </row>
    <row r="873" spans="1:74" x14ac:dyDescent="0.25">
      <c r="A873" s="4">
        <v>42068</v>
      </c>
      <c r="B873" s="4">
        <v>3.7850694444444451E-2</v>
      </c>
      <c r="C873" s="4">
        <v>11.212</v>
      </c>
      <c r="D873" s="4">
        <v>0.1255</v>
      </c>
      <c r="E873" s="4">
        <v>1255.4607510000001</v>
      </c>
      <c r="F873" s="4">
        <v>368.2</v>
      </c>
      <c r="G873" s="4">
        <v>137</v>
      </c>
      <c r="H873" s="4">
        <v>1002.5</v>
      </c>
      <c r="J873" s="4">
        <v>3.6</v>
      </c>
      <c r="K873" s="4">
        <v>0.90129999999999999</v>
      </c>
      <c r="L873" s="4">
        <v>10.1053</v>
      </c>
      <c r="M873" s="4">
        <v>0.1132</v>
      </c>
      <c r="N873" s="4">
        <v>331.86869999999999</v>
      </c>
      <c r="O873" s="4">
        <v>123.48180000000001</v>
      </c>
      <c r="P873" s="4">
        <v>455.4</v>
      </c>
      <c r="Q873" s="4">
        <v>250.59119999999999</v>
      </c>
      <c r="R873" s="4">
        <v>93.240099999999998</v>
      </c>
      <c r="S873" s="4">
        <v>343.8</v>
      </c>
      <c r="T873" s="4">
        <v>1002.5246</v>
      </c>
      <c r="W873" s="4">
        <v>0</v>
      </c>
      <c r="X873" s="4">
        <v>3.2448000000000001</v>
      </c>
      <c r="Y873" s="4">
        <v>11.9</v>
      </c>
      <c r="Z873" s="4">
        <v>858</v>
      </c>
      <c r="AA873" s="4">
        <v>880</v>
      </c>
      <c r="AB873" s="4">
        <v>831</v>
      </c>
      <c r="AC873" s="4">
        <v>56</v>
      </c>
      <c r="AD873" s="4">
        <v>5.99</v>
      </c>
      <c r="AE873" s="4">
        <v>0.14000000000000001</v>
      </c>
      <c r="AF873" s="4">
        <v>991</v>
      </c>
      <c r="AG873" s="4">
        <v>-12</v>
      </c>
      <c r="AH873" s="4">
        <v>17</v>
      </c>
      <c r="AI873" s="4">
        <v>32</v>
      </c>
      <c r="AJ873" s="4">
        <v>189</v>
      </c>
      <c r="AK873" s="4">
        <v>138</v>
      </c>
      <c r="AL873" s="4">
        <v>1.5</v>
      </c>
      <c r="AM873" s="4">
        <v>195</v>
      </c>
      <c r="AN873" s="4" t="s">
        <v>155</v>
      </c>
      <c r="AO873" s="4">
        <v>2</v>
      </c>
      <c r="AP873" s="4">
        <v>0.78787037037037033</v>
      </c>
      <c r="AQ873" s="4">
        <v>47.159587000000002</v>
      </c>
      <c r="AR873" s="4">
        <v>-88.490253999999993</v>
      </c>
      <c r="AS873" s="4">
        <v>314.7</v>
      </c>
      <c r="AT873" s="4">
        <v>36.200000000000003</v>
      </c>
      <c r="AU873" s="4">
        <v>12</v>
      </c>
      <c r="AV873" s="4">
        <v>10</v>
      </c>
      <c r="AW873" s="4" t="s">
        <v>202</v>
      </c>
      <c r="AX873" s="4">
        <v>0.9</v>
      </c>
      <c r="AY873" s="4">
        <v>1.3</v>
      </c>
      <c r="AZ873" s="4">
        <v>1.9</v>
      </c>
      <c r="BA873" s="4">
        <v>14.023</v>
      </c>
      <c r="BB873" s="4">
        <v>18.309999999999999</v>
      </c>
      <c r="BC873" s="4">
        <v>1.31</v>
      </c>
      <c r="BD873" s="4">
        <v>10.948</v>
      </c>
      <c r="BE873" s="4">
        <v>2972.4119999999998</v>
      </c>
      <c r="BF873" s="4">
        <v>21.184999999999999</v>
      </c>
      <c r="BG873" s="4">
        <v>10.223000000000001</v>
      </c>
      <c r="BH873" s="4">
        <v>3.8039999999999998</v>
      </c>
      <c r="BI873" s="4">
        <v>14.026</v>
      </c>
      <c r="BJ873" s="4">
        <v>7.7190000000000003</v>
      </c>
      <c r="BK873" s="4">
        <v>2.8719999999999999</v>
      </c>
      <c r="BL873" s="4">
        <v>10.590999999999999</v>
      </c>
      <c r="BM873" s="4">
        <v>9.7515999999999998</v>
      </c>
      <c r="BQ873" s="4">
        <v>693.97299999999996</v>
      </c>
      <c r="BR873" s="4">
        <v>0.36237999999999998</v>
      </c>
      <c r="BS873" s="4">
        <v>-5</v>
      </c>
      <c r="BT873" s="4">
        <v>0.28100000000000003</v>
      </c>
      <c r="BU873" s="4">
        <v>8.8556609999999996</v>
      </c>
      <c r="BV873" s="4">
        <v>5.6761999999999997</v>
      </c>
    </row>
    <row r="874" spans="1:74" x14ac:dyDescent="0.25">
      <c r="A874" s="4">
        <v>42068</v>
      </c>
      <c r="B874" s="4">
        <v>3.7862268518518517E-2</v>
      </c>
      <c r="C874" s="4">
        <v>11.22</v>
      </c>
      <c r="D874" s="4">
        <v>0.1032</v>
      </c>
      <c r="E874" s="4">
        <v>1031.6951919999999</v>
      </c>
      <c r="F874" s="4">
        <v>378.5</v>
      </c>
      <c r="G874" s="4">
        <v>138.1</v>
      </c>
      <c r="H874" s="4">
        <v>946.5</v>
      </c>
      <c r="J874" s="4">
        <v>3.6</v>
      </c>
      <c r="K874" s="4">
        <v>0.90149999999999997</v>
      </c>
      <c r="L874" s="4">
        <v>10.114800000000001</v>
      </c>
      <c r="M874" s="4">
        <v>9.2999999999999999E-2</v>
      </c>
      <c r="N874" s="4">
        <v>341.22590000000002</v>
      </c>
      <c r="O874" s="4">
        <v>124.5008</v>
      </c>
      <c r="P874" s="4">
        <v>465.7</v>
      </c>
      <c r="Q874" s="4">
        <v>257.65690000000001</v>
      </c>
      <c r="R874" s="4">
        <v>94.009500000000003</v>
      </c>
      <c r="S874" s="4">
        <v>351.7</v>
      </c>
      <c r="T874" s="4">
        <v>946.46230000000003</v>
      </c>
      <c r="W874" s="4">
        <v>0</v>
      </c>
      <c r="X874" s="4">
        <v>3.2454999999999998</v>
      </c>
      <c r="Y874" s="4">
        <v>11.9</v>
      </c>
      <c r="Z874" s="4">
        <v>859</v>
      </c>
      <c r="AA874" s="4">
        <v>880</v>
      </c>
      <c r="AB874" s="4">
        <v>831</v>
      </c>
      <c r="AC874" s="4">
        <v>56</v>
      </c>
      <c r="AD874" s="4">
        <v>5.99</v>
      </c>
      <c r="AE874" s="4">
        <v>0.14000000000000001</v>
      </c>
      <c r="AF874" s="4">
        <v>991</v>
      </c>
      <c r="AG874" s="4">
        <v>-12</v>
      </c>
      <c r="AH874" s="4">
        <v>17</v>
      </c>
      <c r="AI874" s="4">
        <v>32</v>
      </c>
      <c r="AJ874" s="4">
        <v>189</v>
      </c>
      <c r="AK874" s="4">
        <v>138</v>
      </c>
      <c r="AL874" s="4">
        <v>1.5</v>
      </c>
      <c r="AM874" s="4">
        <v>195</v>
      </c>
      <c r="AN874" s="4" t="s">
        <v>155</v>
      </c>
      <c r="AO874" s="4">
        <v>2</v>
      </c>
      <c r="AP874" s="4">
        <v>0.78788194444444448</v>
      </c>
      <c r="AQ874" s="4">
        <v>47.159492999999998</v>
      </c>
      <c r="AR874" s="4">
        <v>-88.490087000000003</v>
      </c>
      <c r="AS874" s="4">
        <v>314.7</v>
      </c>
      <c r="AT874" s="4">
        <v>35.799999999999997</v>
      </c>
      <c r="AU874" s="4">
        <v>12</v>
      </c>
      <c r="AV874" s="4">
        <v>10</v>
      </c>
      <c r="AW874" s="4" t="s">
        <v>202</v>
      </c>
      <c r="AX874" s="4">
        <v>0.9</v>
      </c>
      <c r="AY874" s="4">
        <v>1.3877999999999999</v>
      </c>
      <c r="AZ874" s="4">
        <v>1.9878</v>
      </c>
      <c r="BA874" s="4">
        <v>14.023</v>
      </c>
      <c r="BB874" s="4">
        <v>18.34</v>
      </c>
      <c r="BC874" s="4">
        <v>1.31</v>
      </c>
      <c r="BD874" s="4">
        <v>10.923</v>
      </c>
      <c r="BE874" s="4">
        <v>2979.92</v>
      </c>
      <c r="BF874" s="4">
        <v>17.440000000000001</v>
      </c>
      <c r="BG874" s="4">
        <v>10.528</v>
      </c>
      <c r="BH874" s="4">
        <v>3.8410000000000002</v>
      </c>
      <c r="BI874" s="4">
        <v>14.369</v>
      </c>
      <c r="BJ874" s="4">
        <v>7.9489999999999998</v>
      </c>
      <c r="BK874" s="4">
        <v>2.9</v>
      </c>
      <c r="BL874" s="4">
        <v>10.85</v>
      </c>
      <c r="BM874" s="4">
        <v>9.2208000000000006</v>
      </c>
      <c r="BQ874" s="4">
        <v>695.22699999999998</v>
      </c>
      <c r="BR874" s="4">
        <v>0.3543</v>
      </c>
      <c r="BS874" s="4">
        <v>-5</v>
      </c>
      <c r="BT874" s="4">
        <v>0.28141500000000003</v>
      </c>
      <c r="BU874" s="4">
        <v>8.6582059999999998</v>
      </c>
      <c r="BV874" s="4">
        <v>5.6845829999999999</v>
      </c>
    </row>
    <row r="875" spans="1:74" x14ac:dyDescent="0.25">
      <c r="A875" s="4">
        <v>42068</v>
      </c>
      <c r="B875" s="4">
        <v>3.7873842592592591E-2</v>
      </c>
      <c r="C875" s="4">
        <v>11.576000000000001</v>
      </c>
      <c r="D875" s="4">
        <v>7.6600000000000001E-2</v>
      </c>
      <c r="E875" s="4">
        <v>765.97750900000005</v>
      </c>
      <c r="F875" s="4">
        <v>373.2</v>
      </c>
      <c r="G875" s="4">
        <v>138.1</v>
      </c>
      <c r="H875" s="4">
        <v>745.7</v>
      </c>
      <c r="J875" s="4">
        <v>3.74</v>
      </c>
      <c r="K875" s="4">
        <v>0.89910000000000001</v>
      </c>
      <c r="L875" s="4">
        <v>10.407999999999999</v>
      </c>
      <c r="M875" s="4">
        <v>6.8900000000000003E-2</v>
      </c>
      <c r="N875" s="4">
        <v>335.50259999999997</v>
      </c>
      <c r="O875" s="4">
        <v>124.16370000000001</v>
      </c>
      <c r="P875" s="4">
        <v>459.7</v>
      </c>
      <c r="Q875" s="4">
        <v>253.33519999999999</v>
      </c>
      <c r="R875" s="4">
        <v>93.754999999999995</v>
      </c>
      <c r="S875" s="4">
        <v>347.1</v>
      </c>
      <c r="T875" s="4">
        <v>745.67920000000004</v>
      </c>
      <c r="W875" s="4">
        <v>0</v>
      </c>
      <c r="X875" s="4">
        <v>3.3660999999999999</v>
      </c>
      <c r="Y875" s="4">
        <v>12</v>
      </c>
      <c r="Z875" s="4">
        <v>858</v>
      </c>
      <c r="AA875" s="4">
        <v>880</v>
      </c>
      <c r="AB875" s="4">
        <v>831</v>
      </c>
      <c r="AC875" s="4">
        <v>56</v>
      </c>
      <c r="AD875" s="4">
        <v>5.99</v>
      </c>
      <c r="AE875" s="4">
        <v>0.14000000000000001</v>
      </c>
      <c r="AF875" s="4">
        <v>991</v>
      </c>
      <c r="AG875" s="4">
        <v>-12</v>
      </c>
      <c r="AH875" s="4">
        <v>17</v>
      </c>
      <c r="AI875" s="4">
        <v>32</v>
      </c>
      <c r="AJ875" s="4">
        <v>189</v>
      </c>
      <c r="AK875" s="4">
        <v>138</v>
      </c>
      <c r="AL875" s="4">
        <v>1.6</v>
      </c>
      <c r="AM875" s="4">
        <v>195</v>
      </c>
      <c r="AN875" s="4" t="s">
        <v>155</v>
      </c>
      <c r="AO875" s="4">
        <v>2</v>
      </c>
      <c r="AP875" s="4">
        <v>0.78789351851851863</v>
      </c>
      <c r="AQ875" s="4">
        <v>47.159399000000001</v>
      </c>
      <c r="AR875" s="4">
        <v>-88.489926999999994</v>
      </c>
      <c r="AS875" s="4">
        <v>314.8</v>
      </c>
      <c r="AT875" s="4">
        <v>35.799999999999997</v>
      </c>
      <c r="AU875" s="4">
        <v>12</v>
      </c>
      <c r="AV875" s="4">
        <v>10</v>
      </c>
      <c r="AW875" s="4" t="s">
        <v>202</v>
      </c>
      <c r="AX875" s="4">
        <v>1.0755999999999999</v>
      </c>
      <c r="AY875" s="4">
        <v>1.0488</v>
      </c>
      <c r="AZ875" s="4">
        <v>2.0878000000000001</v>
      </c>
      <c r="BA875" s="4">
        <v>14.023</v>
      </c>
      <c r="BB875" s="4">
        <v>17.89</v>
      </c>
      <c r="BC875" s="4">
        <v>1.28</v>
      </c>
      <c r="BD875" s="4">
        <v>11.224</v>
      </c>
      <c r="BE875" s="4">
        <v>2993.6709999999998</v>
      </c>
      <c r="BF875" s="4">
        <v>12.608000000000001</v>
      </c>
      <c r="BG875" s="4">
        <v>10.106</v>
      </c>
      <c r="BH875" s="4">
        <v>3.74</v>
      </c>
      <c r="BI875" s="4">
        <v>13.846</v>
      </c>
      <c r="BJ875" s="4">
        <v>7.6310000000000002</v>
      </c>
      <c r="BK875" s="4">
        <v>2.8239999999999998</v>
      </c>
      <c r="BL875" s="4">
        <v>10.455</v>
      </c>
      <c r="BM875" s="4">
        <v>7.0926999999999998</v>
      </c>
      <c r="BQ875" s="4">
        <v>703.98500000000001</v>
      </c>
      <c r="BR875" s="4">
        <v>0.29793999999999998</v>
      </c>
      <c r="BS875" s="4">
        <v>-5</v>
      </c>
      <c r="BT875" s="4">
        <v>0.28075499999999998</v>
      </c>
      <c r="BU875" s="4">
        <v>7.2809090000000003</v>
      </c>
      <c r="BV875" s="4">
        <v>5.6712509999999998</v>
      </c>
    </row>
    <row r="876" spans="1:74" x14ac:dyDescent="0.25">
      <c r="A876" s="4">
        <v>42068</v>
      </c>
      <c r="B876" s="4">
        <v>3.7885416666666664E-2</v>
      </c>
      <c r="C876" s="4">
        <v>12.222</v>
      </c>
      <c r="D876" s="4">
        <v>7.3999999999999996E-2</v>
      </c>
      <c r="E876" s="4">
        <v>740.02595199999996</v>
      </c>
      <c r="F876" s="4">
        <v>343.8</v>
      </c>
      <c r="G876" s="4">
        <v>127.1</v>
      </c>
      <c r="H876" s="4">
        <v>896.6</v>
      </c>
      <c r="J876" s="4">
        <v>4</v>
      </c>
      <c r="K876" s="4">
        <v>0.89380000000000004</v>
      </c>
      <c r="L876" s="4">
        <v>10.923999999999999</v>
      </c>
      <c r="M876" s="4">
        <v>6.6100000000000006E-2</v>
      </c>
      <c r="N876" s="4">
        <v>307.24639999999999</v>
      </c>
      <c r="O876" s="4">
        <v>113.6112</v>
      </c>
      <c r="P876" s="4">
        <v>420.9</v>
      </c>
      <c r="Q876" s="4">
        <v>231.9992</v>
      </c>
      <c r="R876" s="4">
        <v>85.786900000000003</v>
      </c>
      <c r="S876" s="4">
        <v>317.8</v>
      </c>
      <c r="T876" s="4">
        <v>896.6232</v>
      </c>
      <c r="W876" s="4">
        <v>0</v>
      </c>
      <c r="X876" s="4">
        <v>3.5750000000000002</v>
      </c>
      <c r="Y876" s="4">
        <v>11.9</v>
      </c>
      <c r="Z876" s="4">
        <v>858</v>
      </c>
      <c r="AA876" s="4">
        <v>881</v>
      </c>
      <c r="AB876" s="4">
        <v>831</v>
      </c>
      <c r="AC876" s="4">
        <v>56</v>
      </c>
      <c r="AD876" s="4">
        <v>5.99</v>
      </c>
      <c r="AE876" s="4">
        <v>0.14000000000000001</v>
      </c>
      <c r="AF876" s="4">
        <v>991</v>
      </c>
      <c r="AG876" s="4">
        <v>-12</v>
      </c>
      <c r="AH876" s="4">
        <v>17</v>
      </c>
      <c r="AI876" s="4">
        <v>32</v>
      </c>
      <c r="AJ876" s="4">
        <v>189</v>
      </c>
      <c r="AK876" s="4">
        <v>138</v>
      </c>
      <c r="AL876" s="4">
        <v>1.5</v>
      </c>
      <c r="AM876" s="4">
        <v>195</v>
      </c>
      <c r="AN876" s="4" t="s">
        <v>155</v>
      </c>
      <c r="AO876" s="4">
        <v>2</v>
      </c>
      <c r="AP876" s="4">
        <v>0.78790509259259256</v>
      </c>
      <c r="AQ876" s="4">
        <v>47.159306000000001</v>
      </c>
      <c r="AR876" s="4">
        <v>-88.489774999999995</v>
      </c>
      <c r="AS876" s="4">
        <v>314.8</v>
      </c>
      <c r="AT876" s="4">
        <v>35.200000000000003</v>
      </c>
      <c r="AU876" s="4">
        <v>12</v>
      </c>
      <c r="AV876" s="4">
        <v>10</v>
      </c>
      <c r="AW876" s="4" t="s">
        <v>202</v>
      </c>
      <c r="AX876" s="4">
        <v>1.1000000000000001</v>
      </c>
      <c r="AY876" s="4">
        <v>1</v>
      </c>
      <c r="AZ876" s="4">
        <v>2.1</v>
      </c>
      <c r="BA876" s="4">
        <v>14.023</v>
      </c>
      <c r="BB876" s="4">
        <v>16.989999999999998</v>
      </c>
      <c r="BC876" s="4">
        <v>1.21</v>
      </c>
      <c r="BD876" s="4">
        <v>11.881</v>
      </c>
      <c r="BE876" s="4">
        <v>2991.7080000000001</v>
      </c>
      <c r="BF876" s="4">
        <v>11.529</v>
      </c>
      <c r="BG876" s="4">
        <v>8.8119999999999994</v>
      </c>
      <c r="BH876" s="4">
        <v>3.258</v>
      </c>
      <c r="BI876" s="4">
        <v>12.07</v>
      </c>
      <c r="BJ876" s="4">
        <v>6.6539999999999999</v>
      </c>
      <c r="BK876" s="4">
        <v>2.46</v>
      </c>
      <c r="BL876" s="4">
        <v>9.1140000000000008</v>
      </c>
      <c r="BM876" s="4">
        <v>8.1202000000000005</v>
      </c>
      <c r="BQ876" s="4">
        <v>711.88599999999997</v>
      </c>
      <c r="BR876" s="4">
        <v>0.16755500000000001</v>
      </c>
      <c r="BS876" s="4">
        <v>-5</v>
      </c>
      <c r="BT876" s="4">
        <v>0.27983000000000002</v>
      </c>
      <c r="BU876" s="4">
        <v>4.0946249999999997</v>
      </c>
      <c r="BV876" s="4">
        <v>5.6525660000000002</v>
      </c>
    </row>
    <row r="877" spans="1:74" x14ac:dyDescent="0.25">
      <c r="A877" s="4">
        <v>42068</v>
      </c>
      <c r="B877" s="4">
        <v>3.7896990740740738E-2</v>
      </c>
      <c r="C877" s="4">
        <v>12.747999999999999</v>
      </c>
      <c r="D877" s="4">
        <v>7.0699999999999999E-2</v>
      </c>
      <c r="E877" s="4">
        <v>706.56066899999996</v>
      </c>
      <c r="F877" s="4">
        <v>304.10000000000002</v>
      </c>
      <c r="G877" s="4">
        <v>103.6</v>
      </c>
      <c r="H877" s="4">
        <v>961.5</v>
      </c>
      <c r="J877" s="4">
        <v>4.2</v>
      </c>
      <c r="K877" s="4">
        <v>0.88959999999999995</v>
      </c>
      <c r="L877" s="4">
        <v>11.3408</v>
      </c>
      <c r="M877" s="4">
        <v>6.2899999999999998E-2</v>
      </c>
      <c r="N877" s="4">
        <v>270.49400000000003</v>
      </c>
      <c r="O877" s="4">
        <v>92.178200000000004</v>
      </c>
      <c r="P877" s="4">
        <v>362.7</v>
      </c>
      <c r="Q877" s="4">
        <v>204.24770000000001</v>
      </c>
      <c r="R877" s="4">
        <v>69.602999999999994</v>
      </c>
      <c r="S877" s="4">
        <v>273.89999999999998</v>
      </c>
      <c r="T877" s="4">
        <v>961.5</v>
      </c>
      <c r="W877" s="4">
        <v>0</v>
      </c>
      <c r="X877" s="4">
        <v>3.7364000000000002</v>
      </c>
      <c r="Y877" s="4">
        <v>11.9</v>
      </c>
      <c r="Z877" s="4">
        <v>858</v>
      </c>
      <c r="AA877" s="4">
        <v>880</v>
      </c>
      <c r="AB877" s="4">
        <v>831</v>
      </c>
      <c r="AC877" s="4">
        <v>56</v>
      </c>
      <c r="AD877" s="4">
        <v>5.99</v>
      </c>
      <c r="AE877" s="4">
        <v>0.14000000000000001</v>
      </c>
      <c r="AF877" s="4">
        <v>991</v>
      </c>
      <c r="AG877" s="4">
        <v>-12</v>
      </c>
      <c r="AH877" s="4">
        <v>17</v>
      </c>
      <c r="AI877" s="4">
        <v>32</v>
      </c>
      <c r="AJ877" s="4">
        <v>189</v>
      </c>
      <c r="AK877" s="4">
        <v>138</v>
      </c>
      <c r="AL877" s="4">
        <v>1.6</v>
      </c>
      <c r="AM877" s="4">
        <v>195</v>
      </c>
      <c r="AN877" s="4" t="s">
        <v>155</v>
      </c>
      <c r="AO877" s="4">
        <v>2</v>
      </c>
      <c r="AP877" s="4">
        <v>0.78791666666666671</v>
      </c>
      <c r="AQ877" s="4">
        <v>47.159210000000002</v>
      </c>
      <c r="AR877" s="4">
        <v>-88.489621999999997</v>
      </c>
      <c r="AS877" s="4">
        <v>314.7</v>
      </c>
      <c r="AT877" s="4">
        <v>31.7</v>
      </c>
      <c r="AU877" s="4">
        <v>12</v>
      </c>
      <c r="AV877" s="4">
        <v>10</v>
      </c>
      <c r="AW877" s="4" t="s">
        <v>202</v>
      </c>
      <c r="AX877" s="4">
        <v>1.0122</v>
      </c>
      <c r="AY877" s="4">
        <v>1.0878000000000001</v>
      </c>
      <c r="AZ877" s="4">
        <v>2.1</v>
      </c>
      <c r="BA877" s="4">
        <v>14.023</v>
      </c>
      <c r="BB877" s="4">
        <v>16.329999999999998</v>
      </c>
      <c r="BC877" s="4">
        <v>1.1599999999999999</v>
      </c>
      <c r="BD877" s="4">
        <v>12.406000000000001</v>
      </c>
      <c r="BE877" s="4">
        <v>2992.027</v>
      </c>
      <c r="BF877" s="4">
        <v>10.555</v>
      </c>
      <c r="BG877" s="4">
        <v>7.4729999999999999</v>
      </c>
      <c r="BH877" s="4">
        <v>2.5470000000000002</v>
      </c>
      <c r="BI877" s="4">
        <v>10.02</v>
      </c>
      <c r="BJ877" s="4">
        <v>5.6429999999999998</v>
      </c>
      <c r="BK877" s="4">
        <v>1.923</v>
      </c>
      <c r="BL877" s="4">
        <v>7.5659999999999998</v>
      </c>
      <c r="BM877" s="4">
        <v>8.3886000000000003</v>
      </c>
      <c r="BQ877" s="4">
        <v>716.76900000000001</v>
      </c>
      <c r="BR877" s="4">
        <v>0.10489</v>
      </c>
      <c r="BS877" s="4">
        <v>-5</v>
      </c>
      <c r="BT877" s="4">
        <v>0.28183000000000002</v>
      </c>
      <c r="BU877" s="4">
        <v>2.5632489999999999</v>
      </c>
      <c r="BV877" s="4">
        <v>5.6929660000000002</v>
      </c>
    </row>
    <row r="878" spans="1:74" x14ac:dyDescent="0.25">
      <c r="A878" s="4">
        <v>42068</v>
      </c>
      <c r="B878" s="4">
        <v>3.7908564814814812E-2</v>
      </c>
      <c r="C878" s="4">
        <v>12.327999999999999</v>
      </c>
      <c r="D878" s="4">
        <v>6.2100000000000002E-2</v>
      </c>
      <c r="E878" s="4">
        <v>620.98280099999999</v>
      </c>
      <c r="F878" s="4">
        <v>239.6</v>
      </c>
      <c r="G878" s="4">
        <v>73.5</v>
      </c>
      <c r="H878" s="4">
        <v>971.6</v>
      </c>
      <c r="J878" s="4">
        <v>4.3</v>
      </c>
      <c r="K878" s="4">
        <v>0.89300000000000002</v>
      </c>
      <c r="L878" s="4">
        <v>11.0091</v>
      </c>
      <c r="M878" s="4">
        <v>5.5500000000000001E-2</v>
      </c>
      <c r="N878" s="4">
        <v>213.9675</v>
      </c>
      <c r="O878" s="4">
        <v>65.630099999999999</v>
      </c>
      <c r="P878" s="4">
        <v>279.60000000000002</v>
      </c>
      <c r="Q878" s="4">
        <v>161.5651</v>
      </c>
      <c r="R878" s="4">
        <v>49.556800000000003</v>
      </c>
      <c r="S878" s="4">
        <v>211.1</v>
      </c>
      <c r="T878" s="4">
        <v>971.63040000000001</v>
      </c>
      <c r="W878" s="4">
        <v>0</v>
      </c>
      <c r="X878" s="4">
        <v>3.84</v>
      </c>
      <c r="Y878" s="4">
        <v>11.9</v>
      </c>
      <c r="Z878" s="4">
        <v>857</v>
      </c>
      <c r="AA878" s="4">
        <v>880</v>
      </c>
      <c r="AB878" s="4">
        <v>830</v>
      </c>
      <c r="AC878" s="4">
        <v>56</v>
      </c>
      <c r="AD878" s="4">
        <v>5.99</v>
      </c>
      <c r="AE878" s="4">
        <v>0.14000000000000001</v>
      </c>
      <c r="AF878" s="4">
        <v>991</v>
      </c>
      <c r="AG878" s="4">
        <v>-12</v>
      </c>
      <c r="AH878" s="4">
        <v>17</v>
      </c>
      <c r="AI878" s="4">
        <v>32</v>
      </c>
      <c r="AJ878" s="4">
        <v>189</v>
      </c>
      <c r="AK878" s="4">
        <v>138</v>
      </c>
      <c r="AL878" s="4">
        <v>1.6</v>
      </c>
      <c r="AM878" s="4">
        <v>195</v>
      </c>
      <c r="AN878" s="4" t="s">
        <v>155</v>
      </c>
      <c r="AO878" s="4">
        <v>2</v>
      </c>
      <c r="AP878" s="4">
        <v>0.78792824074074075</v>
      </c>
      <c r="AQ878" s="4">
        <v>47.159126999999998</v>
      </c>
      <c r="AR878" s="4">
        <v>-88.489498999999995</v>
      </c>
      <c r="AS878" s="4">
        <v>314.60000000000002</v>
      </c>
      <c r="AT878" s="4">
        <v>31.2</v>
      </c>
      <c r="AU878" s="4">
        <v>12</v>
      </c>
      <c r="AV878" s="4">
        <v>9</v>
      </c>
      <c r="AW878" s="4" t="s">
        <v>203</v>
      </c>
      <c r="AX878" s="4">
        <v>1</v>
      </c>
      <c r="AY878" s="4">
        <v>1.1878</v>
      </c>
      <c r="AZ878" s="4">
        <v>2.1</v>
      </c>
      <c r="BA878" s="4">
        <v>14.023</v>
      </c>
      <c r="BB878" s="4">
        <v>16.86</v>
      </c>
      <c r="BC878" s="4">
        <v>1.2</v>
      </c>
      <c r="BD878" s="4">
        <v>11.981</v>
      </c>
      <c r="BE878" s="4">
        <v>2992.8090000000002</v>
      </c>
      <c r="BF878" s="4">
        <v>9.5950000000000006</v>
      </c>
      <c r="BG878" s="4">
        <v>6.0910000000000002</v>
      </c>
      <c r="BH878" s="4">
        <v>1.8680000000000001</v>
      </c>
      <c r="BI878" s="4">
        <v>7.96</v>
      </c>
      <c r="BJ878" s="4">
        <v>4.5999999999999996</v>
      </c>
      <c r="BK878" s="4">
        <v>1.411</v>
      </c>
      <c r="BL878" s="4">
        <v>6.01</v>
      </c>
      <c r="BM878" s="4">
        <v>8.7347000000000001</v>
      </c>
      <c r="BQ878" s="4">
        <v>759.01599999999996</v>
      </c>
      <c r="BR878" s="4">
        <v>7.9604999999999995E-2</v>
      </c>
      <c r="BS878" s="4">
        <v>-5</v>
      </c>
      <c r="BT878" s="4">
        <v>0.28258499999999998</v>
      </c>
      <c r="BU878" s="4">
        <v>1.9453469999999999</v>
      </c>
      <c r="BV878" s="4">
        <v>5.7082170000000003</v>
      </c>
    </row>
    <row r="879" spans="1:74" x14ac:dyDescent="0.25">
      <c r="A879" s="4">
        <v>42068</v>
      </c>
      <c r="B879" s="4">
        <v>3.7920138888888885E-2</v>
      </c>
      <c r="C879" s="4">
        <v>10.89</v>
      </c>
      <c r="D879" s="4">
        <v>6.3799999999999996E-2</v>
      </c>
      <c r="E879" s="4">
        <v>638.25145699999996</v>
      </c>
      <c r="F879" s="4">
        <v>205.8</v>
      </c>
      <c r="G879" s="4">
        <v>69</v>
      </c>
      <c r="H879" s="4">
        <v>1120.2</v>
      </c>
      <c r="J879" s="4">
        <v>4.3</v>
      </c>
      <c r="K879" s="4">
        <v>0.90439999999999998</v>
      </c>
      <c r="L879" s="4">
        <v>9.8492999999999995</v>
      </c>
      <c r="M879" s="4">
        <v>5.7700000000000001E-2</v>
      </c>
      <c r="N879" s="4">
        <v>186.12780000000001</v>
      </c>
      <c r="O879" s="4">
        <v>62.404400000000003</v>
      </c>
      <c r="P879" s="4">
        <v>248.5</v>
      </c>
      <c r="Q879" s="4">
        <v>140.54349999999999</v>
      </c>
      <c r="R879" s="4">
        <v>47.121000000000002</v>
      </c>
      <c r="S879" s="4">
        <v>187.7</v>
      </c>
      <c r="T879" s="4">
        <v>1120.1636000000001</v>
      </c>
      <c r="W879" s="4">
        <v>0</v>
      </c>
      <c r="X879" s="4">
        <v>3.8889999999999998</v>
      </c>
      <c r="Y879" s="4">
        <v>11.9</v>
      </c>
      <c r="Z879" s="4">
        <v>858</v>
      </c>
      <c r="AA879" s="4">
        <v>878</v>
      </c>
      <c r="AB879" s="4">
        <v>830</v>
      </c>
      <c r="AC879" s="4">
        <v>56</v>
      </c>
      <c r="AD879" s="4">
        <v>5.99</v>
      </c>
      <c r="AE879" s="4">
        <v>0.14000000000000001</v>
      </c>
      <c r="AF879" s="4">
        <v>991</v>
      </c>
      <c r="AG879" s="4">
        <v>-12</v>
      </c>
      <c r="AH879" s="4">
        <v>17.414999999999999</v>
      </c>
      <c r="AI879" s="4">
        <v>32</v>
      </c>
      <c r="AJ879" s="4">
        <v>189.4</v>
      </c>
      <c r="AK879" s="4">
        <v>138</v>
      </c>
      <c r="AL879" s="4">
        <v>1.6</v>
      </c>
      <c r="AM879" s="4">
        <v>195</v>
      </c>
      <c r="AN879" s="4" t="s">
        <v>155</v>
      </c>
      <c r="AO879" s="4">
        <v>2</v>
      </c>
      <c r="AP879" s="4">
        <v>0.78793981481481479</v>
      </c>
      <c r="AQ879" s="4">
        <v>47.159073999999997</v>
      </c>
      <c r="AR879" s="4">
        <v>-88.489412999999999</v>
      </c>
      <c r="AS879" s="4">
        <v>314.60000000000002</v>
      </c>
      <c r="AT879" s="4">
        <v>25.3</v>
      </c>
      <c r="AU879" s="4">
        <v>12</v>
      </c>
      <c r="AV879" s="4">
        <v>10</v>
      </c>
      <c r="AW879" s="4" t="s">
        <v>202</v>
      </c>
      <c r="AX879" s="4">
        <v>1.1756</v>
      </c>
      <c r="AY879" s="4">
        <v>1.0244</v>
      </c>
      <c r="AZ879" s="4">
        <v>2.1</v>
      </c>
      <c r="BA879" s="4">
        <v>14.023</v>
      </c>
      <c r="BB879" s="4">
        <v>18.899999999999999</v>
      </c>
      <c r="BC879" s="4">
        <v>1.35</v>
      </c>
      <c r="BD879" s="4">
        <v>10.569000000000001</v>
      </c>
      <c r="BE879" s="4">
        <v>2984.114</v>
      </c>
      <c r="BF879" s="4">
        <v>11.131</v>
      </c>
      <c r="BG879" s="4">
        <v>5.9059999999999997</v>
      </c>
      <c r="BH879" s="4">
        <v>1.98</v>
      </c>
      <c r="BI879" s="4">
        <v>7.8849999999999998</v>
      </c>
      <c r="BJ879" s="4">
        <v>4.4589999999999996</v>
      </c>
      <c r="BK879" s="4">
        <v>1.4950000000000001</v>
      </c>
      <c r="BL879" s="4">
        <v>5.9539999999999997</v>
      </c>
      <c r="BM879" s="4">
        <v>11.223100000000001</v>
      </c>
      <c r="BQ879" s="4">
        <v>856.72799999999995</v>
      </c>
      <c r="BR879" s="4">
        <v>5.9549999999999999E-2</v>
      </c>
      <c r="BS879" s="4">
        <v>-5</v>
      </c>
      <c r="BT879" s="4">
        <v>0.28366000000000002</v>
      </c>
      <c r="BU879" s="4">
        <v>1.4552529999999999</v>
      </c>
      <c r="BV879" s="4">
        <v>5.7299319999999998</v>
      </c>
    </row>
    <row r="880" spans="1:74" x14ac:dyDescent="0.25">
      <c r="A880" s="4">
        <v>42068</v>
      </c>
      <c r="B880" s="4">
        <v>3.7931712962962966E-2</v>
      </c>
      <c r="C880" s="4">
        <v>11.086</v>
      </c>
      <c r="D880" s="4">
        <v>0.08</v>
      </c>
      <c r="E880" s="4">
        <v>799.62510199999997</v>
      </c>
      <c r="F880" s="4">
        <v>168.2</v>
      </c>
      <c r="G880" s="4">
        <v>68.8</v>
      </c>
      <c r="H880" s="4">
        <v>1406.2</v>
      </c>
      <c r="J880" s="4">
        <v>4.21</v>
      </c>
      <c r="K880" s="4">
        <v>0.90239999999999998</v>
      </c>
      <c r="L880" s="4">
        <v>10.004</v>
      </c>
      <c r="M880" s="4">
        <v>7.22E-2</v>
      </c>
      <c r="N880" s="4">
        <v>151.80609999999999</v>
      </c>
      <c r="O880" s="4">
        <v>62.121200000000002</v>
      </c>
      <c r="P880" s="4">
        <v>213.9</v>
      </c>
      <c r="Q880" s="4">
        <v>114.6275</v>
      </c>
      <c r="R880" s="4">
        <v>46.907200000000003</v>
      </c>
      <c r="S880" s="4">
        <v>161.5</v>
      </c>
      <c r="T880" s="4">
        <v>1406.2202</v>
      </c>
      <c r="W880" s="4">
        <v>0</v>
      </c>
      <c r="X880" s="4">
        <v>3.7951000000000001</v>
      </c>
      <c r="Y880" s="4">
        <v>12</v>
      </c>
      <c r="Z880" s="4">
        <v>857</v>
      </c>
      <c r="AA880" s="4">
        <v>877</v>
      </c>
      <c r="AB880" s="4">
        <v>830</v>
      </c>
      <c r="AC880" s="4">
        <v>56</v>
      </c>
      <c r="AD880" s="4">
        <v>5.99</v>
      </c>
      <c r="AE880" s="4">
        <v>0.14000000000000001</v>
      </c>
      <c r="AF880" s="4">
        <v>991</v>
      </c>
      <c r="AG880" s="4">
        <v>-12</v>
      </c>
      <c r="AH880" s="4">
        <v>18</v>
      </c>
      <c r="AI880" s="4">
        <v>32</v>
      </c>
      <c r="AJ880" s="4">
        <v>189.6</v>
      </c>
      <c r="AK880" s="4">
        <v>138</v>
      </c>
      <c r="AL880" s="4">
        <v>1.7</v>
      </c>
      <c r="AM880" s="4">
        <v>195</v>
      </c>
      <c r="AN880" s="4" t="s">
        <v>155</v>
      </c>
      <c r="AO880" s="4">
        <v>2</v>
      </c>
      <c r="AP880" s="4">
        <v>0.78795138888888883</v>
      </c>
      <c r="AQ880" s="4">
        <v>47.159052000000003</v>
      </c>
      <c r="AR880" s="4">
        <v>-88.489354000000006</v>
      </c>
      <c r="AS880" s="4">
        <v>314.60000000000002</v>
      </c>
      <c r="AT880" s="4">
        <v>17.899999999999999</v>
      </c>
      <c r="AU880" s="4">
        <v>12</v>
      </c>
      <c r="AV880" s="4">
        <v>10</v>
      </c>
      <c r="AW880" s="4" t="s">
        <v>202</v>
      </c>
      <c r="AX880" s="4">
        <v>1.5508489999999999</v>
      </c>
      <c r="AY880" s="4">
        <v>1</v>
      </c>
      <c r="AZ880" s="4">
        <v>2.4508489999999998</v>
      </c>
      <c r="BA880" s="4">
        <v>14.023</v>
      </c>
      <c r="BB880" s="4">
        <v>18.510000000000002</v>
      </c>
      <c r="BC880" s="4">
        <v>1.32</v>
      </c>
      <c r="BD880" s="4">
        <v>10.811999999999999</v>
      </c>
      <c r="BE880" s="4">
        <v>2972.09</v>
      </c>
      <c r="BF880" s="4">
        <v>13.645</v>
      </c>
      <c r="BG880" s="4">
        <v>4.7229999999999999</v>
      </c>
      <c r="BH880" s="4">
        <v>1.9330000000000001</v>
      </c>
      <c r="BI880" s="4">
        <v>6.6559999999999997</v>
      </c>
      <c r="BJ880" s="4">
        <v>3.5659999999999998</v>
      </c>
      <c r="BK880" s="4">
        <v>1.4590000000000001</v>
      </c>
      <c r="BL880" s="4">
        <v>5.0259999999999998</v>
      </c>
      <c r="BM880" s="4">
        <v>13.815300000000001</v>
      </c>
      <c r="BQ880" s="4">
        <v>819.803</v>
      </c>
      <c r="BR880" s="4">
        <v>4.947E-2</v>
      </c>
      <c r="BS880" s="4">
        <v>-5</v>
      </c>
      <c r="BT880" s="4">
        <v>0.28558499999999998</v>
      </c>
      <c r="BU880" s="4">
        <v>1.208923</v>
      </c>
      <c r="BV880" s="4">
        <v>5.7688170000000003</v>
      </c>
    </row>
    <row r="881" spans="1:74" x14ac:dyDescent="0.25">
      <c r="A881" s="4">
        <v>42068</v>
      </c>
      <c r="B881" s="4">
        <v>3.7943287037037039E-2</v>
      </c>
      <c r="C881" s="4">
        <v>11.87</v>
      </c>
      <c r="D881" s="4">
        <v>0.16300000000000001</v>
      </c>
      <c r="E881" s="4">
        <v>1630.25641</v>
      </c>
      <c r="F881" s="4">
        <v>131.80000000000001</v>
      </c>
      <c r="G881" s="4">
        <v>79</v>
      </c>
      <c r="H881" s="4">
        <v>1347.8</v>
      </c>
      <c r="J881" s="4">
        <v>4</v>
      </c>
      <c r="K881" s="4">
        <v>0.89539999999999997</v>
      </c>
      <c r="L881" s="4">
        <v>10.6287</v>
      </c>
      <c r="M881" s="4">
        <v>0.14599999999999999</v>
      </c>
      <c r="N881" s="4">
        <v>118.0378</v>
      </c>
      <c r="O881" s="4">
        <v>70.711699999999993</v>
      </c>
      <c r="P881" s="4">
        <v>188.7</v>
      </c>
      <c r="Q881" s="4">
        <v>89.129400000000004</v>
      </c>
      <c r="R881" s="4">
        <v>53.393799999999999</v>
      </c>
      <c r="S881" s="4">
        <v>142.5</v>
      </c>
      <c r="T881" s="4">
        <v>1347.8137999999999</v>
      </c>
      <c r="W881" s="4">
        <v>0</v>
      </c>
      <c r="X881" s="4">
        <v>3.5817999999999999</v>
      </c>
      <c r="Y881" s="4">
        <v>11.9</v>
      </c>
      <c r="Z881" s="4">
        <v>858</v>
      </c>
      <c r="AA881" s="4">
        <v>878</v>
      </c>
      <c r="AB881" s="4">
        <v>829</v>
      </c>
      <c r="AC881" s="4">
        <v>56</v>
      </c>
      <c r="AD881" s="4">
        <v>5.99</v>
      </c>
      <c r="AE881" s="4">
        <v>0.14000000000000001</v>
      </c>
      <c r="AF881" s="4">
        <v>991</v>
      </c>
      <c r="AG881" s="4">
        <v>-12</v>
      </c>
      <c r="AH881" s="4">
        <v>18</v>
      </c>
      <c r="AI881" s="4">
        <v>32</v>
      </c>
      <c r="AJ881" s="4">
        <v>189</v>
      </c>
      <c r="AK881" s="4">
        <v>138</v>
      </c>
      <c r="AL881" s="4">
        <v>1.7</v>
      </c>
      <c r="AM881" s="4">
        <v>195</v>
      </c>
      <c r="AN881" s="4" t="s">
        <v>155</v>
      </c>
      <c r="AO881" s="4">
        <v>2</v>
      </c>
      <c r="AP881" s="4">
        <v>0.78796296296296298</v>
      </c>
      <c r="AQ881" s="4">
        <v>47.159041000000002</v>
      </c>
      <c r="AR881" s="4">
        <v>-88.489321000000004</v>
      </c>
      <c r="AS881" s="4">
        <v>314.60000000000002</v>
      </c>
      <c r="AT881" s="4">
        <v>7.9</v>
      </c>
      <c r="AU881" s="4">
        <v>12</v>
      </c>
      <c r="AV881" s="4">
        <v>10</v>
      </c>
      <c r="AW881" s="4" t="s">
        <v>202</v>
      </c>
      <c r="AX881" s="4">
        <v>1.0732729999999999</v>
      </c>
      <c r="AY881" s="4">
        <v>1.087788</v>
      </c>
      <c r="AZ881" s="4">
        <v>2.1488489999999998</v>
      </c>
      <c r="BA881" s="4">
        <v>14.023</v>
      </c>
      <c r="BB881" s="4">
        <v>17.25</v>
      </c>
      <c r="BC881" s="4">
        <v>1.23</v>
      </c>
      <c r="BD881" s="4">
        <v>11.676</v>
      </c>
      <c r="BE881" s="4">
        <v>2956.4490000000001</v>
      </c>
      <c r="BF881" s="4">
        <v>25.844000000000001</v>
      </c>
      <c r="BG881" s="4">
        <v>3.4380000000000002</v>
      </c>
      <c r="BH881" s="4">
        <v>2.06</v>
      </c>
      <c r="BI881" s="4">
        <v>5.4980000000000002</v>
      </c>
      <c r="BJ881" s="4">
        <v>2.5960000000000001</v>
      </c>
      <c r="BK881" s="4">
        <v>1.5549999999999999</v>
      </c>
      <c r="BL881" s="4">
        <v>4.1520000000000001</v>
      </c>
      <c r="BM881" s="4">
        <v>12.397600000000001</v>
      </c>
      <c r="BQ881" s="4">
        <v>724.41499999999996</v>
      </c>
      <c r="BR881" s="4">
        <v>9.1124999999999998E-2</v>
      </c>
      <c r="BS881" s="4">
        <v>-5</v>
      </c>
      <c r="BT881" s="4">
        <v>0.28582999999999997</v>
      </c>
      <c r="BU881" s="4">
        <v>2.2268669999999999</v>
      </c>
      <c r="BV881" s="4">
        <v>5.7737660000000002</v>
      </c>
    </row>
    <row r="882" spans="1:74" x14ac:dyDescent="0.25">
      <c r="A882" s="4">
        <v>42068</v>
      </c>
      <c r="B882" s="4">
        <v>3.7954861111111113E-2</v>
      </c>
      <c r="C882" s="4">
        <v>12.125999999999999</v>
      </c>
      <c r="D882" s="4">
        <v>0.55669999999999997</v>
      </c>
      <c r="E882" s="4">
        <v>5567.3945409999997</v>
      </c>
      <c r="F882" s="4">
        <v>111.8</v>
      </c>
      <c r="G882" s="4">
        <v>85.5</v>
      </c>
      <c r="H882" s="4">
        <v>1911.7</v>
      </c>
      <c r="J882" s="4">
        <v>3.9</v>
      </c>
      <c r="K882" s="4">
        <v>0.88939999999999997</v>
      </c>
      <c r="L882" s="4">
        <v>10.784800000000001</v>
      </c>
      <c r="M882" s="4">
        <v>0.49519999999999997</v>
      </c>
      <c r="N882" s="4">
        <v>99.3934</v>
      </c>
      <c r="O882" s="4">
        <v>76.009399999999999</v>
      </c>
      <c r="P882" s="4">
        <v>175.4</v>
      </c>
      <c r="Q882" s="4">
        <v>75.051100000000005</v>
      </c>
      <c r="R882" s="4">
        <v>57.394100000000002</v>
      </c>
      <c r="S882" s="4">
        <v>132.4</v>
      </c>
      <c r="T882" s="4">
        <v>1911.7473</v>
      </c>
      <c r="W882" s="4">
        <v>0</v>
      </c>
      <c r="X882" s="4">
        <v>3.4685999999999999</v>
      </c>
      <c r="Y882" s="4">
        <v>12</v>
      </c>
      <c r="Z882" s="4">
        <v>858</v>
      </c>
      <c r="AA882" s="4">
        <v>877</v>
      </c>
      <c r="AB882" s="4">
        <v>827</v>
      </c>
      <c r="AC882" s="4">
        <v>56</v>
      </c>
      <c r="AD882" s="4">
        <v>5.99</v>
      </c>
      <c r="AE882" s="4">
        <v>0.14000000000000001</v>
      </c>
      <c r="AF882" s="4">
        <v>991</v>
      </c>
      <c r="AG882" s="4">
        <v>-12</v>
      </c>
      <c r="AH882" s="4">
        <v>17.585000000000001</v>
      </c>
      <c r="AI882" s="4">
        <v>32</v>
      </c>
      <c r="AJ882" s="4">
        <v>189</v>
      </c>
      <c r="AK882" s="4">
        <v>138</v>
      </c>
      <c r="AL882" s="4">
        <v>1.8</v>
      </c>
      <c r="AM882" s="4">
        <v>195</v>
      </c>
      <c r="AN882" s="4" t="s">
        <v>155</v>
      </c>
      <c r="AO882" s="4">
        <v>2</v>
      </c>
      <c r="AP882" s="4">
        <v>0.78797453703703713</v>
      </c>
      <c r="AQ882" s="4">
        <v>47.159036</v>
      </c>
      <c r="AR882" s="4">
        <v>-88.489305000000002</v>
      </c>
      <c r="AS882" s="4">
        <v>314.7</v>
      </c>
      <c r="AT882" s="4">
        <v>3.9</v>
      </c>
      <c r="AU882" s="4">
        <v>12</v>
      </c>
      <c r="AV882" s="4">
        <v>10</v>
      </c>
      <c r="AW882" s="4" t="s">
        <v>202</v>
      </c>
      <c r="AX882" s="4">
        <v>1.0878000000000001</v>
      </c>
      <c r="AY882" s="4">
        <v>1.1878</v>
      </c>
      <c r="AZ882" s="4">
        <v>2.1</v>
      </c>
      <c r="BA882" s="4">
        <v>14.023</v>
      </c>
      <c r="BB882" s="4">
        <v>16.29</v>
      </c>
      <c r="BC882" s="4">
        <v>1.1599999999999999</v>
      </c>
      <c r="BD882" s="4">
        <v>12.436</v>
      </c>
      <c r="BE882" s="4">
        <v>2852.453</v>
      </c>
      <c r="BF882" s="4">
        <v>83.355000000000004</v>
      </c>
      <c r="BG882" s="4">
        <v>2.7530000000000001</v>
      </c>
      <c r="BH882" s="4">
        <v>2.105</v>
      </c>
      <c r="BI882" s="4">
        <v>4.8579999999999997</v>
      </c>
      <c r="BJ882" s="4">
        <v>2.0790000000000002</v>
      </c>
      <c r="BK882" s="4">
        <v>1.59</v>
      </c>
      <c r="BL882" s="4">
        <v>3.6680000000000001</v>
      </c>
      <c r="BM882" s="4">
        <v>16.7209</v>
      </c>
      <c r="BQ882" s="4">
        <v>667.06100000000004</v>
      </c>
      <c r="BR882" s="4">
        <v>0.225885</v>
      </c>
      <c r="BS882" s="4">
        <v>-5</v>
      </c>
      <c r="BT882" s="4">
        <v>0.28699999999999998</v>
      </c>
      <c r="BU882" s="4">
        <v>5.5200649999999998</v>
      </c>
      <c r="BV882" s="4">
        <v>5.7973999999999997</v>
      </c>
    </row>
    <row r="883" spans="1:74" x14ac:dyDescent="0.25">
      <c r="A883" s="4">
        <v>42068</v>
      </c>
      <c r="B883" s="4">
        <v>3.7966435185185186E-2</v>
      </c>
      <c r="C883" s="4">
        <v>12.486000000000001</v>
      </c>
      <c r="D883" s="4">
        <v>2.0081000000000002</v>
      </c>
      <c r="E883" s="4">
        <v>20080.76323</v>
      </c>
      <c r="F883" s="4">
        <v>96.3</v>
      </c>
      <c r="G883" s="4">
        <v>82</v>
      </c>
      <c r="H883" s="4">
        <v>4031</v>
      </c>
      <c r="J883" s="4">
        <v>3.94</v>
      </c>
      <c r="K883" s="4">
        <v>0.87160000000000004</v>
      </c>
      <c r="L883" s="4">
        <v>10.8832</v>
      </c>
      <c r="M883" s="4">
        <v>1.7503</v>
      </c>
      <c r="N883" s="4">
        <v>83.953500000000005</v>
      </c>
      <c r="O883" s="4">
        <v>71.464799999999997</v>
      </c>
      <c r="P883" s="4">
        <v>155.4</v>
      </c>
      <c r="Q883" s="4">
        <v>63.392600000000002</v>
      </c>
      <c r="R883" s="4">
        <v>53.962499999999999</v>
      </c>
      <c r="S883" s="4">
        <v>117.4</v>
      </c>
      <c r="T883" s="4">
        <v>4030.9760999999999</v>
      </c>
      <c r="W883" s="4">
        <v>0</v>
      </c>
      <c r="X883" s="4">
        <v>3.4363999999999999</v>
      </c>
      <c r="Y883" s="4">
        <v>11.9</v>
      </c>
      <c r="Z883" s="4">
        <v>858</v>
      </c>
      <c r="AA883" s="4">
        <v>878</v>
      </c>
      <c r="AB883" s="4">
        <v>826</v>
      </c>
      <c r="AC883" s="4">
        <v>56</v>
      </c>
      <c r="AD883" s="4">
        <v>5.99</v>
      </c>
      <c r="AE883" s="4">
        <v>0.14000000000000001</v>
      </c>
      <c r="AF883" s="4">
        <v>991</v>
      </c>
      <c r="AG883" s="4">
        <v>-12</v>
      </c>
      <c r="AH883" s="4">
        <v>17</v>
      </c>
      <c r="AI883" s="4">
        <v>32</v>
      </c>
      <c r="AJ883" s="4">
        <v>189</v>
      </c>
      <c r="AK883" s="4">
        <v>138</v>
      </c>
      <c r="AL883" s="4">
        <v>1.8</v>
      </c>
      <c r="AM883" s="4">
        <v>195</v>
      </c>
      <c r="AN883" s="4" t="s">
        <v>155</v>
      </c>
      <c r="AO883" s="4">
        <v>2</v>
      </c>
      <c r="AP883" s="4">
        <v>0.78798611111111105</v>
      </c>
      <c r="AQ883" s="4">
        <v>47.159041999999999</v>
      </c>
      <c r="AR883" s="4">
        <v>-88.489292000000006</v>
      </c>
      <c r="AS883" s="4">
        <v>314.89999999999998</v>
      </c>
      <c r="AT883" s="4">
        <v>4.2</v>
      </c>
      <c r="AU883" s="4">
        <v>12</v>
      </c>
      <c r="AV883" s="4">
        <v>10</v>
      </c>
      <c r="AW883" s="4" t="s">
        <v>202</v>
      </c>
      <c r="AX883" s="4">
        <v>1.2756000000000001</v>
      </c>
      <c r="AY883" s="4">
        <v>1.0244</v>
      </c>
      <c r="AZ883" s="4">
        <v>2.1878000000000002</v>
      </c>
      <c r="BA883" s="4">
        <v>14.023</v>
      </c>
      <c r="BB883" s="4">
        <v>13.97</v>
      </c>
      <c r="BC883" s="4">
        <v>1</v>
      </c>
      <c r="BD883" s="4">
        <v>14.728</v>
      </c>
      <c r="BE883" s="4">
        <v>2531.7179999999998</v>
      </c>
      <c r="BF883" s="4">
        <v>259.14699999999999</v>
      </c>
      <c r="BG883" s="4">
        <v>2.0449999999999999</v>
      </c>
      <c r="BH883" s="4">
        <v>1.7410000000000001</v>
      </c>
      <c r="BI883" s="4">
        <v>3.786</v>
      </c>
      <c r="BJ883" s="4">
        <v>1.544</v>
      </c>
      <c r="BK883" s="4">
        <v>1.3149999999999999</v>
      </c>
      <c r="BL883" s="4">
        <v>2.859</v>
      </c>
      <c r="BM883" s="4">
        <v>31.009</v>
      </c>
      <c r="BQ883" s="4">
        <v>581.245</v>
      </c>
      <c r="BR883" s="4">
        <v>0.49841999999999997</v>
      </c>
      <c r="BS883" s="4">
        <v>-5</v>
      </c>
      <c r="BT883" s="4">
        <v>0.28616999999999998</v>
      </c>
      <c r="BU883" s="4">
        <v>12.180139</v>
      </c>
      <c r="BV883" s="4">
        <v>5.7806340000000001</v>
      </c>
    </row>
    <row r="884" spans="1:74" x14ac:dyDescent="0.25">
      <c r="A884" s="4">
        <v>42068</v>
      </c>
      <c r="B884" s="4">
        <v>3.797800925925926E-2</v>
      </c>
      <c r="C884" s="4">
        <v>13.044</v>
      </c>
      <c r="D884" s="4">
        <v>2.3388</v>
      </c>
      <c r="E884" s="4">
        <v>23387.916669999999</v>
      </c>
      <c r="F884" s="4">
        <v>101.8</v>
      </c>
      <c r="G884" s="4">
        <v>79.8</v>
      </c>
      <c r="H884" s="4">
        <v>4104.3</v>
      </c>
      <c r="J884" s="4">
        <v>4.29</v>
      </c>
      <c r="K884" s="4">
        <v>0.86429999999999996</v>
      </c>
      <c r="L884" s="4">
        <v>11.2743</v>
      </c>
      <c r="M884" s="4">
        <v>2.0215000000000001</v>
      </c>
      <c r="N884" s="4">
        <v>87.98</v>
      </c>
      <c r="O884" s="4">
        <v>68.973500000000001</v>
      </c>
      <c r="P884" s="4">
        <v>157</v>
      </c>
      <c r="Q884" s="4">
        <v>66.433000000000007</v>
      </c>
      <c r="R884" s="4">
        <v>52.081299999999999</v>
      </c>
      <c r="S884" s="4">
        <v>118.5</v>
      </c>
      <c r="T884" s="4">
        <v>4104.3128999999999</v>
      </c>
      <c r="W884" s="4">
        <v>0</v>
      </c>
      <c r="X884" s="4">
        <v>3.7071000000000001</v>
      </c>
      <c r="Y884" s="4">
        <v>11.9</v>
      </c>
      <c r="Z884" s="4">
        <v>859</v>
      </c>
      <c r="AA884" s="4">
        <v>879</v>
      </c>
      <c r="AB884" s="4">
        <v>826</v>
      </c>
      <c r="AC884" s="4">
        <v>56</v>
      </c>
      <c r="AD884" s="4">
        <v>5.99</v>
      </c>
      <c r="AE884" s="4">
        <v>0.14000000000000001</v>
      </c>
      <c r="AF884" s="4">
        <v>991</v>
      </c>
      <c r="AG884" s="4">
        <v>-12</v>
      </c>
      <c r="AH884" s="4">
        <v>17</v>
      </c>
      <c r="AI884" s="4">
        <v>32</v>
      </c>
      <c r="AJ884" s="4">
        <v>189.4</v>
      </c>
      <c r="AK884" s="4">
        <v>138</v>
      </c>
      <c r="AL884" s="4">
        <v>1.8</v>
      </c>
      <c r="AM884" s="4">
        <v>195</v>
      </c>
      <c r="AN884" s="4" t="s">
        <v>155</v>
      </c>
      <c r="AO884" s="4">
        <v>2</v>
      </c>
      <c r="AP884" s="4">
        <v>0.7879976851851852</v>
      </c>
      <c r="AQ884" s="4">
        <v>47.159061000000001</v>
      </c>
      <c r="AR884" s="4">
        <v>-88.489266000000001</v>
      </c>
      <c r="AS884" s="4">
        <v>314.60000000000002</v>
      </c>
      <c r="AT884" s="4">
        <v>7.6</v>
      </c>
      <c r="AU884" s="4">
        <v>12</v>
      </c>
      <c r="AV884" s="4">
        <v>10</v>
      </c>
      <c r="AW884" s="4" t="s">
        <v>202</v>
      </c>
      <c r="AX884" s="4">
        <v>1.3877999999999999</v>
      </c>
      <c r="AY884" s="4">
        <v>1.2634000000000001</v>
      </c>
      <c r="AZ884" s="4">
        <v>2.4634</v>
      </c>
      <c r="BA884" s="4">
        <v>14.023</v>
      </c>
      <c r="BB884" s="4">
        <v>13.19</v>
      </c>
      <c r="BC884" s="4">
        <v>0.94</v>
      </c>
      <c r="BD884" s="4">
        <v>15.696999999999999</v>
      </c>
      <c r="BE884" s="4">
        <v>2494.1819999999998</v>
      </c>
      <c r="BF884" s="4">
        <v>284.63499999999999</v>
      </c>
      <c r="BG884" s="4">
        <v>2.0379999999999998</v>
      </c>
      <c r="BH884" s="4">
        <v>1.5980000000000001</v>
      </c>
      <c r="BI884" s="4">
        <v>3.6360000000000001</v>
      </c>
      <c r="BJ884" s="4">
        <v>1.5389999999999999</v>
      </c>
      <c r="BK884" s="4">
        <v>1.2070000000000001</v>
      </c>
      <c r="BL884" s="4">
        <v>2.746</v>
      </c>
      <c r="BM884" s="4">
        <v>30.026199999999999</v>
      </c>
      <c r="BQ884" s="4">
        <v>596.31899999999996</v>
      </c>
      <c r="BR884" s="4">
        <v>0.63726000000000005</v>
      </c>
      <c r="BS884" s="4">
        <v>-5</v>
      </c>
      <c r="BT884" s="4">
        <v>0.28624500000000003</v>
      </c>
      <c r="BU884" s="4">
        <v>15.573041</v>
      </c>
      <c r="BV884" s="4">
        <v>5.7821490000000004</v>
      </c>
    </row>
    <row r="885" spans="1:74" x14ac:dyDescent="0.25">
      <c r="A885" s="4">
        <v>42068</v>
      </c>
      <c r="B885" s="4">
        <v>3.7989583333333334E-2</v>
      </c>
      <c r="C885" s="4">
        <v>13.401</v>
      </c>
      <c r="D885" s="4">
        <v>1.9220999999999999</v>
      </c>
      <c r="E885" s="4">
        <v>19220.91144</v>
      </c>
      <c r="F885" s="4">
        <v>113.6</v>
      </c>
      <c r="G885" s="4">
        <v>89.1</v>
      </c>
      <c r="H885" s="4">
        <v>3672.6</v>
      </c>
      <c r="J885" s="4">
        <v>4.3600000000000003</v>
      </c>
      <c r="K885" s="4">
        <v>0.86570000000000003</v>
      </c>
      <c r="L885" s="4">
        <v>11.6015</v>
      </c>
      <c r="M885" s="4">
        <v>1.6639999999999999</v>
      </c>
      <c r="N885" s="4">
        <v>98.377399999999994</v>
      </c>
      <c r="O885" s="4">
        <v>77.103099999999998</v>
      </c>
      <c r="P885" s="4">
        <v>175.5</v>
      </c>
      <c r="Q885" s="4">
        <v>74.284000000000006</v>
      </c>
      <c r="R885" s="4">
        <v>58.219900000000003</v>
      </c>
      <c r="S885" s="4">
        <v>132.5</v>
      </c>
      <c r="T885" s="4">
        <v>3672.5770000000002</v>
      </c>
      <c r="W885" s="4">
        <v>0</v>
      </c>
      <c r="X885" s="4">
        <v>3.7719</v>
      </c>
      <c r="Y885" s="4">
        <v>12</v>
      </c>
      <c r="Z885" s="4">
        <v>858</v>
      </c>
      <c r="AA885" s="4">
        <v>878</v>
      </c>
      <c r="AB885" s="4">
        <v>825</v>
      </c>
      <c r="AC885" s="4">
        <v>56</v>
      </c>
      <c r="AD885" s="4">
        <v>5.99</v>
      </c>
      <c r="AE885" s="4">
        <v>0.14000000000000001</v>
      </c>
      <c r="AF885" s="4">
        <v>991</v>
      </c>
      <c r="AG885" s="4">
        <v>-12</v>
      </c>
      <c r="AH885" s="4">
        <v>17</v>
      </c>
      <c r="AI885" s="4">
        <v>32</v>
      </c>
      <c r="AJ885" s="4">
        <v>189.6</v>
      </c>
      <c r="AK885" s="4">
        <v>138</v>
      </c>
      <c r="AL885" s="4">
        <v>1.9</v>
      </c>
      <c r="AM885" s="4">
        <v>195</v>
      </c>
      <c r="AN885" s="4" t="s">
        <v>155</v>
      </c>
      <c r="AO885" s="4">
        <v>2</v>
      </c>
      <c r="AP885" s="4">
        <v>0.78800925925925924</v>
      </c>
      <c r="AQ885" s="4">
        <v>47.159090999999997</v>
      </c>
      <c r="AR885" s="4">
        <v>-88.489266999999998</v>
      </c>
      <c r="AS885" s="4">
        <v>314.39999999999998</v>
      </c>
      <c r="AT885" s="4">
        <v>8.1</v>
      </c>
      <c r="AU885" s="4">
        <v>12</v>
      </c>
      <c r="AV885" s="4">
        <v>10</v>
      </c>
      <c r="AW885" s="4" t="s">
        <v>202</v>
      </c>
      <c r="AX885" s="4">
        <v>1.0488</v>
      </c>
      <c r="AY885" s="4">
        <v>1.3</v>
      </c>
      <c r="AZ885" s="4">
        <v>1.7976000000000001</v>
      </c>
      <c r="BA885" s="4">
        <v>14.023</v>
      </c>
      <c r="BB885" s="4">
        <v>13.33</v>
      </c>
      <c r="BC885" s="4">
        <v>0.95</v>
      </c>
      <c r="BD885" s="4">
        <v>15.51</v>
      </c>
      <c r="BE885" s="4">
        <v>2580.453</v>
      </c>
      <c r="BF885" s="4">
        <v>235.565</v>
      </c>
      <c r="BG885" s="4">
        <v>2.2909999999999999</v>
      </c>
      <c r="BH885" s="4">
        <v>1.796</v>
      </c>
      <c r="BI885" s="4">
        <v>4.0869999999999997</v>
      </c>
      <c r="BJ885" s="4">
        <v>1.73</v>
      </c>
      <c r="BK885" s="4">
        <v>1.3560000000000001</v>
      </c>
      <c r="BL885" s="4">
        <v>3.0859999999999999</v>
      </c>
      <c r="BM885" s="4">
        <v>27.012899999999998</v>
      </c>
      <c r="BQ885" s="4">
        <v>610.00900000000001</v>
      </c>
      <c r="BR885" s="4">
        <v>0.470885</v>
      </c>
      <c r="BS885" s="4">
        <v>-5</v>
      </c>
      <c r="BT885" s="4">
        <v>0.28758499999999998</v>
      </c>
      <c r="BU885" s="4">
        <v>11.507251999999999</v>
      </c>
      <c r="BV885" s="4">
        <v>5.8092170000000003</v>
      </c>
    </row>
    <row r="886" spans="1:74" x14ac:dyDescent="0.25">
      <c r="A886" s="4">
        <v>42068</v>
      </c>
      <c r="B886" s="4">
        <v>3.8001157407407407E-2</v>
      </c>
      <c r="C886" s="4">
        <v>12.606999999999999</v>
      </c>
      <c r="D886" s="4">
        <v>1.1200000000000001</v>
      </c>
      <c r="E886" s="4">
        <v>11199.882149999999</v>
      </c>
      <c r="F886" s="4">
        <v>117</v>
      </c>
      <c r="G886" s="4">
        <v>99.7</v>
      </c>
      <c r="H886" s="4">
        <v>2049.1</v>
      </c>
      <c r="J886" s="4">
        <v>4.0199999999999996</v>
      </c>
      <c r="K886" s="4">
        <v>0.88049999999999995</v>
      </c>
      <c r="L886" s="4">
        <v>11.1005</v>
      </c>
      <c r="M886" s="4">
        <v>0.98609999999999998</v>
      </c>
      <c r="N886" s="4">
        <v>103.0001</v>
      </c>
      <c r="O886" s="4">
        <v>87.811800000000005</v>
      </c>
      <c r="P886" s="4">
        <v>190.8</v>
      </c>
      <c r="Q886" s="4">
        <v>77.774500000000003</v>
      </c>
      <c r="R886" s="4">
        <v>66.305999999999997</v>
      </c>
      <c r="S886" s="4">
        <v>144.1</v>
      </c>
      <c r="T886" s="4">
        <v>2049.1080999999999</v>
      </c>
      <c r="W886" s="4">
        <v>0</v>
      </c>
      <c r="X886" s="4">
        <v>3.5411999999999999</v>
      </c>
      <c r="Y886" s="4">
        <v>11.9</v>
      </c>
      <c r="Z886" s="4">
        <v>858</v>
      </c>
      <c r="AA886" s="4">
        <v>879</v>
      </c>
      <c r="AB886" s="4">
        <v>826</v>
      </c>
      <c r="AC886" s="4">
        <v>56</v>
      </c>
      <c r="AD886" s="4">
        <v>5.99</v>
      </c>
      <c r="AE886" s="4">
        <v>0.14000000000000001</v>
      </c>
      <c r="AF886" s="4">
        <v>991</v>
      </c>
      <c r="AG886" s="4">
        <v>-12</v>
      </c>
      <c r="AH886" s="4">
        <v>17</v>
      </c>
      <c r="AI886" s="4">
        <v>32</v>
      </c>
      <c r="AJ886" s="4">
        <v>189</v>
      </c>
      <c r="AK886" s="4">
        <v>138</v>
      </c>
      <c r="AL886" s="4">
        <v>1.8</v>
      </c>
      <c r="AM886" s="4">
        <v>195</v>
      </c>
      <c r="AN886" s="4" t="s">
        <v>155</v>
      </c>
      <c r="AO886" s="4">
        <v>2</v>
      </c>
      <c r="AP886" s="4">
        <v>0.78802083333333339</v>
      </c>
      <c r="AQ886" s="4">
        <v>47.159145000000002</v>
      </c>
      <c r="AR886" s="4">
        <v>-88.489390999999998</v>
      </c>
      <c r="AS886" s="4">
        <v>314.39999999999998</v>
      </c>
      <c r="AT886" s="4">
        <v>15.9</v>
      </c>
      <c r="AU886" s="4">
        <v>12</v>
      </c>
      <c r="AV886" s="4">
        <v>10</v>
      </c>
      <c r="AW886" s="4" t="s">
        <v>202</v>
      </c>
      <c r="AX886" s="4">
        <v>1.1756</v>
      </c>
      <c r="AY886" s="4">
        <v>1.5633999999999999</v>
      </c>
      <c r="AZ886" s="4">
        <v>1.9634</v>
      </c>
      <c r="BA886" s="4">
        <v>14.023</v>
      </c>
      <c r="BB886" s="4">
        <v>15.04</v>
      </c>
      <c r="BC886" s="4">
        <v>1.07</v>
      </c>
      <c r="BD886" s="4">
        <v>13.574999999999999</v>
      </c>
      <c r="BE886" s="4">
        <v>2739.3310000000001</v>
      </c>
      <c r="BF886" s="4">
        <v>154.886</v>
      </c>
      <c r="BG886" s="4">
        <v>2.6619999999999999</v>
      </c>
      <c r="BH886" s="4">
        <v>2.2690000000000001</v>
      </c>
      <c r="BI886" s="4">
        <v>4.931</v>
      </c>
      <c r="BJ886" s="4">
        <v>2.0099999999999998</v>
      </c>
      <c r="BK886" s="4">
        <v>1.714</v>
      </c>
      <c r="BL886" s="4">
        <v>3.7229999999999999</v>
      </c>
      <c r="BM886" s="4">
        <v>16.722000000000001</v>
      </c>
      <c r="BQ886" s="4">
        <v>635.40899999999999</v>
      </c>
      <c r="BR886" s="4">
        <v>0.27079500000000001</v>
      </c>
      <c r="BS886" s="4">
        <v>-5</v>
      </c>
      <c r="BT886" s="4">
        <v>0.28658499999999998</v>
      </c>
      <c r="BU886" s="4">
        <v>6.617553</v>
      </c>
      <c r="BV886" s="4">
        <v>5.7890170000000003</v>
      </c>
    </row>
    <row r="887" spans="1:74" x14ac:dyDescent="0.25">
      <c r="A887" s="4">
        <v>42068</v>
      </c>
      <c r="B887" s="4">
        <v>3.8012731481481481E-2</v>
      </c>
      <c r="C887" s="4">
        <v>9.8510000000000009</v>
      </c>
      <c r="D887" s="4">
        <v>0.4032</v>
      </c>
      <c r="E887" s="4">
        <v>4031.511254</v>
      </c>
      <c r="F887" s="4">
        <v>117.3</v>
      </c>
      <c r="G887" s="4">
        <v>104.9</v>
      </c>
      <c r="H887" s="4">
        <v>1361.9</v>
      </c>
      <c r="J887" s="4">
        <v>3.47</v>
      </c>
      <c r="K887" s="4">
        <v>0.90969999999999995</v>
      </c>
      <c r="L887" s="4">
        <v>8.9608000000000008</v>
      </c>
      <c r="M887" s="4">
        <v>0.36670000000000003</v>
      </c>
      <c r="N887" s="4">
        <v>106.7182</v>
      </c>
      <c r="O887" s="4">
        <v>95.46</v>
      </c>
      <c r="P887" s="4">
        <v>202.2</v>
      </c>
      <c r="Q887" s="4">
        <v>80.581999999999994</v>
      </c>
      <c r="R887" s="4">
        <v>72.081100000000006</v>
      </c>
      <c r="S887" s="4">
        <v>152.69999999999999</v>
      </c>
      <c r="T887" s="4">
        <v>1361.8739</v>
      </c>
      <c r="W887" s="4">
        <v>0</v>
      </c>
      <c r="X887" s="4">
        <v>3.1553</v>
      </c>
      <c r="Y887" s="4">
        <v>11.9</v>
      </c>
      <c r="Z887" s="4">
        <v>857</v>
      </c>
      <c r="AA887" s="4">
        <v>880</v>
      </c>
      <c r="AB887" s="4">
        <v>826</v>
      </c>
      <c r="AC887" s="4">
        <v>56</v>
      </c>
      <c r="AD887" s="4">
        <v>5.99</v>
      </c>
      <c r="AE887" s="4">
        <v>0.14000000000000001</v>
      </c>
      <c r="AF887" s="4">
        <v>991</v>
      </c>
      <c r="AG887" s="4">
        <v>-12</v>
      </c>
      <c r="AH887" s="4">
        <v>17.414999999999999</v>
      </c>
      <c r="AI887" s="4">
        <v>32</v>
      </c>
      <c r="AJ887" s="4">
        <v>189.4</v>
      </c>
      <c r="AK887" s="4">
        <v>138</v>
      </c>
      <c r="AL887" s="4">
        <v>1.8</v>
      </c>
      <c r="AM887" s="4">
        <v>195</v>
      </c>
      <c r="AN887" s="4" t="s">
        <v>155</v>
      </c>
      <c r="AO887" s="4">
        <v>2</v>
      </c>
      <c r="AP887" s="4">
        <v>0.78803240740740732</v>
      </c>
      <c r="AQ887" s="4">
        <v>47.159199999999998</v>
      </c>
      <c r="AR887" s="4">
        <v>-88.489518000000004</v>
      </c>
      <c r="AS887" s="4">
        <v>314.5</v>
      </c>
      <c r="AT887" s="4">
        <v>20.9</v>
      </c>
      <c r="AU887" s="4">
        <v>12</v>
      </c>
      <c r="AV887" s="4">
        <v>10</v>
      </c>
      <c r="AW887" s="4" t="s">
        <v>202</v>
      </c>
      <c r="AX887" s="4">
        <v>1.2878000000000001</v>
      </c>
      <c r="AY887" s="4">
        <v>1.6</v>
      </c>
      <c r="AZ887" s="4">
        <v>2.0878000000000001</v>
      </c>
      <c r="BA887" s="4">
        <v>14.023</v>
      </c>
      <c r="BB887" s="4">
        <v>20</v>
      </c>
      <c r="BC887" s="4">
        <v>1.43</v>
      </c>
      <c r="BD887" s="4">
        <v>9.9290000000000003</v>
      </c>
      <c r="BE887" s="4">
        <v>2874.8820000000001</v>
      </c>
      <c r="BF887" s="4">
        <v>74.887</v>
      </c>
      <c r="BG887" s="4">
        <v>3.585</v>
      </c>
      <c r="BH887" s="4">
        <v>3.2069999999999999</v>
      </c>
      <c r="BI887" s="4">
        <v>6.7930000000000001</v>
      </c>
      <c r="BJ887" s="4">
        <v>2.7069999999999999</v>
      </c>
      <c r="BK887" s="4">
        <v>2.4220000000000002</v>
      </c>
      <c r="BL887" s="4">
        <v>5.1289999999999996</v>
      </c>
      <c r="BM887" s="4">
        <v>14.448700000000001</v>
      </c>
      <c r="BQ887" s="4">
        <v>736.06399999999996</v>
      </c>
      <c r="BR887" s="4">
        <v>0.111025</v>
      </c>
      <c r="BS887" s="4">
        <v>-5</v>
      </c>
      <c r="BT887" s="4">
        <v>0.28599999999999998</v>
      </c>
      <c r="BU887" s="4">
        <v>2.713174</v>
      </c>
      <c r="BV887" s="4">
        <v>5.7771999999999997</v>
      </c>
    </row>
    <row r="888" spans="1:74" x14ac:dyDescent="0.25">
      <c r="A888" s="4">
        <v>42068</v>
      </c>
      <c r="B888" s="4">
        <v>3.8024305555555561E-2</v>
      </c>
      <c r="C888" s="4">
        <v>8.89</v>
      </c>
      <c r="D888" s="4">
        <v>0.1668</v>
      </c>
      <c r="E888" s="4">
        <v>1668.167203</v>
      </c>
      <c r="F888" s="4">
        <v>105.9</v>
      </c>
      <c r="G888" s="4">
        <v>75</v>
      </c>
      <c r="H888" s="4">
        <v>997.6</v>
      </c>
      <c r="J888" s="4">
        <v>2.73</v>
      </c>
      <c r="K888" s="4">
        <v>0.92020000000000002</v>
      </c>
      <c r="L888" s="4">
        <v>8.1804000000000006</v>
      </c>
      <c r="M888" s="4">
        <v>0.1535</v>
      </c>
      <c r="N888" s="4">
        <v>97.486900000000006</v>
      </c>
      <c r="O888" s="4">
        <v>68.987300000000005</v>
      </c>
      <c r="P888" s="4">
        <v>166.5</v>
      </c>
      <c r="Q888" s="4">
        <v>73.623099999999994</v>
      </c>
      <c r="R888" s="4">
        <v>52.099899999999998</v>
      </c>
      <c r="S888" s="4">
        <v>125.7</v>
      </c>
      <c r="T888" s="4">
        <v>997.58669999999995</v>
      </c>
      <c r="W888" s="4">
        <v>0</v>
      </c>
      <c r="X888" s="4">
        <v>2.5164</v>
      </c>
      <c r="Y888" s="4">
        <v>12</v>
      </c>
      <c r="Z888" s="4">
        <v>857</v>
      </c>
      <c r="AA888" s="4">
        <v>880</v>
      </c>
      <c r="AB888" s="4">
        <v>827</v>
      </c>
      <c r="AC888" s="4">
        <v>56.4</v>
      </c>
      <c r="AD888" s="4">
        <v>6.04</v>
      </c>
      <c r="AE888" s="4">
        <v>0.14000000000000001</v>
      </c>
      <c r="AF888" s="4">
        <v>991</v>
      </c>
      <c r="AG888" s="4">
        <v>-12</v>
      </c>
      <c r="AH888" s="4">
        <v>17.585000000000001</v>
      </c>
      <c r="AI888" s="4">
        <v>32</v>
      </c>
      <c r="AJ888" s="4">
        <v>190</v>
      </c>
      <c r="AK888" s="4">
        <v>138</v>
      </c>
      <c r="AL888" s="4">
        <v>1.8</v>
      </c>
      <c r="AM888" s="4">
        <v>195</v>
      </c>
      <c r="AN888" s="4" t="s">
        <v>155</v>
      </c>
      <c r="AO888" s="4">
        <v>2</v>
      </c>
      <c r="AP888" s="4">
        <v>0.78804398148148147</v>
      </c>
      <c r="AQ888" s="4">
        <v>47.159274000000003</v>
      </c>
      <c r="AR888" s="4">
        <v>-88.489639999999994</v>
      </c>
      <c r="AS888" s="4">
        <v>314.2</v>
      </c>
      <c r="AT888" s="4">
        <v>24.2</v>
      </c>
      <c r="AU888" s="4">
        <v>12</v>
      </c>
      <c r="AV888" s="4">
        <v>10</v>
      </c>
      <c r="AW888" s="4" t="s">
        <v>202</v>
      </c>
      <c r="AX888" s="4">
        <v>1.3</v>
      </c>
      <c r="AY888" s="4">
        <v>1.6878</v>
      </c>
      <c r="AZ888" s="4">
        <v>2.1</v>
      </c>
      <c r="BA888" s="4">
        <v>14.023</v>
      </c>
      <c r="BB888" s="4">
        <v>22.62</v>
      </c>
      <c r="BC888" s="4">
        <v>1.61</v>
      </c>
      <c r="BD888" s="4">
        <v>8.6750000000000007</v>
      </c>
      <c r="BE888" s="4">
        <v>2946.5949999999998</v>
      </c>
      <c r="BF888" s="4">
        <v>35.191000000000003</v>
      </c>
      <c r="BG888" s="4">
        <v>3.677</v>
      </c>
      <c r="BH888" s="4">
        <v>2.6019999999999999</v>
      </c>
      <c r="BI888" s="4">
        <v>6.28</v>
      </c>
      <c r="BJ888" s="4">
        <v>2.7770000000000001</v>
      </c>
      <c r="BK888" s="4">
        <v>1.9650000000000001</v>
      </c>
      <c r="BL888" s="4">
        <v>4.742</v>
      </c>
      <c r="BM888" s="4">
        <v>11.8827</v>
      </c>
      <c r="BQ888" s="4">
        <v>659.06200000000001</v>
      </c>
      <c r="BR888" s="4">
        <v>6.0964999999999998E-2</v>
      </c>
      <c r="BS888" s="4">
        <v>-5</v>
      </c>
      <c r="BT888" s="4">
        <v>0.28516999999999998</v>
      </c>
      <c r="BU888" s="4">
        <v>1.489832</v>
      </c>
      <c r="BV888" s="4">
        <v>5.7604340000000001</v>
      </c>
    </row>
    <row r="889" spans="1:74" x14ac:dyDescent="0.25">
      <c r="A889" s="4">
        <v>42068</v>
      </c>
      <c r="B889" s="4">
        <v>3.8035879629629628E-2</v>
      </c>
      <c r="C889" s="4">
        <v>10.241</v>
      </c>
      <c r="D889" s="4">
        <v>0.14019999999999999</v>
      </c>
      <c r="E889" s="4">
        <v>1402.331606</v>
      </c>
      <c r="F889" s="4">
        <v>94.6</v>
      </c>
      <c r="G889" s="4">
        <v>64.2</v>
      </c>
      <c r="H889" s="4">
        <v>808.8</v>
      </c>
      <c r="J889" s="4">
        <v>2.11</v>
      </c>
      <c r="K889" s="4">
        <v>0.90939999999999999</v>
      </c>
      <c r="L889" s="4">
        <v>9.3125</v>
      </c>
      <c r="M889" s="4">
        <v>0.1275</v>
      </c>
      <c r="N889" s="4">
        <v>85.983800000000002</v>
      </c>
      <c r="O889" s="4">
        <v>58.381</v>
      </c>
      <c r="P889" s="4">
        <v>144.4</v>
      </c>
      <c r="Q889" s="4">
        <v>64.950400000000002</v>
      </c>
      <c r="R889" s="4">
        <v>44.099800000000002</v>
      </c>
      <c r="S889" s="4">
        <v>109.1</v>
      </c>
      <c r="T889" s="4">
        <v>808.82629999999995</v>
      </c>
      <c r="W889" s="4">
        <v>0</v>
      </c>
      <c r="X889" s="4">
        <v>1.9224000000000001</v>
      </c>
      <c r="Y889" s="4">
        <v>11.9</v>
      </c>
      <c r="Z889" s="4">
        <v>858</v>
      </c>
      <c r="AA889" s="4">
        <v>879</v>
      </c>
      <c r="AB889" s="4">
        <v>828</v>
      </c>
      <c r="AC889" s="4">
        <v>57</v>
      </c>
      <c r="AD889" s="4">
        <v>6.1</v>
      </c>
      <c r="AE889" s="4">
        <v>0.14000000000000001</v>
      </c>
      <c r="AF889" s="4">
        <v>991</v>
      </c>
      <c r="AG889" s="4">
        <v>-12</v>
      </c>
      <c r="AH889" s="4">
        <v>17.414999999999999</v>
      </c>
      <c r="AI889" s="4">
        <v>32</v>
      </c>
      <c r="AJ889" s="4">
        <v>190</v>
      </c>
      <c r="AK889" s="4">
        <v>138.4</v>
      </c>
      <c r="AL889" s="4">
        <v>1.8</v>
      </c>
      <c r="AM889" s="4">
        <v>195</v>
      </c>
      <c r="AN889" s="4" t="s">
        <v>155</v>
      </c>
      <c r="AO889" s="4">
        <v>2</v>
      </c>
      <c r="AP889" s="4">
        <v>0.78805555555555562</v>
      </c>
      <c r="AQ889" s="4">
        <v>47.159337000000001</v>
      </c>
      <c r="AR889" s="4">
        <v>-88.489752999999993</v>
      </c>
      <c r="AS889" s="4">
        <v>314.3</v>
      </c>
      <c r="AT889" s="4">
        <v>24.6</v>
      </c>
      <c r="AU889" s="4">
        <v>12</v>
      </c>
      <c r="AV889" s="4">
        <v>10</v>
      </c>
      <c r="AW889" s="4" t="s">
        <v>202</v>
      </c>
      <c r="AX889" s="4">
        <v>1.3</v>
      </c>
      <c r="AY889" s="4">
        <v>1.7</v>
      </c>
      <c r="AZ889" s="4">
        <v>2.1</v>
      </c>
      <c r="BA889" s="4">
        <v>14.023</v>
      </c>
      <c r="BB889" s="4">
        <v>19.93</v>
      </c>
      <c r="BC889" s="4">
        <v>1.42</v>
      </c>
      <c r="BD889" s="4">
        <v>9.9670000000000005</v>
      </c>
      <c r="BE889" s="4">
        <v>2969.7130000000002</v>
      </c>
      <c r="BF889" s="4">
        <v>25.882999999999999</v>
      </c>
      <c r="BG889" s="4">
        <v>2.871</v>
      </c>
      <c r="BH889" s="4">
        <v>1.95</v>
      </c>
      <c r="BI889" s="4">
        <v>4.8209999999999997</v>
      </c>
      <c r="BJ889" s="4">
        <v>2.169</v>
      </c>
      <c r="BK889" s="4">
        <v>1.4730000000000001</v>
      </c>
      <c r="BL889" s="4">
        <v>3.6419999999999999</v>
      </c>
      <c r="BM889" s="4">
        <v>8.5295000000000005</v>
      </c>
      <c r="BQ889" s="4">
        <v>445.74099999999999</v>
      </c>
      <c r="BR889" s="4">
        <v>5.7279999999999998E-2</v>
      </c>
      <c r="BS889" s="4">
        <v>-5</v>
      </c>
      <c r="BT889" s="4">
        <v>0.28566000000000003</v>
      </c>
      <c r="BU889" s="4">
        <v>1.39978</v>
      </c>
      <c r="BV889" s="4">
        <v>5.7703319999999998</v>
      </c>
    </row>
    <row r="890" spans="1:74" x14ac:dyDescent="0.25">
      <c r="A890" s="4">
        <v>42068</v>
      </c>
      <c r="B890" s="4">
        <v>3.8047453703703708E-2</v>
      </c>
      <c r="C890" s="4">
        <v>12.423</v>
      </c>
      <c r="D890" s="4">
        <v>0.1434</v>
      </c>
      <c r="E890" s="4">
        <v>1433.8709679999999</v>
      </c>
      <c r="F890" s="4">
        <v>77.2</v>
      </c>
      <c r="G890" s="4">
        <v>64</v>
      </c>
      <c r="H890" s="4">
        <v>761.3</v>
      </c>
      <c r="J890" s="4">
        <v>1.8</v>
      </c>
      <c r="K890" s="4">
        <v>0.89180000000000004</v>
      </c>
      <c r="L890" s="4">
        <v>11.0784</v>
      </c>
      <c r="M890" s="4">
        <v>0.12790000000000001</v>
      </c>
      <c r="N890" s="4">
        <v>68.845600000000005</v>
      </c>
      <c r="O890" s="4">
        <v>57.052700000000002</v>
      </c>
      <c r="P890" s="4">
        <v>125.9</v>
      </c>
      <c r="Q890" s="4">
        <v>52.0045</v>
      </c>
      <c r="R890" s="4">
        <v>43.096400000000003</v>
      </c>
      <c r="S890" s="4">
        <v>95.1</v>
      </c>
      <c r="T890" s="4">
        <v>761.3</v>
      </c>
      <c r="W890" s="4">
        <v>0</v>
      </c>
      <c r="X890" s="4">
        <v>1.6052</v>
      </c>
      <c r="Y890" s="4">
        <v>12</v>
      </c>
      <c r="Z890" s="4">
        <v>858</v>
      </c>
      <c r="AA890" s="4">
        <v>878</v>
      </c>
      <c r="AB890" s="4">
        <v>827</v>
      </c>
      <c r="AC890" s="4">
        <v>57</v>
      </c>
      <c r="AD890" s="4">
        <v>6.1</v>
      </c>
      <c r="AE890" s="4">
        <v>0.14000000000000001</v>
      </c>
      <c r="AF890" s="4">
        <v>991</v>
      </c>
      <c r="AG890" s="4">
        <v>-12</v>
      </c>
      <c r="AH890" s="4">
        <v>18</v>
      </c>
      <c r="AI890" s="4">
        <v>32</v>
      </c>
      <c r="AJ890" s="4">
        <v>190</v>
      </c>
      <c r="AK890" s="4">
        <v>139</v>
      </c>
      <c r="AL890" s="4">
        <v>1.9</v>
      </c>
      <c r="AM890" s="4">
        <v>195</v>
      </c>
      <c r="AN890" s="4" t="s">
        <v>155</v>
      </c>
      <c r="AO890" s="4">
        <v>2</v>
      </c>
      <c r="AP890" s="4">
        <v>0.78806712962962966</v>
      </c>
      <c r="AQ890" s="4">
        <v>47.159363999999997</v>
      </c>
      <c r="AR890" s="4">
        <v>-88.489762999999996</v>
      </c>
      <c r="AS890" s="4">
        <v>314.2</v>
      </c>
      <c r="AT890" s="4">
        <v>18.399999999999999</v>
      </c>
      <c r="AU890" s="4">
        <v>12</v>
      </c>
      <c r="AV890" s="4">
        <v>10</v>
      </c>
      <c r="AW890" s="4" t="s">
        <v>202</v>
      </c>
      <c r="AX890" s="4">
        <v>1.475425</v>
      </c>
      <c r="AY890" s="4">
        <v>1.086014</v>
      </c>
      <c r="AZ890" s="4">
        <v>2.1877119999999999</v>
      </c>
      <c r="BA890" s="4">
        <v>14.023</v>
      </c>
      <c r="BB890" s="4">
        <v>16.66</v>
      </c>
      <c r="BC890" s="4">
        <v>1.19</v>
      </c>
      <c r="BD890" s="4">
        <v>12.134</v>
      </c>
      <c r="BE890" s="4">
        <v>2979.3150000000001</v>
      </c>
      <c r="BF890" s="4">
        <v>21.887</v>
      </c>
      <c r="BG890" s="4">
        <v>1.9390000000000001</v>
      </c>
      <c r="BH890" s="4">
        <v>1.607</v>
      </c>
      <c r="BI890" s="4">
        <v>3.5459999999999998</v>
      </c>
      <c r="BJ890" s="4">
        <v>1.4650000000000001</v>
      </c>
      <c r="BK890" s="4">
        <v>1.214</v>
      </c>
      <c r="BL890" s="4">
        <v>2.6779999999999999</v>
      </c>
      <c r="BM890" s="4">
        <v>6.7704000000000004</v>
      </c>
      <c r="BQ890" s="4">
        <v>313.88799999999998</v>
      </c>
      <c r="BR890" s="4">
        <v>8.1809999999999994E-2</v>
      </c>
      <c r="BS890" s="4">
        <v>-5</v>
      </c>
      <c r="BT890" s="4">
        <v>0.28758499999999998</v>
      </c>
      <c r="BU890" s="4">
        <v>1.9992319999999999</v>
      </c>
      <c r="BV890" s="4">
        <v>5.8092170000000003</v>
      </c>
    </row>
    <row r="891" spans="1:74" x14ac:dyDescent="0.25">
      <c r="A891" s="4">
        <v>42068</v>
      </c>
      <c r="B891" s="4">
        <v>3.8059027777777775E-2</v>
      </c>
      <c r="C891" s="4">
        <v>13.407</v>
      </c>
      <c r="D891" s="4">
        <v>0.1328</v>
      </c>
      <c r="E891" s="4">
        <v>1328.461538</v>
      </c>
      <c r="F891" s="4">
        <v>70.5</v>
      </c>
      <c r="G891" s="4">
        <v>60.5</v>
      </c>
      <c r="H891" s="4">
        <v>687.8</v>
      </c>
      <c r="J891" s="4">
        <v>2.17</v>
      </c>
      <c r="K891" s="4">
        <v>0.88419999999999999</v>
      </c>
      <c r="L891" s="4">
        <v>11.854200000000001</v>
      </c>
      <c r="M891" s="4">
        <v>0.11749999999999999</v>
      </c>
      <c r="N891" s="4">
        <v>62.335700000000003</v>
      </c>
      <c r="O891" s="4">
        <v>53.4938</v>
      </c>
      <c r="P891" s="4">
        <v>115.8</v>
      </c>
      <c r="Q891" s="4">
        <v>47.0871</v>
      </c>
      <c r="R891" s="4">
        <v>40.408099999999997</v>
      </c>
      <c r="S891" s="4">
        <v>87.5</v>
      </c>
      <c r="T891" s="4">
        <v>687.79939999999999</v>
      </c>
      <c r="W891" s="4">
        <v>0</v>
      </c>
      <c r="X891" s="4">
        <v>1.9180999999999999</v>
      </c>
      <c r="Y891" s="4">
        <v>11.9</v>
      </c>
      <c r="Z891" s="4">
        <v>858</v>
      </c>
      <c r="AA891" s="4">
        <v>877</v>
      </c>
      <c r="AB891" s="4">
        <v>827</v>
      </c>
      <c r="AC891" s="4">
        <v>57</v>
      </c>
      <c r="AD891" s="4">
        <v>6.1</v>
      </c>
      <c r="AE891" s="4">
        <v>0.14000000000000001</v>
      </c>
      <c r="AF891" s="4">
        <v>991</v>
      </c>
      <c r="AG891" s="4">
        <v>-12</v>
      </c>
      <c r="AH891" s="4">
        <v>18</v>
      </c>
      <c r="AI891" s="4">
        <v>32</v>
      </c>
      <c r="AJ891" s="4">
        <v>190</v>
      </c>
      <c r="AK891" s="4">
        <v>139</v>
      </c>
      <c r="AL891" s="4">
        <v>1.7</v>
      </c>
      <c r="AM891" s="4">
        <v>195</v>
      </c>
      <c r="AN891" s="4" t="s">
        <v>155</v>
      </c>
      <c r="AO891" s="4">
        <v>2</v>
      </c>
      <c r="AP891" s="4">
        <v>0.7880787037037037</v>
      </c>
      <c r="AQ891" s="4">
        <v>47.159381000000003</v>
      </c>
      <c r="AR891" s="4">
        <v>-88.489762999999996</v>
      </c>
      <c r="AS891" s="4">
        <v>314.10000000000002</v>
      </c>
      <c r="AT891" s="4">
        <v>11.4</v>
      </c>
      <c r="AU891" s="4">
        <v>12</v>
      </c>
      <c r="AV891" s="4">
        <v>10</v>
      </c>
      <c r="AW891" s="4" t="s">
        <v>202</v>
      </c>
      <c r="AX891" s="4">
        <v>1.675576</v>
      </c>
      <c r="AY891" s="4">
        <v>1.175576</v>
      </c>
      <c r="AZ891" s="4">
        <v>2.4633630000000002</v>
      </c>
      <c r="BA891" s="4">
        <v>14.023</v>
      </c>
      <c r="BB891" s="4">
        <v>15.55</v>
      </c>
      <c r="BC891" s="4">
        <v>1.1100000000000001</v>
      </c>
      <c r="BD891" s="4">
        <v>13.097</v>
      </c>
      <c r="BE891" s="4">
        <v>2986.578</v>
      </c>
      <c r="BF891" s="4">
        <v>18.835000000000001</v>
      </c>
      <c r="BG891" s="4">
        <v>1.645</v>
      </c>
      <c r="BH891" s="4">
        <v>1.411</v>
      </c>
      <c r="BI891" s="4">
        <v>3.056</v>
      </c>
      <c r="BJ891" s="4">
        <v>1.242</v>
      </c>
      <c r="BK891" s="4">
        <v>1.0660000000000001</v>
      </c>
      <c r="BL891" s="4">
        <v>2.3079999999999998</v>
      </c>
      <c r="BM891" s="4">
        <v>5.7304000000000004</v>
      </c>
      <c r="BQ891" s="4">
        <v>351.37400000000002</v>
      </c>
      <c r="BR891" s="4">
        <v>0.10245</v>
      </c>
      <c r="BS891" s="4">
        <v>-5</v>
      </c>
      <c r="BT891" s="4">
        <v>0.28699999999999998</v>
      </c>
      <c r="BU891" s="4">
        <v>2.503622</v>
      </c>
      <c r="BV891" s="4">
        <v>5.7973999999999997</v>
      </c>
    </row>
    <row r="892" spans="1:74" x14ac:dyDescent="0.25">
      <c r="A892" s="4">
        <v>42068</v>
      </c>
      <c r="B892" s="4">
        <v>3.8070601851851855E-2</v>
      </c>
      <c r="C892" s="4">
        <v>12.647</v>
      </c>
      <c r="D892" s="4">
        <v>0.11890000000000001</v>
      </c>
      <c r="E892" s="4">
        <v>1188.6341460000001</v>
      </c>
      <c r="F892" s="4">
        <v>61.5</v>
      </c>
      <c r="G892" s="4">
        <v>58.1</v>
      </c>
      <c r="H892" s="4">
        <v>656</v>
      </c>
      <c r="J892" s="4">
        <v>3.15</v>
      </c>
      <c r="K892" s="4">
        <v>0.89029999999999998</v>
      </c>
      <c r="L892" s="4">
        <v>11.259600000000001</v>
      </c>
      <c r="M892" s="4">
        <v>0.10580000000000001</v>
      </c>
      <c r="N892" s="4">
        <v>54.762500000000003</v>
      </c>
      <c r="O892" s="4">
        <v>51.7044</v>
      </c>
      <c r="P892" s="4">
        <v>106.5</v>
      </c>
      <c r="Q892" s="4">
        <v>41.366399999999999</v>
      </c>
      <c r="R892" s="4">
        <v>39.056399999999996</v>
      </c>
      <c r="S892" s="4">
        <v>80.400000000000006</v>
      </c>
      <c r="T892" s="4">
        <v>655.97230000000002</v>
      </c>
      <c r="W892" s="4">
        <v>0</v>
      </c>
      <c r="X892" s="4">
        <v>2.8083999999999998</v>
      </c>
      <c r="Y892" s="4">
        <v>11.9</v>
      </c>
      <c r="Z892" s="4">
        <v>858</v>
      </c>
      <c r="AA892" s="4">
        <v>877</v>
      </c>
      <c r="AB892" s="4">
        <v>826</v>
      </c>
      <c r="AC892" s="4">
        <v>57</v>
      </c>
      <c r="AD892" s="4">
        <v>6.1</v>
      </c>
      <c r="AE892" s="4">
        <v>0.14000000000000001</v>
      </c>
      <c r="AF892" s="4">
        <v>991</v>
      </c>
      <c r="AG892" s="4">
        <v>-12</v>
      </c>
      <c r="AH892" s="4">
        <v>18</v>
      </c>
      <c r="AI892" s="4">
        <v>32</v>
      </c>
      <c r="AJ892" s="4">
        <v>190</v>
      </c>
      <c r="AK892" s="4">
        <v>139</v>
      </c>
      <c r="AL892" s="4">
        <v>1.7</v>
      </c>
      <c r="AM892" s="4">
        <v>195</v>
      </c>
      <c r="AN892" s="4" t="s">
        <v>155</v>
      </c>
      <c r="AO892" s="4">
        <v>2</v>
      </c>
      <c r="AP892" s="4">
        <v>0.78809027777777774</v>
      </c>
      <c r="AQ892" s="4">
        <v>47.159398000000003</v>
      </c>
      <c r="AR892" s="4">
        <v>-88.489780999999994</v>
      </c>
      <c r="AS892" s="4">
        <v>314.2</v>
      </c>
      <c r="AT892" s="4">
        <v>8.4</v>
      </c>
      <c r="AU892" s="4">
        <v>12</v>
      </c>
      <c r="AV892" s="4">
        <v>10</v>
      </c>
      <c r="AW892" s="4" t="s">
        <v>202</v>
      </c>
      <c r="AX892" s="4">
        <v>1.7878000000000001</v>
      </c>
      <c r="AY892" s="4">
        <v>1.0244</v>
      </c>
      <c r="AZ892" s="4">
        <v>2.5</v>
      </c>
      <c r="BA892" s="4">
        <v>14.023</v>
      </c>
      <c r="BB892" s="4">
        <v>16.43</v>
      </c>
      <c r="BC892" s="4">
        <v>1.17</v>
      </c>
      <c r="BD892" s="4">
        <v>12.324</v>
      </c>
      <c r="BE892" s="4">
        <v>2988.54</v>
      </c>
      <c r="BF892" s="4">
        <v>17.876999999999999</v>
      </c>
      <c r="BG892" s="4">
        <v>1.522</v>
      </c>
      <c r="BH892" s="4">
        <v>1.4370000000000001</v>
      </c>
      <c r="BI892" s="4">
        <v>2.9590000000000001</v>
      </c>
      <c r="BJ892" s="4">
        <v>1.1499999999999999</v>
      </c>
      <c r="BK892" s="4">
        <v>1.0860000000000001</v>
      </c>
      <c r="BL892" s="4">
        <v>2.2349999999999999</v>
      </c>
      <c r="BM892" s="4">
        <v>5.7576000000000001</v>
      </c>
      <c r="BQ892" s="4">
        <v>541.99699999999996</v>
      </c>
      <c r="BR892" s="4">
        <v>0.122075</v>
      </c>
      <c r="BS892" s="4">
        <v>-5</v>
      </c>
      <c r="BT892" s="4">
        <v>0.28866000000000003</v>
      </c>
      <c r="BU892" s="4">
        <v>2.9832079999999999</v>
      </c>
      <c r="BV892" s="4">
        <v>5.8309319999999998</v>
      </c>
    </row>
    <row r="893" spans="1:74" x14ac:dyDescent="0.25">
      <c r="A893" s="4">
        <v>42068</v>
      </c>
      <c r="B893" s="4">
        <v>3.8082175925925922E-2</v>
      </c>
      <c r="C893" s="4">
        <v>12.773999999999999</v>
      </c>
      <c r="D893" s="4">
        <v>0.1229</v>
      </c>
      <c r="E893" s="4">
        <v>1228.735441</v>
      </c>
      <c r="F893" s="4">
        <v>54</v>
      </c>
      <c r="G893" s="4">
        <v>57.9</v>
      </c>
      <c r="H893" s="4">
        <v>595.79999999999995</v>
      </c>
      <c r="J893" s="4">
        <v>3.98</v>
      </c>
      <c r="K893" s="4">
        <v>0.88929999999999998</v>
      </c>
      <c r="L893" s="4">
        <v>11.360099999999999</v>
      </c>
      <c r="M893" s="4">
        <v>0.10929999999999999</v>
      </c>
      <c r="N893" s="4">
        <v>47.997900000000001</v>
      </c>
      <c r="O893" s="4">
        <v>51.526800000000001</v>
      </c>
      <c r="P893" s="4">
        <v>99.5</v>
      </c>
      <c r="Q893" s="4">
        <v>36.256599999999999</v>
      </c>
      <c r="R893" s="4">
        <v>38.922199999999997</v>
      </c>
      <c r="S893" s="4">
        <v>75.2</v>
      </c>
      <c r="T893" s="4">
        <v>595.77909999999997</v>
      </c>
      <c r="W893" s="4">
        <v>0</v>
      </c>
      <c r="X893" s="4">
        <v>3.5427</v>
      </c>
      <c r="Y893" s="4">
        <v>12</v>
      </c>
      <c r="Z893" s="4">
        <v>857</v>
      </c>
      <c r="AA893" s="4">
        <v>876</v>
      </c>
      <c r="AB893" s="4">
        <v>826</v>
      </c>
      <c r="AC893" s="4">
        <v>57</v>
      </c>
      <c r="AD893" s="4">
        <v>6.1</v>
      </c>
      <c r="AE893" s="4">
        <v>0.14000000000000001</v>
      </c>
      <c r="AF893" s="4">
        <v>991</v>
      </c>
      <c r="AG893" s="4">
        <v>-12</v>
      </c>
      <c r="AH893" s="4">
        <v>18</v>
      </c>
      <c r="AI893" s="4">
        <v>32</v>
      </c>
      <c r="AJ893" s="4">
        <v>190</v>
      </c>
      <c r="AK893" s="4">
        <v>139</v>
      </c>
      <c r="AL893" s="4">
        <v>1.8</v>
      </c>
      <c r="AM893" s="4">
        <v>195</v>
      </c>
      <c r="AN893" s="4" t="s">
        <v>155</v>
      </c>
      <c r="AO893" s="4">
        <v>2</v>
      </c>
      <c r="AP893" s="4">
        <v>0.78810185185185189</v>
      </c>
      <c r="AQ893" s="4">
        <v>47.159421999999999</v>
      </c>
      <c r="AR893" s="4">
        <v>-88.489811000000003</v>
      </c>
      <c r="AS893" s="4">
        <v>314.3</v>
      </c>
      <c r="AT893" s="4">
        <v>8.1</v>
      </c>
      <c r="AU893" s="4">
        <v>12</v>
      </c>
      <c r="AV893" s="4">
        <v>10</v>
      </c>
      <c r="AW893" s="4" t="s">
        <v>202</v>
      </c>
      <c r="AX893" s="4">
        <v>1.8</v>
      </c>
      <c r="AY893" s="4">
        <v>1</v>
      </c>
      <c r="AZ893" s="4">
        <v>2.5</v>
      </c>
      <c r="BA893" s="4">
        <v>14.023</v>
      </c>
      <c r="BB893" s="4">
        <v>16.28</v>
      </c>
      <c r="BC893" s="4">
        <v>1.1599999999999999</v>
      </c>
      <c r="BD893" s="4">
        <v>12.442</v>
      </c>
      <c r="BE893" s="4">
        <v>2989.5120000000002</v>
      </c>
      <c r="BF893" s="4">
        <v>18.303000000000001</v>
      </c>
      <c r="BG893" s="4">
        <v>1.323</v>
      </c>
      <c r="BH893" s="4">
        <v>1.42</v>
      </c>
      <c r="BI893" s="4">
        <v>2.7429999999999999</v>
      </c>
      <c r="BJ893" s="4">
        <v>0.999</v>
      </c>
      <c r="BK893" s="4">
        <v>1.073</v>
      </c>
      <c r="BL893" s="4">
        <v>2.0720000000000001</v>
      </c>
      <c r="BM893" s="4">
        <v>5.1847000000000003</v>
      </c>
      <c r="BQ893" s="4">
        <v>677.88199999999995</v>
      </c>
      <c r="BR893" s="4">
        <v>0.125</v>
      </c>
      <c r="BS893" s="4">
        <v>-5</v>
      </c>
      <c r="BT893" s="4">
        <v>0.29016999999999998</v>
      </c>
      <c r="BU893" s="4">
        <v>3.0546880000000001</v>
      </c>
      <c r="BV893" s="4">
        <v>5.861434</v>
      </c>
    </row>
    <row r="894" spans="1:74" x14ac:dyDescent="0.25">
      <c r="A894" s="4">
        <v>42068</v>
      </c>
      <c r="B894" s="4">
        <v>3.8093749999999996E-2</v>
      </c>
      <c r="C894" s="4">
        <v>12.676</v>
      </c>
      <c r="D894" s="4">
        <v>0.122</v>
      </c>
      <c r="E894" s="4">
        <v>1220.4159729999999</v>
      </c>
      <c r="F894" s="4">
        <v>52.4</v>
      </c>
      <c r="G894" s="4">
        <v>56.6</v>
      </c>
      <c r="H894" s="4">
        <v>578.5</v>
      </c>
      <c r="J894" s="4">
        <v>4.2</v>
      </c>
      <c r="K894" s="4">
        <v>0.8901</v>
      </c>
      <c r="L894" s="4">
        <v>11.283200000000001</v>
      </c>
      <c r="M894" s="4">
        <v>0.1086</v>
      </c>
      <c r="N894" s="4">
        <v>46.677700000000002</v>
      </c>
      <c r="O894" s="4">
        <v>50.361199999999997</v>
      </c>
      <c r="P894" s="4">
        <v>97</v>
      </c>
      <c r="Q894" s="4">
        <v>35.259300000000003</v>
      </c>
      <c r="R894" s="4">
        <v>38.041800000000002</v>
      </c>
      <c r="S894" s="4">
        <v>73.3</v>
      </c>
      <c r="T894" s="4">
        <v>578.5077</v>
      </c>
      <c r="W894" s="4">
        <v>0</v>
      </c>
      <c r="X894" s="4">
        <v>3.7385999999999999</v>
      </c>
      <c r="Y894" s="4">
        <v>11.9</v>
      </c>
      <c r="Z894" s="4">
        <v>857</v>
      </c>
      <c r="AA894" s="4">
        <v>877</v>
      </c>
      <c r="AB894" s="4">
        <v>826</v>
      </c>
      <c r="AC894" s="4">
        <v>57</v>
      </c>
      <c r="AD894" s="4">
        <v>6.1</v>
      </c>
      <c r="AE894" s="4">
        <v>0.14000000000000001</v>
      </c>
      <c r="AF894" s="4">
        <v>991</v>
      </c>
      <c r="AG894" s="4">
        <v>-12</v>
      </c>
      <c r="AH894" s="4">
        <v>18</v>
      </c>
      <c r="AI894" s="4">
        <v>32</v>
      </c>
      <c r="AJ894" s="4">
        <v>190</v>
      </c>
      <c r="AK894" s="4">
        <v>139</v>
      </c>
      <c r="AL894" s="4">
        <v>1.8</v>
      </c>
      <c r="AM894" s="4">
        <v>195</v>
      </c>
      <c r="AN894" s="4" t="s">
        <v>155</v>
      </c>
      <c r="AO894" s="4">
        <v>2</v>
      </c>
      <c r="AP894" s="4">
        <v>0.78811342592592604</v>
      </c>
      <c r="AQ894" s="4">
        <v>47.159447</v>
      </c>
      <c r="AR894" s="4">
        <v>-88.489840999999998</v>
      </c>
      <c r="AS894" s="4">
        <v>314.39999999999998</v>
      </c>
      <c r="AT894" s="4">
        <v>8.1</v>
      </c>
      <c r="AU894" s="4">
        <v>12</v>
      </c>
      <c r="AV894" s="4">
        <v>10</v>
      </c>
      <c r="AW894" s="4" t="s">
        <v>202</v>
      </c>
      <c r="AX894" s="4">
        <v>1.8</v>
      </c>
      <c r="AY894" s="4">
        <v>1</v>
      </c>
      <c r="AZ894" s="4">
        <v>2.5</v>
      </c>
      <c r="BA894" s="4">
        <v>14.023</v>
      </c>
      <c r="BB894" s="4">
        <v>16.399999999999999</v>
      </c>
      <c r="BC894" s="4">
        <v>1.17</v>
      </c>
      <c r="BD894" s="4">
        <v>12.340999999999999</v>
      </c>
      <c r="BE894" s="4">
        <v>2989.9050000000002</v>
      </c>
      <c r="BF894" s="4">
        <v>18.321999999999999</v>
      </c>
      <c r="BG894" s="4">
        <v>1.2949999999999999</v>
      </c>
      <c r="BH894" s="4">
        <v>1.3979999999999999</v>
      </c>
      <c r="BI894" s="4">
        <v>2.6930000000000001</v>
      </c>
      <c r="BJ894" s="4">
        <v>0.97799999999999998</v>
      </c>
      <c r="BK894" s="4">
        <v>1.056</v>
      </c>
      <c r="BL894" s="4">
        <v>2.0339999999999998</v>
      </c>
      <c r="BM894" s="4">
        <v>5.0693999999999999</v>
      </c>
      <c r="BQ894" s="4">
        <v>720.33399999999995</v>
      </c>
      <c r="BR894" s="4">
        <v>0.12250999999999999</v>
      </c>
      <c r="BS894" s="4">
        <v>-5</v>
      </c>
      <c r="BT894" s="4">
        <v>0.28982999999999998</v>
      </c>
      <c r="BU894" s="4">
        <v>2.9938380000000002</v>
      </c>
      <c r="BV894" s="4">
        <v>5.8545660000000002</v>
      </c>
    </row>
    <row r="895" spans="1:74" x14ac:dyDescent="0.25">
      <c r="A895" s="4">
        <v>42068</v>
      </c>
      <c r="B895" s="4">
        <v>3.8105324074074076E-2</v>
      </c>
      <c r="C895" s="4">
        <v>11.984</v>
      </c>
      <c r="D895" s="4">
        <v>0.1154</v>
      </c>
      <c r="E895" s="4">
        <v>1154.482759</v>
      </c>
      <c r="F895" s="4">
        <v>52.5</v>
      </c>
      <c r="G895" s="4">
        <v>56.3</v>
      </c>
      <c r="H895" s="4">
        <v>543.4</v>
      </c>
      <c r="J895" s="4">
        <v>3.91</v>
      </c>
      <c r="K895" s="4">
        <v>0.89570000000000005</v>
      </c>
      <c r="L895" s="4">
        <v>10.734500000000001</v>
      </c>
      <c r="M895" s="4">
        <v>0.10340000000000001</v>
      </c>
      <c r="N895" s="4">
        <v>47.024900000000002</v>
      </c>
      <c r="O895" s="4">
        <v>50.462800000000001</v>
      </c>
      <c r="P895" s="4">
        <v>97.5</v>
      </c>
      <c r="Q895" s="4">
        <v>35.521599999999999</v>
      </c>
      <c r="R895" s="4">
        <v>38.118499999999997</v>
      </c>
      <c r="S895" s="4">
        <v>73.599999999999994</v>
      </c>
      <c r="T895" s="4">
        <v>543.44460000000004</v>
      </c>
      <c r="W895" s="4">
        <v>0</v>
      </c>
      <c r="X895" s="4">
        <v>3.4988999999999999</v>
      </c>
      <c r="Y895" s="4">
        <v>12</v>
      </c>
      <c r="Z895" s="4">
        <v>857</v>
      </c>
      <c r="AA895" s="4">
        <v>876</v>
      </c>
      <c r="AB895" s="4">
        <v>826</v>
      </c>
      <c r="AC895" s="4">
        <v>57</v>
      </c>
      <c r="AD895" s="4">
        <v>6.1</v>
      </c>
      <c r="AE895" s="4">
        <v>0.14000000000000001</v>
      </c>
      <c r="AF895" s="4">
        <v>991</v>
      </c>
      <c r="AG895" s="4">
        <v>-12</v>
      </c>
      <c r="AH895" s="4">
        <v>18</v>
      </c>
      <c r="AI895" s="4">
        <v>32</v>
      </c>
      <c r="AJ895" s="4">
        <v>190</v>
      </c>
      <c r="AK895" s="4">
        <v>139</v>
      </c>
      <c r="AL895" s="4">
        <v>1.8</v>
      </c>
      <c r="AM895" s="4">
        <v>195</v>
      </c>
      <c r="AN895" s="4" t="s">
        <v>155</v>
      </c>
      <c r="AO895" s="4">
        <v>2</v>
      </c>
      <c r="AP895" s="4">
        <v>0.78812499999999996</v>
      </c>
      <c r="AQ895" s="4">
        <v>47.159432000000002</v>
      </c>
      <c r="AR895" s="4">
        <v>-88.489856000000003</v>
      </c>
      <c r="AS895" s="4">
        <v>314.39999999999998</v>
      </c>
      <c r="AT895" s="4">
        <v>5.6</v>
      </c>
      <c r="AU895" s="4">
        <v>12</v>
      </c>
      <c r="AV895" s="4">
        <v>9</v>
      </c>
      <c r="AW895" s="4" t="s">
        <v>213</v>
      </c>
      <c r="AX895" s="4">
        <v>1.2737259999999999</v>
      </c>
      <c r="AY895" s="4">
        <v>1.087712</v>
      </c>
      <c r="AZ895" s="4">
        <v>2.236863</v>
      </c>
      <c r="BA895" s="4">
        <v>14.023</v>
      </c>
      <c r="BB895" s="4">
        <v>17.3</v>
      </c>
      <c r="BC895" s="4">
        <v>1.23</v>
      </c>
      <c r="BD895" s="4">
        <v>11.643000000000001</v>
      </c>
      <c r="BE895" s="4">
        <v>2990.6149999999998</v>
      </c>
      <c r="BF895" s="4">
        <v>18.335999999999999</v>
      </c>
      <c r="BG895" s="4">
        <v>1.3720000000000001</v>
      </c>
      <c r="BH895" s="4">
        <v>1.472</v>
      </c>
      <c r="BI895" s="4">
        <v>2.8439999999999999</v>
      </c>
      <c r="BJ895" s="4">
        <v>1.036</v>
      </c>
      <c r="BK895" s="4">
        <v>1.1120000000000001</v>
      </c>
      <c r="BL895" s="4">
        <v>2.1480000000000001</v>
      </c>
      <c r="BM895" s="4">
        <v>5.0067000000000004</v>
      </c>
      <c r="BQ895" s="4">
        <v>708.78499999999997</v>
      </c>
      <c r="BR895" s="4">
        <v>0.106965</v>
      </c>
      <c r="BS895" s="4">
        <v>-5</v>
      </c>
      <c r="BT895" s="4">
        <v>0.29016999999999998</v>
      </c>
      <c r="BU895" s="4">
        <v>2.6139570000000001</v>
      </c>
      <c r="BV895" s="4">
        <v>5.861434</v>
      </c>
    </row>
    <row r="896" spans="1:74" x14ac:dyDescent="0.25">
      <c r="A896" s="4">
        <v>42068</v>
      </c>
      <c r="B896" s="4">
        <v>3.811689814814815E-2</v>
      </c>
      <c r="C896" s="4">
        <v>11.371</v>
      </c>
      <c r="D896" s="4">
        <v>0.114</v>
      </c>
      <c r="E896" s="4">
        <v>1140</v>
      </c>
      <c r="F896" s="4">
        <v>52.6</v>
      </c>
      <c r="G896" s="4">
        <v>56.1</v>
      </c>
      <c r="H896" s="4">
        <v>525.70000000000005</v>
      </c>
      <c r="J896" s="4">
        <v>3.52</v>
      </c>
      <c r="K896" s="4">
        <v>0.90059999999999996</v>
      </c>
      <c r="L896" s="4">
        <v>10.241199999999999</v>
      </c>
      <c r="M896" s="4">
        <v>0.1027</v>
      </c>
      <c r="N896" s="4">
        <v>47.372300000000003</v>
      </c>
      <c r="O896" s="4">
        <v>50.558700000000002</v>
      </c>
      <c r="P896" s="4">
        <v>97.9</v>
      </c>
      <c r="Q896" s="4">
        <v>35.783999999999999</v>
      </c>
      <c r="R896" s="4">
        <v>38.190899999999999</v>
      </c>
      <c r="S896" s="4">
        <v>74</v>
      </c>
      <c r="T896" s="4">
        <v>525.70079999999996</v>
      </c>
      <c r="W896" s="4">
        <v>0</v>
      </c>
      <c r="X896" s="4">
        <v>3.1684000000000001</v>
      </c>
      <c r="Y896" s="4">
        <v>11.9</v>
      </c>
      <c r="Z896" s="4">
        <v>856</v>
      </c>
      <c r="AA896" s="4">
        <v>876</v>
      </c>
      <c r="AB896" s="4">
        <v>826</v>
      </c>
      <c r="AC896" s="4">
        <v>57</v>
      </c>
      <c r="AD896" s="4">
        <v>6.1</v>
      </c>
      <c r="AE896" s="4">
        <v>0.14000000000000001</v>
      </c>
      <c r="AF896" s="4">
        <v>991</v>
      </c>
      <c r="AG896" s="4">
        <v>-12</v>
      </c>
      <c r="AH896" s="4">
        <v>18</v>
      </c>
      <c r="AI896" s="4">
        <v>32</v>
      </c>
      <c r="AJ896" s="4">
        <v>190</v>
      </c>
      <c r="AK896" s="4">
        <v>139</v>
      </c>
      <c r="AL896" s="4">
        <v>1.7</v>
      </c>
      <c r="AM896" s="4">
        <v>195</v>
      </c>
      <c r="AN896" s="4" t="s">
        <v>155</v>
      </c>
      <c r="AO896" s="4">
        <v>2</v>
      </c>
      <c r="AP896" s="4">
        <v>0.78813657407407411</v>
      </c>
      <c r="AQ896" s="4">
        <v>47.159404000000002</v>
      </c>
      <c r="AR896" s="4">
        <v>-88.489852999999997</v>
      </c>
      <c r="AS896" s="4">
        <v>314.39999999999998</v>
      </c>
      <c r="AT896" s="4">
        <v>5.7</v>
      </c>
      <c r="AU896" s="4">
        <v>12</v>
      </c>
      <c r="AV896" s="4">
        <v>9</v>
      </c>
      <c r="AW896" s="4" t="s">
        <v>213</v>
      </c>
      <c r="AX896" s="4">
        <v>1.5511509999999999</v>
      </c>
      <c r="AY896" s="4">
        <v>1.0122119999999999</v>
      </c>
      <c r="AZ896" s="4">
        <v>2.4633630000000002</v>
      </c>
      <c r="BA896" s="4">
        <v>14.023</v>
      </c>
      <c r="BB896" s="4">
        <v>18.170000000000002</v>
      </c>
      <c r="BC896" s="4">
        <v>1.3</v>
      </c>
      <c r="BD896" s="4">
        <v>11.035</v>
      </c>
      <c r="BE896" s="4">
        <v>2989.777</v>
      </c>
      <c r="BF896" s="4">
        <v>19.077000000000002</v>
      </c>
      <c r="BG896" s="4">
        <v>1.448</v>
      </c>
      <c r="BH896" s="4">
        <v>1.546</v>
      </c>
      <c r="BI896" s="4">
        <v>2.9940000000000002</v>
      </c>
      <c r="BJ896" s="4">
        <v>1.0940000000000001</v>
      </c>
      <c r="BK896" s="4">
        <v>1.1679999999999999</v>
      </c>
      <c r="BL896" s="4">
        <v>2.262</v>
      </c>
      <c r="BM896" s="4">
        <v>5.0750999999999999</v>
      </c>
      <c r="BQ896" s="4">
        <v>672.56500000000005</v>
      </c>
      <c r="BR896" s="4">
        <v>8.4605E-2</v>
      </c>
      <c r="BS896" s="4">
        <v>-5</v>
      </c>
      <c r="BT896" s="4">
        <v>0.28899999999999998</v>
      </c>
      <c r="BU896" s="4">
        <v>2.0675349999999999</v>
      </c>
      <c r="BV896" s="4">
        <v>5.8377999999999997</v>
      </c>
    </row>
    <row r="897" spans="1:74" x14ac:dyDescent="0.25">
      <c r="A897" s="4">
        <v>42068</v>
      </c>
      <c r="B897" s="4">
        <v>3.8128472222222223E-2</v>
      </c>
      <c r="C897" s="4">
        <v>11.728</v>
      </c>
      <c r="D897" s="4">
        <v>0.1295</v>
      </c>
      <c r="E897" s="4">
        <v>1295.393836</v>
      </c>
      <c r="F897" s="4">
        <v>52.6</v>
      </c>
      <c r="G897" s="4">
        <v>55.9</v>
      </c>
      <c r="H897" s="4">
        <v>590.4</v>
      </c>
      <c r="J897" s="4">
        <v>3.2</v>
      </c>
      <c r="K897" s="4">
        <v>0.89749999999999996</v>
      </c>
      <c r="L897" s="4">
        <v>10.526899999999999</v>
      </c>
      <c r="M897" s="4">
        <v>0.1163</v>
      </c>
      <c r="N897" s="4">
        <v>47.211100000000002</v>
      </c>
      <c r="O897" s="4">
        <v>50.207099999999997</v>
      </c>
      <c r="P897" s="4">
        <v>97.4</v>
      </c>
      <c r="Q897" s="4">
        <v>35.656599999999997</v>
      </c>
      <c r="R897" s="4">
        <v>37.919400000000003</v>
      </c>
      <c r="S897" s="4">
        <v>73.599999999999994</v>
      </c>
      <c r="T897" s="4">
        <v>590.42280000000005</v>
      </c>
      <c r="W897" s="4">
        <v>0</v>
      </c>
      <c r="X897" s="4">
        <v>2.8721999999999999</v>
      </c>
      <c r="Y897" s="4">
        <v>11.9</v>
      </c>
      <c r="Z897" s="4">
        <v>857</v>
      </c>
      <c r="AA897" s="4">
        <v>875</v>
      </c>
      <c r="AB897" s="4">
        <v>827</v>
      </c>
      <c r="AC897" s="4">
        <v>56.6</v>
      </c>
      <c r="AD897" s="4">
        <v>6.05</v>
      </c>
      <c r="AE897" s="4">
        <v>0.14000000000000001</v>
      </c>
      <c r="AF897" s="4">
        <v>991</v>
      </c>
      <c r="AG897" s="4">
        <v>-12</v>
      </c>
      <c r="AH897" s="4">
        <v>18</v>
      </c>
      <c r="AI897" s="4">
        <v>32</v>
      </c>
      <c r="AJ897" s="4">
        <v>190</v>
      </c>
      <c r="AK897" s="4">
        <v>139</v>
      </c>
      <c r="AL897" s="4">
        <v>1.6</v>
      </c>
      <c r="AM897" s="4">
        <v>195</v>
      </c>
      <c r="AN897" s="4" t="s">
        <v>155</v>
      </c>
      <c r="AO897" s="4">
        <v>2</v>
      </c>
      <c r="AP897" s="4">
        <v>0.78814814814814815</v>
      </c>
      <c r="AQ897" s="4">
        <v>47.159379999999999</v>
      </c>
      <c r="AR897" s="4">
        <v>-88.489861000000005</v>
      </c>
      <c r="AS897" s="4">
        <v>314.5</v>
      </c>
      <c r="AT897" s="4">
        <v>5.8</v>
      </c>
      <c r="AU897" s="4">
        <v>12</v>
      </c>
      <c r="AV897" s="4">
        <v>9</v>
      </c>
      <c r="AW897" s="4" t="s">
        <v>213</v>
      </c>
      <c r="AX897" s="4">
        <v>1.6</v>
      </c>
      <c r="AY897" s="4">
        <v>1</v>
      </c>
      <c r="AZ897" s="4">
        <v>2.5</v>
      </c>
      <c r="BA897" s="4">
        <v>14.023</v>
      </c>
      <c r="BB897" s="4">
        <v>17.62</v>
      </c>
      <c r="BC897" s="4">
        <v>1.26</v>
      </c>
      <c r="BD897" s="4">
        <v>11.414999999999999</v>
      </c>
      <c r="BE897" s="4">
        <v>2985.0509999999999</v>
      </c>
      <c r="BF897" s="4">
        <v>20.984000000000002</v>
      </c>
      <c r="BG897" s="4">
        <v>1.4019999999999999</v>
      </c>
      <c r="BH897" s="4">
        <v>1.4910000000000001</v>
      </c>
      <c r="BI897" s="4">
        <v>2.8929999999999998</v>
      </c>
      <c r="BJ897" s="4">
        <v>1.0589999999999999</v>
      </c>
      <c r="BK897" s="4">
        <v>1.1259999999999999</v>
      </c>
      <c r="BL897" s="4">
        <v>2.1850000000000001</v>
      </c>
      <c r="BM897" s="4">
        <v>5.5365000000000002</v>
      </c>
      <c r="BQ897" s="4">
        <v>592.18799999999999</v>
      </c>
      <c r="BR897" s="4">
        <v>9.0694999999999998E-2</v>
      </c>
      <c r="BS897" s="4">
        <v>-5</v>
      </c>
      <c r="BT897" s="4">
        <v>0.29024499999999998</v>
      </c>
      <c r="BU897" s="4">
        <v>2.2163590000000002</v>
      </c>
      <c r="BV897" s="4">
        <v>5.8629490000000004</v>
      </c>
    </row>
    <row r="898" spans="1:74" x14ac:dyDescent="0.25">
      <c r="A898" s="4">
        <v>42068</v>
      </c>
      <c r="B898" s="4">
        <v>3.8140046296296297E-2</v>
      </c>
      <c r="C898" s="4">
        <v>13.051</v>
      </c>
      <c r="D898" s="4">
        <v>0.1361</v>
      </c>
      <c r="E898" s="4">
        <v>1360.673401</v>
      </c>
      <c r="F898" s="4">
        <v>52.5</v>
      </c>
      <c r="G898" s="4">
        <v>55.8</v>
      </c>
      <c r="H898" s="4">
        <v>595.9</v>
      </c>
      <c r="J898" s="4">
        <v>3.1</v>
      </c>
      <c r="K898" s="4">
        <v>0.88700000000000001</v>
      </c>
      <c r="L898" s="4">
        <v>11.577</v>
      </c>
      <c r="M898" s="4">
        <v>0.1207</v>
      </c>
      <c r="N898" s="4">
        <v>46.602699999999999</v>
      </c>
      <c r="O898" s="4">
        <v>49.474899999999998</v>
      </c>
      <c r="P898" s="4">
        <v>96.1</v>
      </c>
      <c r="Q898" s="4">
        <v>35.189300000000003</v>
      </c>
      <c r="R898" s="4">
        <v>37.3581</v>
      </c>
      <c r="S898" s="4">
        <v>72.5</v>
      </c>
      <c r="T898" s="4">
        <v>595.89790000000005</v>
      </c>
      <c r="W898" s="4">
        <v>0</v>
      </c>
      <c r="X898" s="4">
        <v>2.7498</v>
      </c>
      <c r="Y898" s="4">
        <v>12</v>
      </c>
      <c r="Z898" s="4">
        <v>856</v>
      </c>
      <c r="AA898" s="4">
        <v>875</v>
      </c>
      <c r="AB898" s="4">
        <v>827</v>
      </c>
      <c r="AC898" s="4">
        <v>56</v>
      </c>
      <c r="AD898" s="4">
        <v>5.99</v>
      </c>
      <c r="AE898" s="4">
        <v>0.14000000000000001</v>
      </c>
      <c r="AF898" s="4">
        <v>991</v>
      </c>
      <c r="AG898" s="4">
        <v>-12</v>
      </c>
      <c r="AH898" s="4">
        <v>18</v>
      </c>
      <c r="AI898" s="4">
        <v>32</v>
      </c>
      <c r="AJ898" s="4">
        <v>190</v>
      </c>
      <c r="AK898" s="4">
        <v>139</v>
      </c>
      <c r="AL898" s="4">
        <v>1.7</v>
      </c>
      <c r="AM898" s="4">
        <v>195</v>
      </c>
      <c r="AN898" s="4" t="s">
        <v>155</v>
      </c>
      <c r="AO898" s="4">
        <v>2</v>
      </c>
      <c r="AP898" s="4">
        <v>0.78815972222222219</v>
      </c>
      <c r="AQ898" s="4">
        <v>47.159363999999997</v>
      </c>
      <c r="AR898" s="4">
        <v>-88.489840000000001</v>
      </c>
      <c r="AS898" s="4">
        <v>314.3</v>
      </c>
      <c r="AT898" s="4">
        <v>3.3</v>
      </c>
      <c r="AU898" s="4">
        <v>12</v>
      </c>
      <c r="AV898" s="4">
        <v>9</v>
      </c>
      <c r="AW898" s="4" t="s">
        <v>213</v>
      </c>
      <c r="AX898" s="4">
        <v>1.7756000000000001</v>
      </c>
      <c r="AY898" s="4">
        <v>1.3512</v>
      </c>
      <c r="AZ898" s="4">
        <v>2.8512</v>
      </c>
      <c r="BA898" s="4">
        <v>14.023</v>
      </c>
      <c r="BB898" s="4">
        <v>15.94</v>
      </c>
      <c r="BC898" s="4">
        <v>1.1399999999999999</v>
      </c>
      <c r="BD898" s="4">
        <v>12.736000000000001</v>
      </c>
      <c r="BE898" s="4">
        <v>2987.2240000000002</v>
      </c>
      <c r="BF898" s="4">
        <v>19.821999999999999</v>
      </c>
      <c r="BG898" s="4">
        <v>1.2589999999999999</v>
      </c>
      <c r="BH898" s="4">
        <v>1.337</v>
      </c>
      <c r="BI898" s="4">
        <v>2.5960000000000001</v>
      </c>
      <c r="BJ898" s="4">
        <v>0.95099999999999996</v>
      </c>
      <c r="BK898" s="4">
        <v>1.0089999999999999</v>
      </c>
      <c r="BL898" s="4">
        <v>1.96</v>
      </c>
      <c r="BM898" s="4">
        <v>5.0846999999999998</v>
      </c>
      <c r="BQ898" s="4">
        <v>515.90300000000002</v>
      </c>
      <c r="BR898" s="4">
        <v>0.1183</v>
      </c>
      <c r="BS898" s="4">
        <v>-5</v>
      </c>
      <c r="BT898" s="4">
        <v>0.29158499999999998</v>
      </c>
      <c r="BU898" s="4">
        <v>2.8909560000000001</v>
      </c>
      <c r="BV898" s="4">
        <v>5.8900170000000003</v>
      </c>
    </row>
    <row r="899" spans="1:74" x14ac:dyDescent="0.25">
      <c r="A899" s="4">
        <v>42068</v>
      </c>
      <c r="B899" s="4">
        <v>3.815162037037037E-2</v>
      </c>
      <c r="C899" s="4">
        <v>11.869</v>
      </c>
      <c r="D899" s="4">
        <v>0.1069</v>
      </c>
      <c r="E899" s="4">
        <v>1069.228916</v>
      </c>
      <c r="F899" s="4">
        <v>52.3</v>
      </c>
      <c r="G899" s="4">
        <v>55.5</v>
      </c>
      <c r="H899" s="4">
        <v>481.5</v>
      </c>
      <c r="J899" s="4">
        <v>3.25</v>
      </c>
      <c r="K899" s="4">
        <v>0.89670000000000005</v>
      </c>
      <c r="L899" s="4">
        <v>10.6431</v>
      </c>
      <c r="M899" s="4">
        <v>9.5899999999999999E-2</v>
      </c>
      <c r="N899" s="4">
        <v>46.912300000000002</v>
      </c>
      <c r="O899" s="4">
        <v>49.803400000000003</v>
      </c>
      <c r="P899" s="4">
        <v>96.7</v>
      </c>
      <c r="Q899" s="4">
        <v>35.423099999999998</v>
      </c>
      <c r="R899" s="4">
        <v>37.606099999999998</v>
      </c>
      <c r="S899" s="4">
        <v>73</v>
      </c>
      <c r="T899" s="4">
        <v>481.47620000000001</v>
      </c>
      <c r="W899" s="4">
        <v>0</v>
      </c>
      <c r="X899" s="4">
        <v>2.9133</v>
      </c>
      <c r="Y899" s="4">
        <v>11.9</v>
      </c>
      <c r="Z899" s="4">
        <v>857</v>
      </c>
      <c r="AA899" s="4">
        <v>875</v>
      </c>
      <c r="AB899" s="4">
        <v>828</v>
      </c>
      <c r="AC899" s="4">
        <v>56</v>
      </c>
      <c r="AD899" s="4">
        <v>5.99</v>
      </c>
      <c r="AE899" s="4">
        <v>0.14000000000000001</v>
      </c>
      <c r="AF899" s="4">
        <v>991</v>
      </c>
      <c r="AG899" s="4">
        <v>-12</v>
      </c>
      <c r="AH899" s="4">
        <v>18</v>
      </c>
      <c r="AI899" s="4">
        <v>32</v>
      </c>
      <c r="AJ899" s="4">
        <v>190</v>
      </c>
      <c r="AK899" s="4">
        <v>139</v>
      </c>
      <c r="AL899" s="4">
        <v>1.6</v>
      </c>
      <c r="AM899" s="4">
        <v>195</v>
      </c>
      <c r="AN899" s="4" t="s">
        <v>155</v>
      </c>
      <c r="AO899" s="4">
        <v>2</v>
      </c>
      <c r="AP899" s="4">
        <v>0.78817129629629623</v>
      </c>
      <c r="AQ899" s="4">
        <v>47.159365000000001</v>
      </c>
      <c r="AR899" s="4">
        <v>-88.489816000000005</v>
      </c>
      <c r="AS899" s="4">
        <v>314.3</v>
      </c>
      <c r="AT899" s="4">
        <v>1.9</v>
      </c>
      <c r="AU899" s="4">
        <v>12</v>
      </c>
      <c r="AV899" s="4">
        <v>10</v>
      </c>
      <c r="AW899" s="4" t="s">
        <v>202</v>
      </c>
      <c r="AX899" s="4">
        <v>1.975425</v>
      </c>
      <c r="AY899" s="4">
        <v>1.6631370000000001</v>
      </c>
      <c r="AZ899" s="4">
        <v>3.1631369999999999</v>
      </c>
      <c r="BA899" s="4">
        <v>14.023</v>
      </c>
      <c r="BB899" s="4">
        <v>17.48</v>
      </c>
      <c r="BC899" s="4">
        <v>1.25</v>
      </c>
      <c r="BD899" s="4">
        <v>11.515000000000001</v>
      </c>
      <c r="BE899" s="4">
        <v>2994.1550000000002</v>
      </c>
      <c r="BF899" s="4">
        <v>17.167999999999999</v>
      </c>
      <c r="BG899" s="4">
        <v>1.3819999999999999</v>
      </c>
      <c r="BH899" s="4">
        <v>1.4670000000000001</v>
      </c>
      <c r="BI899" s="4">
        <v>2.8490000000000002</v>
      </c>
      <c r="BJ899" s="4">
        <v>1.044</v>
      </c>
      <c r="BK899" s="4">
        <v>1.1080000000000001</v>
      </c>
      <c r="BL899" s="4">
        <v>2.1509999999999998</v>
      </c>
      <c r="BM899" s="4">
        <v>4.4791999999999996</v>
      </c>
      <c r="BQ899" s="4">
        <v>595.923</v>
      </c>
      <c r="BR899" s="4">
        <v>0.104685</v>
      </c>
      <c r="BS899" s="4">
        <v>-5</v>
      </c>
      <c r="BT899" s="4">
        <v>0.29099999999999998</v>
      </c>
      <c r="BU899" s="4">
        <v>2.5582400000000001</v>
      </c>
      <c r="BV899" s="4">
        <v>5.8781999999999996</v>
      </c>
    </row>
    <row r="900" spans="1:74" x14ac:dyDescent="0.25">
      <c r="A900" s="4">
        <v>42068</v>
      </c>
      <c r="B900" s="4">
        <v>3.8163194444444444E-2</v>
      </c>
      <c r="C900" s="4">
        <v>9.3309999999999995</v>
      </c>
      <c r="D900" s="4">
        <v>7.5600000000000001E-2</v>
      </c>
      <c r="E900" s="4">
        <v>755.97590400000001</v>
      </c>
      <c r="F900" s="4">
        <v>51.2</v>
      </c>
      <c r="G900" s="4">
        <v>55.3</v>
      </c>
      <c r="H900" s="4">
        <v>485.8</v>
      </c>
      <c r="J900" s="4">
        <v>3.49</v>
      </c>
      <c r="K900" s="4">
        <v>0.91779999999999995</v>
      </c>
      <c r="L900" s="4">
        <v>8.5639000000000003</v>
      </c>
      <c r="M900" s="4">
        <v>6.9400000000000003E-2</v>
      </c>
      <c r="N900" s="4">
        <v>47.007300000000001</v>
      </c>
      <c r="O900" s="4">
        <v>50.731699999999996</v>
      </c>
      <c r="P900" s="4">
        <v>97.7</v>
      </c>
      <c r="Q900" s="4">
        <v>35.494799999999998</v>
      </c>
      <c r="R900" s="4">
        <v>38.307099999999998</v>
      </c>
      <c r="S900" s="4">
        <v>73.8</v>
      </c>
      <c r="T900" s="4">
        <v>485.76</v>
      </c>
      <c r="W900" s="4">
        <v>0</v>
      </c>
      <c r="X900" s="4">
        <v>3.2014</v>
      </c>
      <c r="Y900" s="4">
        <v>12</v>
      </c>
      <c r="Z900" s="4">
        <v>856</v>
      </c>
      <c r="AA900" s="4">
        <v>875</v>
      </c>
      <c r="AB900" s="4">
        <v>827</v>
      </c>
      <c r="AC900" s="4">
        <v>56</v>
      </c>
      <c r="AD900" s="4">
        <v>5.99</v>
      </c>
      <c r="AE900" s="4">
        <v>0.14000000000000001</v>
      </c>
      <c r="AF900" s="4">
        <v>991</v>
      </c>
      <c r="AG900" s="4">
        <v>-12</v>
      </c>
      <c r="AH900" s="4">
        <v>18</v>
      </c>
      <c r="AI900" s="4">
        <v>32</v>
      </c>
      <c r="AJ900" s="4">
        <v>190</v>
      </c>
      <c r="AK900" s="4">
        <v>139</v>
      </c>
      <c r="AL900" s="4">
        <v>1.7</v>
      </c>
      <c r="AM900" s="4">
        <v>195</v>
      </c>
      <c r="AN900" s="4" t="s">
        <v>155</v>
      </c>
      <c r="AO900" s="4">
        <v>2</v>
      </c>
      <c r="AP900" s="4">
        <v>0.78818287037037038</v>
      </c>
      <c r="AQ900" s="4">
        <v>47.159362999999999</v>
      </c>
      <c r="AR900" s="4">
        <v>-88.489806000000002</v>
      </c>
      <c r="AS900" s="4">
        <v>314.3</v>
      </c>
      <c r="AT900" s="4">
        <v>1.7</v>
      </c>
      <c r="AU900" s="4">
        <v>12</v>
      </c>
      <c r="AV900" s="4">
        <v>10</v>
      </c>
      <c r="AW900" s="4" t="s">
        <v>202</v>
      </c>
      <c r="AX900" s="4">
        <v>1.211489</v>
      </c>
      <c r="AY900" s="4">
        <v>1.6123879999999999</v>
      </c>
      <c r="AZ900" s="4">
        <v>2.0610390000000001</v>
      </c>
      <c r="BA900" s="4">
        <v>14.023</v>
      </c>
      <c r="BB900" s="4">
        <v>21.97</v>
      </c>
      <c r="BC900" s="4">
        <v>1.57</v>
      </c>
      <c r="BD900" s="4">
        <v>8.9580000000000002</v>
      </c>
      <c r="BE900" s="4">
        <v>2996.1439999999998</v>
      </c>
      <c r="BF900" s="4">
        <v>15.45</v>
      </c>
      <c r="BG900" s="4">
        <v>1.722</v>
      </c>
      <c r="BH900" s="4">
        <v>1.859</v>
      </c>
      <c r="BI900" s="4">
        <v>3.581</v>
      </c>
      <c r="BJ900" s="4">
        <v>1.3</v>
      </c>
      <c r="BK900" s="4">
        <v>1.403</v>
      </c>
      <c r="BL900" s="4">
        <v>2.7040000000000002</v>
      </c>
      <c r="BM900" s="4">
        <v>5.62</v>
      </c>
      <c r="BQ900" s="4">
        <v>814.39700000000005</v>
      </c>
      <c r="BR900" s="4">
        <v>5.8221000000000002E-2</v>
      </c>
      <c r="BS900" s="4">
        <v>-5</v>
      </c>
      <c r="BT900" s="4">
        <v>0.29182900000000001</v>
      </c>
      <c r="BU900" s="4">
        <v>1.4227700000000001</v>
      </c>
      <c r="BV900" s="4">
        <v>5.8949490000000004</v>
      </c>
    </row>
    <row r="901" spans="1:74" x14ac:dyDescent="0.25">
      <c r="A901" s="4">
        <v>42068</v>
      </c>
      <c r="B901" s="4">
        <v>3.8174768518518518E-2</v>
      </c>
      <c r="C901" s="4">
        <v>7.3959999999999999</v>
      </c>
      <c r="D901" s="4">
        <v>6.1699999999999998E-2</v>
      </c>
      <c r="E901" s="4">
        <v>616.85986200000002</v>
      </c>
      <c r="F901" s="4">
        <v>50.8</v>
      </c>
      <c r="G901" s="4">
        <v>55.1</v>
      </c>
      <c r="H901" s="4">
        <v>435.3</v>
      </c>
      <c r="J901" s="4">
        <v>3.7</v>
      </c>
      <c r="K901" s="4">
        <v>0.9345</v>
      </c>
      <c r="L901" s="4">
        <v>6.9109999999999996</v>
      </c>
      <c r="M901" s="4">
        <v>5.7599999999999998E-2</v>
      </c>
      <c r="N901" s="4">
        <v>47.470300000000002</v>
      </c>
      <c r="O901" s="4">
        <v>51.524000000000001</v>
      </c>
      <c r="P901" s="4">
        <v>99</v>
      </c>
      <c r="Q901" s="4">
        <v>35.8444</v>
      </c>
      <c r="R901" s="4">
        <v>38.905299999999997</v>
      </c>
      <c r="S901" s="4">
        <v>74.7</v>
      </c>
      <c r="T901" s="4">
        <v>435.27140000000003</v>
      </c>
      <c r="W901" s="4">
        <v>0</v>
      </c>
      <c r="X901" s="4">
        <v>3.4575</v>
      </c>
      <c r="Y901" s="4">
        <v>11.9</v>
      </c>
      <c r="Z901" s="4">
        <v>855</v>
      </c>
      <c r="AA901" s="4">
        <v>875</v>
      </c>
      <c r="AB901" s="4">
        <v>828</v>
      </c>
      <c r="AC901" s="4">
        <v>56</v>
      </c>
      <c r="AD901" s="4">
        <v>5.99</v>
      </c>
      <c r="AE901" s="4">
        <v>0.14000000000000001</v>
      </c>
      <c r="AF901" s="4">
        <v>991</v>
      </c>
      <c r="AG901" s="4">
        <v>-12</v>
      </c>
      <c r="AH901" s="4">
        <v>18</v>
      </c>
      <c r="AI901" s="4">
        <v>32</v>
      </c>
      <c r="AJ901" s="4">
        <v>190</v>
      </c>
      <c r="AK901" s="4">
        <v>139</v>
      </c>
      <c r="AL901" s="4">
        <v>1.8</v>
      </c>
      <c r="AM901" s="4">
        <v>195</v>
      </c>
      <c r="AN901" s="4" t="s">
        <v>155</v>
      </c>
      <c r="AO901" s="4">
        <v>2</v>
      </c>
      <c r="AP901" s="4">
        <v>0.78819444444444453</v>
      </c>
      <c r="AQ901" s="4">
        <v>47.159354</v>
      </c>
      <c r="AR901" s="4">
        <v>-88.489789000000002</v>
      </c>
      <c r="AS901" s="4">
        <v>314.3</v>
      </c>
      <c r="AT901" s="4">
        <v>2.5</v>
      </c>
      <c r="AU901" s="4">
        <v>12</v>
      </c>
      <c r="AV901" s="4">
        <v>10</v>
      </c>
      <c r="AW901" s="4" t="s">
        <v>202</v>
      </c>
      <c r="AX901" s="4">
        <v>1.012224</v>
      </c>
      <c r="AY901" s="4">
        <v>1.6</v>
      </c>
      <c r="AZ901" s="4">
        <v>1.9</v>
      </c>
      <c r="BA901" s="4">
        <v>14.023</v>
      </c>
      <c r="BB901" s="4">
        <v>27.45</v>
      </c>
      <c r="BC901" s="4">
        <v>1.96</v>
      </c>
      <c r="BD901" s="4">
        <v>7.0140000000000002</v>
      </c>
      <c r="BE901" s="4">
        <v>2996.8879999999999</v>
      </c>
      <c r="BF901" s="4">
        <v>15.909000000000001</v>
      </c>
      <c r="BG901" s="4">
        <v>2.1560000000000001</v>
      </c>
      <c r="BH901" s="4">
        <v>2.34</v>
      </c>
      <c r="BI901" s="4">
        <v>4.4960000000000004</v>
      </c>
      <c r="BJ901" s="4">
        <v>1.6279999999999999</v>
      </c>
      <c r="BK901" s="4">
        <v>1.7669999999999999</v>
      </c>
      <c r="BL901" s="4">
        <v>3.395</v>
      </c>
      <c r="BM901" s="4">
        <v>6.2417999999999996</v>
      </c>
      <c r="BQ901" s="4">
        <v>1090.1610000000001</v>
      </c>
      <c r="BR901" s="4">
        <v>3.7198000000000002E-2</v>
      </c>
      <c r="BS901" s="4">
        <v>-5</v>
      </c>
      <c r="BT901" s="4">
        <v>0.29299999999999998</v>
      </c>
      <c r="BU901" s="4">
        <v>0.90903100000000003</v>
      </c>
      <c r="BV901" s="4">
        <v>5.9185999999999996</v>
      </c>
    </row>
    <row r="902" spans="1:74" x14ac:dyDescent="0.25">
      <c r="A902" s="4">
        <v>42068</v>
      </c>
      <c r="B902" s="4">
        <v>3.8186342592592591E-2</v>
      </c>
      <c r="C902" s="4">
        <v>6.617</v>
      </c>
      <c r="D902" s="4">
        <v>5.5199999999999999E-2</v>
      </c>
      <c r="E902" s="4">
        <v>551.78313300000002</v>
      </c>
      <c r="F902" s="4">
        <v>50.8</v>
      </c>
      <c r="G902" s="4">
        <v>55</v>
      </c>
      <c r="H902" s="4">
        <v>425.6</v>
      </c>
      <c r="J902" s="4">
        <v>3.7</v>
      </c>
      <c r="K902" s="4">
        <v>0.94130000000000003</v>
      </c>
      <c r="L902" s="4">
        <v>6.2285000000000004</v>
      </c>
      <c r="M902" s="4">
        <v>5.1900000000000002E-2</v>
      </c>
      <c r="N902" s="4">
        <v>47.819699999999997</v>
      </c>
      <c r="O902" s="4">
        <v>51.773299999999999</v>
      </c>
      <c r="P902" s="4">
        <v>99.6</v>
      </c>
      <c r="Q902" s="4">
        <v>36.1083</v>
      </c>
      <c r="R902" s="4">
        <v>39.093600000000002</v>
      </c>
      <c r="S902" s="4">
        <v>75.2</v>
      </c>
      <c r="T902" s="4">
        <v>425.61160000000001</v>
      </c>
      <c r="W902" s="4">
        <v>0</v>
      </c>
      <c r="X902" s="4">
        <v>3.4828999999999999</v>
      </c>
      <c r="Y902" s="4">
        <v>11.9</v>
      </c>
      <c r="Z902" s="4">
        <v>856</v>
      </c>
      <c r="AA902" s="4">
        <v>876</v>
      </c>
      <c r="AB902" s="4">
        <v>827</v>
      </c>
      <c r="AC902" s="4">
        <v>56</v>
      </c>
      <c r="AD902" s="4">
        <v>5.99</v>
      </c>
      <c r="AE902" s="4">
        <v>0.14000000000000001</v>
      </c>
      <c r="AF902" s="4">
        <v>991</v>
      </c>
      <c r="AG902" s="4">
        <v>-12</v>
      </c>
      <c r="AH902" s="4">
        <v>18</v>
      </c>
      <c r="AI902" s="4">
        <v>32</v>
      </c>
      <c r="AJ902" s="4">
        <v>190</v>
      </c>
      <c r="AK902" s="4">
        <v>139</v>
      </c>
      <c r="AL902" s="4">
        <v>1.9</v>
      </c>
      <c r="AM902" s="4">
        <v>195</v>
      </c>
      <c r="AN902" s="4" t="s">
        <v>155</v>
      </c>
      <c r="AO902" s="4">
        <v>2</v>
      </c>
      <c r="AP902" s="4">
        <v>0.78820601851851846</v>
      </c>
      <c r="AQ902" s="4">
        <v>47.159357</v>
      </c>
      <c r="AR902" s="4">
        <v>-88.489791999999994</v>
      </c>
      <c r="AS902" s="4">
        <v>314.39999999999998</v>
      </c>
      <c r="AT902" s="4">
        <v>0.5</v>
      </c>
      <c r="AU902" s="4">
        <v>12</v>
      </c>
      <c r="AV902" s="4">
        <v>10</v>
      </c>
      <c r="AW902" s="4" t="s">
        <v>202</v>
      </c>
      <c r="AX902" s="4">
        <v>1</v>
      </c>
      <c r="AY902" s="4">
        <v>1.6</v>
      </c>
      <c r="AZ902" s="4">
        <v>1.9</v>
      </c>
      <c r="BA902" s="4">
        <v>14.023</v>
      </c>
      <c r="BB902" s="4">
        <v>30.56</v>
      </c>
      <c r="BC902" s="4">
        <v>2.1800000000000002</v>
      </c>
      <c r="BD902" s="4">
        <v>6.2320000000000002</v>
      </c>
      <c r="BE902" s="4">
        <v>2997.1840000000002</v>
      </c>
      <c r="BF902" s="4">
        <v>15.907999999999999</v>
      </c>
      <c r="BG902" s="4">
        <v>2.41</v>
      </c>
      <c r="BH902" s="4">
        <v>2.609</v>
      </c>
      <c r="BI902" s="4">
        <v>5.0190000000000001</v>
      </c>
      <c r="BJ902" s="4">
        <v>1.82</v>
      </c>
      <c r="BK902" s="4">
        <v>1.97</v>
      </c>
      <c r="BL902" s="4">
        <v>3.79</v>
      </c>
      <c r="BM902" s="4">
        <v>6.7727000000000004</v>
      </c>
      <c r="BQ902" s="4">
        <v>1218.6320000000001</v>
      </c>
      <c r="BR902" s="4">
        <v>2.6925000000000001E-2</v>
      </c>
      <c r="BS902" s="4">
        <v>-5</v>
      </c>
      <c r="BT902" s="4">
        <v>0.29424499999999998</v>
      </c>
      <c r="BU902" s="4">
        <v>0.65798000000000001</v>
      </c>
      <c r="BV902" s="4">
        <v>5.9437490000000004</v>
      </c>
    </row>
    <row r="903" spans="1:74" x14ac:dyDescent="0.25">
      <c r="A903" s="4">
        <v>42068</v>
      </c>
      <c r="B903" s="4">
        <v>3.8197916666666672E-2</v>
      </c>
      <c r="C903" s="4">
        <v>6.5449999999999999</v>
      </c>
      <c r="D903" s="4">
        <v>5.2499999999999998E-2</v>
      </c>
      <c r="E903" s="4">
        <v>525.27993100000003</v>
      </c>
      <c r="F903" s="4">
        <v>50.4</v>
      </c>
      <c r="G903" s="4">
        <v>55</v>
      </c>
      <c r="H903" s="4">
        <v>411.4</v>
      </c>
      <c r="J903" s="4">
        <v>3.88</v>
      </c>
      <c r="K903" s="4">
        <v>0.94199999999999995</v>
      </c>
      <c r="L903" s="4">
        <v>6.1649000000000003</v>
      </c>
      <c r="M903" s="4">
        <v>4.9500000000000002E-2</v>
      </c>
      <c r="N903" s="4">
        <v>47.476500000000001</v>
      </c>
      <c r="O903" s="4">
        <v>51.809699999999999</v>
      </c>
      <c r="P903" s="4">
        <v>99.3</v>
      </c>
      <c r="Q903" s="4">
        <v>35.8491</v>
      </c>
      <c r="R903" s="4">
        <v>39.121099999999998</v>
      </c>
      <c r="S903" s="4">
        <v>75</v>
      </c>
      <c r="T903" s="4">
        <v>411.35599999999999</v>
      </c>
      <c r="W903" s="4">
        <v>0</v>
      </c>
      <c r="X903" s="4">
        <v>3.6583000000000001</v>
      </c>
      <c r="Y903" s="4">
        <v>12</v>
      </c>
      <c r="Z903" s="4">
        <v>856</v>
      </c>
      <c r="AA903" s="4">
        <v>876</v>
      </c>
      <c r="AB903" s="4">
        <v>827</v>
      </c>
      <c r="AC903" s="4">
        <v>56</v>
      </c>
      <c r="AD903" s="4">
        <v>5.99</v>
      </c>
      <c r="AE903" s="4">
        <v>0.14000000000000001</v>
      </c>
      <c r="AF903" s="4">
        <v>991</v>
      </c>
      <c r="AG903" s="4">
        <v>-12</v>
      </c>
      <c r="AH903" s="4">
        <v>18</v>
      </c>
      <c r="AI903" s="4">
        <v>32</v>
      </c>
      <c r="AJ903" s="4">
        <v>190</v>
      </c>
      <c r="AK903" s="4">
        <v>139</v>
      </c>
      <c r="AL903" s="4">
        <v>1.9</v>
      </c>
      <c r="AM903" s="4">
        <v>195</v>
      </c>
      <c r="AN903" s="4" t="s">
        <v>155</v>
      </c>
      <c r="AO903" s="4">
        <v>2</v>
      </c>
      <c r="AP903" s="4">
        <v>0.78821759259259261</v>
      </c>
      <c r="AQ903" s="4">
        <v>47.159357</v>
      </c>
      <c r="AR903" s="4">
        <v>-88.489791999999994</v>
      </c>
      <c r="AS903" s="4">
        <v>314.39999999999998</v>
      </c>
      <c r="AT903" s="4">
        <v>0.2</v>
      </c>
      <c r="AU903" s="4">
        <v>12</v>
      </c>
      <c r="AV903" s="4">
        <v>10</v>
      </c>
      <c r="AW903" s="4" t="s">
        <v>202</v>
      </c>
      <c r="AX903" s="4">
        <v>1</v>
      </c>
      <c r="AY903" s="4">
        <v>1.6</v>
      </c>
      <c r="AZ903" s="4">
        <v>1.9</v>
      </c>
      <c r="BA903" s="4">
        <v>14.023</v>
      </c>
      <c r="BB903" s="4">
        <v>30.9</v>
      </c>
      <c r="BC903" s="4">
        <v>2.2000000000000002</v>
      </c>
      <c r="BD903" s="4">
        <v>6.1580000000000004</v>
      </c>
      <c r="BE903" s="4">
        <v>2998.7890000000002</v>
      </c>
      <c r="BF903" s="4">
        <v>15.319000000000001</v>
      </c>
      <c r="BG903" s="4">
        <v>2.4180000000000001</v>
      </c>
      <c r="BH903" s="4">
        <v>2.6389999999999998</v>
      </c>
      <c r="BI903" s="4">
        <v>5.0579999999999998</v>
      </c>
      <c r="BJ903" s="4">
        <v>1.8260000000000001</v>
      </c>
      <c r="BK903" s="4">
        <v>1.9930000000000001</v>
      </c>
      <c r="BL903" s="4">
        <v>3.819</v>
      </c>
      <c r="BM903" s="4">
        <v>6.617</v>
      </c>
      <c r="BQ903" s="4">
        <v>1293.876</v>
      </c>
      <c r="BR903" s="4">
        <v>1.985E-2</v>
      </c>
      <c r="BS903" s="4">
        <v>-5</v>
      </c>
      <c r="BT903" s="4">
        <v>0.29558499999999999</v>
      </c>
      <c r="BU903" s="4">
        <v>0.48508400000000002</v>
      </c>
      <c r="BV903" s="4">
        <v>5.9708170000000003</v>
      </c>
    </row>
    <row r="904" spans="1:74" x14ac:dyDescent="0.25">
      <c r="A904" s="4">
        <v>42068</v>
      </c>
      <c r="B904" s="4">
        <v>3.8209490740740738E-2</v>
      </c>
      <c r="C904" s="4">
        <v>6.7110000000000003</v>
      </c>
      <c r="D904" s="4">
        <v>5.1700000000000003E-2</v>
      </c>
      <c r="E904" s="4">
        <v>516.87651300000005</v>
      </c>
      <c r="F904" s="4">
        <v>46.6</v>
      </c>
      <c r="G904" s="4">
        <v>54.9</v>
      </c>
      <c r="H904" s="4">
        <v>390.7</v>
      </c>
      <c r="J904" s="4">
        <v>4.75</v>
      </c>
      <c r="K904" s="4">
        <v>0.9405</v>
      </c>
      <c r="L904" s="4">
        <v>6.3122999999999996</v>
      </c>
      <c r="M904" s="4">
        <v>4.8599999999999997E-2</v>
      </c>
      <c r="N904" s="4">
        <v>43.861199999999997</v>
      </c>
      <c r="O904" s="4">
        <v>51.671399999999998</v>
      </c>
      <c r="P904" s="4">
        <v>95.5</v>
      </c>
      <c r="Q904" s="4">
        <v>33.119199999999999</v>
      </c>
      <c r="R904" s="4">
        <v>39.0167</v>
      </c>
      <c r="S904" s="4">
        <v>72.099999999999994</v>
      </c>
      <c r="T904" s="4">
        <v>390.7</v>
      </c>
      <c r="W904" s="4">
        <v>0</v>
      </c>
      <c r="X904" s="4">
        <v>4.47</v>
      </c>
      <c r="Y904" s="4">
        <v>11.9</v>
      </c>
      <c r="Z904" s="4">
        <v>857</v>
      </c>
      <c r="AA904" s="4">
        <v>877</v>
      </c>
      <c r="AB904" s="4">
        <v>828</v>
      </c>
      <c r="AC904" s="4">
        <v>56</v>
      </c>
      <c r="AD904" s="4">
        <v>5.99</v>
      </c>
      <c r="AE904" s="4">
        <v>0.14000000000000001</v>
      </c>
      <c r="AF904" s="4">
        <v>991</v>
      </c>
      <c r="AG904" s="4">
        <v>-12</v>
      </c>
      <c r="AH904" s="4">
        <v>18</v>
      </c>
      <c r="AI904" s="4">
        <v>32</v>
      </c>
      <c r="AJ904" s="4">
        <v>190</v>
      </c>
      <c r="AK904" s="4">
        <v>139</v>
      </c>
      <c r="AL904" s="4">
        <v>1.8</v>
      </c>
      <c r="AM904" s="4">
        <v>195</v>
      </c>
      <c r="AN904" s="4" t="s">
        <v>155</v>
      </c>
      <c r="AO904" s="4">
        <v>2</v>
      </c>
      <c r="AP904" s="4">
        <v>0.78822916666666665</v>
      </c>
      <c r="AQ904" s="4">
        <v>47.159357999999997</v>
      </c>
      <c r="AR904" s="4">
        <v>-88.489789999999999</v>
      </c>
      <c r="AS904" s="4">
        <v>314.60000000000002</v>
      </c>
      <c r="AT904" s="4">
        <v>0</v>
      </c>
      <c r="AU904" s="4">
        <v>12</v>
      </c>
      <c r="AV904" s="4">
        <v>10</v>
      </c>
      <c r="AW904" s="4" t="s">
        <v>202</v>
      </c>
      <c r="AX904" s="4">
        <v>1</v>
      </c>
      <c r="AY904" s="4">
        <v>1.6</v>
      </c>
      <c r="AZ904" s="4">
        <v>1.9878</v>
      </c>
      <c r="BA904" s="4">
        <v>14.023</v>
      </c>
      <c r="BB904" s="4">
        <v>30.18</v>
      </c>
      <c r="BC904" s="4">
        <v>2.15</v>
      </c>
      <c r="BD904" s="4">
        <v>6.3220000000000001</v>
      </c>
      <c r="BE904" s="4">
        <v>3000.7429999999999</v>
      </c>
      <c r="BF904" s="4">
        <v>14.709</v>
      </c>
      <c r="BG904" s="4">
        <v>2.1840000000000002</v>
      </c>
      <c r="BH904" s="4">
        <v>2.5720000000000001</v>
      </c>
      <c r="BI904" s="4">
        <v>4.7560000000000002</v>
      </c>
      <c r="BJ904" s="4">
        <v>1.649</v>
      </c>
      <c r="BK904" s="4">
        <v>1.9419999999999999</v>
      </c>
      <c r="BL904" s="4">
        <v>3.5910000000000002</v>
      </c>
      <c r="BM904" s="4">
        <v>6.1420000000000003</v>
      </c>
      <c r="BQ904" s="4">
        <v>1545.0840000000001</v>
      </c>
      <c r="BR904" s="4">
        <v>1.6074999999999999E-2</v>
      </c>
      <c r="BS904" s="4">
        <v>-5</v>
      </c>
      <c r="BT904" s="4">
        <v>0.29499999999999998</v>
      </c>
      <c r="BU904" s="4">
        <v>0.39283299999999999</v>
      </c>
      <c r="BV904" s="4">
        <v>5.9589999999999996</v>
      </c>
    </row>
    <row r="905" spans="1:74" x14ac:dyDescent="0.25">
      <c r="A905" s="4">
        <v>42068</v>
      </c>
      <c r="B905" s="4">
        <v>3.8221064814814819E-2</v>
      </c>
      <c r="C905" s="4">
        <v>6.7359999999999998</v>
      </c>
      <c r="D905" s="4">
        <v>5.0599999999999999E-2</v>
      </c>
      <c r="E905" s="4">
        <v>506.3</v>
      </c>
      <c r="F905" s="4">
        <v>41</v>
      </c>
      <c r="G905" s="4">
        <v>54.9</v>
      </c>
      <c r="H905" s="4">
        <v>400.7</v>
      </c>
      <c r="J905" s="4">
        <v>6.25</v>
      </c>
      <c r="K905" s="4">
        <v>0.94030000000000002</v>
      </c>
      <c r="L905" s="4">
        <v>6.3345000000000002</v>
      </c>
      <c r="M905" s="4">
        <v>4.7600000000000003E-2</v>
      </c>
      <c r="N905" s="4">
        <v>38.578099999999999</v>
      </c>
      <c r="O905" s="4">
        <v>51.624299999999998</v>
      </c>
      <c r="P905" s="4">
        <v>90.2</v>
      </c>
      <c r="Q905" s="4">
        <v>29.13</v>
      </c>
      <c r="R905" s="4">
        <v>38.981099999999998</v>
      </c>
      <c r="S905" s="4">
        <v>68.099999999999994</v>
      </c>
      <c r="T905" s="4">
        <v>400.7</v>
      </c>
      <c r="W905" s="4">
        <v>0</v>
      </c>
      <c r="X905" s="4">
        <v>5.8784999999999998</v>
      </c>
      <c r="Y905" s="4">
        <v>11.9</v>
      </c>
      <c r="Z905" s="4">
        <v>858</v>
      </c>
      <c r="AA905" s="4">
        <v>876</v>
      </c>
      <c r="AB905" s="4">
        <v>828</v>
      </c>
      <c r="AC905" s="4">
        <v>56</v>
      </c>
      <c r="AD905" s="4">
        <v>5.99</v>
      </c>
      <c r="AE905" s="4">
        <v>0.14000000000000001</v>
      </c>
      <c r="AF905" s="4">
        <v>991</v>
      </c>
      <c r="AG905" s="4">
        <v>-12</v>
      </c>
      <c r="AH905" s="4">
        <v>18</v>
      </c>
      <c r="AI905" s="4">
        <v>32</v>
      </c>
      <c r="AJ905" s="4">
        <v>190.4</v>
      </c>
      <c r="AK905" s="4">
        <v>139.4</v>
      </c>
      <c r="AL905" s="4">
        <v>1.8</v>
      </c>
      <c r="AM905" s="4">
        <v>195</v>
      </c>
      <c r="AN905" s="4" t="s">
        <v>155</v>
      </c>
      <c r="AO905" s="4">
        <v>2</v>
      </c>
      <c r="AP905" s="4">
        <v>0.7882407407407408</v>
      </c>
      <c r="AQ905" s="4">
        <v>47.159357999999997</v>
      </c>
      <c r="AR905" s="4">
        <v>-88.489789999999999</v>
      </c>
      <c r="AS905" s="4">
        <v>314.39999999999998</v>
      </c>
      <c r="AT905" s="4">
        <v>0</v>
      </c>
      <c r="AU905" s="4">
        <v>12</v>
      </c>
      <c r="AV905" s="4">
        <v>10</v>
      </c>
      <c r="AW905" s="4" t="s">
        <v>202</v>
      </c>
      <c r="AX905" s="4">
        <v>1.0878000000000001</v>
      </c>
      <c r="AY905" s="4">
        <v>1.0731999999999999</v>
      </c>
      <c r="AZ905" s="4">
        <v>2</v>
      </c>
      <c r="BA905" s="4">
        <v>14.023</v>
      </c>
      <c r="BB905" s="4">
        <v>30.07</v>
      </c>
      <c r="BC905" s="4">
        <v>2.14</v>
      </c>
      <c r="BD905" s="4">
        <v>6.3449999999999998</v>
      </c>
      <c r="BE905" s="4">
        <v>3000.8249999999998</v>
      </c>
      <c r="BF905" s="4">
        <v>14.355</v>
      </c>
      <c r="BG905" s="4">
        <v>1.9139999999999999</v>
      </c>
      <c r="BH905" s="4">
        <v>2.5609999999999999</v>
      </c>
      <c r="BI905" s="4">
        <v>4.4749999999999996</v>
      </c>
      <c r="BJ905" s="4">
        <v>1.4450000000000001</v>
      </c>
      <c r="BK905" s="4">
        <v>1.9339999999999999</v>
      </c>
      <c r="BL905" s="4">
        <v>3.379</v>
      </c>
      <c r="BM905" s="4">
        <v>6.2771999999999997</v>
      </c>
      <c r="BQ905" s="4">
        <v>2024.8679999999999</v>
      </c>
      <c r="BR905" s="4">
        <v>2.0244999999999999E-2</v>
      </c>
      <c r="BS905" s="4">
        <v>-5</v>
      </c>
      <c r="BT905" s="4">
        <v>0.29541499999999998</v>
      </c>
      <c r="BU905" s="4">
        <v>0.49473699999999998</v>
      </c>
      <c r="BV905" s="4">
        <v>5.9673829999999999</v>
      </c>
    </row>
    <row r="906" spans="1:74" x14ac:dyDescent="0.25">
      <c r="A906" s="4">
        <v>42068</v>
      </c>
      <c r="B906" s="4">
        <v>3.8232638888888885E-2</v>
      </c>
      <c r="C906" s="4">
        <v>6.8419999999999996</v>
      </c>
      <c r="D906" s="4">
        <v>4.8099999999999997E-2</v>
      </c>
      <c r="E906" s="4">
        <v>481.3</v>
      </c>
      <c r="F906" s="4">
        <v>35.1</v>
      </c>
      <c r="G906" s="4">
        <v>54.8</v>
      </c>
      <c r="H906" s="4">
        <v>380.6</v>
      </c>
      <c r="J906" s="4">
        <v>7.73</v>
      </c>
      <c r="K906" s="4">
        <v>0.9395</v>
      </c>
      <c r="L906" s="4">
        <v>6.4279000000000002</v>
      </c>
      <c r="M906" s="4">
        <v>4.5199999999999997E-2</v>
      </c>
      <c r="N906" s="4">
        <v>32.9636</v>
      </c>
      <c r="O906" s="4">
        <v>51.482799999999997</v>
      </c>
      <c r="P906" s="4">
        <v>84.4</v>
      </c>
      <c r="Q906" s="4">
        <v>24.890499999999999</v>
      </c>
      <c r="R906" s="4">
        <v>38.874200000000002</v>
      </c>
      <c r="S906" s="4">
        <v>63.8</v>
      </c>
      <c r="T906" s="4">
        <v>380.6</v>
      </c>
      <c r="W906" s="4">
        <v>0</v>
      </c>
      <c r="X906" s="4">
        <v>7.2603</v>
      </c>
      <c r="Y906" s="4">
        <v>12</v>
      </c>
      <c r="Z906" s="4">
        <v>857</v>
      </c>
      <c r="AA906" s="4">
        <v>876</v>
      </c>
      <c r="AB906" s="4">
        <v>828</v>
      </c>
      <c r="AC906" s="4">
        <v>56</v>
      </c>
      <c r="AD906" s="4">
        <v>5.99</v>
      </c>
      <c r="AE906" s="4">
        <v>0.14000000000000001</v>
      </c>
      <c r="AF906" s="4">
        <v>991</v>
      </c>
      <c r="AG906" s="4">
        <v>-12</v>
      </c>
      <c r="AH906" s="4">
        <v>17.585000000000001</v>
      </c>
      <c r="AI906" s="4">
        <v>32</v>
      </c>
      <c r="AJ906" s="4">
        <v>191</v>
      </c>
      <c r="AK906" s="4">
        <v>140</v>
      </c>
      <c r="AL906" s="4">
        <v>1.9</v>
      </c>
      <c r="AM906" s="4">
        <v>195</v>
      </c>
      <c r="AN906" s="4" t="s">
        <v>155</v>
      </c>
      <c r="AO906" s="4">
        <v>2</v>
      </c>
      <c r="AP906" s="4">
        <v>0.78825231481481473</v>
      </c>
      <c r="AQ906" s="4">
        <v>47.159357</v>
      </c>
      <c r="AR906" s="4">
        <v>-88.489788000000004</v>
      </c>
      <c r="AS906" s="4">
        <v>313.89999999999998</v>
      </c>
      <c r="AT906" s="4">
        <v>0</v>
      </c>
      <c r="AU906" s="4">
        <v>12</v>
      </c>
      <c r="AV906" s="4">
        <v>10</v>
      </c>
      <c r="AW906" s="4" t="s">
        <v>202</v>
      </c>
      <c r="AX906" s="4">
        <v>1.1000000000000001</v>
      </c>
      <c r="AY906" s="4">
        <v>1.0878000000000001</v>
      </c>
      <c r="AZ906" s="4">
        <v>2</v>
      </c>
      <c r="BA906" s="4">
        <v>14.023</v>
      </c>
      <c r="BB906" s="4">
        <v>29.65</v>
      </c>
      <c r="BC906" s="4">
        <v>2.11</v>
      </c>
      <c r="BD906" s="4">
        <v>6.4429999999999996</v>
      </c>
      <c r="BE906" s="4">
        <v>3003.1930000000002</v>
      </c>
      <c r="BF906" s="4">
        <v>13.446</v>
      </c>
      <c r="BG906" s="4">
        <v>1.613</v>
      </c>
      <c r="BH906" s="4">
        <v>2.5190000000000001</v>
      </c>
      <c r="BI906" s="4">
        <v>4.1319999999999997</v>
      </c>
      <c r="BJ906" s="4">
        <v>1.218</v>
      </c>
      <c r="BK906" s="4">
        <v>1.9019999999999999</v>
      </c>
      <c r="BL906" s="4">
        <v>3.12</v>
      </c>
      <c r="BM906" s="4">
        <v>5.8803000000000001</v>
      </c>
      <c r="BQ906" s="4">
        <v>2466.4180000000001</v>
      </c>
      <c r="BR906" s="4">
        <v>2.2415000000000001E-2</v>
      </c>
      <c r="BS906" s="4">
        <v>-5</v>
      </c>
      <c r="BT906" s="4">
        <v>0.29516999999999999</v>
      </c>
      <c r="BU906" s="4">
        <v>0.547767</v>
      </c>
      <c r="BV906" s="4">
        <v>5.962434</v>
      </c>
    </row>
    <row r="907" spans="1:74" x14ac:dyDescent="0.25">
      <c r="A907" s="4">
        <v>42068</v>
      </c>
      <c r="B907" s="4">
        <v>3.8244212962962966E-2</v>
      </c>
      <c r="C907" s="4">
        <v>6.9089999999999998</v>
      </c>
      <c r="D907" s="4">
        <v>4.7199999999999999E-2</v>
      </c>
      <c r="E907" s="4">
        <v>471.81347199999999</v>
      </c>
      <c r="F907" s="4">
        <v>29.8</v>
      </c>
      <c r="G907" s="4">
        <v>54.7</v>
      </c>
      <c r="H907" s="4">
        <v>386.1</v>
      </c>
      <c r="J907" s="4">
        <v>8.8699999999999992</v>
      </c>
      <c r="K907" s="4">
        <v>0.93889999999999996</v>
      </c>
      <c r="L907" s="4">
        <v>6.4870999999999999</v>
      </c>
      <c r="M907" s="4">
        <v>4.4299999999999999E-2</v>
      </c>
      <c r="N907" s="4">
        <v>27.959900000000001</v>
      </c>
      <c r="O907" s="4">
        <v>51.392600000000002</v>
      </c>
      <c r="P907" s="4">
        <v>79.400000000000006</v>
      </c>
      <c r="Q907" s="4">
        <v>21.112300000000001</v>
      </c>
      <c r="R907" s="4">
        <v>38.806100000000001</v>
      </c>
      <c r="S907" s="4">
        <v>59.9</v>
      </c>
      <c r="T907" s="4">
        <v>386.0564</v>
      </c>
      <c r="W907" s="4">
        <v>0</v>
      </c>
      <c r="X907" s="4">
        <v>8.3265999999999991</v>
      </c>
      <c r="Y907" s="4">
        <v>11.9</v>
      </c>
      <c r="Z907" s="4">
        <v>858</v>
      </c>
      <c r="AA907" s="4">
        <v>877</v>
      </c>
      <c r="AB907" s="4">
        <v>828</v>
      </c>
      <c r="AC907" s="4">
        <v>56</v>
      </c>
      <c r="AD907" s="4">
        <v>5.99</v>
      </c>
      <c r="AE907" s="4">
        <v>0.14000000000000001</v>
      </c>
      <c r="AF907" s="4">
        <v>991</v>
      </c>
      <c r="AG907" s="4">
        <v>-12</v>
      </c>
      <c r="AH907" s="4">
        <v>17</v>
      </c>
      <c r="AI907" s="4">
        <v>32</v>
      </c>
      <c r="AJ907" s="4">
        <v>191</v>
      </c>
      <c r="AK907" s="4">
        <v>140</v>
      </c>
      <c r="AL907" s="4">
        <v>1.9</v>
      </c>
      <c r="AM907" s="4">
        <v>195</v>
      </c>
      <c r="AN907" s="4" t="s">
        <v>155</v>
      </c>
      <c r="AO907" s="4">
        <v>2</v>
      </c>
      <c r="AP907" s="4">
        <v>0.78826388888888888</v>
      </c>
      <c r="AQ907" s="4">
        <v>47.159354999999998</v>
      </c>
      <c r="AR907" s="4">
        <v>-88.489787000000007</v>
      </c>
      <c r="AS907" s="4">
        <v>313.89999999999998</v>
      </c>
      <c r="AT907" s="4">
        <v>0</v>
      </c>
      <c r="AU907" s="4">
        <v>12</v>
      </c>
      <c r="AV907" s="4">
        <v>9</v>
      </c>
      <c r="AW907" s="4" t="s">
        <v>203</v>
      </c>
      <c r="AX907" s="4">
        <v>1.1878</v>
      </c>
      <c r="AY907" s="4">
        <v>1.1878</v>
      </c>
      <c r="AZ907" s="4">
        <v>2.0878000000000001</v>
      </c>
      <c r="BA907" s="4">
        <v>14.023</v>
      </c>
      <c r="BB907" s="4">
        <v>29.38</v>
      </c>
      <c r="BC907" s="4">
        <v>2.09</v>
      </c>
      <c r="BD907" s="4">
        <v>6.51</v>
      </c>
      <c r="BE907" s="4">
        <v>3003.5479999999998</v>
      </c>
      <c r="BF907" s="4">
        <v>13.054</v>
      </c>
      <c r="BG907" s="4">
        <v>1.3560000000000001</v>
      </c>
      <c r="BH907" s="4">
        <v>2.492</v>
      </c>
      <c r="BI907" s="4">
        <v>3.8479999999999999</v>
      </c>
      <c r="BJ907" s="4">
        <v>1.024</v>
      </c>
      <c r="BK907" s="4">
        <v>1.8819999999999999</v>
      </c>
      <c r="BL907" s="4">
        <v>2.9049999999999998</v>
      </c>
      <c r="BM907" s="4">
        <v>5.9108999999999998</v>
      </c>
      <c r="BQ907" s="4">
        <v>2803.1550000000002</v>
      </c>
      <c r="BR907" s="4">
        <v>1.968E-2</v>
      </c>
      <c r="BS907" s="4">
        <v>-5</v>
      </c>
      <c r="BT907" s="4">
        <v>0.29399999999999998</v>
      </c>
      <c r="BU907" s="4">
        <v>0.48093000000000002</v>
      </c>
      <c r="BV907" s="4">
        <v>5.9387999999999996</v>
      </c>
    </row>
    <row r="908" spans="1:74" x14ac:dyDescent="0.25">
      <c r="A908" s="4">
        <v>42068</v>
      </c>
      <c r="B908" s="4">
        <v>3.8255787037037033E-2</v>
      </c>
      <c r="C908" s="4">
        <v>6.8559999999999999</v>
      </c>
      <c r="D908" s="4">
        <v>4.19E-2</v>
      </c>
      <c r="E908" s="4">
        <v>419.11433199999999</v>
      </c>
      <c r="F908" s="4">
        <v>28.8</v>
      </c>
      <c r="G908" s="4">
        <v>54.7</v>
      </c>
      <c r="H908" s="4">
        <v>360.9</v>
      </c>
      <c r="J908" s="4">
        <v>9.58</v>
      </c>
      <c r="K908" s="4">
        <v>0.93940000000000001</v>
      </c>
      <c r="L908" s="4">
        <v>6.4401999999999999</v>
      </c>
      <c r="M908" s="4">
        <v>3.9399999999999998E-2</v>
      </c>
      <c r="N908" s="4">
        <v>27.036799999999999</v>
      </c>
      <c r="O908" s="4">
        <v>51.384599999999999</v>
      </c>
      <c r="P908" s="4">
        <v>78.400000000000006</v>
      </c>
      <c r="Q908" s="4">
        <v>20.415299999999998</v>
      </c>
      <c r="R908" s="4">
        <v>38.8001</v>
      </c>
      <c r="S908" s="4">
        <v>59.2</v>
      </c>
      <c r="T908" s="4">
        <v>360.94009999999997</v>
      </c>
      <c r="W908" s="4">
        <v>0</v>
      </c>
      <c r="X908" s="4">
        <v>8.9978999999999996</v>
      </c>
      <c r="Y908" s="4">
        <v>12</v>
      </c>
      <c r="Z908" s="4">
        <v>858</v>
      </c>
      <c r="AA908" s="4">
        <v>876</v>
      </c>
      <c r="AB908" s="4">
        <v>828</v>
      </c>
      <c r="AC908" s="4">
        <v>56</v>
      </c>
      <c r="AD908" s="4">
        <v>5.99</v>
      </c>
      <c r="AE908" s="4">
        <v>0.14000000000000001</v>
      </c>
      <c r="AF908" s="4">
        <v>991</v>
      </c>
      <c r="AG908" s="4">
        <v>-12</v>
      </c>
      <c r="AH908" s="4">
        <v>17</v>
      </c>
      <c r="AI908" s="4">
        <v>32</v>
      </c>
      <c r="AJ908" s="4">
        <v>190.6</v>
      </c>
      <c r="AK908" s="4">
        <v>139.6</v>
      </c>
      <c r="AL908" s="4">
        <v>1.8</v>
      </c>
      <c r="AM908" s="4">
        <v>195</v>
      </c>
      <c r="AN908" s="4" t="s">
        <v>155</v>
      </c>
      <c r="AO908" s="4">
        <v>2</v>
      </c>
      <c r="AP908" s="4">
        <v>0.78827546296296302</v>
      </c>
      <c r="AQ908" s="4">
        <v>47.159353000000003</v>
      </c>
      <c r="AR908" s="4">
        <v>-88.489787000000007</v>
      </c>
      <c r="AS908" s="4">
        <v>313.89999999999998</v>
      </c>
      <c r="AT908" s="4">
        <v>0</v>
      </c>
      <c r="AU908" s="4">
        <v>12</v>
      </c>
      <c r="AV908" s="4">
        <v>9</v>
      </c>
      <c r="AW908" s="4" t="s">
        <v>203</v>
      </c>
      <c r="AX908" s="4">
        <v>1.0244</v>
      </c>
      <c r="AY908" s="4">
        <v>1.2878000000000001</v>
      </c>
      <c r="AZ908" s="4">
        <v>2.1</v>
      </c>
      <c r="BA908" s="4">
        <v>14.023</v>
      </c>
      <c r="BB908" s="4">
        <v>29.63</v>
      </c>
      <c r="BC908" s="4">
        <v>2.11</v>
      </c>
      <c r="BD908" s="4">
        <v>6.452</v>
      </c>
      <c r="BE908" s="4">
        <v>3006.855</v>
      </c>
      <c r="BF908" s="4">
        <v>11.7</v>
      </c>
      <c r="BG908" s="4">
        <v>1.3220000000000001</v>
      </c>
      <c r="BH908" s="4">
        <v>2.512</v>
      </c>
      <c r="BI908" s="4">
        <v>3.8340000000000001</v>
      </c>
      <c r="BJ908" s="4">
        <v>0.998</v>
      </c>
      <c r="BK908" s="4">
        <v>1.897</v>
      </c>
      <c r="BL908" s="4">
        <v>2.895</v>
      </c>
      <c r="BM908" s="4">
        <v>5.5727000000000002</v>
      </c>
      <c r="BQ908" s="4">
        <v>3054.5990000000002</v>
      </c>
      <c r="BR908" s="4">
        <v>4.6249999999999998E-3</v>
      </c>
      <c r="BS908" s="4">
        <v>-5</v>
      </c>
      <c r="BT908" s="4">
        <v>0.29150999999999999</v>
      </c>
      <c r="BU908" s="4">
        <v>0.113024</v>
      </c>
      <c r="BV908" s="4">
        <v>5.8885019999999999</v>
      </c>
    </row>
    <row r="909" spans="1:74" x14ac:dyDescent="0.25">
      <c r="A909" s="4">
        <v>42068</v>
      </c>
      <c r="B909" s="4">
        <v>3.8267361111111113E-2</v>
      </c>
      <c r="C909" s="4">
        <v>6.4889999999999999</v>
      </c>
      <c r="D909" s="4">
        <v>3.3399999999999999E-2</v>
      </c>
      <c r="E909" s="4">
        <v>333.602058</v>
      </c>
      <c r="F909" s="4">
        <v>27.7</v>
      </c>
      <c r="G909" s="4">
        <v>54.7</v>
      </c>
      <c r="H909" s="4">
        <v>310.3</v>
      </c>
      <c r="J909" s="4">
        <v>10.039999999999999</v>
      </c>
      <c r="K909" s="4">
        <v>0.94269999999999998</v>
      </c>
      <c r="L909" s="4">
        <v>6.1173000000000002</v>
      </c>
      <c r="M909" s="4">
        <v>3.1399999999999997E-2</v>
      </c>
      <c r="N909" s="4">
        <v>26.0931</v>
      </c>
      <c r="O909" s="4">
        <v>51.564100000000003</v>
      </c>
      <c r="P909" s="4">
        <v>77.7</v>
      </c>
      <c r="Q909" s="4">
        <v>19.7027</v>
      </c>
      <c r="R909" s="4">
        <v>38.935600000000001</v>
      </c>
      <c r="S909" s="4">
        <v>58.6</v>
      </c>
      <c r="T909" s="4">
        <v>310.27690000000001</v>
      </c>
      <c r="W909" s="4">
        <v>0</v>
      </c>
      <c r="X909" s="4">
        <v>9.4680999999999997</v>
      </c>
      <c r="Y909" s="4">
        <v>12</v>
      </c>
      <c r="Z909" s="4">
        <v>857</v>
      </c>
      <c r="AA909" s="4">
        <v>876</v>
      </c>
      <c r="AB909" s="4">
        <v>828</v>
      </c>
      <c r="AC909" s="4">
        <v>56</v>
      </c>
      <c r="AD909" s="4">
        <v>5.99</v>
      </c>
      <c r="AE909" s="4">
        <v>0.14000000000000001</v>
      </c>
      <c r="AF909" s="4">
        <v>991</v>
      </c>
      <c r="AG909" s="4">
        <v>-12</v>
      </c>
      <c r="AH909" s="4">
        <v>17</v>
      </c>
      <c r="AI909" s="4">
        <v>32</v>
      </c>
      <c r="AJ909" s="4">
        <v>190</v>
      </c>
      <c r="AK909" s="4">
        <v>139</v>
      </c>
      <c r="AL909" s="4">
        <v>1.6</v>
      </c>
      <c r="AM909" s="4">
        <v>195</v>
      </c>
      <c r="AN909" s="4" t="s">
        <v>155</v>
      </c>
      <c r="AO909" s="4">
        <v>2</v>
      </c>
      <c r="AP909" s="4">
        <v>0.78828703703703706</v>
      </c>
      <c r="AQ909" s="4">
        <v>47.159353000000003</v>
      </c>
      <c r="AR909" s="4">
        <v>-88.489784999999998</v>
      </c>
      <c r="AS909" s="4">
        <v>314</v>
      </c>
      <c r="AT909" s="4">
        <v>0</v>
      </c>
      <c r="AU909" s="4">
        <v>12</v>
      </c>
      <c r="AV909" s="4">
        <v>9</v>
      </c>
      <c r="AW909" s="4" t="s">
        <v>203</v>
      </c>
      <c r="AX909" s="4">
        <v>1</v>
      </c>
      <c r="AY909" s="4">
        <v>1.3</v>
      </c>
      <c r="AZ909" s="4">
        <v>2.1</v>
      </c>
      <c r="BA909" s="4">
        <v>14.023</v>
      </c>
      <c r="BB909" s="4">
        <v>31.3</v>
      </c>
      <c r="BC909" s="4">
        <v>2.23</v>
      </c>
      <c r="BD909" s="4">
        <v>6.0819999999999999</v>
      </c>
      <c r="BE909" s="4">
        <v>3012.3440000000001</v>
      </c>
      <c r="BF909" s="4">
        <v>9.8559999999999999</v>
      </c>
      <c r="BG909" s="4">
        <v>1.3460000000000001</v>
      </c>
      <c r="BH909" s="4">
        <v>2.6589999999999998</v>
      </c>
      <c r="BI909" s="4">
        <v>4.0049999999999999</v>
      </c>
      <c r="BJ909" s="4">
        <v>1.016</v>
      </c>
      <c r="BK909" s="4">
        <v>2.008</v>
      </c>
      <c r="BL909" s="4">
        <v>3.024</v>
      </c>
      <c r="BM909" s="4">
        <v>5.0526</v>
      </c>
      <c r="BQ909" s="4">
        <v>3390.0549999999998</v>
      </c>
      <c r="BR909" s="4">
        <v>-9.5849999999999998E-3</v>
      </c>
      <c r="BS909" s="4">
        <v>-5</v>
      </c>
      <c r="BT909" s="4">
        <v>0.28799999999999998</v>
      </c>
      <c r="BU909" s="4">
        <v>-0.234233</v>
      </c>
      <c r="BV909" s="4">
        <v>5.8175999999999997</v>
      </c>
    </row>
    <row r="910" spans="1:74" x14ac:dyDescent="0.25">
      <c r="A910" s="4">
        <v>42068</v>
      </c>
      <c r="B910" s="4">
        <v>3.8278935185185187E-2</v>
      </c>
      <c r="C910" s="4">
        <v>5.2939999999999996</v>
      </c>
      <c r="D910" s="4">
        <v>2.4500000000000001E-2</v>
      </c>
      <c r="E910" s="4">
        <v>245.174655</v>
      </c>
      <c r="F910" s="4">
        <v>27.1</v>
      </c>
      <c r="G910" s="4">
        <v>54.7</v>
      </c>
      <c r="H910" s="4">
        <v>310.5</v>
      </c>
      <c r="J910" s="4">
        <v>10.199999999999999</v>
      </c>
      <c r="K910" s="4">
        <v>0.95340000000000003</v>
      </c>
      <c r="L910" s="4">
        <v>5.0472000000000001</v>
      </c>
      <c r="M910" s="4">
        <v>2.3400000000000001E-2</v>
      </c>
      <c r="N910" s="4">
        <v>25.8507</v>
      </c>
      <c r="O910" s="4">
        <v>52.1509</v>
      </c>
      <c r="P910" s="4">
        <v>78</v>
      </c>
      <c r="Q910" s="4">
        <v>19.516500000000001</v>
      </c>
      <c r="R910" s="4">
        <v>39.372500000000002</v>
      </c>
      <c r="S910" s="4">
        <v>58.9</v>
      </c>
      <c r="T910" s="4">
        <v>310.5</v>
      </c>
      <c r="W910" s="4">
        <v>0</v>
      </c>
      <c r="X910" s="4">
        <v>9.7199000000000009</v>
      </c>
      <c r="Y910" s="4">
        <v>12</v>
      </c>
      <c r="Z910" s="4">
        <v>857</v>
      </c>
      <c r="AA910" s="4">
        <v>877</v>
      </c>
      <c r="AB910" s="4">
        <v>827</v>
      </c>
      <c r="AC910" s="4">
        <v>55.6</v>
      </c>
      <c r="AD910" s="4">
        <v>5.95</v>
      </c>
      <c r="AE910" s="4">
        <v>0.14000000000000001</v>
      </c>
      <c r="AF910" s="4">
        <v>991</v>
      </c>
      <c r="AG910" s="4">
        <v>-12</v>
      </c>
      <c r="AH910" s="4">
        <v>17</v>
      </c>
      <c r="AI910" s="4">
        <v>32</v>
      </c>
      <c r="AJ910" s="4">
        <v>190</v>
      </c>
      <c r="AK910" s="4">
        <v>139</v>
      </c>
      <c r="AL910" s="4">
        <v>1.5</v>
      </c>
      <c r="AM910" s="4">
        <v>195</v>
      </c>
      <c r="AN910" s="4" t="s">
        <v>155</v>
      </c>
      <c r="AO910" s="4">
        <v>2</v>
      </c>
      <c r="AP910" s="4">
        <v>0.7882986111111111</v>
      </c>
      <c r="AQ910" s="4">
        <v>47.159353000000003</v>
      </c>
      <c r="AR910" s="4">
        <v>-88.489783000000003</v>
      </c>
      <c r="AS910" s="4">
        <v>314.10000000000002</v>
      </c>
      <c r="AT910" s="4">
        <v>0</v>
      </c>
      <c r="AU910" s="4">
        <v>12</v>
      </c>
      <c r="AV910" s="4">
        <v>9</v>
      </c>
      <c r="AW910" s="4" t="s">
        <v>203</v>
      </c>
      <c r="AX910" s="4">
        <v>1</v>
      </c>
      <c r="AY910" s="4">
        <v>1.3877120000000001</v>
      </c>
      <c r="AZ910" s="4">
        <v>2.1</v>
      </c>
      <c r="BA910" s="4">
        <v>14.023</v>
      </c>
      <c r="BB910" s="4">
        <v>38.130000000000003</v>
      </c>
      <c r="BC910" s="4">
        <v>2.72</v>
      </c>
      <c r="BD910" s="4">
        <v>4.8879999999999999</v>
      </c>
      <c r="BE910" s="4">
        <v>3014.7910000000002</v>
      </c>
      <c r="BF910" s="4">
        <v>8.8870000000000005</v>
      </c>
      <c r="BG910" s="4">
        <v>1.617</v>
      </c>
      <c r="BH910" s="4">
        <v>3.262</v>
      </c>
      <c r="BI910" s="4">
        <v>4.8789999999999996</v>
      </c>
      <c r="BJ910" s="4">
        <v>1.2210000000000001</v>
      </c>
      <c r="BK910" s="4">
        <v>2.4630000000000001</v>
      </c>
      <c r="BL910" s="4">
        <v>3.6840000000000002</v>
      </c>
      <c r="BM910" s="4">
        <v>6.1332000000000004</v>
      </c>
      <c r="BQ910" s="4">
        <v>4221.509</v>
      </c>
      <c r="BR910" s="4">
        <v>-9.4149999999999998E-3</v>
      </c>
      <c r="BS910" s="4">
        <v>-5</v>
      </c>
      <c r="BT910" s="4">
        <v>0.28882999999999998</v>
      </c>
      <c r="BU910" s="4">
        <v>-0.23007900000000001</v>
      </c>
      <c r="BV910" s="4">
        <v>5.8343660000000002</v>
      </c>
    </row>
    <row r="911" spans="1:74" x14ac:dyDescent="0.25">
      <c r="A911" s="4">
        <v>42068</v>
      </c>
      <c r="B911" s="4">
        <v>3.829050925925926E-2</v>
      </c>
      <c r="C911" s="4">
        <v>4.1070000000000002</v>
      </c>
      <c r="D911" s="4">
        <v>1.8200000000000001E-2</v>
      </c>
      <c r="E911" s="4">
        <v>182.45628600000001</v>
      </c>
      <c r="F911" s="4">
        <v>26.6</v>
      </c>
      <c r="G911" s="4">
        <v>54.6</v>
      </c>
      <c r="H911" s="4">
        <v>251.5</v>
      </c>
      <c r="J911" s="4">
        <v>10.3</v>
      </c>
      <c r="K911" s="4">
        <v>0.96430000000000005</v>
      </c>
      <c r="L911" s="4">
        <v>3.9609000000000001</v>
      </c>
      <c r="M911" s="4">
        <v>1.7600000000000001E-2</v>
      </c>
      <c r="N911" s="4">
        <v>25.651199999999999</v>
      </c>
      <c r="O911" s="4">
        <v>52.6524</v>
      </c>
      <c r="P911" s="4">
        <v>78.3</v>
      </c>
      <c r="Q911" s="4">
        <v>19.361599999999999</v>
      </c>
      <c r="R911" s="4">
        <v>39.7423</v>
      </c>
      <c r="S911" s="4">
        <v>59.1</v>
      </c>
      <c r="T911" s="4">
        <v>251.45650000000001</v>
      </c>
      <c r="W911" s="4">
        <v>0</v>
      </c>
      <c r="X911" s="4">
        <v>9.9326000000000008</v>
      </c>
      <c r="Y911" s="4">
        <v>12.1</v>
      </c>
      <c r="Z911" s="4">
        <v>857</v>
      </c>
      <c r="AA911" s="4">
        <v>876</v>
      </c>
      <c r="AB911" s="4">
        <v>827</v>
      </c>
      <c r="AC911" s="4">
        <v>55</v>
      </c>
      <c r="AD911" s="4">
        <v>5.88</v>
      </c>
      <c r="AE911" s="4">
        <v>0.14000000000000001</v>
      </c>
      <c r="AF911" s="4">
        <v>991</v>
      </c>
      <c r="AG911" s="4">
        <v>-12</v>
      </c>
      <c r="AH911" s="4">
        <v>16.585000000000001</v>
      </c>
      <c r="AI911" s="4">
        <v>32</v>
      </c>
      <c r="AJ911" s="4">
        <v>190</v>
      </c>
      <c r="AK911" s="4">
        <v>139</v>
      </c>
      <c r="AL911" s="4">
        <v>1.6</v>
      </c>
      <c r="AM911" s="4">
        <v>195</v>
      </c>
      <c r="AN911" s="4" t="s">
        <v>155</v>
      </c>
      <c r="AO911" s="4">
        <v>2</v>
      </c>
      <c r="AP911" s="4">
        <v>0.78831018518518514</v>
      </c>
      <c r="AQ911" s="4">
        <v>47.159353000000003</v>
      </c>
      <c r="AR911" s="4">
        <v>-88.489783000000003</v>
      </c>
      <c r="AS911" s="4">
        <v>314.3</v>
      </c>
      <c r="AT911" s="4">
        <v>0</v>
      </c>
      <c r="AU911" s="4">
        <v>12</v>
      </c>
      <c r="AV911" s="4">
        <v>9</v>
      </c>
      <c r="AW911" s="4" t="s">
        <v>203</v>
      </c>
      <c r="AX911" s="4">
        <v>1</v>
      </c>
      <c r="AY911" s="4">
        <v>1.4</v>
      </c>
      <c r="AZ911" s="4">
        <v>2.1</v>
      </c>
      <c r="BA911" s="4">
        <v>14.023</v>
      </c>
      <c r="BB911" s="4">
        <v>48.88</v>
      </c>
      <c r="BC911" s="4">
        <v>3.49</v>
      </c>
      <c r="BD911" s="4">
        <v>3.6989999999999998</v>
      </c>
      <c r="BE911" s="4">
        <v>3021.308</v>
      </c>
      <c r="BF911" s="4">
        <v>8.5419999999999998</v>
      </c>
      <c r="BG911" s="4">
        <v>2.0489999999999999</v>
      </c>
      <c r="BH911" s="4">
        <v>4.2060000000000004</v>
      </c>
      <c r="BI911" s="4">
        <v>6.2549999999999999</v>
      </c>
      <c r="BJ911" s="4">
        <v>1.5469999999999999</v>
      </c>
      <c r="BK911" s="4">
        <v>3.1749999999999998</v>
      </c>
      <c r="BL911" s="4">
        <v>4.7210000000000001</v>
      </c>
      <c r="BM911" s="4">
        <v>6.3428000000000004</v>
      </c>
      <c r="BQ911" s="4">
        <v>5508.8509999999997</v>
      </c>
      <c r="BR911" s="4">
        <v>-1.166E-2</v>
      </c>
      <c r="BS911" s="4">
        <v>-5</v>
      </c>
      <c r="BT911" s="4">
        <v>0.28958499999999998</v>
      </c>
      <c r="BU911" s="4">
        <v>-0.284941</v>
      </c>
      <c r="BV911" s="4">
        <v>5.8496170000000003</v>
      </c>
    </row>
    <row r="912" spans="1:74" x14ac:dyDescent="0.25">
      <c r="A912" s="4">
        <v>42068</v>
      </c>
      <c r="B912" s="4">
        <v>3.8302083333333334E-2</v>
      </c>
      <c r="C912" s="4">
        <v>3.077</v>
      </c>
      <c r="D912" s="4">
        <v>1.32E-2</v>
      </c>
      <c r="E912" s="4">
        <v>132.497918</v>
      </c>
      <c r="F912" s="4">
        <v>26.6</v>
      </c>
      <c r="G912" s="4">
        <v>54.5</v>
      </c>
      <c r="H912" s="4">
        <v>225.1</v>
      </c>
      <c r="J912" s="4">
        <v>10.3</v>
      </c>
      <c r="K912" s="4">
        <v>0.97399999999999998</v>
      </c>
      <c r="L912" s="4">
        <v>2.9964</v>
      </c>
      <c r="M912" s="4">
        <v>1.29E-2</v>
      </c>
      <c r="N912" s="4">
        <v>25.907800000000002</v>
      </c>
      <c r="O912" s="4">
        <v>53.118400000000001</v>
      </c>
      <c r="P912" s="4">
        <v>79</v>
      </c>
      <c r="Q912" s="4">
        <v>19.555299999999999</v>
      </c>
      <c r="R912" s="4">
        <v>40.094099999999997</v>
      </c>
      <c r="S912" s="4">
        <v>59.6</v>
      </c>
      <c r="T912" s="4">
        <v>225.08320000000001</v>
      </c>
      <c r="W912" s="4">
        <v>0</v>
      </c>
      <c r="X912" s="4">
        <v>10.032</v>
      </c>
      <c r="Y912" s="4">
        <v>12</v>
      </c>
      <c r="Z912" s="4">
        <v>858</v>
      </c>
      <c r="AA912" s="4">
        <v>877</v>
      </c>
      <c r="AB912" s="4">
        <v>828</v>
      </c>
      <c r="AC912" s="4">
        <v>55</v>
      </c>
      <c r="AD912" s="4">
        <v>5.88</v>
      </c>
      <c r="AE912" s="4">
        <v>0.14000000000000001</v>
      </c>
      <c r="AF912" s="4">
        <v>991</v>
      </c>
      <c r="AG912" s="4">
        <v>-12</v>
      </c>
      <c r="AH912" s="4">
        <v>16</v>
      </c>
      <c r="AI912" s="4">
        <v>32</v>
      </c>
      <c r="AJ912" s="4">
        <v>190</v>
      </c>
      <c r="AK912" s="4">
        <v>139</v>
      </c>
      <c r="AL912" s="4">
        <v>1.5</v>
      </c>
      <c r="AM912" s="4">
        <v>195</v>
      </c>
      <c r="AN912" s="4" t="s">
        <v>155</v>
      </c>
      <c r="AO912" s="4">
        <v>2</v>
      </c>
      <c r="AP912" s="4">
        <v>0.78832175925925929</v>
      </c>
      <c r="AQ912" s="4">
        <v>47.159351999999998</v>
      </c>
      <c r="AR912" s="4">
        <v>-88.489782000000005</v>
      </c>
      <c r="AS912" s="4">
        <v>314.39999999999998</v>
      </c>
      <c r="AT912" s="4">
        <v>0</v>
      </c>
      <c r="AU912" s="4">
        <v>12</v>
      </c>
      <c r="AV912" s="4">
        <v>9</v>
      </c>
      <c r="AW912" s="4" t="s">
        <v>203</v>
      </c>
      <c r="AX912" s="4">
        <v>1</v>
      </c>
      <c r="AY912" s="4">
        <v>1.4</v>
      </c>
      <c r="AZ912" s="4">
        <v>2.1</v>
      </c>
      <c r="BA912" s="4">
        <v>14.023</v>
      </c>
      <c r="BB912" s="4">
        <v>64.87</v>
      </c>
      <c r="BC912" s="4">
        <v>4.63</v>
      </c>
      <c r="BD912" s="4">
        <v>2.6720000000000002</v>
      </c>
      <c r="BE912" s="4">
        <v>3028.02</v>
      </c>
      <c r="BF912" s="4">
        <v>8.3000000000000007</v>
      </c>
      <c r="BG912" s="4">
        <v>2.742</v>
      </c>
      <c r="BH912" s="4">
        <v>5.6210000000000004</v>
      </c>
      <c r="BI912" s="4">
        <v>8.3629999999999995</v>
      </c>
      <c r="BJ912" s="4">
        <v>2.069</v>
      </c>
      <c r="BK912" s="4">
        <v>4.2430000000000003</v>
      </c>
      <c r="BL912" s="4">
        <v>6.3120000000000003</v>
      </c>
      <c r="BM912" s="4">
        <v>7.5217000000000001</v>
      </c>
      <c r="BQ912" s="4">
        <v>7371.1670000000004</v>
      </c>
      <c r="BR912" s="4">
        <v>-1.3585E-2</v>
      </c>
      <c r="BS912" s="4">
        <v>-5</v>
      </c>
      <c r="BT912" s="4">
        <v>0.28982999999999998</v>
      </c>
      <c r="BU912" s="4">
        <v>-0.331984</v>
      </c>
      <c r="BV912" s="4">
        <v>5.8545660000000002</v>
      </c>
    </row>
    <row r="913" spans="1:74" x14ac:dyDescent="0.25">
      <c r="A913" s="4">
        <v>42068</v>
      </c>
      <c r="B913" s="4">
        <v>3.8313657407407407E-2</v>
      </c>
      <c r="C913" s="4">
        <v>2.282</v>
      </c>
      <c r="D913" s="4">
        <v>1.2200000000000001E-2</v>
      </c>
      <c r="E913" s="4">
        <v>121.838488</v>
      </c>
      <c r="F913" s="4">
        <v>26.6</v>
      </c>
      <c r="G913" s="4">
        <v>54.5</v>
      </c>
      <c r="H913" s="4">
        <v>231.6</v>
      </c>
      <c r="J913" s="4">
        <v>10.58</v>
      </c>
      <c r="K913" s="4">
        <v>0.98150000000000004</v>
      </c>
      <c r="L913" s="4">
        <v>2.2400000000000002</v>
      </c>
      <c r="M913" s="4">
        <v>1.2E-2</v>
      </c>
      <c r="N913" s="4">
        <v>26.1081</v>
      </c>
      <c r="O913" s="4">
        <v>53.492100000000001</v>
      </c>
      <c r="P913" s="4">
        <v>79.599999999999994</v>
      </c>
      <c r="Q913" s="4">
        <v>19.706499999999998</v>
      </c>
      <c r="R913" s="4">
        <v>40.376100000000001</v>
      </c>
      <c r="S913" s="4">
        <v>60.1</v>
      </c>
      <c r="T913" s="4">
        <v>231.6233</v>
      </c>
      <c r="W913" s="4">
        <v>0</v>
      </c>
      <c r="X913" s="4">
        <v>10.388299999999999</v>
      </c>
      <c r="Y913" s="4">
        <v>12.1</v>
      </c>
      <c r="Z913" s="4">
        <v>858</v>
      </c>
      <c r="AA913" s="4">
        <v>877</v>
      </c>
      <c r="AB913" s="4">
        <v>828</v>
      </c>
      <c r="AC913" s="4">
        <v>55</v>
      </c>
      <c r="AD913" s="4">
        <v>5.88</v>
      </c>
      <c r="AE913" s="4">
        <v>0.14000000000000001</v>
      </c>
      <c r="AF913" s="4">
        <v>991</v>
      </c>
      <c r="AG913" s="4">
        <v>-12</v>
      </c>
      <c r="AH913" s="4">
        <v>16</v>
      </c>
      <c r="AI913" s="4">
        <v>32</v>
      </c>
      <c r="AJ913" s="4">
        <v>190</v>
      </c>
      <c r="AK913" s="4">
        <v>139</v>
      </c>
      <c r="AL913" s="4">
        <v>1.6</v>
      </c>
      <c r="AM913" s="4">
        <v>195</v>
      </c>
      <c r="AN913" s="4" t="s">
        <v>155</v>
      </c>
      <c r="AO913" s="4">
        <v>2</v>
      </c>
      <c r="AP913" s="4">
        <v>0.78833333333333344</v>
      </c>
      <c r="AQ913" s="4">
        <v>47.159351999999998</v>
      </c>
      <c r="AR913" s="4">
        <v>-88.489782000000005</v>
      </c>
      <c r="AS913" s="4">
        <v>314.5</v>
      </c>
      <c r="AT913" s="4">
        <v>0</v>
      </c>
      <c r="AU913" s="4">
        <v>12</v>
      </c>
      <c r="AV913" s="4">
        <v>8</v>
      </c>
      <c r="AW913" s="4" t="s">
        <v>204</v>
      </c>
      <c r="AX913" s="4">
        <v>1</v>
      </c>
      <c r="AY913" s="4">
        <v>1.4</v>
      </c>
      <c r="AZ913" s="4">
        <v>2.1</v>
      </c>
      <c r="BA913" s="4">
        <v>14.023</v>
      </c>
      <c r="BB913" s="4">
        <v>86.79</v>
      </c>
      <c r="BC913" s="4">
        <v>6.19</v>
      </c>
      <c r="BD913" s="4">
        <v>1.8839999999999999</v>
      </c>
      <c r="BE913" s="4">
        <v>3029.9659999999999</v>
      </c>
      <c r="BF913" s="4">
        <v>10.295</v>
      </c>
      <c r="BG913" s="4">
        <v>3.698</v>
      </c>
      <c r="BH913" s="4">
        <v>7.577</v>
      </c>
      <c r="BI913" s="4">
        <v>11.276</v>
      </c>
      <c r="BJ913" s="4">
        <v>2.7909999999999999</v>
      </c>
      <c r="BK913" s="4">
        <v>5.7190000000000003</v>
      </c>
      <c r="BL913" s="4">
        <v>8.5109999999999992</v>
      </c>
      <c r="BM913" s="4">
        <v>10.360799999999999</v>
      </c>
      <c r="BQ913" s="4">
        <v>10217.166999999999</v>
      </c>
      <c r="BR913" s="4">
        <v>-1.4245000000000001E-2</v>
      </c>
      <c r="BS913" s="4">
        <v>-5</v>
      </c>
      <c r="BT913" s="4">
        <v>0.29058499999999998</v>
      </c>
      <c r="BU913" s="4">
        <v>-0.34811199999999998</v>
      </c>
      <c r="BV913" s="4">
        <v>5.8698170000000003</v>
      </c>
    </row>
    <row r="914" spans="1:74" x14ac:dyDescent="0.25">
      <c r="A914" s="4">
        <v>42068</v>
      </c>
      <c r="B914" s="4">
        <v>3.8325231481481481E-2</v>
      </c>
      <c r="C914" s="4">
        <v>1.7450000000000001</v>
      </c>
      <c r="D914" s="4">
        <v>1.01E-2</v>
      </c>
      <c r="E914" s="4">
        <v>100.51239700000001</v>
      </c>
      <c r="F914" s="4">
        <v>26.7</v>
      </c>
      <c r="G914" s="4">
        <v>54.5</v>
      </c>
      <c r="H914" s="4">
        <v>190.5</v>
      </c>
      <c r="J914" s="4">
        <v>11.08</v>
      </c>
      <c r="K914" s="4">
        <v>0.98670000000000002</v>
      </c>
      <c r="L914" s="4">
        <v>1.7214</v>
      </c>
      <c r="M914" s="4">
        <v>9.9000000000000008E-3</v>
      </c>
      <c r="N914" s="4">
        <v>26.344899999999999</v>
      </c>
      <c r="O914" s="4">
        <v>53.775199999999998</v>
      </c>
      <c r="P914" s="4">
        <v>80.099999999999994</v>
      </c>
      <c r="Q914" s="4">
        <v>19.885300000000001</v>
      </c>
      <c r="R914" s="4">
        <v>40.589799999999997</v>
      </c>
      <c r="S914" s="4">
        <v>60.5</v>
      </c>
      <c r="T914" s="4">
        <v>190.49690000000001</v>
      </c>
      <c r="W914" s="4">
        <v>0</v>
      </c>
      <c r="X914" s="4">
        <v>10.9312</v>
      </c>
      <c r="Y914" s="4">
        <v>12.1</v>
      </c>
      <c r="Z914" s="4">
        <v>858</v>
      </c>
      <c r="AA914" s="4">
        <v>877</v>
      </c>
      <c r="AB914" s="4">
        <v>828</v>
      </c>
      <c r="AC914" s="4">
        <v>55</v>
      </c>
      <c r="AD914" s="4">
        <v>5.88</v>
      </c>
      <c r="AE914" s="4">
        <v>0.14000000000000001</v>
      </c>
      <c r="AF914" s="4">
        <v>991</v>
      </c>
      <c r="AG914" s="4">
        <v>-12</v>
      </c>
      <c r="AH914" s="4">
        <v>16</v>
      </c>
      <c r="AI914" s="4">
        <v>32</v>
      </c>
      <c r="AJ914" s="4">
        <v>190</v>
      </c>
      <c r="AK914" s="4">
        <v>139</v>
      </c>
      <c r="AL914" s="4">
        <v>1.6</v>
      </c>
      <c r="AM914" s="4">
        <v>195</v>
      </c>
      <c r="AN914" s="4" t="s">
        <v>155</v>
      </c>
      <c r="AO914" s="4">
        <v>2</v>
      </c>
      <c r="AP914" s="4">
        <v>0.78834490740740737</v>
      </c>
      <c r="AQ914" s="4">
        <v>47.159351999999998</v>
      </c>
      <c r="AR914" s="4">
        <v>-88.489779999999996</v>
      </c>
      <c r="AS914" s="4">
        <v>314.5</v>
      </c>
      <c r="AT914" s="4">
        <v>0</v>
      </c>
      <c r="AU914" s="4">
        <v>12</v>
      </c>
      <c r="AV914" s="4">
        <v>9</v>
      </c>
      <c r="AW914" s="4" t="s">
        <v>203</v>
      </c>
      <c r="AX914" s="4">
        <v>1</v>
      </c>
      <c r="AY914" s="4">
        <v>1.4</v>
      </c>
      <c r="AZ914" s="4">
        <v>2.1</v>
      </c>
      <c r="BA914" s="4">
        <v>14.023</v>
      </c>
      <c r="BB914" s="4">
        <v>113.12</v>
      </c>
      <c r="BC914" s="4">
        <v>8.07</v>
      </c>
      <c r="BD914" s="4">
        <v>1.3480000000000001</v>
      </c>
      <c r="BE914" s="4">
        <v>3042.8449999999998</v>
      </c>
      <c r="BF914" s="4">
        <v>11.157999999999999</v>
      </c>
      <c r="BG914" s="4">
        <v>4.8769999999999998</v>
      </c>
      <c r="BH914" s="4">
        <v>9.9540000000000006</v>
      </c>
      <c r="BI914" s="4">
        <v>14.831</v>
      </c>
      <c r="BJ914" s="4">
        <v>3.681</v>
      </c>
      <c r="BK914" s="4">
        <v>7.5140000000000002</v>
      </c>
      <c r="BL914" s="4">
        <v>11.195</v>
      </c>
      <c r="BM914" s="4">
        <v>11.135300000000001</v>
      </c>
      <c r="BQ914" s="4">
        <v>14049.404</v>
      </c>
      <c r="BR914" s="4">
        <v>-1.6E-2</v>
      </c>
      <c r="BS914" s="4">
        <v>-5</v>
      </c>
      <c r="BT914" s="4">
        <v>0.28999999999999998</v>
      </c>
      <c r="BU914" s="4">
        <v>-0.39100000000000001</v>
      </c>
      <c r="BV914" s="4">
        <v>5.8579999999999997</v>
      </c>
    </row>
    <row r="915" spans="1:74" x14ac:dyDescent="0.25">
      <c r="A915" s="4">
        <v>42068</v>
      </c>
      <c r="B915" s="4">
        <v>3.8336805555555555E-2</v>
      </c>
      <c r="C915" s="4">
        <v>1.377</v>
      </c>
      <c r="D915" s="4">
        <v>1.04E-2</v>
      </c>
      <c r="E915" s="4">
        <v>104.472362</v>
      </c>
      <c r="F915" s="4">
        <v>26.7</v>
      </c>
      <c r="G915" s="4">
        <v>54.5</v>
      </c>
      <c r="H915" s="4">
        <v>205.3</v>
      </c>
      <c r="J915" s="4">
        <v>11.97</v>
      </c>
      <c r="K915" s="4">
        <v>0.99019999999999997</v>
      </c>
      <c r="L915" s="4">
        <v>1.3637999999999999</v>
      </c>
      <c r="M915" s="4">
        <v>1.03E-2</v>
      </c>
      <c r="N915" s="4">
        <v>26.438700000000001</v>
      </c>
      <c r="O915" s="4">
        <v>53.9666</v>
      </c>
      <c r="P915" s="4">
        <v>80.400000000000006</v>
      </c>
      <c r="Q915" s="4">
        <v>19.956</v>
      </c>
      <c r="R915" s="4">
        <v>40.734200000000001</v>
      </c>
      <c r="S915" s="4">
        <v>60.7</v>
      </c>
      <c r="T915" s="4">
        <v>205.34</v>
      </c>
      <c r="W915" s="4">
        <v>0</v>
      </c>
      <c r="X915" s="4">
        <v>11.8499</v>
      </c>
      <c r="Y915" s="4">
        <v>12.1</v>
      </c>
      <c r="Z915" s="4">
        <v>859</v>
      </c>
      <c r="AA915" s="4">
        <v>877</v>
      </c>
      <c r="AB915" s="4">
        <v>829</v>
      </c>
      <c r="AC915" s="4">
        <v>55</v>
      </c>
      <c r="AD915" s="4">
        <v>5.88</v>
      </c>
      <c r="AE915" s="4">
        <v>0.14000000000000001</v>
      </c>
      <c r="AF915" s="4">
        <v>991</v>
      </c>
      <c r="AG915" s="4">
        <v>-12</v>
      </c>
      <c r="AH915" s="4">
        <v>16</v>
      </c>
      <c r="AI915" s="4">
        <v>32</v>
      </c>
      <c r="AJ915" s="4">
        <v>190</v>
      </c>
      <c r="AK915" s="4">
        <v>139.4</v>
      </c>
      <c r="AL915" s="4">
        <v>1.5</v>
      </c>
      <c r="AM915" s="4">
        <v>195</v>
      </c>
      <c r="AN915" s="4" t="s">
        <v>155</v>
      </c>
      <c r="AO915" s="4">
        <v>2</v>
      </c>
      <c r="AP915" s="4">
        <v>0.78835648148148152</v>
      </c>
      <c r="AQ915" s="4">
        <v>47.159351999999998</v>
      </c>
      <c r="AR915" s="4">
        <v>-88.489778000000001</v>
      </c>
      <c r="AS915" s="4">
        <v>314.3</v>
      </c>
      <c r="AT915" s="4">
        <v>0</v>
      </c>
      <c r="AU915" s="4">
        <v>12</v>
      </c>
      <c r="AV915" s="4">
        <v>9</v>
      </c>
      <c r="AW915" s="4" t="s">
        <v>203</v>
      </c>
      <c r="AX915" s="4">
        <v>1</v>
      </c>
      <c r="AY915" s="4">
        <v>1.4</v>
      </c>
      <c r="AZ915" s="4">
        <v>1.9245749999999999</v>
      </c>
      <c r="BA915" s="4">
        <v>14.023</v>
      </c>
      <c r="BB915" s="4">
        <v>142.22999999999999</v>
      </c>
      <c r="BC915" s="4">
        <v>10.14</v>
      </c>
      <c r="BD915" s="4">
        <v>0.98799999999999999</v>
      </c>
      <c r="BE915" s="4">
        <v>3043.674</v>
      </c>
      <c r="BF915" s="4">
        <v>14.695</v>
      </c>
      <c r="BG915" s="4">
        <v>6.1790000000000003</v>
      </c>
      <c r="BH915" s="4">
        <v>12.613</v>
      </c>
      <c r="BI915" s="4">
        <v>18.792000000000002</v>
      </c>
      <c r="BJ915" s="4">
        <v>4.6639999999999997</v>
      </c>
      <c r="BK915" s="4">
        <v>9.52</v>
      </c>
      <c r="BL915" s="4">
        <v>14.183999999999999</v>
      </c>
      <c r="BM915" s="4">
        <v>15.1549</v>
      </c>
      <c r="BQ915" s="4">
        <v>19229.688999999998</v>
      </c>
      <c r="BR915" s="4">
        <v>-1.5169999999999999E-2</v>
      </c>
      <c r="BS915" s="4">
        <v>-5</v>
      </c>
      <c r="BT915" s="4">
        <v>0.29082999999999998</v>
      </c>
      <c r="BU915" s="4">
        <v>-0.37071700000000002</v>
      </c>
      <c r="BV915" s="4">
        <v>5.8747660000000002</v>
      </c>
    </row>
    <row r="916" spans="1:74" x14ac:dyDescent="0.25">
      <c r="A916" s="4">
        <v>42068</v>
      </c>
      <c r="B916" s="4">
        <v>3.8348379629629628E-2</v>
      </c>
      <c r="C916" s="4">
        <v>1.0860000000000001</v>
      </c>
      <c r="D916" s="4">
        <v>1.0699999999999999E-2</v>
      </c>
      <c r="E916" s="4">
        <v>107.181208</v>
      </c>
      <c r="F916" s="4">
        <v>26.8</v>
      </c>
      <c r="G916" s="4">
        <v>54.5</v>
      </c>
      <c r="H916" s="4">
        <v>191</v>
      </c>
      <c r="J916" s="4">
        <v>12.98</v>
      </c>
      <c r="K916" s="4">
        <v>0.99299999999999999</v>
      </c>
      <c r="L916" s="4">
        <v>1.0788</v>
      </c>
      <c r="M916" s="4">
        <v>1.06E-2</v>
      </c>
      <c r="N916" s="4">
        <v>26.576000000000001</v>
      </c>
      <c r="O916" s="4">
        <v>54.121200000000002</v>
      </c>
      <c r="P916" s="4">
        <v>80.7</v>
      </c>
      <c r="Q916" s="4">
        <v>20.059699999999999</v>
      </c>
      <c r="R916" s="4">
        <v>40.850900000000003</v>
      </c>
      <c r="S916" s="4">
        <v>60.9</v>
      </c>
      <c r="T916" s="4">
        <v>191.03200000000001</v>
      </c>
      <c r="W916" s="4">
        <v>0</v>
      </c>
      <c r="X916" s="4">
        <v>12.888</v>
      </c>
      <c r="Y916" s="4">
        <v>12.1</v>
      </c>
      <c r="Z916" s="4">
        <v>858</v>
      </c>
      <c r="AA916" s="4">
        <v>877</v>
      </c>
      <c r="AB916" s="4">
        <v>829</v>
      </c>
      <c r="AC916" s="4">
        <v>55</v>
      </c>
      <c r="AD916" s="4">
        <v>5.88</v>
      </c>
      <c r="AE916" s="4">
        <v>0.14000000000000001</v>
      </c>
      <c r="AF916" s="4">
        <v>991</v>
      </c>
      <c r="AG916" s="4">
        <v>-12</v>
      </c>
      <c r="AH916" s="4">
        <v>16</v>
      </c>
      <c r="AI916" s="4">
        <v>32</v>
      </c>
      <c r="AJ916" s="4">
        <v>190</v>
      </c>
      <c r="AK916" s="4">
        <v>139.6</v>
      </c>
      <c r="AL916" s="4">
        <v>1.5</v>
      </c>
      <c r="AM916" s="4">
        <v>195</v>
      </c>
      <c r="AN916" s="4" t="s">
        <v>155</v>
      </c>
      <c r="AO916" s="4">
        <v>2</v>
      </c>
      <c r="AP916" s="4">
        <v>0.78836805555555556</v>
      </c>
      <c r="AQ916" s="4">
        <v>47.159351999999998</v>
      </c>
      <c r="AR916" s="4">
        <v>-88.489777000000004</v>
      </c>
      <c r="AS916" s="4">
        <v>314.10000000000002</v>
      </c>
      <c r="AT916" s="4">
        <v>0</v>
      </c>
      <c r="AU916" s="4">
        <v>12</v>
      </c>
      <c r="AV916" s="4">
        <v>9</v>
      </c>
      <c r="AW916" s="4" t="s">
        <v>203</v>
      </c>
      <c r="AX916" s="4">
        <v>1</v>
      </c>
      <c r="AY916" s="4">
        <v>1.4877880000000001</v>
      </c>
      <c r="AZ916" s="4">
        <v>1.9</v>
      </c>
      <c r="BA916" s="4">
        <v>14.023</v>
      </c>
      <c r="BB916" s="4">
        <v>179.19</v>
      </c>
      <c r="BC916" s="4">
        <v>12.78</v>
      </c>
      <c r="BD916" s="4">
        <v>0.7</v>
      </c>
      <c r="BE916" s="4">
        <v>3052.2919999999999</v>
      </c>
      <c r="BF916" s="4">
        <v>19.166</v>
      </c>
      <c r="BG916" s="4">
        <v>7.8739999999999997</v>
      </c>
      <c r="BH916" s="4">
        <v>16.035</v>
      </c>
      <c r="BI916" s="4">
        <v>23.908999999999999</v>
      </c>
      <c r="BJ916" s="4">
        <v>5.9429999999999996</v>
      </c>
      <c r="BK916" s="4">
        <v>12.103</v>
      </c>
      <c r="BL916" s="4">
        <v>18.047000000000001</v>
      </c>
      <c r="BM916" s="4">
        <v>17.872800000000002</v>
      </c>
      <c r="BQ916" s="4">
        <v>26512.49</v>
      </c>
      <c r="BR916" s="4">
        <v>-1.4415000000000001E-2</v>
      </c>
      <c r="BS916" s="4">
        <v>-5</v>
      </c>
      <c r="BT916" s="4">
        <v>0.29158499999999998</v>
      </c>
      <c r="BU916" s="4">
        <v>-0.35225699999999999</v>
      </c>
      <c r="BV916" s="4">
        <v>5.8900249999999996</v>
      </c>
    </row>
    <row r="917" spans="1:74" x14ac:dyDescent="0.25">
      <c r="A917" s="4">
        <v>42068</v>
      </c>
      <c r="B917" s="4">
        <v>3.8359953703703702E-2</v>
      </c>
      <c r="C917" s="4">
        <v>0.79200000000000004</v>
      </c>
      <c r="D917" s="4">
        <v>8.5000000000000006E-3</v>
      </c>
      <c r="E917" s="4">
        <v>84.593069999999997</v>
      </c>
      <c r="F917" s="4">
        <v>26.8</v>
      </c>
      <c r="G917" s="4">
        <v>54.5</v>
      </c>
      <c r="H917" s="4">
        <v>175.2</v>
      </c>
      <c r="J917" s="4">
        <v>14.09</v>
      </c>
      <c r="K917" s="4">
        <v>0.996</v>
      </c>
      <c r="L917" s="4">
        <v>0.78839999999999999</v>
      </c>
      <c r="M917" s="4">
        <v>8.3999999999999995E-3</v>
      </c>
      <c r="N917" s="4">
        <v>26.6919</v>
      </c>
      <c r="O917" s="4">
        <v>54.280299999999997</v>
      </c>
      <c r="P917" s="4">
        <v>81</v>
      </c>
      <c r="Q917" s="4">
        <v>20.147200000000002</v>
      </c>
      <c r="R917" s="4">
        <v>40.970999999999997</v>
      </c>
      <c r="S917" s="4">
        <v>61.1</v>
      </c>
      <c r="T917" s="4">
        <v>175.2184</v>
      </c>
      <c r="W917" s="4">
        <v>0</v>
      </c>
      <c r="X917" s="4">
        <v>14.0337</v>
      </c>
      <c r="Y917" s="4">
        <v>12.1</v>
      </c>
      <c r="Z917" s="4">
        <v>858</v>
      </c>
      <c r="AA917" s="4">
        <v>877</v>
      </c>
      <c r="AB917" s="4">
        <v>830</v>
      </c>
      <c r="AC917" s="4">
        <v>55</v>
      </c>
      <c r="AD917" s="4">
        <v>5.88</v>
      </c>
      <c r="AE917" s="4">
        <v>0.14000000000000001</v>
      </c>
      <c r="AF917" s="4">
        <v>991</v>
      </c>
      <c r="AG917" s="4">
        <v>-12</v>
      </c>
      <c r="AH917" s="4">
        <v>16</v>
      </c>
      <c r="AI917" s="4">
        <v>32</v>
      </c>
      <c r="AJ917" s="4">
        <v>190</v>
      </c>
      <c r="AK917" s="4">
        <v>139</v>
      </c>
      <c r="AL917" s="4">
        <v>1.5</v>
      </c>
      <c r="AM917" s="4">
        <v>195</v>
      </c>
      <c r="AN917" s="4" t="s">
        <v>155</v>
      </c>
      <c r="AO917" s="4">
        <v>2</v>
      </c>
      <c r="AP917" s="4">
        <v>0.7883796296296296</v>
      </c>
      <c r="AQ917" s="4">
        <v>47.159351999999998</v>
      </c>
      <c r="AR917" s="4">
        <v>-88.489777000000004</v>
      </c>
      <c r="AS917" s="4">
        <v>313.8</v>
      </c>
      <c r="AT917" s="4">
        <v>0</v>
      </c>
      <c r="AU917" s="4">
        <v>11</v>
      </c>
      <c r="AV917" s="4">
        <v>9</v>
      </c>
      <c r="AW917" s="4" t="s">
        <v>203</v>
      </c>
      <c r="AX917" s="4">
        <v>1</v>
      </c>
      <c r="AY917" s="4">
        <v>1.5</v>
      </c>
      <c r="AZ917" s="4">
        <v>1.9</v>
      </c>
      <c r="BA917" s="4">
        <v>14.023</v>
      </c>
      <c r="BB917" s="4">
        <v>244.29</v>
      </c>
      <c r="BC917" s="4">
        <v>17.420000000000002</v>
      </c>
      <c r="BD917" s="4">
        <v>0.40500000000000003</v>
      </c>
      <c r="BE917" s="4">
        <v>3078.0880000000002</v>
      </c>
      <c r="BF917" s="4">
        <v>20.934999999999999</v>
      </c>
      <c r="BG917" s="4">
        <v>10.913</v>
      </c>
      <c r="BH917" s="4">
        <v>22.192</v>
      </c>
      <c r="BI917" s="4">
        <v>33.104999999999997</v>
      </c>
      <c r="BJ917" s="4">
        <v>8.2370000000000001</v>
      </c>
      <c r="BK917" s="4">
        <v>16.751000000000001</v>
      </c>
      <c r="BL917" s="4">
        <v>24.986999999999998</v>
      </c>
      <c r="BM917" s="4">
        <v>22.621200000000002</v>
      </c>
      <c r="BQ917" s="4">
        <v>39836.883000000002</v>
      </c>
      <c r="BR917" s="4">
        <v>-1.4999999999999999E-2</v>
      </c>
      <c r="BS917" s="4">
        <v>-5</v>
      </c>
      <c r="BT917" s="4">
        <v>0.29182900000000001</v>
      </c>
      <c r="BU917" s="4">
        <v>-0.36656300000000003</v>
      </c>
      <c r="BV917" s="4">
        <v>5.8949420000000003</v>
      </c>
    </row>
    <row r="918" spans="1:74" x14ac:dyDescent="0.25">
      <c r="A918" s="4">
        <v>42068</v>
      </c>
      <c r="B918" s="4">
        <v>3.8371527777777782E-2</v>
      </c>
      <c r="C918" s="4">
        <v>0.627</v>
      </c>
      <c r="D918" s="4">
        <v>1.09E-2</v>
      </c>
      <c r="E918" s="4">
        <v>108.767123</v>
      </c>
      <c r="F918" s="4">
        <v>26.5</v>
      </c>
      <c r="G918" s="4">
        <v>54.5</v>
      </c>
      <c r="H918" s="4">
        <v>190.3</v>
      </c>
      <c r="J918" s="4">
        <v>14.95</v>
      </c>
      <c r="K918" s="4">
        <v>0.99750000000000005</v>
      </c>
      <c r="L918" s="4">
        <v>0.62509999999999999</v>
      </c>
      <c r="M918" s="4">
        <v>1.09E-2</v>
      </c>
      <c r="N918" s="4">
        <v>26.449000000000002</v>
      </c>
      <c r="O918" s="4">
        <v>54.366399999999999</v>
      </c>
      <c r="P918" s="4">
        <v>80.8</v>
      </c>
      <c r="Q918" s="4">
        <v>19.963799999999999</v>
      </c>
      <c r="R918" s="4">
        <v>41.036000000000001</v>
      </c>
      <c r="S918" s="4">
        <v>61</v>
      </c>
      <c r="T918" s="4">
        <v>190.3</v>
      </c>
      <c r="W918" s="4">
        <v>0</v>
      </c>
      <c r="X918" s="4">
        <v>14.9162</v>
      </c>
      <c r="Y918" s="4">
        <v>12.1</v>
      </c>
      <c r="Z918" s="4">
        <v>859</v>
      </c>
      <c r="AA918" s="4">
        <v>878</v>
      </c>
      <c r="AB918" s="4">
        <v>830</v>
      </c>
      <c r="AC918" s="4">
        <v>55</v>
      </c>
      <c r="AD918" s="4">
        <v>5.88</v>
      </c>
      <c r="AE918" s="4">
        <v>0.14000000000000001</v>
      </c>
      <c r="AF918" s="4">
        <v>991</v>
      </c>
      <c r="AG918" s="4">
        <v>-12</v>
      </c>
      <c r="AH918" s="4">
        <v>16</v>
      </c>
      <c r="AI918" s="4">
        <v>32</v>
      </c>
      <c r="AJ918" s="4">
        <v>190</v>
      </c>
      <c r="AK918" s="4">
        <v>139</v>
      </c>
      <c r="AL918" s="4">
        <v>1.5</v>
      </c>
      <c r="AM918" s="4">
        <v>195</v>
      </c>
      <c r="AN918" s="4" t="s">
        <v>155</v>
      </c>
      <c r="AO918" s="4">
        <v>2</v>
      </c>
      <c r="AP918" s="4">
        <v>0.78839120370370364</v>
      </c>
      <c r="AQ918" s="4">
        <v>47.159351999999998</v>
      </c>
      <c r="AR918" s="4">
        <v>-88.489774999999995</v>
      </c>
      <c r="AS918" s="4">
        <v>313.7</v>
      </c>
      <c r="AT918" s="4">
        <v>0</v>
      </c>
      <c r="AU918" s="4">
        <v>11</v>
      </c>
      <c r="AV918" s="4">
        <v>9</v>
      </c>
      <c r="AW918" s="4" t="s">
        <v>203</v>
      </c>
      <c r="AX918" s="4">
        <v>1</v>
      </c>
      <c r="AY918" s="4">
        <v>1.5</v>
      </c>
      <c r="AZ918" s="4">
        <v>1.9</v>
      </c>
      <c r="BA918" s="4">
        <v>14.023</v>
      </c>
      <c r="BB918" s="4">
        <v>303.95</v>
      </c>
      <c r="BC918" s="4">
        <v>21.68</v>
      </c>
      <c r="BD918" s="4">
        <v>0.246</v>
      </c>
      <c r="BE918" s="4">
        <v>3072.9110000000001</v>
      </c>
      <c r="BF918" s="4">
        <v>33.945</v>
      </c>
      <c r="BG918" s="4">
        <v>13.615</v>
      </c>
      <c r="BH918" s="4">
        <v>27.986000000000001</v>
      </c>
      <c r="BI918" s="4">
        <v>41.6</v>
      </c>
      <c r="BJ918" s="4">
        <v>10.276999999999999</v>
      </c>
      <c r="BK918" s="4">
        <v>21.123999999999999</v>
      </c>
      <c r="BL918" s="4">
        <v>31.4</v>
      </c>
      <c r="BM918" s="4">
        <v>30.933199999999999</v>
      </c>
      <c r="BQ918" s="4">
        <v>53311.856</v>
      </c>
      <c r="BR918" s="4">
        <v>-1.5415E-2</v>
      </c>
      <c r="BS918" s="4">
        <v>-5</v>
      </c>
      <c r="BT918" s="4">
        <v>0.29341499999999998</v>
      </c>
      <c r="BU918" s="4">
        <v>-0.37670399999999998</v>
      </c>
      <c r="BV918" s="4">
        <v>5.9269829999999999</v>
      </c>
    </row>
    <row r="919" spans="1:74" x14ac:dyDescent="0.25">
      <c r="A919" s="4">
        <v>42068</v>
      </c>
      <c r="B919" s="4">
        <v>3.8383101851851849E-2</v>
      </c>
      <c r="C919" s="4">
        <v>0.56499999999999995</v>
      </c>
      <c r="D919" s="4">
        <v>1.0200000000000001E-2</v>
      </c>
      <c r="E919" s="4">
        <v>101.790657</v>
      </c>
      <c r="F919" s="4">
        <v>25.8</v>
      </c>
      <c r="G919" s="4">
        <v>54.4</v>
      </c>
      <c r="H919" s="4">
        <v>165.6</v>
      </c>
      <c r="J919" s="4">
        <v>15.69</v>
      </c>
      <c r="K919" s="4">
        <v>0.99819999999999998</v>
      </c>
      <c r="L919" s="4">
        <v>0.56420000000000003</v>
      </c>
      <c r="M919" s="4">
        <v>1.0200000000000001E-2</v>
      </c>
      <c r="N919" s="4">
        <v>25.752800000000001</v>
      </c>
      <c r="O919" s="4">
        <v>54.276600000000002</v>
      </c>
      <c r="P919" s="4">
        <v>80</v>
      </c>
      <c r="Q919" s="4">
        <v>19.438400000000001</v>
      </c>
      <c r="R919" s="4">
        <v>40.968200000000003</v>
      </c>
      <c r="S919" s="4">
        <v>60.4</v>
      </c>
      <c r="T919" s="4">
        <v>165.62909999999999</v>
      </c>
      <c r="W919" s="4">
        <v>0</v>
      </c>
      <c r="X919" s="4">
        <v>15.6563</v>
      </c>
      <c r="Y919" s="4">
        <v>12.1</v>
      </c>
      <c r="Z919" s="4">
        <v>859</v>
      </c>
      <c r="AA919" s="4">
        <v>879</v>
      </c>
      <c r="AB919" s="4">
        <v>830</v>
      </c>
      <c r="AC919" s="4">
        <v>55</v>
      </c>
      <c r="AD919" s="4">
        <v>5.88</v>
      </c>
      <c r="AE919" s="4">
        <v>0.14000000000000001</v>
      </c>
      <c r="AF919" s="4">
        <v>991</v>
      </c>
      <c r="AG919" s="4">
        <v>-12</v>
      </c>
      <c r="AH919" s="4">
        <v>16</v>
      </c>
      <c r="AI919" s="4">
        <v>32</v>
      </c>
      <c r="AJ919" s="4">
        <v>190</v>
      </c>
      <c r="AK919" s="4">
        <v>139</v>
      </c>
      <c r="AL919" s="4">
        <v>1.5</v>
      </c>
      <c r="AM919" s="4">
        <v>195</v>
      </c>
      <c r="AN919" s="4" t="s">
        <v>155</v>
      </c>
      <c r="AO919" s="4">
        <v>2</v>
      </c>
      <c r="AP919" s="4">
        <v>0.78840277777777779</v>
      </c>
      <c r="AQ919" s="4">
        <v>47.159350000000003</v>
      </c>
      <c r="AR919" s="4">
        <v>-88.489772000000002</v>
      </c>
      <c r="AS919" s="4">
        <v>313.2</v>
      </c>
      <c r="AT919" s="4">
        <v>0</v>
      </c>
      <c r="AU919" s="4">
        <v>11</v>
      </c>
      <c r="AV919" s="4">
        <v>9</v>
      </c>
      <c r="AW919" s="4" t="s">
        <v>203</v>
      </c>
      <c r="AX919" s="4">
        <v>1.0878000000000001</v>
      </c>
      <c r="AY919" s="4">
        <v>1.5878000000000001</v>
      </c>
      <c r="AZ919" s="4">
        <v>1.9878</v>
      </c>
      <c r="BA919" s="4">
        <v>14.023</v>
      </c>
      <c r="BB919" s="4">
        <v>337.05</v>
      </c>
      <c r="BC919" s="4">
        <v>24.04</v>
      </c>
      <c r="BD919" s="4">
        <v>0.183</v>
      </c>
      <c r="BE919" s="4">
        <v>3095.991</v>
      </c>
      <c r="BF919" s="4">
        <v>35.487000000000002</v>
      </c>
      <c r="BG919" s="4">
        <v>14.798999999999999</v>
      </c>
      <c r="BH919" s="4">
        <v>31.190999999999999</v>
      </c>
      <c r="BI919" s="4">
        <v>45.99</v>
      </c>
      <c r="BJ919" s="4">
        <v>11.170999999999999</v>
      </c>
      <c r="BK919" s="4">
        <v>23.542999999999999</v>
      </c>
      <c r="BL919" s="4">
        <v>34.713000000000001</v>
      </c>
      <c r="BM919" s="4">
        <v>30.0562</v>
      </c>
      <c r="BQ919" s="4">
        <v>62469.148999999998</v>
      </c>
      <c r="BR919" s="4">
        <v>-1.7659999999999999E-2</v>
      </c>
      <c r="BS919" s="4">
        <v>-5</v>
      </c>
      <c r="BT919" s="4">
        <v>0.29399999999999998</v>
      </c>
      <c r="BU919" s="4">
        <v>-0.43156600000000001</v>
      </c>
      <c r="BV919" s="4">
        <v>5.9387999999999996</v>
      </c>
    </row>
    <row r="920" spans="1:74" x14ac:dyDescent="0.25">
      <c r="A920" s="4">
        <v>42068</v>
      </c>
      <c r="B920" s="4">
        <v>3.8394675925925929E-2</v>
      </c>
      <c r="C920" s="4">
        <v>0.53400000000000003</v>
      </c>
      <c r="D920" s="4">
        <v>9.2999999999999992E-3</v>
      </c>
      <c r="E920" s="4">
        <v>93.440860000000001</v>
      </c>
      <c r="F920" s="4">
        <v>24.2</v>
      </c>
      <c r="G920" s="4">
        <v>54.4</v>
      </c>
      <c r="H920" s="4">
        <v>174.9</v>
      </c>
      <c r="J920" s="4">
        <v>16.3</v>
      </c>
      <c r="K920" s="4">
        <v>0.99850000000000005</v>
      </c>
      <c r="L920" s="4">
        <v>0.53349999999999997</v>
      </c>
      <c r="M920" s="4">
        <v>9.2999999999999992E-3</v>
      </c>
      <c r="N920" s="4">
        <v>24.161300000000001</v>
      </c>
      <c r="O920" s="4">
        <v>54.3414</v>
      </c>
      <c r="P920" s="4">
        <v>78.5</v>
      </c>
      <c r="Q920" s="4">
        <v>18.237100000000002</v>
      </c>
      <c r="R920" s="4">
        <v>41.017200000000003</v>
      </c>
      <c r="S920" s="4">
        <v>59.3</v>
      </c>
      <c r="T920" s="4">
        <v>174.88159999999999</v>
      </c>
      <c r="W920" s="4">
        <v>0</v>
      </c>
      <c r="X920" s="4">
        <v>16.273700000000002</v>
      </c>
      <c r="Y920" s="4">
        <v>12.1</v>
      </c>
      <c r="Z920" s="4">
        <v>860</v>
      </c>
      <c r="AA920" s="4">
        <v>880</v>
      </c>
      <c r="AB920" s="4">
        <v>830</v>
      </c>
      <c r="AC920" s="4">
        <v>55</v>
      </c>
      <c r="AD920" s="4">
        <v>5.88</v>
      </c>
      <c r="AE920" s="4">
        <v>0.14000000000000001</v>
      </c>
      <c r="AF920" s="4">
        <v>991</v>
      </c>
      <c r="AG920" s="4">
        <v>-12</v>
      </c>
      <c r="AH920" s="4">
        <v>16</v>
      </c>
      <c r="AI920" s="4">
        <v>32</v>
      </c>
      <c r="AJ920" s="4">
        <v>190</v>
      </c>
      <c r="AK920" s="4">
        <v>139.4</v>
      </c>
      <c r="AL920" s="4">
        <v>1.5</v>
      </c>
      <c r="AM920" s="4">
        <v>195</v>
      </c>
      <c r="AN920" s="4" t="s">
        <v>155</v>
      </c>
      <c r="AO920" s="4">
        <v>2</v>
      </c>
      <c r="AP920" s="4">
        <v>0.78842592592592586</v>
      </c>
      <c r="AQ920" s="4">
        <v>47.159350000000003</v>
      </c>
      <c r="AR920" s="4">
        <v>-88.489772000000002</v>
      </c>
      <c r="AS920" s="4">
        <v>313.10000000000002</v>
      </c>
      <c r="AT920" s="4">
        <v>0</v>
      </c>
      <c r="AU920" s="4">
        <v>11</v>
      </c>
      <c r="AV920" s="4">
        <v>10</v>
      </c>
      <c r="AW920" s="4" t="s">
        <v>203</v>
      </c>
      <c r="AX920" s="4">
        <v>1.1000000000000001</v>
      </c>
      <c r="AY920" s="4">
        <v>1.073726</v>
      </c>
      <c r="AZ920" s="4">
        <v>2</v>
      </c>
      <c r="BA920" s="4">
        <v>14.023</v>
      </c>
      <c r="BB920" s="4">
        <v>355.53</v>
      </c>
      <c r="BC920" s="4">
        <v>25.35</v>
      </c>
      <c r="BD920" s="4">
        <v>0.152</v>
      </c>
      <c r="BE920" s="4">
        <v>3099.712</v>
      </c>
      <c r="BF920" s="4">
        <v>34.503999999999998</v>
      </c>
      <c r="BG920" s="4">
        <v>14.702</v>
      </c>
      <c r="BH920" s="4">
        <v>33.066000000000003</v>
      </c>
      <c r="BI920" s="4">
        <v>47.768000000000001</v>
      </c>
      <c r="BJ920" s="4">
        <v>11.097</v>
      </c>
      <c r="BK920" s="4">
        <v>24.957999999999998</v>
      </c>
      <c r="BL920" s="4">
        <v>36.055</v>
      </c>
      <c r="BM920" s="4">
        <v>33.603099999999998</v>
      </c>
      <c r="BQ920" s="4">
        <v>68754.358999999997</v>
      </c>
      <c r="BR920" s="4">
        <v>-1.9585000000000002E-2</v>
      </c>
      <c r="BS920" s="4">
        <v>-5</v>
      </c>
      <c r="BT920" s="4">
        <v>0.29524499999999998</v>
      </c>
      <c r="BU920" s="4">
        <v>-0.47860799999999998</v>
      </c>
      <c r="BV920" s="4">
        <v>5.9639490000000004</v>
      </c>
    </row>
    <row r="921" spans="1:74" x14ac:dyDescent="0.25">
      <c r="A921" s="4">
        <v>42068</v>
      </c>
      <c r="B921" s="4">
        <v>3.8406249999999996E-2</v>
      </c>
      <c r="C921" s="4">
        <v>0.46700000000000003</v>
      </c>
      <c r="D921" s="4">
        <v>8.9999999999999993E-3</v>
      </c>
      <c r="E921" s="4">
        <v>90</v>
      </c>
      <c r="F921" s="4">
        <v>22.8</v>
      </c>
      <c r="G921" s="4">
        <v>54.5</v>
      </c>
      <c r="H921" s="4">
        <v>171.9</v>
      </c>
      <c r="J921" s="4">
        <v>16.8</v>
      </c>
      <c r="K921" s="4">
        <v>1</v>
      </c>
      <c r="L921" s="4">
        <v>0.46739999999999998</v>
      </c>
      <c r="M921" s="4">
        <v>8.9999999999999993E-3</v>
      </c>
      <c r="N921" s="4">
        <v>22.814</v>
      </c>
      <c r="O921" s="4">
        <v>54.5</v>
      </c>
      <c r="P921" s="4">
        <v>77.3</v>
      </c>
      <c r="Q921" s="4">
        <v>17.220099999999999</v>
      </c>
      <c r="R921" s="4">
        <v>41.136899999999997</v>
      </c>
      <c r="S921" s="4">
        <v>58.4</v>
      </c>
      <c r="T921" s="4">
        <v>171.8734</v>
      </c>
      <c r="W921" s="4">
        <v>0</v>
      </c>
      <c r="X921" s="4">
        <v>16.797499999999999</v>
      </c>
      <c r="Y921" s="4">
        <v>12.1</v>
      </c>
      <c r="Z921" s="4">
        <v>859</v>
      </c>
      <c r="AA921" s="4">
        <v>879</v>
      </c>
      <c r="AB921" s="4">
        <v>831</v>
      </c>
      <c r="AC921" s="4">
        <v>55</v>
      </c>
      <c r="AD921" s="4">
        <v>5.88</v>
      </c>
      <c r="AE921" s="4">
        <v>0.14000000000000001</v>
      </c>
      <c r="AF921" s="4">
        <v>991</v>
      </c>
      <c r="AG921" s="4">
        <v>-12</v>
      </c>
      <c r="AH921" s="4">
        <v>16</v>
      </c>
      <c r="AI921" s="4">
        <v>32</v>
      </c>
      <c r="AJ921" s="4">
        <v>190</v>
      </c>
      <c r="AK921" s="4">
        <v>140</v>
      </c>
      <c r="AL921" s="4">
        <v>1.6</v>
      </c>
      <c r="AM921" s="4">
        <v>195</v>
      </c>
      <c r="AN921" s="4" t="s">
        <v>155</v>
      </c>
      <c r="AO921" s="4">
        <v>2</v>
      </c>
      <c r="AP921" s="4">
        <v>0.78842592592592586</v>
      </c>
      <c r="AQ921" s="4">
        <v>47.159350000000003</v>
      </c>
      <c r="AR921" s="4">
        <v>-88.489769999999993</v>
      </c>
      <c r="AS921" s="4">
        <v>313.10000000000002</v>
      </c>
      <c r="AT921" s="4">
        <v>0</v>
      </c>
      <c r="AU921" s="4">
        <v>11</v>
      </c>
      <c r="AV921" s="4">
        <v>10</v>
      </c>
      <c r="AW921" s="4" t="s">
        <v>202</v>
      </c>
      <c r="AX921" s="4">
        <v>1.1000000000000001</v>
      </c>
      <c r="AY921" s="4">
        <v>1.087788</v>
      </c>
      <c r="AZ921" s="4">
        <v>2</v>
      </c>
      <c r="BA921" s="4">
        <v>14.023</v>
      </c>
      <c r="BB921" s="4">
        <v>450</v>
      </c>
      <c r="BC921" s="4">
        <v>32.090000000000003</v>
      </c>
      <c r="BD921" s="4">
        <v>0.13500000000000001</v>
      </c>
      <c r="BE921" s="4">
        <v>0</v>
      </c>
      <c r="BF921" s="4">
        <v>0</v>
      </c>
      <c r="BG921" s="4">
        <v>0</v>
      </c>
      <c r="BH921" s="4">
        <v>0</v>
      </c>
      <c r="BI921" s="4">
        <v>0</v>
      </c>
      <c r="BJ921" s="4">
        <v>0</v>
      </c>
      <c r="BK921" s="4">
        <v>0</v>
      </c>
      <c r="BL921" s="4">
        <v>0</v>
      </c>
      <c r="BM921" s="4">
        <v>0</v>
      </c>
      <c r="BN921" s="4">
        <v>0</v>
      </c>
      <c r="BO921" s="4">
        <v>0</v>
      </c>
      <c r="BQ921" s="4">
        <v>0</v>
      </c>
      <c r="BR921" s="4">
        <v>-1.9415000000000002E-2</v>
      </c>
      <c r="BS921" s="4">
        <v>-5</v>
      </c>
      <c r="BT921" s="4">
        <v>0.29616999999999999</v>
      </c>
      <c r="BU921" s="4">
        <v>-0.47445399999999999</v>
      </c>
      <c r="BV921" s="4">
        <v>5.982634</v>
      </c>
    </row>
    <row r="922" spans="1:74" x14ac:dyDescent="0.25">
      <c r="A922" s="4">
        <v>42068</v>
      </c>
      <c r="B922" s="4">
        <v>3.8417824074074076E-2</v>
      </c>
      <c r="C922" s="4">
        <v>0.40200000000000002</v>
      </c>
      <c r="D922" s="4">
        <v>9.2999999999999992E-3</v>
      </c>
      <c r="E922" s="4">
        <v>93.093117000000007</v>
      </c>
      <c r="F922" s="4">
        <v>22</v>
      </c>
      <c r="G922" s="4">
        <v>54.5</v>
      </c>
      <c r="H922" s="4">
        <v>155.4</v>
      </c>
      <c r="J922" s="4">
        <v>17.190000000000001</v>
      </c>
      <c r="K922" s="4">
        <v>1</v>
      </c>
      <c r="L922" s="4">
        <v>0.40250000000000002</v>
      </c>
      <c r="M922" s="4">
        <v>9.2999999999999992E-3</v>
      </c>
      <c r="N922" s="4">
        <v>21.956</v>
      </c>
      <c r="O922" s="4">
        <v>54.5</v>
      </c>
      <c r="P922" s="4">
        <v>76.5</v>
      </c>
      <c r="Q922" s="4">
        <v>16.572500000000002</v>
      </c>
      <c r="R922" s="4">
        <v>41.136899999999997</v>
      </c>
      <c r="S922" s="4">
        <v>57.7</v>
      </c>
      <c r="T922" s="4">
        <v>155.3886</v>
      </c>
      <c r="W922" s="4">
        <v>0</v>
      </c>
      <c r="X922" s="4">
        <v>17.190999999999999</v>
      </c>
      <c r="Y922" s="4">
        <v>12.1</v>
      </c>
      <c r="Z922" s="4">
        <v>860</v>
      </c>
      <c r="AA922" s="4">
        <v>879</v>
      </c>
      <c r="AB922" s="4">
        <v>831</v>
      </c>
      <c r="AC922" s="4">
        <v>55</v>
      </c>
      <c r="AD922" s="4">
        <v>5.88</v>
      </c>
      <c r="AE922" s="4">
        <v>0.14000000000000001</v>
      </c>
      <c r="AF922" s="4">
        <v>991</v>
      </c>
      <c r="AG922" s="4">
        <v>-12</v>
      </c>
      <c r="AH922" s="4">
        <v>16</v>
      </c>
      <c r="AI922" s="4">
        <v>32</v>
      </c>
      <c r="AJ922" s="4">
        <v>190.4</v>
      </c>
      <c r="AK922" s="4">
        <v>140</v>
      </c>
      <c r="AL922" s="4">
        <v>1.5</v>
      </c>
      <c r="AM922" s="4">
        <v>195</v>
      </c>
      <c r="AN922" s="4" t="s">
        <v>155</v>
      </c>
      <c r="AO922" s="4">
        <v>2</v>
      </c>
      <c r="AP922" s="4">
        <v>0.78844907407407405</v>
      </c>
      <c r="AQ922" s="4">
        <v>47.159350000000003</v>
      </c>
      <c r="AR922" s="4">
        <v>-88.489769999999993</v>
      </c>
      <c r="AS922" s="4">
        <v>313.10000000000002</v>
      </c>
      <c r="AT922" s="4">
        <v>0</v>
      </c>
      <c r="AU922" s="4">
        <v>11</v>
      </c>
      <c r="AV922" s="4">
        <v>9</v>
      </c>
      <c r="AW922" s="4" t="s">
        <v>202</v>
      </c>
      <c r="AX922" s="4">
        <v>0.9244</v>
      </c>
      <c r="AY922" s="4">
        <v>1.1000000000000001</v>
      </c>
      <c r="AZ922" s="4">
        <v>1.9121999999999999</v>
      </c>
      <c r="BA922" s="4">
        <v>14.023</v>
      </c>
      <c r="BB922" s="4">
        <v>450</v>
      </c>
      <c r="BC922" s="4">
        <v>32.090000000000003</v>
      </c>
      <c r="BD922" s="4">
        <v>0.13500000000000001</v>
      </c>
      <c r="BE922" s="4">
        <v>0</v>
      </c>
      <c r="BF922" s="4">
        <v>0</v>
      </c>
      <c r="BG922" s="4">
        <v>0</v>
      </c>
      <c r="BH922" s="4">
        <v>0</v>
      </c>
      <c r="BI922" s="4">
        <v>0</v>
      </c>
      <c r="BJ922" s="4">
        <v>0</v>
      </c>
      <c r="BK922" s="4">
        <v>0</v>
      </c>
      <c r="BL922" s="4">
        <v>0</v>
      </c>
      <c r="BM922" s="4">
        <v>0</v>
      </c>
      <c r="BN922" s="4">
        <v>0</v>
      </c>
      <c r="BO922" s="4">
        <v>0</v>
      </c>
      <c r="BQ922" s="4">
        <v>0</v>
      </c>
      <c r="BR922" s="4">
        <v>-0.02</v>
      </c>
      <c r="BS922" s="4">
        <v>-5</v>
      </c>
      <c r="BT922" s="4">
        <v>0.29541499999999998</v>
      </c>
      <c r="BU922" s="4">
        <v>-0.48875000000000002</v>
      </c>
      <c r="BV922" s="4">
        <v>5.9673749999999997</v>
      </c>
    </row>
    <row r="923" spans="1:74" x14ac:dyDescent="0.25">
      <c r="A923" s="4">
        <v>42068</v>
      </c>
      <c r="B923" s="4">
        <v>3.8429398148148143E-2</v>
      </c>
      <c r="C923" s="4">
        <v>0.33500000000000002</v>
      </c>
      <c r="D923" s="4">
        <v>9.4999999999999998E-3</v>
      </c>
      <c r="E923" s="4">
        <v>95.095912999999996</v>
      </c>
      <c r="F923" s="4">
        <v>20.7</v>
      </c>
      <c r="G923" s="4">
        <v>54.5</v>
      </c>
      <c r="H923" s="4">
        <v>175.4</v>
      </c>
      <c r="J923" s="4">
        <v>17.54</v>
      </c>
      <c r="K923" s="4">
        <v>1</v>
      </c>
      <c r="L923" s="4">
        <v>0.33460000000000001</v>
      </c>
      <c r="M923" s="4">
        <v>9.4999999999999998E-3</v>
      </c>
      <c r="N923" s="4">
        <v>20.651700000000002</v>
      </c>
      <c r="O923" s="4">
        <v>54.5</v>
      </c>
      <c r="P923" s="4">
        <v>75.2</v>
      </c>
      <c r="Q923" s="4">
        <v>15.587999999999999</v>
      </c>
      <c r="R923" s="4">
        <v>41.136899999999997</v>
      </c>
      <c r="S923" s="4">
        <v>56.7</v>
      </c>
      <c r="T923" s="4">
        <v>175.43729999999999</v>
      </c>
      <c r="W923" s="4">
        <v>0</v>
      </c>
      <c r="X923" s="4">
        <v>17.540600000000001</v>
      </c>
      <c r="Y923" s="4">
        <v>12.1</v>
      </c>
      <c r="Z923" s="4">
        <v>860</v>
      </c>
      <c r="AA923" s="4">
        <v>879</v>
      </c>
      <c r="AB923" s="4">
        <v>832</v>
      </c>
      <c r="AC923" s="4">
        <v>55</v>
      </c>
      <c r="AD923" s="4">
        <v>5.88</v>
      </c>
      <c r="AE923" s="4">
        <v>0.14000000000000001</v>
      </c>
      <c r="AF923" s="4">
        <v>991</v>
      </c>
      <c r="AG923" s="4">
        <v>-12</v>
      </c>
      <c r="AH923" s="4">
        <v>16</v>
      </c>
      <c r="AI923" s="4">
        <v>32</v>
      </c>
      <c r="AJ923" s="4">
        <v>191</v>
      </c>
      <c r="AK923" s="4">
        <v>140</v>
      </c>
      <c r="AL923" s="4">
        <v>1.5</v>
      </c>
      <c r="AM923" s="4">
        <v>195</v>
      </c>
      <c r="AN923" s="4" t="s">
        <v>155</v>
      </c>
      <c r="AO923" s="4">
        <v>2</v>
      </c>
      <c r="AP923" s="4">
        <v>0.78844907407407405</v>
      </c>
      <c r="AQ923" s="4">
        <v>47.159350000000003</v>
      </c>
      <c r="AR923" s="4">
        <v>-88.489767999999998</v>
      </c>
      <c r="AS923" s="4">
        <v>313.2</v>
      </c>
      <c r="AT923" s="4">
        <v>0</v>
      </c>
      <c r="AU923" s="4">
        <v>11</v>
      </c>
      <c r="AV923" s="4">
        <v>9</v>
      </c>
      <c r="AW923" s="4" t="s">
        <v>201</v>
      </c>
      <c r="AX923" s="4">
        <v>0.98780000000000001</v>
      </c>
      <c r="AY923" s="4">
        <v>1.1878</v>
      </c>
      <c r="AZ923" s="4">
        <v>1.9</v>
      </c>
      <c r="BA923" s="4">
        <v>14.023</v>
      </c>
      <c r="BB923" s="4">
        <v>450</v>
      </c>
      <c r="BC923" s="4">
        <v>32.090000000000003</v>
      </c>
      <c r="BD923" s="4">
        <v>0.13500000000000001</v>
      </c>
      <c r="BE923" s="4">
        <v>0</v>
      </c>
      <c r="BF923" s="4">
        <v>0</v>
      </c>
      <c r="BG923" s="4">
        <v>0</v>
      </c>
      <c r="BH923" s="4">
        <v>0</v>
      </c>
      <c r="BI923" s="4">
        <v>0</v>
      </c>
      <c r="BJ923" s="4">
        <v>0</v>
      </c>
      <c r="BK923" s="4">
        <v>0</v>
      </c>
      <c r="BL923" s="4">
        <v>0</v>
      </c>
      <c r="BM923" s="4">
        <v>0</v>
      </c>
      <c r="BN923" s="4">
        <v>0</v>
      </c>
      <c r="BO923" s="4">
        <v>0</v>
      </c>
      <c r="BQ923" s="4">
        <v>0</v>
      </c>
      <c r="BR923" s="4">
        <v>-0.02</v>
      </c>
      <c r="BS923" s="4">
        <v>-5</v>
      </c>
      <c r="BT923" s="4">
        <v>0.29599999999999999</v>
      </c>
      <c r="BU923" s="4">
        <v>-0.48875000000000002</v>
      </c>
      <c r="BV923" s="4">
        <v>5.9791999999999996</v>
      </c>
    </row>
    <row r="924" spans="1:74" x14ac:dyDescent="0.25">
      <c r="A924" s="4">
        <v>42068</v>
      </c>
      <c r="B924" s="4">
        <v>3.8440972222222224E-2</v>
      </c>
      <c r="C924" s="4">
        <v>0.28199999999999997</v>
      </c>
      <c r="D924" s="4">
        <v>6.1999999999999998E-3</v>
      </c>
      <c r="E924" s="4">
        <v>61.734779000000003</v>
      </c>
      <c r="F924" s="4">
        <v>20.5</v>
      </c>
      <c r="G924" s="4">
        <v>54.4</v>
      </c>
      <c r="H924" s="4">
        <v>155.4</v>
      </c>
      <c r="J924" s="4">
        <v>17.79</v>
      </c>
      <c r="K924" s="4">
        <v>1</v>
      </c>
      <c r="L924" s="4">
        <v>0.28199999999999997</v>
      </c>
      <c r="M924" s="4">
        <v>6.1999999999999998E-3</v>
      </c>
      <c r="N924" s="4">
        <v>20.5</v>
      </c>
      <c r="O924" s="4">
        <v>54.376199999999997</v>
      </c>
      <c r="P924" s="4">
        <v>74.900000000000006</v>
      </c>
      <c r="Q924" s="4">
        <v>15.4735</v>
      </c>
      <c r="R924" s="4">
        <v>41.043399999999998</v>
      </c>
      <c r="S924" s="4">
        <v>56.5</v>
      </c>
      <c r="T924" s="4">
        <v>155.43700000000001</v>
      </c>
      <c r="W924" s="4">
        <v>0</v>
      </c>
      <c r="X924" s="4">
        <v>17.788</v>
      </c>
      <c r="Y924" s="4">
        <v>12.1</v>
      </c>
      <c r="Z924" s="4">
        <v>860</v>
      </c>
      <c r="AA924" s="4">
        <v>878</v>
      </c>
      <c r="AB924" s="4">
        <v>831</v>
      </c>
      <c r="AC924" s="4">
        <v>55</v>
      </c>
      <c r="AD924" s="4">
        <v>5.88</v>
      </c>
      <c r="AE924" s="4">
        <v>0.14000000000000001</v>
      </c>
      <c r="AF924" s="4">
        <v>991</v>
      </c>
      <c r="AG924" s="4">
        <v>-12</v>
      </c>
      <c r="AH924" s="4">
        <v>16</v>
      </c>
      <c r="AI924" s="4">
        <v>32</v>
      </c>
      <c r="AJ924" s="4">
        <v>190.6</v>
      </c>
      <c r="AK924" s="4">
        <v>140</v>
      </c>
      <c r="AL924" s="4">
        <v>1.4</v>
      </c>
      <c r="AM924" s="4">
        <v>195</v>
      </c>
      <c r="AN924" s="4" t="s">
        <v>155</v>
      </c>
      <c r="AO924" s="4">
        <v>2</v>
      </c>
      <c r="AP924" s="4">
        <v>0.7884606481481482</v>
      </c>
      <c r="AQ924" s="4">
        <v>47.159350000000003</v>
      </c>
      <c r="AR924" s="4">
        <v>-88.489767000000001</v>
      </c>
      <c r="AS924" s="4">
        <v>313.39999999999998</v>
      </c>
      <c r="AT924" s="4">
        <v>0</v>
      </c>
      <c r="AU924" s="4">
        <v>11</v>
      </c>
      <c r="AV924" s="4">
        <v>9</v>
      </c>
      <c r="AW924" s="4" t="s">
        <v>201</v>
      </c>
      <c r="AX924" s="4">
        <v>1</v>
      </c>
      <c r="AY924" s="4">
        <v>1.2</v>
      </c>
      <c r="AZ924" s="4">
        <v>1.9</v>
      </c>
      <c r="BA924" s="4">
        <v>14.023</v>
      </c>
      <c r="BB924" s="4">
        <v>450</v>
      </c>
      <c r="BC924" s="4">
        <v>32.090000000000003</v>
      </c>
      <c r="BD924" s="4">
        <v>0.13500000000000001</v>
      </c>
      <c r="BE924" s="4">
        <v>0</v>
      </c>
      <c r="BF924" s="4">
        <v>0</v>
      </c>
      <c r="BG924" s="4">
        <v>0</v>
      </c>
      <c r="BH924" s="4">
        <v>0</v>
      </c>
      <c r="BI924" s="4">
        <v>0</v>
      </c>
      <c r="BJ924" s="4">
        <v>0</v>
      </c>
      <c r="BK924" s="4">
        <v>0</v>
      </c>
      <c r="BL924" s="4">
        <v>0</v>
      </c>
      <c r="BM924" s="4">
        <v>0</v>
      </c>
      <c r="BN924" s="4">
        <v>0</v>
      </c>
      <c r="BO924" s="4">
        <v>0</v>
      </c>
      <c r="BQ924" s="4">
        <v>0</v>
      </c>
      <c r="BR924" s="4">
        <v>-0.02</v>
      </c>
      <c r="BS924" s="4">
        <v>-5</v>
      </c>
      <c r="BT924" s="4">
        <v>0.29558499999999999</v>
      </c>
      <c r="BU924" s="4">
        <v>-0.48875000000000002</v>
      </c>
      <c r="BV924" s="4">
        <v>5.9708170000000003</v>
      </c>
    </row>
    <row r="925" spans="1:74" x14ac:dyDescent="0.25">
      <c r="A925" s="4">
        <v>42068</v>
      </c>
      <c r="B925" s="4">
        <v>3.8452546296296297E-2</v>
      </c>
      <c r="C925" s="4">
        <v>0.251</v>
      </c>
      <c r="D925" s="4">
        <v>6.7999999999999996E-3</v>
      </c>
      <c r="E925" s="4">
        <v>68.200692000000004</v>
      </c>
      <c r="F925" s="4">
        <v>20.399999999999999</v>
      </c>
      <c r="G925" s="4">
        <v>54.3</v>
      </c>
      <c r="H925" s="4">
        <v>160.19999999999999</v>
      </c>
      <c r="J925" s="4">
        <v>17.940000000000001</v>
      </c>
      <c r="K925" s="4">
        <v>1</v>
      </c>
      <c r="L925" s="4">
        <v>0.25059999999999999</v>
      </c>
      <c r="M925" s="4">
        <v>6.7999999999999996E-3</v>
      </c>
      <c r="N925" s="4">
        <v>20.399999999999999</v>
      </c>
      <c r="O925" s="4">
        <v>54.3</v>
      </c>
      <c r="P925" s="4">
        <v>74.7</v>
      </c>
      <c r="Q925" s="4">
        <v>15.398</v>
      </c>
      <c r="R925" s="4">
        <v>40.985900000000001</v>
      </c>
      <c r="S925" s="4">
        <v>56.4</v>
      </c>
      <c r="T925" s="4">
        <v>160.22989999999999</v>
      </c>
      <c r="W925" s="4">
        <v>0</v>
      </c>
      <c r="X925" s="4">
        <v>17.9422</v>
      </c>
      <c r="Y925" s="4">
        <v>12</v>
      </c>
      <c r="Z925" s="4">
        <v>860</v>
      </c>
      <c r="AA925" s="4">
        <v>879</v>
      </c>
      <c r="AB925" s="4">
        <v>831</v>
      </c>
      <c r="AC925" s="4">
        <v>55</v>
      </c>
      <c r="AD925" s="4">
        <v>5.88</v>
      </c>
      <c r="AE925" s="4">
        <v>0.14000000000000001</v>
      </c>
      <c r="AF925" s="4">
        <v>991</v>
      </c>
      <c r="AG925" s="4">
        <v>-12</v>
      </c>
      <c r="AH925" s="4">
        <v>15.585000000000001</v>
      </c>
      <c r="AI925" s="4">
        <v>32</v>
      </c>
      <c r="AJ925" s="4">
        <v>190.4</v>
      </c>
      <c r="AK925" s="4">
        <v>140</v>
      </c>
      <c r="AL925" s="4">
        <v>1.4</v>
      </c>
      <c r="AM925" s="4">
        <v>195</v>
      </c>
      <c r="AN925" s="4" t="s">
        <v>155</v>
      </c>
      <c r="AO925" s="4">
        <v>2</v>
      </c>
      <c r="AP925" s="4">
        <v>0.78848379629629628</v>
      </c>
      <c r="AQ925" s="4">
        <v>47.159348000000001</v>
      </c>
      <c r="AR925" s="4">
        <v>-88.489765000000006</v>
      </c>
      <c r="AS925" s="4">
        <v>313.8</v>
      </c>
      <c r="AT925" s="4">
        <v>0</v>
      </c>
      <c r="AU925" s="4">
        <v>11</v>
      </c>
      <c r="AV925" s="4">
        <v>9</v>
      </c>
      <c r="AW925" s="4" t="s">
        <v>201</v>
      </c>
      <c r="AX925" s="4">
        <v>1</v>
      </c>
      <c r="AY925" s="4">
        <v>1.287712</v>
      </c>
      <c r="AZ925" s="4">
        <v>1.9</v>
      </c>
      <c r="BA925" s="4">
        <v>14.023</v>
      </c>
      <c r="BB925" s="4">
        <v>450</v>
      </c>
      <c r="BC925" s="4">
        <v>32.090000000000003</v>
      </c>
      <c r="BD925" s="4">
        <v>0.13500000000000001</v>
      </c>
      <c r="BE925" s="4">
        <v>0</v>
      </c>
      <c r="BF925" s="4">
        <v>0</v>
      </c>
      <c r="BG925" s="4">
        <v>0</v>
      </c>
      <c r="BH925" s="4">
        <v>0</v>
      </c>
      <c r="BI925" s="4">
        <v>0</v>
      </c>
      <c r="BJ925" s="4">
        <v>0</v>
      </c>
      <c r="BK925" s="4">
        <v>0</v>
      </c>
      <c r="BL925" s="4">
        <v>0</v>
      </c>
      <c r="BM925" s="4">
        <v>0</v>
      </c>
      <c r="BN925" s="4">
        <v>0</v>
      </c>
      <c r="BO925" s="4">
        <v>0</v>
      </c>
      <c r="BQ925" s="4">
        <v>0</v>
      </c>
      <c r="BR925" s="4">
        <v>-0.02</v>
      </c>
      <c r="BS925" s="4">
        <v>-5</v>
      </c>
      <c r="BT925" s="4">
        <v>0.29665999999999998</v>
      </c>
      <c r="BU925" s="4">
        <v>-0.48875000000000002</v>
      </c>
      <c r="BV925" s="4">
        <v>5.9925319999999997</v>
      </c>
    </row>
    <row r="926" spans="1:74" x14ac:dyDescent="0.25">
      <c r="A926" s="4">
        <v>42068</v>
      </c>
      <c r="B926" s="4">
        <v>3.8464120370370371E-2</v>
      </c>
      <c r="C926" s="4">
        <v>0.23400000000000001</v>
      </c>
      <c r="D926" s="4">
        <v>7.0000000000000001E-3</v>
      </c>
      <c r="E926" s="4">
        <v>70</v>
      </c>
      <c r="F926" s="4">
        <v>19</v>
      </c>
      <c r="G926" s="4">
        <v>54.3</v>
      </c>
      <c r="H926" s="4">
        <v>170.3</v>
      </c>
      <c r="J926" s="4">
        <v>18.100000000000001</v>
      </c>
      <c r="K926" s="4">
        <v>1</v>
      </c>
      <c r="L926" s="4">
        <v>0.23380000000000001</v>
      </c>
      <c r="M926" s="4">
        <v>7.0000000000000001E-3</v>
      </c>
      <c r="N926" s="4">
        <v>18.956900000000001</v>
      </c>
      <c r="O926" s="4">
        <v>54.3</v>
      </c>
      <c r="P926" s="4">
        <v>73.3</v>
      </c>
      <c r="Q926" s="4">
        <v>14.3088</v>
      </c>
      <c r="R926" s="4">
        <v>40.985900000000001</v>
      </c>
      <c r="S926" s="4">
        <v>55.3</v>
      </c>
      <c r="T926" s="4">
        <v>170.3</v>
      </c>
      <c r="W926" s="4">
        <v>0</v>
      </c>
      <c r="X926" s="4">
        <v>18.100000000000001</v>
      </c>
      <c r="Y926" s="4">
        <v>12.1</v>
      </c>
      <c r="Z926" s="4">
        <v>860</v>
      </c>
      <c r="AA926" s="4">
        <v>879</v>
      </c>
      <c r="AB926" s="4">
        <v>831</v>
      </c>
      <c r="AC926" s="4">
        <v>55</v>
      </c>
      <c r="AD926" s="4">
        <v>5.88</v>
      </c>
      <c r="AE926" s="4">
        <v>0.14000000000000001</v>
      </c>
      <c r="AF926" s="4">
        <v>991</v>
      </c>
      <c r="AG926" s="4">
        <v>-12</v>
      </c>
      <c r="AH926" s="4">
        <v>15</v>
      </c>
      <c r="AI926" s="4">
        <v>32</v>
      </c>
      <c r="AJ926" s="4">
        <v>191</v>
      </c>
      <c r="AK926" s="4">
        <v>140</v>
      </c>
      <c r="AL926" s="4">
        <v>1.5</v>
      </c>
      <c r="AM926" s="4">
        <v>195</v>
      </c>
      <c r="AN926" s="4" t="s">
        <v>155</v>
      </c>
      <c r="AO926" s="4">
        <v>2</v>
      </c>
      <c r="AP926" s="4">
        <v>0.78849537037037043</v>
      </c>
      <c r="AQ926" s="4">
        <v>47.159348000000001</v>
      </c>
      <c r="AR926" s="4">
        <v>-88.489765000000006</v>
      </c>
      <c r="AS926" s="4">
        <v>313.8</v>
      </c>
      <c r="AT926" s="4">
        <v>0</v>
      </c>
      <c r="AU926" s="4">
        <v>11</v>
      </c>
      <c r="AV926" s="4">
        <v>9</v>
      </c>
      <c r="AW926" s="4" t="s">
        <v>201</v>
      </c>
      <c r="AX926" s="4">
        <v>1</v>
      </c>
      <c r="AY926" s="4">
        <v>1.3</v>
      </c>
      <c r="AZ926" s="4">
        <v>1.9</v>
      </c>
      <c r="BA926" s="4">
        <v>14.023</v>
      </c>
      <c r="BB926" s="4">
        <v>450</v>
      </c>
      <c r="BC926" s="4">
        <v>32.090000000000003</v>
      </c>
      <c r="BD926" s="4">
        <v>0.13500000000000001</v>
      </c>
      <c r="BE926" s="4">
        <v>0</v>
      </c>
      <c r="BF926" s="4">
        <v>0</v>
      </c>
      <c r="BG926" s="4">
        <v>0</v>
      </c>
      <c r="BH926" s="4">
        <v>0</v>
      </c>
      <c r="BI926" s="4">
        <v>0</v>
      </c>
      <c r="BJ926" s="4">
        <v>0</v>
      </c>
      <c r="BK926" s="4">
        <v>0</v>
      </c>
      <c r="BL926" s="4">
        <v>0</v>
      </c>
      <c r="BM926" s="4">
        <v>0</v>
      </c>
      <c r="BN926" s="4">
        <v>0</v>
      </c>
      <c r="BO926" s="4">
        <v>0</v>
      </c>
      <c r="BQ926" s="4">
        <v>0</v>
      </c>
      <c r="BR926" s="4">
        <v>-0.02</v>
      </c>
      <c r="BS926" s="4">
        <v>-5</v>
      </c>
      <c r="BT926" s="4">
        <v>0.29899999999999999</v>
      </c>
      <c r="BU926" s="4">
        <v>-0.48875000000000002</v>
      </c>
      <c r="BV926" s="4">
        <v>6.0397999999999996</v>
      </c>
    </row>
    <row r="927" spans="1:74" x14ac:dyDescent="0.25">
      <c r="A927" s="4">
        <v>42068</v>
      </c>
      <c r="B927" s="4">
        <v>3.8475694444444444E-2</v>
      </c>
      <c r="C927" s="4">
        <v>0.219</v>
      </c>
      <c r="D927" s="4">
        <v>6.4999999999999997E-3</v>
      </c>
      <c r="E927" s="4">
        <v>65.304721000000001</v>
      </c>
      <c r="F927" s="4">
        <v>17.899999999999999</v>
      </c>
      <c r="G927" s="4">
        <v>54.2</v>
      </c>
      <c r="H927" s="4">
        <v>166.5</v>
      </c>
      <c r="J927" s="4">
        <v>18.239999999999998</v>
      </c>
      <c r="K927" s="4">
        <v>1</v>
      </c>
      <c r="L927" s="4">
        <v>0.21870000000000001</v>
      </c>
      <c r="M927" s="4">
        <v>6.4999999999999997E-3</v>
      </c>
      <c r="N927" s="4">
        <v>17.899999999999999</v>
      </c>
      <c r="O927" s="4">
        <v>54.2</v>
      </c>
      <c r="P927" s="4">
        <v>72.099999999999994</v>
      </c>
      <c r="Q927" s="4">
        <v>13.510999999999999</v>
      </c>
      <c r="R927" s="4">
        <v>40.910400000000003</v>
      </c>
      <c r="S927" s="4">
        <v>54.4</v>
      </c>
      <c r="T927" s="4">
        <v>166.5428</v>
      </c>
      <c r="W927" s="4">
        <v>0</v>
      </c>
      <c r="X927" s="4">
        <v>18.2395</v>
      </c>
      <c r="Y927" s="4">
        <v>12.1</v>
      </c>
      <c r="Z927" s="4">
        <v>860</v>
      </c>
      <c r="AA927" s="4">
        <v>879</v>
      </c>
      <c r="AB927" s="4">
        <v>832</v>
      </c>
      <c r="AC927" s="4">
        <v>55</v>
      </c>
      <c r="AD927" s="4">
        <v>5.88</v>
      </c>
      <c r="AE927" s="4">
        <v>0.14000000000000001</v>
      </c>
      <c r="AF927" s="4">
        <v>991</v>
      </c>
      <c r="AG927" s="4">
        <v>-12</v>
      </c>
      <c r="AH927" s="4">
        <v>15</v>
      </c>
      <c r="AI927" s="4">
        <v>32</v>
      </c>
      <c r="AJ927" s="4">
        <v>191</v>
      </c>
      <c r="AK927" s="4">
        <v>140</v>
      </c>
      <c r="AL927" s="4">
        <v>1.5</v>
      </c>
      <c r="AM927" s="4">
        <v>195</v>
      </c>
      <c r="AN927" s="4" t="s">
        <v>155</v>
      </c>
      <c r="AO927" s="4">
        <v>2</v>
      </c>
      <c r="AP927" s="4">
        <v>0.78849537037037043</v>
      </c>
      <c r="AQ927" s="4">
        <v>47.159348000000001</v>
      </c>
      <c r="AR927" s="4">
        <v>-88.489765000000006</v>
      </c>
      <c r="AS927" s="4">
        <v>314.3</v>
      </c>
      <c r="AT927" s="4">
        <v>0</v>
      </c>
      <c r="AU927" s="4">
        <v>11</v>
      </c>
      <c r="AV927" s="4">
        <v>9</v>
      </c>
      <c r="AW927" s="4" t="s">
        <v>201</v>
      </c>
      <c r="AX927" s="4">
        <v>1</v>
      </c>
      <c r="AY927" s="4">
        <v>1.3</v>
      </c>
      <c r="AZ927" s="4">
        <v>1.9</v>
      </c>
      <c r="BA927" s="4">
        <v>14.023</v>
      </c>
      <c r="BB927" s="4">
        <v>450</v>
      </c>
      <c r="BC927" s="4">
        <v>32.090000000000003</v>
      </c>
      <c r="BD927" s="4">
        <v>0.13500000000000001</v>
      </c>
      <c r="BE927" s="4">
        <v>0</v>
      </c>
      <c r="BF927" s="4">
        <v>0</v>
      </c>
      <c r="BG927" s="4">
        <v>0</v>
      </c>
      <c r="BH927" s="4">
        <v>0</v>
      </c>
      <c r="BI927" s="4">
        <v>0</v>
      </c>
      <c r="BJ927" s="4">
        <v>0</v>
      </c>
      <c r="BK927" s="4">
        <v>0</v>
      </c>
      <c r="BL927" s="4">
        <v>0</v>
      </c>
      <c r="BM927" s="4">
        <v>0</v>
      </c>
      <c r="BN927" s="4">
        <v>0</v>
      </c>
      <c r="BO927" s="4">
        <v>0</v>
      </c>
      <c r="BQ927" s="4">
        <v>0</v>
      </c>
      <c r="BR927" s="4">
        <v>-2.0830000000000001E-2</v>
      </c>
      <c r="BS927" s="4">
        <v>-5</v>
      </c>
      <c r="BT927" s="4">
        <v>0.29899999999999999</v>
      </c>
      <c r="BU927" s="4">
        <v>-0.50903299999999996</v>
      </c>
      <c r="BV927" s="4">
        <v>6.0397999999999996</v>
      </c>
    </row>
    <row r="928" spans="1:74" x14ac:dyDescent="0.25">
      <c r="A928" s="4">
        <v>42068</v>
      </c>
      <c r="B928" s="4">
        <v>3.8487268518518518E-2</v>
      </c>
      <c r="C928" s="4">
        <v>0.21</v>
      </c>
      <c r="D928" s="4">
        <v>6.3E-3</v>
      </c>
      <c r="E928" s="4">
        <v>63.090615</v>
      </c>
      <c r="F928" s="4">
        <v>17.3</v>
      </c>
      <c r="G928" s="4">
        <v>54.2</v>
      </c>
      <c r="H928" s="4">
        <v>204.9</v>
      </c>
      <c r="J928" s="4">
        <v>18.399999999999999</v>
      </c>
      <c r="K928" s="4">
        <v>1</v>
      </c>
      <c r="L928" s="4">
        <v>0.21010000000000001</v>
      </c>
      <c r="M928" s="4">
        <v>6.3E-3</v>
      </c>
      <c r="N928" s="4">
        <v>17.3</v>
      </c>
      <c r="O928" s="4">
        <v>54.2</v>
      </c>
      <c r="P928" s="4">
        <v>71.5</v>
      </c>
      <c r="Q928" s="4">
        <v>13.0581</v>
      </c>
      <c r="R928" s="4">
        <v>40.910400000000003</v>
      </c>
      <c r="S928" s="4">
        <v>54</v>
      </c>
      <c r="T928" s="4">
        <v>204.8817</v>
      </c>
      <c r="W928" s="4">
        <v>0</v>
      </c>
      <c r="X928" s="4">
        <v>18.397400000000001</v>
      </c>
      <c r="Y928" s="4">
        <v>12.1</v>
      </c>
      <c r="Z928" s="4">
        <v>861</v>
      </c>
      <c r="AA928" s="4">
        <v>879</v>
      </c>
      <c r="AB928" s="4">
        <v>832</v>
      </c>
      <c r="AC928" s="4">
        <v>55</v>
      </c>
      <c r="AD928" s="4">
        <v>5.88</v>
      </c>
      <c r="AE928" s="4">
        <v>0.14000000000000001</v>
      </c>
      <c r="AF928" s="4">
        <v>991</v>
      </c>
      <c r="AG928" s="4">
        <v>-12</v>
      </c>
      <c r="AH928" s="4">
        <v>15</v>
      </c>
      <c r="AI928" s="4">
        <v>32</v>
      </c>
      <c r="AJ928" s="4">
        <v>191</v>
      </c>
      <c r="AK928" s="4">
        <v>140</v>
      </c>
      <c r="AL928" s="4">
        <v>1.5</v>
      </c>
      <c r="AM928" s="4">
        <v>195</v>
      </c>
      <c r="AN928" s="4" t="s">
        <v>155</v>
      </c>
      <c r="AO928" s="4">
        <v>2</v>
      </c>
      <c r="AP928" s="4">
        <v>0.78850694444444447</v>
      </c>
      <c r="AQ928" s="4">
        <v>47.159348000000001</v>
      </c>
      <c r="AR928" s="4">
        <v>-88.489762999999996</v>
      </c>
      <c r="AS928" s="4">
        <v>314.3</v>
      </c>
      <c r="AT928" s="4">
        <v>0</v>
      </c>
      <c r="AU928" s="4">
        <v>11</v>
      </c>
      <c r="AV928" s="4">
        <v>9</v>
      </c>
      <c r="AW928" s="4" t="s">
        <v>201</v>
      </c>
      <c r="AX928" s="4">
        <v>1.1756</v>
      </c>
      <c r="AY928" s="4">
        <v>1.3877999999999999</v>
      </c>
      <c r="AZ928" s="4">
        <v>2.0756000000000001</v>
      </c>
      <c r="BA928" s="4">
        <v>14.023</v>
      </c>
      <c r="BB928" s="4">
        <v>450</v>
      </c>
      <c r="BC928" s="4">
        <v>32.090000000000003</v>
      </c>
      <c r="BD928" s="4">
        <v>0.13500000000000001</v>
      </c>
      <c r="BE928" s="4">
        <v>0</v>
      </c>
      <c r="BF928" s="4">
        <v>0</v>
      </c>
      <c r="BG928" s="4">
        <v>0</v>
      </c>
      <c r="BH928" s="4">
        <v>0</v>
      </c>
      <c r="BI928" s="4">
        <v>0</v>
      </c>
      <c r="BJ928" s="4">
        <v>0</v>
      </c>
      <c r="BK928" s="4">
        <v>0</v>
      </c>
      <c r="BL928" s="4">
        <v>0</v>
      </c>
      <c r="BM928" s="4">
        <v>0</v>
      </c>
      <c r="BN928" s="4">
        <v>0</v>
      </c>
      <c r="BO928" s="4">
        <v>0</v>
      </c>
      <c r="BQ928" s="4">
        <v>0</v>
      </c>
      <c r="BR928" s="4">
        <v>-2.1585E-2</v>
      </c>
      <c r="BS928" s="4">
        <v>-5</v>
      </c>
      <c r="BT928" s="4">
        <v>0.29982999999999999</v>
      </c>
      <c r="BU928" s="4">
        <v>-0.52748399999999995</v>
      </c>
      <c r="BV928" s="4">
        <v>6.0565660000000001</v>
      </c>
    </row>
    <row r="929" spans="1:74" x14ac:dyDescent="0.25">
      <c r="A929" s="4">
        <v>42068</v>
      </c>
      <c r="B929" s="4">
        <v>3.8498842592592591E-2</v>
      </c>
      <c r="C929" s="4">
        <v>0.21</v>
      </c>
      <c r="D929" s="4">
        <v>7.0000000000000001E-3</v>
      </c>
      <c r="E929" s="4">
        <v>70</v>
      </c>
      <c r="F929" s="4">
        <v>17.2</v>
      </c>
      <c r="G929" s="4">
        <v>54.2</v>
      </c>
      <c r="H929" s="4">
        <v>193.6</v>
      </c>
      <c r="J929" s="4">
        <v>18.5</v>
      </c>
      <c r="K929" s="4">
        <v>1</v>
      </c>
      <c r="L929" s="4">
        <v>0.21</v>
      </c>
      <c r="M929" s="4">
        <v>7.0000000000000001E-3</v>
      </c>
      <c r="N929" s="4">
        <v>17.2</v>
      </c>
      <c r="O929" s="4">
        <v>54.2</v>
      </c>
      <c r="P929" s="4">
        <v>71.400000000000006</v>
      </c>
      <c r="Q929" s="4">
        <v>12.9826</v>
      </c>
      <c r="R929" s="4">
        <v>40.910400000000003</v>
      </c>
      <c r="S929" s="4">
        <v>53.9</v>
      </c>
      <c r="T929" s="4">
        <v>193.6139</v>
      </c>
      <c r="W929" s="4">
        <v>0</v>
      </c>
      <c r="X929" s="4">
        <v>18.5</v>
      </c>
      <c r="Y929" s="4">
        <v>12.2</v>
      </c>
      <c r="Z929" s="4">
        <v>860</v>
      </c>
      <c r="AA929" s="4">
        <v>880</v>
      </c>
      <c r="AB929" s="4">
        <v>832</v>
      </c>
      <c r="AC929" s="4">
        <v>55</v>
      </c>
      <c r="AD929" s="4">
        <v>5.88</v>
      </c>
      <c r="AE929" s="4">
        <v>0.14000000000000001</v>
      </c>
      <c r="AF929" s="4">
        <v>991</v>
      </c>
      <c r="AG929" s="4">
        <v>-12</v>
      </c>
      <c r="AH929" s="4">
        <v>15</v>
      </c>
      <c r="AI929" s="4">
        <v>32</v>
      </c>
      <c r="AJ929" s="4">
        <v>191</v>
      </c>
      <c r="AK929" s="4">
        <v>140.4</v>
      </c>
      <c r="AL929" s="4">
        <v>1.5</v>
      </c>
      <c r="AM929" s="4">
        <v>195</v>
      </c>
      <c r="AN929" s="4" t="s">
        <v>155</v>
      </c>
      <c r="AO929" s="4">
        <v>2</v>
      </c>
      <c r="AP929" s="4">
        <v>0.78851851851851851</v>
      </c>
      <c r="AQ929" s="4">
        <v>47.159348000000001</v>
      </c>
      <c r="AR929" s="4">
        <v>-88.489760000000004</v>
      </c>
      <c r="AS929" s="4">
        <v>315</v>
      </c>
      <c r="AT929" s="4">
        <v>0</v>
      </c>
      <c r="AU929" s="4">
        <v>11</v>
      </c>
      <c r="AV929" s="4">
        <v>9</v>
      </c>
      <c r="AW929" s="4" t="s">
        <v>201</v>
      </c>
      <c r="AX929" s="4">
        <v>1.2</v>
      </c>
      <c r="AY929" s="4">
        <v>1.4878</v>
      </c>
      <c r="AZ929" s="4">
        <v>2.1</v>
      </c>
      <c r="BA929" s="4">
        <v>14.023</v>
      </c>
      <c r="BB929" s="4">
        <v>450</v>
      </c>
      <c r="BC929" s="4">
        <v>32.090000000000003</v>
      </c>
      <c r="BD929" s="4">
        <v>0.13500000000000001</v>
      </c>
      <c r="BE929" s="4">
        <v>0</v>
      </c>
      <c r="BF929" s="4">
        <v>0</v>
      </c>
      <c r="BG929" s="4">
        <v>0</v>
      </c>
      <c r="BH929" s="4">
        <v>0</v>
      </c>
      <c r="BI929" s="4">
        <v>0</v>
      </c>
      <c r="BJ929" s="4">
        <v>0</v>
      </c>
      <c r="BK929" s="4">
        <v>0</v>
      </c>
      <c r="BL929" s="4">
        <v>0</v>
      </c>
      <c r="BM929" s="4">
        <v>0</v>
      </c>
      <c r="BN929" s="4">
        <v>0</v>
      </c>
      <c r="BO929" s="4">
        <v>0</v>
      </c>
      <c r="BQ929" s="4">
        <v>0</v>
      </c>
      <c r="BR929" s="4">
        <v>-1.7680000000000001E-2</v>
      </c>
      <c r="BS929" s="4">
        <v>-5</v>
      </c>
      <c r="BT929" s="4">
        <v>0.30348999999999998</v>
      </c>
      <c r="BU929" s="4">
        <v>-0.43205500000000002</v>
      </c>
      <c r="BV929" s="4">
        <v>6.1304980000000002</v>
      </c>
    </row>
    <row r="930" spans="1:74" x14ac:dyDescent="0.25">
      <c r="A930" s="4">
        <v>42068</v>
      </c>
      <c r="B930" s="4">
        <v>3.8510416666666665E-2</v>
      </c>
      <c r="C930" s="4">
        <v>0.20399999999999999</v>
      </c>
      <c r="D930" s="4">
        <v>7.0000000000000001E-3</v>
      </c>
      <c r="E930" s="4">
        <v>70</v>
      </c>
      <c r="F930" s="4">
        <v>17.100000000000001</v>
      </c>
      <c r="G930" s="4">
        <v>54.1</v>
      </c>
      <c r="H930" s="4">
        <v>190.6</v>
      </c>
      <c r="J930" s="4">
        <v>18.600000000000001</v>
      </c>
      <c r="K930" s="4">
        <v>1</v>
      </c>
      <c r="L930" s="4">
        <v>0.2036</v>
      </c>
      <c r="M930" s="4">
        <v>7.0000000000000001E-3</v>
      </c>
      <c r="N930" s="4">
        <v>17.100000000000001</v>
      </c>
      <c r="O930" s="4">
        <v>54.1</v>
      </c>
      <c r="P930" s="4">
        <v>71.2</v>
      </c>
      <c r="Q930" s="4">
        <v>12.905099999999999</v>
      </c>
      <c r="R930" s="4">
        <v>40.828499999999998</v>
      </c>
      <c r="S930" s="4">
        <v>53.7</v>
      </c>
      <c r="T930" s="4">
        <v>190.5857</v>
      </c>
      <c r="W930" s="4">
        <v>0</v>
      </c>
      <c r="X930" s="4">
        <v>18.600000000000001</v>
      </c>
      <c r="Y930" s="4">
        <v>12.4</v>
      </c>
      <c r="Z930" s="4">
        <v>859</v>
      </c>
      <c r="AA930" s="4">
        <v>878</v>
      </c>
      <c r="AB930" s="4">
        <v>831</v>
      </c>
      <c r="AC930" s="4">
        <v>54.6</v>
      </c>
      <c r="AD930" s="4">
        <v>5.84</v>
      </c>
      <c r="AE930" s="4">
        <v>0.13</v>
      </c>
      <c r="AF930" s="4">
        <v>991</v>
      </c>
      <c r="AG930" s="4">
        <v>-12</v>
      </c>
      <c r="AH930" s="4">
        <v>15.414999999999999</v>
      </c>
      <c r="AI930" s="4">
        <v>32</v>
      </c>
      <c r="AJ930" s="4">
        <v>191.4</v>
      </c>
      <c r="AK930" s="4">
        <v>141</v>
      </c>
      <c r="AL930" s="4">
        <v>1.7</v>
      </c>
      <c r="AM930" s="4">
        <v>195</v>
      </c>
      <c r="AN930" s="4" t="s">
        <v>155</v>
      </c>
      <c r="AO930" s="4">
        <v>2</v>
      </c>
      <c r="AP930" s="4">
        <v>0.7885416666666667</v>
      </c>
      <c r="AQ930" s="4">
        <v>47.159348000000001</v>
      </c>
      <c r="AR930" s="4">
        <v>-88.489760000000004</v>
      </c>
      <c r="AS930" s="4">
        <v>315.5</v>
      </c>
      <c r="AT930" s="4">
        <v>0</v>
      </c>
      <c r="AU930" s="4">
        <v>11</v>
      </c>
      <c r="AV930" s="4">
        <v>9</v>
      </c>
      <c r="AW930" s="4" t="s">
        <v>201</v>
      </c>
      <c r="AX930" s="4">
        <v>1.024575</v>
      </c>
      <c r="AY930" s="4">
        <v>1.5</v>
      </c>
      <c r="AZ930" s="4">
        <v>1.9245749999999999</v>
      </c>
      <c r="BA930" s="4">
        <v>14.023</v>
      </c>
      <c r="BB930" s="4">
        <v>450</v>
      </c>
      <c r="BC930" s="4">
        <v>32.090000000000003</v>
      </c>
      <c r="BD930" s="4">
        <v>0.13400000000000001</v>
      </c>
      <c r="BE930" s="4">
        <v>0</v>
      </c>
      <c r="BF930" s="4">
        <v>0</v>
      </c>
      <c r="BG930" s="4">
        <v>0</v>
      </c>
      <c r="BH930" s="4">
        <v>0</v>
      </c>
      <c r="BI930" s="4">
        <v>0</v>
      </c>
      <c r="BJ930" s="4">
        <v>0</v>
      </c>
      <c r="BK930" s="4">
        <v>0</v>
      </c>
      <c r="BL930" s="4">
        <v>0</v>
      </c>
      <c r="BM930" s="4">
        <v>0</v>
      </c>
      <c r="BN930" s="4">
        <v>0</v>
      </c>
      <c r="BO930" s="4">
        <v>0</v>
      </c>
      <c r="BQ930" s="4">
        <v>0</v>
      </c>
      <c r="BR930" s="4">
        <v>-1.1339999999999999E-2</v>
      </c>
      <c r="BS930" s="4">
        <v>-5</v>
      </c>
      <c r="BT930" s="4">
        <v>0.30948999999999999</v>
      </c>
      <c r="BU930" s="4">
        <v>-0.27712100000000001</v>
      </c>
      <c r="BV930" s="4">
        <v>6.2516980000000002</v>
      </c>
    </row>
    <row r="931" spans="1:74" x14ac:dyDescent="0.25">
      <c r="A931" s="4">
        <v>42068</v>
      </c>
      <c r="B931" s="4">
        <v>3.8521990740740739E-2</v>
      </c>
      <c r="C931" s="4">
        <v>0.186</v>
      </c>
      <c r="D931" s="4">
        <v>7.0000000000000001E-3</v>
      </c>
      <c r="E931" s="4">
        <v>70</v>
      </c>
      <c r="F931" s="4">
        <v>17</v>
      </c>
      <c r="G931" s="4">
        <v>54.1</v>
      </c>
      <c r="H931" s="4">
        <v>200.2</v>
      </c>
      <c r="J931" s="4">
        <v>18.7</v>
      </c>
      <c r="K931" s="4">
        <v>1</v>
      </c>
      <c r="L931" s="4">
        <v>0.18590000000000001</v>
      </c>
      <c r="M931" s="4">
        <v>7.0000000000000001E-3</v>
      </c>
      <c r="N931" s="4">
        <v>17.038</v>
      </c>
      <c r="O931" s="4">
        <v>54.1</v>
      </c>
      <c r="P931" s="4">
        <v>71.099999999999994</v>
      </c>
      <c r="Q931" s="4">
        <v>12.855499999999999</v>
      </c>
      <c r="R931" s="4">
        <v>40.819400000000002</v>
      </c>
      <c r="S931" s="4">
        <v>53.7</v>
      </c>
      <c r="T931" s="4">
        <v>200.24010000000001</v>
      </c>
      <c r="W931" s="4">
        <v>0</v>
      </c>
      <c r="X931" s="4">
        <v>18.7</v>
      </c>
      <c r="Y931" s="4">
        <v>12.5</v>
      </c>
      <c r="Z931" s="4">
        <v>858</v>
      </c>
      <c r="AA931" s="4">
        <v>877</v>
      </c>
      <c r="AB931" s="4">
        <v>830</v>
      </c>
      <c r="AC931" s="4">
        <v>54</v>
      </c>
      <c r="AD931" s="4">
        <v>5.78</v>
      </c>
      <c r="AE931" s="4">
        <v>0.13</v>
      </c>
      <c r="AF931" s="4">
        <v>991</v>
      </c>
      <c r="AG931" s="4">
        <v>-12</v>
      </c>
      <c r="AH931" s="4">
        <v>16</v>
      </c>
      <c r="AI931" s="4">
        <v>32</v>
      </c>
      <c r="AJ931" s="4">
        <v>192</v>
      </c>
      <c r="AK931" s="4">
        <v>141</v>
      </c>
      <c r="AL931" s="4">
        <v>2</v>
      </c>
      <c r="AM931" s="4">
        <v>195</v>
      </c>
      <c r="AN931" s="4" t="s">
        <v>155</v>
      </c>
      <c r="AO931" s="4">
        <v>2</v>
      </c>
      <c r="AP931" s="4">
        <v>0.78855324074074085</v>
      </c>
      <c r="AQ931" s="4">
        <v>47.159348000000001</v>
      </c>
      <c r="AR931" s="4">
        <v>-88.489760000000004</v>
      </c>
      <c r="AS931" s="4">
        <v>315.60000000000002</v>
      </c>
      <c r="AT931" s="4">
        <v>0</v>
      </c>
      <c r="AU931" s="4">
        <v>11</v>
      </c>
      <c r="AV931" s="4">
        <v>9</v>
      </c>
      <c r="AW931" s="4" t="s">
        <v>201</v>
      </c>
      <c r="AX931" s="4">
        <v>1</v>
      </c>
      <c r="AY931" s="4">
        <v>1.5</v>
      </c>
      <c r="AZ931" s="4">
        <v>1.9</v>
      </c>
      <c r="BA931" s="4">
        <v>14.023</v>
      </c>
      <c r="BB931" s="4">
        <v>450</v>
      </c>
      <c r="BC931" s="4">
        <v>32.090000000000003</v>
      </c>
      <c r="BD931" s="4">
        <v>0.13300000000000001</v>
      </c>
      <c r="BE931" s="4">
        <v>0</v>
      </c>
      <c r="BF931" s="4">
        <v>0</v>
      </c>
      <c r="BG931" s="4">
        <v>0</v>
      </c>
      <c r="BH931" s="4">
        <v>0</v>
      </c>
      <c r="BI931" s="4">
        <v>0</v>
      </c>
      <c r="BJ931" s="4">
        <v>0</v>
      </c>
      <c r="BK931" s="4">
        <v>0</v>
      </c>
      <c r="BL931" s="4">
        <v>0</v>
      </c>
      <c r="BM931" s="4">
        <v>0</v>
      </c>
      <c r="BN931" s="4">
        <v>0</v>
      </c>
      <c r="BO931" s="4">
        <v>0</v>
      </c>
      <c r="BQ931" s="4">
        <v>0</v>
      </c>
      <c r="BR931" s="4">
        <v>-8.5850000000000006E-3</v>
      </c>
      <c r="BS931" s="4">
        <v>-5</v>
      </c>
      <c r="BT931" s="4">
        <v>0.31383</v>
      </c>
      <c r="BU931" s="4">
        <v>-0.20979600000000001</v>
      </c>
      <c r="BV931" s="4">
        <v>6.3393660000000001</v>
      </c>
    </row>
    <row r="932" spans="1:74" x14ac:dyDescent="0.25">
      <c r="A932" s="4">
        <v>42068</v>
      </c>
      <c r="B932" s="4">
        <v>3.8533564814814819E-2</v>
      </c>
      <c r="C932" s="4">
        <v>0.17</v>
      </c>
      <c r="D932" s="4">
        <v>7.0000000000000001E-3</v>
      </c>
      <c r="E932" s="4">
        <v>70</v>
      </c>
      <c r="F932" s="4">
        <v>16.899999999999999</v>
      </c>
      <c r="G932" s="4">
        <v>54.1</v>
      </c>
      <c r="H932" s="4">
        <v>180.3</v>
      </c>
      <c r="J932" s="4">
        <v>18.8</v>
      </c>
      <c r="K932" s="4">
        <v>1</v>
      </c>
      <c r="L932" s="4">
        <v>0.17</v>
      </c>
      <c r="M932" s="4">
        <v>7.0000000000000001E-3</v>
      </c>
      <c r="N932" s="4">
        <v>16.937999999999999</v>
      </c>
      <c r="O932" s="4">
        <v>54.1</v>
      </c>
      <c r="P932" s="4">
        <v>71</v>
      </c>
      <c r="Q932" s="4">
        <v>12.78</v>
      </c>
      <c r="R932" s="4">
        <v>40.819400000000002</v>
      </c>
      <c r="S932" s="4">
        <v>53.6</v>
      </c>
      <c r="T932" s="4">
        <v>180.3</v>
      </c>
      <c r="W932" s="4">
        <v>0</v>
      </c>
      <c r="X932" s="4">
        <v>18.796700000000001</v>
      </c>
      <c r="Y932" s="4">
        <v>12.6</v>
      </c>
      <c r="Z932" s="4">
        <v>857</v>
      </c>
      <c r="AA932" s="4">
        <v>877</v>
      </c>
      <c r="AB932" s="4">
        <v>831</v>
      </c>
      <c r="AC932" s="4">
        <v>54</v>
      </c>
      <c r="AD932" s="4">
        <v>5.78</v>
      </c>
      <c r="AE932" s="4">
        <v>0.13</v>
      </c>
      <c r="AF932" s="4">
        <v>991</v>
      </c>
      <c r="AG932" s="4">
        <v>-12</v>
      </c>
      <c r="AH932" s="4">
        <v>15.585414999999999</v>
      </c>
      <c r="AI932" s="4">
        <v>32</v>
      </c>
      <c r="AJ932" s="4">
        <v>192</v>
      </c>
      <c r="AK932" s="4">
        <v>141</v>
      </c>
      <c r="AL932" s="4">
        <v>2.1</v>
      </c>
      <c r="AM932" s="4">
        <v>195</v>
      </c>
      <c r="AN932" s="4" t="s">
        <v>155</v>
      </c>
      <c r="AO932" s="4">
        <v>2</v>
      </c>
      <c r="AP932" s="4">
        <v>0.78855324074074085</v>
      </c>
      <c r="AQ932" s="4">
        <v>47.159348000000001</v>
      </c>
      <c r="AR932" s="4">
        <v>-88.489757999999995</v>
      </c>
      <c r="AS932" s="4">
        <v>316.39999999999998</v>
      </c>
      <c r="AT932" s="4">
        <v>0</v>
      </c>
      <c r="AU932" s="4">
        <v>11</v>
      </c>
      <c r="AV932" s="4">
        <v>9</v>
      </c>
      <c r="AW932" s="4" t="s">
        <v>201</v>
      </c>
      <c r="AX932" s="4">
        <v>1</v>
      </c>
      <c r="AY932" s="4">
        <v>1.5</v>
      </c>
      <c r="AZ932" s="4">
        <v>1.9</v>
      </c>
      <c r="BA932" s="4">
        <v>14.023</v>
      </c>
      <c r="BB932" s="4">
        <v>450</v>
      </c>
      <c r="BC932" s="4">
        <v>32.090000000000003</v>
      </c>
      <c r="BD932" s="4">
        <v>0.13300000000000001</v>
      </c>
      <c r="BE932" s="4">
        <v>0</v>
      </c>
      <c r="BF932" s="4">
        <v>0</v>
      </c>
      <c r="BG932" s="4">
        <v>0</v>
      </c>
      <c r="BH932" s="4">
        <v>0</v>
      </c>
      <c r="BI932" s="4">
        <v>0</v>
      </c>
      <c r="BJ932" s="4">
        <v>0</v>
      </c>
      <c r="BK932" s="4">
        <v>0</v>
      </c>
      <c r="BL932" s="4">
        <v>0</v>
      </c>
      <c r="BM932" s="4">
        <v>0</v>
      </c>
      <c r="BN932" s="4">
        <v>0</v>
      </c>
      <c r="BO932" s="4">
        <v>0</v>
      </c>
      <c r="BQ932" s="4">
        <v>0</v>
      </c>
      <c r="BR932" s="4">
        <v>-8.4150000000000006E-3</v>
      </c>
      <c r="BS932" s="4">
        <v>-5</v>
      </c>
      <c r="BT932" s="4">
        <v>0.31417099999999998</v>
      </c>
      <c r="BU932" s="4">
        <v>-0.20563100000000001</v>
      </c>
      <c r="BV932" s="4">
        <v>6.3462509999999996</v>
      </c>
    </row>
    <row r="933" spans="1:74" x14ac:dyDescent="0.25">
      <c r="A933" s="4">
        <v>42068</v>
      </c>
      <c r="B933" s="4">
        <v>3.8545138888888893E-2</v>
      </c>
      <c r="C933" s="4">
        <v>0.17</v>
      </c>
      <c r="D933" s="4">
        <v>7.0000000000000001E-3</v>
      </c>
      <c r="E933" s="4">
        <v>70</v>
      </c>
      <c r="F933" s="4">
        <v>16.899999999999999</v>
      </c>
      <c r="G933" s="4">
        <v>54.1</v>
      </c>
      <c r="H933" s="4">
        <v>199.6</v>
      </c>
      <c r="J933" s="4">
        <v>18.8</v>
      </c>
      <c r="K933" s="4">
        <v>1</v>
      </c>
      <c r="L933" s="4">
        <v>0.17</v>
      </c>
      <c r="M933" s="4">
        <v>7.0000000000000001E-3</v>
      </c>
      <c r="N933" s="4">
        <v>16.899999999999999</v>
      </c>
      <c r="O933" s="4">
        <v>54.1</v>
      </c>
      <c r="P933" s="4">
        <v>71</v>
      </c>
      <c r="Q933" s="4">
        <v>12.7514</v>
      </c>
      <c r="R933" s="4">
        <v>40.819400000000002</v>
      </c>
      <c r="S933" s="4">
        <v>53.6</v>
      </c>
      <c r="T933" s="4">
        <v>199.64160000000001</v>
      </c>
      <c r="W933" s="4">
        <v>0</v>
      </c>
      <c r="X933" s="4">
        <v>18.8</v>
      </c>
      <c r="Y933" s="4">
        <v>12.6</v>
      </c>
      <c r="Z933" s="4">
        <v>857</v>
      </c>
      <c r="AA933" s="4">
        <v>876</v>
      </c>
      <c r="AB933" s="4">
        <v>832</v>
      </c>
      <c r="AC933" s="4">
        <v>54</v>
      </c>
      <c r="AD933" s="4">
        <v>5.78</v>
      </c>
      <c r="AE933" s="4">
        <v>0.13</v>
      </c>
      <c r="AF933" s="4">
        <v>991</v>
      </c>
      <c r="AG933" s="4">
        <v>-12</v>
      </c>
      <c r="AH933" s="4">
        <v>15.414414000000001</v>
      </c>
      <c r="AI933" s="4">
        <v>32</v>
      </c>
      <c r="AJ933" s="4">
        <v>192</v>
      </c>
      <c r="AK933" s="4">
        <v>141</v>
      </c>
      <c r="AL933" s="4">
        <v>2.2000000000000002</v>
      </c>
      <c r="AM933" s="4">
        <v>195</v>
      </c>
      <c r="AN933" s="4" t="s">
        <v>155</v>
      </c>
      <c r="AO933" s="4">
        <v>2</v>
      </c>
      <c r="AP933" s="4">
        <v>0.78857638888888892</v>
      </c>
      <c r="AQ933" s="4">
        <v>47.159348000000001</v>
      </c>
      <c r="AR933" s="4">
        <v>-88.489757999999995</v>
      </c>
      <c r="AS933" s="4">
        <v>316.5</v>
      </c>
      <c r="AT933" s="4">
        <v>0</v>
      </c>
      <c r="AU933" s="4">
        <v>11</v>
      </c>
      <c r="AV933" s="4">
        <v>8</v>
      </c>
      <c r="AW933" s="4" t="s">
        <v>201</v>
      </c>
      <c r="AX933" s="4">
        <v>1</v>
      </c>
      <c r="AY933" s="4">
        <v>1.5</v>
      </c>
      <c r="AZ933" s="4">
        <v>1.9</v>
      </c>
      <c r="BA933" s="4">
        <v>14.023</v>
      </c>
      <c r="BB933" s="4">
        <v>450</v>
      </c>
      <c r="BC933" s="4">
        <v>32.090000000000003</v>
      </c>
      <c r="BD933" s="4">
        <v>0.13300000000000001</v>
      </c>
      <c r="BE933" s="4">
        <v>0</v>
      </c>
      <c r="BF933" s="4">
        <v>0</v>
      </c>
      <c r="BG933" s="4">
        <v>0</v>
      </c>
      <c r="BH933" s="4">
        <v>0</v>
      </c>
      <c r="BI933" s="4">
        <v>0</v>
      </c>
      <c r="BJ933" s="4">
        <v>0</v>
      </c>
      <c r="BK933" s="4">
        <v>0</v>
      </c>
      <c r="BL933" s="4">
        <v>0</v>
      </c>
      <c r="BM933" s="4">
        <v>0</v>
      </c>
      <c r="BN933" s="4">
        <v>0</v>
      </c>
      <c r="BO933" s="4">
        <v>0</v>
      </c>
      <c r="BQ933" s="4">
        <v>0</v>
      </c>
      <c r="BR933" s="4">
        <v>-6.9280000000000001E-3</v>
      </c>
      <c r="BS933" s="4">
        <v>-5</v>
      </c>
      <c r="BT933" s="4">
        <v>0.31548599999999999</v>
      </c>
      <c r="BU933" s="4">
        <v>-0.16930100000000001</v>
      </c>
      <c r="BV933" s="4">
        <v>6.372827</v>
      </c>
    </row>
    <row r="934" spans="1:74" x14ac:dyDescent="0.25">
      <c r="A934" s="4">
        <v>42068</v>
      </c>
      <c r="B934" s="4">
        <v>3.8556712962962966E-2</v>
      </c>
      <c r="C934" s="4">
        <v>0.17</v>
      </c>
      <c r="D934" s="4">
        <v>7.0000000000000001E-3</v>
      </c>
      <c r="E934" s="4">
        <v>70</v>
      </c>
      <c r="F934" s="4">
        <v>16.399999999999999</v>
      </c>
      <c r="G934" s="4">
        <v>54.1</v>
      </c>
      <c r="H934" s="4">
        <v>185.5</v>
      </c>
      <c r="J934" s="4">
        <v>18.899999999999999</v>
      </c>
      <c r="K934" s="4">
        <v>1</v>
      </c>
      <c r="L934" s="4">
        <v>0.17</v>
      </c>
      <c r="M934" s="4">
        <v>7.0000000000000001E-3</v>
      </c>
      <c r="N934" s="4">
        <v>16.351400000000002</v>
      </c>
      <c r="O934" s="4">
        <v>54.1</v>
      </c>
      <c r="P934" s="4">
        <v>70.5</v>
      </c>
      <c r="Q934" s="4">
        <v>12.337400000000001</v>
      </c>
      <c r="R934" s="4">
        <v>40.819400000000002</v>
      </c>
      <c r="S934" s="4">
        <v>53.2</v>
      </c>
      <c r="T934" s="4">
        <v>185.5104</v>
      </c>
      <c r="W934" s="4">
        <v>0</v>
      </c>
      <c r="X934" s="4">
        <v>18.899999999999999</v>
      </c>
      <c r="Y934" s="4">
        <v>12.7</v>
      </c>
      <c r="Z934" s="4">
        <v>857</v>
      </c>
      <c r="AA934" s="4">
        <v>877</v>
      </c>
      <c r="AB934" s="4">
        <v>832</v>
      </c>
      <c r="AC934" s="4">
        <v>54</v>
      </c>
      <c r="AD934" s="4">
        <v>5.78</v>
      </c>
      <c r="AE934" s="4">
        <v>0.13</v>
      </c>
      <c r="AF934" s="4">
        <v>991</v>
      </c>
      <c r="AG934" s="4">
        <v>-12</v>
      </c>
      <c r="AH934" s="4">
        <v>16</v>
      </c>
      <c r="AI934" s="4">
        <v>32</v>
      </c>
      <c r="AJ934" s="4">
        <v>192</v>
      </c>
      <c r="AK934" s="4">
        <v>141</v>
      </c>
      <c r="AL934" s="4">
        <v>2.2999999999999998</v>
      </c>
      <c r="AM934" s="4">
        <v>195</v>
      </c>
      <c r="AN934" s="4" t="s">
        <v>155</v>
      </c>
      <c r="AO934" s="4">
        <v>2</v>
      </c>
      <c r="AP934" s="4">
        <v>0.78857638888888892</v>
      </c>
      <c r="AQ934" s="4">
        <v>47.159348000000001</v>
      </c>
      <c r="AR934" s="4">
        <v>-88.489756999999997</v>
      </c>
      <c r="AS934" s="4">
        <v>316.89999999999998</v>
      </c>
      <c r="AT934" s="4">
        <v>0</v>
      </c>
      <c r="AU934" s="4">
        <v>11</v>
      </c>
      <c r="AV934" s="4">
        <v>8</v>
      </c>
      <c r="AW934" s="4" t="s">
        <v>229</v>
      </c>
      <c r="AX934" s="4">
        <v>1</v>
      </c>
      <c r="AY934" s="4">
        <v>1.5</v>
      </c>
      <c r="AZ934" s="4">
        <v>1.9</v>
      </c>
      <c r="BA934" s="4">
        <v>14.023</v>
      </c>
      <c r="BB934" s="4">
        <v>450</v>
      </c>
      <c r="BC934" s="4">
        <v>32.090000000000003</v>
      </c>
      <c r="BD934" s="4">
        <v>0.13300000000000001</v>
      </c>
      <c r="BE934" s="4">
        <v>0</v>
      </c>
      <c r="BF934" s="4">
        <v>0</v>
      </c>
      <c r="BG934" s="4">
        <v>0</v>
      </c>
      <c r="BH934" s="4">
        <v>0</v>
      </c>
      <c r="BI934" s="4">
        <v>0</v>
      </c>
      <c r="BJ934" s="4">
        <v>0</v>
      </c>
      <c r="BK934" s="4">
        <v>0</v>
      </c>
      <c r="BL934" s="4">
        <v>0</v>
      </c>
      <c r="BM934" s="4">
        <v>0</v>
      </c>
      <c r="BN934" s="4">
        <v>0</v>
      </c>
      <c r="BO934" s="4">
        <v>0</v>
      </c>
      <c r="BQ934" s="4">
        <v>0</v>
      </c>
      <c r="BR934" s="4">
        <v>-5.2449999999999997E-3</v>
      </c>
      <c r="BS934" s="4">
        <v>-5</v>
      </c>
      <c r="BT934" s="4">
        <v>0.31858500000000001</v>
      </c>
      <c r="BU934" s="4">
        <v>-0.12817500000000001</v>
      </c>
      <c r="BV934" s="4">
        <v>6.4354170000000002</v>
      </c>
    </row>
    <row r="935" spans="1:74" x14ac:dyDescent="0.25">
      <c r="A935" s="4">
        <v>42068</v>
      </c>
      <c r="B935" s="4">
        <v>3.856828703703704E-2</v>
      </c>
      <c r="C935" s="4">
        <v>0.154</v>
      </c>
      <c r="D935" s="4">
        <v>6.8999999999999999E-3</v>
      </c>
      <c r="E935" s="4">
        <v>68.748920999999996</v>
      </c>
      <c r="F935" s="4">
        <v>16.100000000000001</v>
      </c>
      <c r="G935" s="4">
        <v>54.1</v>
      </c>
      <c r="H935" s="4">
        <v>175.1</v>
      </c>
      <c r="J935" s="4">
        <v>18.899999999999999</v>
      </c>
      <c r="K935" s="4">
        <v>1</v>
      </c>
      <c r="L935" s="4">
        <v>0.15359999999999999</v>
      </c>
      <c r="M935" s="4">
        <v>6.8999999999999999E-3</v>
      </c>
      <c r="N935" s="4">
        <v>16.138000000000002</v>
      </c>
      <c r="O935" s="4">
        <v>54.1</v>
      </c>
      <c r="P935" s="4">
        <v>70.2</v>
      </c>
      <c r="Q935" s="4">
        <v>12.176399999999999</v>
      </c>
      <c r="R935" s="4">
        <v>40.819400000000002</v>
      </c>
      <c r="S935" s="4">
        <v>53</v>
      </c>
      <c r="T935" s="4">
        <v>175.09630000000001</v>
      </c>
      <c r="W935" s="4">
        <v>0</v>
      </c>
      <c r="X935" s="4">
        <v>18.899999999999999</v>
      </c>
      <c r="Y935" s="4">
        <v>12.6</v>
      </c>
      <c r="Z935" s="4">
        <v>857</v>
      </c>
      <c r="AA935" s="4">
        <v>876</v>
      </c>
      <c r="AB935" s="4">
        <v>832</v>
      </c>
      <c r="AC935" s="4">
        <v>54</v>
      </c>
      <c r="AD935" s="4">
        <v>5.78</v>
      </c>
      <c r="AE935" s="4">
        <v>0.13</v>
      </c>
      <c r="AF935" s="4">
        <v>991</v>
      </c>
      <c r="AG935" s="4">
        <v>-12</v>
      </c>
      <c r="AH935" s="4">
        <v>16</v>
      </c>
      <c r="AI935" s="4">
        <v>32</v>
      </c>
      <c r="AJ935" s="4">
        <v>192</v>
      </c>
      <c r="AK935" s="4">
        <v>141.4</v>
      </c>
      <c r="AL935" s="4">
        <v>2.2000000000000002</v>
      </c>
      <c r="AM935" s="4">
        <v>195</v>
      </c>
      <c r="AN935" s="4" t="s">
        <v>155</v>
      </c>
      <c r="AO935" s="4">
        <v>2</v>
      </c>
      <c r="AP935" s="4">
        <v>0.78858796296296296</v>
      </c>
      <c r="AQ935" s="4">
        <v>47.159348000000001</v>
      </c>
      <c r="AR935" s="4">
        <v>-88.489756999999997</v>
      </c>
      <c r="AS935" s="4">
        <v>317.3</v>
      </c>
      <c r="AT935" s="4">
        <v>0</v>
      </c>
      <c r="AU935" s="4">
        <v>11</v>
      </c>
      <c r="AV935" s="4">
        <v>9</v>
      </c>
      <c r="AW935" s="4" t="s">
        <v>201</v>
      </c>
      <c r="AX935" s="4">
        <v>1</v>
      </c>
      <c r="AY935" s="4">
        <v>1.5</v>
      </c>
      <c r="AZ935" s="4">
        <v>1.9</v>
      </c>
      <c r="BA935" s="4">
        <v>14.023</v>
      </c>
      <c r="BB935" s="4">
        <v>450</v>
      </c>
      <c r="BC935" s="4">
        <v>32.090000000000003</v>
      </c>
      <c r="BD935" s="4">
        <v>0.13300000000000001</v>
      </c>
      <c r="BE935" s="4">
        <v>0</v>
      </c>
      <c r="BF935" s="4">
        <v>0</v>
      </c>
      <c r="BG935" s="4">
        <v>0</v>
      </c>
      <c r="BH935" s="4">
        <v>0</v>
      </c>
      <c r="BI935" s="4">
        <v>0</v>
      </c>
      <c r="BJ935" s="4">
        <v>0</v>
      </c>
      <c r="BK935" s="4">
        <v>0</v>
      </c>
      <c r="BL935" s="4">
        <v>0</v>
      </c>
      <c r="BM935" s="4">
        <v>0</v>
      </c>
      <c r="BN935" s="4">
        <v>0</v>
      </c>
      <c r="BO935" s="4">
        <v>0</v>
      </c>
      <c r="BQ935" s="4">
        <v>0</v>
      </c>
      <c r="BR935" s="4">
        <v>-7.0000000000000001E-3</v>
      </c>
      <c r="BS935" s="4">
        <v>-5</v>
      </c>
      <c r="BT935" s="4">
        <v>0.318415</v>
      </c>
      <c r="BU935" s="4">
        <v>-0.17106299999999999</v>
      </c>
      <c r="BV935" s="4">
        <v>6.4319829999999998</v>
      </c>
    </row>
    <row r="936" spans="1:74" x14ac:dyDescent="0.25">
      <c r="A936" s="4">
        <v>42068</v>
      </c>
      <c r="B936" s="4">
        <v>3.8579861111111106E-2</v>
      </c>
      <c r="C936" s="4">
        <v>0.15</v>
      </c>
      <c r="D936" s="4">
        <v>6.0000000000000001E-3</v>
      </c>
      <c r="E936" s="4">
        <v>60.120793999999997</v>
      </c>
      <c r="F936" s="4">
        <v>16.100000000000001</v>
      </c>
      <c r="G936" s="4">
        <v>54.1</v>
      </c>
      <c r="H936" s="4">
        <v>195.7</v>
      </c>
      <c r="J936" s="4">
        <v>19</v>
      </c>
      <c r="K936" s="4">
        <v>1</v>
      </c>
      <c r="L936" s="4">
        <v>0.15</v>
      </c>
      <c r="M936" s="4">
        <v>6.0000000000000001E-3</v>
      </c>
      <c r="N936" s="4">
        <v>16.100000000000001</v>
      </c>
      <c r="O936" s="4">
        <v>54.1</v>
      </c>
      <c r="P936" s="4">
        <v>70.2</v>
      </c>
      <c r="Q936" s="4">
        <v>12.1477</v>
      </c>
      <c r="R936" s="4">
        <v>40.819400000000002</v>
      </c>
      <c r="S936" s="4">
        <v>53</v>
      </c>
      <c r="T936" s="4">
        <v>195.66229999999999</v>
      </c>
      <c r="W936" s="4">
        <v>0</v>
      </c>
      <c r="X936" s="4">
        <v>19</v>
      </c>
      <c r="Y936" s="4">
        <v>12.6</v>
      </c>
      <c r="Z936" s="4">
        <v>857</v>
      </c>
      <c r="AA936" s="4">
        <v>876</v>
      </c>
      <c r="AB936" s="4">
        <v>833</v>
      </c>
      <c r="AC936" s="4">
        <v>54</v>
      </c>
      <c r="AD936" s="4">
        <v>5.78</v>
      </c>
      <c r="AE936" s="4">
        <v>0.13</v>
      </c>
      <c r="AF936" s="4">
        <v>991</v>
      </c>
      <c r="AG936" s="4">
        <v>-12</v>
      </c>
      <c r="AH936" s="4">
        <v>16</v>
      </c>
      <c r="AI936" s="4">
        <v>32</v>
      </c>
      <c r="AJ936" s="4">
        <v>192</v>
      </c>
      <c r="AK936" s="4">
        <v>141.6</v>
      </c>
      <c r="AL936" s="4">
        <v>2.2000000000000002</v>
      </c>
      <c r="AM936" s="4">
        <v>195</v>
      </c>
      <c r="AN936" s="4" t="s">
        <v>155</v>
      </c>
      <c r="AO936" s="4">
        <v>2</v>
      </c>
      <c r="AP936" s="4">
        <v>0.788599537037037</v>
      </c>
      <c r="AQ936" s="4">
        <v>47.159348000000001</v>
      </c>
      <c r="AR936" s="4">
        <v>-88.489755000000002</v>
      </c>
      <c r="AS936" s="4">
        <v>317.7</v>
      </c>
      <c r="AT936" s="4">
        <v>0</v>
      </c>
      <c r="AU936" s="4">
        <v>11</v>
      </c>
      <c r="AV936" s="4">
        <v>9</v>
      </c>
      <c r="AW936" s="4" t="s">
        <v>201</v>
      </c>
      <c r="AX936" s="4">
        <v>1</v>
      </c>
      <c r="AY936" s="4">
        <v>1.5</v>
      </c>
      <c r="AZ936" s="4">
        <v>1.9</v>
      </c>
      <c r="BA936" s="4">
        <v>14.023</v>
      </c>
      <c r="BB936" s="4">
        <v>450</v>
      </c>
      <c r="BC936" s="4">
        <v>32.090000000000003</v>
      </c>
      <c r="BD936" s="4">
        <v>0.13300000000000001</v>
      </c>
      <c r="BE936" s="4">
        <v>0</v>
      </c>
      <c r="BF936" s="4">
        <v>0</v>
      </c>
      <c r="BG936" s="4">
        <v>0</v>
      </c>
      <c r="BH936" s="4">
        <v>0</v>
      </c>
      <c r="BI936" s="4">
        <v>0</v>
      </c>
      <c r="BJ936" s="4">
        <v>0</v>
      </c>
      <c r="BK936" s="4">
        <v>0</v>
      </c>
      <c r="BL936" s="4">
        <v>0</v>
      </c>
      <c r="BM936" s="4">
        <v>0</v>
      </c>
      <c r="BN936" s="4">
        <v>0</v>
      </c>
      <c r="BO936" s="4">
        <v>0</v>
      </c>
      <c r="BQ936" s="4">
        <v>0</v>
      </c>
      <c r="BR936" s="4">
        <v>-7.8300000000000002E-3</v>
      </c>
      <c r="BS936" s="4">
        <v>-5</v>
      </c>
      <c r="BT936" s="4">
        <v>0.31900000000000001</v>
      </c>
      <c r="BU936" s="4">
        <v>-0.19134599999999999</v>
      </c>
      <c r="BV936" s="4">
        <v>6.4438000000000004</v>
      </c>
    </row>
    <row r="937" spans="1:74" x14ac:dyDescent="0.25">
      <c r="A937" s="4">
        <v>42068</v>
      </c>
      <c r="B937" s="4">
        <v>3.8591435185185187E-2</v>
      </c>
      <c r="C937" s="4">
        <v>0.15</v>
      </c>
      <c r="D937" s="4">
        <v>6.0000000000000001E-3</v>
      </c>
      <c r="E937" s="4">
        <v>60</v>
      </c>
      <c r="F937" s="4">
        <v>16.100000000000001</v>
      </c>
      <c r="G937" s="4">
        <v>54.1</v>
      </c>
      <c r="H937" s="4">
        <v>170.3</v>
      </c>
      <c r="J937" s="4">
        <v>19</v>
      </c>
      <c r="K937" s="4">
        <v>1</v>
      </c>
      <c r="L937" s="4">
        <v>0.15</v>
      </c>
      <c r="M937" s="4">
        <v>6.0000000000000001E-3</v>
      </c>
      <c r="N937" s="4">
        <v>16.100000000000001</v>
      </c>
      <c r="O937" s="4">
        <v>54.1</v>
      </c>
      <c r="P937" s="4">
        <v>70.2</v>
      </c>
      <c r="Q937" s="4">
        <v>12.1477</v>
      </c>
      <c r="R937" s="4">
        <v>40.819400000000002</v>
      </c>
      <c r="S937" s="4">
        <v>53</v>
      </c>
      <c r="T937" s="4">
        <v>170.3</v>
      </c>
      <c r="W937" s="4">
        <v>0</v>
      </c>
      <c r="X937" s="4">
        <v>19</v>
      </c>
      <c r="Y937" s="4">
        <v>12.6</v>
      </c>
      <c r="Z937" s="4">
        <v>857</v>
      </c>
      <c r="AA937" s="4">
        <v>877</v>
      </c>
      <c r="AB937" s="4">
        <v>834</v>
      </c>
      <c r="AC937" s="4">
        <v>54</v>
      </c>
      <c r="AD937" s="4">
        <v>5.78</v>
      </c>
      <c r="AE937" s="4">
        <v>0.13</v>
      </c>
      <c r="AF937" s="4">
        <v>991</v>
      </c>
      <c r="AG937" s="4">
        <v>-12</v>
      </c>
      <c r="AH937" s="4">
        <v>16</v>
      </c>
      <c r="AI937" s="4">
        <v>32</v>
      </c>
      <c r="AJ937" s="4">
        <v>192</v>
      </c>
      <c r="AK937" s="4">
        <v>141</v>
      </c>
      <c r="AL937" s="4">
        <v>2.2999999999999998</v>
      </c>
      <c r="AM937" s="4">
        <v>195</v>
      </c>
      <c r="AN937" s="4" t="s">
        <v>155</v>
      </c>
      <c r="AO937" s="4">
        <v>2</v>
      </c>
      <c r="AP937" s="4">
        <v>0.78861111111111104</v>
      </c>
      <c r="AQ937" s="4">
        <v>47.159348000000001</v>
      </c>
      <c r="AR937" s="4">
        <v>-88.489752999999993</v>
      </c>
      <c r="AS937" s="4">
        <v>318</v>
      </c>
      <c r="AT937" s="4">
        <v>0</v>
      </c>
      <c r="AU937" s="4">
        <v>11</v>
      </c>
      <c r="AV937" s="4">
        <v>9</v>
      </c>
      <c r="AW937" s="4" t="s">
        <v>201</v>
      </c>
      <c r="AX937" s="4">
        <v>1</v>
      </c>
      <c r="AY937" s="4">
        <v>1.5</v>
      </c>
      <c r="AZ937" s="4">
        <v>1.9</v>
      </c>
      <c r="BA937" s="4">
        <v>14.023</v>
      </c>
      <c r="BB937" s="4">
        <v>450</v>
      </c>
      <c r="BC937" s="4">
        <v>32.090000000000003</v>
      </c>
      <c r="BD937" s="4">
        <v>0.13300000000000001</v>
      </c>
      <c r="BE937" s="4">
        <v>0</v>
      </c>
      <c r="BF937" s="4">
        <v>0</v>
      </c>
      <c r="BG937" s="4">
        <v>0</v>
      </c>
      <c r="BH937" s="4">
        <v>0</v>
      </c>
      <c r="BI937" s="4">
        <v>0</v>
      </c>
      <c r="BJ937" s="4">
        <v>0</v>
      </c>
      <c r="BK937" s="4">
        <v>0</v>
      </c>
      <c r="BL937" s="4">
        <v>0</v>
      </c>
      <c r="BM937" s="4">
        <v>0</v>
      </c>
      <c r="BN937" s="4">
        <v>0</v>
      </c>
      <c r="BO937" s="4">
        <v>0</v>
      </c>
      <c r="BQ937" s="4">
        <v>0</v>
      </c>
      <c r="BR937" s="4">
        <v>-8.5850000000000006E-3</v>
      </c>
      <c r="BS937" s="4">
        <v>-5</v>
      </c>
      <c r="BT937" s="4">
        <v>0.31900000000000001</v>
      </c>
      <c r="BU937" s="4">
        <v>-0.20979600000000001</v>
      </c>
      <c r="BV937" s="4">
        <v>6.4438000000000004</v>
      </c>
    </row>
    <row r="938" spans="1:74" x14ac:dyDescent="0.25">
      <c r="A938" s="4">
        <v>42068</v>
      </c>
      <c r="B938" s="4">
        <v>3.8603009259259254E-2</v>
      </c>
      <c r="C938" s="4">
        <v>0.15</v>
      </c>
      <c r="D938" s="4">
        <v>6.0000000000000001E-3</v>
      </c>
      <c r="E938" s="4">
        <v>60</v>
      </c>
      <c r="F938" s="4">
        <v>16</v>
      </c>
      <c r="G938" s="4">
        <v>54</v>
      </c>
      <c r="H938" s="4">
        <v>183.5</v>
      </c>
      <c r="J938" s="4">
        <v>19.100000000000001</v>
      </c>
      <c r="K938" s="4">
        <v>1</v>
      </c>
      <c r="L938" s="4">
        <v>0.15</v>
      </c>
      <c r="M938" s="4">
        <v>6.0000000000000001E-3</v>
      </c>
      <c r="N938" s="4">
        <v>16</v>
      </c>
      <c r="O938" s="4">
        <v>54</v>
      </c>
      <c r="P938" s="4">
        <v>70</v>
      </c>
      <c r="Q938" s="4">
        <v>12.0723</v>
      </c>
      <c r="R938" s="4">
        <v>40.744</v>
      </c>
      <c r="S938" s="4">
        <v>52.8</v>
      </c>
      <c r="T938" s="4">
        <v>183.5</v>
      </c>
      <c r="W938" s="4">
        <v>0</v>
      </c>
      <c r="X938" s="4">
        <v>19.100000000000001</v>
      </c>
      <c r="Y938" s="4">
        <v>12.6</v>
      </c>
      <c r="Z938" s="4">
        <v>857</v>
      </c>
      <c r="AA938" s="4">
        <v>877</v>
      </c>
      <c r="AB938" s="4">
        <v>835</v>
      </c>
      <c r="AC938" s="4">
        <v>54</v>
      </c>
      <c r="AD938" s="4">
        <v>5.78</v>
      </c>
      <c r="AE938" s="4">
        <v>0.13</v>
      </c>
      <c r="AF938" s="4">
        <v>991</v>
      </c>
      <c r="AG938" s="4">
        <v>-12</v>
      </c>
      <c r="AH938" s="4">
        <v>15.585000000000001</v>
      </c>
      <c r="AI938" s="4">
        <v>32</v>
      </c>
      <c r="AJ938" s="4">
        <v>192</v>
      </c>
      <c r="AK938" s="4">
        <v>141.4</v>
      </c>
      <c r="AL938" s="4">
        <v>2.2999999999999998</v>
      </c>
      <c r="AM938" s="4">
        <v>195</v>
      </c>
      <c r="AN938" s="4" t="s">
        <v>155</v>
      </c>
      <c r="AO938" s="4">
        <v>2</v>
      </c>
      <c r="AP938" s="4">
        <v>0.78862268518518519</v>
      </c>
      <c r="AQ938" s="4">
        <v>47.159348000000001</v>
      </c>
      <c r="AR938" s="4">
        <v>-88.489751999999996</v>
      </c>
      <c r="AS938" s="4">
        <v>317.7</v>
      </c>
      <c r="AT938" s="4">
        <v>0</v>
      </c>
      <c r="AU938" s="4">
        <v>11</v>
      </c>
      <c r="AV938" s="4">
        <v>9</v>
      </c>
      <c r="AW938" s="4" t="s">
        <v>201</v>
      </c>
      <c r="AX938" s="4">
        <v>1.1756</v>
      </c>
      <c r="AY938" s="4">
        <v>1.5878000000000001</v>
      </c>
      <c r="AZ938" s="4">
        <v>2.0756000000000001</v>
      </c>
      <c r="BA938" s="4">
        <v>14.023</v>
      </c>
      <c r="BB938" s="4">
        <v>450</v>
      </c>
      <c r="BC938" s="4">
        <v>32.090000000000003</v>
      </c>
      <c r="BD938" s="4">
        <v>0.13300000000000001</v>
      </c>
      <c r="BE938" s="4">
        <v>0</v>
      </c>
      <c r="BF938" s="4">
        <v>0</v>
      </c>
      <c r="BG938" s="4">
        <v>0</v>
      </c>
      <c r="BH938" s="4">
        <v>0</v>
      </c>
      <c r="BI938" s="4">
        <v>0</v>
      </c>
      <c r="BJ938" s="4">
        <v>0</v>
      </c>
      <c r="BK938" s="4">
        <v>0</v>
      </c>
      <c r="BL938" s="4">
        <v>0</v>
      </c>
      <c r="BM938" s="4">
        <v>0</v>
      </c>
      <c r="BN938" s="4">
        <v>0</v>
      </c>
      <c r="BO938" s="4">
        <v>0</v>
      </c>
      <c r="BQ938" s="4">
        <v>0</v>
      </c>
      <c r="BR938" s="4">
        <v>-7.1700000000000002E-3</v>
      </c>
      <c r="BS938" s="4">
        <v>-5</v>
      </c>
      <c r="BT938" s="4">
        <v>0.320245</v>
      </c>
      <c r="BU938" s="4">
        <v>-0.17521700000000001</v>
      </c>
      <c r="BV938" s="4">
        <v>6.4689490000000003</v>
      </c>
    </row>
    <row r="939" spans="1:74" x14ac:dyDescent="0.25">
      <c r="A939" s="4">
        <v>42068</v>
      </c>
      <c r="B939" s="4">
        <v>3.8614583333333334E-2</v>
      </c>
      <c r="C939" s="4">
        <v>0.152</v>
      </c>
      <c r="D939" s="4">
        <v>6.0000000000000001E-3</v>
      </c>
      <c r="E939" s="4">
        <v>60</v>
      </c>
      <c r="F939" s="4">
        <v>15.9</v>
      </c>
      <c r="G939" s="4">
        <v>54</v>
      </c>
      <c r="H939" s="4">
        <v>175.2</v>
      </c>
      <c r="J939" s="4">
        <v>19.100000000000001</v>
      </c>
      <c r="K939" s="4">
        <v>1</v>
      </c>
      <c r="L939" s="4">
        <v>0.1515</v>
      </c>
      <c r="M939" s="4">
        <v>6.0000000000000001E-3</v>
      </c>
      <c r="N939" s="4">
        <v>15.9</v>
      </c>
      <c r="O939" s="4">
        <v>54</v>
      </c>
      <c r="P939" s="4">
        <v>69.900000000000006</v>
      </c>
      <c r="Q939" s="4">
        <v>11.9968</v>
      </c>
      <c r="R939" s="4">
        <v>40.744</v>
      </c>
      <c r="S939" s="4">
        <v>52.7</v>
      </c>
      <c r="T939" s="4">
        <v>175.24270000000001</v>
      </c>
      <c r="W939" s="4">
        <v>0</v>
      </c>
      <c r="X939" s="4">
        <v>19.100000000000001</v>
      </c>
      <c r="Y939" s="4">
        <v>12.7</v>
      </c>
      <c r="Z939" s="4">
        <v>857</v>
      </c>
      <c r="AA939" s="4">
        <v>877</v>
      </c>
      <c r="AB939" s="4">
        <v>834</v>
      </c>
      <c r="AC939" s="4">
        <v>54</v>
      </c>
      <c r="AD939" s="4">
        <v>5.78</v>
      </c>
      <c r="AE939" s="4">
        <v>0.13</v>
      </c>
      <c r="AF939" s="4">
        <v>991</v>
      </c>
      <c r="AG939" s="4">
        <v>-12</v>
      </c>
      <c r="AH939" s="4">
        <v>15</v>
      </c>
      <c r="AI939" s="4">
        <v>32</v>
      </c>
      <c r="AJ939" s="4">
        <v>192</v>
      </c>
      <c r="AK939" s="4">
        <v>142</v>
      </c>
      <c r="AL939" s="4">
        <v>2.4</v>
      </c>
      <c r="AM939" s="4">
        <v>195</v>
      </c>
      <c r="AN939" s="4" t="s">
        <v>155</v>
      </c>
      <c r="AO939" s="4">
        <v>2</v>
      </c>
      <c r="AP939" s="4">
        <v>0.78864583333333327</v>
      </c>
      <c r="AQ939" s="4">
        <v>47.159348000000001</v>
      </c>
      <c r="AR939" s="4">
        <v>-88.489751999999996</v>
      </c>
      <c r="AS939" s="4">
        <v>317.5</v>
      </c>
      <c r="AT939" s="4">
        <v>0</v>
      </c>
      <c r="AU939" s="4">
        <v>11</v>
      </c>
      <c r="AV939" s="4">
        <v>9</v>
      </c>
      <c r="AW939" s="4" t="s">
        <v>201</v>
      </c>
      <c r="AX939" s="4">
        <v>1.2</v>
      </c>
      <c r="AY939" s="4">
        <v>1.6</v>
      </c>
      <c r="AZ939" s="4">
        <v>2.1</v>
      </c>
      <c r="BA939" s="4">
        <v>14.023</v>
      </c>
      <c r="BB939" s="4">
        <v>450</v>
      </c>
      <c r="BC939" s="4">
        <v>32.090000000000003</v>
      </c>
      <c r="BD939" s="4">
        <v>0.13300000000000001</v>
      </c>
      <c r="BE939" s="4">
        <v>0</v>
      </c>
      <c r="BF939" s="4">
        <v>0</v>
      </c>
      <c r="BG939" s="4">
        <v>0</v>
      </c>
      <c r="BH939" s="4">
        <v>0</v>
      </c>
      <c r="BI939" s="4">
        <v>0</v>
      </c>
      <c r="BJ939" s="4">
        <v>0</v>
      </c>
      <c r="BK939" s="4">
        <v>0</v>
      </c>
      <c r="BL939" s="4">
        <v>0</v>
      </c>
      <c r="BM939" s="4">
        <v>0</v>
      </c>
      <c r="BN939" s="4">
        <v>0</v>
      </c>
      <c r="BO939" s="4">
        <v>0</v>
      </c>
      <c r="BQ939" s="4">
        <v>0</v>
      </c>
      <c r="BR939" s="4">
        <v>-6.4149999999999997E-3</v>
      </c>
      <c r="BS939" s="4">
        <v>-5</v>
      </c>
      <c r="BT939" s="4">
        <v>0.32200000000000001</v>
      </c>
      <c r="BU939" s="4">
        <v>-0.15676699999999999</v>
      </c>
      <c r="BV939" s="4">
        <v>6.5044000000000004</v>
      </c>
    </row>
    <row r="940" spans="1:74" x14ac:dyDescent="0.25">
      <c r="A940" s="4">
        <v>42068</v>
      </c>
      <c r="B940" s="4">
        <v>3.8626157407407408E-2</v>
      </c>
      <c r="C940" s="4">
        <v>0.16</v>
      </c>
      <c r="D940" s="4">
        <v>6.0000000000000001E-3</v>
      </c>
      <c r="E940" s="4">
        <v>60</v>
      </c>
      <c r="F940" s="4">
        <v>15.6</v>
      </c>
      <c r="G940" s="4">
        <v>54</v>
      </c>
      <c r="H940" s="4">
        <v>145.4</v>
      </c>
      <c r="J940" s="4">
        <v>19.2</v>
      </c>
      <c r="K940" s="4">
        <v>1</v>
      </c>
      <c r="L940" s="4">
        <v>0.15970000000000001</v>
      </c>
      <c r="M940" s="4">
        <v>6.0000000000000001E-3</v>
      </c>
      <c r="N940" s="4">
        <v>15.6</v>
      </c>
      <c r="O940" s="4">
        <v>54</v>
      </c>
      <c r="P940" s="4">
        <v>69.599999999999994</v>
      </c>
      <c r="Q940" s="4">
        <v>11.7705</v>
      </c>
      <c r="R940" s="4">
        <v>40.744</v>
      </c>
      <c r="S940" s="4">
        <v>52.5</v>
      </c>
      <c r="T940" s="4">
        <v>145.41829999999999</v>
      </c>
      <c r="W940" s="4">
        <v>0</v>
      </c>
      <c r="X940" s="4">
        <v>19.2</v>
      </c>
      <c r="Y940" s="4">
        <v>12.6</v>
      </c>
      <c r="Z940" s="4">
        <v>857</v>
      </c>
      <c r="AA940" s="4">
        <v>877</v>
      </c>
      <c r="AB940" s="4">
        <v>834</v>
      </c>
      <c r="AC940" s="4">
        <v>54</v>
      </c>
      <c r="AD940" s="4">
        <v>5.78</v>
      </c>
      <c r="AE940" s="4">
        <v>0.13</v>
      </c>
      <c r="AF940" s="4">
        <v>991</v>
      </c>
      <c r="AG940" s="4">
        <v>-12</v>
      </c>
      <c r="AH940" s="4">
        <v>15</v>
      </c>
      <c r="AI940" s="4">
        <v>32</v>
      </c>
      <c r="AJ940" s="4">
        <v>192</v>
      </c>
      <c r="AK940" s="4">
        <v>142</v>
      </c>
      <c r="AL940" s="4">
        <v>2.4</v>
      </c>
      <c r="AM940" s="4">
        <v>195</v>
      </c>
      <c r="AN940" s="4" t="s">
        <v>155</v>
      </c>
      <c r="AO940" s="4">
        <v>2</v>
      </c>
      <c r="AP940" s="4">
        <v>0.78865740740740742</v>
      </c>
      <c r="AQ940" s="4">
        <v>47.159348000000001</v>
      </c>
      <c r="AR940" s="4">
        <v>-88.489751999999996</v>
      </c>
      <c r="AS940" s="4">
        <v>317.5</v>
      </c>
      <c r="AT940" s="4">
        <v>0</v>
      </c>
      <c r="AU940" s="4">
        <v>11</v>
      </c>
      <c r="AV940" s="4">
        <v>9</v>
      </c>
      <c r="AW940" s="4" t="s">
        <v>201</v>
      </c>
      <c r="AX940" s="4">
        <v>1.2</v>
      </c>
      <c r="AY940" s="4">
        <v>1.6</v>
      </c>
      <c r="AZ940" s="4">
        <v>2.1</v>
      </c>
      <c r="BA940" s="4">
        <v>14.023</v>
      </c>
      <c r="BB940" s="4">
        <v>450</v>
      </c>
      <c r="BC940" s="4">
        <v>32.090000000000003</v>
      </c>
      <c r="BD940" s="4">
        <v>0.13300000000000001</v>
      </c>
      <c r="BE940" s="4">
        <v>0</v>
      </c>
      <c r="BF940" s="4">
        <v>0</v>
      </c>
      <c r="BG940" s="4">
        <v>0</v>
      </c>
      <c r="BH940" s="4">
        <v>0</v>
      </c>
      <c r="BI940" s="4">
        <v>0</v>
      </c>
      <c r="BJ940" s="4">
        <v>0</v>
      </c>
      <c r="BK940" s="4">
        <v>0</v>
      </c>
      <c r="BL940" s="4">
        <v>0</v>
      </c>
      <c r="BM940" s="4">
        <v>0</v>
      </c>
      <c r="BN940" s="4">
        <v>0</v>
      </c>
      <c r="BO940" s="4">
        <v>0</v>
      </c>
      <c r="BQ940" s="4">
        <v>0</v>
      </c>
      <c r="BR940" s="4">
        <v>-6.5849999999999997E-3</v>
      </c>
      <c r="BS940" s="4">
        <v>-5</v>
      </c>
      <c r="BT940" s="4">
        <v>0.32241500000000001</v>
      </c>
      <c r="BU940" s="4">
        <v>-0.16092100000000001</v>
      </c>
      <c r="BV940" s="4">
        <v>6.5127829999999998</v>
      </c>
    </row>
  </sheetData>
  <customSheetViews>
    <customSheetView guid="{2B424CCC-7244-4294-A128-8AE125D4F682}">
      <pane ySplit="4" topLeftCell="A5" activePane="bottomLeft" state="frozen"/>
      <selection pane="bottomLeft" activeCell="A4" sqref="A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9"/>
  <sheetViews>
    <sheetView showGridLines="0" tabSelected="1" workbookViewId="0">
      <selection activeCell="C41" sqref="C41"/>
    </sheetView>
  </sheetViews>
  <sheetFormatPr defaultRowHeight="15" x14ac:dyDescent="0.25"/>
  <cols>
    <col min="3" max="3" width="25.5703125" bestFit="1" customWidth="1"/>
    <col min="4" max="4" width="8" bestFit="1" customWidth="1"/>
    <col min="5" max="8" width="8.5703125" bestFit="1" customWidth="1"/>
    <col min="9" max="9" width="23.28515625" bestFit="1" customWidth="1"/>
    <col min="10" max="10" width="18.7109375" bestFit="1" customWidth="1"/>
  </cols>
  <sheetData>
    <row r="4" spans="3:10" x14ac:dyDescent="0.25">
      <c r="C4" s="9" t="s">
        <v>177</v>
      </c>
      <c r="D4" s="9" t="s">
        <v>163</v>
      </c>
      <c r="E4" s="9" t="s">
        <v>164</v>
      </c>
      <c r="F4" s="9" t="s">
        <v>165</v>
      </c>
      <c r="G4" s="9" t="s">
        <v>166</v>
      </c>
      <c r="H4" s="9" t="s">
        <v>167</v>
      </c>
      <c r="I4" s="18" t="s">
        <v>200</v>
      </c>
      <c r="J4" s="18" t="s">
        <v>199</v>
      </c>
    </row>
    <row r="5" spans="3:10" x14ac:dyDescent="0.25">
      <c r="C5" s="10" t="s">
        <v>178</v>
      </c>
      <c r="D5" s="10" t="s">
        <v>179</v>
      </c>
      <c r="E5" s="13">
        <f>'Lap 1 data'!$B$8</f>
        <v>1.574074074074075E-3</v>
      </c>
      <c r="F5" s="11">
        <f>'Lap 2 data'!$B$8</f>
        <v>1.5740740740740715E-3</v>
      </c>
      <c r="G5" s="11">
        <f>'Lap 3 data'!$B$8</f>
        <v>1.574074074074075E-3</v>
      </c>
      <c r="H5" s="11">
        <f>'Lap 4 data'!$B$8</f>
        <v>1.574074074074075E-3</v>
      </c>
      <c r="I5" s="11">
        <f>AVERAGE(F5,G5,H5)</f>
        <v>1.5740740740740739E-3</v>
      </c>
      <c r="J5" s="35">
        <f>STDEV(F5:H5)</f>
        <v>2.0050413162357087E-18</v>
      </c>
    </row>
    <row r="6" spans="3:10" x14ac:dyDescent="0.25">
      <c r="C6" s="10" t="s">
        <v>180</v>
      </c>
      <c r="D6" s="10" t="s">
        <v>181</v>
      </c>
      <c r="E6" s="12">
        <f>'Lap 1 data'!$AT8</f>
        <v>1.2287500000000002</v>
      </c>
      <c r="F6" s="12">
        <f>'Lap 2 data'!$AT8</f>
        <v>1.3134999999999999</v>
      </c>
      <c r="G6" s="12">
        <f>'Lap 3 data'!$AT8</f>
        <v>1.2977222222222229</v>
      </c>
      <c r="H6" s="12">
        <f>'Lap 4 data'!$AT8</f>
        <v>1.2994444444444448</v>
      </c>
      <c r="I6" s="12">
        <f>AVERAGE(F6,G6,H6)</f>
        <v>1.3035555555555558</v>
      </c>
      <c r="J6" s="35">
        <f t="shared" ref="J6:J19" si="0">STDEV(F6:H6)</f>
        <v>8.6550848538390363E-3</v>
      </c>
    </row>
    <row r="7" spans="3:10" x14ac:dyDescent="0.25">
      <c r="C7" s="10" t="s">
        <v>182</v>
      </c>
      <c r="D7" s="10" t="s">
        <v>183</v>
      </c>
      <c r="E7" s="19">
        <f>'Lap 1 data'!$BW8</f>
        <v>0.10721108369383334</v>
      </c>
      <c r="F7" s="19">
        <f>'Lap 2 data'!$BW8</f>
        <v>0.1059145665207222</v>
      </c>
      <c r="G7" s="19">
        <f>'Lap 3 data'!$BW8</f>
        <v>0.10626704212555552</v>
      </c>
      <c r="H7" s="19">
        <f>'Lap 4 data'!$BW8</f>
        <v>0.10501100141988898</v>
      </c>
      <c r="I7" s="19">
        <f>AVERAGE(F7,G7,H7)</f>
        <v>0.10573087002205557</v>
      </c>
      <c r="J7" s="35">
        <f t="shared" si="0"/>
        <v>6.4785636239031474E-4</v>
      </c>
    </row>
    <row r="8" spans="3:10" x14ac:dyDescent="0.25">
      <c r="C8" s="10" t="s">
        <v>184</v>
      </c>
      <c r="D8" s="10" t="s">
        <v>185</v>
      </c>
      <c r="E8" s="12">
        <f>'Lap 1 data'!$BW9</f>
        <v>11.461035162269109</v>
      </c>
      <c r="F8" s="12">
        <f>'Lap 2 data'!$BW9</f>
        <v>12.401504751879557</v>
      </c>
      <c r="G8" s="12">
        <f>'Lap 3 data'!$BW9</f>
        <v>12.2118974638341</v>
      </c>
      <c r="H8" s="12">
        <f>'Lap 4 data'!$BW9</f>
        <v>12.374364846294394</v>
      </c>
      <c r="I8" s="19">
        <f t="shared" ref="I8:I19" si="1">AVERAGE(F8,G8,H8)</f>
        <v>12.329255687336016</v>
      </c>
      <c r="J8" s="35">
        <f t="shared" si="0"/>
        <v>0.10253710590043626</v>
      </c>
    </row>
    <row r="9" spans="3:10" x14ac:dyDescent="0.25">
      <c r="C9" s="10" t="s">
        <v>2</v>
      </c>
      <c r="D9" s="10" t="s">
        <v>190</v>
      </c>
      <c r="E9" s="12">
        <f>'Lap 1 data'!BY5</f>
        <v>19509.577903925143</v>
      </c>
      <c r="F9" s="12">
        <f>'Lap 2 data'!BY5</f>
        <v>21651.080770503435</v>
      </c>
      <c r="G9" s="12">
        <f>'Lap 3 data'!BY5</f>
        <v>20448.842027138118</v>
      </c>
      <c r="H9" s="12">
        <f>'Lap 4 data'!BY5</f>
        <v>20458.845816954836</v>
      </c>
      <c r="I9" s="19">
        <f t="shared" si="1"/>
        <v>20852.922871532133</v>
      </c>
      <c r="J9" s="35">
        <f t="shared" si="0"/>
        <v>691.24311404916762</v>
      </c>
    </row>
    <row r="10" spans="3:10" x14ac:dyDescent="0.25">
      <c r="C10" s="10" t="s">
        <v>3</v>
      </c>
      <c r="D10" s="10" t="s">
        <v>190</v>
      </c>
      <c r="E10" s="12">
        <f>'Lap 1 data'!BZ5</f>
        <v>1256.9076854673081</v>
      </c>
      <c r="F10" s="12">
        <f>'Lap 2 data'!BZ5</f>
        <v>827.25939809693557</v>
      </c>
      <c r="G10" s="12">
        <f>'Lap 3 data'!BZ5</f>
        <v>1676.9056085524596</v>
      </c>
      <c r="H10" s="12">
        <f>'Lap 4 data'!BZ5</f>
        <v>1522.0951900290524</v>
      </c>
      <c r="I10" s="19">
        <f t="shared" si="1"/>
        <v>1342.0867322261493</v>
      </c>
      <c r="J10" s="35">
        <f t="shared" si="0"/>
        <v>452.52287720710092</v>
      </c>
    </row>
    <row r="11" spans="3:10" x14ac:dyDescent="0.25">
      <c r="C11" s="10" t="s">
        <v>4</v>
      </c>
      <c r="D11" s="10" t="s">
        <v>190</v>
      </c>
      <c r="E11" s="12">
        <f>'Lap 1 data'!CA5</f>
        <v>23.908136125829504</v>
      </c>
      <c r="F11" s="12">
        <f>'Lap 2 data'!CA5</f>
        <v>33.070487299354618</v>
      </c>
      <c r="G11" s="12">
        <f>'Lap 3 data'!CA5</f>
        <v>32.005426300236088</v>
      </c>
      <c r="H11" s="12">
        <f>'Lap 4 data'!CA5</f>
        <v>33.701437981297055</v>
      </c>
      <c r="I11" s="19">
        <f t="shared" si="1"/>
        <v>32.925783860295923</v>
      </c>
      <c r="J11" s="35">
        <f t="shared" si="0"/>
        <v>0.8572153868954826</v>
      </c>
    </row>
    <row r="12" spans="3:10" x14ac:dyDescent="0.25">
      <c r="C12" s="10" t="s">
        <v>175</v>
      </c>
      <c r="D12" s="10" t="s">
        <v>190</v>
      </c>
      <c r="E12" s="12">
        <f>'Lap 1 data'!CB5</f>
        <v>781.55779541396134</v>
      </c>
      <c r="F12" s="12">
        <f>'Lap 2 data'!CB5</f>
        <v>199.62191047921149</v>
      </c>
      <c r="G12" s="12">
        <f>'Lap 3 data'!CB5</f>
        <v>186.40081697437958</v>
      </c>
      <c r="H12" s="12">
        <f>'Lap 4 data'!CB5</f>
        <v>165.51002075083093</v>
      </c>
      <c r="I12" s="19">
        <f t="shared" si="1"/>
        <v>183.844249401474</v>
      </c>
      <c r="J12" s="35">
        <f t="shared" si="0"/>
        <v>17.199048913426086</v>
      </c>
    </row>
    <row r="13" spans="3:10" x14ac:dyDescent="0.25">
      <c r="C13" s="10" t="s">
        <v>2</v>
      </c>
      <c r="D13" s="10" t="s">
        <v>186</v>
      </c>
      <c r="E13" s="21">
        <f>'Lap 1 data'!$CE$5</f>
        <v>604.23017358149514</v>
      </c>
      <c r="F13" s="21">
        <f>'Lap 2 data'!$CE$5</f>
        <v>627.2888519982597</v>
      </c>
      <c r="G13" s="21">
        <f>'Lap 3 data'!$CE$5</f>
        <v>599.65995070806127</v>
      </c>
      <c r="H13" s="21">
        <f>'Lap 4 data'!$CE$5</f>
        <v>599.15816094972456</v>
      </c>
      <c r="I13" s="19">
        <f t="shared" si="1"/>
        <v>608.70232121868185</v>
      </c>
      <c r="J13" s="35">
        <f t="shared" si="0"/>
        <v>16.098363055153751</v>
      </c>
    </row>
    <row r="14" spans="3:10" x14ac:dyDescent="0.25">
      <c r="C14" s="10" t="s">
        <v>3</v>
      </c>
      <c r="D14" s="10" t="s">
        <v>186</v>
      </c>
      <c r="E14" s="21">
        <f>'Lap 1 data'!$CF$5</f>
        <v>38.92762584130692</v>
      </c>
      <c r="F14" s="21">
        <f>'Lap 2 data'!$CF$5</f>
        <v>23.967884265803871</v>
      </c>
      <c r="G14" s="21">
        <f>'Lap 3 data'!$CF$5</f>
        <v>49.175064936788139</v>
      </c>
      <c r="H14" s="21">
        <f>'Lap 4 data'!$CF$5</f>
        <v>44.576109669512633</v>
      </c>
      <c r="I14" s="19">
        <f t="shared" si="1"/>
        <v>39.239686290701549</v>
      </c>
      <c r="J14" s="35">
        <f t="shared" si="0"/>
        <v>13.424177822248629</v>
      </c>
    </row>
    <row r="15" spans="3:10" x14ac:dyDescent="0.25">
      <c r="C15" s="10" t="s">
        <v>4</v>
      </c>
      <c r="D15" s="10" t="s">
        <v>186</v>
      </c>
      <c r="E15" s="21">
        <f>'Lap 1 data'!$CG$5</f>
        <v>0.74045770300410119</v>
      </c>
      <c r="F15" s="21">
        <f>'Lap 2 data'!$CG$5</f>
        <v>0.95813914478103102</v>
      </c>
      <c r="G15" s="21">
        <f>'Lap 3 data'!$CG$5</f>
        <v>0.93855546109258559</v>
      </c>
      <c r="H15" s="21">
        <f>'Lap 4 data'!$CG$5</f>
        <v>0.98698097551040942</v>
      </c>
      <c r="I15" s="19">
        <f t="shared" si="1"/>
        <v>0.9612251937946753</v>
      </c>
      <c r="J15" s="35">
        <f t="shared" si="0"/>
        <v>2.4359810868388884E-2</v>
      </c>
    </row>
    <row r="16" spans="3:10" x14ac:dyDescent="0.25">
      <c r="C16" s="10" t="s">
        <v>175</v>
      </c>
      <c r="D16" s="10" t="s">
        <v>186</v>
      </c>
      <c r="E16" s="21">
        <f>'Lap 1 data'!$CH$5</f>
        <v>24.20558787650338</v>
      </c>
      <c r="F16" s="21">
        <f>'Lap 2 data'!$CH$5</f>
        <v>5.7835726717531566</v>
      </c>
      <c r="G16" s="21">
        <f>'Lap 3 data'!$CH$5</f>
        <v>5.4661826117320924</v>
      </c>
      <c r="H16" s="21">
        <f>'Lap 4 data'!$CH$5</f>
        <v>4.8471297227156542</v>
      </c>
      <c r="I16" s="19">
        <f t="shared" si="1"/>
        <v>5.3656283354003014</v>
      </c>
      <c r="J16" s="35">
        <f t="shared" si="0"/>
        <v>0.47625069140839177</v>
      </c>
    </row>
    <row r="17" spans="3:10" x14ac:dyDescent="0.25">
      <c r="C17" s="10" t="s">
        <v>198</v>
      </c>
      <c r="D17" s="10" t="s">
        <v>190</v>
      </c>
      <c r="E17" s="12">
        <f>'Lap 1 data'!CC5</f>
        <v>2077.538128896857</v>
      </c>
      <c r="F17" s="12">
        <f>'Lap 2 data'!CC5</f>
        <v>1067.7455590804686</v>
      </c>
      <c r="G17" s="12">
        <f>'Lap 3 data'!CC5</f>
        <v>1909.2479683846273</v>
      </c>
      <c r="H17" s="12">
        <f>'Lap 4 data'!CC5</f>
        <v>1733.963315296189</v>
      </c>
      <c r="I17" s="19">
        <f t="shared" si="1"/>
        <v>1570.318947587095</v>
      </c>
      <c r="J17" s="35">
        <f t="shared" si="0"/>
        <v>443.97768584508611</v>
      </c>
    </row>
    <row r="18" spans="3:10" x14ac:dyDescent="0.25">
      <c r="C18" s="10" t="s">
        <v>198</v>
      </c>
      <c r="D18" s="10" t="s">
        <v>186</v>
      </c>
      <c r="E18" s="21">
        <f>'Lap 1 data'!$CI5</f>
        <v>63.873671420814404</v>
      </c>
      <c r="F18" s="21">
        <f>'Lap 2 data'!$CI5</f>
        <v>30.709596082338063</v>
      </c>
      <c r="G18" s="21">
        <f>'Lap 3 data'!$CI5</f>
        <v>55.579803009612824</v>
      </c>
      <c r="H18" s="21">
        <f>'Lap 4 data'!$CI5</f>
        <v>50.410220367738702</v>
      </c>
      <c r="I18" s="19">
        <f t="shared" si="1"/>
        <v>45.566539819896526</v>
      </c>
      <c r="J18" s="35">
        <f t="shared" si="0"/>
        <v>13.12355626682514</v>
      </c>
    </row>
    <row r="19" spans="3:10" x14ac:dyDescent="0.25">
      <c r="C19" s="20" t="s">
        <v>52</v>
      </c>
      <c r="D19" s="20" t="s">
        <v>187</v>
      </c>
      <c r="E19" s="12">
        <f>'Lap 1 data'!BC5</f>
        <v>1.2481021897810218</v>
      </c>
      <c r="F19" s="12">
        <f>'Lap 2 data'!BC5</f>
        <v>1.1884671532846716</v>
      </c>
      <c r="G19" s="12">
        <f>'Lap 3 data'!BC5</f>
        <v>1.14956204379562</v>
      </c>
      <c r="H19" s="12">
        <f>'Lap 4 data'!BC5</f>
        <v>1.1697810218978102</v>
      </c>
      <c r="I19" s="19">
        <f t="shared" si="1"/>
        <v>1.1692700729927006</v>
      </c>
      <c r="J19" s="35">
        <f t="shared" si="0"/>
        <v>1.9457586892430861E-2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workbookViewId="0">
      <selection activeCell="D4" sqref="D4"/>
    </sheetView>
  </sheetViews>
  <sheetFormatPr defaultRowHeight="15" x14ac:dyDescent="0.25"/>
  <cols>
    <col min="1" max="4" width="12.28515625" style="4" bestFit="1" customWidth="1"/>
  </cols>
  <sheetData>
    <row r="1" spans="1:4" x14ac:dyDescent="0.25">
      <c r="A1" s="33" t="s">
        <v>164</v>
      </c>
      <c r="B1" s="33" t="s">
        <v>165</v>
      </c>
      <c r="C1" s="33" t="s">
        <v>166</v>
      </c>
      <c r="D1" s="33" t="s">
        <v>167</v>
      </c>
    </row>
    <row r="2" spans="1:4" x14ac:dyDescent="0.25">
      <c r="A2" s="33" t="s">
        <v>230</v>
      </c>
      <c r="B2" s="33" t="s">
        <v>231</v>
      </c>
      <c r="C2" s="34" t="s">
        <v>233</v>
      </c>
      <c r="D2" s="34" t="s">
        <v>232</v>
      </c>
    </row>
    <row r="3" spans="1:4" x14ac:dyDescent="0.25">
      <c r="A3" s="33" t="s">
        <v>168</v>
      </c>
      <c r="B3" s="33" t="s">
        <v>168</v>
      </c>
      <c r="C3" s="33" t="s">
        <v>168</v>
      </c>
      <c r="D3" s="33" t="s">
        <v>168</v>
      </c>
    </row>
    <row r="4" spans="1:4" x14ac:dyDescent="0.25">
      <c r="A4" s="4">
        <f>'Raw Data'!AT163</f>
        <v>2.2999999999999998</v>
      </c>
      <c r="B4" s="4">
        <f>'Raw Data'!AT299</f>
        <v>33.6</v>
      </c>
      <c r="C4" s="4">
        <f>'Raw Data'!AT597</f>
        <v>34.4</v>
      </c>
      <c r="D4" s="4">
        <f>'Raw Data'!AT733</f>
        <v>35.9</v>
      </c>
    </row>
    <row r="5" spans="1:4" x14ac:dyDescent="0.25">
      <c r="A5" s="4">
        <f>'Raw Data'!AT164</f>
        <v>2.6</v>
      </c>
      <c r="B5" s="4">
        <f>'Raw Data'!AT300</f>
        <v>33.799999999999997</v>
      </c>
      <c r="C5" s="4">
        <f>'Raw Data'!AT598</f>
        <v>35</v>
      </c>
      <c r="D5" s="4">
        <f>'Raw Data'!AT734</f>
        <v>36.4</v>
      </c>
    </row>
    <row r="6" spans="1:4" x14ac:dyDescent="0.25">
      <c r="A6" s="4">
        <f>'Raw Data'!AT165</f>
        <v>13</v>
      </c>
      <c r="B6" s="4">
        <f>'Raw Data'!AT301</f>
        <v>33.6</v>
      </c>
      <c r="C6" s="4">
        <f>'Raw Data'!AT599</f>
        <v>35.700000000000003</v>
      </c>
      <c r="D6" s="4">
        <f>'Raw Data'!AT735</f>
        <v>36.4</v>
      </c>
    </row>
    <row r="7" spans="1:4" x14ac:dyDescent="0.25">
      <c r="A7" s="4">
        <f>'Raw Data'!AT166</f>
        <v>14.4</v>
      </c>
      <c r="B7" s="4">
        <f>'Raw Data'!AT302</f>
        <v>33.6</v>
      </c>
      <c r="C7" s="4">
        <f>'Raw Data'!AT600</f>
        <v>36.299999999999997</v>
      </c>
      <c r="D7" s="4">
        <f>'Raw Data'!AT736</f>
        <v>35.4</v>
      </c>
    </row>
    <row r="8" spans="1:4" x14ac:dyDescent="0.25">
      <c r="A8" s="4">
        <f>'Raw Data'!AT167</f>
        <v>19.100000000000001</v>
      </c>
      <c r="B8" s="4">
        <f>'Raw Data'!AT303</f>
        <v>36.799999999999997</v>
      </c>
      <c r="C8" s="4">
        <f>'Raw Data'!AT601</f>
        <v>36.4</v>
      </c>
      <c r="D8" s="4">
        <f>'Raw Data'!AT737</f>
        <v>35.299999999999997</v>
      </c>
    </row>
    <row r="9" spans="1:4" x14ac:dyDescent="0.25">
      <c r="A9" s="4">
        <f>'Raw Data'!AT168</f>
        <v>23.4</v>
      </c>
      <c r="B9" s="4">
        <f>'Raw Data'!AT304</f>
        <v>36.9</v>
      </c>
      <c r="C9" s="4">
        <f>'Raw Data'!AT602</f>
        <v>36.700000000000003</v>
      </c>
      <c r="D9" s="4">
        <f>'Raw Data'!AT738</f>
        <v>35.299999999999997</v>
      </c>
    </row>
    <row r="10" spans="1:4" x14ac:dyDescent="0.25">
      <c r="A10" s="4">
        <f>'Raw Data'!AT169</f>
        <v>25.7</v>
      </c>
      <c r="B10" s="4">
        <f>'Raw Data'!AT305</f>
        <v>36.799999999999997</v>
      </c>
      <c r="C10" s="4">
        <f>'Raw Data'!AT603</f>
        <v>37.4</v>
      </c>
      <c r="D10" s="4">
        <f>'Raw Data'!AT739</f>
        <v>34.9</v>
      </c>
    </row>
    <row r="11" spans="1:4" x14ac:dyDescent="0.25">
      <c r="A11" s="4">
        <f>'Raw Data'!AT170</f>
        <v>25.1</v>
      </c>
      <c r="B11" s="4">
        <f>'Raw Data'!AT306</f>
        <v>36.799999999999997</v>
      </c>
      <c r="C11" s="4">
        <f>'Raw Data'!AT604</f>
        <v>37.5</v>
      </c>
      <c r="D11" s="4">
        <f>'Raw Data'!AT740</f>
        <v>35.6</v>
      </c>
    </row>
    <row r="12" spans="1:4" x14ac:dyDescent="0.25">
      <c r="A12" s="4">
        <f>'Raw Data'!AT171</f>
        <v>27.1</v>
      </c>
      <c r="B12" s="4">
        <f>'Raw Data'!AT307</f>
        <v>37.5</v>
      </c>
      <c r="C12" s="4">
        <f>'Raw Data'!AT605</f>
        <v>38.200000000000003</v>
      </c>
      <c r="D12" s="4">
        <f>'Raw Data'!AT741</f>
        <v>35.799999999999997</v>
      </c>
    </row>
    <row r="13" spans="1:4" x14ac:dyDescent="0.25">
      <c r="A13" s="4">
        <f>'Raw Data'!AT172</f>
        <v>29</v>
      </c>
      <c r="B13" s="4">
        <f>'Raw Data'!AT308</f>
        <v>37.5</v>
      </c>
      <c r="C13" s="4">
        <f>'Raw Data'!AT606</f>
        <v>39.4</v>
      </c>
      <c r="D13" s="4">
        <f>'Raw Data'!AT742</f>
        <v>36.6</v>
      </c>
    </row>
    <row r="14" spans="1:4" x14ac:dyDescent="0.25">
      <c r="A14" s="4">
        <f>'Raw Data'!AT173</f>
        <v>31.7</v>
      </c>
      <c r="B14" s="4">
        <f>'Raw Data'!AT309</f>
        <v>37.5</v>
      </c>
      <c r="C14" s="4">
        <f>'Raw Data'!AT607</f>
        <v>39.5</v>
      </c>
      <c r="D14" s="4">
        <f>'Raw Data'!AT743</f>
        <v>36.1</v>
      </c>
    </row>
    <row r="15" spans="1:4" x14ac:dyDescent="0.25">
      <c r="A15" s="4">
        <f>'Raw Data'!AT174</f>
        <v>34.6</v>
      </c>
      <c r="B15" s="4">
        <f>'Raw Data'!AT310</f>
        <v>37.9</v>
      </c>
      <c r="C15" s="4">
        <f>'Raw Data'!AT608</f>
        <v>41.6</v>
      </c>
      <c r="D15" s="4">
        <f>'Raw Data'!AT744</f>
        <v>40</v>
      </c>
    </row>
    <row r="16" spans="1:4" x14ac:dyDescent="0.25">
      <c r="A16" s="4">
        <f>'Raw Data'!AT175</f>
        <v>36.6</v>
      </c>
      <c r="B16" s="4">
        <f>'Raw Data'!AT311</f>
        <v>39.200000000000003</v>
      </c>
      <c r="C16" s="4">
        <f>'Raw Data'!AT609</f>
        <v>43</v>
      </c>
      <c r="D16" s="4">
        <f>'Raw Data'!AT745</f>
        <v>42.1</v>
      </c>
    </row>
    <row r="17" spans="1:4" x14ac:dyDescent="0.25">
      <c r="A17" s="4">
        <f>'Raw Data'!AT176</f>
        <v>36.799999999999997</v>
      </c>
      <c r="B17" s="4">
        <f>'Raw Data'!AT312</f>
        <v>40.299999999999997</v>
      </c>
      <c r="C17" s="4">
        <f>'Raw Data'!AT610</f>
        <v>44</v>
      </c>
      <c r="D17" s="4">
        <f>'Raw Data'!AT746</f>
        <v>43.4</v>
      </c>
    </row>
    <row r="18" spans="1:4" x14ac:dyDescent="0.25">
      <c r="A18" s="4">
        <f>'Raw Data'!AT177</f>
        <v>40</v>
      </c>
      <c r="B18" s="4">
        <f>'Raw Data'!AT313</f>
        <v>41.6</v>
      </c>
      <c r="C18" s="4">
        <f>'Raw Data'!AT611</f>
        <v>44.7</v>
      </c>
      <c r="D18" s="4">
        <f>'Raw Data'!AT747</f>
        <v>44.9</v>
      </c>
    </row>
    <row r="19" spans="1:4" x14ac:dyDescent="0.25">
      <c r="A19" s="4">
        <f>'Raw Data'!AT178</f>
        <v>40.5</v>
      </c>
      <c r="B19" s="4">
        <f>'Raw Data'!AT314</f>
        <v>42.8</v>
      </c>
      <c r="C19" s="4">
        <f>'Raw Data'!AT612</f>
        <v>45.2</v>
      </c>
      <c r="D19" s="4">
        <f>'Raw Data'!AT748</f>
        <v>45.1</v>
      </c>
    </row>
    <row r="20" spans="1:4" x14ac:dyDescent="0.25">
      <c r="A20" s="4">
        <f>'Raw Data'!AT179</f>
        <v>42.6</v>
      </c>
      <c r="B20" s="4">
        <f>'Raw Data'!AT315</f>
        <v>44</v>
      </c>
      <c r="C20" s="4">
        <f>'Raw Data'!AT613</f>
        <v>45.3</v>
      </c>
      <c r="D20" s="4">
        <f>'Raw Data'!AT749</f>
        <v>45.7</v>
      </c>
    </row>
    <row r="21" spans="1:4" x14ac:dyDescent="0.25">
      <c r="A21" s="4">
        <f>'Raw Data'!AT180</f>
        <v>43.3</v>
      </c>
      <c r="B21" s="4">
        <f>'Raw Data'!AT316</f>
        <v>44.7</v>
      </c>
      <c r="C21" s="4">
        <f>'Raw Data'!AT614</f>
        <v>45.9</v>
      </c>
      <c r="D21" s="4">
        <f>'Raw Data'!AT750</f>
        <v>46</v>
      </c>
    </row>
    <row r="22" spans="1:4" x14ac:dyDescent="0.25">
      <c r="A22" s="4">
        <f>'Raw Data'!AT181</f>
        <v>43.4</v>
      </c>
      <c r="B22" s="4">
        <f>'Raw Data'!AT317</f>
        <v>45.1</v>
      </c>
      <c r="C22" s="4">
        <f>'Raw Data'!AT615</f>
        <v>46.4</v>
      </c>
      <c r="D22" s="4">
        <f>'Raw Data'!AT751</f>
        <v>46</v>
      </c>
    </row>
    <row r="23" spans="1:4" x14ac:dyDescent="0.25">
      <c r="A23" s="4">
        <f>'Raw Data'!AT182</f>
        <v>41.5</v>
      </c>
      <c r="B23" s="4">
        <f>'Raw Data'!AT318</f>
        <v>45.3</v>
      </c>
      <c r="C23" s="4">
        <f>'Raw Data'!AT616</f>
        <v>45.4</v>
      </c>
      <c r="D23" s="4">
        <f>'Raw Data'!AT752</f>
        <v>45.8</v>
      </c>
    </row>
    <row r="24" spans="1:4" x14ac:dyDescent="0.25">
      <c r="A24" s="4">
        <f>'Raw Data'!AT183</f>
        <v>41.2</v>
      </c>
      <c r="B24" s="4">
        <f>'Raw Data'!AT319</f>
        <v>45.3</v>
      </c>
      <c r="C24" s="4">
        <f>'Raw Data'!AT617</f>
        <v>39.6</v>
      </c>
      <c r="D24" s="4">
        <f>'Raw Data'!AT753</f>
        <v>45.2</v>
      </c>
    </row>
    <row r="25" spans="1:4" x14ac:dyDescent="0.25">
      <c r="A25" s="4">
        <f>'Raw Data'!AT184</f>
        <v>39</v>
      </c>
      <c r="B25" s="4">
        <f>'Raw Data'!AT320</f>
        <v>44.6</v>
      </c>
      <c r="C25" s="4">
        <f>'Raw Data'!AT618</f>
        <v>38.799999999999997</v>
      </c>
      <c r="D25" s="4">
        <f>'Raw Data'!AT754</f>
        <v>41.6</v>
      </c>
    </row>
    <row r="26" spans="1:4" x14ac:dyDescent="0.25">
      <c r="A26" s="4">
        <f>'Raw Data'!AT185</f>
        <v>38.700000000000003</v>
      </c>
      <c r="B26" s="4">
        <f>'Raw Data'!AT321</f>
        <v>42.3</v>
      </c>
      <c r="C26" s="4">
        <f>'Raw Data'!AT619</f>
        <v>35.799999999999997</v>
      </c>
      <c r="D26" s="4">
        <f>'Raw Data'!AT755</f>
        <v>39.4</v>
      </c>
    </row>
    <row r="27" spans="1:4" x14ac:dyDescent="0.25">
      <c r="A27" s="4">
        <f>'Raw Data'!AT186</f>
        <v>35.700000000000003</v>
      </c>
      <c r="B27" s="4">
        <f>'Raw Data'!AT322</f>
        <v>39.9</v>
      </c>
      <c r="C27" s="4">
        <f>'Raw Data'!AT620</f>
        <v>29.3</v>
      </c>
      <c r="D27" s="4">
        <f>'Raw Data'!AT756</f>
        <v>39.200000000000003</v>
      </c>
    </row>
    <row r="28" spans="1:4" x14ac:dyDescent="0.25">
      <c r="A28" s="4">
        <f>'Raw Data'!AT187</f>
        <v>31.7</v>
      </c>
      <c r="B28" s="4">
        <f>'Raw Data'!AT323</f>
        <v>37.9</v>
      </c>
      <c r="C28" s="4">
        <f>'Raw Data'!AT621</f>
        <v>26.7</v>
      </c>
      <c r="D28" s="4">
        <f>'Raw Data'!AT757</f>
        <v>37.700000000000003</v>
      </c>
    </row>
    <row r="29" spans="1:4" x14ac:dyDescent="0.25">
      <c r="A29" s="4">
        <f>'Raw Data'!AT188</f>
        <v>28.4</v>
      </c>
      <c r="B29" s="4">
        <f>'Raw Data'!AT324</f>
        <v>35.9</v>
      </c>
      <c r="C29" s="4">
        <f>'Raw Data'!AT622</f>
        <v>25.1</v>
      </c>
      <c r="D29" s="4">
        <f>'Raw Data'!AT758</f>
        <v>35.9</v>
      </c>
    </row>
    <row r="30" spans="1:4" x14ac:dyDescent="0.25">
      <c r="A30" s="4">
        <f>'Raw Data'!AT189</f>
        <v>25.6</v>
      </c>
      <c r="B30" s="4">
        <f>'Raw Data'!AT325</f>
        <v>33.1</v>
      </c>
      <c r="C30" s="4">
        <f>'Raw Data'!AT623</f>
        <v>24.3</v>
      </c>
      <c r="D30" s="4">
        <f>'Raw Data'!AT759</f>
        <v>29.8</v>
      </c>
    </row>
    <row r="31" spans="1:4" x14ac:dyDescent="0.25">
      <c r="A31" s="4">
        <f>'Raw Data'!AT190</f>
        <v>23.7</v>
      </c>
      <c r="B31" s="4">
        <f>'Raw Data'!AT326</f>
        <v>30.5</v>
      </c>
      <c r="C31" s="4">
        <f>'Raw Data'!AT624</f>
        <v>23.8</v>
      </c>
      <c r="D31" s="4">
        <f>'Raw Data'!AT760</f>
        <v>26.2</v>
      </c>
    </row>
    <row r="32" spans="1:4" x14ac:dyDescent="0.25">
      <c r="A32" s="4">
        <f>'Raw Data'!AT191</f>
        <v>22.5</v>
      </c>
      <c r="B32" s="4">
        <f>'Raw Data'!AT327</f>
        <v>28.5</v>
      </c>
      <c r="C32" s="4">
        <f>'Raw Data'!AT625</f>
        <v>22.8</v>
      </c>
      <c r="D32" s="4">
        <f>'Raw Data'!AT761</f>
        <v>24.6</v>
      </c>
    </row>
    <row r="33" spans="1:4" x14ac:dyDescent="0.25">
      <c r="A33" s="4">
        <f>'Raw Data'!AT192</f>
        <v>21.1</v>
      </c>
      <c r="B33" s="4">
        <f>'Raw Data'!AT328</f>
        <v>26.5</v>
      </c>
      <c r="C33" s="4">
        <f>'Raw Data'!AT626</f>
        <v>21.6</v>
      </c>
      <c r="D33" s="4">
        <f>'Raw Data'!AT762</f>
        <v>23.6</v>
      </c>
    </row>
    <row r="34" spans="1:4" x14ac:dyDescent="0.25">
      <c r="A34" s="4">
        <f>'Raw Data'!AT193</f>
        <v>20.2</v>
      </c>
      <c r="B34" s="4">
        <f>'Raw Data'!AT329</f>
        <v>24.2</v>
      </c>
      <c r="C34" s="4">
        <f>'Raw Data'!AT627</f>
        <v>20.9</v>
      </c>
      <c r="D34" s="4">
        <f>'Raw Data'!AT763</f>
        <v>22.2</v>
      </c>
    </row>
    <row r="35" spans="1:4" x14ac:dyDescent="0.25">
      <c r="A35" s="4">
        <f>'Raw Data'!AT194</f>
        <v>20.100000000000001</v>
      </c>
      <c r="B35" s="4">
        <f>'Raw Data'!AT330</f>
        <v>22.4</v>
      </c>
      <c r="C35" s="4">
        <f>'Raw Data'!AT628</f>
        <v>20.8</v>
      </c>
      <c r="D35" s="4">
        <f>'Raw Data'!AT764</f>
        <v>20.9</v>
      </c>
    </row>
    <row r="36" spans="1:4" x14ac:dyDescent="0.25">
      <c r="A36" s="4">
        <f>'Raw Data'!AT195</f>
        <v>19.5</v>
      </c>
      <c r="B36" s="4">
        <f>'Raw Data'!AT331</f>
        <v>21.7</v>
      </c>
      <c r="C36" s="4">
        <f>'Raw Data'!AT629</f>
        <v>20.9</v>
      </c>
      <c r="D36" s="4">
        <f>'Raw Data'!AT765</f>
        <v>20.399999999999999</v>
      </c>
    </row>
    <row r="37" spans="1:4" x14ac:dyDescent="0.25">
      <c r="A37" s="4">
        <f>'Raw Data'!AT196</f>
        <v>19.3</v>
      </c>
      <c r="B37" s="4">
        <f>'Raw Data'!AT332</f>
        <v>20.9</v>
      </c>
      <c r="C37" s="4">
        <f>'Raw Data'!AT630</f>
        <v>20.5</v>
      </c>
      <c r="D37" s="4">
        <f>'Raw Data'!AT766</f>
        <v>20.7</v>
      </c>
    </row>
    <row r="38" spans="1:4" x14ac:dyDescent="0.25">
      <c r="A38" s="4">
        <f>'Raw Data'!AT197</f>
        <v>19</v>
      </c>
      <c r="B38" s="4">
        <f>'Raw Data'!AT333</f>
        <v>20.100000000000001</v>
      </c>
      <c r="C38" s="4">
        <f>'Raw Data'!AT631</f>
        <v>21.8</v>
      </c>
      <c r="D38" s="4">
        <f>'Raw Data'!AT767</f>
        <v>21.2</v>
      </c>
    </row>
    <row r="39" spans="1:4" x14ac:dyDescent="0.25">
      <c r="A39" s="4">
        <f>'Raw Data'!AT198</f>
        <v>19.3</v>
      </c>
      <c r="B39" s="4">
        <f>'Raw Data'!AT334</f>
        <v>20</v>
      </c>
      <c r="C39" s="4">
        <f>'Raw Data'!AT632</f>
        <v>25.1</v>
      </c>
      <c r="D39" s="4">
        <f>'Raw Data'!AT768</f>
        <v>24.8</v>
      </c>
    </row>
    <row r="40" spans="1:4" x14ac:dyDescent="0.25">
      <c r="A40" s="4">
        <f>'Raw Data'!AT199</f>
        <v>20.6</v>
      </c>
      <c r="B40" s="4">
        <f>'Raw Data'!AT335</f>
        <v>21.1</v>
      </c>
      <c r="C40" s="4">
        <f>'Raw Data'!AT633</f>
        <v>26</v>
      </c>
      <c r="D40" s="4">
        <f>'Raw Data'!AT769</f>
        <v>25.8</v>
      </c>
    </row>
    <row r="41" spans="1:4" x14ac:dyDescent="0.25">
      <c r="A41" s="4">
        <f>'Raw Data'!AT200</f>
        <v>21.9</v>
      </c>
      <c r="B41" s="4">
        <f>'Raw Data'!AT336</f>
        <v>21.6</v>
      </c>
      <c r="C41" s="4">
        <f>'Raw Data'!AT634</f>
        <v>26.5</v>
      </c>
      <c r="D41" s="4">
        <f>'Raw Data'!AT770</f>
        <v>26.9</v>
      </c>
    </row>
    <row r="42" spans="1:4" x14ac:dyDescent="0.25">
      <c r="A42" s="4">
        <f>'Raw Data'!AT201</f>
        <v>22.6</v>
      </c>
      <c r="B42" s="4">
        <f>'Raw Data'!AT337</f>
        <v>23</v>
      </c>
      <c r="C42" s="4">
        <f>'Raw Data'!AT635</f>
        <v>26.9</v>
      </c>
      <c r="D42" s="4">
        <f>'Raw Data'!AT771</f>
        <v>27.4</v>
      </c>
    </row>
    <row r="43" spans="1:4" x14ac:dyDescent="0.25">
      <c r="A43" s="4">
        <f>'Raw Data'!AT202</f>
        <v>22.7</v>
      </c>
      <c r="B43" s="4">
        <f>'Raw Data'!AT338</f>
        <v>24.5</v>
      </c>
      <c r="C43" s="4">
        <f>'Raw Data'!AT636</f>
        <v>27.4</v>
      </c>
      <c r="D43" s="4">
        <f>'Raw Data'!AT772</f>
        <v>28.1</v>
      </c>
    </row>
    <row r="44" spans="1:4" x14ac:dyDescent="0.25">
      <c r="A44" s="4">
        <f>'Raw Data'!AT203</f>
        <v>22.4</v>
      </c>
      <c r="B44" s="4">
        <f>'Raw Data'!AT339</f>
        <v>26.5</v>
      </c>
      <c r="C44" s="4">
        <f>'Raw Data'!AT637</f>
        <v>28.6</v>
      </c>
      <c r="D44" s="4">
        <f>'Raw Data'!AT773</f>
        <v>28.8</v>
      </c>
    </row>
    <row r="45" spans="1:4" x14ac:dyDescent="0.25">
      <c r="A45" s="4">
        <f>'Raw Data'!AT204</f>
        <v>22.7</v>
      </c>
      <c r="B45" s="4">
        <f>'Raw Data'!AT340</f>
        <v>28.5</v>
      </c>
      <c r="C45" s="4">
        <f>'Raw Data'!AT638</f>
        <v>30.4</v>
      </c>
      <c r="D45" s="4">
        <f>'Raw Data'!AT774</f>
        <v>28.9</v>
      </c>
    </row>
    <row r="46" spans="1:4" x14ac:dyDescent="0.25">
      <c r="A46" s="4">
        <f>'Raw Data'!AT205</f>
        <v>22.9</v>
      </c>
      <c r="B46" s="4">
        <f>'Raw Data'!AT341</f>
        <v>29.8</v>
      </c>
      <c r="C46" s="4">
        <f>'Raw Data'!AT639</f>
        <v>32</v>
      </c>
      <c r="D46" s="4">
        <f>'Raw Data'!AT775</f>
        <v>29.9</v>
      </c>
    </row>
    <row r="47" spans="1:4" x14ac:dyDescent="0.25">
      <c r="A47" s="4">
        <f>'Raw Data'!AT206</f>
        <v>25.5</v>
      </c>
      <c r="B47" s="4">
        <f>'Raw Data'!AT342</f>
        <v>30.6</v>
      </c>
      <c r="C47" s="4">
        <f>'Raw Data'!AT640</f>
        <v>33.6</v>
      </c>
      <c r="D47" s="4">
        <f>'Raw Data'!AT776</f>
        <v>31.6</v>
      </c>
    </row>
    <row r="48" spans="1:4" x14ac:dyDescent="0.25">
      <c r="A48" s="4">
        <f>'Raw Data'!AT207</f>
        <v>29.2</v>
      </c>
      <c r="B48" s="4">
        <f>'Raw Data'!AT343</f>
        <v>31.5</v>
      </c>
      <c r="C48" s="4">
        <f>'Raw Data'!AT641</f>
        <v>34.9</v>
      </c>
      <c r="D48" s="4">
        <f>'Raw Data'!AT777</f>
        <v>31.8</v>
      </c>
    </row>
    <row r="49" spans="1:4" x14ac:dyDescent="0.25">
      <c r="A49" s="4">
        <f>'Raw Data'!AT208</f>
        <v>31.4</v>
      </c>
      <c r="B49" s="4">
        <f>'Raw Data'!AT344</f>
        <v>32.700000000000003</v>
      </c>
      <c r="C49" s="4">
        <f>'Raw Data'!AT642</f>
        <v>35</v>
      </c>
      <c r="D49" s="4">
        <f>'Raw Data'!AT778</f>
        <v>33.9</v>
      </c>
    </row>
    <row r="50" spans="1:4" x14ac:dyDescent="0.25">
      <c r="A50" s="4">
        <f>'Raw Data'!AT209</f>
        <v>31.5</v>
      </c>
      <c r="B50" s="4">
        <f>'Raw Data'!AT345</f>
        <v>34</v>
      </c>
      <c r="C50" s="4">
        <f>'Raw Data'!AT643</f>
        <v>34.799999999999997</v>
      </c>
      <c r="D50" s="4">
        <f>'Raw Data'!AT779</f>
        <v>33.799999999999997</v>
      </c>
    </row>
    <row r="51" spans="1:4" x14ac:dyDescent="0.25">
      <c r="A51" s="4">
        <f>'Raw Data'!AT210</f>
        <v>32.4</v>
      </c>
      <c r="B51" s="4">
        <f>'Raw Data'!AT346</f>
        <v>34.5</v>
      </c>
      <c r="C51" s="4">
        <f>'Raw Data'!AT644</f>
        <v>34.9</v>
      </c>
      <c r="D51" s="4">
        <f>'Raw Data'!AT780</f>
        <v>33.9</v>
      </c>
    </row>
    <row r="52" spans="1:4" x14ac:dyDescent="0.25">
      <c r="A52" s="4">
        <f>'Raw Data'!AT211</f>
        <v>34.299999999999997</v>
      </c>
      <c r="B52" s="4">
        <f>'Raw Data'!AT347</f>
        <v>34.9</v>
      </c>
      <c r="C52" s="4">
        <f>'Raw Data'!AT645</f>
        <v>35.200000000000003</v>
      </c>
      <c r="D52" s="4">
        <f>'Raw Data'!AT781</f>
        <v>34.9</v>
      </c>
    </row>
    <row r="53" spans="1:4" x14ac:dyDescent="0.25">
      <c r="A53" s="4">
        <f>'Raw Data'!AT212</f>
        <v>35.700000000000003</v>
      </c>
      <c r="B53" s="4">
        <f>'Raw Data'!AT348</f>
        <v>34.5</v>
      </c>
      <c r="C53" s="4">
        <f>'Raw Data'!AT646</f>
        <v>35.6</v>
      </c>
      <c r="D53" s="4">
        <f>'Raw Data'!AT782</f>
        <v>35.5</v>
      </c>
    </row>
    <row r="54" spans="1:4" x14ac:dyDescent="0.25">
      <c r="A54" s="4">
        <f>'Raw Data'!AT213</f>
        <v>35.700000000000003</v>
      </c>
      <c r="B54" s="4">
        <f>'Raw Data'!AT349</f>
        <v>34.9</v>
      </c>
      <c r="C54" s="4">
        <f>'Raw Data'!AT647</f>
        <v>35.9</v>
      </c>
      <c r="D54" s="4">
        <f>'Raw Data'!AT783</f>
        <v>36.1</v>
      </c>
    </row>
    <row r="55" spans="1:4" x14ac:dyDescent="0.25">
      <c r="A55" s="4">
        <f>'Raw Data'!AT214</f>
        <v>35.299999999999997</v>
      </c>
      <c r="B55" s="4">
        <f>'Raw Data'!AT350</f>
        <v>35.299999999999997</v>
      </c>
      <c r="C55" s="4">
        <f>'Raw Data'!AT648</f>
        <v>35.799999999999997</v>
      </c>
      <c r="D55" s="4">
        <f>'Raw Data'!AT784</f>
        <v>36.4</v>
      </c>
    </row>
    <row r="56" spans="1:4" x14ac:dyDescent="0.25">
      <c r="A56" s="4">
        <f>'Raw Data'!AT215</f>
        <v>34.5</v>
      </c>
      <c r="B56" s="4">
        <f>'Raw Data'!AT351</f>
        <v>35.4</v>
      </c>
      <c r="C56" s="4">
        <f>'Raw Data'!AT649</f>
        <v>35.200000000000003</v>
      </c>
      <c r="D56" s="4">
        <f>'Raw Data'!AT785</f>
        <v>36.5</v>
      </c>
    </row>
    <row r="57" spans="1:4" x14ac:dyDescent="0.25">
      <c r="A57" s="4">
        <f>'Raw Data'!AT216</f>
        <v>34</v>
      </c>
      <c r="B57" s="4">
        <f>'Raw Data'!AT352</f>
        <v>35.799999999999997</v>
      </c>
      <c r="C57" s="4">
        <f>'Raw Data'!AT650</f>
        <v>34.700000000000003</v>
      </c>
      <c r="D57" s="4">
        <f>'Raw Data'!AT786</f>
        <v>36.200000000000003</v>
      </c>
    </row>
    <row r="58" spans="1:4" x14ac:dyDescent="0.25">
      <c r="A58" s="4">
        <f>'Raw Data'!AT217</f>
        <v>34.1</v>
      </c>
      <c r="B58" s="4">
        <f>'Raw Data'!AT353</f>
        <v>35.799999999999997</v>
      </c>
      <c r="C58" s="4">
        <f>'Raw Data'!AT651</f>
        <v>34.6</v>
      </c>
      <c r="D58" s="4">
        <f>'Raw Data'!AT787</f>
        <v>36</v>
      </c>
    </row>
    <row r="59" spans="1:4" x14ac:dyDescent="0.25">
      <c r="A59" s="4">
        <f>'Raw Data'!AT218</f>
        <v>34.5</v>
      </c>
      <c r="B59" s="4">
        <f>'Raw Data'!AT354</f>
        <v>36.1</v>
      </c>
      <c r="C59" s="4">
        <f>'Raw Data'!AT652</f>
        <v>35.1</v>
      </c>
      <c r="D59" s="4">
        <f>'Raw Data'!AT788</f>
        <v>36.1</v>
      </c>
    </row>
    <row r="60" spans="1:4" x14ac:dyDescent="0.25">
      <c r="A60" s="4">
        <f>'Raw Data'!AT219</f>
        <v>35.200000000000003</v>
      </c>
      <c r="B60" s="4">
        <f>'Raw Data'!AT355</f>
        <v>36.6</v>
      </c>
      <c r="C60" s="4">
        <f>'Raw Data'!AT653</f>
        <v>35.6</v>
      </c>
      <c r="D60" s="4">
        <f>'Raw Data'!AT789</f>
        <v>36.799999999999997</v>
      </c>
    </row>
    <row r="61" spans="1:4" x14ac:dyDescent="0.25">
      <c r="A61" s="4">
        <f>'Raw Data'!AT220</f>
        <v>35.700000000000003</v>
      </c>
      <c r="B61" s="4">
        <f>'Raw Data'!AT356</f>
        <v>37.299999999999997</v>
      </c>
      <c r="C61" s="4">
        <f>'Raw Data'!AT654</f>
        <v>36.700000000000003</v>
      </c>
      <c r="D61" s="4">
        <f>'Raw Data'!AT790</f>
        <v>38</v>
      </c>
    </row>
    <row r="62" spans="1:4" x14ac:dyDescent="0.25">
      <c r="A62" s="4">
        <f>'Raw Data'!AT221</f>
        <v>36.299999999999997</v>
      </c>
      <c r="B62" s="4">
        <f>'Raw Data'!AT357</f>
        <v>38.700000000000003</v>
      </c>
      <c r="C62" s="4">
        <f>'Raw Data'!AT655</f>
        <v>37.799999999999997</v>
      </c>
      <c r="D62" s="4">
        <f>'Raw Data'!AT791</f>
        <v>39</v>
      </c>
    </row>
    <row r="63" spans="1:4" x14ac:dyDescent="0.25">
      <c r="A63" s="4">
        <f>'Raw Data'!AT222</f>
        <v>37.700000000000003</v>
      </c>
      <c r="B63" s="4">
        <f>'Raw Data'!AT358</f>
        <v>39.6</v>
      </c>
      <c r="C63" s="4">
        <f>'Raw Data'!AT656</f>
        <v>38.200000000000003</v>
      </c>
      <c r="D63" s="4">
        <f>'Raw Data'!AT792</f>
        <v>40.1</v>
      </c>
    </row>
    <row r="64" spans="1:4" x14ac:dyDescent="0.25">
      <c r="A64" s="4">
        <f>'Raw Data'!AT223</f>
        <v>39</v>
      </c>
      <c r="B64" s="4">
        <f>'Raw Data'!AT359</f>
        <v>40.5</v>
      </c>
      <c r="C64" s="4">
        <f>'Raw Data'!AT657</f>
        <v>38.9</v>
      </c>
      <c r="D64" s="4">
        <f>'Raw Data'!AT793</f>
        <v>40.6</v>
      </c>
    </row>
    <row r="65" spans="1:4" x14ac:dyDescent="0.25">
      <c r="A65" s="4">
        <f>'Raw Data'!AT224</f>
        <v>40.5</v>
      </c>
      <c r="B65" s="4">
        <f>'Raw Data'!AT360</f>
        <v>41.2</v>
      </c>
      <c r="C65" s="4">
        <f>'Raw Data'!AT658</f>
        <v>39.799999999999997</v>
      </c>
      <c r="D65" s="4">
        <f>'Raw Data'!AT794</f>
        <v>41.3</v>
      </c>
    </row>
    <row r="66" spans="1:4" x14ac:dyDescent="0.25">
      <c r="A66" s="4">
        <f>'Raw Data'!AT225</f>
        <v>40.700000000000003</v>
      </c>
      <c r="B66" s="4">
        <f>'Raw Data'!AT361</f>
        <v>41.8</v>
      </c>
      <c r="C66" s="4">
        <f>'Raw Data'!AT659</f>
        <v>40.4</v>
      </c>
      <c r="D66" s="4">
        <f>'Raw Data'!AT795</f>
        <v>41.9</v>
      </c>
    </row>
    <row r="67" spans="1:4" x14ac:dyDescent="0.25">
      <c r="A67" s="4">
        <f>'Raw Data'!AT226</f>
        <v>42.4</v>
      </c>
      <c r="B67" s="4">
        <f>'Raw Data'!AT362</f>
        <v>42.6</v>
      </c>
      <c r="C67" s="4">
        <f>'Raw Data'!AT660</f>
        <v>40.9</v>
      </c>
      <c r="D67" s="4">
        <f>'Raw Data'!AT796</f>
        <v>42</v>
      </c>
    </row>
    <row r="68" spans="1:4" x14ac:dyDescent="0.25">
      <c r="A68" s="4">
        <f>'Raw Data'!AT227</f>
        <v>43</v>
      </c>
      <c r="B68" s="4">
        <f>'Raw Data'!AT363</f>
        <v>43.2</v>
      </c>
      <c r="C68" s="4">
        <f>'Raw Data'!AT661</f>
        <v>41</v>
      </c>
      <c r="D68" s="4">
        <f>'Raw Data'!AT797</f>
        <v>42.1</v>
      </c>
    </row>
    <row r="69" spans="1:4" x14ac:dyDescent="0.25">
      <c r="A69" s="4">
        <f>'Raw Data'!AT228</f>
        <v>43.3</v>
      </c>
      <c r="B69" s="4">
        <f>'Raw Data'!AT364</f>
        <v>43.6</v>
      </c>
      <c r="C69" s="4">
        <f>'Raw Data'!AT662</f>
        <v>41.4</v>
      </c>
      <c r="D69" s="4">
        <f>'Raw Data'!AT798</f>
        <v>42.3</v>
      </c>
    </row>
    <row r="70" spans="1:4" x14ac:dyDescent="0.25">
      <c r="A70" s="4">
        <f>'Raw Data'!AT229</f>
        <v>43.6</v>
      </c>
      <c r="B70" s="4">
        <f>'Raw Data'!AT365</f>
        <v>43.2</v>
      </c>
      <c r="C70" s="4">
        <f>'Raw Data'!AT663</f>
        <v>41.8</v>
      </c>
      <c r="D70" s="4">
        <f>'Raw Data'!AT799</f>
        <v>43.1</v>
      </c>
    </row>
    <row r="71" spans="1:4" x14ac:dyDescent="0.25">
      <c r="A71" s="4">
        <f>'Raw Data'!AT230</f>
        <v>43.6</v>
      </c>
      <c r="B71" s="4">
        <f>'Raw Data'!AT366</f>
        <v>43.6</v>
      </c>
      <c r="C71" s="4">
        <f>'Raw Data'!AT664</f>
        <v>42.8</v>
      </c>
      <c r="D71" s="4">
        <f>'Raw Data'!AT800</f>
        <v>43.5</v>
      </c>
    </row>
    <row r="72" spans="1:4" x14ac:dyDescent="0.25">
      <c r="A72" s="4">
        <f>'Raw Data'!AT231</f>
        <v>43.6</v>
      </c>
      <c r="B72" s="4">
        <f>'Raw Data'!AT367</f>
        <v>43.6</v>
      </c>
      <c r="C72" s="4">
        <f>'Raw Data'!AT665</f>
        <v>43.3</v>
      </c>
      <c r="D72" s="4">
        <f>'Raw Data'!AT801</f>
        <v>43.9</v>
      </c>
    </row>
    <row r="73" spans="1:4" x14ac:dyDescent="0.25">
      <c r="A73" s="4">
        <f>'Raw Data'!AT232</f>
        <v>44.8</v>
      </c>
      <c r="B73" s="4">
        <f>'Raw Data'!AT368</f>
        <v>44.3</v>
      </c>
      <c r="C73" s="4">
        <f>'Raw Data'!AT666</f>
        <v>43.4</v>
      </c>
      <c r="D73" s="4">
        <f>'Raw Data'!AT802</f>
        <v>44</v>
      </c>
    </row>
    <row r="74" spans="1:4" x14ac:dyDescent="0.25">
      <c r="A74" s="4">
        <f>'Raw Data'!AT233</f>
        <v>46.3</v>
      </c>
      <c r="B74" s="4">
        <f>'Raw Data'!AT369</f>
        <v>44.4</v>
      </c>
      <c r="C74" s="4">
        <f>'Raw Data'!AT667</f>
        <v>43.2</v>
      </c>
      <c r="D74" s="4">
        <f>'Raw Data'!AT803</f>
        <v>44.4</v>
      </c>
    </row>
    <row r="75" spans="1:4" x14ac:dyDescent="0.25">
      <c r="A75" s="4">
        <f>'Raw Data'!AT234</f>
        <v>46.5</v>
      </c>
      <c r="B75" s="4">
        <f>'Raw Data'!AT370</f>
        <v>44.2</v>
      </c>
      <c r="C75" s="4">
        <f>'Raw Data'!AT668</f>
        <v>43.6</v>
      </c>
      <c r="D75" s="4">
        <f>'Raw Data'!AT804</f>
        <v>44.5</v>
      </c>
    </row>
    <row r="76" spans="1:4" x14ac:dyDescent="0.25">
      <c r="A76" s="4">
        <f>'Raw Data'!AT235</f>
        <v>45.7</v>
      </c>
      <c r="B76" s="4">
        <f>'Raw Data'!AT371</f>
        <v>43</v>
      </c>
      <c r="C76" s="4">
        <f>'Raw Data'!AT669</f>
        <v>43.7</v>
      </c>
      <c r="D76" s="4">
        <f>'Raw Data'!AT805</f>
        <v>45</v>
      </c>
    </row>
    <row r="77" spans="1:4" x14ac:dyDescent="0.25">
      <c r="A77" s="4">
        <f>'Raw Data'!AT236</f>
        <v>45.2</v>
      </c>
      <c r="B77" s="4">
        <f>'Raw Data'!AT372</f>
        <v>42.8</v>
      </c>
      <c r="C77" s="4">
        <f>'Raw Data'!AT670</f>
        <v>44.3</v>
      </c>
      <c r="D77" s="4">
        <f>'Raw Data'!AT806</f>
        <v>45.1</v>
      </c>
    </row>
    <row r="78" spans="1:4" x14ac:dyDescent="0.25">
      <c r="A78" s="4">
        <f>'Raw Data'!AT237</f>
        <v>45</v>
      </c>
      <c r="B78" s="4">
        <f>'Raw Data'!AT373</f>
        <v>43.4</v>
      </c>
      <c r="C78" s="4">
        <f>'Raw Data'!AT671</f>
        <v>43.2</v>
      </c>
      <c r="D78" s="4">
        <f>'Raw Data'!AT807</f>
        <v>44.8</v>
      </c>
    </row>
    <row r="79" spans="1:4" x14ac:dyDescent="0.25">
      <c r="A79" s="4">
        <f>'Raw Data'!AT238</f>
        <v>44.8</v>
      </c>
      <c r="B79" s="4">
        <f>'Raw Data'!AT374</f>
        <v>43.5</v>
      </c>
      <c r="C79" s="4">
        <f>'Raw Data'!AT672</f>
        <v>42.2</v>
      </c>
      <c r="D79" s="4">
        <f>'Raw Data'!AT808</f>
        <v>44.8</v>
      </c>
    </row>
    <row r="80" spans="1:4" x14ac:dyDescent="0.25">
      <c r="A80" s="4">
        <f>'Raw Data'!AT239</f>
        <v>43.2</v>
      </c>
      <c r="B80" s="4">
        <f>'Raw Data'!AT375</f>
        <v>43</v>
      </c>
      <c r="C80" s="4">
        <f>'Raw Data'!AT673</f>
        <v>40.6</v>
      </c>
      <c r="D80" s="4">
        <f>'Raw Data'!AT809</f>
        <v>38.299999999999997</v>
      </c>
    </row>
    <row r="81" spans="1:4" x14ac:dyDescent="0.25">
      <c r="A81" s="4">
        <f>'Raw Data'!AT240</f>
        <v>43</v>
      </c>
      <c r="B81" s="4">
        <f>'Raw Data'!AT376</f>
        <v>42.9</v>
      </c>
      <c r="C81" s="4">
        <f>'Raw Data'!AT674</f>
        <v>35.5</v>
      </c>
      <c r="D81" s="4">
        <f>'Raw Data'!AT810</f>
        <v>37.4</v>
      </c>
    </row>
    <row r="82" spans="1:4" x14ac:dyDescent="0.25">
      <c r="A82" s="4">
        <f>'Raw Data'!AT241</f>
        <v>39.799999999999997</v>
      </c>
      <c r="B82" s="4">
        <f>'Raw Data'!AT377</f>
        <v>39.1</v>
      </c>
      <c r="C82" s="4">
        <f>'Raw Data'!AT675</f>
        <v>34.299999999999997</v>
      </c>
      <c r="D82" s="4">
        <f>'Raw Data'!AT811</f>
        <v>34.200000000000003</v>
      </c>
    </row>
    <row r="83" spans="1:4" x14ac:dyDescent="0.25">
      <c r="A83" s="4">
        <f>'Raw Data'!AT242</f>
        <v>37.6</v>
      </c>
      <c r="B83" s="4">
        <f>'Raw Data'!AT378</f>
        <v>38.6</v>
      </c>
      <c r="C83" s="4">
        <f>'Raw Data'!AT676</f>
        <v>34.200000000000003</v>
      </c>
      <c r="D83" s="4">
        <f>'Raw Data'!AT812</f>
        <v>33.700000000000003</v>
      </c>
    </row>
    <row r="84" spans="1:4" x14ac:dyDescent="0.25">
      <c r="A84" s="4">
        <f>'Raw Data'!AT243</f>
        <v>32.6</v>
      </c>
      <c r="B84" s="4">
        <f>'Raw Data'!AT379</f>
        <v>35.1</v>
      </c>
      <c r="C84" s="4">
        <f>'Raw Data'!AT677</f>
        <v>33.4</v>
      </c>
      <c r="D84" s="4">
        <f>'Raw Data'!AT813</f>
        <v>32.1</v>
      </c>
    </row>
    <row r="85" spans="1:4" x14ac:dyDescent="0.25">
      <c r="A85" s="4">
        <f>'Raw Data'!AT244</f>
        <v>31.6</v>
      </c>
      <c r="B85" s="4">
        <f>'Raw Data'!AT380</f>
        <v>32.799999999999997</v>
      </c>
      <c r="C85" s="4">
        <f>'Raw Data'!AT678</f>
        <v>33.299999999999997</v>
      </c>
      <c r="D85" s="4">
        <f>'Raw Data'!AT814</f>
        <v>30.7</v>
      </c>
    </row>
    <row r="86" spans="1:4" x14ac:dyDescent="0.25">
      <c r="A86" s="4">
        <f>'Raw Data'!AT245</f>
        <v>31.4</v>
      </c>
      <c r="B86" s="4">
        <f>'Raw Data'!AT381</f>
        <v>31.5</v>
      </c>
      <c r="C86" s="4">
        <f>'Raw Data'!AT679</f>
        <v>33.299999999999997</v>
      </c>
      <c r="D86" s="4">
        <f>'Raw Data'!AT815</f>
        <v>29.6</v>
      </c>
    </row>
    <row r="87" spans="1:4" x14ac:dyDescent="0.25">
      <c r="A87" s="4">
        <f>'Raw Data'!AT246</f>
        <v>31.5</v>
      </c>
      <c r="B87" s="4">
        <f>'Raw Data'!AT382</f>
        <v>30.4</v>
      </c>
      <c r="C87" s="4">
        <f>'Raw Data'!AT680</f>
        <v>31</v>
      </c>
      <c r="D87" s="4">
        <f>'Raw Data'!AT816</f>
        <v>29.3</v>
      </c>
    </row>
    <row r="88" spans="1:4" x14ac:dyDescent="0.25">
      <c r="A88" s="4">
        <f>'Raw Data'!AT247</f>
        <v>31.1</v>
      </c>
      <c r="B88" s="4">
        <f>'Raw Data'!AT383</f>
        <v>30.3</v>
      </c>
      <c r="C88" s="4">
        <f>'Raw Data'!AT681</f>
        <v>27.7</v>
      </c>
      <c r="D88" s="4">
        <f>'Raw Data'!AT817</f>
        <v>29.3</v>
      </c>
    </row>
    <row r="89" spans="1:4" x14ac:dyDescent="0.25">
      <c r="A89" s="4">
        <f>'Raw Data'!AT248</f>
        <v>29.8</v>
      </c>
      <c r="B89" s="4">
        <f>'Raw Data'!AT384</f>
        <v>28.5</v>
      </c>
      <c r="C89" s="4">
        <f>'Raw Data'!AT682</f>
        <v>27.3</v>
      </c>
      <c r="D89" s="4">
        <f>'Raw Data'!AT818</f>
        <v>28.4</v>
      </c>
    </row>
    <row r="90" spans="1:4" x14ac:dyDescent="0.25">
      <c r="A90" s="4">
        <f>'Raw Data'!AT249</f>
        <v>28.8</v>
      </c>
      <c r="B90" s="4">
        <f>'Raw Data'!AT385</f>
        <v>28.2</v>
      </c>
      <c r="C90" s="4">
        <f>'Raw Data'!AT683</f>
        <v>24.8</v>
      </c>
      <c r="D90" s="4">
        <f>'Raw Data'!AT819</f>
        <v>28.3</v>
      </c>
    </row>
    <row r="91" spans="1:4" x14ac:dyDescent="0.25">
      <c r="A91" s="4">
        <f>'Raw Data'!AT250</f>
        <v>28.2</v>
      </c>
      <c r="B91" s="4">
        <f>'Raw Data'!AT386</f>
        <v>25.6</v>
      </c>
      <c r="C91" s="4">
        <f>'Raw Data'!AT684</f>
        <v>24.5</v>
      </c>
      <c r="D91" s="4">
        <f>'Raw Data'!AT820</f>
        <v>25.1</v>
      </c>
    </row>
    <row r="92" spans="1:4" x14ac:dyDescent="0.25">
      <c r="A92" s="4">
        <f>'Raw Data'!AT251</f>
        <v>28.1</v>
      </c>
      <c r="B92" s="4">
        <f>'Raw Data'!AT387</f>
        <v>25.2</v>
      </c>
      <c r="C92" s="4">
        <f>'Raw Data'!AT685</f>
        <v>23.8</v>
      </c>
      <c r="D92" s="4">
        <f>'Raw Data'!AT821</f>
        <v>23.8</v>
      </c>
    </row>
    <row r="93" spans="1:4" x14ac:dyDescent="0.25">
      <c r="A93" s="4">
        <f>'Raw Data'!AT252</f>
        <v>24.7</v>
      </c>
      <c r="B93" s="4">
        <f>'Raw Data'!AT388</f>
        <v>24.3</v>
      </c>
      <c r="C93" s="4">
        <f>'Raw Data'!AT686</f>
        <v>23.7</v>
      </c>
      <c r="D93" s="4">
        <f>'Raw Data'!AT822</f>
        <v>23.7</v>
      </c>
    </row>
    <row r="94" spans="1:4" x14ac:dyDescent="0.25">
      <c r="A94" s="4">
        <f>'Raw Data'!AT253</f>
        <v>23.7</v>
      </c>
      <c r="B94" s="4">
        <f>'Raw Data'!AT389</f>
        <v>24.2</v>
      </c>
      <c r="C94" s="4">
        <f>'Raw Data'!AT687</f>
        <v>21.8</v>
      </c>
      <c r="D94" s="4">
        <f>'Raw Data'!AT823</f>
        <v>23.7</v>
      </c>
    </row>
    <row r="95" spans="1:4" x14ac:dyDescent="0.25">
      <c r="A95" s="4">
        <f>'Raw Data'!AT254</f>
        <v>23.6</v>
      </c>
      <c r="B95" s="4">
        <f>'Raw Data'!AT390</f>
        <v>24.2</v>
      </c>
      <c r="C95" s="4">
        <f>'Raw Data'!AT688</f>
        <v>20.5</v>
      </c>
      <c r="D95" s="4">
        <f>'Raw Data'!AT824</f>
        <v>20.8</v>
      </c>
    </row>
    <row r="96" spans="1:4" x14ac:dyDescent="0.25">
      <c r="A96" s="4">
        <f>'Raw Data'!AT255</f>
        <v>22.4</v>
      </c>
      <c r="B96" s="4">
        <f>'Raw Data'!AT391</f>
        <v>23.8</v>
      </c>
      <c r="C96" s="4">
        <f>'Raw Data'!AT689</f>
        <v>20.399999999999999</v>
      </c>
      <c r="D96" s="4">
        <f>'Raw Data'!AT825</f>
        <v>20.399999999999999</v>
      </c>
    </row>
    <row r="97" spans="1:4" x14ac:dyDescent="0.25">
      <c r="A97" s="4">
        <f>'Raw Data'!AT256</f>
        <v>22.6</v>
      </c>
      <c r="B97" s="4">
        <f>'Raw Data'!AT392</f>
        <v>22.9</v>
      </c>
      <c r="C97" s="4">
        <f>'Raw Data'!AT690</f>
        <v>21.4</v>
      </c>
      <c r="D97" s="4">
        <f>'Raw Data'!AT826</f>
        <v>20</v>
      </c>
    </row>
    <row r="98" spans="1:4" x14ac:dyDescent="0.25">
      <c r="A98" s="4">
        <f>'Raw Data'!AT257</f>
        <v>22.7</v>
      </c>
      <c r="B98" s="4">
        <f>'Raw Data'!AT393</f>
        <v>22.4</v>
      </c>
      <c r="C98" s="4">
        <f>'Raw Data'!AT691</f>
        <v>23.9</v>
      </c>
      <c r="D98" s="4">
        <f>'Raw Data'!AT827</f>
        <v>20</v>
      </c>
    </row>
    <row r="99" spans="1:4" x14ac:dyDescent="0.25">
      <c r="A99" s="4">
        <f>'Raw Data'!AT258</f>
        <v>22.7</v>
      </c>
      <c r="B99" s="4">
        <f>'Raw Data'!AT394</f>
        <v>22.3</v>
      </c>
      <c r="C99" s="4">
        <f>'Raw Data'!AT692</f>
        <v>24.2</v>
      </c>
      <c r="D99" s="4">
        <f>'Raw Data'!AT828</f>
        <v>20</v>
      </c>
    </row>
    <row r="100" spans="1:4" x14ac:dyDescent="0.25">
      <c r="A100" s="4">
        <f>'Raw Data'!AT259</f>
        <v>23.7</v>
      </c>
      <c r="B100" s="4">
        <f>'Raw Data'!AT395</f>
        <v>22.3</v>
      </c>
      <c r="C100" s="4">
        <f>'Raw Data'!AT693</f>
        <v>25.6</v>
      </c>
      <c r="D100" s="4">
        <f>'Raw Data'!AT829</f>
        <v>21.8</v>
      </c>
    </row>
    <row r="101" spans="1:4" x14ac:dyDescent="0.25">
      <c r="A101" s="4">
        <f>'Raw Data'!AT260</f>
        <v>23.8</v>
      </c>
      <c r="B101" s="4">
        <f>'Raw Data'!AT396</f>
        <v>23.4</v>
      </c>
      <c r="C101" s="4">
        <f>'Raw Data'!AT694</f>
        <v>25.8</v>
      </c>
      <c r="D101" s="4">
        <f>'Raw Data'!AT830</f>
        <v>22</v>
      </c>
    </row>
    <row r="102" spans="1:4" x14ac:dyDescent="0.25">
      <c r="A102" s="4">
        <f>'Raw Data'!AT261</f>
        <v>26.3</v>
      </c>
      <c r="B102" s="4">
        <f>'Raw Data'!AT397</f>
        <v>25</v>
      </c>
      <c r="C102" s="4">
        <f>'Raw Data'!AT695</f>
        <v>27.1</v>
      </c>
      <c r="D102" s="4">
        <f>'Raw Data'!AT831</f>
        <v>24</v>
      </c>
    </row>
    <row r="103" spans="1:4" x14ac:dyDescent="0.25">
      <c r="A103" s="4">
        <f>'Raw Data'!AT262</f>
        <v>27.1</v>
      </c>
      <c r="B103" s="4">
        <f>'Raw Data'!AT398</f>
        <v>25.2</v>
      </c>
      <c r="C103" s="4">
        <f>'Raw Data'!AT696</f>
        <v>27.3</v>
      </c>
      <c r="D103" s="4">
        <f>'Raw Data'!AT832</f>
        <v>24.3</v>
      </c>
    </row>
    <row r="104" spans="1:4" x14ac:dyDescent="0.25">
      <c r="A104" s="4">
        <f>'Raw Data'!AT263</f>
        <v>28.3</v>
      </c>
      <c r="B104" s="4">
        <f>'Raw Data'!AT399</f>
        <v>26</v>
      </c>
      <c r="C104" s="4">
        <f>'Raw Data'!AT697</f>
        <v>29.6</v>
      </c>
      <c r="D104" s="4">
        <f>'Raw Data'!AT833</f>
        <v>27.1</v>
      </c>
    </row>
    <row r="105" spans="1:4" x14ac:dyDescent="0.25">
      <c r="A105" s="4">
        <f>'Raw Data'!AT264</f>
        <v>30.1</v>
      </c>
      <c r="B105" s="4">
        <f>'Raw Data'!AT400</f>
        <v>27.2</v>
      </c>
      <c r="C105" s="4">
        <f>'Raw Data'!AT698</f>
        <v>30.4</v>
      </c>
      <c r="D105" s="4">
        <f>'Raw Data'!AT834</f>
        <v>27.5</v>
      </c>
    </row>
    <row r="106" spans="1:4" x14ac:dyDescent="0.25">
      <c r="A106" s="4">
        <f>'Raw Data'!AT265</f>
        <v>30.9</v>
      </c>
      <c r="B106" s="4">
        <f>'Raw Data'!AT401</f>
        <v>30</v>
      </c>
      <c r="C106" s="4">
        <f>'Raw Data'!AT699</f>
        <v>30.5</v>
      </c>
      <c r="D106" s="4">
        <f>'Raw Data'!AT835</f>
        <v>28.9</v>
      </c>
    </row>
    <row r="107" spans="1:4" x14ac:dyDescent="0.25">
      <c r="A107" s="4">
        <f>'Raw Data'!AT266</f>
        <v>31.3</v>
      </c>
      <c r="B107" s="4">
        <f>'Raw Data'!AT402</f>
        <v>30.4</v>
      </c>
      <c r="C107" s="4">
        <f>'Raw Data'!AT700</f>
        <v>30.6</v>
      </c>
      <c r="D107" s="4">
        <f>'Raw Data'!AT836</f>
        <v>30.2</v>
      </c>
    </row>
    <row r="108" spans="1:4" x14ac:dyDescent="0.25">
      <c r="A108" s="4">
        <f>'Raw Data'!AT267</f>
        <v>31.3</v>
      </c>
      <c r="B108" s="4">
        <f>'Raw Data'!AT403</f>
        <v>30.4</v>
      </c>
      <c r="C108" s="4">
        <f>'Raw Data'!AT701</f>
        <v>31.7</v>
      </c>
      <c r="D108" s="4">
        <f>'Raw Data'!AT837</f>
        <v>30.7</v>
      </c>
    </row>
    <row r="109" spans="1:4" x14ac:dyDescent="0.25">
      <c r="A109" s="4">
        <f>'Raw Data'!AT268</f>
        <v>31.1</v>
      </c>
      <c r="B109" s="4">
        <f>'Raw Data'!AT404</f>
        <v>32.4</v>
      </c>
      <c r="C109" s="4">
        <f>'Raw Data'!AT702</f>
        <v>31.8</v>
      </c>
      <c r="D109" s="4">
        <f>'Raw Data'!AT838</f>
        <v>31.1</v>
      </c>
    </row>
    <row r="110" spans="1:4" x14ac:dyDescent="0.25">
      <c r="A110" s="4">
        <f>'Raw Data'!AT269</f>
        <v>30.7</v>
      </c>
      <c r="B110" s="4">
        <f>'Raw Data'!AT405</f>
        <v>32.1</v>
      </c>
      <c r="C110" s="4">
        <f>'Raw Data'!AT703</f>
        <v>32.700000000000003</v>
      </c>
      <c r="D110" s="4">
        <f>'Raw Data'!AT839</f>
        <v>31.1</v>
      </c>
    </row>
    <row r="111" spans="1:4" x14ac:dyDescent="0.25">
      <c r="A111" s="4">
        <f>'Raw Data'!AT270</f>
        <v>30.3</v>
      </c>
      <c r="B111" s="4">
        <f>'Raw Data'!AT406</f>
        <v>31.8</v>
      </c>
      <c r="C111" s="4">
        <f>'Raw Data'!AT704</f>
        <v>31.9</v>
      </c>
      <c r="D111" s="4">
        <f>'Raw Data'!AT840</f>
        <v>30.7</v>
      </c>
    </row>
    <row r="112" spans="1:4" x14ac:dyDescent="0.25">
      <c r="A112" s="4">
        <f>'Raw Data'!AT271</f>
        <v>29.8</v>
      </c>
      <c r="B112" s="4">
        <f>'Raw Data'!AT407</f>
        <v>31.8</v>
      </c>
      <c r="C112" s="4">
        <f>'Raw Data'!AT705</f>
        <v>31.1</v>
      </c>
      <c r="D112" s="4">
        <f>'Raw Data'!AT841</f>
        <v>30.3</v>
      </c>
    </row>
    <row r="113" spans="1:4" x14ac:dyDescent="0.25">
      <c r="A113" s="4">
        <f>'Raw Data'!AT272</f>
        <v>30</v>
      </c>
      <c r="B113" s="4">
        <f>'Raw Data'!AT408</f>
        <v>32.1</v>
      </c>
      <c r="C113" s="4">
        <f>'Raw Data'!AT706</f>
        <v>31</v>
      </c>
      <c r="D113" s="4">
        <f>'Raw Data'!AT842</f>
        <v>30.6</v>
      </c>
    </row>
    <row r="114" spans="1:4" x14ac:dyDescent="0.25">
      <c r="A114" s="4">
        <f>'Raw Data'!AT273</f>
        <v>30.2</v>
      </c>
      <c r="B114" s="4">
        <f>'Raw Data'!AT409</f>
        <v>32.299999999999997</v>
      </c>
      <c r="C114" s="4">
        <f>'Raw Data'!AT707</f>
        <v>30.4</v>
      </c>
      <c r="D114" s="4">
        <f>'Raw Data'!AT843</f>
        <v>30.4</v>
      </c>
    </row>
    <row r="115" spans="1:4" x14ac:dyDescent="0.25">
      <c r="A115" s="4">
        <f>'Raw Data'!AT274</f>
        <v>29.9</v>
      </c>
      <c r="B115" s="4">
        <f>'Raw Data'!AT410</f>
        <v>32.200000000000003</v>
      </c>
      <c r="C115" s="4">
        <f>'Raw Data'!AT708</f>
        <v>30.9</v>
      </c>
      <c r="D115" s="4">
        <f>'Raw Data'!AT844</f>
        <v>30.5</v>
      </c>
    </row>
    <row r="116" spans="1:4" x14ac:dyDescent="0.25">
      <c r="A116" s="4">
        <f>'Raw Data'!AT275</f>
        <v>30.6</v>
      </c>
      <c r="B116" s="4">
        <f>'Raw Data'!AT411</f>
        <v>31.9</v>
      </c>
      <c r="C116" s="4">
        <f>'Raw Data'!AT709</f>
        <v>31</v>
      </c>
      <c r="D116" s="4">
        <f>'Raw Data'!AT845</f>
        <v>30.4</v>
      </c>
    </row>
    <row r="117" spans="1:4" x14ac:dyDescent="0.25">
      <c r="A117" s="4">
        <f>'Raw Data'!AT276</f>
        <v>31.4</v>
      </c>
      <c r="B117" s="4">
        <f>'Raw Data'!AT412</f>
        <v>31.9</v>
      </c>
      <c r="C117" s="4">
        <f>'Raw Data'!AT710</f>
        <v>32.1</v>
      </c>
      <c r="D117" s="4">
        <f>'Raw Data'!AT846</f>
        <v>30.4</v>
      </c>
    </row>
    <row r="118" spans="1:4" x14ac:dyDescent="0.25">
      <c r="A118" s="4">
        <f>'Raw Data'!AT277</f>
        <v>31.5</v>
      </c>
      <c r="B118" s="4">
        <f>'Raw Data'!AT413</f>
        <v>33.200000000000003</v>
      </c>
      <c r="C118" s="4">
        <f>'Raw Data'!AT711</f>
        <v>33.700000000000003</v>
      </c>
      <c r="D118" s="4">
        <f>'Raw Data'!AT847</f>
        <v>31.7</v>
      </c>
    </row>
    <row r="119" spans="1:4" x14ac:dyDescent="0.25">
      <c r="A119" s="4">
        <f>'Raw Data'!AT278</f>
        <v>32.200000000000003</v>
      </c>
      <c r="B119" s="4">
        <f>'Raw Data'!AT414</f>
        <v>33.799999999999997</v>
      </c>
      <c r="C119" s="4">
        <f>'Raw Data'!AT712</f>
        <v>35</v>
      </c>
      <c r="D119" s="4">
        <f>'Raw Data'!AT848</f>
        <v>31.9</v>
      </c>
    </row>
    <row r="120" spans="1:4" x14ac:dyDescent="0.25">
      <c r="A120" s="4">
        <f>'Raw Data'!AT279</f>
        <v>32.299999999999997</v>
      </c>
      <c r="B120" s="4">
        <f>'Raw Data'!AT415</f>
        <v>35.1</v>
      </c>
      <c r="C120" s="4">
        <f>'Raw Data'!AT713</f>
        <v>36.299999999999997</v>
      </c>
      <c r="D120" s="4">
        <f>'Raw Data'!AT849</f>
        <v>33.9</v>
      </c>
    </row>
    <row r="121" spans="1:4" x14ac:dyDescent="0.25">
      <c r="A121" s="4">
        <f>'Raw Data'!AT280</f>
        <v>34.299999999999997</v>
      </c>
      <c r="B121" s="4">
        <f>'Raw Data'!AT416</f>
        <v>36.5</v>
      </c>
      <c r="C121" s="4">
        <f>'Raw Data'!AT714</f>
        <v>36.799999999999997</v>
      </c>
      <c r="D121" s="4">
        <f>'Raw Data'!AT850</f>
        <v>35.4</v>
      </c>
    </row>
    <row r="122" spans="1:4" x14ac:dyDescent="0.25">
      <c r="A122" s="4">
        <f>'Raw Data'!AT281</f>
        <v>34.6</v>
      </c>
      <c r="B122" s="4">
        <f>'Raw Data'!AT417</f>
        <v>37.4</v>
      </c>
      <c r="C122" s="4">
        <f>'Raw Data'!AT715</f>
        <v>38.1</v>
      </c>
      <c r="D122" s="4">
        <f>'Raw Data'!AT851</f>
        <v>36.6</v>
      </c>
    </row>
    <row r="123" spans="1:4" x14ac:dyDescent="0.25">
      <c r="A123" s="4">
        <f>'Raw Data'!AT282</f>
        <v>37.799999999999997</v>
      </c>
      <c r="B123" s="4">
        <f>'Raw Data'!AT418</f>
        <v>38.6</v>
      </c>
      <c r="C123" s="4">
        <f>'Raw Data'!AT716</f>
        <v>39.4</v>
      </c>
      <c r="D123" s="4">
        <f>'Raw Data'!AT852</f>
        <v>38</v>
      </c>
    </row>
    <row r="124" spans="1:4" x14ac:dyDescent="0.25">
      <c r="A124" s="4">
        <f>'Raw Data'!AT283</f>
        <v>39.5</v>
      </c>
      <c r="B124" s="4">
        <f>'Raw Data'!AT419</f>
        <v>40.200000000000003</v>
      </c>
      <c r="C124" s="4">
        <f>'Raw Data'!AT717</f>
        <v>39.6</v>
      </c>
      <c r="D124" s="4">
        <f>'Raw Data'!AT853</f>
        <v>38.200000000000003</v>
      </c>
    </row>
    <row r="125" spans="1:4" x14ac:dyDescent="0.25">
      <c r="A125" s="4">
        <f>'Raw Data'!AT284</f>
        <v>40.799999999999997</v>
      </c>
      <c r="B125" s="4">
        <f>'Raw Data'!AT420</f>
        <v>42</v>
      </c>
      <c r="C125" s="4">
        <f>'Raw Data'!AT718</f>
        <v>42.2</v>
      </c>
      <c r="D125" s="4">
        <f>'Raw Data'!AT854</f>
        <v>39.6</v>
      </c>
    </row>
    <row r="126" spans="1:4" x14ac:dyDescent="0.25">
      <c r="A126" s="4">
        <f>'Raw Data'!AT285</f>
        <v>41</v>
      </c>
      <c r="B126" s="4">
        <f>'Raw Data'!AT421</f>
        <v>42.2</v>
      </c>
      <c r="C126" s="4">
        <f>'Raw Data'!AT719</f>
        <v>42.6</v>
      </c>
      <c r="D126" s="4">
        <f>'Raw Data'!AT855</f>
        <v>41.5</v>
      </c>
    </row>
    <row r="127" spans="1:4" x14ac:dyDescent="0.25">
      <c r="A127" s="4">
        <f>'Raw Data'!AT286</f>
        <v>43.6</v>
      </c>
      <c r="B127" s="4">
        <f>'Raw Data'!AT422</f>
        <v>43.5</v>
      </c>
      <c r="C127" s="4">
        <f>'Raw Data'!AT720</f>
        <v>43.8</v>
      </c>
      <c r="D127" s="4">
        <f>'Raw Data'!AT856</f>
        <v>41.7</v>
      </c>
    </row>
    <row r="128" spans="1:4" x14ac:dyDescent="0.25">
      <c r="A128" s="4">
        <f>'Raw Data'!AT287</f>
        <v>44</v>
      </c>
      <c r="B128" s="4">
        <f>'Raw Data'!AT423</f>
        <v>45.1</v>
      </c>
      <c r="C128" s="4">
        <f>'Raw Data'!AT721</f>
        <v>44.7</v>
      </c>
      <c r="D128" s="4">
        <f>'Raw Data'!AT857</f>
        <v>43.5</v>
      </c>
    </row>
    <row r="129" spans="1:4" x14ac:dyDescent="0.25">
      <c r="A129" s="4">
        <f>'Raw Data'!AT288</f>
        <v>45.8</v>
      </c>
      <c r="B129" s="4">
        <f>'Raw Data'!AT424</f>
        <v>44.3</v>
      </c>
      <c r="C129" s="4">
        <f>'Raw Data'!AT722</f>
        <v>42.8</v>
      </c>
      <c r="D129" s="4">
        <f>'Raw Data'!AT858</f>
        <v>43.8</v>
      </c>
    </row>
    <row r="130" spans="1:4" x14ac:dyDescent="0.25">
      <c r="A130" s="4">
        <f>'Raw Data'!AT289</f>
        <v>45.6</v>
      </c>
      <c r="B130" s="4">
        <f>'Raw Data'!AT425</f>
        <v>44.2</v>
      </c>
      <c r="C130" s="4">
        <f>'Raw Data'!AT723</f>
        <v>39.799999999999997</v>
      </c>
      <c r="D130" s="4">
        <f>'Raw Data'!AT859</f>
        <v>43.8</v>
      </c>
    </row>
    <row r="131" spans="1:4" x14ac:dyDescent="0.25">
      <c r="A131" s="4">
        <f>'Raw Data'!AT290</f>
        <v>45.6</v>
      </c>
      <c r="B131" s="4">
        <f>'Raw Data'!AT426</f>
        <v>40.299999999999997</v>
      </c>
      <c r="C131" s="4">
        <f>'Raw Data'!AT724</f>
        <v>39.4</v>
      </c>
      <c r="D131" s="4">
        <f>'Raw Data'!AT860</f>
        <v>40.6</v>
      </c>
    </row>
    <row r="132" spans="1:4" x14ac:dyDescent="0.25">
      <c r="A132" s="4">
        <f>'Raw Data'!AT291</f>
        <v>42.7</v>
      </c>
      <c r="B132" s="4">
        <f>'Raw Data'!AT427</f>
        <v>37.6</v>
      </c>
      <c r="C132" s="4">
        <f>'Raw Data'!AT725</f>
        <v>36.299999999999997</v>
      </c>
      <c r="D132" s="4">
        <f>'Raw Data'!AT861</f>
        <v>38</v>
      </c>
    </row>
    <row r="133" spans="1:4" x14ac:dyDescent="0.25">
      <c r="A133" s="4">
        <f>'Raw Data'!AT292</f>
        <v>38.4</v>
      </c>
      <c r="B133" s="4">
        <f>'Raw Data'!AT428</f>
        <v>35.4</v>
      </c>
      <c r="C133" s="4">
        <f>'Raw Data'!AT726</f>
        <v>34.5</v>
      </c>
      <c r="D133" s="4">
        <f>'Raw Data'!AT862</f>
        <v>37.5</v>
      </c>
    </row>
    <row r="134" spans="1:4" x14ac:dyDescent="0.25">
      <c r="A134" s="4">
        <f>'Raw Data'!AT293</f>
        <v>37.9</v>
      </c>
      <c r="B134" s="4">
        <f>'Raw Data'!AT429</f>
        <v>35</v>
      </c>
      <c r="C134" s="4">
        <f>'Raw Data'!AT727</f>
        <v>34.5</v>
      </c>
      <c r="D134" s="4">
        <f>'Raw Data'!AT863</f>
        <v>34.6</v>
      </c>
    </row>
    <row r="135" spans="1:4" x14ac:dyDescent="0.25">
      <c r="A135" s="4">
        <f>'Raw Data'!AT294</f>
        <v>36</v>
      </c>
      <c r="B135" s="4">
        <f>'Raw Data'!AT430</f>
        <v>35</v>
      </c>
      <c r="C135" s="4">
        <f>'Raw Data'!AT728</f>
        <v>35</v>
      </c>
      <c r="D135" s="4">
        <f>'Raw Data'!AT864</f>
        <v>34.200000000000003</v>
      </c>
    </row>
    <row r="136" spans="1:4" x14ac:dyDescent="0.25">
      <c r="A136" s="4">
        <f>'Raw Data'!AT295</f>
        <v>33.9</v>
      </c>
      <c r="B136" s="4">
        <f>'Raw Data'!AT431</f>
        <v>35</v>
      </c>
      <c r="C136" s="4">
        <f>'Raw Data'!AT729</f>
        <v>35</v>
      </c>
      <c r="D136" s="4">
        <f>'Raw Data'!AT865</f>
        <v>33.799999999999997</v>
      </c>
    </row>
    <row r="137" spans="1:4" x14ac:dyDescent="0.25">
      <c r="A137" s="4">
        <f>'Raw Data'!AT296</f>
        <v>34.1</v>
      </c>
      <c r="B137" s="4">
        <f>'Raw Data'!AT432</f>
        <v>35.4</v>
      </c>
      <c r="C137" s="4">
        <f>'Raw Data'!AT730</f>
        <v>34.6</v>
      </c>
      <c r="D137" s="4">
        <f>'Raw Data'!AT866</f>
        <v>33.9</v>
      </c>
    </row>
    <row r="138" spans="1:4" x14ac:dyDescent="0.25">
      <c r="A138" s="4">
        <f>'Raw Data'!AT297</f>
        <v>34.1</v>
      </c>
      <c r="B138" s="4">
        <f>'Raw Data'!AT433</f>
        <v>35</v>
      </c>
      <c r="C138" s="4">
        <f>'Raw Data'!AT731</f>
        <v>34.799999999999997</v>
      </c>
      <c r="D138" s="4">
        <f>'Raw Data'!AT867</f>
        <v>33.9</v>
      </c>
    </row>
    <row r="139" spans="1:4" x14ac:dyDescent="0.25">
      <c r="A139" s="4">
        <f>'Raw Data'!AT298</f>
        <v>33.799999999999997</v>
      </c>
      <c r="B139" s="4">
        <f>'Raw Data'!AT434</f>
        <v>34.5</v>
      </c>
      <c r="C139" s="4">
        <f>'Raw Data'!AT732</f>
        <v>34.799999999999997</v>
      </c>
      <c r="D139" s="4">
        <f>'Raw Data'!AT868</f>
        <v>34.5</v>
      </c>
    </row>
    <row r="140" spans="1:4" x14ac:dyDescent="0.25">
      <c r="A140" s="4">
        <f>'Raw Data'!AT299</f>
        <v>33.6</v>
      </c>
      <c r="B140" s="4">
        <f>'Raw Data'!AT435</f>
        <v>34.4</v>
      </c>
      <c r="C140" s="4">
        <f>'Raw Data'!AT733</f>
        <v>35.9</v>
      </c>
      <c r="D140" s="4">
        <f>'Raw Data'!AT869</f>
        <v>34.799999999999997</v>
      </c>
    </row>
  </sheetData>
  <customSheetViews>
    <customSheetView guid="{2B424CCC-7244-4294-A128-8AE125D4F682}">
      <selection activeCell="D14" sqref="D14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8"/>
  <sheetViews>
    <sheetView zoomScaleNormal="100" workbookViewId="0">
      <pane xSplit="2" ySplit="9" topLeftCell="AK10" activePane="bottomRight" state="frozen"/>
      <selection pane="topRight" activeCell="C1" sqref="C1"/>
      <selection pane="bottomLeft" activeCell="A10" sqref="A10"/>
      <selection pane="bottomRight" activeCell="AT8" sqref="AT8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3" width="12" style="4" bestFit="1" customWidth="1"/>
    <col min="14" max="14" width="11" style="4" bestFit="1" customWidth="1"/>
    <col min="15" max="15" width="12" style="4" bestFit="1" customWidth="1"/>
    <col min="16" max="16" width="11" style="4" bestFit="1" customWidth="1"/>
    <col min="17" max="17" width="12" style="4" bestFit="1" customWidth="1"/>
    <col min="18" max="18" width="11" style="4" bestFit="1" customWidth="1"/>
    <col min="19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customWidth="1"/>
    <col min="81" max="81" width="14.7109375" style="4" bestFit="1" customWidth="1"/>
    <col min="82" max="82" width="3.5703125" style="4" customWidth="1"/>
    <col min="83" max="86" width="12" style="4" bestFit="1" customWidth="1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193</v>
      </c>
    </row>
    <row r="5" spans="1:87" s="14" customFormat="1" x14ac:dyDescent="0.25">
      <c r="A5" s="14" t="s">
        <v>169</v>
      </c>
      <c r="C5" s="14">
        <f>AVERAGE(C10:C150)</f>
        <v>9.9858321167883215</v>
      </c>
      <c r="D5" s="14">
        <f t="shared" ref="D5:BO5" si="0">AVERAGE(D10:D150)</f>
        <v>0.83281021897810203</v>
      </c>
      <c r="E5" s="14">
        <f t="shared" si="0"/>
        <v>8328.1048143941607</v>
      </c>
      <c r="F5" s="14">
        <f t="shared" si="0"/>
        <v>140.76934306569345</v>
      </c>
      <c r="G5" s="14">
        <f t="shared" si="0"/>
        <v>36.133576642335754</v>
      </c>
      <c r="H5" s="14">
        <f t="shared" si="0"/>
        <v>10310.25547445255</v>
      </c>
      <c r="I5" s="14" t="e">
        <f t="shared" si="0"/>
        <v>#DIV/0!</v>
      </c>
      <c r="J5" s="14">
        <f t="shared" si="0"/>
        <v>6.603941605839414</v>
      </c>
      <c r="K5" s="14">
        <f t="shared" si="0"/>
        <v>0.8961175182481752</v>
      </c>
      <c r="L5" s="14">
        <f t="shared" si="0"/>
        <v>8.9448270072992742</v>
      </c>
      <c r="M5" s="14">
        <f t="shared" si="0"/>
        <v>0.74076861313868625</v>
      </c>
      <c r="N5" s="14">
        <f t="shared" si="0"/>
        <v>125.84882773722629</v>
      </c>
      <c r="O5" s="14">
        <f t="shared" si="0"/>
        <v>32.403816058394185</v>
      </c>
      <c r="P5" s="14">
        <f t="shared" si="0"/>
        <v>158.25328467153284</v>
      </c>
      <c r="Q5" s="14">
        <f t="shared" si="0"/>
        <v>94.956004379562046</v>
      </c>
      <c r="R5" s="14">
        <f t="shared" si="0"/>
        <v>24.455375912408758</v>
      </c>
      <c r="S5" s="14">
        <f t="shared" si="0"/>
        <v>119.41021897810221</v>
      </c>
      <c r="T5" s="14">
        <f t="shared" si="0"/>
        <v>10310.253998540149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5.9212167883211677</v>
      </c>
      <c r="Y5" s="14">
        <f t="shared" si="0"/>
        <v>12.348175182481747</v>
      </c>
      <c r="Z5" s="14">
        <f t="shared" si="0"/>
        <v>858.18978102189783</v>
      </c>
      <c r="AA5" s="14">
        <f t="shared" si="0"/>
        <v>886.41605839416059</v>
      </c>
      <c r="AB5" s="14">
        <f t="shared" si="0"/>
        <v>892.8686131386861</v>
      </c>
      <c r="AC5" s="14">
        <f t="shared" si="0"/>
        <v>54.65693430656934</v>
      </c>
      <c r="AD5" s="14">
        <f t="shared" si="0"/>
        <v>5.6549635036496371</v>
      </c>
      <c r="AE5" s="14">
        <f t="shared" si="0"/>
        <v>0.13094890510948937</v>
      </c>
      <c r="AF5" s="14">
        <f t="shared" si="0"/>
        <v>990.96350364963507</v>
      </c>
      <c r="AG5" s="14">
        <f t="shared" si="0"/>
        <v>-12.430656934306569</v>
      </c>
      <c r="AH5" s="14">
        <f t="shared" si="0"/>
        <v>11.184813240875913</v>
      </c>
      <c r="AI5" s="14">
        <f t="shared" si="0"/>
        <v>32.391131386861311</v>
      </c>
      <c r="AJ5" s="14">
        <f t="shared" si="0"/>
        <v>190.0233576642336</v>
      </c>
      <c r="AK5" s="14">
        <f t="shared" si="0"/>
        <v>139.9430656934307</v>
      </c>
      <c r="AL5" s="14">
        <f t="shared" si="0"/>
        <v>1.7810218978102206</v>
      </c>
      <c r="AM5" s="14">
        <f t="shared" si="0"/>
        <v>195</v>
      </c>
      <c r="AN5" s="14" t="e">
        <f t="shared" si="0"/>
        <v>#DIV/0!</v>
      </c>
      <c r="AO5" s="14">
        <f t="shared" si="0"/>
        <v>2</v>
      </c>
      <c r="AP5" s="14">
        <f t="shared" si="0"/>
        <v>0.78044175790754267</v>
      </c>
      <c r="AQ5" s="14">
        <f t="shared" si="0"/>
        <v>47.160634729926997</v>
      </c>
      <c r="AR5" s="14">
        <f t="shared" si="0"/>
        <v>-88.486268729927033</v>
      </c>
      <c r="AS5" s="14">
        <f t="shared" si="0"/>
        <v>439.45182481751829</v>
      </c>
      <c r="AT5" s="14">
        <f t="shared" si="0"/>
        <v>32.288321167883218</v>
      </c>
      <c r="AU5" s="14">
        <f t="shared" si="0"/>
        <v>11</v>
      </c>
      <c r="AV5" s="14">
        <f t="shared" si="0"/>
        <v>8.7810218978102181</v>
      </c>
      <c r="AW5" s="14" t="e">
        <f t="shared" si="0"/>
        <v>#DIV/0!</v>
      </c>
      <c r="AX5" s="14">
        <f t="shared" si="0"/>
        <v>1.3172291167883214</v>
      </c>
      <c r="AY5" s="14">
        <f t="shared" si="0"/>
        <v>1.4769351532846706</v>
      </c>
      <c r="AZ5" s="14">
        <f t="shared" si="0"/>
        <v>2.456011357664234</v>
      </c>
      <c r="BA5" s="14">
        <f t="shared" si="0"/>
        <v>14.022999999999968</v>
      </c>
      <c r="BB5" s="14">
        <f t="shared" si="0"/>
        <v>17.49927007299269</v>
      </c>
      <c r="BC5" s="14">
        <f t="shared" si="0"/>
        <v>1.2481021897810218</v>
      </c>
      <c r="BD5" s="14">
        <f t="shared" si="0"/>
        <v>11.605802919708028</v>
      </c>
      <c r="BE5" s="14">
        <f t="shared" si="0"/>
        <v>2542.22102919708</v>
      </c>
      <c r="BF5" s="14">
        <f t="shared" si="0"/>
        <v>128.24143065693426</v>
      </c>
      <c r="BG5" s="14">
        <f t="shared" si="0"/>
        <v>3.6954452554744512</v>
      </c>
      <c r="BH5" s="14">
        <f t="shared" si="0"/>
        <v>0.96134306569343031</v>
      </c>
      <c r="BI5" s="14">
        <f t="shared" si="0"/>
        <v>4.6567518248175173</v>
      </c>
      <c r="BJ5" s="14">
        <f t="shared" si="0"/>
        <v>2.788240875912408</v>
      </c>
      <c r="BK5" s="14">
        <f t="shared" si="0"/>
        <v>0.72556934306569343</v>
      </c>
      <c r="BL5" s="14">
        <f t="shared" si="0"/>
        <v>3.5137737226277377</v>
      </c>
      <c r="BM5" s="14">
        <f t="shared" si="0"/>
        <v>96.25655985401464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1233.8475328467152</v>
      </c>
      <c r="BR5" s="14">
        <f t="shared" si="1"/>
        <v>0.43634702189781011</v>
      </c>
      <c r="BS5" s="14">
        <f t="shared" si="1"/>
        <v>-5</v>
      </c>
      <c r="BT5" s="14">
        <f t="shared" si="1"/>
        <v>0.46235513868613154</v>
      </c>
      <c r="BU5" s="14">
        <f t="shared" si="1"/>
        <v>10.663230722627736</v>
      </c>
      <c r="BV5" s="14">
        <f t="shared" si="1"/>
        <v>9.3395736642335763</v>
      </c>
      <c r="BW5" s="14">
        <f t="shared" si="1"/>
        <v>2.8172255569182481</v>
      </c>
      <c r="BX5" s="23"/>
      <c r="BY5" s="14">
        <f t="shared" ref="BY5:CB5" si="2">AVERAGE(BY10:BY150)</f>
        <v>19509.577903925143</v>
      </c>
      <c r="BZ5" s="14">
        <f t="shared" si="2"/>
        <v>1256.9076854673081</v>
      </c>
      <c r="CA5" s="14">
        <f t="shared" si="2"/>
        <v>23.908136125829504</v>
      </c>
      <c r="CB5" s="14">
        <f t="shared" si="2"/>
        <v>781.55779541396134</v>
      </c>
      <c r="CC5" s="24">
        <f>BZ8/(136/3600)+CB8/(136/3600)+CA8/(136/3600)</f>
        <v>2077.538128896857</v>
      </c>
      <c r="CD5" s="23"/>
      <c r="CE5" s="22">
        <f>BY8/$AT8</f>
        <v>604.23017358149514</v>
      </c>
      <c r="CF5" s="22">
        <f>BZ8/$AT8</f>
        <v>38.92762584130692</v>
      </c>
      <c r="CG5" s="22">
        <f>CA8/$AT8</f>
        <v>0.74045770300410119</v>
      </c>
      <c r="CH5" s="22">
        <f>CB8/$AT8</f>
        <v>24.20558787650338</v>
      </c>
      <c r="CI5" s="25">
        <f>(BZ8+CB8+CA8)/AT8</f>
        <v>63.873671420814404</v>
      </c>
    </row>
    <row r="6" spans="1:87" s="14" customFormat="1" x14ac:dyDescent="0.25">
      <c r="A6" s="14" t="s">
        <v>170</v>
      </c>
      <c r="C6" s="14">
        <f>MIN(C10:C150)</f>
        <v>7.9989999999999997</v>
      </c>
      <c r="D6" s="14">
        <f t="shared" ref="D6:BO6" si="3">MIN(D10:D150)</f>
        <v>3.56E-2</v>
      </c>
      <c r="E6" s="14">
        <f t="shared" si="3"/>
        <v>355.813356</v>
      </c>
      <c r="F6" s="14">
        <f t="shared" si="3"/>
        <v>2.8</v>
      </c>
      <c r="G6" s="14">
        <f t="shared" si="3"/>
        <v>-3</v>
      </c>
      <c r="H6" s="14">
        <f t="shared" si="3"/>
        <v>1520.1</v>
      </c>
      <c r="I6" s="14">
        <f t="shared" si="3"/>
        <v>0</v>
      </c>
      <c r="J6" s="14">
        <f t="shared" si="3"/>
        <v>1.37</v>
      </c>
      <c r="K6" s="14">
        <f t="shared" si="3"/>
        <v>0.86399999999999999</v>
      </c>
      <c r="L6" s="14">
        <f t="shared" si="3"/>
        <v>7.0444000000000004</v>
      </c>
      <c r="M6" s="14">
        <f t="shared" si="3"/>
        <v>3.1899999999999998E-2</v>
      </c>
      <c r="N6" s="14">
        <f t="shared" si="3"/>
        <v>2.5158</v>
      </c>
      <c r="O6" s="14">
        <f t="shared" si="3"/>
        <v>0</v>
      </c>
      <c r="P6" s="14">
        <f t="shared" si="3"/>
        <v>7</v>
      </c>
      <c r="Q6" s="14">
        <f t="shared" si="3"/>
        <v>1.8968</v>
      </c>
      <c r="R6" s="14">
        <f t="shared" si="3"/>
        <v>0</v>
      </c>
      <c r="S6" s="14">
        <f t="shared" si="3"/>
        <v>5.3</v>
      </c>
      <c r="T6" s="14">
        <f t="shared" si="3"/>
        <v>1520.1496999999999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1.2354000000000001</v>
      </c>
      <c r="Y6" s="14">
        <f t="shared" si="3"/>
        <v>12</v>
      </c>
      <c r="Z6" s="14">
        <f t="shared" si="3"/>
        <v>852</v>
      </c>
      <c r="AA6" s="14">
        <f t="shared" si="3"/>
        <v>881</v>
      </c>
      <c r="AB6" s="14">
        <f t="shared" si="3"/>
        <v>888</v>
      </c>
      <c r="AC6" s="14">
        <f t="shared" si="3"/>
        <v>52</v>
      </c>
      <c r="AD6" s="14">
        <f t="shared" si="3"/>
        <v>5.13</v>
      </c>
      <c r="AE6" s="14">
        <f t="shared" si="3"/>
        <v>0.12</v>
      </c>
      <c r="AF6" s="14">
        <f t="shared" si="3"/>
        <v>990</v>
      </c>
      <c r="AG6" s="14">
        <f t="shared" si="3"/>
        <v>-13</v>
      </c>
      <c r="AH6" s="14">
        <f t="shared" si="3"/>
        <v>6.415</v>
      </c>
      <c r="AI6" s="14">
        <f t="shared" si="3"/>
        <v>32</v>
      </c>
      <c r="AJ6" s="14">
        <f t="shared" si="3"/>
        <v>187.8</v>
      </c>
      <c r="AK6" s="14">
        <f t="shared" si="3"/>
        <v>137.4</v>
      </c>
      <c r="AL6" s="14">
        <f t="shared" si="3"/>
        <v>-1</v>
      </c>
      <c r="AM6" s="14">
        <f t="shared" si="3"/>
        <v>195</v>
      </c>
      <c r="AN6" s="14">
        <f t="shared" si="3"/>
        <v>0</v>
      </c>
      <c r="AO6" s="14">
        <f t="shared" si="3"/>
        <v>2</v>
      </c>
      <c r="AP6" s="14">
        <f t="shared" si="3"/>
        <v>0.77965277777777775</v>
      </c>
      <c r="AQ6" s="14">
        <f t="shared" si="3"/>
        <v>47.154159999999997</v>
      </c>
      <c r="AR6" s="14">
        <f t="shared" si="3"/>
        <v>-88.491847000000007</v>
      </c>
      <c r="AS6" s="14">
        <f t="shared" si="3"/>
        <v>-582.79999999999995</v>
      </c>
      <c r="AT6" s="14">
        <f t="shared" si="3"/>
        <v>2.2999999999999998</v>
      </c>
      <c r="AU6" s="14">
        <f t="shared" si="3"/>
        <v>11</v>
      </c>
      <c r="AV6" s="14">
        <f t="shared" si="3"/>
        <v>7</v>
      </c>
      <c r="AW6" s="14">
        <f t="shared" si="3"/>
        <v>0</v>
      </c>
      <c r="AX6" s="14">
        <f t="shared" si="3"/>
        <v>0.9</v>
      </c>
      <c r="AY6" s="14">
        <f t="shared" si="3"/>
        <v>1</v>
      </c>
      <c r="AZ6" s="14">
        <f t="shared" si="3"/>
        <v>1.7122120000000001</v>
      </c>
      <c r="BA6" s="14">
        <f t="shared" si="3"/>
        <v>14.023</v>
      </c>
      <c r="BB6" s="14">
        <f t="shared" si="3"/>
        <v>13.17</v>
      </c>
      <c r="BC6" s="14">
        <f t="shared" si="3"/>
        <v>0.94</v>
      </c>
      <c r="BD6" s="14">
        <f t="shared" si="3"/>
        <v>9.7159999999999993</v>
      </c>
      <c r="BE6" s="14">
        <f t="shared" si="3"/>
        <v>1763.941</v>
      </c>
      <c r="BF6" s="14">
        <f t="shared" si="3"/>
        <v>5.6820000000000004</v>
      </c>
      <c r="BG6" s="14">
        <f t="shared" si="3"/>
        <v>7.6999999999999999E-2</v>
      </c>
      <c r="BH6" s="14">
        <f t="shared" si="3"/>
        <v>0</v>
      </c>
      <c r="BI6" s="14">
        <f t="shared" si="3"/>
        <v>0.215</v>
      </c>
      <c r="BJ6" s="14">
        <f t="shared" si="3"/>
        <v>5.8000000000000003E-2</v>
      </c>
      <c r="BK6" s="14">
        <f t="shared" si="3"/>
        <v>0</v>
      </c>
      <c r="BL6" s="14">
        <f t="shared" si="3"/>
        <v>0.16200000000000001</v>
      </c>
      <c r="BM6" s="14">
        <f t="shared" si="3"/>
        <v>14.5166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259.40600000000001</v>
      </c>
      <c r="BR6" s="14">
        <f t="shared" si="4"/>
        <v>4.836E-2</v>
      </c>
      <c r="BS6" s="14">
        <f t="shared" si="4"/>
        <v>-5</v>
      </c>
      <c r="BT6" s="14">
        <f t="shared" si="4"/>
        <v>0.37024499999999999</v>
      </c>
      <c r="BU6" s="14">
        <f t="shared" si="4"/>
        <v>1.181797</v>
      </c>
      <c r="BV6" s="14">
        <f t="shared" si="4"/>
        <v>7.4789490000000001</v>
      </c>
      <c r="BW6" s="14">
        <f t="shared" si="4"/>
        <v>0.3122307674</v>
      </c>
      <c r="BX6" s="23"/>
      <c r="BY6" s="14">
        <f t="shared" ref="BY6:CB6" si="5">MIN(BY10:BY150)</f>
        <v>2203.8065082984722</v>
      </c>
      <c r="BZ6" s="14">
        <f t="shared" si="5"/>
        <v>17.983328359722002</v>
      </c>
      <c r="CA6" s="14">
        <f t="shared" si="5"/>
        <v>0.30395406769200001</v>
      </c>
      <c r="CB6" s="14">
        <f t="shared" si="5"/>
        <v>107.90946863953741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13.379</v>
      </c>
      <c r="D7" s="14">
        <f t="shared" ref="D7:BO7" si="6">MAX(D10:D150)</f>
        <v>3.4695999999999998</v>
      </c>
      <c r="E7" s="14">
        <f t="shared" si="6"/>
        <v>34696.495179999998</v>
      </c>
      <c r="F7" s="14">
        <f t="shared" si="6"/>
        <v>308.3</v>
      </c>
      <c r="G7" s="14">
        <f t="shared" si="6"/>
        <v>435.7</v>
      </c>
      <c r="H7" s="14">
        <f t="shared" si="6"/>
        <v>22496.9</v>
      </c>
      <c r="I7" s="14">
        <f t="shared" si="6"/>
        <v>0</v>
      </c>
      <c r="J7" s="14">
        <f t="shared" si="6"/>
        <v>15.72</v>
      </c>
      <c r="K7" s="14">
        <f t="shared" si="6"/>
        <v>0.91139999999999999</v>
      </c>
      <c r="L7" s="14">
        <f t="shared" si="6"/>
        <v>11.713900000000001</v>
      </c>
      <c r="M7" s="14">
        <f t="shared" si="6"/>
        <v>3.0427</v>
      </c>
      <c r="N7" s="14">
        <f t="shared" si="6"/>
        <v>266.54090000000002</v>
      </c>
      <c r="O7" s="14">
        <f t="shared" si="6"/>
        <v>391.76150000000001</v>
      </c>
      <c r="P7" s="14">
        <f t="shared" si="6"/>
        <v>594.70000000000005</v>
      </c>
      <c r="Q7" s="14">
        <f t="shared" si="6"/>
        <v>201.33940000000001</v>
      </c>
      <c r="R7" s="14">
        <f t="shared" si="6"/>
        <v>295.92829999999998</v>
      </c>
      <c r="S7" s="14">
        <f t="shared" si="6"/>
        <v>449.3</v>
      </c>
      <c r="T7" s="14">
        <f t="shared" si="6"/>
        <v>22496.854500000001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14.1243</v>
      </c>
      <c r="Y7" s="14">
        <f t="shared" si="6"/>
        <v>12.8</v>
      </c>
      <c r="Z7" s="14">
        <f t="shared" si="6"/>
        <v>866</v>
      </c>
      <c r="AA7" s="14">
        <f t="shared" si="6"/>
        <v>891</v>
      </c>
      <c r="AB7" s="14">
        <f t="shared" si="6"/>
        <v>900</v>
      </c>
      <c r="AC7" s="14">
        <f t="shared" si="6"/>
        <v>57</v>
      </c>
      <c r="AD7" s="14">
        <f t="shared" si="6"/>
        <v>6.1</v>
      </c>
      <c r="AE7" s="14">
        <f t="shared" si="6"/>
        <v>0.14000000000000001</v>
      </c>
      <c r="AF7" s="14">
        <f t="shared" si="6"/>
        <v>992</v>
      </c>
      <c r="AG7" s="14">
        <f t="shared" si="6"/>
        <v>-12</v>
      </c>
      <c r="AH7" s="14">
        <f t="shared" si="6"/>
        <v>14</v>
      </c>
      <c r="AI7" s="14">
        <f t="shared" si="6"/>
        <v>33</v>
      </c>
      <c r="AJ7" s="14">
        <f t="shared" si="6"/>
        <v>193</v>
      </c>
      <c r="AK7" s="14">
        <f t="shared" si="6"/>
        <v>143</v>
      </c>
      <c r="AL7" s="14">
        <f t="shared" si="6"/>
        <v>2.6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0.78122685185185192</v>
      </c>
      <c r="AQ7" s="14">
        <f t="shared" si="6"/>
        <v>47.164192999999997</v>
      </c>
      <c r="AR7" s="14">
        <f t="shared" si="6"/>
        <v>-88.482680000000002</v>
      </c>
      <c r="AS7" s="14">
        <f t="shared" si="6"/>
        <v>883.4</v>
      </c>
      <c r="AT7" s="14">
        <f t="shared" si="6"/>
        <v>46.5</v>
      </c>
      <c r="AU7" s="14">
        <f t="shared" si="6"/>
        <v>11</v>
      </c>
      <c r="AV7" s="14">
        <f t="shared" si="6"/>
        <v>10</v>
      </c>
      <c r="AW7" s="14">
        <f t="shared" si="6"/>
        <v>0</v>
      </c>
      <c r="AX7" s="14">
        <f t="shared" si="6"/>
        <v>2.2267999999999999</v>
      </c>
      <c r="AY7" s="14">
        <f t="shared" si="6"/>
        <v>2.4</v>
      </c>
      <c r="AZ7" s="14">
        <f t="shared" si="6"/>
        <v>3.2755999999999998</v>
      </c>
      <c r="BA7" s="14">
        <f t="shared" si="6"/>
        <v>14.023</v>
      </c>
      <c r="BB7" s="14">
        <f t="shared" si="6"/>
        <v>20.34</v>
      </c>
      <c r="BC7" s="14">
        <f t="shared" si="6"/>
        <v>1.45</v>
      </c>
      <c r="BD7" s="14">
        <f t="shared" si="6"/>
        <v>15.742000000000001</v>
      </c>
      <c r="BE7" s="14">
        <f t="shared" si="6"/>
        <v>2949.7049999999999</v>
      </c>
      <c r="BF7" s="14">
        <f t="shared" si="6"/>
        <v>482.04399999999998</v>
      </c>
      <c r="BG7" s="14">
        <f t="shared" si="6"/>
        <v>6.5369999999999999</v>
      </c>
      <c r="BH7" s="14">
        <f t="shared" si="6"/>
        <v>11.832000000000001</v>
      </c>
      <c r="BI7" s="14">
        <f t="shared" si="6"/>
        <v>17.963000000000001</v>
      </c>
      <c r="BJ7" s="14">
        <f t="shared" si="6"/>
        <v>4.9379999999999997</v>
      </c>
      <c r="BK7" s="14">
        <f t="shared" si="6"/>
        <v>8.9380000000000006</v>
      </c>
      <c r="BL7" s="14">
        <f t="shared" si="6"/>
        <v>13.569000000000001</v>
      </c>
      <c r="BM7" s="14">
        <f t="shared" si="6"/>
        <v>217.64599999999999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3004.511</v>
      </c>
      <c r="BR7" s="14">
        <f t="shared" si="7"/>
        <v>0.86863000000000001</v>
      </c>
      <c r="BS7" s="14">
        <f t="shared" si="7"/>
        <v>-5</v>
      </c>
      <c r="BT7" s="14">
        <f t="shared" si="7"/>
        <v>0.59517100000000001</v>
      </c>
      <c r="BU7" s="14">
        <f t="shared" si="7"/>
        <v>21.227146000000001</v>
      </c>
      <c r="BV7" s="14">
        <f t="shared" si="7"/>
        <v>12.022451</v>
      </c>
      <c r="BW7" s="14">
        <f t="shared" si="7"/>
        <v>5.6082119732000004</v>
      </c>
      <c r="BX7" s="23"/>
      <c r="BY7" s="14">
        <f t="shared" ref="BY7:CB7" si="8">MAX(BY10:BY150)</f>
        <v>35287.917495006921</v>
      </c>
      <c r="BZ7" s="14">
        <f t="shared" si="8"/>
        <v>7044.5183160520946</v>
      </c>
      <c r="CA7" s="14">
        <f t="shared" si="8"/>
        <v>65.28498905979599</v>
      </c>
      <c r="CB7" s="14">
        <f t="shared" si="8"/>
        <v>2473.9346868118078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1.574074074074075E-3</v>
      </c>
      <c r="AT8" s="36">
        <f>SUM(AT10:AT146)/3600</f>
        <v>1.2287500000000002</v>
      </c>
      <c r="BU8" s="28">
        <f>SUM(BU10:BU150)/3600</f>
        <v>0.40579516916666664</v>
      </c>
      <c r="BV8" s="23"/>
      <c r="BW8" s="28">
        <f>SUM(BW10:BW150)/3600</f>
        <v>0.10721108369383334</v>
      </c>
      <c r="BX8" s="23"/>
      <c r="BY8" s="28">
        <f>SUM(BY10:BY150)/3600</f>
        <v>742.44782578826232</v>
      </c>
      <c r="BZ8" s="28">
        <f>SUM(BZ10:BZ150)/3600</f>
        <v>47.832320252505887</v>
      </c>
      <c r="CA8" s="28">
        <f>SUM(CA10:CA150)/3600</f>
        <v>0.90983740256628953</v>
      </c>
      <c r="CB8" s="28">
        <f>SUM(CB10:CB150)/3600</f>
        <v>29.742616103253532</v>
      </c>
      <c r="CC8" s="29"/>
      <c r="CD8" s="23"/>
      <c r="CE8" s="23"/>
      <c r="CF8" s="23"/>
      <c r="CG8" s="23"/>
      <c r="CH8" s="23"/>
      <c r="CI8" s="29"/>
    </row>
    <row r="9" spans="1:87" x14ac:dyDescent="0.25">
      <c r="BW9" s="30">
        <f>AT8/BW8</f>
        <v>11.461035162269109</v>
      </c>
      <c r="BX9" s="31" t="s">
        <v>191</v>
      </c>
    </row>
    <row r="10" spans="1:87" x14ac:dyDescent="0.25">
      <c r="A10" s="2">
        <v>42068</v>
      </c>
      <c r="B10" s="3">
        <v>2.9633101851851851E-2</v>
      </c>
      <c r="C10" s="4">
        <v>8.4529999999999994</v>
      </c>
      <c r="D10" s="4">
        <v>0.5897</v>
      </c>
      <c r="E10" s="4">
        <v>5897.4038460000002</v>
      </c>
      <c r="F10" s="4">
        <v>2.8</v>
      </c>
      <c r="G10" s="4">
        <v>5</v>
      </c>
      <c r="H10" s="4">
        <v>22496.9</v>
      </c>
      <c r="J10" s="4">
        <v>15.72</v>
      </c>
      <c r="K10" s="4">
        <v>0.89849999999999997</v>
      </c>
      <c r="L10" s="4">
        <v>7.5949</v>
      </c>
      <c r="M10" s="4">
        <v>0.52990000000000004</v>
      </c>
      <c r="N10" s="4">
        <v>2.5158</v>
      </c>
      <c r="O10" s="4">
        <v>4.4926000000000004</v>
      </c>
      <c r="P10" s="4">
        <v>7</v>
      </c>
      <c r="Q10" s="4">
        <v>1.8968</v>
      </c>
      <c r="R10" s="4">
        <v>3.3871000000000002</v>
      </c>
      <c r="S10" s="4">
        <v>5.3</v>
      </c>
      <c r="T10" s="4">
        <v>22496.854500000001</v>
      </c>
      <c r="W10" s="4">
        <v>0</v>
      </c>
      <c r="X10" s="4">
        <v>14.1243</v>
      </c>
      <c r="Y10" s="4">
        <v>12</v>
      </c>
      <c r="Z10" s="4">
        <v>866</v>
      </c>
      <c r="AA10" s="4">
        <v>891</v>
      </c>
      <c r="AB10" s="4">
        <v>900</v>
      </c>
      <c r="AC10" s="4">
        <v>52</v>
      </c>
      <c r="AD10" s="4">
        <v>5.56</v>
      </c>
      <c r="AE10" s="4">
        <v>0.13</v>
      </c>
      <c r="AF10" s="4">
        <v>991</v>
      </c>
      <c r="AG10" s="4">
        <v>-12</v>
      </c>
      <c r="AH10" s="4">
        <v>6.415</v>
      </c>
      <c r="AI10" s="4">
        <v>33</v>
      </c>
      <c r="AJ10" s="4">
        <v>187.8</v>
      </c>
      <c r="AK10" s="4">
        <v>138.4</v>
      </c>
      <c r="AL10" s="4">
        <v>-1</v>
      </c>
      <c r="AM10" s="4">
        <v>195</v>
      </c>
      <c r="AN10" s="4" t="s">
        <v>155</v>
      </c>
      <c r="AO10" s="4">
        <v>2</v>
      </c>
      <c r="AP10" s="5">
        <v>0.77965277777777775</v>
      </c>
      <c r="AQ10" s="4">
        <v>47.159280000000003</v>
      </c>
      <c r="AR10" s="4">
        <v>-88.489698000000004</v>
      </c>
      <c r="AS10" s="4">
        <v>306.39999999999998</v>
      </c>
      <c r="AT10" s="4">
        <v>2.2999999999999998</v>
      </c>
      <c r="AU10" s="4">
        <v>11</v>
      </c>
      <c r="AV10" s="4">
        <v>7</v>
      </c>
      <c r="AW10" s="4" t="s">
        <v>205</v>
      </c>
      <c r="AX10" s="4">
        <v>1.6</v>
      </c>
      <c r="AY10" s="4">
        <v>1.4878</v>
      </c>
      <c r="AZ10" s="4">
        <v>2.9</v>
      </c>
      <c r="BA10" s="4">
        <v>14.023</v>
      </c>
      <c r="BB10" s="4">
        <v>17.89</v>
      </c>
      <c r="BC10" s="4">
        <v>1.28</v>
      </c>
      <c r="BD10" s="4">
        <v>11.295</v>
      </c>
      <c r="BE10" s="4">
        <v>2221.9180000000001</v>
      </c>
      <c r="BF10" s="4">
        <v>98.667000000000002</v>
      </c>
      <c r="BG10" s="4">
        <v>7.6999999999999999E-2</v>
      </c>
      <c r="BH10" s="4">
        <v>0.13800000000000001</v>
      </c>
      <c r="BI10" s="4">
        <v>0.215</v>
      </c>
      <c r="BJ10" s="4">
        <v>5.8000000000000003E-2</v>
      </c>
      <c r="BK10" s="4">
        <v>0.104</v>
      </c>
      <c r="BL10" s="4">
        <v>0.16200000000000001</v>
      </c>
      <c r="BM10" s="4">
        <v>217.64599999999999</v>
      </c>
      <c r="BQ10" s="4">
        <v>3004.511</v>
      </c>
      <c r="BR10" s="4">
        <v>0.29097499999999998</v>
      </c>
      <c r="BS10" s="4">
        <v>-5</v>
      </c>
      <c r="BT10" s="4">
        <v>0.56422499999999998</v>
      </c>
      <c r="BU10" s="4">
        <v>7.1107019999999999</v>
      </c>
      <c r="BV10" s="4">
        <v>11.397345</v>
      </c>
      <c r="BW10" s="4">
        <f>BU10*0.2642</f>
        <v>1.8786474683999999</v>
      </c>
      <c r="BY10" s="4">
        <f>BE10*$BU10*0.737</f>
        <v>11644.155416863332</v>
      </c>
      <c r="BZ10" s="4">
        <f>BF10*$BU10*0.737</f>
        <v>517.07303443045805</v>
      </c>
      <c r="CA10" s="4">
        <f>BJ10*$BU10*0.737</f>
        <v>0.30395406769200001</v>
      </c>
      <c r="CB10" s="4">
        <f>BM10*$BU10*0.737</f>
        <v>1140.592879601604</v>
      </c>
      <c r="CE10" s="32" t="s">
        <v>192</v>
      </c>
    </row>
    <row r="11" spans="1:87" x14ac:dyDescent="0.25">
      <c r="A11" s="2">
        <v>42068</v>
      </c>
      <c r="B11" s="3">
        <v>2.9644675925925925E-2</v>
      </c>
      <c r="C11" s="4">
        <v>8.5269999999999992</v>
      </c>
      <c r="D11" s="4">
        <v>0.57420000000000004</v>
      </c>
      <c r="E11" s="4">
        <v>5742.1440819999998</v>
      </c>
      <c r="F11" s="4">
        <v>3</v>
      </c>
      <c r="G11" s="4">
        <v>22.4</v>
      </c>
      <c r="H11" s="4">
        <v>20318.900000000001</v>
      </c>
      <c r="J11" s="4">
        <v>15.3</v>
      </c>
      <c r="K11" s="4">
        <v>0.90039999999999998</v>
      </c>
      <c r="L11" s="4">
        <v>7.6780999999999997</v>
      </c>
      <c r="M11" s="4">
        <v>0.51700000000000002</v>
      </c>
      <c r="N11" s="4">
        <v>2.7012</v>
      </c>
      <c r="O11" s="4">
        <v>20.151499999999999</v>
      </c>
      <c r="P11" s="4">
        <v>22.9</v>
      </c>
      <c r="Q11" s="4">
        <v>2.0366</v>
      </c>
      <c r="R11" s="4">
        <v>15.193099999999999</v>
      </c>
      <c r="S11" s="4">
        <v>17.2</v>
      </c>
      <c r="T11" s="4">
        <v>20318.8737</v>
      </c>
      <c r="W11" s="4">
        <v>0</v>
      </c>
      <c r="X11" s="4">
        <v>13.778</v>
      </c>
      <c r="Y11" s="4">
        <v>12.1</v>
      </c>
      <c r="Z11" s="4">
        <v>865</v>
      </c>
      <c r="AA11" s="4">
        <v>890</v>
      </c>
      <c r="AB11" s="4">
        <v>899</v>
      </c>
      <c r="AC11" s="4">
        <v>52</v>
      </c>
      <c r="AD11" s="4">
        <v>5.56</v>
      </c>
      <c r="AE11" s="4">
        <v>0.13</v>
      </c>
      <c r="AF11" s="4">
        <v>991</v>
      </c>
      <c r="AG11" s="4">
        <v>-12</v>
      </c>
      <c r="AH11" s="4">
        <v>7.415</v>
      </c>
      <c r="AI11" s="4">
        <v>33</v>
      </c>
      <c r="AJ11" s="4">
        <v>189</v>
      </c>
      <c r="AK11" s="4">
        <v>139.4</v>
      </c>
      <c r="AL11" s="4">
        <v>-0.1</v>
      </c>
      <c r="AM11" s="4">
        <v>195</v>
      </c>
      <c r="AN11" s="4" t="s">
        <v>155</v>
      </c>
      <c r="AO11" s="4">
        <v>2</v>
      </c>
      <c r="AP11" s="5">
        <v>0.7796643518518519</v>
      </c>
      <c r="AQ11" s="4">
        <v>47.159277000000003</v>
      </c>
      <c r="AR11" s="4">
        <v>-88.489687000000004</v>
      </c>
      <c r="AS11" s="4">
        <v>306.39999999999998</v>
      </c>
      <c r="AT11" s="4">
        <v>2.6</v>
      </c>
      <c r="AU11" s="4">
        <v>11</v>
      </c>
      <c r="AV11" s="4">
        <v>7</v>
      </c>
      <c r="AW11" s="4" t="s">
        <v>205</v>
      </c>
      <c r="AX11" s="4">
        <v>1.9512</v>
      </c>
      <c r="AY11" s="4">
        <v>1.0609999999999999</v>
      </c>
      <c r="AZ11" s="4">
        <v>3.0756000000000001</v>
      </c>
      <c r="BA11" s="4">
        <v>14.023</v>
      </c>
      <c r="BB11" s="4">
        <v>18.2</v>
      </c>
      <c r="BC11" s="4">
        <v>1.3</v>
      </c>
      <c r="BD11" s="4">
        <v>11.061999999999999</v>
      </c>
      <c r="BE11" s="4">
        <v>2278.7759999999998</v>
      </c>
      <c r="BF11" s="4">
        <v>97.664000000000001</v>
      </c>
      <c r="BG11" s="4">
        <v>8.4000000000000005E-2</v>
      </c>
      <c r="BH11" s="4">
        <v>0.626</v>
      </c>
      <c r="BI11" s="4">
        <v>0.71</v>
      </c>
      <c r="BJ11" s="4">
        <v>6.3E-2</v>
      </c>
      <c r="BK11" s="4">
        <v>0.47199999999999998</v>
      </c>
      <c r="BL11" s="4">
        <v>0.53600000000000003</v>
      </c>
      <c r="BM11" s="4">
        <v>199.4205</v>
      </c>
      <c r="BQ11" s="4">
        <v>2973.279</v>
      </c>
      <c r="BR11" s="4">
        <v>0.30783500000000003</v>
      </c>
      <c r="BS11" s="4">
        <v>-5</v>
      </c>
      <c r="BT11" s="4">
        <v>0.57548999999999995</v>
      </c>
      <c r="BU11" s="4">
        <v>7.5227180000000002</v>
      </c>
      <c r="BV11" s="4">
        <v>11.624898</v>
      </c>
      <c r="BW11" s="4">
        <f t="shared" ref="BW11:BW74" si="9">BU11*0.2642</f>
        <v>1.9875020956</v>
      </c>
      <c r="BY11" s="4">
        <f t="shared" ref="BY11:BY74" si="10">BE11*$BU11*0.737</f>
        <v>12634.088264844817</v>
      </c>
      <c r="BZ11" s="4">
        <f t="shared" ref="BZ11:BZ74" si="11">BF11*$BU11*0.737</f>
        <v>541.47296456422407</v>
      </c>
      <c r="CA11" s="4">
        <f t="shared" ref="CA11:CA74" si="12">BJ11*$BU11*0.737</f>
        <v>0.34928731945800001</v>
      </c>
      <c r="CB11" s="4">
        <f t="shared" ref="CB11:CB74" si="13">BM11*$BU11*0.737</f>
        <v>1105.635744285303</v>
      </c>
    </row>
    <row r="12" spans="1:87" x14ac:dyDescent="0.25">
      <c r="A12" s="2">
        <v>42068</v>
      </c>
      <c r="B12" s="3">
        <v>2.9656249999999999E-2</v>
      </c>
      <c r="C12" s="4">
        <v>8.6739999999999995</v>
      </c>
      <c r="D12" s="4">
        <v>0.56120000000000003</v>
      </c>
      <c r="E12" s="4">
        <v>5612.4696359999998</v>
      </c>
      <c r="F12" s="4">
        <v>7.6</v>
      </c>
      <c r="G12" s="4">
        <v>24.5</v>
      </c>
      <c r="H12" s="4">
        <v>18593</v>
      </c>
      <c r="J12" s="4">
        <v>14.46</v>
      </c>
      <c r="K12" s="4">
        <v>0.90110000000000001</v>
      </c>
      <c r="L12" s="4">
        <v>7.8159999999999998</v>
      </c>
      <c r="M12" s="4">
        <v>0.50570000000000004</v>
      </c>
      <c r="N12" s="4">
        <v>6.8394000000000004</v>
      </c>
      <c r="O12" s="4">
        <v>22.037600000000001</v>
      </c>
      <c r="P12" s="4">
        <v>28.9</v>
      </c>
      <c r="Q12" s="4">
        <v>5.1566000000000001</v>
      </c>
      <c r="R12" s="4">
        <v>16.615100000000002</v>
      </c>
      <c r="S12" s="4">
        <v>21.8</v>
      </c>
      <c r="T12" s="4">
        <v>18593.0098</v>
      </c>
      <c r="W12" s="4">
        <v>0</v>
      </c>
      <c r="X12" s="4">
        <v>13.027100000000001</v>
      </c>
      <c r="Y12" s="4">
        <v>12.1</v>
      </c>
      <c r="Z12" s="4">
        <v>864</v>
      </c>
      <c r="AA12" s="4">
        <v>890</v>
      </c>
      <c r="AB12" s="4">
        <v>897</v>
      </c>
      <c r="AC12" s="4">
        <v>52</v>
      </c>
      <c r="AD12" s="4">
        <v>5.56</v>
      </c>
      <c r="AE12" s="4">
        <v>0.13</v>
      </c>
      <c r="AF12" s="4">
        <v>991</v>
      </c>
      <c r="AG12" s="4">
        <v>-12</v>
      </c>
      <c r="AH12" s="4">
        <v>8</v>
      </c>
      <c r="AI12" s="4">
        <v>33</v>
      </c>
      <c r="AJ12" s="4">
        <v>189.4</v>
      </c>
      <c r="AK12" s="4">
        <v>140</v>
      </c>
      <c r="AL12" s="4">
        <v>0.4</v>
      </c>
      <c r="AM12" s="4">
        <v>195</v>
      </c>
      <c r="AN12" s="4" t="s">
        <v>155</v>
      </c>
      <c r="AO12" s="4">
        <v>2</v>
      </c>
      <c r="AP12" s="5">
        <v>0.77967592592592594</v>
      </c>
      <c r="AQ12" s="4">
        <v>47.159255000000002</v>
      </c>
      <c r="AR12" s="4">
        <v>-88.489572999999993</v>
      </c>
      <c r="AS12" s="4">
        <v>309.5</v>
      </c>
      <c r="AT12" s="4">
        <v>13</v>
      </c>
      <c r="AU12" s="4">
        <v>11</v>
      </c>
      <c r="AV12" s="4">
        <v>7</v>
      </c>
      <c r="AW12" s="4" t="s">
        <v>205</v>
      </c>
      <c r="AX12" s="4">
        <v>2</v>
      </c>
      <c r="AY12" s="4">
        <v>1</v>
      </c>
      <c r="AZ12" s="4">
        <v>3.1</v>
      </c>
      <c r="BA12" s="4">
        <v>14.023</v>
      </c>
      <c r="BB12" s="4">
        <v>18.3</v>
      </c>
      <c r="BC12" s="4">
        <v>1.31</v>
      </c>
      <c r="BD12" s="4">
        <v>10.974</v>
      </c>
      <c r="BE12" s="4">
        <v>2330.223</v>
      </c>
      <c r="BF12" s="4">
        <v>95.966999999999999</v>
      </c>
      <c r="BG12" s="4">
        <v>0.214</v>
      </c>
      <c r="BH12" s="4">
        <v>0.68799999999999994</v>
      </c>
      <c r="BI12" s="4">
        <v>0.90200000000000002</v>
      </c>
      <c r="BJ12" s="4">
        <v>0.161</v>
      </c>
      <c r="BK12" s="4">
        <v>0.51900000000000002</v>
      </c>
      <c r="BL12" s="4">
        <v>0.68</v>
      </c>
      <c r="BM12" s="4">
        <v>183.30770000000001</v>
      </c>
      <c r="BQ12" s="4">
        <v>2823.942</v>
      </c>
      <c r="BR12" s="4">
        <v>0.302485</v>
      </c>
      <c r="BS12" s="4">
        <v>-5</v>
      </c>
      <c r="BT12" s="4">
        <v>0.57858500000000002</v>
      </c>
      <c r="BU12" s="4">
        <v>7.3919769999999998</v>
      </c>
      <c r="BV12" s="4">
        <v>11.687417</v>
      </c>
      <c r="BW12" s="4">
        <f t="shared" si="9"/>
        <v>1.9529603233999999</v>
      </c>
      <c r="BY12" s="4">
        <f t="shared" si="10"/>
        <v>12694.791702981927</v>
      </c>
      <c r="BZ12" s="4">
        <f t="shared" si="11"/>
        <v>522.81737643138297</v>
      </c>
      <c r="CA12" s="4">
        <f t="shared" si="12"/>
        <v>0.87710981488900008</v>
      </c>
      <c r="CB12" s="4">
        <f t="shared" si="13"/>
        <v>998.63964481197729</v>
      </c>
    </row>
    <row r="13" spans="1:87" x14ac:dyDescent="0.25">
      <c r="A13" s="2">
        <v>42068</v>
      </c>
      <c r="B13" s="3">
        <v>2.9667824074074072E-2</v>
      </c>
      <c r="C13" s="4">
        <v>9.0429999999999993</v>
      </c>
      <c r="D13" s="4">
        <v>0.49890000000000001</v>
      </c>
      <c r="E13" s="4">
        <v>4988.7989989999996</v>
      </c>
      <c r="F13" s="4">
        <v>23.1</v>
      </c>
      <c r="G13" s="4">
        <v>12.6</v>
      </c>
      <c r="H13" s="4">
        <v>17230.5</v>
      </c>
      <c r="J13" s="4">
        <v>13.1</v>
      </c>
      <c r="K13" s="4">
        <v>0.9</v>
      </c>
      <c r="L13" s="4">
        <v>8.1387</v>
      </c>
      <c r="M13" s="4">
        <v>0.44900000000000001</v>
      </c>
      <c r="N13" s="4">
        <v>20.834199999999999</v>
      </c>
      <c r="O13" s="4">
        <v>11.340299999999999</v>
      </c>
      <c r="P13" s="4">
        <v>32.200000000000003</v>
      </c>
      <c r="Q13" s="4">
        <v>15.7079</v>
      </c>
      <c r="R13" s="4">
        <v>8.5500000000000007</v>
      </c>
      <c r="S13" s="4">
        <v>24.3</v>
      </c>
      <c r="T13" s="4">
        <v>17230.485700000001</v>
      </c>
      <c r="W13" s="4">
        <v>0</v>
      </c>
      <c r="X13" s="4">
        <v>11.792299999999999</v>
      </c>
      <c r="Y13" s="4">
        <v>12.1</v>
      </c>
      <c r="Z13" s="4">
        <v>863</v>
      </c>
      <c r="AA13" s="4">
        <v>889</v>
      </c>
      <c r="AB13" s="4">
        <v>896</v>
      </c>
      <c r="AC13" s="4">
        <v>52</v>
      </c>
      <c r="AD13" s="4">
        <v>5.56</v>
      </c>
      <c r="AE13" s="4">
        <v>0.13</v>
      </c>
      <c r="AF13" s="4">
        <v>991</v>
      </c>
      <c r="AG13" s="4">
        <v>-12</v>
      </c>
      <c r="AH13" s="4">
        <v>8.4149999999999991</v>
      </c>
      <c r="AI13" s="4">
        <v>33</v>
      </c>
      <c r="AJ13" s="4">
        <v>190.4</v>
      </c>
      <c r="AK13" s="4">
        <v>140</v>
      </c>
      <c r="AL13" s="4">
        <v>0.7</v>
      </c>
      <c r="AM13" s="4">
        <v>195</v>
      </c>
      <c r="AN13" s="4" t="s">
        <v>155</v>
      </c>
      <c r="AO13" s="4">
        <v>2</v>
      </c>
      <c r="AP13" s="5">
        <v>0.77968749999999998</v>
      </c>
      <c r="AQ13" s="4">
        <v>47.159213000000001</v>
      </c>
      <c r="AR13" s="4">
        <v>-88.489465999999993</v>
      </c>
      <c r="AS13" s="4">
        <v>309.89999999999998</v>
      </c>
      <c r="AT13" s="4">
        <v>14.4</v>
      </c>
      <c r="AU13" s="4">
        <v>11</v>
      </c>
      <c r="AV13" s="4">
        <v>9</v>
      </c>
      <c r="AW13" s="4" t="s">
        <v>203</v>
      </c>
      <c r="AX13" s="4">
        <v>2</v>
      </c>
      <c r="AY13" s="4">
        <v>1</v>
      </c>
      <c r="AZ13" s="4">
        <v>3.1</v>
      </c>
      <c r="BA13" s="4">
        <v>14.023</v>
      </c>
      <c r="BB13" s="4">
        <v>18.09</v>
      </c>
      <c r="BC13" s="4">
        <v>1.29</v>
      </c>
      <c r="BD13" s="4">
        <v>11.108000000000001</v>
      </c>
      <c r="BE13" s="4">
        <v>2395.788</v>
      </c>
      <c r="BF13" s="4">
        <v>84.123999999999995</v>
      </c>
      <c r="BG13" s="4">
        <v>0.64200000000000002</v>
      </c>
      <c r="BH13" s="4">
        <v>0.35</v>
      </c>
      <c r="BI13" s="4">
        <v>0.99199999999999999</v>
      </c>
      <c r="BJ13" s="4">
        <v>0.48399999999999999</v>
      </c>
      <c r="BK13" s="4">
        <v>0.26400000000000001</v>
      </c>
      <c r="BL13" s="4">
        <v>0.748</v>
      </c>
      <c r="BM13" s="4">
        <v>167.7303</v>
      </c>
      <c r="BQ13" s="4">
        <v>2524.0160000000001</v>
      </c>
      <c r="BR13" s="4">
        <v>0.28886000000000001</v>
      </c>
      <c r="BS13" s="4">
        <v>-5</v>
      </c>
      <c r="BT13" s="4">
        <v>0.58048999999999995</v>
      </c>
      <c r="BU13" s="4">
        <v>7.0590159999999997</v>
      </c>
      <c r="BV13" s="4">
        <v>11.725898000000001</v>
      </c>
      <c r="BW13" s="4">
        <f t="shared" si="9"/>
        <v>1.8649920271999998</v>
      </c>
      <c r="BY13" s="4">
        <f t="shared" si="10"/>
        <v>12464.074592736095</v>
      </c>
      <c r="BZ13" s="4">
        <f t="shared" si="11"/>
        <v>437.65467188220799</v>
      </c>
      <c r="CA13" s="4">
        <f t="shared" si="12"/>
        <v>2.5180074793279998</v>
      </c>
      <c r="CB13" s="4">
        <f t="shared" si="13"/>
        <v>872.61601221059755</v>
      </c>
    </row>
    <row r="14" spans="1:87" x14ac:dyDescent="0.25">
      <c r="A14" s="2">
        <v>42068</v>
      </c>
      <c r="B14" s="3">
        <v>2.9679398148148146E-2</v>
      </c>
      <c r="C14" s="4">
        <v>9.234</v>
      </c>
      <c r="D14" s="4">
        <v>0.40860000000000002</v>
      </c>
      <c r="E14" s="4">
        <v>4085.82015</v>
      </c>
      <c r="F14" s="4">
        <v>41.9</v>
      </c>
      <c r="G14" s="4">
        <v>12.7</v>
      </c>
      <c r="H14" s="4">
        <v>16893.7</v>
      </c>
      <c r="J14" s="4">
        <v>11.81</v>
      </c>
      <c r="K14" s="4">
        <v>0.89970000000000006</v>
      </c>
      <c r="L14" s="4">
        <v>8.3079999999999998</v>
      </c>
      <c r="M14" s="4">
        <v>0.36759999999999998</v>
      </c>
      <c r="N14" s="4">
        <v>37.654000000000003</v>
      </c>
      <c r="O14" s="4">
        <v>11.4267</v>
      </c>
      <c r="P14" s="4">
        <v>49.1</v>
      </c>
      <c r="Q14" s="4">
        <v>28.389099999999999</v>
      </c>
      <c r="R14" s="4">
        <v>8.6151</v>
      </c>
      <c r="S14" s="4">
        <v>37</v>
      </c>
      <c r="T14" s="4">
        <v>16893.6957</v>
      </c>
      <c r="W14" s="4">
        <v>0</v>
      </c>
      <c r="X14" s="4">
        <v>10.622299999999999</v>
      </c>
      <c r="Y14" s="4">
        <v>12.2</v>
      </c>
      <c r="Z14" s="4">
        <v>862</v>
      </c>
      <c r="AA14" s="4">
        <v>888</v>
      </c>
      <c r="AB14" s="4">
        <v>896</v>
      </c>
      <c r="AC14" s="4">
        <v>52</v>
      </c>
      <c r="AD14" s="4">
        <v>5.56</v>
      </c>
      <c r="AE14" s="4">
        <v>0.13</v>
      </c>
      <c r="AF14" s="4">
        <v>991</v>
      </c>
      <c r="AG14" s="4">
        <v>-12</v>
      </c>
      <c r="AH14" s="4">
        <v>9</v>
      </c>
      <c r="AI14" s="4">
        <v>33</v>
      </c>
      <c r="AJ14" s="4">
        <v>191</v>
      </c>
      <c r="AK14" s="4">
        <v>140.4</v>
      </c>
      <c r="AL14" s="4">
        <v>1.3</v>
      </c>
      <c r="AM14" s="4">
        <v>195</v>
      </c>
      <c r="AN14" s="4" t="s">
        <v>155</v>
      </c>
      <c r="AO14" s="4">
        <v>2</v>
      </c>
      <c r="AP14" s="5">
        <v>0.77969907407407402</v>
      </c>
      <c r="AQ14" s="4">
        <v>47.159149999999997</v>
      </c>
      <c r="AR14" s="4">
        <v>-88.489356000000001</v>
      </c>
      <c r="AS14" s="4">
        <v>310.10000000000002</v>
      </c>
      <c r="AT14" s="4">
        <v>19.100000000000001</v>
      </c>
      <c r="AU14" s="4">
        <v>11</v>
      </c>
      <c r="AV14" s="4">
        <v>9</v>
      </c>
      <c r="AW14" s="4" t="s">
        <v>203</v>
      </c>
      <c r="AX14" s="4">
        <v>2</v>
      </c>
      <c r="AY14" s="4">
        <v>1.2634000000000001</v>
      </c>
      <c r="AZ14" s="4">
        <v>3.2755999999999998</v>
      </c>
      <c r="BA14" s="4">
        <v>14.023</v>
      </c>
      <c r="BB14" s="4">
        <v>18.010000000000002</v>
      </c>
      <c r="BC14" s="4">
        <v>1.28</v>
      </c>
      <c r="BD14" s="4">
        <v>11.143000000000001</v>
      </c>
      <c r="BE14" s="4">
        <v>2432.7809999999999</v>
      </c>
      <c r="BF14" s="4">
        <v>68.513999999999996</v>
      </c>
      <c r="BG14" s="4">
        <v>1.155</v>
      </c>
      <c r="BH14" s="4">
        <v>0.35</v>
      </c>
      <c r="BI14" s="4">
        <v>1.5049999999999999</v>
      </c>
      <c r="BJ14" s="4">
        <v>0.871</v>
      </c>
      <c r="BK14" s="4">
        <v>0.26400000000000001</v>
      </c>
      <c r="BL14" s="4">
        <v>1.135</v>
      </c>
      <c r="BM14" s="4">
        <v>163.58869999999999</v>
      </c>
      <c r="BQ14" s="4">
        <v>2261.6489999999999</v>
      </c>
      <c r="BR14" s="4">
        <v>0.20771999999999999</v>
      </c>
      <c r="BS14" s="4">
        <v>-5</v>
      </c>
      <c r="BT14" s="4">
        <v>0.58565999999999996</v>
      </c>
      <c r="BU14" s="4">
        <v>5.0761580000000004</v>
      </c>
      <c r="BV14" s="4">
        <v>11.830332</v>
      </c>
      <c r="BW14" s="4">
        <f t="shared" si="9"/>
        <v>1.3411209436</v>
      </c>
      <c r="BY14" s="4">
        <f t="shared" si="10"/>
        <v>9101.3462019883264</v>
      </c>
      <c r="BZ14" s="4">
        <f t="shared" si="11"/>
        <v>256.319674349244</v>
      </c>
      <c r="CA14" s="4">
        <f t="shared" si="12"/>
        <v>3.2585228764659999</v>
      </c>
      <c r="CB14" s="4">
        <f t="shared" si="13"/>
        <v>612.00633901416018</v>
      </c>
    </row>
    <row r="15" spans="1:87" x14ac:dyDescent="0.25">
      <c r="A15" s="2">
        <v>42068</v>
      </c>
      <c r="B15" s="3">
        <v>2.9690972222222223E-2</v>
      </c>
      <c r="C15" s="4">
        <v>9.0039999999999996</v>
      </c>
      <c r="D15" s="4">
        <v>0.38669999999999999</v>
      </c>
      <c r="E15" s="4">
        <v>3866.7741940000001</v>
      </c>
      <c r="F15" s="4">
        <v>51.5</v>
      </c>
      <c r="G15" s="4">
        <v>3.9</v>
      </c>
      <c r="H15" s="4">
        <v>18051.8</v>
      </c>
      <c r="J15" s="4">
        <v>10.77</v>
      </c>
      <c r="K15" s="4">
        <v>0.90080000000000005</v>
      </c>
      <c r="L15" s="4">
        <v>8.1107999999999993</v>
      </c>
      <c r="M15" s="4">
        <v>0.3483</v>
      </c>
      <c r="N15" s="4">
        <v>46.437600000000003</v>
      </c>
      <c r="O15" s="4">
        <v>3.5167999999999999</v>
      </c>
      <c r="P15" s="4">
        <v>50</v>
      </c>
      <c r="Q15" s="4">
        <v>34.988599999999998</v>
      </c>
      <c r="R15" s="4">
        <v>2.6497999999999999</v>
      </c>
      <c r="S15" s="4">
        <v>37.6</v>
      </c>
      <c r="T15" s="4">
        <v>18051.809600000001</v>
      </c>
      <c r="W15" s="4">
        <v>0</v>
      </c>
      <c r="X15" s="4">
        <v>9.7012999999999998</v>
      </c>
      <c r="Y15" s="4">
        <v>12.4</v>
      </c>
      <c r="Z15" s="4">
        <v>860</v>
      </c>
      <c r="AA15" s="4">
        <v>885</v>
      </c>
      <c r="AB15" s="4">
        <v>895</v>
      </c>
      <c r="AC15" s="4">
        <v>52</v>
      </c>
      <c r="AD15" s="4">
        <v>5.38</v>
      </c>
      <c r="AE15" s="4">
        <v>0.12</v>
      </c>
      <c r="AF15" s="4">
        <v>991</v>
      </c>
      <c r="AG15" s="4">
        <v>-12.4</v>
      </c>
      <c r="AH15" s="4">
        <v>9.4149999999999991</v>
      </c>
      <c r="AI15" s="4">
        <v>33</v>
      </c>
      <c r="AJ15" s="4">
        <v>191.4</v>
      </c>
      <c r="AK15" s="4">
        <v>141</v>
      </c>
      <c r="AL15" s="4">
        <v>1.7</v>
      </c>
      <c r="AM15" s="4">
        <v>195</v>
      </c>
      <c r="AN15" s="4" t="s">
        <v>155</v>
      </c>
      <c r="AO15" s="4">
        <v>2</v>
      </c>
      <c r="AP15" s="5">
        <v>0.77971064814814817</v>
      </c>
      <c r="AQ15" s="4">
        <v>47.159061000000001</v>
      </c>
      <c r="AR15" s="4">
        <v>-88.489303000000007</v>
      </c>
      <c r="AS15" s="4">
        <v>309.7</v>
      </c>
      <c r="AT15" s="4">
        <v>23.4</v>
      </c>
      <c r="AU15" s="4">
        <v>11</v>
      </c>
      <c r="AV15" s="4">
        <v>9</v>
      </c>
      <c r="AW15" s="4" t="s">
        <v>203</v>
      </c>
      <c r="AX15" s="4">
        <v>1.8245750000000001</v>
      </c>
      <c r="AY15" s="4">
        <v>1.3877120000000001</v>
      </c>
      <c r="AZ15" s="4">
        <v>2.8614389999999998</v>
      </c>
      <c r="BA15" s="4">
        <v>14.023</v>
      </c>
      <c r="BB15" s="4">
        <v>18.190000000000001</v>
      </c>
      <c r="BC15" s="4">
        <v>1.3</v>
      </c>
      <c r="BD15" s="4">
        <v>11.009</v>
      </c>
      <c r="BE15" s="4">
        <v>2398.4279999999999</v>
      </c>
      <c r="BF15" s="4">
        <v>65.558000000000007</v>
      </c>
      <c r="BG15" s="4">
        <v>1.4379999999999999</v>
      </c>
      <c r="BH15" s="4">
        <v>0.109</v>
      </c>
      <c r="BI15" s="4">
        <v>1.5469999999999999</v>
      </c>
      <c r="BJ15" s="4">
        <v>1.083</v>
      </c>
      <c r="BK15" s="4">
        <v>8.2000000000000003E-2</v>
      </c>
      <c r="BL15" s="4">
        <v>1.1659999999999999</v>
      </c>
      <c r="BM15" s="4">
        <v>176.5232</v>
      </c>
      <c r="BQ15" s="4">
        <v>2085.8780000000002</v>
      </c>
      <c r="BR15" s="4">
        <v>0.24709999999999999</v>
      </c>
      <c r="BS15" s="4">
        <v>-5</v>
      </c>
      <c r="BT15" s="4">
        <v>0.59131999999999996</v>
      </c>
      <c r="BU15" s="4">
        <v>6.0385070000000001</v>
      </c>
      <c r="BV15" s="4">
        <v>11.944664</v>
      </c>
      <c r="BW15" s="4">
        <f t="shared" si="9"/>
        <v>1.5953735493999999</v>
      </c>
      <c r="BY15" s="4">
        <f t="shared" si="10"/>
        <v>10673.915184776051</v>
      </c>
      <c r="BZ15" s="4">
        <f t="shared" si="11"/>
        <v>291.75798968472202</v>
      </c>
      <c r="CA15" s="4">
        <f t="shared" si="12"/>
        <v>4.8197611706969994</v>
      </c>
      <c r="CB15" s="4">
        <f t="shared" si="13"/>
        <v>785.59525862158875</v>
      </c>
    </row>
    <row r="16" spans="1:87" x14ac:dyDescent="0.25">
      <c r="A16" s="2">
        <v>42068</v>
      </c>
      <c r="B16" s="3">
        <v>2.97025462962963E-2</v>
      </c>
      <c r="C16" s="4">
        <v>8.8049999999999997</v>
      </c>
      <c r="D16" s="4">
        <v>0.64470000000000005</v>
      </c>
      <c r="E16" s="4">
        <v>6447.419355</v>
      </c>
      <c r="F16" s="4">
        <v>55.4</v>
      </c>
      <c r="G16" s="4">
        <v>-0.2</v>
      </c>
      <c r="H16" s="4">
        <v>18174.7</v>
      </c>
      <c r="J16" s="4">
        <v>10.029999999999999</v>
      </c>
      <c r="K16" s="4">
        <v>0.90010000000000001</v>
      </c>
      <c r="L16" s="4">
        <v>7.9253999999999998</v>
      </c>
      <c r="M16" s="4">
        <v>0.58030000000000004</v>
      </c>
      <c r="N16" s="4">
        <v>49.863</v>
      </c>
      <c r="O16" s="4">
        <v>0</v>
      </c>
      <c r="P16" s="4">
        <v>49.9</v>
      </c>
      <c r="Q16" s="4">
        <v>37.536200000000001</v>
      </c>
      <c r="R16" s="4">
        <v>0</v>
      </c>
      <c r="S16" s="4">
        <v>37.5</v>
      </c>
      <c r="T16" s="4">
        <v>18174.743399999999</v>
      </c>
      <c r="W16" s="4">
        <v>0</v>
      </c>
      <c r="X16" s="4">
        <v>9.0283999999999995</v>
      </c>
      <c r="Y16" s="4">
        <v>12.6</v>
      </c>
      <c r="Z16" s="4">
        <v>858</v>
      </c>
      <c r="AA16" s="4">
        <v>883</v>
      </c>
      <c r="AB16" s="4">
        <v>894</v>
      </c>
      <c r="AC16" s="4">
        <v>52</v>
      </c>
      <c r="AD16" s="4">
        <v>5.13</v>
      </c>
      <c r="AE16" s="4">
        <v>0.12</v>
      </c>
      <c r="AF16" s="4">
        <v>991</v>
      </c>
      <c r="AG16" s="4">
        <v>-13</v>
      </c>
      <c r="AH16" s="4">
        <v>10</v>
      </c>
      <c r="AI16" s="4">
        <v>33</v>
      </c>
      <c r="AJ16" s="4">
        <v>192</v>
      </c>
      <c r="AK16" s="4">
        <v>141.4</v>
      </c>
      <c r="AL16" s="4">
        <v>2</v>
      </c>
      <c r="AM16" s="4">
        <v>195</v>
      </c>
      <c r="AN16" s="4" t="s">
        <v>155</v>
      </c>
      <c r="AO16" s="4">
        <v>2</v>
      </c>
      <c r="AP16" s="5">
        <v>0.77972222222222232</v>
      </c>
      <c r="AQ16" s="4">
        <v>47.159008999999998</v>
      </c>
      <c r="AR16" s="4">
        <v>-88.489082999999994</v>
      </c>
      <c r="AS16" s="4">
        <v>312.2</v>
      </c>
      <c r="AT16" s="4">
        <v>25.7</v>
      </c>
      <c r="AU16" s="4">
        <v>11</v>
      </c>
      <c r="AV16" s="4">
        <v>9</v>
      </c>
      <c r="AW16" s="4" t="s">
        <v>203</v>
      </c>
      <c r="AX16" s="4">
        <v>1.8</v>
      </c>
      <c r="AY16" s="4">
        <v>1.5755760000000001</v>
      </c>
      <c r="AZ16" s="4">
        <v>2.887788</v>
      </c>
      <c r="BA16" s="4">
        <v>14.023</v>
      </c>
      <c r="BB16" s="4">
        <v>18.03</v>
      </c>
      <c r="BC16" s="4">
        <v>1.29</v>
      </c>
      <c r="BD16" s="4">
        <v>11.103999999999999</v>
      </c>
      <c r="BE16" s="4">
        <v>2330.1770000000001</v>
      </c>
      <c r="BF16" s="4">
        <v>108.592</v>
      </c>
      <c r="BG16" s="4">
        <v>1.5349999999999999</v>
      </c>
      <c r="BH16" s="4">
        <v>0</v>
      </c>
      <c r="BI16" s="4">
        <v>1.5349999999999999</v>
      </c>
      <c r="BJ16" s="4">
        <v>1.1559999999999999</v>
      </c>
      <c r="BK16" s="4">
        <v>0</v>
      </c>
      <c r="BL16" s="4">
        <v>1.1559999999999999</v>
      </c>
      <c r="BM16" s="4">
        <v>176.70760000000001</v>
      </c>
      <c r="BQ16" s="4">
        <v>1930.0840000000001</v>
      </c>
      <c r="BR16" s="4">
        <v>0.39450400000000002</v>
      </c>
      <c r="BS16" s="4">
        <v>-5</v>
      </c>
      <c r="BT16" s="4">
        <v>0.59517100000000001</v>
      </c>
      <c r="BU16" s="4">
        <v>9.6407039999999995</v>
      </c>
      <c r="BV16" s="4">
        <v>12.022451</v>
      </c>
      <c r="BW16" s="4">
        <f t="shared" si="9"/>
        <v>2.5470739967999996</v>
      </c>
      <c r="BY16" s="4">
        <f t="shared" si="10"/>
        <v>16556.370936036095</v>
      </c>
      <c r="BZ16" s="4">
        <f t="shared" si="11"/>
        <v>771.56775330201594</v>
      </c>
      <c r="CA16" s="4">
        <f t="shared" si="12"/>
        <v>8.2136098682879997</v>
      </c>
      <c r="CB16" s="4">
        <f t="shared" si="13"/>
        <v>1255.5426359528449</v>
      </c>
    </row>
    <row r="17" spans="1:80" x14ac:dyDescent="0.25">
      <c r="A17" s="2">
        <v>42068</v>
      </c>
      <c r="B17" s="3">
        <v>2.971412037037037E-2</v>
      </c>
      <c r="C17" s="4">
        <v>8.7159999999999993</v>
      </c>
      <c r="D17" s="4">
        <v>0.83099999999999996</v>
      </c>
      <c r="E17" s="4">
        <v>8310.1395730000004</v>
      </c>
      <c r="F17" s="4">
        <v>57</v>
      </c>
      <c r="G17" s="4">
        <v>60.3</v>
      </c>
      <c r="H17" s="4">
        <v>16565.400000000001</v>
      </c>
      <c r="J17" s="4">
        <v>9.44</v>
      </c>
      <c r="K17" s="4">
        <v>0.90069999999999995</v>
      </c>
      <c r="L17" s="4">
        <v>7.8501000000000003</v>
      </c>
      <c r="M17" s="4">
        <v>0.74850000000000005</v>
      </c>
      <c r="N17" s="4">
        <v>51.311</v>
      </c>
      <c r="O17" s="4">
        <v>54.314</v>
      </c>
      <c r="P17" s="4">
        <v>105.6</v>
      </c>
      <c r="Q17" s="4">
        <v>38.626300000000001</v>
      </c>
      <c r="R17" s="4">
        <v>40.886899999999997</v>
      </c>
      <c r="S17" s="4">
        <v>79.5</v>
      </c>
      <c r="T17" s="4">
        <v>16565.395</v>
      </c>
      <c r="W17" s="4">
        <v>0</v>
      </c>
      <c r="X17" s="4">
        <v>8.5043000000000006</v>
      </c>
      <c r="Y17" s="4">
        <v>12.6</v>
      </c>
      <c r="Z17" s="4">
        <v>858</v>
      </c>
      <c r="AA17" s="4">
        <v>882</v>
      </c>
      <c r="AB17" s="4">
        <v>894</v>
      </c>
      <c r="AC17" s="4">
        <v>52</v>
      </c>
      <c r="AD17" s="4">
        <v>5.13</v>
      </c>
      <c r="AE17" s="4">
        <v>0.12</v>
      </c>
      <c r="AF17" s="4">
        <v>991</v>
      </c>
      <c r="AG17" s="4">
        <v>-13</v>
      </c>
      <c r="AH17" s="4">
        <v>10</v>
      </c>
      <c r="AI17" s="4">
        <v>33</v>
      </c>
      <c r="AJ17" s="4">
        <v>192</v>
      </c>
      <c r="AK17" s="4">
        <v>142</v>
      </c>
      <c r="AL17" s="4">
        <v>2.2000000000000002</v>
      </c>
      <c r="AM17" s="4">
        <v>195</v>
      </c>
      <c r="AN17" s="4" t="s">
        <v>155</v>
      </c>
      <c r="AO17" s="4">
        <v>2</v>
      </c>
      <c r="AP17" s="5">
        <v>0.77973379629629624</v>
      </c>
      <c r="AQ17" s="4">
        <v>47.158911000000003</v>
      </c>
      <c r="AR17" s="4">
        <v>-88.488799</v>
      </c>
      <c r="AS17" s="4">
        <v>314.5</v>
      </c>
      <c r="AT17" s="4">
        <v>25.1</v>
      </c>
      <c r="AU17" s="4">
        <v>11</v>
      </c>
      <c r="AV17" s="4">
        <v>9</v>
      </c>
      <c r="AW17" s="4" t="s">
        <v>203</v>
      </c>
      <c r="AX17" s="4">
        <v>1.8</v>
      </c>
      <c r="AY17" s="4">
        <v>1.6877120000000001</v>
      </c>
      <c r="AZ17" s="4">
        <v>2.9</v>
      </c>
      <c r="BA17" s="4">
        <v>14.023</v>
      </c>
      <c r="BB17" s="4">
        <v>18.14</v>
      </c>
      <c r="BC17" s="4">
        <v>1.29</v>
      </c>
      <c r="BD17" s="4">
        <v>11.025</v>
      </c>
      <c r="BE17" s="4">
        <v>2323.4050000000002</v>
      </c>
      <c r="BF17" s="4">
        <v>140.99799999999999</v>
      </c>
      <c r="BG17" s="4">
        <v>1.59</v>
      </c>
      <c r="BH17" s="4">
        <v>1.6830000000000001</v>
      </c>
      <c r="BI17" s="4">
        <v>3.274</v>
      </c>
      <c r="BJ17" s="4">
        <v>1.1970000000000001</v>
      </c>
      <c r="BK17" s="4">
        <v>1.2669999999999999</v>
      </c>
      <c r="BL17" s="4">
        <v>2.464</v>
      </c>
      <c r="BM17" s="4">
        <v>162.13239999999999</v>
      </c>
      <c r="BQ17" s="4">
        <v>1830.1489999999999</v>
      </c>
      <c r="BR17" s="4">
        <v>0.50730600000000003</v>
      </c>
      <c r="BS17" s="4">
        <v>-5</v>
      </c>
      <c r="BT17" s="4">
        <v>0.59358599999999995</v>
      </c>
      <c r="BU17" s="4">
        <v>12.397297999999999</v>
      </c>
      <c r="BV17" s="4">
        <v>11.990429000000001</v>
      </c>
      <c r="BW17" s="4">
        <f t="shared" si="9"/>
        <v>3.2753661315999998</v>
      </c>
      <c r="BY17" s="4">
        <f t="shared" si="10"/>
        <v>21228.506845691529</v>
      </c>
      <c r="BZ17" s="4">
        <f t="shared" si="11"/>
        <v>1288.2717426487477</v>
      </c>
      <c r="CA17" s="4">
        <f t="shared" si="12"/>
        <v>10.936759925322001</v>
      </c>
      <c r="CB17" s="4">
        <f t="shared" si="13"/>
        <v>1481.3727108740823</v>
      </c>
    </row>
    <row r="18" spans="1:80" x14ac:dyDescent="0.25">
      <c r="A18" s="2">
        <v>42068</v>
      </c>
      <c r="B18" s="3">
        <v>2.9725694444444447E-2</v>
      </c>
      <c r="C18" s="4">
        <v>8.7240000000000002</v>
      </c>
      <c r="D18" s="4">
        <v>0.94399999999999995</v>
      </c>
      <c r="E18" s="4">
        <v>9439.5194699999993</v>
      </c>
      <c r="F18" s="4">
        <v>53.8</v>
      </c>
      <c r="G18" s="4">
        <v>78.7</v>
      </c>
      <c r="H18" s="4">
        <v>15986.2</v>
      </c>
      <c r="J18" s="4">
        <v>9.0399999999999991</v>
      </c>
      <c r="K18" s="4">
        <v>0.9002</v>
      </c>
      <c r="L18" s="4">
        <v>7.8536999999999999</v>
      </c>
      <c r="M18" s="4">
        <v>0.84970000000000001</v>
      </c>
      <c r="N18" s="4">
        <v>48.453499999999998</v>
      </c>
      <c r="O18" s="4">
        <v>70.8232</v>
      </c>
      <c r="P18" s="4">
        <v>119.3</v>
      </c>
      <c r="Q18" s="4">
        <v>36.475200000000001</v>
      </c>
      <c r="R18" s="4">
        <v>53.314799999999998</v>
      </c>
      <c r="S18" s="4">
        <v>89.8</v>
      </c>
      <c r="T18" s="4">
        <v>15986.244699999999</v>
      </c>
      <c r="W18" s="4">
        <v>0</v>
      </c>
      <c r="X18" s="4">
        <v>8.1370000000000005</v>
      </c>
      <c r="Y18" s="4">
        <v>12.6</v>
      </c>
      <c r="Z18" s="4">
        <v>858</v>
      </c>
      <c r="AA18" s="4">
        <v>883</v>
      </c>
      <c r="AB18" s="4">
        <v>894</v>
      </c>
      <c r="AC18" s="4">
        <v>52</v>
      </c>
      <c r="AD18" s="4">
        <v>5.13</v>
      </c>
      <c r="AE18" s="4">
        <v>0.12</v>
      </c>
      <c r="AF18" s="4">
        <v>991</v>
      </c>
      <c r="AG18" s="4">
        <v>-13</v>
      </c>
      <c r="AH18" s="4">
        <v>10</v>
      </c>
      <c r="AI18" s="4">
        <v>33</v>
      </c>
      <c r="AJ18" s="4">
        <v>192.4</v>
      </c>
      <c r="AK18" s="4">
        <v>142</v>
      </c>
      <c r="AL18" s="4">
        <v>2.2999999999999998</v>
      </c>
      <c r="AM18" s="4">
        <v>195</v>
      </c>
      <c r="AN18" s="4" t="s">
        <v>155</v>
      </c>
      <c r="AO18" s="4">
        <v>2</v>
      </c>
      <c r="AP18" s="5">
        <v>0.77975694444444443</v>
      </c>
      <c r="AQ18" s="4">
        <v>47.158858000000002</v>
      </c>
      <c r="AR18" s="4">
        <v>-88.488596000000001</v>
      </c>
      <c r="AS18" s="4">
        <v>317.5</v>
      </c>
      <c r="AT18" s="4">
        <v>27.1</v>
      </c>
      <c r="AU18" s="4">
        <v>11</v>
      </c>
      <c r="AV18" s="4">
        <v>9</v>
      </c>
      <c r="AW18" s="4" t="s">
        <v>203</v>
      </c>
      <c r="AX18" s="4">
        <v>2.151151</v>
      </c>
      <c r="AY18" s="4">
        <v>1.085485</v>
      </c>
      <c r="AZ18" s="4">
        <v>3.1633629999999999</v>
      </c>
      <c r="BA18" s="4">
        <v>14.023</v>
      </c>
      <c r="BB18" s="4">
        <v>18.04</v>
      </c>
      <c r="BC18" s="4">
        <v>1.29</v>
      </c>
      <c r="BD18" s="4">
        <v>11.087999999999999</v>
      </c>
      <c r="BE18" s="4">
        <v>2313.8319999999999</v>
      </c>
      <c r="BF18" s="4">
        <v>159.33799999999999</v>
      </c>
      <c r="BG18" s="4">
        <v>1.4950000000000001</v>
      </c>
      <c r="BH18" s="4">
        <v>2.1850000000000001</v>
      </c>
      <c r="BI18" s="4">
        <v>3.68</v>
      </c>
      <c r="BJ18" s="4">
        <v>1.125</v>
      </c>
      <c r="BK18" s="4">
        <v>1.645</v>
      </c>
      <c r="BL18" s="4">
        <v>2.77</v>
      </c>
      <c r="BM18" s="4">
        <v>155.74950000000001</v>
      </c>
      <c r="BQ18" s="4">
        <v>1743.107</v>
      </c>
      <c r="BR18" s="4">
        <v>0.54720500000000005</v>
      </c>
      <c r="BS18" s="4">
        <v>-5</v>
      </c>
      <c r="BT18" s="4">
        <v>0.59299999999999997</v>
      </c>
      <c r="BU18" s="4">
        <v>13.372322</v>
      </c>
      <c r="BV18" s="4">
        <v>11.9786</v>
      </c>
      <c r="BW18" s="4">
        <f t="shared" si="9"/>
        <v>3.5329674724000002</v>
      </c>
      <c r="BY18" s="4">
        <f t="shared" si="10"/>
        <v>22803.74293317525</v>
      </c>
      <c r="BZ18" s="4">
        <f t="shared" si="11"/>
        <v>1570.3399345701318</v>
      </c>
      <c r="CA18" s="4">
        <f t="shared" si="12"/>
        <v>11.087326478250001</v>
      </c>
      <c r="CB18" s="4">
        <f t="shared" si="13"/>
        <v>1534.9738269548432</v>
      </c>
    </row>
    <row r="19" spans="1:80" x14ac:dyDescent="0.25">
      <c r="A19" s="2">
        <v>42068</v>
      </c>
      <c r="B19" s="3">
        <v>2.9737268518518517E-2</v>
      </c>
      <c r="C19" s="4">
        <v>8.7609999999999992</v>
      </c>
      <c r="D19" s="4">
        <v>1.0824</v>
      </c>
      <c r="E19" s="4">
        <v>10824.38356</v>
      </c>
      <c r="F19" s="4">
        <v>57.5</v>
      </c>
      <c r="G19" s="4">
        <v>28.8</v>
      </c>
      <c r="H19" s="4">
        <v>16206.6</v>
      </c>
      <c r="J19" s="4">
        <v>8.76</v>
      </c>
      <c r="K19" s="4">
        <v>0.89839999999999998</v>
      </c>
      <c r="L19" s="4">
        <v>7.8711000000000002</v>
      </c>
      <c r="M19" s="4">
        <v>0.97250000000000003</v>
      </c>
      <c r="N19" s="4">
        <v>51.656199999999998</v>
      </c>
      <c r="O19" s="4">
        <v>25.879300000000001</v>
      </c>
      <c r="P19" s="4">
        <v>77.5</v>
      </c>
      <c r="Q19" s="4">
        <v>38.886200000000002</v>
      </c>
      <c r="R19" s="4">
        <v>19.4816</v>
      </c>
      <c r="S19" s="4">
        <v>58.4</v>
      </c>
      <c r="T19" s="4">
        <v>16206.5851</v>
      </c>
      <c r="W19" s="4">
        <v>0</v>
      </c>
      <c r="X19" s="4">
        <v>7.8742999999999999</v>
      </c>
      <c r="Y19" s="4">
        <v>12.7</v>
      </c>
      <c r="Z19" s="4">
        <v>858</v>
      </c>
      <c r="AA19" s="4">
        <v>883</v>
      </c>
      <c r="AB19" s="4">
        <v>894</v>
      </c>
      <c r="AC19" s="4">
        <v>52</v>
      </c>
      <c r="AD19" s="4">
        <v>5.13</v>
      </c>
      <c r="AE19" s="4">
        <v>0.12</v>
      </c>
      <c r="AF19" s="4">
        <v>991</v>
      </c>
      <c r="AG19" s="4">
        <v>-13</v>
      </c>
      <c r="AH19" s="4">
        <v>10</v>
      </c>
      <c r="AI19" s="4">
        <v>33</v>
      </c>
      <c r="AJ19" s="4">
        <v>193</v>
      </c>
      <c r="AK19" s="4">
        <v>142</v>
      </c>
      <c r="AL19" s="4">
        <v>2.4</v>
      </c>
      <c r="AM19" s="4">
        <v>195</v>
      </c>
      <c r="AN19" s="4" t="s">
        <v>155</v>
      </c>
      <c r="AO19" s="4">
        <v>2</v>
      </c>
      <c r="AP19" s="5">
        <v>0.77976851851851858</v>
      </c>
      <c r="AQ19" s="4">
        <v>47.158852000000003</v>
      </c>
      <c r="AR19" s="4">
        <v>-88.488573000000002</v>
      </c>
      <c r="AS19" s="4">
        <v>317.89999999999998</v>
      </c>
      <c r="AT19" s="4">
        <v>29</v>
      </c>
      <c r="AU19" s="4">
        <v>11</v>
      </c>
      <c r="AV19" s="4">
        <v>9</v>
      </c>
      <c r="AW19" s="4" t="s">
        <v>203</v>
      </c>
      <c r="AX19" s="4">
        <v>1.2342</v>
      </c>
      <c r="AY19" s="4">
        <v>1.0878000000000001</v>
      </c>
      <c r="AZ19" s="4">
        <v>2.4098000000000002</v>
      </c>
      <c r="BA19" s="4">
        <v>14.023</v>
      </c>
      <c r="BB19" s="4">
        <v>17.72</v>
      </c>
      <c r="BC19" s="4">
        <v>1.26</v>
      </c>
      <c r="BD19" s="4">
        <v>11.308999999999999</v>
      </c>
      <c r="BE19" s="4">
        <v>2282.8820000000001</v>
      </c>
      <c r="BF19" s="4">
        <v>179.51400000000001</v>
      </c>
      <c r="BG19" s="4">
        <v>1.569</v>
      </c>
      <c r="BH19" s="4">
        <v>0.78600000000000003</v>
      </c>
      <c r="BI19" s="4">
        <v>2.355</v>
      </c>
      <c r="BJ19" s="4">
        <v>1.181</v>
      </c>
      <c r="BK19" s="4">
        <v>0.59199999999999997</v>
      </c>
      <c r="BL19" s="4">
        <v>1.7729999999999999</v>
      </c>
      <c r="BM19" s="4">
        <v>155.43870000000001</v>
      </c>
      <c r="BQ19" s="4">
        <v>1660.569</v>
      </c>
      <c r="BR19" s="4">
        <v>0.54017499999999996</v>
      </c>
      <c r="BS19" s="4">
        <v>-5</v>
      </c>
      <c r="BT19" s="4">
        <v>0.59133999999999998</v>
      </c>
      <c r="BU19" s="4">
        <v>13.200526</v>
      </c>
      <c r="BV19" s="4">
        <v>11.945067999999999</v>
      </c>
      <c r="BW19" s="4">
        <f t="shared" si="9"/>
        <v>3.4875789691999999</v>
      </c>
      <c r="BY19" s="4">
        <f t="shared" si="10"/>
        <v>22209.674235401886</v>
      </c>
      <c r="BZ19" s="4">
        <f t="shared" si="11"/>
        <v>1746.453588356268</v>
      </c>
      <c r="CA19" s="4">
        <f t="shared" si="12"/>
        <v>11.489698228822</v>
      </c>
      <c r="CB19" s="4">
        <f t="shared" si="13"/>
        <v>1512.2301067573194</v>
      </c>
    </row>
    <row r="20" spans="1:80" x14ac:dyDescent="0.25">
      <c r="A20" s="2">
        <v>42068</v>
      </c>
      <c r="B20" s="3">
        <v>2.9748842592592594E-2</v>
      </c>
      <c r="C20" s="4">
        <v>8.7690000000000001</v>
      </c>
      <c r="D20" s="4">
        <v>1.1773</v>
      </c>
      <c r="E20" s="4">
        <v>11772.86872</v>
      </c>
      <c r="F20" s="4">
        <v>73.2</v>
      </c>
      <c r="G20" s="4">
        <v>13.8</v>
      </c>
      <c r="H20" s="4">
        <v>16020.9</v>
      </c>
      <c r="J20" s="4">
        <v>8.6</v>
      </c>
      <c r="K20" s="4">
        <v>0.89759999999999995</v>
      </c>
      <c r="L20" s="4">
        <v>7.8715999999999999</v>
      </c>
      <c r="M20" s="4">
        <v>1.0568</v>
      </c>
      <c r="N20" s="4">
        <v>65.677599999999998</v>
      </c>
      <c r="O20" s="4">
        <v>12.369300000000001</v>
      </c>
      <c r="P20" s="4">
        <v>78</v>
      </c>
      <c r="Q20" s="4">
        <v>49.448500000000003</v>
      </c>
      <c r="R20" s="4">
        <v>9.3127999999999993</v>
      </c>
      <c r="S20" s="4">
        <v>58.8</v>
      </c>
      <c r="T20" s="4">
        <v>16020.936400000001</v>
      </c>
      <c r="W20" s="4">
        <v>0</v>
      </c>
      <c r="X20" s="4">
        <v>7.7195999999999998</v>
      </c>
      <c r="Y20" s="4">
        <v>12.6</v>
      </c>
      <c r="Z20" s="4">
        <v>859</v>
      </c>
      <c r="AA20" s="4">
        <v>885</v>
      </c>
      <c r="AB20" s="4">
        <v>895</v>
      </c>
      <c r="AC20" s="4">
        <v>52.4</v>
      </c>
      <c r="AD20" s="4">
        <v>5.17</v>
      </c>
      <c r="AE20" s="4">
        <v>0.12</v>
      </c>
      <c r="AF20" s="4">
        <v>991</v>
      </c>
      <c r="AG20" s="4">
        <v>-13</v>
      </c>
      <c r="AH20" s="4">
        <v>10</v>
      </c>
      <c r="AI20" s="4">
        <v>33</v>
      </c>
      <c r="AJ20" s="4">
        <v>193</v>
      </c>
      <c r="AK20" s="4">
        <v>142.4</v>
      </c>
      <c r="AL20" s="4">
        <v>2.4</v>
      </c>
      <c r="AM20" s="4">
        <v>195</v>
      </c>
      <c r="AN20" s="4" t="s">
        <v>155</v>
      </c>
      <c r="AO20" s="4">
        <v>2</v>
      </c>
      <c r="AP20" s="5">
        <v>0.77976851851851858</v>
      </c>
      <c r="AQ20" s="4">
        <v>47.154732000000003</v>
      </c>
      <c r="AR20" s="4">
        <v>-88.486626999999999</v>
      </c>
      <c r="AS20" s="4">
        <v>-472.9</v>
      </c>
      <c r="AT20" s="4">
        <v>31.7</v>
      </c>
      <c r="AU20" s="4">
        <v>11</v>
      </c>
      <c r="AV20" s="4">
        <v>9</v>
      </c>
      <c r="AW20" s="4" t="s">
        <v>203</v>
      </c>
      <c r="AX20" s="4">
        <v>1.1878</v>
      </c>
      <c r="AY20" s="4">
        <v>1.0122</v>
      </c>
      <c r="AZ20" s="4">
        <v>2.3877999999999999</v>
      </c>
      <c r="BA20" s="4">
        <v>14.023</v>
      </c>
      <c r="BB20" s="4">
        <v>17.579999999999998</v>
      </c>
      <c r="BC20" s="4">
        <v>1.25</v>
      </c>
      <c r="BD20" s="4">
        <v>11.404999999999999</v>
      </c>
      <c r="BE20" s="4">
        <v>2268.605</v>
      </c>
      <c r="BF20" s="4">
        <v>193.845</v>
      </c>
      <c r="BG20" s="4">
        <v>1.982</v>
      </c>
      <c r="BH20" s="4">
        <v>0.373</v>
      </c>
      <c r="BI20" s="4">
        <v>2.3559999999999999</v>
      </c>
      <c r="BJ20" s="4">
        <v>1.492</v>
      </c>
      <c r="BK20" s="4">
        <v>0.28100000000000003</v>
      </c>
      <c r="BL20" s="4">
        <v>1.7729999999999999</v>
      </c>
      <c r="BM20" s="4">
        <v>152.6885</v>
      </c>
      <c r="BQ20" s="4">
        <v>1617.6759999999999</v>
      </c>
      <c r="BR20" s="4">
        <v>0.51795999999999998</v>
      </c>
      <c r="BS20" s="4">
        <v>-5</v>
      </c>
      <c r="BT20" s="4">
        <v>0.58775500000000003</v>
      </c>
      <c r="BU20" s="4">
        <v>12.657647000000001</v>
      </c>
      <c r="BV20" s="4">
        <v>11.872650999999999</v>
      </c>
      <c r="BW20" s="4">
        <f t="shared" si="9"/>
        <v>3.3441503373999999</v>
      </c>
      <c r="BY20" s="4">
        <f t="shared" si="10"/>
        <v>21163.103337784596</v>
      </c>
      <c r="BZ20" s="4">
        <f t="shared" si="11"/>
        <v>1808.319106460955</v>
      </c>
      <c r="CA20" s="4">
        <f t="shared" si="12"/>
        <v>13.918399271788001</v>
      </c>
      <c r="CB20" s="4">
        <f t="shared" si="13"/>
        <v>1424.3830477281517</v>
      </c>
    </row>
    <row r="21" spans="1:80" x14ac:dyDescent="0.25">
      <c r="A21" s="2">
        <v>42068</v>
      </c>
      <c r="B21" s="3">
        <v>2.9760416666666664E-2</v>
      </c>
      <c r="C21" s="4">
        <v>8.9499999999999993</v>
      </c>
      <c r="D21" s="4">
        <v>1.077</v>
      </c>
      <c r="E21" s="4">
        <v>10769.59562</v>
      </c>
      <c r="F21" s="4">
        <v>98.4</v>
      </c>
      <c r="G21" s="4">
        <v>6</v>
      </c>
      <c r="H21" s="4">
        <v>16565.099999999999</v>
      </c>
      <c r="J21" s="4">
        <v>8.5</v>
      </c>
      <c r="K21" s="4">
        <v>0.89649999999999996</v>
      </c>
      <c r="L21" s="4">
        <v>8.0239999999999991</v>
      </c>
      <c r="M21" s="4">
        <v>0.96550000000000002</v>
      </c>
      <c r="N21" s="4">
        <v>88.181700000000006</v>
      </c>
      <c r="O21" s="4">
        <v>5.3503999999999996</v>
      </c>
      <c r="P21" s="4">
        <v>93.5</v>
      </c>
      <c r="Q21" s="4">
        <v>66.405299999999997</v>
      </c>
      <c r="R21" s="4">
        <v>4.0290999999999997</v>
      </c>
      <c r="S21" s="4">
        <v>70.400000000000006</v>
      </c>
      <c r="T21" s="4">
        <v>16565.098300000001</v>
      </c>
      <c r="W21" s="4">
        <v>0</v>
      </c>
      <c r="X21" s="4">
        <v>7.6204000000000001</v>
      </c>
      <c r="Y21" s="4">
        <v>12.7</v>
      </c>
      <c r="Z21" s="4">
        <v>859</v>
      </c>
      <c r="AA21" s="4">
        <v>885</v>
      </c>
      <c r="AB21" s="4">
        <v>895</v>
      </c>
      <c r="AC21" s="4">
        <v>53</v>
      </c>
      <c r="AD21" s="4">
        <v>5.23</v>
      </c>
      <c r="AE21" s="4">
        <v>0.12</v>
      </c>
      <c r="AF21" s="4">
        <v>991</v>
      </c>
      <c r="AG21" s="4">
        <v>-13</v>
      </c>
      <c r="AH21" s="4">
        <v>10.414999999999999</v>
      </c>
      <c r="AI21" s="4">
        <v>33</v>
      </c>
      <c r="AJ21" s="4">
        <v>193</v>
      </c>
      <c r="AK21" s="4">
        <v>143</v>
      </c>
      <c r="AL21" s="4">
        <v>2.4</v>
      </c>
      <c r="AM21" s="4">
        <v>195</v>
      </c>
      <c r="AN21" s="4" t="s">
        <v>155</v>
      </c>
      <c r="AO21" s="4">
        <v>2</v>
      </c>
      <c r="AP21" s="5">
        <v>0.77979166666666666</v>
      </c>
      <c r="AQ21" s="4">
        <v>47.154159999999997</v>
      </c>
      <c r="AR21" s="4">
        <v>-88.486356999999998</v>
      </c>
      <c r="AS21" s="4">
        <v>-582.79999999999995</v>
      </c>
      <c r="AT21" s="4">
        <v>34.6</v>
      </c>
      <c r="AU21" s="4">
        <v>11</v>
      </c>
      <c r="AV21" s="4">
        <v>9</v>
      </c>
      <c r="AW21" s="4" t="s">
        <v>203</v>
      </c>
      <c r="AX21" s="4">
        <v>1.3755999999999999</v>
      </c>
      <c r="AY21" s="4">
        <v>1.5267999999999999</v>
      </c>
      <c r="AZ21" s="4">
        <v>2.839</v>
      </c>
      <c r="BA21" s="4">
        <v>14.023</v>
      </c>
      <c r="BB21" s="4">
        <v>17.39</v>
      </c>
      <c r="BC21" s="4">
        <v>1.24</v>
      </c>
      <c r="BD21" s="4">
        <v>11.542</v>
      </c>
      <c r="BE21" s="4">
        <v>2287.3389999999999</v>
      </c>
      <c r="BF21" s="4">
        <v>175.17599999999999</v>
      </c>
      <c r="BG21" s="4">
        <v>2.6320000000000001</v>
      </c>
      <c r="BH21" s="4">
        <v>0.16</v>
      </c>
      <c r="BI21" s="4">
        <v>2.7919999999999998</v>
      </c>
      <c r="BJ21" s="4">
        <v>1.982</v>
      </c>
      <c r="BK21" s="4">
        <v>0.12</v>
      </c>
      <c r="BL21" s="4">
        <v>2.1030000000000002</v>
      </c>
      <c r="BM21" s="4">
        <v>156.15350000000001</v>
      </c>
      <c r="BQ21" s="4">
        <v>1579.4829999999999</v>
      </c>
      <c r="BR21" s="4">
        <v>0.56188000000000005</v>
      </c>
      <c r="BS21" s="4">
        <v>-5</v>
      </c>
      <c r="BT21" s="4">
        <v>0.58433999999999997</v>
      </c>
      <c r="BU21" s="4">
        <v>13.730942000000001</v>
      </c>
      <c r="BV21" s="4">
        <v>11.803668</v>
      </c>
      <c r="BW21" s="4">
        <f t="shared" si="9"/>
        <v>3.6277148764000002</v>
      </c>
      <c r="BY21" s="4">
        <f t="shared" si="10"/>
        <v>23147.194208640107</v>
      </c>
      <c r="BZ21" s="4">
        <f t="shared" si="11"/>
        <v>1772.729312398704</v>
      </c>
      <c r="CA21" s="4">
        <f t="shared" si="12"/>
        <v>20.057253831428</v>
      </c>
      <c r="CB21" s="4">
        <f t="shared" si="13"/>
        <v>1580.2272382269891</v>
      </c>
    </row>
    <row r="22" spans="1:80" x14ac:dyDescent="0.25">
      <c r="A22" s="2">
        <v>42068</v>
      </c>
      <c r="B22" s="3">
        <v>2.9771990740740745E-2</v>
      </c>
      <c r="C22" s="4">
        <v>8.9269999999999996</v>
      </c>
      <c r="D22" s="4">
        <v>0.84019999999999995</v>
      </c>
      <c r="E22" s="4">
        <v>8402.2830670000003</v>
      </c>
      <c r="F22" s="4">
        <v>113.5</v>
      </c>
      <c r="G22" s="4">
        <v>4.4000000000000004</v>
      </c>
      <c r="H22" s="4">
        <v>15883.9</v>
      </c>
      <c r="J22" s="4">
        <v>8.4</v>
      </c>
      <c r="K22" s="4">
        <v>0.89959999999999996</v>
      </c>
      <c r="L22" s="4">
        <v>8.0307999999999993</v>
      </c>
      <c r="M22" s="4">
        <v>0.75580000000000003</v>
      </c>
      <c r="N22" s="4">
        <v>102.1015</v>
      </c>
      <c r="O22" s="4">
        <v>3.9581</v>
      </c>
      <c r="P22" s="4">
        <v>106.1</v>
      </c>
      <c r="Q22" s="4">
        <v>76.887600000000006</v>
      </c>
      <c r="R22" s="4">
        <v>2.9807000000000001</v>
      </c>
      <c r="S22" s="4">
        <v>79.900000000000006</v>
      </c>
      <c r="T22" s="4">
        <v>15883.927299999999</v>
      </c>
      <c r="W22" s="4">
        <v>0</v>
      </c>
      <c r="X22" s="4">
        <v>7.5564</v>
      </c>
      <c r="Y22" s="4">
        <v>12.6</v>
      </c>
      <c r="Z22" s="4">
        <v>859</v>
      </c>
      <c r="AA22" s="4">
        <v>885</v>
      </c>
      <c r="AB22" s="4">
        <v>895</v>
      </c>
      <c r="AC22" s="4">
        <v>53</v>
      </c>
      <c r="AD22" s="4">
        <v>5.23</v>
      </c>
      <c r="AE22" s="4">
        <v>0.12</v>
      </c>
      <c r="AF22" s="4">
        <v>991</v>
      </c>
      <c r="AG22" s="4">
        <v>-13</v>
      </c>
      <c r="AH22" s="4">
        <v>10.585000000000001</v>
      </c>
      <c r="AI22" s="4">
        <v>33</v>
      </c>
      <c r="AJ22" s="4">
        <v>193</v>
      </c>
      <c r="AK22" s="4">
        <v>143</v>
      </c>
      <c r="AL22" s="4">
        <v>2.4</v>
      </c>
      <c r="AM22" s="4">
        <v>195</v>
      </c>
      <c r="AN22" s="4" t="s">
        <v>155</v>
      </c>
      <c r="AO22" s="4">
        <v>2</v>
      </c>
      <c r="AP22" s="5">
        <v>0.77979166666666666</v>
      </c>
      <c r="AQ22" s="4">
        <v>47.157195000000002</v>
      </c>
      <c r="AR22" s="4">
        <v>-88.486761000000001</v>
      </c>
      <c r="AS22" s="4">
        <v>190.2</v>
      </c>
      <c r="AT22" s="4">
        <v>36.6</v>
      </c>
      <c r="AU22" s="4">
        <v>11</v>
      </c>
      <c r="AV22" s="4">
        <v>9</v>
      </c>
      <c r="AW22" s="4" t="s">
        <v>203</v>
      </c>
      <c r="AX22" s="4">
        <v>1.5754250000000001</v>
      </c>
      <c r="AY22" s="4">
        <v>1.073726</v>
      </c>
      <c r="AZ22" s="4">
        <v>2.9</v>
      </c>
      <c r="BA22" s="4">
        <v>14.023</v>
      </c>
      <c r="BB22" s="4">
        <v>17.93</v>
      </c>
      <c r="BC22" s="4">
        <v>1.28</v>
      </c>
      <c r="BD22" s="4">
        <v>11.164</v>
      </c>
      <c r="BE22" s="4">
        <v>2349.306</v>
      </c>
      <c r="BF22" s="4">
        <v>140.732</v>
      </c>
      <c r="BG22" s="4">
        <v>3.1280000000000001</v>
      </c>
      <c r="BH22" s="4">
        <v>0.121</v>
      </c>
      <c r="BI22" s="4">
        <v>3.2490000000000001</v>
      </c>
      <c r="BJ22" s="4">
        <v>2.355</v>
      </c>
      <c r="BK22" s="4">
        <v>9.0999999999999998E-2</v>
      </c>
      <c r="BL22" s="4">
        <v>2.4470000000000001</v>
      </c>
      <c r="BM22" s="4">
        <v>153.65989999999999</v>
      </c>
      <c r="BQ22" s="4">
        <v>1607.298</v>
      </c>
      <c r="BR22" s="4">
        <v>0.55918000000000001</v>
      </c>
      <c r="BS22" s="4">
        <v>-5</v>
      </c>
      <c r="BT22" s="4">
        <v>0.58033999999999997</v>
      </c>
      <c r="BU22" s="4">
        <v>13.664961</v>
      </c>
      <c r="BV22" s="4">
        <v>11.722868</v>
      </c>
      <c r="BW22" s="4">
        <f t="shared" si="9"/>
        <v>3.6102826961999996</v>
      </c>
      <c r="BY22" s="4">
        <f t="shared" si="10"/>
        <v>23660.039877027644</v>
      </c>
      <c r="BZ22" s="4">
        <f t="shared" si="11"/>
        <v>1417.3227038001239</v>
      </c>
      <c r="CA22" s="4">
        <f t="shared" si="12"/>
        <v>23.717384585234999</v>
      </c>
      <c r="CB22" s="4">
        <f t="shared" si="13"/>
        <v>1547.5205705429942</v>
      </c>
    </row>
    <row r="23" spans="1:80" x14ac:dyDescent="0.25">
      <c r="A23" s="2">
        <v>42068</v>
      </c>
      <c r="B23" s="3">
        <v>2.9783564814814815E-2</v>
      </c>
      <c r="C23" s="4">
        <v>8.8580000000000005</v>
      </c>
      <c r="D23" s="4">
        <v>1.4191</v>
      </c>
      <c r="E23" s="4">
        <v>14190.509340000001</v>
      </c>
      <c r="F23" s="4">
        <v>124.8</v>
      </c>
      <c r="G23" s="4">
        <v>1.2</v>
      </c>
      <c r="H23" s="4">
        <v>15459.2</v>
      </c>
      <c r="J23" s="4">
        <v>8.3000000000000007</v>
      </c>
      <c r="K23" s="4">
        <v>0.8952</v>
      </c>
      <c r="L23" s="4">
        <v>7.9298999999999999</v>
      </c>
      <c r="M23" s="4">
        <v>1.2704</v>
      </c>
      <c r="N23" s="4">
        <v>111.71040000000001</v>
      </c>
      <c r="O23" s="4">
        <v>1.0743</v>
      </c>
      <c r="P23" s="4">
        <v>112.8</v>
      </c>
      <c r="Q23" s="4">
        <v>84.123599999999996</v>
      </c>
      <c r="R23" s="4">
        <v>0.80900000000000005</v>
      </c>
      <c r="S23" s="4">
        <v>84.9</v>
      </c>
      <c r="T23" s="4">
        <v>15459.2</v>
      </c>
      <c r="W23" s="4">
        <v>0</v>
      </c>
      <c r="X23" s="4">
        <v>7.4302999999999999</v>
      </c>
      <c r="Y23" s="4">
        <v>12.6</v>
      </c>
      <c r="Z23" s="4">
        <v>859</v>
      </c>
      <c r="AA23" s="4">
        <v>885</v>
      </c>
      <c r="AB23" s="4">
        <v>895</v>
      </c>
      <c r="AC23" s="4">
        <v>53</v>
      </c>
      <c r="AD23" s="4">
        <v>5.23</v>
      </c>
      <c r="AE23" s="4">
        <v>0.12</v>
      </c>
      <c r="AF23" s="4">
        <v>991</v>
      </c>
      <c r="AG23" s="4">
        <v>-13</v>
      </c>
      <c r="AH23" s="4">
        <v>10.414999999999999</v>
      </c>
      <c r="AI23" s="4">
        <v>32.585000000000001</v>
      </c>
      <c r="AJ23" s="4">
        <v>193</v>
      </c>
      <c r="AK23" s="4">
        <v>143</v>
      </c>
      <c r="AL23" s="4">
        <v>2.5</v>
      </c>
      <c r="AM23" s="4">
        <v>195</v>
      </c>
      <c r="AN23" s="4" t="s">
        <v>155</v>
      </c>
      <c r="AO23" s="4">
        <v>2</v>
      </c>
      <c r="AP23" s="5">
        <v>0.77980324074074081</v>
      </c>
      <c r="AQ23" s="4">
        <v>47.158441000000003</v>
      </c>
      <c r="AR23" s="4">
        <v>-88.486214000000004</v>
      </c>
      <c r="AS23" s="4">
        <v>230.7</v>
      </c>
      <c r="AT23" s="4">
        <v>36.799999999999997</v>
      </c>
      <c r="AU23" s="4">
        <v>11</v>
      </c>
      <c r="AV23" s="4">
        <v>9</v>
      </c>
      <c r="AW23" s="4" t="s">
        <v>203</v>
      </c>
      <c r="AX23" s="4">
        <v>1.6877880000000001</v>
      </c>
      <c r="AY23" s="4">
        <v>1</v>
      </c>
      <c r="AZ23" s="4">
        <v>2.8122120000000002</v>
      </c>
      <c r="BA23" s="4">
        <v>14.023</v>
      </c>
      <c r="BB23" s="4">
        <v>17.170000000000002</v>
      </c>
      <c r="BC23" s="4">
        <v>1.22</v>
      </c>
      <c r="BD23" s="4">
        <v>11.705</v>
      </c>
      <c r="BE23" s="4">
        <v>2239.3519999999999</v>
      </c>
      <c r="BF23" s="4">
        <v>228.328</v>
      </c>
      <c r="BG23" s="4">
        <v>3.3039999999999998</v>
      </c>
      <c r="BH23" s="4">
        <v>3.2000000000000001E-2</v>
      </c>
      <c r="BI23" s="4">
        <v>3.335</v>
      </c>
      <c r="BJ23" s="4">
        <v>2.488</v>
      </c>
      <c r="BK23" s="4">
        <v>2.4E-2</v>
      </c>
      <c r="BL23" s="4">
        <v>2.512</v>
      </c>
      <c r="BM23" s="4">
        <v>144.3655</v>
      </c>
      <c r="BQ23" s="4">
        <v>1525.67</v>
      </c>
      <c r="BR23" s="4">
        <v>0.52256000000000002</v>
      </c>
      <c r="BS23" s="4">
        <v>-5</v>
      </c>
      <c r="BT23" s="4">
        <v>0.57716999999999996</v>
      </c>
      <c r="BU23" s="4">
        <v>12.770060000000001</v>
      </c>
      <c r="BV23" s="4">
        <v>11.658834000000001</v>
      </c>
      <c r="BW23" s="4">
        <f t="shared" si="9"/>
        <v>3.3738498520000002</v>
      </c>
      <c r="BY23" s="4">
        <f t="shared" si="10"/>
        <v>21075.737978625439</v>
      </c>
      <c r="BZ23" s="4">
        <f t="shared" si="11"/>
        <v>2148.91678538416</v>
      </c>
      <c r="CA23" s="4">
        <f t="shared" si="12"/>
        <v>23.415897139360002</v>
      </c>
      <c r="CB23" s="4">
        <f t="shared" si="13"/>
        <v>1358.7008434374102</v>
      </c>
    </row>
    <row r="24" spans="1:80" x14ac:dyDescent="0.25">
      <c r="A24" s="2">
        <v>42068</v>
      </c>
      <c r="B24" s="3">
        <v>2.9795138888888892E-2</v>
      </c>
      <c r="C24" s="4">
        <v>8.9079999999999995</v>
      </c>
      <c r="D24" s="4">
        <v>1.3978999999999999</v>
      </c>
      <c r="E24" s="4">
        <v>13979.07173</v>
      </c>
      <c r="F24" s="4">
        <v>141.4</v>
      </c>
      <c r="G24" s="4">
        <v>-3</v>
      </c>
      <c r="H24" s="4">
        <v>16548.599999999999</v>
      </c>
      <c r="J24" s="4">
        <v>8.1999999999999993</v>
      </c>
      <c r="K24" s="4">
        <v>0.89390000000000003</v>
      </c>
      <c r="L24" s="4">
        <v>7.9630999999999998</v>
      </c>
      <c r="M24" s="4">
        <v>1.2496</v>
      </c>
      <c r="N24" s="4">
        <v>126.41370000000001</v>
      </c>
      <c r="O24" s="4">
        <v>0</v>
      </c>
      <c r="P24" s="4">
        <v>126.4</v>
      </c>
      <c r="Q24" s="4">
        <v>95.195999999999998</v>
      </c>
      <c r="R24" s="4">
        <v>0</v>
      </c>
      <c r="S24" s="4">
        <v>95.2</v>
      </c>
      <c r="T24" s="4">
        <v>16548.6276</v>
      </c>
      <c r="W24" s="4">
        <v>0</v>
      </c>
      <c r="X24" s="4">
        <v>7.3301999999999996</v>
      </c>
      <c r="Y24" s="4">
        <v>12.7</v>
      </c>
      <c r="Z24" s="4">
        <v>859</v>
      </c>
      <c r="AA24" s="4">
        <v>885</v>
      </c>
      <c r="AB24" s="4">
        <v>894</v>
      </c>
      <c r="AC24" s="4">
        <v>53</v>
      </c>
      <c r="AD24" s="4">
        <v>5.23</v>
      </c>
      <c r="AE24" s="4">
        <v>0.12</v>
      </c>
      <c r="AF24" s="4">
        <v>991</v>
      </c>
      <c r="AG24" s="4">
        <v>-13</v>
      </c>
      <c r="AH24" s="4">
        <v>10.585000000000001</v>
      </c>
      <c r="AI24" s="4">
        <v>32.414999999999999</v>
      </c>
      <c r="AJ24" s="4">
        <v>193</v>
      </c>
      <c r="AK24" s="4">
        <v>143</v>
      </c>
      <c r="AL24" s="4">
        <v>2.5</v>
      </c>
      <c r="AM24" s="4">
        <v>195</v>
      </c>
      <c r="AN24" s="4" t="s">
        <v>155</v>
      </c>
      <c r="AO24" s="4">
        <v>2</v>
      </c>
      <c r="AP24" s="5">
        <v>0.77981481481481474</v>
      </c>
      <c r="AQ24" s="4">
        <v>47.158557999999999</v>
      </c>
      <c r="AR24" s="4">
        <v>-88.485911000000002</v>
      </c>
      <c r="AS24" s="4">
        <v>220.5</v>
      </c>
      <c r="AT24" s="4">
        <v>40</v>
      </c>
      <c r="AU24" s="4">
        <v>11</v>
      </c>
      <c r="AV24" s="4">
        <v>9</v>
      </c>
      <c r="AW24" s="4" t="s">
        <v>203</v>
      </c>
      <c r="AX24" s="4">
        <v>1.7878000000000001</v>
      </c>
      <c r="AY24" s="4">
        <v>1</v>
      </c>
      <c r="AZ24" s="4">
        <v>2.8</v>
      </c>
      <c r="BA24" s="4">
        <v>14.023</v>
      </c>
      <c r="BB24" s="4">
        <v>16.96</v>
      </c>
      <c r="BC24" s="4">
        <v>1.21</v>
      </c>
      <c r="BD24" s="4">
        <v>11.866</v>
      </c>
      <c r="BE24" s="4">
        <v>2223.5149999999999</v>
      </c>
      <c r="BF24" s="4">
        <v>222.083</v>
      </c>
      <c r="BG24" s="4">
        <v>3.6960000000000002</v>
      </c>
      <c r="BH24" s="4">
        <v>0</v>
      </c>
      <c r="BI24" s="4">
        <v>3.6960000000000002</v>
      </c>
      <c r="BJ24" s="4">
        <v>2.7839999999999998</v>
      </c>
      <c r="BK24" s="4">
        <v>0</v>
      </c>
      <c r="BL24" s="4">
        <v>2.7839999999999998</v>
      </c>
      <c r="BM24" s="4">
        <v>152.80609999999999</v>
      </c>
      <c r="BQ24" s="4">
        <v>1488.239</v>
      </c>
      <c r="BR24" s="4">
        <v>0.57535499999999995</v>
      </c>
      <c r="BS24" s="4">
        <v>-5</v>
      </c>
      <c r="BT24" s="4">
        <v>0.57350999999999996</v>
      </c>
      <c r="BU24" s="4">
        <v>14.060238</v>
      </c>
      <c r="BV24" s="4">
        <v>11.584902</v>
      </c>
      <c r="BW24" s="4">
        <f t="shared" si="9"/>
        <v>3.7147148795999998</v>
      </c>
      <c r="BY24" s="4">
        <f t="shared" si="10"/>
        <v>23040.941621172089</v>
      </c>
      <c r="BZ24" s="4">
        <f t="shared" si="11"/>
        <v>2301.311858950698</v>
      </c>
      <c r="CA24" s="4">
        <f t="shared" si="12"/>
        <v>28.848908810303996</v>
      </c>
      <c r="CB24" s="4">
        <f t="shared" si="13"/>
        <v>1583.4372286487765</v>
      </c>
    </row>
    <row r="25" spans="1:80" x14ac:dyDescent="0.25">
      <c r="A25" s="2">
        <v>42068</v>
      </c>
      <c r="B25" s="3">
        <v>2.9806712962962962E-2</v>
      </c>
      <c r="C25" s="4">
        <v>9.1080000000000005</v>
      </c>
      <c r="D25" s="4">
        <v>1.0941000000000001</v>
      </c>
      <c r="E25" s="4">
        <v>10941.184209999999</v>
      </c>
      <c r="F25" s="4">
        <v>146.19999999999999</v>
      </c>
      <c r="G25" s="4">
        <v>9.3000000000000007</v>
      </c>
      <c r="H25" s="4">
        <v>15497.1</v>
      </c>
      <c r="J25" s="4">
        <v>8.07</v>
      </c>
      <c r="K25" s="4">
        <v>0.89610000000000001</v>
      </c>
      <c r="L25" s="4">
        <v>8.1618999999999993</v>
      </c>
      <c r="M25" s="4">
        <v>0.98050000000000004</v>
      </c>
      <c r="N25" s="4">
        <v>130.99510000000001</v>
      </c>
      <c r="O25" s="4">
        <v>8.2997999999999994</v>
      </c>
      <c r="P25" s="4">
        <v>139.30000000000001</v>
      </c>
      <c r="Q25" s="4">
        <v>98.646000000000001</v>
      </c>
      <c r="R25" s="4">
        <v>6.2500999999999998</v>
      </c>
      <c r="S25" s="4">
        <v>104.9</v>
      </c>
      <c r="T25" s="4">
        <v>15497.1086</v>
      </c>
      <c r="W25" s="4">
        <v>0</v>
      </c>
      <c r="X25" s="4">
        <v>7.2302999999999997</v>
      </c>
      <c r="Y25" s="4">
        <v>12.6</v>
      </c>
      <c r="Z25" s="4">
        <v>859</v>
      </c>
      <c r="AA25" s="4">
        <v>886</v>
      </c>
      <c r="AB25" s="4">
        <v>895</v>
      </c>
      <c r="AC25" s="4">
        <v>53</v>
      </c>
      <c r="AD25" s="4">
        <v>5.23</v>
      </c>
      <c r="AE25" s="4">
        <v>0.12</v>
      </c>
      <c r="AF25" s="4">
        <v>991</v>
      </c>
      <c r="AG25" s="4">
        <v>-13</v>
      </c>
      <c r="AH25" s="4">
        <v>10.414999999999999</v>
      </c>
      <c r="AI25" s="4">
        <v>32.585000000000001</v>
      </c>
      <c r="AJ25" s="4">
        <v>193</v>
      </c>
      <c r="AK25" s="4">
        <v>143</v>
      </c>
      <c r="AL25" s="4">
        <v>2.4</v>
      </c>
      <c r="AM25" s="4">
        <v>195</v>
      </c>
      <c r="AN25" s="4" t="s">
        <v>155</v>
      </c>
      <c r="AO25" s="4">
        <v>2</v>
      </c>
      <c r="AP25" s="5">
        <v>0.77982638888888889</v>
      </c>
      <c r="AQ25" s="4">
        <v>47.158562000000003</v>
      </c>
      <c r="AR25" s="4">
        <v>-88.485663000000002</v>
      </c>
      <c r="AS25" s="4">
        <v>220.4</v>
      </c>
      <c r="AT25" s="4">
        <v>40.5</v>
      </c>
      <c r="AU25" s="4">
        <v>11</v>
      </c>
      <c r="AV25" s="4">
        <v>9</v>
      </c>
      <c r="AW25" s="4" t="s">
        <v>203</v>
      </c>
      <c r="AX25" s="4">
        <v>1.1854</v>
      </c>
      <c r="AY25" s="4">
        <v>1.2634000000000001</v>
      </c>
      <c r="AZ25" s="4">
        <v>2.9756</v>
      </c>
      <c r="BA25" s="4">
        <v>14.023</v>
      </c>
      <c r="BB25" s="4">
        <v>17.32</v>
      </c>
      <c r="BC25" s="4">
        <v>1.24</v>
      </c>
      <c r="BD25" s="4">
        <v>11.593</v>
      </c>
      <c r="BE25" s="4">
        <v>2316.5929999999998</v>
      </c>
      <c r="BF25" s="4">
        <v>177.11699999999999</v>
      </c>
      <c r="BG25" s="4">
        <v>3.8940000000000001</v>
      </c>
      <c r="BH25" s="4">
        <v>0.247</v>
      </c>
      <c r="BI25" s="4">
        <v>4.1399999999999997</v>
      </c>
      <c r="BJ25" s="4">
        <v>2.9319999999999999</v>
      </c>
      <c r="BK25" s="4">
        <v>0.186</v>
      </c>
      <c r="BL25" s="4">
        <v>3.1179999999999999</v>
      </c>
      <c r="BM25" s="4">
        <v>145.45480000000001</v>
      </c>
      <c r="BQ25" s="4">
        <v>1492.14</v>
      </c>
      <c r="BR25" s="4">
        <v>0.57459000000000005</v>
      </c>
      <c r="BS25" s="4">
        <v>-5</v>
      </c>
      <c r="BT25" s="4">
        <v>0.56833999999999996</v>
      </c>
      <c r="BU25" s="4">
        <v>14.041544</v>
      </c>
      <c r="BV25" s="4">
        <v>11.480468</v>
      </c>
      <c r="BW25" s="4">
        <f t="shared" si="9"/>
        <v>3.7097759247999997</v>
      </c>
      <c r="BY25" s="4">
        <f t="shared" si="10"/>
        <v>23973.535851679302</v>
      </c>
      <c r="BZ25" s="4">
        <f t="shared" si="11"/>
        <v>1832.9161615535756</v>
      </c>
      <c r="CA25" s="4">
        <f t="shared" si="12"/>
        <v>30.342147764895998</v>
      </c>
      <c r="CB25" s="4">
        <f t="shared" si="13"/>
        <v>1505.2561509936545</v>
      </c>
    </row>
    <row r="26" spans="1:80" x14ac:dyDescent="0.25">
      <c r="A26" s="2">
        <v>42068</v>
      </c>
      <c r="B26" s="3">
        <v>2.9818287037037036E-2</v>
      </c>
      <c r="C26" s="4">
        <v>9.0909999999999993</v>
      </c>
      <c r="D26" s="4">
        <v>0.86480000000000001</v>
      </c>
      <c r="E26" s="4">
        <v>8647.6985409999998</v>
      </c>
      <c r="F26" s="4">
        <v>146.9</v>
      </c>
      <c r="G26" s="4">
        <v>9.4</v>
      </c>
      <c r="H26" s="4">
        <v>13522.2</v>
      </c>
      <c r="J26" s="4">
        <v>7.92</v>
      </c>
      <c r="K26" s="4">
        <v>0.90029999999999999</v>
      </c>
      <c r="L26" s="4">
        <v>8.1850000000000005</v>
      </c>
      <c r="M26" s="4">
        <v>0.77849999999999997</v>
      </c>
      <c r="N26" s="4">
        <v>132.25360000000001</v>
      </c>
      <c r="O26" s="4">
        <v>8.4627999999999997</v>
      </c>
      <c r="P26" s="4">
        <v>140.69999999999999</v>
      </c>
      <c r="Q26" s="4">
        <v>99.593699999999998</v>
      </c>
      <c r="R26" s="4">
        <v>6.3728999999999996</v>
      </c>
      <c r="S26" s="4">
        <v>106</v>
      </c>
      <c r="T26" s="4">
        <v>13522.184300000001</v>
      </c>
      <c r="W26" s="4">
        <v>0</v>
      </c>
      <c r="X26" s="4">
        <v>7.1304999999999996</v>
      </c>
      <c r="Y26" s="4">
        <v>12.7</v>
      </c>
      <c r="Z26" s="4">
        <v>859</v>
      </c>
      <c r="AA26" s="4">
        <v>885</v>
      </c>
      <c r="AB26" s="4">
        <v>895</v>
      </c>
      <c r="AC26" s="4">
        <v>53</v>
      </c>
      <c r="AD26" s="4">
        <v>5.23</v>
      </c>
      <c r="AE26" s="4">
        <v>0.12</v>
      </c>
      <c r="AF26" s="4">
        <v>991</v>
      </c>
      <c r="AG26" s="4">
        <v>-13</v>
      </c>
      <c r="AH26" s="4">
        <v>11</v>
      </c>
      <c r="AI26" s="4">
        <v>32</v>
      </c>
      <c r="AJ26" s="4">
        <v>193</v>
      </c>
      <c r="AK26" s="4">
        <v>143</v>
      </c>
      <c r="AL26" s="4">
        <v>2.5</v>
      </c>
      <c r="AM26" s="4">
        <v>195</v>
      </c>
      <c r="AN26" s="4" t="s">
        <v>155</v>
      </c>
      <c r="AO26" s="4">
        <v>2</v>
      </c>
      <c r="AP26" s="5">
        <v>0.77983796296296293</v>
      </c>
      <c r="AQ26" s="4">
        <v>47.158453000000002</v>
      </c>
      <c r="AR26" s="4">
        <v>-88.485629000000003</v>
      </c>
      <c r="AS26" s="4">
        <v>261.10000000000002</v>
      </c>
      <c r="AT26" s="4">
        <v>42.6</v>
      </c>
      <c r="AU26" s="4">
        <v>11</v>
      </c>
      <c r="AV26" s="4">
        <v>9</v>
      </c>
      <c r="AW26" s="4" t="s">
        <v>203</v>
      </c>
      <c r="AX26" s="4">
        <v>1.0122</v>
      </c>
      <c r="AY26" s="4">
        <v>1.5633999999999999</v>
      </c>
      <c r="AZ26" s="4">
        <v>3.0878000000000001</v>
      </c>
      <c r="BA26" s="4">
        <v>14.023</v>
      </c>
      <c r="BB26" s="4">
        <v>18.059999999999999</v>
      </c>
      <c r="BC26" s="4">
        <v>1.29</v>
      </c>
      <c r="BD26" s="4">
        <v>11.074</v>
      </c>
      <c r="BE26" s="4">
        <v>2408.2280000000001</v>
      </c>
      <c r="BF26" s="4">
        <v>145.79499999999999</v>
      </c>
      <c r="BG26" s="4">
        <v>4.0750000000000002</v>
      </c>
      <c r="BH26" s="4">
        <v>0.26100000000000001</v>
      </c>
      <c r="BI26" s="4">
        <v>4.3360000000000003</v>
      </c>
      <c r="BJ26" s="4">
        <v>3.069</v>
      </c>
      <c r="BK26" s="4">
        <v>0.19600000000000001</v>
      </c>
      <c r="BL26" s="4">
        <v>3.2650000000000001</v>
      </c>
      <c r="BM26" s="4">
        <v>131.56649999999999</v>
      </c>
      <c r="BQ26" s="4">
        <v>1525.451</v>
      </c>
      <c r="BR26" s="4">
        <v>0.45834000000000003</v>
      </c>
      <c r="BS26" s="4">
        <v>-5</v>
      </c>
      <c r="BT26" s="4">
        <v>0.56433999999999995</v>
      </c>
      <c r="BU26" s="4">
        <v>11.200684000000001</v>
      </c>
      <c r="BV26" s="4">
        <v>11.399668</v>
      </c>
      <c r="BW26" s="4">
        <f t="shared" si="9"/>
        <v>2.9592207128000001</v>
      </c>
      <c r="BY26" s="4">
        <f t="shared" si="10"/>
        <v>19879.691210200628</v>
      </c>
      <c r="BZ26" s="4">
        <f t="shared" si="11"/>
        <v>1203.5237444258601</v>
      </c>
      <c r="CA26" s="4">
        <f t="shared" si="12"/>
        <v>25.334300707452002</v>
      </c>
      <c r="CB26" s="4">
        <f t="shared" si="13"/>
        <v>1086.0688413251821</v>
      </c>
    </row>
    <row r="27" spans="1:80" x14ac:dyDescent="0.25">
      <c r="A27" s="2">
        <v>42068</v>
      </c>
      <c r="B27" s="3">
        <v>2.9829861111111109E-2</v>
      </c>
      <c r="C27" s="4">
        <v>8.9380000000000006</v>
      </c>
      <c r="D27" s="4">
        <v>0.84550000000000003</v>
      </c>
      <c r="E27" s="4">
        <v>8455.173288</v>
      </c>
      <c r="F27" s="4">
        <v>141.19999999999999</v>
      </c>
      <c r="G27" s="4">
        <v>6.1</v>
      </c>
      <c r="H27" s="4">
        <v>12095.2</v>
      </c>
      <c r="J27" s="4">
        <v>7.87</v>
      </c>
      <c r="K27" s="4">
        <v>0.90310000000000001</v>
      </c>
      <c r="L27" s="4">
        <v>8.0719999999999992</v>
      </c>
      <c r="M27" s="4">
        <v>0.76359999999999995</v>
      </c>
      <c r="N27" s="4">
        <v>127.51560000000001</v>
      </c>
      <c r="O27" s="4">
        <v>5.5034000000000001</v>
      </c>
      <c r="P27" s="4">
        <v>133</v>
      </c>
      <c r="Q27" s="4">
        <v>96.025000000000006</v>
      </c>
      <c r="R27" s="4">
        <v>4.1443000000000003</v>
      </c>
      <c r="S27" s="4">
        <v>100.2</v>
      </c>
      <c r="T27" s="4">
        <v>12095.159299999999</v>
      </c>
      <c r="W27" s="4">
        <v>0</v>
      </c>
      <c r="X27" s="4">
        <v>7.1097000000000001</v>
      </c>
      <c r="Y27" s="4">
        <v>12.7</v>
      </c>
      <c r="Z27" s="4">
        <v>859</v>
      </c>
      <c r="AA27" s="4">
        <v>886</v>
      </c>
      <c r="AB27" s="4">
        <v>894</v>
      </c>
      <c r="AC27" s="4">
        <v>53</v>
      </c>
      <c r="AD27" s="4">
        <v>5.23</v>
      </c>
      <c r="AE27" s="4">
        <v>0.12</v>
      </c>
      <c r="AF27" s="4">
        <v>991</v>
      </c>
      <c r="AG27" s="4">
        <v>-13</v>
      </c>
      <c r="AH27" s="4">
        <v>11</v>
      </c>
      <c r="AI27" s="4">
        <v>32.414999999999999</v>
      </c>
      <c r="AJ27" s="4">
        <v>193</v>
      </c>
      <c r="AK27" s="4">
        <v>143</v>
      </c>
      <c r="AL27" s="4">
        <v>2.5</v>
      </c>
      <c r="AM27" s="4">
        <v>195</v>
      </c>
      <c r="AN27" s="4" t="s">
        <v>155</v>
      </c>
      <c r="AO27" s="4">
        <v>2</v>
      </c>
      <c r="AP27" s="5">
        <v>0.77984953703703708</v>
      </c>
      <c r="AQ27" s="4">
        <v>47.15842</v>
      </c>
      <c r="AR27" s="4">
        <v>-88.485433999999998</v>
      </c>
      <c r="AS27" s="4">
        <v>274</v>
      </c>
      <c r="AT27" s="4">
        <v>43.3</v>
      </c>
      <c r="AU27" s="4">
        <v>11</v>
      </c>
      <c r="AV27" s="4">
        <v>7</v>
      </c>
      <c r="AW27" s="4" t="s">
        <v>208</v>
      </c>
      <c r="AX27" s="4">
        <v>1</v>
      </c>
      <c r="AY27" s="4">
        <v>1.0731999999999999</v>
      </c>
      <c r="AZ27" s="4">
        <v>1.9585999999999999</v>
      </c>
      <c r="BA27" s="4">
        <v>14.023</v>
      </c>
      <c r="BB27" s="4">
        <v>18.59</v>
      </c>
      <c r="BC27" s="4">
        <v>1.33</v>
      </c>
      <c r="BD27" s="4">
        <v>10.728</v>
      </c>
      <c r="BE27" s="4">
        <v>2439.2260000000001</v>
      </c>
      <c r="BF27" s="4">
        <v>146.863</v>
      </c>
      <c r="BG27" s="4">
        <v>4.0350000000000001</v>
      </c>
      <c r="BH27" s="4">
        <v>0.17399999999999999</v>
      </c>
      <c r="BI27" s="4">
        <v>4.2089999999999996</v>
      </c>
      <c r="BJ27" s="4">
        <v>3.0390000000000001</v>
      </c>
      <c r="BK27" s="4">
        <v>0.13100000000000001</v>
      </c>
      <c r="BL27" s="4">
        <v>3.17</v>
      </c>
      <c r="BM27" s="4">
        <v>120.86539999999999</v>
      </c>
      <c r="BQ27" s="4">
        <v>1562.1310000000001</v>
      </c>
      <c r="BR27" s="4">
        <v>0.363485</v>
      </c>
      <c r="BS27" s="4">
        <v>-5</v>
      </c>
      <c r="BT27" s="4">
        <v>0.56033999999999995</v>
      </c>
      <c r="BU27" s="4">
        <v>8.8826649999999994</v>
      </c>
      <c r="BV27" s="4">
        <v>11.318868</v>
      </c>
      <c r="BW27" s="4">
        <f t="shared" si="9"/>
        <v>2.3468000929999997</v>
      </c>
      <c r="BY27" s="4">
        <f t="shared" si="10"/>
        <v>15968.451806542729</v>
      </c>
      <c r="BZ27" s="4">
        <f t="shared" si="11"/>
        <v>961.44216963261488</v>
      </c>
      <c r="CA27" s="4">
        <f t="shared" si="12"/>
        <v>19.894886755094998</v>
      </c>
      <c r="CB27" s="4">
        <f t="shared" si="13"/>
        <v>791.24825456046699</v>
      </c>
    </row>
    <row r="28" spans="1:80" x14ac:dyDescent="0.25">
      <c r="A28" s="2">
        <v>42068</v>
      </c>
      <c r="B28" s="3">
        <v>2.9841435185185183E-2</v>
      </c>
      <c r="C28" s="4">
        <v>8.92</v>
      </c>
      <c r="D28" s="4">
        <v>0.72289999999999999</v>
      </c>
      <c r="E28" s="4">
        <v>7229.4759089999998</v>
      </c>
      <c r="F28" s="4">
        <v>128.9</v>
      </c>
      <c r="G28" s="4">
        <v>4.0999999999999996</v>
      </c>
      <c r="H28" s="4">
        <v>11800.8</v>
      </c>
      <c r="J28" s="4">
        <v>7.72</v>
      </c>
      <c r="K28" s="4">
        <v>0.90469999999999995</v>
      </c>
      <c r="L28" s="4">
        <v>8.0694999999999997</v>
      </c>
      <c r="M28" s="4">
        <v>0.65400000000000003</v>
      </c>
      <c r="N28" s="4">
        <v>116.61409999999999</v>
      </c>
      <c r="O28" s="4">
        <v>3.7092000000000001</v>
      </c>
      <c r="P28" s="4">
        <v>120.3</v>
      </c>
      <c r="Q28" s="4">
        <v>87.814700000000002</v>
      </c>
      <c r="R28" s="4">
        <v>2.7932000000000001</v>
      </c>
      <c r="S28" s="4">
        <v>90.6</v>
      </c>
      <c r="T28" s="4">
        <v>11800.8105</v>
      </c>
      <c r="W28" s="4">
        <v>0</v>
      </c>
      <c r="X28" s="4">
        <v>6.9819000000000004</v>
      </c>
      <c r="Y28" s="4">
        <v>12.6</v>
      </c>
      <c r="Z28" s="4">
        <v>859</v>
      </c>
      <c r="AA28" s="4">
        <v>886</v>
      </c>
      <c r="AB28" s="4">
        <v>895</v>
      </c>
      <c r="AC28" s="4">
        <v>53</v>
      </c>
      <c r="AD28" s="4">
        <v>5.22</v>
      </c>
      <c r="AE28" s="4">
        <v>0.12</v>
      </c>
      <c r="AF28" s="4">
        <v>992</v>
      </c>
      <c r="AG28" s="4">
        <v>-13</v>
      </c>
      <c r="AH28" s="4">
        <v>11</v>
      </c>
      <c r="AI28" s="4">
        <v>32.585000000000001</v>
      </c>
      <c r="AJ28" s="4">
        <v>193</v>
      </c>
      <c r="AK28" s="4">
        <v>143</v>
      </c>
      <c r="AL28" s="4">
        <v>2.5</v>
      </c>
      <c r="AM28" s="4">
        <v>195</v>
      </c>
      <c r="AN28" s="4" t="s">
        <v>155</v>
      </c>
      <c r="AO28" s="4">
        <v>2</v>
      </c>
      <c r="AP28" s="5">
        <v>0.77986111111111101</v>
      </c>
      <c r="AQ28" s="4">
        <v>47.158476999999998</v>
      </c>
      <c r="AR28" s="4">
        <v>-88.485050000000001</v>
      </c>
      <c r="AS28" s="4">
        <v>249.4</v>
      </c>
      <c r="AT28" s="4">
        <v>43.4</v>
      </c>
      <c r="AU28" s="4">
        <v>11</v>
      </c>
      <c r="AV28" s="4">
        <v>7</v>
      </c>
      <c r="AW28" s="4" t="s">
        <v>208</v>
      </c>
      <c r="AX28" s="4">
        <v>1.1756</v>
      </c>
      <c r="AY28" s="4">
        <v>1</v>
      </c>
      <c r="AZ28" s="4">
        <v>1.8877999999999999</v>
      </c>
      <c r="BA28" s="4">
        <v>14.023</v>
      </c>
      <c r="BB28" s="4">
        <v>18.899999999999999</v>
      </c>
      <c r="BC28" s="4">
        <v>1.35</v>
      </c>
      <c r="BD28" s="4">
        <v>10.535</v>
      </c>
      <c r="BE28" s="4">
        <v>2473.4549999999999</v>
      </c>
      <c r="BF28" s="4">
        <v>127.59699999999999</v>
      </c>
      <c r="BG28" s="4">
        <v>3.7429999999999999</v>
      </c>
      <c r="BH28" s="4">
        <v>0.11899999999999999</v>
      </c>
      <c r="BI28" s="4">
        <v>3.8620000000000001</v>
      </c>
      <c r="BJ28" s="4">
        <v>2.819</v>
      </c>
      <c r="BK28" s="4">
        <v>0.09</v>
      </c>
      <c r="BL28" s="4">
        <v>2.9079999999999999</v>
      </c>
      <c r="BM28" s="4">
        <v>119.616</v>
      </c>
      <c r="BQ28" s="4">
        <v>1556.077</v>
      </c>
      <c r="BR28" s="4">
        <v>0.40629999999999999</v>
      </c>
      <c r="BS28" s="4">
        <v>-5</v>
      </c>
      <c r="BT28" s="4">
        <v>0.55717000000000005</v>
      </c>
      <c r="BU28" s="4">
        <v>9.9289559999999994</v>
      </c>
      <c r="BV28" s="4">
        <v>11.254834000000001</v>
      </c>
      <c r="BW28" s="4">
        <f t="shared" si="9"/>
        <v>2.6232301751999998</v>
      </c>
      <c r="BY28" s="4">
        <f t="shared" si="10"/>
        <v>18099.854661016256</v>
      </c>
      <c r="BZ28" s="4">
        <f t="shared" si="11"/>
        <v>933.70898406548395</v>
      </c>
      <c r="CA28" s="4">
        <f t="shared" si="12"/>
        <v>20.628428772467998</v>
      </c>
      <c r="CB28" s="4">
        <f t="shared" si="13"/>
        <v>875.30689466035187</v>
      </c>
    </row>
    <row r="29" spans="1:80" x14ac:dyDescent="0.25">
      <c r="A29" s="2">
        <v>42068</v>
      </c>
      <c r="B29" s="3">
        <v>2.9853009259259256E-2</v>
      </c>
      <c r="C29" s="4">
        <v>8.9619999999999997</v>
      </c>
      <c r="D29" s="4">
        <v>0.78549999999999998</v>
      </c>
      <c r="E29" s="4">
        <v>7854.8898310000004</v>
      </c>
      <c r="F29" s="4">
        <v>118</v>
      </c>
      <c r="G29" s="4">
        <v>4.0999999999999996</v>
      </c>
      <c r="H29" s="4">
        <v>11352.7</v>
      </c>
      <c r="J29" s="4">
        <v>7.7</v>
      </c>
      <c r="K29" s="4">
        <v>0.9042</v>
      </c>
      <c r="L29" s="4">
        <v>8.1034000000000006</v>
      </c>
      <c r="M29" s="4">
        <v>0.71020000000000005</v>
      </c>
      <c r="N29" s="4">
        <v>106.69589999999999</v>
      </c>
      <c r="O29" s="4">
        <v>3.7071999999999998</v>
      </c>
      <c r="P29" s="4">
        <v>110.4</v>
      </c>
      <c r="Q29" s="4">
        <v>80.346000000000004</v>
      </c>
      <c r="R29" s="4">
        <v>2.7917000000000001</v>
      </c>
      <c r="S29" s="4">
        <v>83.1</v>
      </c>
      <c r="T29" s="4">
        <v>11352.655500000001</v>
      </c>
      <c r="W29" s="4">
        <v>0</v>
      </c>
      <c r="X29" s="4">
        <v>6.9623999999999997</v>
      </c>
      <c r="Y29" s="4">
        <v>12.7</v>
      </c>
      <c r="Z29" s="4">
        <v>859</v>
      </c>
      <c r="AA29" s="4">
        <v>885</v>
      </c>
      <c r="AB29" s="4">
        <v>895</v>
      </c>
      <c r="AC29" s="4">
        <v>53</v>
      </c>
      <c r="AD29" s="4">
        <v>5.22</v>
      </c>
      <c r="AE29" s="4">
        <v>0.12</v>
      </c>
      <c r="AF29" s="4">
        <v>992</v>
      </c>
      <c r="AG29" s="4">
        <v>-13</v>
      </c>
      <c r="AH29" s="4">
        <v>11</v>
      </c>
      <c r="AI29" s="4">
        <v>32.414999999999999</v>
      </c>
      <c r="AJ29" s="4">
        <v>193</v>
      </c>
      <c r="AK29" s="4">
        <v>143</v>
      </c>
      <c r="AL29" s="4">
        <v>2.5</v>
      </c>
      <c r="AM29" s="4">
        <v>195</v>
      </c>
      <c r="AN29" s="4" t="s">
        <v>155</v>
      </c>
      <c r="AO29" s="4">
        <v>2</v>
      </c>
      <c r="AP29" s="5">
        <v>0.77987268518518515</v>
      </c>
      <c r="AQ29" s="4">
        <v>47.158453999999999</v>
      </c>
      <c r="AR29" s="4">
        <v>-88.484969000000007</v>
      </c>
      <c r="AS29" s="4">
        <v>327.39999999999998</v>
      </c>
      <c r="AT29" s="4">
        <v>41.5</v>
      </c>
      <c r="AU29" s="4">
        <v>11</v>
      </c>
      <c r="AV29" s="4">
        <v>7</v>
      </c>
      <c r="AW29" s="4" t="s">
        <v>208</v>
      </c>
      <c r="AX29" s="4">
        <v>1.2</v>
      </c>
      <c r="AY29" s="4">
        <v>1.2634000000000001</v>
      </c>
      <c r="AZ29" s="4">
        <v>2.1634000000000002</v>
      </c>
      <c r="BA29" s="4">
        <v>14.023</v>
      </c>
      <c r="BB29" s="4">
        <v>18.8</v>
      </c>
      <c r="BC29" s="4">
        <v>1.34</v>
      </c>
      <c r="BD29" s="4">
        <v>10.595000000000001</v>
      </c>
      <c r="BE29" s="4">
        <v>2472.491</v>
      </c>
      <c r="BF29" s="4">
        <v>137.928</v>
      </c>
      <c r="BG29" s="4">
        <v>3.4089999999999998</v>
      </c>
      <c r="BH29" s="4">
        <v>0.11799999999999999</v>
      </c>
      <c r="BI29" s="4">
        <v>3.528</v>
      </c>
      <c r="BJ29" s="4">
        <v>2.5670000000000002</v>
      </c>
      <c r="BK29" s="4">
        <v>8.8999999999999996E-2</v>
      </c>
      <c r="BL29" s="4">
        <v>2.6560000000000001</v>
      </c>
      <c r="BM29" s="4">
        <v>114.5475</v>
      </c>
      <c r="BQ29" s="4">
        <v>1544.625</v>
      </c>
      <c r="BR29" s="4">
        <v>0.360315</v>
      </c>
      <c r="BS29" s="4">
        <v>-5</v>
      </c>
      <c r="BT29" s="4">
        <v>0.553925</v>
      </c>
      <c r="BU29" s="4">
        <v>8.8051980000000007</v>
      </c>
      <c r="BV29" s="4">
        <v>11.189285</v>
      </c>
      <c r="BW29" s="4">
        <f t="shared" si="9"/>
        <v>2.3263333116</v>
      </c>
      <c r="BY29" s="4">
        <f t="shared" si="10"/>
        <v>16045.059559656665</v>
      </c>
      <c r="BZ29" s="4">
        <f t="shared" si="11"/>
        <v>895.07422876132807</v>
      </c>
      <c r="CA29" s="4">
        <f t="shared" si="12"/>
        <v>16.658369187042002</v>
      </c>
      <c r="CB29" s="4">
        <f t="shared" si="13"/>
        <v>743.34808899598511</v>
      </c>
    </row>
    <row r="30" spans="1:80" x14ac:dyDescent="0.25">
      <c r="A30" s="2">
        <v>42068</v>
      </c>
      <c r="B30" s="3">
        <v>2.9864583333333333E-2</v>
      </c>
      <c r="C30" s="4">
        <v>8.99</v>
      </c>
      <c r="D30" s="4">
        <v>0.65159999999999996</v>
      </c>
      <c r="E30" s="4">
        <v>6516.1438969999999</v>
      </c>
      <c r="F30" s="4">
        <v>105.9</v>
      </c>
      <c r="G30" s="4">
        <v>4.2</v>
      </c>
      <c r="H30" s="4">
        <v>10583.5</v>
      </c>
      <c r="J30" s="4">
        <v>7.7</v>
      </c>
      <c r="K30" s="4">
        <v>0.90590000000000004</v>
      </c>
      <c r="L30" s="4">
        <v>8.1440999999999999</v>
      </c>
      <c r="M30" s="4">
        <v>0.59030000000000005</v>
      </c>
      <c r="N30" s="4">
        <v>95.949600000000004</v>
      </c>
      <c r="O30" s="4">
        <v>3.8048000000000002</v>
      </c>
      <c r="P30" s="4">
        <v>99.8</v>
      </c>
      <c r="Q30" s="4">
        <v>72.253600000000006</v>
      </c>
      <c r="R30" s="4">
        <v>2.8651</v>
      </c>
      <c r="S30" s="4">
        <v>75.099999999999994</v>
      </c>
      <c r="T30" s="4">
        <v>10583.4547</v>
      </c>
      <c r="W30" s="4">
        <v>0</v>
      </c>
      <c r="X30" s="4">
        <v>6.9753999999999996</v>
      </c>
      <c r="Y30" s="4">
        <v>12.6</v>
      </c>
      <c r="Z30" s="4">
        <v>860</v>
      </c>
      <c r="AA30" s="4">
        <v>886</v>
      </c>
      <c r="AB30" s="4">
        <v>895</v>
      </c>
      <c r="AC30" s="4">
        <v>53</v>
      </c>
      <c r="AD30" s="4">
        <v>5.22</v>
      </c>
      <c r="AE30" s="4">
        <v>0.12</v>
      </c>
      <c r="AF30" s="4">
        <v>992</v>
      </c>
      <c r="AG30" s="4">
        <v>-13</v>
      </c>
      <c r="AH30" s="4">
        <v>11</v>
      </c>
      <c r="AI30" s="4">
        <v>33</v>
      </c>
      <c r="AJ30" s="4">
        <v>193</v>
      </c>
      <c r="AK30" s="4">
        <v>143</v>
      </c>
      <c r="AL30" s="4">
        <v>2.4</v>
      </c>
      <c r="AM30" s="4">
        <v>195</v>
      </c>
      <c r="AN30" s="4" t="s">
        <v>155</v>
      </c>
      <c r="AO30" s="4">
        <v>2</v>
      </c>
      <c r="AP30" s="5">
        <v>0.7798842592592593</v>
      </c>
      <c r="AQ30" s="4">
        <v>47.158377999999999</v>
      </c>
      <c r="AR30" s="4">
        <v>-88.484753999999995</v>
      </c>
      <c r="AS30" s="4">
        <v>311.7</v>
      </c>
      <c r="AT30" s="4">
        <v>41.2</v>
      </c>
      <c r="AU30" s="4">
        <v>11</v>
      </c>
      <c r="AV30" s="4">
        <v>7</v>
      </c>
      <c r="AW30" s="4" t="s">
        <v>208</v>
      </c>
      <c r="AX30" s="4">
        <v>1.2</v>
      </c>
      <c r="AY30" s="4">
        <v>1.0366</v>
      </c>
      <c r="AZ30" s="4">
        <v>1.7609999999999999</v>
      </c>
      <c r="BA30" s="4">
        <v>14.023</v>
      </c>
      <c r="BB30" s="4">
        <v>19.149999999999999</v>
      </c>
      <c r="BC30" s="4">
        <v>1.37</v>
      </c>
      <c r="BD30" s="4">
        <v>10.387</v>
      </c>
      <c r="BE30" s="4">
        <v>2524.7020000000002</v>
      </c>
      <c r="BF30" s="4">
        <v>116.471</v>
      </c>
      <c r="BG30" s="4">
        <v>3.1150000000000002</v>
      </c>
      <c r="BH30" s="4">
        <v>0.124</v>
      </c>
      <c r="BI30" s="4">
        <v>3.238</v>
      </c>
      <c r="BJ30" s="4">
        <v>2.3460000000000001</v>
      </c>
      <c r="BK30" s="4">
        <v>9.2999999999999999E-2</v>
      </c>
      <c r="BL30" s="4">
        <v>2.4390000000000001</v>
      </c>
      <c r="BM30" s="4">
        <v>108.4969</v>
      </c>
      <c r="BQ30" s="4">
        <v>1572.316</v>
      </c>
      <c r="BR30" s="4">
        <v>0.35328500000000002</v>
      </c>
      <c r="BS30" s="4">
        <v>-5</v>
      </c>
      <c r="BT30" s="4">
        <v>0.54975499999999999</v>
      </c>
      <c r="BU30" s="4">
        <v>8.6334020000000002</v>
      </c>
      <c r="BV30" s="4">
        <v>11.105051</v>
      </c>
      <c r="BW30" s="4">
        <f t="shared" si="9"/>
        <v>2.2809448084000001</v>
      </c>
      <c r="BY30" s="4">
        <f t="shared" si="10"/>
        <v>16064.217497302348</v>
      </c>
      <c r="BZ30" s="4">
        <f t="shared" si="11"/>
        <v>741.08369072005405</v>
      </c>
      <c r="CA30" s="4">
        <f t="shared" si="12"/>
        <v>14.927169324804</v>
      </c>
      <c r="CB30" s="4">
        <f t="shared" si="13"/>
        <v>690.34594949545055</v>
      </c>
    </row>
    <row r="31" spans="1:80" x14ac:dyDescent="0.25">
      <c r="A31" s="2">
        <v>42068</v>
      </c>
      <c r="B31" s="3">
        <v>2.987615740740741E-2</v>
      </c>
      <c r="C31" s="4">
        <v>8.9559999999999995</v>
      </c>
      <c r="D31" s="4">
        <v>0.59650000000000003</v>
      </c>
      <c r="E31" s="4">
        <v>5964.888508</v>
      </c>
      <c r="F31" s="4">
        <v>96.1</v>
      </c>
      <c r="G31" s="4">
        <v>4.2</v>
      </c>
      <c r="H31" s="4">
        <v>10186.299999999999</v>
      </c>
      <c r="J31" s="4">
        <v>7.7</v>
      </c>
      <c r="K31" s="4">
        <v>0.90710000000000002</v>
      </c>
      <c r="L31" s="4">
        <v>8.1235999999999997</v>
      </c>
      <c r="M31" s="4">
        <v>0.54110000000000003</v>
      </c>
      <c r="N31" s="4">
        <v>87.199799999999996</v>
      </c>
      <c r="O31" s="4">
        <v>3.8098000000000001</v>
      </c>
      <c r="P31" s="4">
        <v>91</v>
      </c>
      <c r="Q31" s="4">
        <v>65.664699999999996</v>
      </c>
      <c r="R31" s="4">
        <v>2.8689</v>
      </c>
      <c r="S31" s="4">
        <v>68.5</v>
      </c>
      <c r="T31" s="4">
        <v>10186.263199999999</v>
      </c>
      <c r="W31" s="4">
        <v>0</v>
      </c>
      <c r="X31" s="4">
        <v>6.9846000000000004</v>
      </c>
      <c r="Y31" s="4">
        <v>12.6</v>
      </c>
      <c r="Z31" s="4">
        <v>860</v>
      </c>
      <c r="AA31" s="4">
        <v>887</v>
      </c>
      <c r="AB31" s="4">
        <v>895</v>
      </c>
      <c r="AC31" s="4">
        <v>53</v>
      </c>
      <c r="AD31" s="4">
        <v>5.22</v>
      </c>
      <c r="AE31" s="4">
        <v>0.12</v>
      </c>
      <c r="AF31" s="4">
        <v>992</v>
      </c>
      <c r="AG31" s="4">
        <v>-13</v>
      </c>
      <c r="AH31" s="4">
        <v>11</v>
      </c>
      <c r="AI31" s="4">
        <v>32.585000000000001</v>
      </c>
      <c r="AJ31" s="4">
        <v>193</v>
      </c>
      <c r="AK31" s="4">
        <v>143</v>
      </c>
      <c r="AL31" s="4">
        <v>2.4</v>
      </c>
      <c r="AM31" s="4">
        <v>195</v>
      </c>
      <c r="AN31" s="4" t="s">
        <v>155</v>
      </c>
      <c r="AO31" s="4">
        <v>2</v>
      </c>
      <c r="AP31" s="5">
        <v>0.77989583333333334</v>
      </c>
      <c r="AQ31" s="4">
        <v>47.158299999999997</v>
      </c>
      <c r="AR31" s="4">
        <v>-88.484528999999995</v>
      </c>
      <c r="AS31" s="4">
        <v>296.39999999999998</v>
      </c>
      <c r="AT31" s="4">
        <v>39</v>
      </c>
      <c r="AU31" s="4">
        <v>11</v>
      </c>
      <c r="AV31" s="4">
        <v>8</v>
      </c>
      <c r="AW31" s="4" t="s">
        <v>209</v>
      </c>
      <c r="AX31" s="4">
        <v>1.2</v>
      </c>
      <c r="AY31" s="4">
        <v>1.263137</v>
      </c>
      <c r="AZ31" s="4">
        <v>1.9631369999999999</v>
      </c>
      <c r="BA31" s="4">
        <v>14.023</v>
      </c>
      <c r="BB31" s="4">
        <v>19.39</v>
      </c>
      <c r="BC31" s="4">
        <v>1.38</v>
      </c>
      <c r="BD31" s="4">
        <v>10.243</v>
      </c>
      <c r="BE31" s="4">
        <v>2546.933</v>
      </c>
      <c r="BF31" s="4">
        <v>107.96899999999999</v>
      </c>
      <c r="BG31" s="4">
        <v>2.863</v>
      </c>
      <c r="BH31" s="4">
        <v>0.125</v>
      </c>
      <c r="BI31" s="4">
        <v>2.988</v>
      </c>
      <c r="BJ31" s="4">
        <v>2.1560000000000001</v>
      </c>
      <c r="BK31" s="4">
        <v>9.4E-2</v>
      </c>
      <c r="BL31" s="4">
        <v>2.25</v>
      </c>
      <c r="BM31" s="4">
        <v>105.6103</v>
      </c>
      <c r="BQ31" s="4">
        <v>1592.2380000000001</v>
      </c>
      <c r="BR31" s="4">
        <v>0.36919000000000002</v>
      </c>
      <c r="BS31" s="4">
        <v>-5</v>
      </c>
      <c r="BT31" s="4">
        <v>0.54675499999999999</v>
      </c>
      <c r="BU31" s="4">
        <v>9.022081</v>
      </c>
      <c r="BV31" s="4">
        <v>11.044451</v>
      </c>
      <c r="BW31" s="4">
        <f t="shared" si="9"/>
        <v>2.3836338001999997</v>
      </c>
      <c r="BY31" s="4">
        <f t="shared" si="10"/>
        <v>16935.254604921302</v>
      </c>
      <c r="BZ31" s="4">
        <f t="shared" si="11"/>
        <v>717.91543179139296</v>
      </c>
      <c r="CA31" s="4">
        <f t="shared" si="12"/>
        <v>14.335834090732</v>
      </c>
      <c r="CB31" s="4">
        <f t="shared" si="13"/>
        <v>702.23178992227906</v>
      </c>
    </row>
    <row r="32" spans="1:80" x14ac:dyDescent="0.25">
      <c r="A32" s="2">
        <v>42068</v>
      </c>
      <c r="B32" s="3">
        <v>2.988773148148148E-2</v>
      </c>
      <c r="C32" s="4">
        <v>8.6379999999999999</v>
      </c>
      <c r="D32" s="4">
        <v>0.78790000000000004</v>
      </c>
      <c r="E32" s="4">
        <v>7879.2805170000001</v>
      </c>
      <c r="F32" s="4">
        <v>88.9</v>
      </c>
      <c r="G32" s="4">
        <v>4.0999999999999996</v>
      </c>
      <c r="H32" s="4">
        <v>12008.9</v>
      </c>
      <c r="J32" s="4">
        <v>7.7</v>
      </c>
      <c r="K32" s="4">
        <v>0.90620000000000001</v>
      </c>
      <c r="L32" s="4">
        <v>7.8278999999999996</v>
      </c>
      <c r="M32" s="4">
        <v>0.71399999999999997</v>
      </c>
      <c r="N32" s="4">
        <v>80.570700000000002</v>
      </c>
      <c r="O32" s="4">
        <v>3.75</v>
      </c>
      <c r="P32" s="4">
        <v>84.3</v>
      </c>
      <c r="Q32" s="4">
        <v>60.672699999999999</v>
      </c>
      <c r="R32" s="4">
        <v>2.8239000000000001</v>
      </c>
      <c r="S32" s="4">
        <v>63.5</v>
      </c>
      <c r="T32" s="4">
        <v>12008.93</v>
      </c>
      <c r="W32" s="4">
        <v>0</v>
      </c>
      <c r="X32" s="4">
        <v>6.9779</v>
      </c>
      <c r="Y32" s="4">
        <v>12.7</v>
      </c>
      <c r="Z32" s="4">
        <v>859</v>
      </c>
      <c r="AA32" s="4">
        <v>886</v>
      </c>
      <c r="AB32" s="4">
        <v>895</v>
      </c>
      <c r="AC32" s="4">
        <v>53</v>
      </c>
      <c r="AD32" s="4">
        <v>5.22</v>
      </c>
      <c r="AE32" s="4">
        <v>0.12</v>
      </c>
      <c r="AF32" s="4">
        <v>992</v>
      </c>
      <c r="AG32" s="4">
        <v>-13</v>
      </c>
      <c r="AH32" s="4">
        <v>11</v>
      </c>
      <c r="AI32" s="4">
        <v>32</v>
      </c>
      <c r="AJ32" s="4">
        <v>193</v>
      </c>
      <c r="AK32" s="4">
        <v>143</v>
      </c>
      <c r="AL32" s="4">
        <v>2.5</v>
      </c>
      <c r="AM32" s="4">
        <v>195</v>
      </c>
      <c r="AN32" s="4" t="s">
        <v>155</v>
      </c>
      <c r="AO32" s="4">
        <v>2</v>
      </c>
      <c r="AP32" s="5">
        <v>0.77990740740740738</v>
      </c>
      <c r="AQ32" s="4">
        <v>47.158223</v>
      </c>
      <c r="AR32" s="4">
        <v>-88.484326999999993</v>
      </c>
      <c r="AS32" s="4">
        <v>289.10000000000002</v>
      </c>
      <c r="AT32" s="4">
        <v>38.700000000000003</v>
      </c>
      <c r="AU32" s="4">
        <v>11</v>
      </c>
      <c r="AV32" s="4">
        <v>8</v>
      </c>
      <c r="AW32" s="4" t="s">
        <v>209</v>
      </c>
      <c r="AX32" s="4">
        <v>1.6380619999999999</v>
      </c>
      <c r="AY32" s="4">
        <v>1.0371630000000001</v>
      </c>
      <c r="AZ32" s="4">
        <v>2.2628370000000002</v>
      </c>
      <c r="BA32" s="4">
        <v>14.023</v>
      </c>
      <c r="BB32" s="4">
        <v>19.21</v>
      </c>
      <c r="BC32" s="4">
        <v>1.37</v>
      </c>
      <c r="BD32" s="4">
        <v>10.348000000000001</v>
      </c>
      <c r="BE32" s="4">
        <v>2439.16</v>
      </c>
      <c r="BF32" s="4">
        <v>141.61000000000001</v>
      </c>
      <c r="BG32" s="4">
        <v>2.629</v>
      </c>
      <c r="BH32" s="4">
        <v>0.122</v>
      </c>
      <c r="BI32" s="4">
        <v>2.7509999999999999</v>
      </c>
      <c r="BJ32" s="4">
        <v>1.98</v>
      </c>
      <c r="BK32" s="4">
        <v>9.1999999999999998E-2</v>
      </c>
      <c r="BL32" s="4">
        <v>2.0720000000000001</v>
      </c>
      <c r="BM32" s="4">
        <v>123.742</v>
      </c>
      <c r="BQ32" s="4">
        <v>1580.951</v>
      </c>
      <c r="BR32" s="4">
        <v>0.20876</v>
      </c>
      <c r="BS32" s="4">
        <v>-5</v>
      </c>
      <c r="BT32" s="4">
        <v>0.54334199999999999</v>
      </c>
      <c r="BU32" s="4">
        <v>5.1015790000000001</v>
      </c>
      <c r="BV32" s="4">
        <v>10.975501</v>
      </c>
      <c r="BW32" s="4">
        <f t="shared" si="9"/>
        <v>1.3478371718</v>
      </c>
      <c r="BY32" s="4">
        <f t="shared" si="10"/>
        <v>9170.9091985926789</v>
      </c>
      <c r="BZ32" s="4">
        <f t="shared" si="11"/>
        <v>532.43430181403005</v>
      </c>
      <c r="CA32" s="4">
        <f t="shared" si="12"/>
        <v>7.4445301715399994</v>
      </c>
      <c r="CB32" s="4">
        <f t="shared" si="13"/>
        <v>465.25305681146602</v>
      </c>
    </row>
    <row r="33" spans="1:80" x14ac:dyDescent="0.25">
      <c r="A33" s="2">
        <v>42068</v>
      </c>
      <c r="B33" s="3">
        <v>2.9899305555555557E-2</v>
      </c>
      <c r="C33" s="4">
        <v>8.6020000000000003</v>
      </c>
      <c r="D33" s="4">
        <v>1.1816</v>
      </c>
      <c r="E33" s="4">
        <v>11816.282370000001</v>
      </c>
      <c r="F33" s="4">
        <v>82.1</v>
      </c>
      <c r="G33" s="4">
        <v>4</v>
      </c>
      <c r="H33" s="4">
        <v>16737.400000000001</v>
      </c>
      <c r="J33" s="4">
        <v>7.73</v>
      </c>
      <c r="K33" s="4">
        <v>0.89829999999999999</v>
      </c>
      <c r="L33" s="4">
        <v>7.7270000000000003</v>
      </c>
      <c r="M33" s="4">
        <v>1.0613999999999999</v>
      </c>
      <c r="N33" s="4">
        <v>73.725800000000007</v>
      </c>
      <c r="O33" s="4">
        <v>3.6273</v>
      </c>
      <c r="P33" s="4">
        <v>77.400000000000006</v>
      </c>
      <c r="Q33" s="4">
        <v>55.5182</v>
      </c>
      <c r="R33" s="4">
        <v>2.7315</v>
      </c>
      <c r="S33" s="4">
        <v>58.2</v>
      </c>
      <c r="T33" s="4">
        <v>16737.4048</v>
      </c>
      <c r="W33" s="4">
        <v>0</v>
      </c>
      <c r="X33" s="4">
        <v>6.9436999999999998</v>
      </c>
      <c r="Y33" s="4">
        <v>12.6</v>
      </c>
      <c r="Z33" s="4">
        <v>859</v>
      </c>
      <c r="AA33" s="4">
        <v>887</v>
      </c>
      <c r="AB33" s="4">
        <v>895</v>
      </c>
      <c r="AC33" s="4">
        <v>53</v>
      </c>
      <c r="AD33" s="4">
        <v>5.22</v>
      </c>
      <c r="AE33" s="4">
        <v>0.12</v>
      </c>
      <c r="AF33" s="4">
        <v>992</v>
      </c>
      <c r="AG33" s="4">
        <v>-13</v>
      </c>
      <c r="AH33" s="4">
        <v>11</v>
      </c>
      <c r="AI33" s="4">
        <v>32</v>
      </c>
      <c r="AJ33" s="4">
        <v>193</v>
      </c>
      <c r="AK33" s="4">
        <v>143</v>
      </c>
      <c r="AL33" s="4">
        <v>2.4</v>
      </c>
      <c r="AM33" s="4">
        <v>195</v>
      </c>
      <c r="AN33" s="4" t="s">
        <v>155</v>
      </c>
      <c r="AO33" s="4">
        <v>2</v>
      </c>
      <c r="AP33" s="5">
        <v>0.77991898148148142</v>
      </c>
      <c r="AQ33" s="4">
        <v>47.158146000000002</v>
      </c>
      <c r="AR33" s="4">
        <v>-88.484132000000002</v>
      </c>
      <c r="AS33" s="4">
        <v>285.5</v>
      </c>
      <c r="AT33" s="4">
        <v>35.700000000000003</v>
      </c>
      <c r="AU33" s="4">
        <v>11</v>
      </c>
      <c r="AV33" s="4">
        <v>8</v>
      </c>
      <c r="AW33" s="4" t="s">
        <v>209</v>
      </c>
      <c r="AX33" s="4">
        <v>1.1733469999999999</v>
      </c>
      <c r="AY33" s="4">
        <v>1.2633270000000001</v>
      </c>
      <c r="AZ33" s="4">
        <v>2.4755509999999998</v>
      </c>
      <c r="BA33" s="4">
        <v>14.023</v>
      </c>
      <c r="BB33" s="4">
        <v>17.7</v>
      </c>
      <c r="BC33" s="4">
        <v>1.26</v>
      </c>
      <c r="BD33" s="4">
        <v>11.324999999999999</v>
      </c>
      <c r="BE33" s="4">
        <v>2241.5300000000002</v>
      </c>
      <c r="BF33" s="4">
        <v>195.97300000000001</v>
      </c>
      <c r="BG33" s="4">
        <v>2.2400000000000002</v>
      </c>
      <c r="BH33" s="4">
        <v>0.11</v>
      </c>
      <c r="BI33" s="4">
        <v>2.35</v>
      </c>
      <c r="BJ33" s="4">
        <v>1.6870000000000001</v>
      </c>
      <c r="BK33" s="4">
        <v>8.3000000000000004E-2</v>
      </c>
      <c r="BL33" s="4">
        <v>1.77</v>
      </c>
      <c r="BM33" s="4">
        <v>160.5608</v>
      </c>
      <c r="BQ33" s="4">
        <v>1464.6</v>
      </c>
      <c r="BR33" s="4">
        <v>0.32145000000000001</v>
      </c>
      <c r="BS33" s="4">
        <v>-5</v>
      </c>
      <c r="BT33" s="4">
        <v>0.54058600000000001</v>
      </c>
      <c r="BU33" s="4">
        <v>7.8554459999999997</v>
      </c>
      <c r="BV33" s="4">
        <v>10.919829</v>
      </c>
      <c r="BW33" s="4">
        <f t="shared" si="9"/>
        <v>2.0754088332</v>
      </c>
      <c r="BY33" s="4">
        <f t="shared" si="10"/>
        <v>12977.256571944061</v>
      </c>
      <c r="BZ33" s="4">
        <f t="shared" si="11"/>
        <v>1134.578570072046</v>
      </c>
      <c r="CA33" s="4">
        <f t="shared" si="12"/>
        <v>9.7668252652740009</v>
      </c>
      <c r="CB33" s="4">
        <f t="shared" si="13"/>
        <v>929.56092356408158</v>
      </c>
    </row>
    <row r="34" spans="1:80" x14ac:dyDescent="0.25">
      <c r="A34" s="2">
        <v>42068</v>
      </c>
      <c r="B34" s="3">
        <v>2.9910879629629628E-2</v>
      </c>
      <c r="C34" s="4">
        <v>8.8960000000000008</v>
      </c>
      <c r="D34" s="4">
        <v>1.6361000000000001</v>
      </c>
      <c r="E34" s="4">
        <v>16360.977440000001</v>
      </c>
      <c r="F34" s="4">
        <v>78.8</v>
      </c>
      <c r="G34" s="4">
        <v>4</v>
      </c>
      <c r="H34" s="4">
        <v>18947.400000000001</v>
      </c>
      <c r="J34" s="4">
        <v>7.8</v>
      </c>
      <c r="K34" s="4">
        <v>0.88949999999999996</v>
      </c>
      <c r="L34" s="4">
        <v>7.9130000000000003</v>
      </c>
      <c r="M34" s="4">
        <v>1.4553</v>
      </c>
      <c r="N34" s="4">
        <v>70.090400000000002</v>
      </c>
      <c r="O34" s="4">
        <v>3.5579000000000001</v>
      </c>
      <c r="P34" s="4">
        <v>73.599999999999994</v>
      </c>
      <c r="Q34" s="4">
        <v>52.7806</v>
      </c>
      <c r="R34" s="4">
        <v>2.6791999999999998</v>
      </c>
      <c r="S34" s="4">
        <v>55.5</v>
      </c>
      <c r="T34" s="4">
        <v>18947.4159</v>
      </c>
      <c r="W34" s="4">
        <v>0</v>
      </c>
      <c r="X34" s="4">
        <v>6.9379</v>
      </c>
      <c r="Y34" s="4">
        <v>12.7</v>
      </c>
      <c r="Z34" s="4">
        <v>859</v>
      </c>
      <c r="AA34" s="4">
        <v>886</v>
      </c>
      <c r="AB34" s="4">
        <v>894</v>
      </c>
      <c r="AC34" s="4">
        <v>53</v>
      </c>
      <c r="AD34" s="4">
        <v>5.22</v>
      </c>
      <c r="AE34" s="4">
        <v>0.12</v>
      </c>
      <c r="AF34" s="4">
        <v>992</v>
      </c>
      <c r="AG34" s="4">
        <v>-13</v>
      </c>
      <c r="AH34" s="4">
        <v>11</v>
      </c>
      <c r="AI34" s="4">
        <v>32</v>
      </c>
      <c r="AJ34" s="4">
        <v>193</v>
      </c>
      <c r="AK34" s="4">
        <v>143</v>
      </c>
      <c r="AL34" s="4">
        <v>2.5</v>
      </c>
      <c r="AM34" s="4">
        <v>195</v>
      </c>
      <c r="AN34" s="4" t="s">
        <v>155</v>
      </c>
      <c r="AO34" s="4">
        <v>2</v>
      </c>
      <c r="AP34" s="5">
        <v>0.77993055555555557</v>
      </c>
      <c r="AQ34" s="4">
        <v>47.158047000000003</v>
      </c>
      <c r="AR34" s="4">
        <v>-88.483825999999993</v>
      </c>
      <c r="AS34" s="4">
        <v>313.5</v>
      </c>
      <c r="AT34" s="4">
        <v>31.7</v>
      </c>
      <c r="AU34" s="4">
        <v>11</v>
      </c>
      <c r="AV34" s="4">
        <v>8</v>
      </c>
      <c r="AW34" s="4" t="s">
        <v>209</v>
      </c>
      <c r="AX34" s="4">
        <v>1.1000000000000001</v>
      </c>
      <c r="AY34" s="4">
        <v>1.5633999999999999</v>
      </c>
      <c r="AZ34" s="4">
        <v>2.6756000000000002</v>
      </c>
      <c r="BA34" s="4">
        <v>14.023</v>
      </c>
      <c r="BB34" s="4">
        <v>16.260000000000002</v>
      </c>
      <c r="BC34" s="4">
        <v>1.1599999999999999</v>
      </c>
      <c r="BD34" s="4">
        <v>12.426</v>
      </c>
      <c r="BE34" s="4">
        <v>2131.6729999999998</v>
      </c>
      <c r="BF34" s="4">
        <v>249.51599999999999</v>
      </c>
      <c r="BG34" s="4">
        <v>1.9770000000000001</v>
      </c>
      <c r="BH34" s="4">
        <v>0.1</v>
      </c>
      <c r="BI34" s="4">
        <v>2.0779999999999998</v>
      </c>
      <c r="BJ34" s="4">
        <v>1.4890000000000001</v>
      </c>
      <c r="BK34" s="4">
        <v>7.5999999999999998E-2</v>
      </c>
      <c r="BL34" s="4">
        <v>1.5649999999999999</v>
      </c>
      <c r="BM34" s="4">
        <v>168.7912</v>
      </c>
      <c r="BQ34" s="4">
        <v>1358.9549999999999</v>
      </c>
      <c r="BR34" s="4">
        <v>0.67632999999999999</v>
      </c>
      <c r="BS34" s="4">
        <v>-5</v>
      </c>
      <c r="BT34" s="4">
        <v>0.53875499999999998</v>
      </c>
      <c r="BU34" s="4">
        <v>16.527813999999999</v>
      </c>
      <c r="BV34" s="4">
        <v>10.882851</v>
      </c>
      <c r="BW34" s="4">
        <f t="shared" si="9"/>
        <v>4.3666484587999994</v>
      </c>
      <c r="BY34" s="4">
        <f t="shared" si="10"/>
        <v>25965.906506529809</v>
      </c>
      <c r="BZ34" s="4">
        <f t="shared" si="11"/>
        <v>3039.3541260236875</v>
      </c>
      <c r="CA34" s="4">
        <f t="shared" si="12"/>
        <v>18.137507388902002</v>
      </c>
      <c r="CB34" s="4">
        <f t="shared" si="13"/>
        <v>2056.0454245679216</v>
      </c>
    </row>
    <row r="35" spans="1:80" x14ac:dyDescent="0.25">
      <c r="A35" s="2">
        <v>42068</v>
      </c>
      <c r="B35" s="3">
        <v>2.9922453703703705E-2</v>
      </c>
      <c r="C35" s="4">
        <v>9.2430000000000003</v>
      </c>
      <c r="D35" s="4">
        <v>1.8499000000000001</v>
      </c>
      <c r="E35" s="4">
        <v>18498.534919999998</v>
      </c>
      <c r="F35" s="4">
        <v>69.099999999999994</v>
      </c>
      <c r="G35" s="4">
        <v>3.8</v>
      </c>
      <c r="H35" s="4">
        <v>19365.2</v>
      </c>
      <c r="J35" s="4">
        <v>7.9</v>
      </c>
      <c r="K35" s="4">
        <v>0.88419999999999999</v>
      </c>
      <c r="L35" s="4">
        <v>8.1732999999999993</v>
      </c>
      <c r="M35" s="4">
        <v>1.6356999999999999</v>
      </c>
      <c r="N35" s="4">
        <v>61.137300000000003</v>
      </c>
      <c r="O35" s="4">
        <v>3.3936999999999999</v>
      </c>
      <c r="P35" s="4">
        <v>64.5</v>
      </c>
      <c r="Q35" s="4">
        <v>46.038699999999999</v>
      </c>
      <c r="R35" s="4">
        <v>2.5556000000000001</v>
      </c>
      <c r="S35" s="4">
        <v>48.6</v>
      </c>
      <c r="T35" s="4">
        <v>19365.238399999998</v>
      </c>
      <c r="W35" s="4">
        <v>0</v>
      </c>
      <c r="X35" s="4">
        <v>6.9854000000000003</v>
      </c>
      <c r="Y35" s="4">
        <v>12.7</v>
      </c>
      <c r="Z35" s="4">
        <v>859</v>
      </c>
      <c r="AA35" s="4">
        <v>887</v>
      </c>
      <c r="AB35" s="4">
        <v>894</v>
      </c>
      <c r="AC35" s="4">
        <v>53</v>
      </c>
      <c r="AD35" s="4">
        <v>5.22</v>
      </c>
      <c r="AE35" s="4">
        <v>0.12</v>
      </c>
      <c r="AF35" s="4">
        <v>992</v>
      </c>
      <c r="AG35" s="4">
        <v>-13</v>
      </c>
      <c r="AH35" s="4">
        <v>11</v>
      </c>
      <c r="AI35" s="4">
        <v>32</v>
      </c>
      <c r="AJ35" s="4">
        <v>193</v>
      </c>
      <c r="AK35" s="4">
        <v>143</v>
      </c>
      <c r="AL35" s="4">
        <v>2.5</v>
      </c>
      <c r="AM35" s="4">
        <v>195</v>
      </c>
      <c r="AN35" s="4" t="s">
        <v>155</v>
      </c>
      <c r="AO35" s="4">
        <v>2</v>
      </c>
      <c r="AP35" s="5">
        <v>0.77995370370370365</v>
      </c>
      <c r="AQ35" s="4">
        <v>47.158023999999997</v>
      </c>
      <c r="AR35" s="4">
        <v>-88.483690999999993</v>
      </c>
      <c r="AS35" s="4">
        <v>341.8</v>
      </c>
      <c r="AT35" s="4">
        <v>28.4</v>
      </c>
      <c r="AU35" s="4">
        <v>11</v>
      </c>
      <c r="AV35" s="4">
        <v>8</v>
      </c>
      <c r="AW35" s="4" t="s">
        <v>209</v>
      </c>
      <c r="AX35" s="4">
        <v>1.1878</v>
      </c>
      <c r="AY35" s="4">
        <v>1.8633999999999999</v>
      </c>
      <c r="AZ35" s="4">
        <v>2.8755999999999999</v>
      </c>
      <c r="BA35" s="4">
        <v>14.023</v>
      </c>
      <c r="BB35" s="4">
        <v>15.51</v>
      </c>
      <c r="BC35" s="4">
        <v>1.1100000000000001</v>
      </c>
      <c r="BD35" s="4">
        <v>13.093</v>
      </c>
      <c r="BE35" s="4">
        <v>2111.0340000000001</v>
      </c>
      <c r="BF35" s="4">
        <v>268.89</v>
      </c>
      <c r="BG35" s="4">
        <v>1.6539999999999999</v>
      </c>
      <c r="BH35" s="4">
        <v>9.1999999999999998E-2</v>
      </c>
      <c r="BI35" s="4">
        <v>1.7450000000000001</v>
      </c>
      <c r="BJ35" s="4">
        <v>1.2450000000000001</v>
      </c>
      <c r="BK35" s="4">
        <v>6.9000000000000006E-2</v>
      </c>
      <c r="BL35" s="4">
        <v>1.3140000000000001</v>
      </c>
      <c r="BM35" s="4">
        <v>165.40129999999999</v>
      </c>
      <c r="BQ35" s="4">
        <v>1311.856</v>
      </c>
      <c r="BR35" s="4">
        <v>0.69073499999999999</v>
      </c>
      <c r="BS35" s="4">
        <v>-5</v>
      </c>
      <c r="BT35" s="4">
        <v>0.53575499999999998</v>
      </c>
      <c r="BU35" s="4">
        <v>16.879836000000001</v>
      </c>
      <c r="BV35" s="4">
        <v>10.822251</v>
      </c>
      <c r="BW35" s="4">
        <f t="shared" si="9"/>
        <v>4.4596526711999998</v>
      </c>
      <c r="BY35" s="4">
        <f t="shared" si="10"/>
        <v>26262.189982582491</v>
      </c>
      <c r="BZ35" s="4">
        <f t="shared" si="11"/>
        <v>3345.1096782034801</v>
      </c>
      <c r="CA35" s="4">
        <f t="shared" si="12"/>
        <v>15.488346719340001</v>
      </c>
      <c r="CB35" s="4">
        <f t="shared" si="13"/>
        <v>2057.6648050036715</v>
      </c>
    </row>
    <row r="36" spans="1:80" x14ac:dyDescent="0.25">
      <c r="A36" s="2">
        <v>42068</v>
      </c>
      <c r="B36" s="3">
        <v>2.9934027777777775E-2</v>
      </c>
      <c r="C36" s="4">
        <v>9.4629999999999992</v>
      </c>
      <c r="D36" s="4">
        <v>1.9486000000000001</v>
      </c>
      <c r="E36" s="4">
        <v>19485.867969999999</v>
      </c>
      <c r="F36" s="4">
        <v>55.2</v>
      </c>
      <c r="G36" s="4">
        <v>3.9</v>
      </c>
      <c r="H36" s="4">
        <v>18658.400000000001</v>
      </c>
      <c r="J36" s="4">
        <v>7.9</v>
      </c>
      <c r="K36" s="4">
        <v>0.88219999999999998</v>
      </c>
      <c r="L36" s="4">
        <v>8.3484999999999996</v>
      </c>
      <c r="M36" s="4">
        <v>1.7191000000000001</v>
      </c>
      <c r="N36" s="4">
        <v>48.668399999999998</v>
      </c>
      <c r="O36" s="4">
        <v>3.4070999999999998</v>
      </c>
      <c r="P36" s="4">
        <v>52.1</v>
      </c>
      <c r="Q36" s="4">
        <v>36.649099999999997</v>
      </c>
      <c r="R36" s="4">
        <v>2.5657000000000001</v>
      </c>
      <c r="S36" s="4">
        <v>39.200000000000003</v>
      </c>
      <c r="T36" s="4">
        <v>18658.43</v>
      </c>
      <c r="W36" s="4">
        <v>0</v>
      </c>
      <c r="X36" s="4">
        <v>6.9695</v>
      </c>
      <c r="Y36" s="4">
        <v>12.7</v>
      </c>
      <c r="Z36" s="4">
        <v>860</v>
      </c>
      <c r="AA36" s="4">
        <v>887</v>
      </c>
      <c r="AB36" s="4">
        <v>895</v>
      </c>
      <c r="AC36" s="4">
        <v>53</v>
      </c>
      <c r="AD36" s="4">
        <v>5.22</v>
      </c>
      <c r="AE36" s="4">
        <v>0.12</v>
      </c>
      <c r="AF36" s="4">
        <v>992</v>
      </c>
      <c r="AG36" s="4">
        <v>-13</v>
      </c>
      <c r="AH36" s="4">
        <v>11</v>
      </c>
      <c r="AI36" s="4">
        <v>32</v>
      </c>
      <c r="AJ36" s="4">
        <v>193</v>
      </c>
      <c r="AK36" s="4">
        <v>143</v>
      </c>
      <c r="AL36" s="4">
        <v>2.4</v>
      </c>
      <c r="AM36" s="4">
        <v>195</v>
      </c>
      <c r="AN36" s="4" t="s">
        <v>155</v>
      </c>
      <c r="AO36" s="4">
        <v>2</v>
      </c>
      <c r="AP36" s="5">
        <v>0.7799652777777778</v>
      </c>
      <c r="AQ36" s="4">
        <v>47.158011999999999</v>
      </c>
      <c r="AR36" s="4">
        <v>-88.483554999999996</v>
      </c>
      <c r="AS36" s="4">
        <v>288.3</v>
      </c>
      <c r="AT36" s="4">
        <v>25.6</v>
      </c>
      <c r="AU36" s="4">
        <v>11</v>
      </c>
      <c r="AV36" s="4">
        <v>8</v>
      </c>
      <c r="AW36" s="4" t="s">
        <v>209</v>
      </c>
      <c r="AX36" s="4">
        <v>1.2</v>
      </c>
      <c r="AY36" s="4">
        <v>2.1634000000000002</v>
      </c>
      <c r="AZ36" s="4">
        <v>3.0756000000000001</v>
      </c>
      <c r="BA36" s="4">
        <v>14.023</v>
      </c>
      <c r="BB36" s="4">
        <v>15.24</v>
      </c>
      <c r="BC36" s="4">
        <v>1.0900000000000001</v>
      </c>
      <c r="BD36" s="4">
        <v>13.351000000000001</v>
      </c>
      <c r="BE36" s="4">
        <v>2122.2170000000001</v>
      </c>
      <c r="BF36" s="4">
        <v>278.13200000000001</v>
      </c>
      <c r="BG36" s="4">
        <v>1.296</v>
      </c>
      <c r="BH36" s="4">
        <v>9.0999999999999998E-2</v>
      </c>
      <c r="BI36" s="4">
        <v>1.3859999999999999</v>
      </c>
      <c r="BJ36" s="4">
        <v>0.97599999999999998</v>
      </c>
      <c r="BK36" s="4">
        <v>6.8000000000000005E-2</v>
      </c>
      <c r="BL36" s="4">
        <v>1.044</v>
      </c>
      <c r="BM36" s="4">
        <v>156.84639999999999</v>
      </c>
      <c r="BQ36" s="4">
        <v>1288.191</v>
      </c>
      <c r="BR36" s="4">
        <v>0.38979000000000003</v>
      </c>
      <c r="BS36" s="4">
        <v>-5</v>
      </c>
      <c r="BT36" s="4">
        <v>0.53275499999999998</v>
      </c>
      <c r="BU36" s="4">
        <v>9.5254930000000009</v>
      </c>
      <c r="BV36" s="4">
        <v>10.761651000000001</v>
      </c>
      <c r="BW36" s="4">
        <f t="shared" si="9"/>
        <v>2.5166352506000003</v>
      </c>
      <c r="BY36" s="4">
        <f t="shared" si="10"/>
        <v>14898.575262171998</v>
      </c>
      <c r="BZ36" s="4">
        <f t="shared" si="11"/>
        <v>1952.566836859012</v>
      </c>
      <c r="CA36" s="4">
        <f t="shared" si="12"/>
        <v>6.8518014208159999</v>
      </c>
      <c r="CB36" s="4">
        <f t="shared" si="13"/>
        <v>1101.1069532478223</v>
      </c>
    </row>
    <row r="37" spans="1:80" x14ac:dyDescent="0.25">
      <c r="A37" s="2">
        <v>42068</v>
      </c>
      <c r="B37" s="3">
        <v>2.9945601851851855E-2</v>
      </c>
      <c r="C37" s="4">
        <v>9.5609999999999999</v>
      </c>
      <c r="D37" s="4">
        <v>1.9456</v>
      </c>
      <c r="E37" s="4">
        <v>19456.102999999999</v>
      </c>
      <c r="F37" s="4">
        <v>48.6</v>
      </c>
      <c r="G37" s="4">
        <v>3.9</v>
      </c>
      <c r="H37" s="4">
        <v>18583.3</v>
      </c>
      <c r="J37" s="4">
        <v>7.9</v>
      </c>
      <c r="K37" s="4">
        <v>0.88149999999999995</v>
      </c>
      <c r="L37" s="4">
        <v>8.4281000000000006</v>
      </c>
      <c r="M37" s="4">
        <v>1.7151000000000001</v>
      </c>
      <c r="N37" s="4">
        <v>42.869</v>
      </c>
      <c r="O37" s="4">
        <v>3.4380000000000002</v>
      </c>
      <c r="P37" s="4">
        <v>46.3</v>
      </c>
      <c r="Q37" s="4">
        <v>32.2819</v>
      </c>
      <c r="R37" s="4">
        <v>2.5889000000000002</v>
      </c>
      <c r="S37" s="4">
        <v>34.9</v>
      </c>
      <c r="T37" s="4">
        <v>18583.2837</v>
      </c>
      <c r="W37" s="4">
        <v>0</v>
      </c>
      <c r="X37" s="4">
        <v>6.9641000000000002</v>
      </c>
      <c r="Y37" s="4">
        <v>12.7</v>
      </c>
      <c r="Z37" s="4">
        <v>859</v>
      </c>
      <c r="AA37" s="4">
        <v>886</v>
      </c>
      <c r="AB37" s="4">
        <v>895</v>
      </c>
      <c r="AC37" s="4">
        <v>53</v>
      </c>
      <c r="AD37" s="4">
        <v>5.22</v>
      </c>
      <c r="AE37" s="4">
        <v>0.12</v>
      </c>
      <c r="AF37" s="4">
        <v>992</v>
      </c>
      <c r="AG37" s="4">
        <v>-13</v>
      </c>
      <c r="AH37" s="4">
        <v>11</v>
      </c>
      <c r="AI37" s="4">
        <v>32.414999999999999</v>
      </c>
      <c r="AJ37" s="4">
        <v>193</v>
      </c>
      <c r="AK37" s="4">
        <v>143</v>
      </c>
      <c r="AL37" s="4">
        <v>2.5</v>
      </c>
      <c r="AM37" s="4">
        <v>195</v>
      </c>
      <c r="AN37" s="4" t="s">
        <v>155</v>
      </c>
      <c r="AO37" s="4">
        <v>2</v>
      </c>
      <c r="AP37" s="5">
        <v>0.77997685185185184</v>
      </c>
      <c r="AQ37" s="4">
        <v>47.158009999999997</v>
      </c>
      <c r="AR37" s="4">
        <v>-88.483537999999996</v>
      </c>
      <c r="AS37" s="4">
        <v>280.39999999999998</v>
      </c>
      <c r="AT37" s="4">
        <v>23.7</v>
      </c>
      <c r="AU37" s="4">
        <v>11</v>
      </c>
      <c r="AV37" s="4">
        <v>8</v>
      </c>
      <c r="AW37" s="4" t="s">
        <v>209</v>
      </c>
      <c r="AX37" s="4">
        <v>1.1122000000000001</v>
      </c>
      <c r="AY37" s="4">
        <v>2.3755999999999999</v>
      </c>
      <c r="AZ37" s="4">
        <v>3.1878000000000002</v>
      </c>
      <c r="BA37" s="4">
        <v>14.023</v>
      </c>
      <c r="BB37" s="4">
        <v>15.15</v>
      </c>
      <c r="BC37" s="4">
        <v>1.08</v>
      </c>
      <c r="BD37" s="4">
        <v>13.439</v>
      </c>
      <c r="BE37" s="4">
        <v>2130.2469999999998</v>
      </c>
      <c r="BF37" s="4">
        <v>275.91300000000001</v>
      </c>
      <c r="BG37" s="4">
        <v>1.135</v>
      </c>
      <c r="BH37" s="4">
        <v>9.0999999999999998E-2</v>
      </c>
      <c r="BI37" s="4">
        <v>1.226</v>
      </c>
      <c r="BJ37" s="4">
        <v>0.85399999999999998</v>
      </c>
      <c r="BK37" s="4">
        <v>6.9000000000000006E-2</v>
      </c>
      <c r="BL37" s="4">
        <v>0.92300000000000004</v>
      </c>
      <c r="BM37" s="4">
        <v>155.3254</v>
      </c>
      <c r="BQ37" s="4">
        <v>1279.865</v>
      </c>
      <c r="BR37" s="4">
        <v>0.24857499999999999</v>
      </c>
      <c r="BS37" s="4">
        <v>-5</v>
      </c>
      <c r="BT37" s="4">
        <v>0.52851000000000004</v>
      </c>
      <c r="BU37" s="4">
        <v>6.0745519999999997</v>
      </c>
      <c r="BV37" s="4">
        <v>10.675902000000001</v>
      </c>
      <c r="BW37" s="4">
        <f t="shared" si="9"/>
        <v>1.6048966383999999</v>
      </c>
      <c r="BY37" s="4">
        <f t="shared" si="10"/>
        <v>9536.9982804915271</v>
      </c>
      <c r="BZ37" s="4">
        <f t="shared" si="11"/>
        <v>1235.247277224312</v>
      </c>
      <c r="CA37" s="4">
        <f t="shared" si="12"/>
        <v>3.8233108796959994</v>
      </c>
      <c r="CB37" s="4">
        <f t="shared" si="13"/>
        <v>695.38324556572957</v>
      </c>
    </row>
    <row r="38" spans="1:80" x14ac:dyDescent="0.25">
      <c r="A38" s="2">
        <v>42068</v>
      </c>
      <c r="B38" s="3">
        <v>2.9957175925925925E-2</v>
      </c>
      <c r="C38" s="4">
        <v>10.084</v>
      </c>
      <c r="D38" s="4">
        <v>1.6838</v>
      </c>
      <c r="E38" s="4">
        <v>16838.35931</v>
      </c>
      <c r="F38" s="4">
        <v>41.1</v>
      </c>
      <c r="G38" s="4">
        <v>3.9</v>
      </c>
      <c r="H38" s="4">
        <v>18027.2</v>
      </c>
      <c r="J38" s="4">
        <v>7.81</v>
      </c>
      <c r="K38" s="4">
        <v>0.88029999999999997</v>
      </c>
      <c r="L38" s="4">
        <v>8.8770000000000007</v>
      </c>
      <c r="M38" s="4">
        <v>1.4822</v>
      </c>
      <c r="N38" s="4">
        <v>36.149299999999997</v>
      </c>
      <c r="O38" s="4">
        <v>3.4331</v>
      </c>
      <c r="P38" s="4">
        <v>39.6</v>
      </c>
      <c r="Q38" s="4">
        <v>27.221800000000002</v>
      </c>
      <c r="R38" s="4">
        <v>2.5851999999999999</v>
      </c>
      <c r="S38" s="4">
        <v>29.8</v>
      </c>
      <c r="T38" s="4">
        <v>18027.1898</v>
      </c>
      <c r="W38" s="4">
        <v>0</v>
      </c>
      <c r="X38" s="4">
        <v>6.8771000000000004</v>
      </c>
      <c r="Y38" s="4">
        <v>12.7</v>
      </c>
      <c r="Z38" s="4">
        <v>860</v>
      </c>
      <c r="AA38" s="4">
        <v>887</v>
      </c>
      <c r="AB38" s="4">
        <v>895</v>
      </c>
      <c r="AC38" s="4">
        <v>53</v>
      </c>
      <c r="AD38" s="4">
        <v>5.22</v>
      </c>
      <c r="AE38" s="4">
        <v>0.12</v>
      </c>
      <c r="AF38" s="4">
        <v>992</v>
      </c>
      <c r="AG38" s="4">
        <v>-13</v>
      </c>
      <c r="AH38" s="4">
        <v>11</v>
      </c>
      <c r="AI38" s="4">
        <v>32.585000000000001</v>
      </c>
      <c r="AJ38" s="4">
        <v>193</v>
      </c>
      <c r="AK38" s="4">
        <v>143</v>
      </c>
      <c r="AL38" s="4">
        <v>2.4</v>
      </c>
      <c r="AM38" s="4">
        <v>195</v>
      </c>
      <c r="AN38" s="4" t="s">
        <v>155</v>
      </c>
      <c r="AO38" s="4">
        <v>2</v>
      </c>
      <c r="AP38" s="5">
        <v>0.77997685185185184</v>
      </c>
      <c r="AQ38" s="4">
        <v>47.158008000000002</v>
      </c>
      <c r="AR38" s="4">
        <v>-88.483418999999998</v>
      </c>
      <c r="AS38" s="4">
        <v>280.5</v>
      </c>
      <c r="AT38" s="4">
        <v>22.5</v>
      </c>
      <c r="AU38" s="4">
        <v>11</v>
      </c>
      <c r="AV38" s="4">
        <v>8</v>
      </c>
      <c r="AW38" s="4" t="s">
        <v>209</v>
      </c>
      <c r="AX38" s="4">
        <v>1.1000000000000001</v>
      </c>
      <c r="AY38" s="4">
        <v>2.4</v>
      </c>
      <c r="AZ38" s="4">
        <v>3.2</v>
      </c>
      <c r="BA38" s="4">
        <v>14.023</v>
      </c>
      <c r="BB38" s="4">
        <v>14.99</v>
      </c>
      <c r="BC38" s="4">
        <v>1.07</v>
      </c>
      <c r="BD38" s="4">
        <v>13.601000000000001</v>
      </c>
      <c r="BE38" s="4">
        <v>2214.0250000000001</v>
      </c>
      <c r="BF38" s="4">
        <v>235.29499999999999</v>
      </c>
      <c r="BG38" s="4">
        <v>0.94399999999999995</v>
      </c>
      <c r="BH38" s="4">
        <v>0.09</v>
      </c>
      <c r="BI38" s="4">
        <v>1.034</v>
      </c>
      <c r="BJ38" s="4">
        <v>0.71099999999999997</v>
      </c>
      <c r="BK38" s="4">
        <v>6.8000000000000005E-2</v>
      </c>
      <c r="BL38" s="4">
        <v>0.77900000000000003</v>
      </c>
      <c r="BM38" s="4">
        <v>148.6848</v>
      </c>
      <c r="BQ38" s="4">
        <v>1247.1590000000001</v>
      </c>
      <c r="BR38" s="4">
        <v>0.21623999999999999</v>
      </c>
      <c r="BS38" s="4">
        <v>-5</v>
      </c>
      <c r="BT38" s="4">
        <v>0.52417000000000002</v>
      </c>
      <c r="BU38" s="4">
        <v>5.2843650000000002</v>
      </c>
      <c r="BV38" s="4">
        <v>10.588234</v>
      </c>
      <c r="BW38" s="4">
        <f t="shared" si="9"/>
        <v>1.3961292329999999</v>
      </c>
      <c r="BY38" s="4">
        <f t="shared" si="10"/>
        <v>8622.6908534951253</v>
      </c>
      <c r="BZ38" s="4">
        <f t="shared" si="11"/>
        <v>916.37449639147508</v>
      </c>
      <c r="CA38" s="4">
        <f t="shared" si="12"/>
        <v>2.7690442505549999</v>
      </c>
      <c r="CB38" s="4">
        <f t="shared" si="13"/>
        <v>579.06440307302398</v>
      </c>
    </row>
    <row r="39" spans="1:80" x14ac:dyDescent="0.25">
      <c r="A39" s="2">
        <v>42068</v>
      </c>
      <c r="B39" s="3">
        <v>2.9968750000000002E-2</v>
      </c>
      <c r="C39" s="4">
        <v>10.125</v>
      </c>
      <c r="D39" s="4">
        <v>1.1377999999999999</v>
      </c>
      <c r="E39" s="4">
        <v>11377.90984</v>
      </c>
      <c r="F39" s="4">
        <v>34.9</v>
      </c>
      <c r="G39" s="4">
        <v>3.9</v>
      </c>
      <c r="H39" s="4">
        <v>16138.7</v>
      </c>
      <c r="J39" s="4">
        <v>7.47</v>
      </c>
      <c r="K39" s="4">
        <v>0.88680000000000003</v>
      </c>
      <c r="L39" s="4">
        <v>8.9792000000000005</v>
      </c>
      <c r="M39" s="4">
        <v>1.0089999999999999</v>
      </c>
      <c r="N39" s="4">
        <v>30.947500000000002</v>
      </c>
      <c r="O39" s="4">
        <v>3.4584999999999999</v>
      </c>
      <c r="P39" s="4">
        <v>34.4</v>
      </c>
      <c r="Q39" s="4">
        <v>23.304600000000001</v>
      </c>
      <c r="R39" s="4">
        <v>2.6044</v>
      </c>
      <c r="S39" s="4">
        <v>25.9</v>
      </c>
      <c r="T39" s="4">
        <v>16138.748100000001</v>
      </c>
      <c r="W39" s="4">
        <v>0</v>
      </c>
      <c r="X39" s="4">
        <v>6.6238000000000001</v>
      </c>
      <c r="Y39" s="4">
        <v>12.7</v>
      </c>
      <c r="Z39" s="4">
        <v>859</v>
      </c>
      <c r="AA39" s="4">
        <v>886</v>
      </c>
      <c r="AB39" s="4">
        <v>894</v>
      </c>
      <c r="AC39" s="4">
        <v>53</v>
      </c>
      <c r="AD39" s="4">
        <v>5.22</v>
      </c>
      <c r="AE39" s="4">
        <v>0.12</v>
      </c>
      <c r="AF39" s="4">
        <v>992</v>
      </c>
      <c r="AG39" s="4">
        <v>-13</v>
      </c>
      <c r="AH39" s="4">
        <v>11</v>
      </c>
      <c r="AI39" s="4">
        <v>32</v>
      </c>
      <c r="AJ39" s="4">
        <v>193</v>
      </c>
      <c r="AK39" s="4">
        <v>143</v>
      </c>
      <c r="AL39" s="4">
        <v>2.5</v>
      </c>
      <c r="AM39" s="4">
        <v>195</v>
      </c>
      <c r="AN39" s="4" t="s">
        <v>155</v>
      </c>
      <c r="AO39" s="4">
        <v>2</v>
      </c>
      <c r="AP39" s="5">
        <v>0.77998842592592599</v>
      </c>
      <c r="AQ39" s="4">
        <v>47.15802</v>
      </c>
      <c r="AR39" s="4">
        <v>-88.483290999999994</v>
      </c>
      <c r="AS39" s="4">
        <v>280.39999999999998</v>
      </c>
      <c r="AT39" s="4">
        <v>21.1</v>
      </c>
      <c r="AU39" s="4">
        <v>11</v>
      </c>
      <c r="AV39" s="4">
        <v>8</v>
      </c>
      <c r="AW39" s="4" t="s">
        <v>209</v>
      </c>
      <c r="AX39" s="4">
        <v>1.1000000000000001</v>
      </c>
      <c r="AY39" s="4">
        <v>1.1708000000000001</v>
      </c>
      <c r="AZ39" s="4">
        <v>1.883</v>
      </c>
      <c r="BA39" s="4">
        <v>14.023</v>
      </c>
      <c r="BB39" s="4">
        <v>15.87</v>
      </c>
      <c r="BC39" s="4">
        <v>1.1299999999999999</v>
      </c>
      <c r="BD39" s="4">
        <v>12.765000000000001</v>
      </c>
      <c r="BE39" s="4">
        <v>2347.9810000000002</v>
      </c>
      <c r="BF39" s="4">
        <v>167.92699999999999</v>
      </c>
      <c r="BG39" s="4">
        <v>0.84699999999999998</v>
      </c>
      <c r="BH39" s="4">
        <v>9.5000000000000001E-2</v>
      </c>
      <c r="BI39" s="4">
        <v>0.94199999999999995</v>
      </c>
      <c r="BJ39" s="4">
        <v>0.63800000000000001</v>
      </c>
      <c r="BK39" s="4">
        <v>7.0999999999999994E-2</v>
      </c>
      <c r="BL39" s="4">
        <v>0.70899999999999996</v>
      </c>
      <c r="BM39" s="4">
        <v>139.55529999999999</v>
      </c>
      <c r="BQ39" s="4">
        <v>1259.3869999999999</v>
      </c>
      <c r="BR39" s="4">
        <v>0.25605499999999998</v>
      </c>
      <c r="BS39" s="4">
        <v>-5</v>
      </c>
      <c r="BT39" s="4">
        <v>0.52051000000000003</v>
      </c>
      <c r="BU39" s="4">
        <v>6.2573439999999998</v>
      </c>
      <c r="BV39" s="4">
        <v>10.514302000000001</v>
      </c>
      <c r="BW39" s="4">
        <f t="shared" si="9"/>
        <v>1.6531902848</v>
      </c>
      <c r="BY39" s="4">
        <f t="shared" si="10"/>
        <v>10828.095994155969</v>
      </c>
      <c r="BZ39" s="4">
        <f t="shared" si="11"/>
        <v>774.42265333945591</v>
      </c>
      <c r="CA39" s="4">
        <f t="shared" si="12"/>
        <v>2.9422406928639999</v>
      </c>
      <c r="CB39" s="4">
        <f t="shared" si="13"/>
        <v>643.5819475937983</v>
      </c>
    </row>
    <row r="40" spans="1:80" x14ac:dyDescent="0.25">
      <c r="A40" s="2">
        <v>42068</v>
      </c>
      <c r="B40" s="3">
        <v>2.9980324074074072E-2</v>
      </c>
      <c r="C40" s="4">
        <v>10.124000000000001</v>
      </c>
      <c r="D40" s="4">
        <v>1.1680999999999999</v>
      </c>
      <c r="E40" s="4">
        <v>11681.188529999999</v>
      </c>
      <c r="F40" s="4">
        <v>31.9</v>
      </c>
      <c r="G40" s="4">
        <v>3.9</v>
      </c>
      <c r="H40" s="4">
        <v>15575.8</v>
      </c>
      <c r="J40" s="4">
        <v>7.04</v>
      </c>
      <c r="K40" s="4">
        <v>0.8871</v>
      </c>
      <c r="L40" s="4">
        <v>8.9807000000000006</v>
      </c>
      <c r="M40" s="4">
        <v>1.0362</v>
      </c>
      <c r="N40" s="4">
        <v>28.2974</v>
      </c>
      <c r="O40" s="4">
        <v>3.4596</v>
      </c>
      <c r="P40" s="4">
        <v>31.8</v>
      </c>
      <c r="Q40" s="4">
        <v>21.309000000000001</v>
      </c>
      <c r="R40" s="4">
        <v>2.6052</v>
      </c>
      <c r="S40" s="4">
        <v>23.9</v>
      </c>
      <c r="T40" s="4">
        <v>15575.823200000001</v>
      </c>
      <c r="W40" s="4">
        <v>0</v>
      </c>
      <c r="X40" s="4">
        <v>6.2478999999999996</v>
      </c>
      <c r="Y40" s="4">
        <v>12.7</v>
      </c>
      <c r="Z40" s="4">
        <v>858</v>
      </c>
      <c r="AA40" s="4">
        <v>886</v>
      </c>
      <c r="AB40" s="4">
        <v>894</v>
      </c>
      <c r="AC40" s="4">
        <v>53</v>
      </c>
      <c r="AD40" s="4">
        <v>5.22</v>
      </c>
      <c r="AE40" s="4">
        <v>0.12</v>
      </c>
      <c r="AF40" s="4">
        <v>992</v>
      </c>
      <c r="AG40" s="4">
        <v>-13</v>
      </c>
      <c r="AH40" s="4">
        <v>11</v>
      </c>
      <c r="AI40" s="4">
        <v>32.414999999999999</v>
      </c>
      <c r="AJ40" s="4">
        <v>192.6</v>
      </c>
      <c r="AK40" s="4">
        <v>142.6</v>
      </c>
      <c r="AL40" s="4">
        <v>2.5</v>
      </c>
      <c r="AM40" s="4">
        <v>195</v>
      </c>
      <c r="AN40" s="4" t="s">
        <v>155</v>
      </c>
      <c r="AO40" s="4">
        <v>2</v>
      </c>
      <c r="AP40" s="5">
        <v>0.77999999999999992</v>
      </c>
      <c r="AQ40" s="4">
        <v>47.158062000000001</v>
      </c>
      <c r="AR40" s="4">
        <v>-88.483045000000004</v>
      </c>
      <c r="AS40" s="4">
        <v>245.1</v>
      </c>
      <c r="AT40" s="4">
        <v>20.2</v>
      </c>
      <c r="AU40" s="4">
        <v>11</v>
      </c>
      <c r="AV40" s="4">
        <v>7</v>
      </c>
      <c r="AW40" s="4" t="s">
        <v>208</v>
      </c>
      <c r="AX40" s="4">
        <v>1.1000000000000001</v>
      </c>
      <c r="AY40" s="4">
        <v>1.2634000000000001</v>
      </c>
      <c r="AZ40" s="4">
        <v>1.8755999999999999</v>
      </c>
      <c r="BA40" s="4">
        <v>14.023</v>
      </c>
      <c r="BB40" s="4">
        <v>15.91</v>
      </c>
      <c r="BC40" s="4">
        <v>1.1299999999999999</v>
      </c>
      <c r="BD40" s="4">
        <v>12.731</v>
      </c>
      <c r="BE40" s="4">
        <v>2353.989</v>
      </c>
      <c r="BF40" s="4">
        <v>172.86799999999999</v>
      </c>
      <c r="BG40" s="4">
        <v>0.77700000000000002</v>
      </c>
      <c r="BH40" s="4">
        <v>9.5000000000000001E-2</v>
      </c>
      <c r="BI40" s="4">
        <v>0.872</v>
      </c>
      <c r="BJ40" s="4">
        <v>0.58499999999999996</v>
      </c>
      <c r="BK40" s="4">
        <v>7.1999999999999995E-2</v>
      </c>
      <c r="BL40" s="4">
        <v>0.65600000000000003</v>
      </c>
      <c r="BM40" s="4">
        <v>135.00960000000001</v>
      </c>
      <c r="BQ40" s="4">
        <v>1190.7560000000001</v>
      </c>
      <c r="BR40" s="4">
        <v>0.25645499999999999</v>
      </c>
      <c r="BS40" s="4">
        <v>-5</v>
      </c>
      <c r="BT40" s="4">
        <v>0.51492499999999997</v>
      </c>
      <c r="BU40" s="4">
        <v>6.2671190000000001</v>
      </c>
      <c r="BV40" s="4">
        <v>10.401484999999999</v>
      </c>
      <c r="BW40" s="4">
        <f t="shared" si="9"/>
        <v>1.6557728398</v>
      </c>
      <c r="BY40" s="4">
        <f t="shared" si="10"/>
        <v>10872.761411328267</v>
      </c>
      <c r="BZ40" s="4">
        <f t="shared" si="11"/>
        <v>798.45424921420408</v>
      </c>
      <c r="CA40" s="4">
        <f t="shared" si="12"/>
        <v>2.7020370212549998</v>
      </c>
      <c r="CB40" s="4">
        <f t="shared" si="13"/>
        <v>623.5913460253488</v>
      </c>
    </row>
    <row r="41" spans="1:80" x14ac:dyDescent="0.25">
      <c r="A41" s="2">
        <v>42068</v>
      </c>
      <c r="B41" s="3">
        <v>2.9991898148148149E-2</v>
      </c>
      <c r="C41" s="4">
        <v>10.124000000000001</v>
      </c>
      <c r="D41" s="4">
        <v>0.90680000000000005</v>
      </c>
      <c r="E41" s="4">
        <v>9068.2151790000007</v>
      </c>
      <c r="F41" s="4">
        <v>29.4</v>
      </c>
      <c r="G41" s="4">
        <v>3.8</v>
      </c>
      <c r="H41" s="4">
        <v>16282.4</v>
      </c>
      <c r="J41" s="4">
        <v>6.67</v>
      </c>
      <c r="K41" s="4">
        <v>0.88880000000000003</v>
      </c>
      <c r="L41" s="4">
        <v>8.9984000000000002</v>
      </c>
      <c r="M41" s="4">
        <v>0.80600000000000005</v>
      </c>
      <c r="N41" s="4">
        <v>26.171199999999999</v>
      </c>
      <c r="O41" s="4">
        <v>3.4112</v>
      </c>
      <c r="P41" s="4">
        <v>29.6</v>
      </c>
      <c r="Q41" s="4">
        <v>19.707899999999999</v>
      </c>
      <c r="R41" s="4">
        <v>2.5687000000000002</v>
      </c>
      <c r="S41" s="4">
        <v>22.3</v>
      </c>
      <c r="T41" s="4">
        <v>16282.377200000001</v>
      </c>
      <c r="W41" s="4">
        <v>0</v>
      </c>
      <c r="X41" s="4">
        <v>5.93</v>
      </c>
      <c r="Y41" s="4">
        <v>12.7</v>
      </c>
      <c r="Z41" s="4">
        <v>859</v>
      </c>
      <c r="AA41" s="4">
        <v>886</v>
      </c>
      <c r="AB41" s="4">
        <v>894</v>
      </c>
      <c r="AC41" s="4">
        <v>53</v>
      </c>
      <c r="AD41" s="4">
        <v>5.22</v>
      </c>
      <c r="AE41" s="4">
        <v>0.12</v>
      </c>
      <c r="AF41" s="4">
        <v>992</v>
      </c>
      <c r="AG41" s="4">
        <v>-13</v>
      </c>
      <c r="AH41" s="4">
        <v>11</v>
      </c>
      <c r="AI41" s="4">
        <v>32.585000000000001</v>
      </c>
      <c r="AJ41" s="4">
        <v>192.4</v>
      </c>
      <c r="AK41" s="4">
        <v>142</v>
      </c>
      <c r="AL41" s="4">
        <v>2.5</v>
      </c>
      <c r="AM41" s="4">
        <v>195</v>
      </c>
      <c r="AN41" s="4" t="s">
        <v>155</v>
      </c>
      <c r="AO41" s="4">
        <v>2</v>
      </c>
      <c r="AP41" s="5">
        <v>0.78002314814814822</v>
      </c>
      <c r="AQ41" s="4">
        <v>47.158119999999997</v>
      </c>
      <c r="AR41" s="4">
        <v>-88.482930999999994</v>
      </c>
      <c r="AS41" s="4">
        <v>338.4</v>
      </c>
      <c r="AT41" s="4">
        <v>20.100000000000001</v>
      </c>
      <c r="AU41" s="4">
        <v>11</v>
      </c>
      <c r="AV41" s="4">
        <v>7</v>
      </c>
      <c r="AW41" s="4" t="s">
        <v>208</v>
      </c>
      <c r="AX41" s="4">
        <v>1.2756000000000001</v>
      </c>
      <c r="AY41" s="4">
        <v>1.8268</v>
      </c>
      <c r="AZ41" s="4">
        <v>2.4268000000000001</v>
      </c>
      <c r="BA41" s="4">
        <v>14.023</v>
      </c>
      <c r="BB41" s="4">
        <v>16.16</v>
      </c>
      <c r="BC41" s="4">
        <v>1.1499999999999999</v>
      </c>
      <c r="BD41" s="4">
        <v>12.513</v>
      </c>
      <c r="BE41" s="4">
        <v>2388.0079999999998</v>
      </c>
      <c r="BF41" s="4">
        <v>136.13399999999999</v>
      </c>
      <c r="BG41" s="4">
        <v>0.72699999999999998</v>
      </c>
      <c r="BH41" s="4">
        <v>9.5000000000000001E-2</v>
      </c>
      <c r="BI41" s="4">
        <v>0.82199999999999995</v>
      </c>
      <c r="BJ41" s="4">
        <v>0.54800000000000004</v>
      </c>
      <c r="BK41" s="4">
        <v>7.0999999999999994E-2</v>
      </c>
      <c r="BL41" s="4">
        <v>0.61899999999999999</v>
      </c>
      <c r="BM41" s="4">
        <v>142.8921</v>
      </c>
      <c r="BQ41" s="4">
        <v>1144.2650000000001</v>
      </c>
      <c r="BR41" s="4">
        <v>0.249225</v>
      </c>
      <c r="BS41" s="4">
        <v>-5</v>
      </c>
      <c r="BT41" s="4">
        <v>0.51200000000000001</v>
      </c>
      <c r="BU41" s="4">
        <v>6.0904360000000004</v>
      </c>
      <c r="BV41" s="4">
        <v>10.3424</v>
      </c>
      <c r="BW41" s="4">
        <f t="shared" si="9"/>
        <v>1.6090931911999999</v>
      </c>
      <c r="BY41" s="4">
        <f t="shared" si="10"/>
        <v>10718.935290026657</v>
      </c>
      <c r="BZ41" s="4">
        <f t="shared" si="11"/>
        <v>611.0580604304879</v>
      </c>
      <c r="CA41" s="4">
        <f t="shared" si="12"/>
        <v>2.4597809299360001</v>
      </c>
      <c r="CB41" s="4">
        <f t="shared" si="13"/>
        <v>641.39281499727724</v>
      </c>
    </row>
    <row r="42" spans="1:80" x14ac:dyDescent="0.25">
      <c r="A42" s="2">
        <v>42068</v>
      </c>
      <c r="B42" s="3">
        <v>3.000347222222222E-2</v>
      </c>
      <c r="C42" s="4">
        <v>10.135999999999999</v>
      </c>
      <c r="D42" s="4">
        <v>0.65849999999999997</v>
      </c>
      <c r="E42" s="4">
        <v>6584.8457049999997</v>
      </c>
      <c r="F42" s="4">
        <v>26.7</v>
      </c>
      <c r="G42" s="4">
        <v>3.6</v>
      </c>
      <c r="H42" s="4">
        <v>14635.4</v>
      </c>
      <c r="J42" s="4">
        <v>6.34</v>
      </c>
      <c r="K42" s="4">
        <v>0.89259999999999995</v>
      </c>
      <c r="L42" s="4">
        <v>9.0467999999999993</v>
      </c>
      <c r="M42" s="4">
        <v>0.58779999999999999</v>
      </c>
      <c r="N42" s="4">
        <v>23.802</v>
      </c>
      <c r="O42" s="4">
        <v>3.2473000000000001</v>
      </c>
      <c r="P42" s="4">
        <v>27</v>
      </c>
      <c r="Q42" s="4">
        <v>17.9238</v>
      </c>
      <c r="R42" s="4">
        <v>2.4453</v>
      </c>
      <c r="S42" s="4">
        <v>20.399999999999999</v>
      </c>
      <c r="T42" s="4">
        <v>14635.4493</v>
      </c>
      <c r="W42" s="4">
        <v>0</v>
      </c>
      <c r="X42" s="4">
        <v>5.6596000000000002</v>
      </c>
      <c r="Y42" s="4">
        <v>12.8</v>
      </c>
      <c r="Z42" s="4">
        <v>858</v>
      </c>
      <c r="AA42" s="4">
        <v>884</v>
      </c>
      <c r="AB42" s="4">
        <v>894</v>
      </c>
      <c r="AC42" s="4">
        <v>53</v>
      </c>
      <c r="AD42" s="4">
        <v>5.22</v>
      </c>
      <c r="AE42" s="4">
        <v>0.12</v>
      </c>
      <c r="AF42" s="4">
        <v>992</v>
      </c>
      <c r="AG42" s="4">
        <v>-13</v>
      </c>
      <c r="AH42" s="4">
        <v>11</v>
      </c>
      <c r="AI42" s="4">
        <v>32</v>
      </c>
      <c r="AJ42" s="4">
        <v>192.6</v>
      </c>
      <c r="AK42" s="4">
        <v>142</v>
      </c>
      <c r="AL42" s="4">
        <v>2.6</v>
      </c>
      <c r="AM42" s="4">
        <v>195</v>
      </c>
      <c r="AN42" s="4" t="s">
        <v>155</v>
      </c>
      <c r="AO42" s="4">
        <v>2</v>
      </c>
      <c r="AP42" s="5">
        <v>0.78003472222222225</v>
      </c>
      <c r="AQ42" s="4">
        <v>47.158171000000003</v>
      </c>
      <c r="AR42" s="4">
        <v>-88.482844</v>
      </c>
      <c r="AS42" s="4">
        <v>416.2</v>
      </c>
      <c r="AT42" s="4">
        <v>19.5</v>
      </c>
      <c r="AU42" s="4">
        <v>11</v>
      </c>
      <c r="AV42" s="4">
        <v>8</v>
      </c>
      <c r="AW42" s="4" t="s">
        <v>208</v>
      </c>
      <c r="AX42" s="4">
        <v>1.1245750000000001</v>
      </c>
      <c r="AY42" s="4">
        <v>2.0754250000000001</v>
      </c>
      <c r="AZ42" s="4">
        <v>2.3245749999999998</v>
      </c>
      <c r="BA42" s="4">
        <v>14.023</v>
      </c>
      <c r="BB42" s="4">
        <v>16.739999999999998</v>
      </c>
      <c r="BC42" s="4">
        <v>1.19</v>
      </c>
      <c r="BD42" s="4">
        <v>12.035</v>
      </c>
      <c r="BE42" s="4">
        <v>2473.489</v>
      </c>
      <c r="BF42" s="4">
        <v>102.279</v>
      </c>
      <c r="BG42" s="4">
        <v>0.68100000000000005</v>
      </c>
      <c r="BH42" s="4">
        <v>9.2999999999999999E-2</v>
      </c>
      <c r="BI42" s="4">
        <v>0.77400000000000002</v>
      </c>
      <c r="BJ42" s="4">
        <v>0.51300000000000001</v>
      </c>
      <c r="BK42" s="4">
        <v>7.0000000000000007E-2</v>
      </c>
      <c r="BL42" s="4">
        <v>0.58299999999999996</v>
      </c>
      <c r="BM42" s="4">
        <v>132.32470000000001</v>
      </c>
      <c r="BQ42" s="4">
        <v>1125.124</v>
      </c>
      <c r="BR42" s="4">
        <v>0.24306</v>
      </c>
      <c r="BS42" s="4">
        <v>-5</v>
      </c>
      <c r="BT42" s="4">
        <v>0.51034000000000002</v>
      </c>
      <c r="BU42" s="4">
        <v>5.9397789999999997</v>
      </c>
      <c r="BV42" s="4">
        <v>10.308868</v>
      </c>
      <c r="BW42" s="4">
        <f t="shared" si="9"/>
        <v>1.5692896117999999</v>
      </c>
      <c r="BY42" s="4">
        <f t="shared" si="10"/>
        <v>10827.987799952145</v>
      </c>
      <c r="BZ42" s="4">
        <f t="shared" si="11"/>
        <v>447.73830172331697</v>
      </c>
      <c r="CA42" s="4">
        <f t="shared" si="12"/>
        <v>2.2457175840989998</v>
      </c>
      <c r="CB42" s="4">
        <f t="shared" si="13"/>
        <v>579.26687251583803</v>
      </c>
    </row>
    <row r="43" spans="1:80" x14ac:dyDescent="0.25">
      <c r="A43" s="2">
        <v>42068</v>
      </c>
      <c r="B43" s="3">
        <v>3.0015046296296297E-2</v>
      </c>
      <c r="C43" s="4">
        <v>10.074999999999999</v>
      </c>
      <c r="D43" s="4">
        <v>0.4995</v>
      </c>
      <c r="E43" s="4">
        <v>4994.8909400000002</v>
      </c>
      <c r="F43" s="4">
        <v>25.6</v>
      </c>
      <c r="G43" s="4">
        <v>5.6</v>
      </c>
      <c r="H43" s="4">
        <v>12927.2</v>
      </c>
      <c r="J43" s="4">
        <v>6.17</v>
      </c>
      <c r="K43" s="4">
        <v>0.89610000000000001</v>
      </c>
      <c r="L43" s="4">
        <v>9.0282999999999998</v>
      </c>
      <c r="M43" s="4">
        <v>0.4476</v>
      </c>
      <c r="N43" s="4">
        <v>22.945599999999999</v>
      </c>
      <c r="O43" s="4">
        <v>5.0217999999999998</v>
      </c>
      <c r="P43" s="4">
        <v>28</v>
      </c>
      <c r="Q43" s="4">
        <v>17.2789</v>
      </c>
      <c r="R43" s="4">
        <v>3.7816000000000001</v>
      </c>
      <c r="S43" s="4">
        <v>21.1</v>
      </c>
      <c r="T43" s="4">
        <v>12927.237300000001</v>
      </c>
      <c r="W43" s="4">
        <v>0</v>
      </c>
      <c r="X43" s="4">
        <v>5.5312999999999999</v>
      </c>
      <c r="Y43" s="4">
        <v>12.7</v>
      </c>
      <c r="Z43" s="4">
        <v>857</v>
      </c>
      <c r="AA43" s="4">
        <v>885</v>
      </c>
      <c r="AB43" s="4">
        <v>894</v>
      </c>
      <c r="AC43" s="4">
        <v>53</v>
      </c>
      <c r="AD43" s="4">
        <v>5.22</v>
      </c>
      <c r="AE43" s="4">
        <v>0.12</v>
      </c>
      <c r="AF43" s="4">
        <v>992</v>
      </c>
      <c r="AG43" s="4">
        <v>-13</v>
      </c>
      <c r="AH43" s="4">
        <v>11</v>
      </c>
      <c r="AI43" s="4">
        <v>32</v>
      </c>
      <c r="AJ43" s="4">
        <v>192</v>
      </c>
      <c r="AK43" s="4">
        <v>142</v>
      </c>
      <c r="AL43" s="4">
        <v>2.5</v>
      </c>
      <c r="AM43" s="4">
        <v>195</v>
      </c>
      <c r="AN43" s="4" t="s">
        <v>155</v>
      </c>
      <c r="AO43" s="4">
        <v>2</v>
      </c>
      <c r="AP43" s="5">
        <v>0.78004629629629629</v>
      </c>
      <c r="AQ43" s="4">
        <v>47.158239000000002</v>
      </c>
      <c r="AR43" s="4">
        <v>-88.482776000000001</v>
      </c>
      <c r="AS43" s="4">
        <v>425.2</v>
      </c>
      <c r="AT43" s="4">
        <v>19.3</v>
      </c>
      <c r="AU43" s="4">
        <v>11</v>
      </c>
      <c r="AV43" s="4">
        <v>8</v>
      </c>
      <c r="AW43" s="4" t="s">
        <v>210</v>
      </c>
      <c r="AX43" s="4">
        <v>1.275576</v>
      </c>
      <c r="AY43" s="4">
        <v>2.1877879999999998</v>
      </c>
      <c r="AZ43" s="4">
        <v>2.5633629999999998</v>
      </c>
      <c r="BA43" s="4">
        <v>14.023</v>
      </c>
      <c r="BB43" s="4">
        <v>17.329999999999998</v>
      </c>
      <c r="BC43" s="4">
        <v>1.24</v>
      </c>
      <c r="BD43" s="4">
        <v>11.59</v>
      </c>
      <c r="BE43" s="4">
        <v>2544.2370000000001</v>
      </c>
      <c r="BF43" s="4">
        <v>80.284000000000006</v>
      </c>
      <c r="BG43" s="4">
        <v>0.67700000000000005</v>
      </c>
      <c r="BH43" s="4">
        <v>0.14799999999999999</v>
      </c>
      <c r="BI43" s="4">
        <v>0.82499999999999996</v>
      </c>
      <c r="BJ43" s="4">
        <v>0.51</v>
      </c>
      <c r="BK43" s="4">
        <v>0.112</v>
      </c>
      <c r="BL43" s="4">
        <v>0.622</v>
      </c>
      <c r="BM43" s="4">
        <v>120.4697</v>
      </c>
      <c r="BQ43" s="4">
        <v>1133.3779999999999</v>
      </c>
      <c r="BR43" s="4">
        <v>0.23901500000000001</v>
      </c>
      <c r="BS43" s="4">
        <v>-5</v>
      </c>
      <c r="BT43" s="4">
        <v>0.50800000000000001</v>
      </c>
      <c r="BU43" s="4">
        <v>5.840929</v>
      </c>
      <c r="BV43" s="4">
        <v>10.2616</v>
      </c>
      <c r="BW43" s="4">
        <f t="shared" si="9"/>
        <v>1.5431734418</v>
      </c>
      <c r="BY43" s="4">
        <f t="shared" si="10"/>
        <v>10952.341557339501</v>
      </c>
      <c r="BZ43" s="4">
        <f t="shared" si="11"/>
        <v>345.60372700713202</v>
      </c>
      <c r="CA43" s="4">
        <f t="shared" si="12"/>
        <v>2.1954299832299999</v>
      </c>
      <c r="CB43" s="4">
        <f t="shared" si="13"/>
        <v>518.59370872690806</v>
      </c>
    </row>
    <row r="44" spans="1:80" x14ac:dyDescent="0.25">
      <c r="A44" s="2">
        <v>42068</v>
      </c>
      <c r="B44" s="3">
        <v>3.0026620370370374E-2</v>
      </c>
      <c r="C44" s="4">
        <v>9.3840000000000003</v>
      </c>
      <c r="D44" s="4">
        <v>0.42649999999999999</v>
      </c>
      <c r="E44" s="4">
        <v>4265.4545449999996</v>
      </c>
      <c r="F44" s="4">
        <v>24.5</v>
      </c>
      <c r="G44" s="4">
        <v>20.8</v>
      </c>
      <c r="H44" s="4">
        <v>12883.1</v>
      </c>
      <c r="J44" s="4">
        <v>6.1</v>
      </c>
      <c r="K44" s="4">
        <v>0.90249999999999997</v>
      </c>
      <c r="L44" s="4">
        <v>8.4688999999999997</v>
      </c>
      <c r="M44" s="4">
        <v>0.38500000000000001</v>
      </c>
      <c r="N44" s="4">
        <v>22.147300000000001</v>
      </c>
      <c r="O44" s="4">
        <v>18.738399999999999</v>
      </c>
      <c r="P44" s="4">
        <v>40.9</v>
      </c>
      <c r="Q44" s="4">
        <v>16.677700000000002</v>
      </c>
      <c r="R44" s="4">
        <v>14.1107</v>
      </c>
      <c r="S44" s="4">
        <v>30.8</v>
      </c>
      <c r="T44" s="4">
        <v>12883.057199999999</v>
      </c>
      <c r="W44" s="4">
        <v>0</v>
      </c>
      <c r="X44" s="4">
        <v>5.5053999999999998</v>
      </c>
      <c r="Y44" s="4">
        <v>12.7</v>
      </c>
      <c r="Z44" s="4">
        <v>857</v>
      </c>
      <c r="AA44" s="4">
        <v>885</v>
      </c>
      <c r="AB44" s="4">
        <v>894</v>
      </c>
      <c r="AC44" s="4">
        <v>53</v>
      </c>
      <c r="AD44" s="4">
        <v>5.22</v>
      </c>
      <c r="AE44" s="4">
        <v>0.12</v>
      </c>
      <c r="AF44" s="4">
        <v>992</v>
      </c>
      <c r="AG44" s="4">
        <v>-13</v>
      </c>
      <c r="AH44" s="4">
        <v>11</v>
      </c>
      <c r="AI44" s="4">
        <v>32</v>
      </c>
      <c r="AJ44" s="4">
        <v>192</v>
      </c>
      <c r="AK44" s="4">
        <v>142</v>
      </c>
      <c r="AL44" s="4">
        <v>2.5</v>
      </c>
      <c r="AM44" s="4">
        <v>195</v>
      </c>
      <c r="AN44" s="4" t="s">
        <v>155</v>
      </c>
      <c r="AO44" s="4">
        <v>2</v>
      </c>
      <c r="AP44" s="5">
        <v>0.78005787037037033</v>
      </c>
      <c r="AQ44" s="4">
        <v>47.158256999999999</v>
      </c>
      <c r="AR44" s="4">
        <v>-88.48272</v>
      </c>
      <c r="AS44" s="4">
        <v>304.3</v>
      </c>
      <c r="AT44" s="4">
        <v>19</v>
      </c>
      <c r="AU44" s="4">
        <v>11</v>
      </c>
      <c r="AV44" s="4">
        <v>8</v>
      </c>
      <c r="AW44" s="4" t="s">
        <v>210</v>
      </c>
      <c r="AX44" s="4">
        <v>1.3</v>
      </c>
      <c r="AY44" s="4">
        <v>2.2000000000000002</v>
      </c>
      <c r="AZ44" s="4">
        <v>2.6</v>
      </c>
      <c r="BA44" s="4">
        <v>14.023</v>
      </c>
      <c r="BB44" s="4">
        <v>18.47</v>
      </c>
      <c r="BC44" s="4">
        <v>1.32</v>
      </c>
      <c r="BD44" s="4">
        <v>10.801</v>
      </c>
      <c r="BE44" s="4">
        <v>2534.5940000000001</v>
      </c>
      <c r="BF44" s="4">
        <v>73.33</v>
      </c>
      <c r="BG44" s="4">
        <v>0.69399999999999995</v>
      </c>
      <c r="BH44" s="4">
        <v>0.58699999999999997</v>
      </c>
      <c r="BI44" s="4">
        <v>1.2809999999999999</v>
      </c>
      <c r="BJ44" s="4">
        <v>0.52300000000000002</v>
      </c>
      <c r="BK44" s="4">
        <v>0.442</v>
      </c>
      <c r="BL44" s="4">
        <v>0.96499999999999997</v>
      </c>
      <c r="BM44" s="4">
        <v>127.50320000000001</v>
      </c>
      <c r="BQ44" s="4">
        <v>1198.0319999999999</v>
      </c>
      <c r="BR44" s="4">
        <v>0.221915</v>
      </c>
      <c r="BS44" s="4">
        <v>-5</v>
      </c>
      <c r="BT44" s="4">
        <v>0.50841499999999995</v>
      </c>
      <c r="BU44" s="4">
        <v>5.4230479999999996</v>
      </c>
      <c r="BV44" s="4">
        <v>10.269983</v>
      </c>
      <c r="BW44" s="4">
        <f t="shared" si="9"/>
        <v>1.4327692815999999</v>
      </c>
      <c r="BY44" s="4">
        <f t="shared" si="10"/>
        <v>10130.230767891344</v>
      </c>
      <c r="BZ44" s="4">
        <f t="shared" si="11"/>
        <v>293.08434495207996</v>
      </c>
      <c r="CA44" s="4">
        <f t="shared" si="12"/>
        <v>2.0903192746479999</v>
      </c>
      <c r="CB44" s="4">
        <f t="shared" si="13"/>
        <v>509.60305265640318</v>
      </c>
    </row>
    <row r="45" spans="1:80" x14ac:dyDescent="0.25">
      <c r="A45" s="2">
        <v>42068</v>
      </c>
      <c r="B45" s="3">
        <v>3.0038194444444447E-2</v>
      </c>
      <c r="C45" s="4">
        <v>9.0830000000000002</v>
      </c>
      <c r="D45" s="4">
        <v>0.38979999999999998</v>
      </c>
      <c r="E45" s="4">
        <v>3898.1092800000001</v>
      </c>
      <c r="F45" s="4">
        <v>23.3</v>
      </c>
      <c r="G45" s="4">
        <v>11.8</v>
      </c>
      <c r="H45" s="4">
        <v>12578.1</v>
      </c>
      <c r="J45" s="4">
        <v>6</v>
      </c>
      <c r="K45" s="4">
        <v>0.90559999999999996</v>
      </c>
      <c r="L45" s="4">
        <v>8.2256</v>
      </c>
      <c r="M45" s="4">
        <v>0.35299999999999998</v>
      </c>
      <c r="N45" s="4">
        <v>21.0932</v>
      </c>
      <c r="O45" s="4">
        <v>10.687200000000001</v>
      </c>
      <c r="P45" s="4">
        <v>31.8</v>
      </c>
      <c r="Q45" s="4">
        <v>15.884</v>
      </c>
      <c r="R45" s="4">
        <v>8.0479000000000003</v>
      </c>
      <c r="S45" s="4">
        <v>23.9</v>
      </c>
      <c r="T45" s="4">
        <v>12578.0915</v>
      </c>
      <c r="W45" s="4">
        <v>0</v>
      </c>
      <c r="X45" s="4">
        <v>5.4337999999999997</v>
      </c>
      <c r="Y45" s="4">
        <v>12.7</v>
      </c>
      <c r="Z45" s="4">
        <v>857</v>
      </c>
      <c r="AA45" s="4">
        <v>884</v>
      </c>
      <c r="AB45" s="4">
        <v>894</v>
      </c>
      <c r="AC45" s="4">
        <v>53</v>
      </c>
      <c r="AD45" s="4">
        <v>5.22</v>
      </c>
      <c r="AE45" s="4">
        <v>0.12</v>
      </c>
      <c r="AF45" s="4">
        <v>992</v>
      </c>
      <c r="AG45" s="4">
        <v>-13</v>
      </c>
      <c r="AH45" s="4">
        <v>11</v>
      </c>
      <c r="AI45" s="4">
        <v>32.414999999999999</v>
      </c>
      <c r="AJ45" s="4">
        <v>192</v>
      </c>
      <c r="AK45" s="4">
        <v>142</v>
      </c>
      <c r="AL45" s="4">
        <v>2.5</v>
      </c>
      <c r="AM45" s="4">
        <v>195</v>
      </c>
      <c r="AN45" s="4" t="s">
        <v>155</v>
      </c>
      <c r="AO45" s="4">
        <v>2</v>
      </c>
      <c r="AP45" s="5">
        <v>0.78006944444444448</v>
      </c>
      <c r="AQ45" s="4">
        <v>47.158279</v>
      </c>
      <c r="AR45" s="4">
        <v>-88.482680999999999</v>
      </c>
      <c r="AS45" s="4">
        <v>274.2</v>
      </c>
      <c r="AT45" s="4">
        <v>19.3</v>
      </c>
      <c r="AU45" s="4">
        <v>11</v>
      </c>
      <c r="AV45" s="4">
        <v>8</v>
      </c>
      <c r="AW45" s="4" t="s">
        <v>210</v>
      </c>
      <c r="AX45" s="4">
        <v>1.3877999999999999</v>
      </c>
      <c r="AY45" s="4">
        <v>2.2877999999999998</v>
      </c>
      <c r="AZ45" s="4">
        <v>2.6878000000000002</v>
      </c>
      <c r="BA45" s="4">
        <v>14.023</v>
      </c>
      <c r="BB45" s="4">
        <v>19.09</v>
      </c>
      <c r="BC45" s="4">
        <v>1.36</v>
      </c>
      <c r="BD45" s="4">
        <v>10.419</v>
      </c>
      <c r="BE45" s="4">
        <v>2538.6089999999999</v>
      </c>
      <c r="BF45" s="4">
        <v>69.344999999999999</v>
      </c>
      <c r="BG45" s="4">
        <v>0.68200000000000005</v>
      </c>
      <c r="BH45" s="4">
        <v>0.34499999999999997</v>
      </c>
      <c r="BI45" s="4">
        <v>1.0269999999999999</v>
      </c>
      <c r="BJ45" s="4">
        <v>0.51300000000000001</v>
      </c>
      <c r="BK45" s="4">
        <v>0.26</v>
      </c>
      <c r="BL45" s="4">
        <v>0.77300000000000002</v>
      </c>
      <c r="BM45" s="4">
        <v>128.3699</v>
      </c>
      <c r="BQ45" s="4">
        <v>1219.3610000000001</v>
      </c>
      <c r="BR45" s="4">
        <v>0.13370499999999999</v>
      </c>
      <c r="BS45" s="4">
        <v>-5</v>
      </c>
      <c r="BT45" s="4">
        <v>0.50817000000000001</v>
      </c>
      <c r="BU45" s="4">
        <v>3.2674159999999999</v>
      </c>
      <c r="BV45" s="4">
        <v>10.265034</v>
      </c>
      <c r="BW45" s="4">
        <f t="shared" si="9"/>
        <v>0.86325130719999998</v>
      </c>
      <c r="BY45" s="4">
        <f t="shared" si="10"/>
        <v>6113.187756621528</v>
      </c>
      <c r="BZ45" s="4">
        <f t="shared" si="11"/>
        <v>166.98869537723999</v>
      </c>
      <c r="CA45" s="4">
        <f t="shared" si="12"/>
        <v>1.235347908696</v>
      </c>
      <c r="CB45" s="4">
        <f t="shared" si="13"/>
        <v>309.1257066364808</v>
      </c>
    </row>
    <row r="46" spans="1:80" x14ac:dyDescent="0.25">
      <c r="A46" s="2">
        <v>42068</v>
      </c>
      <c r="B46" s="3">
        <v>3.0049768518518521E-2</v>
      </c>
      <c r="C46" s="4">
        <v>8.7270000000000003</v>
      </c>
      <c r="D46" s="4">
        <v>0.34989999999999999</v>
      </c>
      <c r="E46" s="4">
        <v>3499.1500430000001</v>
      </c>
      <c r="F46" s="4">
        <v>23.1</v>
      </c>
      <c r="G46" s="4">
        <v>6.2</v>
      </c>
      <c r="H46" s="4">
        <v>12083.4</v>
      </c>
      <c r="J46" s="4">
        <v>6</v>
      </c>
      <c r="K46" s="4">
        <v>0.90939999999999999</v>
      </c>
      <c r="L46" s="4">
        <v>7.9363999999999999</v>
      </c>
      <c r="M46" s="4">
        <v>0.31819999999999998</v>
      </c>
      <c r="N46" s="4">
        <v>21.008299999999998</v>
      </c>
      <c r="O46" s="4">
        <v>5.6386000000000003</v>
      </c>
      <c r="P46" s="4">
        <v>26.6</v>
      </c>
      <c r="Q46" s="4">
        <v>15.82</v>
      </c>
      <c r="R46" s="4">
        <v>4.2461000000000002</v>
      </c>
      <c r="S46" s="4">
        <v>20.100000000000001</v>
      </c>
      <c r="T46" s="4">
        <v>12083.4077</v>
      </c>
      <c r="W46" s="4">
        <v>0</v>
      </c>
      <c r="X46" s="4">
        <v>5.4566999999999997</v>
      </c>
      <c r="Y46" s="4">
        <v>12.7</v>
      </c>
      <c r="Z46" s="4">
        <v>858</v>
      </c>
      <c r="AA46" s="4">
        <v>884</v>
      </c>
      <c r="AB46" s="4">
        <v>894</v>
      </c>
      <c r="AC46" s="4">
        <v>53</v>
      </c>
      <c r="AD46" s="4">
        <v>5.22</v>
      </c>
      <c r="AE46" s="4">
        <v>0.12</v>
      </c>
      <c r="AF46" s="4">
        <v>992</v>
      </c>
      <c r="AG46" s="4">
        <v>-13</v>
      </c>
      <c r="AH46" s="4">
        <v>11</v>
      </c>
      <c r="AI46" s="4">
        <v>32.585000000000001</v>
      </c>
      <c r="AJ46" s="4">
        <v>192</v>
      </c>
      <c r="AK46" s="4">
        <v>142</v>
      </c>
      <c r="AL46" s="4">
        <v>2.4</v>
      </c>
      <c r="AM46" s="4">
        <v>195</v>
      </c>
      <c r="AN46" s="4" t="s">
        <v>155</v>
      </c>
      <c r="AO46" s="4">
        <v>2</v>
      </c>
      <c r="AP46" s="5">
        <v>0.78008101851851863</v>
      </c>
      <c r="AQ46" s="4">
        <v>47.158368000000003</v>
      </c>
      <c r="AR46" s="4">
        <v>-88.482680000000002</v>
      </c>
      <c r="AS46" s="4">
        <v>364</v>
      </c>
      <c r="AT46" s="4">
        <v>20.6</v>
      </c>
      <c r="AU46" s="4">
        <v>11</v>
      </c>
      <c r="AV46" s="4">
        <v>8</v>
      </c>
      <c r="AW46" s="4" t="s">
        <v>210</v>
      </c>
      <c r="AX46" s="4">
        <v>1.4878</v>
      </c>
      <c r="AY46" s="4">
        <v>2.3877999999999999</v>
      </c>
      <c r="AZ46" s="4">
        <v>2.8755999999999999</v>
      </c>
      <c r="BA46" s="4">
        <v>14.023</v>
      </c>
      <c r="BB46" s="4">
        <v>19.899999999999999</v>
      </c>
      <c r="BC46" s="4">
        <v>1.42</v>
      </c>
      <c r="BD46" s="4">
        <v>9.9570000000000007</v>
      </c>
      <c r="BE46" s="4">
        <v>2546.4340000000002</v>
      </c>
      <c r="BF46" s="4">
        <v>64.986999999999995</v>
      </c>
      <c r="BG46" s="4">
        <v>0.70599999999999996</v>
      </c>
      <c r="BH46" s="4">
        <v>0.189</v>
      </c>
      <c r="BI46" s="4">
        <v>0.89500000000000002</v>
      </c>
      <c r="BJ46" s="4">
        <v>0.53200000000000003</v>
      </c>
      <c r="BK46" s="4">
        <v>0.14299999999999999</v>
      </c>
      <c r="BL46" s="4">
        <v>0.67400000000000004</v>
      </c>
      <c r="BM46" s="4">
        <v>128.20869999999999</v>
      </c>
      <c r="BQ46" s="4">
        <v>1273.0229999999999</v>
      </c>
      <c r="BR46" s="4">
        <v>7.6060000000000003E-2</v>
      </c>
      <c r="BS46" s="4">
        <v>-5</v>
      </c>
      <c r="BT46" s="4">
        <v>0.50783</v>
      </c>
      <c r="BU46" s="4">
        <v>1.858716</v>
      </c>
      <c r="BV46" s="4">
        <v>10.258165999999999</v>
      </c>
      <c r="BW46" s="4">
        <f t="shared" si="9"/>
        <v>0.49107276719999998</v>
      </c>
      <c r="BY46" s="4">
        <f t="shared" si="10"/>
        <v>3488.2929450143279</v>
      </c>
      <c r="BZ46" s="4">
        <f t="shared" si="11"/>
        <v>89.023981622003987</v>
      </c>
      <c r="CA46" s="4">
        <f t="shared" si="12"/>
        <v>0.72877280414400003</v>
      </c>
      <c r="CB46" s="4">
        <f t="shared" si="13"/>
        <v>175.62972521552038</v>
      </c>
    </row>
    <row r="47" spans="1:80" x14ac:dyDescent="0.25">
      <c r="A47" s="2">
        <v>42068</v>
      </c>
      <c r="B47" s="3">
        <v>3.0061342592592591E-2</v>
      </c>
      <c r="C47" s="4">
        <v>8.4719999999999995</v>
      </c>
      <c r="D47" s="4">
        <v>0.30840000000000001</v>
      </c>
      <c r="E47" s="4">
        <v>3083.6636140000001</v>
      </c>
      <c r="F47" s="4">
        <v>23.1</v>
      </c>
      <c r="G47" s="4">
        <v>5.0999999999999996</v>
      </c>
      <c r="H47" s="4">
        <v>12640.4</v>
      </c>
      <c r="J47" s="4">
        <v>6.23</v>
      </c>
      <c r="K47" s="4">
        <v>0.91139999999999999</v>
      </c>
      <c r="L47" s="4">
        <v>7.7222</v>
      </c>
      <c r="M47" s="4">
        <v>0.28110000000000002</v>
      </c>
      <c r="N47" s="4">
        <v>21.054300000000001</v>
      </c>
      <c r="O47" s="4">
        <v>4.6265000000000001</v>
      </c>
      <c r="P47" s="4">
        <v>25.7</v>
      </c>
      <c r="Q47" s="4">
        <v>15.854699999999999</v>
      </c>
      <c r="R47" s="4">
        <v>3.4839000000000002</v>
      </c>
      <c r="S47" s="4">
        <v>19.3</v>
      </c>
      <c r="T47" s="4">
        <v>12640.392599999999</v>
      </c>
      <c r="W47" s="4">
        <v>0</v>
      </c>
      <c r="X47" s="4">
        <v>5.6790000000000003</v>
      </c>
      <c r="Y47" s="4">
        <v>12.7</v>
      </c>
      <c r="Z47" s="4">
        <v>858</v>
      </c>
      <c r="AA47" s="4">
        <v>883</v>
      </c>
      <c r="AB47" s="4">
        <v>894</v>
      </c>
      <c r="AC47" s="4">
        <v>53</v>
      </c>
      <c r="AD47" s="4">
        <v>5.22</v>
      </c>
      <c r="AE47" s="4">
        <v>0.12</v>
      </c>
      <c r="AF47" s="4">
        <v>992</v>
      </c>
      <c r="AG47" s="4">
        <v>-13</v>
      </c>
      <c r="AH47" s="4">
        <v>11</v>
      </c>
      <c r="AI47" s="4">
        <v>32</v>
      </c>
      <c r="AJ47" s="4">
        <v>192</v>
      </c>
      <c r="AK47" s="4">
        <v>142</v>
      </c>
      <c r="AL47" s="4">
        <v>2.5</v>
      </c>
      <c r="AM47" s="4">
        <v>195</v>
      </c>
      <c r="AN47" s="4" t="s">
        <v>155</v>
      </c>
      <c r="AO47" s="4">
        <v>2</v>
      </c>
      <c r="AP47" s="5">
        <v>0.78009259259259256</v>
      </c>
      <c r="AQ47" s="4">
        <v>47.158380000000001</v>
      </c>
      <c r="AR47" s="4">
        <v>-88.482680000000002</v>
      </c>
      <c r="AS47" s="4">
        <v>376.7</v>
      </c>
      <c r="AT47" s="4">
        <v>21.9</v>
      </c>
      <c r="AU47" s="4">
        <v>11</v>
      </c>
      <c r="AV47" s="4">
        <v>8</v>
      </c>
      <c r="AW47" s="4" t="s">
        <v>210</v>
      </c>
      <c r="AX47" s="4">
        <v>1.6754249999999999</v>
      </c>
      <c r="AY47" s="4">
        <v>1.1720280000000001</v>
      </c>
      <c r="AZ47" s="4">
        <v>2.9</v>
      </c>
      <c r="BA47" s="4">
        <v>14.023</v>
      </c>
      <c r="BB47" s="4">
        <v>20.34</v>
      </c>
      <c r="BC47" s="4">
        <v>1.45</v>
      </c>
      <c r="BD47" s="4">
        <v>9.7159999999999993</v>
      </c>
      <c r="BE47" s="4">
        <v>2530.248</v>
      </c>
      <c r="BF47" s="4">
        <v>58.613</v>
      </c>
      <c r="BG47" s="4">
        <v>0.72199999999999998</v>
      </c>
      <c r="BH47" s="4">
        <v>0.159</v>
      </c>
      <c r="BI47" s="4">
        <v>0.88100000000000001</v>
      </c>
      <c r="BJ47" s="4">
        <v>0.54400000000000004</v>
      </c>
      <c r="BK47" s="4">
        <v>0.12</v>
      </c>
      <c r="BL47" s="4">
        <v>0.66400000000000003</v>
      </c>
      <c r="BM47" s="4">
        <v>136.96340000000001</v>
      </c>
      <c r="BQ47" s="4">
        <v>1353</v>
      </c>
      <c r="BR47" s="4">
        <v>4.836E-2</v>
      </c>
      <c r="BS47" s="4">
        <v>-5</v>
      </c>
      <c r="BT47" s="4">
        <v>0.50817000000000001</v>
      </c>
      <c r="BU47" s="4">
        <v>1.181797</v>
      </c>
      <c r="BV47" s="4">
        <v>10.265034</v>
      </c>
      <c r="BW47" s="4">
        <f t="shared" si="9"/>
        <v>0.3122307674</v>
      </c>
      <c r="BY47" s="4">
        <f t="shared" si="10"/>
        <v>2203.8065082984722</v>
      </c>
      <c r="BZ47" s="4">
        <f t="shared" si="11"/>
        <v>51.051007992457002</v>
      </c>
      <c r="CA47" s="4">
        <f t="shared" si="12"/>
        <v>0.47381550761600005</v>
      </c>
      <c r="CB47" s="4">
        <f t="shared" si="13"/>
        <v>119.2929832643626</v>
      </c>
    </row>
    <row r="48" spans="1:80" x14ac:dyDescent="0.25">
      <c r="A48" s="2">
        <v>42068</v>
      </c>
      <c r="B48" s="3">
        <v>3.0072916666666668E-2</v>
      </c>
      <c r="C48" s="4">
        <v>8.4049999999999994</v>
      </c>
      <c r="D48" s="4">
        <v>0.31130000000000002</v>
      </c>
      <c r="E48" s="4">
        <v>3112.706827</v>
      </c>
      <c r="F48" s="4">
        <v>24.5</v>
      </c>
      <c r="G48" s="4">
        <v>4.9000000000000004</v>
      </c>
      <c r="H48" s="4">
        <v>13258.3</v>
      </c>
      <c r="J48" s="4">
        <v>6.48</v>
      </c>
      <c r="K48" s="4">
        <v>0.91139999999999999</v>
      </c>
      <c r="L48" s="4">
        <v>7.6603000000000003</v>
      </c>
      <c r="M48" s="4">
        <v>0.28370000000000001</v>
      </c>
      <c r="N48" s="4">
        <v>22.3523</v>
      </c>
      <c r="O48" s="4">
        <v>4.4657</v>
      </c>
      <c r="P48" s="4">
        <v>26.8</v>
      </c>
      <c r="Q48" s="4">
        <v>16.832100000000001</v>
      </c>
      <c r="R48" s="4">
        <v>3.3628999999999998</v>
      </c>
      <c r="S48" s="4">
        <v>20.2</v>
      </c>
      <c r="T48" s="4">
        <v>13258.2605</v>
      </c>
      <c r="W48" s="4">
        <v>0</v>
      </c>
      <c r="X48" s="4">
        <v>5.9050000000000002</v>
      </c>
      <c r="Y48" s="4">
        <v>12.7</v>
      </c>
      <c r="Z48" s="4">
        <v>857</v>
      </c>
      <c r="AA48" s="4">
        <v>883</v>
      </c>
      <c r="AB48" s="4">
        <v>894</v>
      </c>
      <c r="AC48" s="4">
        <v>53</v>
      </c>
      <c r="AD48" s="4">
        <v>5.22</v>
      </c>
      <c r="AE48" s="4">
        <v>0.12</v>
      </c>
      <c r="AF48" s="4">
        <v>992</v>
      </c>
      <c r="AG48" s="4">
        <v>-13</v>
      </c>
      <c r="AH48" s="4">
        <v>11</v>
      </c>
      <c r="AI48" s="4">
        <v>32</v>
      </c>
      <c r="AJ48" s="4">
        <v>192</v>
      </c>
      <c r="AK48" s="4">
        <v>142</v>
      </c>
      <c r="AL48" s="4">
        <v>2.5</v>
      </c>
      <c r="AM48" s="4">
        <v>195</v>
      </c>
      <c r="AN48" s="4" t="s">
        <v>155</v>
      </c>
      <c r="AO48" s="4">
        <v>2</v>
      </c>
      <c r="AP48" s="5">
        <v>0.78009259259259256</v>
      </c>
      <c r="AQ48" s="4">
        <v>47.158465999999997</v>
      </c>
      <c r="AR48" s="4">
        <v>-88.482691000000003</v>
      </c>
      <c r="AS48" s="4">
        <v>400.7</v>
      </c>
      <c r="AT48" s="4">
        <v>22.6</v>
      </c>
      <c r="AU48" s="4">
        <v>11</v>
      </c>
      <c r="AV48" s="4">
        <v>8</v>
      </c>
      <c r="AW48" s="4" t="s">
        <v>210</v>
      </c>
      <c r="AX48" s="4">
        <v>1.612212</v>
      </c>
      <c r="AY48" s="4">
        <v>1</v>
      </c>
      <c r="AZ48" s="4">
        <v>2.022122</v>
      </c>
      <c r="BA48" s="4">
        <v>14.023</v>
      </c>
      <c r="BB48" s="4">
        <v>20.329999999999998</v>
      </c>
      <c r="BC48" s="4">
        <v>1.45</v>
      </c>
      <c r="BD48" s="4">
        <v>9.7249999999999996</v>
      </c>
      <c r="BE48" s="4">
        <v>2509.2809999999999</v>
      </c>
      <c r="BF48" s="4">
        <v>59.145000000000003</v>
      </c>
      <c r="BG48" s="4">
        <v>0.76700000000000002</v>
      </c>
      <c r="BH48" s="4">
        <v>0.153</v>
      </c>
      <c r="BI48" s="4">
        <v>0.92</v>
      </c>
      <c r="BJ48" s="4">
        <v>0.57699999999999996</v>
      </c>
      <c r="BK48" s="4">
        <v>0.115</v>
      </c>
      <c r="BL48" s="4">
        <v>0.69299999999999995</v>
      </c>
      <c r="BM48" s="4">
        <v>143.61940000000001</v>
      </c>
      <c r="BQ48" s="4">
        <v>1406.4549999999999</v>
      </c>
      <c r="BR48" s="4">
        <v>5.1034999999999997E-2</v>
      </c>
      <c r="BS48" s="4">
        <v>-5</v>
      </c>
      <c r="BT48" s="4">
        <v>0.50700000000000001</v>
      </c>
      <c r="BU48" s="4">
        <v>1.2471680000000001</v>
      </c>
      <c r="BV48" s="4">
        <v>10.241400000000001</v>
      </c>
      <c r="BW48" s="4">
        <f t="shared" si="9"/>
        <v>0.32950178559999999</v>
      </c>
      <c r="BY48" s="4">
        <f t="shared" si="10"/>
        <v>2306.4377900952964</v>
      </c>
      <c r="BZ48" s="4">
        <f t="shared" si="11"/>
        <v>54.363884752319997</v>
      </c>
      <c r="CA48" s="4">
        <f t="shared" si="12"/>
        <v>0.53035694483199991</v>
      </c>
      <c r="CB48" s="4">
        <f t="shared" si="13"/>
        <v>132.00961213623043</v>
      </c>
    </row>
    <row r="49" spans="1:80" x14ac:dyDescent="0.25">
      <c r="A49" s="2">
        <v>42068</v>
      </c>
      <c r="B49" s="3">
        <v>3.0084490740740738E-2</v>
      </c>
      <c r="C49" s="4">
        <v>8.4689999999999994</v>
      </c>
      <c r="D49" s="4">
        <v>0.43149999999999999</v>
      </c>
      <c r="E49" s="4">
        <v>4314.7676419999998</v>
      </c>
      <c r="F49" s="4">
        <v>27.8</v>
      </c>
      <c r="G49" s="4">
        <v>4.9000000000000004</v>
      </c>
      <c r="H49" s="4">
        <v>13076.5</v>
      </c>
      <c r="J49" s="4">
        <v>6.86</v>
      </c>
      <c r="K49" s="4">
        <v>0.90990000000000004</v>
      </c>
      <c r="L49" s="4">
        <v>7.7058999999999997</v>
      </c>
      <c r="M49" s="4">
        <v>0.3926</v>
      </c>
      <c r="N49" s="4">
        <v>25.296900000000001</v>
      </c>
      <c r="O49" s="4">
        <v>4.4584999999999999</v>
      </c>
      <c r="P49" s="4">
        <v>29.8</v>
      </c>
      <c r="Q49" s="4">
        <v>19.049499999999998</v>
      </c>
      <c r="R49" s="4">
        <v>3.3574000000000002</v>
      </c>
      <c r="S49" s="4">
        <v>22.4</v>
      </c>
      <c r="T49" s="4">
        <v>13076.513999999999</v>
      </c>
      <c r="W49" s="4">
        <v>0</v>
      </c>
      <c r="X49" s="4">
        <v>6.2435</v>
      </c>
      <c r="Y49" s="4">
        <v>12.7</v>
      </c>
      <c r="Z49" s="4">
        <v>858</v>
      </c>
      <c r="AA49" s="4">
        <v>883</v>
      </c>
      <c r="AB49" s="4">
        <v>895</v>
      </c>
      <c r="AC49" s="4">
        <v>53</v>
      </c>
      <c r="AD49" s="4">
        <v>5.22</v>
      </c>
      <c r="AE49" s="4">
        <v>0.12</v>
      </c>
      <c r="AF49" s="4">
        <v>992</v>
      </c>
      <c r="AG49" s="4">
        <v>-13</v>
      </c>
      <c r="AH49" s="4">
        <v>11</v>
      </c>
      <c r="AI49" s="4">
        <v>32</v>
      </c>
      <c r="AJ49" s="4">
        <v>192</v>
      </c>
      <c r="AK49" s="4">
        <v>142</v>
      </c>
      <c r="AL49" s="4">
        <v>2.4</v>
      </c>
      <c r="AM49" s="4">
        <v>195</v>
      </c>
      <c r="AN49" s="4" t="s">
        <v>155</v>
      </c>
      <c r="AO49" s="4">
        <v>2</v>
      </c>
      <c r="AP49" s="5">
        <v>0.78010416666666671</v>
      </c>
      <c r="AQ49" s="4">
        <v>47.158565000000003</v>
      </c>
      <c r="AR49" s="4">
        <v>-88.482696000000004</v>
      </c>
      <c r="AS49" s="4">
        <v>409.9</v>
      </c>
      <c r="AT49" s="4">
        <v>22.7</v>
      </c>
      <c r="AU49" s="4">
        <v>11</v>
      </c>
      <c r="AV49" s="4">
        <v>8</v>
      </c>
      <c r="AW49" s="4" t="s">
        <v>210</v>
      </c>
      <c r="AX49" s="4">
        <v>1.161</v>
      </c>
      <c r="AY49" s="4">
        <v>1.0878000000000001</v>
      </c>
      <c r="AZ49" s="4">
        <v>1.9</v>
      </c>
      <c r="BA49" s="4">
        <v>14.023</v>
      </c>
      <c r="BB49" s="4">
        <v>19.989999999999998</v>
      </c>
      <c r="BC49" s="4">
        <v>1.43</v>
      </c>
      <c r="BD49" s="4">
        <v>9.9030000000000005</v>
      </c>
      <c r="BE49" s="4">
        <v>2487.4740000000002</v>
      </c>
      <c r="BF49" s="4">
        <v>80.66</v>
      </c>
      <c r="BG49" s="4">
        <v>0.85499999999999998</v>
      </c>
      <c r="BH49" s="4">
        <v>0.151</v>
      </c>
      <c r="BI49" s="4">
        <v>1.006</v>
      </c>
      <c r="BJ49" s="4">
        <v>0.64400000000000002</v>
      </c>
      <c r="BK49" s="4">
        <v>0.113</v>
      </c>
      <c r="BL49" s="4">
        <v>0.75700000000000001</v>
      </c>
      <c r="BM49" s="4">
        <v>139.58699999999999</v>
      </c>
      <c r="BQ49" s="4">
        <v>1465.421</v>
      </c>
      <c r="BR49" s="4">
        <v>9.7049999999999997E-2</v>
      </c>
      <c r="BS49" s="4">
        <v>-5</v>
      </c>
      <c r="BT49" s="4">
        <v>0.50741499999999995</v>
      </c>
      <c r="BU49" s="4">
        <v>2.3716590000000002</v>
      </c>
      <c r="BV49" s="4">
        <v>10.249783000000001</v>
      </c>
      <c r="BW49" s="4">
        <f t="shared" si="9"/>
        <v>0.62659230780000008</v>
      </c>
      <c r="BY49" s="4">
        <f t="shared" si="10"/>
        <v>4347.8873532327425</v>
      </c>
      <c r="BZ49" s="4">
        <f t="shared" si="11"/>
        <v>140.98663701077999</v>
      </c>
      <c r="CA49" s="4">
        <f t="shared" si="12"/>
        <v>1.1256557678520001</v>
      </c>
      <c r="CB49" s="4">
        <f t="shared" si="13"/>
        <v>243.98588768192101</v>
      </c>
    </row>
    <row r="50" spans="1:80" x14ac:dyDescent="0.25">
      <c r="A50" s="2">
        <v>42068</v>
      </c>
      <c r="B50" s="3">
        <v>3.0096064814814815E-2</v>
      </c>
      <c r="C50" s="4">
        <v>8.4610000000000003</v>
      </c>
      <c r="D50" s="4">
        <v>0.87150000000000005</v>
      </c>
      <c r="E50" s="4">
        <v>8715.2979070000001</v>
      </c>
      <c r="F50" s="4">
        <v>31.6</v>
      </c>
      <c r="G50" s="4">
        <v>4.8</v>
      </c>
      <c r="H50" s="4">
        <v>12904.2</v>
      </c>
      <c r="J50" s="4">
        <v>7.36</v>
      </c>
      <c r="K50" s="4">
        <v>0.90610000000000002</v>
      </c>
      <c r="L50" s="4">
        <v>7.6660000000000004</v>
      </c>
      <c r="M50" s="4">
        <v>0.78969999999999996</v>
      </c>
      <c r="N50" s="4">
        <v>28.624400000000001</v>
      </c>
      <c r="O50" s="4">
        <v>4.3491</v>
      </c>
      <c r="P50" s="4">
        <v>33</v>
      </c>
      <c r="Q50" s="4">
        <v>21.555199999999999</v>
      </c>
      <c r="R50" s="4">
        <v>3.2749999999999999</v>
      </c>
      <c r="S50" s="4">
        <v>24.8</v>
      </c>
      <c r="T50" s="4">
        <v>12904.2359</v>
      </c>
      <c r="W50" s="4">
        <v>0</v>
      </c>
      <c r="X50" s="4">
        <v>6.6665999999999999</v>
      </c>
      <c r="Y50" s="4">
        <v>12.7</v>
      </c>
      <c r="Z50" s="4">
        <v>857</v>
      </c>
      <c r="AA50" s="4">
        <v>883</v>
      </c>
      <c r="AB50" s="4">
        <v>894</v>
      </c>
      <c r="AC50" s="4">
        <v>53</v>
      </c>
      <c r="AD50" s="4">
        <v>5.22</v>
      </c>
      <c r="AE50" s="4">
        <v>0.12</v>
      </c>
      <c r="AF50" s="4">
        <v>992</v>
      </c>
      <c r="AG50" s="4">
        <v>-13</v>
      </c>
      <c r="AH50" s="4">
        <v>11</v>
      </c>
      <c r="AI50" s="4">
        <v>32</v>
      </c>
      <c r="AJ50" s="4">
        <v>192</v>
      </c>
      <c r="AK50" s="4">
        <v>142</v>
      </c>
      <c r="AL50" s="4">
        <v>2.5</v>
      </c>
      <c r="AM50" s="4">
        <v>195</v>
      </c>
      <c r="AN50" s="4" t="s">
        <v>155</v>
      </c>
      <c r="AO50" s="4">
        <v>2</v>
      </c>
      <c r="AP50" s="5">
        <v>0.78011574074074075</v>
      </c>
      <c r="AQ50" s="4">
        <v>47.158659999999998</v>
      </c>
      <c r="AR50" s="4">
        <v>-88.482714999999999</v>
      </c>
      <c r="AS50" s="4">
        <v>412.9</v>
      </c>
      <c r="AT50" s="4">
        <v>22.4</v>
      </c>
      <c r="AU50" s="4">
        <v>11</v>
      </c>
      <c r="AV50" s="4">
        <v>8</v>
      </c>
      <c r="AW50" s="4" t="s">
        <v>210</v>
      </c>
      <c r="AX50" s="4">
        <v>1.1000000000000001</v>
      </c>
      <c r="AY50" s="4">
        <v>1.1000000000000001</v>
      </c>
      <c r="AZ50" s="4">
        <v>1.9</v>
      </c>
      <c r="BA50" s="4">
        <v>14.023</v>
      </c>
      <c r="BB50" s="4">
        <v>19.18</v>
      </c>
      <c r="BC50" s="4">
        <v>1.37</v>
      </c>
      <c r="BD50" s="4">
        <v>10.367000000000001</v>
      </c>
      <c r="BE50" s="4">
        <v>2387.9050000000002</v>
      </c>
      <c r="BF50" s="4">
        <v>156.55500000000001</v>
      </c>
      <c r="BG50" s="4">
        <v>0.93400000000000005</v>
      </c>
      <c r="BH50" s="4">
        <v>0.14199999999999999</v>
      </c>
      <c r="BI50" s="4">
        <v>1.0760000000000001</v>
      </c>
      <c r="BJ50" s="4">
        <v>0.70299999999999996</v>
      </c>
      <c r="BK50" s="4">
        <v>0.107</v>
      </c>
      <c r="BL50" s="4">
        <v>0.81</v>
      </c>
      <c r="BM50" s="4">
        <v>132.92339999999999</v>
      </c>
      <c r="BQ50" s="4">
        <v>1509.92</v>
      </c>
      <c r="BR50" s="4">
        <v>0.16206999999999999</v>
      </c>
      <c r="BS50" s="4">
        <v>-5</v>
      </c>
      <c r="BT50" s="4">
        <v>0.50758499999999995</v>
      </c>
      <c r="BU50" s="4">
        <v>3.9605860000000002</v>
      </c>
      <c r="BV50" s="4">
        <v>10.253216999999999</v>
      </c>
      <c r="BW50" s="4">
        <f t="shared" si="9"/>
        <v>1.0463868212</v>
      </c>
      <c r="BY50" s="4">
        <f t="shared" si="10"/>
        <v>6970.1797937872107</v>
      </c>
      <c r="BZ50" s="4">
        <f t="shared" si="11"/>
        <v>456.97651188651002</v>
      </c>
      <c r="CA50" s="4">
        <f t="shared" si="12"/>
        <v>2.0520231730459999</v>
      </c>
      <c r="CB50" s="4">
        <f t="shared" si="13"/>
        <v>387.99700859183872</v>
      </c>
    </row>
    <row r="51" spans="1:80" x14ac:dyDescent="0.25">
      <c r="A51" s="2">
        <v>42068</v>
      </c>
      <c r="B51" s="3">
        <v>3.0107638888888885E-2</v>
      </c>
      <c r="C51" s="4">
        <v>8.68</v>
      </c>
      <c r="D51" s="4">
        <v>1.6245000000000001</v>
      </c>
      <c r="E51" s="4">
        <v>16244.70289</v>
      </c>
      <c r="F51" s="4">
        <v>35.5</v>
      </c>
      <c r="G51" s="4">
        <v>4.7</v>
      </c>
      <c r="H51" s="4">
        <v>14511</v>
      </c>
      <c r="J51" s="4">
        <v>7.83</v>
      </c>
      <c r="K51" s="4">
        <v>0.89570000000000005</v>
      </c>
      <c r="L51" s="4">
        <v>7.7742000000000004</v>
      </c>
      <c r="M51" s="4">
        <v>1.4550000000000001</v>
      </c>
      <c r="N51" s="4">
        <v>31.780200000000001</v>
      </c>
      <c r="O51" s="4">
        <v>4.2096999999999998</v>
      </c>
      <c r="P51" s="4">
        <v>36</v>
      </c>
      <c r="Q51" s="4">
        <v>23.931699999999999</v>
      </c>
      <c r="R51" s="4">
        <v>3.17</v>
      </c>
      <c r="S51" s="4">
        <v>27.1</v>
      </c>
      <c r="T51" s="4">
        <v>14510.9984</v>
      </c>
      <c r="W51" s="4">
        <v>0</v>
      </c>
      <c r="X51" s="4">
        <v>7.0122999999999998</v>
      </c>
      <c r="Y51" s="4">
        <v>12.6</v>
      </c>
      <c r="Z51" s="4">
        <v>858</v>
      </c>
      <c r="AA51" s="4">
        <v>884</v>
      </c>
      <c r="AB51" s="4">
        <v>894</v>
      </c>
      <c r="AC51" s="4">
        <v>53</v>
      </c>
      <c r="AD51" s="4">
        <v>5.22</v>
      </c>
      <c r="AE51" s="4">
        <v>0.12</v>
      </c>
      <c r="AF51" s="4">
        <v>992</v>
      </c>
      <c r="AG51" s="4">
        <v>-13</v>
      </c>
      <c r="AH51" s="4">
        <v>11</v>
      </c>
      <c r="AI51" s="4">
        <v>32</v>
      </c>
      <c r="AJ51" s="4">
        <v>192</v>
      </c>
      <c r="AK51" s="4">
        <v>141.6</v>
      </c>
      <c r="AL51" s="4">
        <v>2.4</v>
      </c>
      <c r="AM51" s="4">
        <v>195</v>
      </c>
      <c r="AN51" s="4" t="s">
        <v>155</v>
      </c>
      <c r="AO51" s="4">
        <v>2</v>
      </c>
      <c r="AP51" s="5">
        <v>0.78012731481481479</v>
      </c>
      <c r="AQ51" s="4">
        <v>47.158752</v>
      </c>
      <c r="AR51" s="4">
        <v>-88.482731000000001</v>
      </c>
      <c r="AS51" s="4">
        <v>414.9</v>
      </c>
      <c r="AT51" s="4">
        <v>22.7</v>
      </c>
      <c r="AU51" s="4">
        <v>11</v>
      </c>
      <c r="AV51" s="4">
        <v>8</v>
      </c>
      <c r="AW51" s="4" t="s">
        <v>210</v>
      </c>
      <c r="AX51" s="4">
        <v>1.1000000000000001</v>
      </c>
      <c r="AY51" s="4">
        <v>1.275576</v>
      </c>
      <c r="AZ51" s="4">
        <v>1.9877880000000001</v>
      </c>
      <c r="BA51" s="4">
        <v>14.023</v>
      </c>
      <c r="BB51" s="4">
        <v>17.25</v>
      </c>
      <c r="BC51" s="4">
        <v>1.23</v>
      </c>
      <c r="BD51" s="4">
        <v>11.648</v>
      </c>
      <c r="BE51" s="4">
        <v>2208.971</v>
      </c>
      <c r="BF51" s="4">
        <v>263.13099999999997</v>
      </c>
      <c r="BG51" s="4">
        <v>0.94599999999999995</v>
      </c>
      <c r="BH51" s="4">
        <v>0.125</v>
      </c>
      <c r="BI51" s="4">
        <v>1.071</v>
      </c>
      <c r="BJ51" s="4">
        <v>0.71199999999999997</v>
      </c>
      <c r="BK51" s="4">
        <v>9.4E-2</v>
      </c>
      <c r="BL51" s="4">
        <v>0.80600000000000005</v>
      </c>
      <c r="BM51" s="4">
        <v>136.34909999999999</v>
      </c>
      <c r="BQ51" s="4">
        <v>1448.7429999999999</v>
      </c>
      <c r="BR51" s="4">
        <v>0.28845300000000001</v>
      </c>
      <c r="BS51" s="4">
        <v>-5</v>
      </c>
      <c r="BT51" s="4">
        <v>0.50824400000000003</v>
      </c>
      <c r="BU51" s="4">
        <v>7.0490589999999997</v>
      </c>
      <c r="BV51" s="4">
        <v>10.266524</v>
      </c>
      <c r="BW51" s="4">
        <f t="shared" si="9"/>
        <v>1.8623613877999998</v>
      </c>
      <c r="BY51" s="4">
        <f t="shared" si="10"/>
        <v>11475.950011408993</v>
      </c>
      <c r="BZ51" s="4">
        <f t="shared" si="11"/>
        <v>1367.0067205282728</v>
      </c>
      <c r="CA51" s="4">
        <f t="shared" si="12"/>
        <v>3.698951415896</v>
      </c>
      <c r="CB51" s="4">
        <f t="shared" si="13"/>
        <v>708.35491081621524</v>
      </c>
    </row>
    <row r="52" spans="1:80" x14ac:dyDescent="0.25">
      <c r="A52" s="2">
        <v>42068</v>
      </c>
      <c r="B52" s="3">
        <v>3.0119212962962966E-2</v>
      </c>
      <c r="C52" s="4">
        <v>8.7460000000000004</v>
      </c>
      <c r="D52" s="4">
        <v>1.4428000000000001</v>
      </c>
      <c r="E52" s="4">
        <v>14428.06452</v>
      </c>
      <c r="F52" s="4">
        <v>37.9</v>
      </c>
      <c r="G52" s="4">
        <v>4.7</v>
      </c>
      <c r="H52" s="4">
        <v>15724.4</v>
      </c>
      <c r="J52" s="4">
        <v>8.18</v>
      </c>
      <c r="K52" s="4">
        <v>0.89559999999999995</v>
      </c>
      <c r="L52" s="4">
        <v>7.8334000000000001</v>
      </c>
      <c r="M52" s="4">
        <v>1.2922</v>
      </c>
      <c r="N52" s="4">
        <v>33.967500000000001</v>
      </c>
      <c r="O52" s="4">
        <v>4.2093999999999996</v>
      </c>
      <c r="P52" s="4">
        <v>38.200000000000003</v>
      </c>
      <c r="Q52" s="4">
        <v>25.578800000000001</v>
      </c>
      <c r="R52" s="4">
        <v>3.1699000000000002</v>
      </c>
      <c r="S52" s="4">
        <v>28.7</v>
      </c>
      <c r="T52" s="4">
        <v>15724.372600000001</v>
      </c>
      <c r="W52" s="4">
        <v>0</v>
      </c>
      <c r="X52" s="4">
        <v>7.3278999999999996</v>
      </c>
      <c r="Y52" s="4">
        <v>12.7</v>
      </c>
      <c r="Z52" s="4">
        <v>858</v>
      </c>
      <c r="AA52" s="4">
        <v>883</v>
      </c>
      <c r="AB52" s="4">
        <v>893</v>
      </c>
      <c r="AC52" s="4">
        <v>53</v>
      </c>
      <c r="AD52" s="4">
        <v>5.22</v>
      </c>
      <c r="AE52" s="4">
        <v>0.12</v>
      </c>
      <c r="AF52" s="4">
        <v>992</v>
      </c>
      <c r="AG52" s="4">
        <v>-13</v>
      </c>
      <c r="AH52" s="4">
        <v>11</v>
      </c>
      <c r="AI52" s="4">
        <v>32</v>
      </c>
      <c r="AJ52" s="4">
        <v>192</v>
      </c>
      <c r="AK52" s="4">
        <v>141</v>
      </c>
      <c r="AL52" s="4">
        <v>2.4</v>
      </c>
      <c r="AM52" s="4">
        <v>195</v>
      </c>
      <c r="AN52" s="4" t="s">
        <v>155</v>
      </c>
      <c r="AO52" s="4">
        <v>2</v>
      </c>
      <c r="AP52" s="5">
        <v>0.78013888888888883</v>
      </c>
      <c r="AQ52" s="4">
        <v>47.158844999999999</v>
      </c>
      <c r="AR52" s="4">
        <v>-88.482737</v>
      </c>
      <c r="AS52" s="4">
        <v>415.6</v>
      </c>
      <c r="AT52" s="4">
        <v>22.9</v>
      </c>
      <c r="AU52" s="4">
        <v>11</v>
      </c>
      <c r="AV52" s="4">
        <v>9</v>
      </c>
      <c r="AW52" s="4" t="s">
        <v>203</v>
      </c>
      <c r="AX52" s="4">
        <v>1.1877120000000001</v>
      </c>
      <c r="AY52" s="4">
        <v>1.3877120000000001</v>
      </c>
      <c r="AZ52" s="4">
        <v>2.0877119999999998</v>
      </c>
      <c r="BA52" s="4">
        <v>14.023</v>
      </c>
      <c r="BB52" s="4">
        <v>17.239999999999998</v>
      </c>
      <c r="BC52" s="4">
        <v>1.23</v>
      </c>
      <c r="BD52" s="4">
        <v>11.654</v>
      </c>
      <c r="BE52" s="4">
        <v>2222.0889999999999</v>
      </c>
      <c r="BF52" s="4">
        <v>233.30500000000001</v>
      </c>
      <c r="BG52" s="4">
        <v>1.0089999999999999</v>
      </c>
      <c r="BH52" s="4">
        <v>0.125</v>
      </c>
      <c r="BI52" s="4">
        <v>1.1339999999999999</v>
      </c>
      <c r="BJ52" s="4">
        <v>0.76</v>
      </c>
      <c r="BK52" s="4">
        <v>9.4E-2</v>
      </c>
      <c r="BL52" s="4">
        <v>0.85399999999999998</v>
      </c>
      <c r="BM52" s="4">
        <v>147.50450000000001</v>
      </c>
      <c r="BQ52" s="4">
        <v>1511.443</v>
      </c>
      <c r="BR52" s="4">
        <v>0.42438700000000001</v>
      </c>
      <c r="BS52" s="4">
        <v>-5</v>
      </c>
      <c r="BT52" s="4">
        <v>0.51</v>
      </c>
      <c r="BU52" s="4">
        <v>10.370967</v>
      </c>
      <c r="BV52" s="4">
        <v>10.302</v>
      </c>
      <c r="BW52" s="4">
        <f t="shared" si="9"/>
        <v>2.7400094814</v>
      </c>
      <c r="BY52" s="4">
        <f t="shared" si="10"/>
        <v>16984.321015576428</v>
      </c>
      <c r="BZ52" s="4">
        <f t="shared" si="11"/>
        <v>1783.244062024095</v>
      </c>
      <c r="CA52" s="4">
        <f t="shared" si="12"/>
        <v>5.8089860360400003</v>
      </c>
      <c r="CB52" s="4">
        <f t="shared" si="13"/>
        <v>1127.4362904645554</v>
      </c>
    </row>
    <row r="53" spans="1:80" x14ac:dyDescent="0.25">
      <c r="A53" s="2">
        <v>42068</v>
      </c>
      <c r="B53" s="3">
        <v>3.0130787037037036E-2</v>
      </c>
      <c r="C53" s="4">
        <v>8.7550000000000008</v>
      </c>
      <c r="D53" s="4">
        <v>1.0248999999999999</v>
      </c>
      <c r="E53" s="4">
        <v>10248.976979999999</v>
      </c>
      <c r="F53" s="4">
        <v>51.8</v>
      </c>
      <c r="G53" s="4">
        <v>4.7</v>
      </c>
      <c r="H53" s="4">
        <v>15013.4</v>
      </c>
      <c r="J53" s="4">
        <v>8.34</v>
      </c>
      <c r="K53" s="4">
        <v>0.90010000000000001</v>
      </c>
      <c r="L53" s="4">
        <v>7.8800999999999997</v>
      </c>
      <c r="M53" s="4">
        <v>0.92249999999999999</v>
      </c>
      <c r="N53" s="4">
        <v>46.670299999999997</v>
      </c>
      <c r="O53" s="4">
        <v>4.2305000000000001</v>
      </c>
      <c r="P53" s="4">
        <v>50.9</v>
      </c>
      <c r="Q53" s="4">
        <v>35.1496</v>
      </c>
      <c r="R53" s="4">
        <v>3.1861999999999999</v>
      </c>
      <c r="S53" s="4">
        <v>38.299999999999997</v>
      </c>
      <c r="T53" s="4">
        <v>15013.3694</v>
      </c>
      <c r="W53" s="4">
        <v>0</v>
      </c>
      <c r="X53" s="4">
        <v>7.5042999999999997</v>
      </c>
      <c r="Y53" s="4">
        <v>12.7</v>
      </c>
      <c r="Z53" s="4">
        <v>858</v>
      </c>
      <c r="AA53" s="4">
        <v>884</v>
      </c>
      <c r="AB53" s="4">
        <v>894</v>
      </c>
      <c r="AC53" s="4">
        <v>53.4</v>
      </c>
      <c r="AD53" s="4">
        <v>5.26</v>
      </c>
      <c r="AE53" s="4">
        <v>0.12</v>
      </c>
      <c r="AF53" s="4">
        <v>992</v>
      </c>
      <c r="AG53" s="4">
        <v>-13</v>
      </c>
      <c r="AH53" s="4">
        <v>11</v>
      </c>
      <c r="AI53" s="4">
        <v>32</v>
      </c>
      <c r="AJ53" s="4">
        <v>192</v>
      </c>
      <c r="AK53" s="4">
        <v>141</v>
      </c>
      <c r="AL53" s="4">
        <v>2.4</v>
      </c>
      <c r="AM53" s="4">
        <v>195</v>
      </c>
      <c r="AN53" s="4" t="s">
        <v>155</v>
      </c>
      <c r="AO53" s="4">
        <v>2</v>
      </c>
      <c r="AP53" s="5">
        <v>0.78015046296296298</v>
      </c>
      <c r="AQ53" s="4">
        <v>47.159041999999999</v>
      </c>
      <c r="AR53" s="4">
        <v>-88.482759999999999</v>
      </c>
      <c r="AS53" s="4">
        <v>415.6</v>
      </c>
      <c r="AT53" s="4">
        <v>25.5</v>
      </c>
      <c r="AU53" s="4">
        <v>11</v>
      </c>
      <c r="AV53" s="4">
        <v>9</v>
      </c>
      <c r="AW53" s="4" t="s">
        <v>203</v>
      </c>
      <c r="AX53" s="4">
        <v>1.2877879999999999</v>
      </c>
      <c r="AY53" s="4">
        <v>1.4877880000000001</v>
      </c>
      <c r="AZ53" s="4">
        <v>2.275576</v>
      </c>
      <c r="BA53" s="4">
        <v>14.023</v>
      </c>
      <c r="BB53" s="4">
        <v>18.03</v>
      </c>
      <c r="BC53" s="4">
        <v>1.29</v>
      </c>
      <c r="BD53" s="4">
        <v>11.098000000000001</v>
      </c>
      <c r="BE53" s="4">
        <v>2321.1770000000001</v>
      </c>
      <c r="BF53" s="4">
        <v>172.95400000000001</v>
      </c>
      <c r="BG53" s="4">
        <v>1.44</v>
      </c>
      <c r="BH53" s="4">
        <v>0.13</v>
      </c>
      <c r="BI53" s="4">
        <v>1.57</v>
      </c>
      <c r="BJ53" s="4">
        <v>1.0840000000000001</v>
      </c>
      <c r="BK53" s="4">
        <v>9.8000000000000004E-2</v>
      </c>
      <c r="BL53" s="4">
        <v>1.1830000000000001</v>
      </c>
      <c r="BM53" s="4">
        <v>146.24369999999999</v>
      </c>
      <c r="BQ53" s="4">
        <v>1607.268</v>
      </c>
      <c r="BR53" s="4">
        <v>0.38635000000000003</v>
      </c>
      <c r="BS53" s="4">
        <v>-5</v>
      </c>
      <c r="BT53" s="4">
        <v>0.50958499999999995</v>
      </c>
      <c r="BU53" s="4">
        <v>9.4414280000000002</v>
      </c>
      <c r="BV53" s="4">
        <v>10.293616999999999</v>
      </c>
      <c r="BW53" s="4">
        <f t="shared" si="9"/>
        <v>2.4944252776</v>
      </c>
      <c r="BY53" s="4">
        <f t="shared" si="10"/>
        <v>16151.521208797172</v>
      </c>
      <c r="BZ53" s="4">
        <f t="shared" si="11"/>
        <v>1203.4714281359441</v>
      </c>
      <c r="CA53" s="4">
        <f t="shared" si="12"/>
        <v>7.5428323606240006</v>
      </c>
      <c r="CB53" s="4">
        <f t="shared" si="13"/>
        <v>1017.6122812706532</v>
      </c>
    </row>
    <row r="54" spans="1:80" x14ac:dyDescent="0.25">
      <c r="A54" s="2">
        <v>42068</v>
      </c>
      <c r="B54" s="3">
        <v>3.0142361111111113E-2</v>
      </c>
      <c r="C54" s="4">
        <v>8.7100000000000009</v>
      </c>
      <c r="D54" s="4">
        <v>1.0193000000000001</v>
      </c>
      <c r="E54" s="4">
        <v>10192.858329999999</v>
      </c>
      <c r="F54" s="4">
        <v>91.7</v>
      </c>
      <c r="G54" s="4">
        <v>-0.3</v>
      </c>
      <c r="H54" s="4">
        <v>12709.4</v>
      </c>
      <c r="J54" s="4">
        <v>8.4</v>
      </c>
      <c r="K54" s="4">
        <v>0.90280000000000005</v>
      </c>
      <c r="L54" s="4">
        <v>7.8628999999999998</v>
      </c>
      <c r="M54" s="4">
        <v>0.92020000000000002</v>
      </c>
      <c r="N54" s="4">
        <v>82.762100000000004</v>
      </c>
      <c r="O54" s="4">
        <v>0</v>
      </c>
      <c r="P54" s="4">
        <v>82.8</v>
      </c>
      <c r="Q54" s="4">
        <v>62.344700000000003</v>
      </c>
      <c r="R54" s="4">
        <v>0</v>
      </c>
      <c r="S54" s="4">
        <v>62.3</v>
      </c>
      <c r="T54" s="4">
        <v>12709.3984</v>
      </c>
      <c r="W54" s="4">
        <v>0</v>
      </c>
      <c r="X54" s="4">
        <v>7.5833000000000004</v>
      </c>
      <c r="Y54" s="4">
        <v>12.6</v>
      </c>
      <c r="Z54" s="4">
        <v>858</v>
      </c>
      <c r="AA54" s="4">
        <v>884</v>
      </c>
      <c r="AB54" s="4">
        <v>894</v>
      </c>
      <c r="AC54" s="4">
        <v>54</v>
      </c>
      <c r="AD54" s="4">
        <v>5.32</v>
      </c>
      <c r="AE54" s="4">
        <v>0.12</v>
      </c>
      <c r="AF54" s="4">
        <v>992</v>
      </c>
      <c r="AG54" s="4">
        <v>-13</v>
      </c>
      <c r="AH54" s="4">
        <v>11</v>
      </c>
      <c r="AI54" s="4">
        <v>32</v>
      </c>
      <c r="AJ54" s="4">
        <v>192</v>
      </c>
      <c r="AK54" s="4">
        <v>141</v>
      </c>
      <c r="AL54" s="4">
        <v>2.4</v>
      </c>
      <c r="AM54" s="4">
        <v>195</v>
      </c>
      <c r="AN54" s="4" t="s">
        <v>155</v>
      </c>
      <c r="AO54" s="4">
        <v>2</v>
      </c>
      <c r="AP54" s="5">
        <v>0.78017361111111105</v>
      </c>
      <c r="AQ54" s="4">
        <v>47.159067999999998</v>
      </c>
      <c r="AR54" s="4">
        <v>-88.482763000000006</v>
      </c>
      <c r="AS54" s="4">
        <v>415.6</v>
      </c>
      <c r="AT54" s="4">
        <v>29.2</v>
      </c>
      <c r="AU54" s="4">
        <v>11</v>
      </c>
      <c r="AV54" s="4">
        <v>9</v>
      </c>
      <c r="AW54" s="4" t="s">
        <v>203</v>
      </c>
      <c r="AX54" s="4">
        <v>1.3</v>
      </c>
      <c r="AY54" s="4">
        <v>1.6756</v>
      </c>
      <c r="AZ54" s="4">
        <v>2.2999999999999998</v>
      </c>
      <c r="BA54" s="4">
        <v>14.023</v>
      </c>
      <c r="BB54" s="4">
        <v>18.53</v>
      </c>
      <c r="BC54" s="4">
        <v>1.32</v>
      </c>
      <c r="BD54" s="4">
        <v>10.77</v>
      </c>
      <c r="BE54" s="4">
        <v>2373.9180000000001</v>
      </c>
      <c r="BF54" s="4">
        <v>176.821</v>
      </c>
      <c r="BG54" s="4">
        <v>2.617</v>
      </c>
      <c r="BH54" s="4">
        <v>0</v>
      </c>
      <c r="BI54" s="4">
        <v>2.617</v>
      </c>
      <c r="BJ54" s="4">
        <v>1.9710000000000001</v>
      </c>
      <c r="BK54" s="4">
        <v>0</v>
      </c>
      <c r="BL54" s="4">
        <v>1.9710000000000001</v>
      </c>
      <c r="BM54" s="4">
        <v>126.89060000000001</v>
      </c>
      <c r="BQ54" s="4">
        <v>1664.7090000000001</v>
      </c>
      <c r="BR54" s="4">
        <v>0.29959000000000002</v>
      </c>
      <c r="BS54" s="4">
        <v>-5</v>
      </c>
      <c r="BT54" s="4">
        <v>0.51066</v>
      </c>
      <c r="BU54" s="4">
        <v>7.321231</v>
      </c>
      <c r="BV54" s="4">
        <v>10.315332</v>
      </c>
      <c r="BW54" s="4">
        <f t="shared" si="9"/>
        <v>1.9342692302</v>
      </c>
      <c r="BY54" s="4">
        <f t="shared" si="10"/>
        <v>12809.061513103747</v>
      </c>
      <c r="BZ54" s="4">
        <f t="shared" si="11"/>
        <v>954.08142396178687</v>
      </c>
      <c r="CA54" s="4">
        <f t="shared" si="12"/>
        <v>10.635017823837</v>
      </c>
      <c r="CB54" s="4">
        <f t="shared" si="13"/>
        <v>684.66960562017823</v>
      </c>
    </row>
    <row r="55" spans="1:80" x14ac:dyDescent="0.25">
      <c r="A55" s="2">
        <v>42068</v>
      </c>
      <c r="B55" s="3">
        <v>3.0153935185185183E-2</v>
      </c>
      <c r="C55" s="4">
        <v>8.5890000000000004</v>
      </c>
      <c r="D55" s="4">
        <v>1.4569000000000001</v>
      </c>
      <c r="E55" s="4">
        <v>14569.06667</v>
      </c>
      <c r="F55" s="4">
        <v>119.6</v>
      </c>
      <c r="G55" s="4">
        <v>-1.2</v>
      </c>
      <c r="H55" s="4">
        <v>11933.2</v>
      </c>
      <c r="J55" s="4">
        <v>8.17</v>
      </c>
      <c r="K55" s="4">
        <v>0.90049999999999997</v>
      </c>
      <c r="L55" s="4">
        <v>7.7344999999999997</v>
      </c>
      <c r="M55" s="4">
        <v>1.3119000000000001</v>
      </c>
      <c r="N55" s="4">
        <v>107.6982</v>
      </c>
      <c r="O55" s="4">
        <v>0</v>
      </c>
      <c r="P55" s="4">
        <v>107.7</v>
      </c>
      <c r="Q55" s="4">
        <v>81.129000000000005</v>
      </c>
      <c r="R55" s="4">
        <v>0</v>
      </c>
      <c r="S55" s="4">
        <v>81.099999999999994</v>
      </c>
      <c r="T55" s="4">
        <v>11933.2415</v>
      </c>
      <c r="W55" s="4">
        <v>0</v>
      </c>
      <c r="X55" s="4">
        <v>7.3567</v>
      </c>
      <c r="Y55" s="4">
        <v>12.7</v>
      </c>
      <c r="Z55" s="4">
        <v>857</v>
      </c>
      <c r="AA55" s="4">
        <v>883</v>
      </c>
      <c r="AB55" s="4">
        <v>894</v>
      </c>
      <c r="AC55" s="4">
        <v>54</v>
      </c>
      <c r="AD55" s="4">
        <v>5.32</v>
      </c>
      <c r="AE55" s="4">
        <v>0.12</v>
      </c>
      <c r="AF55" s="4">
        <v>992</v>
      </c>
      <c r="AG55" s="4">
        <v>-13</v>
      </c>
      <c r="AH55" s="4">
        <v>11</v>
      </c>
      <c r="AI55" s="4">
        <v>32</v>
      </c>
      <c r="AJ55" s="4">
        <v>191.6</v>
      </c>
      <c r="AK55" s="4">
        <v>141</v>
      </c>
      <c r="AL55" s="4">
        <v>2.5</v>
      </c>
      <c r="AM55" s="4">
        <v>195</v>
      </c>
      <c r="AN55" s="4" t="s">
        <v>155</v>
      </c>
      <c r="AO55" s="4">
        <v>2</v>
      </c>
      <c r="AP55" s="5">
        <v>0.78017361111111105</v>
      </c>
      <c r="AQ55" s="4">
        <v>47.159182000000001</v>
      </c>
      <c r="AR55" s="4">
        <v>-88.482774000000006</v>
      </c>
      <c r="AS55" s="4">
        <v>459.2</v>
      </c>
      <c r="AT55" s="4">
        <v>31.4</v>
      </c>
      <c r="AU55" s="4">
        <v>11</v>
      </c>
      <c r="AV55" s="4">
        <v>9</v>
      </c>
      <c r="AW55" s="4" t="s">
        <v>203</v>
      </c>
      <c r="AX55" s="4">
        <v>1.4756</v>
      </c>
      <c r="AY55" s="4">
        <v>1.0853999999999999</v>
      </c>
      <c r="AZ55" s="4">
        <v>2.4756</v>
      </c>
      <c r="BA55" s="4">
        <v>14.023</v>
      </c>
      <c r="BB55" s="4">
        <v>18.100000000000001</v>
      </c>
      <c r="BC55" s="4">
        <v>1.29</v>
      </c>
      <c r="BD55" s="4">
        <v>11.051</v>
      </c>
      <c r="BE55" s="4">
        <v>2292.6170000000002</v>
      </c>
      <c r="BF55" s="4">
        <v>247.505</v>
      </c>
      <c r="BG55" s="4">
        <v>3.343</v>
      </c>
      <c r="BH55" s="4">
        <v>0</v>
      </c>
      <c r="BI55" s="4">
        <v>3.343</v>
      </c>
      <c r="BJ55" s="4">
        <v>2.5179999999999998</v>
      </c>
      <c r="BK55" s="4">
        <v>0</v>
      </c>
      <c r="BL55" s="4">
        <v>2.5179999999999998</v>
      </c>
      <c r="BM55" s="4">
        <v>116.9705</v>
      </c>
      <c r="BQ55" s="4">
        <v>1585.5550000000001</v>
      </c>
      <c r="BR55" s="4">
        <v>0.31157499999999999</v>
      </c>
      <c r="BS55" s="4">
        <v>-5</v>
      </c>
      <c r="BT55" s="4">
        <v>0.51217000000000001</v>
      </c>
      <c r="BU55" s="4">
        <v>7.6141139999999998</v>
      </c>
      <c r="BV55" s="4">
        <v>10.345834</v>
      </c>
      <c r="BW55" s="4">
        <f t="shared" si="9"/>
        <v>2.0116489187999997</v>
      </c>
      <c r="BY55" s="4">
        <f t="shared" si="10"/>
        <v>12865.254183701107</v>
      </c>
      <c r="BZ55" s="4">
        <f t="shared" si="11"/>
        <v>1388.8995574650899</v>
      </c>
      <c r="CA55" s="4">
        <f t="shared" si="12"/>
        <v>14.130013881323999</v>
      </c>
      <c r="CB55" s="4">
        <f t="shared" si="13"/>
        <v>656.39189384646897</v>
      </c>
    </row>
    <row r="56" spans="1:80" x14ac:dyDescent="0.25">
      <c r="A56" s="2">
        <v>42068</v>
      </c>
      <c r="B56" s="3">
        <v>3.016550925925926E-2</v>
      </c>
      <c r="C56" s="4">
        <v>8.6720000000000006</v>
      </c>
      <c r="D56" s="4">
        <v>1.7457</v>
      </c>
      <c r="E56" s="4">
        <v>17457.176189999998</v>
      </c>
      <c r="F56" s="4">
        <v>137.6</v>
      </c>
      <c r="G56" s="4">
        <v>-1.2</v>
      </c>
      <c r="H56" s="4">
        <v>14061.2</v>
      </c>
      <c r="J56" s="4">
        <v>7.92</v>
      </c>
      <c r="K56" s="4">
        <v>0.89500000000000002</v>
      </c>
      <c r="L56" s="4">
        <v>7.7618</v>
      </c>
      <c r="M56" s="4">
        <v>1.5625</v>
      </c>
      <c r="N56" s="4">
        <v>123.1142</v>
      </c>
      <c r="O56" s="4">
        <v>0</v>
      </c>
      <c r="P56" s="4">
        <v>123.1</v>
      </c>
      <c r="Q56" s="4">
        <v>92.741900000000001</v>
      </c>
      <c r="R56" s="4">
        <v>0</v>
      </c>
      <c r="S56" s="4">
        <v>92.7</v>
      </c>
      <c r="T56" s="4">
        <v>14061.1816</v>
      </c>
      <c r="W56" s="4">
        <v>0</v>
      </c>
      <c r="X56" s="4">
        <v>7.0900999999999996</v>
      </c>
      <c r="Y56" s="4">
        <v>12.6</v>
      </c>
      <c r="Z56" s="4">
        <v>858</v>
      </c>
      <c r="AA56" s="4">
        <v>884</v>
      </c>
      <c r="AB56" s="4">
        <v>894</v>
      </c>
      <c r="AC56" s="4">
        <v>54</v>
      </c>
      <c r="AD56" s="4">
        <v>5.32</v>
      </c>
      <c r="AE56" s="4">
        <v>0.12</v>
      </c>
      <c r="AF56" s="4">
        <v>992</v>
      </c>
      <c r="AG56" s="4">
        <v>-13</v>
      </c>
      <c r="AH56" s="4">
        <v>11</v>
      </c>
      <c r="AI56" s="4">
        <v>32</v>
      </c>
      <c r="AJ56" s="4">
        <v>191</v>
      </c>
      <c r="AK56" s="4">
        <v>141</v>
      </c>
      <c r="AL56" s="4">
        <v>2.4</v>
      </c>
      <c r="AM56" s="4">
        <v>195</v>
      </c>
      <c r="AN56" s="4" t="s">
        <v>155</v>
      </c>
      <c r="AO56" s="4">
        <v>2</v>
      </c>
      <c r="AP56" s="5">
        <v>0.7801851851851852</v>
      </c>
      <c r="AQ56" s="4">
        <v>47.159306999999998</v>
      </c>
      <c r="AR56" s="4">
        <v>-88.482781000000003</v>
      </c>
      <c r="AS56" s="4">
        <v>435.7</v>
      </c>
      <c r="AT56" s="4">
        <v>31.5</v>
      </c>
      <c r="AU56" s="4">
        <v>11</v>
      </c>
      <c r="AV56" s="4">
        <v>9</v>
      </c>
      <c r="AW56" s="4" t="s">
        <v>203</v>
      </c>
      <c r="AX56" s="4">
        <v>1.2365999999999999</v>
      </c>
      <c r="AY56" s="4">
        <v>1.0878000000000001</v>
      </c>
      <c r="AZ56" s="4">
        <v>2.5</v>
      </c>
      <c r="BA56" s="4">
        <v>14.023</v>
      </c>
      <c r="BB56" s="4">
        <v>17.149999999999999</v>
      </c>
      <c r="BC56" s="4">
        <v>1.22</v>
      </c>
      <c r="BD56" s="4">
        <v>11.728999999999999</v>
      </c>
      <c r="BE56" s="4">
        <v>2195.1080000000002</v>
      </c>
      <c r="BF56" s="4">
        <v>281.24299999999999</v>
      </c>
      <c r="BG56" s="4">
        <v>3.6459999999999999</v>
      </c>
      <c r="BH56" s="4">
        <v>0</v>
      </c>
      <c r="BI56" s="4">
        <v>3.6459999999999999</v>
      </c>
      <c r="BJ56" s="4">
        <v>2.7469999999999999</v>
      </c>
      <c r="BK56" s="4">
        <v>0</v>
      </c>
      <c r="BL56" s="4">
        <v>2.7469999999999999</v>
      </c>
      <c r="BM56" s="4">
        <v>131.5035</v>
      </c>
      <c r="BQ56" s="4">
        <v>1457.954</v>
      </c>
      <c r="BR56" s="4">
        <v>0.42985499999999999</v>
      </c>
      <c r="BS56" s="4">
        <v>-5</v>
      </c>
      <c r="BT56" s="4">
        <v>0.51141499999999995</v>
      </c>
      <c r="BU56" s="4">
        <v>10.504581</v>
      </c>
      <c r="BV56" s="4">
        <v>10.330583000000001</v>
      </c>
      <c r="BW56" s="4">
        <f t="shared" si="9"/>
        <v>2.7753103001999997</v>
      </c>
      <c r="BY56" s="4">
        <f t="shared" si="10"/>
        <v>16994.254375044278</v>
      </c>
      <c r="BZ56" s="4">
        <f t="shared" si="11"/>
        <v>2177.3484872728709</v>
      </c>
      <c r="CA56" s="4">
        <f t="shared" si="12"/>
        <v>21.266933913159001</v>
      </c>
      <c r="CB56" s="4">
        <f t="shared" si="13"/>
        <v>1018.0838164721896</v>
      </c>
    </row>
    <row r="57" spans="1:80" x14ac:dyDescent="0.25">
      <c r="A57" s="2">
        <v>42068</v>
      </c>
      <c r="B57" s="3">
        <v>3.017708333333333E-2</v>
      </c>
      <c r="C57" s="4">
        <v>8.7029999999999994</v>
      </c>
      <c r="D57" s="4">
        <v>1.2804</v>
      </c>
      <c r="E57" s="4">
        <v>12803.674999999999</v>
      </c>
      <c r="F57" s="4">
        <v>152.19999999999999</v>
      </c>
      <c r="G57" s="4">
        <v>72.400000000000006</v>
      </c>
      <c r="H57" s="4">
        <v>14916</v>
      </c>
      <c r="J57" s="4">
        <v>7.7</v>
      </c>
      <c r="K57" s="4">
        <v>0.89829999999999999</v>
      </c>
      <c r="L57" s="4">
        <v>7.8178999999999998</v>
      </c>
      <c r="M57" s="4">
        <v>1.1500999999999999</v>
      </c>
      <c r="N57" s="4">
        <v>136.68090000000001</v>
      </c>
      <c r="O57" s="4">
        <v>65.075299999999999</v>
      </c>
      <c r="P57" s="4">
        <v>201.8</v>
      </c>
      <c r="Q57" s="4">
        <v>102.96169999999999</v>
      </c>
      <c r="R57" s="4">
        <v>49.0212</v>
      </c>
      <c r="S57" s="4">
        <v>152</v>
      </c>
      <c r="T57" s="4">
        <v>14915.9661</v>
      </c>
      <c r="W57" s="4">
        <v>0</v>
      </c>
      <c r="X57" s="4">
        <v>6.9165999999999999</v>
      </c>
      <c r="Y57" s="4">
        <v>12.7</v>
      </c>
      <c r="Z57" s="4">
        <v>858</v>
      </c>
      <c r="AA57" s="4">
        <v>883</v>
      </c>
      <c r="AB57" s="4">
        <v>894</v>
      </c>
      <c r="AC57" s="4">
        <v>54</v>
      </c>
      <c r="AD57" s="4">
        <v>5.32</v>
      </c>
      <c r="AE57" s="4">
        <v>0.12</v>
      </c>
      <c r="AF57" s="4">
        <v>992</v>
      </c>
      <c r="AG57" s="4">
        <v>-13</v>
      </c>
      <c r="AH57" s="4">
        <v>11</v>
      </c>
      <c r="AI57" s="4">
        <v>32</v>
      </c>
      <c r="AJ57" s="4">
        <v>191</v>
      </c>
      <c r="AK57" s="4">
        <v>141</v>
      </c>
      <c r="AL57" s="4">
        <v>2.4</v>
      </c>
      <c r="AM57" s="4">
        <v>195</v>
      </c>
      <c r="AN57" s="4" t="s">
        <v>155</v>
      </c>
      <c r="AO57" s="4">
        <v>2</v>
      </c>
      <c r="AP57" s="5">
        <v>0.78019675925925924</v>
      </c>
      <c r="AQ57" s="4">
        <v>47.159004000000003</v>
      </c>
      <c r="AR57" s="4">
        <v>-88.48321</v>
      </c>
      <c r="AS57" s="4">
        <v>529.9</v>
      </c>
      <c r="AT57" s="4">
        <v>32.4</v>
      </c>
      <c r="AU57" s="4">
        <v>11</v>
      </c>
      <c r="AV57" s="4">
        <v>9</v>
      </c>
      <c r="AW57" s="4" t="s">
        <v>203</v>
      </c>
      <c r="AX57" s="4">
        <v>1.3755999999999999</v>
      </c>
      <c r="AY57" s="4">
        <v>1.0122</v>
      </c>
      <c r="AZ57" s="4">
        <v>2.5878000000000001</v>
      </c>
      <c r="BA57" s="4">
        <v>14.023</v>
      </c>
      <c r="BB57" s="4">
        <v>17.7</v>
      </c>
      <c r="BC57" s="4">
        <v>1.26</v>
      </c>
      <c r="BD57" s="4">
        <v>11.326000000000001</v>
      </c>
      <c r="BE57" s="4">
        <v>2268.4499999999998</v>
      </c>
      <c r="BF57" s="4">
        <v>212.399</v>
      </c>
      <c r="BG57" s="4">
        <v>4.1529999999999996</v>
      </c>
      <c r="BH57" s="4">
        <v>1.9770000000000001</v>
      </c>
      <c r="BI57" s="4">
        <v>6.1310000000000002</v>
      </c>
      <c r="BJ57" s="4">
        <v>3.129</v>
      </c>
      <c r="BK57" s="4">
        <v>1.49</v>
      </c>
      <c r="BL57" s="4">
        <v>4.6180000000000003</v>
      </c>
      <c r="BM57" s="4">
        <v>143.12350000000001</v>
      </c>
      <c r="BQ57" s="4">
        <v>1459.252</v>
      </c>
      <c r="BR57" s="4">
        <v>0.50294499999999998</v>
      </c>
      <c r="BS57" s="4">
        <v>-5</v>
      </c>
      <c r="BT57" s="4">
        <v>0.51158499999999996</v>
      </c>
      <c r="BU57" s="4">
        <v>12.290718999999999</v>
      </c>
      <c r="BV57" s="4">
        <v>10.334016999999999</v>
      </c>
      <c r="BW57" s="4">
        <f t="shared" si="9"/>
        <v>3.2472079597999999</v>
      </c>
      <c r="BY57" s="4">
        <f t="shared" si="10"/>
        <v>20548.209676960349</v>
      </c>
      <c r="BZ57" s="4">
        <f t="shared" si="11"/>
        <v>1923.9653451372967</v>
      </c>
      <c r="CA57" s="4">
        <f t="shared" si="12"/>
        <v>28.343295236487002</v>
      </c>
      <c r="CB57" s="4">
        <f t="shared" si="13"/>
        <v>1296.4498612270204</v>
      </c>
    </row>
    <row r="58" spans="1:80" x14ac:dyDescent="0.25">
      <c r="A58" s="2">
        <v>42068</v>
      </c>
      <c r="B58" s="3">
        <v>3.0188657407407407E-2</v>
      </c>
      <c r="C58" s="4">
        <v>8.7520000000000007</v>
      </c>
      <c r="D58" s="4">
        <v>0.89790000000000003</v>
      </c>
      <c r="E58" s="4">
        <v>8978.6749999999993</v>
      </c>
      <c r="F58" s="4">
        <v>155.80000000000001</v>
      </c>
      <c r="G58" s="4">
        <v>112</v>
      </c>
      <c r="H58" s="4">
        <v>13756.2</v>
      </c>
      <c r="J58" s="4">
        <v>7.62</v>
      </c>
      <c r="K58" s="4">
        <v>0.90249999999999997</v>
      </c>
      <c r="L58" s="4">
        <v>7.8989000000000003</v>
      </c>
      <c r="M58" s="4">
        <v>0.81030000000000002</v>
      </c>
      <c r="N58" s="4">
        <v>140.57429999999999</v>
      </c>
      <c r="O58" s="4">
        <v>101.0423</v>
      </c>
      <c r="P58" s="4">
        <v>241.6</v>
      </c>
      <c r="Q58" s="4">
        <v>105.8955</v>
      </c>
      <c r="R58" s="4">
        <v>76.115700000000004</v>
      </c>
      <c r="S58" s="4">
        <v>182</v>
      </c>
      <c r="T58" s="4">
        <v>13756.170400000001</v>
      </c>
      <c r="W58" s="4">
        <v>0</v>
      </c>
      <c r="X58" s="4">
        <v>6.8807</v>
      </c>
      <c r="Y58" s="4">
        <v>12.7</v>
      </c>
      <c r="Z58" s="4">
        <v>858</v>
      </c>
      <c r="AA58" s="4">
        <v>883</v>
      </c>
      <c r="AB58" s="4">
        <v>894</v>
      </c>
      <c r="AC58" s="4">
        <v>54</v>
      </c>
      <c r="AD58" s="4">
        <v>5.32</v>
      </c>
      <c r="AE58" s="4">
        <v>0.12</v>
      </c>
      <c r="AF58" s="4">
        <v>992</v>
      </c>
      <c r="AG58" s="4">
        <v>-13</v>
      </c>
      <c r="AH58" s="4">
        <v>11</v>
      </c>
      <c r="AI58" s="4">
        <v>32</v>
      </c>
      <c r="AJ58" s="4">
        <v>191</v>
      </c>
      <c r="AK58" s="4">
        <v>141</v>
      </c>
      <c r="AL58" s="4">
        <v>2.4</v>
      </c>
      <c r="AM58" s="4">
        <v>195</v>
      </c>
      <c r="AN58" s="4" t="s">
        <v>155</v>
      </c>
      <c r="AO58" s="4">
        <v>2</v>
      </c>
      <c r="AP58" s="5">
        <v>0.78020833333333339</v>
      </c>
      <c r="AQ58" s="4">
        <v>47.159104999999997</v>
      </c>
      <c r="AR58" s="4">
        <v>-88.483193999999997</v>
      </c>
      <c r="AS58" s="4">
        <v>482</v>
      </c>
      <c r="AT58" s="4">
        <v>34.299999999999997</v>
      </c>
      <c r="AU58" s="4">
        <v>11</v>
      </c>
      <c r="AV58" s="4">
        <v>9</v>
      </c>
      <c r="AW58" s="4" t="s">
        <v>203</v>
      </c>
      <c r="AX58" s="4">
        <v>1.3122</v>
      </c>
      <c r="AY58" s="4">
        <v>1.1756</v>
      </c>
      <c r="AZ58" s="4">
        <v>2.6</v>
      </c>
      <c r="BA58" s="4">
        <v>14.023</v>
      </c>
      <c r="BB58" s="4">
        <v>18.48</v>
      </c>
      <c r="BC58" s="4">
        <v>1.32</v>
      </c>
      <c r="BD58" s="4">
        <v>10.801</v>
      </c>
      <c r="BE58" s="4">
        <v>2377.4690000000001</v>
      </c>
      <c r="BF58" s="4">
        <v>155.23699999999999</v>
      </c>
      <c r="BG58" s="4">
        <v>4.431</v>
      </c>
      <c r="BH58" s="4">
        <v>3.1850000000000001</v>
      </c>
      <c r="BI58" s="4">
        <v>7.6159999999999997</v>
      </c>
      <c r="BJ58" s="4">
        <v>3.3380000000000001</v>
      </c>
      <c r="BK58" s="4">
        <v>2.399</v>
      </c>
      <c r="BL58" s="4">
        <v>5.7370000000000001</v>
      </c>
      <c r="BM58" s="4">
        <v>136.9204</v>
      </c>
      <c r="BQ58" s="4">
        <v>1505.8530000000001</v>
      </c>
      <c r="BR58" s="4">
        <v>0.45316000000000001</v>
      </c>
      <c r="BS58" s="4">
        <v>-5</v>
      </c>
      <c r="BT58" s="4">
        <v>0.51058499999999996</v>
      </c>
      <c r="BU58" s="4">
        <v>11.074097999999999</v>
      </c>
      <c r="BV58" s="4">
        <v>10.313817</v>
      </c>
      <c r="BW58" s="4">
        <f t="shared" si="9"/>
        <v>2.9257766915999999</v>
      </c>
      <c r="BY58" s="4">
        <f t="shared" si="10"/>
        <v>19403.975302397994</v>
      </c>
      <c r="BZ58" s="4">
        <f t="shared" si="11"/>
        <v>1266.983886653562</v>
      </c>
      <c r="CA58" s="4">
        <f t="shared" si="12"/>
        <v>27.243454934387998</v>
      </c>
      <c r="CB58" s="4">
        <f t="shared" si="13"/>
        <v>1117.4909367880102</v>
      </c>
    </row>
    <row r="59" spans="1:80" x14ac:dyDescent="0.25">
      <c r="A59" s="2">
        <v>42068</v>
      </c>
      <c r="B59" s="3">
        <v>3.0200231481481484E-2</v>
      </c>
      <c r="C59" s="4">
        <v>8.7889999999999997</v>
      </c>
      <c r="D59" s="4">
        <v>0.77549999999999997</v>
      </c>
      <c r="E59" s="4">
        <v>7754.8408710000003</v>
      </c>
      <c r="F59" s="4">
        <v>161.30000000000001</v>
      </c>
      <c r="G59" s="4">
        <v>77.2</v>
      </c>
      <c r="H59" s="4">
        <v>12267.5</v>
      </c>
      <c r="J59" s="4">
        <v>7.57</v>
      </c>
      <c r="K59" s="4">
        <v>0.90480000000000005</v>
      </c>
      <c r="L59" s="4">
        <v>7.952</v>
      </c>
      <c r="M59" s="4">
        <v>0.70169999999999999</v>
      </c>
      <c r="N59" s="4">
        <v>145.94159999999999</v>
      </c>
      <c r="O59" s="4">
        <v>69.852500000000006</v>
      </c>
      <c r="P59" s="4">
        <v>215.8</v>
      </c>
      <c r="Q59" s="4">
        <v>109.93989999999999</v>
      </c>
      <c r="R59" s="4">
        <v>52.620899999999999</v>
      </c>
      <c r="S59" s="4">
        <v>162.6</v>
      </c>
      <c r="T59" s="4">
        <v>12267.4524</v>
      </c>
      <c r="W59" s="4">
        <v>0</v>
      </c>
      <c r="X59" s="4">
        <v>6.8521000000000001</v>
      </c>
      <c r="Y59" s="4">
        <v>12.6</v>
      </c>
      <c r="Z59" s="4">
        <v>859</v>
      </c>
      <c r="AA59" s="4">
        <v>884</v>
      </c>
      <c r="AB59" s="4">
        <v>894</v>
      </c>
      <c r="AC59" s="4">
        <v>54</v>
      </c>
      <c r="AD59" s="4">
        <v>5.33</v>
      </c>
      <c r="AE59" s="4">
        <v>0.12</v>
      </c>
      <c r="AF59" s="4">
        <v>991</v>
      </c>
      <c r="AG59" s="4">
        <v>-13</v>
      </c>
      <c r="AH59" s="4">
        <v>11</v>
      </c>
      <c r="AI59" s="4">
        <v>32</v>
      </c>
      <c r="AJ59" s="4">
        <v>191</v>
      </c>
      <c r="AK59" s="4">
        <v>141</v>
      </c>
      <c r="AL59" s="4">
        <v>2.4</v>
      </c>
      <c r="AM59" s="4">
        <v>195</v>
      </c>
      <c r="AN59" s="4" t="s">
        <v>155</v>
      </c>
      <c r="AO59" s="4">
        <v>2</v>
      </c>
      <c r="AP59" s="5">
        <v>0.78021990740740732</v>
      </c>
      <c r="AQ59" s="4">
        <v>47.159244000000001</v>
      </c>
      <c r="AR59" s="4">
        <v>-88.483239999999995</v>
      </c>
      <c r="AS59" s="4">
        <v>536.4</v>
      </c>
      <c r="AT59" s="4">
        <v>35.700000000000003</v>
      </c>
      <c r="AU59" s="4">
        <v>11</v>
      </c>
      <c r="AV59" s="4">
        <v>9</v>
      </c>
      <c r="AW59" s="4" t="s">
        <v>203</v>
      </c>
      <c r="AX59" s="4">
        <v>1.3</v>
      </c>
      <c r="AY59" s="4">
        <v>1.2878000000000001</v>
      </c>
      <c r="AZ59" s="4">
        <v>2.6878000000000002</v>
      </c>
      <c r="BA59" s="4">
        <v>14.023</v>
      </c>
      <c r="BB59" s="4">
        <v>18.93</v>
      </c>
      <c r="BC59" s="4">
        <v>1.35</v>
      </c>
      <c r="BD59" s="4">
        <v>10.522</v>
      </c>
      <c r="BE59" s="4">
        <v>2443.1869999999999</v>
      </c>
      <c r="BF59" s="4">
        <v>137.209</v>
      </c>
      <c r="BG59" s="4">
        <v>4.6959999999999997</v>
      </c>
      <c r="BH59" s="4">
        <v>2.2469999999999999</v>
      </c>
      <c r="BI59" s="4">
        <v>6.9429999999999996</v>
      </c>
      <c r="BJ59" s="4">
        <v>3.5369999999999999</v>
      </c>
      <c r="BK59" s="4">
        <v>1.6930000000000001</v>
      </c>
      <c r="BL59" s="4">
        <v>5.23</v>
      </c>
      <c r="BM59" s="4">
        <v>124.6395</v>
      </c>
      <c r="BQ59" s="4">
        <v>1530.7439999999999</v>
      </c>
      <c r="BR59" s="4">
        <v>0.40198</v>
      </c>
      <c r="BS59" s="4">
        <v>-5</v>
      </c>
      <c r="BT59" s="4">
        <v>0.51</v>
      </c>
      <c r="BU59" s="4">
        <v>9.8233859999999993</v>
      </c>
      <c r="BV59" s="4">
        <v>10.302</v>
      </c>
      <c r="BW59" s="4">
        <f t="shared" si="9"/>
        <v>2.5953385811999996</v>
      </c>
      <c r="BY59" s="4">
        <f t="shared" si="10"/>
        <v>17688.27193176113</v>
      </c>
      <c r="BZ59" s="4">
        <f t="shared" si="11"/>
        <v>993.3705866497379</v>
      </c>
      <c r="CA59" s="4">
        <f t="shared" si="12"/>
        <v>25.607298099833997</v>
      </c>
      <c r="CB59" s="4">
        <f t="shared" si="13"/>
        <v>902.36947455873894</v>
      </c>
    </row>
    <row r="60" spans="1:80" x14ac:dyDescent="0.25">
      <c r="A60" s="2">
        <v>42068</v>
      </c>
      <c r="B60" s="3">
        <v>3.0211805555555558E-2</v>
      </c>
      <c r="C60" s="4">
        <v>8.8000000000000007</v>
      </c>
      <c r="D60" s="4">
        <v>0.73799999999999999</v>
      </c>
      <c r="E60" s="4">
        <v>7379.9250620000003</v>
      </c>
      <c r="F60" s="4">
        <v>172.9</v>
      </c>
      <c r="G60" s="4">
        <v>12.4</v>
      </c>
      <c r="H60" s="4">
        <v>11001.5</v>
      </c>
      <c r="J60" s="4">
        <v>7.5</v>
      </c>
      <c r="K60" s="4">
        <v>0.90629999999999999</v>
      </c>
      <c r="L60" s="4">
        <v>7.9755000000000003</v>
      </c>
      <c r="M60" s="4">
        <v>0.66879999999999995</v>
      </c>
      <c r="N60" s="4">
        <v>156.73009999999999</v>
      </c>
      <c r="O60" s="4">
        <v>11.214700000000001</v>
      </c>
      <c r="P60" s="4">
        <v>167.9</v>
      </c>
      <c r="Q60" s="4">
        <v>118.06699999999999</v>
      </c>
      <c r="R60" s="4">
        <v>8.4481999999999999</v>
      </c>
      <c r="S60" s="4">
        <v>126.5</v>
      </c>
      <c r="T60" s="4">
        <v>11001.4732</v>
      </c>
      <c r="W60" s="4">
        <v>0</v>
      </c>
      <c r="X60" s="4">
        <v>6.7972999999999999</v>
      </c>
      <c r="Y60" s="4">
        <v>12.7</v>
      </c>
      <c r="Z60" s="4">
        <v>858</v>
      </c>
      <c r="AA60" s="4">
        <v>884</v>
      </c>
      <c r="AB60" s="4">
        <v>894</v>
      </c>
      <c r="AC60" s="4">
        <v>54</v>
      </c>
      <c r="AD60" s="4">
        <v>5.33</v>
      </c>
      <c r="AE60" s="4">
        <v>0.12</v>
      </c>
      <c r="AF60" s="4">
        <v>991</v>
      </c>
      <c r="AG60" s="4">
        <v>-13</v>
      </c>
      <c r="AH60" s="4">
        <v>11</v>
      </c>
      <c r="AI60" s="4">
        <v>32</v>
      </c>
      <c r="AJ60" s="4">
        <v>191</v>
      </c>
      <c r="AK60" s="4">
        <v>141</v>
      </c>
      <c r="AL60" s="4">
        <v>2.5</v>
      </c>
      <c r="AM60" s="4">
        <v>195</v>
      </c>
      <c r="AN60" s="4" t="s">
        <v>155</v>
      </c>
      <c r="AO60" s="4">
        <v>2</v>
      </c>
      <c r="AP60" s="5">
        <v>0.78023148148148147</v>
      </c>
      <c r="AQ60" s="4">
        <v>47.159815999999999</v>
      </c>
      <c r="AR60" s="4">
        <v>-88.483137999999997</v>
      </c>
      <c r="AS60" s="4">
        <v>520.1</v>
      </c>
      <c r="AT60" s="4">
        <v>35.700000000000003</v>
      </c>
      <c r="AU60" s="4">
        <v>11</v>
      </c>
      <c r="AV60" s="4">
        <v>9</v>
      </c>
      <c r="AW60" s="4" t="s">
        <v>203</v>
      </c>
      <c r="AX60" s="4">
        <v>1.3</v>
      </c>
      <c r="AY60" s="4">
        <v>1.4756</v>
      </c>
      <c r="AZ60" s="4">
        <v>2.7</v>
      </c>
      <c r="BA60" s="4">
        <v>14.023</v>
      </c>
      <c r="BB60" s="4">
        <v>19.23</v>
      </c>
      <c r="BC60" s="4">
        <v>1.37</v>
      </c>
      <c r="BD60" s="4">
        <v>10.337999999999999</v>
      </c>
      <c r="BE60" s="4">
        <v>2484.7260000000001</v>
      </c>
      <c r="BF60" s="4">
        <v>132.625</v>
      </c>
      <c r="BG60" s="4">
        <v>5.1130000000000004</v>
      </c>
      <c r="BH60" s="4">
        <v>0.36599999999999999</v>
      </c>
      <c r="BI60" s="4">
        <v>5.4790000000000001</v>
      </c>
      <c r="BJ60" s="4">
        <v>3.8519999999999999</v>
      </c>
      <c r="BK60" s="4">
        <v>0.27600000000000002</v>
      </c>
      <c r="BL60" s="4">
        <v>4.1280000000000001</v>
      </c>
      <c r="BM60" s="4">
        <v>113.3421</v>
      </c>
      <c r="BQ60" s="4">
        <v>1539.77</v>
      </c>
      <c r="BR60" s="4">
        <v>0.37330999999999998</v>
      </c>
      <c r="BS60" s="4">
        <v>-5</v>
      </c>
      <c r="BT60" s="4">
        <v>0.50875499999999996</v>
      </c>
      <c r="BU60" s="4">
        <v>9.1227630000000008</v>
      </c>
      <c r="BV60" s="4">
        <v>10.276851000000001</v>
      </c>
      <c r="BW60" s="4">
        <f t="shared" si="9"/>
        <v>2.4102339846</v>
      </c>
      <c r="BY60" s="4">
        <f t="shared" si="10"/>
        <v>16705.99645002031</v>
      </c>
      <c r="BZ60" s="4">
        <f t="shared" si="11"/>
        <v>891.70104839887506</v>
      </c>
      <c r="CA60" s="4">
        <f t="shared" si="12"/>
        <v>25.898830827012002</v>
      </c>
      <c r="CB60" s="4">
        <f t="shared" si="13"/>
        <v>762.05292665583522</v>
      </c>
    </row>
    <row r="61" spans="1:80" x14ac:dyDescent="0.25">
      <c r="A61" s="2">
        <v>42068</v>
      </c>
      <c r="B61" s="3">
        <v>3.0223379629629631E-2</v>
      </c>
      <c r="C61" s="4">
        <v>8.7989999999999995</v>
      </c>
      <c r="D61" s="4">
        <v>0.73880000000000001</v>
      </c>
      <c r="E61" s="4">
        <v>7388.3820999999998</v>
      </c>
      <c r="F61" s="4">
        <v>173</v>
      </c>
      <c r="G61" s="4">
        <v>2.5</v>
      </c>
      <c r="H61" s="4">
        <v>10641.1</v>
      </c>
      <c r="J61" s="4">
        <v>7.4</v>
      </c>
      <c r="K61" s="4">
        <v>0.90659999999999996</v>
      </c>
      <c r="L61" s="4">
        <v>7.9775</v>
      </c>
      <c r="M61" s="4">
        <v>0.66990000000000005</v>
      </c>
      <c r="N61" s="4">
        <v>156.85589999999999</v>
      </c>
      <c r="O61" s="4">
        <v>2.2665999999999999</v>
      </c>
      <c r="P61" s="4">
        <v>159.1</v>
      </c>
      <c r="Q61" s="4">
        <v>118.1618</v>
      </c>
      <c r="R61" s="4">
        <v>1.7074</v>
      </c>
      <c r="S61" s="4">
        <v>119.9</v>
      </c>
      <c r="T61" s="4">
        <v>10641.099899999999</v>
      </c>
      <c r="W61" s="4">
        <v>0</v>
      </c>
      <c r="X61" s="4">
        <v>6.7091000000000003</v>
      </c>
      <c r="Y61" s="4">
        <v>12.6</v>
      </c>
      <c r="Z61" s="4">
        <v>858</v>
      </c>
      <c r="AA61" s="4">
        <v>885</v>
      </c>
      <c r="AB61" s="4">
        <v>894</v>
      </c>
      <c r="AC61" s="4">
        <v>54</v>
      </c>
      <c r="AD61" s="4">
        <v>5.33</v>
      </c>
      <c r="AE61" s="4">
        <v>0.12</v>
      </c>
      <c r="AF61" s="4">
        <v>991</v>
      </c>
      <c r="AG61" s="4">
        <v>-13</v>
      </c>
      <c r="AH61" s="4">
        <v>11</v>
      </c>
      <c r="AI61" s="4">
        <v>32</v>
      </c>
      <c r="AJ61" s="4">
        <v>191</v>
      </c>
      <c r="AK61" s="4">
        <v>141</v>
      </c>
      <c r="AL61" s="4">
        <v>2.4</v>
      </c>
      <c r="AM61" s="4">
        <v>195</v>
      </c>
      <c r="AN61" s="4" t="s">
        <v>155</v>
      </c>
      <c r="AO61" s="4">
        <v>2</v>
      </c>
      <c r="AP61" s="5">
        <v>0.78025462962962966</v>
      </c>
      <c r="AQ61" s="4">
        <v>47.159892999999997</v>
      </c>
      <c r="AR61" s="4">
        <v>-88.483123000000006</v>
      </c>
      <c r="AS61" s="4">
        <v>516.6</v>
      </c>
      <c r="AT61" s="4">
        <v>35.299999999999997</v>
      </c>
      <c r="AU61" s="4">
        <v>11</v>
      </c>
      <c r="AV61" s="4">
        <v>9</v>
      </c>
      <c r="AW61" s="4" t="s">
        <v>203</v>
      </c>
      <c r="AX61" s="4">
        <v>1.3</v>
      </c>
      <c r="AY61" s="4">
        <v>1.5</v>
      </c>
      <c r="AZ61" s="4">
        <v>2.7</v>
      </c>
      <c r="BA61" s="4">
        <v>14.023</v>
      </c>
      <c r="BB61" s="4">
        <v>19.3</v>
      </c>
      <c r="BC61" s="4">
        <v>1.38</v>
      </c>
      <c r="BD61" s="4">
        <v>10.298</v>
      </c>
      <c r="BE61" s="4">
        <v>2493.837</v>
      </c>
      <c r="BF61" s="4">
        <v>133.27799999999999</v>
      </c>
      <c r="BG61" s="4">
        <v>5.1349999999999998</v>
      </c>
      <c r="BH61" s="4">
        <v>7.3999999999999996E-2</v>
      </c>
      <c r="BI61" s="4">
        <v>5.2089999999999996</v>
      </c>
      <c r="BJ61" s="4">
        <v>3.8679999999999999</v>
      </c>
      <c r="BK61" s="4">
        <v>5.6000000000000001E-2</v>
      </c>
      <c r="BL61" s="4">
        <v>3.9239999999999999</v>
      </c>
      <c r="BM61" s="4">
        <v>110.0039</v>
      </c>
      <c r="BQ61" s="4">
        <v>1524.9770000000001</v>
      </c>
      <c r="BR61" s="4">
        <v>0.33669500000000002</v>
      </c>
      <c r="BS61" s="4">
        <v>-5</v>
      </c>
      <c r="BT61" s="4">
        <v>0.50534000000000001</v>
      </c>
      <c r="BU61" s="4">
        <v>8.2279839999999993</v>
      </c>
      <c r="BV61" s="4">
        <v>10.207867999999999</v>
      </c>
      <c r="BW61" s="4">
        <f t="shared" si="9"/>
        <v>2.1738333727999999</v>
      </c>
      <c r="BY61" s="4">
        <f t="shared" si="10"/>
        <v>15122.687938806093</v>
      </c>
      <c r="BZ61" s="4">
        <f t="shared" si="11"/>
        <v>808.20101839382392</v>
      </c>
      <c r="CA61" s="4">
        <f t="shared" si="12"/>
        <v>23.455645636543998</v>
      </c>
      <c r="CB61" s="4">
        <f t="shared" si="13"/>
        <v>667.06631257441109</v>
      </c>
    </row>
    <row r="62" spans="1:80" x14ac:dyDescent="0.25">
      <c r="A62" s="2">
        <v>42068</v>
      </c>
      <c r="B62" s="3">
        <v>3.0234953703703705E-2</v>
      </c>
      <c r="C62" s="4">
        <v>8.7910000000000004</v>
      </c>
      <c r="D62" s="4">
        <v>0.8327</v>
      </c>
      <c r="E62" s="4">
        <v>8326.9080549999999</v>
      </c>
      <c r="F62" s="4">
        <v>160.19999999999999</v>
      </c>
      <c r="G62" s="4">
        <v>2.6</v>
      </c>
      <c r="H62" s="4">
        <v>10719.7</v>
      </c>
      <c r="J62" s="4">
        <v>7.4</v>
      </c>
      <c r="K62" s="4">
        <v>0.90569999999999995</v>
      </c>
      <c r="L62" s="4">
        <v>7.9618000000000002</v>
      </c>
      <c r="M62" s="4">
        <v>0.75419999999999998</v>
      </c>
      <c r="N62" s="4">
        <v>145.14009999999999</v>
      </c>
      <c r="O62" s="4">
        <v>2.3549000000000002</v>
      </c>
      <c r="P62" s="4">
        <v>147.5</v>
      </c>
      <c r="Q62" s="4">
        <v>109.3361</v>
      </c>
      <c r="R62" s="4">
        <v>1.774</v>
      </c>
      <c r="S62" s="4">
        <v>111.1</v>
      </c>
      <c r="T62" s="4">
        <v>10719.722299999999</v>
      </c>
      <c r="W62" s="4">
        <v>0</v>
      </c>
      <c r="X62" s="4">
        <v>6.7023000000000001</v>
      </c>
      <c r="Y62" s="4">
        <v>12.6</v>
      </c>
      <c r="Z62" s="4">
        <v>859</v>
      </c>
      <c r="AA62" s="4">
        <v>883</v>
      </c>
      <c r="AB62" s="4">
        <v>894</v>
      </c>
      <c r="AC62" s="4">
        <v>54</v>
      </c>
      <c r="AD62" s="4">
        <v>5.33</v>
      </c>
      <c r="AE62" s="4">
        <v>0.12</v>
      </c>
      <c r="AF62" s="4">
        <v>991</v>
      </c>
      <c r="AG62" s="4">
        <v>-13</v>
      </c>
      <c r="AH62" s="4">
        <v>11</v>
      </c>
      <c r="AI62" s="4">
        <v>32</v>
      </c>
      <c r="AJ62" s="4">
        <v>191</v>
      </c>
      <c r="AK62" s="4">
        <v>140.6</v>
      </c>
      <c r="AL62" s="4">
        <v>2.2999999999999998</v>
      </c>
      <c r="AM62" s="4">
        <v>195</v>
      </c>
      <c r="AN62" s="4" t="s">
        <v>155</v>
      </c>
      <c r="AO62" s="4">
        <v>2</v>
      </c>
      <c r="AP62" s="5">
        <v>0.78025462962962966</v>
      </c>
      <c r="AQ62" s="4">
        <v>47.160331999999997</v>
      </c>
      <c r="AR62" s="4">
        <v>-88.482815000000002</v>
      </c>
      <c r="AS62" s="4">
        <v>436.8</v>
      </c>
      <c r="AT62" s="4">
        <v>34.5</v>
      </c>
      <c r="AU62" s="4">
        <v>11</v>
      </c>
      <c r="AV62" s="4">
        <v>9</v>
      </c>
      <c r="AW62" s="4" t="s">
        <v>203</v>
      </c>
      <c r="AX62" s="4">
        <v>1.3</v>
      </c>
      <c r="AY62" s="4">
        <v>1.5</v>
      </c>
      <c r="AZ62" s="4">
        <v>2.7</v>
      </c>
      <c r="BA62" s="4">
        <v>14.023</v>
      </c>
      <c r="BB62" s="4">
        <v>19.12</v>
      </c>
      <c r="BC62" s="4">
        <v>1.36</v>
      </c>
      <c r="BD62" s="4">
        <v>10.41</v>
      </c>
      <c r="BE62" s="4">
        <v>2469.3969999999999</v>
      </c>
      <c r="BF62" s="4">
        <v>148.87799999999999</v>
      </c>
      <c r="BG62" s="4">
        <v>4.7140000000000004</v>
      </c>
      <c r="BH62" s="4">
        <v>7.5999999999999998E-2</v>
      </c>
      <c r="BI62" s="4">
        <v>4.7910000000000004</v>
      </c>
      <c r="BJ62" s="4">
        <v>3.5510000000000002</v>
      </c>
      <c r="BK62" s="4">
        <v>5.8000000000000003E-2</v>
      </c>
      <c r="BL62" s="4">
        <v>3.609</v>
      </c>
      <c r="BM62" s="4">
        <v>109.9465</v>
      </c>
      <c r="BQ62" s="4">
        <v>1511.4739999999999</v>
      </c>
      <c r="BR62" s="4">
        <v>0.44854500000000003</v>
      </c>
      <c r="BS62" s="4">
        <v>-5</v>
      </c>
      <c r="BT62" s="4">
        <v>0.503</v>
      </c>
      <c r="BU62" s="4">
        <v>10.961318</v>
      </c>
      <c r="BV62" s="4">
        <v>10.160600000000001</v>
      </c>
      <c r="BW62" s="4">
        <f t="shared" si="9"/>
        <v>2.8959802155999999</v>
      </c>
      <c r="BY62" s="4">
        <f t="shared" si="10"/>
        <v>19949.002343726304</v>
      </c>
      <c r="BZ62" s="4">
        <f t="shared" si="11"/>
        <v>1202.709637587348</v>
      </c>
      <c r="CA62" s="4">
        <f t="shared" si="12"/>
        <v>28.686722840666</v>
      </c>
      <c r="CB62" s="4">
        <f t="shared" si="13"/>
        <v>888.20185097191904</v>
      </c>
    </row>
    <row r="63" spans="1:80" x14ac:dyDescent="0.25">
      <c r="A63" s="2">
        <v>42068</v>
      </c>
      <c r="B63" s="3">
        <v>3.0246527777777778E-2</v>
      </c>
      <c r="C63" s="4">
        <v>8.8130000000000006</v>
      </c>
      <c r="D63" s="4">
        <v>1.0371999999999999</v>
      </c>
      <c r="E63" s="4">
        <v>10372.098770000001</v>
      </c>
      <c r="F63" s="4">
        <v>151.19999999999999</v>
      </c>
      <c r="G63" s="4">
        <v>2.6</v>
      </c>
      <c r="H63" s="4">
        <v>11500.2</v>
      </c>
      <c r="J63" s="4">
        <v>7.43</v>
      </c>
      <c r="K63" s="4">
        <v>0.90290000000000004</v>
      </c>
      <c r="L63" s="4">
        <v>7.9569999999999999</v>
      </c>
      <c r="M63" s="4">
        <v>0.9365</v>
      </c>
      <c r="N63" s="4">
        <v>136.49600000000001</v>
      </c>
      <c r="O63" s="4">
        <v>2.3473999999999999</v>
      </c>
      <c r="P63" s="4">
        <v>138.80000000000001</v>
      </c>
      <c r="Q63" s="4">
        <v>102.82429999999999</v>
      </c>
      <c r="R63" s="4">
        <v>1.7684</v>
      </c>
      <c r="S63" s="4">
        <v>104.6</v>
      </c>
      <c r="T63" s="4">
        <v>11500.153200000001</v>
      </c>
      <c r="W63" s="4">
        <v>0</v>
      </c>
      <c r="X63" s="4">
        <v>6.7077999999999998</v>
      </c>
      <c r="Y63" s="4">
        <v>12.6</v>
      </c>
      <c r="Z63" s="4">
        <v>858</v>
      </c>
      <c r="AA63" s="4">
        <v>881</v>
      </c>
      <c r="AB63" s="4">
        <v>894</v>
      </c>
      <c r="AC63" s="4">
        <v>54</v>
      </c>
      <c r="AD63" s="4">
        <v>5.33</v>
      </c>
      <c r="AE63" s="4">
        <v>0.12</v>
      </c>
      <c r="AF63" s="4">
        <v>991</v>
      </c>
      <c r="AG63" s="4">
        <v>-13</v>
      </c>
      <c r="AH63" s="4">
        <v>11</v>
      </c>
      <c r="AI63" s="4">
        <v>32</v>
      </c>
      <c r="AJ63" s="4">
        <v>190.6</v>
      </c>
      <c r="AK63" s="4">
        <v>140</v>
      </c>
      <c r="AL63" s="4">
        <v>2.2000000000000002</v>
      </c>
      <c r="AM63" s="4">
        <v>195</v>
      </c>
      <c r="AN63" s="4" t="s">
        <v>155</v>
      </c>
      <c r="AO63" s="4">
        <v>2</v>
      </c>
      <c r="AP63" s="5">
        <v>0.78027777777777774</v>
      </c>
      <c r="AQ63" s="4">
        <v>47.160392999999999</v>
      </c>
      <c r="AR63" s="4">
        <v>-88.482771999999997</v>
      </c>
      <c r="AS63" s="4">
        <v>425.6</v>
      </c>
      <c r="AT63" s="4">
        <v>34</v>
      </c>
      <c r="AU63" s="4">
        <v>11</v>
      </c>
      <c r="AV63" s="4">
        <v>9</v>
      </c>
      <c r="AW63" s="4" t="s">
        <v>203</v>
      </c>
      <c r="AX63" s="4">
        <v>1.475576</v>
      </c>
      <c r="AY63" s="4">
        <v>2.0267270000000002</v>
      </c>
      <c r="AZ63" s="4">
        <v>3.1389390000000001</v>
      </c>
      <c r="BA63" s="4">
        <v>14.023</v>
      </c>
      <c r="BB63" s="4">
        <v>18.559999999999999</v>
      </c>
      <c r="BC63" s="4">
        <v>1.32</v>
      </c>
      <c r="BD63" s="4">
        <v>10.759</v>
      </c>
      <c r="BE63" s="4">
        <v>2404.8620000000001</v>
      </c>
      <c r="BF63" s="4">
        <v>180.13800000000001</v>
      </c>
      <c r="BG63" s="4">
        <v>4.32</v>
      </c>
      <c r="BH63" s="4">
        <v>7.3999999999999996E-2</v>
      </c>
      <c r="BI63" s="4">
        <v>4.3940000000000001</v>
      </c>
      <c r="BJ63" s="4">
        <v>3.254</v>
      </c>
      <c r="BK63" s="4">
        <v>5.6000000000000001E-2</v>
      </c>
      <c r="BL63" s="4">
        <v>3.31</v>
      </c>
      <c r="BM63" s="4">
        <v>114.9383</v>
      </c>
      <c r="BQ63" s="4">
        <v>1474.069</v>
      </c>
      <c r="BR63" s="4">
        <v>0.67527999999999999</v>
      </c>
      <c r="BS63" s="4">
        <v>-5</v>
      </c>
      <c r="BT63" s="4">
        <v>0.50217000000000001</v>
      </c>
      <c r="BU63" s="4">
        <v>16.502154999999998</v>
      </c>
      <c r="BV63" s="4">
        <v>10.143834</v>
      </c>
      <c r="BW63" s="4">
        <f t="shared" si="9"/>
        <v>4.3598693509999995</v>
      </c>
      <c r="BY63" s="4">
        <f t="shared" si="10"/>
        <v>29248.143836998566</v>
      </c>
      <c r="BZ63" s="4">
        <f t="shared" si="11"/>
        <v>2190.85425047643</v>
      </c>
      <c r="CA63" s="4">
        <f t="shared" si="12"/>
        <v>39.575435116689995</v>
      </c>
      <c r="CB63" s="4">
        <f t="shared" si="13"/>
        <v>1397.8897461809004</v>
      </c>
    </row>
    <row r="64" spans="1:80" x14ac:dyDescent="0.25">
      <c r="A64" s="2">
        <v>42068</v>
      </c>
      <c r="B64" s="3">
        <v>3.0258101851851852E-2</v>
      </c>
      <c r="C64" s="4">
        <v>8.8559999999999999</v>
      </c>
      <c r="D64" s="4">
        <v>0.94340000000000002</v>
      </c>
      <c r="E64" s="4">
        <v>9433.8271600000007</v>
      </c>
      <c r="F64" s="4">
        <v>147.6</v>
      </c>
      <c r="G64" s="4">
        <v>15.3</v>
      </c>
      <c r="H64" s="4">
        <v>12160.3</v>
      </c>
      <c r="J64" s="4">
        <v>7.5</v>
      </c>
      <c r="K64" s="4">
        <v>0.90269999999999995</v>
      </c>
      <c r="L64" s="4">
        <v>7.9939</v>
      </c>
      <c r="M64" s="4">
        <v>0.85160000000000002</v>
      </c>
      <c r="N64" s="4">
        <v>133.21950000000001</v>
      </c>
      <c r="O64" s="4">
        <v>13.845499999999999</v>
      </c>
      <c r="P64" s="4">
        <v>147.1</v>
      </c>
      <c r="Q64" s="4">
        <v>100.3562</v>
      </c>
      <c r="R64" s="4">
        <v>10.43</v>
      </c>
      <c r="S64" s="4">
        <v>110.8</v>
      </c>
      <c r="T64" s="4">
        <v>12160.29</v>
      </c>
      <c r="W64" s="4">
        <v>0</v>
      </c>
      <c r="X64" s="4">
        <v>6.7702</v>
      </c>
      <c r="Y64" s="4">
        <v>12.4</v>
      </c>
      <c r="Z64" s="4">
        <v>858</v>
      </c>
      <c r="AA64" s="4">
        <v>883</v>
      </c>
      <c r="AB64" s="4">
        <v>893</v>
      </c>
      <c r="AC64" s="4">
        <v>54</v>
      </c>
      <c r="AD64" s="4">
        <v>5.33</v>
      </c>
      <c r="AE64" s="4">
        <v>0.12</v>
      </c>
      <c r="AF64" s="4">
        <v>991</v>
      </c>
      <c r="AG64" s="4">
        <v>-13</v>
      </c>
      <c r="AH64" s="4">
        <v>11</v>
      </c>
      <c r="AI64" s="4">
        <v>32.414999999999999</v>
      </c>
      <c r="AJ64" s="4">
        <v>190</v>
      </c>
      <c r="AK64" s="4">
        <v>139.6</v>
      </c>
      <c r="AL64" s="4">
        <v>2</v>
      </c>
      <c r="AM64" s="4">
        <v>195</v>
      </c>
      <c r="AN64" s="4" t="s">
        <v>155</v>
      </c>
      <c r="AO64" s="4">
        <v>2</v>
      </c>
      <c r="AP64" s="5">
        <v>0.78027777777777774</v>
      </c>
      <c r="AQ64" s="4">
        <v>47.160635999999997</v>
      </c>
      <c r="AR64" s="4">
        <v>-88.482724000000005</v>
      </c>
      <c r="AS64" s="4">
        <v>423.8</v>
      </c>
      <c r="AT64" s="4">
        <v>34.1</v>
      </c>
      <c r="AU64" s="4">
        <v>11</v>
      </c>
      <c r="AV64" s="4">
        <v>9</v>
      </c>
      <c r="AW64" s="4" t="s">
        <v>203</v>
      </c>
      <c r="AX64" s="4">
        <v>1.1488</v>
      </c>
      <c r="AY64" s="4">
        <v>2.1</v>
      </c>
      <c r="AZ64" s="4">
        <v>2.4098000000000002</v>
      </c>
      <c r="BA64" s="4">
        <v>14.023</v>
      </c>
      <c r="BB64" s="4">
        <v>18.53</v>
      </c>
      <c r="BC64" s="4">
        <v>1.32</v>
      </c>
      <c r="BD64" s="4">
        <v>10.78</v>
      </c>
      <c r="BE64" s="4">
        <v>2411.6680000000001</v>
      </c>
      <c r="BF64" s="4">
        <v>163.518</v>
      </c>
      <c r="BG64" s="4">
        <v>4.2089999999999996</v>
      </c>
      <c r="BH64" s="4">
        <v>0.437</v>
      </c>
      <c r="BI64" s="4">
        <v>4.6459999999999999</v>
      </c>
      <c r="BJ64" s="4">
        <v>3.1709999999999998</v>
      </c>
      <c r="BK64" s="4">
        <v>0.33</v>
      </c>
      <c r="BL64" s="4">
        <v>3.5</v>
      </c>
      <c r="BM64" s="4">
        <v>121.3175</v>
      </c>
      <c r="BQ64" s="4">
        <v>1485.1130000000001</v>
      </c>
      <c r="BR64" s="4">
        <v>0.776555</v>
      </c>
      <c r="BS64" s="4">
        <v>-5</v>
      </c>
      <c r="BT64" s="4">
        <v>0.49892500000000001</v>
      </c>
      <c r="BU64" s="4">
        <v>18.977063000000001</v>
      </c>
      <c r="BV64" s="4">
        <v>10.078284999999999</v>
      </c>
      <c r="BW64" s="4">
        <f t="shared" si="9"/>
        <v>5.0137400446000004</v>
      </c>
      <c r="BY64" s="4">
        <f t="shared" si="10"/>
        <v>33729.81879588891</v>
      </c>
      <c r="BZ64" s="4">
        <f t="shared" si="11"/>
        <v>2286.9783526862579</v>
      </c>
      <c r="CA64" s="4">
        <f t="shared" si="12"/>
        <v>44.349908611701004</v>
      </c>
      <c r="CB64" s="4">
        <f t="shared" si="13"/>
        <v>1696.7581324503424</v>
      </c>
    </row>
    <row r="65" spans="1:80" x14ac:dyDescent="0.25">
      <c r="A65" s="2">
        <v>42068</v>
      </c>
      <c r="B65" s="3">
        <v>3.0269675925925926E-2</v>
      </c>
      <c r="C65" s="4">
        <v>8.8059999999999992</v>
      </c>
      <c r="D65" s="4">
        <v>0.99129999999999996</v>
      </c>
      <c r="E65" s="4">
        <v>9913.4919289999998</v>
      </c>
      <c r="F65" s="4">
        <v>147.1</v>
      </c>
      <c r="G65" s="4">
        <v>37.299999999999997</v>
      </c>
      <c r="H65" s="4">
        <v>12415.1</v>
      </c>
      <c r="J65" s="4">
        <v>7.6</v>
      </c>
      <c r="K65" s="4">
        <v>0.90239999999999998</v>
      </c>
      <c r="L65" s="4">
        <v>7.9461000000000004</v>
      </c>
      <c r="M65" s="4">
        <v>0.89449999999999996</v>
      </c>
      <c r="N65" s="4">
        <v>132.7362</v>
      </c>
      <c r="O65" s="4">
        <v>33.657800000000002</v>
      </c>
      <c r="P65" s="4">
        <v>166.4</v>
      </c>
      <c r="Q65" s="4">
        <v>100.0065</v>
      </c>
      <c r="R65" s="4">
        <v>25.358599999999999</v>
      </c>
      <c r="S65" s="4">
        <v>125.4</v>
      </c>
      <c r="T65" s="4">
        <v>12415.101000000001</v>
      </c>
      <c r="W65" s="4">
        <v>0</v>
      </c>
      <c r="X65" s="4">
        <v>6.8578999999999999</v>
      </c>
      <c r="Y65" s="4">
        <v>12.3</v>
      </c>
      <c r="Z65" s="4">
        <v>859</v>
      </c>
      <c r="AA65" s="4">
        <v>885</v>
      </c>
      <c r="AB65" s="4">
        <v>894</v>
      </c>
      <c r="AC65" s="4">
        <v>54.4</v>
      </c>
      <c r="AD65" s="4">
        <v>5.37</v>
      </c>
      <c r="AE65" s="4">
        <v>0.12</v>
      </c>
      <c r="AF65" s="4">
        <v>991</v>
      </c>
      <c r="AG65" s="4">
        <v>-13</v>
      </c>
      <c r="AH65" s="4">
        <v>11</v>
      </c>
      <c r="AI65" s="4">
        <v>33</v>
      </c>
      <c r="AJ65" s="4">
        <v>190</v>
      </c>
      <c r="AK65" s="4">
        <v>139</v>
      </c>
      <c r="AL65" s="4">
        <v>1.8</v>
      </c>
      <c r="AM65" s="4">
        <v>195</v>
      </c>
      <c r="AN65" s="4" t="s">
        <v>155</v>
      </c>
      <c r="AO65" s="4">
        <v>2</v>
      </c>
      <c r="AP65" s="5">
        <v>0.78030092592592604</v>
      </c>
      <c r="AQ65" s="4">
        <v>47.160670000000003</v>
      </c>
      <c r="AR65" s="4">
        <v>-88.482716999999994</v>
      </c>
      <c r="AS65" s="4">
        <v>423.5</v>
      </c>
      <c r="AT65" s="4">
        <v>34.5</v>
      </c>
      <c r="AU65" s="4">
        <v>11</v>
      </c>
      <c r="AV65" s="4">
        <v>9</v>
      </c>
      <c r="AW65" s="4" t="s">
        <v>203</v>
      </c>
      <c r="AX65" s="4">
        <v>0.9244</v>
      </c>
      <c r="AY65" s="4">
        <v>2.1</v>
      </c>
      <c r="AZ65" s="4">
        <v>2.2999999999999998</v>
      </c>
      <c r="BA65" s="4">
        <v>14.023</v>
      </c>
      <c r="BB65" s="4">
        <v>18.48</v>
      </c>
      <c r="BC65" s="4">
        <v>1.32</v>
      </c>
      <c r="BD65" s="4">
        <v>10.821</v>
      </c>
      <c r="BE65" s="4">
        <v>2392.317</v>
      </c>
      <c r="BF65" s="4">
        <v>171.41399999999999</v>
      </c>
      <c r="BG65" s="4">
        <v>4.1849999999999996</v>
      </c>
      <c r="BH65" s="4">
        <v>1.0609999999999999</v>
      </c>
      <c r="BI65" s="4">
        <v>5.2460000000000004</v>
      </c>
      <c r="BJ65" s="4">
        <v>3.153</v>
      </c>
      <c r="BK65" s="4">
        <v>0.8</v>
      </c>
      <c r="BL65" s="4">
        <v>3.9529999999999998</v>
      </c>
      <c r="BM65" s="4">
        <v>123.6049</v>
      </c>
      <c r="BQ65" s="4">
        <v>1501.2529999999999</v>
      </c>
      <c r="BR65" s="4">
        <v>0.65081</v>
      </c>
      <c r="BS65" s="4">
        <v>-5</v>
      </c>
      <c r="BT65" s="4">
        <v>0.49351</v>
      </c>
      <c r="BU65" s="4">
        <v>15.904169</v>
      </c>
      <c r="BV65" s="4">
        <v>9.9689019999999999</v>
      </c>
      <c r="BW65" s="4">
        <f t="shared" si="9"/>
        <v>4.2018814498000001</v>
      </c>
      <c r="BY65" s="4">
        <f t="shared" si="10"/>
        <v>28041.2388218753</v>
      </c>
      <c r="BZ65" s="4">
        <f t="shared" si="11"/>
        <v>2009.2073547999419</v>
      </c>
      <c r="CA65" s="4">
        <f t="shared" si="12"/>
        <v>36.957487659609001</v>
      </c>
      <c r="CB65" s="4">
        <f t="shared" si="13"/>
        <v>1448.8190822763097</v>
      </c>
    </row>
    <row r="66" spans="1:80" x14ac:dyDescent="0.25">
      <c r="A66" s="2">
        <v>42068</v>
      </c>
      <c r="B66" s="3">
        <v>3.0281249999999996E-2</v>
      </c>
      <c r="C66" s="4">
        <v>8.6649999999999991</v>
      </c>
      <c r="D66" s="4">
        <v>1.5143</v>
      </c>
      <c r="E66" s="4">
        <v>15142.71686</v>
      </c>
      <c r="F66" s="4">
        <v>158.1</v>
      </c>
      <c r="G66" s="4">
        <v>31.6</v>
      </c>
      <c r="H66" s="4">
        <v>13295.2</v>
      </c>
      <c r="J66" s="4">
        <v>7.68</v>
      </c>
      <c r="K66" s="4">
        <v>0.89780000000000004</v>
      </c>
      <c r="L66" s="4">
        <v>7.7794999999999996</v>
      </c>
      <c r="M66" s="4">
        <v>1.3594999999999999</v>
      </c>
      <c r="N66" s="4">
        <v>141.9205</v>
      </c>
      <c r="O66" s="4">
        <v>28.3934</v>
      </c>
      <c r="P66" s="4">
        <v>170.3</v>
      </c>
      <c r="Q66" s="4">
        <v>106.9481</v>
      </c>
      <c r="R66" s="4">
        <v>21.396699999999999</v>
      </c>
      <c r="S66" s="4">
        <v>128.30000000000001</v>
      </c>
      <c r="T66" s="4">
        <v>13295.2142</v>
      </c>
      <c r="W66" s="4">
        <v>0</v>
      </c>
      <c r="X66" s="4">
        <v>6.8939000000000004</v>
      </c>
      <c r="Y66" s="4">
        <v>12.2</v>
      </c>
      <c r="Z66" s="4">
        <v>860</v>
      </c>
      <c r="AA66" s="4">
        <v>886</v>
      </c>
      <c r="AB66" s="4">
        <v>895</v>
      </c>
      <c r="AC66" s="4">
        <v>55</v>
      </c>
      <c r="AD66" s="4">
        <v>5.42</v>
      </c>
      <c r="AE66" s="4">
        <v>0.12</v>
      </c>
      <c r="AF66" s="4">
        <v>991</v>
      </c>
      <c r="AG66" s="4">
        <v>-13</v>
      </c>
      <c r="AH66" s="4">
        <v>10.585000000000001</v>
      </c>
      <c r="AI66" s="4">
        <v>33</v>
      </c>
      <c r="AJ66" s="4">
        <v>189.6</v>
      </c>
      <c r="AK66" s="4">
        <v>139</v>
      </c>
      <c r="AL66" s="4">
        <v>1.7</v>
      </c>
      <c r="AM66" s="4">
        <v>195</v>
      </c>
      <c r="AN66" s="4" t="s">
        <v>155</v>
      </c>
      <c r="AO66" s="4">
        <v>2</v>
      </c>
      <c r="AP66" s="5">
        <v>0.78030092592592604</v>
      </c>
      <c r="AQ66" s="4">
        <v>47.160792999999998</v>
      </c>
      <c r="AR66" s="4">
        <v>-88.48272</v>
      </c>
      <c r="AS66" s="4">
        <v>425.8</v>
      </c>
      <c r="AT66" s="4">
        <v>35.200000000000003</v>
      </c>
      <c r="AU66" s="4">
        <v>11</v>
      </c>
      <c r="AV66" s="4">
        <v>9</v>
      </c>
      <c r="AW66" s="4" t="s">
        <v>203</v>
      </c>
      <c r="AX66" s="4">
        <v>0.9</v>
      </c>
      <c r="AY66" s="4">
        <v>2.1</v>
      </c>
      <c r="AZ66" s="4">
        <v>2.2999999999999998</v>
      </c>
      <c r="BA66" s="4">
        <v>14.023</v>
      </c>
      <c r="BB66" s="4">
        <v>17.649999999999999</v>
      </c>
      <c r="BC66" s="4">
        <v>1.26</v>
      </c>
      <c r="BD66" s="4">
        <v>11.385</v>
      </c>
      <c r="BE66" s="4">
        <v>2255.3670000000002</v>
      </c>
      <c r="BF66" s="4">
        <v>250.85400000000001</v>
      </c>
      <c r="BG66" s="4">
        <v>4.3090000000000002</v>
      </c>
      <c r="BH66" s="4">
        <v>0.86199999999999999</v>
      </c>
      <c r="BI66" s="4">
        <v>5.1710000000000003</v>
      </c>
      <c r="BJ66" s="4">
        <v>3.2469999999999999</v>
      </c>
      <c r="BK66" s="4">
        <v>0.65</v>
      </c>
      <c r="BL66" s="4">
        <v>3.8969999999999998</v>
      </c>
      <c r="BM66" s="4">
        <v>127.4624</v>
      </c>
      <c r="BQ66" s="4">
        <v>1453.21</v>
      </c>
      <c r="BR66" s="4">
        <v>0.56606999999999996</v>
      </c>
      <c r="BS66" s="4">
        <v>-5</v>
      </c>
      <c r="BT66" s="4">
        <v>0.48751</v>
      </c>
      <c r="BU66" s="4">
        <v>13.833335999999999</v>
      </c>
      <c r="BV66" s="4">
        <v>9.847702</v>
      </c>
      <c r="BW66" s="4">
        <f t="shared" si="9"/>
        <v>3.6547673711999997</v>
      </c>
      <c r="BY66" s="4">
        <f t="shared" si="10"/>
        <v>22993.846892047943</v>
      </c>
      <c r="BZ66" s="4">
        <f t="shared" si="11"/>
        <v>2557.4988320117282</v>
      </c>
      <c r="CA66" s="4">
        <f t="shared" si="12"/>
        <v>33.103712548103992</v>
      </c>
      <c r="CB66" s="4">
        <f t="shared" si="13"/>
        <v>1299.5006622394367</v>
      </c>
    </row>
    <row r="67" spans="1:80" x14ac:dyDescent="0.25">
      <c r="A67" s="2">
        <v>42068</v>
      </c>
      <c r="B67" s="3">
        <v>3.0292824074074076E-2</v>
      </c>
      <c r="C67" s="4">
        <v>8.5489999999999995</v>
      </c>
      <c r="D67" s="4">
        <v>2.0453000000000001</v>
      </c>
      <c r="E67" s="4">
        <v>20452.99914</v>
      </c>
      <c r="F67" s="4">
        <v>165.3</v>
      </c>
      <c r="G67" s="4">
        <v>123.8</v>
      </c>
      <c r="H67" s="4">
        <v>14840.3</v>
      </c>
      <c r="J67" s="4">
        <v>7.7</v>
      </c>
      <c r="K67" s="4">
        <v>0.89229999999999998</v>
      </c>
      <c r="L67" s="4">
        <v>7.6284000000000001</v>
      </c>
      <c r="M67" s="4">
        <v>1.825</v>
      </c>
      <c r="N67" s="4">
        <v>147.51750000000001</v>
      </c>
      <c r="O67" s="4">
        <v>110.51179999999999</v>
      </c>
      <c r="P67" s="4">
        <v>258</v>
      </c>
      <c r="Q67" s="4">
        <v>111.16589999999999</v>
      </c>
      <c r="R67" s="4">
        <v>83.279300000000006</v>
      </c>
      <c r="S67" s="4">
        <v>194.4</v>
      </c>
      <c r="T67" s="4">
        <v>14840.2547</v>
      </c>
      <c r="W67" s="4">
        <v>0</v>
      </c>
      <c r="X67" s="4">
        <v>6.8707000000000003</v>
      </c>
      <c r="Y67" s="4">
        <v>12.2</v>
      </c>
      <c r="Z67" s="4">
        <v>861</v>
      </c>
      <c r="AA67" s="4">
        <v>886</v>
      </c>
      <c r="AB67" s="4">
        <v>896</v>
      </c>
      <c r="AC67" s="4">
        <v>55</v>
      </c>
      <c r="AD67" s="4">
        <v>5.42</v>
      </c>
      <c r="AE67" s="4">
        <v>0.12</v>
      </c>
      <c r="AF67" s="4">
        <v>991</v>
      </c>
      <c r="AG67" s="4">
        <v>-13</v>
      </c>
      <c r="AH67" s="4">
        <v>10</v>
      </c>
      <c r="AI67" s="4">
        <v>33</v>
      </c>
      <c r="AJ67" s="4">
        <v>189</v>
      </c>
      <c r="AK67" s="4">
        <v>139</v>
      </c>
      <c r="AL67" s="4">
        <v>1.8</v>
      </c>
      <c r="AM67" s="4">
        <v>195</v>
      </c>
      <c r="AN67" s="4" t="s">
        <v>155</v>
      </c>
      <c r="AO67" s="4">
        <v>2</v>
      </c>
      <c r="AP67" s="5">
        <v>0.78031249999999996</v>
      </c>
      <c r="AQ67" s="4">
        <v>47.160936</v>
      </c>
      <c r="AR67" s="4">
        <v>-88.482732999999996</v>
      </c>
      <c r="AS67" s="4">
        <v>426.7</v>
      </c>
      <c r="AT67" s="4">
        <v>35.700000000000003</v>
      </c>
      <c r="AU67" s="4">
        <v>11</v>
      </c>
      <c r="AV67" s="4">
        <v>9</v>
      </c>
      <c r="AW67" s="4" t="s">
        <v>203</v>
      </c>
      <c r="AX67" s="4">
        <v>0.9</v>
      </c>
      <c r="AY67" s="4">
        <v>2.1</v>
      </c>
      <c r="AZ67" s="4">
        <v>2.2999999999999998</v>
      </c>
      <c r="BA67" s="4">
        <v>14.023</v>
      </c>
      <c r="BB67" s="4">
        <v>16.73</v>
      </c>
      <c r="BC67" s="4">
        <v>1.19</v>
      </c>
      <c r="BD67" s="4">
        <v>12.069000000000001</v>
      </c>
      <c r="BE67" s="4">
        <v>2116.3809999999999</v>
      </c>
      <c r="BF67" s="4">
        <v>322.26</v>
      </c>
      <c r="BG67" s="4">
        <v>4.2859999999999996</v>
      </c>
      <c r="BH67" s="4">
        <v>3.2109999999999999</v>
      </c>
      <c r="BI67" s="4">
        <v>7.4969999999999999</v>
      </c>
      <c r="BJ67" s="4">
        <v>3.23</v>
      </c>
      <c r="BK67" s="4">
        <v>2.42</v>
      </c>
      <c r="BL67" s="4">
        <v>5.649</v>
      </c>
      <c r="BM67" s="4">
        <v>136.15110000000001</v>
      </c>
      <c r="BQ67" s="4">
        <v>1385.9949999999999</v>
      </c>
      <c r="BR67" s="4">
        <v>0.63192300000000001</v>
      </c>
      <c r="BS67" s="4">
        <v>-5</v>
      </c>
      <c r="BT67" s="4">
        <v>0.48275600000000002</v>
      </c>
      <c r="BU67" s="4">
        <v>15.44262</v>
      </c>
      <c r="BV67" s="4">
        <v>9.7516759999999998</v>
      </c>
      <c r="BW67" s="4">
        <f t="shared" si="9"/>
        <v>4.0799402039999997</v>
      </c>
      <c r="BY67" s="4">
        <f t="shared" si="10"/>
        <v>24086.978590408136</v>
      </c>
      <c r="BZ67" s="4">
        <f t="shared" si="11"/>
        <v>3667.7090375243997</v>
      </c>
      <c r="CA67" s="4">
        <f t="shared" si="12"/>
        <v>36.761311336199995</v>
      </c>
      <c r="CB67" s="4">
        <f t="shared" si="13"/>
        <v>1549.5643888130342</v>
      </c>
    </row>
    <row r="68" spans="1:80" x14ac:dyDescent="0.25">
      <c r="A68" s="2">
        <v>42068</v>
      </c>
      <c r="B68" s="3">
        <v>3.0304398148148146E-2</v>
      </c>
      <c r="C68" s="4">
        <v>8.5410000000000004</v>
      </c>
      <c r="D68" s="4">
        <v>2.3159999999999998</v>
      </c>
      <c r="E68" s="4">
        <v>23160</v>
      </c>
      <c r="F68" s="4">
        <v>166.5</v>
      </c>
      <c r="G68" s="4">
        <v>122.6</v>
      </c>
      <c r="H68" s="4">
        <v>16029.7</v>
      </c>
      <c r="J68" s="4">
        <v>7.7</v>
      </c>
      <c r="K68" s="4">
        <v>0.88870000000000005</v>
      </c>
      <c r="L68" s="4">
        <v>7.5898000000000003</v>
      </c>
      <c r="M68" s="4">
        <v>2.0581</v>
      </c>
      <c r="N68" s="4">
        <v>147.9941</v>
      </c>
      <c r="O68" s="4">
        <v>108.9871</v>
      </c>
      <c r="P68" s="4">
        <v>257</v>
      </c>
      <c r="Q68" s="4">
        <v>111.52500000000001</v>
      </c>
      <c r="R68" s="4">
        <v>82.130300000000005</v>
      </c>
      <c r="S68" s="4">
        <v>193.7</v>
      </c>
      <c r="T68" s="4">
        <v>16029.665999999999</v>
      </c>
      <c r="W68" s="4">
        <v>0</v>
      </c>
      <c r="X68" s="4">
        <v>6.8426</v>
      </c>
      <c r="Y68" s="4">
        <v>12.2</v>
      </c>
      <c r="Z68" s="4">
        <v>861</v>
      </c>
      <c r="AA68" s="4">
        <v>886</v>
      </c>
      <c r="AB68" s="4">
        <v>895</v>
      </c>
      <c r="AC68" s="4">
        <v>55</v>
      </c>
      <c r="AD68" s="4">
        <v>5.42</v>
      </c>
      <c r="AE68" s="4">
        <v>0.12</v>
      </c>
      <c r="AF68" s="4">
        <v>991</v>
      </c>
      <c r="AG68" s="4">
        <v>-13</v>
      </c>
      <c r="AH68" s="4">
        <v>10</v>
      </c>
      <c r="AI68" s="4">
        <v>33</v>
      </c>
      <c r="AJ68" s="4">
        <v>189</v>
      </c>
      <c r="AK68" s="4">
        <v>139</v>
      </c>
      <c r="AL68" s="4">
        <v>1.7</v>
      </c>
      <c r="AM68" s="4">
        <v>195</v>
      </c>
      <c r="AN68" s="4" t="s">
        <v>155</v>
      </c>
      <c r="AO68" s="4">
        <v>2</v>
      </c>
      <c r="AP68" s="5">
        <v>0.78032407407407411</v>
      </c>
      <c r="AQ68" s="4">
        <v>47.161079000000001</v>
      </c>
      <c r="AR68" s="4">
        <v>-88.482765999999998</v>
      </c>
      <c r="AS68" s="4">
        <v>425.6</v>
      </c>
      <c r="AT68" s="4">
        <v>36.299999999999997</v>
      </c>
      <c r="AU68" s="4">
        <v>11</v>
      </c>
      <c r="AV68" s="4">
        <v>9</v>
      </c>
      <c r="AW68" s="4" t="s">
        <v>203</v>
      </c>
      <c r="AX68" s="4">
        <v>0.98780000000000001</v>
      </c>
      <c r="AY68" s="4">
        <v>2.1</v>
      </c>
      <c r="AZ68" s="4">
        <v>2.2999999999999998</v>
      </c>
      <c r="BA68" s="4">
        <v>14.023</v>
      </c>
      <c r="BB68" s="4">
        <v>16.18</v>
      </c>
      <c r="BC68" s="4">
        <v>1.1499999999999999</v>
      </c>
      <c r="BD68" s="4">
        <v>12.53</v>
      </c>
      <c r="BE68" s="4">
        <v>2046.796</v>
      </c>
      <c r="BF68" s="4">
        <v>353.25700000000001</v>
      </c>
      <c r="BG68" s="4">
        <v>4.18</v>
      </c>
      <c r="BH68" s="4">
        <v>3.0779999999999998</v>
      </c>
      <c r="BI68" s="4">
        <v>7.2569999999999997</v>
      </c>
      <c r="BJ68" s="4">
        <v>3.15</v>
      </c>
      <c r="BK68" s="4">
        <v>2.319</v>
      </c>
      <c r="BL68" s="4">
        <v>5.4690000000000003</v>
      </c>
      <c r="BM68" s="4">
        <v>142.95150000000001</v>
      </c>
      <c r="BQ68" s="4">
        <v>1341.7270000000001</v>
      </c>
      <c r="BR68" s="4">
        <v>0.70891000000000004</v>
      </c>
      <c r="BS68" s="4">
        <v>-5</v>
      </c>
      <c r="BT68" s="4">
        <v>0.47934199999999999</v>
      </c>
      <c r="BU68" s="4">
        <v>17.323986000000001</v>
      </c>
      <c r="BV68" s="4">
        <v>9.682715</v>
      </c>
      <c r="BW68" s="4">
        <f t="shared" si="9"/>
        <v>4.5769971011999999</v>
      </c>
      <c r="BY68" s="4">
        <f t="shared" si="10"/>
        <v>26133.036288406878</v>
      </c>
      <c r="BZ68" s="4">
        <f t="shared" si="11"/>
        <v>4510.3068406102748</v>
      </c>
      <c r="CA68" s="4">
        <f t="shared" si="12"/>
        <v>40.2184996983</v>
      </c>
      <c r="CB68" s="4">
        <f t="shared" si="13"/>
        <v>1825.1729713084233</v>
      </c>
    </row>
    <row r="69" spans="1:80" x14ac:dyDescent="0.25">
      <c r="A69" s="2">
        <v>42068</v>
      </c>
      <c r="B69" s="3">
        <v>3.0315972222222223E-2</v>
      </c>
      <c r="C69" s="4">
        <v>8.4870000000000001</v>
      </c>
      <c r="D69" s="4">
        <v>2.4211999999999998</v>
      </c>
      <c r="E69" s="4">
        <v>24211.95997</v>
      </c>
      <c r="F69" s="4">
        <v>170.2</v>
      </c>
      <c r="G69" s="4">
        <v>52</v>
      </c>
      <c r="H69" s="4">
        <v>16779.900000000001</v>
      </c>
      <c r="J69" s="4">
        <v>7.6</v>
      </c>
      <c r="K69" s="4">
        <v>0.88729999999999998</v>
      </c>
      <c r="L69" s="4">
        <v>7.5312999999999999</v>
      </c>
      <c r="M69" s="4">
        <v>2.1484000000000001</v>
      </c>
      <c r="N69" s="4">
        <v>150.98330000000001</v>
      </c>
      <c r="O69" s="4">
        <v>46.101100000000002</v>
      </c>
      <c r="P69" s="4">
        <v>197.1</v>
      </c>
      <c r="Q69" s="4">
        <v>113.7777</v>
      </c>
      <c r="R69" s="4">
        <v>34.740699999999997</v>
      </c>
      <c r="S69" s="4">
        <v>148.5</v>
      </c>
      <c r="T69" s="4">
        <v>16779.869500000001</v>
      </c>
      <c r="W69" s="4">
        <v>0</v>
      </c>
      <c r="X69" s="4">
        <v>6.7438000000000002</v>
      </c>
      <c r="Y69" s="4">
        <v>12.1</v>
      </c>
      <c r="Z69" s="4">
        <v>861</v>
      </c>
      <c r="AA69" s="4">
        <v>886</v>
      </c>
      <c r="AB69" s="4">
        <v>895</v>
      </c>
      <c r="AC69" s="4">
        <v>55</v>
      </c>
      <c r="AD69" s="4">
        <v>5.42</v>
      </c>
      <c r="AE69" s="4">
        <v>0.12</v>
      </c>
      <c r="AF69" s="4">
        <v>991</v>
      </c>
      <c r="AG69" s="4">
        <v>-13</v>
      </c>
      <c r="AH69" s="4">
        <v>10.414999999999999</v>
      </c>
      <c r="AI69" s="4">
        <v>33</v>
      </c>
      <c r="AJ69" s="4">
        <v>189</v>
      </c>
      <c r="AK69" s="4">
        <v>139</v>
      </c>
      <c r="AL69" s="4">
        <v>1.6</v>
      </c>
      <c r="AM69" s="4">
        <v>195</v>
      </c>
      <c r="AN69" s="4" t="s">
        <v>155</v>
      </c>
      <c r="AO69" s="4">
        <v>2</v>
      </c>
      <c r="AP69" s="5">
        <v>0.78033564814814815</v>
      </c>
      <c r="AQ69" s="4">
        <v>47.161223</v>
      </c>
      <c r="AR69" s="4">
        <v>-88.482821000000001</v>
      </c>
      <c r="AS69" s="4">
        <v>424.1</v>
      </c>
      <c r="AT69" s="4">
        <v>37.700000000000003</v>
      </c>
      <c r="AU69" s="4">
        <v>11</v>
      </c>
      <c r="AV69" s="4">
        <v>9</v>
      </c>
      <c r="AW69" s="4" t="s">
        <v>203</v>
      </c>
      <c r="AX69" s="4">
        <v>1</v>
      </c>
      <c r="AY69" s="4">
        <v>2.1</v>
      </c>
      <c r="AZ69" s="4">
        <v>2.2999999999999998</v>
      </c>
      <c r="BA69" s="4">
        <v>14.023</v>
      </c>
      <c r="BB69" s="4">
        <v>15.99</v>
      </c>
      <c r="BC69" s="4">
        <v>1.1399999999999999</v>
      </c>
      <c r="BD69" s="4">
        <v>12.696</v>
      </c>
      <c r="BE69" s="4">
        <v>2011.8420000000001</v>
      </c>
      <c r="BF69" s="4">
        <v>365.279</v>
      </c>
      <c r="BG69" s="4">
        <v>4.2240000000000002</v>
      </c>
      <c r="BH69" s="4">
        <v>1.29</v>
      </c>
      <c r="BI69" s="4">
        <v>5.5129999999999999</v>
      </c>
      <c r="BJ69" s="4">
        <v>3.1829999999999998</v>
      </c>
      <c r="BK69" s="4">
        <v>0.97199999999999998</v>
      </c>
      <c r="BL69" s="4">
        <v>4.1550000000000002</v>
      </c>
      <c r="BM69" s="4">
        <v>148.22929999999999</v>
      </c>
      <c r="BQ69" s="4">
        <v>1309.873</v>
      </c>
      <c r="BR69" s="4">
        <v>0.73075999999999997</v>
      </c>
      <c r="BS69" s="4">
        <v>-5</v>
      </c>
      <c r="BT69" s="4">
        <v>0.47533999999999998</v>
      </c>
      <c r="BU69" s="4">
        <v>17.857948</v>
      </c>
      <c r="BV69" s="4">
        <v>9.6018679999999996</v>
      </c>
      <c r="BW69" s="4">
        <f t="shared" si="9"/>
        <v>4.7180698616000001</v>
      </c>
      <c r="BY69" s="4">
        <f t="shared" si="10"/>
        <v>26478.471557499193</v>
      </c>
      <c r="BZ69" s="4">
        <f t="shared" si="11"/>
        <v>4807.5493065816036</v>
      </c>
      <c r="CA69" s="4">
        <f t="shared" si="12"/>
        <v>41.892442332707994</v>
      </c>
      <c r="CB69" s="4">
        <f t="shared" si="13"/>
        <v>1950.8914238981067</v>
      </c>
    </row>
    <row r="70" spans="1:80" x14ac:dyDescent="0.25">
      <c r="A70" s="2">
        <v>42068</v>
      </c>
      <c r="B70" s="3">
        <v>3.0327546296296293E-2</v>
      </c>
      <c r="C70" s="4">
        <v>8.3360000000000003</v>
      </c>
      <c r="D70" s="4">
        <v>2.6396999999999999</v>
      </c>
      <c r="E70" s="4">
        <v>26397.114259999998</v>
      </c>
      <c r="F70" s="4">
        <v>180</v>
      </c>
      <c r="G70" s="4">
        <v>17.7</v>
      </c>
      <c r="H70" s="4">
        <v>17534.400000000001</v>
      </c>
      <c r="J70" s="4">
        <v>7.5</v>
      </c>
      <c r="K70" s="4">
        <v>0.88580000000000003</v>
      </c>
      <c r="L70" s="4">
        <v>7.3837000000000002</v>
      </c>
      <c r="M70" s="4">
        <v>2.3382000000000001</v>
      </c>
      <c r="N70" s="4">
        <v>159.4426</v>
      </c>
      <c r="O70" s="4">
        <v>15.6785</v>
      </c>
      <c r="P70" s="4">
        <v>175.1</v>
      </c>
      <c r="Q70" s="4">
        <v>120.1524</v>
      </c>
      <c r="R70" s="4">
        <v>11.815</v>
      </c>
      <c r="S70" s="4">
        <v>132</v>
      </c>
      <c r="T70" s="4">
        <v>17534.3541</v>
      </c>
      <c r="W70" s="4">
        <v>0</v>
      </c>
      <c r="X70" s="4">
        <v>6.6433999999999997</v>
      </c>
      <c r="Y70" s="4">
        <v>12.2</v>
      </c>
      <c r="Z70" s="4">
        <v>861</v>
      </c>
      <c r="AA70" s="4">
        <v>887</v>
      </c>
      <c r="AB70" s="4">
        <v>895</v>
      </c>
      <c r="AC70" s="4">
        <v>55</v>
      </c>
      <c r="AD70" s="4">
        <v>5.42</v>
      </c>
      <c r="AE70" s="4">
        <v>0.12</v>
      </c>
      <c r="AF70" s="4">
        <v>991</v>
      </c>
      <c r="AG70" s="4">
        <v>-13</v>
      </c>
      <c r="AH70" s="4">
        <v>11</v>
      </c>
      <c r="AI70" s="4">
        <v>33</v>
      </c>
      <c r="AJ70" s="4">
        <v>189</v>
      </c>
      <c r="AK70" s="4">
        <v>138.6</v>
      </c>
      <c r="AL70" s="4">
        <v>1.7</v>
      </c>
      <c r="AM70" s="4">
        <v>195</v>
      </c>
      <c r="AN70" s="4" t="s">
        <v>155</v>
      </c>
      <c r="AO70" s="4">
        <v>2</v>
      </c>
      <c r="AP70" s="5">
        <v>0.78034722222222219</v>
      </c>
      <c r="AQ70" s="4">
        <v>47.161512000000002</v>
      </c>
      <c r="AR70" s="4">
        <v>-88.482941999999994</v>
      </c>
      <c r="AS70" s="4">
        <v>422.8</v>
      </c>
      <c r="AT70" s="4">
        <v>39</v>
      </c>
      <c r="AU70" s="4">
        <v>11</v>
      </c>
      <c r="AV70" s="4">
        <v>9</v>
      </c>
      <c r="AW70" s="4" t="s">
        <v>203</v>
      </c>
      <c r="AX70" s="4">
        <v>1</v>
      </c>
      <c r="AY70" s="4">
        <v>2.1878000000000002</v>
      </c>
      <c r="AZ70" s="4">
        <v>2.3877999999999999</v>
      </c>
      <c r="BA70" s="4">
        <v>14.023</v>
      </c>
      <c r="BB70" s="4">
        <v>15.77</v>
      </c>
      <c r="BC70" s="4">
        <v>1.1200000000000001</v>
      </c>
      <c r="BD70" s="4">
        <v>12.893000000000001</v>
      </c>
      <c r="BE70" s="4">
        <v>1952.1210000000001</v>
      </c>
      <c r="BF70" s="4">
        <v>393.45499999999998</v>
      </c>
      <c r="BG70" s="4">
        <v>4.4139999999999997</v>
      </c>
      <c r="BH70" s="4">
        <v>0.434</v>
      </c>
      <c r="BI70" s="4">
        <v>4.8479999999999999</v>
      </c>
      <c r="BJ70" s="4">
        <v>3.327</v>
      </c>
      <c r="BK70" s="4">
        <v>0.32700000000000001</v>
      </c>
      <c r="BL70" s="4">
        <v>3.6539999999999999</v>
      </c>
      <c r="BM70" s="4">
        <v>153.29929999999999</v>
      </c>
      <c r="BQ70" s="4">
        <v>1277.0909999999999</v>
      </c>
      <c r="BR70" s="4">
        <v>0.69135999999999997</v>
      </c>
      <c r="BS70" s="4">
        <v>-5</v>
      </c>
      <c r="BT70" s="4">
        <v>0.47175499999999998</v>
      </c>
      <c r="BU70" s="4">
        <v>16.895109999999999</v>
      </c>
      <c r="BV70" s="4">
        <v>9.5294509999999999</v>
      </c>
      <c r="BW70" s="4">
        <f t="shared" si="9"/>
        <v>4.4636880619999992</v>
      </c>
      <c r="BY70" s="4">
        <f t="shared" si="10"/>
        <v>24307.21738386447</v>
      </c>
      <c r="BZ70" s="4">
        <f t="shared" si="11"/>
        <v>4899.1820772218498</v>
      </c>
      <c r="CA70" s="4">
        <f t="shared" si="12"/>
        <v>41.426792824890001</v>
      </c>
      <c r="CB70" s="4">
        <f t="shared" si="13"/>
        <v>1908.8362913437506</v>
      </c>
    </row>
    <row r="71" spans="1:80" x14ac:dyDescent="0.25">
      <c r="A71" s="2">
        <v>42068</v>
      </c>
      <c r="B71" s="3">
        <v>3.033912037037037E-2</v>
      </c>
      <c r="C71" s="4">
        <v>8.218</v>
      </c>
      <c r="D71" s="4">
        <v>2.7927</v>
      </c>
      <c r="E71" s="4">
        <v>27927.404330000001</v>
      </c>
      <c r="F71" s="4">
        <v>187.2</v>
      </c>
      <c r="G71" s="4">
        <v>14.3</v>
      </c>
      <c r="H71" s="4">
        <v>18677.8</v>
      </c>
      <c r="J71" s="4">
        <v>7.37</v>
      </c>
      <c r="K71" s="4">
        <v>0.88419999999999999</v>
      </c>
      <c r="L71" s="4">
        <v>7.2663000000000002</v>
      </c>
      <c r="M71" s="4">
        <v>2.4691999999999998</v>
      </c>
      <c r="N71" s="4">
        <v>165.55070000000001</v>
      </c>
      <c r="O71" s="4">
        <v>12.6434</v>
      </c>
      <c r="P71" s="4">
        <v>178.2</v>
      </c>
      <c r="Q71" s="4">
        <v>124.75530000000001</v>
      </c>
      <c r="R71" s="4">
        <v>9.5277999999999992</v>
      </c>
      <c r="S71" s="4">
        <v>134.30000000000001</v>
      </c>
      <c r="T71" s="4">
        <v>18677.827099999999</v>
      </c>
      <c r="W71" s="4">
        <v>0</v>
      </c>
      <c r="X71" s="4">
        <v>6.52</v>
      </c>
      <c r="Y71" s="4">
        <v>12.2</v>
      </c>
      <c r="Z71" s="4">
        <v>861</v>
      </c>
      <c r="AA71" s="4">
        <v>888</v>
      </c>
      <c r="AB71" s="4">
        <v>895</v>
      </c>
      <c r="AC71" s="4">
        <v>55</v>
      </c>
      <c r="AD71" s="4">
        <v>5.42</v>
      </c>
      <c r="AE71" s="4">
        <v>0.12</v>
      </c>
      <c r="AF71" s="4">
        <v>991</v>
      </c>
      <c r="AG71" s="4">
        <v>-13</v>
      </c>
      <c r="AH71" s="4">
        <v>11</v>
      </c>
      <c r="AI71" s="4">
        <v>33</v>
      </c>
      <c r="AJ71" s="4">
        <v>189</v>
      </c>
      <c r="AK71" s="4">
        <v>138</v>
      </c>
      <c r="AL71" s="4">
        <v>1.6</v>
      </c>
      <c r="AM71" s="4">
        <v>195</v>
      </c>
      <c r="AN71" s="4" t="s">
        <v>155</v>
      </c>
      <c r="AO71" s="4">
        <v>2</v>
      </c>
      <c r="AP71" s="5">
        <v>0.78037037037037038</v>
      </c>
      <c r="AQ71" s="4">
        <v>47.161549999999998</v>
      </c>
      <c r="AR71" s="4">
        <v>-88.482957999999996</v>
      </c>
      <c r="AS71" s="4">
        <v>422.7</v>
      </c>
      <c r="AT71" s="4">
        <v>40.5</v>
      </c>
      <c r="AU71" s="4">
        <v>11</v>
      </c>
      <c r="AV71" s="4">
        <v>9</v>
      </c>
      <c r="AW71" s="4" t="s">
        <v>203</v>
      </c>
      <c r="AX71" s="4">
        <v>1.2634000000000001</v>
      </c>
      <c r="AY71" s="4">
        <v>2.2877999999999998</v>
      </c>
      <c r="AZ71" s="4">
        <v>2.6634000000000002</v>
      </c>
      <c r="BA71" s="4">
        <v>14.023</v>
      </c>
      <c r="BB71" s="4">
        <v>15.54</v>
      </c>
      <c r="BC71" s="4">
        <v>1.1100000000000001</v>
      </c>
      <c r="BD71" s="4">
        <v>13.103</v>
      </c>
      <c r="BE71" s="4">
        <v>1899.8230000000001</v>
      </c>
      <c r="BF71" s="4">
        <v>410.899</v>
      </c>
      <c r="BG71" s="4">
        <v>4.5330000000000004</v>
      </c>
      <c r="BH71" s="4">
        <v>0.34599999999999997</v>
      </c>
      <c r="BI71" s="4">
        <v>4.8789999999999996</v>
      </c>
      <c r="BJ71" s="4">
        <v>3.4159999999999999</v>
      </c>
      <c r="BK71" s="4">
        <v>0.26100000000000001</v>
      </c>
      <c r="BL71" s="4">
        <v>3.677</v>
      </c>
      <c r="BM71" s="4">
        <v>161.49019999999999</v>
      </c>
      <c r="BQ71" s="4">
        <v>1239.5050000000001</v>
      </c>
      <c r="BR71" s="4">
        <v>0.68324499999999999</v>
      </c>
      <c r="BS71" s="4">
        <v>-5</v>
      </c>
      <c r="BT71" s="4">
        <v>0.46833999999999998</v>
      </c>
      <c r="BU71" s="4">
        <v>16.6968</v>
      </c>
      <c r="BV71" s="4">
        <v>9.4604680000000005</v>
      </c>
      <c r="BW71" s="4">
        <f t="shared" si="9"/>
        <v>4.41129456</v>
      </c>
      <c r="BY71" s="4">
        <f t="shared" si="10"/>
        <v>23378.350959136798</v>
      </c>
      <c r="BZ71" s="4">
        <f t="shared" si="11"/>
        <v>5056.3347378983999</v>
      </c>
      <c r="CA71" s="4">
        <f t="shared" si="12"/>
        <v>42.035730105599995</v>
      </c>
      <c r="CB71" s="4">
        <f t="shared" si="13"/>
        <v>1987.2243740923197</v>
      </c>
    </row>
    <row r="72" spans="1:80" x14ac:dyDescent="0.25">
      <c r="A72" s="2">
        <v>42068</v>
      </c>
      <c r="B72" s="3">
        <v>3.0350694444444441E-2</v>
      </c>
      <c r="C72" s="4">
        <v>8.1869999999999994</v>
      </c>
      <c r="D72" s="4">
        <v>2.7776999999999998</v>
      </c>
      <c r="E72" s="4">
        <v>27776.917290000001</v>
      </c>
      <c r="F72" s="4">
        <v>191.6</v>
      </c>
      <c r="G72" s="4">
        <v>13.6</v>
      </c>
      <c r="H72" s="4">
        <v>19075.900000000001</v>
      </c>
      <c r="J72" s="4">
        <v>7.12</v>
      </c>
      <c r="K72" s="4">
        <v>0.88419999999999999</v>
      </c>
      <c r="L72" s="4">
        <v>7.2388000000000003</v>
      </c>
      <c r="M72" s="4">
        <v>2.4559000000000002</v>
      </c>
      <c r="N72" s="4">
        <v>169.37899999999999</v>
      </c>
      <c r="O72" s="4">
        <v>12.0068</v>
      </c>
      <c r="P72" s="4">
        <v>181.4</v>
      </c>
      <c r="Q72" s="4">
        <v>127.6403</v>
      </c>
      <c r="R72" s="4">
        <v>9.0480999999999998</v>
      </c>
      <c r="S72" s="4">
        <v>136.69999999999999</v>
      </c>
      <c r="T72" s="4">
        <v>19075.889800000001</v>
      </c>
      <c r="W72" s="4">
        <v>0</v>
      </c>
      <c r="X72" s="4">
        <v>6.2965</v>
      </c>
      <c r="Y72" s="4">
        <v>12.1</v>
      </c>
      <c r="Z72" s="4">
        <v>862</v>
      </c>
      <c r="AA72" s="4">
        <v>889</v>
      </c>
      <c r="AB72" s="4">
        <v>895</v>
      </c>
      <c r="AC72" s="4">
        <v>55</v>
      </c>
      <c r="AD72" s="4">
        <v>5.42</v>
      </c>
      <c r="AE72" s="4">
        <v>0.12</v>
      </c>
      <c r="AF72" s="4">
        <v>991</v>
      </c>
      <c r="AG72" s="4">
        <v>-13</v>
      </c>
      <c r="AH72" s="4">
        <v>10.585000000000001</v>
      </c>
      <c r="AI72" s="4">
        <v>33</v>
      </c>
      <c r="AJ72" s="4">
        <v>189</v>
      </c>
      <c r="AK72" s="4">
        <v>138</v>
      </c>
      <c r="AL72" s="4">
        <v>1.5</v>
      </c>
      <c r="AM72" s="4">
        <v>195</v>
      </c>
      <c r="AN72" s="4" t="s">
        <v>155</v>
      </c>
      <c r="AO72" s="4">
        <v>2</v>
      </c>
      <c r="AP72" s="5">
        <v>0.78037037037037038</v>
      </c>
      <c r="AQ72" s="4">
        <v>47.161701000000001</v>
      </c>
      <c r="AR72" s="4">
        <v>-88.482960000000006</v>
      </c>
      <c r="AS72" s="4">
        <v>423.5</v>
      </c>
      <c r="AT72" s="4">
        <v>40.700000000000003</v>
      </c>
      <c r="AU72" s="4">
        <v>11</v>
      </c>
      <c r="AV72" s="4">
        <v>9</v>
      </c>
      <c r="AW72" s="4" t="s">
        <v>203</v>
      </c>
      <c r="AX72" s="4">
        <v>1.3</v>
      </c>
      <c r="AY72" s="4">
        <v>2.2999999999999998</v>
      </c>
      <c r="AZ72" s="4">
        <v>2.7</v>
      </c>
      <c r="BA72" s="4">
        <v>14.023</v>
      </c>
      <c r="BB72" s="4">
        <v>15.54</v>
      </c>
      <c r="BC72" s="4">
        <v>1.1100000000000001</v>
      </c>
      <c r="BD72" s="4">
        <v>13.103</v>
      </c>
      <c r="BE72" s="4">
        <v>1892.7929999999999</v>
      </c>
      <c r="BF72" s="4">
        <v>408.72199999999998</v>
      </c>
      <c r="BG72" s="4">
        <v>4.6379999999999999</v>
      </c>
      <c r="BH72" s="4">
        <v>0.32900000000000001</v>
      </c>
      <c r="BI72" s="4">
        <v>4.9669999999999996</v>
      </c>
      <c r="BJ72" s="4">
        <v>3.4950000000000001</v>
      </c>
      <c r="BK72" s="4">
        <v>0.248</v>
      </c>
      <c r="BL72" s="4">
        <v>3.7429999999999999</v>
      </c>
      <c r="BM72" s="4">
        <v>164.9468</v>
      </c>
      <c r="BQ72" s="4">
        <v>1197.1099999999999</v>
      </c>
      <c r="BR72" s="4">
        <v>0.649725</v>
      </c>
      <c r="BS72" s="4">
        <v>-5</v>
      </c>
      <c r="BT72" s="4">
        <v>0.46475499999999997</v>
      </c>
      <c r="BU72" s="4">
        <v>15.877655000000001</v>
      </c>
      <c r="BV72" s="4">
        <v>9.3880510000000008</v>
      </c>
      <c r="BW72" s="4">
        <f t="shared" si="9"/>
        <v>4.1948764509999998</v>
      </c>
      <c r="BY72" s="4">
        <f t="shared" si="10"/>
        <v>22149.145195185854</v>
      </c>
      <c r="BZ72" s="4">
        <f t="shared" si="11"/>
        <v>4782.7960703926701</v>
      </c>
      <c r="CA72" s="4">
        <f t="shared" si="12"/>
        <v>40.897901913825002</v>
      </c>
      <c r="CB72" s="4">
        <f t="shared" si="13"/>
        <v>1930.1796988266981</v>
      </c>
    </row>
    <row r="73" spans="1:80" x14ac:dyDescent="0.25">
      <c r="A73" s="2">
        <v>42068</v>
      </c>
      <c r="B73" s="3">
        <v>3.0362268518518518E-2</v>
      </c>
      <c r="C73" s="4">
        <v>8.1809999999999992</v>
      </c>
      <c r="D73" s="4">
        <v>2.7968000000000002</v>
      </c>
      <c r="E73" s="4">
        <v>27967.809519999999</v>
      </c>
      <c r="F73" s="4">
        <v>192.2</v>
      </c>
      <c r="G73" s="4">
        <v>11.9</v>
      </c>
      <c r="H73" s="4">
        <v>18818.099999999999</v>
      </c>
      <c r="J73" s="4">
        <v>6.97</v>
      </c>
      <c r="K73" s="4">
        <v>0.88429999999999997</v>
      </c>
      <c r="L73" s="4">
        <v>7.2342000000000004</v>
      </c>
      <c r="M73" s="4">
        <v>2.4731999999999998</v>
      </c>
      <c r="N73" s="4">
        <v>169.95949999999999</v>
      </c>
      <c r="O73" s="4">
        <v>10.556699999999999</v>
      </c>
      <c r="P73" s="4">
        <v>180.5</v>
      </c>
      <c r="Q73" s="4">
        <v>128.16229999999999</v>
      </c>
      <c r="R73" s="4">
        <v>7.9604999999999997</v>
      </c>
      <c r="S73" s="4">
        <v>136.1</v>
      </c>
      <c r="T73" s="4">
        <v>18818.110199999999</v>
      </c>
      <c r="W73" s="4">
        <v>0</v>
      </c>
      <c r="X73" s="4">
        <v>6.1645000000000003</v>
      </c>
      <c r="Y73" s="4">
        <v>12.2</v>
      </c>
      <c r="Z73" s="4">
        <v>861</v>
      </c>
      <c r="AA73" s="4">
        <v>889</v>
      </c>
      <c r="AB73" s="4">
        <v>896</v>
      </c>
      <c r="AC73" s="4">
        <v>55</v>
      </c>
      <c r="AD73" s="4">
        <v>5.61</v>
      </c>
      <c r="AE73" s="4">
        <v>0.13</v>
      </c>
      <c r="AF73" s="4">
        <v>991</v>
      </c>
      <c r="AG73" s="4">
        <v>-12.6</v>
      </c>
      <c r="AH73" s="4">
        <v>10</v>
      </c>
      <c r="AI73" s="4">
        <v>33</v>
      </c>
      <c r="AJ73" s="4">
        <v>189</v>
      </c>
      <c r="AK73" s="4">
        <v>138</v>
      </c>
      <c r="AL73" s="4">
        <v>1.6</v>
      </c>
      <c r="AM73" s="4">
        <v>195</v>
      </c>
      <c r="AN73" s="4" t="s">
        <v>155</v>
      </c>
      <c r="AO73" s="4">
        <v>2</v>
      </c>
      <c r="AP73" s="5">
        <v>0.78038194444444453</v>
      </c>
      <c r="AQ73" s="4">
        <v>47.161872000000002</v>
      </c>
      <c r="AR73" s="4">
        <v>-88.482935999999995</v>
      </c>
      <c r="AS73" s="4">
        <v>423.4</v>
      </c>
      <c r="AT73" s="4">
        <v>42.4</v>
      </c>
      <c r="AU73" s="4">
        <v>11</v>
      </c>
      <c r="AV73" s="4">
        <v>9</v>
      </c>
      <c r="AW73" s="4" t="s">
        <v>203</v>
      </c>
      <c r="AX73" s="4">
        <v>1.3</v>
      </c>
      <c r="AY73" s="4">
        <v>2.2999999999999998</v>
      </c>
      <c r="AZ73" s="4">
        <v>2.7</v>
      </c>
      <c r="BA73" s="4">
        <v>14.023</v>
      </c>
      <c r="BB73" s="4">
        <v>15.56</v>
      </c>
      <c r="BC73" s="4">
        <v>1.1100000000000001</v>
      </c>
      <c r="BD73" s="4">
        <v>13.086</v>
      </c>
      <c r="BE73" s="4">
        <v>1893.748</v>
      </c>
      <c r="BF73" s="4">
        <v>412.05700000000002</v>
      </c>
      <c r="BG73" s="4">
        <v>4.6589999999999998</v>
      </c>
      <c r="BH73" s="4">
        <v>0.28899999999999998</v>
      </c>
      <c r="BI73" s="4">
        <v>4.9489999999999998</v>
      </c>
      <c r="BJ73" s="4">
        <v>3.5129999999999999</v>
      </c>
      <c r="BK73" s="4">
        <v>0.218</v>
      </c>
      <c r="BL73" s="4">
        <v>3.7320000000000002</v>
      </c>
      <c r="BM73" s="4">
        <v>162.90170000000001</v>
      </c>
      <c r="BQ73" s="4">
        <v>1173.336</v>
      </c>
      <c r="BR73" s="4">
        <v>0.61452499999999999</v>
      </c>
      <c r="BS73" s="4">
        <v>-5</v>
      </c>
      <c r="BT73" s="4">
        <v>0.46092499999999997</v>
      </c>
      <c r="BU73" s="4">
        <v>15.017455</v>
      </c>
      <c r="BV73" s="4">
        <v>9.3106849999999994</v>
      </c>
      <c r="BW73" s="4">
        <f t="shared" si="9"/>
        <v>3.9676116109999997</v>
      </c>
      <c r="BY73" s="4">
        <f t="shared" si="10"/>
        <v>20959.745948677581</v>
      </c>
      <c r="BZ73" s="4">
        <f t="shared" si="11"/>
        <v>4560.5909742870954</v>
      </c>
      <c r="CA73" s="4">
        <f t="shared" si="12"/>
        <v>38.881407408854997</v>
      </c>
      <c r="CB73" s="4">
        <f t="shared" si="13"/>
        <v>1802.9739155408695</v>
      </c>
    </row>
    <row r="74" spans="1:80" x14ac:dyDescent="0.25">
      <c r="A74" s="2">
        <v>42068</v>
      </c>
      <c r="B74" s="3">
        <v>3.0373842592592588E-2</v>
      </c>
      <c r="C74" s="4">
        <v>8.1890000000000001</v>
      </c>
      <c r="D74" s="4">
        <v>2.8451</v>
      </c>
      <c r="E74" s="4">
        <v>28450.607830000001</v>
      </c>
      <c r="F74" s="4">
        <v>192.2</v>
      </c>
      <c r="G74" s="4">
        <v>11.8</v>
      </c>
      <c r="H74" s="4">
        <v>18887.099999999999</v>
      </c>
      <c r="J74" s="4">
        <v>6.9</v>
      </c>
      <c r="K74" s="4">
        <v>0.88370000000000004</v>
      </c>
      <c r="L74" s="4">
        <v>7.2366000000000001</v>
      </c>
      <c r="M74" s="4">
        <v>2.5141</v>
      </c>
      <c r="N74" s="4">
        <v>169.84020000000001</v>
      </c>
      <c r="O74" s="4">
        <v>10.427199999999999</v>
      </c>
      <c r="P74" s="4">
        <v>180.3</v>
      </c>
      <c r="Q74" s="4">
        <v>128.1078</v>
      </c>
      <c r="R74" s="4">
        <v>7.8651</v>
      </c>
      <c r="S74" s="4">
        <v>136</v>
      </c>
      <c r="T74" s="4">
        <v>18887.063699999999</v>
      </c>
      <c r="W74" s="4">
        <v>0</v>
      </c>
      <c r="X74" s="4">
        <v>6.0972999999999997</v>
      </c>
      <c r="Y74" s="4">
        <v>12.1</v>
      </c>
      <c r="Z74" s="4">
        <v>861</v>
      </c>
      <c r="AA74" s="4">
        <v>889</v>
      </c>
      <c r="AB74" s="4">
        <v>894</v>
      </c>
      <c r="AC74" s="4">
        <v>55</v>
      </c>
      <c r="AD74" s="4">
        <v>5.69</v>
      </c>
      <c r="AE74" s="4">
        <v>0.13</v>
      </c>
      <c r="AF74" s="4">
        <v>991</v>
      </c>
      <c r="AG74" s="4">
        <v>-12.4</v>
      </c>
      <c r="AH74" s="4">
        <v>10.414999999999999</v>
      </c>
      <c r="AI74" s="4">
        <v>33</v>
      </c>
      <c r="AJ74" s="4">
        <v>189</v>
      </c>
      <c r="AK74" s="4">
        <v>138</v>
      </c>
      <c r="AL74" s="4">
        <v>1.5</v>
      </c>
      <c r="AM74" s="4">
        <v>195</v>
      </c>
      <c r="AN74" s="4" t="s">
        <v>155</v>
      </c>
      <c r="AO74" s="4">
        <v>2</v>
      </c>
      <c r="AP74" s="5">
        <v>0.78039351851851846</v>
      </c>
      <c r="AQ74" s="4">
        <v>47.162013000000002</v>
      </c>
      <c r="AR74" s="4">
        <v>-88.482951</v>
      </c>
      <c r="AS74" s="4">
        <v>450.1</v>
      </c>
      <c r="AT74" s="4">
        <v>43</v>
      </c>
      <c r="AU74" s="4">
        <v>11</v>
      </c>
      <c r="AV74" s="4">
        <v>9</v>
      </c>
      <c r="AW74" s="4" t="s">
        <v>203</v>
      </c>
      <c r="AX74" s="4">
        <v>1.3</v>
      </c>
      <c r="AY74" s="4">
        <v>2.2999999999999998</v>
      </c>
      <c r="AZ74" s="4">
        <v>2.7</v>
      </c>
      <c r="BA74" s="4">
        <v>14.023</v>
      </c>
      <c r="BB74" s="4">
        <v>15.48</v>
      </c>
      <c r="BC74" s="4">
        <v>1.1000000000000001</v>
      </c>
      <c r="BD74" s="4">
        <v>13.164999999999999</v>
      </c>
      <c r="BE74" s="4">
        <v>1886.172</v>
      </c>
      <c r="BF74" s="4">
        <v>417.06200000000001</v>
      </c>
      <c r="BG74" s="4">
        <v>4.6360000000000001</v>
      </c>
      <c r="BH74" s="4">
        <v>0.28499999999999998</v>
      </c>
      <c r="BI74" s="4">
        <v>4.92</v>
      </c>
      <c r="BJ74" s="4">
        <v>3.4969999999999999</v>
      </c>
      <c r="BK74" s="4">
        <v>0.215</v>
      </c>
      <c r="BL74" s="4">
        <v>3.7109999999999999</v>
      </c>
      <c r="BM74" s="4">
        <v>162.79069999999999</v>
      </c>
      <c r="BQ74" s="4">
        <v>1155.5260000000001</v>
      </c>
      <c r="BR74" s="4">
        <v>0.74539</v>
      </c>
      <c r="BS74" s="4">
        <v>-5</v>
      </c>
      <c r="BT74" s="4">
        <v>0.45675500000000002</v>
      </c>
      <c r="BU74" s="4">
        <v>18.215468999999999</v>
      </c>
      <c r="BV74" s="4">
        <v>9.2264510000000008</v>
      </c>
      <c r="BW74" s="4">
        <f t="shared" si="9"/>
        <v>4.8125269097999999</v>
      </c>
      <c r="BY74" s="4">
        <f t="shared" si="10"/>
        <v>25321.483097270317</v>
      </c>
      <c r="BZ74" s="4">
        <f t="shared" si="11"/>
        <v>5598.9742099414852</v>
      </c>
      <c r="CA74" s="4">
        <f t="shared" si="12"/>
        <v>46.946527883540995</v>
      </c>
      <c r="CB74" s="4">
        <f t="shared" si="13"/>
        <v>2185.4326956623268</v>
      </c>
    </row>
    <row r="75" spans="1:80" x14ac:dyDescent="0.25">
      <c r="A75" s="2">
        <v>42068</v>
      </c>
      <c r="B75" s="3">
        <v>3.0385416666666668E-2</v>
      </c>
      <c r="C75" s="4">
        <v>8.2210000000000001</v>
      </c>
      <c r="D75" s="4">
        <v>2.8355000000000001</v>
      </c>
      <c r="E75" s="4">
        <v>28355.137620000001</v>
      </c>
      <c r="F75" s="4">
        <v>190.2</v>
      </c>
      <c r="G75" s="4">
        <v>8.3000000000000007</v>
      </c>
      <c r="H75" s="4">
        <v>18200.3</v>
      </c>
      <c r="J75" s="4">
        <v>6.8</v>
      </c>
      <c r="K75" s="4">
        <v>0.88419999999999999</v>
      </c>
      <c r="L75" s="4">
        <v>7.2689000000000004</v>
      </c>
      <c r="M75" s="4">
        <v>2.5070999999999999</v>
      </c>
      <c r="N75" s="4">
        <v>168.15629999999999</v>
      </c>
      <c r="O75" s="4">
        <v>7.3311999999999999</v>
      </c>
      <c r="P75" s="4">
        <v>175.5</v>
      </c>
      <c r="Q75" s="4">
        <v>126.8036</v>
      </c>
      <c r="R75" s="4">
        <v>5.5282999999999998</v>
      </c>
      <c r="S75" s="4">
        <v>132.30000000000001</v>
      </c>
      <c r="T75" s="4">
        <v>18200.296300000002</v>
      </c>
      <c r="W75" s="4">
        <v>0</v>
      </c>
      <c r="X75" s="4">
        <v>6.0122999999999998</v>
      </c>
      <c r="Y75" s="4">
        <v>12.2</v>
      </c>
      <c r="Z75" s="4">
        <v>861</v>
      </c>
      <c r="AA75" s="4">
        <v>889</v>
      </c>
      <c r="AB75" s="4">
        <v>893</v>
      </c>
      <c r="AC75" s="4">
        <v>55</v>
      </c>
      <c r="AD75" s="4">
        <v>5.61</v>
      </c>
      <c r="AE75" s="4">
        <v>0.13</v>
      </c>
      <c r="AF75" s="4">
        <v>991</v>
      </c>
      <c r="AG75" s="4">
        <v>-12.6</v>
      </c>
      <c r="AH75" s="4">
        <v>11</v>
      </c>
      <c r="AI75" s="4">
        <v>33</v>
      </c>
      <c r="AJ75" s="4">
        <v>189</v>
      </c>
      <c r="AK75" s="4">
        <v>138</v>
      </c>
      <c r="AL75" s="4">
        <v>1.4</v>
      </c>
      <c r="AM75" s="4">
        <v>195</v>
      </c>
      <c r="AN75" s="4" t="s">
        <v>155</v>
      </c>
      <c r="AO75" s="4">
        <v>2</v>
      </c>
      <c r="AP75" s="5">
        <v>0.78040509259259261</v>
      </c>
      <c r="AQ75" s="4">
        <v>47.162101999999997</v>
      </c>
      <c r="AR75" s="4">
        <v>-88.483203000000003</v>
      </c>
      <c r="AS75" s="4">
        <v>522.5</v>
      </c>
      <c r="AT75" s="4">
        <v>43.3</v>
      </c>
      <c r="AU75" s="4">
        <v>11</v>
      </c>
      <c r="AV75" s="4">
        <v>9</v>
      </c>
      <c r="AW75" s="4" t="s">
        <v>203</v>
      </c>
      <c r="AX75" s="4">
        <v>1.4756</v>
      </c>
      <c r="AY75" s="4">
        <v>2.3877999999999999</v>
      </c>
      <c r="AZ75" s="4">
        <v>2.8755999999999999</v>
      </c>
      <c r="BA75" s="4">
        <v>14.023</v>
      </c>
      <c r="BB75" s="4">
        <v>15.55</v>
      </c>
      <c r="BC75" s="4">
        <v>1.1100000000000001</v>
      </c>
      <c r="BD75" s="4">
        <v>13.101000000000001</v>
      </c>
      <c r="BE75" s="4">
        <v>1901.704</v>
      </c>
      <c r="BF75" s="4">
        <v>417.46100000000001</v>
      </c>
      <c r="BG75" s="4">
        <v>4.6070000000000002</v>
      </c>
      <c r="BH75" s="4">
        <v>0.20100000000000001</v>
      </c>
      <c r="BI75" s="4">
        <v>4.8079999999999998</v>
      </c>
      <c r="BJ75" s="4">
        <v>3.4740000000000002</v>
      </c>
      <c r="BK75" s="4">
        <v>0.151</v>
      </c>
      <c r="BL75" s="4">
        <v>3.6259999999999999</v>
      </c>
      <c r="BM75" s="4">
        <v>157.46010000000001</v>
      </c>
      <c r="BQ75" s="4">
        <v>1143.7070000000001</v>
      </c>
      <c r="BR75" s="4">
        <v>0.86863000000000001</v>
      </c>
      <c r="BS75" s="4">
        <v>-5</v>
      </c>
      <c r="BT75" s="4">
        <v>0.45375500000000002</v>
      </c>
      <c r="BU75" s="4">
        <v>21.227146000000001</v>
      </c>
      <c r="BV75" s="4">
        <v>9.165851</v>
      </c>
      <c r="BW75" s="4">
        <f t="shared" ref="BW75:BW138" si="14">BU75*0.2642</f>
        <v>5.6082119732000004</v>
      </c>
      <c r="BY75" s="4">
        <f t="shared" ref="BY75:BY138" si="15">BE75*$BU75*0.737</f>
        <v>29751.030612649807</v>
      </c>
      <c r="BZ75" s="4">
        <f t="shared" ref="BZ75:BZ138" si="16">BF75*$BU75*0.737</f>
        <v>6530.9296244775223</v>
      </c>
      <c r="CA75" s="4">
        <f t="shared" ref="CA75:CA138" si="17">BJ75*$BU75*0.737</f>
        <v>54.348668535348004</v>
      </c>
      <c r="CB75" s="4">
        <f t="shared" ref="CB75:CB138" si="18">BM75*$BU75*0.737</f>
        <v>2463.3698279915807</v>
      </c>
    </row>
    <row r="76" spans="1:80" x14ac:dyDescent="0.25">
      <c r="A76" s="2">
        <v>42068</v>
      </c>
      <c r="B76" s="3">
        <v>3.0396990740740742E-2</v>
      </c>
      <c r="C76" s="4">
        <v>7.9989999999999997</v>
      </c>
      <c r="D76" s="4">
        <v>3.3426</v>
      </c>
      <c r="E76" s="4">
        <v>33426.030030000002</v>
      </c>
      <c r="F76" s="4">
        <v>188.9</v>
      </c>
      <c r="G76" s="4">
        <v>40</v>
      </c>
      <c r="H76" s="4">
        <v>18702.099999999999</v>
      </c>
      <c r="J76" s="4">
        <v>6.71</v>
      </c>
      <c r="K76" s="4">
        <v>0.88070000000000004</v>
      </c>
      <c r="L76" s="4">
        <v>7.0444000000000004</v>
      </c>
      <c r="M76" s="4">
        <v>2.9438</v>
      </c>
      <c r="N76" s="4">
        <v>166.40299999999999</v>
      </c>
      <c r="O76" s="4">
        <v>35.209600000000002</v>
      </c>
      <c r="P76" s="4">
        <v>201.6</v>
      </c>
      <c r="Q76" s="4">
        <v>125.6044</v>
      </c>
      <c r="R76" s="4">
        <v>26.577000000000002</v>
      </c>
      <c r="S76" s="4">
        <v>152.19999999999999</v>
      </c>
      <c r="T76" s="4">
        <v>18702.102200000001</v>
      </c>
      <c r="W76" s="4">
        <v>0</v>
      </c>
      <c r="X76" s="4">
        <v>5.9128999999999996</v>
      </c>
      <c r="Y76" s="4">
        <v>12.2</v>
      </c>
      <c r="Z76" s="4">
        <v>860</v>
      </c>
      <c r="AA76" s="4">
        <v>889</v>
      </c>
      <c r="AB76" s="4">
        <v>893</v>
      </c>
      <c r="AC76" s="4">
        <v>55</v>
      </c>
      <c r="AD76" s="4">
        <v>5.89</v>
      </c>
      <c r="AE76" s="4">
        <v>0.14000000000000001</v>
      </c>
      <c r="AF76" s="4">
        <v>990</v>
      </c>
      <c r="AG76" s="4">
        <v>-12</v>
      </c>
      <c r="AH76" s="4">
        <v>11</v>
      </c>
      <c r="AI76" s="4">
        <v>33</v>
      </c>
      <c r="AJ76" s="4">
        <v>188.6</v>
      </c>
      <c r="AK76" s="4">
        <v>138</v>
      </c>
      <c r="AL76" s="4">
        <v>1.5</v>
      </c>
      <c r="AM76" s="4">
        <v>195</v>
      </c>
      <c r="AN76" s="4" t="s">
        <v>155</v>
      </c>
      <c r="AO76" s="4">
        <v>2</v>
      </c>
      <c r="AP76" s="5">
        <v>0.7804282407407408</v>
      </c>
      <c r="AQ76" s="4">
        <v>47.162112</v>
      </c>
      <c r="AR76" s="4">
        <v>-88.483238</v>
      </c>
      <c r="AS76" s="4">
        <v>532</v>
      </c>
      <c r="AT76" s="4">
        <v>43.6</v>
      </c>
      <c r="AU76" s="4">
        <v>11</v>
      </c>
      <c r="AV76" s="4">
        <v>9</v>
      </c>
      <c r="AW76" s="4" t="s">
        <v>203</v>
      </c>
      <c r="AX76" s="4">
        <v>1.1488</v>
      </c>
      <c r="AY76" s="4">
        <v>1.8732</v>
      </c>
      <c r="AZ76" s="4">
        <v>2.1976</v>
      </c>
      <c r="BA76" s="4">
        <v>14.023</v>
      </c>
      <c r="BB76" s="4">
        <v>15.08</v>
      </c>
      <c r="BC76" s="4">
        <v>1.08</v>
      </c>
      <c r="BD76" s="4">
        <v>13.548</v>
      </c>
      <c r="BE76" s="4">
        <v>1802.0340000000001</v>
      </c>
      <c r="BF76" s="4">
        <v>479.29500000000002</v>
      </c>
      <c r="BG76" s="4">
        <v>4.4580000000000002</v>
      </c>
      <c r="BH76" s="4">
        <v>0.94299999999999995</v>
      </c>
      <c r="BI76" s="4">
        <v>5.4009999999999998</v>
      </c>
      <c r="BJ76" s="4">
        <v>3.3650000000000002</v>
      </c>
      <c r="BK76" s="4">
        <v>0.71199999999999997</v>
      </c>
      <c r="BL76" s="4">
        <v>4.077</v>
      </c>
      <c r="BM76" s="4">
        <v>158.20949999999999</v>
      </c>
      <c r="BQ76" s="4">
        <v>1099.818</v>
      </c>
      <c r="BR76" s="4">
        <v>0.80889</v>
      </c>
      <c r="BS76" s="4">
        <v>-5</v>
      </c>
      <c r="BT76" s="4">
        <v>0.44951000000000002</v>
      </c>
      <c r="BU76" s="4">
        <v>19.767250000000001</v>
      </c>
      <c r="BV76" s="4">
        <v>9.0801020000000001</v>
      </c>
      <c r="BW76" s="4">
        <f t="shared" si="14"/>
        <v>5.2225074500000002</v>
      </c>
      <c r="BY76" s="4">
        <f t="shared" si="15"/>
        <v>26252.866104250501</v>
      </c>
      <c r="BZ76" s="4">
        <f t="shared" si="16"/>
        <v>6982.5915934087498</v>
      </c>
      <c r="CA76" s="4">
        <f t="shared" si="17"/>
        <v>49.022878836250008</v>
      </c>
      <c r="CB76" s="4">
        <f t="shared" si="18"/>
        <v>2304.8692865508751</v>
      </c>
    </row>
    <row r="77" spans="1:80" x14ac:dyDescent="0.25">
      <c r="A77" s="2">
        <v>42068</v>
      </c>
      <c r="B77" s="3">
        <v>3.0408564814814815E-2</v>
      </c>
      <c r="C77" s="4">
        <v>8.0809999999999995</v>
      </c>
      <c r="D77" s="4">
        <v>3.4695999999999998</v>
      </c>
      <c r="E77" s="4">
        <v>34696.495179999998</v>
      </c>
      <c r="F77" s="4">
        <v>184.3</v>
      </c>
      <c r="G77" s="4">
        <v>104.6</v>
      </c>
      <c r="H77" s="4">
        <v>20566.099999999999</v>
      </c>
      <c r="J77" s="4">
        <v>6.7</v>
      </c>
      <c r="K77" s="4">
        <v>0.87690000000000001</v>
      </c>
      <c r="L77" s="4">
        <v>7.0865</v>
      </c>
      <c r="M77" s="4">
        <v>3.0427</v>
      </c>
      <c r="N77" s="4">
        <v>161.64940000000001</v>
      </c>
      <c r="O77" s="4">
        <v>91.767899999999997</v>
      </c>
      <c r="P77" s="4">
        <v>253.4</v>
      </c>
      <c r="Q77" s="4">
        <v>122.0163</v>
      </c>
      <c r="R77" s="4">
        <v>69.268299999999996</v>
      </c>
      <c r="S77" s="4">
        <v>191.3</v>
      </c>
      <c r="T77" s="4">
        <v>20566.084599999998</v>
      </c>
      <c r="W77" s="4">
        <v>0</v>
      </c>
      <c r="X77" s="4">
        <v>5.8754999999999997</v>
      </c>
      <c r="Y77" s="4">
        <v>12.1</v>
      </c>
      <c r="Z77" s="4">
        <v>860</v>
      </c>
      <c r="AA77" s="4">
        <v>889</v>
      </c>
      <c r="AB77" s="4">
        <v>894</v>
      </c>
      <c r="AC77" s="4">
        <v>55</v>
      </c>
      <c r="AD77" s="4">
        <v>5.89</v>
      </c>
      <c r="AE77" s="4">
        <v>0.14000000000000001</v>
      </c>
      <c r="AF77" s="4">
        <v>990</v>
      </c>
      <c r="AG77" s="4">
        <v>-12</v>
      </c>
      <c r="AH77" s="4">
        <v>11</v>
      </c>
      <c r="AI77" s="4">
        <v>33</v>
      </c>
      <c r="AJ77" s="4">
        <v>188.4</v>
      </c>
      <c r="AK77" s="4">
        <v>138</v>
      </c>
      <c r="AL77" s="4">
        <v>1.4</v>
      </c>
      <c r="AM77" s="4">
        <v>195</v>
      </c>
      <c r="AN77" s="4" t="s">
        <v>155</v>
      </c>
      <c r="AO77" s="4">
        <v>2</v>
      </c>
      <c r="AP77" s="5">
        <v>0.7804282407407408</v>
      </c>
      <c r="AQ77" s="4">
        <v>47.16254</v>
      </c>
      <c r="AR77" s="4">
        <v>-88.483012000000002</v>
      </c>
      <c r="AS77" s="4">
        <v>440.3</v>
      </c>
      <c r="AT77" s="4">
        <v>43.6</v>
      </c>
      <c r="AU77" s="4">
        <v>11</v>
      </c>
      <c r="AV77" s="4">
        <v>9</v>
      </c>
      <c r="AW77" s="4" t="s">
        <v>203</v>
      </c>
      <c r="AX77" s="4">
        <v>1.1877120000000001</v>
      </c>
      <c r="AY77" s="4">
        <v>1.8877120000000001</v>
      </c>
      <c r="AZ77" s="4">
        <v>2.1877119999999999</v>
      </c>
      <c r="BA77" s="4">
        <v>14.023</v>
      </c>
      <c r="BB77" s="4">
        <v>14.61</v>
      </c>
      <c r="BC77" s="4">
        <v>1.04</v>
      </c>
      <c r="BD77" s="4">
        <v>14.032</v>
      </c>
      <c r="BE77" s="4">
        <v>1763.941</v>
      </c>
      <c r="BF77" s="4">
        <v>482.04399999999998</v>
      </c>
      <c r="BG77" s="4">
        <v>4.2140000000000004</v>
      </c>
      <c r="BH77" s="4">
        <v>2.3919999999999999</v>
      </c>
      <c r="BI77" s="4">
        <v>6.6059999999999999</v>
      </c>
      <c r="BJ77" s="4">
        <v>3.181</v>
      </c>
      <c r="BK77" s="4">
        <v>1.806</v>
      </c>
      <c r="BL77" s="4">
        <v>4.9859999999999998</v>
      </c>
      <c r="BM77" s="4">
        <v>169.28700000000001</v>
      </c>
      <c r="BQ77" s="4">
        <v>1063.4010000000001</v>
      </c>
      <c r="BR77" s="4">
        <v>0.81140999999999996</v>
      </c>
      <c r="BS77" s="4">
        <v>-5</v>
      </c>
      <c r="BT77" s="4">
        <v>0.44517000000000001</v>
      </c>
      <c r="BU77" s="4">
        <v>19.828831999999998</v>
      </c>
      <c r="BV77" s="4">
        <v>8.9924339999999994</v>
      </c>
      <c r="BW77" s="4">
        <f t="shared" si="14"/>
        <v>5.2387774143999994</v>
      </c>
      <c r="BY77" s="4">
        <f t="shared" si="15"/>
        <v>25777.967743474142</v>
      </c>
      <c r="BZ77" s="4">
        <f t="shared" si="16"/>
        <v>7044.5183160520946</v>
      </c>
      <c r="CA77" s="4">
        <f t="shared" si="17"/>
        <v>46.486654254304</v>
      </c>
      <c r="CB77" s="4">
        <f t="shared" si="18"/>
        <v>2473.9346868118078</v>
      </c>
    </row>
    <row r="78" spans="1:80" x14ac:dyDescent="0.25">
      <c r="A78" s="2">
        <v>42068</v>
      </c>
      <c r="B78" s="3">
        <v>3.0420138888888889E-2</v>
      </c>
      <c r="C78" s="4">
        <v>8.6159999999999997</v>
      </c>
      <c r="D78" s="4">
        <v>2.8847999999999998</v>
      </c>
      <c r="E78" s="4">
        <v>28847.656900000002</v>
      </c>
      <c r="F78" s="4">
        <v>177.6</v>
      </c>
      <c r="G78" s="4">
        <v>52.6</v>
      </c>
      <c r="H78" s="4">
        <v>19723.400000000001</v>
      </c>
      <c r="J78" s="4">
        <v>6.7</v>
      </c>
      <c r="K78" s="4">
        <v>0.879</v>
      </c>
      <c r="L78" s="4">
        <v>7.5732999999999997</v>
      </c>
      <c r="M78" s="4">
        <v>2.5356999999999998</v>
      </c>
      <c r="N78" s="4">
        <v>156.12569999999999</v>
      </c>
      <c r="O78" s="4">
        <v>46.217599999999997</v>
      </c>
      <c r="P78" s="4">
        <v>202.3</v>
      </c>
      <c r="Q78" s="4">
        <v>117.84690000000001</v>
      </c>
      <c r="R78" s="4">
        <v>34.886000000000003</v>
      </c>
      <c r="S78" s="4">
        <v>152.69999999999999</v>
      </c>
      <c r="T78" s="4">
        <v>19723.41</v>
      </c>
      <c r="W78" s="4">
        <v>0</v>
      </c>
      <c r="X78" s="4">
        <v>5.8894000000000002</v>
      </c>
      <c r="Y78" s="4">
        <v>12.2</v>
      </c>
      <c r="Z78" s="4">
        <v>860</v>
      </c>
      <c r="AA78" s="4">
        <v>888</v>
      </c>
      <c r="AB78" s="4">
        <v>894</v>
      </c>
      <c r="AC78" s="4">
        <v>55</v>
      </c>
      <c r="AD78" s="4">
        <v>5.89</v>
      </c>
      <c r="AE78" s="4">
        <v>0.14000000000000001</v>
      </c>
      <c r="AF78" s="4">
        <v>990</v>
      </c>
      <c r="AG78" s="4">
        <v>-12</v>
      </c>
      <c r="AH78" s="4">
        <v>11</v>
      </c>
      <c r="AI78" s="4">
        <v>33</v>
      </c>
      <c r="AJ78" s="4">
        <v>188.6</v>
      </c>
      <c r="AK78" s="4">
        <v>138</v>
      </c>
      <c r="AL78" s="4">
        <v>1.5</v>
      </c>
      <c r="AM78" s="4">
        <v>195</v>
      </c>
      <c r="AN78" s="4" t="s">
        <v>155</v>
      </c>
      <c r="AO78" s="4">
        <v>2</v>
      </c>
      <c r="AP78" s="5">
        <v>0.78043981481481473</v>
      </c>
      <c r="AQ78" s="4">
        <v>47.162878999999997</v>
      </c>
      <c r="AR78" s="4">
        <v>-88.483177999999995</v>
      </c>
      <c r="AS78" s="4">
        <v>426.5</v>
      </c>
      <c r="AT78" s="4">
        <v>43.6</v>
      </c>
      <c r="AU78" s="4">
        <v>11</v>
      </c>
      <c r="AV78" s="4">
        <v>9</v>
      </c>
      <c r="AW78" s="4" t="s">
        <v>203</v>
      </c>
      <c r="AX78" s="4">
        <v>1.2</v>
      </c>
      <c r="AY78" s="4">
        <v>1.9</v>
      </c>
      <c r="AZ78" s="4">
        <v>2.2877879999999999</v>
      </c>
      <c r="BA78" s="4">
        <v>14.023</v>
      </c>
      <c r="BB78" s="4">
        <v>14.86</v>
      </c>
      <c r="BC78" s="4">
        <v>1.06</v>
      </c>
      <c r="BD78" s="4">
        <v>13.763999999999999</v>
      </c>
      <c r="BE78" s="4">
        <v>1901.4749999999999</v>
      </c>
      <c r="BF78" s="4">
        <v>405.21600000000001</v>
      </c>
      <c r="BG78" s="4">
        <v>4.1050000000000004</v>
      </c>
      <c r="BH78" s="4">
        <v>1.2150000000000001</v>
      </c>
      <c r="BI78" s="4">
        <v>5.32</v>
      </c>
      <c r="BJ78" s="4">
        <v>3.0990000000000002</v>
      </c>
      <c r="BK78" s="4">
        <v>0.91700000000000004</v>
      </c>
      <c r="BL78" s="4">
        <v>4.016</v>
      </c>
      <c r="BM78" s="4">
        <v>163.75960000000001</v>
      </c>
      <c r="BQ78" s="4">
        <v>1075.1590000000001</v>
      </c>
      <c r="BR78" s="4">
        <v>0.79154000000000002</v>
      </c>
      <c r="BS78" s="4">
        <v>-5</v>
      </c>
      <c r="BT78" s="4">
        <v>0.44192500000000001</v>
      </c>
      <c r="BU78" s="4">
        <v>19.343259</v>
      </c>
      <c r="BV78" s="4">
        <v>8.9268850000000004</v>
      </c>
      <c r="BW78" s="4">
        <f t="shared" si="14"/>
        <v>5.1104890277999999</v>
      </c>
      <c r="BY78" s="4">
        <f t="shared" si="15"/>
        <v>27107.393150977423</v>
      </c>
      <c r="BZ78" s="4">
        <f t="shared" si="16"/>
        <v>5776.7519547017282</v>
      </c>
      <c r="CA78" s="4">
        <f t="shared" si="17"/>
        <v>44.179287855417002</v>
      </c>
      <c r="CB78" s="4">
        <f t="shared" si="18"/>
        <v>2334.5538907673267</v>
      </c>
    </row>
    <row r="79" spans="1:80" x14ac:dyDescent="0.25">
      <c r="A79" s="2">
        <v>42068</v>
      </c>
      <c r="B79" s="3">
        <v>3.0431712962962962E-2</v>
      </c>
      <c r="C79" s="4">
        <v>9.2889999999999997</v>
      </c>
      <c r="D79" s="4">
        <v>2.2559</v>
      </c>
      <c r="E79" s="4">
        <v>22559.11765</v>
      </c>
      <c r="F79" s="4">
        <v>176.3</v>
      </c>
      <c r="G79" s="4">
        <v>10</v>
      </c>
      <c r="H79" s="4">
        <v>17018.2</v>
      </c>
      <c r="J79" s="4">
        <v>6.6</v>
      </c>
      <c r="K79" s="4">
        <v>0.8821</v>
      </c>
      <c r="L79" s="4">
        <v>8.1936999999999998</v>
      </c>
      <c r="M79" s="4">
        <v>1.99</v>
      </c>
      <c r="N79" s="4">
        <v>155.4761</v>
      </c>
      <c r="O79" s="4">
        <v>8.8317999999999994</v>
      </c>
      <c r="P79" s="4">
        <v>164.3</v>
      </c>
      <c r="Q79" s="4">
        <v>117.3566</v>
      </c>
      <c r="R79" s="4">
        <v>6.6664000000000003</v>
      </c>
      <c r="S79" s="4">
        <v>124</v>
      </c>
      <c r="T79" s="4">
        <v>17018.219400000002</v>
      </c>
      <c r="W79" s="4">
        <v>0</v>
      </c>
      <c r="X79" s="4">
        <v>5.8220000000000001</v>
      </c>
      <c r="Y79" s="4">
        <v>12.1</v>
      </c>
      <c r="Z79" s="4">
        <v>860</v>
      </c>
      <c r="AA79" s="4">
        <v>888</v>
      </c>
      <c r="AB79" s="4">
        <v>893</v>
      </c>
      <c r="AC79" s="4">
        <v>55</v>
      </c>
      <c r="AD79" s="4">
        <v>5.89</v>
      </c>
      <c r="AE79" s="4">
        <v>0.14000000000000001</v>
      </c>
      <c r="AF79" s="4">
        <v>990</v>
      </c>
      <c r="AG79" s="4">
        <v>-12</v>
      </c>
      <c r="AH79" s="4">
        <v>11</v>
      </c>
      <c r="AI79" s="4">
        <v>33</v>
      </c>
      <c r="AJ79" s="4">
        <v>188</v>
      </c>
      <c r="AK79" s="4">
        <v>138</v>
      </c>
      <c r="AL79" s="4">
        <v>1.6</v>
      </c>
      <c r="AM79" s="4">
        <v>195</v>
      </c>
      <c r="AN79" s="4" t="s">
        <v>155</v>
      </c>
      <c r="AO79" s="4">
        <v>2</v>
      </c>
      <c r="AP79" s="5">
        <v>0.78046296296296302</v>
      </c>
      <c r="AQ79" s="4">
        <v>47.162917999999998</v>
      </c>
      <c r="AR79" s="4">
        <v>-88.483204999999998</v>
      </c>
      <c r="AS79" s="4">
        <v>426.4</v>
      </c>
      <c r="AT79" s="4">
        <v>44.8</v>
      </c>
      <c r="AU79" s="4">
        <v>11</v>
      </c>
      <c r="AV79" s="4">
        <v>9</v>
      </c>
      <c r="AW79" s="4" t="s">
        <v>203</v>
      </c>
      <c r="AX79" s="4">
        <v>1.2878000000000001</v>
      </c>
      <c r="AY79" s="4">
        <v>1.9878</v>
      </c>
      <c r="AZ79" s="4">
        <v>2.3877999999999999</v>
      </c>
      <c r="BA79" s="4">
        <v>14.023</v>
      </c>
      <c r="BB79" s="4">
        <v>15.26</v>
      </c>
      <c r="BC79" s="4">
        <v>1.0900000000000001</v>
      </c>
      <c r="BD79" s="4">
        <v>13.363</v>
      </c>
      <c r="BE79" s="4">
        <v>2091.2719999999999</v>
      </c>
      <c r="BF79" s="4">
        <v>323.267</v>
      </c>
      <c r="BG79" s="4">
        <v>4.1559999999999997</v>
      </c>
      <c r="BH79" s="4">
        <v>0.23599999999999999</v>
      </c>
      <c r="BI79" s="4">
        <v>4.3920000000000003</v>
      </c>
      <c r="BJ79" s="4">
        <v>3.137</v>
      </c>
      <c r="BK79" s="4">
        <v>0.17799999999999999</v>
      </c>
      <c r="BL79" s="4">
        <v>3.3149999999999999</v>
      </c>
      <c r="BM79" s="4">
        <v>143.63720000000001</v>
      </c>
      <c r="BQ79" s="4">
        <v>1080.45</v>
      </c>
      <c r="BR79" s="4">
        <v>0.66961499999999996</v>
      </c>
      <c r="BS79" s="4">
        <v>-5</v>
      </c>
      <c r="BT79" s="4">
        <v>0.43775500000000001</v>
      </c>
      <c r="BU79" s="4">
        <v>16.363716</v>
      </c>
      <c r="BV79" s="4">
        <v>8.842651</v>
      </c>
      <c r="BW79" s="4">
        <f t="shared" si="14"/>
        <v>4.3232937672</v>
      </c>
      <c r="BY79" s="4">
        <f t="shared" si="15"/>
        <v>25220.863060936223</v>
      </c>
      <c r="BZ79" s="4">
        <f t="shared" si="16"/>
        <v>3898.6189931867639</v>
      </c>
      <c r="CA79" s="4">
        <f t="shared" si="17"/>
        <v>37.832404116804</v>
      </c>
      <c r="CB79" s="4">
        <f t="shared" si="18"/>
        <v>1732.2730623545424</v>
      </c>
    </row>
    <row r="80" spans="1:80" x14ac:dyDescent="0.25">
      <c r="A80" s="2">
        <v>42068</v>
      </c>
      <c r="B80" s="3">
        <v>3.0443287037037036E-2</v>
      </c>
      <c r="C80" s="4">
        <v>9.58</v>
      </c>
      <c r="D80" s="4">
        <v>2.0015000000000001</v>
      </c>
      <c r="E80" s="4">
        <v>20014.938470000001</v>
      </c>
      <c r="F80" s="4">
        <v>174.7</v>
      </c>
      <c r="G80" s="4">
        <v>7.1</v>
      </c>
      <c r="H80" s="4">
        <v>15951.7</v>
      </c>
      <c r="J80" s="4">
        <v>6.6</v>
      </c>
      <c r="K80" s="4">
        <v>0.88319999999999999</v>
      </c>
      <c r="L80" s="4">
        <v>8.4605999999999995</v>
      </c>
      <c r="M80" s="4">
        <v>1.7676000000000001</v>
      </c>
      <c r="N80" s="4">
        <v>154.251</v>
      </c>
      <c r="O80" s="4">
        <v>6.2704000000000004</v>
      </c>
      <c r="P80" s="4">
        <v>160.5</v>
      </c>
      <c r="Q80" s="4">
        <v>116.4318</v>
      </c>
      <c r="R80" s="4">
        <v>4.7329999999999997</v>
      </c>
      <c r="S80" s="4">
        <v>121.2</v>
      </c>
      <c r="T80" s="4">
        <v>15951.7232</v>
      </c>
      <c r="W80" s="4">
        <v>0</v>
      </c>
      <c r="X80" s="4">
        <v>5.8288000000000002</v>
      </c>
      <c r="Y80" s="4">
        <v>12.2</v>
      </c>
      <c r="Z80" s="4">
        <v>859</v>
      </c>
      <c r="AA80" s="4">
        <v>888</v>
      </c>
      <c r="AB80" s="4">
        <v>892</v>
      </c>
      <c r="AC80" s="4">
        <v>55</v>
      </c>
      <c r="AD80" s="4">
        <v>5.89</v>
      </c>
      <c r="AE80" s="4">
        <v>0.14000000000000001</v>
      </c>
      <c r="AF80" s="4">
        <v>990</v>
      </c>
      <c r="AG80" s="4">
        <v>-12</v>
      </c>
      <c r="AH80" s="4">
        <v>11</v>
      </c>
      <c r="AI80" s="4">
        <v>33</v>
      </c>
      <c r="AJ80" s="4">
        <v>188</v>
      </c>
      <c r="AK80" s="4">
        <v>138</v>
      </c>
      <c r="AL80" s="4">
        <v>1.6</v>
      </c>
      <c r="AM80" s="4">
        <v>195</v>
      </c>
      <c r="AN80" s="4" t="s">
        <v>155</v>
      </c>
      <c r="AO80" s="4">
        <v>2</v>
      </c>
      <c r="AP80" s="5">
        <v>0.78046296296296302</v>
      </c>
      <c r="AQ80" s="4">
        <v>47.163055999999997</v>
      </c>
      <c r="AR80" s="4">
        <v>-88.483324999999994</v>
      </c>
      <c r="AS80" s="4">
        <v>424.9</v>
      </c>
      <c r="AT80" s="4">
        <v>46.3</v>
      </c>
      <c r="AU80" s="4">
        <v>11</v>
      </c>
      <c r="AV80" s="4">
        <v>9</v>
      </c>
      <c r="AW80" s="4" t="s">
        <v>203</v>
      </c>
      <c r="AX80" s="4">
        <v>0.94879999999999998</v>
      </c>
      <c r="AY80" s="4">
        <v>2</v>
      </c>
      <c r="AZ80" s="4">
        <v>2.2244000000000002</v>
      </c>
      <c r="BA80" s="4">
        <v>14.023</v>
      </c>
      <c r="BB80" s="4">
        <v>15.4</v>
      </c>
      <c r="BC80" s="4">
        <v>1.1000000000000001</v>
      </c>
      <c r="BD80" s="4">
        <v>13.23</v>
      </c>
      <c r="BE80" s="4">
        <v>2170.788</v>
      </c>
      <c r="BF80" s="4">
        <v>288.65800000000002</v>
      </c>
      <c r="BG80" s="4">
        <v>4.1449999999999996</v>
      </c>
      <c r="BH80" s="4">
        <v>0.16800000000000001</v>
      </c>
      <c r="BI80" s="4">
        <v>4.3129999999999997</v>
      </c>
      <c r="BJ80" s="4">
        <v>3.1280000000000001</v>
      </c>
      <c r="BK80" s="4">
        <v>0.127</v>
      </c>
      <c r="BL80" s="4">
        <v>3.2559999999999998</v>
      </c>
      <c r="BM80" s="4">
        <v>135.345</v>
      </c>
      <c r="BQ80" s="4">
        <v>1087.415</v>
      </c>
      <c r="BR80" s="4">
        <v>0.65893000000000002</v>
      </c>
      <c r="BS80" s="4">
        <v>-5</v>
      </c>
      <c r="BT80" s="4">
        <v>0.43434</v>
      </c>
      <c r="BU80" s="4">
        <v>16.102602000000001</v>
      </c>
      <c r="BV80" s="4">
        <v>8.7736680000000007</v>
      </c>
      <c r="BW80" s="4">
        <f t="shared" si="14"/>
        <v>4.2543074484000005</v>
      </c>
      <c r="BY80" s="4">
        <f t="shared" si="15"/>
        <v>25762.082035307114</v>
      </c>
      <c r="BZ80" s="4">
        <f t="shared" si="16"/>
        <v>3425.6827825414921</v>
      </c>
      <c r="CA80" s="4">
        <f t="shared" si="17"/>
        <v>37.121908084272</v>
      </c>
      <c r="CB80" s="4">
        <f t="shared" si="18"/>
        <v>1606.22271408753</v>
      </c>
    </row>
    <row r="81" spans="1:80" x14ac:dyDescent="0.25">
      <c r="A81" s="2">
        <v>42068</v>
      </c>
      <c r="B81" s="3">
        <v>3.045486111111111E-2</v>
      </c>
      <c r="C81" s="4">
        <v>9.7590000000000003</v>
      </c>
      <c r="D81" s="4">
        <v>2.0102000000000002</v>
      </c>
      <c r="E81" s="4">
        <v>20101.893240000001</v>
      </c>
      <c r="F81" s="4">
        <v>169.9</v>
      </c>
      <c r="G81" s="4">
        <v>21.6</v>
      </c>
      <c r="H81" s="4">
        <v>15936.2</v>
      </c>
      <c r="J81" s="4">
        <v>6.5</v>
      </c>
      <c r="K81" s="4">
        <v>0.88160000000000005</v>
      </c>
      <c r="L81" s="4">
        <v>8.6042000000000005</v>
      </c>
      <c r="M81" s="4">
        <v>1.7722</v>
      </c>
      <c r="N81" s="4">
        <v>149.8116</v>
      </c>
      <c r="O81" s="4">
        <v>19.0288</v>
      </c>
      <c r="P81" s="4">
        <v>168.8</v>
      </c>
      <c r="Q81" s="4">
        <v>113.0809</v>
      </c>
      <c r="R81" s="4">
        <v>14.3634</v>
      </c>
      <c r="S81" s="4">
        <v>127.4</v>
      </c>
      <c r="T81" s="4">
        <v>15936.1515</v>
      </c>
      <c r="W81" s="4">
        <v>0</v>
      </c>
      <c r="X81" s="4">
        <v>5.7305000000000001</v>
      </c>
      <c r="Y81" s="4">
        <v>12.2</v>
      </c>
      <c r="Z81" s="4">
        <v>859</v>
      </c>
      <c r="AA81" s="4">
        <v>887</v>
      </c>
      <c r="AB81" s="4">
        <v>893</v>
      </c>
      <c r="AC81" s="4">
        <v>55</v>
      </c>
      <c r="AD81" s="4">
        <v>5.89</v>
      </c>
      <c r="AE81" s="4">
        <v>0.14000000000000001</v>
      </c>
      <c r="AF81" s="4">
        <v>990</v>
      </c>
      <c r="AG81" s="4">
        <v>-12</v>
      </c>
      <c r="AH81" s="4">
        <v>11</v>
      </c>
      <c r="AI81" s="4">
        <v>33</v>
      </c>
      <c r="AJ81" s="4">
        <v>188</v>
      </c>
      <c r="AK81" s="4">
        <v>137.6</v>
      </c>
      <c r="AL81" s="4">
        <v>1.5</v>
      </c>
      <c r="AM81" s="4">
        <v>195</v>
      </c>
      <c r="AN81" s="4" t="s">
        <v>155</v>
      </c>
      <c r="AO81" s="4">
        <v>2</v>
      </c>
      <c r="AP81" s="5">
        <v>0.78047453703703706</v>
      </c>
      <c r="AQ81" s="4">
        <v>47.163209000000002</v>
      </c>
      <c r="AR81" s="4">
        <v>-88.483496000000002</v>
      </c>
      <c r="AS81" s="4">
        <v>427.2</v>
      </c>
      <c r="AT81" s="4">
        <v>46.5</v>
      </c>
      <c r="AU81" s="4">
        <v>11</v>
      </c>
      <c r="AV81" s="4">
        <v>9</v>
      </c>
      <c r="AW81" s="4" t="s">
        <v>203</v>
      </c>
      <c r="AX81" s="4">
        <v>1.6024</v>
      </c>
      <c r="AY81" s="4">
        <v>1.1220000000000001</v>
      </c>
      <c r="AZ81" s="4">
        <v>2.8146</v>
      </c>
      <c r="BA81" s="4">
        <v>14.023</v>
      </c>
      <c r="BB81" s="4">
        <v>15.2</v>
      </c>
      <c r="BC81" s="4">
        <v>1.08</v>
      </c>
      <c r="BD81" s="4">
        <v>13.428000000000001</v>
      </c>
      <c r="BE81" s="4">
        <v>2180.4940000000001</v>
      </c>
      <c r="BF81" s="4">
        <v>285.85199999999998</v>
      </c>
      <c r="BG81" s="4">
        <v>3.976</v>
      </c>
      <c r="BH81" s="4">
        <v>0.505</v>
      </c>
      <c r="BI81" s="4">
        <v>4.4809999999999999</v>
      </c>
      <c r="BJ81" s="4">
        <v>3.0009999999999999</v>
      </c>
      <c r="BK81" s="4">
        <v>0.38100000000000001</v>
      </c>
      <c r="BL81" s="4">
        <v>3.3820000000000001</v>
      </c>
      <c r="BM81" s="4">
        <v>133.55199999999999</v>
      </c>
      <c r="BQ81" s="4">
        <v>1055.94</v>
      </c>
      <c r="BR81" s="4">
        <v>0.74822500000000003</v>
      </c>
      <c r="BS81" s="4">
        <v>-5</v>
      </c>
      <c r="BT81" s="4">
        <v>0.42951</v>
      </c>
      <c r="BU81" s="4">
        <v>18.284749000000001</v>
      </c>
      <c r="BV81" s="4">
        <v>8.6761020000000002</v>
      </c>
      <c r="BW81" s="4">
        <f t="shared" si="14"/>
        <v>4.8308306858000005</v>
      </c>
      <c r="BY81" s="4">
        <f t="shared" si="15"/>
        <v>29384.031903186424</v>
      </c>
      <c r="BZ81" s="4">
        <f t="shared" si="16"/>
        <v>3852.1015364360755</v>
      </c>
      <c r="CA81" s="4">
        <f t="shared" si="17"/>
        <v>40.441055899013001</v>
      </c>
      <c r="CB81" s="4">
        <f t="shared" si="18"/>
        <v>1799.7280564561761</v>
      </c>
    </row>
    <row r="82" spans="1:80" x14ac:dyDescent="0.25">
      <c r="A82" s="2">
        <v>42068</v>
      </c>
      <c r="B82" s="3">
        <v>3.0466435185185187E-2</v>
      </c>
      <c r="C82" s="4">
        <v>10.077999999999999</v>
      </c>
      <c r="D82" s="4">
        <v>1.8767</v>
      </c>
      <c r="E82" s="4">
        <v>18767.44787</v>
      </c>
      <c r="F82" s="4">
        <v>170.5</v>
      </c>
      <c r="G82" s="4">
        <v>110.3</v>
      </c>
      <c r="H82" s="4">
        <v>16035.8</v>
      </c>
      <c r="J82" s="4">
        <v>6.42</v>
      </c>
      <c r="K82" s="4">
        <v>0.88019999999999998</v>
      </c>
      <c r="L82" s="4">
        <v>8.8706999999999994</v>
      </c>
      <c r="M82" s="4">
        <v>1.6518999999999999</v>
      </c>
      <c r="N82" s="4">
        <v>150.0737</v>
      </c>
      <c r="O82" s="4">
        <v>97.085800000000006</v>
      </c>
      <c r="P82" s="4">
        <v>247.2</v>
      </c>
      <c r="Q82" s="4">
        <v>113.2788</v>
      </c>
      <c r="R82" s="4">
        <v>73.282399999999996</v>
      </c>
      <c r="S82" s="4">
        <v>186.6</v>
      </c>
      <c r="T82" s="4">
        <v>16035.7773</v>
      </c>
      <c r="W82" s="4">
        <v>0</v>
      </c>
      <c r="X82" s="4">
        <v>5.6535000000000002</v>
      </c>
      <c r="Y82" s="4">
        <v>12.1</v>
      </c>
      <c r="Z82" s="4">
        <v>860</v>
      </c>
      <c r="AA82" s="4">
        <v>888</v>
      </c>
      <c r="AB82" s="4">
        <v>894</v>
      </c>
      <c r="AC82" s="4">
        <v>55</v>
      </c>
      <c r="AD82" s="4">
        <v>5.89</v>
      </c>
      <c r="AE82" s="4">
        <v>0.14000000000000001</v>
      </c>
      <c r="AF82" s="4">
        <v>990</v>
      </c>
      <c r="AG82" s="4">
        <v>-12</v>
      </c>
      <c r="AH82" s="4">
        <v>11</v>
      </c>
      <c r="AI82" s="4">
        <v>33</v>
      </c>
      <c r="AJ82" s="4">
        <v>188</v>
      </c>
      <c r="AK82" s="4">
        <v>137.4</v>
      </c>
      <c r="AL82" s="4">
        <v>1.5</v>
      </c>
      <c r="AM82" s="4">
        <v>195</v>
      </c>
      <c r="AN82" s="4" t="s">
        <v>155</v>
      </c>
      <c r="AO82" s="4">
        <v>2</v>
      </c>
      <c r="AP82" s="5">
        <v>0.7804861111111111</v>
      </c>
      <c r="AQ82" s="4">
        <v>47.163359</v>
      </c>
      <c r="AR82" s="4">
        <v>-88.483649</v>
      </c>
      <c r="AS82" s="4">
        <v>426.8</v>
      </c>
      <c r="AT82" s="4">
        <v>45.7</v>
      </c>
      <c r="AU82" s="4">
        <v>11</v>
      </c>
      <c r="AV82" s="4">
        <v>9</v>
      </c>
      <c r="AW82" s="4" t="s">
        <v>203</v>
      </c>
      <c r="AX82" s="4">
        <v>0.99830200000000002</v>
      </c>
      <c r="AY82" s="4">
        <v>1.087712</v>
      </c>
      <c r="AZ82" s="4">
        <v>2.2860140000000002</v>
      </c>
      <c r="BA82" s="4">
        <v>14.023</v>
      </c>
      <c r="BB82" s="4">
        <v>15.01</v>
      </c>
      <c r="BC82" s="4">
        <v>1.07</v>
      </c>
      <c r="BD82" s="4">
        <v>13.611000000000001</v>
      </c>
      <c r="BE82" s="4">
        <v>2218.9960000000001</v>
      </c>
      <c r="BF82" s="4">
        <v>263.00299999999999</v>
      </c>
      <c r="BG82" s="4">
        <v>3.931</v>
      </c>
      <c r="BH82" s="4">
        <v>2.5430000000000001</v>
      </c>
      <c r="BI82" s="4">
        <v>6.4749999999999996</v>
      </c>
      <c r="BJ82" s="4">
        <v>2.9670000000000001</v>
      </c>
      <c r="BK82" s="4">
        <v>1.92</v>
      </c>
      <c r="BL82" s="4">
        <v>4.8869999999999996</v>
      </c>
      <c r="BM82" s="4">
        <v>132.65049999999999</v>
      </c>
      <c r="BQ82" s="4">
        <v>1028.296</v>
      </c>
      <c r="BR82" s="4">
        <v>0.73292999999999997</v>
      </c>
      <c r="BS82" s="4">
        <v>-5</v>
      </c>
      <c r="BT82" s="4">
        <v>0.42558499999999999</v>
      </c>
      <c r="BU82" s="4">
        <v>17.910976999999999</v>
      </c>
      <c r="BV82" s="4">
        <v>8.5968169999999997</v>
      </c>
      <c r="BW82" s="4">
        <f t="shared" si="14"/>
        <v>4.7320801233999994</v>
      </c>
      <c r="BY82" s="4">
        <f t="shared" si="15"/>
        <v>29291.612717170807</v>
      </c>
      <c r="BZ82" s="4">
        <f t="shared" si="16"/>
        <v>3471.7421840571465</v>
      </c>
      <c r="CA82" s="4">
        <f t="shared" si="17"/>
        <v>39.165557275382994</v>
      </c>
      <c r="CB82" s="4">
        <f t="shared" si="18"/>
        <v>1751.0383401948743</v>
      </c>
    </row>
    <row r="83" spans="1:80" x14ac:dyDescent="0.25">
      <c r="A83" s="2">
        <v>42068</v>
      </c>
      <c r="B83" s="3">
        <v>3.0478009259259264E-2</v>
      </c>
      <c r="C83" s="4">
        <v>10.491</v>
      </c>
      <c r="D83" s="4">
        <v>1.413</v>
      </c>
      <c r="E83" s="4">
        <v>14129.50777</v>
      </c>
      <c r="F83" s="4">
        <v>178.1</v>
      </c>
      <c r="G83" s="4">
        <v>136.4</v>
      </c>
      <c r="H83" s="4">
        <v>15143.8</v>
      </c>
      <c r="J83" s="4">
        <v>6.27</v>
      </c>
      <c r="K83" s="4">
        <v>0.88200000000000001</v>
      </c>
      <c r="L83" s="4">
        <v>9.2531999999999996</v>
      </c>
      <c r="M83" s="4">
        <v>1.2463</v>
      </c>
      <c r="N83" s="4">
        <v>157.0675</v>
      </c>
      <c r="O83" s="4">
        <v>120.2694</v>
      </c>
      <c r="P83" s="4">
        <v>277.3</v>
      </c>
      <c r="Q83" s="4">
        <v>118.5578</v>
      </c>
      <c r="R83" s="4">
        <v>90.781800000000004</v>
      </c>
      <c r="S83" s="4">
        <v>209.3</v>
      </c>
      <c r="T83" s="4">
        <v>15143.835999999999</v>
      </c>
      <c r="W83" s="4">
        <v>0</v>
      </c>
      <c r="X83" s="4">
        <v>5.5316000000000001</v>
      </c>
      <c r="Y83" s="4">
        <v>12.2</v>
      </c>
      <c r="Z83" s="4">
        <v>860</v>
      </c>
      <c r="AA83" s="4">
        <v>889</v>
      </c>
      <c r="AB83" s="4">
        <v>894</v>
      </c>
      <c r="AC83" s="4">
        <v>55</v>
      </c>
      <c r="AD83" s="4">
        <v>5.89</v>
      </c>
      <c r="AE83" s="4">
        <v>0.14000000000000001</v>
      </c>
      <c r="AF83" s="4">
        <v>990</v>
      </c>
      <c r="AG83" s="4">
        <v>-12</v>
      </c>
      <c r="AH83" s="4">
        <v>11</v>
      </c>
      <c r="AI83" s="4">
        <v>33</v>
      </c>
      <c r="AJ83" s="4">
        <v>188</v>
      </c>
      <c r="AK83" s="4">
        <v>138</v>
      </c>
      <c r="AL83" s="4">
        <v>1.6</v>
      </c>
      <c r="AM83" s="4">
        <v>195</v>
      </c>
      <c r="AN83" s="4" t="s">
        <v>155</v>
      </c>
      <c r="AO83" s="4">
        <v>2</v>
      </c>
      <c r="AP83" s="5">
        <v>0.78049768518518514</v>
      </c>
      <c r="AQ83" s="4">
        <v>47.163122999999999</v>
      </c>
      <c r="AR83" s="4">
        <v>-88.484486000000004</v>
      </c>
      <c r="AS83" s="4">
        <v>458.8</v>
      </c>
      <c r="AT83" s="4">
        <v>45.2</v>
      </c>
      <c r="AU83" s="4">
        <v>11</v>
      </c>
      <c r="AV83" s="4">
        <v>9</v>
      </c>
      <c r="AW83" s="4" t="s">
        <v>203</v>
      </c>
      <c r="AX83" s="4">
        <v>0.987788</v>
      </c>
      <c r="AY83" s="4">
        <v>1.1877880000000001</v>
      </c>
      <c r="AZ83" s="4">
        <v>2.2877879999999999</v>
      </c>
      <c r="BA83" s="4">
        <v>14.023</v>
      </c>
      <c r="BB83" s="4">
        <v>15.25</v>
      </c>
      <c r="BC83" s="4">
        <v>1.0900000000000001</v>
      </c>
      <c r="BD83" s="4">
        <v>13.375</v>
      </c>
      <c r="BE83" s="4">
        <v>2336.4090000000001</v>
      </c>
      <c r="BF83" s="4">
        <v>200.28299999999999</v>
      </c>
      <c r="BG83" s="4">
        <v>4.1529999999999996</v>
      </c>
      <c r="BH83" s="4">
        <v>3.18</v>
      </c>
      <c r="BI83" s="4">
        <v>7.3330000000000002</v>
      </c>
      <c r="BJ83" s="4">
        <v>3.1349999999999998</v>
      </c>
      <c r="BK83" s="4">
        <v>2.4</v>
      </c>
      <c r="BL83" s="4">
        <v>5.5350000000000001</v>
      </c>
      <c r="BM83" s="4">
        <v>126.4486</v>
      </c>
      <c r="BQ83" s="4">
        <v>1015.569</v>
      </c>
      <c r="BR83" s="4">
        <v>0.65588299999999999</v>
      </c>
      <c r="BS83" s="4">
        <v>-5</v>
      </c>
      <c r="BT83" s="4">
        <v>0.422927</v>
      </c>
      <c r="BU83" s="4">
        <v>16.028143</v>
      </c>
      <c r="BV83" s="4">
        <v>8.5431270000000001</v>
      </c>
      <c r="BW83" s="4">
        <f t="shared" si="14"/>
        <v>4.2346353805999994</v>
      </c>
      <c r="BY83" s="4">
        <f t="shared" si="15"/>
        <v>27599.39530060492</v>
      </c>
      <c r="BZ83" s="4">
        <f t="shared" si="16"/>
        <v>2365.8912840136527</v>
      </c>
      <c r="CA83" s="4">
        <f t="shared" si="17"/>
        <v>37.032944260785001</v>
      </c>
      <c r="CB83" s="4">
        <f t="shared" si="18"/>
        <v>1493.7046110540025</v>
      </c>
    </row>
    <row r="84" spans="1:80" x14ac:dyDescent="0.25">
      <c r="A84" s="2">
        <v>42068</v>
      </c>
      <c r="B84" s="3">
        <v>3.0489583333333334E-2</v>
      </c>
      <c r="C84" s="4">
        <v>10.782999999999999</v>
      </c>
      <c r="D84" s="4">
        <v>0.82350000000000001</v>
      </c>
      <c r="E84" s="4">
        <v>8234.9635039999994</v>
      </c>
      <c r="F84" s="4">
        <v>201</v>
      </c>
      <c r="G84" s="4">
        <v>23.6</v>
      </c>
      <c r="H84" s="4">
        <v>12264.8</v>
      </c>
      <c r="J84" s="4">
        <v>6.02</v>
      </c>
      <c r="K84" s="4">
        <v>0.88780000000000003</v>
      </c>
      <c r="L84" s="4">
        <v>9.5729000000000006</v>
      </c>
      <c r="M84" s="4">
        <v>0.73109999999999997</v>
      </c>
      <c r="N84" s="4">
        <v>178.4853</v>
      </c>
      <c r="O84" s="4">
        <v>20.909500000000001</v>
      </c>
      <c r="P84" s="4">
        <v>199.4</v>
      </c>
      <c r="Q84" s="4">
        <v>134.7244</v>
      </c>
      <c r="R84" s="4">
        <v>15.7829</v>
      </c>
      <c r="S84" s="4">
        <v>150.5</v>
      </c>
      <c r="T84" s="4">
        <v>12264.7909</v>
      </c>
      <c r="W84" s="4">
        <v>0</v>
      </c>
      <c r="X84" s="4">
        <v>5.3444000000000003</v>
      </c>
      <c r="Y84" s="4">
        <v>12.1</v>
      </c>
      <c r="Z84" s="4">
        <v>859</v>
      </c>
      <c r="AA84" s="4">
        <v>888</v>
      </c>
      <c r="AB84" s="4">
        <v>893</v>
      </c>
      <c r="AC84" s="4">
        <v>55</v>
      </c>
      <c r="AD84" s="4">
        <v>5.89</v>
      </c>
      <c r="AE84" s="4">
        <v>0.14000000000000001</v>
      </c>
      <c r="AF84" s="4">
        <v>990</v>
      </c>
      <c r="AG84" s="4">
        <v>-12</v>
      </c>
      <c r="AH84" s="4">
        <v>11</v>
      </c>
      <c r="AI84" s="4">
        <v>33</v>
      </c>
      <c r="AJ84" s="4">
        <v>188</v>
      </c>
      <c r="AK84" s="4">
        <v>138</v>
      </c>
      <c r="AL84" s="4">
        <v>1.5</v>
      </c>
      <c r="AM84" s="4">
        <v>195</v>
      </c>
      <c r="AN84" s="4" t="s">
        <v>155</v>
      </c>
      <c r="AO84" s="4">
        <v>2</v>
      </c>
      <c r="AP84" s="5">
        <v>0.78050925925925929</v>
      </c>
      <c r="AQ84" s="4">
        <v>47.163209999999999</v>
      </c>
      <c r="AR84" s="4">
        <v>-88.484752</v>
      </c>
      <c r="AS84" s="4">
        <v>463.5</v>
      </c>
      <c r="AT84" s="4">
        <v>45</v>
      </c>
      <c r="AU84" s="4">
        <v>11</v>
      </c>
      <c r="AV84" s="4">
        <v>9</v>
      </c>
      <c r="AW84" s="4" t="s">
        <v>203</v>
      </c>
      <c r="AX84" s="4">
        <v>1</v>
      </c>
      <c r="AY84" s="4">
        <v>1.2</v>
      </c>
      <c r="AZ84" s="4">
        <v>2.2999999999999998</v>
      </c>
      <c r="BA84" s="4">
        <v>14.023</v>
      </c>
      <c r="BB84" s="4">
        <v>16.059999999999999</v>
      </c>
      <c r="BC84" s="4">
        <v>1.1499999999999999</v>
      </c>
      <c r="BD84" s="4">
        <v>12.638</v>
      </c>
      <c r="BE84" s="4">
        <v>2518.835</v>
      </c>
      <c r="BF84" s="4">
        <v>122.43600000000001</v>
      </c>
      <c r="BG84" s="4">
        <v>4.9180000000000001</v>
      </c>
      <c r="BH84" s="4">
        <v>0.57599999999999996</v>
      </c>
      <c r="BI84" s="4">
        <v>5.4939999999999998</v>
      </c>
      <c r="BJ84" s="4">
        <v>3.7120000000000002</v>
      </c>
      <c r="BK84" s="4">
        <v>0.435</v>
      </c>
      <c r="BL84" s="4">
        <v>4.1470000000000002</v>
      </c>
      <c r="BM84" s="4">
        <v>106.71729999999999</v>
      </c>
      <c r="BQ84" s="4">
        <v>1022.472</v>
      </c>
      <c r="BR84" s="4">
        <v>0.56060399999999999</v>
      </c>
      <c r="BS84" s="4">
        <v>-5</v>
      </c>
      <c r="BT84" s="4">
        <v>0.41875699999999999</v>
      </c>
      <c r="BU84" s="4">
        <v>13.69975</v>
      </c>
      <c r="BV84" s="4">
        <v>8.4588859999999997</v>
      </c>
      <c r="BW84" s="4">
        <f t="shared" si="14"/>
        <v>3.6194739499999997</v>
      </c>
      <c r="BY84" s="4">
        <f t="shared" si="15"/>
        <v>25431.96101615125</v>
      </c>
      <c r="BZ84" s="4">
        <f t="shared" si="16"/>
        <v>1236.201489567</v>
      </c>
      <c r="CA84" s="4">
        <f t="shared" si="17"/>
        <v>37.479008864000001</v>
      </c>
      <c r="CB84" s="4">
        <f t="shared" si="18"/>
        <v>1077.4942437074749</v>
      </c>
    </row>
    <row r="85" spans="1:80" x14ac:dyDescent="0.25">
      <c r="A85" s="2">
        <v>42068</v>
      </c>
      <c r="B85" s="3">
        <v>3.0501157407407411E-2</v>
      </c>
      <c r="C85" s="4">
        <v>10.768000000000001</v>
      </c>
      <c r="D85" s="4">
        <v>0.37140000000000001</v>
      </c>
      <c r="E85" s="4">
        <v>3713.8539900000001</v>
      </c>
      <c r="F85" s="4">
        <v>209</v>
      </c>
      <c r="G85" s="4">
        <v>17</v>
      </c>
      <c r="H85" s="4">
        <v>9114.7999999999993</v>
      </c>
      <c r="J85" s="4">
        <v>5.88</v>
      </c>
      <c r="K85" s="4">
        <v>0.89500000000000002</v>
      </c>
      <c r="L85" s="4">
        <v>9.6379000000000001</v>
      </c>
      <c r="M85" s="4">
        <v>0.33239999999999997</v>
      </c>
      <c r="N85" s="4">
        <v>187.02789999999999</v>
      </c>
      <c r="O85" s="4">
        <v>15.170999999999999</v>
      </c>
      <c r="P85" s="4">
        <v>202.2</v>
      </c>
      <c r="Q85" s="4">
        <v>141.17250000000001</v>
      </c>
      <c r="R85" s="4">
        <v>11.4514</v>
      </c>
      <c r="S85" s="4">
        <v>152.6</v>
      </c>
      <c r="T85" s="4">
        <v>9114.8392000000003</v>
      </c>
      <c r="W85" s="4">
        <v>0</v>
      </c>
      <c r="X85" s="4">
        <v>5.2587000000000002</v>
      </c>
      <c r="Y85" s="4">
        <v>12.1</v>
      </c>
      <c r="Z85" s="4">
        <v>859</v>
      </c>
      <c r="AA85" s="4">
        <v>888</v>
      </c>
      <c r="AB85" s="4">
        <v>892</v>
      </c>
      <c r="AC85" s="4">
        <v>55</v>
      </c>
      <c r="AD85" s="4">
        <v>5.89</v>
      </c>
      <c r="AE85" s="4">
        <v>0.14000000000000001</v>
      </c>
      <c r="AF85" s="4">
        <v>990</v>
      </c>
      <c r="AG85" s="4">
        <v>-12</v>
      </c>
      <c r="AH85" s="4">
        <v>11</v>
      </c>
      <c r="AI85" s="4">
        <v>33</v>
      </c>
      <c r="AJ85" s="4">
        <v>188</v>
      </c>
      <c r="AK85" s="4">
        <v>138</v>
      </c>
      <c r="AL85" s="4">
        <v>1.5</v>
      </c>
      <c r="AM85" s="4">
        <v>195</v>
      </c>
      <c r="AN85" s="4" t="s">
        <v>155</v>
      </c>
      <c r="AO85" s="4">
        <v>2</v>
      </c>
      <c r="AP85" s="5">
        <v>0.78052083333333344</v>
      </c>
      <c r="AQ85" s="4">
        <v>47.162556000000002</v>
      </c>
      <c r="AR85" s="4">
        <v>-88.485501999999997</v>
      </c>
      <c r="AS85" s="4">
        <v>556.70000000000005</v>
      </c>
      <c r="AT85" s="4">
        <v>44.8</v>
      </c>
      <c r="AU85" s="4">
        <v>11</v>
      </c>
      <c r="AV85" s="4">
        <v>9</v>
      </c>
      <c r="AW85" s="4" t="s">
        <v>203</v>
      </c>
      <c r="AX85" s="4">
        <v>1.0878000000000001</v>
      </c>
      <c r="AY85" s="4">
        <v>1.2</v>
      </c>
      <c r="AZ85" s="4">
        <v>2.2999999999999998</v>
      </c>
      <c r="BA85" s="4">
        <v>14.023</v>
      </c>
      <c r="BB85" s="4">
        <v>17.190000000000001</v>
      </c>
      <c r="BC85" s="4">
        <v>1.23</v>
      </c>
      <c r="BD85" s="4">
        <v>11.728</v>
      </c>
      <c r="BE85" s="4">
        <v>2687.6840000000002</v>
      </c>
      <c r="BF85" s="4">
        <v>58.997999999999998</v>
      </c>
      <c r="BG85" s="4">
        <v>5.4619999999999997</v>
      </c>
      <c r="BH85" s="4">
        <v>0.443</v>
      </c>
      <c r="BI85" s="4">
        <v>5.9050000000000002</v>
      </c>
      <c r="BJ85" s="4">
        <v>4.1230000000000002</v>
      </c>
      <c r="BK85" s="4">
        <v>0.33400000000000002</v>
      </c>
      <c r="BL85" s="4">
        <v>4.4569999999999999</v>
      </c>
      <c r="BM85" s="4">
        <v>84.055599999999998</v>
      </c>
      <c r="BQ85" s="4">
        <v>1066.279</v>
      </c>
      <c r="BR85" s="4">
        <v>0.46759499999999998</v>
      </c>
      <c r="BS85" s="4">
        <v>-5</v>
      </c>
      <c r="BT85" s="4">
        <v>0.41658499999999998</v>
      </c>
      <c r="BU85" s="4">
        <v>11.426852999999999</v>
      </c>
      <c r="BV85" s="4">
        <v>8.4150170000000006</v>
      </c>
      <c r="BW85" s="4">
        <f t="shared" si="14"/>
        <v>3.0189745626</v>
      </c>
      <c r="BY85" s="4">
        <f t="shared" si="15"/>
        <v>22634.574474119123</v>
      </c>
      <c r="BZ85" s="4">
        <f t="shared" si="16"/>
        <v>496.85700581767799</v>
      </c>
      <c r="CA85" s="4">
        <f t="shared" si="17"/>
        <v>34.722218295303001</v>
      </c>
      <c r="CB85" s="4">
        <f t="shared" si="18"/>
        <v>707.88185596475159</v>
      </c>
    </row>
    <row r="86" spans="1:80" x14ac:dyDescent="0.25">
      <c r="A86" s="2">
        <v>42068</v>
      </c>
      <c r="B86" s="3">
        <v>3.0512731481481481E-2</v>
      </c>
      <c r="C86" s="4">
        <v>10.542999999999999</v>
      </c>
      <c r="D86" s="4">
        <v>0.154</v>
      </c>
      <c r="E86" s="4">
        <v>1540.3896099999999</v>
      </c>
      <c r="F86" s="4">
        <v>207.2</v>
      </c>
      <c r="G86" s="4">
        <v>24.9</v>
      </c>
      <c r="H86" s="4">
        <v>7594.2</v>
      </c>
      <c r="J86" s="4">
        <v>5.62</v>
      </c>
      <c r="K86" s="4">
        <v>0.90029999999999999</v>
      </c>
      <c r="L86" s="4">
        <v>9.4917999999999996</v>
      </c>
      <c r="M86" s="4">
        <v>0.13869999999999999</v>
      </c>
      <c r="N86" s="4">
        <v>186.57830000000001</v>
      </c>
      <c r="O86" s="4">
        <v>22.416799999999999</v>
      </c>
      <c r="P86" s="4">
        <v>209</v>
      </c>
      <c r="Q86" s="4">
        <v>140.83320000000001</v>
      </c>
      <c r="R86" s="4">
        <v>16.9207</v>
      </c>
      <c r="S86" s="4">
        <v>157.80000000000001</v>
      </c>
      <c r="T86" s="4">
        <v>7594.1702999999998</v>
      </c>
      <c r="W86" s="4">
        <v>0</v>
      </c>
      <c r="X86" s="4">
        <v>5.0631000000000004</v>
      </c>
      <c r="Y86" s="4">
        <v>12.2</v>
      </c>
      <c r="Z86" s="4">
        <v>858</v>
      </c>
      <c r="AA86" s="4">
        <v>887</v>
      </c>
      <c r="AB86" s="4">
        <v>891</v>
      </c>
      <c r="AC86" s="4">
        <v>55</v>
      </c>
      <c r="AD86" s="4">
        <v>5.89</v>
      </c>
      <c r="AE86" s="4">
        <v>0.14000000000000001</v>
      </c>
      <c r="AF86" s="4">
        <v>990</v>
      </c>
      <c r="AG86" s="4">
        <v>-12</v>
      </c>
      <c r="AH86" s="4">
        <v>11</v>
      </c>
      <c r="AI86" s="4">
        <v>33</v>
      </c>
      <c r="AJ86" s="4">
        <v>188</v>
      </c>
      <c r="AK86" s="4">
        <v>138</v>
      </c>
      <c r="AL86" s="4">
        <v>1.6</v>
      </c>
      <c r="AM86" s="4">
        <v>195</v>
      </c>
      <c r="AN86" s="4" t="s">
        <v>155</v>
      </c>
      <c r="AO86" s="4">
        <v>2</v>
      </c>
      <c r="AP86" s="5">
        <v>0.78053240740740737</v>
      </c>
      <c r="AQ86" s="4">
        <v>47.161602000000002</v>
      </c>
      <c r="AR86" s="4">
        <v>-88.486464999999995</v>
      </c>
      <c r="AS86" s="4">
        <v>686.9</v>
      </c>
      <c r="AT86" s="4">
        <v>43.2</v>
      </c>
      <c r="AU86" s="4">
        <v>11</v>
      </c>
      <c r="AV86" s="4">
        <v>9</v>
      </c>
      <c r="AW86" s="4" t="s">
        <v>203</v>
      </c>
      <c r="AX86" s="4">
        <v>1.2756000000000001</v>
      </c>
      <c r="AY86" s="4">
        <v>1.0244</v>
      </c>
      <c r="AZ86" s="4">
        <v>2.4756</v>
      </c>
      <c r="BA86" s="4">
        <v>14.023</v>
      </c>
      <c r="BB86" s="4">
        <v>18.11</v>
      </c>
      <c r="BC86" s="4">
        <v>1.29</v>
      </c>
      <c r="BD86" s="4">
        <v>11.077</v>
      </c>
      <c r="BE86" s="4">
        <v>2772.75</v>
      </c>
      <c r="BF86" s="4">
        <v>25.783999999999999</v>
      </c>
      <c r="BG86" s="4">
        <v>5.7080000000000002</v>
      </c>
      <c r="BH86" s="4">
        <v>0.68600000000000005</v>
      </c>
      <c r="BI86" s="4">
        <v>6.3929999999999998</v>
      </c>
      <c r="BJ86" s="4">
        <v>4.3079999999999998</v>
      </c>
      <c r="BK86" s="4">
        <v>0.51800000000000002</v>
      </c>
      <c r="BL86" s="4">
        <v>4.8259999999999996</v>
      </c>
      <c r="BM86" s="4">
        <v>73.360900000000001</v>
      </c>
      <c r="BQ86" s="4">
        <v>1075.413</v>
      </c>
      <c r="BR86" s="4">
        <v>0.37429000000000001</v>
      </c>
      <c r="BS86" s="4">
        <v>-5</v>
      </c>
      <c r="BT86" s="4">
        <v>0.41475499999999998</v>
      </c>
      <c r="BU86" s="4">
        <v>9.1467120000000008</v>
      </c>
      <c r="BV86" s="4">
        <v>8.3780509999999992</v>
      </c>
      <c r="BW86" s="4">
        <f t="shared" si="14"/>
        <v>2.4165613104000001</v>
      </c>
      <c r="BY86" s="4">
        <f t="shared" si="15"/>
        <v>18691.459179426001</v>
      </c>
      <c r="BZ86" s="4">
        <f t="shared" si="16"/>
        <v>173.81321196729601</v>
      </c>
      <c r="CA86" s="4">
        <f t="shared" si="17"/>
        <v>29.040774013152003</v>
      </c>
      <c r="CB86" s="4">
        <f t="shared" si="18"/>
        <v>494.53512495390964</v>
      </c>
    </row>
    <row r="87" spans="1:80" x14ac:dyDescent="0.25">
      <c r="A87" s="2">
        <v>42068</v>
      </c>
      <c r="B87" s="3">
        <v>3.0524305555555551E-2</v>
      </c>
      <c r="C87" s="4">
        <v>10.381</v>
      </c>
      <c r="D87" s="4">
        <v>0.09</v>
      </c>
      <c r="E87" s="4">
        <v>900</v>
      </c>
      <c r="F87" s="4">
        <v>199.4</v>
      </c>
      <c r="G87" s="4">
        <v>19.3</v>
      </c>
      <c r="H87" s="4">
        <v>7064.9</v>
      </c>
      <c r="J87" s="4">
        <v>5.4</v>
      </c>
      <c r="K87" s="4">
        <v>0.90269999999999995</v>
      </c>
      <c r="L87" s="4">
        <v>9.3703000000000003</v>
      </c>
      <c r="M87" s="4">
        <v>8.1199999999999994E-2</v>
      </c>
      <c r="N87" s="4">
        <v>180.0394</v>
      </c>
      <c r="O87" s="4">
        <v>17.383800000000001</v>
      </c>
      <c r="P87" s="4">
        <v>197.4</v>
      </c>
      <c r="Q87" s="4">
        <v>135.89750000000001</v>
      </c>
      <c r="R87" s="4">
        <v>13.121700000000001</v>
      </c>
      <c r="S87" s="4">
        <v>149</v>
      </c>
      <c r="T87" s="4">
        <v>7064.9246999999996</v>
      </c>
      <c r="W87" s="4">
        <v>0</v>
      </c>
      <c r="X87" s="4">
        <v>4.8745000000000003</v>
      </c>
      <c r="Y87" s="4">
        <v>12.1</v>
      </c>
      <c r="Z87" s="4">
        <v>858</v>
      </c>
      <c r="AA87" s="4">
        <v>888</v>
      </c>
      <c r="AB87" s="4">
        <v>892</v>
      </c>
      <c r="AC87" s="4">
        <v>55</v>
      </c>
      <c r="AD87" s="4">
        <v>5.89</v>
      </c>
      <c r="AE87" s="4">
        <v>0.14000000000000001</v>
      </c>
      <c r="AF87" s="4">
        <v>990</v>
      </c>
      <c r="AG87" s="4">
        <v>-12</v>
      </c>
      <c r="AH87" s="4">
        <v>11</v>
      </c>
      <c r="AI87" s="4">
        <v>33</v>
      </c>
      <c r="AJ87" s="4">
        <v>188</v>
      </c>
      <c r="AK87" s="4">
        <v>138</v>
      </c>
      <c r="AL87" s="4">
        <v>1.5</v>
      </c>
      <c r="AM87" s="4">
        <v>195</v>
      </c>
      <c r="AN87" s="4" t="s">
        <v>155</v>
      </c>
      <c r="AO87" s="4">
        <v>2</v>
      </c>
      <c r="AP87" s="5">
        <v>0.78054398148148152</v>
      </c>
      <c r="AQ87" s="4">
        <v>47.161526000000002</v>
      </c>
      <c r="AR87" s="4">
        <v>-88.486793000000006</v>
      </c>
      <c r="AS87" s="4">
        <v>703.1</v>
      </c>
      <c r="AT87" s="4">
        <v>43</v>
      </c>
      <c r="AU87" s="4">
        <v>11</v>
      </c>
      <c r="AV87" s="4">
        <v>9</v>
      </c>
      <c r="AW87" s="4" t="s">
        <v>203</v>
      </c>
      <c r="AX87" s="4">
        <v>1.6512</v>
      </c>
      <c r="AY87" s="4">
        <v>1</v>
      </c>
      <c r="AZ87" s="4">
        <v>2.6756000000000002</v>
      </c>
      <c r="BA87" s="4">
        <v>14.023</v>
      </c>
      <c r="BB87" s="4">
        <v>18.559999999999999</v>
      </c>
      <c r="BC87" s="4">
        <v>1.32</v>
      </c>
      <c r="BD87" s="4">
        <v>10.781000000000001</v>
      </c>
      <c r="BE87" s="4">
        <v>2799.9879999999998</v>
      </c>
      <c r="BF87" s="4">
        <v>15.451000000000001</v>
      </c>
      <c r="BG87" s="4">
        <v>5.6340000000000003</v>
      </c>
      <c r="BH87" s="4">
        <v>0.54400000000000004</v>
      </c>
      <c r="BI87" s="4">
        <v>6.1779999999999999</v>
      </c>
      <c r="BJ87" s="4">
        <v>4.2530000000000001</v>
      </c>
      <c r="BK87" s="4">
        <v>0.41099999999999998</v>
      </c>
      <c r="BL87" s="4">
        <v>4.6630000000000003</v>
      </c>
      <c r="BM87" s="4">
        <v>69.811800000000005</v>
      </c>
      <c r="BQ87" s="4">
        <v>1059.076</v>
      </c>
      <c r="BR87" s="4">
        <v>0.34926000000000001</v>
      </c>
      <c r="BS87" s="4">
        <v>-5</v>
      </c>
      <c r="BT87" s="4">
        <v>0.41216999999999998</v>
      </c>
      <c r="BU87" s="4">
        <v>8.5350409999999997</v>
      </c>
      <c r="BV87" s="4">
        <v>8.3258340000000004</v>
      </c>
      <c r="BW87" s="4">
        <f t="shared" si="14"/>
        <v>2.2549578321999997</v>
      </c>
      <c r="BY87" s="4">
        <f t="shared" si="15"/>
        <v>17612.835123697394</v>
      </c>
      <c r="BZ87" s="4">
        <f t="shared" si="16"/>
        <v>97.191814927866986</v>
      </c>
      <c r="CA87" s="4">
        <f t="shared" si="17"/>
        <v>26.752753147901</v>
      </c>
      <c r="CB87" s="4">
        <f t="shared" si="18"/>
        <v>439.13892598416061</v>
      </c>
    </row>
    <row r="88" spans="1:80" x14ac:dyDescent="0.25">
      <c r="A88" s="2">
        <v>42068</v>
      </c>
      <c r="B88" s="3">
        <v>3.0535879629629628E-2</v>
      </c>
      <c r="C88" s="4">
        <v>10.462</v>
      </c>
      <c r="D88" s="4">
        <v>0.1108</v>
      </c>
      <c r="E88" s="4">
        <v>1108.333333</v>
      </c>
      <c r="F88" s="4">
        <v>185.1</v>
      </c>
      <c r="G88" s="4">
        <v>15.7</v>
      </c>
      <c r="H88" s="4">
        <v>6961.1</v>
      </c>
      <c r="J88" s="4">
        <v>5.3</v>
      </c>
      <c r="K88" s="4">
        <v>0.90190000000000003</v>
      </c>
      <c r="L88" s="4">
        <v>9.4356000000000009</v>
      </c>
      <c r="M88" s="4">
        <v>0.1</v>
      </c>
      <c r="N88" s="4">
        <v>166.95140000000001</v>
      </c>
      <c r="O88" s="4">
        <v>14.194699999999999</v>
      </c>
      <c r="P88" s="4">
        <v>181.1</v>
      </c>
      <c r="Q88" s="4">
        <v>126.0183</v>
      </c>
      <c r="R88" s="4">
        <v>10.714499999999999</v>
      </c>
      <c r="S88" s="4">
        <v>136.69999999999999</v>
      </c>
      <c r="T88" s="4">
        <v>6961.1343999999999</v>
      </c>
      <c r="W88" s="4">
        <v>0</v>
      </c>
      <c r="X88" s="4">
        <v>4.7801999999999998</v>
      </c>
      <c r="Y88" s="4">
        <v>12.2</v>
      </c>
      <c r="Z88" s="4">
        <v>858</v>
      </c>
      <c r="AA88" s="4">
        <v>888</v>
      </c>
      <c r="AB88" s="4">
        <v>892</v>
      </c>
      <c r="AC88" s="4">
        <v>55</v>
      </c>
      <c r="AD88" s="4">
        <v>5.89</v>
      </c>
      <c r="AE88" s="4">
        <v>0.14000000000000001</v>
      </c>
      <c r="AF88" s="4">
        <v>990</v>
      </c>
      <c r="AG88" s="4">
        <v>-12</v>
      </c>
      <c r="AH88" s="4">
        <v>11</v>
      </c>
      <c r="AI88" s="4">
        <v>33</v>
      </c>
      <c r="AJ88" s="4">
        <v>188</v>
      </c>
      <c r="AK88" s="4">
        <v>138</v>
      </c>
      <c r="AL88" s="4">
        <v>1.6</v>
      </c>
      <c r="AM88" s="4">
        <v>195</v>
      </c>
      <c r="AN88" s="4" t="s">
        <v>155</v>
      </c>
      <c r="AO88" s="4">
        <v>2</v>
      </c>
      <c r="AP88" s="5">
        <v>0.78055555555555556</v>
      </c>
      <c r="AQ88" s="4">
        <v>47.161597999999998</v>
      </c>
      <c r="AR88" s="4">
        <v>-88.486897999999997</v>
      </c>
      <c r="AS88" s="4">
        <v>776.6</v>
      </c>
      <c r="AT88" s="4">
        <v>39.799999999999997</v>
      </c>
      <c r="AU88" s="4">
        <v>11</v>
      </c>
      <c r="AV88" s="4">
        <v>9</v>
      </c>
      <c r="AW88" s="4" t="s">
        <v>203</v>
      </c>
      <c r="AX88" s="4">
        <v>1.7</v>
      </c>
      <c r="AY88" s="4">
        <v>1.0878000000000001</v>
      </c>
      <c r="AZ88" s="4">
        <v>2.7877999999999998</v>
      </c>
      <c r="BA88" s="4">
        <v>14.023</v>
      </c>
      <c r="BB88" s="4">
        <v>18.420000000000002</v>
      </c>
      <c r="BC88" s="4">
        <v>1.31</v>
      </c>
      <c r="BD88" s="4">
        <v>10.872999999999999</v>
      </c>
      <c r="BE88" s="4">
        <v>2799.1260000000002</v>
      </c>
      <c r="BF88" s="4">
        <v>18.873999999999999</v>
      </c>
      <c r="BG88" s="4">
        <v>5.1870000000000003</v>
      </c>
      <c r="BH88" s="4">
        <v>0.441</v>
      </c>
      <c r="BI88" s="4">
        <v>5.6280000000000001</v>
      </c>
      <c r="BJ88" s="4">
        <v>3.915</v>
      </c>
      <c r="BK88" s="4">
        <v>0.33300000000000002</v>
      </c>
      <c r="BL88" s="4">
        <v>4.2480000000000002</v>
      </c>
      <c r="BM88" s="4">
        <v>68.289199999999994</v>
      </c>
      <c r="BQ88" s="4">
        <v>1031.1010000000001</v>
      </c>
      <c r="BR88" s="4">
        <v>0.373755</v>
      </c>
      <c r="BS88" s="4">
        <v>-5</v>
      </c>
      <c r="BT88" s="4">
        <v>0.41016999999999998</v>
      </c>
      <c r="BU88" s="4">
        <v>9.1336379999999995</v>
      </c>
      <c r="BV88" s="4">
        <v>8.2854340000000004</v>
      </c>
      <c r="BW88" s="4">
        <f t="shared" si="14"/>
        <v>2.4131071596</v>
      </c>
      <c r="BY88" s="4">
        <f t="shared" si="15"/>
        <v>18842.292053485959</v>
      </c>
      <c r="BZ88" s="4">
        <f t="shared" si="16"/>
        <v>127.05016502204398</v>
      </c>
      <c r="CA88" s="4">
        <f t="shared" si="17"/>
        <v>26.353788071490001</v>
      </c>
      <c r="CB88" s="4">
        <f t="shared" si="18"/>
        <v>459.68814926477512</v>
      </c>
    </row>
    <row r="89" spans="1:80" x14ac:dyDescent="0.25">
      <c r="A89" s="2">
        <v>42068</v>
      </c>
      <c r="B89" s="3">
        <v>3.0547453703703698E-2</v>
      </c>
      <c r="C89" s="4">
        <v>10.574999999999999</v>
      </c>
      <c r="D89" s="4">
        <v>0.14879999999999999</v>
      </c>
      <c r="E89" s="4">
        <v>1487.5062339999999</v>
      </c>
      <c r="F89" s="4">
        <v>171.8</v>
      </c>
      <c r="G89" s="4">
        <v>11.1</v>
      </c>
      <c r="H89" s="4">
        <v>6626.5</v>
      </c>
      <c r="J89" s="4">
        <v>5.3</v>
      </c>
      <c r="K89" s="4">
        <v>0.90090000000000003</v>
      </c>
      <c r="L89" s="4">
        <v>9.5279000000000007</v>
      </c>
      <c r="M89" s="4">
        <v>0.13400000000000001</v>
      </c>
      <c r="N89" s="4">
        <v>154.77529999999999</v>
      </c>
      <c r="O89" s="4">
        <v>9.9555000000000007</v>
      </c>
      <c r="P89" s="4">
        <v>164.7</v>
      </c>
      <c r="Q89" s="4">
        <v>116.84610000000001</v>
      </c>
      <c r="R89" s="4">
        <v>7.5157999999999996</v>
      </c>
      <c r="S89" s="4">
        <v>124.4</v>
      </c>
      <c r="T89" s="4">
        <v>6626.4579999999996</v>
      </c>
      <c r="W89" s="4">
        <v>0</v>
      </c>
      <c r="X89" s="4">
        <v>4.7750000000000004</v>
      </c>
      <c r="Y89" s="4">
        <v>12.1</v>
      </c>
      <c r="Z89" s="4">
        <v>858</v>
      </c>
      <c r="AA89" s="4">
        <v>888</v>
      </c>
      <c r="AB89" s="4">
        <v>892</v>
      </c>
      <c r="AC89" s="4">
        <v>55.4</v>
      </c>
      <c r="AD89" s="4">
        <v>5.93</v>
      </c>
      <c r="AE89" s="4">
        <v>0.14000000000000001</v>
      </c>
      <c r="AF89" s="4">
        <v>990</v>
      </c>
      <c r="AG89" s="4">
        <v>-12</v>
      </c>
      <c r="AH89" s="4">
        <v>11</v>
      </c>
      <c r="AI89" s="4">
        <v>33</v>
      </c>
      <c r="AJ89" s="4">
        <v>188</v>
      </c>
      <c r="AK89" s="4">
        <v>138</v>
      </c>
      <c r="AL89" s="4">
        <v>1.5</v>
      </c>
      <c r="AM89" s="4">
        <v>195</v>
      </c>
      <c r="AN89" s="4" t="s">
        <v>155</v>
      </c>
      <c r="AO89" s="4">
        <v>2</v>
      </c>
      <c r="AP89" s="5">
        <v>0.7805671296296296</v>
      </c>
      <c r="AQ89" s="4">
        <v>47.162287999999997</v>
      </c>
      <c r="AR89" s="4">
        <v>-88.483997000000002</v>
      </c>
      <c r="AS89" s="4">
        <v>588.5</v>
      </c>
      <c r="AT89" s="4">
        <v>37.6</v>
      </c>
      <c r="AU89" s="4">
        <v>11</v>
      </c>
      <c r="AV89" s="4">
        <v>9</v>
      </c>
      <c r="AW89" s="4" t="s">
        <v>203</v>
      </c>
      <c r="AX89" s="4">
        <v>1.8755999999999999</v>
      </c>
      <c r="AY89" s="4">
        <v>1.0122</v>
      </c>
      <c r="AZ89" s="4">
        <v>2.8877999999999999</v>
      </c>
      <c r="BA89" s="4">
        <v>14.023</v>
      </c>
      <c r="BB89" s="4">
        <v>18.239999999999998</v>
      </c>
      <c r="BC89" s="4">
        <v>1.3</v>
      </c>
      <c r="BD89" s="4">
        <v>10.994</v>
      </c>
      <c r="BE89" s="4">
        <v>2800.9789999999998</v>
      </c>
      <c r="BF89" s="4">
        <v>25.074999999999999</v>
      </c>
      <c r="BG89" s="4">
        <v>4.7649999999999997</v>
      </c>
      <c r="BH89" s="4">
        <v>0.30599999999999999</v>
      </c>
      <c r="BI89" s="4">
        <v>5.0709999999999997</v>
      </c>
      <c r="BJ89" s="4">
        <v>3.597</v>
      </c>
      <c r="BK89" s="4">
        <v>0.23100000000000001</v>
      </c>
      <c r="BL89" s="4">
        <v>3.8290000000000002</v>
      </c>
      <c r="BM89" s="4">
        <v>64.418700000000001</v>
      </c>
      <c r="BQ89" s="4">
        <v>1020.667</v>
      </c>
      <c r="BR89" s="4">
        <v>0.39689999999999998</v>
      </c>
      <c r="BS89" s="4">
        <v>-5</v>
      </c>
      <c r="BT89" s="4">
        <v>0.40816999999999998</v>
      </c>
      <c r="BU89" s="4">
        <v>9.6992440000000002</v>
      </c>
      <c r="BV89" s="4">
        <v>8.2450340000000004</v>
      </c>
      <c r="BW89" s="4">
        <f t="shared" si="14"/>
        <v>2.5625402648</v>
      </c>
      <c r="BY89" s="4">
        <f t="shared" si="15"/>
        <v>20022.358146028611</v>
      </c>
      <c r="BZ89" s="4">
        <f t="shared" si="16"/>
        <v>179.24469641210001</v>
      </c>
      <c r="CA89" s="4">
        <f t="shared" si="17"/>
        <v>25.712589152316003</v>
      </c>
      <c r="CB89" s="4">
        <f t="shared" si="18"/>
        <v>460.48695213408359</v>
      </c>
    </row>
    <row r="90" spans="1:80" x14ac:dyDescent="0.25">
      <c r="A90" s="2">
        <v>42068</v>
      </c>
      <c r="B90" s="3">
        <v>3.0559027777777779E-2</v>
      </c>
      <c r="C90" s="4">
        <v>10.628</v>
      </c>
      <c r="D90" s="4">
        <v>0.15040000000000001</v>
      </c>
      <c r="E90" s="4">
        <v>1503.5665530000001</v>
      </c>
      <c r="F90" s="4">
        <v>148</v>
      </c>
      <c r="G90" s="4">
        <v>2.8</v>
      </c>
      <c r="H90" s="4">
        <v>5848</v>
      </c>
      <c r="J90" s="4">
        <v>5.48</v>
      </c>
      <c r="K90" s="4">
        <v>0.9012</v>
      </c>
      <c r="L90" s="4">
        <v>9.5785999999999998</v>
      </c>
      <c r="M90" s="4">
        <v>0.13550000000000001</v>
      </c>
      <c r="N90" s="4">
        <v>133.3432</v>
      </c>
      <c r="O90" s="4">
        <v>2.5577000000000001</v>
      </c>
      <c r="P90" s="4">
        <v>135.9</v>
      </c>
      <c r="Q90" s="4">
        <v>100.6726</v>
      </c>
      <c r="R90" s="4">
        <v>1.931</v>
      </c>
      <c r="S90" s="4">
        <v>102.6</v>
      </c>
      <c r="T90" s="4">
        <v>5847.9863999999998</v>
      </c>
      <c r="W90" s="4">
        <v>0</v>
      </c>
      <c r="X90" s="4">
        <v>4.9393000000000002</v>
      </c>
      <c r="Y90" s="4">
        <v>12.1</v>
      </c>
      <c r="Z90" s="4">
        <v>859</v>
      </c>
      <c r="AA90" s="4">
        <v>887</v>
      </c>
      <c r="AB90" s="4">
        <v>892</v>
      </c>
      <c r="AC90" s="4">
        <v>55.6</v>
      </c>
      <c r="AD90" s="4">
        <v>5.95</v>
      </c>
      <c r="AE90" s="4">
        <v>0.14000000000000001</v>
      </c>
      <c r="AF90" s="4">
        <v>990</v>
      </c>
      <c r="AG90" s="4">
        <v>-12</v>
      </c>
      <c r="AH90" s="4">
        <v>11</v>
      </c>
      <c r="AI90" s="4">
        <v>33</v>
      </c>
      <c r="AJ90" s="4">
        <v>188</v>
      </c>
      <c r="AK90" s="4">
        <v>138</v>
      </c>
      <c r="AL90" s="4">
        <v>1.4</v>
      </c>
      <c r="AM90" s="4">
        <v>195</v>
      </c>
      <c r="AN90" s="4" t="s">
        <v>155</v>
      </c>
      <c r="AO90" s="4">
        <v>2</v>
      </c>
      <c r="AP90" s="5">
        <v>0.78057870370370364</v>
      </c>
      <c r="AQ90" s="4">
        <v>47.162422999999997</v>
      </c>
      <c r="AR90" s="4">
        <v>-88.483777000000003</v>
      </c>
      <c r="AS90" s="4">
        <v>560.9</v>
      </c>
      <c r="AT90" s="4">
        <v>32.6</v>
      </c>
      <c r="AU90" s="4">
        <v>11</v>
      </c>
      <c r="AV90" s="4">
        <v>9</v>
      </c>
      <c r="AW90" s="4" t="s">
        <v>203</v>
      </c>
      <c r="AX90" s="4">
        <v>1.9</v>
      </c>
      <c r="AY90" s="4">
        <v>1</v>
      </c>
      <c r="AZ90" s="4">
        <v>2.9</v>
      </c>
      <c r="BA90" s="4">
        <v>14.023</v>
      </c>
      <c r="BB90" s="4">
        <v>18.29</v>
      </c>
      <c r="BC90" s="4">
        <v>1.3</v>
      </c>
      <c r="BD90" s="4">
        <v>10.959</v>
      </c>
      <c r="BE90" s="4">
        <v>2822.924</v>
      </c>
      <c r="BF90" s="4">
        <v>25.417999999999999</v>
      </c>
      <c r="BG90" s="4">
        <v>4.1150000000000002</v>
      </c>
      <c r="BH90" s="4">
        <v>7.9000000000000001E-2</v>
      </c>
      <c r="BI90" s="4">
        <v>4.194</v>
      </c>
      <c r="BJ90" s="4">
        <v>3.1070000000000002</v>
      </c>
      <c r="BK90" s="4">
        <v>0.06</v>
      </c>
      <c r="BL90" s="4">
        <v>3.1669999999999998</v>
      </c>
      <c r="BM90" s="4">
        <v>56.993499999999997</v>
      </c>
      <c r="BQ90" s="4">
        <v>1058.4259999999999</v>
      </c>
      <c r="BR90" s="4">
        <v>0.43407499999999999</v>
      </c>
      <c r="BS90" s="4">
        <v>-5</v>
      </c>
      <c r="BT90" s="4">
        <v>0.40824500000000002</v>
      </c>
      <c r="BU90" s="4">
        <v>10.607708000000001</v>
      </c>
      <c r="BV90" s="4">
        <v>8.2465489999999999</v>
      </c>
      <c r="BW90" s="4">
        <f t="shared" si="14"/>
        <v>2.8025564535999998</v>
      </c>
      <c r="BY90" s="4">
        <f t="shared" si="15"/>
        <v>22069.283328167505</v>
      </c>
      <c r="BZ90" s="4">
        <f t="shared" si="16"/>
        <v>198.71489407272799</v>
      </c>
      <c r="CA90" s="4">
        <f t="shared" si="17"/>
        <v>24.290155633172006</v>
      </c>
      <c r="CB90" s="4">
        <f t="shared" si="18"/>
        <v>445.56838914682601</v>
      </c>
    </row>
    <row r="91" spans="1:80" x14ac:dyDescent="0.25">
      <c r="A91" s="2">
        <v>42068</v>
      </c>
      <c r="B91" s="3">
        <v>3.0570601851851852E-2</v>
      </c>
      <c r="C91" s="4">
        <v>10.644</v>
      </c>
      <c r="D91" s="4">
        <v>0.12809999999999999</v>
      </c>
      <c r="E91" s="4">
        <v>1280.8922560000001</v>
      </c>
      <c r="F91" s="4">
        <v>144</v>
      </c>
      <c r="G91" s="4">
        <v>22.5</v>
      </c>
      <c r="H91" s="4">
        <v>5377.1</v>
      </c>
      <c r="J91" s="4">
        <v>5.63</v>
      </c>
      <c r="K91" s="4">
        <v>0.90180000000000005</v>
      </c>
      <c r="L91" s="4">
        <v>9.5986999999999991</v>
      </c>
      <c r="M91" s="4">
        <v>0.11550000000000001</v>
      </c>
      <c r="N91" s="4">
        <v>129.88310000000001</v>
      </c>
      <c r="O91" s="4">
        <v>20.324300000000001</v>
      </c>
      <c r="P91" s="4">
        <v>150.19999999999999</v>
      </c>
      <c r="Q91" s="4">
        <v>98.038399999999996</v>
      </c>
      <c r="R91" s="4">
        <v>15.341200000000001</v>
      </c>
      <c r="S91" s="4">
        <v>113.4</v>
      </c>
      <c r="T91" s="4">
        <v>5377.1423000000004</v>
      </c>
      <c r="W91" s="4">
        <v>0</v>
      </c>
      <c r="X91" s="4">
        <v>5.0749000000000004</v>
      </c>
      <c r="Y91" s="4">
        <v>12.2</v>
      </c>
      <c r="Z91" s="4">
        <v>858</v>
      </c>
      <c r="AA91" s="4">
        <v>887</v>
      </c>
      <c r="AB91" s="4">
        <v>892</v>
      </c>
      <c r="AC91" s="4">
        <v>55</v>
      </c>
      <c r="AD91" s="4">
        <v>5.89</v>
      </c>
      <c r="AE91" s="4">
        <v>0.14000000000000001</v>
      </c>
      <c r="AF91" s="4">
        <v>990</v>
      </c>
      <c r="AG91" s="4">
        <v>-12</v>
      </c>
      <c r="AH91" s="4">
        <v>11</v>
      </c>
      <c r="AI91" s="4">
        <v>33</v>
      </c>
      <c r="AJ91" s="4">
        <v>188</v>
      </c>
      <c r="AK91" s="4">
        <v>138</v>
      </c>
      <c r="AL91" s="4">
        <v>1.4</v>
      </c>
      <c r="AM91" s="4">
        <v>195</v>
      </c>
      <c r="AN91" s="4" t="s">
        <v>155</v>
      </c>
      <c r="AO91" s="4">
        <v>2</v>
      </c>
      <c r="AP91" s="5">
        <v>0.78059027777777779</v>
      </c>
      <c r="AQ91" s="4">
        <v>47.161994999999997</v>
      </c>
      <c r="AR91" s="4">
        <v>-88.486063000000001</v>
      </c>
      <c r="AS91" s="4">
        <v>766.8</v>
      </c>
      <c r="AT91" s="4">
        <v>31.6</v>
      </c>
      <c r="AU91" s="4">
        <v>11</v>
      </c>
      <c r="AV91" s="4">
        <v>9</v>
      </c>
      <c r="AW91" s="4" t="s">
        <v>203</v>
      </c>
      <c r="AX91" s="4">
        <v>1.9</v>
      </c>
      <c r="AY91" s="4">
        <v>1.0878000000000001</v>
      </c>
      <c r="AZ91" s="4">
        <v>2.9</v>
      </c>
      <c r="BA91" s="4">
        <v>14.023</v>
      </c>
      <c r="BB91" s="4">
        <v>18.39</v>
      </c>
      <c r="BC91" s="4">
        <v>1.31</v>
      </c>
      <c r="BD91" s="4">
        <v>10.894</v>
      </c>
      <c r="BE91" s="4">
        <v>2841.864</v>
      </c>
      <c r="BF91" s="4">
        <v>21.765999999999998</v>
      </c>
      <c r="BG91" s="4">
        <v>4.0270000000000001</v>
      </c>
      <c r="BH91" s="4">
        <v>0.63</v>
      </c>
      <c r="BI91" s="4">
        <v>4.657</v>
      </c>
      <c r="BJ91" s="4">
        <v>3.04</v>
      </c>
      <c r="BK91" s="4">
        <v>0.47599999999999998</v>
      </c>
      <c r="BL91" s="4">
        <v>3.5150000000000001</v>
      </c>
      <c r="BM91" s="4">
        <v>52.645800000000001</v>
      </c>
      <c r="BQ91" s="4">
        <v>1092.4849999999999</v>
      </c>
      <c r="BR91" s="4">
        <v>0.42413499999999998</v>
      </c>
      <c r="BS91" s="4">
        <v>-5</v>
      </c>
      <c r="BT91" s="4">
        <v>0.40916999999999998</v>
      </c>
      <c r="BU91" s="4">
        <v>10.364799</v>
      </c>
      <c r="BV91" s="4">
        <v>8.2652339999999995</v>
      </c>
      <c r="BW91" s="4">
        <f t="shared" si="14"/>
        <v>2.7383798957999996</v>
      </c>
      <c r="BY91" s="4">
        <f t="shared" si="15"/>
        <v>21708.592320112632</v>
      </c>
      <c r="BZ91" s="4">
        <f t="shared" si="16"/>
        <v>166.26735848005796</v>
      </c>
      <c r="CA91" s="4">
        <f t="shared" si="17"/>
        <v>23.222124863520001</v>
      </c>
      <c r="CB91" s="4">
        <f t="shared" si="18"/>
        <v>402.15373063812535</v>
      </c>
    </row>
    <row r="92" spans="1:80" x14ac:dyDescent="0.25">
      <c r="A92" s="2">
        <v>42068</v>
      </c>
      <c r="B92" s="3">
        <v>3.0582175925925926E-2</v>
      </c>
      <c r="C92" s="4">
        <v>10.586</v>
      </c>
      <c r="D92" s="4">
        <v>9.8500000000000004E-2</v>
      </c>
      <c r="E92" s="4">
        <v>984.67153299999995</v>
      </c>
      <c r="F92" s="4">
        <v>153.4</v>
      </c>
      <c r="G92" s="4">
        <v>39.799999999999997</v>
      </c>
      <c r="H92" s="4">
        <v>5171</v>
      </c>
      <c r="J92" s="4">
        <v>5.88</v>
      </c>
      <c r="K92" s="4">
        <v>0.90269999999999995</v>
      </c>
      <c r="L92" s="4">
        <v>9.5556000000000001</v>
      </c>
      <c r="M92" s="4">
        <v>8.8900000000000007E-2</v>
      </c>
      <c r="N92" s="4">
        <v>138.49780000000001</v>
      </c>
      <c r="O92" s="4">
        <v>35.926099999999998</v>
      </c>
      <c r="P92" s="4">
        <v>174.4</v>
      </c>
      <c r="Q92" s="4">
        <v>104.541</v>
      </c>
      <c r="R92" s="4">
        <v>27.117799999999999</v>
      </c>
      <c r="S92" s="4">
        <v>131.69999999999999</v>
      </c>
      <c r="T92" s="4">
        <v>5171.0164000000004</v>
      </c>
      <c r="W92" s="4">
        <v>0</v>
      </c>
      <c r="X92" s="4">
        <v>5.3045999999999998</v>
      </c>
      <c r="Y92" s="4">
        <v>12.1</v>
      </c>
      <c r="Z92" s="4">
        <v>858</v>
      </c>
      <c r="AA92" s="4">
        <v>888</v>
      </c>
      <c r="AB92" s="4">
        <v>892</v>
      </c>
      <c r="AC92" s="4">
        <v>55</v>
      </c>
      <c r="AD92" s="4">
        <v>5.89</v>
      </c>
      <c r="AE92" s="4">
        <v>0.14000000000000001</v>
      </c>
      <c r="AF92" s="4">
        <v>990</v>
      </c>
      <c r="AG92" s="4">
        <v>-12</v>
      </c>
      <c r="AH92" s="4">
        <v>11</v>
      </c>
      <c r="AI92" s="4">
        <v>33</v>
      </c>
      <c r="AJ92" s="4">
        <v>188</v>
      </c>
      <c r="AK92" s="4">
        <v>138</v>
      </c>
      <c r="AL92" s="4">
        <v>1.3</v>
      </c>
      <c r="AM92" s="4">
        <v>195</v>
      </c>
      <c r="AN92" s="4" t="s">
        <v>155</v>
      </c>
      <c r="AO92" s="4">
        <v>2</v>
      </c>
      <c r="AP92" s="5">
        <v>0.78060185185185194</v>
      </c>
      <c r="AQ92" s="4">
        <v>47.162612000000003</v>
      </c>
      <c r="AR92" s="4">
        <v>-88.485460000000003</v>
      </c>
      <c r="AS92" s="4">
        <v>883.4</v>
      </c>
      <c r="AT92" s="4">
        <v>31.4</v>
      </c>
      <c r="AU92" s="4">
        <v>11</v>
      </c>
      <c r="AV92" s="4">
        <v>8</v>
      </c>
      <c r="AW92" s="4" t="s">
        <v>211</v>
      </c>
      <c r="AX92" s="4">
        <v>1.9</v>
      </c>
      <c r="AY92" s="4">
        <v>1.275425</v>
      </c>
      <c r="AZ92" s="4">
        <v>2.9</v>
      </c>
      <c r="BA92" s="4">
        <v>14.023</v>
      </c>
      <c r="BB92" s="4">
        <v>18.57</v>
      </c>
      <c r="BC92" s="4">
        <v>1.32</v>
      </c>
      <c r="BD92" s="4">
        <v>10.782999999999999</v>
      </c>
      <c r="BE92" s="4">
        <v>2854.355</v>
      </c>
      <c r="BF92" s="4">
        <v>16.898</v>
      </c>
      <c r="BG92" s="4">
        <v>4.3319999999999999</v>
      </c>
      <c r="BH92" s="4">
        <v>1.1240000000000001</v>
      </c>
      <c r="BI92" s="4">
        <v>5.4560000000000004</v>
      </c>
      <c r="BJ92" s="4">
        <v>3.27</v>
      </c>
      <c r="BK92" s="4">
        <v>0.84799999999999998</v>
      </c>
      <c r="BL92" s="4">
        <v>4.1180000000000003</v>
      </c>
      <c r="BM92" s="4">
        <v>51.079500000000003</v>
      </c>
      <c r="BQ92" s="4">
        <v>1152.123</v>
      </c>
      <c r="BR92" s="4">
        <v>0.41886499999999999</v>
      </c>
      <c r="BS92" s="4">
        <v>-5</v>
      </c>
      <c r="BT92" s="4">
        <v>0.40799999999999997</v>
      </c>
      <c r="BU92" s="4">
        <v>10.236013</v>
      </c>
      <c r="BV92" s="4">
        <v>8.2416</v>
      </c>
      <c r="BW92" s="4">
        <f t="shared" si="14"/>
        <v>2.7043546346</v>
      </c>
      <c r="BY92" s="4">
        <f t="shared" si="15"/>
        <v>21533.087371435253</v>
      </c>
      <c r="BZ92" s="4">
        <f t="shared" si="16"/>
        <v>127.477524835738</v>
      </c>
      <c r="CA92" s="4">
        <f t="shared" si="17"/>
        <v>24.668688969869997</v>
      </c>
      <c r="CB92" s="4">
        <f t="shared" si="18"/>
        <v>385.34076398668952</v>
      </c>
    </row>
    <row r="93" spans="1:80" x14ac:dyDescent="0.25">
      <c r="A93" s="2">
        <v>42068</v>
      </c>
      <c r="B93" s="3">
        <v>3.0593749999999999E-2</v>
      </c>
      <c r="C93" s="4">
        <v>10.548999999999999</v>
      </c>
      <c r="D93" s="4">
        <v>6.8599999999999994E-2</v>
      </c>
      <c r="E93" s="4">
        <v>685.544218</v>
      </c>
      <c r="F93" s="4">
        <v>162.6</v>
      </c>
      <c r="G93" s="4">
        <v>10</v>
      </c>
      <c r="H93" s="4">
        <v>5295.3</v>
      </c>
      <c r="J93" s="4">
        <v>5.93</v>
      </c>
      <c r="K93" s="4">
        <v>0.90310000000000001</v>
      </c>
      <c r="L93" s="4">
        <v>9.5271000000000008</v>
      </c>
      <c r="M93" s="4">
        <v>6.1899999999999997E-2</v>
      </c>
      <c r="N93" s="4">
        <v>146.8279</v>
      </c>
      <c r="O93" s="4">
        <v>9.0046999999999997</v>
      </c>
      <c r="P93" s="4">
        <v>155.80000000000001</v>
      </c>
      <c r="Q93" s="4">
        <v>110.8462</v>
      </c>
      <c r="R93" s="4">
        <v>6.798</v>
      </c>
      <c r="S93" s="4">
        <v>117.6</v>
      </c>
      <c r="T93" s="4">
        <v>5295.2672000000002</v>
      </c>
      <c r="W93" s="4">
        <v>0</v>
      </c>
      <c r="X93" s="4">
        <v>5.3525</v>
      </c>
      <c r="Y93" s="4">
        <v>12.1</v>
      </c>
      <c r="Z93" s="4">
        <v>859</v>
      </c>
      <c r="AA93" s="4">
        <v>889</v>
      </c>
      <c r="AB93" s="4">
        <v>893</v>
      </c>
      <c r="AC93" s="4">
        <v>55.4</v>
      </c>
      <c r="AD93" s="4">
        <v>5.93</v>
      </c>
      <c r="AE93" s="4">
        <v>0.14000000000000001</v>
      </c>
      <c r="AF93" s="4">
        <v>990</v>
      </c>
      <c r="AG93" s="4">
        <v>-12</v>
      </c>
      <c r="AH93" s="4">
        <v>11</v>
      </c>
      <c r="AI93" s="4">
        <v>33</v>
      </c>
      <c r="AJ93" s="4">
        <v>188</v>
      </c>
      <c r="AK93" s="4">
        <v>138</v>
      </c>
      <c r="AL93" s="4">
        <v>1.3</v>
      </c>
      <c r="AM93" s="4">
        <v>195</v>
      </c>
      <c r="AN93" s="4" t="s">
        <v>155</v>
      </c>
      <c r="AO93" s="4">
        <v>2</v>
      </c>
      <c r="AP93" s="5">
        <v>0.78061342592592586</v>
      </c>
      <c r="AQ93" s="4">
        <v>47.162615000000002</v>
      </c>
      <c r="AR93" s="4">
        <v>-88.485705999999993</v>
      </c>
      <c r="AS93" s="4">
        <v>852.9</v>
      </c>
      <c r="AT93" s="4">
        <v>31.5</v>
      </c>
      <c r="AU93" s="4">
        <v>11</v>
      </c>
      <c r="AV93" s="4">
        <v>9</v>
      </c>
      <c r="AW93" s="4" t="s">
        <v>203</v>
      </c>
      <c r="AX93" s="4">
        <v>1.9877880000000001</v>
      </c>
      <c r="AY93" s="4">
        <v>1.387788</v>
      </c>
      <c r="AZ93" s="4">
        <v>2.9877880000000001</v>
      </c>
      <c r="BA93" s="4">
        <v>14.023</v>
      </c>
      <c r="BB93" s="4">
        <v>18.66</v>
      </c>
      <c r="BC93" s="4">
        <v>1.33</v>
      </c>
      <c r="BD93" s="4">
        <v>10.73</v>
      </c>
      <c r="BE93" s="4">
        <v>2857.998</v>
      </c>
      <c r="BF93" s="4">
        <v>11.821</v>
      </c>
      <c r="BG93" s="4">
        <v>4.6130000000000004</v>
      </c>
      <c r="BH93" s="4">
        <v>0.28299999999999997</v>
      </c>
      <c r="BI93" s="4">
        <v>4.8959999999999999</v>
      </c>
      <c r="BJ93" s="4">
        <v>3.4820000000000002</v>
      </c>
      <c r="BK93" s="4">
        <v>0.214</v>
      </c>
      <c r="BL93" s="4">
        <v>3.6960000000000002</v>
      </c>
      <c r="BM93" s="4">
        <v>52.530500000000004</v>
      </c>
      <c r="BQ93" s="4">
        <v>1167.5</v>
      </c>
      <c r="BR93" s="4">
        <v>0.41500500000000001</v>
      </c>
      <c r="BS93" s="4">
        <v>-5</v>
      </c>
      <c r="BT93" s="4">
        <v>0.40799999999999997</v>
      </c>
      <c r="BU93" s="4">
        <v>10.141684</v>
      </c>
      <c r="BV93" s="4">
        <v>8.2416</v>
      </c>
      <c r="BW93" s="4">
        <f t="shared" si="14"/>
        <v>2.6794329127999998</v>
      </c>
      <c r="BY93" s="4">
        <f t="shared" si="15"/>
        <v>21361.880577821783</v>
      </c>
      <c r="BZ93" s="4">
        <f t="shared" si="16"/>
        <v>88.355131917668004</v>
      </c>
      <c r="CA93" s="4">
        <f t="shared" si="17"/>
        <v>26.025934298056001</v>
      </c>
      <c r="CB93" s="4">
        <f t="shared" si="18"/>
        <v>392.63507801379399</v>
      </c>
    </row>
    <row r="94" spans="1:80" x14ac:dyDescent="0.25">
      <c r="A94" s="2">
        <v>42068</v>
      </c>
      <c r="B94" s="3">
        <v>3.0605324074074073E-2</v>
      </c>
      <c r="C94" s="4">
        <v>10.552</v>
      </c>
      <c r="D94" s="4">
        <v>5.4100000000000002E-2</v>
      </c>
      <c r="E94" s="4">
        <v>540.98639500000002</v>
      </c>
      <c r="F94" s="4">
        <v>170.8</v>
      </c>
      <c r="G94" s="4">
        <v>-0.6</v>
      </c>
      <c r="H94" s="4">
        <v>5427.1</v>
      </c>
      <c r="J94" s="4">
        <v>6</v>
      </c>
      <c r="K94" s="4">
        <v>0.90310000000000001</v>
      </c>
      <c r="L94" s="4">
        <v>9.5289999999999999</v>
      </c>
      <c r="M94" s="4">
        <v>4.8899999999999999E-2</v>
      </c>
      <c r="N94" s="4">
        <v>154.25970000000001</v>
      </c>
      <c r="O94" s="4">
        <v>0</v>
      </c>
      <c r="P94" s="4">
        <v>154.30000000000001</v>
      </c>
      <c r="Q94" s="4">
        <v>116.46429999999999</v>
      </c>
      <c r="R94" s="4">
        <v>0</v>
      </c>
      <c r="S94" s="4">
        <v>116.5</v>
      </c>
      <c r="T94" s="4">
        <v>5427.0847999999996</v>
      </c>
      <c r="W94" s="4">
        <v>0</v>
      </c>
      <c r="X94" s="4">
        <v>5.4184000000000001</v>
      </c>
      <c r="Y94" s="4">
        <v>12.2</v>
      </c>
      <c r="Z94" s="4">
        <v>858</v>
      </c>
      <c r="AA94" s="4">
        <v>888</v>
      </c>
      <c r="AB94" s="4">
        <v>892</v>
      </c>
      <c r="AC94" s="4">
        <v>55.6</v>
      </c>
      <c r="AD94" s="4">
        <v>5.95</v>
      </c>
      <c r="AE94" s="4">
        <v>0.14000000000000001</v>
      </c>
      <c r="AF94" s="4">
        <v>990</v>
      </c>
      <c r="AG94" s="4">
        <v>-12</v>
      </c>
      <c r="AH94" s="4">
        <v>11</v>
      </c>
      <c r="AI94" s="4">
        <v>33</v>
      </c>
      <c r="AJ94" s="4">
        <v>188</v>
      </c>
      <c r="AK94" s="4">
        <v>138</v>
      </c>
      <c r="AL94" s="4">
        <v>1.2</v>
      </c>
      <c r="AM94" s="4">
        <v>195</v>
      </c>
      <c r="AN94" s="4" t="s">
        <v>155</v>
      </c>
      <c r="AO94" s="4">
        <v>2</v>
      </c>
      <c r="AP94" s="5">
        <v>0.78062500000000001</v>
      </c>
      <c r="AQ94" s="4">
        <v>47.162562999999999</v>
      </c>
      <c r="AR94" s="4">
        <v>-88.485941999999994</v>
      </c>
      <c r="AS94" s="4">
        <v>847.7</v>
      </c>
      <c r="AT94" s="4">
        <v>31.1</v>
      </c>
      <c r="AU94" s="4">
        <v>11</v>
      </c>
      <c r="AV94" s="4">
        <v>10</v>
      </c>
      <c r="AW94" s="4" t="s">
        <v>202</v>
      </c>
      <c r="AX94" s="4">
        <v>1.7365999999999999</v>
      </c>
      <c r="AY94" s="4">
        <v>1.4878</v>
      </c>
      <c r="AZ94" s="4">
        <v>2.8243999999999998</v>
      </c>
      <c r="BA94" s="4">
        <v>14.023</v>
      </c>
      <c r="BB94" s="4">
        <v>18.649999999999999</v>
      </c>
      <c r="BC94" s="4">
        <v>1.33</v>
      </c>
      <c r="BD94" s="4">
        <v>10.734999999999999</v>
      </c>
      <c r="BE94" s="4">
        <v>2857.9949999999999</v>
      </c>
      <c r="BF94" s="4">
        <v>9.3260000000000005</v>
      </c>
      <c r="BG94" s="4">
        <v>4.8449999999999998</v>
      </c>
      <c r="BH94" s="4">
        <v>0</v>
      </c>
      <c r="BI94" s="4">
        <v>4.8449999999999998</v>
      </c>
      <c r="BJ94" s="4">
        <v>3.6579999999999999</v>
      </c>
      <c r="BK94" s="4">
        <v>0</v>
      </c>
      <c r="BL94" s="4">
        <v>3.6579999999999999</v>
      </c>
      <c r="BM94" s="4">
        <v>53.827199999999998</v>
      </c>
      <c r="BQ94" s="4">
        <v>1181.6300000000001</v>
      </c>
      <c r="BR94" s="4">
        <v>0.34540500000000002</v>
      </c>
      <c r="BS94" s="4">
        <v>-5</v>
      </c>
      <c r="BT94" s="4">
        <v>0.40716999999999998</v>
      </c>
      <c r="BU94" s="4">
        <v>8.4408340000000006</v>
      </c>
      <c r="BV94" s="4">
        <v>8.2248339999999995</v>
      </c>
      <c r="BW94" s="4">
        <f t="shared" si="14"/>
        <v>2.2300683428000001</v>
      </c>
      <c r="BY94" s="4">
        <f t="shared" si="15"/>
        <v>17779.285828090713</v>
      </c>
      <c r="BZ94" s="4">
        <f t="shared" si="16"/>
        <v>58.01606358050801</v>
      </c>
      <c r="CA94" s="4">
        <f t="shared" si="17"/>
        <v>22.756032658963999</v>
      </c>
      <c r="CB94" s="4">
        <f t="shared" si="18"/>
        <v>334.85334093509761</v>
      </c>
    </row>
    <row r="95" spans="1:80" x14ac:dyDescent="0.25">
      <c r="A95" s="2">
        <v>42068</v>
      </c>
      <c r="B95" s="3">
        <v>3.0616898148148147E-2</v>
      </c>
      <c r="C95" s="4">
        <v>10.625</v>
      </c>
      <c r="D95" s="4">
        <v>4.6199999999999998E-2</v>
      </c>
      <c r="E95" s="4">
        <v>462.44516700000003</v>
      </c>
      <c r="F95" s="4">
        <v>172.1</v>
      </c>
      <c r="G95" s="4">
        <v>49.7</v>
      </c>
      <c r="H95" s="4">
        <v>5301.9</v>
      </c>
      <c r="J95" s="4">
        <v>6</v>
      </c>
      <c r="K95" s="4">
        <v>0.90269999999999995</v>
      </c>
      <c r="L95" s="4">
        <v>9.5909999999999993</v>
      </c>
      <c r="M95" s="4">
        <v>4.1700000000000001E-2</v>
      </c>
      <c r="N95" s="4">
        <v>155.3218</v>
      </c>
      <c r="O95" s="4">
        <v>44.902799999999999</v>
      </c>
      <c r="P95" s="4">
        <v>200.2</v>
      </c>
      <c r="Q95" s="4">
        <v>117.2401</v>
      </c>
      <c r="R95" s="4">
        <v>33.893500000000003</v>
      </c>
      <c r="S95" s="4">
        <v>151.1</v>
      </c>
      <c r="T95" s="4">
        <v>5301.9303</v>
      </c>
      <c r="W95" s="4">
        <v>0</v>
      </c>
      <c r="X95" s="4">
        <v>5.4161000000000001</v>
      </c>
      <c r="Y95" s="4">
        <v>12.1</v>
      </c>
      <c r="Z95" s="4">
        <v>858</v>
      </c>
      <c r="AA95" s="4">
        <v>888</v>
      </c>
      <c r="AB95" s="4">
        <v>893</v>
      </c>
      <c r="AC95" s="4">
        <v>55</v>
      </c>
      <c r="AD95" s="4">
        <v>5.89</v>
      </c>
      <c r="AE95" s="4">
        <v>0.14000000000000001</v>
      </c>
      <c r="AF95" s="4">
        <v>990</v>
      </c>
      <c r="AG95" s="4">
        <v>-12</v>
      </c>
      <c r="AH95" s="4">
        <v>11</v>
      </c>
      <c r="AI95" s="4">
        <v>33</v>
      </c>
      <c r="AJ95" s="4">
        <v>188</v>
      </c>
      <c r="AK95" s="4">
        <v>138</v>
      </c>
      <c r="AL95" s="4">
        <v>1.2</v>
      </c>
      <c r="AM95" s="4">
        <v>195</v>
      </c>
      <c r="AN95" s="4" t="s">
        <v>155</v>
      </c>
      <c r="AO95" s="4">
        <v>2</v>
      </c>
      <c r="AP95" s="5">
        <v>0.78063657407407405</v>
      </c>
      <c r="AQ95" s="4">
        <v>47.162956999999999</v>
      </c>
      <c r="AR95" s="4">
        <v>-88.485636</v>
      </c>
      <c r="AS95" s="4">
        <v>593.29999999999995</v>
      </c>
      <c r="AT95" s="4">
        <v>29.8</v>
      </c>
      <c r="AU95" s="4">
        <v>11</v>
      </c>
      <c r="AV95" s="4">
        <v>10</v>
      </c>
      <c r="AW95" s="4" t="s">
        <v>202</v>
      </c>
      <c r="AX95" s="4">
        <v>1.7</v>
      </c>
      <c r="AY95" s="4">
        <v>1.5878000000000001</v>
      </c>
      <c r="AZ95" s="4">
        <v>2.8877999999999999</v>
      </c>
      <c r="BA95" s="4">
        <v>14.023</v>
      </c>
      <c r="BB95" s="4">
        <v>18.57</v>
      </c>
      <c r="BC95" s="4">
        <v>1.32</v>
      </c>
      <c r="BD95" s="4">
        <v>10.782</v>
      </c>
      <c r="BE95" s="4">
        <v>2864.55</v>
      </c>
      <c r="BF95" s="4">
        <v>7.9349999999999996</v>
      </c>
      <c r="BG95" s="4">
        <v>4.8579999999999997</v>
      </c>
      <c r="BH95" s="4">
        <v>1.4039999999999999</v>
      </c>
      <c r="BI95" s="4">
        <v>6.2619999999999996</v>
      </c>
      <c r="BJ95" s="4">
        <v>3.6669999999999998</v>
      </c>
      <c r="BK95" s="4">
        <v>1.06</v>
      </c>
      <c r="BL95" s="4">
        <v>4.7270000000000003</v>
      </c>
      <c r="BM95" s="4">
        <v>52.365499999999997</v>
      </c>
      <c r="BQ95" s="4">
        <v>1176.1790000000001</v>
      </c>
      <c r="BR95" s="4">
        <v>0.28602</v>
      </c>
      <c r="BS95" s="4">
        <v>-5</v>
      </c>
      <c r="BT95" s="4">
        <v>0.40724500000000002</v>
      </c>
      <c r="BU95" s="4">
        <v>6.9896140000000004</v>
      </c>
      <c r="BV95" s="4">
        <v>8.2263490000000008</v>
      </c>
      <c r="BW95" s="4">
        <f t="shared" si="14"/>
        <v>1.8466560188000001</v>
      </c>
      <c r="BY95" s="4">
        <f t="shared" si="15"/>
        <v>14756.286803586901</v>
      </c>
      <c r="BZ95" s="4">
        <f t="shared" si="16"/>
        <v>40.875926685330001</v>
      </c>
      <c r="CA95" s="4">
        <f t="shared" si="17"/>
        <v>18.889984014505998</v>
      </c>
      <c r="CB95" s="4">
        <f t="shared" si="18"/>
        <v>269.75278372282901</v>
      </c>
    </row>
    <row r="96" spans="1:80" x14ac:dyDescent="0.25">
      <c r="A96" s="2">
        <v>42068</v>
      </c>
      <c r="B96" s="3">
        <v>3.062847222222222E-2</v>
      </c>
      <c r="C96" s="4">
        <v>10.83</v>
      </c>
      <c r="D96" s="4">
        <v>4.0500000000000001E-2</v>
      </c>
      <c r="E96" s="4">
        <v>405.23411399999998</v>
      </c>
      <c r="F96" s="4">
        <v>164.1</v>
      </c>
      <c r="G96" s="4">
        <v>190</v>
      </c>
      <c r="H96" s="4">
        <v>5190.5</v>
      </c>
      <c r="J96" s="4">
        <v>6</v>
      </c>
      <c r="K96" s="4">
        <v>0.9012</v>
      </c>
      <c r="L96" s="4">
        <v>9.7599</v>
      </c>
      <c r="M96" s="4">
        <v>3.6499999999999998E-2</v>
      </c>
      <c r="N96" s="4">
        <v>147.90299999999999</v>
      </c>
      <c r="O96" s="4">
        <v>171.22720000000001</v>
      </c>
      <c r="P96" s="4">
        <v>319.10000000000002</v>
      </c>
      <c r="Q96" s="4">
        <v>111.6403</v>
      </c>
      <c r="R96" s="4">
        <v>129.24590000000001</v>
      </c>
      <c r="S96" s="4">
        <v>240.9</v>
      </c>
      <c r="T96" s="4">
        <v>5190.4782999999998</v>
      </c>
      <c r="W96" s="4">
        <v>0</v>
      </c>
      <c r="X96" s="4">
        <v>5.4070999999999998</v>
      </c>
      <c r="Y96" s="4">
        <v>12.2</v>
      </c>
      <c r="Z96" s="4">
        <v>858</v>
      </c>
      <c r="AA96" s="4">
        <v>888</v>
      </c>
      <c r="AB96" s="4">
        <v>893</v>
      </c>
      <c r="AC96" s="4">
        <v>55</v>
      </c>
      <c r="AD96" s="4">
        <v>5.89</v>
      </c>
      <c r="AE96" s="4">
        <v>0.14000000000000001</v>
      </c>
      <c r="AF96" s="4">
        <v>990</v>
      </c>
      <c r="AG96" s="4">
        <v>-12</v>
      </c>
      <c r="AH96" s="4">
        <v>11</v>
      </c>
      <c r="AI96" s="4">
        <v>33</v>
      </c>
      <c r="AJ96" s="4">
        <v>188</v>
      </c>
      <c r="AK96" s="4">
        <v>138</v>
      </c>
      <c r="AL96" s="4">
        <v>1.3</v>
      </c>
      <c r="AM96" s="4">
        <v>195</v>
      </c>
      <c r="AN96" s="4" t="s">
        <v>155</v>
      </c>
      <c r="AO96" s="4">
        <v>2</v>
      </c>
      <c r="AP96" s="5">
        <v>0.7806481481481482</v>
      </c>
      <c r="AQ96" s="4">
        <v>47.162669999999999</v>
      </c>
      <c r="AR96" s="4">
        <v>-88.486081999999996</v>
      </c>
      <c r="AS96" s="4">
        <v>773</v>
      </c>
      <c r="AT96" s="4">
        <v>28.8</v>
      </c>
      <c r="AU96" s="4">
        <v>11</v>
      </c>
      <c r="AV96" s="4">
        <v>10</v>
      </c>
      <c r="AW96" s="4" t="s">
        <v>202</v>
      </c>
      <c r="AX96" s="4">
        <v>2.2267999999999999</v>
      </c>
      <c r="AY96" s="4">
        <v>1.0731999999999999</v>
      </c>
      <c r="AZ96" s="4">
        <v>3.2511999999999999</v>
      </c>
      <c r="BA96" s="4">
        <v>14.023</v>
      </c>
      <c r="BB96" s="4">
        <v>18.29</v>
      </c>
      <c r="BC96" s="4">
        <v>1.3</v>
      </c>
      <c r="BD96" s="4">
        <v>10.965</v>
      </c>
      <c r="BE96" s="4">
        <v>2871.7249999999999</v>
      </c>
      <c r="BF96" s="4">
        <v>6.8390000000000004</v>
      </c>
      <c r="BG96" s="4">
        <v>4.5570000000000004</v>
      </c>
      <c r="BH96" s="4">
        <v>5.2759999999999998</v>
      </c>
      <c r="BI96" s="4">
        <v>9.8330000000000002</v>
      </c>
      <c r="BJ96" s="4">
        <v>3.44</v>
      </c>
      <c r="BK96" s="4">
        <v>3.9820000000000002</v>
      </c>
      <c r="BL96" s="4">
        <v>7.4219999999999997</v>
      </c>
      <c r="BM96" s="4">
        <v>50.504100000000001</v>
      </c>
      <c r="BQ96" s="4">
        <v>1156.809</v>
      </c>
      <c r="BR96" s="4">
        <v>0.25161</v>
      </c>
      <c r="BS96" s="4">
        <v>-5</v>
      </c>
      <c r="BT96" s="4">
        <v>0.40733999999999998</v>
      </c>
      <c r="BU96" s="4">
        <v>6.14872</v>
      </c>
      <c r="BV96" s="4">
        <v>8.2282679999999999</v>
      </c>
      <c r="BW96" s="4">
        <f t="shared" si="14"/>
        <v>1.6244918239999999</v>
      </c>
      <c r="BY96" s="4">
        <f t="shared" si="15"/>
        <v>13013.528078253999</v>
      </c>
      <c r="BZ96" s="4">
        <f t="shared" si="16"/>
        <v>30.99165781096</v>
      </c>
      <c r="CA96" s="4">
        <f t="shared" si="17"/>
        <v>15.5887268416</v>
      </c>
      <c r="CB96" s="4">
        <f t="shared" si="18"/>
        <v>228.864714907224</v>
      </c>
    </row>
    <row r="97" spans="1:80" x14ac:dyDescent="0.25">
      <c r="A97" s="2">
        <v>42068</v>
      </c>
      <c r="B97" s="3">
        <v>3.0640046296296297E-2</v>
      </c>
      <c r="C97" s="4">
        <v>11.17</v>
      </c>
      <c r="D97" s="4">
        <v>3.7199999999999997E-2</v>
      </c>
      <c r="E97" s="4">
        <v>371.50427400000001</v>
      </c>
      <c r="F97" s="4">
        <v>141.9</v>
      </c>
      <c r="G97" s="4">
        <v>131.69999999999999</v>
      </c>
      <c r="H97" s="4">
        <v>4888.2</v>
      </c>
      <c r="J97" s="4">
        <v>6</v>
      </c>
      <c r="K97" s="4">
        <v>0.89870000000000005</v>
      </c>
      <c r="L97" s="4">
        <v>10.039300000000001</v>
      </c>
      <c r="M97" s="4">
        <v>3.3399999999999999E-2</v>
      </c>
      <c r="N97" s="4">
        <v>127.5228</v>
      </c>
      <c r="O97" s="4">
        <v>118.3197</v>
      </c>
      <c r="P97" s="4">
        <v>245.8</v>
      </c>
      <c r="Q97" s="4">
        <v>96.256799999999998</v>
      </c>
      <c r="R97" s="4">
        <v>89.310100000000006</v>
      </c>
      <c r="S97" s="4">
        <v>185.6</v>
      </c>
      <c r="T97" s="4">
        <v>4888.2133000000003</v>
      </c>
      <c r="W97" s="4">
        <v>0</v>
      </c>
      <c r="X97" s="4">
        <v>5.3925000000000001</v>
      </c>
      <c r="Y97" s="4">
        <v>12.1</v>
      </c>
      <c r="Z97" s="4">
        <v>858</v>
      </c>
      <c r="AA97" s="4">
        <v>889</v>
      </c>
      <c r="AB97" s="4">
        <v>892</v>
      </c>
      <c r="AC97" s="4">
        <v>55</v>
      </c>
      <c r="AD97" s="4">
        <v>5.89</v>
      </c>
      <c r="AE97" s="4">
        <v>0.14000000000000001</v>
      </c>
      <c r="AF97" s="4">
        <v>990</v>
      </c>
      <c r="AG97" s="4">
        <v>-12</v>
      </c>
      <c r="AH97" s="4">
        <v>11</v>
      </c>
      <c r="AI97" s="4">
        <v>32.585000000000001</v>
      </c>
      <c r="AJ97" s="4">
        <v>188</v>
      </c>
      <c r="AK97" s="4">
        <v>138</v>
      </c>
      <c r="AL97" s="4">
        <v>1.3</v>
      </c>
      <c r="AM97" s="4">
        <v>195</v>
      </c>
      <c r="AN97" s="4" t="s">
        <v>155</v>
      </c>
      <c r="AO97" s="4">
        <v>2</v>
      </c>
      <c r="AP97" s="5">
        <v>0.78065972222222213</v>
      </c>
      <c r="AQ97" s="4">
        <v>47.164036000000003</v>
      </c>
      <c r="AR97" s="4">
        <v>-88.487587000000005</v>
      </c>
      <c r="AS97" s="4">
        <v>379.4</v>
      </c>
      <c r="AT97" s="4">
        <v>28.2</v>
      </c>
      <c r="AU97" s="4">
        <v>11</v>
      </c>
      <c r="AV97" s="4">
        <v>10</v>
      </c>
      <c r="AW97" s="4" t="s">
        <v>202</v>
      </c>
      <c r="AX97" s="4">
        <v>1.3342000000000001</v>
      </c>
      <c r="AY97" s="4">
        <v>1.0878000000000001</v>
      </c>
      <c r="AZ97" s="4">
        <v>2.7732000000000001</v>
      </c>
      <c r="BA97" s="4">
        <v>14.023</v>
      </c>
      <c r="BB97" s="4">
        <v>17.84</v>
      </c>
      <c r="BC97" s="4">
        <v>1.27</v>
      </c>
      <c r="BD97" s="4">
        <v>11.266</v>
      </c>
      <c r="BE97" s="4">
        <v>2884.8589999999999</v>
      </c>
      <c r="BF97" s="4">
        <v>6.1070000000000002</v>
      </c>
      <c r="BG97" s="4">
        <v>3.8370000000000002</v>
      </c>
      <c r="BH97" s="4">
        <v>3.5609999999999999</v>
      </c>
      <c r="BI97" s="4">
        <v>7.3979999999999997</v>
      </c>
      <c r="BJ97" s="4">
        <v>2.8969999999999998</v>
      </c>
      <c r="BK97" s="4">
        <v>2.6880000000000002</v>
      </c>
      <c r="BL97" s="4">
        <v>5.5839999999999996</v>
      </c>
      <c r="BM97" s="4">
        <v>46.450499999999998</v>
      </c>
      <c r="BQ97" s="4">
        <v>1126.694</v>
      </c>
      <c r="BR97" s="4">
        <v>0.18726999999999999</v>
      </c>
      <c r="BS97" s="4">
        <v>-5</v>
      </c>
      <c r="BT97" s="4">
        <v>0.40416999999999997</v>
      </c>
      <c r="BU97" s="4">
        <v>4.5764110000000002</v>
      </c>
      <c r="BV97" s="4">
        <v>8.1642340000000004</v>
      </c>
      <c r="BW97" s="4">
        <f t="shared" si="14"/>
        <v>1.2090877862</v>
      </c>
      <c r="BY97" s="4">
        <f t="shared" si="15"/>
        <v>9730.0954397931127</v>
      </c>
      <c r="BZ97" s="4">
        <f t="shared" si="16"/>
        <v>20.597780637049002</v>
      </c>
      <c r="CA97" s="4">
        <f t="shared" si="17"/>
        <v>9.771044785578999</v>
      </c>
      <c r="CB97" s="4">
        <f t="shared" si="18"/>
        <v>156.66893883760352</v>
      </c>
    </row>
    <row r="98" spans="1:80" x14ac:dyDescent="0.25">
      <c r="A98" s="2">
        <v>42068</v>
      </c>
      <c r="B98" s="3">
        <v>3.0651620370370374E-2</v>
      </c>
      <c r="C98" s="4">
        <v>11.442</v>
      </c>
      <c r="D98" s="4">
        <v>3.5700000000000003E-2</v>
      </c>
      <c r="E98" s="4">
        <v>357.34146299999998</v>
      </c>
      <c r="F98" s="4">
        <v>132.5</v>
      </c>
      <c r="G98" s="4">
        <v>105.9</v>
      </c>
      <c r="H98" s="4">
        <v>4571.8</v>
      </c>
      <c r="J98" s="4">
        <v>6</v>
      </c>
      <c r="K98" s="4">
        <v>0.89690000000000003</v>
      </c>
      <c r="L98" s="4">
        <v>10.262</v>
      </c>
      <c r="M98" s="4">
        <v>3.2000000000000001E-2</v>
      </c>
      <c r="N98" s="4">
        <v>118.8777</v>
      </c>
      <c r="O98" s="4">
        <v>95.015000000000001</v>
      </c>
      <c r="P98" s="4">
        <v>213.9</v>
      </c>
      <c r="Q98" s="4">
        <v>89.731399999999994</v>
      </c>
      <c r="R98" s="4">
        <v>71.719300000000004</v>
      </c>
      <c r="S98" s="4">
        <v>161.5</v>
      </c>
      <c r="T98" s="4">
        <v>4571.8436000000002</v>
      </c>
      <c r="W98" s="4">
        <v>0</v>
      </c>
      <c r="X98" s="4">
        <v>5.3814000000000002</v>
      </c>
      <c r="Y98" s="4">
        <v>12.1</v>
      </c>
      <c r="Z98" s="4">
        <v>858</v>
      </c>
      <c r="AA98" s="4">
        <v>889</v>
      </c>
      <c r="AB98" s="4">
        <v>892</v>
      </c>
      <c r="AC98" s="4">
        <v>55</v>
      </c>
      <c r="AD98" s="4">
        <v>5.89</v>
      </c>
      <c r="AE98" s="4">
        <v>0.14000000000000001</v>
      </c>
      <c r="AF98" s="4">
        <v>990</v>
      </c>
      <c r="AG98" s="4">
        <v>-12</v>
      </c>
      <c r="AH98" s="4">
        <v>11</v>
      </c>
      <c r="AI98" s="4">
        <v>32</v>
      </c>
      <c r="AJ98" s="4">
        <v>188</v>
      </c>
      <c r="AK98" s="4">
        <v>138</v>
      </c>
      <c r="AL98" s="4">
        <v>1.4</v>
      </c>
      <c r="AM98" s="4">
        <v>195</v>
      </c>
      <c r="AN98" s="4" t="s">
        <v>155</v>
      </c>
      <c r="AO98" s="4">
        <v>2</v>
      </c>
      <c r="AP98" s="5">
        <v>0.78067129629629628</v>
      </c>
      <c r="AQ98" s="4">
        <v>47.164192999999997</v>
      </c>
      <c r="AR98" s="4">
        <v>-88.487926000000002</v>
      </c>
      <c r="AS98" s="4">
        <v>325.10000000000002</v>
      </c>
      <c r="AT98" s="4">
        <v>28.1</v>
      </c>
      <c r="AU98" s="4">
        <v>11</v>
      </c>
      <c r="AV98" s="4">
        <v>10</v>
      </c>
      <c r="AW98" s="4" t="s">
        <v>202</v>
      </c>
      <c r="AX98" s="4">
        <v>1.1122879999999999</v>
      </c>
      <c r="AY98" s="4">
        <v>1.1877120000000001</v>
      </c>
      <c r="AZ98" s="4">
        <v>2.349151</v>
      </c>
      <c r="BA98" s="4">
        <v>14.023</v>
      </c>
      <c r="BB98" s="4">
        <v>17.510000000000002</v>
      </c>
      <c r="BC98" s="4">
        <v>1.25</v>
      </c>
      <c r="BD98" s="4">
        <v>11.496</v>
      </c>
      <c r="BE98" s="4">
        <v>2896.6219999999998</v>
      </c>
      <c r="BF98" s="4">
        <v>5.758</v>
      </c>
      <c r="BG98" s="4">
        <v>3.5139999999999998</v>
      </c>
      <c r="BH98" s="4">
        <v>2.8090000000000002</v>
      </c>
      <c r="BI98" s="4">
        <v>6.3230000000000004</v>
      </c>
      <c r="BJ98" s="4">
        <v>2.6520000000000001</v>
      </c>
      <c r="BK98" s="4">
        <v>2.12</v>
      </c>
      <c r="BL98" s="4">
        <v>4.7720000000000002</v>
      </c>
      <c r="BM98" s="4">
        <v>42.674599999999998</v>
      </c>
      <c r="BQ98" s="4">
        <v>1104.4549999999999</v>
      </c>
      <c r="BR98" s="4">
        <v>0.17341000000000001</v>
      </c>
      <c r="BS98" s="4">
        <v>-5</v>
      </c>
      <c r="BT98" s="4">
        <v>0.40341500000000002</v>
      </c>
      <c r="BU98" s="4">
        <v>4.2377070000000003</v>
      </c>
      <c r="BV98" s="4">
        <v>8.1489829999999994</v>
      </c>
      <c r="BW98" s="4">
        <f t="shared" si="14"/>
        <v>1.1196021894000001</v>
      </c>
      <c r="BY98" s="4">
        <f t="shared" si="15"/>
        <v>9046.7010350806977</v>
      </c>
      <c r="BZ98" s="4">
        <f t="shared" si="16"/>
        <v>17.983328359722002</v>
      </c>
      <c r="CA98" s="4">
        <f t="shared" si="17"/>
        <v>8.2827000364680003</v>
      </c>
      <c r="CB98" s="4">
        <f t="shared" si="18"/>
        <v>133.28088649180143</v>
      </c>
    </row>
    <row r="99" spans="1:80" x14ac:dyDescent="0.25">
      <c r="A99" s="2">
        <v>42068</v>
      </c>
      <c r="B99" s="3">
        <v>3.0663194444444444E-2</v>
      </c>
      <c r="C99" s="4">
        <v>11.567</v>
      </c>
      <c r="D99" s="4">
        <v>3.56E-2</v>
      </c>
      <c r="E99" s="4">
        <v>355.813356</v>
      </c>
      <c r="F99" s="4">
        <v>117.3</v>
      </c>
      <c r="G99" s="4">
        <v>43.8</v>
      </c>
      <c r="H99" s="4">
        <v>4415.7</v>
      </c>
      <c r="J99" s="4">
        <v>6</v>
      </c>
      <c r="K99" s="4">
        <v>0.89610000000000001</v>
      </c>
      <c r="L99" s="4">
        <v>10.3649</v>
      </c>
      <c r="M99" s="4">
        <v>3.1899999999999998E-2</v>
      </c>
      <c r="N99" s="4">
        <v>105.08629999999999</v>
      </c>
      <c r="O99" s="4">
        <v>39.206800000000001</v>
      </c>
      <c r="P99" s="4">
        <v>144.30000000000001</v>
      </c>
      <c r="Q99" s="4">
        <v>79.321299999999994</v>
      </c>
      <c r="R99" s="4">
        <v>29.594100000000001</v>
      </c>
      <c r="S99" s="4">
        <v>108.9</v>
      </c>
      <c r="T99" s="4">
        <v>4415.7075000000004</v>
      </c>
      <c r="W99" s="4">
        <v>0</v>
      </c>
      <c r="X99" s="4">
        <v>5.3764000000000003</v>
      </c>
      <c r="Y99" s="4">
        <v>12.2</v>
      </c>
      <c r="Z99" s="4">
        <v>857</v>
      </c>
      <c r="AA99" s="4">
        <v>888</v>
      </c>
      <c r="AB99" s="4">
        <v>892</v>
      </c>
      <c r="AC99" s="4">
        <v>55</v>
      </c>
      <c r="AD99" s="4">
        <v>5.89</v>
      </c>
      <c r="AE99" s="4">
        <v>0.14000000000000001</v>
      </c>
      <c r="AF99" s="4">
        <v>990</v>
      </c>
      <c r="AG99" s="4">
        <v>-12</v>
      </c>
      <c r="AH99" s="4">
        <v>11</v>
      </c>
      <c r="AI99" s="4">
        <v>32</v>
      </c>
      <c r="AJ99" s="4">
        <v>188</v>
      </c>
      <c r="AK99" s="4">
        <v>138</v>
      </c>
      <c r="AL99" s="4">
        <v>1.5</v>
      </c>
      <c r="AM99" s="4">
        <v>195</v>
      </c>
      <c r="AN99" s="4" t="s">
        <v>155</v>
      </c>
      <c r="AO99" s="4">
        <v>2</v>
      </c>
      <c r="AP99" s="5">
        <v>0.78068287037037043</v>
      </c>
      <c r="AQ99" s="4">
        <v>47.162851000000003</v>
      </c>
      <c r="AR99" s="4">
        <v>-88.486885000000001</v>
      </c>
      <c r="AS99" s="4">
        <v>728.6</v>
      </c>
      <c r="AT99" s="4">
        <v>24.7</v>
      </c>
      <c r="AU99" s="4">
        <v>11</v>
      </c>
      <c r="AV99" s="4">
        <v>9</v>
      </c>
      <c r="AW99" s="4" t="s">
        <v>212</v>
      </c>
      <c r="AX99" s="4">
        <v>1.0122119999999999</v>
      </c>
      <c r="AY99" s="4">
        <v>1.2877879999999999</v>
      </c>
      <c r="AZ99" s="4">
        <v>2.2999999999999998</v>
      </c>
      <c r="BA99" s="4">
        <v>14.023</v>
      </c>
      <c r="BB99" s="4">
        <v>17.36</v>
      </c>
      <c r="BC99" s="4">
        <v>1.24</v>
      </c>
      <c r="BD99" s="4">
        <v>11.599</v>
      </c>
      <c r="BE99" s="4">
        <v>2902.0619999999999</v>
      </c>
      <c r="BF99" s="4">
        <v>5.6820000000000004</v>
      </c>
      <c r="BG99" s="4">
        <v>3.081</v>
      </c>
      <c r="BH99" s="4">
        <v>1.1499999999999999</v>
      </c>
      <c r="BI99" s="4">
        <v>4.2309999999999999</v>
      </c>
      <c r="BJ99" s="4">
        <v>2.3260000000000001</v>
      </c>
      <c r="BK99" s="4">
        <v>0.86799999999999999</v>
      </c>
      <c r="BL99" s="4">
        <v>3.194</v>
      </c>
      <c r="BM99" s="4">
        <v>40.884999999999998</v>
      </c>
      <c r="BQ99" s="4">
        <v>1094.5440000000001</v>
      </c>
      <c r="BR99" s="4">
        <v>0.19836699999999999</v>
      </c>
      <c r="BS99" s="4">
        <v>-5</v>
      </c>
      <c r="BT99" s="4">
        <v>0.403171</v>
      </c>
      <c r="BU99" s="4">
        <v>4.8475849999999996</v>
      </c>
      <c r="BV99" s="4">
        <v>8.1440509999999993</v>
      </c>
      <c r="BW99" s="4">
        <f t="shared" si="14"/>
        <v>1.2807319569999998</v>
      </c>
      <c r="BY99" s="4">
        <f t="shared" si="15"/>
        <v>10368.110266338988</v>
      </c>
      <c r="BZ99" s="4">
        <f t="shared" si="16"/>
        <v>20.299911763889998</v>
      </c>
      <c r="CA99" s="4">
        <f t="shared" si="17"/>
        <v>8.310030757269999</v>
      </c>
      <c r="CB99" s="4">
        <f t="shared" si="18"/>
        <v>146.06861887832497</v>
      </c>
    </row>
    <row r="100" spans="1:80" x14ac:dyDescent="0.25">
      <c r="A100" s="2">
        <v>42068</v>
      </c>
      <c r="B100" s="3">
        <v>3.0674768518518521E-2</v>
      </c>
      <c r="C100" s="4">
        <v>11.536</v>
      </c>
      <c r="D100" s="4">
        <v>4.1599999999999998E-2</v>
      </c>
      <c r="E100" s="4">
        <v>415.74486300000001</v>
      </c>
      <c r="F100" s="4">
        <v>107.3</v>
      </c>
      <c r="G100" s="4">
        <v>21.7</v>
      </c>
      <c r="H100" s="4">
        <v>4384.8</v>
      </c>
      <c r="J100" s="4">
        <v>6</v>
      </c>
      <c r="K100" s="4">
        <v>0.89629999999999999</v>
      </c>
      <c r="L100" s="4">
        <v>10.339499999999999</v>
      </c>
      <c r="M100" s="4">
        <v>3.73E-2</v>
      </c>
      <c r="N100" s="4">
        <v>96.173599999999993</v>
      </c>
      <c r="O100" s="4">
        <v>19.4498</v>
      </c>
      <c r="P100" s="4">
        <v>115.6</v>
      </c>
      <c r="Q100" s="4">
        <v>72.593800000000002</v>
      </c>
      <c r="R100" s="4">
        <v>14.681100000000001</v>
      </c>
      <c r="S100" s="4">
        <v>87.3</v>
      </c>
      <c r="T100" s="4">
        <v>4384.7736999999997</v>
      </c>
      <c r="W100" s="4">
        <v>0</v>
      </c>
      <c r="X100" s="4">
        <v>5.3777999999999997</v>
      </c>
      <c r="Y100" s="4">
        <v>12.1</v>
      </c>
      <c r="Z100" s="4">
        <v>858</v>
      </c>
      <c r="AA100" s="4">
        <v>888</v>
      </c>
      <c r="AB100" s="4">
        <v>893</v>
      </c>
      <c r="AC100" s="4">
        <v>55</v>
      </c>
      <c r="AD100" s="4">
        <v>5.89</v>
      </c>
      <c r="AE100" s="4">
        <v>0.14000000000000001</v>
      </c>
      <c r="AF100" s="4">
        <v>990</v>
      </c>
      <c r="AG100" s="4">
        <v>-12</v>
      </c>
      <c r="AH100" s="4">
        <v>11</v>
      </c>
      <c r="AI100" s="4">
        <v>32</v>
      </c>
      <c r="AJ100" s="4">
        <v>188</v>
      </c>
      <c r="AK100" s="4">
        <v>138</v>
      </c>
      <c r="AL100" s="4">
        <v>1.5</v>
      </c>
      <c r="AM100" s="4">
        <v>195</v>
      </c>
      <c r="AN100" s="4" t="s">
        <v>155</v>
      </c>
      <c r="AO100" s="4">
        <v>2</v>
      </c>
      <c r="AP100" s="5">
        <v>0.78069444444444447</v>
      </c>
      <c r="AQ100" s="4">
        <v>47.162520000000001</v>
      </c>
      <c r="AR100" s="4">
        <v>-88.486867000000004</v>
      </c>
      <c r="AS100" s="4">
        <v>829.5</v>
      </c>
      <c r="AT100" s="4">
        <v>23.7</v>
      </c>
      <c r="AU100" s="4">
        <v>11</v>
      </c>
      <c r="AV100" s="4">
        <v>9</v>
      </c>
      <c r="AW100" s="4" t="s">
        <v>212</v>
      </c>
      <c r="AX100" s="4">
        <v>1</v>
      </c>
      <c r="AY100" s="4">
        <v>1.3877999999999999</v>
      </c>
      <c r="AZ100" s="4">
        <v>2.2999999999999998</v>
      </c>
      <c r="BA100" s="4">
        <v>14.023</v>
      </c>
      <c r="BB100" s="4">
        <v>17.399999999999999</v>
      </c>
      <c r="BC100" s="4">
        <v>1.24</v>
      </c>
      <c r="BD100" s="4">
        <v>11.569000000000001</v>
      </c>
      <c r="BE100" s="4">
        <v>2901.1610000000001</v>
      </c>
      <c r="BF100" s="4">
        <v>6.6550000000000002</v>
      </c>
      <c r="BG100" s="4">
        <v>2.8260000000000001</v>
      </c>
      <c r="BH100" s="4">
        <v>0.57199999999999995</v>
      </c>
      <c r="BI100" s="4">
        <v>3.3969999999999998</v>
      </c>
      <c r="BJ100" s="4">
        <v>2.133</v>
      </c>
      <c r="BK100" s="4">
        <v>0.43099999999999999</v>
      </c>
      <c r="BL100" s="4">
        <v>2.5640000000000001</v>
      </c>
      <c r="BM100" s="4">
        <v>40.685400000000001</v>
      </c>
      <c r="BQ100" s="4">
        <v>1097.1780000000001</v>
      </c>
      <c r="BR100" s="4">
        <v>0.18526999999999999</v>
      </c>
      <c r="BS100" s="4">
        <v>-5</v>
      </c>
      <c r="BT100" s="4">
        <v>0.40324300000000002</v>
      </c>
      <c r="BU100" s="4">
        <v>4.5275429999999997</v>
      </c>
      <c r="BV100" s="4">
        <v>8.1455140000000004</v>
      </c>
      <c r="BW100" s="4">
        <f t="shared" si="14"/>
        <v>1.1961768605999998</v>
      </c>
      <c r="BY100" s="4">
        <f t="shared" si="15"/>
        <v>9680.5916777607508</v>
      </c>
      <c r="BZ100" s="4">
        <f t="shared" si="16"/>
        <v>22.206398616104998</v>
      </c>
      <c r="CA100" s="4">
        <f t="shared" si="17"/>
        <v>7.1173926744029989</v>
      </c>
      <c r="CB100" s="4">
        <f t="shared" si="18"/>
        <v>135.7590098055114</v>
      </c>
    </row>
    <row r="101" spans="1:80" x14ac:dyDescent="0.25">
      <c r="A101" s="2">
        <v>42068</v>
      </c>
      <c r="B101" s="3">
        <v>3.0686342592592591E-2</v>
      </c>
      <c r="C101" s="4">
        <v>11.286</v>
      </c>
      <c r="D101" s="4">
        <v>4.2000000000000003E-2</v>
      </c>
      <c r="E101" s="4">
        <v>420</v>
      </c>
      <c r="F101" s="4">
        <v>103</v>
      </c>
      <c r="G101" s="4">
        <v>45.1</v>
      </c>
      <c r="H101" s="4">
        <v>4390.1000000000004</v>
      </c>
      <c r="J101" s="4">
        <v>5.9</v>
      </c>
      <c r="K101" s="4">
        <v>0.89829999999999999</v>
      </c>
      <c r="L101" s="4">
        <v>10.1386</v>
      </c>
      <c r="M101" s="4">
        <v>3.7699999999999997E-2</v>
      </c>
      <c r="N101" s="4">
        <v>92.556200000000004</v>
      </c>
      <c r="O101" s="4">
        <v>40.545999999999999</v>
      </c>
      <c r="P101" s="4">
        <v>133.1</v>
      </c>
      <c r="Q101" s="4">
        <v>69.863299999999995</v>
      </c>
      <c r="R101" s="4">
        <v>30.604900000000001</v>
      </c>
      <c r="S101" s="4">
        <v>100.5</v>
      </c>
      <c r="T101" s="4">
        <v>4390.1401999999998</v>
      </c>
      <c r="W101" s="4">
        <v>0</v>
      </c>
      <c r="X101" s="4">
        <v>5.3</v>
      </c>
      <c r="Y101" s="4">
        <v>12.2</v>
      </c>
      <c r="Z101" s="4">
        <v>858</v>
      </c>
      <c r="AA101" s="4">
        <v>889</v>
      </c>
      <c r="AB101" s="4">
        <v>892</v>
      </c>
      <c r="AC101" s="4">
        <v>55</v>
      </c>
      <c r="AD101" s="4">
        <v>5.89</v>
      </c>
      <c r="AE101" s="4">
        <v>0.14000000000000001</v>
      </c>
      <c r="AF101" s="4">
        <v>990</v>
      </c>
      <c r="AG101" s="4">
        <v>-12</v>
      </c>
      <c r="AH101" s="4">
        <v>11</v>
      </c>
      <c r="AI101" s="4">
        <v>32</v>
      </c>
      <c r="AJ101" s="4">
        <v>188</v>
      </c>
      <c r="AK101" s="4">
        <v>138</v>
      </c>
      <c r="AL101" s="4">
        <v>1.6</v>
      </c>
      <c r="AM101" s="4">
        <v>195</v>
      </c>
      <c r="AN101" s="4" t="s">
        <v>155</v>
      </c>
      <c r="AO101" s="4">
        <v>2</v>
      </c>
      <c r="AP101" s="5">
        <v>0.78070601851851851</v>
      </c>
      <c r="AQ101" s="4">
        <v>47.162531000000001</v>
      </c>
      <c r="AR101" s="4">
        <v>-88.486901000000003</v>
      </c>
      <c r="AS101" s="4">
        <v>718.3</v>
      </c>
      <c r="AT101" s="4">
        <v>23.6</v>
      </c>
      <c r="AU101" s="4">
        <v>11</v>
      </c>
      <c r="AV101" s="4">
        <v>9</v>
      </c>
      <c r="AW101" s="4" t="s">
        <v>212</v>
      </c>
      <c r="AX101" s="4">
        <v>1</v>
      </c>
      <c r="AY101" s="4">
        <v>1.4878</v>
      </c>
      <c r="AZ101" s="4">
        <v>2.0366</v>
      </c>
      <c r="BA101" s="4">
        <v>14.023</v>
      </c>
      <c r="BB101" s="4">
        <v>17.75</v>
      </c>
      <c r="BC101" s="4">
        <v>1.27</v>
      </c>
      <c r="BD101" s="4">
        <v>11.321</v>
      </c>
      <c r="BE101" s="4">
        <v>2898.5619999999999</v>
      </c>
      <c r="BF101" s="4">
        <v>6.8650000000000002</v>
      </c>
      <c r="BG101" s="4">
        <v>2.7709999999999999</v>
      </c>
      <c r="BH101" s="4">
        <v>1.214</v>
      </c>
      <c r="BI101" s="4">
        <v>3.9849999999999999</v>
      </c>
      <c r="BJ101" s="4">
        <v>2.0920000000000001</v>
      </c>
      <c r="BK101" s="4">
        <v>0.91600000000000004</v>
      </c>
      <c r="BL101" s="4">
        <v>3.008</v>
      </c>
      <c r="BM101" s="4">
        <v>41.505400000000002</v>
      </c>
      <c r="BQ101" s="4">
        <v>1101.7460000000001</v>
      </c>
      <c r="BR101" s="4">
        <v>0.17958499999999999</v>
      </c>
      <c r="BS101" s="4">
        <v>-5</v>
      </c>
      <c r="BT101" s="4">
        <v>0.40458499999999997</v>
      </c>
      <c r="BU101" s="4">
        <v>4.3886079999999996</v>
      </c>
      <c r="BV101" s="4">
        <v>8.1726170000000007</v>
      </c>
      <c r="BW101" s="4">
        <f t="shared" si="14"/>
        <v>1.1594702335999998</v>
      </c>
      <c r="BY101" s="4">
        <f t="shared" si="15"/>
        <v>9375.1208053099508</v>
      </c>
      <c r="BZ101" s="4">
        <f t="shared" si="16"/>
        <v>22.204184119039997</v>
      </c>
      <c r="CA101" s="4">
        <f t="shared" si="17"/>
        <v>6.7663733688320002</v>
      </c>
      <c r="CB101" s="4">
        <f t="shared" si="18"/>
        <v>134.24523576611838</v>
      </c>
    </row>
    <row r="102" spans="1:80" x14ac:dyDescent="0.25">
      <c r="A102" s="2">
        <v>42068</v>
      </c>
      <c r="B102" s="3">
        <v>3.0697916666666668E-2</v>
      </c>
      <c r="C102" s="4">
        <v>10.863</v>
      </c>
      <c r="D102" s="4">
        <v>4.3799999999999999E-2</v>
      </c>
      <c r="E102" s="4">
        <v>437.85542199999998</v>
      </c>
      <c r="F102" s="4">
        <v>92</v>
      </c>
      <c r="G102" s="4">
        <v>87.5</v>
      </c>
      <c r="H102" s="4">
        <v>4600.8999999999996</v>
      </c>
      <c r="J102" s="4">
        <v>5.72</v>
      </c>
      <c r="K102" s="4">
        <v>0.90149999999999997</v>
      </c>
      <c r="L102" s="4">
        <v>9.7927999999999997</v>
      </c>
      <c r="M102" s="4">
        <v>3.95E-2</v>
      </c>
      <c r="N102" s="4">
        <v>82.908100000000005</v>
      </c>
      <c r="O102" s="4">
        <v>78.880300000000005</v>
      </c>
      <c r="P102" s="4">
        <v>161.80000000000001</v>
      </c>
      <c r="Q102" s="4">
        <v>62.580800000000004</v>
      </c>
      <c r="R102" s="4">
        <v>59.540500000000002</v>
      </c>
      <c r="S102" s="4">
        <v>122.1</v>
      </c>
      <c r="T102" s="4">
        <v>4600.8717999999999</v>
      </c>
      <c r="W102" s="4">
        <v>0</v>
      </c>
      <c r="X102" s="4">
        <v>5.1574999999999998</v>
      </c>
      <c r="Y102" s="4">
        <v>12.1</v>
      </c>
      <c r="Z102" s="4">
        <v>858</v>
      </c>
      <c r="AA102" s="4">
        <v>889</v>
      </c>
      <c r="AB102" s="4">
        <v>891</v>
      </c>
      <c r="AC102" s="4">
        <v>55</v>
      </c>
      <c r="AD102" s="4">
        <v>5.89</v>
      </c>
      <c r="AE102" s="4">
        <v>0.14000000000000001</v>
      </c>
      <c r="AF102" s="4">
        <v>990</v>
      </c>
      <c r="AG102" s="4">
        <v>-12</v>
      </c>
      <c r="AH102" s="4">
        <v>11</v>
      </c>
      <c r="AI102" s="4">
        <v>32</v>
      </c>
      <c r="AJ102" s="4">
        <v>188</v>
      </c>
      <c r="AK102" s="4">
        <v>138</v>
      </c>
      <c r="AL102" s="4">
        <v>1.5</v>
      </c>
      <c r="AM102" s="4">
        <v>195</v>
      </c>
      <c r="AN102" s="4" t="s">
        <v>155</v>
      </c>
      <c r="AO102" s="4">
        <v>2</v>
      </c>
      <c r="AP102" s="5">
        <v>0.78071759259259255</v>
      </c>
      <c r="AQ102" s="4">
        <v>47.161808999999998</v>
      </c>
      <c r="AR102" s="4">
        <v>-88.488567000000003</v>
      </c>
      <c r="AS102" s="4">
        <v>695.4</v>
      </c>
      <c r="AT102" s="4">
        <v>22.4</v>
      </c>
      <c r="AU102" s="4">
        <v>11</v>
      </c>
      <c r="AV102" s="4">
        <v>10</v>
      </c>
      <c r="AW102" s="4" t="s">
        <v>202</v>
      </c>
      <c r="AX102" s="4">
        <v>1.087712</v>
      </c>
      <c r="AY102" s="4">
        <v>1.5</v>
      </c>
      <c r="AZ102" s="4">
        <v>2</v>
      </c>
      <c r="BA102" s="4">
        <v>14.023</v>
      </c>
      <c r="BB102" s="4">
        <v>18.34</v>
      </c>
      <c r="BC102" s="4">
        <v>1.31</v>
      </c>
      <c r="BD102" s="4">
        <v>10.928000000000001</v>
      </c>
      <c r="BE102" s="4">
        <v>2887.9</v>
      </c>
      <c r="BF102" s="4">
        <v>7.4089999999999998</v>
      </c>
      <c r="BG102" s="4">
        <v>2.56</v>
      </c>
      <c r="BH102" s="4">
        <v>2.4359999999999999</v>
      </c>
      <c r="BI102" s="4">
        <v>4.9960000000000004</v>
      </c>
      <c r="BJ102" s="4">
        <v>1.9330000000000001</v>
      </c>
      <c r="BK102" s="4">
        <v>1.839</v>
      </c>
      <c r="BL102" s="4">
        <v>3.7709999999999999</v>
      </c>
      <c r="BM102" s="4">
        <v>44.867800000000003</v>
      </c>
      <c r="BQ102" s="4">
        <v>1105.883</v>
      </c>
      <c r="BR102" s="4">
        <v>0.23253499999999999</v>
      </c>
      <c r="BS102" s="4">
        <v>-5</v>
      </c>
      <c r="BT102" s="4">
        <v>0.40441500000000002</v>
      </c>
      <c r="BU102" s="4">
        <v>5.6825739999999998</v>
      </c>
      <c r="BV102" s="4">
        <v>8.1691830000000003</v>
      </c>
      <c r="BW102" s="4">
        <f t="shared" si="14"/>
        <v>1.5013360508</v>
      </c>
      <c r="BY102" s="4">
        <f t="shared" si="15"/>
        <v>12094.6899200402</v>
      </c>
      <c r="BZ102" s="4">
        <f t="shared" si="16"/>
        <v>31.029314594542001</v>
      </c>
      <c r="CA102" s="4">
        <f t="shared" si="17"/>
        <v>8.0955142544540006</v>
      </c>
      <c r="CB102" s="4">
        <f t="shared" si="18"/>
        <v>187.9089055695764</v>
      </c>
    </row>
    <row r="103" spans="1:80" x14ac:dyDescent="0.25">
      <c r="A103" s="2">
        <v>42068</v>
      </c>
      <c r="B103" s="3">
        <v>3.0709490740740739E-2</v>
      </c>
      <c r="C103" s="4">
        <v>10.497999999999999</v>
      </c>
      <c r="D103" s="4">
        <v>6.6699999999999995E-2</v>
      </c>
      <c r="E103" s="4">
        <v>667.13304700000003</v>
      </c>
      <c r="F103" s="4">
        <v>85.5</v>
      </c>
      <c r="G103" s="4">
        <v>30.9</v>
      </c>
      <c r="H103" s="4">
        <v>4928.8</v>
      </c>
      <c r="J103" s="4">
        <v>5.47</v>
      </c>
      <c r="K103" s="4">
        <v>0.90390000000000004</v>
      </c>
      <c r="L103" s="4">
        <v>9.4896999999999991</v>
      </c>
      <c r="M103" s="4">
        <v>6.0299999999999999E-2</v>
      </c>
      <c r="N103" s="4">
        <v>77.303899999999999</v>
      </c>
      <c r="O103" s="4">
        <v>27.8886</v>
      </c>
      <c r="P103" s="4">
        <v>105.2</v>
      </c>
      <c r="Q103" s="4">
        <v>58.3506</v>
      </c>
      <c r="R103" s="4">
        <v>21.050899999999999</v>
      </c>
      <c r="S103" s="4">
        <v>79.400000000000006</v>
      </c>
      <c r="T103" s="4">
        <v>4928.7623999999996</v>
      </c>
      <c r="W103" s="4">
        <v>0</v>
      </c>
      <c r="X103" s="4">
        <v>4.9470999999999998</v>
      </c>
      <c r="Y103" s="4">
        <v>12.1</v>
      </c>
      <c r="Z103" s="4">
        <v>858</v>
      </c>
      <c r="AA103" s="4">
        <v>889</v>
      </c>
      <c r="AB103" s="4">
        <v>891</v>
      </c>
      <c r="AC103" s="4">
        <v>55</v>
      </c>
      <c r="AD103" s="4">
        <v>5.89</v>
      </c>
      <c r="AE103" s="4">
        <v>0.14000000000000001</v>
      </c>
      <c r="AF103" s="4">
        <v>990</v>
      </c>
      <c r="AG103" s="4">
        <v>-12</v>
      </c>
      <c r="AH103" s="4">
        <v>11</v>
      </c>
      <c r="AI103" s="4">
        <v>32</v>
      </c>
      <c r="AJ103" s="4">
        <v>188</v>
      </c>
      <c r="AK103" s="4">
        <v>138</v>
      </c>
      <c r="AL103" s="4">
        <v>1.5</v>
      </c>
      <c r="AM103" s="4">
        <v>195</v>
      </c>
      <c r="AN103" s="4" t="s">
        <v>155</v>
      </c>
      <c r="AO103" s="4">
        <v>2</v>
      </c>
      <c r="AP103" s="5">
        <v>0.7807291666666667</v>
      </c>
      <c r="AQ103" s="4">
        <v>47.161588000000002</v>
      </c>
      <c r="AR103" s="4">
        <v>-88.489182</v>
      </c>
      <c r="AS103" s="4">
        <v>703.7</v>
      </c>
      <c r="AT103" s="4">
        <v>22.6</v>
      </c>
      <c r="AU103" s="4">
        <v>11</v>
      </c>
      <c r="AV103" s="4">
        <v>10</v>
      </c>
      <c r="AW103" s="4" t="s">
        <v>202</v>
      </c>
      <c r="AX103" s="4">
        <v>1.275576</v>
      </c>
      <c r="AY103" s="4">
        <v>1.061061</v>
      </c>
      <c r="AZ103" s="4">
        <v>2.175576</v>
      </c>
      <c r="BA103" s="4">
        <v>14.023</v>
      </c>
      <c r="BB103" s="4">
        <v>18.809999999999999</v>
      </c>
      <c r="BC103" s="4">
        <v>1.34</v>
      </c>
      <c r="BD103" s="4">
        <v>10.625999999999999</v>
      </c>
      <c r="BE103" s="4">
        <v>2868.3110000000001</v>
      </c>
      <c r="BF103" s="4">
        <v>11.601000000000001</v>
      </c>
      <c r="BG103" s="4">
        <v>2.4470000000000001</v>
      </c>
      <c r="BH103" s="4">
        <v>0.88300000000000001</v>
      </c>
      <c r="BI103" s="4">
        <v>3.33</v>
      </c>
      <c r="BJ103" s="4">
        <v>1.847</v>
      </c>
      <c r="BK103" s="4">
        <v>0.66600000000000004</v>
      </c>
      <c r="BL103" s="4">
        <v>2.5129999999999999</v>
      </c>
      <c r="BM103" s="4">
        <v>49.264200000000002</v>
      </c>
      <c r="BQ103" s="4">
        <v>1087.23</v>
      </c>
      <c r="BR103" s="4">
        <v>0.37315500000000001</v>
      </c>
      <c r="BS103" s="4">
        <v>-5</v>
      </c>
      <c r="BT103" s="4">
        <v>0.40666000000000002</v>
      </c>
      <c r="BU103" s="4">
        <v>9.118976</v>
      </c>
      <c r="BV103" s="4">
        <v>8.2145320000000002</v>
      </c>
      <c r="BW103" s="4">
        <f t="shared" si="14"/>
        <v>2.4092334591999998</v>
      </c>
      <c r="BY103" s="4">
        <f t="shared" si="15"/>
        <v>19277.015607948033</v>
      </c>
      <c r="BZ103" s="4">
        <f t="shared" si="16"/>
        <v>77.966670304512007</v>
      </c>
      <c r="CA103" s="4">
        <f t="shared" si="17"/>
        <v>12.413105771263998</v>
      </c>
      <c r="CB103" s="4">
        <f t="shared" si="18"/>
        <v>331.08918534743043</v>
      </c>
    </row>
    <row r="104" spans="1:80" x14ac:dyDescent="0.25">
      <c r="A104" s="2">
        <v>42068</v>
      </c>
      <c r="B104" s="3">
        <v>3.0721064814814819E-2</v>
      </c>
      <c r="C104" s="4">
        <v>11.116</v>
      </c>
      <c r="D104" s="4">
        <v>0.1032</v>
      </c>
      <c r="E104" s="4">
        <v>1032.1307509999999</v>
      </c>
      <c r="F104" s="4">
        <v>84.7</v>
      </c>
      <c r="G104" s="4">
        <v>14.2</v>
      </c>
      <c r="H104" s="4">
        <v>4736.7</v>
      </c>
      <c r="J104" s="4">
        <v>5.22</v>
      </c>
      <c r="K104" s="4">
        <v>0.89880000000000004</v>
      </c>
      <c r="L104" s="4">
        <v>9.9908999999999999</v>
      </c>
      <c r="M104" s="4">
        <v>9.2799999999999994E-2</v>
      </c>
      <c r="N104" s="4">
        <v>76.085800000000006</v>
      </c>
      <c r="O104" s="4">
        <v>12.7271</v>
      </c>
      <c r="P104" s="4">
        <v>88.8</v>
      </c>
      <c r="Q104" s="4">
        <v>57.431100000000001</v>
      </c>
      <c r="R104" s="4">
        <v>9.6067</v>
      </c>
      <c r="S104" s="4">
        <v>67</v>
      </c>
      <c r="T104" s="4">
        <v>4736.7</v>
      </c>
      <c r="W104" s="4">
        <v>0</v>
      </c>
      <c r="X104" s="4">
        <v>4.6952999999999996</v>
      </c>
      <c r="Y104" s="4">
        <v>12.2</v>
      </c>
      <c r="Z104" s="4">
        <v>857</v>
      </c>
      <c r="AA104" s="4">
        <v>888</v>
      </c>
      <c r="AB104" s="4">
        <v>890</v>
      </c>
      <c r="AC104" s="4">
        <v>55</v>
      </c>
      <c r="AD104" s="4">
        <v>5.89</v>
      </c>
      <c r="AE104" s="4">
        <v>0.14000000000000001</v>
      </c>
      <c r="AF104" s="4">
        <v>990</v>
      </c>
      <c r="AG104" s="4">
        <v>-12</v>
      </c>
      <c r="AH104" s="4">
        <v>11</v>
      </c>
      <c r="AI104" s="4">
        <v>32</v>
      </c>
      <c r="AJ104" s="4">
        <v>188</v>
      </c>
      <c r="AK104" s="4">
        <v>138</v>
      </c>
      <c r="AL104" s="4">
        <v>1.6</v>
      </c>
      <c r="AM104" s="4">
        <v>195</v>
      </c>
      <c r="AN104" s="4" t="s">
        <v>155</v>
      </c>
      <c r="AO104" s="4">
        <v>2</v>
      </c>
      <c r="AP104" s="5">
        <v>0.78074074074074085</v>
      </c>
      <c r="AQ104" s="4">
        <v>47.161591999999999</v>
      </c>
      <c r="AR104" s="4">
        <v>-88.489307999999994</v>
      </c>
      <c r="AS104" s="4">
        <v>763.5</v>
      </c>
      <c r="AT104" s="4">
        <v>22.7</v>
      </c>
      <c r="AU104" s="4">
        <v>11</v>
      </c>
      <c r="AV104" s="4">
        <v>10</v>
      </c>
      <c r="AW104" s="4" t="s">
        <v>202</v>
      </c>
      <c r="AX104" s="4">
        <v>1.3877999999999999</v>
      </c>
      <c r="AY104" s="4">
        <v>1.0878000000000001</v>
      </c>
      <c r="AZ104" s="4">
        <v>2.2000000000000002</v>
      </c>
      <c r="BA104" s="4">
        <v>14.023</v>
      </c>
      <c r="BB104" s="4">
        <v>17.84</v>
      </c>
      <c r="BC104" s="4">
        <v>1.27</v>
      </c>
      <c r="BD104" s="4">
        <v>11.259</v>
      </c>
      <c r="BE104" s="4">
        <v>2872.0859999999998</v>
      </c>
      <c r="BF104" s="4">
        <v>16.972999999999999</v>
      </c>
      <c r="BG104" s="4">
        <v>2.2909999999999999</v>
      </c>
      <c r="BH104" s="4">
        <v>0.38300000000000001</v>
      </c>
      <c r="BI104" s="4">
        <v>2.6739999999999999</v>
      </c>
      <c r="BJ104" s="4">
        <v>1.7290000000000001</v>
      </c>
      <c r="BK104" s="4">
        <v>0.28899999999999998</v>
      </c>
      <c r="BL104" s="4">
        <v>2.0179999999999998</v>
      </c>
      <c r="BM104" s="4">
        <v>45.028599999999997</v>
      </c>
      <c r="BQ104" s="4">
        <v>981.41399999999999</v>
      </c>
      <c r="BR104" s="4">
        <v>0.49529499999999999</v>
      </c>
      <c r="BS104" s="4">
        <v>-5</v>
      </c>
      <c r="BT104" s="4">
        <v>0.40858499999999998</v>
      </c>
      <c r="BU104" s="4">
        <v>12.103771999999999</v>
      </c>
      <c r="BV104" s="4">
        <v>8.2534170000000007</v>
      </c>
      <c r="BW104" s="4">
        <f t="shared" si="14"/>
        <v>3.1978165623999999</v>
      </c>
      <c r="BY104" s="4">
        <f t="shared" si="15"/>
        <v>25620.385617884898</v>
      </c>
      <c r="BZ104" s="4">
        <f t="shared" si="16"/>
        <v>151.40730642897196</v>
      </c>
      <c r="CA104" s="4">
        <f t="shared" si="17"/>
        <v>15.423509857756001</v>
      </c>
      <c r="CB104" s="4">
        <f t="shared" si="18"/>
        <v>401.67672410697037</v>
      </c>
    </row>
    <row r="105" spans="1:80" x14ac:dyDescent="0.25">
      <c r="A105" s="2">
        <v>42068</v>
      </c>
      <c r="B105" s="3">
        <v>3.0732638888888889E-2</v>
      </c>
      <c r="C105" s="4">
        <v>11.098000000000001</v>
      </c>
      <c r="D105" s="4">
        <v>0.1206</v>
      </c>
      <c r="E105" s="4">
        <v>1206.2135109999999</v>
      </c>
      <c r="F105" s="4">
        <v>84.4</v>
      </c>
      <c r="G105" s="4">
        <v>8.4</v>
      </c>
      <c r="H105" s="4">
        <v>4554.2</v>
      </c>
      <c r="J105" s="4">
        <v>5.2</v>
      </c>
      <c r="K105" s="4">
        <v>0.89890000000000003</v>
      </c>
      <c r="L105" s="4">
        <v>9.9763999999999999</v>
      </c>
      <c r="M105" s="4">
        <v>0.1084</v>
      </c>
      <c r="N105" s="4">
        <v>75.870800000000003</v>
      </c>
      <c r="O105" s="4">
        <v>7.5853000000000002</v>
      </c>
      <c r="P105" s="4">
        <v>83.5</v>
      </c>
      <c r="Q105" s="4">
        <v>57.277900000000002</v>
      </c>
      <c r="R105" s="4">
        <v>5.7263999999999999</v>
      </c>
      <c r="S105" s="4">
        <v>63</v>
      </c>
      <c r="T105" s="4">
        <v>4554.1530000000002</v>
      </c>
      <c r="W105" s="4">
        <v>0</v>
      </c>
      <c r="X105" s="4">
        <v>4.6745000000000001</v>
      </c>
      <c r="Y105" s="4">
        <v>12.1</v>
      </c>
      <c r="Z105" s="4">
        <v>857</v>
      </c>
      <c r="AA105" s="4">
        <v>888</v>
      </c>
      <c r="AB105" s="4">
        <v>891</v>
      </c>
      <c r="AC105" s="4">
        <v>55.4</v>
      </c>
      <c r="AD105" s="4">
        <v>5.93</v>
      </c>
      <c r="AE105" s="4">
        <v>0.14000000000000001</v>
      </c>
      <c r="AF105" s="4">
        <v>990</v>
      </c>
      <c r="AG105" s="4">
        <v>-12</v>
      </c>
      <c r="AH105" s="4">
        <v>11</v>
      </c>
      <c r="AI105" s="4">
        <v>32</v>
      </c>
      <c r="AJ105" s="4">
        <v>188</v>
      </c>
      <c r="AK105" s="4">
        <v>138</v>
      </c>
      <c r="AL105" s="4">
        <v>1.5</v>
      </c>
      <c r="AM105" s="4">
        <v>195</v>
      </c>
      <c r="AN105" s="4" t="s">
        <v>155</v>
      </c>
      <c r="AO105" s="4">
        <v>2</v>
      </c>
      <c r="AP105" s="5">
        <v>0.78075231481481477</v>
      </c>
      <c r="AQ105" s="4">
        <v>47.161856</v>
      </c>
      <c r="AR105" s="4">
        <v>-88.488330000000005</v>
      </c>
      <c r="AS105" s="4">
        <v>777.7</v>
      </c>
      <c r="AT105" s="4">
        <v>22.7</v>
      </c>
      <c r="AU105" s="4">
        <v>11</v>
      </c>
      <c r="AV105" s="4">
        <v>10</v>
      </c>
      <c r="AW105" s="4" t="s">
        <v>202</v>
      </c>
      <c r="AX105" s="4">
        <v>1.3122</v>
      </c>
      <c r="AY105" s="4">
        <v>1.2756000000000001</v>
      </c>
      <c r="AZ105" s="4">
        <v>2.2877999999999998</v>
      </c>
      <c r="BA105" s="4">
        <v>14.023</v>
      </c>
      <c r="BB105" s="4">
        <v>17.87</v>
      </c>
      <c r="BC105" s="4">
        <v>1.27</v>
      </c>
      <c r="BD105" s="4">
        <v>11.242000000000001</v>
      </c>
      <c r="BE105" s="4">
        <v>2872.585</v>
      </c>
      <c r="BF105" s="4">
        <v>19.872</v>
      </c>
      <c r="BG105" s="4">
        <v>2.2879999999999998</v>
      </c>
      <c r="BH105" s="4">
        <v>0.22900000000000001</v>
      </c>
      <c r="BI105" s="4">
        <v>2.516</v>
      </c>
      <c r="BJ105" s="4">
        <v>1.7270000000000001</v>
      </c>
      <c r="BK105" s="4">
        <v>0.17299999999999999</v>
      </c>
      <c r="BL105" s="4">
        <v>1.9</v>
      </c>
      <c r="BM105" s="4">
        <v>43.363700000000001</v>
      </c>
      <c r="BQ105" s="4">
        <v>978.66200000000003</v>
      </c>
      <c r="BR105" s="4">
        <v>0.50521499999999997</v>
      </c>
      <c r="BS105" s="4">
        <v>-5</v>
      </c>
      <c r="BT105" s="4">
        <v>0.40799999999999997</v>
      </c>
      <c r="BU105" s="4">
        <v>12.346192</v>
      </c>
      <c r="BV105" s="4">
        <v>8.2416</v>
      </c>
      <c r="BW105" s="4">
        <f t="shared" si="14"/>
        <v>3.2618639263999998</v>
      </c>
      <c r="BY105" s="4">
        <f t="shared" si="15"/>
        <v>26138.063142437844</v>
      </c>
      <c r="BZ105" s="4">
        <f t="shared" si="16"/>
        <v>180.818179711488</v>
      </c>
      <c r="CA105" s="4">
        <f t="shared" si="17"/>
        <v>15.714220831408001</v>
      </c>
      <c r="CB105" s="4">
        <f t="shared" si="18"/>
        <v>394.57252916440478</v>
      </c>
    </row>
    <row r="106" spans="1:80" x14ac:dyDescent="0.25">
      <c r="A106" s="2">
        <v>42068</v>
      </c>
      <c r="B106" s="3">
        <v>3.0744212962962966E-2</v>
      </c>
      <c r="C106" s="4">
        <v>10.821</v>
      </c>
      <c r="D106" s="4">
        <v>9.4799999999999995E-2</v>
      </c>
      <c r="E106" s="4">
        <v>947.66472099999999</v>
      </c>
      <c r="F106" s="4">
        <v>91.8</v>
      </c>
      <c r="G106" s="4">
        <v>12.6</v>
      </c>
      <c r="H106" s="4">
        <v>4084.7</v>
      </c>
      <c r="J106" s="4">
        <v>5.2</v>
      </c>
      <c r="K106" s="4">
        <v>0.90190000000000003</v>
      </c>
      <c r="L106" s="4">
        <v>9.7589000000000006</v>
      </c>
      <c r="M106" s="4">
        <v>8.5500000000000007E-2</v>
      </c>
      <c r="N106" s="4">
        <v>82.781000000000006</v>
      </c>
      <c r="O106" s="4">
        <v>11.321899999999999</v>
      </c>
      <c r="P106" s="4">
        <v>94.1</v>
      </c>
      <c r="Q106" s="4">
        <v>62.508600000000001</v>
      </c>
      <c r="R106" s="4">
        <v>8.5492000000000008</v>
      </c>
      <c r="S106" s="4">
        <v>71.099999999999994</v>
      </c>
      <c r="T106" s="4">
        <v>4084.6574999999998</v>
      </c>
      <c r="W106" s="4">
        <v>0</v>
      </c>
      <c r="X106" s="4">
        <v>4.6896000000000004</v>
      </c>
      <c r="Y106" s="4">
        <v>12.1</v>
      </c>
      <c r="Z106" s="4">
        <v>857</v>
      </c>
      <c r="AA106" s="4">
        <v>888</v>
      </c>
      <c r="AB106" s="4">
        <v>891</v>
      </c>
      <c r="AC106" s="4">
        <v>56</v>
      </c>
      <c r="AD106" s="4">
        <v>6</v>
      </c>
      <c r="AE106" s="4">
        <v>0.14000000000000001</v>
      </c>
      <c r="AF106" s="4">
        <v>990</v>
      </c>
      <c r="AG106" s="4">
        <v>-12</v>
      </c>
      <c r="AH106" s="4">
        <v>11</v>
      </c>
      <c r="AI106" s="4">
        <v>32</v>
      </c>
      <c r="AJ106" s="4">
        <v>188.4</v>
      </c>
      <c r="AK106" s="4">
        <v>138</v>
      </c>
      <c r="AL106" s="4">
        <v>1.5</v>
      </c>
      <c r="AM106" s="4">
        <v>195</v>
      </c>
      <c r="AN106" s="4" t="s">
        <v>155</v>
      </c>
      <c r="AO106" s="4">
        <v>2</v>
      </c>
      <c r="AP106" s="5">
        <v>0.78076388888888892</v>
      </c>
      <c r="AQ106" s="4">
        <v>47.161861999999999</v>
      </c>
      <c r="AR106" s="4">
        <v>-88.487829000000005</v>
      </c>
      <c r="AS106" s="4">
        <v>728.9</v>
      </c>
      <c r="AT106" s="4">
        <v>23.7</v>
      </c>
      <c r="AU106" s="4">
        <v>11</v>
      </c>
      <c r="AV106" s="4">
        <v>10</v>
      </c>
      <c r="AW106" s="4" t="s">
        <v>202</v>
      </c>
      <c r="AX106" s="4">
        <v>1.3</v>
      </c>
      <c r="AY106" s="4">
        <v>1.3877999999999999</v>
      </c>
      <c r="AZ106" s="4">
        <v>2.3877999999999999</v>
      </c>
      <c r="BA106" s="4">
        <v>14.023</v>
      </c>
      <c r="BB106" s="4">
        <v>18.41</v>
      </c>
      <c r="BC106" s="4">
        <v>1.31</v>
      </c>
      <c r="BD106" s="4">
        <v>10.882999999999999</v>
      </c>
      <c r="BE106" s="4">
        <v>2889.0390000000002</v>
      </c>
      <c r="BF106" s="4">
        <v>16.103000000000002</v>
      </c>
      <c r="BG106" s="4">
        <v>2.5659999999999998</v>
      </c>
      <c r="BH106" s="4">
        <v>0.35099999999999998</v>
      </c>
      <c r="BI106" s="4">
        <v>2.9169999999999998</v>
      </c>
      <c r="BJ106" s="4">
        <v>1.9379999999999999</v>
      </c>
      <c r="BK106" s="4">
        <v>0.26500000000000001</v>
      </c>
      <c r="BL106" s="4">
        <v>2.2029999999999998</v>
      </c>
      <c r="BM106" s="4">
        <v>39.987900000000003</v>
      </c>
      <c r="BQ106" s="4">
        <v>1009.461</v>
      </c>
      <c r="BR106" s="4">
        <v>0.40297500000000003</v>
      </c>
      <c r="BS106" s="4">
        <v>-5</v>
      </c>
      <c r="BT106" s="4">
        <v>0.40799999999999997</v>
      </c>
      <c r="BU106" s="4">
        <v>9.847702</v>
      </c>
      <c r="BV106" s="4">
        <v>8.2416</v>
      </c>
      <c r="BW106" s="4">
        <f t="shared" si="14"/>
        <v>2.6017628683999998</v>
      </c>
      <c r="BY106" s="4">
        <f t="shared" si="15"/>
        <v>20967.941216984585</v>
      </c>
      <c r="BZ106" s="4">
        <f t="shared" si="16"/>
        <v>116.87165089052201</v>
      </c>
      <c r="CA106" s="4">
        <f t="shared" si="17"/>
        <v>14.065531852811999</v>
      </c>
      <c r="CB106" s="4">
        <f t="shared" si="18"/>
        <v>290.22243610787461</v>
      </c>
    </row>
    <row r="107" spans="1:80" x14ac:dyDescent="0.25">
      <c r="A107" s="2">
        <v>42068</v>
      </c>
      <c r="B107" s="3">
        <v>3.0755787037037036E-2</v>
      </c>
      <c r="C107" s="4">
        <v>10.581</v>
      </c>
      <c r="D107" s="4">
        <v>9.35E-2</v>
      </c>
      <c r="E107" s="4">
        <v>935.44982700000003</v>
      </c>
      <c r="F107" s="4">
        <v>104.8</v>
      </c>
      <c r="G107" s="4">
        <v>42.4</v>
      </c>
      <c r="H107" s="4">
        <v>3682.7</v>
      </c>
      <c r="J107" s="4">
        <v>5.33</v>
      </c>
      <c r="K107" s="4">
        <v>0.9042</v>
      </c>
      <c r="L107" s="4">
        <v>9.5668000000000006</v>
      </c>
      <c r="M107" s="4">
        <v>8.4599999999999995E-2</v>
      </c>
      <c r="N107" s="4">
        <v>94.799499999999995</v>
      </c>
      <c r="O107" s="4">
        <v>38.375100000000003</v>
      </c>
      <c r="P107" s="4">
        <v>133.19999999999999</v>
      </c>
      <c r="Q107" s="4">
        <v>71.5839</v>
      </c>
      <c r="R107" s="4">
        <v>28.977399999999999</v>
      </c>
      <c r="S107" s="4">
        <v>100.6</v>
      </c>
      <c r="T107" s="4">
        <v>3682.7226000000001</v>
      </c>
      <c r="W107" s="4">
        <v>0</v>
      </c>
      <c r="X107" s="4">
        <v>4.8220999999999998</v>
      </c>
      <c r="Y107" s="4">
        <v>12.1</v>
      </c>
      <c r="Z107" s="4">
        <v>857</v>
      </c>
      <c r="AA107" s="4">
        <v>888</v>
      </c>
      <c r="AB107" s="4">
        <v>891</v>
      </c>
      <c r="AC107" s="4">
        <v>56</v>
      </c>
      <c r="AD107" s="4">
        <v>6</v>
      </c>
      <c r="AE107" s="4">
        <v>0.14000000000000001</v>
      </c>
      <c r="AF107" s="4">
        <v>990</v>
      </c>
      <c r="AG107" s="4">
        <v>-12</v>
      </c>
      <c r="AH107" s="4">
        <v>11</v>
      </c>
      <c r="AI107" s="4">
        <v>32</v>
      </c>
      <c r="AJ107" s="4">
        <v>188.6</v>
      </c>
      <c r="AK107" s="4">
        <v>138</v>
      </c>
      <c r="AL107" s="4">
        <v>1.4</v>
      </c>
      <c r="AM107" s="4">
        <v>195</v>
      </c>
      <c r="AN107" s="4" t="s">
        <v>155</v>
      </c>
      <c r="AO107" s="4">
        <v>2</v>
      </c>
      <c r="AP107" s="5">
        <v>0.78077546296296296</v>
      </c>
      <c r="AQ107" s="4">
        <v>47.162373000000002</v>
      </c>
      <c r="AR107" s="4">
        <v>-88.487820999999997</v>
      </c>
      <c r="AS107" s="4">
        <v>786.9</v>
      </c>
      <c r="AT107" s="4">
        <v>23.8</v>
      </c>
      <c r="AU107" s="4">
        <v>11</v>
      </c>
      <c r="AV107" s="4">
        <v>10</v>
      </c>
      <c r="AW107" s="4" t="s">
        <v>202</v>
      </c>
      <c r="AX107" s="4">
        <v>1.1245750000000001</v>
      </c>
      <c r="AY107" s="4">
        <v>1.4877119999999999</v>
      </c>
      <c r="AZ107" s="4">
        <v>2.4</v>
      </c>
      <c r="BA107" s="4">
        <v>14.023</v>
      </c>
      <c r="BB107" s="4">
        <v>18.86</v>
      </c>
      <c r="BC107" s="4">
        <v>1.35</v>
      </c>
      <c r="BD107" s="4">
        <v>10.598000000000001</v>
      </c>
      <c r="BE107" s="4">
        <v>2898.3429999999998</v>
      </c>
      <c r="BF107" s="4">
        <v>16.309000000000001</v>
      </c>
      <c r="BG107" s="4">
        <v>3.008</v>
      </c>
      <c r="BH107" s="4">
        <v>1.218</v>
      </c>
      <c r="BI107" s="4">
        <v>4.2249999999999996</v>
      </c>
      <c r="BJ107" s="4">
        <v>2.2709999999999999</v>
      </c>
      <c r="BK107" s="4">
        <v>0.91900000000000004</v>
      </c>
      <c r="BL107" s="4">
        <v>3.19</v>
      </c>
      <c r="BM107" s="4">
        <v>36.895400000000002</v>
      </c>
      <c r="BQ107" s="4">
        <v>1062.2170000000001</v>
      </c>
      <c r="BR107" s="4">
        <v>0.28249999999999997</v>
      </c>
      <c r="BS107" s="4">
        <v>-5</v>
      </c>
      <c r="BT107" s="4">
        <v>0.40716999999999998</v>
      </c>
      <c r="BU107" s="4">
        <v>6.903594</v>
      </c>
      <c r="BV107" s="4">
        <v>8.2248339999999995</v>
      </c>
      <c r="BW107" s="4">
        <f t="shared" si="14"/>
        <v>1.8239295348</v>
      </c>
      <c r="BY107" s="4">
        <f t="shared" si="15"/>
        <v>14746.620725074852</v>
      </c>
      <c r="BZ107" s="4">
        <f t="shared" si="16"/>
        <v>82.979356620402001</v>
      </c>
      <c r="CA107" s="4">
        <f t="shared" si="17"/>
        <v>11.554731674837999</v>
      </c>
      <c r="CB107" s="4">
        <f t="shared" si="18"/>
        <v>187.72190534382119</v>
      </c>
    </row>
    <row r="108" spans="1:80" x14ac:dyDescent="0.25">
      <c r="A108" s="2">
        <v>42068</v>
      </c>
      <c r="B108" s="3">
        <v>3.076736111111111E-2</v>
      </c>
      <c r="C108" s="4">
        <v>10.638999999999999</v>
      </c>
      <c r="D108" s="4">
        <v>0.11360000000000001</v>
      </c>
      <c r="E108" s="4">
        <v>1135.6637169999999</v>
      </c>
      <c r="F108" s="4">
        <v>134.30000000000001</v>
      </c>
      <c r="G108" s="4">
        <v>83.2</v>
      </c>
      <c r="H108" s="4">
        <v>3655.4</v>
      </c>
      <c r="J108" s="4">
        <v>5.5</v>
      </c>
      <c r="K108" s="4">
        <v>0.90349999999999997</v>
      </c>
      <c r="L108" s="4">
        <v>9.6127000000000002</v>
      </c>
      <c r="M108" s="4">
        <v>0.1026</v>
      </c>
      <c r="N108" s="4">
        <v>121.3561</v>
      </c>
      <c r="O108" s="4">
        <v>75.180599999999998</v>
      </c>
      <c r="P108" s="4">
        <v>196.5</v>
      </c>
      <c r="Q108" s="4">
        <v>91.636200000000002</v>
      </c>
      <c r="R108" s="4">
        <v>56.768900000000002</v>
      </c>
      <c r="S108" s="4">
        <v>148.4</v>
      </c>
      <c r="T108" s="4">
        <v>3655.3829000000001</v>
      </c>
      <c r="W108" s="4">
        <v>0</v>
      </c>
      <c r="X108" s="4">
        <v>4.9694000000000003</v>
      </c>
      <c r="Y108" s="4">
        <v>12.1</v>
      </c>
      <c r="Z108" s="4">
        <v>858</v>
      </c>
      <c r="AA108" s="4">
        <v>889</v>
      </c>
      <c r="AB108" s="4">
        <v>892</v>
      </c>
      <c r="AC108" s="4">
        <v>56</v>
      </c>
      <c r="AD108" s="4">
        <v>5.99</v>
      </c>
      <c r="AE108" s="4">
        <v>0.14000000000000001</v>
      </c>
      <c r="AF108" s="4">
        <v>990</v>
      </c>
      <c r="AG108" s="4">
        <v>-12</v>
      </c>
      <c r="AH108" s="4">
        <v>11</v>
      </c>
      <c r="AI108" s="4">
        <v>32</v>
      </c>
      <c r="AJ108" s="4">
        <v>188.4</v>
      </c>
      <c r="AK108" s="4">
        <v>138</v>
      </c>
      <c r="AL108" s="4">
        <v>1.3</v>
      </c>
      <c r="AM108" s="4">
        <v>195</v>
      </c>
      <c r="AN108" s="4" t="s">
        <v>155</v>
      </c>
      <c r="AO108" s="4">
        <v>2</v>
      </c>
      <c r="AP108" s="5">
        <v>0.780787037037037</v>
      </c>
      <c r="AQ108" s="4">
        <v>47.163975000000001</v>
      </c>
      <c r="AR108" s="4">
        <v>-88.489255999999997</v>
      </c>
      <c r="AS108" s="4">
        <v>354.8</v>
      </c>
      <c r="AT108" s="4">
        <v>26.3</v>
      </c>
      <c r="AU108" s="4">
        <v>11</v>
      </c>
      <c r="AV108" s="4">
        <v>9</v>
      </c>
      <c r="AW108" s="4" t="s">
        <v>213</v>
      </c>
      <c r="AX108" s="4">
        <v>1.275576</v>
      </c>
      <c r="AY108" s="4">
        <v>1.061061</v>
      </c>
      <c r="AZ108" s="4">
        <v>2.4877880000000001</v>
      </c>
      <c r="BA108" s="4">
        <v>14.023</v>
      </c>
      <c r="BB108" s="4">
        <v>18.739999999999998</v>
      </c>
      <c r="BC108" s="4">
        <v>1.34</v>
      </c>
      <c r="BD108" s="4">
        <v>10.678000000000001</v>
      </c>
      <c r="BE108" s="4">
        <v>2894.4989999999998</v>
      </c>
      <c r="BF108" s="4">
        <v>19.664999999999999</v>
      </c>
      <c r="BG108" s="4">
        <v>3.827</v>
      </c>
      <c r="BH108" s="4">
        <v>2.371</v>
      </c>
      <c r="BI108" s="4">
        <v>6.1970000000000001</v>
      </c>
      <c r="BJ108" s="4">
        <v>2.89</v>
      </c>
      <c r="BK108" s="4">
        <v>1.79</v>
      </c>
      <c r="BL108" s="4">
        <v>4.68</v>
      </c>
      <c r="BM108" s="4">
        <v>36.398099999999999</v>
      </c>
      <c r="BQ108" s="4">
        <v>1087.9970000000001</v>
      </c>
      <c r="BR108" s="4">
        <v>0.22731999999999999</v>
      </c>
      <c r="BS108" s="4">
        <v>-5</v>
      </c>
      <c r="BT108" s="4">
        <v>0.40683000000000002</v>
      </c>
      <c r="BU108" s="4">
        <v>5.5551329999999997</v>
      </c>
      <c r="BV108" s="4">
        <v>8.2179660000000005</v>
      </c>
      <c r="BW108" s="4">
        <f t="shared" si="14"/>
        <v>1.4676661385999998</v>
      </c>
      <c r="BY108" s="4">
        <f t="shared" si="15"/>
        <v>11850.463935151478</v>
      </c>
      <c r="BZ108" s="4">
        <f t="shared" si="16"/>
        <v>80.511125857964984</v>
      </c>
      <c r="CA108" s="4">
        <f t="shared" si="17"/>
        <v>11.832044430689999</v>
      </c>
      <c r="CB108" s="4">
        <f t="shared" si="18"/>
        <v>149.01866311166009</v>
      </c>
    </row>
    <row r="109" spans="1:80" x14ac:dyDescent="0.25">
      <c r="A109" s="2">
        <v>42068</v>
      </c>
      <c r="B109" s="3">
        <v>3.0778935185185183E-2</v>
      </c>
      <c r="C109" s="4">
        <v>11.006</v>
      </c>
      <c r="D109" s="4">
        <v>0.12570000000000001</v>
      </c>
      <c r="E109" s="4">
        <v>1257.322498</v>
      </c>
      <c r="F109" s="4">
        <v>151.69999999999999</v>
      </c>
      <c r="G109" s="4">
        <v>69.599999999999994</v>
      </c>
      <c r="H109" s="4">
        <v>3953.5</v>
      </c>
      <c r="J109" s="4">
        <v>5.5</v>
      </c>
      <c r="K109" s="4">
        <v>0.90010000000000001</v>
      </c>
      <c r="L109" s="4">
        <v>9.9070999999999998</v>
      </c>
      <c r="M109" s="4">
        <v>0.1132</v>
      </c>
      <c r="N109" s="4">
        <v>136.5574</v>
      </c>
      <c r="O109" s="4">
        <v>62.650199999999998</v>
      </c>
      <c r="P109" s="4">
        <v>199.2</v>
      </c>
      <c r="Q109" s="4">
        <v>103.1142</v>
      </c>
      <c r="R109" s="4">
        <v>47.307000000000002</v>
      </c>
      <c r="S109" s="4">
        <v>150.4</v>
      </c>
      <c r="T109" s="4">
        <v>3953.4501</v>
      </c>
      <c r="W109" s="4">
        <v>0</v>
      </c>
      <c r="X109" s="4">
        <v>4.9508000000000001</v>
      </c>
      <c r="Y109" s="4">
        <v>12.2</v>
      </c>
      <c r="Z109" s="4">
        <v>858</v>
      </c>
      <c r="AA109" s="4">
        <v>888</v>
      </c>
      <c r="AB109" s="4">
        <v>892</v>
      </c>
      <c r="AC109" s="4">
        <v>56</v>
      </c>
      <c r="AD109" s="4">
        <v>5.99</v>
      </c>
      <c r="AE109" s="4">
        <v>0.14000000000000001</v>
      </c>
      <c r="AF109" s="4">
        <v>991</v>
      </c>
      <c r="AG109" s="4">
        <v>-12</v>
      </c>
      <c r="AH109" s="4">
        <v>11</v>
      </c>
      <c r="AI109" s="4">
        <v>32</v>
      </c>
      <c r="AJ109" s="4">
        <v>189</v>
      </c>
      <c r="AK109" s="4">
        <v>138</v>
      </c>
      <c r="AL109" s="4">
        <v>1.3</v>
      </c>
      <c r="AM109" s="4">
        <v>195</v>
      </c>
      <c r="AN109" s="4" t="s">
        <v>155</v>
      </c>
      <c r="AO109" s="4">
        <v>2</v>
      </c>
      <c r="AP109" s="5">
        <v>0.78081018518518519</v>
      </c>
      <c r="AQ109" s="4">
        <v>47.164188000000003</v>
      </c>
      <c r="AR109" s="4">
        <v>-88.489455000000007</v>
      </c>
      <c r="AS109" s="4">
        <v>293.39999999999998</v>
      </c>
      <c r="AT109" s="4">
        <v>27.1</v>
      </c>
      <c r="AU109" s="4">
        <v>11</v>
      </c>
      <c r="AV109" s="4">
        <v>8</v>
      </c>
      <c r="AW109" s="4" t="s">
        <v>213</v>
      </c>
      <c r="AX109" s="4">
        <v>1.3</v>
      </c>
      <c r="AY109" s="4">
        <v>1</v>
      </c>
      <c r="AZ109" s="4">
        <v>2.5</v>
      </c>
      <c r="BA109" s="4">
        <v>14.023</v>
      </c>
      <c r="BB109" s="4">
        <v>18.100000000000001</v>
      </c>
      <c r="BC109" s="4">
        <v>1.29</v>
      </c>
      <c r="BD109" s="4">
        <v>11.093</v>
      </c>
      <c r="BE109" s="4">
        <v>2886.8939999999998</v>
      </c>
      <c r="BF109" s="4">
        <v>20.99</v>
      </c>
      <c r="BG109" s="4">
        <v>4.1669999999999998</v>
      </c>
      <c r="BH109" s="4">
        <v>1.9119999999999999</v>
      </c>
      <c r="BI109" s="4">
        <v>6.0789999999999997</v>
      </c>
      <c r="BJ109" s="4">
        <v>3.1469999999999998</v>
      </c>
      <c r="BK109" s="4">
        <v>1.444</v>
      </c>
      <c r="BL109" s="4">
        <v>4.59</v>
      </c>
      <c r="BM109" s="4">
        <v>38.0961</v>
      </c>
      <c r="BQ109" s="4">
        <v>1048.9570000000001</v>
      </c>
      <c r="BR109" s="4">
        <v>0.31334000000000001</v>
      </c>
      <c r="BS109" s="4">
        <v>-5</v>
      </c>
      <c r="BT109" s="4">
        <v>0.40633999999999998</v>
      </c>
      <c r="BU109" s="4">
        <v>7.6572459999999998</v>
      </c>
      <c r="BV109" s="4">
        <v>8.2080680000000008</v>
      </c>
      <c r="BW109" s="4">
        <f t="shared" si="14"/>
        <v>2.0230443931999997</v>
      </c>
      <c r="BY109" s="4">
        <f t="shared" si="15"/>
        <v>16291.869602501985</v>
      </c>
      <c r="BZ109" s="4">
        <f t="shared" si="16"/>
        <v>118.45476243897998</v>
      </c>
      <c r="CA109" s="4">
        <f t="shared" si="17"/>
        <v>17.759749280393997</v>
      </c>
      <c r="CB109" s="4">
        <f t="shared" si="18"/>
        <v>214.99116128402218</v>
      </c>
    </row>
    <row r="110" spans="1:80" x14ac:dyDescent="0.25">
      <c r="A110" s="2">
        <v>42068</v>
      </c>
      <c r="B110" s="3">
        <v>3.0790509259259257E-2</v>
      </c>
      <c r="C110" s="4">
        <v>10.874000000000001</v>
      </c>
      <c r="D110" s="4">
        <v>0.1132</v>
      </c>
      <c r="E110" s="4">
        <v>1131.930251</v>
      </c>
      <c r="F110" s="4">
        <v>162.9</v>
      </c>
      <c r="G110" s="4">
        <v>62.7</v>
      </c>
      <c r="H110" s="4">
        <v>3982</v>
      </c>
      <c r="J110" s="4">
        <v>5.5</v>
      </c>
      <c r="K110" s="4">
        <v>0.90129999999999999</v>
      </c>
      <c r="L110" s="4">
        <v>9.8005999999999993</v>
      </c>
      <c r="M110" s="4">
        <v>0.10199999999999999</v>
      </c>
      <c r="N110" s="4">
        <v>146.79</v>
      </c>
      <c r="O110" s="4">
        <v>56.520899999999997</v>
      </c>
      <c r="P110" s="4">
        <v>203.3</v>
      </c>
      <c r="Q110" s="4">
        <v>110.8413</v>
      </c>
      <c r="R110" s="4">
        <v>42.679000000000002</v>
      </c>
      <c r="S110" s="4">
        <v>153.5</v>
      </c>
      <c r="T110" s="4">
        <v>3981.9926</v>
      </c>
      <c r="W110" s="4">
        <v>0</v>
      </c>
      <c r="X110" s="4">
        <v>4.9570999999999996</v>
      </c>
      <c r="Y110" s="4">
        <v>12.1</v>
      </c>
      <c r="Z110" s="4">
        <v>859</v>
      </c>
      <c r="AA110" s="4">
        <v>889</v>
      </c>
      <c r="AB110" s="4">
        <v>892</v>
      </c>
      <c r="AC110" s="4">
        <v>56</v>
      </c>
      <c r="AD110" s="4">
        <v>5.99</v>
      </c>
      <c r="AE110" s="4">
        <v>0.14000000000000001</v>
      </c>
      <c r="AF110" s="4">
        <v>990</v>
      </c>
      <c r="AG110" s="4">
        <v>-12</v>
      </c>
      <c r="AH110" s="4">
        <v>11</v>
      </c>
      <c r="AI110" s="4">
        <v>32</v>
      </c>
      <c r="AJ110" s="4">
        <v>189</v>
      </c>
      <c r="AK110" s="4">
        <v>138</v>
      </c>
      <c r="AL110" s="4">
        <v>1.2</v>
      </c>
      <c r="AM110" s="4">
        <v>195</v>
      </c>
      <c r="AN110" s="4" t="s">
        <v>155</v>
      </c>
      <c r="AO110" s="4">
        <v>2</v>
      </c>
      <c r="AP110" s="5">
        <v>0.78081018518518519</v>
      </c>
      <c r="AQ110" s="4">
        <v>47.164099999999998</v>
      </c>
      <c r="AR110" s="4">
        <v>-88.489587999999998</v>
      </c>
      <c r="AS110" s="4">
        <v>314.8</v>
      </c>
      <c r="AT110" s="4">
        <v>28.3</v>
      </c>
      <c r="AU110" s="4">
        <v>11</v>
      </c>
      <c r="AV110" s="4">
        <v>8</v>
      </c>
      <c r="AW110" s="4" t="s">
        <v>214</v>
      </c>
      <c r="AX110" s="4">
        <v>1.3</v>
      </c>
      <c r="AY110" s="4">
        <v>1.1756</v>
      </c>
      <c r="AZ110" s="4">
        <v>2.5</v>
      </c>
      <c r="BA110" s="4">
        <v>14.023</v>
      </c>
      <c r="BB110" s="4">
        <v>18.309999999999999</v>
      </c>
      <c r="BC110" s="4">
        <v>1.31</v>
      </c>
      <c r="BD110" s="4">
        <v>10.952999999999999</v>
      </c>
      <c r="BE110" s="4">
        <v>2887.8130000000001</v>
      </c>
      <c r="BF110" s="4">
        <v>19.132999999999999</v>
      </c>
      <c r="BG110" s="4">
        <v>4.53</v>
      </c>
      <c r="BH110" s="4">
        <v>1.744</v>
      </c>
      <c r="BI110" s="4">
        <v>6.274</v>
      </c>
      <c r="BJ110" s="4">
        <v>3.42</v>
      </c>
      <c r="BK110" s="4">
        <v>1.3169999999999999</v>
      </c>
      <c r="BL110" s="4">
        <v>4.7370000000000001</v>
      </c>
      <c r="BM110" s="4">
        <v>38.800699999999999</v>
      </c>
      <c r="BQ110" s="4">
        <v>1062.04</v>
      </c>
      <c r="BR110" s="4">
        <v>0.41471999999999998</v>
      </c>
      <c r="BS110" s="4">
        <v>-5</v>
      </c>
      <c r="BT110" s="4">
        <v>0.40400000000000003</v>
      </c>
      <c r="BU110" s="4">
        <v>10.13472</v>
      </c>
      <c r="BV110" s="4">
        <v>8.1608000000000001</v>
      </c>
      <c r="BW110" s="4">
        <f t="shared" si="14"/>
        <v>2.6775930239999997</v>
      </c>
      <c r="BY110" s="4">
        <f t="shared" si="15"/>
        <v>21569.908835344322</v>
      </c>
      <c r="BZ110" s="4">
        <f t="shared" si="16"/>
        <v>142.90989954911998</v>
      </c>
      <c r="CA110" s="4">
        <f t="shared" si="17"/>
        <v>25.544967148799998</v>
      </c>
      <c r="CB110" s="4">
        <f t="shared" si="18"/>
        <v>289.813627734048</v>
      </c>
    </row>
    <row r="111" spans="1:80" x14ac:dyDescent="0.25">
      <c r="A111" s="2">
        <v>42068</v>
      </c>
      <c r="B111" s="3">
        <v>3.0802083333333331E-2</v>
      </c>
      <c r="C111" s="4">
        <v>10.547000000000001</v>
      </c>
      <c r="D111" s="4">
        <v>8.3199999999999996E-2</v>
      </c>
      <c r="E111" s="4">
        <v>832.329114</v>
      </c>
      <c r="F111" s="4">
        <v>178.1</v>
      </c>
      <c r="G111" s="4">
        <v>15.9</v>
      </c>
      <c r="H111" s="4">
        <v>3609.8</v>
      </c>
      <c r="J111" s="4">
        <v>5.6</v>
      </c>
      <c r="K111" s="4">
        <v>0.90459999999999996</v>
      </c>
      <c r="L111" s="4">
        <v>9.5410000000000004</v>
      </c>
      <c r="M111" s="4">
        <v>7.5300000000000006E-2</v>
      </c>
      <c r="N111" s="4">
        <v>161.071</v>
      </c>
      <c r="O111" s="4">
        <v>14.3649</v>
      </c>
      <c r="P111" s="4">
        <v>175.4</v>
      </c>
      <c r="Q111" s="4">
        <v>121.6234</v>
      </c>
      <c r="R111" s="4">
        <v>10.8468</v>
      </c>
      <c r="S111" s="4">
        <v>132.5</v>
      </c>
      <c r="T111" s="4">
        <v>3609.7858000000001</v>
      </c>
      <c r="W111" s="4">
        <v>0</v>
      </c>
      <c r="X111" s="4">
        <v>5.0656999999999996</v>
      </c>
      <c r="Y111" s="4">
        <v>12.1</v>
      </c>
      <c r="Z111" s="4">
        <v>859</v>
      </c>
      <c r="AA111" s="4">
        <v>888</v>
      </c>
      <c r="AB111" s="4">
        <v>893</v>
      </c>
      <c r="AC111" s="4">
        <v>56</v>
      </c>
      <c r="AD111" s="4">
        <v>5.99</v>
      </c>
      <c r="AE111" s="4">
        <v>0.14000000000000001</v>
      </c>
      <c r="AF111" s="4">
        <v>991</v>
      </c>
      <c r="AG111" s="4">
        <v>-12</v>
      </c>
      <c r="AH111" s="4">
        <v>11.414999999999999</v>
      </c>
      <c r="AI111" s="4">
        <v>32</v>
      </c>
      <c r="AJ111" s="4">
        <v>189</v>
      </c>
      <c r="AK111" s="4">
        <v>138</v>
      </c>
      <c r="AL111" s="4">
        <v>1.3</v>
      </c>
      <c r="AM111" s="4">
        <v>195</v>
      </c>
      <c r="AN111" s="4" t="s">
        <v>155</v>
      </c>
      <c r="AO111" s="4">
        <v>2</v>
      </c>
      <c r="AP111" s="5">
        <v>0.78082175925925934</v>
      </c>
      <c r="AQ111" s="4">
        <v>47.163207</v>
      </c>
      <c r="AR111" s="4">
        <v>-88.488095000000001</v>
      </c>
      <c r="AS111" s="4">
        <v>448.2</v>
      </c>
      <c r="AT111" s="4">
        <v>30.1</v>
      </c>
      <c r="AU111" s="4">
        <v>11</v>
      </c>
      <c r="AV111" s="4">
        <v>8</v>
      </c>
      <c r="AW111" s="4" t="s">
        <v>214</v>
      </c>
      <c r="AX111" s="4">
        <v>0.94879999999999998</v>
      </c>
      <c r="AY111" s="4">
        <v>1.2</v>
      </c>
      <c r="AZ111" s="4">
        <v>2.1488</v>
      </c>
      <c r="BA111" s="4">
        <v>14.023</v>
      </c>
      <c r="BB111" s="4">
        <v>18.95</v>
      </c>
      <c r="BC111" s="4">
        <v>1.35</v>
      </c>
      <c r="BD111" s="4">
        <v>10.547000000000001</v>
      </c>
      <c r="BE111" s="4">
        <v>2902.8560000000002</v>
      </c>
      <c r="BF111" s="4">
        <v>14.58</v>
      </c>
      <c r="BG111" s="4">
        <v>5.1319999999999997</v>
      </c>
      <c r="BH111" s="4">
        <v>0.45800000000000002</v>
      </c>
      <c r="BI111" s="4">
        <v>5.59</v>
      </c>
      <c r="BJ111" s="4">
        <v>3.875</v>
      </c>
      <c r="BK111" s="4">
        <v>0.34599999999999997</v>
      </c>
      <c r="BL111" s="4">
        <v>4.2210000000000001</v>
      </c>
      <c r="BM111" s="4">
        <v>36.318899999999999</v>
      </c>
      <c r="BQ111" s="4">
        <v>1120.646</v>
      </c>
      <c r="BR111" s="4">
        <v>0.36860999999999999</v>
      </c>
      <c r="BS111" s="4">
        <v>-5</v>
      </c>
      <c r="BT111" s="4">
        <v>0.40358500000000003</v>
      </c>
      <c r="BU111" s="4">
        <v>9.0079069999999994</v>
      </c>
      <c r="BV111" s="4">
        <v>8.1524169999999998</v>
      </c>
      <c r="BW111" s="4">
        <f t="shared" si="14"/>
        <v>2.3798890293999997</v>
      </c>
      <c r="BY111" s="4">
        <f t="shared" si="15"/>
        <v>19271.560122322902</v>
      </c>
      <c r="BZ111" s="4">
        <f t="shared" si="16"/>
        <v>96.794104352219989</v>
      </c>
      <c r="CA111" s="4">
        <f t="shared" si="17"/>
        <v>25.725456403625</v>
      </c>
      <c r="CB111" s="4">
        <f t="shared" si="18"/>
        <v>241.11491060067505</v>
      </c>
    </row>
    <row r="112" spans="1:80" x14ac:dyDescent="0.25">
      <c r="A112" s="2">
        <v>42068</v>
      </c>
      <c r="B112" s="3">
        <v>3.0813657407407408E-2</v>
      </c>
      <c r="C112" s="4">
        <v>10.422000000000001</v>
      </c>
      <c r="D112" s="4">
        <v>8.5800000000000001E-2</v>
      </c>
      <c r="E112" s="4">
        <v>857.64557000000002</v>
      </c>
      <c r="F112" s="4">
        <v>187.3</v>
      </c>
      <c r="G112" s="4">
        <v>11.7</v>
      </c>
      <c r="H112" s="4">
        <v>3329.3</v>
      </c>
      <c r="J112" s="4">
        <v>5.68</v>
      </c>
      <c r="K112" s="4">
        <v>0.90590000000000004</v>
      </c>
      <c r="L112" s="4">
        <v>9.4413</v>
      </c>
      <c r="M112" s="4">
        <v>7.7700000000000005E-2</v>
      </c>
      <c r="N112" s="4">
        <v>169.66720000000001</v>
      </c>
      <c r="O112" s="4">
        <v>10.5985</v>
      </c>
      <c r="P112" s="4">
        <v>180.3</v>
      </c>
      <c r="Q112" s="4">
        <v>128.11429999999999</v>
      </c>
      <c r="R112" s="4">
        <v>8.0029000000000003</v>
      </c>
      <c r="S112" s="4">
        <v>136.1</v>
      </c>
      <c r="T112" s="4">
        <v>3329.3065999999999</v>
      </c>
      <c r="W112" s="4">
        <v>0</v>
      </c>
      <c r="X112" s="4">
        <v>5.1436999999999999</v>
      </c>
      <c r="Y112" s="4">
        <v>12.2</v>
      </c>
      <c r="Z112" s="4">
        <v>858</v>
      </c>
      <c r="AA112" s="4">
        <v>888</v>
      </c>
      <c r="AB112" s="4">
        <v>892</v>
      </c>
      <c r="AC112" s="4">
        <v>56</v>
      </c>
      <c r="AD112" s="4">
        <v>5.99</v>
      </c>
      <c r="AE112" s="4">
        <v>0.14000000000000001</v>
      </c>
      <c r="AF112" s="4">
        <v>991</v>
      </c>
      <c r="AG112" s="4">
        <v>-12</v>
      </c>
      <c r="AH112" s="4">
        <v>11.585000000000001</v>
      </c>
      <c r="AI112" s="4">
        <v>32</v>
      </c>
      <c r="AJ112" s="4">
        <v>188.6</v>
      </c>
      <c r="AK112" s="4">
        <v>138</v>
      </c>
      <c r="AL112" s="4">
        <v>1.4</v>
      </c>
      <c r="AM112" s="4">
        <v>195</v>
      </c>
      <c r="AN112" s="4" t="s">
        <v>155</v>
      </c>
      <c r="AO112" s="4">
        <v>2</v>
      </c>
      <c r="AP112" s="5">
        <v>0.78083333333333327</v>
      </c>
      <c r="AQ112" s="4">
        <v>47.163673000000003</v>
      </c>
      <c r="AR112" s="4">
        <v>-88.489366000000004</v>
      </c>
      <c r="AS112" s="4">
        <v>358.6</v>
      </c>
      <c r="AT112" s="4">
        <v>30.9</v>
      </c>
      <c r="AU112" s="4">
        <v>11</v>
      </c>
      <c r="AV112" s="4">
        <v>9</v>
      </c>
      <c r="AW112" s="4" t="s">
        <v>215</v>
      </c>
      <c r="AX112" s="4">
        <v>1.1631370000000001</v>
      </c>
      <c r="AY112" s="4">
        <v>1.024575</v>
      </c>
      <c r="AZ112" s="4">
        <v>2.2754249999999998</v>
      </c>
      <c r="BA112" s="4">
        <v>14.023</v>
      </c>
      <c r="BB112" s="4">
        <v>19.21</v>
      </c>
      <c r="BC112" s="4">
        <v>1.37</v>
      </c>
      <c r="BD112" s="4">
        <v>10.393000000000001</v>
      </c>
      <c r="BE112" s="4">
        <v>2909.2179999999998</v>
      </c>
      <c r="BF112" s="4">
        <v>15.237</v>
      </c>
      <c r="BG112" s="4">
        <v>5.4749999999999996</v>
      </c>
      <c r="BH112" s="4">
        <v>0.34200000000000003</v>
      </c>
      <c r="BI112" s="4">
        <v>5.8170000000000002</v>
      </c>
      <c r="BJ112" s="4">
        <v>4.1340000000000003</v>
      </c>
      <c r="BK112" s="4">
        <v>0.25800000000000001</v>
      </c>
      <c r="BL112" s="4">
        <v>4.3920000000000003</v>
      </c>
      <c r="BM112" s="4">
        <v>33.924999999999997</v>
      </c>
      <c r="BQ112" s="4">
        <v>1152.4369999999999</v>
      </c>
      <c r="BR112" s="4">
        <v>0.34327999999999997</v>
      </c>
      <c r="BS112" s="4">
        <v>-5</v>
      </c>
      <c r="BT112" s="4">
        <v>0.40258500000000003</v>
      </c>
      <c r="BU112" s="4">
        <v>8.3889049999999994</v>
      </c>
      <c r="BV112" s="4">
        <v>8.1322170000000007</v>
      </c>
      <c r="BW112" s="4">
        <f t="shared" si="14"/>
        <v>2.2163487009999998</v>
      </c>
      <c r="BY112" s="4">
        <f t="shared" si="15"/>
        <v>17986.598075175727</v>
      </c>
      <c r="BZ112" s="4">
        <f t="shared" si="16"/>
        <v>94.204626422444989</v>
      </c>
      <c r="CA112" s="4">
        <f t="shared" si="17"/>
        <v>25.55896341999</v>
      </c>
      <c r="CB112" s="4">
        <f t="shared" si="18"/>
        <v>209.74548476612497</v>
      </c>
    </row>
    <row r="113" spans="1:80" x14ac:dyDescent="0.25">
      <c r="A113" s="2">
        <v>42068</v>
      </c>
      <c r="B113" s="3">
        <v>3.0825231481481485E-2</v>
      </c>
      <c r="C113" s="4">
        <v>10.397</v>
      </c>
      <c r="D113" s="4">
        <v>8.5999999999999993E-2</v>
      </c>
      <c r="E113" s="4">
        <v>860</v>
      </c>
      <c r="F113" s="4">
        <v>189.7</v>
      </c>
      <c r="G113" s="4">
        <v>11.7</v>
      </c>
      <c r="H113" s="4">
        <v>3267.6</v>
      </c>
      <c r="J113" s="4">
        <v>5.7</v>
      </c>
      <c r="K113" s="4">
        <v>0.90610000000000002</v>
      </c>
      <c r="L113" s="4">
        <v>9.4210999999999991</v>
      </c>
      <c r="M113" s="4">
        <v>7.7899999999999997E-2</v>
      </c>
      <c r="N113" s="4">
        <v>171.89269999999999</v>
      </c>
      <c r="O113" s="4">
        <v>10.601699999999999</v>
      </c>
      <c r="P113" s="4">
        <v>182.5</v>
      </c>
      <c r="Q113" s="4">
        <v>129.79470000000001</v>
      </c>
      <c r="R113" s="4">
        <v>8.0053000000000001</v>
      </c>
      <c r="S113" s="4">
        <v>137.80000000000001</v>
      </c>
      <c r="T113" s="4">
        <v>3267.5808000000002</v>
      </c>
      <c r="W113" s="4">
        <v>0</v>
      </c>
      <c r="X113" s="4">
        <v>5.1649000000000003</v>
      </c>
      <c r="Y113" s="4">
        <v>12.1</v>
      </c>
      <c r="Z113" s="4">
        <v>858</v>
      </c>
      <c r="AA113" s="4">
        <v>889</v>
      </c>
      <c r="AB113" s="4">
        <v>892</v>
      </c>
      <c r="AC113" s="4">
        <v>56</v>
      </c>
      <c r="AD113" s="4">
        <v>5.99</v>
      </c>
      <c r="AE113" s="4">
        <v>0.14000000000000001</v>
      </c>
      <c r="AF113" s="4">
        <v>991</v>
      </c>
      <c r="AG113" s="4">
        <v>-12</v>
      </c>
      <c r="AH113" s="4">
        <v>11.414999999999999</v>
      </c>
      <c r="AI113" s="4">
        <v>32</v>
      </c>
      <c r="AJ113" s="4">
        <v>188.4</v>
      </c>
      <c r="AK113" s="4">
        <v>138</v>
      </c>
      <c r="AL113" s="4">
        <v>1.4</v>
      </c>
      <c r="AM113" s="4">
        <v>195</v>
      </c>
      <c r="AN113" s="4" t="s">
        <v>155</v>
      </c>
      <c r="AO113" s="4">
        <v>2</v>
      </c>
      <c r="AP113" s="5">
        <v>0.78084490740740742</v>
      </c>
      <c r="AQ113" s="4">
        <v>47.163764</v>
      </c>
      <c r="AR113" s="4">
        <v>-88.489867000000004</v>
      </c>
      <c r="AS113" s="4">
        <v>328.7</v>
      </c>
      <c r="AT113" s="4">
        <v>31.3</v>
      </c>
      <c r="AU113" s="4">
        <v>11</v>
      </c>
      <c r="AV113" s="4">
        <v>9</v>
      </c>
      <c r="AW113" s="4" t="s">
        <v>215</v>
      </c>
      <c r="AX113" s="4">
        <v>1.024424</v>
      </c>
      <c r="AY113" s="4">
        <v>1</v>
      </c>
      <c r="AZ113" s="4">
        <v>1.8610610000000001</v>
      </c>
      <c r="BA113" s="4">
        <v>14.023</v>
      </c>
      <c r="BB113" s="4">
        <v>19.260000000000002</v>
      </c>
      <c r="BC113" s="4">
        <v>1.37</v>
      </c>
      <c r="BD113" s="4">
        <v>10.36</v>
      </c>
      <c r="BE113" s="4">
        <v>2910.7469999999998</v>
      </c>
      <c r="BF113" s="4">
        <v>15.324</v>
      </c>
      <c r="BG113" s="4">
        <v>5.5620000000000003</v>
      </c>
      <c r="BH113" s="4">
        <v>0.34300000000000003</v>
      </c>
      <c r="BI113" s="4">
        <v>5.9050000000000002</v>
      </c>
      <c r="BJ113" s="4">
        <v>4.2</v>
      </c>
      <c r="BK113" s="4">
        <v>0.25900000000000001</v>
      </c>
      <c r="BL113" s="4">
        <v>4.4589999999999996</v>
      </c>
      <c r="BM113" s="4">
        <v>33.384999999999998</v>
      </c>
      <c r="BQ113" s="4">
        <v>1160.2940000000001</v>
      </c>
      <c r="BR113" s="4">
        <v>0.34664499999999998</v>
      </c>
      <c r="BS113" s="4">
        <v>-5</v>
      </c>
      <c r="BT113" s="4">
        <v>0.40324500000000002</v>
      </c>
      <c r="BU113" s="4">
        <v>8.4711370000000006</v>
      </c>
      <c r="BV113" s="4">
        <v>8.1455490000000008</v>
      </c>
      <c r="BW113" s="4">
        <f t="shared" si="14"/>
        <v>2.2380743954</v>
      </c>
      <c r="BY113" s="4">
        <f t="shared" si="15"/>
        <v>18172.457081082841</v>
      </c>
      <c r="BZ113" s="4">
        <f t="shared" si="16"/>
        <v>95.671225396956004</v>
      </c>
      <c r="CA113" s="4">
        <f t="shared" si="17"/>
        <v>26.221557469800004</v>
      </c>
      <c r="CB113" s="4">
        <f t="shared" si="18"/>
        <v>208.43016574506498</v>
      </c>
    </row>
    <row r="114" spans="1:80" x14ac:dyDescent="0.25">
      <c r="A114" s="2">
        <v>42068</v>
      </c>
      <c r="B114" s="3">
        <v>3.0836805555555555E-2</v>
      </c>
      <c r="C114" s="4">
        <v>10.38</v>
      </c>
      <c r="D114" s="4">
        <v>8.6599999999999996E-2</v>
      </c>
      <c r="E114" s="4">
        <v>865.88520600000004</v>
      </c>
      <c r="F114" s="4">
        <v>188.9</v>
      </c>
      <c r="G114" s="4">
        <v>4</v>
      </c>
      <c r="H114" s="4">
        <v>3115</v>
      </c>
      <c r="J114" s="4">
        <v>5.7</v>
      </c>
      <c r="K114" s="4">
        <v>0.90639999999999998</v>
      </c>
      <c r="L114" s="4">
        <v>9.4086999999999996</v>
      </c>
      <c r="M114" s="4">
        <v>7.85E-2</v>
      </c>
      <c r="N114" s="4">
        <v>171.18450000000001</v>
      </c>
      <c r="O114" s="4">
        <v>3.6257000000000001</v>
      </c>
      <c r="P114" s="4">
        <v>174.8</v>
      </c>
      <c r="Q114" s="4">
        <v>129.26</v>
      </c>
      <c r="R114" s="4">
        <v>2.7376999999999998</v>
      </c>
      <c r="S114" s="4">
        <v>132</v>
      </c>
      <c r="T114" s="4">
        <v>3114.9580000000001</v>
      </c>
      <c r="W114" s="4">
        <v>0</v>
      </c>
      <c r="X114" s="4">
        <v>5.1665999999999999</v>
      </c>
      <c r="Y114" s="4">
        <v>12.2</v>
      </c>
      <c r="Z114" s="4">
        <v>857</v>
      </c>
      <c r="AA114" s="4">
        <v>889</v>
      </c>
      <c r="AB114" s="4">
        <v>892</v>
      </c>
      <c r="AC114" s="4">
        <v>56</v>
      </c>
      <c r="AD114" s="4">
        <v>5.99</v>
      </c>
      <c r="AE114" s="4">
        <v>0.14000000000000001</v>
      </c>
      <c r="AF114" s="4">
        <v>991</v>
      </c>
      <c r="AG114" s="4">
        <v>-12</v>
      </c>
      <c r="AH114" s="4">
        <v>11.585000000000001</v>
      </c>
      <c r="AI114" s="4">
        <v>32</v>
      </c>
      <c r="AJ114" s="4">
        <v>188.6</v>
      </c>
      <c r="AK114" s="4">
        <v>138</v>
      </c>
      <c r="AL114" s="4">
        <v>1.5</v>
      </c>
      <c r="AM114" s="4">
        <v>195</v>
      </c>
      <c r="AN114" s="4" t="s">
        <v>155</v>
      </c>
      <c r="AO114" s="4">
        <v>2</v>
      </c>
      <c r="AP114" s="5">
        <v>0.78085648148148146</v>
      </c>
      <c r="AQ114" s="4">
        <v>47.163066000000001</v>
      </c>
      <c r="AR114" s="4">
        <v>-88.488738999999995</v>
      </c>
      <c r="AS114" s="4">
        <v>429</v>
      </c>
      <c r="AT114" s="4">
        <v>31.3</v>
      </c>
      <c r="AU114" s="4">
        <v>11</v>
      </c>
      <c r="AV114" s="4">
        <v>9</v>
      </c>
      <c r="AW114" s="4" t="s">
        <v>215</v>
      </c>
      <c r="AX114" s="4">
        <v>1.1754249999999999</v>
      </c>
      <c r="AY114" s="4">
        <v>1</v>
      </c>
      <c r="AZ114" s="4">
        <v>1.975425</v>
      </c>
      <c r="BA114" s="4">
        <v>14.023</v>
      </c>
      <c r="BB114" s="4">
        <v>19.32</v>
      </c>
      <c r="BC114" s="4">
        <v>1.38</v>
      </c>
      <c r="BD114" s="4">
        <v>10.323</v>
      </c>
      <c r="BE114" s="4">
        <v>2914.99</v>
      </c>
      <c r="BF114" s="4">
        <v>15.477</v>
      </c>
      <c r="BG114" s="4">
        <v>5.5540000000000003</v>
      </c>
      <c r="BH114" s="4">
        <v>0.11799999999999999</v>
      </c>
      <c r="BI114" s="4">
        <v>5.6719999999999997</v>
      </c>
      <c r="BJ114" s="4">
        <v>4.194</v>
      </c>
      <c r="BK114" s="4">
        <v>8.8999999999999996E-2</v>
      </c>
      <c r="BL114" s="4">
        <v>4.2830000000000004</v>
      </c>
      <c r="BM114" s="4">
        <v>31.913799999999998</v>
      </c>
      <c r="BQ114" s="4">
        <v>1163.893</v>
      </c>
      <c r="BR114" s="4">
        <v>0.32458500000000001</v>
      </c>
      <c r="BS114" s="4">
        <v>-5</v>
      </c>
      <c r="BT114" s="4">
        <v>0.40416999999999997</v>
      </c>
      <c r="BU114" s="4">
        <v>7.9320459999999997</v>
      </c>
      <c r="BV114" s="4">
        <v>8.1642340000000004</v>
      </c>
      <c r="BW114" s="4">
        <f t="shared" si="14"/>
        <v>2.0956465531999999</v>
      </c>
      <c r="BY114" s="4">
        <f t="shared" si="15"/>
        <v>17040.792225150977</v>
      </c>
      <c r="BZ114" s="4">
        <f t="shared" si="16"/>
        <v>90.477271369253998</v>
      </c>
      <c r="CA114" s="4">
        <f t="shared" si="17"/>
        <v>24.517779680987999</v>
      </c>
      <c r="CB114" s="4">
        <f t="shared" si="18"/>
        <v>186.5654547408476</v>
      </c>
    </row>
    <row r="115" spans="1:80" x14ac:dyDescent="0.25">
      <c r="A115" s="2">
        <v>42068</v>
      </c>
      <c r="B115" s="3">
        <v>3.0848379629629632E-2</v>
      </c>
      <c r="C115" s="4">
        <v>10.382</v>
      </c>
      <c r="D115" s="4">
        <v>8.6999999999999994E-2</v>
      </c>
      <c r="E115" s="4">
        <v>870</v>
      </c>
      <c r="F115" s="4">
        <v>182.4</v>
      </c>
      <c r="G115" s="4">
        <v>3.9</v>
      </c>
      <c r="H115" s="4">
        <v>3006.9</v>
      </c>
      <c r="J115" s="4">
        <v>5.7</v>
      </c>
      <c r="K115" s="4">
        <v>0.90649999999999997</v>
      </c>
      <c r="L115" s="4">
        <v>9.4110999999999994</v>
      </c>
      <c r="M115" s="4">
        <v>7.8899999999999998E-2</v>
      </c>
      <c r="N115" s="4">
        <v>165.32499999999999</v>
      </c>
      <c r="O115" s="4">
        <v>3.5354000000000001</v>
      </c>
      <c r="P115" s="4">
        <v>168.9</v>
      </c>
      <c r="Q115" s="4">
        <v>124.8366</v>
      </c>
      <c r="R115" s="4">
        <v>2.6696</v>
      </c>
      <c r="S115" s="4">
        <v>127.5</v>
      </c>
      <c r="T115" s="4">
        <v>3006.8519999999999</v>
      </c>
      <c r="W115" s="4">
        <v>0</v>
      </c>
      <c r="X115" s="4">
        <v>5.1670999999999996</v>
      </c>
      <c r="Y115" s="4">
        <v>12.1</v>
      </c>
      <c r="Z115" s="4">
        <v>858</v>
      </c>
      <c r="AA115" s="4">
        <v>889</v>
      </c>
      <c r="AB115" s="4">
        <v>892</v>
      </c>
      <c r="AC115" s="4">
        <v>56</v>
      </c>
      <c r="AD115" s="4">
        <v>5.99</v>
      </c>
      <c r="AE115" s="4">
        <v>0.14000000000000001</v>
      </c>
      <c r="AF115" s="4">
        <v>991</v>
      </c>
      <c r="AG115" s="4">
        <v>-12</v>
      </c>
      <c r="AH115" s="4">
        <v>11</v>
      </c>
      <c r="AI115" s="4">
        <v>32</v>
      </c>
      <c r="AJ115" s="4">
        <v>188</v>
      </c>
      <c r="AK115" s="4">
        <v>138.4</v>
      </c>
      <c r="AL115" s="4">
        <v>1.4</v>
      </c>
      <c r="AM115" s="4">
        <v>195</v>
      </c>
      <c r="AN115" s="4" t="s">
        <v>155</v>
      </c>
      <c r="AO115" s="4">
        <v>2</v>
      </c>
      <c r="AP115" s="5">
        <v>0.78086805555555561</v>
      </c>
      <c r="AQ115" s="4">
        <v>47.163409999999999</v>
      </c>
      <c r="AR115" s="4">
        <v>-88.489721000000003</v>
      </c>
      <c r="AS115" s="4">
        <v>365.7</v>
      </c>
      <c r="AT115" s="4">
        <v>31.1</v>
      </c>
      <c r="AU115" s="4">
        <v>11</v>
      </c>
      <c r="AV115" s="4">
        <v>9</v>
      </c>
      <c r="AW115" s="4" t="s">
        <v>215</v>
      </c>
      <c r="AX115" s="4">
        <v>1.463363</v>
      </c>
      <c r="AY115" s="4">
        <v>1</v>
      </c>
      <c r="AZ115" s="4">
        <v>2.175576</v>
      </c>
      <c r="BA115" s="4">
        <v>14.023</v>
      </c>
      <c r="BB115" s="4">
        <v>19.34</v>
      </c>
      <c r="BC115" s="4">
        <v>1.38</v>
      </c>
      <c r="BD115" s="4">
        <v>10.313000000000001</v>
      </c>
      <c r="BE115" s="4">
        <v>2918.134</v>
      </c>
      <c r="BF115" s="4">
        <v>15.565</v>
      </c>
      <c r="BG115" s="4">
        <v>5.3680000000000003</v>
      </c>
      <c r="BH115" s="4">
        <v>0.115</v>
      </c>
      <c r="BI115" s="4">
        <v>5.4829999999999997</v>
      </c>
      <c r="BJ115" s="4">
        <v>4.0540000000000003</v>
      </c>
      <c r="BK115" s="4">
        <v>8.6999999999999994E-2</v>
      </c>
      <c r="BL115" s="4">
        <v>4.1399999999999997</v>
      </c>
      <c r="BM115" s="4">
        <v>30.831800000000001</v>
      </c>
      <c r="BQ115" s="4">
        <v>1164.9659999999999</v>
      </c>
      <c r="BR115" s="4">
        <v>0.29580800000000002</v>
      </c>
      <c r="BS115" s="4">
        <v>-5</v>
      </c>
      <c r="BT115" s="4">
        <v>0.40258500000000003</v>
      </c>
      <c r="BU115" s="4">
        <v>7.2288129999999997</v>
      </c>
      <c r="BV115" s="4">
        <v>8.132225</v>
      </c>
      <c r="BW115" s="4">
        <f t="shared" si="14"/>
        <v>1.9098523945999999</v>
      </c>
      <c r="BY115" s="4">
        <f t="shared" si="15"/>
        <v>15546.753361272253</v>
      </c>
      <c r="BZ115" s="4">
        <f t="shared" si="16"/>
        <v>82.92464159226499</v>
      </c>
      <c r="CA115" s="4">
        <f t="shared" si="17"/>
        <v>21.598233023774</v>
      </c>
      <c r="CB115" s="4">
        <f t="shared" si="18"/>
        <v>164.26058237355579</v>
      </c>
    </row>
    <row r="116" spans="1:80" x14ac:dyDescent="0.25">
      <c r="A116" s="2">
        <v>42068</v>
      </c>
      <c r="B116" s="3">
        <v>3.0859953703703702E-2</v>
      </c>
      <c r="C116" s="4">
        <v>10.398</v>
      </c>
      <c r="D116" s="4">
        <v>9.0499999999999997E-2</v>
      </c>
      <c r="E116" s="4">
        <v>905.45454500000005</v>
      </c>
      <c r="F116" s="4">
        <v>175.8</v>
      </c>
      <c r="G116" s="4">
        <v>3.9</v>
      </c>
      <c r="H116" s="4">
        <v>3060.7</v>
      </c>
      <c r="J116" s="4">
        <v>5.8</v>
      </c>
      <c r="K116" s="4">
        <v>0.90629999999999999</v>
      </c>
      <c r="L116" s="4">
        <v>9.4243000000000006</v>
      </c>
      <c r="M116" s="4">
        <v>8.2100000000000006E-2</v>
      </c>
      <c r="N116" s="4">
        <v>159.3235</v>
      </c>
      <c r="O116" s="4">
        <v>3.5346000000000002</v>
      </c>
      <c r="P116" s="4">
        <v>162.9</v>
      </c>
      <c r="Q116" s="4">
        <v>120.30540000000001</v>
      </c>
      <c r="R116" s="4">
        <v>2.669</v>
      </c>
      <c r="S116" s="4">
        <v>123</v>
      </c>
      <c r="T116" s="4">
        <v>3060.7204999999999</v>
      </c>
      <c r="W116" s="4">
        <v>0</v>
      </c>
      <c r="X116" s="4">
        <v>5.2565999999999997</v>
      </c>
      <c r="Y116" s="4">
        <v>12.1</v>
      </c>
      <c r="Z116" s="4">
        <v>858</v>
      </c>
      <c r="AA116" s="4">
        <v>890</v>
      </c>
      <c r="AB116" s="4">
        <v>891</v>
      </c>
      <c r="AC116" s="4">
        <v>56</v>
      </c>
      <c r="AD116" s="4">
        <v>5.99</v>
      </c>
      <c r="AE116" s="4">
        <v>0.14000000000000001</v>
      </c>
      <c r="AF116" s="4">
        <v>990</v>
      </c>
      <c r="AG116" s="4">
        <v>-12</v>
      </c>
      <c r="AH116" s="4">
        <v>11.414414000000001</v>
      </c>
      <c r="AI116" s="4">
        <v>32</v>
      </c>
      <c r="AJ116" s="4">
        <v>188.4</v>
      </c>
      <c r="AK116" s="4">
        <v>139</v>
      </c>
      <c r="AL116" s="4">
        <v>1.5</v>
      </c>
      <c r="AM116" s="4">
        <v>195</v>
      </c>
      <c r="AN116" s="4" t="s">
        <v>155</v>
      </c>
      <c r="AO116" s="4">
        <v>2</v>
      </c>
      <c r="AP116" s="5">
        <v>0.78087962962962953</v>
      </c>
      <c r="AQ116" s="4">
        <v>47.163611000000003</v>
      </c>
      <c r="AR116" s="4">
        <v>-88.490431000000001</v>
      </c>
      <c r="AS116" s="4">
        <v>340.9</v>
      </c>
      <c r="AT116" s="4">
        <v>30.7</v>
      </c>
      <c r="AU116" s="4">
        <v>11</v>
      </c>
      <c r="AV116" s="4">
        <v>9</v>
      </c>
      <c r="AW116" s="4" t="s">
        <v>215</v>
      </c>
      <c r="AX116" s="4">
        <v>1.5878000000000001</v>
      </c>
      <c r="AY116" s="4">
        <v>1</v>
      </c>
      <c r="AZ116" s="4">
        <v>2.2000000000000002</v>
      </c>
      <c r="BA116" s="4">
        <v>14.023</v>
      </c>
      <c r="BB116" s="4">
        <v>19.29</v>
      </c>
      <c r="BC116" s="4">
        <v>1.38</v>
      </c>
      <c r="BD116" s="4">
        <v>10.337</v>
      </c>
      <c r="BE116" s="4">
        <v>2915.7130000000002</v>
      </c>
      <c r="BF116" s="4">
        <v>16.158999999999999</v>
      </c>
      <c r="BG116" s="4">
        <v>5.1619999999999999</v>
      </c>
      <c r="BH116" s="4">
        <v>0.115</v>
      </c>
      <c r="BI116" s="4">
        <v>5.2759999999999998</v>
      </c>
      <c r="BJ116" s="4">
        <v>3.8980000000000001</v>
      </c>
      <c r="BK116" s="4">
        <v>8.5999999999999993E-2</v>
      </c>
      <c r="BL116" s="4">
        <v>3.984</v>
      </c>
      <c r="BM116" s="4">
        <v>31.3141</v>
      </c>
      <c r="BQ116" s="4">
        <v>1182.5039999999999</v>
      </c>
      <c r="BR116" s="4">
        <v>0.24688299999999999</v>
      </c>
      <c r="BS116" s="4">
        <v>-5</v>
      </c>
      <c r="BT116" s="4">
        <v>0.40200000000000002</v>
      </c>
      <c r="BU116" s="4">
        <v>6.0331999999999999</v>
      </c>
      <c r="BV116" s="4">
        <v>8.1204000000000001</v>
      </c>
      <c r="BW116" s="4">
        <f t="shared" si="14"/>
        <v>1.59397144</v>
      </c>
      <c r="BY116" s="4">
        <f t="shared" si="15"/>
        <v>12964.6257179692</v>
      </c>
      <c r="BZ116" s="4">
        <f t="shared" si="16"/>
        <v>71.850482875599994</v>
      </c>
      <c r="CA116" s="4">
        <f t="shared" si="17"/>
        <v>17.332333823199999</v>
      </c>
      <c r="CB116" s="4">
        <f t="shared" si="18"/>
        <v>139.23715612443999</v>
      </c>
    </row>
    <row r="117" spans="1:80" x14ac:dyDescent="0.25">
      <c r="A117" s="2">
        <v>42068</v>
      </c>
      <c r="B117" s="3">
        <v>3.0871527777777779E-2</v>
      </c>
      <c r="C117" s="4">
        <v>10.593999999999999</v>
      </c>
      <c r="D117" s="4">
        <v>9.8500000000000004E-2</v>
      </c>
      <c r="E117" s="4">
        <v>985.35394599999995</v>
      </c>
      <c r="F117" s="4">
        <v>174.1</v>
      </c>
      <c r="G117" s="4">
        <v>4</v>
      </c>
      <c r="H117" s="4">
        <v>3182.2</v>
      </c>
      <c r="J117" s="4">
        <v>5.93</v>
      </c>
      <c r="K117" s="4">
        <v>0.90449999999999997</v>
      </c>
      <c r="L117" s="4">
        <v>9.5829000000000004</v>
      </c>
      <c r="M117" s="4">
        <v>8.9099999999999999E-2</v>
      </c>
      <c r="N117" s="4">
        <v>157.51130000000001</v>
      </c>
      <c r="O117" s="4">
        <v>3.5836999999999999</v>
      </c>
      <c r="P117" s="4">
        <v>161.1</v>
      </c>
      <c r="Q117" s="4">
        <v>118.9354</v>
      </c>
      <c r="R117" s="4">
        <v>2.706</v>
      </c>
      <c r="S117" s="4">
        <v>121.6</v>
      </c>
      <c r="T117" s="4">
        <v>3182.2348000000002</v>
      </c>
      <c r="W117" s="4">
        <v>0</v>
      </c>
      <c r="X117" s="4">
        <v>5.3620999999999999</v>
      </c>
      <c r="Y117" s="4">
        <v>12.2</v>
      </c>
      <c r="Z117" s="4">
        <v>857</v>
      </c>
      <c r="AA117" s="4">
        <v>889</v>
      </c>
      <c r="AB117" s="4">
        <v>892</v>
      </c>
      <c r="AC117" s="4">
        <v>56</v>
      </c>
      <c r="AD117" s="4">
        <v>5.99</v>
      </c>
      <c r="AE117" s="4">
        <v>0.14000000000000001</v>
      </c>
      <c r="AF117" s="4">
        <v>991</v>
      </c>
      <c r="AG117" s="4">
        <v>-12</v>
      </c>
      <c r="AH117" s="4">
        <v>12</v>
      </c>
      <c r="AI117" s="4">
        <v>32</v>
      </c>
      <c r="AJ117" s="4">
        <v>189</v>
      </c>
      <c r="AK117" s="4">
        <v>139</v>
      </c>
      <c r="AL117" s="4">
        <v>1.5</v>
      </c>
      <c r="AM117" s="4">
        <v>195</v>
      </c>
      <c r="AN117" s="4" t="s">
        <v>155</v>
      </c>
      <c r="AO117" s="4">
        <v>2</v>
      </c>
      <c r="AP117" s="5">
        <v>0.78089120370370368</v>
      </c>
      <c r="AQ117" s="4">
        <v>47.162056</v>
      </c>
      <c r="AR117" s="4">
        <v>-88.489457999999999</v>
      </c>
      <c r="AS117" s="4">
        <v>614.6</v>
      </c>
      <c r="AT117" s="4">
        <v>30.3</v>
      </c>
      <c r="AU117" s="4">
        <v>11</v>
      </c>
      <c r="AV117" s="4">
        <v>9</v>
      </c>
      <c r="AW117" s="4" t="s">
        <v>215</v>
      </c>
      <c r="AX117" s="4">
        <v>1.6878</v>
      </c>
      <c r="AY117" s="4">
        <v>1.1756</v>
      </c>
      <c r="AZ117" s="4">
        <v>2.3755999999999999</v>
      </c>
      <c r="BA117" s="4">
        <v>14.023</v>
      </c>
      <c r="BB117" s="4">
        <v>18.93</v>
      </c>
      <c r="BC117" s="4">
        <v>1.35</v>
      </c>
      <c r="BD117" s="4">
        <v>10.555999999999999</v>
      </c>
      <c r="BE117" s="4">
        <v>2911.799</v>
      </c>
      <c r="BF117" s="4">
        <v>17.236999999999998</v>
      </c>
      <c r="BG117" s="4">
        <v>5.0119999999999996</v>
      </c>
      <c r="BH117" s="4">
        <v>0.114</v>
      </c>
      <c r="BI117" s="4">
        <v>5.1260000000000003</v>
      </c>
      <c r="BJ117" s="4">
        <v>3.7850000000000001</v>
      </c>
      <c r="BK117" s="4">
        <v>8.5999999999999993E-2</v>
      </c>
      <c r="BL117" s="4">
        <v>3.871</v>
      </c>
      <c r="BM117" s="4">
        <v>31.9755</v>
      </c>
      <c r="BQ117" s="4">
        <v>1184.682</v>
      </c>
      <c r="BR117" s="4">
        <v>0.26388</v>
      </c>
      <c r="BS117" s="4">
        <v>-5</v>
      </c>
      <c r="BT117" s="4">
        <v>0.40200000000000002</v>
      </c>
      <c r="BU117" s="4">
        <v>6.4485679999999999</v>
      </c>
      <c r="BV117" s="4">
        <v>8.1204000000000001</v>
      </c>
      <c r="BW117" s="4">
        <f t="shared" si="14"/>
        <v>1.7037116656</v>
      </c>
      <c r="BY117" s="4">
        <f t="shared" si="15"/>
        <v>13838.600250274185</v>
      </c>
      <c r="BZ117" s="4">
        <f t="shared" si="16"/>
        <v>81.920473395991991</v>
      </c>
      <c r="CA117" s="4">
        <f t="shared" si="17"/>
        <v>17.988570621560001</v>
      </c>
      <c r="CB117" s="4">
        <f t="shared" si="18"/>
        <v>151.96658914390801</v>
      </c>
    </row>
    <row r="118" spans="1:80" x14ac:dyDescent="0.25">
      <c r="A118" s="2">
        <v>42068</v>
      </c>
      <c r="B118" s="3">
        <v>3.0883101851851849E-2</v>
      </c>
      <c r="C118" s="4">
        <v>10.654</v>
      </c>
      <c r="D118" s="4">
        <v>8.6300000000000002E-2</v>
      </c>
      <c r="E118" s="4">
        <v>863.30349899999999</v>
      </c>
      <c r="F118" s="4">
        <v>174.1</v>
      </c>
      <c r="G118" s="4">
        <v>4.0999999999999996</v>
      </c>
      <c r="H118" s="4">
        <v>3131.4</v>
      </c>
      <c r="J118" s="4">
        <v>6</v>
      </c>
      <c r="K118" s="4">
        <v>0.9042</v>
      </c>
      <c r="L118" s="4">
        <v>9.6332000000000004</v>
      </c>
      <c r="M118" s="4">
        <v>7.8100000000000003E-2</v>
      </c>
      <c r="N118" s="4">
        <v>157.416</v>
      </c>
      <c r="O118" s="4">
        <v>3.6726999999999999</v>
      </c>
      <c r="P118" s="4">
        <v>161.1</v>
      </c>
      <c r="Q118" s="4">
        <v>118.8635</v>
      </c>
      <c r="R118" s="4">
        <v>2.7732999999999999</v>
      </c>
      <c r="S118" s="4">
        <v>121.6</v>
      </c>
      <c r="T118" s="4">
        <v>3131.4495999999999</v>
      </c>
      <c r="W118" s="4">
        <v>0</v>
      </c>
      <c r="X118" s="4">
        <v>5.4249999999999998</v>
      </c>
      <c r="Y118" s="4">
        <v>12.1</v>
      </c>
      <c r="Z118" s="4">
        <v>857</v>
      </c>
      <c r="AA118" s="4">
        <v>889</v>
      </c>
      <c r="AB118" s="4">
        <v>892</v>
      </c>
      <c r="AC118" s="4">
        <v>56</v>
      </c>
      <c r="AD118" s="4">
        <v>5.99</v>
      </c>
      <c r="AE118" s="4">
        <v>0.14000000000000001</v>
      </c>
      <c r="AF118" s="4">
        <v>991</v>
      </c>
      <c r="AG118" s="4">
        <v>-12</v>
      </c>
      <c r="AH118" s="4">
        <v>12</v>
      </c>
      <c r="AI118" s="4">
        <v>32</v>
      </c>
      <c r="AJ118" s="4">
        <v>189</v>
      </c>
      <c r="AK118" s="4">
        <v>139</v>
      </c>
      <c r="AL118" s="4">
        <v>1.4</v>
      </c>
      <c r="AM118" s="4">
        <v>195</v>
      </c>
      <c r="AN118" s="4" t="s">
        <v>155</v>
      </c>
      <c r="AO118" s="4">
        <v>2</v>
      </c>
      <c r="AP118" s="5">
        <v>0.78090277777777783</v>
      </c>
      <c r="AQ118" s="4">
        <v>47.161813000000002</v>
      </c>
      <c r="AR118" s="4">
        <v>-88.489468000000002</v>
      </c>
      <c r="AS118" s="4">
        <v>758.7</v>
      </c>
      <c r="AT118" s="4">
        <v>29.8</v>
      </c>
      <c r="AU118" s="4">
        <v>11</v>
      </c>
      <c r="AV118" s="4">
        <v>9</v>
      </c>
      <c r="AW118" s="4" t="s">
        <v>215</v>
      </c>
      <c r="AX118" s="4">
        <v>1.6122000000000001</v>
      </c>
      <c r="AY118" s="4">
        <v>1.2878000000000001</v>
      </c>
      <c r="AZ118" s="4">
        <v>2.4878</v>
      </c>
      <c r="BA118" s="4">
        <v>14.023</v>
      </c>
      <c r="BB118" s="4">
        <v>18.86</v>
      </c>
      <c r="BC118" s="4">
        <v>1.34</v>
      </c>
      <c r="BD118" s="4">
        <v>10.599</v>
      </c>
      <c r="BE118" s="4">
        <v>2917.0720000000001</v>
      </c>
      <c r="BF118" s="4">
        <v>15.044</v>
      </c>
      <c r="BG118" s="4">
        <v>4.992</v>
      </c>
      <c r="BH118" s="4">
        <v>0.11600000000000001</v>
      </c>
      <c r="BI118" s="4">
        <v>5.1079999999999997</v>
      </c>
      <c r="BJ118" s="4">
        <v>3.7690000000000001</v>
      </c>
      <c r="BK118" s="4">
        <v>8.7999999999999995E-2</v>
      </c>
      <c r="BL118" s="4">
        <v>3.8570000000000002</v>
      </c>
      <c r="BM118" s="4">
        <v>31.357399999999998</v>
      </c>
      <c r="BQ118" s="4">
        <v>1194.4690000000001</v>
      </c>
      <c r="BR118" s="4">
        <v>0.323015</v>
      </c>
      <c r="BS118" s="4">
        <v>-5</v>
      </c>
      <c r="BT118" s="4">
        <v>0.40158500000000003</v>
      </c>
      <c r="BU118" s="4">
        <v>7.8936789999999997</v>
      </c>
      <c r="BV118" s="4">
        <v>8.1120169999999998</v>
      </c>
      <c r="BW118" s="4">
        <f t="shared" si="14"/>
        <v>2.0855099918</v>
      </c>
      <c r="BY118" s="4">
        <f t="shared" si="15"/>
        <v>16970.478901073457</v>
      </c>
      <c r="BZ118" s="4">
        <f t="shared" si="16"/>
        <v>87.520597567612</v>
      </c>
      <c r="CA118" s="4">
        <f t="shared" si="17"/>
        <v>21.926690523287</v>
      </c>
      <c r="CB118" s="4">
        <f t="shared" si="18"/>
        <v>182.42610915758019</v>
      </c>
    </row>
    <row r="119" spans="1:80" x14ac:dyDescent="0.25">
      <c r="A119" s="2">
        <v>42068</v>
      </c>
      <c r="B119" s="3">
        <v>3.089467592592593E-2</v>
      </c>
      <c r="C119" s="4">
        <v>10.73</v>
      </c>
      <c r="D119" s="4">
        <v>9.9599999999999994E-2</v>
      </c>
      <c r="E119" s="4">
        <v>996.06557399999997</v>
      </c>
      <c r="F119" s="4">
        <v>174.2</v>
      </c>
      <c r="G119" s="4">
        <v>11.5</v>
      </c>
      <c r="H119" s="4">
        <v>3092.7</v>
      </c>
      <c r="J119" s="4">
        <v>6.1</v>
      </c>
      <c r="K119" s="4">
        <v>0.90349999999999997</v>
      </c>
      <c r="L119" s="4">
        <v>9.6943000000000001</v>
      </c>
      <c r="M119" s="4">
        <v>0.09</v>
      </c>
      <c r="N119" s="4">
        <v>157.40700000000001</v>
      </c>
      <c r="O119" s="4">
        <v>10.370100000000001</v>
      </c>
      <c r="P119" s="4">
        <v>167.8</v>
      </c>
      <c r="Q119" s="4">
        <v>118.8567</v>
      </c>
      <c r="R119" s="4">
        <v>7.8304</v>
      </c>
      <c r="S119" s="4">
        <v>126.7</v>
      </c>
      <c r="T119" s="4">
        <v>3092.7100999999998</v>
      </c>
      <c r="W119" s="4">
        <v>0</v>
      </c>
      <c r="X119" s="4">
        <v>5.5111999999999997</v>
      </c>
      <c r="Y119" s="4">
        <v>12.2</v>
      </c>
      <c r="Z119" s="4">
        <v>857</v>
      </c>
      <c r="AA119" s="4">
        <v>889</v>
      </c>
      <c r="AB119" s="4">
        <v>892</v>
      </c>
      <c r="AC119" s="4">
        <v>56</v>
      </c>
      <c r="AD119" s="4">
        <v>5.99</v>
      </c>
      <c r="AE119" s="4">
        <v>0.14000000000000001</v>
      </c>
      <c r="AF119" s="4">
        <v>991</v>
      </c>
      <c r="AG119" s="4">
        <v>-12</v>
      </c>
      <c r="AH119" s="4">
        <v>12</v>
      </c>
      <c r="AI119" s="4">
        <v>32</v>
      </c>
      <c r="AJ119" s="4">
        <v>189</v>
      </c>
      <c r="AK119" s="4">
        <v>139</v>
      </c>
      <c r="AL119" s="4">
        <v>1.5</v>
      </c>
      <c r="AM119" s="4">
        <v>195</v>
      </c>
      <c r="AN119" s="4" t="s">
        <v>155</v>
      </c>
      <c r="AO119" s="4">
        <v>2</v>
      </c>
      <c r="AP119" s="5">
        <v>0.78091435185185187</v>
      </c>
      <c r="AQ119" s="4">
        <v>47.161782000000002</v>
      </c>
      <c r="AR119" s="4">
        <v>-88.489637000000002</v>
      </c>
      <c r="AS119" s="4">
        <v>840</v>
      </c>
      <c r="AT119" s="4">
        <v>30</v>
      </c>
      <c r="AU119" s="4">
        <v>11</v>
      </c>
      <c r="AV119" s="4">
        <v>9</v>
      </c>
      <c r="AW119" s="4" t="s">
        <v>215</v>
      </c>
      <c r="AX119" s="4">
        <v>1.6</v>
      </c>
      <c r="AY119" s="4">
        <v>1.3</v>
      </c>
      <c r="AZ119" s="4">
        <v>2.5</v>
      </c>
      <c r="BA119" s="4">
        <v>14.023</v>
      </c>
      <c r="BB119" s="4">
        <v>18.72</v>
      </c>
      <c r="BC119" s="4">
        <v>1.34</v>
      </c>
      <c r="BD119" s="4">
        <v>10.683999999999999</v>
      </c>
      <c r="BE119" s="4">
        <v>2915.3789999999999</v>
      </c>
      <c r="BF119" s="4">
        <v>17.225000000000001</v>
      </c>
      <c r="BG119" s="4">
        <v>4.9569999999999999</v>
      </c>
      <c r="BH119" s="4">
        <v>0.32700000000000001</v>
      </c>
      <c r="BI119" s="4">
        <v>5.2839999999999998</v>
      </c>
      <c r="BJ119" s="4">
        <v>3.7429999999999999</v>
      </c>
      <c r="BK119" s="4">
        <v>0.247</v>
      </c>
      <c r="BL119" s="4">
        <v>3.99</v>
      </c>
      <c r="BM119" s="4">
        <v>30.756599999999999</v>
      </c>
      <c r="BQ119" s="4">
        <v>1205.1010000000001</v>
      </c>
      <c r="BR119" s="4">
        <v>0.32044</v>
      </c>
      <c r="BS119" s="4">
        <v>-5</v>
      </c>
      <c r="BT119" s="4">
        <v>0.40017000000000003</v>
      </c>
      <c r="BU119" s="4">
        <v>7.8307520000000004</v>
      </c>
      <c r="BV119" s="4">
        <v>8.0834340000000005</v>
      </c>
      <c r="BW119" s="4">
        <f t="shared" si="14"/>
        <v>2.0688846783999999</v>
      </c>
      <c r="BY119" s="4">
        <f t="shared" si="15"/>
        <v>16825.422522100896</v>
      </c>
      <c r="BZ119" s="4">
        <f t="shared" si="16"/>
        <v>99.410026258400009</v>
      </c>
      <c r="CA119" s="4">
        <f t="shared" si="17"/>
        <v>21.601841990432</v>
      </c>
      <c r="CB119" s="4">
        <f t="shared" si="18"/>
        <v>177.50446523187838</v>
      </c>
    </row>
    <row r="120" spans="1:80" x14ac:dyDescent="0.25">
      <c r="A120" s="2">
        <v>42068</v>
      </c>
      <c r="B120" s="3">
        <v>3.090625E-2</v>
      </c>
      <c r="C120" s="4">
        <v>10.972</v>
      </c>
      <c r="D120" s="4">
        <v>0.11840000000000001</v>
      </c>
      <c r="E120" s="4">
        <v>1183.7643210000001</v>
      </c>
      <c r="F120" s="4">
        <v>175.7</v>
      </c>
      <c r="G120" s="4">
        <v>16.2</v>
      </c>
      <c r="H120" s="4">
        <v>3269.9</v>
      </c>
      <c r="J120" s="4">
        <v>6.1</v>
      </c>
      <c r="K120" s="4">
        <v>0.9012</v>
      </c>
      <c r="L120" s="4">
        <v>9.8872</v>
      </c>
      <c r="M120" s="4">
        <v>0.1067</v>
      </c>
      <c r="N120" s="4">
        <v>158.34829999999999</v>
      </c>
      <c r="O120" s="4">
        <v>14.5646</v>
      </c>
      <c r="P120" s="4">
        <v>172.9</v>
      </c>
      <c r="Q120" s="4">
        <v>119.5675</v>
      </c>
      <c r="R120" s="4">
        <v>10.9976</v>
      </c>
      <c r="S120" s="4">
        <v>130.6</v>
      </c>
      <c r="T120" s="4">
        <v>3269.9153000000001</v>
      </c>
      <c r="W120" s="4">
        <v>0</v>
      </c>
      <c r="X120" s="4">
        <v>5.4970999999999997</v>
      </c>
      <c r="Y120" s="4">
        <v>12.2</v>
      </c>
      <c r="Z120" s="4">
        <v>857</v>
      </c>
      <c r="AA120" s="4">
        <v>889</v>
      </c>
      <c r="AB120" s="4">
        <v>891</v>
      </c>
      <c r="AC120" s="4">
        <v>56</v>
      </c>
      <c r="AD120" s="4">
        <v>5.99</v>
      </c>
      <c r="AE120" s="4">
        <v>0.14000000000000001</v>
      </c>
      <c r="AF120" s="4">
        <v>991</v>
      </c>
      <c r="AG120" s="4">
        <v>-12</v>
      </c>
      <c r="AH120" s="4">
        <v>12</v>
      </c>
      <c r="AI120" s="4">
        <v>32</v>
      </c>
      <c r="AJ120" s="4">
        <v>189</v>
      </c>
      <c r="AK120" s="4">
        <v>139</v>
      </c>
      <c r="AL120" s="4">
        <v>1.4</v>
      </c>
      <c r="AM120" s="4">
        <v>195</v>
      </c>
      <c r="AN120" s="4" t="s">
        <v>155</v>
      </c>
      <c r="AO120" s="4">
        <v>2</v>
      </c>
      <c r="AP120" s="5">
        <v>0.78092592592592591</v>
      </c>
      <c r="AQ120" s="4">
        <v>47.161822000000001</v>
      </c>
      <c r="AR120" s="4">
        <v>-88.489694999999998</v>
      </c>
      <c r="AS120" s="4">
        <v>715</v>
      </c>
      <c r="AT120" s="4">
        <v>30.2</v>
      </c>
      <c r="AU120" s="4">
        <v>11</v>
      </c>
      <c r="AV120" s="4">
        <v>9</v>
      </c>
      <c r="AW120" s="4" t="s">
        <v>215</v>
      </c>
      <c r="AX120" s="4">
        <v>1.161</v>
      </c>
      <c r="AY120" s="4">
        <v>1.3877999999999999</v>
      </c>
      <c r="AZ120" s="4">
        <v>2.5</v>
      </c>
      <c r="BA120" s="4">
        <v>14.023</v>
      </c>
      <c r="BB120" s="4">
        <v>18.28</v>
      </c>
      <c r="BC120" s="4">
        <v>1.3</v>
      </c>
      <c r="BD120" s="4">
        <v>10.968</v>
      </c>
      <c r="BE120" s="4">
        <v>2907.6489999999999</v>
      </c>
      <c r="BF120" s="4">
        <v>19.966999999999999</v>
      </c>
      <c r="BG120" s="4">
        <v>4.8769999999999998</v>
      </c>
      <c r="BH120" s="4">
        <v>0.44900000000000001</v>
      </c>
      <c r="BI120" s="4">
        <v>5.3250000000000002</v>
      </c>
      <c r="BJ120" s="4">
        <v>3.6819999999999999</v>
      </c>
      <c r="BK120" s="4">
        <v>0.33900000000000002</v>
      </c>
      <c r="BL120" s="4">
        <v>4.0209999999999999</v>
      </c>
      <c r="BM120" s="4">
        <v>31.8</v>
      </c>
      <c r="BQ120" s="4">
        <v>1175.442</v>
      </c>
      <c r="BR120" s="4">
        <v>0.30831500000000001</v>
      </c>
      <c r="BS120" s="4">
        <v>-5</v>
      </c>
      <c r="BT120" s="4">
        <v>0.39858500000000002</v>
      </c>
      <c r="BU120" s="4">
        <v>7.5344480000000003</v>
      </c>
      <c r="BV120" s="4">
        <v>8.0514170000000007</v>
      </c>
      <c r="BW120" s="4">
        <f t="shared" si="14"/>
        <v>1.9906011615999999</v>
      </c>
      <c r="BY120" s="4">
        <f t="shared" si="15"/>
        <v>16145.849752058224</v>
      </c>
      <c r="BZ120" s="4">
        <f t="shared" si="16"/>
        <v>110.87451821019199</v>
      </c>
      <c r="CA120" s="4">
        <f t="shared" si="17"/>
        <v>20.445734264032001</v>
      </c>
      <c r="CB120" s="4">
        <f t="shared" si="18"/>
        <v>176.58184399680002</v>
      </c>
    </row>
    <row r="121" spans="1:80" x14ac:dyDescent="0.25">
      <c r="A121" s="2">
        <v>42068</v>
      </c>
      <c r="B121" s="3">
        <v>3.0917824074074077E-2</v>
      </c>
      <c r="C121" s="4">
        <v>11.335000000000001</v>
      </c>
      <c r="D121" s="4">
        <v>0.12670000000000001</v>
      </c>
      <c r="E121" s="4">
        <v>1266.9897960000001</v>
      </c>
      <c r="F121" s="4">
        <v>179.6</v>
      </c>
      <c r="G121" s="4">
        <v>25.8</v>
      </c>
      <c r="H121" s="4">
        <v>3497.8</v>
      </c>
      <c r="J121" s="4">
        <v>6.1</v>
      </c>
      <c r="K121" s="4">
        <v>0.89790000000000003</v>
      </c>
      <c r="L121" s="4">
        <v>10.178599999999999</v>
      </c>
      <c r="M121" s="4">
        <v>0.1138</v>
      </c>
      <c r="N121" s="4">
        <v>161.22649999999999</v>
      </c>
      <c r="O121" s="4">
        <v>23.1751</v>
      </c>
      <c r="P121" s="4">
        <v>184.4</v>
      </c>
      <c r="Q121" s="4">
        <v>121.74079999999999</v>
      </c>
      <c r="R121" s="4">
        <v>17.499400000000001</v>
      </c>
      <c r="S121" s="4">
        <v>139.19999999999999</v>
      </c>
      <c r="T121" s="4">
        <v>3497.7932999999998</v>
      </c>
      <c r="W121" s="4">
        <v>0</v>
      </c>
      <c r="X121" s="4">
        <v>5.4774000000000003</v>
      </c>
      <c r="Y121" s="4">
        <v>12.1</v>
      </c>
      <c r="Z121" s="4">
        <v>857</v>
      </c>
      <c r="AA121" s="4">
        <v>889</v>
      </c>
      <c r="AB121" s="4">
        <v>891</v>
      </c>
      <c r="AC121" s="4">
        <v>56</v>
      </c>
      <c r="AD121" s="4">
        <v>5.99</v>
      </c>
      <c r="AE121" s="4">
        <v>0.14000000000000001</v>
      </c>
      <c r="AF121" s="4">
        <v>991</v>
      </c>
      <c r="AG121" s="4">
        <v>-12</v>
      </c>
      <c r="AH121" s="4">
        <v>12</v>
      </c>
      <c r="AI121" s="4">
        <v>32</v>
      </c>
      <c r="AJ121" s="4">
        <v>189</v>
      </c>
      <c r="AK121" s="4">
        <v>139</v>
      </c>
      <c r="AL121" s="4">
        <v>1.4</v>
      </c>
      <c r="AM121" s="4">
        <v>195</v>
      </c>
      <c r="AN121" s="4" t="s">
        <v>155</v>
      </c>
      <c r="AO121" s="4">
        <v>2</v>
      </c>
      <c r="AP121" s="5">
        <v>0.78093749999999995</v>
      </c>
      <c r="AQ121" s="4">
        <v>47.162042</v>
      </c>
      <c r="AR121" s="4">
        <v>-88.489706999999996</v>
      </c>
      <c r="AS121" s="4">
        <v>513.5</v>
      </c>
      <c r="AT121" s="4">
        <v>29.9</v>
      </c>
      <c r="AU121" s="4">
        <v>11</v>
      </c>
      <c r="AV121" s="4">
        <v>9</v>
      </c>
      <c r="AW121" s="4" t="s">
        <v>215</v>
      </c>
      <c r="AX121" s="4">
        <v>1.1000000000000001</v>
      </c>
      <c r="AY121" s="4">
        <v>1.4878</v>
      </c>
      <c r="AZ121" s="4">
        <v>2.5</v>
      </c>
      <c r="BA121" s="4">
        <v>14.023</v>
      </c>
      <c r="BB121" s="4">
        <v>17.7</v>
      </c>
      <c r="BC121" s="4">
        <v>1.26</v>
      </c>
      <c r="BD121" s="4">
        <v>11.366</v>
      </c>
      <c r="BE121" s="4">
        <v>2902.6370000000002</v>
      </c>
      <c r="BF121" s="4">
        <v>20.649000000000001</v>
      </c>
      <c r="BG121" s="4">
        <v>4.8150000000000004</v>
      </c>
      <c r="BH121" s="4">
        <v>0.69199999999999995</v>
      </c>
      <c r="BI121" s="4">
        <v>5.5069999999999997</v>
      </c>
      <c r="BJ121" s="4">
        <v>3.6360000000000001</v>
      </c>
      <c r="BK121" s="4">
        <v>0.52300000000000002</v>
      </c>
      <c r="BL121" s="4">
        <v>4.1580000000000004</v>
      </c>
      <c r="BM121" s="4">
        <v>32.985199999999999</v>
      </c>
      <c r="BQ121" s="4">
        <v>1135.749</v>
      </c>
      <c r="BR121" s="4">
        <v>0.39213999999999999</v>
      </c>
      <c r="BS121" s="4">
        <v>-5</v>
      </c>
      <c r="BT121" s="4">
        <v>0.39883000000000002</v>
      </c>
      <c r="BU121" s="4">
        <v>9.5829210000000007</v>
      </c>
      <c r="BV121" s="4">
        <v>8.0563660000000006</v>
      </c>
      <c r="BW121" s="4">
        <f t="shared" si="14"/>
        <v>2.5318077282</v>
      </c>
      <c r="BY121" s="4">
        <f t="shared" si="15"/>
        <v>20500.201163192953</v>
      </c>
      <c r="BZ121" s="4">
        <f t="shared" si="16"/>
        <v>145.83589123227301</v>
      </c>
      <c r="CA121" s="4">
        <f t="shared" si="17"/>
        <v>25.679660057172004</v>
      </c>
      <c r="CB121" s="4">
        <f t="shared" si="18"/>
        <v>232.96169497190041</v>
      </c>
    </row>
    <row r="122" spans="1:80" x14ac:dyDescent="0.25">
      <c r="A122" s="2">
        <v>42068</v>
      </c>
      <c r="B122" s="3">
        <v>3.0929398148148147E-2</v>
      </c>
      <c r="C122" s="4">
        <v>11.285</v>
      </c>
      <c r="D122" s="4">
        <v>0.13039999999999999</v>
      </c>
      <c r="E122" s="4">
        <v>1303.568565</v>
      </c>
      <c r="F122" s="4">
        <v>186.4</v>
      </c>
      <c r="G122" s="4">
        <v>50.1</v>
      </c>
      <c r="H122" s="4">
        <v>3512</v>
      </c>
      <c r="J122" s="4">
        <v>6.1</v>
      </c>
      <c r="K122" s="4">
        <v>0.89829999999999999</v>
      </c>
      <c r="L122" s="4">
        <v>10.1372</v>
      </c>
      <c r="M122" s="4">
        <v>0.1171</v>
      </c>
      <c r="N122" s="4">
        <v>167.4282</v>
      </c>
      <c r="O122" s="4">
        <v>45.027999999999999</v>
      </c>
      <c r="P122" s="4">
        <v>212.5</v>
      </c>
      <c r="Q122" s="4">
        <v>126.42359999999999</v>
      </c>
      <c r="R122" s="4">
        <v>34.000300000000003</v>
      </c>
      <c r="S122" s="4">
        <v>160.4</v>
      </c>
      <c r="T122" s="4">
        <v>3512.0045</v>
      </c>
      <c r="W122" s="4">
        <v>0</v>
      </c>
      <c r="X122" s="4">
        <v>5.4795999999999996</v>
      </c>
      <c r="Y122" s="4">
        <v>12.2</v>
      </c>
      <c r="Z122" s="4">
        <v>857</v>
      </c>
      <c r="AA122" s="4">
        <v>888</v>
      </c>
      <c r="AB122" s="4">
        <v>890</v>
      </c>
      <c r="AC122" s="4">
        <v>56</v>
      </c>
      <c r="AD122" s="4">
        <v>5.99</v>
      </c>
      <c r="AE122" s="4">
        <v>0.14000000000000001</v>
      </c>
      <c r="AF122" s="4">
        <v>991</v>
      </c>
      <c r="AG122" s="4">
        <v>-12</v>
      </c>
      <c r="AH122" s="4">
        <v>12</v>
      </c>
      <c r="AI122" s="4">
        <v>32</v>
      </c>
      <c r="AJ122" s="4">
        <v>189</v>
      </c>
      <c r="AK122" s="4">
        <v>139</v>
      </c>
      <c r="AL122" s="4">
        <v>1.4</v>
      </c>
      <c r="AM122" s="4">
        <v>195</v>
      </c>
      <c r="AN122" s="4" t="s">
        <v>155</v>
      </c>
      <c r="AO122" s="4">
        <v>2</v>
      </c>
      <c r="AP122" s="5">
        <v>0.78096064814814825</v>
      </c>
      <c r="AQ122" s="4">
        <v>47.162072000000002</v>
      </c>
      <c r="AR122" s="4">
        <v>-88.489707999999993</v>
      </c>
      <c r="AS122" s="4">
        <v>488.1</v>
      </c>
      <c r="AT122" s="4">
        <v>30.6</v>
      </c>
      <c r="AU122" s="4">
        <v>11</v>
      </c>
      <c r="AV122" s="4">
        <v>9</v>
      </c>
      <c r="AW122" s="4" t="s">
        <v>215</v>
      </c>
      <c r="AX122" s="4">
        <v>1.275425</v>
      </c>
      <c r="AY122" s="4">
        <v>1.587712</v>
      </c>
      <c r="AZ122" s="4">
        <v>2.5877119999999998</v>
      </c>
      <c r="BA122" s="4">
        <v>14.023</v>
      </c>
      <c r="BB122" s="4">
        <v>17.760000000000002</v>
      </c>
      <c r="BC122" s="4">
        <v>1.27</v>
      </c>
      <c r="BD122" s="4">
        <v>11.321999999999999</v>
      </c>
      <c r="BE122" s="4">
        <v>2900.8580000000002</v>
      </c>
      <c r="BF122" s="4">
        <v>21.327000000000002</v>
      </c>
      <c r="BG122" s="4">
        <v>5.0170000000000003</v>
      </c>
      <c r="BH122" s="4">
        <v>1.349</v>
      </c>
      <c r="BI122" s="4">
        <v>6.367</v>
      </c>
      <c r="BJ122" s="4">
        <v>3.7890000000000001</v>
      </c>
      <c r="BK122" s="4">
        <v>1.0189999999999999</v>
      </c>
      <c r="BL122" s="4">
        <v>4.8070000000000004</v>
      </c>
      <c r="BM122" s="4">
        <v>33.234099999999998</v>
      </c>
      <c r="BQ122" s="4">
        <v>1140.1369999999999</v>
      </c>
      <c r="BR122" s="4">
        <v>0.467055</v>
      </c>
      <c r="BS122" s="4">
        <v>-5</v>
      </c>
      <c r="BT122" s="4">
        <v>0.39875500000000003</v>
      </c>
      <c r="BU122" s="4">
        <v>11.413657000000001</v>
      </c>
      <c r="BV122" s="4">
        <v>8.0548509999999993</v>
      </c>
      <c r="BW122" s="4">
        <f t="shared" si="14"/>
        <v>3.0154881794000001</v>
      </c>
      <c r="BY122" s="4">
        <f t="shared" si="15"/>
        <v>24401.626486449324</v>
      </c>
      <c r="BZ122" s="4">
        <f t="shared" si="16"/>
        <v>179.39984931234301</v>
      </c>
      <c r="CA122" s="4">
        <f t="shared" si="17"/>
        <v>31.872557276901002</v>
      </c>
      <c r="CB122" s="4">
        <f t="shared" si="18"/>
        <v>279.5607695424269</v>
      </c>
    </row>
    <row r="123" spans="1:80" x14ac:dyDescent="0.25">
      <c r="A123" s="2">
        <v>42068</v>
      </c>
      <c r="B123" s="3">
        <v>3.0940972222222224E-2</v>
      </c>
      <c r="C123" s="4">
        <v>11.555</v>
      </c>
      <c r="D123" s="4">
        <v>0.14949999999999999</v>
      </c>
      <c r="E123" s="4">
        <v>1494.9125730000001</v>
      </c>
      <c r="F123" s="4">
        <v>200.9</v>
      </c>
      <c r="G123" s="4">
        <v>52.9</v>
      </c>
      <c r="H123" s="4">
        <v>3612.4</v>
      </c>
      <c r="J123" s="4">
        <v>6</v>
      </c>
      <c r="K123" s="4">
        <v>0.89580000000000004</v>
      </c>
      <c r="L123" s="4">
        <v>10.3514</v>
      </c>
      <c r="M123" s="4">
        <v>0.13389999999999999</v>
      </c>
      <c r="N123" s="4">
        <v>180.01009999999999</v>
      </c>
      <c r="O123" s="4">
        <v>47.389899999999997</v>
      </c>
      <c r="P123" s="4">
        <v>227.4</v>
      </c>
      <c r="Q123" s="4">
        <v>135.92410000000001</v>
      </c>
      <c r="R123" s="4">
        <v>35.783799999999999</v>
      </c>
      <c r="S123" s="4">
        <v>171.7</v>
      </c>
      <c r="T123" s="4">
        <v>3612.3937999999998</v>
      </c>
      <c r="W123" s="4">
        <v>0</v>
      </c>
      <c r="X123" s="4">
        <v>5.375</v>
      </c>
      <c r="Y123" s="4">
        <v>12.1</v>
      </c>
      <c r="Z123" s="4">
        <v>857</v>
      </c>
      <c r="AA123" s="4">
        <v>889</v>
      </c>
      <c r="AB123" s="4">
        <v>890</v>
      </c>
      <c r="AC123" s="4">
        <v>56</v>
      </c>
      <c r="AD123" s="4">
        <v>5.99</v>
      </c>
      <c r="AE123" s="4">
        <v>0.14000000000000001</v>
      </c>
      <c r="AF123" s="4">
        <v>991</v>
      </c>
      <c r="AG123" s="4">
        <v>-12</v>
      </c>
      <c r="AH123" s="4">
        <v>12</v>
      </c>
      <c r="AI123" s="4">
        <v>32</v>
      </c>
      <c r="AJ123" s="4">
        <v>189</v>
      </c>
      <c r="AK123" s="4">
        <v>139</v>
      </c>
      <c r="AL123" s="4">
        <v>1.3</v>
      </c>
      <c r="AM123" s="4">
        <v>195</v>
      </c>
      <c r="AN123" s="4" t="s">
        <v>155</v>
      </c>
      <c r="AO123" s="4">
        <v>2</v>
      </c>
      <c r="AP123" s="5">
        <v>0.78096064814814825</v>
      </c>
      <c r="AQ123" s="4">
        <v>47.162143</v>
      </c>
      <c r="AR123" s="4">
        <v>-88.489675000000005</v>
      </c>
      <c r="AS123" s="4">
        <v>497.8</v>
      </c>
      <c r="AT123" s="4">
        <v>31.4</v>
      </c>
      <c r="AU123" s="4">
        <v>11</v>
      </c>
      <c r="AV123" s="4">
        <v>9</v>
      </c>
      <c r="AW123" s="4" t="s">
        <v>215</v>
      </c>
      <c r="AX123" s="4">
        <v>1.2122120000000001</v>
      </c>
      <c r="AY123" s="4">
        <v>1.6877880000000001</v>
      </c>
      <c r="AZ123" s="4">
        <v>2.6</v>
      </c>
      <c r="BA123" s="4">
        <v>14.023</v>
      </c>
      <c r="BB123" s="4">
        <v>17.34</v>
      </c>
      <c r="BC123" s="4">
        <v>1.24</v>
      </c>
      <c r="BD123" s="4">
        <v>11.627000000000001</v>
      </c>
      <c r="BE123" s="4">
        <v>2896.0770000000002</v>
      </c>
      <c r="BF123" s="4">
        <v>23.847000000000001</v>
      </c>
      <c r="BG123" s="4">
        <v>5.274</v>
      </c>
      <c r="BH123" s="4">
        <v>1.3879999999999999</v>
      </c>
      <c r="BI123" s="4">
        <v>6.6619999999999999</v>
      </c>
      <c r="BJ123" s="4">
        <v>3.9820000000000002</v>
      </c>
      <c r="BK123" s="4">
        <v>1.048</v>
      </c>
      <c r="BL123" s="4">
        <v>5.0309999999999997</v>
      </c>
      <c r="BM123" s="4">
        <v>33.421500000000002</v>
      </c>
      <c r="BQ123" s="4">
        <v>1093.4290000000001</v>
      </c>
      <c r="BR123" s="4">
        <v>0.45044000000000001</v>
      </c>
      <c r="BS123" s="4">
        <v>-5</v>
      </c>
      <c r="BT123" s="4">
        <v>0.39741500000000002</v>
      </c>
      <c r="BU123" s="4">
        <v>11.007628</v>
      </c>
      <c r="BV123" s="4">
        <v>8.0277829999999994</v>
      </c>
      <c r="BW123" s="4">
        <f t="shared" si="14"/>
        <v>2.9082153175999998</v>
      </c>
      <c r="BY123" s="4">
        <f t="shared" si="15"/>
        <v>23494.777508937372</v>
      </c>
      <c r="BZ123" s="4">
        <f t="shared" si="16"/>
        <v>193.46169292309202</v>
      </c>
      <c r="CA123" s="4">
        <f t="shared" si="17"/>
        <v>32.304460150952004</v>
      </c>
      <c r="CB123" s="4">
        <f t="shared" si="18"/>
        <v>271.13599069187399</v>
      </c>
    </row>
    <row r="124" spans="1:80" x14ac:dyDescent="0.25">
      <c r="A124" s="2">
        <v>42068</v>
      </c>
      <c r="B124" s="3">
        <v>3.0952546296296294E-2</v>
      </c>
      <c r="C124" s="4">
        <v>11.932</v>
      </c>
      <c r="D124" s="4">
        <v>0.2011</v>
      </c>
      <c r="E124" s="4">
        <v>2011.149042</v>
      </c>
      <c r="F124" s="4">
        <v>216.7</v>
      </c>
      <c r="G124" s="4">
        <v>30.9</v>
      </c>
      <c r="H124" s="4">
        <v>4142.3999999999996</v>
      </c>
      <c r="J124" s="4">
        <v>5.9</v>
      </c>
      <c r="K124" s="4">
        <v>0.89190000000000003</v>
      </c>
      <c r="L124" s="4">
        <v>10.6417</v>
      </c>
      <c r="M124" s="4">
        <v>0.1794</v>
      </c>
      <c r="N124" s="4">
        <v>193.27440000000001</v>
      </c>
      <c r="O124" s="4">
        <v>27.588200000000001</v>
      </c>
      <c r="P124" s="4">
        <v>220.9</v>
      </c>
      <c r="Q124" s="4">
        <v>145.93989999999999</v>
      </c>
      <c r="R124" s="4">
        <v>20.831600000000002</v>
      </c>
      <c r="S124" s="4">
        <v>166.8</v>
      </c>
      <c r="T124" s="4">
        <v>4142.3672999999999</v>
      </c>
      <c r="W124" s="4">
        <v>0</v>
      </c>
      <c r="X124" s="4">
        <v>5.2622</v>
      </c>
      <c r="Y124" s="4">
        <v>12.1</v>
      </c>
      <c r="Z124" s="4">
        <v>857</v>
      </c>
      <c r="AA124" s="4">
        <v>888</v>
      </c>
      <c r="AB124" s="4">
        <v>890</v>
      </c>
      <c r="AC124" s="4">
        <v>56</v>
      </c>
      <c r="AD124" s="4">
        <v>5.99</v>
      </c>
      <c r="AE124" s="4">
        <v>0.14000000000000001</v>
      </c>
      <c r="AF124" s="4">
        <v>991</v>
      </c>
      <c r="AG124" s="4">
        <v>-12</v>
      </c>
      <c r="AH124" s="4">
        <v>12</v>
      </c>
      <c r="AI124" s="4">
        <v>32</v>
      </c>
      <c r="AJ124" s="4">
        <v>189</v>
      </c>
      <c r="AK124" s="4">
        <v>139</v>
      </c>
      <c r="AL124" s="4">
        <v>1.4</v>
      </c>
      <c r="AM124" s="4">
        <v>195</v>
      </c>
      <c r="AN124" s="4" t="s">
        <v>155</v>
      </c>
      <c r="AO124" s="4">
        <v>2</v>
      </c>
      <c r="AP124" s="5">
        <v>0.78097222222222218</v>
      </c>
      <c r="AQ124" s="4">
        <v>47.162121999999997</v>
      </c>
      <c r="AR124" s="4">
        <v>-88.489714000000006</v>
      </c>
      <c r="AS124" s="4">
        <v>500.1</v>
      </c>
      <c r="AT124" s="4">
        <v>31.5</v>
      </c>
      <c r="AU124" s="4">
        <v>11</v>
      </c>
      <c r="AV124" s="4">
        <v>9</v>
      </c>
      <c r="AW124" s="4" t="s">
        <v>215</v>
      </c>
      <c r="AX124" s="4">
        <v>1.2878000000000001</v>
      </c>
      <c r="AY124" s="4">
        <v>1.7878000000000001</v>
      </c>
      <c r="AZ124" s="4">
        <v>2.7755999999999998</v>
      </c>
      <c r="BA124" s="4">
        <v>14.023</v>
      </c>
      <c r="BB124" s="4">
        <v>16.690000000000001</v>
      </c>
      <c r="BC124" s="4">
        <v>1.19</v>
      </c>
      <c r="BD124" s="4">
        <v>12.12</v>
      </c>
      <c r="BE124" s="4">
        <v>2873.9090000000001</v>
      </c>
      <c r="BF124" s="4">
        <v>30.832000000000001</v>
      </c>
      <c r="BG124" s="4">
        <v>5.4660000000000002</v>
      </c>
      <c r="BH124" s="4">
        <v>0.78</v>
      </c>
      <c r="BI124" s="4">
        <v>6.2460000000000004</v>
      </c>
      <c r="BJ124" s="4">
        <v>4.1269999999999998</v>
      </c>
      <c r="BK124" s="4">
        <v>0.58899999999999997</v>
      </c>
      <c r="BL124" s="4">
        <v>4.7160000000000002</v>
      </c>
      <c r="BM124" s="4">
        <v>36.993899999999996</v>
      </c>
      <c r="BQ124" s="4">
        <v>1033.3019999999999</v>
      </c>
      <c r="BR124" s="4">
        <v>0.43333500000000003</v>
      </c>
      <c r="BS124" s="4">
        <v>-5</v>
      </c>
      <c r="BT124" s="4">
        <v>0.39800000000000002</v>
      </c>
      <c r="BU124" s="4">
        <v>10.589624000000001</v>
      </c>
      <c r="BV124" s="4">
        <v>8.0396000000000001</v>
      </c>
      <c r="BW124" s="4">
        <f t="shared" si="14"/>
        <v>2.7977786608000002</v>
      </c>
      <c r="BY124" s="4">
        <f t="shared" si="15"/>
        <v>22429.574785799196</v>
      </c>
      <c r="BZ124" s="4">
        <f t="shared" si="16"/>
        <v>240.62997464281602</v>
      </c>
      <c r="CA124" s="4">
        <f t="shared" si="17"/>
        <v>32.209389768775999</v>
      </c>
      <c r="CB124" s="4">
        <f t="shared" si="18"/>
        <v>288.7208490833832</v>
      </c>
    </row>
    <row r="125" spans="1:80" x14ac:dyDescent="0.25">
      <c r="A125" s="2">
        <v>42068</v>
      </c>
      <c r="B125" s="3">
        <v>3.0964120370370371E-2</v>
      </c>
      <c r="C125" s="4">
        <v>12.23</v>
      </c>
      <c r="D125" s="4">
        <v>0.25650000000000001</v>
      </c>
      <c r="E125" s="4">
        <v>2565.0959130000001</v>
      </c>
      <c r="F125" s="4">
        <v>228</v>
      </c>
      <c r="G125" s="4">
        <v>15.2</v>
      </c>
      <c r="H125" s="4">
        <v>4499.8999999999996</v>
      </c>
      <c r="J125" s="4">
        <v>5.67</v>
      </c>
      <c r="K125" s="4">
        <v>0.88870000000000005</v>
      </c>
      <c r="L125" s="4">
        <v>10.8687</v>
      </c>
      <c r="M125" s="4">
        <v>0.22800000000000001</v>
      </c>
      <c r="N125" s="4">
        <v>202.6662</v>
      </c>
      <c r="O125" s="4">
        <v>13.5082</v>
      </c>
      <c r="P125" s="4">
        <v>216.2</v>
      </c>
      <c r="Q125" s="4">
        <v>153.03149999999999</v>
      </c>
      <c r="R125" s="4">
        <v>10.1999</v>
      </c>
      <c r="S125" s="4">
        <v>163.19999999999999</v>
      </c>
      <c r="T125" s="4">
        <v>4499.9472999999998</v>
      </c>
      <c r="W125" s="4">
        <v>0</v>
      </c>
      <c r="X125" s="4">
        <v>5.0418000000000003</v>
      </c>
      <c r="Y125" s="4">
        <v>12.1</v>
      </c>
      <c r="Z125" s="4">
        <v>857</v>
      </c>
      <c r="AA125" s="4">
        <v>888</v>
      </c>
      <c r="AB125" s="4">
        <v>890</v>
      </c>
      <c r="AC125" s="4">
        <v>56</v>
      </c>
      <c r="AD125" s="4">
        <v>5.99</v>
      </c>
      <c r="AE125" s="4">
        <v>0.14000000000000001</v>
      </c>
      <c r="AF125" s="4">
        <v>991</v>
      </c>
      <c r="AG125" s="4">
        <v>-12</v>
      </c>
      <c r="AH125" s="4">
        <v>12</v>
      </c>
      <c r="AI125" s="4">
        <v>32</v>
      </c>
      <c r="AJ125" s="4">
        <v>189</v>
      </c>
      <c r="AK125" s="4">
        <v>139</v>
      </c>
      <c r="AL125" s="4">
        <v>1.4</v>
      </c>
      <c r="AM125" s="4">
        <v>195</v>
      </c>
      <c r="AN125" s="4" t="s">
        <v>155</v>
      </c>
      <c r="AO125" s="4">
        <v>2</v>
      </c>
      <c r="AP125" s="5">
        <v>0.78098379629629633</v>
      </c>
      <c r="AQ125" s="4">
        <v>47.162038000000003</v>
      </c>
      <c r="AR125" s="4">
        <v>-88.489766000000003</v>
      </c>
      <c r="AS125" s="4">
        <v>500.3</v>
      </c>
      <c r="AT125" s="4">
        <v>32.200000000000003</v>
      </c>
      <c r="AU125" s="4">
        <v>11</v>
      </c>
      <c r="AV125" s="4">
        <v>9</v>
      </c>
      <c r="AW125" s="4" t="s">
        <v>215</v>
      </c>
      <c r="AX125" s="4">
        <v>1.3877999999999999</v>
      </c>
      <c r="AY125" s="4">
        <v>1.8877999999999999</v>
      </c>
      <c r="AZ125" s="4">
        <v>2.8</v>
      </c>
      <c r="BA125" s="4">
        <v>14.023</v>
      </c>
      <c r="BB125" s="4">
        <v>16.2</v>
      </c>
      <c r="BC125" s="4">
        <v>1.1599999999999999</v>
      </c>
      <c r="BD125" s="4">
        <v>12.525</v>
      </c>
      <c r="BE125" s="4">
        <v>2855.7910000000002</v>
      </c>
      <c r="BF125" s="4">
        <v>38.122999999999998</v>
      </c>
      <c r="BG125" s="4">
        <v>5.577</v>
      </c>
      <c r="BH125" s="4">
        <v>0.372</v>
      </c>
      <c r="BI125" s="4">
        <v>5.9480000000000004</v>
      </c>
      <c r="BJ125" s="4">
        <v>4.2110000000000003</v>
      </c>
      <c r="BK125" s="4">
        <v>0.28100000000000003</v>
      </c>
      <c r="BL125" s="4">
        <v>4.4909999999999997</v>
      </c>
      <c r="BM125" s="4">
        <v>39.1</v>
      </c>
      <c r="BQ125" s="4">
        <v>963.24300000000005</v>
      </c>
      <c r="BR125" s="4">
        <v>0.48109000000000002</v>
      </c>
      <c r="BS125" s="4">
        <v>-5</v>
      </c>
      <c r="BT125" s="4">
        <v>0.39717000000000002</v>
      </c>
      <c r="BU125" s="4">
        <v>11.756637</v>
      </c>
      <c r="BV125" s="4">
        <v>8.0228339999999996</v>
      </c>
      <c r="BW125" s="4">
        <f t="shared" si="14"/>
        <v>3.1061034953999997</v>
      </c>
      <c r="BY125" s="4">
        <f t="shared" si="15"/>
        <v>24744.405125396977</v>
      </c>
      <c r="BZ125" s="4">
        <f t="shared" si="16"/>
        <v>330.32212672268696</v>
      </c>
      <c r="CA125" s="4">
        <f t="shared" si="17"/>
        <v>36.486805225959003</v>
      </c>
      <c r="CB125" s="4">
        <f t="shared" si="18"/>
        <v>338.7874814379</v>
      </c>
    </row>
    <row r="126" spans="1:80" x14ac:dyDescent="0.25">
      <c r="A126" s="2">
        <v>42068</v>
      </c>
      <c r="B126" s="3">
        <v>3.0975694444444441E-2</v>
      </c>
      <c r="C126" s="4">
        <v>12.49</v>
      </c>
      <c r="D126" s="4">
        <v>0.32100000000000001</v>
      </c>
      <c r="E126" s="4">
        <v>3209.841535</v>
      </c>
      <c r="F126" s="4">
        <v>253.3</v>
      </c>
      <c r="G126" s="4">
        <v>11.6</v>
      </c>
      <c r="H126" s="4">
        <v>4608.8999999999996</v>
      </c>
      <c r="J126" s="4">
        <v>5.42</v>
      </c>
      <c r="K126" s="4">
        <v>0.88590000000000002</v>
      </c>
      <c r="L126" s="4">
        <v>11.0656</v>
      </c>
      <c r="M126" s="4">
        <v>0.28439999999999999</v>
      </c>
      <c r="N126" s="4">
        <v>224.42930000000001</v>
      </c>
      <c r="O126" s="4">
        <v>10.276999999999999</v>
      </c>
      <c r="P126" s="4">
        <v>234.7</v>
      </c>
      <c r="Q126" s="4">
        <v>169.46469999999999</v>
      </c>
      <c r="R126" s="4">
        <v>7.7601000000000004</v>
      </c>
      <c r="S126" s="4">
        <v>177.2</v>
      </c>
      <c r="T126" s="4">
        <v>4608.8775999999998</v>
      </c>
      <c r="W126" s="4">
        <v>0</v>
      </c>
      <c r="X126" s="4">
        <v>4.7987000000000002</v>
      </c>
      <c r="Y126" s="4">
        <v>12.1</v>
      </c>
      <c r="Z126" s="4">
        <v>857</v>
      </c>
      <c r="AA126" s="4">
        <v>887</v>
      </c>
      <c r="AB126" s="4">
        <v>890</v>
      </c>
      <c r="AC126" s="4">
        <v>56</v>
      </c>
      <c r="AD126" s="4">
        <v>5.99</v>
      </c>
      <c r="AE126" s="4">
        <v>0.14000000000000001</v>
      </c>
      <c r="AF126" s="4">
        <v>991</v>
      </c>
      <c r="AG126" s="4">
        <v>-12</v>
      </c>
      <c r="AH126" s="4">
        <v>12</v>
      </c>
      <c r="AI126" s="4">
        <v>32</v>
      </c>
      <c r="AJ126" s="4">
        <v>189</v>
      </c>
      <c r="AK126" s="4">
        <v>139</v>
      </c>
      <c r="AL126" s="4">
        <v>1.3</v>
      </c>
      <c r="AM126" s="4">
        <v>195</v>
      </c>
      <c r="AN126" s="4" t="s">
        <v>155</v>
      </c>
      <c r="AO126" s="4">
        <v>2</v>
      </c>
      <c r="AP126" s="5">
        <v>0.78099537037037037</v>
      </c>
      <c r="AQ126" s="4">
        <v>47.161935</v>
      </c>
      <c r="AR126" s="4">
        <v>-88.489868999999999</v>
      </c>
      <c r="AS126" s="4">
        <v>500.2</v>
      </c>
      <c r="AT126" s="4">
        <v>32.299999999999997</v>
      </c>
      <c r="AU126" s="4">
        <v>11</v>
      </c>
      <c r="AV126" s="4">
        <v>9</v>
      </c>
      <c r="AW126" s="4" t="s">
        <v>215</v>
      </c>
      <c r="AX126" s="4">
        <v>1.3122</v>
      </c>
      <c r="AY126" s="4">
        <v>1.6366000000000001</v>
      </c>
      <c r="AZ126" s="4">
        <v>2.0975999999999999</v>
      </c>
      <c r="BA126" s="4">
        <v>14.023</v>
      </c>
      <c r="BB126" s="4">
        <v>15.8</v>
      </c>
      <c r="BC126" s="4">
        <v>1.1299999999999999</v>
      </c>
      <c r="BD126" s="4">
        <v>12.874000000000001</v>
      </c>
      <c r="BE126" s="4">
        <v>2842.2640000000001</v>
      </c>
      <c r="BF126" s="4">
        <v>46.49</v>
      </c>
      <c r="BG126" s="4">
        <v>6.0369999999999999</v>
      </c>
      <c r="BH126" s="4">
        <v>0.27600000000000002</v>
      </c>
      <c r="BI126" s="4">
        <v>6.3129999999999997</v>
      </c>
      <c r="BJ126" s="4">
        <v>4.5579999999999998</v>
      </c>
      <c r="BK126" s="4">
        <v>0.20899999999999999</v>
      </c>
      <c r="BL126" s="4">
        <v>4.7670000000000003</v>
      </c>
      <c r="BM126" s="4">
        <v>39.147399999999998</v>
      </c>
      <c r="BQ126" s="4">
        <v>896.20799999999997</v>
      </c>
      <c r="BR126" s="4">
        <v>0.53580499999999998</v>
      </c>
      <c r="BS126" s="4">
        <v>-5</v>
      </c>
      <c r="BT126" s="4">
        <v>0.39683000000000002</v>
      </c>
      <c r="BU126" s="4">
        <v>13.093734</v>
      </c>
      <c r="BV126" s="4">
        <v>8.0159660000000006</v>
      </c>
      <c r="BW126" s="4">
        <f t="shared" si="14"/>
        <v>3.4593645227999996</v>
      </c>
      <c r="BY126" s="4">
        <f t="shared" si="15"/>
        <v>27428.080546272911</v>
      </c>
      <c r="BZ126" s="4">
        <f t="shared" si="16"/>
        <v>448.63231022742002</v>
      </c>
      <c r="CA126" s="4">
        <f t="shared" si="17"/>
        <v>43.985073564563997</v>
      </c>
      <c r="CB126" s="4">
        <f t="shared" si="18"/>
        <v>377.77561844260919</v>
      </c>
    </row>
    <row r="127" spans="1:80" x14ac:dyDescent="0.25">
      <c r="A127" s="2">
        <v>42068</v>
      </c>
      <c r="B127" s="3">
        <v>3.0987268518518522E-2</v>
      </c>
      <c r="C127" s="4">
        <v>12.87</v>
      </c>
      <c r="D127" s="4">
        <v>0.39429999999999998</v>
      </c>
      <c r="E127" s="4">
        <v>3942.8275859999999</v>
      </c>
      <c r="F127" s="4">
        <v>271.7</v>
      </c>
      <c r="G127" s="4">
        <v>11.5</v>
      </c>
      <c r="H127" s="4">
        <v>4919.1000000000004</v>
      </c>
      <c r="J127" s="4">
        <v>5.18</v>
      </c>
      <c r="K127" s="4">
        <v>0.88200000000000001</v>
      </c>
      <c r="L127" s="4">
        <v>11.351599999999999</v>
      </c>
      <c r="M127" s="4">
        <v>0.3478</v>
      </c>
      <c r="N127" s="4">
        <v>239.62309999999999</v>
      </c>
      <c r="O127" s="4">
        <v>10.1434</v>
      </c>
      <c r="P127" s="4">
        <v>249.8</v>
      </c>
      <c r="Q127" s="4">
        <v>180.96600000000001</v>
      </c>
      <c r="R127" s="4">
        <v>7.6604000000000001</v>
      </c>
      <c r="S127" s="4">
        <v>188.6</v>
      </c>
      <c r="T127" s="4">
        <v>4919.0829999999996</v>
      </c>
      <c r="W127" s="4">
        <v>0</v>
      </c>
      <c r="X127" s="4">
        <v>4.5669000000000004</v>
      </c>
      <c r="Y127" s="4">
        <v>12.2</v>
      </c>
      <c r="Z127" s="4">
        <v>856</v>
      </c>
      <c r="AA127" s="4">
        <v>886</v>
      </c>
      <c r="AB127" s="4">
        <v>890</v>
      </c>
      <c r="AC127" s="4">
        <v>56.4</v>
      </c>
      <c r="AD127" s="4">
        <v>6.04</v>
      </c>
      <c r="AE127" s="4">
        <v>0.14000000000000001</v>
      </c>
      <c r="AF127" s="4">
        <v>991</v>
      </c>
      <c r="AG127" s="4">
        <v>-12</v>
      </c>
      <c r="AH127" s="4">
        <v>12</v>
      </c>
      <c r="AI127" s="4">
        <v>32</v>
      </c>
      <c r="AJ127" s="4">
        <v>189</v>
      </c>
      <c r="AK127" s="4">
        <v>139</v>
      </c>
      <c r="AL127" s="4">
        <v>1.4</v>
      </c>
      <c r="AM127" s="4">
        <v>195</v>
      </c>
      <c r="AN127" s="4" t="s">
        <v>155</v>
      </c>
      <c r="AO127" s="4">
        <v>2</v>
      </c>
      <c r="AP127" s="5">
        <v>0.78100694444444441</v>
      </c>
      <c r="AQ127" s="4">
        <v>47.162162000000002</v>
      </c>
      <c r="AR127" s="4">
        <v>-88.490606</v>
      </c>
      <c r="AS127" s="4">
        <v>402.6</v>
      </c>
      <c r="AT127" s="4">
        <v>34.299999999999997</v>
      </c>
      <c r="AU127" s="4">
        <v>11</v>
      </c>
      <c r="AV127" s="4">
        <v>9</v>
      </c>
      <c r="AW127" s="4" t="s">
        <v>215</v>
      </c>
      <c r="AX127" s="4">
        <v>1.3</v>
      </c>
      <c r="AY127" s="4">
        <v>1.6</v>
      </c>
      <c r="AZ127" s="4">
        <v>2</v>
      </c>
      <c r="BA127" s="4">
        <v>14.023</v>
      </c>
      <c r="BB127" s="4">
        <v>15.26</v>
      </c>
      <c r="BC127" s="4">
        <v>1.0900000000000001</v>
      </c>
      <c r="BD127" s="4">
        <v>13.374000000000001</v>
      </c>
      <c r="BE127" s="4">
        <v>2824.44</v>
      </c>
      <c r="BF127" s="4">
        <v>55.073999999999998</v>
      </c>
      <c r="BG127" s="4">
        <v>6.2439999999999998</v>
      </c>
      <c r="BH127" s="4">
        <v>0.26400000000000001</v>
      </c>
      <c r="BI127" s="4">
        <v>6.508</v>
      </c>
      <c r="BJ127" s="4">
        <v>4.7149999999999999</v>
      </c>
      <c r="BK127" s="4">
        <v>0.2</v>
      </c>
      <c r="BL127" s="4">
        <v>4.915</v>
      </c>
      <c r="BM127" s="4">
        <v>40.474200000000003</v>
      </c>
      <c r="BQ127" s="4">
        <v>826.22500000000002</v>
      </c>
      <c r="BR127" s="4">
        <v>0.56835999999999998</v>
      </c>
      <c r="BS127" s="4">
        <v>-5</v>
      </c>
      <c r="BT127" s="4">
        <v>0.39634000000000003</v>
      </c>
      <c r="BU127" s="4">
        <v>13.889296999999999</v>
      </c>
      <c r="BV127" s="4">
        <v>8.0060680000000009</v>
      </c>
      <c r="BW127" s="4">
        <f t="shared" si="14"/>
        <v>3.6695522673999998</v>
      </c>
      <c r="BY127" s="4">
        <f t="shared" si="15"/>
        <v>28912.131195767161</v>
      </c>
      <c r="BZ127" s="4">
        <f t="shared" si="16"/>
        <v>563.7601483747859</v>
      </c>
      <c r="CA127" s="4">
        <f t="shared" si="17"/>
        <v>48.264682056634996</v>
      </c>
      <c r="CB127" s="4">
        <f t="shared" si="18"/>
        <v>414.3105820777638</v>
      </c>
    </row>
    <row r="128" spans="1:80" x14ac:dyDescent="0.25">
      <c r="A128" s="2">
        <v>42068</v>
      </c>
      <c r="B128" s="3">
        <v>3.0998842592592595E-2</v>
      </c>
      <c r="C128" s="4">
        <v>13.095000000000001</v>
      </c>
      <c r="D128" s="4">
        <v>0.48430000000000001</v>
      </c>
      <c r="E128" s="4">
        <v>4843.0932899999998</v>
      </c>
      <c r="F128" s="4">
        <v>289.39999999999998</v>
      </c>
      <c r="G128" s="4">
        <v>11.5</v>
      </c>
      <c r="H128" s="4">
        <v>4985.5</v>
      </c>
      <c r="J128" s="4">
        <v>4.93</v>
      </c>
      <c r="K128" s="4">
        <v>0.87939999999999996</v>
      </c>
      <c r="L128" s="4">
        <v>11.515599999999999</v>
      </c>
      <c r="M128" s="4">
        <v>0.4259</v>
      </c>
      <c r="N128" s="4">
        <v>254.49690000000001</v>
      </c>
      <c r="O128" s="4">
        <v>10.113300000000001</v>
      </c>
      <c r="P128" s="4">
        <v>264.60000000000002</v>
      </c>
      <c r="Q128" s="4">
        <v>192.24160000000001</v>
      </c>
      <c r="R128" s="4">
        <v>7.6394000000000002</v>
      </c>
      <c r="S128" s="4">
        <v>199.9</v>
      </c>
      <c r="T128" s="4">
        <v>4985.5082000000002</v>
      </c>
      <c r="W128" s="4">
        <v>0</v>
      </c>
      <c r="X128" s="4">
        <v>4.3316999999999997</v>
      </c>
      <c r="Y128" s="4">
        <v>12.1</v>
      </c>
      <c r="Z128" s="4">
        <v>856</v>
      </c>
      <c r="AA128" s="4">
        <v>887</v>
      </c>
      <c r="AB128" s="4">
        <v>890</v>
      </c>
      <c r="AC128" s="4">
        <v>57</v>
      </c>
      <c r="AD128" s="4">
        <v>6.1</v>
      </c>
      <c r="AE128" s="4">
        <v>0.14000000000000001</v>
      </c>
      <c r="AF128" s="4">
        <v>991</v>
      </c>
      <c r="AG128" s="4">
        <v>-12</v>
      </c>
      <c r="AH128" s="4">
        <v>12</v>
      </c>
      <c r="AI128" s="4">
        <v>32</v>
      </c>
      <c r="AJ128" s="4">
        <v>189</v>
      </c>
      <c r="AK128" s="4">
        <v>139</v>
      </c>
      <c r="AL128" s="4">
        <v>1.4</v>
      </c>
      <c r="AM128" s="4">
        <v>195</v>
      </c>
      <c r="AN128" s="4" t="s">
        <v>155</v>
      </c>
      <c r="AO128" s="4">
        <v>2</v>
      </c>
      <c r="AP128" s="5">
        <v>0.78101851851851845</v>
      </c>
      <c r="AQ128" s="4">
        <v>47.162267999999997</v>
      </c>
      <c r="AR128" s="4">
        <v>-88.491080999999994</v>
      </c>
      <c r="AS128" s="4">
        <v>351.8</v>
      </c>
      <c r="AT128" s="4">
        <v>34.6</v>
      </c>
      <c r="AU128" s="4">
        <v>11</v>
      </c>
      <c r="AV128" s="4">
        <v>9</v>
      </c>
      <c r="AW128" s="4" t="s">
        <v>215</v>
      </c>
      <c r="AX128" s="4">
        <v>1.3877999999999999</v>
      </c>
      <c r="AY128" s="4">
        <v>1.8633999999999999</v>
      </c>
      <c r="AZ128" s="4">
        <v>2.2633999999999999</v>
      </c>
      <c r="BA128" s="4">
        <v>14.023</v>
      </c>
      <c r="BB128" s="4">
        <v>14.92</v>
      </c>
      <c r="BC128" s="4">
        <v>1.06</v>
      </c>
      <c r="BD128" s="4">
        <v>13.712</v>
      </c>
      <c r="BE128" s="4">
        <v>2807.7570000000001</v>
      </c>
      <c r="BF128" s="4">
        <v>66.094999999999999</v>
      </c>
      <c r="BG128" s="4">
        <v>6.4980000000000002</v>
      </c>
      <c r="BH128" s="4">
        <v>0.25800000000000001</v>
      </c>
      <c r="BI128" s="4">
        <v>6.7560000000000002</v>
      </c>
      <c r="BJ128" s="4">
        <v>4.9089999999999998</v>
      </c>
      <c r="BK128" s="4">
        <v>0.19500000000000001</v>
      </c>
      <c r="BL128" s="4">
        <v>5.1040000000000001</v>
      </c>
      <c r="BM128" s="4">
        <v>40.197800000000001</v>
      </c>
      <c r="BQ128" s="4">
        <v>767.94</v>
      </c>
      <c r="BR128" s="4">
        <v>0.60465000000000002</v>
      </c>
      <c r="BS128" s="4">
        <v>-5</v>
      </c>
      <c r="BT128" s="4">
        <v>0.39358500000000002</v>
      </c>
      <c r="BU128" s="4">
        <v>14.776135</v>
      </c>
      <c r="BV128" s="4">
        <v>7.9504169999999998</v>
      </c>
      <c r="BW128" s="4">
        <f t="shared" si="14"/>
        <v>3.9038548669999997</v>
      </c>
      <c r="BY128" s="4">
        <f t="shared" si="15"/>
        <v>30576.506005166713</v>
      </c>
      <c r="BZ128" s="4">
        <f t="shared" si="16"/>
        <v>719.7753097620249</v>
      </c>
      <c r="CA128" s="4">
        <f t="shared" si="17"/>
        <v>53.459066428954998</v>
      </c>
      <c r="CB128" s="4">
        <f t="shared" si="18"/>
        <v>437.75450407371102</v>
      </c>
    </row>
    <row r="129" spans="1:80" x14ac:dyDescent="0.25">
      <c r="A129" s="2">
        <v>42068</v>
      </c>
      <c r="B129" s="3">
        <v>3.1010416666666665E-2</v>
      </c>
      <c r="C129" s="4">
        <v>13.379</v>
      </c>
      <c r="D129" s="4">
        <v>0.6472</v>
      </c>
      <c r="E129" s="4">
        <v>6471.7764800000004</v>
      </c>
      <c r="F129" s="4">
        <v>301</v>
      </c>
      <c r="G129" s="4">
        <v>11.6</v>
      </c>
      <c r="H129" s="4">
        <v>5231.8999999999996</v>
      </c>
      <c r="J129" s="4">
        <v>4.55</v>
      </c>
      <c r="K129" s="4">
        <v>0.87549999999999994</v>
      </c>
      <c r="L129" s="4">
        <v>11.713900000000001</v>
      </c>
      <c r="M129" s="4">
        <v>0.56659999999999999</v>
      </c>
      <c r="N129" s="4">
        <v>263.524</v>
      </c>
      <c r="O129" s="4">
        <v>10.1564</v>
      </c>
      <c r="P129" s="4">
        <v>273.7</v>
      </c>
      <c r="Q129" s="4">
        <v>199.06039999999999</v>
      </c>
      <c r="R129" s="4">
        <v>7.6718999999999999</v>
      </c>
      <c r="S129" s="4">
        <v>206.7</v>
      </c>
      <c r="T129" s="4">
        <v>5231.9210000000003</v>
      </c>
      <c r="W129" s="4">
        <v>0</v>
      </c>
      <c r="X129" s="4">
        <v>3.9830999999999999</v>
      </c>
      <c r="Y129" s="4">
        <v>12.1</v>
      </c>
      <c r="Z129" s="4">
        <v>857</v>
      </c>
      <c r="AA129" s="4">
        <v>888</v>
      </c>
      <c r="AB129" s="4">
        <v>890</v>
      </c>
      <c r="AC129" s="4">
        <v>57</v>
      </c>
      <c r="AD129" s="4">
        <v>6.1</v>
      </c>
      <c r="AE129" s="4">
        <v>0.14000000000000001</v>
      </c>
      <c r="AF129" s="4">
        <v>991</v>
      </c>
      <c r="AG129" s="4">
        <v>-12</v>
      </c>
      <c r="AH129" s="4">
        <v>12.414999999999999</v>
      </c>
      <c r="AI129" s="4">
        <v>32</v>
      </c>
      <c r="AJ129" s="4">
        <v>189</v>
      </c>
      <c r="AK129" s="4">
        <v>139</v>
      </c>
      <c r="AL129" s="4">
        <v>1.4</v>
      </c>
      <c r="AM129" s="4">
        <v>195</v>
      </c>
      <c r="AN129" s="4" t="s">
        <v>155</v>
      </c>
      <c r="AO129" s="4">
        <v>2</v>
      </c>
      <c r="AP129" s="5">
        <v>0.7810300925925926</v>
      </c>
      <c r="AQ129" s="4">
        <v>47.162505000000003</v>
      </c>
      <c r="AR129" s="4">
        <v>-88.491791000000006</v>
      </c>
      <c r="AS129" s="4">
        <v>333.9</v>
      </c>
      <c r="AT129" s="4">
        <v>37.799999999999997</v>
      </c>
      <c r="AU129" s="4">
        <v>11</v>
      </c>
      <c r="AV129" s="4">
        <v>9</v>
      </c>
      <c r="AW129" s="4" t="s">
        <v>215</v>
      </c>
      <c r="AX129" s="4">
        <v>1.4</v>
      </c>
      <c r="AY129" s="4">
        <v>1.9</v>
      </c>
      <c r="AZ129" s="4">
        <v>2.3877999999999999</v>
      </c>
      <c r="BA129" s="4">
        <v>14.023</v>
      </c>
      <c r="BB129" s="4">
        <v>14.44</v>
      </c>
      <c r="BC129" s="4">
        <v>1.03</v>
      </c>
      <c r="BD129" s="4">
        <v>14.214</v>
      </c>
      <c r="BE129" s="4">
        <v>2774.7249999999999</v>
      </c>
      <c r="BF129" s="4">
        <v>85.427999999999997</v>
      </c>
      <c r="BG129" s="4">
        <v>6.5369999999999999</v>
      </c>
      <c r="BH129" s="4">
        <v>0.252</v>
      </c>
      <c r="BI129" s="4">
        <v>6.7889999999999997</v>
      </c>
      <c r="BJ129" s="4">
        <v>4.9379999999999997</v>
      </c>
      <c r="BK129" s="4">
        <v>0.19</v>
      </c>
      <c r="BL129" s="4">
        <v>5.1280000000000001</v>
      </c>
      <c r="BM129" s="4">
        <v>40.982700000000001</v>
      </c>
      <c r="BQ129" s="4">
        <v>686.02499999999998</v>
      </c>
      <c r="BR129" s="4">
        <v>0.68808999999999998</v>
      </c>
      <c r="BS129" s="4">
        <v>-5</v>
      </c>
      <c r="BT129" s="4">
        <v>0.39300000000000002</v>
      </c>
      <c r="BU129" s="4">
        <v>16.815200000000001</v>
      </c>
      <c r="BV129" s="4">
        <v>7.9386000000000001</v>
      </c>
      <c r="BW129" s="4">
        <f t="shared" si="14"/>
        <v>4.4425758399999999</v>
      </c>
      <c r="BY129" s="4">
        <f t="shared" si="15"/>
        <v>34386.618639339998</v>
      </c>
      <c r="BZ129" s="4">
        <f t="shared" si="16"/>
        <v>1058.6923234271999</v>
      </c>
      <c r="CA129" s="4">
        <f t="shared" si="17"/>
        <v>61.195658251200001</v>
      </c>
      <c r="CB129" s="4">
        <f t="shared" si="18"/>
        <v>507.89050291848002</v>
      </c>
    </row>
    <row r="130" spans="1:80" x14ac:dyDescent="0.25">
      <c r="A130" s="2">
        <v>42068</v>
      </c>
      <c r="B130" s="3">
        <v>3.1021990740740742E-2</v>
      </c>
      <c r="C130" s="4">
        <v>13.141999999999999</v>
      </c>
      <c r="D130" s="4">
        <v>1.2242999999999999</v>
      </c>
      <c r="E130" s="4">
        <v>12243.252710000001</v>
      </c>
      <c r="F130" s="4">
        <v>304.60000000000002</v>
      </c>
      <c r="G130" s="4">
        <v>11.6</v>
      </c>
      <c r="H130" s="4">
        <v>5671.7</v>
      </c>
      <c r="J130" s="4">
        <v>4.12</v>
      </c>
      <c r="K130" s="4">
        <v>0.87180000000000002</v>
      </c>
      <c r="L130" s="4">
        <v>11.4574</v>
      </c>
      <c r="M130" s="4">
        <v>1.0673999999999999</v>
      </c>
      <c r="N130" s="4">
        <v>265.56450000000001</v>
      </c>
      <c r="O130" s="4">
        <v>10.1134</v>
      </c>
      <c r="P130" s="4">
        <v>275.7</v>
      </c>
      <c r="Q130" s="4">
        <v>200.6036</v>
      </c>
      <c r="R130" s="4">
        <v>7.6395</v>
      </c>
      <c r="S130" s="4">
        <v>208.2</v>
      </c>
      <c r="T130" s="4">
        <v>5671.7497999999996</v>
      </c>
      <c r="W130" s="4">
        <v>0</v>
      </c>
      <c r="X130" s="4">
        <v>3.5939000000000001</v>
      </c>
      <c r="Y130" s="4">
        <v>12.2</v>
      </c>
      <c r="Z130" s="4">
        <v>856</v>
      </c>
      <c r="AA130" s="4">
        <v>887</v>
      </c>
      <c r="AB130" s="4">
        <v>890</v>
      </c>
      <c r="AC130" s="4">
        <v>57</v>
      </c>
      <c r="AD130" s="4">
        <v>6.1</v>
      </c>
      <c r="AE130" s="4">
        <v>0.14000000000000001</v>
      </c>
      <c r="AF130" s="4">
        <v>991</v>
      </c>
      <c r="AG130" s="4">
        <v>-12</v>
      </c>
      <c r="AH130" s="4">
        <v>13</v>
      </c>
      <c r="AI130" s="4">
        <v>32</v>
      </c>
      <c r="AJ130" s="4">
        <v>189</v>
      </c>
      <c r="AK130" s="4">
        <v>139</v>
      </c>
      <c r="AL130" s="4">
        <v>1.3</v>
      </c>
      <c r="AM130" s="4">
        <v>195</v>
      </c>
      <c r="AN130" s="4" t="s">
        <v>155</v>
      </c>
      <c r="AO130" s="4">
        <v>2</v>
      </c>
      <c r="AP130" s="5">
        <v>0.78104166666666675</v>
      </c>
      <c r="AQ130" s="4">
        <v>47.162401000000003</v>
      </c>
      <c r="AR130" s="4">
        <v>-88.491847000000007</v>
      </c>
      <c r="AS130" s="4">
        <v>327.10000000000002</v>
      </c>
      <c r="AT130" s="4">
        <v>39.5</v>
      </c>
      <c r="AU130" s="4">
        <v>11</v>
      </c>
      <c r="AV130" s="4">
        <v>9</v>
      </c>
      <c r="AW130" s="4" t="s">
        <v>215</v>
      </c>
      <c r="AX130" s="4">
        <v>1.1366000000000001</v>
      </c>
      <c r="AY130" s="4">
        <v>1.7243999999999999</v>
      </c>
      <c r="AZ130" s="4">
        <v>2.0488</v>
      </c>
      <c r="BA130" s="4">
        <v>14.023</v>
      </c>
      <c r="BB130" s="4">
        <v>14.01</v>
      </c>
      <c r="BC130" s="4">
        <v>1</v>
      </c>
      <c r="BD130" s="4">
        <v>14.699</v>
      </c>
      <c r="BE130" s="4">
        <v>2654.0059999999999</v>
      </c>
      <c r="BF130" s="4">
        <v>157.37299999999999</v>
      </c>
      <c r="BG130" s="4">
        <v>6.4420000000000002</v>
      </c>
      <c r="BH130" s="4">
        <v>0.245</v>
      </c>
      <c r="BI130" s="4">
        <v>6.6870000000000003</v>
      </c>
      <c r="BJ130" s="4">
        <v>4.8659999999999997</v>
      </c>
      <c r="BK130" s="4">
        <v>0.185</v>
      </c>
      <c r="BL130" s="4">
        <v>5.0519999999999996</v>
      </c>
      <c r="BM130" s="4">
        <v>43.446300000000001</v>
      </c>
      <c r="BQ130" s="4">
        <v>605.31700000000001</v>
      </c>
      <c r="BR130" s="4">
        <v>0.73243000000000003</v>
      </c>
      <c r="BS130" s="4">
        <v>-5</v>
      </c>
      <c r="BT130" s="4">
        <v>0.39134000000000002</v>
      </c>
      <c r="BU130" s="4">
        <v>17.898758999999998</v>
      </c>
      <c r="BV130" s="4">
        <v>7.905068</v>
      </c>
      <c r="BW130" s="4">
        <f t="shared" si="14"/>
        <v>4.7288521277999997</v>
      </c>
      <c r="BY130" s="4">
        <f t="shared" si="15"/>
        <v>35010.015954794289</v>
      </c>
      <c r="BZ130" s="4">
        <f t="shared" si="16"/>
        <v>2075.9678918788586</v>
      </c>
      <c r="CA130" s="4">
        <f t="shared" si="17"/>
        <v>64.189281273677992</v>
      </c>
      <c r="CB130" s="4">
        <f t="shared" si="18"/>
        <v>573.11688676543292</v>
      </c>
    </row>
    <row r="131" spans="1:80" x14ac:dyDescent="0.25">
      <c r="A131" s="2">
        <v>42068</v>
      </c>
      <c r="B131" s="3">
        <v>3.1033564814814812E-2</v>
      </c>
      <c r="C131" s="4">
        <v>12.763999999999999</v>
      </c>
      <c r="D131" s="4">
        <v>2.3065000000000002</v>
      </c>
      <c r="E131" s="4">
        <v>23065.410390000001</v>
      </c>
      <c r="F131" s="4">
        <v>305.60000000000002</v>
      </c>
      <c r="G131" s="4">
        <v>37.799999999999997</v>
      </c>
      <c r="H131" s="4">
        <v>6845</v>
      </c>
      <c r="J131" s="4">
        <v>3.68</v>
      </c>
      <c r="K131" s="4">
        <v>0.86399999999999999</v>
      </c>
      <c r="L131" s="4">
        <v>11.028</v>
      </c>
      <c r="M131" s="4">
        <v>1.9927999999999999</v>
      </c>
      <c r="N131" s="4">
        <v>264.02859999999998</v>
      </c>
      <c r="O131" s="4">
        <v>32.627699999999997</v>
      </c>
      <c r="P131" s="4">
        <v>296.7</v>
      </c>
      <c r="Q131" s="4">
        <v>199.4442</v>
      </c>
      <c r="R131" s="4">
        <v>24.646599999999999</v>
      </c>
      <c r="S131" s="4">
        <v>224.1</v>
      </c>
      <c r="T131" s="4">
        <v>6844.9925999999996</v>
      </c>
      <c r="W131" s="4">
        <v>0</v>
      </c>
      <c r="X131" s="4">
        <v>3.1760999999999999</v>
      </c>
      <c r="Y131" s="4">
        <v>12.1</v>
      </c>
      <c r="Z131" s="4">
        <v>857</v>
      </c>
      <c r="AA131" s="4">
        <v>888</v>
      </c>
      <c r="AB131" s="4">
        <v>890</v>
      </c>
      <c r="AC131" s="4">
        <v>57</v>
      </c>
      <c r="AD131" s="4">
        <v>6.1</v>
      </c>
      <c r="AE131" s="4">
        <v>0.14000000000000001</v>
      </c>
      <c r="AF131" s="4">
        <v>990</v>
      </c>
      <c r="AG131" s="4">
        <v>-12</v>
      </c>
      <c r="AH131" s="4">
        <v>13</v>
      </c>
      <c r="AI131" s="4">
        <v>32</v>
      </c>
      <c r="AJ131" s="4">
        <v>189</v>
      </c>
      <c r="AK131" s="4">
        <v>139.4</v>
      </c>
      <c r="AL131" s="4">
        <v>1.3</v>
      </c>
      <c r="AM131" s="4">
        <v>195</v>
      </c>
      <c r="AN131" s="4" t="s">
        <v>155</v>
      </c>
      <c r="AO131" s="4">
        <v>2</v>
      </c>
      <c r="AP131" s="5">
        <v>0.78105324074074067</v>
      </c>
      <c r="AQ131" s="4">
        <v>47.161520000000003</v>
      </c>
      <c r="AR131" s="4">
        <v>-88.489963000000003</v>
      </c>
      <c r="AS131" s="4">
        <v>409.8</v>
      </c>
      <c r="AT131" s="4">
        <v>40.799999999999997</v>
      </c>
      <c r="AU131" s="4">
        <v>11</v>
      </c>
      <c r="AV131" s="4">
        <v>9</v>
      </c>
      <c r="AW131" s="4" t="s">
        <v>215</v>
      </c>
      <c r="AX131" s="4">
        <v>1.1878</v>
      </c>
      <c r="AY131" s="4">
        <v>1.7</v>
      </c>
      <c r="AZ131" s="4">
        <v>2.0878000000000001</v>
      </c>
      <c r="BA131" s="4">
        <v>14.023</v>
      </c>
      <c r="BB131" s="4">
        <v>13.17</v>
      </c>
      <c r="BC131" s="4">
        <v>0.94</v>
      </c>
      <c r="BD131" s="4">
        <v>15.742000000000001</v>
      </c>
      <c r="BE131" s="4">
        <v>2439.8560000000002</v>
      </c>
      <c r="BF131" s="4">
        <v>280.61599999999999</v>
      </c>
      <c r="BG131" s="4">
        <v>6.117</v>
      </c>
      <c r="BH131" s="4">
        <v>0.75600000000000001</v>
      </c>
      <c r="BI131" s="4">
        <v>6.8730000000000002</v>
      </c>
      <c r="BJ131" s="4">
        <v>4.6210000000000004</v>
      </c>
      <c r="BK131" s="4">
        <v>0.57099999999999995</v>
      </c>
      <c r="BL131" s="4">
        <v>5.1920000000000002</v>
      </c>
      <c r="BM131" s="4">
        <v>50.0794</v>
      </c>
      <c r="BQ131" s="4">
        <v>510.93299999999999</v>
      </c>
      <c r="BR131" s="4">
        <v>0.76820500000000003</v>
      </c>
      <c r="BS131" s="4">
        <v>-5</v>
      </c>
      <c r="BT131" s="4">
        <v>0.38858500000000001</v>
      </c>
      <c r="BU131" s="4">
        <v>18.773009999999999</v>
      </c>
      <c r="BV131" s="4">
        <v>7.8494169999999999</v>
      </c>
      <c r="BW131" s="4">
        <f t="shared" si="14"/>
        <v>4.9598292419999996</v>
      </c>
      <c r="BY131" s="4">
        <f t="shared" si="15"/>
        <v>33757.13608079472</v>
      </c>
      <c r="BZ131" s="4">
        <f t="shared" si="16"/>
        <v>3882.5211399559194</v>
      </c>
      <c r="CA131" s="4">
        <f t="shared" si="17"/>
        <v>63.934808377770004</v>
      </c>
      <c r="CB131" s="4">
        <f t="shared" si="18"/>
        <v>692.88397374457793</v>
      </c>
    </row>
    <row r="132" spans="1:80" x14ac:dyDescent="0.25">
      <c r="A132" s="2">
        <v>42068</v>
      </c>
      <c r="B132" s="3">
        <v>3.1045138888888889E-2</v>
      </c>
      <c r="C132" s="4">
        <v>12.757</v>
      </c>
      <c r="D132" s="4">
        <v>2.2566000000000002</v>
      </c>
      <c r="E132" s="4">
        <v>22566.145069999999</v>
      </c>
      <c r="F132" s="4">
        <v>308.3</v>
      </c>
      <c r="G132" s="4">
        <v>77.7</v>
      </c>
      <c r="H132" s="4">
        <v>6863.9</v>
      </c>
      <c r="J132" s="4">
        <v>3.25</v>
      </c>
      <c r="K132" s="4">
        <v>0.86450000000000005</v>
      </c>
      <c r="L132" s="4">
        <v>11.0284</v>
      </c>
      <c r="M132" s="4">
        <v>1.9508000000000001</v>
      </c>
      <c r="N132" s="4">
        <v>266.54090000000002</v>
      </c>
      <c r="O132" s="4">
        <v>67.190899999999999</v>
      </c>
      <c r="P132" s="4">
        <v>333.7</v>
      </c>
      <c r="Q132" s="4">
        <v>201.33940000000001</v>
      </c>
      <c r="R132" s="4">
        <v>50.754600000000003</v>
      </c>
      <c r="S132" s="4">
        <v>252.1</v>
      </c>
      <c r="T132" s="4">
        <v>6863.9161000000004</v>
      </c>
      <c r="W132" s="4">
        <v>0</v>
      </c>
      <c r="X132" s="4">
        <v>2.8108</v>
      </c>
      <c r="Y132" s="4">
        <v>12.1</v>
      </c>
      <c r="Z132" s="4">
        <v>857</v>
      </c>
      <c r="AA132" s="4">
        <v>889</v>
      </c>
      <c r="AB132" s="4">
        <v>891</v>
      </c>
      <c r="AC132" s="4">
        <v>57</v>
      </c>
      <c r="AD132" s="4">
        <v>6.1</v>
      </c>
      <c r="AE132" s="4">
        <v>0.14000000000000001</v>
      </c>
      <c r="AF132" s="4">
        <v>991</v>
      </c>
      <c r="AG132" s="4">
        <v>-12</v>
      </c>
      <c r="AH132" s="4">
        <v>13</v>
      </c>
      <c r="AI132" s="4">
        <v>32</v>
      </c>
      <c r="AJ132" s="4">
        <v>189</v>
      </c>
      <c r="AK132" s="4">
        <v>140</v>
      </c>
      <c r="AL132" s="4">
        <v>1.4</v>
      </c>
      <c r="AM132" s="4">
        <v>195</v>
      </c>
      <c r="AN132" s="4" t="s">
        <v>155</v>
      </c>
      <c r="AO132" s="4">
        <v>2</v>
      </c>
      <c r="AP132" s="5">
        <v>0.78106481481481482</v>
      </c>
      <c r="AQ132" s="4">
        <v>47.161154000000003</v>
      </c>
      <c r="AR132" s="4">
        <v>-88.489351999999997</v>
      </c>
      <c r="AS132" s="4">
        <v>468</v>
      </c>
      <c r="AT132" s="4">
        <v>41</v>
      </c>
      <c r="AU132" s="4">
        <v>11</v>
      </c>
      <c r="AV132" s="4">
        <v>9</v>
      </c>
      <c r="AW132" s="4" t="s">
        <v>215</v>
      </c>
      <c r="AX132" s="4">
        <v>1.287712</v>
      </c>
      <c r="AY132" s="4">
        <v>1.787712</v>
      </c>
      <c r="AZ132" s="4">
        <v>2.1877119999999999</v>
      </c>
      <c r="BA132" s="4">
        <v>14.023</v>
      </c>
      <c r="BB132" s="4">
        <v>13.22</v>
      </c>
      <c r="BC132" s="4">
        <v>0.94</v>
      </c>
      <c r="BD132" s="4">
        <v>15.675000000000001</v>
      </c>
      <c r="BE132" s="4">
        <v>2447.056</v>
      </c>
      <c r="BF132" s="4">
        <v>275.50299999999999</v>
      </c>
      <c r="BG132" s="4">
        <v>6.1929999999999996</v>
      </c>
      <c r="BH132" s="4">
        <v>1.5609999999999999</v>
      </c>
      <c r="BI132" s="4">
        <v>7.7549999999999999</v>
      </c>
      <c r="BJ132" s="4">
        <v>4.6779999999999999</v>
      </c>
      <c r="BK132" s="4">
        <v>1.179</v>
      </c>
      <c r="BL132" s="4">
        <v>5.8579999999999997</v>
      </c>
      <c r="BM132" s="4">
        <v>50.364400000000003</v>
      </c>
      <c r="BQ132" s="4">
        <v>453.48500000000001</v>
      </c>
      <c r="BR132" s="4">
        <v>0.77486999999999995</v>
      </c>
      <c r="BS132" s="4">
        <v>-5</v>
      </c>
      <c r="BT132" s="4">
        <v>0.38634000000000002</v>
      </c>
      <c r="BU132" s="4">
        <v>18.935886</v>
      </c>
      <c r="BV132" s="4">
        <v>7.804068</v>
      </c>
      <c r="BW132" s="4">
        <f t="shared" si="14"/>
        <v>5.0028610811999998</v>
      </c>
      <c r="BY132" s="4">
        <f t="shared" si="15"/>
        <v>34150.496833840989</v>
      </c>
      <c r="BZ132" s="4">
        <f t="shared" si="16"/>
        <v>3844.8504362849453</v>
      </c>
      <c r="CA132" s="4">
        <f t="shared" si="17"/>
        <v>65.28498905979599</v>
      </c>
      <c r="CB132" s="4">
        <f t="shared" si="18"/>
        <v>702.87287366464079</v>
      </c>
    </row>
    <row r="133" spans="1:80" x14ac:dyDescent="0.25">
      <c r="A133" s="2">
        <v>42068</v>
      </c>
      <c r="B133" s="3">
        <v>3.105671296296296E-2</v>
      </c>
      <c r="C133" s="4">
        <v>13.281000000000001</v>
      </c>
      <c r="D133" s="4">
        <v>1.5044999999999999</v>
      </c>
      <c r="E133" s="4">
        <v>15045.42056</v>
      </c>
      <c r="F133" s="4">
        <v>291.8</v>
      </c>
      <c r="G133" s="4">
        <v>53.2</v>
      </c>
      <c r="H133" s="4">
        <v>5766</v>
      </c>
      <c r="J133" s="4">
        <v>2.76</v>
      </c>
      <c r="K133" s="4">
        <v>0.86819999999999997</v>
      </c>
      <c r="L133" s="4">
        <v>11.5307</v>
      </c>
      <c r="M133" s="4">
        <v>1.3062</v>
      </c>
      <c r="N133" s="4">
        <v>253.37280000000001</v>
      </c>
      <c r="O133" s="4">
        <v>46.156799999999997</v>
      </c>
      <c r="P133" s="4">
        <v>299.5</v>
      </c>
      <c r="Q133" s="4">
        <v>191.39250000000001</v>
      </c>
      <c r="R133" s="4">
        <v>34.865900000000003</v>
      </c>
      <c r="S133" s="4">
        <v>226.3</v>
      </c>
      <c r="T133" s="4">
        <v>5766.0159000000003</v>
      </c>
      <c r="W133" s="4">
        <v>0</v>
      </c>
      <c r="X133" s="4">
        <v>2.3929999999999998</v>
      </c>
      <c r="Y133" s="4">
        <v>12.1</v>
      </c>
      <c r="Z133" s="4">
        <v>857</v>
      </c>
      <c r="AA133" s="4">
        <v>889</v>
      </c>
      <c r="AB133" s="4">
        <v>891</v>
      </c>
      <c r="AC133" s="4">
        <v>57</v>
      </c>
      <c r="AD133" s="4">
        <v>6.1</v>
      </c>
      <c r="AE133" s="4">
        <v>0.14000000000000001</v>
      </c>
      <c r="AF133" s="4">
        <v>991</v>
      </c>
      <c r="AG133" s="4">
        <v>-12</v>
      </c>
      <c r="AH133" s="4">
        <v>13</v>
      </c>
      <c r="AI133" s="4">
        <v>32</v>
      </c>
      <c r="AJ133" s="4">
        <v>189</v>
      </c>
      <c r="AK133" s="4">
        <v>140</v>
      </c>
      <c r="AL133" s="4">
        <v>1.3</v>
      </c>
      <c r="AM133" s="4">
        <v>195</v>
      </c>
      <c r="AN133" s="4" t="s">
        <v>155</v>
      </c>
      <c r="AO133" s="4">
        <v>2</v>
      </c>
      <c r="AP133" s="5">
        <v>0.78107638888888886</v>
      </c>
      <c r="AQ133" s="4">
        <v>47.160952999999999</v>
      </c>
      <c r="AR133" s="4">
        <v>-88.489188999999996</v>
      </c>
      <c r="AS133" s="4">
        <v>532.5</v>
      </c>
      <c r="AT133" s="4">
        <v>43.6</v>
      </c>
      <c r="AU133" s="4">
        <v>11</v>
      </c>
      <c r="AV133" s="4">
        <v>9</v>
      </c>
      <c r="AW133" s="4" t="s">
        <v>215</v>
      </c>
      <c r="AX133" s="4">
        <v>1.3</v>
      </c>
      <c r="AY133" s="4">
        <v>1.887788</v>
      </c>
      <c r="AZ133" s="4">
        <v>2.2877879999999999</v>
      </c>
      <c r="BA133" s="4">
        <v>14.023</v>
      </c>
      <c r="BB133" s="4">
        <v>13.61</v>
      </c>
      <c r="BC133" s="4">
        <v>0.97</v>
      </c>
      <c r="BD133" s="4">
        <v>15.180999999999999</v>
      </c>
      <c r="BE133" s="4">
        <v>2606.7570000000001</v>
      </c>
      <c r="BF133" s="4">
        <v>187.95099999999999</v>
      </c>
      <c r="BG133" s="4">
        <v>5.9980000000000002</v>
      </c>
      <c r="BH133" s="4">
        <v>1.093</v>
      </c>
      <c r="BI133" s="4">
        <v>7.0910000000000002</v>
      </c>
      <c r="BJ133" s="4">
        <v>4.5309999999999997</v>
      </c>
      <c r="BK133" s="4">
        <v>0.82499999999999996</v>
      </c>
      <c r="BL133" s="4">
        <v>5.3570000000000002</v>
      </c>
      <c r="BM133" s="4">
        <v>43.106400000000001</v>
      </c>
      <c r="BQ133" s="4">
        <v>393.34899999999999</v>
      </c>
      <c r="BR133" s="4">
        <v>0.75162499999999999</v>
      </c>
      <c r="BS133" s="4">
        <v>-5</v>
      </c>
      <c r="BT133" s="4">
        <v>0.38317000000000001</v>
      </c>
      <c r="BU133" s="4">
        <v>18.367836</v>
      </c>
      <c r="BV133" s="4">
        <v>7.7400339999999996</v>
      </c>
      <c r="BW133" s="4">
        <f t="shared" si="14"/>
        <v>4.8527822711999997</v>
      </c>
      <c r="BY133" s="4">
        <f t="shared" si="15"/>
        <v>35287.917495006921</v>
      </c>
      <c r="BZ133" s="4">
        <f t="shared" si="16"/>
        <v>2544.3105671545318</v>
      </c>
      <c r="CA133" s="4">
        <f t="shared" si="17"/>
        <v>61.336578043091997</v>
      </c>
      <c r="CB133" s="4">
        <f t="shared" si="18"/>
        <v>583.53543759804484</v>
      </c>
    </row>
    <row r="134" spans="1:80" x14ac:dyDescent="0.25">
      <c r="A134" s="2">
        <v>42068</v>
      </c>
      <c r="B134" s="3">
        <v>3.1068287037037037E-2</v>
      </c>
      <c r="C134" s="4">
        <v>13.063000000000001</v>
      </c>
      <c r="D134" s="4">
        <v>0.68879999999999997</v>
      </c>
      <c r="E134" s="4">
        <v>6887.7037039999996</v>
      </c>
      <c r="F134" s="4">
        <v>261.5</v>
      </c>
      <c r="G134" s="4">
        <v>48.2</v>
      </c>
      <c r="H134" s="4">
        <v>4120.8999999999996</v>
      </c>
      <c r="J134" s="4">
        <v>2.33</v>
      </c>
      <c r="K134" s="4">
        <v>0.87870000000000004</v>
      </c>
      <c r="L134" s="4">
        <v>11.477499999999999</v>
      </c>
      <c r="M134" s="4">
        <v>0.60519999999999996</v>
      </c>
      <c r="N134" s="4">
        <v>229.7432</v>
      </c>
      <c r="O134" s="4">
        <v>42.351399999999998</v>
      </c>
      <c r="P134" s="4">
        <v>272.10000000000002</v>
      </c>
      <c r="Q134" s="4">
        <v>173.54320000000001</v>
      </c>
      <c r="R134" s="4">
        <v>31.991399999999999</v>
      </c>
      <c r="S134" s="4">
        <v>205.5</v>
      </c>
      <c r="T134" s="4">
        <v>4120.8999999999996</v>
      </c>
      <c r="W134" s="4">
        <v>0</v>
      </c>
      <c r="X134" s="4">
        <v>2.0428999999999999</v>
      </c>
      <c r="Y134" s="4">
        <v>12.1</v>
      </c>
      <c r="Z134" s="4">
        <v>856</v>
      </c>
      <c r="AA134" s="4">
        <v>887</v>
      </c>
      <c r="AB134" s="4">
        <v>890</v>
      </c>
      <c r="AC134" s="4">
        <v>57</v>
      </c>
      <c r="AD134" s="4">
        <v>6.1</v>
      </c>
      <c r="AE134" s="4">
        <v>0.14000000000000001</v>
      </c>
      <c r="AF134" s="4">
        <v>991</v>
      </c>
      <c r="AG134" s="4">
        <v>-12</v>
      </c>
      <c r="AH134" s="4">
        <v>13</v>
      </c>
      <c r="AI134" s="4">
        <v>32</v>
      </c>
      <c r="AJ134" s="4">
        <v>189</v>
      </c>
      <c r="AK134" s="4">
        <v>140</v>
      </c>
      <c r="AL134" s="4">
        <v>1.3</v>
      </c>
      <c r="AM134" s="4">
        <v>195</v>
      </c>
      <c r="AN134" s="4" t="s">
        <v>155</v>
      </c>
      <c r="AO134" s="4">
        <v>2</v>
      </c>
      <c r="AP134" s="5">
        <v>0.78108796296296301</v>
      </c>
      <c r="AQ134" s="4">
        <v>47.161394000000001</v>
      </c>
      <c r="AR134" s="4">
        <v>-88.490626000000006</v>
      </c>
      <c r="AS134" s="4">
        <v>345.9</v>
      </c>
      <c r="AT134" s="4">
        <v>44</v>
      </c>
      <c r="AU134" s="4">
        <v>11</v>
      </c>
      <c r="AV134" s="4">
        <v>9</v>
      </c>
      <c r="AW134" s="4" t="s">
        <v>215</v>
      </c>
      <c r="AX134" s="4">
        <v>1.4756</v>
      </c>
      <c r="AY134" s="4">
        <v>1.1097999999999999</v>
      </c>
      <c r="AZ134" s="4">
        <v>2.3877999999999999</v>
      </c>
      <c r="BA134" s="4">
        <v>14.023</v>
      </c>
      <c r="BB134" s="4">
        <v>14.83</v>
      </c>
      <c r="BC134" s="4">
        <v>1.06</v>
      </c>
      <c r="BD134" s="4">
        <v>13.81</v>
      </c>
      <c r="BE134" s="4">
        <v>2786.1640000000002</v>
      </c>
      <c r="BF134" s="4">
        <v>93.504000000000005</v>
      </c>
      <c r="BG134" s="4">
        <v>5.84</v>
      </c>
      <c r="BH134" s="4">
        <v>1.077</v>
      </c>
      <c r="BI134" s="4">
        <v>6.9169999999999998</v>
      </c>
      <c r="BJ134" s="4">
        <v>4.4119999999999999</v>
      </c>
      <c r="BK134" s="4">
        <v>0.81299999999999994</v>
      </c>
      <c r="BL134" s="4">
        <v>5.2249999999999996</v>
      </c>
      <c r="BM134" s="4">
        <v>33.080399999999997</v>
      </c>
      <c r="BQ134" s="4">
        <v>360.58</v>
      </c>
      <c r="BR134" s="4">
        <v>0.67481199999999997</v>
      </c>
      <c r="BS134" s="4">
        <v>-5</v>
      </c>
      <c r="BT134" s="4">
        <v>0.38117099999999998</v>
      </c>
      <c r="BU134" s="4">
        <v>16.490722999999999</v>
      </c>
      <c r="BV134" s="4">
        <v>7.6996510000000002</v>
      </c>
      <c r="BW134" s="4">
        <f t="shared" si="14"/>
        <v>4.3568490166</v>
      </c>
      <c r="BY134" s="4">
        <f t="shared" si="15"/>
        <v>33862.097903593567</v>
      </c>
      <c r="BZ134" s="4">
        <f t="shared" si="16"/>
        <v>1136.416091219904</v>
      </c>
      <c r="CA134" s="4">
        <f t="shared" si="17"/>
        <v>53.62196049861199</v>
      </c>
      <c r="CB134" s="4">
        <f t="shared" si="18"/>
        <v>402.0480285762203</v>
      </c>
    </row>
    <row r="135" spans="1:80" x14ac:dyDescent="0.25">
      <c r="A135" s="2">
        <v>42068</v>
      </c>
      <c r="B135" s="3">
        <v>3.107986111111111E-2</v>
      </c>
      <c r="C135" s="4">
        <v>12.397</v>
      </c>
      <c r="D135" s="4">
        <v>0.29620000000000002</v>
      </c>
      <c r="E135" s="4">
        <v>2961.6019820000001</v>
      </c>
      <c r="F135" s="4">
        <v>230.4</v>
      </c>
      <c r="G135" s="4">
        <v>52.8</v>
      </c>
      <c r="H135" s="4">
        <v>2399.5</v>
      </c>
      <c r="J135" s="4">
        <v>1.87</v>
      </c>
      <c r="K135" s="4">
        <v>0.88890000000000002</v>
      </c>
      <c r="L135" s="4">
        <v>11.0199</v>
      </c>
      <c r="M135" s="4">
        <v>0.26329999999999998</v>
      </c>
      <c r="N135" s="4">
        <v>204.803</v>
      </c>
      <c r="O135" s="4">
        <v>46.969499999999996</v>
      </c>
      <c r="P135" s="4">
        <v>251.8</v>
      </c>
      <c r="Q135" s="4">
        <v>154.7039</v>
      </c>
      <c r="R135" s="4">
        <v>35.479700000000001</v>
      </c>
      <c r="S135" s="4">
        <v>190.2</v>
      </c>
      <c r="T135" s="4">
        <v>2399.4699999999998</v>
      </c>
      <c r="W135" s="4">
        <v>0</v>
      </c>
      <c r="X135" s="4">
        <v>1.6662999999999999</v>
      </c>
      <c r="Y135" s="4">
        <v>12.2</v>
      </c>
      <c r="Z135" s="4">
        <v>855</v>
      </c>
      <c r="AA135" s="4">
        <v>886</v>
      </c>
      <c r="AB135" s="4">
        <v>889</v>
      </c>
      <c r="AC135" s="4">
        <v>57</v>
      </c>
      <c r="AD135" s="4">
        <v>6.1</v>
      </c>
      <c r="AE135" s="4">
        <v>0.14000000000000001</v>
      </c>
      <c r="AF135" s="4">
        <v>991</v>
      </c>
      <c r="AG135" s="4">
        <v>-12</v>
      </c>
      <c r="AH135" s="4">
        <v>13</v>
      </c>
      <c r="AI135" s="4">
        <v>32</v>
      </c>
      <c r="AJ135" s="4">
        <v>189</v>
      </c>
      <c r="AK135" s="4">
        <v>140</v>
      </c>
      <c r="AL135" s="4">
        <v>1.3</v>
      </c>
      <c r="AM135" s="4">
        <v>195</v>
      </c>
      <c r="AN135" s="4" t="s">
        <v>155</v>
      </c>
      <c r="AO135" s="4">
        <v>2</v>
      </c>
      <c r="AP135" s="5">
        <v>0.78109953703703694</v>
      </c>
      <c r="AQ135" s="4">
        <v>47.160860999999997</v>
      </c>
      <c r="AR135" s="4">
        <v>-88.489343000000005</v>
      </c>
      <c r="AS135" s="4">
        <v>539.70000000000005</v>
      </c>
      <c r="AT135" s="4">
        <v>45.8</v>
      </c>
      <c r="AU135" s="4">
        <v>11</v>
      </c>
      <c r="AV135" s="4">
        <v>9</v>
      </c>
      <c r="AW135" s="4" t="s">
        <v>215</v>
      </c>
      <c r="AX135" s="4">
        <v>1.0609999999999999</v>
      </c>
      <c r="AY135" s="4">
        <v>1.0878000000000001</v>
      </c>
      <c r="AZ135" s="4">
        <v>2.0488</v>
      </c>
      <c r="BA135" s="4">
        <v>14.023</v>
      </c>
      <c r="BB135" s="4">
        <v>16.25</v>
      </c>
      <c r="BC135" s="4">
        <v>1.1599999999999999</v>
      </c>
      <c r="BD135" s="4">
        <v>12.492000000000001</v>
      </c>
      <c r="BE135" s="4">
        <v>2901.4520000000002</v>
      </c>
      <c r="BF135" s="4">
        <v>44.118000000000002</v>
      </c>
      <c r="BG135" s="4">
        <v>5.6470000000000002</v>
      </c>
      <c r="BH135" s="4">
        <v>1.2949999999999999</v>
      </c>
      <c r="BI135" s="4">
        <v>6.9420000000000002</v>
      </c>
      <c r="BJ135" s="4">
        <v>4.266</v>
      </c>
      <c r="BK135" s="4">
        <v>0.97799999999999998</v>
      </c>
      <c r="BL135" s="4">
        <v>5.2439999999999998</v>
      </c>
      <c r="BM135" s="4">
        <v>20.8917</v>
      </c>
      <c r="BQ135" s="4">
        <v>318.99799999999999</v>
      </c>
      <c r="BR135" s="4">
        <v>0.493342</v>
      </c>
      <c r="BS135" s="4">
        <v>-5</v>
      </c>
      <c r="BT135" s="4">
        <v>0.37792799999999999</v>
      </c>
      <c r="BU135" s="4">
        <v>12.056054</v>
      </c>
      <c r="BV135" s="4">
        <v>7.634144</v>
      </c>
      <c r="BW135" s="4">
        <f t="shared" si="14"/>
        <v>3.1852094667999999</v>
      </c>
      <c r="BY135" s="4">
        <f t="shared" si="15"/>
        <v>25780.305686930697</v>
      </c>
      <c r="BZ135" s="4">
        <f t="shared" si="16"/>
        <v>392.00218590416398</v>
      </c>
      <c r="CA135" s="4">
        <f t="shared" si="17"/>
        <v>37.904740130268003</v>
      </c>
      <c r="CB135" s="4">
        <f t="shared" si="18"/>
        <v>185.62926849027659</v>
      </c>
    </row>
    <row r="136" spans="1:80" x14ac:dyDescent="0.25">
      <c r="A136" s="2">
        <v>42068</v>
      </c>
      <c r="B136" s="3">
        <v>3.1091435185185187E-2</v>
      </c>
      <c r="C136" s="4">
        <v>11.634</v>
      </c>
      <c r="D136" s="4">
        <v>0.21279999999999999</v>
      </c>
      <c r="E136" s="4">
        <v>2127.580512</v>
      </c>
      <c r="F136" s="4">
        <v>228.3</v>
      </c>
      <c r="G136" s="4">
        <v>273.10000000000002</v>
      </c>
      <c r="H136" s="4">
        <v>1760.2</v>
      </c>
      <c r="J136" s="4">
        <v>1.53</v>
      </c>
      <c r="K136" s="4">
        <v>0.89629999999999999</v>
      </c>
      <c r="L136" s="4">
        <v>10.428100000000001</v>
      </c>
      <c r="M136" s="4">
        <v>0.19070000000000001</v>
      </c>
      <c r="N136" s="4">
        <v>204.6317</v>
      </c>
      <c r="O136" s="4">
        <v>244.78720000000001</v>
      </c>
      <c r="P136" s="4">
        <v>449.4</v>
      </c>
      <c r="Q136" s="4">
        <v>154.5745</v>
      </c>
      <c r="R136" s="4">
        <v>184.90710000000001</v>
      </c>
      <c r="S136" s="4">
        <v>339.5</v>
      </c>
      <c r="T136" s="4">
        <v>1760.1667</v>
      </c>
      <c r="W136" s="4">
        <v>0</v>
      </c>
      <c r="X136" s="4">
        <v>1.3680000000000001</v>
      </c>
      <c r="Y136" s="4">
        <v>12.1</v>
      </c>
      <c r="Z136" s="4">
        <v>855</v>
      </c>
      <c r="AA136" s="4">
        <v>886</v>
      </c>
      <c r="AB136" s="4">
        <v>889</v>
      </c>
      <c r="AC136" s="4">
        <v>57</v>
      </c>
      <c r="AD136" s="4">
        <v>6.1</v>
      </c>
      <c r="AE136" s="4">
        <v>0.14000000000000001</v>
      </c>
      <c r="AF136" s="4">
        <v>991</v>
      </c>
      <c r="AG136" s="4">
        <v>-12</v>
      </c>
      <c r="AH136" s="4">
        <v>13</v>
      </c>
      <c r="AI136" s="4">
        <v>32</v>
      </c>
      <c r="AJ136" s="4">
        <v>189</v>
      </c>
      <c r="AK136" s="4">
        <v>140</v>
      </c>
      <c r="AL136" s="4">
        <v>1.2</v>
      </c>
      <c r="AM136" s="4">
        <v>195</v>
      </c>
      <c r="AN136" s="4" t="s">
        <v>155</v>
      </c>
      <c r="AO136" s="4">
        <v>2</v>
      </c>
      <c r="AP136" s="5">
        <v>0.78111111111111109</v>
      </c>
      <c r="AQ136" s="4">
        <v>47.159914999999998</v>
      </c>
      <c r="AR136" s="4">
        <v>-88.489006000000003</v>
      </c>
      <c r="AS136" s="4">
        <v>751.9</v>
      </c>
      <c r="AT136" s="4">
        <v>45.6</v>
      </c>
      <c r="AU136" s="4">
        <v>11</v>
      </c>
      <c r="AV136" s="4">
        <v>9</v>
      </c>
      <c r="AW136" s="4" t="s">
        <v>215</v>
      </c>
      <c r="AX136" s="4">
        <v>1.0878000000000001</v>
      </c>
      <c r="AY136" s="4">
        <v>1.1878</v>
      </c>
      <c r="AZ136" s="4">
        <v>2</v>
      </c>
      <c r="BA136" s="4">
        <v>14.023</v>
      </c>
      <c r="BB136" s="4">
        <v>17.43</v>
      </c>
      <c r="BC136" s="4">
        <v>1.24</v>
      </c>
      <c r="BD136" s="4">
        <v>11.566000000000001</v>
      </c>
      <c r="BE136" s="4">
        <v>2931.5680000000002</v>
      </c>
      <c r="BF136" s="4">
        <v>34.121000000000002</v>
      </c>
      <c r="BG136" s="4">
        <v>6.024</v>
      </c>
      <c r="BH136" s="4">
        <v>7.2060000000000004</v>
      </c>
      <c r="BI136" s="4">
        <v>13.231</v>
      </c>
      <c r="BJ136" s="4">
        <v>4.5510000000000002</v>
      </c>
      <c r="BK136" s="4">
        <v>5.444</v>
      </c>
      <c r="BL136" s="4">
        <v>9.9939999999999998</v>
      </c>
      <c r="BM136" s="4">
        <v>16.363299999999999</v>
      </c>
      <c r="BQ136" s="4">
        <v>279.61900000000003</v>
      </c>
      <c r="BR136" s="4">
        <v>0.37718499999999999</v>
      </c>
      <c r="BS136" s="4">
        <v>-5</v>
      </c>
      <c r="BT136" s="4">
        <v>0.374585</v>
      </c>
      <c r="BU136" s="4">
        <v>9.2174580000000006</v>
      </c>
      <c r="BV136" s="4">
        <v>7.5666169999999999</v>
      </c>
      <c r="BW136" s="4">
        <f t="shared" si="14"/>
        <v>2.4352524036000003</v>
      </c>
      <c r="BY136" s="4">
        <f t="shared" si="15"/>
        <v>19914.922821724133</v>
      </c>
      <c r="BZ136" s="4">
        <f t="shared" si="16"/>
        <v>231.79304781606604</v>
      </c>
      <c r="CA136" s="4">
        <f t="shared" si="17"/>
        <v>30.916156050846006</v>
      </c>
      <c r="CB136" s="4">
        <f t="shared" si="18"/>
        <v>111.1602584721618</v>
      </c>
    </row>
    <row r="137" spans="1:80" x14ac:dyDescent="0.25">
      <c r="A137" s="2">
        <v>42068</v>
      </c>
      <c r="B137" s="3">
        <v>3.1103009259259257E-2</v>
      </c>
      <c r="C137" s="4">
        <v>11.326000000000001</v>
      </c>
      <c r="D137" s="4">
        <v>0.20830000000000001</v>
      </c>
      <c r="E137" s="4">
        <v>2082.5595239999998</v>
      </c>
      <c r="F137" s="4">
        <v>225.8</v>
      </c>
      <c r="G137" s="4">
        <v>435.7</v>
      </c>
      <c r="H137" s="4">
        <v>1523.1</v>
      </c>
      <c r="J137" s="4">
        <v>1.38</v>
      </c>
      <c r="K137" s="4">
        <v>0.89910000000000001</v>
      </c>
      <c r="L137" s="4">
        <v>10.183400000000001</v>
      </c>
      <c r="M137" s="4">
        <v>0.18720000000000001</v>
      </c>
      <c r="N137" s="4">
        <v>202.9854</v>
      </c>
      <c r="O137" s="4">
        <v>391.76150000000001</v>
      </c>
      <c r="P137" s="4">
        <v>594.70000000000005</v>
      </c>
      <c r="Q137" s="4">
        <v>153.33090000000001</v>
      </c>
      <c r="R137" s="4">
        <v>295.92829999999998</v>
      </c>
      <c r="S137" s="4">
        <v>449.3</v>
      </c>
      <c r="T137" s="4">
        <v>1523.1033</v>
      </c>
      <c r="W137" s="4">
        <v>0</v>
      </c>
      <c r="X137" s="4">
        <v>1.2376</v>
      </c>
      <c r="Y137" s="4">
        <v>12.1</v>
      </c>
      <c r="Z137" s="4">
        <v>855</v>
      </c>
      <c r="AA137" s="4">
        <v>886</v>
      </c>
      <c r="AB137" s="4">
        <v>888</v>
      </c>
      <c r="AC137" s="4">
        <v>57</v>
      </c>
      <c r="AD137" s="4">
        <v>6.1</v>
      </c>
      <c r="AE137" s="4">
        <v>0.14000000000000001</v>
      </c>
      <c r="AF137" s="4">
        <v>991</v>
      </c>
      <c r="AG137" s="4">
        <v>-12</v>
      </c>
      <c r="AH137" s="4">
        <v>13</v>
      </c>
      <c r="AI137" s="4">
        <v>32</v>
      </c>
      <c r="AJ137" s="4">
        <v>189</v>
      </c>
      <c r="AK137" s="4">
        <v>140</v>
      </c>
      <c r="AL137" s="4">
        <v>1.3</v>
      </c>
      <c r="AM137" s="4">
        <v>195</v>
      </c>
      <c r="AN137" s="4" t="s">
        <v>155</v>
      </c>
      <c r="AO137" s="4">
        <v>2</v>
      </c>
      <c r="AP137" s="5">
        <v>0.78112268518518524</v>
      </c>
      <c r="AQ137" s="4">
        <v>47.160150000000002</v>
      </c>
      <c r="AR137" s="4">
        <v>-88.488650000000007</v>
      </c>
      <c r="AS137" s="4">
        <v>548</v>
      </c>
      <c r="AT137" s="4">
        <v>45.6</v>
      </c>
      <c r="AU137" s="4">
        <v>11</v>
      </c>
      <c r="AV137" s="4">
        <v>9</v>
      </c>
      <c r="AW137" s="4" t="s">
        <v>215</v>
      </c>
      <c r="AX137" s="4">
        <v>0.92457500000000004</v>
      </c>
      <c r="AY137" s="4">
        <v>1.2</v>
      </c>
      <c r="AZ137" s="4">
        <v>1.8245750000000001</v>
      </c>
      <c r="BA137" s="4">
        <v>14.023</v>
      </c>
      <c r="BB137" s="4">
        <v>17.91</v>
      </c>
      <c r="BC137" s="4">
        <v>1.28</v>
      </c>
      <c r="BD137" s="4">
        <v>11.223000000000001</v>
      </c>
      <c r="BE137" s="4">
        <v>2937.0210000000002</v>
      </c>
      <c r="BF137" s="4">
        <v>34.371000000000002</v>
      </c>
      <c r="BG137" s="4">
        <v>6.1310000000000002</v>
      </c>
      <c r="BH137" s="4">
        <v>11.832000000000001</v>
      </c>
      <c r="BI137" s="4">
        <v>17.963000000000001</v>
      </c>
      <c r="BJ137" s="4">
        <v>4.6310000000000002</v>
      </c>
      <c r="BK137" s="4">
        <v>8.9380000000000006</v>
      </c>
      <c r="BL137" s="4">
        <v>13.569000000000001</v>
      </c>
      <c r="BM137" s="4">
        <v>14.5266</v>
      </c>
      <c r="BQ137" s="4">
        <v>259.53500000000003</v>
      </c>
      <c r="BR137" s="4">
        <v>0.41244999999999998</v>
      </c>
      <c r="BS137" s="4">
        <v>-5</v>
      </c>
      <c r="BT137" s="4">
        <v>0.37192500000000001</v>
      </c>
      <c r="BU137" s="4">
        <v>10.079247000000001</v>
      </c>
      <c r="BV137" s="4">
        <v>7.5128849999999998</v>
      </c>
      <c r="BW137" s="4">
        <f t="shared" si="14"/>
        <v>2.6629370574000002</v>
      </c>
      <c r="BY137" s="4">
        <f t="shared" si="15"/>
        <v>21817.381596048821</v>
      </c>
      <c r="BZ137" s="4">
        <f t="shared" si="16"/>
        <v>255.32170959546903</v>
      </c>
      <c r="CA137" s="4">
        <f t="shared" si="17"/>
        <v>34.400943735608998</v>
      </c>
      <c r="CB137" s="4">
        <f t="shared" si="18"/>
        <v>107.90946863953741</v>
      </c>
    </row>
    <row r="138" spans="1:80" x14ac:dyDescent="0.25">
      <c r="A138" s="2">
        <v>42068</v>
      </c>
      <c r="B138" s="3">
        <v>3.1114583333333334E-2</v>
      </c>
      <c r="C138" s="4">
        <v>11.340999999999999</v>
      </c>
      <c r="D138" s="4">
        <v>0.1764</v>
      </c>
      <c r="E138" s="4">
        <v>1764.435352</v>
      </c>
      <c r="F138" s="4">
        <v>203</v>
      </c>
      <c r="G138" s="4">
        <v>182.3</v>
      </c>
      <c r="H138" s="4">
        <v>1520.1</v>
      </c>
      <c r="J138" s="4">
        <v>1.37</v>
      </c>
      <c r="K138" s="4">
        <v>0.89929999999999999</v>
      </c>
      <c r="L138" s="4">
        <v>10.199199999999999</v>
      </c>
      <c r="M138" s="4">
        <v>0.15870000000000001</v>
      </c>
      <c r="N138" s="4">
        <v>182.5599</v>
      </c>
      <c r="O138" s="4">
        <v>163.89619999999999</v>
      </c>
      <c r="P138" s="4">
        <v>346.5</v>
      </c>
      <c r="Q138" s="4">
        <v>137.90190000000001</v>
      </c>
      <c r="R138" s="4">
        <v>123.80370000000001</v>
      </c>
      <c r="S138" s="4">
        <v>261.7</v>
      </c>
      <c r="T138" s="4">
        <v>1520.1496999999999</v>
      </c>
      <c r="W138" s="4">
        <v>0</v>
      </c>
      <c r="X138" s="4">
        <v>1.2354000000000001</v>
      </c>
      <c r="Y138" s="4">
        <v>12.2</v>
      </c>
      <c r="Z138" s="4">
        <v>855</v>
      </c>
      <c r="AA138" s="4">
        <v>884</v>
      </c>
      <c r="AB138" s="4">
        <v>889</v>
      </c>
      <c r="AC138" s="4">
        <v>57</v>
      </c>
      <c r="AD138" s="4">
        <v>6.1</v>
      </c>
      <c r="AE138" s="4">
        <v>0.14000000000000001</v>
      </c>
      <c r="AF138" s="4">
        <v>991</v>
      </c>
      <c r="AG138" s="4">
        <v>-12</v>
      </c>
      <c r="AH138" s="4">
        <v>13</v>
      </c>
      <c r="AI138" s="4">
        <v>32</v>
      </c>
      <c r="AJ138" s="4">
        <v>189</v>
      </c>
      <c r="AK138" s="4">
        <v>140</v>
      </c>
      <c r="AL138" s="4">
        <v>1.4</v>
      </c>
      <c r="AM138" s="4">
        <v>195</v>
      </c>
      <c r="AN138" s="4" t="s">
        <v>155</v>
      </c>
      <c r="AO138" s="4">
        <v>2</v>
      </c>
      <c r="AP138" s="5">
        <v>0.78113425925925928</v>
      </c>
      <c r="AQ138" s="4">
        <v>47.160086</v>
      </c>
      <c r="AR138" s="4">
        <v>-88.488472999999999</v>
      </c>
      <c r="AS138" s="4">
        <v>516.20000000000005</v>
      </c>
      <c r="AT138" s="4">
        <v>42.7</v>
      </c>
      <c r="AU138" s="4">
        <v>11</v>
      </c>
      <c r="AV138" s="4">
        <v>9</v>
      </c>
      <c r="AW138" s="4" t="s">
        <v>215</v>
      </c>
      <c r="AX138" s="4">
        <v>0.9</v>
      </c>
      <c r="AY138" s="4">
        <v>1.2</v>
      </c>
      <c r="AZ138" s="4">
        <v>1.8</v>
      </c>
      <c r="BA138" s="4">
        <v>14.023</v>
      </c>
      <c r="BB138" s="4">
        <v>17.940000000000001</v>
      </c>
      <c r="BC138" s="4">
        <v>1.28</v>
      </c>
      <c r="BD138" s="4">
        <v>11.2</v>
      </c>
      <c r="BE138" s="4">
        <v>2945.2489999999998</v>
      </c>
      <c r="BF138" s="4">
        <v>29.163</v>
      </c>
      <c r="BG138" s="4">
        <v>5.5209999999999999</v>
      </c>
      <c r="BH138" s="4">
        <v>4.9560000000000004</v>
      </c>
      <c r="BI138" s="4">
        <v>10.477</v>
      </c>
      <c r="BJ138" s="4">
        <v>4.17</v>
      </c>
      <c r="BK138" s="4">
        <v>3.7440000000000002</v>
      </c>
      <c r="BL138" s="4">
        <v>7.9139999999999997</v>
      </c>
      <c r="BM138" s="4">
        <v>14.5166</v>
      </c>
      <c r="BQ138" s="4">
        <v>259.40600000000001</v>
      </c>
      <c r="BR138" s="4">
        <v>0.43290499999999998</v>
      </c>
      <c r="BS138" s="4">
        <v>-5</v>
      </c>
      <c r="BT138" s="4">
        <v>0.37024499999999999</v>
      </c>
      <c r="BU138" s="4">
        <v>10.579116000000001</v>
      </c>
      <c r="BV138" s="4">
        <v>7.4789490000000001</v>
      </c>
      <c r="BW138" s="4">
        <f t="shared" si="14"/>
        <v>2.7950024471999999</v>
      </c>
      <c r="BY138" s="4">
        <f t="shared" si="15"/>
        <v>22963.542414254509</v>
      </c>
      <c r="BZ138" s="4">
        <f t="shared" si="16"/>
        <v>227.37832605219603</v>
      </c>
      <c r="CA138" s="4">
        <f t="shared" si="17"/>
        <v>32.512691411640006</v>
      </c>
      <c r="CB138" s="4">
        <f t="shared" si="18"/>
        <v>113.18315015496722</v>
      </c>
    </row>
    <row r="139" spans="1:80" x14ac:dyDescent="0.25">
      <c r="A139" s="2">
        <v>42068</v>
      </c>
      <c r="B139" s="3">
        <v>3.1126157407407404E-2</v>
      </c>
      <c r="C139" s="4">
        <v>11.054</v>
      </c>
      <c r="D139" s="4">
        <v>0.1396</v>
      </c>
      <c r="E139" s="4">
        <v>1396.2755099999999</v>
      </c>
      <c r="F139" s="4">
        <v>198.2</v>
      </c>
      <c r="G139" s="4">
        <v>152.4</v>
      </c>
      <c r="H139" s="4">
        <v>1632.2</v>
      </c>
      <c r="J139" s="4">
        <v>1.76</v>
      </c>
      <c r="K139" s="4">
        <v>0.90190000000000003</v>
      </c>
      <c r="L139" s="4">
        <v>9.9699000000000009</v>
      </c>
      <c r="M139" s="4">
        <v>0.12590000000000001</v>
      </c>
      <c r="N139" s="4">
        <v>178.74180000000001</v>
      </c>
      <c r="O139" s="4">
        <v>137.43709999999999</v>
      </c>
      <c r="P139" s="4">
        <v>316.2</v>
      </c>
      <c r="Q139" s="4">
        <v>135.01779999999999</v>
      </c>
      <c r="R139" s="4">
        <v>103.8171</v>
      </c>
      <c r="S139" s="4">
        <v>238.8</v>
      </c>
      <c r="T139" s="4">
        <v>1632.2159999999999</v>
      </c>
      <c r="W139" s="4">
        <v>0</v>
      </c>
      <c r="X139" s="4">
        <v>1.5916999999999999</v>
      </c>
      <c r="Y139" s="4">
        <v>12.4</v>
      </c>
      <c r="Z139" s="4">
        <v>854</v>
      </c>
      <c r="AA139" s="4">
        <v>882</v>
      </c>
      <c r="AB139" s="4">
        <v>888</v>
      </c>
      <c r="AC139" s="4">
        <v>57</v>
      </c>
      <c r="AD139" s="4">
        <v>6.1</v>
      </c>
      <c r="AE139" s="4">
        <v>0.14000000000000001</v>
      </c>
      <c r="AF139" s="4">
        <v>991</v>
      </c>
      <c r="AG139" s="4">
        <v>-12</v>
      </c>
      <c r="AH139" s="4">
        <v>13</v>
      </c>
      <c r="AI139" s="4">
        <v>32</v>
      </c>
      <c r="AJ139" s="4">
        <v>189.4</v>
      </c>
      <c r="AK139" s="4">
        <v>140</v>
      </c>
      <c r="AL139" s="4">
        <v>1.6</v>
      </c>
      <c r="AM139" s="4">
        <v>195</v>
      </c>
      <c r="AN139" s="4" t="s">
        <v>155</v>
      </c>
      <c r="AO139" s="4">
        <v>2</v>
      </c>
      <c r="AP139" s="5">
        <v>0.78114583333333332</v>
      </c>
      <c r="AQ139" s="4">
        <v>47.160761000000001</v>
      </c>
      <c r="AR139" s="4">
        <v>-88.490161000000001</v>
      </c>
      <c r="AS139" s="4">
        <v>367.1</v>
      </c>
      <c r="AT139" s="4">
        <v>38.4</v>
      </c>
      <c r="AU139" s="4">
        <v>11</v>
      </c>
      <c r="AV139" s="4">
        <v>9</v>
      </c>
      <c r="AW139" s="4" t="s">
        <v>215</v>
      </c>
      <c r="AX139" s="4">
        <v>1.1634</v>
      </c>
      <c r="AY139" s="4">
        <v>1.5511999999999999</v>
      </c>
      <c r="AZ139" s="4">
        <v>2.1511999999999998</v>
      </c>
      <c r="BA139" s="4">
        <v>14.023</v>
      </c>
      <c r="BB139" s="4">
        <v>18.41</v>
      </c>
      <c r="BC139" s="4">
        <v>1.31</v>
      </c>
      <c r="BD139" s="4">
        <v>10.878</v>
      </c>
      <c r="BE139" s="4">
        <v>2949.7049999999999</v>
      </c>
      <c r="BF139" s="4">
        <v>23.713000000000001</v>
      </c>
      <c r="BG139" s="4">
        <v>5.5380000000000003</v>
      </c>
      <c r="BH139" s="4">
        <v>4.258</v>
      </c>
      <c r="BI139" s="4">
        <v>9.7959999999999994</v>
      </c>
      <c r="BJ139" s="4">
        <v>4.1829999999999998</v>
      </c>
      <c r="BK139" s="4">
        <v>3.2170000000000001</v>
      </c>
      <c r="BL139" s="4">
        <v>7.4</v>
      </c>
      <c r="BM139" s="4">
        <v>15.9693</v>
      </c>
      <c r="BQ139" s="4">
        <v>342.41699999999997</v>
      </c>
      <c r="BR139" s="4">
        <v>0.43368000000000001</v>
      </c>
      <c r="BS139" s="4">
        <v>-5</v>
      </c>
      <c r="BT139" s="4">
        <v>0.37407499999999999</v>
      </c>
      <c r="BU139" s="4">
        <v>10.598055</v>
      </c>
      <c r="BV139" s="4">
        <v>7.5563149999999997</v>
      </c>
      <c r="BW139" s="4">
        <f t="shared" ref="BW139:BW146" si="19">BU139*0.2642</f>
        <v>2.800006131</v>
      </c>
      <c r="BY139" s="4">
        <f t="shared" ref="BY139:BY146" si="20">BE139*$BU139*0.737</f>
        <v>23039.457102122175</v>
      </c>
      <c r="BZ139" s="4">
        <f t="shared" ref="BZ139:BZ146" si="21">BF139*$BU139*0.737</f>
        <v>185.21670684445502</v>
      </c>
      <c r="CA139" s="4">
        <f t="shared" ref="CA139:CA146" si="22">BJ139*$BU139*0.737</f>
        <v>32.672436415904997</v>
      </c>
      <c r="CB139" s="4">
        <f t="shared" ref="CB139:CB146" si="23">BM139*$BU139*0.737</f>
        <v>124.7324740273755</v>
      </c>
    </row>
    <row r="140" spans="1:80" x14ac:dyDescent="0.25">
      <c r="A140" s="2">
        <v>42068</v>
      </c>
      <c r="B140" s="3">
        <v>3.1137731481481482E-2</v>
      </c>
      <c r="C140" s="4">
        <v>10.754</v>
      </c>
      <c r="D140" s="4">
        <v>0.1176</v>
      </c>
      <c r="E140" s="4">
        <v>1175.9681479999999</v>
      </c>
      <c r="F140" s="4">
        <v>194.3</v>
      </c>
      <c r="G140" s="4">
        <v>146.69999999999999</v>
      </c>
      <c r="H140" s="4">
        <v>1838</v>
      </c>
      <c r="J140" s="4">
        <v>2.4900000000000002</v>
      </c>
      <c r="K140" s="4">
        <v>0.90439999999999998</v>
      </c>
      <c r="L140" s="4">
        <v>9.7260000000000009</v>
      </c>
      <c r="M140" s="4">
        <v>0.10639999999999999</v>
      </c>
      <c r="N140" s="4">
        <v>175.69569999999999</v>
      </c>
      <c r="O140" s="4">
        <v>132.65039999999999</v>
      </c>
      <c r="P140" s="4">
        <v>308.3</v>
      </c>
      <c r="Q140" s="4">
        <v>132.71680000000001</v>
      </c>
      <c r="R140" s="4">
        <v>100.2013</v>
      </c>
      <c r="S140" s="4">
        <v>232.9</v>
      </c>
      <c r="T140" s="4">
        <v>1837.9853000000001</v>
      </c>
      <c r="W140" s="4">
        <v>0</v>
      </c>
      <c r="X140" s="4">
        <v>2.2538999999999998</v>
      </c>
      <c r="Y140" s="4">
        <v>12.5</v>
      </c>
      <c r="Z140" s="4">
        <v>853</v>
      </c>
      <c r="AA140" s="4">
        <v>881</v>
      </c>
      <c r="AB140" s="4">
        <v>888</v>
      </c>
      <c r="AC140" s="4">
        <v>57</v>
      </c>
      <c r="AD140" s="4">
        <v>6.1</v>
      </c>
      <c r="AE140" s="4">
        <v>0.14000000000000001</v>
      </c>
      <c r="AF140" s="4">
        <v>991</v>
      </c>
      <c r="AG140" s="4">
        <v>-12</v>
      </c>
      <c r="AH140" s="4">
        <v>13</v>
      </c>
      <c r="AI140" s="4">
        <v>32</v>
      </c>
      <c r="AJ140" s="4">
        <v>190</v>
      </c>
      <c r="AK140" s="4">
        <v>140</v>
      </c>
      <c r="AL140" s="4">
        <v>1.8</v>
      </c>
      <c r="AM140" s="4">
        <v>195</v>
      </c>
      <c r="AN140" s="4" t="s">
        <v>155</v>
      </c>
      <c r="AO140" s="4">
        <v>2</v>
      </c>
      <c r="AP140" s="5">
        <v>0.78115740740740736</v>
      </c>
      <c r="AQ140" s="4">
        <v>47.160834999999999</v>
      </c>
      <c r="AR140" s="4">
        <v>-88.490593000000004</v>
      </c>
      <c r="AS140" s="4">
        <v>332.8</v>
      </c>
      <c r="AT140" s="4">
        <v>37.9</v>
      </c>
      <c r="AU140" s="4">
        <v>11</v>
      </c>
      <c r="AV140" s="4">
        <v>9</v>
      </c>
      <c r="AW140" s="4" t="s">
        <v>215</v>
      </c>
      <c r="AX140" s="4">
        <v>1.2</v>
      </c>
      <c r="AY140" s="4">
        <v>1.6</v>
      </c>
      <c r="AZ140" s="4">
        <v>2.2000000000000002</v>
      </c>
      <c r="BA140" s="4">
        <v>14.023</v>
      </c>
      <c r="BB140" s="4">
        <v>18.89</v>
      </c>
      <c r="BC140" s="4">
        <v>1.35</v>
      </c>
      <c r="BD140" s="4">
        <v>10.571999999999999</v>
      </c>
      <c r="BE140" s="4">
        <v>2947.607</v>
      </c>
      <c r="BF140" s="4">
        <v>20.515000000000001</v>
      </c>
      <c r="BG140" s="4">
        <v>5.5759999999999996</v>
      </c>
      <c r="BH140" s="4">
        <v>4.21</v>
      </c>
      <c r="BI140" s="4">
        <v>9.7859999999999996</v>
      </c>
      <c r="BJ140" s="4">
        <v>4.2119999999999997</v>
      </c>
      <c r="BK140" s="4">
        <v>3.18</v>
      </c>
      <c r="BL140" s="4">
        <v>7.3920000000000003</v>
      </c>
      <c r="BM140" s="4">
        <v>18.420300000000001</v>
      </c>
      <c r="BQ140" s="4">
        <v>496.67399999999998</v>
      </c>
      <c r="BR140" s="4">
        <v>0.42402000000000001</v>
      </c>
      <c r="BS140" s="4">
        <v>-5</v>
      </c>
      <c r="BT140" s="4">
        <v>0.37617</v>
      </c>
      <c r="BU140" s="4">
        <v>10.361988999999999</v>
      </c>
      <c r="BV140" s="4">
        <v>7.5986339999999997</v>
      </c>
      <c r="BW140" s="4">
        <f t="shared" si="19"/>
        <v>2.7376374937999999</v>
      </c>
      <c r="BY140" s="4">
        <f t="shared" si="20"/>
        <v>22510.24355570805</v>
      </c>
      <c r="BZ140" s="4">
        <f t="shared" si="21"/>
        <v>156.66866259489501</v>
      </c>
      <c r="CA140" s="4">
        <f t="shared" si="22"/>
        <v>32.16614218131599</v>
      </c>
      <c r="CB140" s="4">
        <f t="shared" si="23"/>
        <v>140.67188718482791</v>
      </c>
    </row>
    <row r="141" spans="1:80" x14ac:dyDescent="0.25">
      <c r="A141" s="2">
        <v>42068</v>
      </c>
      <c r="B141" s="3">
        <v>3.1149305555555552E-2</v>
      </c>
      <c r="C141" s="4">
        <v>10.683</v>
      </c>
      <c r="D141" s="4">
        <v>0.1036</v>
      </c>
      <c r="E141" s="4">
        <v>1035.888078</v>
      </c>
      <c r="F141" s="4">
        <v>178.8</v>
      </c>
      <c r="G141" s="4">
        <v>71.8</v>
      </c>
      <c r="H141" s="4">
        <v>1939.5</v>
      </c>
      <c r="J141" s="4">
        <v>3.15</v>
      </c>
      <c r="K141" s="4">
        <v>0.90500000000000003</v>
      </c>
      <c r="L141" s="4">
        <v>9.6683000000000003</v>
      </c>
      <c r="M141" s="4">
        <v>9.3700000000000006E-2</v>
      </c>
      <c r="N141" s="4">
        <v>161.79849999999999</v>
      </c>
      <c r="O141" s="4">
        <v>64.994500000000002</v>
      </c>
      <c r="P141" s="4">
        <v>226.8</v>
      </c>
      <c r="Q141" s="4">
        <v>122.2192</v>
      </c>
      <c r="R141" s="4">
        <v>49.095500000000001</v>
      </c>
      <c r="S141" s="4">
        <v>171.3</v>
      </c>
      <c r="T141" s="4">
        <v>1939.5369000000001</v>
      </c>
      <c r="W141" s="4">
        <v>0</v>
      </c>
      <c r="X141" s="4">
        <v>2.8544999999999998</v>
      </c>
      <c r="Y141" s="4">
        <v>12.4</v>
      </c>
      <c r="Z141" s="4">
        <v>854</v>
      </c>
      <c r="AA141" s="4">
        <v>883</v>
      </c>
      <c r="AB141" s="4">
        <v>889</v>
      </c>
      <c r="AC141" s="4">
        <v>57</v>
      </c>
      <c r="AD141" s="4">
        <v>6.1</v>
      </c>
      <c r="AE141" s="4">
        <v>0.14000000000000001</v>
      </c>
      <c r="AF141" s="4">
        <v>991</v>
      </c>
      <c r="AG141" s="4">
        <v>-12</v>
      </c>
      <c r="AH141" s="4">
        <v>13.414999999999999</v>
      </c>
      <c r="AI141" s="4">
        <v>32</v>
      </c>
      <c r="AJ141" s="4">
        <v>190</v>
      </c>
      <c r="AK141" s="4">
        <v>140</v>
      </c>
      <c r="AL141" s="4">
        <v>1.9</v>
      </c>
      <c r="AM141" s="4">
        <v>195</v>
      </c>
      <c r="AN141" s="4" t="s">
        <v>155</v>
      </c>
      <c r="AO141" s="4">
        <v>2</v>
      </c>
      <c r="AP141" s="5">
        <v>0.78116898148148151</v>
      </c>
      <c r="AQ141" s="4">
        <v>47.159754999999997</v>
      </c>
      <c r="AR141" s="4">
        <v>-88.488472000000002</v>
      </c>
      <c r="AS141" s="4">
        <v>536.4</v>
      </c>
      <c r="AT141" s="4">
        <v>36</v>
      </c>
      <c r="AU141" s="4">
        <v>11</v>
      </c>
      <c r="AV141" s="4">
        <v>9</v>
      </c>
      <c r="AW141" s="4" t="s">
        <v>215</v>
      </c>
      <c r="AX141" s="4">
        <v>1.1122000000000001</v>
      </c>
      <c r="AY141" s="4">
        <v>1.6878</v>
      </c>
      <c r="AZ141" s="4">
        <v>2.1122000000000001</v>
      </c>
      <c r="BA141" s="4">
        <v>14.023</v>
      </c>
      <c r="BB141" s="4">
        <v>19.010000000000002</v>
      </c>
      <c r="BC141" s="4">
        <v>1.36</v>
      </c>
      <c r="BD141" s="4">
        <v>10.494999999999999</v>
      </c>
      <c r="BE141" s="4">
        <v>2947.8939999999998</v>
      </c>
      <c r="BF141" s="4">
        <v>18.193000000000001</v>
      </c>
      <c r="BG141" s="4">
        <v>5.1660000000000004</v>
      </c>
      <c r="BH141" s="4">
        <v>2.0750000000000002</v>
      </c>
      <c r="BI141" s="4">
        <v>7.2409999999999997</v>
      </c>
      <c r="BJ141" s="4">
        <v>3.9020000000000001</v>
      </c>
      <c r="BK141" s="4">
        <v>1.5680000000000001</v>
      </c>
      <c r="BL141" s="4">
        <v>5.47</v>
      </c>
      <c r="BM141" s="4">
        <v>19.556000000000001</v>
      </c>
      <c r="BQ141" s="4">
        <v>632.83100000000002</v>
      </c>
      <c r="BR141" s="4">
        <v>0.393345</v>
      </c>
      <c r="BS141" s="4">
        <v>-5</v>
      </c>
      <c r="BT141" s="4">
        <v>0.375415</v>
      </c>
      <c r="BU141" s="4">
        <v>9.6123689999999993</v>
      </c>
      <c r="BV141" s="4">
        <v>7.5833830000000004</v>
      </c>
      <c r="BW141" s="4">
        <f t="shared" si="19"/>
        <v>2.5395878897999995</v>
      </c>
      <c r="BY141" s="4">
        <f t="shared" si="20"/>
        <v>20883.812491952976</v>
      </c>
      <c r="BZ141" s="4">
        <f t="shared" si="21"/>
        <v>128.884960132929</v>
      </c>
      <c r="CA141" s="4">
        <f t="shared" si="22"/>
        <v>27.643000848606</v>
      </c>
      <c r="CB141" s="4">
        <f t="shared" si="23"/>
        <v>138.54088277686799</v>
      </c>
    </row>
    <row r="142" spans="1:80" x14ac:dyDescent="0.25">
      <c r="A142" s="2">
        <v>42068</v>
      </c>
      <c r="B142" s="3">
        <v>3.1160879629629632E-2</v>
      </c>
      <c r="C142" s="4">
        <v>10.63</v>
      </c>
      <c r="D142" s="4">
        <v>9.1399999999999995E-2</v>
      </c>
      <c r="E142" s="4">
        <v>914.23357699999997</v>
      </c>
      <c r="F142" s="4">
        <v>171.4</v>
      </c>
      <c r="G142" s="4">
        <v>79.099999999999994</v>
      </c>
      <c r="H142" s="4">
        <v>2157.6999999999998</v>
      </c>
      <c r="J142" s="4">
        <v>3.75</v>
      </c>
      <c r="K142" s="4">
        <v>0.90539999999999998</v>
      </c>
      <c r="L142" s="4">
        <v>9.6241000000000003</v>
      </c>
      <c r="M142" s="4">
        <v>8.2799999999999999E-2</v>
      </c>
      <c r="N142" s="4">
        <v>155.15600000000001</v>
      </c>
      <c r="O142" s="4">
        <v>71.638999999999996</v>
      </c>
      <c r="P142" s="4">
        <v>226.8</v>
      </c>
      <c r="Q142" s="4">
        <v>117.2016</v>
      </c>
      <c r="R142" s="4">
        <v>54.114600000000003</v>
      </c>
      <c r="S142" s="4">
        <v>171.3</v>
      </c>
      <c r="T142" s="4">
        <v>2157.6758</v>
      </c>
      <c r="W142" s="4">
        <v>0</v>
      </c>
      <c r="X142" s="4">
        <v>3.3923999999999999</v>
      </c>
      <c r="Y142" s="4">
        <v>12.5</v>
      </c>
      <c r="Z142" s="4">
        <v>854</v>
      </c>
      <c r="AA142" s="4">
        <v>882</v>
      </c>
      <c r="AB142" s="4">
        <v>890</v>
      </c>
      <c r="AC142" s="4">
        <v>57</v>
      </c>
      <c r="AD142" s="4">
        <v>6.1</v>
      </c>
      <c r="AE142" s="4">
        <v>0.14000000000000001</v>
      </c>
      <c r="AF142" s="4">
        <v>991</v>
      </c>
      <c r="AG142" s="4">
        <v>-12</v>
      </c>
      <c r="AH142" s="4">
        <v>14</v>
      </c>
      <c r="AI142" s="4">
        <v>32</v>
      </c>
      <c r="AJ142" s="4">
        <v>190</v>
      </c>
      <c r="AK142" s="4">
        <v>140.4</v>
      </c>
      <c r="AL142" s="4">
        <v>2</v>
      </c>
      <c r="AM142" s="4">
        <v>195</v>
      </c>
      <c r="AN142" s="4" t="s">
        <v>155</v>
      </c>
      <c r="AO142" s="4">
        <v>2</v>
      </c>
      <c r="AP142" s="5">
        <v>0.78119212962962958</v>
      </c>
      <c r="AQ142" s="4">
        <v>47.159604999999999</v>
      </c>
      <c r="AR142" s="4">
        <v>-88.488173000000003</v>
      </c>
      <c r="AS142" s="4">
        <v>565</v>
      </c>
      <c r="AT142" s="4">
        <v>33.9</v>
      </c>
      <c r="AU142" s="4">
        <v>11</v>
      </c>
      <c r="AV142" s="4">
        <v>9</v>
      </c>
      <c r="AW142" s="4" t="s">
        <v>215</v>
      </c>
      <c r="AX142" s="4">
        <v>0.92457500000000004</v>
      </c>
      <c r="AY142" s="4">
        <v>1.6122879999999999</v>
      </c>
      <c r="AZ142" s="4">
        <v>1.8368629999999999</v>
      </c>
      <c r="BA142" s="4">
        <v>14.023</v>
      </c>
      <c r="BB142" s="4">
        <v>19.079999999999998</v>
      </c>
      <c r="BC142" s="4">
        <v>1.36</v>
      </c>
      <c r="BD142" s="4">
        <v>10.452</v>
      </c>
      <c r="BE142" s="4">
        <v>2944.3240000000001</v>
      </c>
      <c r="BF142" s="4">
        <v>16.117000000000001</v>
      </c>
      <c r="BG142" s="4">
        <v>4.9710000000000001</v>
      </c>
      <c r="BH142" s="4">
        <v>2.2949999999999999</v>
      </c>
      <c r="BI142" s="4">
        <v>7.266</v>
      </c>
      <c r="BJ142" s="4">
        <v>3.7549999999999999</v>
      </c>
      <c r="BK142" s="4">
        <v>1.734</v>
      </c>
      <c r="BL142" s="4">
        <v>5.4889999999999999</v>
      </c>
      <c r="BM142" s="4">
        <v>21.828900000000001</v>
      </c>
      <c r="BQ142" s="4">
        <v>754.61900000000003</v>
      </c>
      <c r="BR142" s="4">
        <v>0.34049499999999999</v>
      </c>
      <c r="BS142" s="4">
        <v>-5</v>
      </c>
      <c r="BT142" s="4">
        <v>0.376415</v>
      </c>
      <c r="BU142" s="4">
        <v>8.3208459999999995</v>
      </c>
      <c r="BV142" s="4">
        <v>7.6035830000000004</v>
      </c>
      <c r="BW142" s="4">
        <f t="shared" si="19"/>
        <v>2.1983675132</v>
      </c>
      <c r="BY142" s="4">
        <f t="shared" si="20"/>
        <v>18055.959468062647</v>
      </c>
      <c r="BZ142" s="4">
        <f t="shared" si="21"/>
        <v>98.836914261733995</v>
      </c>
      <c r="CA142" s="4">
        <f t="shared" si="22"/>
        <v>23.027400450009999</v>
      </c>
      <c r="CB142" s="4">
        <f t="shared" si="23"/>
        <v>133.86493253880781</v>
      </c>
    </row>
    <row r="143" spans="1:80" x14ac:dyDescent="0.25">
      <c r="A143" s="2">
        <v>42068</v>
      </c>
      <c r="B143" s="3">
        <v>3.1172453703703706E-2</v>
      </c>
      <c r="C143" s="4">
        <v>10.76</v>
      </c>
      <c r="D143" s="4">
        <v>9.6100000000000005E-2</v>
      </c>
      <c r="E143" s="4">
        <v>960.63519299999996</v>
      </c>
      <c r="F143" s="4">
        <v>166.5</v>
      </c>
      <c r="G143" s="4">
        <v>97.7</v>
      </c>
      <c r="H143" s="4">
        <v>2341.1</v>
      </c>
      <c r="J143" s="4">
        <v>4.25</v>
      </c>
      <c r="K143" s="4">
        <v>0.90410000000000001</v>
      </c>
      <c r="L143" s="4">
        <v>9.7281999999999993</v>
      </c>
      <c r="M143" s="4">
        <v>8.6900000000000005E-2</v>
      </c>
      <c r="N143" s="4">
        <v>150.4914</v>
      </c>
      <c r="O143" s="4">
        <v>88.293700000000001</v>
      </c>
      <c r="P143" s="4">
        <v>238.8</v>
      </c>
      <c r="Q143" s="4">
        <v>113.678</v>
      </c>
      <c r="R143" s="4">
        <v>66.6952</v>
      </c>
      <c r="S143" s="4">
        <v>180.4</v>
      </c>
      <c r="T143" s="4">
        <v>2341.145</v>
      </c>
      <c r="W143" s="4">
        <v>0</v>
      </c>
      <c r="X143" s="4">
        <v>3.8405999999999998</v>
      </c>
      <c r="Y143" s="4">
        <v>12.5</v>
      </c>
      <c r="Z143" s="4">
        <v>853</v>
      </c>
      <c r="AA143" s="4">
        <v>881</v>
      </c>
      <c r="AB143" s="4">
        <v>889</v>
      </c>
      <c r="AC143" s="4">
        <v>57</v>
      </c>
      <c r="AD143" s="4">
        <v>6.1</v>
      </c>
      <c r="AE143" s="4">
        <v>0.14000000000000001</v>
      </c>
      <c r="AF143" s="4">
        <v>991</v>
      </c>
      <c r="AG143" s="4">
        <v>-12</v>
      </c>
      <c r="AH143" s="4">
        <v>14</v>
      </c>
      <c r="AI143" s="4">
        <v>32</v>
      </c>
      <c r="AJ143" s="4">
        <v>190</v>
      </c>
      <c r="AK143" s="4">
        <v>141</v>
      </c>
      <c r="AL143" s="4">
        <v>2</v>
      </c>
      <c r="AM143" s="4">
        <v>195</v>
      </c>
      <c r="AN143" s="4" t="s">
        <v>155</v>
      </c>
      <c r="AO143" s="4">
        <v>2</v>
      </c>
      <c r="AP143" s="5">
        <v>0.78119212962962958</v>
      </c>
      <c r="AQ143" s="4">
        <v>47.159415000000003</v>
      </c>
      <c r="AR143" s="4">
        <v>-88.488384999999994</v>
      </c>
      <c r="AS143" s="4">
        <v>506.7</v>
      </c>
      <c r="AT143" s="4">
        <v>34.1</v>
      </c>
      <c r="AU143" s="4">
        <v>11</v>
      </c>
      <c r="AV143" s="4">
        <v>9</v>
      </c>
      <c r="AW143" s="4" t="s">
        <v>215</v>
      </c>
      <c r="AX143" s="4">
        <v>0.9</v>
      </c>
      <c r="AY143" s="4">
        <v>1.5122119999999999</v>
      </c>
      <c r="AZ143" s="4">
        <v>1.7122120000000001</v>
      </c>
      <c r="BA143" s="4">
        <v>14.023</v>
      </c>
      <c r="BB143" s="4">
        <v>18.82</v>
      </c>
      <c r="BC143" s="4">
        <v>1.34</v>
      </c>
      <c r="BD143" s="4">
        <v>10.606</v>
      </c>
      <c r="BE143" s="4">
        <v>2938.55</v>
      </c>
      <c r="BF143" s="4">
        <v>16.698</v>
      </c>
      <c r="BG143" s="4">
        <v>4.76</v>
      </c>
      <c r="BH143" s="4">
        <v>2.7930000000000001</v>
      </c>
      <c r="BI143" s="4">
        <v>7.5529999999999999</v>
      </c>
      <c r="BJ143" s="4">
        <v>3.5960000000000001</v>
      </c>
      <c r="BK143" s="4">
        <v>2.11</v>
      </c>
      <c r="BL143" s="4">
        <v>5.7060000000000004</v>
      </c>
      <c r="BM143" s="4">
        <v>23.3857</v>
      </c>
      <c r="BQ143" s="4">
        <v>843.53399999999999</v>
      </c>
      <c r="BR143" s="4">
        <v>0.38645499999999999</v>
      </c>
      <c r="BS143" s="4">
        <v>-5</v>
      </c>
      <c r="BT143" s="4">
        <v>0.37575500000000001</v>
      </c>
      <c r="BU143" s="4">
        <v>9.443994</v>
      </c>
      <c r="BV143" s="4">
        <v>7.5902510000000003</v>
      </c>
      <c r="BW143" s="4">
        <f t="shared" si="19"/>
        <v>2.4951032147999999</v>
      </c>
      <c r="BY143" s="4">
        <f t="shared" si="20"/>
        <v>20452.964995131901</v>
      </c>
      <c r="BZ143" s="4">
        <f t="shared" si="21"/>
        <v>116.22181330544402</v>
      </c>
      <c r="CA143" s="4">
        <f t="shared" si="22"/>
        <v>25.028963986488002</v>
      </c>
      <c r="CB143" s="4">
        <f t="shared" si="23"/>
        <v>162.7697005280346</v>
      </c>
    </row>
    <row r="144" spans="1:80" x14ac:dyDescent="0.25">
      <c r="A144" s="2">
        <v>42068</v>
      </c>
      <c r="B144" s="3">
        <v>3.1184027777777779E-2</v>
      </c>
      <c r="C144" s="4">
        <v>11.119</v>
      </c>
      <c r="D144" s="4">
        <v>0.1192</v>
      </c>
      <c r="E144" s="4">
        <v>1192.0426580000001</v>
      </c>
      <c r="F144" s="4">
        <v>163.4</v>
      </c>
      <c r="G144" s="4">
        <v>46.6</v>
      </c>
      <c r="H144" s="4">
        <v>2645.4</v>
      </c>
      <c r="J144" s="4">
        <v>4.6500000000000004</v>
      </c>
      <c r="K144" s="4">
        <v>0.90069999999999995</v>
      </c>
      <c r="L144" s="4">
        <v>10.0144</v>
      </c>
      <c r="M144" s="4">
        <v>0.1074</v>
      </c>
      <c r="N144" s="4">
        <v>147.15180000000001</v>
      </c>
      <c r="O144" s="4">
        <v>41.968299999999999</v>
      </c>
      <c r="P144" s="4">
        <v>189.1</v>
      </c>
      <c r="Q144" s="4">
        <v>111.1553</v>
      </c>
      <c r="R144" s="4">
        <v>31.702000000000002</v>
      </c>
      <c r="S144" s="4">
        <v>142.9</v>
      </c>
      <c r="T144" s="4">
        <v>2645.3941</v>
      </c>
      <c r="W144" s="4">
        <v>0</v>
      </c>
      <c r="X144" s="4">
        <v>4.1875999999999998</v>
      </c>
      <c r="Y144" s="4">
        <v>12.5</v>
      </c>
      <c r="Z144" s="4">
        <v>853</v>
      </c>
      <c r="AA144" s="4">
        <v>882</v>
      </c>
      <c r="AB144" s="4">
        <v>889</v>
      </c>
      <c r="AC144" s="4">
        <v>57</v>
      </c>
      <c r="AD144" s="4">
        <v>6.1</v>
      </c>
      <c r="AE144" s="4">
        <v>0.14000000000000001</v>
      </c>
      <c r="AF144" s="4">
        <v>991</v>
      </c>
      <c r="AG144" s="4">
        <v>-12</v>
      </c>
      <c r="AH144" s="4">
        <v>14</v>
      </c>
      <c r="AI144" s="4">
        <v>32</v>
      </c>
      <c r="AJ144" s="4">
        <v>190</v>
      </c>
      <c r="AK144" s="4">
        <v>141</v>
      </c>
      <c r="AL144" s="4">
        <v>2</v>
      </c>
      <c r="AM144" s="4">
        <v>195</v>
      </c>
      <c r="AN144" s="4" t="s">
        <v>155</v>
      </c>
      <c r="AO144" s="4">
        <v>2</v>
      </c>
      <c r="AP144" s="5">
        <v>0.78120370370370373</v>
      </c>
      <c r="AQ144" s="4">
        <v>47.160057000000002</v>
      </c>
      <c r="AR144" s="4">
        <v>-88.490088999999998</v>
      </c>
      <c r="AS144" s="4">
        <v>338.4</v>
      </c>
      <c r="AT144" s="4">
        <v>34.1</v>
      </c>
      <c r="AU144" s="4">
        <v>11</v>
      </c>
      <c r="AV144" s="4">
        <v>9</v>
      </c>
      <c r="AW144" s="4" t="s">
        <v>215</v>
      </c>
      <c r="AX144" s="4">
        <v>0.98780000000000001</v>
      </c>
      <c r="AY144" s="4">
        <v>1.6756</v>
      </c>
      <c r="AZ144" s="4">
        <v>1.9634</v>
      </c>
      <c r="BA144" s="4">
        <v>14.023</v>
      </c>
      <c r="BB144" s="4">
        <v>18.170000000000002</v>
      </c>
      <c r="BC144" s="4">
        <v>1.3</v>
      </c>
      <c r="BD144" s="4">
        <v>11.026</v>
      </c>
      <c r="BE144" s="4">
        <v>2926.4290000000001</v>
      </c>
      <c r="BF144" s="4">
        <v>19.969000000000001</v>
      </c>
      <c r="BG144" s="4">
        <v>4.5030000000000001</v>
      </c>
      <c r="BH144" s="4">
        <v>1.284</v>
      </c>
      <c r="BI144" s="4">
        <v>5.7869999999999999</v>
      </c>
      <c r="BJ144" s="4">
        <v>3.4020000000000001</v>
      </c>
      <c r="BK144" s="4">
        <v>0.97</v>
      </c>
      <c r="BL144" s="4">
        <v>4.3719999999999999</v>
      </c>
      <c r="BM144" s="4">
        <v>25.563700000000001</v>
      </c>
      <c r="BQ144" s="4">
        <v>889.774</v>
      </c>
      <c r="BR144" s="4">
        <v>0.52983999999999998</v>
      </c>
      <c r="BS144" s="4">
        <v>-5</v>
      </c>
      <c r="BT144" s="4">
        <v>0.37483</v>
      </c>
      <c r="BU144" s="4">
        <v>12.947965</v>
      </c>
      <c r="BV144" s="4">
        <v>7.5715659999999998</v>
      </c>
      <c r="BW144" s="4">
        <f t="shared" si="19"/>
        <v>3.4208523529999999</v>
      </c>
      <c r="BY144" s="4">
        <f t="shared" si="20"/>
        <v>27925.888296767946</v>
      </c>
      <c r="BZ144" s="4">
        <f t="shared" si="21"/>
        <v>190.55718194364499</v>
      </c>
      <c r="CA144" s="4">
        <f t="shared" si="22"/>
        <v>32.464095997409999</v>
      </c>
      <c r="CB144" s="4">
        <f t="shared" si="23"/>
        <v>243.9454470455585</v>
      </c>
    </row>
    <row r="145" spans="1:80" x14ac:dyDescent="0.25">
      <c r="A145" s="2">
        <v>42068</v>
      </c>
      <c r="B145" s="3">
        <v>3.1195601851851853E-2</v>
      </c>
      <c r="C145" s="4">
        <v>11.512</v>
      </c>
      <c r="D145" s="4">
        <v>0.1416</v>
      </c>
      <c r="E145" s="4">
        <v>1415.861486</v>
      </c>
      <c r="F145" s="4">
        <v>170.2</v>
      </c>
      <c r="G145" s="4">
        <v>14.5</v>
      </c>
      <c r="H145" s="4">
        <v>3076.3</v>
      </c>
      <c r="J145" s="4">
        <v>5.0199999999999996</v>
      </c>
      <c r="K145" s="4">
        <v>0.89690000000000003</v>
      </c>
      <c r="L145" s="4">
        <v>10.3255</v>
      </c>
      <c r="M145" s="4">
        <v>0.127</v>
      </c>
      <c r="N145" s="4">
        <v>152.69220000000001</v>
      </c>
      <c r="O145" s="4">
        <v>13.04</v>
      </c>
      <c r="P145" s="4">
        <v>165.7</v>
      </c>
      <c r="Q145" s="4">
        <v>115.34050000000001</v>
      </c>
      <c r="R145" s="4">
        <v>9.8500999999999994</v>
      </c>
      <c r="S145" s="4">
        <v>125.2</v>
      </c>
      <c r="T145" s="4">
        <v>3076.3224</v>
      </c>
      <c r="W145" s="4">
        <v>0</v>
      </c>
      <c r="X145" s="4">
        <v>4.5057</v>
      </c>
      <c r="Y145" s="4">
        <v>12.5</v>
      </c>
      <c r="Z145" s="4">
        <v>852</v>
      </c>
      <c r="AA145" s="4">
        <v>882</v>
      </c>
      <c r="AB145" s="4">
        <v>889</v>
      </c>
      <c r="AC145" s="4">
        <v>57</v>
      </c>
      <c r="AD145" s="4">
        <v>6.1</v>
      </c>
      <c r="AE145" s="4">
        <v>0.14000000000000001</v>
      </c>
      <c r="AF145" s="4">
        <v>991</v>
      </c>
      <c r="AG145" s="4">
        <v>-12</v>
      </c>
      <c r="AH145" s="4">
        <v>14</v>
      </c>
      <c r="AI145" s="4">
        <v>32</v>
      </c>
      <c r="AJ145" s="4">
        <v>190</v>
      </c>
      <c r="AK145" s="4">
        <v>141</v>
      </c>
      <c r="AL145" s="4">
        <v>2.1</v>
      </c>
      <c r="AM145" s="4">
        <v>195</v>
      </c>
      <c r="AN145" s="4" t="s">
        <v>155</v>
      </c>
      <c r="AO145" s="4">
        <v>2</v>
      </c>
      <c r="AP145" s="5">
        <v>0.78121527777777777</v>
      </c>
      <c r="AQ145" s="4">
        <v>47.160148</v>
      </c>
      <c r="AR145" s="4">
        <v>-88.490570000000005</v>
      </c>
      <c r="AS145" s="4">
        <v>315.39999999999998</v>
      </c>
      <c r="AT145" s="4">
        <v>33.799999999999997</v>
      </c>
      <c r="AU145" s="4">
        <v>11</v>
      </c>
      <c r="AV145" s="4">
        <v>9</v>
      </c>
      <c r="AW145" s="4" t="s">
        <v>215</v>
      </c>
      <c r="AX145" s="4">
        <v>1</v>
      </c>
      <c r="AY145" s="4">
        <v>1.7</v>
      </c>
      <c r="AZ145" s="4">
        <v>2</v>
      </c>
      <c r="BA145" s="4">
        <v>14.023</v>
      </c>
      <c r="BB145" s="4">
        <v>17.489999999999998</v>
      </c>
      <c r="BC145" s="4">
        <v>1.25</v>
      </c>
      <c r="BD145" s="4">
        <v>11.489000000000001</v>
      </c>
      <c r="BE145" s="4">
        <v>2912.1219999999998</v>
      </c>
      <c r="BF145" s="4">
        <v>22.795999999999999</v>
      </c>
      <c r="BG145" s="4">
        <v>4.51</v>
      </c>
      <c r="BH145" s="4">
        <v>0.38500000000000001</v>
      </c>
      <c r="BI145" s="4">
        <v>4.8949999999999996</v>
      </c>
      <c r="BJ145" s="4">
        <v>3.407</v>
      </c>
      <c r="BK145" s="4">
        <v>0.29099999999999998</v>
      </c>
      <c r="BL145" s="4">
        <v>3.6970000000000001</v>
      </c>
      <c r="BM145" s="4">
        <v>28.691299999999998</v>
      </c>
      <c r="BQ145" s="4">
        <v>923.96199999999999</v>
      </c>
      <c r="BR145" s="4">
        <v>0.62376500000000001</v>
      </c>
      <c r="BS145" s="4">
        <v>-5</v>
      </c>
      <c r="BT145" s="4">
        <v>0.37517</v>
      </c>
      <c r="BU145" s="4">
        <v>15.243257</v>
      </c>
      <c r="BV145" s="4">
        <v>7.5784339999999997</v>
      </c>
      <c r="BW145" s="4">
        <f t="shared" si="19"/>
        <v>4.0272684993999999</v>
      </c>
      <c r="BY145" s="4">
        <f t="shared" si="20"/>
        <v>32715.595133217896</v>
      </c>
      <c r="BZ145" s="4">
        <f t="shared" si="21"/>
        <v>256.09665620356401</v>
      </c>
      <c r="CA145" s="4">
        <f t="shared" si="22"/>
        <v>38.275193353462996</v>
      </c>
      <c r="CB145" s="4">
        <f t="shared" si="23"/>
        <v>322.32610949874169</v>
      </c>
    </row>
    <row r="146" spans="1:80" x14ac:dyDescent="0.25">
      <c r="A146" s="2">
        <v>42068</v>
      </c>
      <c r="B146" s="3">
        <v>3.1207175925925926E-2</v>
      </c>
      <c r="C146" s="4">
        <v>11.654</v>
      </c>
      <c r="D146" s="4">
        <v>0.1517</v>
      </c>
      <c r="E146" s="4">
        <v>1517.4493930000001</v>
      </c>
      <c r="F146" s="4">
        <v>185.9</v>
      </c>
      <c r="G146" s="4">
        <v>20.3</v>
      </c>
      <c r="H146" s="4">
        <v>3371.6</v>
      </c>
      <c r="J146" s="4">
        <v>5.27</v>
      </c>
      <c r="K146" s="4">
        <v>0.89539999999999997</v>
      </c>
      <c r="L146" s="4">
        <v>10.435600000000001</v>
      </c>
      <c r="M146" s="4">
        <v>0.13589999999999999</v>
      </c>
      <c r="N146" s="4">
        <v>166.44890000000001</v>
      </c>
      <c r="O146" s="4">
        <v>18.146699999999999</v>
      </c>
      <c r="P146" s="4">
        <v>184.6</v>
      </c>
      <c r="Q146" s="4">
        <v>125.7319</v>
      </c>
      <c r="R146" s="4">
        <v>13.707599999999999</v>
      </c>
      <c r="S146" s="4">
        <v>139.4</v>
      </c>
      <c r="T146" s="4">
        <v>3371.6041</v>
      </c>
      <c r="W146" s="4">
        <v>0</v>
      </c>
      <c r="X146" s="4">
        <v>4.7225999999999999</v>
      </c>
      <c r="Y146" s="4">
        <v>12.5</v>
      </c>
      <c r="Z146" s="4">
        <v>853</v>
      </c>
      <c r="AA146" s="4">
        <v>882</v>
      </c>
      <c r="AB146" s="4">
        <v>890</v>
      </c>
      <c r="AC146" s="4">
        <v>57</v>
      </c>
      <c r="AD146" s="4">
        <v>6.1</v>
      </c>
      <c r="AE146" s="4">
        <v>0.14000000000000001</v>
      </c>
      <c r="AF146" s="4">
        <v>991</v>
      </c>
      <c r="AG146" s="4">
        <v>-12</v>
      </c>
      <c r="AH146" s="4">
        <v>14</v>
      </c>
      <c r="AI146" s="4">
        <v>32</v>
      </c>
      <c r="AJ146" s="4">
        <v>190</v>
      </c>
      <c r="AK146" s="4">
        <v>141</v>
      </c>
      <c r="AL146" s="4">
        <v>2.1</v>
      </c>
      <c r="AM146" s="4">
        <v>195</v>
      </c>
      <c r="AN146" s="4" t="s">
        <v>155</v>
      </c>
      <c r="AO146" s="4">
        <v>2</v>
      </c>
      <c r="AP146" s="5">
        <v>0.78122685185185192</v>
      </c>
      <c r="AQ146" s="4">
        <v>47.160049000000001</v>
      </c>
      <c r="AR146" s="4">
        <v>-88.490627000000003</v>
      </c>
      <c r="AS146" s="4">
        <v>314.3</v>
      </c>
      <c r="AT146" s="4">
        <v>33.6</v>
      </c>
      <c r="AU146" s="4">
        <v>11</v>
      </c>
      <c r="AV146" s="4">
        <v>9</v>
      </c>
      <c r="AW146" s="4" t="s">
        <v>215</v>
      </c>
      <c r="AX146" s="4">
        <v>1.0878000000000001</v>
      </c>
      <c r="AY146" s="4">
        <v>1.8755999999999999</v>
      </c>
      <c r="AZ146" s="4">
        <v>2.2633999999999999</v>
      </c>
      <c r="BA146" s="4">
        <v>14.023</v>
      </c>
      <c r="BB146" s="4">
        <v>17.239999999999998</v>
      </c>
      <c r="BC146" s="4">
        <v>1.23</v>
      </c>
      <c r="BD146" s="4">
        <v>11.679</v>
      </c>
      <c r="BE146" s="4">
        <v>2902.9580000000001</v>
      </c>
      <c r="BF146" s="4">
        <v>24.056999999999999</v>
      </c>
      <c r="BG146" s="4">
        <v>4.8490000000000002</v>
      </c>
      <c r="BH146" s="4">
        <v>0.52900000000000003</v>
      </c>
      <c r="BI146" s="4">
        <v>5.3780000000000001</v>
      </c>
      <c r="BJ146" s="4">
        <v>3.6629999999999998</v>
      </c>
      <c r="BK146" s="4">
        <v>0.39900000000000002</v>
      </c>
      <c r="BL146" s="4">
        <v>4.0620000000000003</v>
      </c>
      <c r="BM146" s="4">
        <v>31.015699999999999</v>
      </c>
      <c r="BQ146" s="4">
        <v>955.21699999999998</v>
      </c>
      <c r="BR146" s="4">
        <v>0.62927500000000003</v>
      </c>
      <c r="BS146" s="4">
        <v>-5</v>
      </c>
      <c r="BT146" s="4">
        <v>0.374</v>
      </c>
      <c r="BU146" s="4">
        <v>15.377908</v>
      </c>
      <c r="BV146" s="4">
        <v>7.5548000000000002</v>
      </c>
      <c r="BW146" s="4">
        <f t="shared" si="19"/>
        <v>4.0628432935999994</v>
      </c>
      <c r="BY146" s="4">
        <f t="shared" si="20"/>
        <v>32900.727315223769</v>
      </c>
      <c r="BZ146" s="4">
        <f t="shared" si="21"/>
        <v>272.65044724117195</v>
      </c>
      <c r="CA146" s="4">
        <f t="shared" si="22"/>
        <v>41.514677151948</v>
      </c>
      <c r="CB146" s="4">
        <f t="shared" si="23"/>
        <v>351.51700031167718</v>
      </c>
    </row>
    <row r="147" spans="1:80" x14ac:dyDescent="0.25">
      <c r="A147" s="2"/>
      <c r="B147" s="3"/>
      <c r="AP147" s="5"/>
    </row>
    <row r="148" spans="1:80" x14ac:dyDescent="0.25">
      <c r="A148" s="2"/>
      <c r="B148" s="3"/>
      <c r="AP148" s="5"/>
    </row>
  </sheetData>
  <customSheetViews>
    <customSheetView guid="{2B424CCC-7244-4294-A128-8AE125D4F682}">
      <pane ySplit="9" topLeftCell="A10" activePane="bottomLeft" state="frozen"/>
      <selection pane="bottomLeft" activeCell="BW16" sqref="BW1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6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AT8" sqref="AT8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77" width="12" style="4" bestFit="1" customWidth="1"/>
    <col min="78" max="80" width="9.140625" style="4"/>
    <col min="81" max="81" width="14.7109375" style="4" bestFit="1" customWidth="1"/>
    <col min="82" max="82" width="3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194</v>
      </c>
    </row>
    <row r="5" spans="1:87" s="14" customFormat="1" x14ac:dyDescent="0.25">
      <c r="A5" s="14" t="s">
        <v>169</v>
      </c>
      <c r="C5" s="14">
        <f>AVERAGE(C10:C150)</f>
        <v>11.974416058394164</v>
      </c>
      <c r="D5" s="14">
        <f t="shared" ref="D5:BO5" si="0">AVERAGE(D10:D150)</f>
        <v>0.50664963503649618</v>
      </c>
      <c r="E5" s="14">
        <f t="shared" si="0"/>
        <v>5066.4879716131409</v>
      </c>
      <c r="F5" s="14">
        <f t="shared" si="0"/>
        <v>216.48467153284673</v>
      </c>
      <c r="G5" s="14">
        <f t="shared" si="0"/>
        <v>59.921167883211673</v>
      </c>
      <c r="H5" s="14">
        <f t="shared" si="0"/>
        <v>2610.1459854014602</v>
      </c>
      <c r="I5" s="14" t="e">
        <f t="shared" si="0"/>
        <v>#DIV/0!</v>
      </c>
      <c r="J5" s="14">
        <f t="shared" si="0"/>
        <v>3.5337226277372262</v>
      </c>
      <c r="K5" s="14">
        <f t="shared" si="0"/>
        <v>0.89033065693430657</v>
      </c>
      <c r="L5" s="14">
        <f t="shared" si="0"/>
        <v>10.653967153284668</v>
      </c>
      <c r="M5" s="14">
        <f t="shared" si="0"/>
        <v>0.43907737226277371</v>
      </c>
      <c r="N5" s="14">
        <f t="shared" si="0"/>
        <v>192.628705109489</v>
      </c>
      <c r="O5" s="14">
        <f t="shared" si="0"/>
        <v>53.502119708029205</v>
      </c>
      <c r="P5" s="14">
        <f t="shared" si="0"/>
        <v>246.12700729927002</v>
      </c>
      <c r="Q5" s="14">
        <f t="shared" si="0"/>
        <v>145.46872700729926</v>
      </c>
      <c r="R5" s="14">
        <f t="shared" si="0"/>
        <v>40.407313138686135</v>
      </c>
      <c r="S5" s="14">
        <f t="shared" si="0"/>
        <v>185.87664233576638</v>
      </c>
      <c r="T5" s="14">
        <f t="shared" si="0"/>
        <v>2610.1399124087602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3.1554240875912414</v>
      </c>
      <c r="Y5" s="14">
        <f t="shared" si="0"/>
        <v>12.293430656934284</v>
      </c>
      <c r="Z5" s="14">
        <f t="shared" si="0"/>
        <v>853.27007299270076</v>
      </c>
      <c r="AA5" s="14">
        <f t="shared" si="0"/>
        <v>882.83211678832117</v>
      </c>
      <c r="AB5" s="14">
        <f t="shared" si="0"/>
        <v>889.77372262773724</v>
      </c>
      <c r="AC5" s="14">
        <f t="shared" si="0"/>
        <v>56.281751824817519</v>
      </c>
      <c r="AD5" s="14">
        <f t="shared" si="0"/>
        <v>6.0204379562043844</v>
      </c>
      <c r="AE5" s="14">
        <f t="shared" si="0"/>
        <v>0.14000000000000029</v>
      </c>
      <c r="AF5" s="14">
        <f t="shared" si="0"/>
        <v>990.92700729927003</v>
      </c>
      <c r="AG5" s="14">
        <f t="shared" si="0"/>
        <v>-12</v>
      </c>
      <c r="AH5" s="14">
        <f t="shared" si="0"/>
        <v>14.013357664233576</v>
      </c>
      <c r="AI5" s="14">
        <f t="shared" si="0"/>
        <v>32</v>
      </c>
      <c r="AJ5" s="14">
        <f t="shared" si="0"/>
        <v>191.0204379562044</v>
      </c>
      <c r="AK5" s="14">
        <f t="shared" si="0"/>
        <v>139.43795620437956</v>
      </c>
      <c r="AL5" s="14">
        <f t="shared" si="0"/>
        <v>1.571532846715328</v>
      </c>
      <c r="AM5" s="14">
        <f t="shared" si="0"/>
        <v>195</v>
      </c>
      <c r="AN5" s="14" t="e">
        <f t="shared" si="0"/>
        <v>#DIV/0!</v>
      </c>
      <c r="AO5" s="14">
        <f t="shared" si="0"/>
        <v>2</v>
      </c>
      <c r="AP5" s="14">
        <f t="shared" si="0"/>
        <v>0.78201709921600437</v>
      </c>
      <c r="AQ5" s="14">
        <f t="shared" si="0"/>
        <v>47.160131518248171</v>
      </c>
      <c r="AR5" s="14">
        <f t="shared" si="0"/>
        <v>-88.486465978102189</v>
      </c>
      <c r="AS5" s="14">
        <f t="shared" si="0"/>
        <v>391.60437956204379</v>
      </c>
      <c r="AT5" s="14">
        <f t="shared" si="0"/>
        <v>34.515328467153282</v>
      </c>
      <c r="AU5" s="14">
        <f t="shared" si="0"/>
        <v>11</v>
      </c>
      <c r="AV5" s="14">
        <f t="shared" si="0"/>
        <v>9</v>
      </c>
      <c r="AW5" s="14" t="e">
        <f t="shared" si="0"/>
        <v>#DIV/0!</v>
      </c>
      <c r="AX5" s="14">
        <f t="shared" si="0"/>
        <v>1.2218957299270075</v>
      </c>
      <c r="AY5" s="14">
        <f t="shared" si="0"/>
        <v>1.4099516569343074</v>
      </c>
      <c r="AZ5" s="14">
        <f t="shared" si="0"/>
        <v>2.3073870656934301</v>
      </c>
      <c r="BA5" s="14">
        <f t="shared" si="0"/>
        <v>14.022999999999968</v>
      </c>
      <c r="BB5" s="14">
        <f t="shared" si="0"/>
        <v>16.665620437956193</v>
      </c>
      <c r="BC5" s="14">
        <f t="shared" si="0"/>
        <v>1.1884671532846716</v>
      </c>
      <c r="BD5" s="14">
        <f t="shared" si="0"/>
        <v>12.343554744525548</v>
      </c>
      <c r="BE5" s="14">
        <f t="shared" si="0"/>
        <v>2865.0270656934308</v>
      </c>
      <c r="BF5" s="14">
        <f t="shared" si="0"/>
        <v>64.645795620437937</v>
      </c>
      <c r="BG5" s="14">
        <f t="shared" si="0"/>
        <v>5.4305985401459873</v>
      </c>
      <c r="BH5" s="14">
        <f t="shared" si="0"/>
        <v>1.5340656934306569</v>
      </c>
      <c r="BI5" s="14">
        <f t="shared" si="0"/>
        <v>6.9647153284671539</v>
      </c>
      <c r="BJ5" s="14">
        <f t="shared" si="0"/>
        <v>4.1010583941605852</v>
      </c>
      <c r="BK5" s="14">
        <f t="shared" si="0"/>
        <v>1.1586204379562048</v>
      </c>
      <c r="BL5" s="14">
        <f t="shared" si="0"/>
        <v>5.2597153284671512</v>
      </c>
      <c r="BM5" s="14">
        <f t="shared" si="0"/>
        <v>22.359756204379543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631.97716788321168</v>
      </c>
      <c r="BR5" s="14">
        <f t="shared" si="1"/>
        <v>0.4310702408759125</v>
      </c>
      <c r="BS5" s="14">
        <f t="shared" si="1"/>
        <v>-5</v>
      </c>
      <c r="BT5" s="14">
        <f t="shared" si="1"/>
        <v>0.32838282481751824</v>
      </c>
      <c r="BU5" s="14">
        <f t="shared" si="1"/>
        <v>10.5342789270073</v>
      </c>
      <c r="BV5" s="14">
        <f t="shared" si="1"/>
        <v>6.6333329416058389</v>
      </c>
      <c r="BW5" s="14">
        <f t="shared" si="1"/>
        <v>2.783156492515328</v>
      </c>
      <c r="BX5" s="23"/>
      <c r="BY5" s="14">
        <f t="shared" ref="BY5:CB5" si="2">AVERAGE(BY10:BY150)</f>
        <v>21651.080770503435</v>
      </c>
      <c r="BZ5" s="14">
        <f t="shared" si="2"/>
        <v>827.25939809693557</v>
      </c>
      <c r="CA5" s="14">
        <f t="shared" si="2"/>
        <v>33.070487299354618</v>
      </c>
      <c r="CB5" s="14">
        <f t="shared" si="2"/>
        <v>199.62191047921149</v>
      </c>
      <c r="CC5" s="24">
        <f>BZ8/(136/3600)+CB8/(136/3600)+CA8/(136/3600)</f>
        <v>1067.7455590804686</v>
      </c>
      <c r="CD5" s="23"/>
      <c r="CE5" s="22">
        <f>BY8/$AT8</f>
        <v>627.2888519982597</v>
      </c>
      <c r="CF5" s="22">
        <f>BZ8/$AT8</f>
        <v>23.967884265803871</v>
      </c>
      <c r="CG5" s="22">
        <f>CA8/$AT8</f>
        <v>0.95813914478103102</v>
      </c>
      <c r="CH5" s="22">
        <f>CB8/$AT8</f>
        <v>5.7835726717531566</v>
      </c>
      <c r="CI5" s="25">
        <f>(BZ8+CB8+CA8)/AT8</f>
        <v>30.709596082338063</v>
      </c>
    </row>
    <row r="6" spans="1:87" s="14" customFormat="1" x14ac:dyDescent="0.25">
      <c r="A6" s="14" t="s">
        <v>170</v>
      </c>
      <c r="C6" s="14">
        <f>MIN(C10:C150)</f>
        <v>9.9079999999999995</v>
      </c>
      <c r="D6" s="14">
        <f t="shared" ref="D6:BO6" si="3">MIN(D10:D150)</f>
        <v>4.5600000000000002E-2</v>
      </c>
      <c r="E6" s="14">
        <f t="shared" si="3"/>
        <v>456.043046</v>
      </c>
      <c r="F6" s="14">
        <f t="shared" si="3"/>
        <v>67.900000000000006</v>
      </c>
      <c r="G6" s="14">
        <f t="shared" si="3"/>
        <v>-2.4</v>
      </c>
      <c r="H6" s="14">
        <f t="shared" si="3"/>
        <v>374.5</v>
      </c>
      <c r="I6" s="14">
        <f t="shared" si="3"/>
        <v>0</v>
      </c>
      <c r="J6" s="14">
        <f t="shared" si="3"/>
        <v>0.7</v>
      </c>
      <c r="K6" s="14">
        <f t="shared" si="3"/>
        <v>0.84360000000000002</v>
      </c>
      <c r="L6" s="14">
        <f t="shared" si="3"/>
        <v>8.3580000000000005</v>
      </c>
      <c r="M6" s="14">
        <f t="shared" si="3"/>
        <v>4.0800000000000003E-2</v>
      </c>
      <c r="N6" s="14">
        <f t="shared" si="3"/>
        <v>60.372300000000003</v>
      </c>
      <c r="O6" s="14">
        <f t="shared" si="3"/>
        <v>0</v>
      </c>
      <c r="P6" s="14">
        <f t="shared" si="3"/>
        <v>60.8</v>
      </c>
      <c r="Q6" s="14">
        <f t="shared" si="3"/>
        <v>45.585700000000003</v>
      </c>
      <c r="R6" s="14">
        <f t="shared" si="3"/>
        <v>0</v>
      </c>
      <c r="S6" s="14">
        <f t="shared" si="3"/>
        <v>45.9</v>
      </c>
      <c r="T6" s="14">
        <f t="shared" si="3"/>
        <v>374.54340000000002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0.60899999999999999</v>
      </c>
      <c r="Y6" s="14">
        <f t="shared" si="3"/>
        <v>12</v>
      </c>
      <c r="Z6" s="14">
        <f t="shared" si="3"/>
        <v>847</v>
      </c>
      <c r="AA6" s="14">
        <f t="shared" si="3"/>
        <v>874</v>
      </c>
      <c r="AB6" s="14">
        <f t="shared" si="3"/>
        <v>882</v>
      </c>
      <c r="AC6" s="14">
        <f t="shared" si="3"/>
        <v>56</v>
      </c>
      <c r="AD6" s="14">
        <f t="shared" si="3"/>
        <v>5.98</v>
      </c>
      <c r="AE6" s="14">
        <f t="shared" si="3"/>
        <v>0.14000000000000001</v>
      </c>
      <c r="AF6" s="14">
        <f t="shared" si="3"/>
        <v>990</v>
      </c>
      <c r="AG6" s="14">
        <f t="shared" si="3"/>
        <v>-12</v>
      </c>
      <c r="AH6" s="14">
        <f t="shared" si="3"/>
        <v>13</v>
      </c>
      <c r="AI6" s="14">
        <f t="shared" si="3"/>
        <v>32</v>
      </c>
      <c r="AJ6" s="14">
        <f t="shared" si="3"/>
        <v>190</v>
      </c>
      <c r="AK6" s="14">
        <f t="shared" si="3"/>
        <v>137</v>
      </c>
      <c r="AL6" s="14">
        <f t="shared" si="3"/>
        <v>1</v>
      </c>
      <c r="AM6" s="14">
        <f t="shared" si="3"/>
        <v>195</v>
      </c>
      <c r="AN6" s="14">
        <f t="shared" si="3"/>
        <v>0</v>
      </c>
      <c r="AO6" s="14">
        <f t="shared" si="3"/>
        <v>2</v>
      </c>
      <c r="AP6" s="14">
        <f t="shared" si="3"/>
        <v>0.78122685185185192</v>
      </c>
      <c r="AQ6" s="14">
        <f t="shared" si="3"/>
        <v>47.150174999999997</v>
      </c>
      <c r="AR6" s="14">
        <f t="shared" si="3"/>
        <v>-88.498120999999998</v>
      </c>
      <c r="AS6" s="14">
        <f t="shared" si="3"/>
        <v>-1287.4000000000001</v>
      </c>
      <c r="AT6" s="14">
        <f t="shared" si="3"/>
        <v>20</v>
      </c>
      <c r="AU6" s="14">
        <f t="shared" si="3"/>
        <v>11</v>
      </c>
      <c r="AV6" s="14">
        <f t="shared" si="3"/>
        <v>7</v>
      </c>
      <c r="AW6" s="14">
        <f t="shared" si="3"/>
        <v>0</v>
      </c>
      <c r="AX6" s="14">
        <f t="shared" si="3"/>
        <v>0.9</v>
      </c>
      <c r="AY6" s="14">
        <f t="shared" si="3"/>
        <v>1</v>
      </c>
      <c r="AZ6" s="14">
        <f t="shared" si="3"/>
        <v>1.5122</v>
      </c>
      <c r="BA6" s="14">
        <f t="shared" si="3"/>
        <v>14.023</v>
      </c>
      <c r="BB6" s="14">
        <f t="shared" si="3"/>
        <v>11.37</v>
      </c>
      <c r="BC6" s="14">
        <f t="shared" si="3"/>
        <v>0.81</v>
      </c>
      <c r="BD6" s="14">
        <f t="shared" si="3"/>
        <v>10.044</v>
      </c>
      <c r="BE6" s="14">
        <f t="shared" si="3"/>
        <v>1705.41</v>
      </c>
      <c r="BF6" s="14">
        <f t="shared" si="3"/>
        <v>7.141</v>
      </c>
      <c r="BG6" s="14">
        <f t="shared" si="3"/>
        <v>1.619</v>
      </c>
      <c r="BH6" s="14">
        <f t="shared" si="3"/>
        <v>0</v>
      </c>
      <c r="BI6" s="14">
        <f t="shared" si="3"/>
        <v>1.6759999999999999</v>
      </c>
      <c r="BJ6" s="14">
        <f t="shared" si="3"/>
        <v>1.2230000000000001</v>
      </c>
      <c r="BK6" s="14">
        <f t="shared" si="3"/>
        <v>0</v>
      </c>
      <c r="BL6" s="14">
        <f t="shared" si="3"/>
        <v>1.2649999999999999</v>
      </c>
      <c r="BM6" s="14">
        <f t="shared" si="3"/>
        <v>3.6987999999999999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101.236</v>
      </c>
      <c r="BR6" s="14">
        <f t="shared" si="4"/>
        <v>0.13311000000000001</v>
      </c>
      <c r="BS6" s="14">
        <f t="shared" si="4"/>
        <v>-5</v>
      </c>
      <c r="BT6" s="14">
        <f t="shared" si="4"/>
        <v>0.29582999999999998</v>
      </c>
      <c r="BU6" s="14">
        <f t="shared" si="4"/>
        <v>3.2528760000000001</v>
      </c>
      <c r="BV6" s="14">
        <f t="shared" si="4"/>
        <v>5.9757660000000001</v>
      </c>
      <c r="BW6" s="14">
        <f t="shared" si="4"/>
        <v>0.85940983920000003</v>
      </c>
      <c r="BX6" s="23"/>
      <c r="BY6" s="14">
        <f t="shared" ref="BY6:CB6" si="5">MIN(BY10:BY150)</f>
        <v>7115.999542927836</v>
      </c>
      <c r="BZ6" s="14">
        <f t="shared" si="5"/>
        <v>25.324330326030999</v>
      </c>
      <c r="CA6" s="14">
        <f t="shared" si="5"/>
        <v>3.6404850157499999</v>
      </c>
      <c r="CB6" s="14">
        <f t="shared" si="5"/>
        <v>21.396196509573599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13.74</v>
      </c>
      <c r="D7" s="14">
        <f t="shared" ref="D7:BO7" si="6">MAX(D10:D150)</f>
        <v>6.7285000000000004</v>
      </c>
      <c r="E7" s="14">
        <f t="shared" si="6"/>
        <v>67284.831460000001</v>
      </c>
      <c r="F7" s="14">
        <f t="shared" si="6"/>
        <v>364.5</v>
      </c>
      <c r="G7" s="14">
        <f t="shared" si="6"/>
        <v>488.1</v>
      </c>
      <c r="H7" s="14">
        <f t="shared" si="6"/>
        <v>8469.9</v>
      </c>
      <c r="I7" s="14">
        <f t="shared" si="6"/>
        <v>0</v>
      </c>
      <c r="J7" s="14">
        <f t="shared" si="6"/>
        <v>6.1</v>
      </c>
      <c r="K7" s="14">
        <f t="shared" si="6"/>
        <v>0.90869999999999995</v>
      </c>
      <c r="L7" s="14">
        <f t="shared" si="6"/>
        <v>12.0969</v>
      </c>
      <c r="M7" s="14">
        <f t="shared" si="6"/>
        <v>5.6757999999999997</v>
      </c>
      <c r="N7" s="14">
        <f t="shared" si="6"/>
        <v>326.8458</v>
      </c>
      <c r="O7" s="14">
        <f t="shared" si="6"/>
        <v>438.02280000000002</v>
      </c>
      <c r="P7" s="14">
        <f t="shared" si="6"/>
        <v>726.9</v>
      </c>
      <c r="Q7" s="14">
        <f t="shared" si="6"/>
        <v>246.7963</v>
      </c>
      <c r="R7" s="14">
        <f t="shared" si="6"/>
        <v>330.8732</v>
      </c>
      <c r="S7" s="14">
        <f t="shared" si="6"/>
        <v>549.1</v>
      </c>
      <c r="T7" s="14">
        <f t="shared" si="6"/>
        <v>8469.9081000000006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5.5182000000000002</v>
      </c>
      <c r="Y7" s="14">
        <f t="shared" si="6"/>
        <v>12.7</v>
      </c>
      <c r="Z7" s="14">
        <f t="shared" si="6"/>
        <v>857</v>
      </c>
      <c r="AA7" s="14">
        <f t="shared" si="6"/>
        <v>888</v>
      </c>
      <c r="AB7" s="14">
        <f t="shared" si="6"/>
        <v>894</v>
      </c>
      <c r="AC7" s="14">
        <f t="shared" si="6"/>
        <v>57</v>
      </c>
      <c r="AD7" s="14">
        <f t="shared" si="6"/>
        <v>6.1</v>
      </c>
      <c r="AE7" s="14">
        <f t="shared" si="6"/>
        <v>0.14000000000000001</v>
      </c>
      <c r="AF7" s="14">
        <f t="shared" si="6"/>
        <v>992</v>
      </c>
      <c r="AG7" s="14">
        <f t="shared" si="6"/>
        <v>-12</v>
      </c>
      <c r="AH7" s="14">
        <f t="shared" si="6"/>
        <v>16</v>
      </c>
      <c r="AI7" s="14">
        <f t="shared" si="6"/>
        <v>32</v>
      </c>
      <c r="AJ7" s="14">
        <f t="shared" si="6"/>
        <v>193</v>
      </c>
      <c r="AK7" s="14">
        <f t="shared" si="6"/>
        <v>142</v>
      </c>
      <c r="AL7" s="14">
        <f t="shared" si="6"/>
        <v>2.2999999999999998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0.78281250000000002</v>
      </c>
      <c r="AQ7" s="14">
        <f t="shared" si="6"/>
        <v>47.164169999999999</v>
      </c>
      <c r="AR7" s="14">
        <f t="shared" si="6"/>
        <v>-88.481055999999995</v>
      </c>
      <c r="AS7" s="14">
        <f t="shared" si="6"/>
        <v>1156.3</v>
      </c>
      <c r="AT7" s="14">
        <f t="shared" si="6"/>
        <v>45.3</v>
      </c>
      <c r="AU7" s="14">
        <f t="shared" si="6"/>
        <v>11</v>
      </c>
      <c r="AV7" s="14">
        <f t="shared" si="6"/>
        <v>10</v>
      </c>
      <c r="AW7" s="14">
        <f t="shared" si="6"/>
        <v>0</v>
      </c>
      <c r="AX7" s="14">
        <f t="shared" si="6"/>
        <v>2.2145999999999999</v>
      </c>
      <c r="AY7" s="14">
        <f t="shared" si="6"/>
        <v>2.2999999999999998</v>
      </c>
      <c r="AZ7" s="14">
        <f t="shared" si="6"/>
        <v>3.5756000000000001</v>
      </c>
      <c r="BA7" s="14">
        <f t="shared" si="6"/>
        <v>14.023</v>
      </c>
      <c r="BB7" s="14">
        <f t="shared" si="6"/>
        <v>19.829999999999998</v>
      </c>
      <c r="BC7" s="14">
        <f t="shared" si="6"/>
        <v>1.41</v>
      </c>
      <c r="BD7" s="14">
        <f t="shared" si="6"/>
        <v>18.547000000000001</v>
      </c>
      <c r="BE7" s="14">
        <f t="shared" si="6"/>
        <v>2996.8380000000002</v>
      </c>
      <c r="BF7" s="14">
        <f t="shared" si="6"/>
        <v>737.11099999999999</v>
      </c>
      <c r="BG7" s="14">
        <f t="shared" si="6"/>
        <v>9.7379999999999995</v>
      </c>
      <c r="BH7" s="14">
        <f t="shared" si="6"/>
        <v>12.98</v>
      </c>
      <c r="BI7" s="14">
        <f t="shared" si="6"/>
        <v>21.542000000000002</v>
      </c>
      <c r="BJ7" s="14">
        <f t="shared" si="6"/>
        <v>7.3529999999999998</v>
      </c>
      <c r="BK7" s="14">
        <f t="shared" si="6"/>
        <v>9.8049999999999997</v>
      </c>
      <c r="BL7" s="14">
        <f t="shared" si="6"/>
        <v>16.271999999999998</v>
      </c>
      <c r="BM7" s="14">
        <f t="shared" si="6"/>
        <v>57.781500000000001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1218.7449999999999</v>
      </c>
      <c r="BR7" s="14">
        <f t="shared" si="7"/>
        <v>0.99917299999999998</v>
      </c>
      <c r="BS7" s="14">
        <f t="shared" si="7"/>
        <v>-5</v>
      </c>
      <c r="BT7" s="14">
        <f t="shared" si="7"/>
        <v>0.374</v>
      </c>
      <c r="BU7" s="14">
        <f t="shared" si="7"/>
        <v>24.417286000000001</v>
      </c>
      <c r="BV7" s="14">
        <f t="shared" si="7"/>
        <v>7.5548000000000002</v>
      </c>
      <c r="BW7" s="14">
        <f t="shared" si="7"/>
        <v>6.4510469612000003</v>
      </c>
      <c r="BX7" s="23"/>
      <c r="BY7" s="14">
        <f t="shared" ref="BY7:CB7" si="8">MAX(BY10:BY150)</f>
        <v>37233.718765838588</v>
      </c>
      <c r="BZ7" s="14">
        <f t="shared" si="8"/>
        <v>13113.064034478979</v>
      </c>
      <c r="CA7" s="14">
        <f t="shared" si="8"/>
        <v>77.911231173138006</v>
      </c>
      <c r="CB7" s="14">
        <f t="shared" si="8"/>
        <v>1039.809281913633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1.5740740740740715E-3</v>
      </c>
      <c r="AT8" s="15">
        <f>SUM(AT10:AT150)/3600</f>
        <v>1.3134999999999999</v>
      </c>
      <c r="BU8" s="28">
        <f>SUM(BU10:BU150)/3600</f>
        <v>0.40088783694444446</v>
      </c>
      <c r="BV8" s="23"/>
      <c r="BW8" s="28">
        <f>SUM(BW10:BW150)/3600</f>
        <v>0.1059145665207222</v>
      </c>
      <c r="BX8" s="23"/>
      <c r="BY8" s="28">
        <f>SUM(BY10:BY150)/3600</f>
        <v>823.94390709971401</v>
      </c>
      <c r="BZ8" s="28">
        <f>SUM(BZ10:BZ150)/3600</f>
        <v>31.481815983133384</v>
      </c>
      <c r="CA8" s="28">
        <f>SUM(CA10:CA150)/3600</f>
        <v>1.2585157666698841</v>
      </c>
      <c r="CB8" s="28">
        <f>SUM(CB10:CB150)/3600</f>
        <v>7.596722704347771</v>
      </c>
      <c r="CC8" s="29"/>
      <c r="CD8" s="23"/>
      <c r="CE8" s="23"/>
      <c r="CF8" s="23"/>
      <c r="CG8" s="23"/>
      <c r="CH8" s="23"/>
      <c r="CI8" s="29"/>
    </row>
    <row r="9" spans="1:87" s="14" customFormat="1" x14ac:dyDescent="0.25">
      <c r="B9" s="16"/>
      <c r="AT9" s="17"/>
      <c r="BU9" s="4"/>
      <c r="BV9" s="4"/>
      <c r="BW9" s="30">
        <f>AT8/BW8</f>
        <v>12.401504751879557</v>
      </c>
      <c r="BX9" s="31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2">
        <v>42068</v>
      </c>
      <c r="B10" s="3">
        <v>3.1207175925925926E-2</v>
      </c>
      <c r="C10" s="4">
        <v>11.654</v>
      </c>
      <c r="D10" s="4">
        <v>0.1517</v>
      </c>
      <c r="E10" s="4">
        <v>1517.4493930000001</v>
      </c>
      <c r="F10" s="4">
        <v>185.9</v>
      </c>
      <c r="G10" s="4">
        <v>20.3</v>
      </c>
      <c r="H10" s="4">
        <v>3371.6</v>
      </c>
      <c r="J10" s="4">
        <v>5.27</v>
      </c>
      <c r="K10" s="4">
        <v>0.89539999999999997</v>
      </c>
      <c r="L10" s="4">
        <v>10.435600000000001</v>
      </c>
      <c r="M10" s="4">
        <v>0.13589999999999999</v>
      </c>
      <c r="N10" s="4">
        <v>166.44890000000001</v>
      </c>
      <c r="O10" s="4">
        <v>18.146699999999999</v>
      </c>
      <c r="P10" s="4">
        <v>184.6</v>
      </c>
      <c r="Q10" s="4">
        <v>125.7319</v>
      </c>
      <c r="R10" s="4">
        <v>13.707599999999999</v>
      </c>
      <c r="S10" s="4">
        <v>139.4</v>
      </c>
      <c r="T10" s="4">
        <v>3371.6041</v>
      </c>
      <c r="W10" s="4">
        <v>0</v>
      </c>
      <c r="X10" s="4">
        <v>4.7225999999999999</v>
      </c>
      <c r="Y10" s="4">
        <v>12.5</v>
      </c>
      <c r="Z10" s="4">
        <v>853</v>
      </c>
      <c r="AA10" s="4">
        <v>882</v>
      </c>
      <c r="AB10" s="4">
        <v>890</v>
      </c>
      <c r="AC10" s="4">
        <v>57</v>
      </c>
      <c r="AD10" s="4">
        <v>6.1</v>
      </c>
      <c r="AE10" s="4">
        <v>0.14000000000000001</v>
      </c>
      <c r="AF10" s="4">
        <v>991</v>
      </c>
      <c r="AG10" s="4">
        <v>-12</v>
      </c>
      <c r="AH10" s="4">
        <v>14</v>
      </c>
      <c r="AI10" s="4">
        <v>32</v>
      </c>
      <c r="AJ10" s="4">
        <v>190</v>
      </c>
      <c r="AK10" s="4">
        <v>141</v>
      </c>
      <c r="AL10" s="4">
        <v>2.1</v>
      </c>
      <c r="AM10" s="4">
        <v>195</v>
      </c>
      <c r="AN10" s="4" t="s">
        <v>155</v>
      </c>
      <c r="AO10" s="4">
        <v>2</v>
      </c>
      <c r="AP10" s="5">
        <v>0.78122685185185192</v>
      </c>
      <c r="AQ10" s="4">
        <v>47.160049000000001</v>
      </c>
      <c r="AR10" s="4">
        <v>-88.490627000000003</v>
      </c>
      <c r="AS10" s="4">
        <v>314.3</v>
      </c>
      <c r="AT10" s="4">
        <v>33.6</v>
      </c>
      <c r="AU10" s="4">
        <v>11</v>
      </c>
      <c r="AV10" s="4">
        <v>9</v>
      </c>
      <c r="AW10" s="4" t="s">
        <v>215</v>
      </c>
      <c r="AX10" s="4">
        <v>1.0878000000000001</v>
      </c>
      <c r="AY10" s="4">
        <v>1.8755999999999999</v>
      </c>
      <c r="AZ10" s="4">
        <v>2.2633999999999999</v>
      </c>
      <c r="BA10" s="4">
        <v>14.023</v>
      </c>
      <c r="BB10" s="4">
        <v>17.239999999999998</v>
      </c>
      <c r="BC10" s="4">
        <v>1.23</v>
      </c>
      <c r="BD10" s="4">
        <v>11.679</v>
      </c>
      <c r="BE10" s="4">
        <v>2902.9580000000001</v>
      </c>
      <c r="BF10" s="4">
        <v>24.056999999999999</v>
      </c>
      <c r="BG10" s="4">
        <v>4.8490000000000002</v>
      </c>
      <c r="BH10" s="4">
        <v>0.52900000000000003</v>
      </c>
      <c r="BI10" s="4">
        <v>5.3780000000000001</v>
      </c>
      <c r="BJ10" s="4">
        <v>3.6629999999999998</v>
      </c>
      <c r="BK10" s="4">
        <v>0.39900000000000002</v>
      </c>
      <c r="BL10" s="4">
        <v>4.0620000000000003</v>
      </c>
      <c r="BM10" s="4">
        <v>31.015699999999999</v>
      </c>
      <c r="BQ10" s="4">
        <v>955.21699999999998</v>
      </c>
      <c r="BR10" s="4">
        <v>0.62927500000000003</v>
      </c>
      <c r="BS10" s="4">
        <v>-5</v>
      </c>
      <c r="BT10" s="4">
        <v>0.374</v>
      </c>
      <c r="BU10" s="4">
        <v>15.377908</v>
      </c>
      <c r="BV10" s="4">
        <v>7.5548000000000002</v>
      </c>
      <c r="BW10" s="4">
        <f>BU10*0.2642</f>
        <v>4.0628432935999994</v>
      </c>
      <c r="BY10" s="4">
        <f>BE10*$BU10*0.737</f>
        <v>32900.727315223769</v>
      </c>
      <c r="BZ10" s="4">
        <f>BF10*$BU10*0.737</f>
        <v>272.65044724117195</v>
      </c>
      <c r="CA10" s="4">
        <f>BJ10*$BU10*0.737</f>
        <v>41.514677151948</v>
      </c>
      <c r="CB10" s="4">
        <f>BM10*$BU10*0.737</f>
        <v>351.51700031167718</v>
      </c>
      <c r="CE10" s="32" t="s">
        <v>192</v>
      </c>
    </row>
    <row r="11" spans="1:87" x14ac:dyDescent="0.25">
      <c r="A11" s="2">
        <v>42068</v>
      </c>
      <c r="B11" s="3">
        <v>3.121875E-2</v>
      </c>
      <c r="C11" s="4">
        <v>11.707000000000001</v>
      </c>
      <c r="D11" s="4">
        <v>0.14949999999999999</v>
      </c>
      <c r="E11" s="4">
        <v>1495.084746</v>
      </c>
      <c r="F11" s="4">
        <v>205.4</v>
      </c>
      <c r="G11" s="4">
        <v>23.9</v>
      </c>
      <c r="H11" s="4">
        <v>3531.1</v>
      </c>
      <c r="J11" s="4">
        <v>5.42</v>
      </c>
      <c r="K11" s="4">
        <v>0.89490000000000003</v>
      </c>
      <c r="L11" s="4">
        <v>10.475899999999999</v>
      </c>
      <c r="M11" s="4">
        <v>0.1338</v>
      </c>
      <c r="N11" s="4">
        <v>183.8201</v>
      </c>
      <c r="O11" s="4">
        <v>21.353100000000001</v>
      </c>
      <c r="P11" s="4">
        <v>205.2</v>
      </c>
      <c r="Q11" s="4">
        <v>138.85380000000001</v>
      </c>
      <c r="R11" s="4">
        <v>16.1297</v>
      </c>
      <c r="S11" s="4">
        <v>155</v>
      </c>
      <c r="T11" s="4">
        <v>3531.0740000000001</v>
      </c>
      <c r="W11" s="4">
        <v>0</v>
      </c>
      <c r="X11" s="4">
        <v>4.8502000000000001</v>
      </c>
      <c r="Y11" s="4">
        <v>12.5</v>
      </c>
      <c r="Z11" s="4">
        <v>853</v>
      </c>
      <c r="AA11" s="4">
        <v>881</v>
      </c>
      <c r="AB11" s="4">
        <v>890</v>
      </c>
      <c r="AC11" s="4">
        <v>57</v>
      </c>
      <c r="AD11" s="4">
        <v>6.1</v>
      </c>
      <c r="AE11" s="4">
        <v>0.14000000000000001</v>
      </c>
      <c r="AF11" s="4">
        <v>991</v>
      </c>
      <c r="AG11" s="4">
        <v>-12</v>
      </c>
      <c r="AH11" s="4">
        <v>13.585000000000001</v>
      </c>
      <c r="AI11" s="4">
        <v>32</v>
      </c>
      <c r="AJ11" s="4">
        <v>190.4</v>
      </c>
      <c r="AK11" s="4">
        <v>141</v>
      </c>
      <c r="AL11" s="4">
        <v>2</v>
      </c>
      <c r="AM11" s="4">
        <v>195</v>
      </c>
      <c r="AN11" s="4" t="s">
        <v>155</v>
      </c>
      <c r="AO11" s="4">
        <v>2</v>
      </c>
      <c r="AP11" s="5">
        <v>0.78123842592592585</v>
      </c>
      <c r="AQ11" s="4">
        <v>47.159927000000003</v>
      </c>
      <c r="AR11" s="4">
        <v>-88.490572999999998</v>
      </c>
      <c r="AS11" s="4">
        <v>313.89999999999998</v>
      </c>
      <c r="AT11" s="4">
        <v>33.799999999999997</v>
      </c>
      <c r="AU11" s="4">
        <v>11</v>
      </c>
      <c r="AV11" s="4">
        <v>9</v>
      </c>
      <c r="AW11" s="4" t="s">
        <v>215</v>
      </c>
      <c r="AX11" s="4">
        <v>1.1878</v>
      </c>
      <c r="AY11" s="4">
        <v>1.1097999999999999</v>
      </c>
      <c r="AZ11" s="4">
        <v>2.2999999999999998</v>
      </c>
      <c r="BA11" s="4">
        <v>14.023</v>
      </c>
      <c r="BB11" s="4">
        <v>17.149999999999999</v>
      </c>
      <c r="BC11" s="4">
        <v>1.22</v>
      </c>
      <c r="BD11" s="4">
        <v>11.749000000000001</v>
      </c>
      <c r="BE11" s="4">
        <v>2899.7190000000001</v>
      </c>
      <c r="BF11" s="4">
        <v>23.57</v>
      </c>
      <c r="BG11" s="4">
        <v>5.3280000000000003</v>
      </c>
      <c r="BH11" s="4">
        <v>0.61899999999999999</v>
      </c>
      <c r="BI11" s="4">
        <v>5.9470000000000001</v>
      </c>
      <c r="BJ11" s="4">
        <v>4.0250000000000004</v>
      </c>
      <c r="BK11" s="4">
        <v>0.46800000000000003</v>
      </c>
      <c r="BL11" s="4">
        <v>4.492</v>
      </c>
      <c r="BM11" s="4">
        <v>32.321399999999997</v>
      </c>
      <c r="BQ11" s="4">
        <v>976.15599999999995</v>
      </c>
      <c r="BR11" s="4">
        <v>0.51178500000000005</v>
      </c>
      <c r="BS11" s="4">
        <v>-5</v>
      </c>
      <c r="BT11" s="4">
        <v>0.374</v>
      </c>
      <c r="BU11" s="4">
        <v>12.506746</v>
      </c>
      <c r="BV11" s="4">
        <v>7.5548000000000002</v>
      </c>
      <c r="BW11" s="4">
        <f t="shared" ref="BW11:BW74" si="9">BU11*0.2642</f>
        <v>3.3042822932</v>
      </c>
      <c r="BY11" s="4">
        <f t="shared" ref="BY11:BY74" si="10">BE11*$BU11*0.737</f>
        <v>26728.078116223638</v>
      </c>
      <c r="BZ11" s="4">
        <f t="shared" ref="BZ11:BZ74" si="11">BF11*$BU11*0.737</f>
        <v>217.25581037313998</v>
      </c>
      <c r="CA11" s="4">
        <f t="shared" ref="CA11:CA74" si="12">BJ11*$BU11*0.737</f>
        <v>37.100324003050005</v>
      </c>
      <c r="CB11" s="4">
        <f t="shared" ref="CB11:CB74" si="13">BM11*$BU11*0.737</f>
        <v>297.92159310116273</v>
      </c>
    </row>
    <row r="12" spans="1:87" x14ac:dyDescent="0.25">
      <c r="A12" s="2">
        <v>42068</v>
      </c>
      <c r="B12" s="3">
        <v>3.123032407407407E-2</v>
      </c>
      <c r="C12" s="4">
        <v>11.587</v>
      </c>
      <c r="D12" s="4">
        <v>0.13089999999999999</v>
      </c>
      <c r="E12" s="4">
        <v>1308.6440680000001</v>
      </c>
      <c r="F12" s="4">
        <v>230</v>
      </c>
      <c r="G12" s="4">
        <v>24.1</v>
      </c>
      <c r="H12" s="4">
        <v>3453.3</v>
      </c>
      <c r="J12" s="4">
        <v>5.5</v>
      </c>
      <c r="K12" s="4">
        <v>0.89600000000000002</v>
      </c>
      <c r="L12" s="4">
        <v>10.3825</v>
      </c>
      <c r="M12" s="4">
        <v>0.1173</v>
      </c>
      <c r="N12" s="4">
        <v>206.0796</v>
      </c>
      <c r="O12" s="4">
        <v>21.560600000000001</v>
      </c>
      <c r="P12" s="4">
        <v>227.6</v>
      </c>
      <c r="Q12" s="4">
        <v>155.66820000000001</v>
      </c>
      <c r="R12" s="4">
        <v>16.2864</v>
      </c>
      <c r="S12" s="4">
        <v>172</v>
      </c>
      <c r="T12" s="4">
        <v>3453.3303999999998</v>
      </c>
      <c r="W12" s="4">
        <v>0</v>
      </c>
      <c r="X12" s="4">
        <v>4.9283000000000001</v>
      </c>
      <c r="Y12" s="4">
        <v>12.5</v>
      </c>
      <c r="Z12" s="4">
        <v>852</v>
      </c>
      <c r="AA12" s="4">
        <v>881</v>
      </c>
      <c r="AB12" s="4">
        <v>889</v>
      </c>
      <c r="AC12" s="4">
        <v>57</v>
      </c>
      <c r="AD12" s="4">
        <v>6.1</v>
      </c>
      <c r="AE12" s="4">
        <v>0.14000000000000001</v>
      </c>
      <c r="AF12" s="4">
        <v>991</v>
      </c>
      <c r="AG12" s="4">
        <v>-12</v>
      </c>
      <c r="AH12" s="4">
        <v>13.414999999999999</v>
      </c>
      <c r="AI12" s="4">
        <v>32</v>
      </c>
      <c r="AJ12" s="4">
        <v>190.6</v>
      </c>
      <c r="AK12" s="4">
        <v>141</v>
      </c>
      <c r="AL12" s="4">
        <v>2</v>
      </c>
      <c r="AM12" s="4">
        <v>195</v>
      </c>
      <c r="AN12" s="4" t="s">
        <v>155</v>
      </c>
      <c r="AO12" s="4">
        <v>2</v>
      </c>
      <c r="AP12" s="5">
        <v>0.78125</v>
      </c>
      <c r="AQ12" s="4">
        <v>47.159348000000001</v>
      </c>
      <c r="AR12" s="4">
        <v>-88.488774000000006</v>
      </c>
      <c r="AS12" s="4">
        <v>465</v>
      </c>
      <c r="AT12" s="4">
        <v>33.6</v>
      </c>
      <c r="AU12" s="4">
        <v>11</v>
      </c>
      <c r="AV12" s="4">
        <v>9</v>
      </c>
      <c r="AW12" s="4" t="s">
        <v>215</v>
      </c>
      <c r="AX12" s="4">
        <v>1.0244</v>
      </c>
      <c r="AY12" s="4">
        <v>1.0878000000000001</v>
      </c>
      <c r="AZ12" s="4">
        <v>1.861</v>
      </c>
      <c r="BA12" s="4">
        <v>14.023</v>
      </c>
      <c r="BB12" s="4">
        <v>17.350000000000001</v>
      </c>
      <c r="BC12" s="4">
        <v>1.24</v>
      </c>
      <c r="BD12" s="4">
        <v>11.601000000000001</v>
      </c>
      <c r="BE12" s="4">
        <v>2905.1729999999998</v>
      </c>
      <c r="BF12" s="4">
        <v>20.882999999999999</v>
      </c>
      <c r="BG12" s="4">
        <v>6.0389999999999997</v>
      </c>
      <c r="BH12" s="4">
        <v>0.63200000000000001</v>
      </c>
      <c r="BI12" s="4">
        <v>6.67</v>
      </c>
      <c r="BJ12" s="4">
        <v>4.5609999999999999</v>
      </c>
      <c r="BK12" s="4">
        <v>0.47699999999999998</v>
      </c>
      <c r="BL12" s="4">
        <v>5.0389999999999997</v>
      </c>
      <c r="BM12" s="4">
        <v>31.9542</v>
      </c>
      <c r="BQ12" s="4">
        <v>1002.676</v>
      </c>
      <c r="BR12" s="4">
        <v>0.46174999999999999</v>
      </c>
      <c r="BS12" s="4">
        <v>-5</v>
      </c>
      <c r="BT12" s="4">
        <v>0.37234</v>
      </c>
      <c r="BU12" s="4">
        <v>11.284015999999999</v>
      </c>
      <c r="BV12" s="4">
        <v>7.5212680000000001</v>
      </c>
      <c r="BW12" s="4">
        <f t="shared" si="9"/>
        <v>2.9812370271999997</v>
      </c>
      <c r="BY12" s="4">
        <f t="shared" si="10"/>
        <v>24160.347719084009</v>
      </c>
      <c r="BZ12" s="4">
        <f t="shared" si="11"/>
        <v>173.66970621633598</v>
      </c>
      <c r="CA12" s="4">
        <f t="shared" si="12"/>
        <v>37.930734571312001</v>
      </c>
      <c r="CB12" s="4">
        <f t="shared" si="13"/>
        <v>265.74134589752634</v>
      </c>
    </row>
    <row r="13" spans="1:87" x14ac:dyDescent="0.25">
      <c r="A13" s="2">
        <v>42068</v>
      </c>
      <c r="B13" s="3">
        <v>3.1241898148148147E-2</v>
      </c>
      <c r="C13" s="4">
        <v>11.443</v>
      </c>
      <c r="D13" s="4">
        <v>0.1201</v>
      </c>
      <c r="E13" s="4">
        <v>1201.3300489999999</v>
      </c>
      <c r="F13" s="4">
        <v>241.5</v>
      </c>
      <c r="G13" s="4">
        <v>25.6</v>
      </c>
      <c r="H13" s="4">
        <v>3186.2</v>
      </c>
      <c r="J13" s="4">
        <v>5.28</v>
      </c>
      <c r="K13" s="4">
        <v>0.89749999999999996</v>
      </c>
      <c r="L13" s="4">
        <v>10.2706</v>
      </c>
      <c r="M13" s="4">
        <v>0.10780000000000001</v>
      </c>
      <c r="N13" s="4">
        <v>216.79329999999999</v>
      </c>
      <c r="O13" s="4">
        <v>22.9664</v>
      </c>
      <c r="P13" s="4">
        <v>239.8</v>
      </c>
      <c r="Q13" s="4">
        <v>163.7611</v>
      </c>
      <c r="R13" s="4">
        <v>17.348299999999998</v>
      </c>
      <c r="S13" s="4">
        <v>181.1</v>
      </c>
      <c r="T13" s="4">
        <v>3186.2170000000001</v>
      </c>
      <c r="W13" s="4">
        <v>0</v>
      </c>
      <c r="X13" s="4">
        <v>4.7371999999999996</v>
      </c>
      <c r="Y13" s="4">
        <v>12.5</v>
      </c>
      <c r="Z13" s="4">
        <v>853</v>
      </c>
      <c r="AA13" s="4">
        <v>881</v>
      </c>
      <c r="AB13" s="4">
        <v>890</v>
      </c>
      <c r="AC13" s="4">
        <v>57</v>
      </c>
      <c r="AD13" s="4">
        <v>6.1</v>
      </c>
      <c r="AE13" s="4">
        <v>0.14000000000000001</v>
      </c>
      <c r="AF13" s="4">
        <v>991</v>
      </c>
      <c r="AG13" s="4">
        <v>-12</v>
      </c>
      <c r="AH13" s="4">
        <v>14</v>
      </c>
      <c r="AI13" s="4">
        <v>32</v>
      </c>
      <c r="AJ13" s="4">
        <v>190.4</v>
      </c>
      <c r="AK13" s="4">
        <v>141</v>
      </c>
      <c r="AL13" s="4">
        <v>1.9</v>
      </c>
      <c r="AM13" s="4">
        <v>195</v>
      </c>
      <c r="AN13" s="4" t="s">
        <v>155</v>
      </c>
      <c r="AO13" s="4">
        <v>2</v>
      </c>
      <c r="AP13" s="5">
        <v>0.78126157407407415</v>
      </c>
      <c r="AQ13" s="4">
        <v>47.159162000000002</v>
      </c>
      <c r="AR13" s="4">
        <v>-88.488456999999997</v>
      </c>
      <c r="AS13" s="4">
        <v>485.6</v>
      </c>
      <c r="AT13" s="4">
        <v>33.6</v>
      </c>
      <c r="AU13" s="4">
        <v>11</v>
      </c>
      <c r="AV13" s="4">
        <v>9</v>
      </c>
      <c r="AW13" s="4" t="s">
        <v>215</v>
      </c>
      <c r="AX13" s="4">
        <v>1</v>
      </c>
      <c r="AY13" s="4">
        <v>1.1000000000000001</v>
      </c>
      <c r="AZ13" s="4">
        <v>1.8</v>
      </c>
      <c r="BA13" s="4">
        <v>14.023</v>
      </c>
      <c r="BB13" s="4">
        <v>17.61</v>
      </c>
      <c r="BC13" s="4">
        <v>1.26</v>
      </c>
      <c r="BD13" s="4">
        <v>11.414999999999999</v>
      </c>
      <c r="BE13" s="4">
        <v>2913.7849999999999</v>
      </c>
      <c r="BF13" s="4">
        <v>19.47</v>
      </c>
      <c r="BG13" s="4">
        <v>6.4409999999999998</v>
      </c>
      <c r="BH13" s="4">
        <v>0.68200000000000005</v>
      </c>
      <c r="BI13" s="4">
        <v>7.1230000000000002</v>
      </c>
      <c r="BJ13" s="4">
        <v>4.8650000000000002</v>
      </c>
      <c r="BK13" s="4">
        <v>0.51500000000000001</v>
      </c>
      <c r="BL13" s="4">
        <v>5.3810000000000002</v>
      </c>
      <c r="BM13" s="4">
        <v>29.892199999999999</v>
      </c>
      <c r="BQ13" s="4">
        <v>977.19799999999998</v>
      </c>
      <c r="BR13" s="4">
        <v>0.49058499999999999</v>
      </c>
      <c r="BS13" s="4">
        <v>-5</v>
      </c>
      <c r="BT13" s="4">
        <v>0.37041499999999999</v>
      </c>
      <c r="BU13" s="4">
        <v>11.988671</v>
      </c>
      <c r="BV13" s="4">
        <v>7.4823829999999996</v>
      </c>
      <c r="BW13" s="4">
        <f t="shared" si="9"/>
        <v>3.1674068782</v>
      </c>
      <c r="BY13" s="4">
        <f t="shared" si="10"/>
        <v>25745.185970814695</v>
      </c>
      <c r="BZ13" s="4">
        <f t="shared" si="11"/>
        <v>172.03011576068999</v>
      </c>
      <c r="CA13" s="4">
        <f t="shared" si="12"/>
        <v>42.985439813855002</v>
      </c>
      <c r="CB13" s="4">
        <f t="shared" si="13"/>
        <v>264.11703268318939</v>
      </c>
    </row>
    <row r="14" spans="1:87" x14ac:dyDescent="0.25">
      <c r="A14" s="2">
        <v>42068</v>
      </c>
      <c r="B14" s="3">
        <v>3.1253472222222224E-2</v>
      </c>
      <c r="C14" s="4">
        <v>11.38</v>
      </c>
      <c r="D14" s="4">
        <v>0.1159</v>
      </c>
      <c r="E14" s="4">
        <v>1158.6143569999999</v>
      </c>
      <c r="F14" s="4">
        <v>279.7</v>
      </c>
      <c r="G14" s="4">
        <v>30.3</v>
      </c>
      <c r="H14" s="4">
        <v>3082.1</v>
      </c>
      <c r="J14" s="4">
        <v>4.95</v>
      </c>
      <c r="K14" s="4">
        <v>0.8982</v>
      </c>
      <c r="L14" s="4">
        <v>10.2216</v>
      </c>
      <c r="M14" s="4">
        <v>0.1041</v>
      </c>
      <c r="N14" s="4">
        <v>251.22800000000001</v>
      </c>
      <c r="O14" s="4">
        <v>27.215599999999998</v>
      </c>
      <c r="P14" s="4">
        <v>278.39999999999998</v>
      </c>
      <c r="Q14" s="4">
        <v>189.7723</v>
      </c>
      <c r="R14" s="4">
        <v>20.5581</v>
      </c>
      <c r="S14" s="4">
        <v>210.3</v>
      </c>
      <c r="T14" s="4">
        <v>3082.1046999999999</v>
      </c>
      <c r="W14" s="4">
        <v>0</v>
      </c>
      <c r="X14" s="4">
        <v>4.4466999999999999</v>
      </c>
      <c r="Y14" s="4">
        <v>12.6</v>
      </c>
      <c r="Z14" s="4">
        <v>853</v>
      </c>
      <c r="AA14" s="4">
        <v>880</v>
      </c>
      <c r="AB14" s="4">
        <v>890</v>
      </c>
      <c r="AC14" s="4">
        <v>57</v>
      </c>
      <c r="AD14" s="4">
        <v>6.1</v>
      </c>
      <c r="AE14" s="4">
        <v>0.14000000000000001</v>
      </c>
      <c r="AF14" s="4">
        <v>991</v>
      </c>
      <c r="AG14" s="4">
        <v>-12</v>
      </c>
      <c r="AH14" s="4">
        <v>14</v>
      </c>
      <c r="AI14" s="4">
        <v>32</v>
      </c>
      <c r="AJ14" s="4">
        <v>191</v>
      </c>
      <c r="AK14" s="4">
        <v>141</v>
      </c>
      <c r="AL14" s="4">
        <v>2</v>
      </c>
      <c r="AM14" s="4">
        <v>195</v>
      </c>
      <c r="AN14" s="4" t="s">
        <v>155</v>
      </c>
      <c r="AO14" s="4">
        <v>2</v>
      </c>
      <c r="AP14" s="5">
        <v>0.78127314814814808</v>
      </c>
      <c r="AQ14" s="4">
        <v>47.159356000000002</v>
      </c>
      <c r="AR14" s="4">
        <v>-88.489321000000004</v>
      </c>
      <c r="AS14" s="4">
        <v>391.1</v>
      </c>
      <c r="AT14" s="4">
        <v>36.799999999999997</v>
      </c>
      <c r="AU14" s="4">
        <v>11</v>
      </c>
      <c r="AV14" s="4">
        <v>9</v>
      </c>
      <c r="AW14" s="4" t="s">
        <v>215</v>
      </c>
      <c r="AX14" s="4">
        <v>1.087788</v>
      </c>
      <c r="AY14" s="4">
        <v>1.1877880000000001</v>
      </c>
      <c r="AZ14" s="4">
        <v>1.887788</v>
      </c>
      <c r="BA14" s="4">
        <v>14.023</v>
      </c>
      <c r="BB14" s="4">
        <v>17.72</v>
      </c>
      <c r="BC14" s="4">
        <v>1.26</v>
      </c>
      <c r="BD14" s="4">
        <v>11.333</v>
      </c>
      <c r="BE14" s="4">
        <v>2917.1750000000002</v>
      </c>
      <c r="BF14" s="4">
        <v>18.902999999999999</v>
      </c>
      <c r="BG14" s="4">
        <v>7.508</v>
      </c>
      <c r="BH14" s="4">
        <v>0.81299999999999994</v>
      </c>
      <c r="BI14" s="4">
        <v>8.3219999999999992</v>
      </c>
      <c r="BJ14" s="4">
        <v>5.6719999999999997</v>
      </c>
      <c r="BK14" s="4">
        <v>0.61399999999999999</v>
      </c>
      <c r="BL14" s="4">
        <v>6.2859999999999996</v>
      </c>
      <c r="BM14" s="4">
        <v>29.087900000000001</v>
      </c>
      <c r="BQ14" s="4">
        <v>922.75</v>
      </c>
      <c r="BR14" s="4">
        <v>0.52233799999999997</v>
      </c>
      <c r="BS14" s="4">
        <v>-5</v>
      </c>
      <c r="BT14" s="4">
        <v>0.36975599999999997</v>
      </c>
      <c r="BU14" s="4">
        <v>12.764627000000001</v>
      </c>
      <c r="BV14" s="4">
        <v>7.4690760000000003</v>
      </c>
      <c r="BW14" s="4">
        <f t="shared" si="9"/>
        <v>3.3724144534000002</v>
      </c>
      <c r="BY14" s="4">
        <f t="shared" si="10"/>
        <v>27443.411616550329</v>
      </c>
      <c r="BZ14" s="4">
        <f t="shared" si="11"/>
        <v>177.83054146139699</v>
      </c>
      <c r="CA14" s="4">
        <f t="shared" si="12"/>
        <v>53.359510721528004</v>
      </c>
      <c r="CB14" s="4">
        <f t="shared" si="13"/>
        <v>273.64529476670214</v>
      </c>
    </row>
    <row r="15" spans="1:87" x14ac:dyDescent="0.25">
      <c r="A15" s="2">
        <v>42068</v>
      </c>
      <c r="B15" s="3">
        <v>3.1265046296296298E-2</v>
      </c>
      <c r="C15" s="4">
        <v>11.38</v>
      </c>
      <c r="D15" s="4">
        <v>0.11459999999999999</v>
      </c>
      <c r="E15" s="4">
        <v>1145.8808509999999</v>
      </c>
      <c r="F15" s="4">
        <v>288.89999999999998</v>
      </c>
      <c r="G15" s="4">
        <v>49.1</v>
      </c>
      <c r="H15" s="4">
        <v>2981.3</v>
      </c>
      <c r="J15" s="4">
        <v>4.78</v>
      </c>
      <c r="K15" s="4">
        <v>0.89829999999999999</v>
      </c>
      <c r="L15" s="4">
        <v>10.2227</v>
      </c>
      <c r="M15" s="4">
        <v>0.10290000000000001</v>
      </c>
      <c r="N15" s="4">
        <v>259.50639999999999</v>
      </c>
      <c r="O15" s="4">
        <v>44.072400000000002</v>
      </c>
      <c r="P15" s="4">
        <v>303.60000000000002</v>
      </c>
      <c r="Q15" s="4">
        <v>196.0257</v>
      </c>
      <c r="R15" s="4">
        <v>33.291400000000003</v>
      </c>
      <c r="S15" s="4">
        <v>229.3</v>
      </c>
      <c r="T15" s="4">
        <v>2981.2757999999999</v>
      </c>
      <c r="W15" s="4">
        <v>0</v>
      </c>
      <c r="X15" s="4">
        <v>4.2922000000000002</v>
      </c>
      <c r="Y15" s="4">
        <v>12.5</v>
      </c>
      <c r="Z15" s="4">
        <v>852</v>
      </c>
      <c r="AA15" s="4">
        <v>881</v>
      </c>
      <c r="AB15" s="4">
        <v>890</v>
      </c>
      <c r="AC15" s="4">
        <v>57</v>
      </c>
      <c r="AD15" s="4">
        <v>6.1</v>
      </c>
      <c r="AE15" s="4">
        <v>0.14000000000000001</v>
      </c>
      <c r="AF15" s="4">
        <v>991</v>
      </c>
      <c r="AG15" s="4">
        <v>-12</v>
      </c>
      <c r="AH15" s="4">
        <v>14</v>
      </c>
      <c r="AI15" s="4">
        <v>32</v>
      </c>
      <c r="AJ15" s="4">
        <v>191</v>
      </c>
      <c r="AK15" s="4">
        <v>141</v>
      </c>
      <c r="AL15" s="4">
        <v>2</v>
      </c>
      <c r="AM15" s="4">
        <v>195</v>
      </c>
      <c r="AN15" s="4" t="s">
        <v>155</v>
      </c>
      <c r="AO15" s="4">
        <v>2</v>
      </c>
      <c r="AP15" s="5">
        <v>0.78128472222222223</v>
      </c>
      <c r="AQ15" s="4">
        <v>47.158589999999997</v>
      </c>
      <c r="AR15" s="4">
        <v>-88.487594999999999</v>
      </c>
      <c r="AS15" s="4">
        <v>433</v>
      </c>
      <c r="AT15" s="4">
        <v>36.9</v>
      </c>
      <c r="AU15" s="4">
        <v>11</v>
      </c>
      <c r="AV15" s="4">
        <v>9</v>
      </c>
      <c r="AW15" s="4" t="s">
        <v>215</v>
      </c>
      <c r="AX15" s="4">
        <v>0.9244</v>
      </c>
      <c r="AY15" s="4">
        <v>1.2</v>
      </c>
      <c r="AZ15" s="4">
        <v>1.9878</v>
      </c>
      <c r="BA15" s="4">
        <v>14.023</v>
      </c>
      <c r="BB15" s="4">
        <v>17.739999999999998</v>
      </c>
      <c r="BC15" s="4">
        <v>1.26</v>
      </c>
      <c r="BD15" s="4">
        <v>11.321</v>
      </c>
      <c r="BE15" s="4">
        <v>2920.277</v>
      </c>
      <c r="BF15" s="4">
        <v>18.715</v>
      </c>
      <c r="BG15" s="4">
        <v>7.7629999999999999</v>
      </c>
      <c r="BH15" s="4">
        <v>1.3180000000000001</v>
      </c>
      <c r="BI15" s="4">
        <v>9.0820000000000007</v>
      </c>
      <c r="BJ15" s="4">
        <v>5.8639999999999999</v>
      </c>
      <c r="BK15" s="4">
        <v>0.996</v>
      </c>
      <c r="BL15" s="4">
        <v>6.86</v>
      </c>
      <c r="BM15" s="4">
        <v>28.1632</v>
      </c>
      <c r="BQ15" s="4">
        <v>891.54300000000001</v>
      </c>
      <c r="BR15" s="4">
        <v>0.51868499999999995</v>
      </c>
      <c r="BS15" s="4">
        <v>-5</v>
      </c>
      <c r="BT15" s="4">
        <v>0.366757</v>
      </c>
      <c r="BU15" s="4">
        <v>12.675357</v>
      </c>
      <c r="BV15" s="4">
        <v>7.4084859999999999</v>
      </c>
      <c r="BW15" s="4">
        <f t="shared" si="9"/>
        <v>3.3488293194000001</v>
      </c>
      <c r="BY15" s="4">
        <f t="shared" si="10"/>
        <v>27280.46293973619</v>
      </c>
      <c r="BZ15" s="4">
        <f t="shared" si="11"/>
        <v>174.83062870993498</v>
      </c>
      <c r="CA15" s="4">
        <f t="shared" si="12"/>
        <v>54.779952271175993</v>
      </c>
      <c r="CB15" s="4">
        <f t="shared" si="13"/>
        <v>263.09323871138878</v>
      </c>
    </row>
    <row r="16" spans="1:87" x14ac:dyDescent="0.25">
      <c r="A16" s="2">
        <v>42068</v>
      </c>
      <c r="B16" s="3">
        <v>3.1276620370370371E-2</v>
      </c>
      <c r="C16" s="4">
        <v>11.38</v>
      </c>
      <c r="D16" s="4">
        <v>0.114</v>
      </c>
      <c r="E16" s="4">
        <v>1140</v>
      </c>
      <c r="F16" s="4">
        <v>284.39999999999998</v>
      </c>
      <c r="G16" s="4">
        <v>139</v>
      </c>
      <c r="H16" s="4">
        <v>2957.1</v>
      </c>
      <c r="J16" s="4">
        <v>4.5999999999999996</v>
      </c>
      <c r="K16" s="4">
        <v>0.89829999999999999</v>
      </c>
      <c r="L16" s="4">
        <v>10.223100000000001</v>
      </c>
      <c r="M16" s="4">
        <v>0.1024</v>
      </c>
      <c r="N16" s="4">
        <v>255.46680000000001</v>
      </c>
      <c r="O16" s="4">
        <v>124.9117</v>
      </c>
      <c r="P16" s="4">
        <v>380.4</v>
      </c>
      <c r="Q16" s="4">
        <v>192.9742</v>
      </c>
      <c r="R16" s="4">
        <v>94.355699999999999</v>
      </c>
      <c r="S16" s="4">
        <v>287.3</v>
      </c>
      <c r="T16" s="4">
        <v>2957.0581000000002</v>
      </c>
      <c r="W16" s="4">
        <v>0</v>
      </c>
      <c r="X16" s="4">
        <v>4.1322999999999999</v>
      </c>
      <c r="Y16" s="4">
        <v>12.5</v>
      </c>
      <c r="Z16" s="4">
        <v>853</v>
      </c>
      <c r="AA16" s="4">
        <v>881</v>
      </c>
      <c r="AB16" s="4">
        <v>891</v>
      </c>
      <c r="AC16" s="4">
        <v>57</v>
      </c>
      <c r="AD16" s="4">
        <v>6.1</v>
      </c>
      <c r="AE16" s="4">
        <v>0.14000000000000001</v>
      </c>
      <c r="AF16" s="4">
        <v>991</v>
      </c>
      <c r="AG16" s="4">
        <v>-12</v>
      </c>
      <c r="AH16" s="4">
        <v>14</v>
      </c>
      <c r="AI16" s="4">
        <v>32</v>
      </c>
      <c r="AJ16" s="4">
        <v>191</v>
      </c>
      <c r="AK16" s="4">
        <v>141</v>
      </c>
      <c r="AL16" s="4">
        <v>2</v>
      </c>
      <c r="AM16" s="4">
        <v>195</v>
      </c>
      <c r="AN16" s="4" t="s">
        <v>155</v>
      </c>
      <c r="AO16" s="4">
        <v>2</v>
      </c>
      <c r="AP16" s="5">
        <v>0.78129629629629627</v>
      </c>
      <c r="AQ16" s="4">
        <v>47.158394000000001</v>
      </c>
      <c r="AR16" s="4">
        <v>-88.487188000000003</v>
      </c>
      <c r="AS16" s="4">
        <v>440.4</v>
      </c>
      <c r="AT16" s="4">
        <v>36.799999999999997</v>
      </c>
      <c r="AU16" s="4">
        <v>11</v>
      </c>
      <c r="AV16" s="4">
        <v>9</v>
      </c>
      <c r="AW16" s="4" t="s">
        <v>215</v>
      </c>
      <c r="AX16" s="4">
        <v>0.98780000000000001</v>
      </c>
      <c r="AY16" s="4">
        <v>1.0244</v>
      </c>
      <c r="AZ16" s="4">
        <v>1.8244</v>
      </c>
      <c r="BA16" s="4">
        <v>14.023</v>
      </c>
      <c r="BB16" s="4">
        <v>17.739999999999998</v>
      </c>
      <c r="BC16" s="4">
        <v>1.27</v>
      </c>
      <c r="BD16" s="4">
        <v>11.317</v>
      </c>
      <c r="BE16" s="4">
        <v>2921.0940000000001</v>
      </c>
      <c r="BF16" s="4">
        <v>18.625</v>
      </c>
      <c r="BG16" s="4">
        <v>7.6440000000000001</v>
      </c>
      <c r="BH16" s="4">
        <v>3.738</v>
      </c>
      <c r="BI16" s="4">
        <v>11.382</v>
      </c>
      <c r="BJ16" s="4">
        <v>5.774</v>
      </c>
      <c r="BK16" s="4">
        <v>2.823</v>
      </c>
      <c r="BL16" s="4">
        <v>8.5980000000000008</v>
      </c>
      <c r="BM16" s="4">
        <v>27.941199999999998</v>
      </c>
      <c r="BQ16" s="4">
        <v>858.53800000000001</v>
      </c>
      <c r="BR16" s="4">
        <v>0.40708499999999997</v>
      </c>
      <c r="BS16" s="4">
        <v>-5</v>
      </c>
      <c r="BT16" s="4">
        <v>0.36624499999999999</v>
      </c>
      <c r="BU16" s="4">
        <v>9.9481400000000004</v>
      </c>
      <c r="BV16" s="4">
        <v>7.3981490000000001</v>
      </c>
      <c r="BW16" s="4">
        <f t="shared" si="9"/>
        <v>2.6282985879999998</v>
      </c>
      <c r="BY16" s="4">
        <f t="shared" si="10"/>
        <v>21416.816172022922</v>
      </c>
      <c r="BZ16" s="4">
        <f t="shared" si="11"/>
        <v>136.5543872275</v>
      </c>
      <c r="CA16" s="4">
        <f t="shared" si="12"/>
        <v>42.333692985319999</v>
      </c>
      <c r="CB16" s="4">
        <f t="shared" si="13"/>
        <v>204.85870842421602</v>
      </c>
    </row>
    <row r="17" spans="1:80" x14ac:dyDescent="0.25">
      <c r="A17" s="2">
        <v>42068</v>
      </c>
      <c r="B17" s="3">
        <v>3.1288194444444445E-2</v>
      </c>
      <c r="C17" s="4">
        <v>11.388</v>
      </c>
      <c r="D17" s="4">
        <v>0.11700000000000001</v>
      </c>
      <c r="E17" s="4">
        <v>1170.3104579999999</v>
      </c>
      <c r="F17" s="4">
        <v>272.2</v>
      </c>
      <c r="G17" s="4">
        <v>135.9</v>
      </c>
      <c r="H17" s="4">
        <v>2919.4</v>
      </c>
      <c r="J17" s="4">
        <v>4.5999999999999996</v>
      </c>
      <c r="K17" s="4">
        <v>0.89829999999999999</v>
      </c>
      <c r="L17" s="4">
        <v>10.2294</v>
      </c>
      <c r="M17" s="4">
        <v>0.1051</v>
      </c>
      <c r="N17" s="4">
        <v>244.5403</v>
      </c>
      <c r="O17" s="4">
        <v>122.09050000000001</v>
      </c>
      <c r="P17" s="4">
        <v>366.6</v>
      </c>
      <c r="Q17" s="4">
        <v>184.72059999999999</v>
      </c>
      <c r="R17" s="4">
        <v>92.224599999999995</v>
      </c>
      <c r="S17" s="4">
        <v>276.89999999999998</v>
      </c>
      <c r="T17" s="4">
        <v>2919.4094</v>
      </c>
      <c r="W17" s="4">
        <v>0</v>
      </c>
      <c r="X17" s="4">
        <v>4.1321000000000003</v>
      </c>
      <c r="Y17" s="4">
        <v>12.5</v>
      </c>
      <c r="Z17" s="4">
        <v>852</v>
      </c>
      <c r="AA17" s="4">
        <v>881</v>
      </c>
      <c r="AB17" s="4">
        <v>890</v>
      </c>
      <c r="AC17" s="4">
        <v>57</v>
      </c>
      <c r="AD17" s="4">
        <v>6.1</v>
      </c>
      <c r="AE17" s="4">
        <v>0.14000000000000001</v>
      </c>
      <c r="AF17" s="4">
        <v>991</v>
      </c>
      <c r="AG17" s="4">
        <v>-12</v>
      </c>
      <c r="AH17" s="4">
        <v>14</v>
      </c>
      <c r="AI17" s="4">
        <v>32</v>
      </c>
      <c r="AJ17" s="4">
        <v>191</v>
      </c>
      <c r="AK17" s="4">
        <v>141</v>
      </c>
      <c r="AL17" s="4">
        <v>2</v>
      </c>
      <c r="AM17" s="4">
        <v>195</v>
      </c>
      <c r="AN17" s="4" t="s">
        <v>155</v>
      </c>
      <c r="AO17" s="4">
        <v>2</v>
      </c>
      <c r="AP17" s="5">
        <v>0.78130787037037042</v>
      </c>
      <c r="AQ17" s="4">
        <v>47.157877999999997</v>
      </c>
      <c r="AR17" s="4">
        <v>-88.487525000000005</v>
      </c>
      <c r="AS17" s="4">
        <v>623.5</v>
      </c>
      <c r="AT17" s="4">
        <v>36.799999999999997</v>
      </c>
      <c r="AU17" s="4">
        <v>11</v>
      </c>
      <c r="AV17" s="4">
        <v>9</v>
      </c>
      <c r="AW17" s="4" t="s">
        <v>215</v>
      </c>
      <c r="AX17" s="4">
        <v>1.1756</v>
      </c>
      <c r="AY17" s="4">
        <v>1</v>
      </c>
      <c r="AZ17" s="4">
        <v>1.8877999999999999</v>
      </c>
      <c r="BA17" s="4">
        <v>14.023</v>
      </c>
      <c r="BB17" s="4">
        <v>17.73</v>
      </c>
      <c r="BC17" s="4">
        <v>1.26</v>
      </c>
      <c r="BD17" s="4">
        <v>11.321999999999999</v>
      </c>
      <c r="BE17" s="4">
        <v>2921.444</v>
      </c>
      <c r="BF17" s="4">
        <v>19.109000000000002</v>
      </c>
      <c r="BG17" s="4">
        <v>7.3140000000000001</v>
      </c>
      <c r="BH17" s="4">
        <v>3.6509999999999998</v>
      </c>
      <c r="BI17" s="4">
        <v>10.965</v>
      </c>
      <c r="BJ17" s="4">
        <v>5.5250000000000004</v>
      </c>
      <c r="BK17" s="4">
        <v>2.758</v>
      </c>
      <c r="BL17" s="4">
        <v>8.2829999999999995</v>
      </c>
      <c r="BM17" s="4">
        <v>27.5717</v>
      </c>
      <c r="BQ17" s="4">
        <v>858.07100000000003</v>
      </c>
      <c r="BR17" s="4">
        <v>0.35090500000000002</v>
      </c>
      <c r="BS17" s="4">
        <v>-5</v>
      </c>
      <c r="BT17" s="4">
        <v>0.36717</v>
      </c>
      <c r="BU17" s="4">
        <v>8.5752410000000001</v>
      </c>
      <c r="BV17" s="4">
        <v>7.4168339999999997</v>
      </c>
      <c r="BW17" s="4">
        <f t="shared" si="9"/>
        <v>2.2655786721999998</v>
      </c>
      <c r="BY17" s="4">
        <f t="shared" si="10"/>
        <v>18463.387653218946</v>
      </c>
      <c r="BZ17" s="4">
        <f t="shared" si="11"/>
        <v>120.767974558253</v>
      </c>
      <c r="CA17" s="4">
        <f t="shared" si="12"/>
        <v>34.917738208925002</v>
      </c>
      <c r="CB17" s="4">
        <f t="shared" si="13"/>
        <v>174.25183757013892</v>
      </c>
    </row>
    <row r="18" spans="1:80" x14ac:dyDescent="0.25">
      <c r="A18" s="2">
        <v>42068</v>
      </c>
      <c r="B18" s="3">
        <v>3.1299768518518518E-2</v>
      </c>
      <c r="C18" s="4">
        <v>11.645</v>
      </c>
      <c r="D18" s="4">
        <v>0.14560000000000001</v>
      </c>
      <c r="E18" s="4">
        <v>1456.2581700000001</v>
      </c>
      <c r="F18" s="4">
        <v>264.89999999999998</v>
      </c>
      <c r="G18" s="4">
        <v>52.4</v>
      </c>
      <c r="H18" s="4">
        <v>3056.7</v>
      </c>
      <c r="J18" s="4">
        <v>4.5999999999999996</v>
      </c>
      <c r="K18" s="4">
        <v>0.89580000000000004</v>
      </c>
      <c r="L18" s="4">
        <v>10.431800000000001</v>
      </c>
      <c r="M18" s="4">
        <v>0.1305</v>
      </c>
      <c r="N18" s="4">
        <v>237.3245</v>
      </c>
      <c r="O18" s="4">
        <v>46.9726</v>
      </c>
      <c r="P18" s="4">
        <v>284.3</v>
      </c>
      <c r="Q18" s="4">
        <v>179.26990000000001</v>
      </c>
      <c r="R18" s="4">
        <v>35.482100000000003</v>
      </c>
      <c r="S18" s="4">
        <v>214.8</v>
      </c>
      <c r="T18" s="4">
        <v>3056.6732000000002</v>
      </c>
      <c r="W18" s="4">
        <v>0</v>
      </c>
      <c r="X18" s="4">
        <v>4.1207000000000003</v>
      </c>
      <c r="Y18" s="4">
        <v>12.5</v>
      </c>
      <c r="Z18" s="4">
        <v>853</v>
      </c>
      <c r="AA18" s="4">
        <v>881</v>
      </c>
      <c r="AB18" s="4">
        <v>890</v>
      </c>
      <c r="AC18" s="4">
        <v>57</v>
      </c>
      <c r="AD18" s="4">
        <v>6.1</v>
      </c>
      <c r="AE18" s="4">
        <v>0.14000000000000001</v>
      </c>
      <c r="AF18" s="4">
        <v>991</v>
      </c>
      <c r="AG18" s="4">
        <v>-12</v>
      </c>
      <c r="AH18" s="4">
        <v>14</v>
      </c>
      <c r="AI18" s="4">
        <v>32</v>
      </c>
      <c r="AJ18" s="4">
        <v>191</v>
      </c>
      <c r="AK18" s="4">
        <v>141</v>
      </c>
      <c r="AL18" s="4">
        <v>1.9</v>
      </c>
      <c r="AM18" s="4">
        <v>195</v>
      </c>
      <c r="AN18" s="4" t="s">
        <v>155</v>
      </c>
      <c r="AO18" s="4">
        <v>2</v>
      </c>
      <c r="AP18" s="5">
        <v>0.78131944444444434</v>
      </c>
      <c r="AQ18" s="4">
        <v>47.158067000000003</v>
      </c>
      <c r="AR18" s="4">
        <v>-88.487009999999998</v>
      </c>
      <c r="AS18" s="4">
        <v>493.7</v>
      </c>
      <c r="AT18" s="4">
        <v>37.5</v>
      </c>
      <c r="AU18" s="4">
        <v>11</v>
      </c>
      <c r="AV18" s="4">
        <v>9</v>
      </c>
      <c r="AW18" s="4" t="s">
        <v>215</v>
      </c>
      <c r="AX18" s="4">
        <v>1.2</v>
      </c>
      <c r="AY18" s="4">
        <v>1.0878000000000001</v>
      </c>
      <c r="AZ18" s="4">
        <v>1.9878</v>
      </c>
      <c r="BA18" s="4">
        <v>14.023</v>
      </c>
      <c r="BB18" s="4">
        <v>17.309999999999999</v>
      </c>
      <c r="BC18" s="4">
        <v>1.23</v>
      </c>
      <c r="BD18" s="4">
        <v>11.631</v>
      </c>
      <c r="BE18" s="4">
        <v>2912.8130000000001</v>
      </c>
      <c r="BF18" s="4">
        <v>23.184000000000001</v>
      </c>
      <c r="BG18" s="4">
        <v>6.94</v>
      </c>
      <c r="BH18" s="4">
        <v>1.3740000000000001</v>
      </c>
      <c r="BI18" s="4">
        <v>8.3130000000000006</v>
      </c>
      <c r="BJ18" s="4">
        <v>5.242</v>
      </c>
      <c r="BK18" s="4">
        <v>1.038</v>
      </c>
      <c r="BL18" s="4">
        <v>6.28</v>
      </c>
      <c r="BM18" s="4">
        <v>28.2242</v>
      </c>
      <c r="BQ18" s="4">
        <v>836.61199999999997</v>
      </c>
      <c r="BR18" s="4">
        <v>0.39442500000000003</v>
      </c>
      <c r="BS18" s="4">
        <v>-5</v>
      </c>
      <c r="BT18" s="4">
        <v>0.36599999999999999</v>
      </c>
      <c r="BU18" s="4">
        <v>9.6387610000000006</v>
      </c>
      <c r="BV18" s="4">
        <v>7.3932000000000002</v>
      </c>
      <c r="BW18" s="4">
        <f t="shared" si="9"/>
        <v>2.5465606562000001</v>
      </c>
      <c r="BY18" s="4">
        <f t="shared" si="10"/>
        <v>20691.944450038744</v>
      </c>
      <c r="BZ18" s="4">
        <f t="shared" si="11"/>
        <v>164.69373081268802</v>
      </c>
      <c r="CA18" s="4">
        <f t="shared" si="12"/>
        <v>37.237945864394</v>
      </c>
      <c r="CB18" s="4">
        <f t="shared" si="13"/>
        <v>200.49813652533939</v>
      </c>
    </row>
    <row r="19" spans="1:80" x14ac:dyDescent="0.25">
      <c r="A19" s="2">
        <v>42068</v>
      </c>
      <c r="B19" s="3">
        <v>3.1311342592592592E-2</v>
      </c>
      <c r="C19" s="4">
        <v>12.044</v>
      </c>
      <c r="D19" s="4">
        <v>0.21490000000000001</v>
      </c>
      <c r="E19" s="4">
        <v>2149.302326</v>
      </c>
      <c r="F19" s="4">
        <v>264.2</v>
      </c>
      <c r="G19" s="4">
        <v>26.3</v>
      </c>
      <c r="H19" s="4">
        <v>3412.7</v>
      </c>
      <c r="J19" s="4">
        <v>4.5999999999999996</v>
      </c>
      <c r="K19" s="4">
        <v>0.89170000000000005</v>
      </c>
      <c r="L19" s="4">
        <v>10.739100000000001</v>
      </c>
      <c r="M19" s="4">
        <v>0.19159999999999999</v>
      </c>
      <c r="N19" s="4">
        <v>235.58519999999999</v>
      </c>
      <c r="O19" s="4">
        <v>23.4541</v>
      </c>
      <c r="P19" s="4">
        <v>259</v>
      </c>
      <c r="Q19" s="4">
        <v>177.95609999999999</v>
      </c>
      <c r="R19" s="4">
        <v>17.716699999999999</v>
      </c>
      <c r="S19" s="4">
        <v>195.7</v>
      </c>
      <c r="T19" s="4">
        <v>3412.7456000000002</v>
      </c>
      <c r="W19" s="4">
        <v>0</v>
      </c>
      <c r="X19" s="4">
        <v>4.1017000000000001</v>
      </c>
      <c r="Y19" s="4">
        <v>12.5</v>
      </c>
      <c r="Z19" s="4">
        <v>853</v>
      </c>
      <c r="AA19" s="4">
        <v>882</v>
      </c>
      <c r="AB19" s="4">
        <v>889</v>
      </c>
      <c r="AC19" s="4">
        <v>57</v>
      </c>
      <c r="AD19" s="4">
        <v>6.1</v>
      </c>
      <c r="AE19" s="4">
        <v>0.14000000000000001</v>
      </c>
      <c r="AF19" s="4">
        <v>991</v>
      </c>
      <c r="AG19" s="4">
        <v>-12</v>
      </c>
      <c r="AH19" s="4">
        <v>13.585000000000001</v>
      </c>
      <c r="AI19" s="4">
        <v>32</v>
      </c>
      <c r="AJ19" s="4">
        <v>191</v>
      </c>
      <c r="AK19" s="4">
        <v>141</v>
      </c>
      <c r="AL19" s="4">
        <v>1.9</v>
      </c>
      <c r="AM19" s="4">
        <v>195</v>
      </c>
      <c r="AN19" s="4" t="s">
        <v>155</v>
      </c>
      <c r="AO19" s="4">
        <v>2</v>
      </c>
      <c r="AP19" s="5">
        <v>0.78133101851851849</v>
      </c>
      <c r="AQ19" s="4">
        <v>47.158054999999997</v>
      </c>
      <c r="AR19" s="4">
        <v>-88.486729999999994</v>
      </c>
      <c r="AS19" s="4">
        <v>452</v>
      </c>
      <c r="AT19" s="4">
        <v>37.5</v>
      </c>
      <c r="AU19" s="4">
        <v>11</v>
      </c>
      <c r="AV19" s="4">
        <v>9</v>
      </c>
      <c r="AW19" s="4" t="s">
        <v>215</v>
      </c>
      <c r="AX19" s="4">
        <v>1.2</v>
      </c>
      <c r="AY19" s="4">
        <v>1.0122</v>
      </c>
      <c r="AZ19" s="4">
        <v>1.7365999999999999</v>
      </c>
      <c r="BA19" s="4">
        <v>14.023</v>
      </c>
      <c r="BB19" s="4">
        <v>16.64</v>
      </c>
      <c r="BC19" s="4">
        <v>1.19</v>
      </c>
      <c r="BD19" s="4">
        <v>12.148</v>
      </c>
      <c r="BE19" s="4">
        <v>2890.732</v>
      </c>
      <c r="BF19" s="4">
        <v>32.834000000000003</v>
      </c>
      <c r="BG19" s="4">
        <v>6.641</v>
      </c>
      <c r="BH19" s="4">
        <v>0.66100000000000003</v>
      </c>
      <c r="BI19" s="4">
        <v>7.3019999999999996</v>
      </c>
      <c r="BJ19" s="4">
        <v>5.016</v>
      </c>
      <c r="BK19" s="4">
        <v>0.499</v>
      </c>
      <c r="BL19" s="4">
        <v>5.516</v>
      </c>
      <c r="BM19" s="4">
        <v>30.378499999999999</v>
      </c>
      <c r="BQ19" s="4">
        <v>802.79600000000005</v>
      </c>
      <c r="BR19" s="4">
        <v>0.51224999999999998</v>
      </c>
      <c r="BS19" s="4">
        <v>-5</v>
      </c>
      <c r="BT19" s="4">
        <v>0.36516999999999999</v>
      </c>
      <c r="BU19" s="4">
        <v>12.518109000000001</v>
      </c>
      <c r="BV19" s="4">
        <v>7.3764339999999997</v>
      </c>
      <c r="BW19" s="4">
        <f t="shared" si="9"/>
        <v>3.3072843978000002</v>
      </c>
      <c r="BY19" s="4">
        <f t="shared" si="10"/>
        <v>26669.449221885756</v>
      </c>
      <c r="BZ19" s="4">
        <f t="shared" si="11"/>
        <v>302.92143849772208</v>
      </c>
      <c r="CA19" s="4">
        <f t="shared" si="12"/>
        <v>46.276845206327998</v>
      </c>
      <c r="CB19" s="4">
        <f t="shared" si="13"/>
        <v>280.2673728270405</v>
      </c>
    </row>
    <row r="20" spans="1:80" x14ac:dyDescent="0.25">
      <c r="A20" s="2">
        <v>42068</v>
      </c>
      <c r="B20" s="3">
        <v>3.1322916666666666E-2</v>
      </c>
      <c r="C20" s="4">
        <v>12.465</v>
      </c>
      <c r="D20" s="4">
        <v>0.27689999999999998</v>
      </c>
      <c r="E20" s="4">
        <v>2768.9337919999998</v>
      </c>
      <c r="F20" s="4">
        <v>263.7</v>
      </c>
      <c r="G20" s="4">
        <v>4.8</v>
      </c>
      <c r="H20" s="4">
        <v>3994.4</v>
      </c>
      <c r="J20" s="4">
        <v>4.67</v>
      </c>
      <c r="K20" s="4">
        <v>0.88719999999999999</v>
      </c>
      <c r="L20" s="4">
        <v>11.0594</v>
      </c>
      <c r="M20" s="4">
        <v>0.2457</v>
      </c>
      <c r="N20" s="4">
        <v>233.95079999999999</v>
      </c>
      <c r="O20" s="4">
        <v>4.2923999999999998</v>
      </c>
      <c r="P20" s="4">
        <v>238.2</v>
      </c>
      <c r="Q20" s="4">
        <v>176.72149999999999</v>
      </c>
      <c r="R20" s="4">
        <v>3.2423999999999999</v>
      </c>
      <c r="S20" s="4">
        <v>180</v>
      </c>
      <c r="T20" s="4">
        <v>3994.4386</v>
      </c>
      <c r="W20" s="4">
        <v>0</v>
      </c>
      <c r="X20" s="4">
        <v>4.1460999999999997</v>
      </c>
      <c r="Y20" s="4">
        <v>12.5</v>
      </c>
      <c r="Z20" s="4">
        <v>852</v>
      </c>
      <c r="AA20" s="4">
        <v>882</v>
      </c>
      <c r="AB20" s="4">
        <v>888</v>
      </c>
      <c r="AC20" s="4">
        <v>57</v>
      </c>
      <c r="AD20" s="4">
        <v>6.1</v>
      </c>
      <c r="AE20" s="4">
        <v>0.14000000000000001</v>
      </c>
      <c r="AF20" s="4">
        <v>991</v>
      </c>
      <c r="AG20" s="4">
        <v>-12</v>
      </c>
      <c r="AH20" s="4">
        <v>13</v>
      </c>
      <c r="AI20" s="4">
        <v>32</v>
      </c>
      <c r="AJ20" s="4">
        <v>191</v>
      </c>
      <c r="AK20" s="4">
        <v>141</v>
      </c>
      <c r="AL20" s="4">
        <v>1.9</v>
      </c>
      <c r="AM20" s="4">
        <v>195</v>
      </c>
      <c r="AN20" s="4" t="s">
        <v>155</v>
      </c>
      <c r="AO20" s="4">
        <v>2</v>
      </c>
      <c r="AP20" s="5">
        <v>0.78134259259259264</v>
      </c>
      <c r="AQ20" s="4">
        <v>47.158149000000002</v>
      </c>
      <c r="AR20" s="4">
        <v>-88.486317999999997</v>
      </c>
      <c r="AS20" s="4">
        <v>445.2</v>
      </c>
      <c r="AT20" s="4">
        <v>37.5</v>
      </c>
      <c r="AU20" s="4">
        <v>11</v>
      </c>
      <c r="AV20" s="4">
        <v>9</v>
      </c>
      <c r="AW20" s="4" t="s">
        <v>215</v>
      </c>
      <c r="AX20" s="4">
        <v>1.1122000000000001</v>
      </c>
      <c r="AY20" s="4">
        <v>1.0878000000000001</v>
      </c>
      <c r="AZ20" s="4">
        <v>1.7878000000000001</v>
      </c>
      <c r="BA20" s="4">
        <v>14.023</v>
      </c>
      <c r="BB20" s="4">
        <v>15.97</v>
      </c>
      <c r="BC20" s="4">
        <v>1.1399999999999999</v>
      </c>
      <c r="BD20" s="4">
        <v>12.71</v>
      </c>
      <c r="BE20" s="4">
        <v>2866.5709999999999</v>
      </c>
      <c r="BF20" s="4">
        <v>40.527999999999999</v>
      </c>
      <c r="BG20" s="4">
        <v>6.35</v>
      </c>
      <c r="BH20" s="4">
        <v>0.11700000000000001</v>
      </c>
      <c r="BI20" s="4">
        <v>6.4669999999999996</v>
      </c>
      <c r="BJ20" s="4">
        <v>4.7969999999999997</v>
      </c>
      <c r="BK20" s="4">
        <v>8.7999999999999995E-2</v>
      </c>
      <c r="BL20" s="4">
        <v>4.8849999999999998</v>
      </c>
      <c r="BM20" s="4">
        <v>34.238</v>
      </c>
      <c r="BQ20" s="4">
        <v>781.39200000000005</v>
      </c>
      <c r="BR20" s="4">
        <v>0.58506000000000002</v>
      </c>
      <c r="BS20" s="4">
        <v>-5</v>
      </c>
      <c r="BT20" s="4">
        <v>0.36316999999999999</v>
      </c>
      <c r="BU20" s="4">
        <v>14.297404</v>
      </c>
      <c r="BV20" s="4">
        <v>7.3360339999999997</v>
      </c>
      <c r="BW20" s="4">
        <f t="shared" si="9"/>
        <v>3.7773741367999998</v>
      </c>
      <c r="BY20" s="4">
        <f t="shared" si="10"/>
        <v>30205.593953401105</v>
      </c>
      <c r="BZ20" s="4">
        <f t="shared" si="11"/>
        <v>427.051104522944</v>
      </c>
      <c r="CA20" s="4">
        <f t="shared" si="12"/>
        <v>50.546884830156003</v>
      </c>
      <c r="CB20" s="4">
        <f t="shared" si="13"/>
        <v>360.77219987802397</v>
      </c>
    </row>
    <row r="21" spans="1:80" x14ac:dyDescent="0.25">
      <c r="A21" s="2">
        <v>42068</v>
      </c>
      <c r="B21" s="3">
        <v>3.1334490740740746E-2</v>
      </c>
      <c r="C21" s="4">
        <v>12.8</v>
      </c>
      <c r="D21" s="4">
        <v>0.30659999999999998</v>
      </c>
      <c r="E21" s="4">
        <v>3065.6431539999999</v>
      </c>
      <c r="F21" s="4">
        <v>272.10000000000002</v>
      </c>
      <c r="G21" s="4">
        <v>3.6</v>
      </c>
      <c r="H21" s="4">
        <v>4187.8999999999996</v>
      </c>
      <c r="J21" s="4">
        <v>4.7</v>
      </c>
      <c r="K21" s="4">
        <v>0.88419999999999999</v>
      </c>
      <c r="L21" s="4">
        <v>11.317399999999999</v>
      </c>
      <c r="M21" s="4">
        <v>0.27110000000000001</v>
      </c>
      <c r="N21" s="4">
        <v>240.6044</v>
      </c>
      <c r="O21" s="4">
        <v>3.1617999999999999</v>
      </c>
      <c r="P21" s="4">
        <v>243.8</v>
      </c>
      <c r="Q21" s="4">
        <v>181.71879999999999</v>
      </c>
      <c r="R21" s="4">
        <v>2.3879999999999999</v>
      </c>
      <c r="S21" s="4">
        <v>184.1</v>
      </c>
      <c r="T21" s="4">
        <v>4187.8519999999999</v>
      </c>
      <c r="W21" s="4">
        <v>0</v>
      </c>
      <c r="X21" s="4">
        <v>4.1555999999999997</v>
      </c>
      <c r="Y21" s="4">
        <v>12.5</v>
      </c>
      <c r="Z21" s="4">
        <v>853</v>
      </c>
      <c r="AA21" s="4">
        <v>882</v>
      </c>
      <c r="AB21" s="4">
        <v>889</v>
      </c>
      <c r="AC21" s="4">
        <v>56.6</v>
      </c>
      <c r="AD21" s="4">
        <v>6.05</v>
      </c>
      <c r="AE21" s="4">
        <v>0.14000000000000001</v>
      </c>
      <c r="AF21" s="4">
        <v>991</v>
      </c>
      <c r="AG21" s="4">
        <v>-12</v>
      </c>
      <c r="AH21" s="4">
        <v>13</v>
      </c>
      <c r="AI21" s="4">
        <v>32</v>
      </c>
      <c r="AJ21" s="4">
        <v>191</v>
      </c>
      <c r="AK21" s="4">
        <v>141</v>
      </c>
      <c r="AL21" s="4">
        <v>1.9</v>
      </c>
      <c r="AM21" s="4">
        <v>195</v>
      </c>
      <c r="AN21" s="4" t="s">
        <v>155</v>
      </c>
      <c r="AO21" s="4">
        <v>2</v>
      </c>
      <c r="AP21" s="5">
        <v>0.78135416666666668</v>
      </c>
      <c r="AQ21" s="4">
        <v>47.158006999999998</v>
      </c>
      <c r="AR21" s="4">
        <v>-88.486059999999995</v>
      </c>
      <c r="AS21" s="4">
        <v>335.1</v>
      </c>
      <c r="AT21" s="4">
        <v>37.9</v>
      </c>
      <c r="AU21" s="4">
        <v>11</v>
      </c>
      <c r="AV21" s="4">
        <v>9</v>
      </c>
      <c r="AW21" s="4" t="s">
        <v>215</v>
      </c>
      <c r="AX21" s="4">
        <v>1.1000000000000001</v>
      </c>
      <c r="AY21" s="4">
        <v>1.3633999999999999</v>
      </c>
      <c r="AZ21" s="4">
        <v>1.9756</v>
      </c>
      <c r="BA21" s="4">
        <v>14.023</v>
      </c>
      <c r="BB21" s="4">
        <v>15.53</v>
      </c>
      <c r="BC21" s="4">
        <v>1.1100000000000001</v>
      </c>
      <c r="BD21" s="4">
        <v>13.1</v>
      </c>
      <c r="BE21" s="4">
        <v>2859.2379999999998</v>
      </c>
      <c r="BF21" s="4">
        <v>43.585000000000001</v>
      </c>
      <c r="BG21" s="4">
        <v>6.3659999999999997</v>
      </c>
      <c r="BH21" s="4">
        <v>8.4000000000000005E-2</v>
      </c>
      <c r="BI21" s="4">
        <v>6.4489999999999998</v>
      </c>
      <c r="BJ21" s="4">
        <v>4.8079999999999998</v>
      </c>
      <c r="BK21" s="4">
        <v>6.3E-2</v>
      </c>
      <c r="BL21" s="4">
        <v>4.8710000000000004</v>
      </c>
      <c r="BM21" s="4">
        <v>34.987699999999997</v>
      </c>
      <c r="BQ21" s="4">
        <v>763.37300000000005</v>
      </c>
      <c r="BR21" s="4">
        <v>0.56109500000000001</v>
      </c>
      <c r="BS21" s="4">
        <v>-5</v>
      </c>
      <c r="BT21" s="4">
        <v>0.36324499999999998</v>
      </c>
      <c r="BU21" s="4">
        <v>13.711759000000001</v>
      </c>
      <c r="BV21" s="4">
        <v>7.3375490000000001</v>
      </c>
      <c r="BW21" s="4">
        <f t="shared" si="9"/>
        <v>3.6226467277999999</v>
      </c>
      <c r="BY21" s="4">
        <f t="shared" si="10"/>
        <v>28894.219413796152</v>
      </c>
      <c r="BZ21" s="4">
        <f t="shared" si="11"/>
        <v>440.45111080305509</v>
      </c>
      <c r="CA21" s="4">
        <f t="shared" si="12"/>
        <v>48.587563169464005</v>
      </c>
      <c r="CB21" s="4">
        <f t="shared" si="13"/>
        <v>353.57052493848909</v>
      </c>
    </row>
    <row r="22" spans="1:80" x14ac:dyDescent="0.25">
      <c r="A22" s="2">
        <v>42068</v>
      </c>
      <c r="B22" s="3">
        <v>3.1346064814814813E-2</v>
      </c>
      <c r="C22" s="4">
        <v>12.8</v>
      </c>
      <c r="D22" s="4">
        <v>0.31850000000000001</v>
      </c>
      <c r="E22" s="4">
        <v>3185.25</v>
      </c>
      <c r="F22" s="4">
        <v>288.2</v>
      </c>
      <c r="G22" s="4">
        <v>-0.9</v>
      </c>
      <c r="H22" s="4">
        <v>4077.3</v>
      </c>
      <c r="J22" s="4">
        <v>4.7</v>
      </c>
      <c r="K22" s="4">
        <v>0.88419999999999999</v>
      </c>
      <c r="L22" s="4">
        <v>11.3178</v>
      </c>
      <c r="M22" s="4">
        <v>0.28160000000000002</v>
      </c>
      <c r="N22" s="4">
        <v>254.86320000000001</v>
      </c>
      <c r="O22" s="4">
        <v>0</v>
      </c>
      <c r="P22" s="4">
        <v>254.9</v>
      </c>
      <c r="Q22" s="4">
        <v>192.44499999999999</v>
      </c>
      <c r="R22" s="4">
        <v>0</v>
      </c>
      <c r="S22" s="4">
        <v>192.4</v>
      </c>
      <c r="T22" s="4">
        <v>4077.3191000000002</v>
      </c>
      <c r="W22" s="4">
        <v>0</v>
      </c>
      <c r="X22" s="4">
        <v>4.1558000000000002</v>
      </c>
      <c r="Y22" s="4">
        <v>12.6</v>
      </c>
      <c r="Z22" s="4">
        <v>853</v>
      </c>
      <c r="AA22" s="4">
        <v>882</v>
      </c>
      <c r="AB22" s="4">
        <v>890</v>
      </c>
      <c r="AC22" s="4">
        <v>56</v>
      </c>
      <c r="AD22" s="4">
        <v>5.99</v>
      </c>
      <c r="AE22" s="4">
        <v>0.14000000000000001</v>
      </c>
      <c r="AF22" s="4">
        <v>991</v>
      </c>
      <c r="AG22" s="4">
        <v>-12</v>
      </c>
      <c r="AH22" s="4">
        <v>13.414999999999999</v>
      </c>
      <c r="AI22" s="4">
        <v>32</v>
      </c>
      <c r="AJ22" s="4">
        <v>191</v>
      </c>
      <c r="AK22" s="4">
        <v>141</v>
      </c>
      <c r="AL22" s="4">
        <v>2</v>
      </c>
      <c r="AM22" s="4">
        <v>195</v>
      </c>
      <c r="AN22" s="4" t="s">
        <v>155</v>
      </c>
      <c r="AO22" s="4">
        <v>2</v>
      </c>
      <c r="AP22" s="5">
        <v>0.78136574074074072</v>
      </c>
      <c r="AQ22" s="4">
        <v>47.157952000000002</v>
      </c>
      <c r="AR22" s="4">
        <v>-88.486071999999993</v>
      </c>
      <c r="AS22" s="4">
        <v>431.1</v>
      </c>
      <c r="AT22" s="4">
        <v>39.200000000000003</v>
      </c>
      <c r="AU22" s="4">
        <v>11</v>
      </c>
      <c r="AV22" s="4">
        <v>7</v>
      </c>
      <c r="AW22" s="4" t="s">
        <v>216</v>
      </c>
      <c r="AX22" s="4">
        <v>0.9244</v>
      </c>
      <c r="AY22" s="4">
        <v>1.4878</v>
      </c>
      <c r="AZ22" s="4">
        <v>2</v>
      </c>
      <c r="BA22" s="4">
        <v>14.023</v>
      </c>
      <c r="BB22" s="4">
        <v>15.53</v>
      </c>
      <c r="BC22" s="4">
        <v>1.1100000000000001</v>
      </c>
      <c r="BD22" s="4">
        <v>13.096</v>
      </c>
      <c r="BE22" s="4">
        <v>2859.355</v>
      </c>
      <c r="BF22" s="4">
        <v>45.287999999999997</v>
      </c>
      <c r="BG22" s="4">
        <v>6.7430000000000003</v>
      </c>
      <c r="BH22" s="4">
        <v>0</v>
      </c>
      <c r="BI22" s="4">
        <v>6.7430000000000003</v>
      </c>
      <c r="BJ22" s="4">
        <v>5.0919999999999996</v>
      </c>
      <c r="BK22" s="4">
        <v>0</v>
      </c>
      <c r="BL22" s="4">
        <v>5.0919999999999996</v>
      </c>
      <c r="BM22" s="4">
        <v>34.064399999999999</v>
      </c>
      <c r="BQ22" s="4">
        <v>763.404</v>
      </c>
      <c r="BR22" s="4">
        <v>0.53210000000000002</v>
      </c>
      <c r="BS22" s="4">
        <v>-5</v>
      </c>
      <c r="BT22" s="4">
        <v>0.363755</v>
      </c>
      <c r="BU22" s="4">
        <v>13.003194000000001</v>
      </c>
      <c r="BV22" s="4">
        <v>7.3478510000000004</v>
      </c>
      <c r="BW22" s="4">
        <f t="shared" si="9"/>
        <v>3.4354438547999999</v>
      </c>
      <c r="BY22" s="4">
        <f t="shared" si="10"/>
        <v>27402.211113764188</v>
      </c>
      <c r="BZ22" s="4">
        <f t="shared" si="11"/>
        <v>434.01093495566397</v>
      </c>
      <c r="CA22" s="4">
        <f t="shared" si="12"/>
        <v>48.79843845597599</v>
      </c>
      <c r="CB22" s="4">
        <f t="shared" si="13"/>
        <v>326.45120324818322</v>
      </c>
    </row>
    <row r="23" spans="1:80" x14ac:dyDescent="0.25">
      <c r="A23" s="2">
        <v>42068</v>
      </c>
      <c r="B23" s="3">
        <v>3.1357638888888893E-2</v>
      </c>
      <c r="C23" s="4">
        <v>12.932</v>
      </c>
      <c r="D23" s="4">
        <v>0.34499999999999997</v>
      </c>
      <c r="E23" s="4">
        <v>3450.1163759999999</v>
      </c>
      <c r="F23" s="4">
        <v>303</v>
      </c>
      <c r="G23" s="4">
        <v>-2.2999999999999998</v>
      </c>
      <c r="H23" s="4">
        <v>4069.9</v>
      </c>
      <c r="J23" s="4">
        <v>4.47</v>
      </c>
      <c r="K23" s="4">
        <v>0.88290000000000002</v>
      </c>
      <c r="L23" s="4">
        <v>11.418200000000001</v>
      </c>
      <c r="M23" s="4">
        <v>0.30459999999999998</v>
      </c>
      <c r="N23" s="4">
        <v>267.5548</v>
      </c>
      <c r="O23" s="4">
        <v>0</v>
      </c>
      <c r="P23" s="4">
        <v>267.60000000000002</v>
      </c>
      <c r="Q23" s="4">
        <v>202.0284</v>
      </c>
      <c r="R23" s="4">
        <v>0</v>
      </c>
      <c r="S23" s="4">
        <v>202</v>
      </c>
      <c r="T23" s="4">
        <v>4069.8867</v>
      </c>
      <c r="W23" s="4">
        <v>0</v>
      </c>
      <c r="X23" s="4">
        <v>3.9504999999999999</v>
      </c>
      <c r="Y23" s="4">
        <v>12.5</v>
      </c>
      <c r="Z23" s="4">
        <v>853</v>
      </c>
      <c r="AA23" s="4">
        <v>882</v>
      </c>
      <c r="AB23" s="4">
        <v>890</v>
      </c>
      <c r="AC23" s="4">
        <v>56</v>
      </c>
      <c r="AD23" s="4">
        <v>5.99</v>
      </c>
      <c r="AE23" s="4">
        <v>0.14000000000000001</v>
      </c>
      <c r="AF23" s="4">
        <v>991</v>
      </c>
      <c r="AG23" s="4">
        <v>-12</v>
      </c>
      <c r="AH23" s="4">
        <v>14</v>
      </c>
      <c r="AI23" s="4">
        <v>32</v>
      </c>
      <c r="AJ23" s="4">
        <v>191</v>
      </c>
      <c r="AK23" s="4">
        <v>141</v>
      </c>
      <c r="AL23" s="4">
        <v>1.9</v>
      </c>
      <c r="AM23" s="4">
        <v>195</v>
      </c>
      <c r="AN23" s="4" t="s">
        <v>155</v>
      </c>
      <c r="AO23" s="4">
        <v>2</v>
      </c>
      <c r="AP23" s="5">
        <v>0.78137731481481476</v>
      </c>
      <c r="AQ23" s="4">
        <v>47.157974000000003</v>
      </c>
      <c r="AR23" s="4">
        <v>-88.485653999999997</v>
      </c>
      <c r="AS23" s="4">
        <v>142.6</v>
      </c>
      <c r="AT23" s="4">
        <v>40.299999999999997</v>
      </c>
      <c r="AU23" s="4">
        <v>11</v>
      </c>
      <c r="AV23" s="4">
        <v>8</v>
      </c>
      <c r="AW23" s="4" t="s">
        <v>210</v>
      </c>
      <c r="AX23" s="4">
        <v>0.9</v>
      </c>
      <c r="AY23" s="4">
        <v>1.6756</v>
      </c>
      <c r="AZ23" s="4">
        <v>2.1756000000000002</v>
      </c>
      <c r="BA23" s="4">
        <v>14.023</v>
      </c>
      <c r="BB23" s="4">
        <v>15.36</v>
      </c>
      <c r="BC23" s="4">
        <v>1.1000000000000001</v>
      </c>
      <c r="BD23" s="4">
        <v>13.26</v>
      </c>
      <c r="BE23" s="4">
        <v>2855.4569999999999</v>
      </c>
      <c r="BF23" s="4">
        <v>48.485999999999997</v>
      </c>
      <c r="BG23" s="4">
        <v>7.0069999999999997</v>
      </c>
      <c r="BH23" s="4">
        <v>0</v>
      </c>
      <c r="BI23" s="4">
        <v>7.0069999999999997</v>
      </c>
      <c r="BJ23" s="4">
        <v>5.2910000000000004</v>
      </c>
      <c r="BK23" s="4">
        <v>0</v>
      </c>
      <c r="BL23" s="4">
        <v>5.2910000000000004</v>
      </c>
      <c r="BM23" s="4">
        <v>33.657499999999999</v>
      </c>
      <c r="BQ23" s="4">
        <v>718.34500000000003</v>
      </c>
      <c r="BR23" s="4">
        <v>0.51775000000000004</v>
      </c>
      <c r="BS23" s="4">
        <v>-5</v>
      </c>
      <c r="BT23" s="4">
        <v>0.36158499999999999</v>
      </c>
      <c r="BU23" s="4">
        <v>12.652516</v>
      </c>
      <c r="BV23" s="4">
        <v>7.304017</v>
      </c>
      <c r="BW23" s="4">
        <f t="shared" si="9"/>
        <v>3.3427947271999998</v>
      </c>
      <c r="BY23" s="4">
        <f t="shared" si="10"/>
        <v>26626.863234921442</v>
      </c>
      <c r="BZ23" s="4">
        <f t="shared" si="11"/>
        <v>452.12730950191195</v>
      </c>
      <c r="CA23" s="4">
        <f t="shared" si="12"/>
        <v>49.338068608972002</v>
      </c>
      <c r="CB23" s="4">
        <f t="shared" si="13"/>
        <v>313.85296620798999</v>
      </c>
    </row>
    <row r="24" spans="1:80" x14ac:dyDescent="0.25">
      <c r="A24" s="2">
        <v>42068</v>
      </c>
      <c r="B24" s="3">
        <v>3.136921296296296E-2</v>
      </c>
      <c r="C24" s="4">
        <v>12.98</v>
      </c>
      <c r="D24" s="4">
        <v>0.36330000000000001</v>
      </c>
      <c r="E24" s="4">
        <v>3632.9925189999999</v>
      </c>
      <c r="F24" s="4">
        <v>315.8</v>
      </c>
      <c r="G24" s="4">
        <v>-2.4</v>
      </c>
      <c r="H24" s="4">
        <v>4151.2</v>
      </c>
      <c r="J24" s="4">
        <v>4.12</v>
      </c>
      <c r="K24" s="4">
        <v>0.88229999999999997</v>
      </c>
      <c r="L24" s="4">
        <v>11.4526</v>
      </c>
      <c r="M24" s="4">
        <v>0.32050000000000001</v>
      </c>
      <c r="N24" s="4">
        <v>278.6386</v>
      </c>
      <c r="O24" s="4">
        <v>0</v>
      </c>
      <c r="P24" s="4">
        <v>278.60000000000002</v>
      </c>
      <c r="Q24" s="4">
        <v>210.39769999999999</v>
      </c>
      <c r="R24" s="4">
        <v>0</v>
      </c>
      <c r="S24" s="4">
        <v>210.4</v>
      </c>
      <c r="T24" s="4">
        <v>4151.1675999999998</v>
      </c>
      <c r="W24" s="4">
        <v>0</v>
      </c>
      <c r="X24" s="4">
        <v>3.637</v>
      </c>
      <c r="Y24" s="4">
        <v>12.5</v>
      </c>
      <c r="Z24" s="4">
        <v>853</v>
      </c>
      <c r="AA24" s="4">
        <v>881</v>
      </c>
      <c r="AB24" s="4">
        <v>891</v>
      </c>
      <c r="AC24" s="4">
        <v>56</v>
      </c>
      <c r="AD24" s="4">
        <v>5.99</v>
      </c>
      <c r="AE24" s="4">
        <v>0.14000000000000001</v>
      </c>
      <c r="AF24" s="4">
        <v>991</v>
      </c>
      <c r="AG24" s="4">
        <v>-12</v>
      </c>
      <c r="AH24" s="4">
        <v>14</v>
      </c>
      <c r="AI24" s="4">
        <v>32</v>
      </c>
      <c r="AJ24" s="4">
        <v>191</v>
      </c>
      <c r="AK24" s="4">
        <v>141</v>
      </c>
      <c r="AL24" s="4">
        <v>1.9</v>
      </c>
      <c r="AM24" s="4">
        <v>195</v>
      </c>
      <c r="AN24" s="4" t="s">
        <v>155</v>
      </c>
      <c r="AO24" s="4">
        <v>2</v>
      </c>
      <c r="AP24" s="5">
        <v>0.78138888888888891</v>
      </c>
      <c r="AQ24" s="4">
        <v>47.151124000000003</v>
      </c>
      <c r="AR24" s="4">
        <v>-88.484494999999995</v>
      </c>
      <c r="AS24" s="4">
        <v>-1119.7</v>
      </c>
      <c r="AT24" s="4">
        <v>41.6</v>
      </c>
      <c r="AU24" s="4">
        <v>11</v>
      </c>
      <c r="AV24" s="4">
        <v>9</v>
      </c>
      <c r="AW24" s="4" t="s">
        <v>215</v>
      </c>
      <c r="AX24" s="4">
        <v>1.0755999999999999</v>
      </c>
      <c r="AY24" s="4">
        <v>1.0853999999999999</v>
      </c>
      <c r="AZ24" s="4">
        <v>2.2877999999999998</v>
      </c>
      <c r="BA24" s="4">
        <v>14.023</v>
      </c>
      <c r="BB24" s="4">
        <v>15.28</v>
      </c>
      <c r="BC24" s="4">
        <v>1.0900000000000001</v>
      </c>
      <c r="BD24" s="4">
        <v>13.337</v>
      </c>
      <c r="BE24" s="4">
        <v>2850.2779999999998</v>
      </c>
      <c r="BF24" s="4">
        <v>50.776000000000003</v>
      </c>
      <c r="BG24" s="4">
        <v>7.2619999999999996</v>
      </c>
      <c r="BH24" s="4">
        <v>0</v>
      </c>
      <c r="BI24" s="4">
        <v>7.2619999999999996</v>
      </c>
      <c r="BJ24" s="4">
        <v>5.484</v>
      </c>
      <c r="BK24" s="4">
        <v>0</v>
      </c>
      <c r="BL24" s="4">
        <v>5.484</v>
      </c>
      <c r="BM24" s="4">
        <v>34.164400000000001</v>
      </c>
      <c r="BQ24" s="4">
        <v>658.15599999999995</v>
      </c>
      <c r="BR24" s="4">
        <v>0.54201999999999995</v>
      </c>
      <c r="BS24" s="4">
        <v>-5</v>
      </c>
      <c r="BT24" s="4">
        <v>0.36099999999999999</v>
      </c>
      <c r="BU24" s="4">
        <v>13.245614</v>
      </c>
      <c r="BV24" s="4">
        <v>7.2922000000000002</v>
      </c>
      <c r="BW24" s="4">
        <f t="shared" si="9"/>
        <v>3.4994912187999998</v>
      </c>
      <c r="BY24" s="4">
        <f t="shared" si="10"/>
        <v>27824.463767170004</v>
      </c>
      <c r="BZ24" s="4">
        <f t="shared" si="11"/>
        <v>495.67620149396799</v>
      </c>
      <c r="CA24" s="4">
        <f t="shared" si="12"/>
        <v>53.534904068712002</v>
      </c>
      <c r="CB24" s="4">
        <f t="shared" si="13"/>
        <v>333.51347129195921</v>
      </c>
    </row>
    <row r="25" spans="1:80" x14ac:dyDescent="0.25">
      <c r="A25" s="2">
        <v>42068</v>
      </c>
      <c r="B25" s="3">
        <v>3.138078703703704E-2</v>
      </c>
      <c r="C25" s="4">
        <v>12.877000000000001</v>
      </c>
      <c r="D25" s="4">
        <v>0.33179999999999998</v>
      </c>
      <c r="E25" s="4">
        <v>3317.9007320000001</v>
      </c>
      <c r="F25" s="4">
        <v>330</v>
      </c>
      <c r="G25" s="4">
        <v>59</v>
      </c>
      <c r="H25" s="4">
        <v>4005</v>
      </c>
      <c r="J25" s="4">
        <v>3.68</v>
      </c>
      <c r="K25" s="4">
        <v>0.88349999999999995</v>
      </c>
      <c r="L25" s="4">
        <v>11.377599999999999</v>
      </c>
      <c r="M25" s="4">
        <v>0.29310000000000003</v>
      </c>
      <c r="N25" s="4">
        <v>291.54059999999998</v>
      </c>
      <c r="O25" s="4">
        <v>52.112099999999998</v>
      </c>
      <c r="P25" s="4">
        <v>343.7</v>
      </c>
      <c r="Q25" s="4">
        <v>220.13980000000001</v>
      </c>
      <c r="R25" s="4">
        <v>39.349400000000003</v>
      </c>
      <c r="S25" s="4">
        <v>259.5</v>
      </c>
      <c r="T25" s="4">
        <v>4005.0367000000001</v>
      </c>
      <c r="W25" s="4">
        <v>0</v>
      </c>
      <c r="X25" s="4">
        <v>3.2505999999999999</v>
      </c>
      <c r="Y25" s="4">
        <v>12.5</v>
      </c>
      <c r="Z25" s="4">
        <v>853</v>
      </c>
      <c r="AA25" s="4">
        <v>881</v>
      </c>
      <c r="AB25" s="4">
        <v>891</v>
      </c>
      <c r="AC25" s="4">
        <v>56</v>
      </c>
      <c r="AD25" s="4">
        <v>5.99</v>
      </c>
      <c r="AE25" s="4">
        <v>0.14000000000000001</v>
      </c>
      <c r="AF25" s="4">
        <v>991</v>
      </c>
      <c r="AG25" s="4">
        <v>-12</v>
      </c>
      <c r="AH25" s="4">
        <v>13.585000000000001</v>
      </c>
      <c r="AI25" s="4">
        <v>32</v>
      </c>
      <c r="AJ25" s="4">
        <v>191</v>
      </c>
      <c r="AK25" s="4">
        <v>140.6</v>
      </c>
      <c r="AL25" s="4">
        <v>1.9</v>
      </c>
      <c r="AM25" s="4">
        <v>195</v>
      </c>
      <c r="AN25" s="4" t="s">
        <v>155</v>
      </c>
      <c r="AO25" s="4">
        <v>2</v>
      </c>
      <c r="AP25" s="5">
        <v>0.78140046296296306</v>
      </c>
      <c r="AQ25" s="4">
        <v>47.150174999999997</v>
      </c>
      <c r="AR25" s="4">
        <v>-88.484119000000007</v>
      </c>
      <c r="AS25" s="4">
        <v>-1287.4000000000001</v>
      </c>
      <c r="AT25" s="4">
        <v>42.8</v>
      </c>
      <c r="AU25" s="4">
        <v>11</v>
      </c>
      <c r="AV25" s="4">
        <v>9</v>
      </c>
      <c r="AW25" s="4" t="s">
        <v>215</v>
      </c>
      <c r="AX25" s="4">
        <v>1.2756000000000001</v>
      </c>
      <c r="AY25" s="4">
        <v>1.4390000000000001</v>
      </c>
      <c r="AZ25" s="4">
        <v>2.7389999999999999</v>
      </c>
      <c r="BA25" s="4">
        <v>14.023</v>
      </c>
      <c r="BB25" s="4">
        <v>15.45</v>
      </c>
      <c r="BC25" s="4">
        <v>1.1000000000000001</v>
      </c>
      <c r="BD25" s="4">
        <v>13.180999999999999</v>
      </c>
      <c r="BE25" s="4">
        <v>2859.152</v>
      </c>
      <c r="BF25" s="4">
        <v>46.887</v>
      </c>
      <c r="BG25" s="4">
        <v>7.6719999999999997</v>
      </c>
      <c r="BH25" s="4">
        <v>1.371</v>
      </c>
      <c r="BI25" s="4">
        <v>9.0440000000000005</v>
      </c>
      <c r="BJ25" s="4">
        <v>5.7930000000000001</v>
      </c>
      <c r="BK25" s="4">
        <v>1.036</v>
      </c>
      <c r="BL25" s="4">
        <v>6.8289999999999997</v>
      </c>
      <c r="BM25" s="4">
        <v>33.282400000000003</v>
      </c>
      <c r="BQ25" s="4">
        <v>593.95799999999997</v>
      </c>
      <c r="BR25" s="4">
        <v>0.526285</v>
      </c>
      <c r="BS25" s="4">
        <v>-5</v>
      </c>
      <c r="BT25" s="4">
        <v>0.35933999999999999</v>
      </c>
      <c r="BU25" s="4">
        <v>12.861090000000001</v>
      </c>
      <c r="BV25" s="4">
        <v>7.2586680000000001</v>
      </c>
      <c r="BW25" s="4">
        <f t="shared" si="9"/>
        <v>3.3978999779999999</v>
      </c>
      <c r="BY25" s="4">
        <f t="shared" si="10"/>
        <v>27100.824851216163</v>
      </c>
      <c r="BZ25" s="4">
        <f t="shared" si="11"/>
        <v>444.42421207371007</v>
      </c>
      <c r="CA25" s="4">
        <f t="shared" si="12"/>
        <v>54.909664950690008</v>
      </c>
      <c r="CB25" s="4">
        <f t="shared" si="13"/>
        <v>315.47133311839201</v>
      </c>
    </row>
    <row r="26" spans="1:80" x14ac:dyDescent="0.25">
      <c r="A26" s="2">
        <v>42068</v>
      </c>
      <c r="B26" s="3">
        <v>3.1392361111111107E-2</v>
      </c>
      <c r="C26" s="4">
        <v>12.657</v>
      </c>
      <c r="D26" s="4">
        <v>0.27739999999999998</v>
      </c>
      <c r="E26" s="4">
        <v>2774.4282029999999</v>
      </c>
      <c r="F26" s="4">
        <v>348.5</v>
      </c>
      <c r="G26" s="4">
        <v>174.9</v>
      </c>
      <c r="H26" s="4">
        <v>3713.7</v>
      </c>
      <c r="J26" s="4">
        <v>3.33</v>
      </c>
      <c r="K26" s="4">
        <v>0.88600000000000001</v>
      </c>
      <c r="L26" s="4">
        <v>11.214</v>
      </c>
      <c r="M26" s="4">
        <v>0.24579999999999999</v>
      </c>
      <c r="N26" s="4">
        <v>308.7731</v>
      </c>
      <c r="O26" s="4">
        <v>154.94120000000001</v>
      </c>
      <c r="P26" s="4">
        <v>463.7</v>
      </c>
      <c r="Q26" s="4">
        <v>233.15199999999999</v>
      </c>
      <c r="R26" s="4">
        <v>116.9948</v>
      </c>
      <c r="S26" s="4">
        <v>350.1</v>
      </c>
      <c r="T26" s="4">
        <v>3713.6907999999999</v>
      </c>
      <c r="W26" s="4">
        <v>0</v>
      </c>
      <c r="X26" s="4">
        <v>2.9479000000000002</v>
      </c>
      <c r="Y26" s="4">
        <v>12.5</v>
      </c>
      <c r="Z26" s="4">
        <v>853</v>
      </c>
      <c r="AA26" s="4">
        <v>882</v>
      </c>
      <c r="AB26" s="4">
        <v>892</v>
      </c>
      <c r="AC26" s="4">
        <v>56</v>
      </c>
      <c r="AD26" s="4">
        <v>5.99</v>
      </c>
      <c r="AE26" s="4">
        <v>0.14000000000000001</v>
      </c>
      <c r="AF26" s="4">
        <v>991</v>
      </c>
      <c r="AG26" s="4">
        <v>-12</v>
      </c>
      <c r="AH26" s="4">
        <v>13</v>
      </c>
      <c r="AI26" s="4">
        <v>32</v>
      </c>
      <c r="AJ26" s="4">
        <v>191</v>
      </c>
      <c r="AK26" s="4">
        <v>140</v>
      </c>
      <c r="AL26" s="4">
        <v>1.8</v>
      </c>
      <c r="AM26" s="4">
        <v>195</v>
      </c>
      <c r="AN26" s="4" t="s">
        <v>155</v>
      </c>
      <c r="AO26" s="4">
        <v>2</v>
      </c>
      <c r="AP26" s="5">
        <v>0.78141203703703699</v>
      </c>
      <c r="AQ26" s="4">
        <v>47.151349000000003</v>
      </c>
      <c r="AR26" s="4">
        <v>-88.484448999999998</v>
      </c>
      <c r="AS26" s="4">
        <v>-755.4</v>
      </c>
      <c r="AT26" s="4">
        <v>44</v>
      </c>
      <c r="AU26" s="4">
        <v>11</v>
      </c>
      <c r="AV26" s="4">
        <v>9</v>
      </c>
      <c r="AW26" s="4" t="s">
        <v>215</v>
      </c>
      <c r="AX26" s="4">
        <v>1.3</v>
      </c>
      <c r="AY26" s="4">
        <v>1.5</v>
      </c>
      <c r="AZ26" s="4">
        <v>2.8</v>
      </c>
      <c r="BA26" s="4">
        <v>14.023</v>
      </c>
      <c r="BB26" s="4">
        <v>15.79</v>
      </c>
      <c r="BC26" s="4">
        <v>1.1299999999999999</v>
      </c>
      <c r="BD26" s="4">
        <v>12.869</v>
      </c>
      <c r="BE26" s="4">
        <v>2875.4189999999999</v>
      </c>
      <c r="BF26" s="4">
        <v>40.116</v>
      </c>
      <c r="BG26" s="4">
        <v>8.2910000000000004</v>
      </c>
      <c r="BH26" s="4">
        <v>4.16</v>
      </c>
      <c r="BI26" s="4">
        <v>12.452</v>
      </c>
      <c r="BJ26" s="4">
        <v>6.2610000000000001</v>
      </c>
      <c r="BK26" s="4">
        <v>3.1419999999999999</v>
      </c>
      <c r="BL26" s="4">
        <v>9.4019999999999992</v>
      </c>
      <c r="BM26" s="4">
        <v>31.489599999999999</v>
      </c>
      <c r="BQ26" s="4">
        <v>549.61300000000006</v>
      </c>
      <c r="BR26" s="4">
        <v>0.50570000000000004</v>
      </c>
      <c r="BS26" s="4">
        <v>-5</v>
      </c>
      <c r="BT26" s="4">
        <v>0.35782999999999998</v>
      </c>
      <c r="BU26" s="4">
        <v>12.358044</v>
      </c>
      <c r="BV26" s="4">
        <v>7.2281659999999999</v>
      </c>
      <c r="BW26" s="4">
        <f t="shared" si="9"/>
        <v>3.2649952247999998</v>
      </c>
      <c r="BY26" s="4">
        <f t="shared" si="10"/>
        <v>26188.966681561327</v>
      </c>
      <c r="BZ26" s="4">
        <f t="shared" si="11"/>
        <v>365.37165101764799</v>
      </c>
      <c r="CA26" s="4">
        <f t="shared" si="12"/>
        <v>57.024426837707992</v>
      </c>
      <c r="CB26" s="4">
        <f t="shared" si="13"/>
        <v>286.80344854634876</v>
      </c>
    </row>
    <row r="27" spans="1:80" x14ac:dyDescent="0.25">
      <c r="A27" s="2">
        <v>42068</v>
      </c>
      <c r="B27" s="3">
        <v>3.1403935185185188E-2</v>
      </c>
      <c r="C27" s="4">
        <v>12.425000000000001</v>
      </c>
      <c r="D27" s="4">
        <v>0.2261</v>
      </c>
      <c r="E27" s="4">
        <v>2260.7545610000002</v>
      </c>
      <c r="F27" s="4">
        <v>354.4</v>
      </c>
      <c r="G27" s="4">
        <v>77.2</v>
      </c>
      <c r="H27" s="4">
        <v>3388.5</v>
      </c>
      <c r="J27" s="4">
        <v>2.98</v>
      </c>
      <c r="K27" s="4">
        <v>0.88859999999999995</v>
      </c>
      <c r="L27" s="4">
        <v>11.0403</v>
      </c>
      <c r="M27" s="4">
        <v>0.2009</v>
      </c>
      <c r="N27" s="4">
        <v>314.86750000000001</v>
      </c>
      <c r="O27" s="4">
        <v>68.575299999999999</v>
      </c>
      <c r="P27" s="4">
        <v>383.4</v>
      </c>
      <c r="Q27" s="4">
        <v>237.79140000000001</v>
      </c>
      <c r="R27" s="4">
        <v>51.788800000000002</v>
      </c>
      <c r="S27" s="4">
        <v>289.60000000000002</v>
      </c>
      <c r="T27" s="4">
        <v>3388.4672999999998</v>
      </c>
      <c r="W27" s="4">
        <v>0</v>
      </c>
      <c r="X27" s="4">
        <v>2.6476999999999999</v>
      </c>
      <c r="Y27" s="4">
        <v>12.6</v>
      </c>
      <c r="Z27" s="4">
        <v>853</v>
      </c>
      <c r="AA27" s="4">
        <v>881</v>
      </c>
      <c r="AB27" s="4">
        <v>891</v>
      </c>
      <c r="AC27" s="4">
        <v>56.4</v>
      </c>
      <c r="AD27" s="4">
        <v>6.04</v>
      </c>
      <c r="AE27" s="4">
        <v>0.14000000000000001</v>
      </c>
      <c r="AF27" s="4">
        <v>991</v>
      </c>
      <c r="AG27" s="4">
        <v>-12</v>
      </c>
      <c r="AH27" s="4">
        <v>13</v>
      </c>
      <c r="AI27" s="4">
        <v>32</v>
      </c>
      <c r="AJ27" s="4">
        <v>191</v>
      </c>
      <c r="AK27" s="4">
        <v>140</v>
      </c>
      <c r="AL27" s="4">
        <v>1.8</v>
      </c>
      <c r="AM27" s="4">
        <v>195</v>
      </c>
      <c r="AN27" s="4" t="s">
        <v>155</v>
      </c>
      <c r="AO27" s="4">
        <v>2</v>
      </c>
      <c r="AP27" s="5">
        <v>0.78142361111111114</v>
      </c>
      <c r="AQ27" s="4">
        <v>47.154277</v>
      </c>
      <c r="AR27" s="4">
        <v>-88.483448999999993</v>
      </c>
      <c r="AS27" s="4">
        <v>-528.9</v>
      </c>
      <c r="AT27" s="4">
        <v>44.7</v>
      </c>
      <c r="AU27" s="4">
        <v>11</v>
      </c>
      <c r="AV27" s="4">
        <v>9</v>
      </c>
      <c r="AW27" s="4" t="s">
        <v>215</v>
      </c>
      <c r="AX27" s="4">
        <v>1.3</v>
      </c>
      <c r="AY27" s="4">
        <v>1.5</v>
      </c>
      <c r="AZ27" s="4">
        <v>2.8</v>
      </c>
      <c r="BA27" s="4">
        <v>14.023</v>
      </c>
      <c r="BB27" s="4">
        <v>16.170000000000002</v>
      </c>
      <c r="BC27" s="4">
        <v>1.1499999999999999</v>
      </c>
      <c r="BD27" s="4">
        <v>12.542</v>
      </c>
      <c r="BE27" s="4">
        <v>2892.4920000000002</v>
      </c>
      <c r="BF27" s="4">
        <v>33.497</v>
      </c>
      <c r="BG27" s="4">
        <v>8.6389999999999993</v>
      </c>
      <c r="BH27" s="4">
        <v>1.881</v>
      </c>
      <c r="BI27" s="4">
        <v>10.52</v>
      </c>
      <c r="BJ27" s="4">
        <v>6.524</v>
      </c>
      <c r="BK27" s="4">
        <v>1.421</v>
      </c>
      <c r="BL27" s="4">
        <v>7.9450000000000003</v>
      </c>
      <c r="BM27" s="4">
        <v>29.357299999999999</v>
      </c>
      <c r="BQ27" s="4">
        <v>504.38400000000001</v>
      </c>
      <c r="BR27" s="4">
        <v>0.46453499999999998</v>
      </c>
      <c r="BS27" s="4">
        <v>-5</v>
      </c>
      <c r="BT27" s="4">
        <v>0.35733999999999999</v>
      </c>
      <c r="BU27" s="4">
        <v>11.352074</v>
      </c>
      <c r="BV27" s="4">
        <v>7.2182680000000001</v>
      </c>
      <c r="BW27" s="4">
        <f t="shared" si="9"/>
        <v>2.9992179507999999</v>
      </c>
      <c r="BY27" s="4">
        <f t="shared" si="10"/>
        <v>24199.972239336694</v>
      </c>
      <c r="BZ27" s="4">
        <f t="shared" si="11"/>
        <v>280.25193158738603</v>
      </c>
      <c r="CA27" s="4">
        <f t="shared" si="12"/>
        <v>54.582905981912006</v>
      </c>
      <c r="CB27" s="4">
        <f t="shared" si="13"/>
        <v>245.6172203836274</v>
      </c>
    </row>
    <row r="28" spans="1:80" x14ac:dyDescent="0.25">
      <c r="A28" s="2">
        <v>42068</v>
      </c>
      <c r="B28" s="3">
        <v>3.1415509259259261E-2</v>
      </c>
      <c r="C28" s="4">
        <v>12.237</v>
      </c>
      <c r="D28" s="4">
        <v>0.1827</v>
      </c>
      <c r="E28" s="4">
        <v>1827.00487</v>
      </c>
      <c r="F28" s="4">
        <v>361.8</v>
      </c>
      <c r="G28" s="4">
        <v>10.7</v>
      </c>
      <c r="H28" s="4">
        <v>2946.6</v>
      </c>
      <c r="J28" s="4">
        <v>2.82</v>
      </c>
      <c r="K28" s="4">
        <v>0.89080000000000004</v>
      </c>
      <c r="L28" s="4">
        <v>10.9015</v>
      </c>
      <c r="M28" s="4">
        <v>0.1628</v>
      </c>
      <c r="N28" s="4">
        <v>322.34140000000002</v>
      </c>
      <c r="O28" s="4">
        <v>9.5586000000000002</v>
      </c>
      <c r="P28" s="4">
        <v>331.9</v>
      </c>
      <c r="Q28" s="4">
        <v>243.45140000000001</v>
      </c>
      <c r="R28" s="4">
        <v>7.2191999999999998</v>
      </c>
      <c r="S28" s="4">
        <v>250.7</v>
      </c>
      <c r="T28" s="4">
        <v>2946.5693000000001</v>
      </c>
      <c r="W28" s="4">
        <v>0</v>
      </c>
      <c r="X28" s="4">
        <v>2.5148999999999999</v>
      </c>
      <c r="Y28" s="4">
        <v>12.5</v>
      </c>
      <c r="Z28" s="4">
        <v>853</v>
      </c>
      <c r="AA28" s="4">
        <v>880</v>
      </c>
      <c r="AB28" s="4">
        <v>892</v>
      </c>
      <c r="AC28" s="4">
        <v>56.6</v>
      </c>
      <c r="AD28" s="4">
        <v>6.05</v>
      </c>
      <c r="AE28" s="4">
        <v>0.14000000000000001</v>
      </c>
      <c r="AF28" s="4">
        <v>991</v>
      </c>
      <c r="AG28" s="4">
        <v>-12</v>
      </c>
      <c r="AH28" s="4">
        <v>13.414999999999999</v>
      </c>
      <c r="AI28" s="4">
        <v>32</v>
      </c>
      <c r="AJ28" s="4">
        <v>191</v>
      </c>
      <c r="AK28" s="4">
        <v>140</v>
      </c>
      <c r="AL28" s="4">
        <v>1.7</v>
      </c>
      <c r="AM28" s="4">
        <v>195</v>
      </c>
      <c r="AN28" s="4" t="s">
        <v>155</v>
      </c>
      <c r="AO28" s="4">
        <v>2</v>
      </c>
      <c r="AP28" s="5">
        <v>0.78144675925925933</v>
      </c>
      <c r="AQ28" s="4">
        <v>47.154662000000002</v>
      </c>
      <c r="AR28" s="4">
        <v>-88.483303000000006</v>
      </c>
      <c r="AS28" s="4">
        <v>-507.7</v>
      </c>
      <c r="AT28" s="4">
        <v>45.1</v>
      </c>
      <c r="AU28" s="4">
        <v>11</v>
      </c>
      <c r="AV28" s="4">
        <v>9</v>
      </c>
      <c r="AW28" s="4" t="s">
        <v>215</v>
      </c>
      <c r="AX28" s="4">
        <v>1.4756</v>
      </c>
      <c r="AY28" s="4">
        <v>1.0609999999999999</v>
      </c>
      <c r="AZ28" s="4">
        <v>2.8</v>
      </c>
      <c r="BA28" s="4">
        <v>14.023</v>
      </c>
      <c r="BB28" s="4">
        <v>16.510000000000002</v>
      </c>
      <c r="BC28" s="4">
        <v>1.18</v>
      </c>
      <c r="BD28" s="4">
        <v>12.255000000000001</v>
      </c>
      <c r="BE28" s="4">
        <v>2911.9229999999998</v>
      </c>
      <c r="BF28" s="4">
        <v>27.67</v>
      </c>
      <c r="BG28" s="4">
        <v>9.0169999999999995</v>
      </c>
      <c r="BH28" s="4">
        <v>0.26700000000000002</v>
      </c>
      <c r="BI28" s="4">
        <v>9.2840000000000007</v>
      </c>
      <c r="BJ28" s="4">
        <v>6.81</v>
      </c>
      <c r="BK28" s="4">
        <v>0.20200000000000001</v>
      </c>
      <c r="BL28" s="4">
        <v>7.0119999999999996</v>
      </c>
      <c r="BM28" s="4">
        <v>26.0274</v>
      </c>
      <c r="BQ28" s="4">
        <v>488.44900000000001</v>
      </c>
      <c r="BR28" s="4">
        <v>0.41387000000000002</v>
      </c>
      <c r="BS28" s="4">
        <v>-5</v>
      </c>
      <c r="BT28" s="4">
        <v>0.35458499999999998</v>
      </c>
      <c r="BU28" s="4">
        <v>10.113948000000001</v>
      </c>
      <c r="BV28" s="4">
        <v>7.162617</v>
      </c>
      <c r="BW28" s="4">
        <f t="shared" si="9"/>
        <v>2.6721050615999999</v>
      </c>
      <c r="BY28" s="4">
        <f t="shared" si="10"/>
        <v>21705.414860076948</v>
      </c>
      <c r="BZ28" s="4">
        <f t="shared" si="11"/>
        <v>206.25161763492005</v>
      </c>
      <c r="CA28" s="4">
        <f t="shared" si="12"/>
        <v>50.761601593560002</v>
      </c>
      <c r="CB28" s="4">
        <f t="shared" si="13"/>
        <v>194.00771061912241</v>
      </c>
    </row>
    <row r="29" spans="1:80" x14ac:dyDescent="0.25">
      <c r="A29" s="2">
        <v>42068</v>
      </c>
      <c r="B29" s="3">
        <v>3.1427083333333335E-2</v>
      </c>
      <c r="C29" s="4">
        <v>11.747</v>
      </c>
      <c r="D29" s="4">
        <v>0.1333</v>
      </c>
      <c r="E29" s="4">
        <v>1333.2719669999999</v>
      </c>
      <c r="F29" s="4">
        <v>364.5</v>
      </c>
      <c r="G29" s="4">
        <v>8.1999999999999993</v>
      </c>
      <c r="H29" s="4">
        <v>2505.8000000000002</v>
      </c>
      <c r="J29" s="4">
        <v>2.7</v>
      </c>
      <c r="K29" s="4">
        <v>0.89570000000000005</v>
      </c>
      <c r="L29" s="4">
        <v>10.520799999999999</v>
      </c>
      <c r="M29" s="4">
        <v>0.11940000000000001</v>
      </c>
      <c r="N29" s="4">
        <v>326.4658</v>
      </c>
      <c r="O29" s="4">
        <v>7.3784000000000001</v>
      </c>
      <c r="P29" s="4">
        <v>333.8</v>
      </c>
      <c r="Q29" s="4">
        <v>246.51159999999999</v>
      </c>
      <c r="R29" s="4">
        <v>5.5713999999999997</v>
      </c>
      <c r="S29" s="4">
        <v>252.1</v>
      </c>
      <c r="T29" s="4">
        <v>2505.8382000000001</v>
      </c>
      <c r="W29" s="4">
        <v>0</v>
      </c>
      <c r="X29" s="4">
        <v>2.4182999999999999</v>
      </c>
      <c r="Y29" s="4">
        <v>12.5</v>
      </c>
      <c r="Z29" s="4">
        <v>853</v>
      </c>
      <c r="AA29" s="4">
        <v>881</v>
      </c>
      <c r="AB29" s="4">
        <v>893</v>
      </c>
      <c r="AC29" s="4">
        <v>56</v>
      </c>
      <c r="AD29" s="4">
        <v>5.99</v>
      </c>
      <c r="AE29" s="4">
        <v>0.14000000000000001</v>
      </c>
      <c r="AF29" s="4">
        <v>991</v>
      </c>
      <c r="AG29" s="4">
        <v>-12</v>
      </c>
      <c r="AH29" s="4">
        <v>14</v>
      </c>
      <c r="AI29" s="4">
        <v>32</v>
      </c>
      <c r="AJ29" s="4">
        <v>191</v>
      </c>
      <c r="AK29" s="4">
        <v>140.4</v>
      </c>
      <c r="AL29" s="4">
        <v>1.9</v>
      </c>
      <c r="AM29" s="4">
        <v>195</v>
      </c>
      <c r="AN29" s="4" t="s">
        <v>155</v>
      </c>
      <c r="AO29" s="4">
        <v>2</v>
      </c>
      <c r="AP29" s="5">
        <v>0.78144675925925933</v>
      </c>
      <c r="AQ29" s="4">
        <v>47.155873</v>
      </c>
      <c r="AR29" s="4">
        <v>-88.483120999999997</v>
      </c>
      <c r="AS29" s="4">
        <v>-366</v>
      </c>
      <c r="AT29" s="4">
        <v>45.3</v>
      </c>
      <c r="AU29" s="4">
        <v>11</v>
      </c>
      <c r="AV29" s="4">
        <v>9</v>
      </c>
      <c r="AW29" s="4" t="s">
        <v>215</v>
      </c>
      <c r="AX29" s="4">
        <v>1.5</v>
      </c>
      <c r="AY29" s="4">
        <v>1</v>
      </c>
      <c r="AZ29" s="4">
        <v>2.8</v>
      </c>
      <c r="BA29" s="4">
        <v>14.023</v>
      </c>
      <c r="BB29" s="4">
        <v>17.28</v>
      </c>
      <c r="BC29" s="4">
        <v>1.23</v>
      </c>
      <c r="BD29" s="4">
        <v>11.65</v>
      </c>
      <c r="BE29" s="4">
        <v>2931.471</v>
      </c>
      <c r="BF29" s="4">
        <v>21.177</v>
      </c>
      <c r="BG29" s="4">
        <v>9.5259999999999998</v>
      </c>
      <c r="BH29" s="4">
        <v>0.215</v>
      </c>
      <c r="BI29" s="4">
        <v>9.7409999999999997</v>
      </c>
      <c r="BJ29" s="4">
        <v>7.1929999999999996</v>
      </c>
      <c r="BK29" s="4">
        <v>0.16300000000000001</v>
      </c>
      <c r="BL29" s="4">
        <v>7.3559999999999999</v>
      </c>
      <c r="BM29" s="4">
        <v>23.089200000000002</v>
      </c>
      <c r="BQ29" s="4">
        <v>489.935</v>
      </c>
      <c r="BR29" s="4">
        <v>0.38523000000000002</v>
      </c>
      <c r="BS29" s="4">
        <v>-5</v>
      </c>
      <c r="BT29" s="4">
        <v>0.35482999999999998</v>
      </c>
      <c r="BU29" s="4">
        <v>9.4140580000000007</v>
      </c>
      <c r="BV29" s="4">
        <v>7.1675659999999999</v>
      </c>
      <c r="BW29" s="4">
        <f t="shared" si="9"/>
        <v>2.4871941236000001</v>
      </c>
      <c r="BY29" s="4">
        <f t="shared" si="10"/>
        <v>20339.017020237367</v>
      </c>
      <c r="BZ29" s="4">
        <f t="shared" si="11"/>
        <v>146.92943011804201</v>
      </c>
      <c r="CA29" s="4">
        <f t="shared" si="12"/>
        <v>49.906190245978003</v>
      </c>
      <c r="CB29" s="4">
        <f t="shared" si="13"/>
        <v>160.19658109654321</v>
      </c>
    </row>
    <row r="30" spans="1:80" x14ac:dyDescent="0.25">
      <c r="A30" s="2">
        <v>42068</v>
      </c>
      <c r="B30" s="3">
        <v>3.1438657407407408E-2</v>
      </c>
      <c r="C30" s="4">
        <v>11.58</v>
      </c>
      <c r="D30" s="4">
        <v>8.5599999999999996E-2</v>
      </c>
      <c r="E30" s="4">
        <v>856.28451900000005</v>
      </c>
      <c r="F30" s="4">
        <v>364</v>
      </c>
      <c r="G30" s="4">
        <v>8.1999999999999993</v>
      </c>
      <c r="H30" s="4">
        <v>1908.7</v>
      </c>
      <c r="J30" s="4">
        <v>2.7</v>
      </c>
      <c r="K30" s="4">
        <v>0.89800000000000002</v>
      </c>
      <c r="L30" s="4">
        <v>10.398999999999999</v>
      </c>
      <c r="M30" s="4">
        <v>7.6899999999999996E-2</v>
      </c>
      <c r="N30" s="4">
        <v>326.8458</v>
      </c>
      <c r="O30" s="4">
        <v>7.3636999999999997</v>
      </c>
      <c r="P30" s="4">
        <v>334.2</v>
      </c>
      <c r="Q30" s="4">
        <v>246.7963</v>
      </c>
      <c r="R30" s="4">
        <v>5.5602</v>
      </c>
      <c r="S30" s="4">
        <v>252.4</v>
      </c>
      <c r="T30" s="4">
        <v>1908.7035000000001</v>
      </c>
      <c r="W30" s="4">
        <v>0</v>
      </c>
      <c r="X30" s="4">
        <v>2.4245999999999999</v>
      </c>
      <c r="Y30" s="4">
        <v>12.6</v>
      </c>
      <c r="Z30" s="4">
        <v>852</v>
      </c>
      <c r="AA30" s="4">
        <v>880</v>
      </c>
      <c r="AB30" s="4">
        <v>892</v>
      </c>
      <c r="AC30" s="4">
        <v>56</v>
      </c>
      <c r="AD30" s="4">
        <v>5.99</v>
      </c>
      <c r="AE30" s="4">
        <v>0.14000000000000001</v>
      </c>
      <c r="AF30" s="4">
        <v>991</v>
      </c>
      <c r="AG30" s="4">
        <v>-12</v>
      </c>
      <c r="AH30" s="4">
        <v>14</v>
      </c>
      <c r="AI30" s="4">
        <v>32</v>
      </c>
      <c r="AJ30" s="4">
        <v>191</v>
      </c>
      <c r="AK30" s="4">
        <v>140.6</v>
      </c>
      <c r="AL30" s="4">
        <v>2.1</v>
      </c>
      <c r="AM30" s="4">
        <v>195</v>
      </c>
      <c r="AN30" s="4" t="s">
        <v>155</v>
      </c>
      <c r="AO30" s="4">
        <v>2</v>
      </c>
      <c r="AP30" s="5">
        <v>0.78145833333333325</v>
      </c>
      <c r="AQ30" s="4">
        <v>47.156021000000003</v>
      </c>
      <c r="AR30" s="4">
        <v>-88.482860000000002</v>
      </c>
      <c r="AS30" s="4">
        <v>-347.1</v>
      </c>
      <c r="AT30" s="4">
        <v>45.3</v>
      </c>
      <c r="AU30" s="4">
        <v>11</v>
      </c>
      <c r="AV30" s="4">
        <v>9</v>
      </c>
      <c r="AW30" s="4" t="s">
        <v>215</v>
      </c>
      <c r="AX30" s="4">
        <v>1.5</v>
      </c>
      <c r="AY30" s="4">
        <v>1.263363</v>
      </c>
      <c r="AZ30" s="4">
        <v>2.9755760000000002</v>
      </c>
      <c r="BA30" s="4">
        <v>14.023</v>
      </c>
      <c r="BB30" s="4">
        <v>17.68</v>
      </c>
      <c r="BC30" s="4">
        <v>1.26</v>
      </c>
      <c r="BD30" s="4">
        <v>11.356999999999999</v>
      </c>
      <c r="BE30" s="4">
        <v>2958.62</v>
      </c>
      <c r="BF30" s="4">
        <v>13.923999999999999</v>
      </c>
      <c r="BG30" s="4">
        <v>9.7379999999999995</v>
      </c>
      <c r="BH30" s="4">
        <v>0.219</v>
      </c>
      <c r="BI30" s="4">
        <v>9.9580000000000002</v>
      </c>
      <c r="BJ30" s="4">
        <v>7.3529999999999998</v>
      </c>
      <c r="BK30" s="4">
        <v>0.16600000000000001</v>
      </c>
      <c r="BL30" s="4">
        <v>7.5190000000000001</v>
      </c>
      <c r="BM30" s="4">
        <v>17.957999999999998</v>
      </c>
      <c r="BQ30" s="4">
        <v>501.58300000000003</v>
      </c>
      <c r="BR30" s="4">
        <v>0.31117699999999998</v>
      </c>
      <c r="BS30" s="4">
        <v>-5</v>
      </c>
      <c r="BT30" s="4">
        <v>0.35475600000000002</v>
      </c>
      <c r="BU30" s="4">
        <v>7.6043830000000003</v>
      </c>
      <c r="BV30" s="4">
        <v>7.1660760000000003</v>
      </c>
      <c r="BW30" s="4">
        <f t="shared" si="9"/>
        <v>2.0090779886000001</v>
      </c>
      <c r="BY30" s="4">
        <f t="shared" si="10"/>
        <v>16581.379488386017</v>
      </c>
      <c r="BZ30" s="4">
        <f t="shared" si="11"/>
        <v>78.036087093403992</v>
      </c>
      <c r="CA30" s="4">
        <f t="shared" si="12"/>
        <v>41.209375782662995</v>
      </c>
      <c r="CB30" s="4">
        <f t="shared" si="13"/>
        <v>100.64435880661799</v>
      </c>
    </row>
    <row r="31" spans="1:80" x14ac:dyDescent="0.25">
      <c r="A31" s="2">
        <v>42068</v>
      </c>
      <c r="B31" s="3">
        <v>3.1450231481481482E-2</v>
      </c>
      <c r="C31" s="4">
        <v>11.58</v>
      </c>
      <c r="D31" s="4">
        <v>6.2300000000000001E-2</v>
      </c>
      <c r="E31" s="4">
        <v>623.15789500000005</v>
      </c>
      <c r="F31" s="4">
        <v>347.2</v>
      </c>
      <c r="G31" s="4">
        <v>8</v>
      </c>
      <c r="H31" s="4">
        <v>1677</v>
      </c>
      <c r="J31" s="4">
        <v>2.72</v>
      </c>
      <c r="K31" s="4">
        <v>0.89839999999999998</v>
      </c>
      <c r="L31" s="4">
        <v>10.4038</v>
      </c>
      <c r="M31" s="4">
        <v>5.6000000000000001E-2</v>
      </c>
      <c r="N31" s="4">
        <v>311.93540000000002</v>
      </c>
      <c r="O31" s="4">
        <v>7.2215999999999996</v>
      </c>
      <c r="P31" s="4">
        <v>319.2</v>
      </c>
      <c r="Q31" s="4">
        <v>235.53469999999999</v>
      </c>
      <c r="R31" s="4">
        <v>5.4527999999999999</v>
      </c>
      <c r="S31" s="4">
        <v>241</v>
      </c>
      <c r="T31" s="4">
        <v>1677.0409999999999</v>
      </c>
      <c r="W31" s="4">
        <v>0</v>
      </c>
      <c r="X31" s="4">
        <v>2.4447000000000001</v>
      </c>
      <c r="Y31" s="4">
        <v>12.6</v>
      </c>
      <c r="Z31" s="4">
        <v>853</v>
      </c>
      <c r="AA31" s="4">
        <v>880</v>
      </c>
      <c r="AB31" s="4">
        <v>892</v>
      </c>
      <c r="AC31" s="4">
        <v>56</v>
      </c>
      <c r="AD31" s="4">
        <v>5.98</v>
      </c>
      <c r="AE31" s="4">
        <v>0.14000000000000001</v>
      </c>
      <c r="AF31" s="4">
        <v>992</v>
      </c>
      <c r="AG31" s="4">
        <v>-12</v>
      </c>
      <c r="AH31" s="4">
        <v>14</v>
      </c>
      <c r="AI31" s="4">
        <v>32</v>
      </c>
      <c r="AJ31" s="4">
        <v>191.4</v>
      </c>
      <c r="AK31" s="4">
        <v>140</v>
      </c>
      <c r="AL31" s="4">
        <v>2</v>
      </c>
      <c r="AM31" s="4">
        <v>195</v>
      </c>
      <c r="AN31" s="4" t="s">
        <v>155</v>
      </c>
      <c r="AO31" s="4">
        <v>2</v>
      </c>
      <c r="AP31" s="5">
        <v>0.7814699074074074</v>
      </c>
      <c r="AQ31" s="4">
        <v>47.156167000000003</v>
      </c>
      <c r="AR31" s="4">
        <v>-88.482488000000004</v>
      </c>
      <c r="AS31" s="4">
        <v>-231.2</v>
      </c>
      <c r="AT31" s="4">
        <v>44.6</v>
      </c>
      <c r="AU31" s="4">
        <v>11</v>
      </c>
      <c r="AV31" s="4">
        <v>9</v>
      </c>
      <c r="AW31" s="4" t="s">
        <v>215</v>
      </c>
      <c r="AX31" s="4">
        <v>1.587712</v>
      </c>
      <c r="AY31" s="4">
        <v>1.0368630000000001</v>
      </c>
      <c r="AZ31" s="4">
        <v>3</v>
      </c>
      <c r="BA31" s="4">
        <v>14.023</v>
      </c>
      <c r="BB31" s="4">
        <v>17.75</v>
      </c>
      <c r="BC31" s="4">
        <v>1.27</v>
      </c>
      <c r="BD31" s="4">
        <v>11.305</v>
      </c>
      <c r="BE31" s="4">
        <v>2970.9679999999998</v>
      </c>
      <c r="BF31" s="4">
        <v>10.176</v>
      </c>
      <c r="BG31" s="4">
        <v>9.3279999999999994</v>
      </c>
      <c r="BH31" s="4">
        <v>0.216</v>
      </c>
      <c r="BI31" s="4">
        <v>9.5440000000000005</v>
      </c>
      <c r="BJ31" s="4">
        <v>7.0439999999999996</v>
      </c>
      <c r="BK31" s="4">
        <v>0.16300000000000001</v>
      </c>
      <c r="BL31" s="4">
        <v>7.2069999999999999</v>
      </c>
      <c r="BM31" s="4">
        <v>15.8368</v>
      </c>
      <c r="BQ31" s="4">
        <v>507.60399999999998</v>
      </c>
      <c r="BR31" s="4">
        <v>0.24007200000000001</v>
      </c>
      <c r="BS31" s="4">
        <v>-5</v>
      </c>
      <c r="BT31" s="4">
        <v>0.35341400000000001</v>
      </c>
      <c r="BU31" s="4">
        <v>5.8667610000000003</v>
      </c>
      <c r="BV31" s="4">
        <v>7.1389709999999997</v>
      </c>
      <c r="BW31" s="4">
        <f t="shared" si="9"/>
        <v>1.5499982562000001</v>
      </c>
      <c r="BY31" s="4">
        <f t="shared" si="10"/>
        <v>12845.879926455575</v>
      </c>
      <c r="BZ31" s="4">
        <f t="shared" si="11"/>
        <v>43.999017872832006</v>
      </c>
      <c r="CA31" s="4">
        <f t="shared" si="12"/>
        <v>30.456867324708</v>
      </c>
      <c r="CB31" s="4">
        <f t="shared" si="13"/>
        <v>68.475201085737609</v>
      </c>
    </row>
    <row r="32" spans="1:80" x14ac:dyDescent="0.25">
      <c r="A32" s="2">
        <v>42068</v>
      </c>
      <c r="B32" s="3">
        <v>3.1461805555555555E-2</v>
      </c>
      <c r="C32" s="4">
        <v>11.756</v>
      </c>
      <c r="D32" s="4">
        <v>5.4899999999999997E-2</v>
      </c>
      <c r="E32" s="4">
        <v>548.621262</v>
      </c>
      <c r="F32" s="4">
        <v>301</v>
      </c>
      <c r="G32" s="4">
        <v>7.2</v>
      </c>
      <c r="H32" s="4">
        <v>1777.4</v>
      </c>
      <c r="J32" s="4">
        <v>2.97</v>
      </c>
      <c r="K32" s="4">
        <v>0.89700000000000002</v>
      </c>
      <c r="L32" s="4">
        <v>10.5451</v>
      </c>
      <c r="M32" s="4">
        <v>4.9200000000000001E-2</v>
      </c>
      <c r="N32" s="4">
        <v>270.02640000000002</v>
      </c>
      <c r="O32" s="4">
        <v>6.4199000000000002</v>
      </c>
      <c r="P32" s="4">
        <v>276.39999999999998</v>
      </c>
      <c r="Q32" s="4">
        <v>203.8903</v>
      </c>
      <c r="R32" s="4">
        <v>4.8475000000000001</v>
      </c>
      <c r="S32" s="4">
        <v>208.7</v>
      </c>
      <c r="T32" s="4">
        <v>1777.4426000000001</v>
      </c>
      <c r="W32" s="4">
        <v>0</v>
      </c>
      <c r="X32" s="4">
        <v>2.6667999999999998</v>
      </c>
      <c r="Y32" s="4">
        <v>12.6</v>
      </c>
      <c r="Z32" s="4">
        <v>852</v>
      </c>
      <c r="AA32" s="4">
        <v>880</v>
      </c>
      <c r="AB32" s="4">
        <v>891</v>
      </c>
      <c r="AC32" s="4">
        <v>56</v>
      </c>
      <c r="AD32" s="4">
        <v>5.98</v>
      </c>
      <c r="AE32" s="4">
        <v>0.14000000000000001</v>
      </c>
      <c r="AF32" s="4">
        <v>992</v>
      </c>
      <c r="AG32" s="4">
        <v>-12</v>
      </c>
      <c r="AH32" s="4">
        <v>14</v>
      </c>
      <c r="AI32" s="4">
        <v>32</v>
      </c>
      <c r="AJ32" s="4">
        <v>192</v>
      </c>
      <c r="AK32" s="4">
        <v>140</v>
      </c>
      <c r="AL32" s="4">
        <v>2.1</v>
      </c>
      <c r="AM32" s="4">
        <v>195</v>
      </c>
      <c r="AN32" s="4" t="s">
        <v>155</v>
      </c>
      <c r="AO32" s="4">
        <v>2</v>
      </c>
      <c r="AP32" s="5">
        <v>0.78149305555555559</v>
      </c>
      <c r="AQ32" s="4">
        <v>47.156188</v>
      </c>
      <c r="AR32" s="4">
        <v>-88.482439999999997</v>
      </c>
      <c r="AS32" s="4">
        <v>-214.9</v>
      </c>
      <c r="AT32" s="4">
        <v>42.3</v>
      </c>
      <c r="AU32" s="4">
        <v>11</v>
      </c>
      <c r="AV32" s="4">
        <v>8</v>
      </c>
      <c r="AW32" s="4" t="s">
        <v>215</v>
      </c>
      <c r="AX32" s="4">
        <v>1.4244239999999999</v>
      </c>
      <c r="AY32" s="4">
        <v>1.351151</v>
      </c>
      <c r="AZ32" s="4">
        <v>3.175576</v>
      </c>
      <c r="BA32" s="4">
        <v>14.023</v>
      </c>
      <c r="BB32" s="4">
        <v>17.5</v>
      </c>
      <c r="BC32" s="4">
        <v>1.25</v>
      </c>
      <c r="BD32" s="4">
        <v>11.48</v>
      </c>
      <c r="BE32" s="4">
        <v>2970.7550000000001</v>
      </c>
      <c r="BF32" s="4">
        <v>8.8239999999999998</v>
      </c>
      <c r="BG32" s="4">
        <v>7.9660000000000002</v>
      </c>
      <c r="BH32" s="4">
        <v>0.189</v>
      </c>
      <c r="BI32" s="4">
        <v>8.1560000000000006</v>
      </c>
      <c r="BJ32" s="4">
        <v>6.0149999999999997</v>
      </c>
      <c r="BK32" s="4">
        <v>0.14299999999999999</v>
      </c>
      <c r="BL32" s="4">
        <v>6.1580000000000004</v>
      </c>
      <c r="BM32" s="4">
        <v>16.558900000000001</v>
      </c>
      <c r="BQ32" s="4">
        <v>546.26</v>
      </c>
      <c r="BR32" s="4">
        <v>0.22639999999999999</v>
      </c>
      <c r="BS32" s="4">
        <v>-5</v>
      </c>
      <c r="BT32" s="4">
        <v>0.35358499999999998</v>
      </c>
      <c r="BU32" s="4">
        <v>5.5326500000000003</v>
      </c>
      <c r="BV32" s="4">
        <v>7.142417</v>
      </c>
      <c r="BW32" s="4">
        <f t="shared" si="9"/>
        <v>1.46172613</v>
      </c>
      <c r="BY32" s="4">
        <f t="shared" si="10"/>
        <v>12113.44081860275</v>
      </c>
      <c r="BZ32" s="4">
        <f t="shared" si="11"/>
        <v>35.980416353199999</v>
      </c>
      <c r="CA32" s="4">
        <f t="shared" si="12"/>
        <v>24.526541745749999</v>
      </c>
      <c r="CB32" s="4">
        <f t="shared" si="13"/>
        <v>67.519958788645013</v>
      </c>
    </row>
    <row r="33" spans="1:80" x14ac:dyDescent="0.25">
      <c r="A33" s="2">
        <v>42068</v>
      </c>
      <c r="B33" s="3">
        <v>3.1473379629629629E-2</v>
      </c>
      <c r="C33" s="4">
        <v>12.349</v>
      </c>
      <c r="D33" s="4">
        <v>6.6699999999999995E-2</v>
      </c>
      <c r="E33" s="4">
        <v>667.22696199999996</v>
      </c>
      <c r="F33" s="4">
        <v>244.1</v>
      </c>
      <c r="G33" s="4">
        <v>6.6</v>
      </c>
      <c r="H33" s="4">
        <v>1643.2</v>
      </c>
      <c r="J33" s="4">
        <v>3.32</v>
      </c>
      <c r="K33" s="4">
        <v>0.89229999999999998</v>
      </c>
      <c r="L33" s="4">
        <v>11.019399999999999</v>
      </c>
      <c r="M33" s="4">
        <v>5.9499999999999997E-2</v>
      </c>
      <c r="N33" s="4">
        <v>217.84559999999999</v>
      </c>
      <c r="O33" s="4">
        <v>5.9233000000000002</v>
      </c>
      <c r="P33" s="4">
        <v>223.8</v>
      </c>
      <c r="Q33" s="4">
        <v>164.48990000000001</v>
      </c>
      <c r="R33" s="4">
        <v>4.4725999999999999</v>
      </c>
      <c r="S33" s="4">
        <v>169</v>
      </c>
      <c r="T33" s="4">
        <v>1643.2367999999999</v>
      </c>
      <c r="W33" s="4">
        <v>0</v>
      </c>
      <c r="X33" s="4">
        <v>2.9628999999999999</v>
      </c>
      <c r="Y33" s="4">
        <v>12.6</v>
      </c>
      <c r="Z33" s="4">
        <v>852</v>
      </c>
      <c r="AA33" s="4">
        <v>881</v>
      </c>
      <c r="AB33" s="4">
        <v>892</v>
      </c>
      <c r="AC33" s="4">
        <v>56</v>
      </c>
      <c r="AD33" s="4">
        <v>5.98</v>
      </c>
      <c r="AE33" s="4">
        <v>0.14000000000000001</v>
      </c>
      <c r="AF33" s="4">
        <v>992</v>
      </c>
      <c r="AG33" s="4">
        <v>-12</v>
      </c>
      <c r="AH33" s="4">
        <v>14</v>
      </c>
      <c r="AI33" s="4">
        <v>32</v>
      </c>
      <c r="AJ33" s="4">
        <v>192</v>
      </c>
      <c r="AK33" s="4">
        <v>140</v>
      </c>
      <c r="AL33" s="4">
        <v>2.2000000000000002</v>
      </c>
      <c r="AM33" s="4">
        <v>195</v>
      </c>
      <c r="AN33" s="4" t="s">
        <v>155</v>
      </c>
      <c r="AO33" s="4">
        <v>2</v>
      </c>
      <c r="AP33" s="5">
        <v>0.78149305555555559</v>
      </c>
      <c r="AQ33" s="4">
        <v>47.156103999999999</v>
      </c>
      <c r="AR33" s="4">
        <v>-88.482161000000005</v>
      </c>
      <c r="AS33" s="4">
        <v>-257.5</v>
      </c>
      <c r="AT33" s="4">
        <v>39.9</v>
      </c>
      <c r="AU33" s="4">
        <v>11</v>
      </c>
      <c r="AV33" s="4">
        <v>8</v>
      </c>
      <c r="AW33" s="4" t="s">
        <v>217</v>
      </c>
      <c r="AX33" s="4">
        <v>1.4</v>
      </c>
      <c r="AY33" s="4">
        <v>1.7512000000000001</v>
      </c>
      <c r="AZ33" s="4">
        <v>3.3755999999999999</v>
      </c>
      <c r="BA33" s="4">
        <v>14.023</v>
      </c>
      <c r="BB33" s="4">
        <v>16.73</v>
      </c>
      <c r="BC33" s="4">
        <v>1.19</v>
      </c>
      <c r="BD33" s="4">
        <v>12.066000000000001</v>
      </c>
      <c r="BE33" s="4">
        <v>2973.8049999999998</v>
      </c>
      <c r="BF33" s="4">
        <v>10.227</v>
      </c>
      <c r="BG33" s="4">
        <v>6.157</v>
      </c>
      <c r="BH33" s="4">
        <v>0.16700000000000001</v>
      </c>
      <c r="BI33" s="4">
        <v>6.3239999999999998</v>
      </c>
      <c r="BJ33" s="4">
        <v>4.649</v>
      </c>
      <c r="BK33" s="4">
        <v>0.126</v>
      </c>
      <c r="BL33" s="4">
        <v>4.7750000000000004</v>
      </c>
      <c r="BM33" s="4">
        <v>14.6648</v>
      </c>
      <c r="BQ33" s="4">
        <v>581.39099999999996</v>
      </c>
      <c r="BR33" s="4">
        <v>0.16814000000000001</v>
      </c>
      <c r="BS33" s="4">
        <v>-5</v>
      </c>
      <c r="BT33" s="4">
        <v>0.35258499999999998</v>
      </c>
      <c r="BU33" s="4">
        <v>4.1089209999999996</v>
      </c>
      <c r="BV33" s="4">
        <v>7.122217</v>
      </c>
      <c r="BW33" s="4">
        <f t="shared" si="9"/>
        <v>1.0855769281999998</v>
      </c>
      <c r="BY33" s="4">
        <f t="shared" si="10"/>
        <v>9005.4986732164834</v>
      </c>
      <c r="BZ33" s="4">
        <f t="shared" si="11"/>
        <v>30.970166144378997</v>
      </c>
      <c r="CA33" s="4">
        <f t="shared" si="12"/>
        <v>14.078449438272999</v>
      </c>
      <c r="CB33" s="4">
        <f t="shared" si="13"/>
        <v>44.409043949749595</v>
      </c>
    </row>
    <row r="34" spans="1:80" x14ac:dyDescent="0.25">
      <c r="A34" s="2">
        <v>42068</v>
      </c>
      <c r="B34" s="3">
        <v>3.1484953703703702E-2</v>
      </c>
      <c r="C34" s="4">
        <v>13.361000000000001</v>
      </c>
      <c r="D34" s="4">
        <v>9.4500000000000001E-2</v>
      </c>
      <c r="E34" s="4">
        <v>944.56575699999996</v>
      </c>
      <c r="F34" s="4">
        <v>190.6</v>
      </c>
      <c r="G34" s="4">
        <v>5.3</v>
      </c>
      <c r="H34" s="4">
        <v>1760.4</v>
      </c>
      <c r="J34" s="4">
        <v>3.67</v>
      </c>
      <c r="K34" s="4">
        <v>0.88400000000000001</v>
      </c>
      <c r="L34" s="4">
        <v>11.811400000000001</v>
      </c>
      <c r="M34" s="4">
        <v>8.3500000000000005E-2</v>
      </c>
      <c r="N34" s="4">
        <v>168.4674</v>
      </c>
      <c r="O34" s="4">
        <v>4.6837</v>
      </c>
      <c r="P34" s="4">
        <v>173.2</v>
      </c>
      <c r="Q34" s="4">
        <v>127.2056</v>
      </c>
      <c r="R34" s="4">
        <v>3.5365000000000002</v>
      </c>
      <c r="S34" s="4">
        <v>130.69999999999999</v>
      </c>
      <c r="T34" s="4">
        <v>1760.3755000000001</v>
      </c>
      <c r="W34" s="4">
        <v>0</v>
      </c>
      <c r="X34" s="4">
        <v>3.2465000000000002</v>
      </c>
      <c r="Y34" s="4">
        <v>12.6</v>
      </c>
      <c r="Z34" s="4">
        <v>853</v>
      </c>
      <c r="AA34" s="4">
        <v>881</v>
      </c>
      <c r="AB34" s="4">
        <v>891</v>
      </c>
      <c r="AC34" s="4">
        <v>56</v>
      </c>
      <c r="AD34" s="4">
        <v>5.98</v>
      </c>
      <c r="AE34" s="4">
        <v>0.14000000000000001</v>
      </c>
      <c r="AF34" s="4">
        <v>992</v>
      </c>
      <c r="AG34" s="4">
        <v>-12</v>
      </c>
      <c r="AH34" s="4">
        <v>14</v>
      </c>
      <c r="AI34" s="4">
        <v>32</v>
      </c>
      <c r="AJ34" s="4">
        <v>192</v>
      </c>
      <c r="AK34" s="4">
        <v>140</v>
      </c>
      <c r="AL34" s="4">
        <v>2.2000000000000002</v>
      </c>
      <c r="AM34" s="4">
        <v>195</v>
      </c>
      <c r="AN34" s="4" t="s">
        <v>155</v>
      </c>
      <c r="AO34" s="4">
        <v>2</v>
      </c>
      <c r="AP34" s="5">
        <v>0.78150462962962963</v>
      </c>
      <c r="AQ34" s="4">
        <v>47.156019999999998</v>
      </c>
      <c r="AR34" s="4">
        <v>-88.481931000000003</v>
      </c>
      <c r="AS34" s="4">
        <v>-273.7</v>
      </c>
      <c r="AT34" s="4">
        <v>37.9</v>
      </c>
      <c r="AU34" s="4">
        <v>11</v>
      </c>
      <c r="AV34" s="4">
        <v>8</v>
      </c>
      <c r="AW34" s="4" t="s">
        <v>217</v>
      </c>
      <c r="AX34" s="4">
        <v>1.4</v>
      </c>
      <c r="AY34" s="4">
        <v>1.8</v>
      </c>
      <c r="AZ34" s="4">
        <v>3.4</v>
      </c>
      <c r="BA34" s="4">
        <v>14.023</v>
      </c>
      <c r="BB34" s="4">
        <v>15.5</v>
      </c>
      <c r="BC34" s="4">
        <v>1.1100000000000001</v>
      </c>
      <c r="BD34" s="4">
        <v>13.116</v>
      </c>
      <c r="BE34" s="4">
        <v>2968.2530000000002</v>
      </c>
      <c r="BF34" s="4">
        <v>13.356</v>
      </c>
      <c r="BG34" s="4">
        <v>4.4340000000000002</v>
      </c>
      <c r="BH34" s="4">
        <v>0.123</v>
      </c>
      <c r="BI34" s="4">
        <v>4.5570000000000004</v>
      </c>
      <c r="BJ34" s="4">
        <v>3.3479999999999999</v>
      </c>
      <c r="BK34" s="4">
        <v>9.2999999999999999E-2</v>
      </c>
      <c r="BL34" s="4">
        <v>3.4409999999999998</v>
      </c>
      <c r="BM34" s="4">
        <v>14.629300000000001</v>
      </c>
      <c r="BQ34" s="4">
        <v>593.22400000000005</v>
      </c>
      <c r="BR34" s="4">
        <v>0.13311000000000001</v>
      </c>
      <c r="BS34" s="4">
        <v>-5</v>
      </c>
      <c r="BT34" s="4">
        <v>0.35324499999999998</v>
      </c>
      <c r="BU34" s="4">
        <v>3.2528760000000001</v>
      </c>
      <c r="BV34" s="4">
        <v>7.1355490000000001</v>
      </c>
      <c r="BW34" s="4">
        <f t="shared" si="9"/>
        <v>0.85940983920000003</v>
      </c>
      <c r="BY34" s="4">
        <f t="shared" si="10"/>
        <v>7115.999542927836</v>
      </c>
      <c r="BZ34" s="4">
        <f t="shared" si="11"/>
        <v>32.019268537872001</v>
      </c>
      <c r="CA34" s="4">
        <f t="shared" si="12"/>
        <v>8.026393460976001</v>
      </c>
      <c r="CB34" s="4">
        <f t="shared" si="13"/>
        <v>35.071839264831603</v>
      </c>
    </row>
    <row r="35" spans="1:80" x14ac:dyDescent="0.25">
      <c r="A35" s="2">
        <v>42068</v>
      </c>
      <c r="B35" s="3">
        <v>3.1496527777777776E-2</v>
      </c>
      <c r="C35" s="4">
        <v>13.654999999999999</v>
      </c>
      <c r="D35" s="4">
        <v>0.11990000000000001</v>
      </c>
      <c r="E35" s="4">
        <v>1198.65353</v>
      </c>
      <c r="F35" s="4">
        <v>151.19999999999999</v>
      </c>
      <c r="G35" s="4">
        <v>3.4</v>
      </c>
      <c r="H35" s="4">
        <v>1975.8</v>
      </c>
      <c r="J35" s="4">
        <v>4</v>
      </c>
      <c r="K35" s="4">
        <v>0.88129999999999997</v>
      </c>
      <c r="L35" s="4">
        <v>12.034599999999999</v>
      </c>
      <c r="M35" s="4">
        <v>0.1056</v>
      </c>
      <c r="N35" s="4">
        <v>133.25720000000001</v>
      </c>
      <c r="O35" s="4">
        <v>2.9754</v>
      </c>
      <c r="P35" s="4">
        <v>136.19999999999999</v>
      </c>
      <c r="Q35" s="4">
        <v>100.6193</v>
      </c>
      <c r="R35" s="4">
        <v>2.2467000000000001</v>
      </c>
      <c r="S35" s="4">
        <v>102.9</v>
      </c>
      <c r="T35" s="4">
        <v>1975.7889</v>
      </c>
      <c r="W35" s="4">
        <v>0</v>
      </c>
      <c r="X35" s="4">
        <v>3.5253999999999999</v>
      </c>
      <c r="Y35" s="4">
        <v>12.7</v>
      </c>
      <c r="Z35" s="4">
        <v>852</v>
      </c>
      <c r="AA35" s="4">
        <v>880</v>
      </c>
      <c r="AB35" s="4">
        <v>891</v>
      </c>
      <c r="AC35" s="4">
        <v>56</v>
      </c>
      <c r="AD35" s="4">
        <v>5.98</v>
      </c>
      <c r="AE35" s="4">
        <v>0.14000000000000001</v>
      </c>
      <c r="AF35" s="4">
        <v>992</v>
      </c>
      <c r="AG35" s="4">
        <v>-12</v>
      </c>
      <c r="AH35" s="4">
        <v>14</v>
      </c>
      <c r="AI35" s="4">
        <v>32</v>
      </c>
      <c r="AJ35" s="4">
        <v>192</v>
      </c>
      <c r="AK35" s="4">
        <v>140</v>
      </c>
      <c r="AL35" s="4">
        <v>2.2999999999999998</v>
      </c>
      <c r="AM35" s="4">
        <v>195</v>
      </c>
      <c r="AN35" s="4" t="s">
        <v>155</v>
      </c>
      <c r="AO35" s="4">
        <v>2</v>
      </c>
      <c r="AP35" s="5">
        <v>0.78151620370370367</v>
      </c>
      <c r="AQ35" s="4">
        <v>47.155949999999997</v>
      </c>
      <c r="AR35" s="4">
        <v>-88.481735999999998</v>
      </c>
      <c r="AS35" s="4">
        <v>-278.60000000000002</v>
      </c>
      <c r="AT35" s="4">
        <v>35.9</v>
      </c>
      <c r="AU35" s="4">
        <v>11</v>
      </c>
      <c r="AV35" s="4">
        <v>8</v>
      </c>
      <c r="AW35" s="4" t="s">
        <v>217</v>
      </c>
      <c r="AX35" s="4">
        <v>1.4</v>
      </c>
      <c r="AY35" s="4">
        <v>2.0634000000000001</v>
      </c>
      <c r="AZ35" s="4">
        <v>3.5756000000000001</v>
      </c>
      <c r="BA35" s="4">
        <v>14.023</v>
      </c>
      <c r="BB35" s="4">
        <v>15.14</v>
      </c>
      <c r="BC35" s="4">
        <v>1.08</v>
      </c>
      <c r="BD35" s="4">
        <v>13.462999999999999</v>
      </c>
      <c r="BE35" s="4">
        <v>2958.7109999999998</v>
      </c>
      <c r="BF35" s="4">
        <v>16.53</v>
      </c>
      <c r="BG35" s="4">
        <v>3.431</v>
      </c>
      <c r="BH35" s="4">
        <v>7.6999999999999999E-2</v>
      </c>
      <c r="BI35" s="4">
        <v>3.5070000000000001</v>
      </c>
      <c r="BJ35" s="4">
        <v>2.5910000000000002</v>
      </c>
      <c r="BK35" s="4">
        <v>5.8000000000000003E-2</v>
      </c>
      <c r="BL35" s="4">
        <v>2.6480000000000001</v>
      </c>
      <c r="BM35" s="4">
        <v>16.063099999999999</v>
      </c>
      <c r="BQ35" s="4">
        <v>630.19299999999998</v>
      </c>
      <c r="BR35" s="4">
        <v>0.21068500000000001</v>
      </c>
      <c r="BS35" s="4">
        <v>-5</v>
      </c>
      <c r="BT35" s="4">
        <v>0.35375499999999999</v>
      </c>
      <c r="BU35" s="4">
        <v>5.1486150000000004</v>
      </c>
      <c r="BV35" s="4">
        <v>7.1458510000000004</v>
      </c>
      <c r="BW35" s="4">
        <f t="shared" si="9"/>
        <v>1.3602640830000001</v>
      </c>
      <c r="BY35" s="4">
        <f t="shared" si="10"/>
        <v>11226.915446590305</v>
      </c>
      <c r="BZ35" s="4">
        <f t="shared" si="11"/>
        <v>62.723568585150012</v>
      </c>
      <c r="CA35" s="4">
        <f t="shared" si="12"/>
        <v>9.8316252997050011</v>
      </c>
      <c r="CB35" s="4">
        <f t="shared" si="13"/>
        <v>60.951902875990498</v>
      </c>
    </row>
    <row r="36" spans="1:80" x14ac:dyDescent="0.25">
      <c r="A36" s="2">
        <v>42068</v>
      </c>
      <c r="B36" s="3">
        <v>3.1508101851851857E-2</v>
      </c>
      <c r="C36" s="4">
        <v>13.669</v>
      </c>
      <c r="D36" s="4">
        <v>9.8500000000000004E-2</v>
      </c>
      <c r="E36" s="4">
        <v>985.18883400000004</v>
      </c>
      <c r="F36" s="4">
        <v>135.30000000000001</v>
      </c>
      <c r="G36" s="4">
        <v>3.2</v>
      </c>
      <c r="H36" s="4">
        <v>1907.2</v>
      </c>
      <c r="J36" s="4">
        <v>4.0999999999999996</v>
      </c>
      <c r="K36" s="4">
        <v>0.88149999999999995</v>
      </c>
      <c r="L36" s="4">
        <v>12.048999999999999</v>
      </c>
      <c r="M36" s="4">
        <v>8.6800000000000002E-2</v>
      </c>
      <c r="N36" s="4">
        <v>119.2606</v>
      </c>
      <c r="O36" s="4">
        <v>2.8207</v>
      </c>
      <c r="P36" s="4">
        <v>122.1</v>
      </c>
      <c r="Q36" s="4">
        <v>90.050700000000006</v>
      </c>
      <c r="R36" s="4">
        <v>2.1297999999999999</v>
      </c>
      <c r="S36" s="4">
        <v>92.2</v>
      </c>
      <c r="T36" s="4">
        <v>1907.1916000000001</v>
      </c>
      <c r="W36" s="4">
        <v>0</v>
      </c>
      <c r="X36" s="4">
        <v>3.6139999999999999</v>
      </c>
      <c r="Y36" s="4">
        <v>12.6</v>
      </c>
      <c r="Z36" s="4">
        <v>852</v>
      </c>
      <c r="AA36" s="4">
        <v>881</v>
      </c>
      <c r="AB36" s="4">
        <v>891</v>
      </c>
      <c r="AC36" s="4">
        <v>56</v>
      </c>
      <c r="AD36" s="4">
        <v>5.98</v>
      </c>
      <c r="AE36" s="4">
        <v>0.14000000000000001</v>
      </c>
      <c r="AF36" s="4">
        <v>992</v>
      </c>
      <c r="AG36" s="4">
        <v>-12</v>
      </c>
      <c r="AH36" s="4">
        <v>14</v>
      </c>
      <c r="AI36" s="4">
        <v>32</v>
      </c>
      <c r="AJ36" s="4">
        <v>192</v>
      </c>
      <c r="AK36" s="4">
        <v>140</v>
      </c>
      <c r="AL36" s="4">
        <v>2.2000000000000002</v>
      </c>
      <c r="AM36" s="4">
        <v>195</v>
      </c>
      <c r="AN36" s="4" t="s">
        <v>155</v>
      </c>
      <c r="AO36" s="4">
        <v>2</v>
      </c>
      <c r="AP36" s="5">
        <v>0.78152777777777782</v>
      </c>
      <c r="AQ36" s="4">
        <v>47.155917000000002</v>
      </c>
      <c r="AR36" s="4">
        <v>-88.481365999999994</v>
      </c>
      <c r="AS36" s="4">
        <v>-276.89999999999998</v>
      </c>
      <c r="AT36" s="4">
        <v>33.1</v>
      </c>
      <c r="AU36" s="4">
        <v>11</v>
      </c>
      <c r="AV36" s="4">
        <v>8</v>
      </c>
      <c r="AW36" s="4" t="s">
        <v>217</v>
      </c>
      <c r="AX36" s="4">
        <v>1.4877119999999999</v>
      </c>
      <c r="AY36" s="4">
        <v>1.135165</v>
      </c>
      <c r="AZ36" s="4">
        <v>3.1614390000000001</v>
      </c>
      <c r="BA36" s="4">
        <v>14.023</v>
      </c>
      <c r="BB36" s="4">
        <v>15.16</v>
      </c>
      <c r="BC36" s="4">
        <v>1.08</v>
      </c>
      <c r="BD36" s="4">
        <v>13.446999999999999</v>
      </c>
      <c r="BE36" s="4">
        <v>2964.9670000000001</v>
      </c>
      <c r="BF36" s="4">
        <v>13.601000000000001</v>
      </c>
      <c r="BG36" s="4">
        <v>3.073</v>
      </c>
      <c r="BH36" s="4">
        <v>7.2999999999999995E-2</v>
      </c>
      <c r="BI36" s="4">
        <v>3.1459999999999999</v>
      </c>
      <c r="BJ36" s="4">
        <v>2.3210000000000002</v>
      </c>
      <c r="BK36" s="4">
        <v>5.5E-2</v>
      </c>
      <c r="BL36" s="4">
        <v>2.375</v>
      </c>
      <c r="BM36" s="4">
        <v>15.5197</v>
      </c>
      <c r="BQ36" s="4">
        <v>646.63</v>
      </c>
      <c r="BR36" s="4">
        <v>0.31607000000000002</v>
      </c>
      <c r="BS36" s="4">
        <v>-5</v>
      </c>
      <c r="BT36" s="4">
        <v>0.35282999999999998</v>
      </c>
      <c r="BU36" s="4">
        <v>7.7239610000000001</v>
      </c>
      <c r="BV36" s="4">
        <v>7.1271659999999999</v>
      </c>
      <c r="BW36" s="4">
        <f t="shared" si="9"/>
        <v>2.0406704961999997</v>
      </c>
      <c r="BY36" s="4">
        <f t="shared" si="10"/>
        <v>16878.25034254952</v>
      </c>
      <c r="BZ36" s="4">
        <f t="shared" si="11"/>
        <v>77.424498454457009</v>
      </c>
      <c r="CA36" s="4">
        <f t="shared" si="12"/>
        <v>13.212430035497002</v>
      </c>
      <c r="CB36" s="4">
        <f t="shared" si="13"/>
        <v>88.346811900862903</v>
      </c>
    </row>
    <row r="37" spans="1:80" x14ac:dyDescent="0.25">
      <c r="A37" s="2">
        <v>42068</v>
      </c>
      <c r="B37" s="3">
        <v>3.1519675925925923E-2</v>
      </c>
      <c r="C37" s="4">
        <v>13.680999999999999</v>
      </c>
      <c r="D37" s="4">
        <v>0.1096</v>
      </c>
      <c r="E37" s="4">
        <v>1096.041131</v>
      </c>
      <c r="F37" s="4">
        <v>113.8</v>
      </c>
      <c r="G37" s="4">
        <v>3.2</v>
      </c>
      <c r="H37" s="4">
        <v>1884.1</v>
      </c>
      <c r="J37" s="4">
        <v>4.05</v>
      </c>
      <c r="K37" s="4">
        <v>0.88129999999999997</v>
      </c>
      <c r="L37" s="4">
        <v>12.056900000000001</v>
      </c>
      <c r="M37" s="4">
        <v>9.6600000000000005E-2</v>
      </c>
      <c r="N37" s="4">
        <v>100.32769999999999</v>
      </c>
      <c r="O37" s="4">
        <v>2.8201000000000001</v>
      </c>
      <c r="P37" s="4">
        <v>103.1</v>
      </c>
      <c r="Q37" s="4">
        <v>75.754999999999995</v>
      </c>
      <c r="R37" s="4">
        <v>2.1294</v>
      </c>
      <c r="S37" s="4">
        <v>77.900000000000006</v>
      </c>
      <c r="T37" s="4">
        <v>1884.0646999999999</v>
      </c>
      <c r="W37" s="4">
        <v>0</v>
      </c>
      <c r="X37" s="4">
        <v>3.5651999999999999</v>
      </c>
      <c r="Y37" s="4">
        <v>12.6</v>
      </c>
      <c r="Z37" s="4">
        <v>852</v>
      </c>
      <c r="AA37" s="4">
        <v>880</v>
      </c>
      <c r="AB37" s="4">
        <v>891</v>
      </c>
      <c r="AC37" s="4">
        <v>56</v>
      </c>
      <c r="AD37" s="4">
        <v>5.98</v>
      </c>
      <c r="AE37" s="4">
        <v>0.14000000000000001</v>
      </c>
      <c r="AF37" s="4">
        <v>992</v>
      </c>
      <c r="AG37" s="4">
        <v>-12</v>
      </c>
      <c r="AH37" s="4">
        <v>14</v>
      </c>
      <c r="AI37" s="4">
        <v>32</v>
      </c>
      <c r="AJ37" s="4">
        <v>192</v>
      </c>
      <c r="AK37" s="4">
        <v>140</v>
      </c>
      <c r="AL37" s="4">
        <v>2.2000000000000002</v>
      </c>
      <c r="AM37" s="4">
        <v>195</v>
      </c>
      <c r="AN37" s="4" t="s">
        <v>155</v>
      </c>
      <c r="AO37" s="4">
        <v>2</v>
      </c>
      <c r="AP37" s="5">
        <v>0.78153935185185175</v>
      </c>
      <c r="AQ37" s="4">
        <v>47.155836000000001</v>
      </c>
      <c r="AR37" s="4">
        <v>-88.481198000000006</v>
      </c>
      <c r="AS37" s="4">
        <v>-142</v>
      </c>
      <c r="AT37" s="4">
        <v>30.5</v>
      </c>
      <c r="AU37" s="4">
        <v>11</v>
      </c>
      <c r="AV37" s="4">
        <v>7</v>
      </c>
      <c r="AW37" s="4" t="s">
        <v>218</v>
      </c>
      <c r="AX37" s="4">
        <v>1.5</v>
      </c>
      <c r="AY37" s="4">
        <v>1.351151</v>
      </c>
      <c r="AZ37" s="4">
        <v>3.275576</v>
      </c>
      <c r="BA37" s="4">
        <v>14.023</v>
      </c>
      <c r="BB37" s="4">
        <v>15.14</v>
      </c>
      <c r="BC37" s="4">
        <v>1.08</v>
      </c>
      <c r="BD37" s="4">
        <v>13.47</v>
      </c>
      <c r="BE37" s="4">
        <v>2963.2109999999998</v>
      </c>
      <c r="BF37" s="4">
        <v>15.109</v>
      </c>
      <c r="BG37" s="4">
        <v>2.5819999999999999</v>
      </c>
      <c r="BH37" s="4">
        <v>7.2999999999999995E-2</v>
      </c>
      <c r="BI37" s="4">
        <v>2.6549999999999998</v>
      </c>
      <c r="BJ37" s="4">
        <v>1.95</v>
      </c>
      <c r="BK37" s="4">
        <v>5.5E-2</v>
      </c>
      <c r="BL37" s="4">
        <v>2.0049999999999999</v>
      </c>
      <c r="BM37" s="4">
        <v>15.3124</v>
      </c>
      <c r="BQ37" s="4">
        <v>637.09799999999996</v>
      </c>
      <c r="BR37" s="4">
        <v>0.32675999999999999</v>
      </c>
      <c r="BS37" s="4">
        <v>-5</v>
      </c>
      <c r="BT37" s="4">
        <v>0.35441499999999998</v>
      </c>
      <c r="BU37" s="4">
        <v>7.9851970000000003</v>
      </c>
      <c r="BV37" s="4">
        <v>7.1591829999999996</v>
      </c>
      <c r="BW37" s="4">
        <f t="shared" si="9"/>
        <v>2.1096890473999999</v>
      </c>
      <c r="BY37" s="4">
        <f t="shared" si="10"/>
        <v>17438.763984036879</v>
      </c>
      <c r="BZ37" s="4">
        <f t="shared" si="11"/>
        <v>88.917827665600996</v>
      </c>
      <c r="CA37" s="4">
        <f t="shared" si="12"/>
        <v>11.47592586855</v>
      </c>
      <c r="CB37" s="4">
        <f t="shared" si="13"/>
        <v>90.114855010043613</v>
      </c>
    </row>
    <row r="38" spans="1:80" x14ac:dyDescent="0.25">
      <c r="A38" s="2">
        <v>42068</v>
      </c>
      <c r="B38" s="3">
        <v>3.1531250000000004E-2</v>
      </c>
      <c r="C38" s="4">
        <v>13.74</v>
      </c>
      <c r="D38" s="4">
        <v>0.12959999999999999</v>
      </c>
      <c r="E38" s="4">
        <v>1296.063056</v>
      </c>
      <c r="F38" s="4">
        <v>91.6</v>
      </c>
      <c r="G38" s="4">
        <v>3.2</v>
      </c>
      <c r="H38" s="4">
        <v>2078.5</v>
      </c>
      <c r="J38" s="4">
        <v>3.65</v>
      </c>
      <c r="K38" s="4">
        <v>0.88039999999999996</v>
      </c>
      <c r="L38" s="4">
        <v>12.0969</v>
      </c>
      <c r="M38" s="4">
        <v>0.11409999999999999</v>
      </c>
      <c r="N38" s="4">
        <v>80.632599999999996</v>
      </c>
      <c r="O38" s="4">
        <v>2.8172999999999999</v>
      </c>
      <c r="P38" s="4">
        <v>83.4</v>
      </c>
      <c r="Q38" s="4">
        <v>60.883699999999997</v>
      </c>
      <c r="R38" s="4">
        <v>2.1273</v>
      </c>
      <c r="S38" s="4">
        <v>63</v>
      </c>
      <c r="T38" s="4">
        <v>2078.4773</v>
      </c>
      <c r="W38" s="4">
        <v>0</v>
      </c>
      <c r="X38" s="4">
        <v>3.2179000000000002</v>
      </c>
      <c r="Y38" s="4">
        <v>12.5</v>
      </c>
      <c r="Z38" s="4">
        <v>852</v>
      </c>
      <c r="AA38" s="4">
        <v>881</v>
      </c>
      <c r="AB38" s="4">
        <v>892</v>
      </c>
      <c r="AC38" s="4">
        <v>56</v>
      </c>
      <c r="AD38" s="4">
        <v>5.98</v>
      </c>
      <c r="AE38" s="4">
        <v>0.14000000000000001</v>
      </c>
      <c r="AF38" s="4">
        <v>992</v>
      </c>
      <c r="AG38" s="4">
        <v>-12</v>
      </c>
      <c r="AH38" s="4">
        <v>14</v>
      </c>
      <c r="AI38" s="4">
        <v>32</v>
      </c>
      <c r="AJ38" s="4">
        <v>191.6</v>
      </c>
      <c r="AK38" s="4">
        <v>139.6</v>
      </c>
      <c r="AL38" s="4">
        <v>1.9</v>
      </c>
      <c r="AM38" s="4">
        <v>195</v>
      </c>
      <c r="AN38" s="4" t="s">
        <v>155</v>
      </c>
      <c r="AO38" s="4">
        <v>2</v>
      </c>
      <c r="AP38" s="5">
        <v>0.78156250000000005</v>
      </c>
      <c r="AQ38" s="4">
        <v>47.155707999999997</v>
      </c>
      <c r="AR38" s="4">
        <v>-88.481055999999995</v>
      </c>
      <c r="AS38" s="4">
        <v>-317.8</v>
      </c>
      <c r="AT38" s="4">
        <v>28.5</v>
      </c>
      <c r="AU38" s="4">
        <v>11</v>
      </c>
      <c r="AV38" s="4">
        <v>7</v>
      </c>
      <c r="AW38" s="4" t="s">
        <v>218</v>
      </c>
      <c r="AX38" s="4">
        <v>1.5878000000000001</v>
      </c>
      <c r="AY38" s="4">
        <v>1.0488</v>
      </c>
      <c r="AZ38" s="4">
        <v>3.1244000000000001</v>
      </c>
      <c r="BA38" s="4">
        <v>14.023</v>
      </c>
      <c r="BB38" s="4">
        <v>15.03</v>
      </c>
      <c r="BC38" s="4">
        <v>1.07</v>
      </c>
      <c r="BD38" s="4">
        <v>13.583</v>
      </c>
      <c r="BE38" s="4">
        <v>2954.558</v>
      </c>
      <c r="BF38" s="4">
        <v>17.738</v>
      </c>
      <c r="BG38" s="4">
        <v>2.0619999999999998</v>
      </c>
      <c r="BH38" s="4">
        <v>7.1999999999999995E-2</v>
      </c>
      <c r="BI38" s="4">
        <v>2.1339999999999999</v>
      </c>
      <c r="BJ38" s="4">
        <v>1.5569999999999999</v>
      </c>
      <c r="BK38" s="4">
        <v>5.3999999999999999E-2</v>
      </c>
      <c r="BL38" s="4">
        <v>1.6120000000000001</v>
      </c>
      <c r="BM38" s="4">
        <v>16.787400000000002</v>
      </c>
      <c r="BQ38" s="4">
        <v>571.45699999999999</v>
      </c>
      <c r="BR38" s="4">
        <v>0.24834999999999999</v>
      </c>
      <c r="BS38" s="4">
        <v>-5</v>
      </c>
      <c r="BT38" s="4">
        <v>0.35209499999999999</v>
      </c>
      <c r="BU38" s="4">
        <v>6.0690530000000003</v>
      </c>
      <c r="BV38" s="4">
        <v>7.1123190000000003</v>
      </c>
      <c r="BW38" s="4">
        <f t="shared" si="9"/>
        <v>1.6034438026</v>
      </c>
      <c r="BY38" s="4">
        <f t="shared" si="10"/>
        <v>13215.419021964039</v>
      </c>
      <c r="BZ38" s="4">
        <f t="shared" si="11"/>
        <v>79.340159378018001</v>
      </c>
      <c r="CA38" s="4">
        <f t="shared" si="12"/>
        <v>6.9642929389770005</v>
      </c>
      <c r="CB38" s="4">
        <f t="shared" si="13"/>
        <v>75.088228184831408</v>
      </c>
    </row>
    <row r="39" spans="1:80" x14ac:dyDescent="0.25">
      <c r="A39" s="2">
        <v>42068</v>
      </c>
      <c r="B39" s="3">
        <v>3.154282407407407E-2</v>
      </c>
      <c r="C39" s="4">
        <v>13.718999999999999</v>
      </c>
      <c r="D39" s="4">
        <v>0.12470000000000001</v>
      </c>
      <c r="E39" s="4">
        <v>1246.581197</v>
      </c>
      <c r="F39" s="4">
        <v>82.5</v>
      </c>
      <c r="G39" s="4">
        <v>3.1</v>
      </c>
      <c r="H39" s="4">
        <v>2179.1999999999998</v>
      </c>
      <c r="J39" s="4">
        <v>3.14</v>
      </c>
      <c r="K39" s="4">
        <v>0.88049999999999995</v>
      </c>
      <c r="L39" s="4">
        <v>12.078900000000001</v>
      </c>
      <c r="M39" s="4">
        <v>0.10979999999999999</v>
      </c>
      <c r="N39" s="4">
        <v>72.623999999999995</v>
      </c>
      <c r="O39" s="4">
        <v>2.7294999999999998</v>
      </c>
      <c r="P39" s="4">
        <v>75.400000000000006</v>
      </c>
      <c r="Q39" s="4">
        <v>54.836599999999997</v>
      </c>
      <c r="R39" s="4">
        <v>2.0609999999999999</v>
      </c>
      <c r="S39" s="4">
        <v>56.9</v>
      </c>
      <c r="T39" s="4">
        <v>2179.1984000000002</v>
      </c>
      <c r="W39" s="4">
        <v>0</v>
      </c>
      <c r="X39" s="4">
        <v>2.7669000000000001</v>
      </c>
      <c r="Y39" s="4">
        <v>12.3</v>
      </c>
      <c r="Z39" s="4">
        <v>854</v>
      </c>
      <c r="AA39" s="4">
        <v>883</v>
      </c>
      <c r="AB39" s="4">
        <v>893</v>
      </c>
      <c r="AC39" s="4">
        <v>56</v>
      </c>
      <c r="AD39" s="4">
        <v>5.98</v>
      </c>
      <c r="AE39" s="4">
        <v>0.14000000000000001</v>
      </c>
      <c r="AF39" s="4">
        <v>992</v>
      </c>
      <c r="AG39" s="4">
        <v>-12</v>
      </c>
      <c r="AH39" s="4">
        <v>14</v>
      </c>
      <c r="AI39" s="4">
        <v>32</v>
      </c>
      <c r="AJ39" s="4">
        <v>191</v>
      </c>
      <c r="AK39" s="4">
        <v>139</v>
      </c>
      <c r="AL39" s="4">
        <v>1.7</v>
      </c>
      <c r="AM39" s="4">
        <v>195</v>
      </c>
      <c r="AN39" s="4" t="s">
        <v>155</v>
      </c>
      <c r="AO39" s="4">
        <v>2</v>
      </c>
      <c r="AP39" s="5">
        <v>0.78157407407407409</v>
      </c>
      <c r="AQ39" s="4">
        <v>47.157172000000003</v>
      </c>
      <c r="AR39" s="4">
        <v>-88.481481000000002</v>
      </c>
      <c r="AS39" s="4">
        <v>45.2</v>
      </c>
      <c r="AT39" s="4">
        <v>26.5</v>
      </c>
      <c r="AU39" s="4">
        <v>11</v>
      </c>
      <c r="AV39" s="4">
        <v>7</v>
      </c>
      <c r="AW39" s="4" t="s">
        <v>218</v>
      </c>
      <c r="AX39" s="4">
        <v>1.3366</v>
      </c>
      <c r="AY39" s="4">
        <v>1</v>
      </c>
      <c r="AZ39" s="4">
        <v>1.7829999999999999</v>
      </c>
      <c r="BA39" s="4">
        <v>14.023</v>
      </c>
      <c r="BB39" s="4">
        <v>15.05</v>
      </c>
      <c r="BC39" s="4">
        <v>1.07</v>
      </c>
      <c r="BD39" s="4">
        <v>13.574999999999999</v>
      </c>
      <c r="BE39" s="4">
        <v>2953.0909999999999</v>
      </c>
      <c r="BF39" s="4">
        <v>17.079000000000001</v>
      </c>
      <c r="BG39" s="4">
        <v>1.859</v>
      </c>
      <c r="BH39" s="4">
        <v>7.0000000000000007E-2</v>
      </c>
      <c r="BI39" s="4">
        <v>1.929</v>
      </c>
      <c r="BJ39" s="4">
        <v>1.4039999999999999</v>
      </c>
      <c r="BK39" s="4">
        <v>5.2999999999999999E-2</v>
      </c>
      <c r="BL39" s="4">
        <v>1.4570000000000001</v>
      </c>
      <c r="BM39" s="4">
        <v>17.618400000000001</v>
      </c>
      <c r="BQ39" s="4">
        <v>491.86099999999999</v>
      </c>
      <c r="BR39" s="4">
        <v>0.19894000000000001</v>
      </c>
      <c r="BS39" s="4">
        <v>-5</v>
      </c>
      <c r="BT39" s="4">
        <v>0.34799999999999998</v>
      </c>
      <c r="BU39" s="4">
        <v>4.8615959999999996</v>
      </c>
      <c r="BV39" s="4">
        <v>7.0296000000000003</v>
      </c>
      <c r="BW39" s="4">
        <f t="shared" si="9"/>
        <v>1.2844336631999997</v>
      </c>
      <c r="BY39" s="4">
        <f t="shared" si="10"/>
        <v>10580.91398481493</v>
      </c>
      <c r="BZ39" s="4">
        <f t="shared" si="11"/>
        <v>61.193992987907997</v>
      </c>
      <c r="CA39" s="4">
        <f t="shared" si="12"/>
        <v>5.0305267378079996</v>
      </c>
      <c r="CB39" s="4">
        <f t="shared" si="13"/>
        <v>63.126661166236794</v>
      </c>
    </row>
    <row r="40" spans="1:80" x14ac:dyDescent="0.25">
      <c r="A40" s="2">
        <v>42068</v>
      </c>
      <c r="B40" s="3">
        <v>3.1554398148148151E-2</v>
      </c>
      <c r="C40" s="4">
        <v>13.532</v>
      </c>
      <c r="D40" s="4">
        <v>9.9000000000000005E-2</v>
      </c>
      <c r="E40" s="4">
        <v>989.58574999999996</v>
      </c>
      <c r="F40" s="4">
        <v>75.5</v>
      </c>
      <c r="G40" s="4">
        <v>3.9</v>
      </c>
      <c r="H40" s="4">
        <v>1954</v>
      </c>
      <c r="J40" s="4">
        <v>2.66</v>
      </c>
      <c r="K40" s="4">
        <v>0.88239999999999996</v>
      </c>
      <c r="L40" s="4">
        <v>11.94</v>
      </c>
      <c r="M40" s="4">
        <v>8.7300000000000003E-2</v>
      </c>
      <c r="N40" s="4">
        <v>66.629400000000004</v>
      </c>
      <c r="O40" s="4">
        <v>3.4792000000000001</v>
      </c>
      <c r="P40" s="4">
        <v>70.099999999999994</v>
      </c>
      <c r="Q40" s="4">
        <v>50.310200000000002</v>
      </c>
      <c r="R40" s="4">
        <v>2.6271</v>
      </c>
      <c r="S40" s="4">
        <v>52.9</v>
      </c>
      <c r="T40" s="4">
        <v>1953.9674</v>
      </c>
      <c r="W40" s="4">
        <v>0</v>
      </c>
      <c r="X40" s="4">
        <v>2.343</v>
      </c>
      <c r="Y40" s="4">
        <v>12.3</v>
      </c>
      <c r="Z40" s="4">
        <v>854</v>
      </c>
      <c r="AA40" s="4">
        <v>883</v>
      </c>
      <c r="AB40" s="4">
        <v>892</v>
      </c>
      <c r="AC40" s="4">
        <v>56</v>
      </c>
      <c r="AD40" s="4">
        <v>5.98</v>
      </c>
      <c r="AE40" s="4">
        <v>0.14000000000000001</v>
      </c>
      <c r="AF40" s="4">
        <v>992</v>
      </c>
      <c r="AG40" s="4">
        <v>-12</v>
      </c>
      <c r="AH40" s="4">
        <v>14</v>
      </c>
      <c r="AI40" s="4">
        <v>32</v>
      </c>
      <c r="AJ40" s="4">
        <v>191</v>
      </c>
      <c r="AK40" s="4">
        <v>139</v>
      </c>
      <c r="AL40" s="4">
        <v>1.7</v>
      </c>
      <c r="AM40" s="4">
        <v>195</v>
      </c>
      <c r="AN40" s="4" t="s">
        <v>155</v>
      </c>
      <c r="AO40" s="4">
        <v>2</v>
      </c>
      <c r="AP40" s="5">
        <v>0.78158564814814813</v>
      </c>
      <c r="AQ40" s="4">
        <v>47.157564000000001</v>
      </c>
      <c r="AR40" s="4">
        <v>-88.481885000000005</v>
      </c>
      <c r="AS40" s="4">
        <v>369</v>
      </c>
      <c r="AT40" s="4">
        <v>24.2</v>
      </c>
      <c r="AU40" s="4">
        <v>11</v>
      </c>
      <c r="AV40" s="4">
        <v>8</v>
      </c>
      <c r="AW40" s="4" t="s">
        <v>218</v>
      </c>
      <c r="AX40" s="4">
        <v>1.2121999999999999</v>
      </c>
      <c r="AY40" s="4">
        <v>1</v>
      </c>
      <c r="AZ40" s="4">
        <v>1.5122</v>
      </c>
      <c r="BA40" s="4">
        <v>14.023</v>
      </c>
      <c r="BB40" s="4">
        <v>15.29</v>
      </c>
      <c r="BC40" s="4">
        <v>1.0900000000000001</v>
      </c>
      <c r="BD40" s="4">
        <v>13.333</v>
      </c>
      <c r="BE40" s="4">
        <v>2963.1889999999999</v>
      </c>
      <c r="BF40" s="4">
        <v>13.792</v>
      </c>
      <c r="BG40" s="4">
        <v>1.732</v>
      </c>
      <c r="BH40" s="4">
        <v>0.09</v>
      </c>
      <c r="BI40" s="4">
        <v>1.8220000000000001</v>
      </c>
      <c r="BJ40" s="4">
        <v>1.3080000000000001</v>
      </c>
      <c r="BK40" s="4">
        <v>6.8000000000000005E-2</v>
      </c>
      <c r="BL40" s="4">
        <v>1.3759999999999999</v>
      </c>
      <c r="BM40" s="4">
        <v>16.035900000000002</v>
      </c>
      <c r="BQ40" s="4">
        <v>422.791</v>
      </c>
      <c r="BR40" s="4">
        <v>0.18970500000000001</v>
      </c>
      <c r="BS40" s="4">
        <v>-5</v>
      </c>
      <c r="BT40" s="4">
        <v>0.34758499999999998</v>
      </c>
      <c r="BU40" s="4">
        <v>4.6359159999999999</v>
      </c>
      <c r="BV40" s="4">
        <v>7.021217</v>
      </c>
      <c r="BW40" s="4">
        <f t="shared" si="9"/>
        <v>1.2248090072</v>
      </c>
      <c r="BY40" s="4">
        <f t="shared" si="10"/>
        <v>10124.239233243386</v>
      </c>
      <c r="BZ40" s="4">
        <f t="shared" si="11"/>
        <v>47.122713908863993</v>
      </c>
      <c r="CA40" s="4">
        <f t="shared" si="12"/>
        <v>4.4690044803360003</v>
      </c>
      <c r="CB40" s="4">
        <f t="shared" si="13"/>
        <v>54.7893799283028</v>
      </c>
    </row>
    <row r="41" spans="1:80" x14ac:dyDescent="0.25">
      <c r="A41" s="2">
        <v>42068</v>
      </c>
      <c r="B41" s="3">
        <v>3.1565972222222217E-2</v>
      </c>
      <c r="C41" s="4">
        <v>13.51</v>
      </c>
      <c r="D41" s="4">
        <v>9.1899999999999996E-2</v>
      </c>
      <c r="E41" s="4">
        <v>919.22887600000001</v>
      </c>
      <c r="F41" s="4">
        <v>71.7</v>
      </c>
      <c r="G41" s="4">
        <v>4.5</v>
      </c>
      <c r="H41" s="4">
        <v>1862.8</v>
      </c>
      <c r="J41" s="4">
        <v>2.2799999999999998</v>
      </c>
      <c r="K41" s="4">
        <v>0.88260000000000005</v>
      </c>
      <c r="L41" s="4">
        <v>11.924300000000001</v>
      </c>
      <c r="M41" s="4">
        <v>8.1100000000000005E-2</v>
      </c>
      <c r="N41" s="4">
        <v>63.293199999999999</v>
      </c>
      <c r="O41" s="4">
        <v>3.9718</v>
      </c>
      <c r="P41" s="4">
        <v>67.3</v>
      </c>
      <c r="Q41" s="4">
        <v>47.7911</v>
      </c>
      <c r="R41" s="4">
        <v>2.9990000000000001</v>
      </c>
      <c r="S41" s="4">
        <v>50.8</v>
      </c>
      <c r="T41" s="4">
        <v>1862.8099</v>
      </c>
      <c r="W41" s="4">
        <v>0</v>
      </c>
      <c r="X41" s="4">
        <v>2.0089999999999999</v>
      </c>
      <c r="Y41" s="4">
        <v>12.2</v>
      </c>
      <c r="Z41" s="4">
        <v>854</v>
      </c>
      <c r="AA41" s="4">
        <v>884</v>
      </c>
      <c r="AB41" s="4">
        <v>890</v>
      </c>
      <c r="AC41" s="4">
        <v>56</v>
      </c>
      <c r="AD41" s="4">
        <v>5.98</v>
      </c>
      <c r="AE41" s="4">
        <v>0.14000000000000001</v>
      </c>
      <c r="AF41" s="4">
        <v>992</v>
      </c>
      <c r="AG41" s="4">
        <v>-12</v>
      </c>
      <c r="AH41" s="4">
        <v>14</v>
      </c>
      <c r="AI41" s="4">
        <v>32</v>
      </c>
      <c r="AJ41" s="4">
        <v>191</v>
      </c>
      <c r="AK41" s="4">
        <v>139</v>
      </c>
      <c r="AL41" s="4">
        <v>1.6</v>
      </c>
      <c r="AM41" s="4">
        <v>195</v>
      </c>
      <c r="AN41" s="4" t="s">
        <v>155</v>
      </c>
      <c r="AO41" s="4">
        <v>2</v>
      </c>
      <c r="AP41" s="5">
        <v>0.78159722222222217</v>
      </c>
      <c r="AQ41" s="4">
        <v>47.157651000000001</v>
      </c>
      <c r="AR41" s="4">
        <v>-88.482027000000002</v>
      </c>
      <c r="AS41" s="4">
        <v>483.8</v>
      </c>
      <c r="AT41" s="4">
        <v>22.4</v>
      </c>
      <c r="AU41" s="4">
        <v>11</v>
      </c>
      <c r="AV41" s="4">
        <v>9</v>
      </c>
      <c r="AW41" s="4" t="s">
        <v>219</v>
      </c>
      <c r="AX41" s="4">
        <v>1.0244</v>
      </c>
      <c r="AY41" s="4">
        <v>1.2634000000000001</v>
      </c>
      <c r="AZ41" s="4">
        <v>1.7634000000000001</v>
      </c>
      <c r="BA41" s="4">
        <v>14.023</v>
      </c>
      <c r="BB41" s="4">
        <v>15.34</v>
      </c>
      <c r="BC41" s="4">
        <v>1.0900000000000001</v>
      </c>
      <c r="BD41" s="4">
        <v>13.298</v>
      </c>
      <c r="BE41" s="4">
        <v>2966.8420000000001</v>
      </c>
      <c r="BF41" s="4">
        <v>12.848000000000001</v>
      </c>
      <c r="BG41" s="4">
        <v>1.649</v>
      </c>
      <c r="BH41" s="4">
        <v>0.10299999999999999</v>
      </c>
      <c r="BI41" s="4">
        <v>1.7529999999999999</v>
      </c>
      <c r="BJ41" s="4">
        <v>1.2450000000000001</v>
      </c>
      <c r="BK41" s="4">
        <v>7.8E-2</v>
      </c>
      <c r="BL41" s="4">
        <v>1.323</v>
      </c>
      <c r="BM41" s="4">
        <v>15.3268</v>
      </c>
      <c r="BQ41" s="4">
        <v>363.44099999999997</v>
      </c>
      <c r="BR41" s="4">
        <v>0.162355</v>
      </c>
      <c r="BS41" s="4">
        <v>-5</v>
      </c>
      <c r="BT41" s="4">
        <v>0.34699999999999998</v>
      </c>
      <c r="BU41" s="4">
        <v>3.9675500000000001</v>
      </c>
      <c r="BV41" s="4">
        <v>7.0094000000000003</v>
      </c>
      <c r="BW41" s="4">
        <f t="shared" si="9"/>
        <v>1.04822671</v>
      </c>
      <c r="BY41" s="4">
        <f t="shared" si="10"/>
        <v>8675.2962611227013</v>
      </c>
      <c r="BZ41" s="4">
        <f t="shared" si="11"/>
        <v>37.568635728800004</v>
      </c>
      <c r="CA41" s="4">
        <f t="shared" si="12"/>
        <v>3.6404850157499999</v>
      </c>
      <c r="CB41" s="4">
        <f t="shared" si="13"/>
        <v>44.816856015580001</v>
      </c>
    </row>
    <row r="42" spans="1:80" x14ac:dyDescent="0.25">
      <c r="A42" s="2">
        <v>42068</v>
      </c>
      <c r="B42" s="3">
        <v>3.1577546296296298E-2</v>
      </c>
      <c r="C42" s="4">
        <v>13.324</v>
      </c>
      <c r="D42" s="4">
        <v>8.1299999999999997E-2</v>
      </c>
      <c r="E42" s="4">
        <v>812.58408499999996</v>
      </c>
      <c r="F42" s="4">
        <v>69.400000000000006</v>
      </c>
      <c r="G42" s="4">
        <v>4.3</v>
      </c>
      <c r="H42" s="4">
        <v>1928.5</v>
      </c>
      <c r="J42" s="4">
        <v>2.0299999999999998</v>
      </c>
      <c r="K42" s="4">
        <v>0.8841</v>
      </c>
      <c r="L42" s="4">
        <v>11.7797</v>
      </c>
      <c r="M42" s="4">
        <v>7.1800000000000003E-2</v>
      </c>
      <c r="N42" s="4">
        <v>61.389400000000002</v>
      </c>
      <c r="O42" s="4">
        <v>3.8351999999999999</v>
      </c>
      <c r="P42" s="4">
        <v>65.2</v>
      </c>
      <c r="Q42" s="4">
        <v>46.3536</v>
      </c>
      <c r="R42" s="4">
        <v>2.8957999999999999</v>
      </c>
      <c r="S42" s="4">
        <v>49.2</v>
      </c>
      <c r="T42" s="4">
        <v>1928.4826</v>
      </c>
      <c r="W42" s="4">
        <v>0</v>
      </c>
      <c r="X42" s="4">
        <v>1.7923</v>
      </c>
      <c r="Y42" s="4">
        <v>12.2</v>
      </c>
      <c r="Z42" s="4">
        <v>854</v>
      </c>
      <c r="AA42" s="4">
        <v>884</v>
      </c>
      <c r="AB42" s="4">
        <v>890</v>
      </c>
      <c r="AC42" s="4">
        <v>56</v>
      </c>
      <c r="AD42" s="4">
        <v>5.98</v>
      </c>
      <c r="AE42" s="4">
        <v>0.14000000000000001</v>
      </c>
      <c r="AF42" s="4">
        <v>992</v>
      </c>
      <c r="AG42" s="4">
        <v>-12</v>
      </c>
      <c r="AH42" s="4">
        <v>14</v>
      </c>
      <c r="AI42" s="4">
        <v>32</v>
      </c>
      <c r="AJ42" s="4">
        <v>191</v>
      </c>
      <c r="AK42" s="4">
        <v>139</v>
      </c>
      <c r="AL42" s="4">
        <v>1.5</v>
      </c>
      <c r="AM42" s="4">
        <v>195</v>
      </c>
      <c r="AN42" s="4" t="s">
        <v>155</v>
      </c>
      <c r="AO42" s="4">
        <v>2</v>
      </c>
      <c r="AP42" s="5">
        <v>0.78160879629629632</v>
      </c>
      <c r="AQ42" s="4">
        <v>47.157704000000003</v>
      </c>
      <c r="AR42" s="4">
        <v>-88.481993000000003</v>
      </c>
      <c r="AS42" s="4">
        <v>491.6</v>
      </c>
      <c r="AT42" s="4">
        <v>21.7</v>
      </c>
      <c r="AU42" s="4">
        <v>11</v>
      </c>
      <c r="AV42" s="4">
        <v>9</v>
      </c>
      <c r="AW42" s="4" t="s">
        <v>215</v>
      </c>
      <c r="AX42" s="4">
        <v>1</v>
      </c>
      <c r="AY42" s="4">
        <v>1.3</v>
      </c>
      <c r="AZ42" s="4">
        <v>1.8</v>
      </c>
      <c r="BA42" s="4">
        <v>14.023</v>
      </c>
      <c r="BB42" s="4">
        <v>15.54</v>
      </c>
      <c r="BC42" s="4">
        <v>1.1100000000000001</v>
      </c>
      <c r="BD42" s="4">
        <v>13.111000000000001</v>
      </c>
      <c r="BE42" s="4">
        <v>2966.835</v>
      </c>
      <c r="BF42" s="4">
        <v>11.516</v>
      </c>
      <c r="BG42" s="4">
        <v>1.619</v>
      </c>
      <c r="BH42" s="4">
        <v>0.10100000000000001</v>
      </c>
      <c r="BI42" s="4">
        <v>1.72</v>
      </c>
      <c r="BJ42" s="4">
        <v>1.2230000000000001</v>
      </c>
      <c r="BK42" s="4">
        <v>7.5999999999999998E-2</v>
      </c>
      <c r="BL42" s="4">
        <v>1.2989999999999999</v>
      </c>
      <c r="BM42" s="4">
        <v>16.061900000000001</v>
      </c>
      <c r="BQ42" s="4">
        <v>328.21800000000002</v>
      </c>
      <c r="BR42" s="4">
        <v>0.182755</v>
      </c>
      <c r="BS42" s="4">
        <v>-5</v>
      </c>
      <c r="BT42" s="4">
        <v>0.34741499999999997</v>
      </c>
      <c r="BU42" s="4">
        <v>4.4660760000000002</v>
      </c>
      <c r="BV42" s="4">
        <v>7.0177829999999997</v>
      </c>
      <c r="BW42" s="4">
        <f t="shared" si="9"/>
        <v>1.1799372792</v>
      </c>
      <c r="BY42" s="4">
        <f t="shared" si="10"/>
        <v>9765.3315044320207</v>
      </c>
      <c r="BZ42" s="4">
        <f t="shared" si="11"/>
        <v>37.904891106192004</v>
      </c>
      <c r="CA42" s="4">
        <f t="shared" si="12"/>
        <v>4.0255020686760004</v>
      </c>
      <c r="CB42" s="4">
        <f t="shared" si="13"/>
        <v>52.86771191894281</v>
      </c>
    </row>
    <row r="43" spans="1:80" x14ac:dyDescent="0.25">
      <c r="A43" s="2">
        <v>42068</v>
      </c>
      <c r="B43" s="3">
        <v>3.1589120370370372E-2</v>
      </c>
      <c r="C43" s="4">
        <v>13.067</v>
      </c>
      <c r="D43" s="4">
        <v>8.1500000000000003E-2</v>
      </c>
      <c r="E43" s="4">
        <v>814.79865800000005</v>
      </c>
      <c r="F43" s="4">
        <v>69.3</v>
      </c>
      <c r="G43" s="4">
        <v>4.3</v>
      </c>
      <c r="H43" s="4">
        <v>1822.5</v>
      </c>
      <c r="J43" s="4">
        <v>1.88</v>
      </c>
      <c r="K43" s="4">
        <v>0.88619999999999999</v>
      </c>
      <c r="L43" s="4">
        <v>11.579499999999999</v>
      </c>
      <c r="M43" s="4">
        <v>7.22E-2</v>
      </c>
      <c r="N43" s="4">
        <v>61.446300000000001</v>
      </c>
      <c r="O43" s="4">
        <v>3.8106</v>
      </c>
      <c r="P43" s="4">
        <v>65.3</v>
      </c>
      <c r="Q43" s="4">
        <v>46.396599999999999</v>
      </c>
      <c r="R43" s="4">
        <v>2.8773</v>
      </c>
      <c r="S43" s="4">
        <v>49.3</v>
      </c>
      <c r="T43" s="4">
        <v>1822.4535000000001</v>
      </c>
      <c r="W43" s="4">
        <v>0</v>
      </c>
      <c r="X43" s="4">
        <v>1.663</v>
      </c>
      <c r="Y43" s="4">
        <v>12.2</v>
      </c>
      <c r="Z43" s="4">
        <v>853</v>
      </c>
      <c r="AA43" s="4">
        <v>883</v>
      </c>
      <c r="AB43" s="4">
        <v>890</v>
      </c>
      <c r="AC43" s="4">
        <v>56</v>
      </c>
      <c r="AD43" s="4">
        <v>5.98</v>
      </c>
      <c r="AE43" s="4">
        <v>0.14000000000000001</v>
      </c>
      <c r="AF43" s="4">
        <v>992</v>
      </c>
      <c r="AG43" s="4">
        <v>-12</v>
      </c>
      <c r="AH43" s="4">
        <v>13.585000000000001</v>
      </c>
      <c r="AI43" s="4">
        <v>32</v>
      </c>
      <c r="AJ43" s="4">
        <v>191</v>
      </c>
      <c r="AK43" s="4">
        <v>139</v>
      </c>
      <c r="AL43" s="4">
        <v>1.5</v>
      </c>
      <c r="AM43" s="4">
        <v>195</v>
      </c>
      <c r="AN43" s="4" t="s">
        <v>155</v>
      </c>
      <c r="AO43" s="4">
        <v>2</v>
      </c>
      <c r="AP43" s="5">
        <v>0.78162037037037047</v>
      </c>
      <c r="AQ43" s="4">
        <v>47.157710000000002</v>
      </c>
      <c r="AR43" s="4">
        <v>-88.481987000000004</v>
      </c>
      <c r="AS43" s="4">
        <v>491.2</v>
      </c>
      <c r="AT43" s="4">
        <v>20.9</v>
      </c>
      <c r="AU43" s="4">
        <v>11</v>
      </c>
      <c r="AV43" s="4">
        <v>9</v>
      </c>
      <c r="AW43" s="4" t="s">
        <v>215</v>
      </c>
      <c r="AX43" s="4">
        <v>1</v>
      </c>
      <c r="AY43" s="4">
        <v>1.3877999999999999</v>
      </c>
      <c r="AZ43" s="4">
        <v>1.8877999999999999</v>
      </c>
      <c r="BA43" s="4">
        <v>14.023</v>
      </c>
      <c r="BB43" s="4">
        <v>15.83</v>
      </c>
      <c r="BC43" s="4">
        <v>1.1299999999999999</v>
      </c>
      <c r="BD43" s="4">
        <v>12.843</v>
      </c>
      <c r="BE43" s="4">
        <v>2968.4490000000001</v>
      </c>
      <c r="BF43" s="4">
        <v>11.781000000000001</v>
      </c>
      <c r="BG43" s="4">
        <v>1.65</v>
      </c>
      <c r="BH43" s="4">
        <v>0.10199999999999999</v>
      </c>
      <c r="BI43" s="4">
        <v>1.752</v>
      </c>
      <c r="BJ43" s="4">
        <v>1.246</v>
      </c>
      <c r="BK43" s="4">
        <v>7.6999999999999999E-2</v>
      </c>
      <c r="BL43" s="4">
        <v>1.323</v>
      </c>
      <c r="BM43" s="4">
        <v>15.4496</v>
      </c>
      <c r="BQ43" s="4">
        <v>309.971</v>
      </c>
      <c r="BR43" s="4">
        <v>0.19303500000000001</v>
      </c>
      <c r="BS43" s="4">
        <v>-5</v>
      </c>
      <c r="BT43" s="4">
        <v>0.34799999999999998</v>
      </c>
      <c r="BU43" s="4">
        <v>4.7172929999999997</v>
      </c>
      <c r="BV43" s="4">
        <v>7.0296000000000003</v>
      </c>
      <c r="BW43" s="4">
        <f t="shared" si="9"/>
        <v>1.2463088106</v>
      </c>
      <c r="BY43" s="4">
        <f t="shared" si="10"/>
        <v>10320.243198466509</v>
      </c>
      <c r="BZ43" s="4">
        <f t="shared" si="11"/>
        <v>40.958354049920999</v>
      </c>
      <c r="CA43" s="4">
        <f t="shared" si="12"/>
        <v>4.3318995964860001</v>
      </c>
      <c r="CB43" s="4">
        <f t="shared" si="13"/>
        <v>53.712773680473596</v>
      </c>
    </row>
    <row r="44" spans="1:80" x14ac:dyDescent="0.25">
      <c r="A44" s="2">
        <v>42068</v>
      </c>
      <c r="B44" s="3">
        <v>3.1600694444444445E-2</v>
      </c>
      <c r="C44" s="4">
        <v>12.848000000000001</v>
      </c>
      <c r="D44" s="4">
        <v>8.7099999999999997E-2</v>
      </c>
      <c r="E44" s="4">
        <v>871.19538299999999</v>
      </c>
      <c r="F44" s="4">
        <v>68.8</v>
      </c>
      <c r="G44" s="4">
        <v>1.9</v>
      </c>
      <c r="H44" s="4">
        <v>1762.8</v>
      </c>
      <c r="J44" s="4">
        <v>1.8</v>
      </c>
      <c r="K44" s="4">
        <v>0.88790000000000002</v>
      </c>
      <c r="L44" s="4">
        <v>11.4079</v>
      </c>
      <c r="M44" s="4">
        <v>7.7399999999999997E-2</v>
      </c>
      <c r="N44" s="4">
        <v>61.112900000000003</v>
      </c>
      <c r="O44" s="4">
        <v>1.7175</v>
      </c>
      <c r="P44" s="4">
        <v>62.8</v>
      </c>
      <c r="Q44" s="4">
        <v>46.1449</v>
      </c>
      <c r="R44" s="4">
        <v>1.2968</v>
      </c>
      <c r="S44" s="4">
        <v>47.4</v>
      </c>
      <c r="T44" s="4">
        <v>1762.8126</v>
      </c>
      <c r="W44" s="4">
        <v>0</v>
      </c>
      <c r="X44" s="4">
        <v>1.5982000000000001</v>
      </c>
      <c r="Y44" s="4">
        <v>12.2</v>
      </c>
      <c r="Z44" s="4">
        <v>854</v>
      </c>
      <c r="AA44" s="4">
        <v>884</v>
      </c>
      <c r="AB44" s="4">
        <v>890</v>
      </c>
      <c r="AC44" s="4">
        <v>56</v>
      </c>
      <c r="AD44" s="4">
        <v>5.98</v>
      </c>
      <c r="AE44" s="4">
        <v>0.14000000000000001</v>
      </c>
      <c r="AF44" s="4">
        <v>992</v>
      </c>
      <c r="AG44" s="4">
        <v>-12</v>
      </c>
      <c r="AH44" s="4">
        <v>13.414999999999999</v>
      </c>
      <c r="AI44" s="4">
        <v>32</v>
      </c>
      <c r="AJ44" s="4">
        <v>191</v>
      </c>
      <c r="AK44" s="4">
        <v>139</v>
      </c>
      <c r="AL44" s="4">
        <v>1.4</v>
      </c>
      <c r="AM44" s="4">
        <v>195</v>
      </c>
      <c r="AN44" s="4" t="s">
        <v>155</v>
      </c>
      <c r="AO44" s="4">
        <v>2</v>
      </c>
      <c r="AP44" s="5">
        <v>0.78162037037037047</v>
      </c>
      <c r="AQ44" s="4">
        <v>47.157772999999999</v>
      </c>
      <c r="AR44" s="4">
        <v>-88.481908000000004</v>
      </c>
      <c r="AS44" s="4">
        <v>469.7</v>
      </c>
      <c r="AT44" s="4">
        <v>20.100000000000001</v>
      </c>
      <c r="AU44" s="4">
        <v>11</v>
      </c>
      <c r="AV44" s="4">
        <v>9</v>
      </c>
      <c r="AW44" s="4" t="s">
        <v>215</v>
      </c>
      <c r="AX44" s="4">
        <v>1</v>
      </c>
      <c r="AY44" s="4">
        <v>1.4</v>
      </c>
      <c r="AZ44" s="4">
        <v>1.9</v>
      </c>
      <c r="BA44" s="4">
        <v>14.023</v>
      </c>
      <c r="BB44" s="4">
        <v>16.079999999999998</v>
      </c>
      <c r="BC44" s="4">
        <v>1.1499999999999999</v>
      </c>
      <c r="BD44" s="4">
        <v>12.625999999999999</v>
      </c>
      <c r="BE44" s="4">
        <v>2967.846</v>
      </c>
      <c r="BF44" s="4">
        <v>12.808</v>
      </c>
      <c r="BG44" s="4">
        <v>1.665</v>
      </c>
      <c r="BH44" s="4">
        <v>4.7E-2</v>
      </c>
      <c r="BI44" s="4">
        <v>1.712</v>
      </c>
      <c r="BJ44" s="4">
        <v>1.2569999999999999</v>
      </c>
      <c r="BK44" s="4">
        <v>3.5000000000000003E-2</v>
      </c>
      <c r="BL44" s="4">
        <v>1.2929999999999999</v>
      </c>
      <c r="BM44" s="4">
        <v>15.1656</v>
      </c>
      <c r="BQ44" s="4">
        <v>302.32100000000003</v>
      </c>
      <c r="BR44" s="4">
        <v>0.22411</v>
      </c>
      <c r="BS44" s="4">
        <v>-5</v>
      </c>
      <c r="BT44" s="4">
        <v>0.34841499999999997</v>
      </c>
      <c r="BU44" s="4">
        <v>5.4766880000000002</v>
      </c>
      <c r="BV44" s="4">
        <v>7.0379829999999997</v>
      </c>
      <c r="BW44" s="4">
        <f t="shared" si="9"/>
        <v>1.4469409696</v>
      </c>
      <c r="BY44" s="4">
        <f t="shared" si="10"/>
        <v>11979.173365073377</v>
      </c>
      <c r="BZ44" s="4">
        <f t="shared" si="11"/>
        <v>51.697174469248004</v>
      </c>
      <c r="CA44" s="4">
        <f t="shared" si="12"/>
        <v>5.0736530533919995</v>
      </c>
      <c r="CB44" s="4">
        <f t="shared" si="13"/>
        <v>61.2132002756736</v>
      </c>
    </row>
    <row r="45" spans="1:80" x14ac:dyDescent="0.25">
      <c r="A45" s="2">
        <v>42068</v>
      </c>
      <c r="B45" s="3">
        <v>3.1612268518518519E-2</v>
      </c>
      <c r="C45" s="4">
        <v>12.680999999999999</v>
      </c>
      <c r="D45" s="4">
        <v>9.8799999999999999E-2</v>
      </c>
      <c r="E45" s="4">
        <v>987.59417800000006</v>
      </c>
      <c r="F45" s="4">
        <v>67.900000000000006</v>
      </c>
      <c r="G45" s="4">
        <v>0.5</v>
      </c>
      <c r="H45" s="4">
        <v>1737.5</v>
      </c>
      <c r="J45" s="4">
        <v>1.8</v>
      </c>
      <c r="K45" s="4">
        <v>0.8891</v>
      </c>
      <c r="L45" s="4">
        <v>11.275399999999999</v>
      </c>
      <c r="M45" s="4">
        <v>8.7800000000000003E-2</v>
      </c>
      <c r="N45" s="4">
        <v>60.372300000000003</v>
      </c>
      <c r="O45" s="4">
        <v>0.47839999999999999</v>
      </c>
      <c r="P45" s="4">
        <v>60.9</v>
      </c>
      <c r="Q45" s="4">
        <v>45.585700000000003</v>
      </c>
      <c r="R45" s="4">
        <v>0.36120000000000002</v>
      </c>
      <c r="S45" s="4">
        <v>45.9</v>
      </c>
      <c r="T45" s="4">
        <v>1737.5188000000001</v>
      </c>
      <c r="W45" s="4">
        <v>0</v>
      </c>
      <c r="X45" s="4">
        <v>1.6004</v>
      </c>
      <c r="Y45" s="4">
        <v>12.2</v>
      </c>
      <c r="Z45" s="4">
        <v>854</v>
      </c>
      <c r="AA45" s="4">
        <v>883</v>
      </c>
      <c r="AB45" s="4">
        <v>891</v>
      </c>
      <c r="AC45" s="4">
        <v>56</v>
      </c>
      <c r="AD45" s="4">
        <v>5.98</v>
      </c>
      <c r="AE45" s="4">
        <v>0.14000000000000001</v>
      </c>
      <c r="AF45" s="4">
        <v>992</v>
      </c>
      <c r="AG45" s="4">
        <v>-12</v>
      </c>
      <c r="AH45" s="4">
        <v>14</v>
      </c>
      <c r="AI45" s="4">
        <v>32</v>
      </c>
      <c r="AJ45" s="4">
        <v>191</v>
      </c>
      <c r="AK45" s="4">
        <v>139</v>
      </c>
      <c r="AL45" s="4">
        <v>1.5</v>
      </c>
      <c r="AM45" s="4">
        <v>195</v>
      </c>
      <c r="AN45" s="4" t="s">
        <v>155</v>
      </c>
      <c r="AO45" s="4">
        <v>2</v>
      </c>
      <c r="AP45" s="5">
        <v>0.78163194444444439</v>
      </c>
      <c r="AQ45" s="4">
        <v>47.158247000000003</v>
      </c>
      <c r="AR45" s="4">
        <v>-88.482893000000004</v>
      </c>
      <c r="AS45" s="4">
        <v>362</v>
      </c>
      <c r="AT45" s="4">
        <v>20</v>
      </c>
      <c r="AU45" s="4">
        <v>11</v>
      </c>
      <c r="AV45" s="4">
        <v>9</v>
      </c>
      <c r="AW45" s="4" t="s">
        <v>215</v>
      </c>
      <c r="AX45" s="4">
        <v>1.1754249999999999</v>
      </c>
      <c r="AY45" s="4">
        <v>1.0491509999999999</v>
      </c>
      <c r="AZ45" s="4">
        <v>1.9877119999999999</v>
      </c>
      <c r="BA45" s="4">
        <v>14.023</v>
      </c>
      <c r="BB45" s="4">
        <v>16.260000000000002</v>
      </c>
      <c r="BC45" s="4">
        <v>1.1599999999999999</v>
      </c>
      <c r="BD45" s="4">
        <v>12.468999999999999</v>
      </c>
      <c r="BE45" s="4">
        <v>2965.1579999999999</v>
      </c>
      <c r="BF45" s="4">
        <v>14.696999999999999</v>
      </c>
      <c r="BG45" s="4">
        <v>1.663</v>
      </c>
      <c r="BH45" s="4">
        <v>1.2999999999999999E-2</v>
      </c>
      <c r="BI45" s="4">
        <v>1.6759999999999999</v>
      </c>
      <c r="BJ45" s="4">
        <v>1.2549999999999999</v>
      </c>
      <c r="BK45" s="4">
        <v>0.01</v>
      </c>
      <c r="BL45" s="4">
        <v>1.2649999999999999</v>
      </c>
      <c r="BM45" s="4">
        <v>15.11</v>
      </c>
      <c r="BQ45" s="4">
        <v>306.02300000000002</v>
      </c>
      <c r="BR45" s="4">
        <v>0.26474999999999999</v>
      </c>
      <c r="BS45" s="4">
        <v>-5</v>
      </c>
      <c r="BT45" s="4">
        <v>0.34858499999999998</v>
      </c>
      <c r="BU45" s="4">
        <v>6.4698279999999997</v>
      </c>
      <c r="BV45" s="4">
        <v>7.041417</v>
      </c>
      <c r="BW45" s="4">
        <f t="shared" si="9"/>
        <v>1.7093285575999999</v>
      </c>
      <c r="BY45" s="4">
        <f t="shared" si="10"/>
        <v>14138.653880331287</v>
      </c>
      <c r="BZ45" s="4">
        <f t="shared" si="11"/>
        <v>70.07916477949199</v>
      </c>
      <c r="CA45" s="4">
        <f t="shared" si="12"/>
        <v>5.9841703611799986</v>
      </c>
      <c r="CB45" s="4">
        <f t="shared" si="13"/>
        <v>72.048457495959994</v>
      </c>
    </row>
    <row r="46" spans="1:80" x14ac:dyDescent="0.25">
      <c r="A46" s="2">
        <v>42068</v>
      </c>
      <c r="B46" s="3">
        <v>3.1623842592592592E-2</v>
      </c>
      <c r="C46" s="4">
        <v>12.519</v>
      </c>
      <c r="D46" s="4">
        <v>0.1148</v>
      </c>
      <c r="E46" s="4">
        <v>1147.5</v>
      </c>
      <c r="F46" s="4">
        <v>67.900000000000006</v>
      </c>
      <c r="G46" s="4">
        <v>0.4</v>
      </c>
      <c r="H46" s="4">
        <v>1788.1</v>
      </c>
      <c r="J46" s="4">
        <v>1.87</v>
      </c>
      <c r="K46" s="4">
        <v>0.89019999999999999</v>
      </c>
      <c r="L46" s="4">
        <v>11.1448</v>
      </c>
      <c r="M46" s="4">
        <v>0.1022</v>
      </c>
      <c r="N46" s="4">
        <v>60.445999999999998</v>
      </c>
      <c r="O46" s="4">
        <v>0.38990000000000002</v>
      </c>
      <c r="P46" s="4">
        <v>60.8</v>
      </c>
      <c r="Q46" s="4">
        <v>45.641300000000001</v>
      </c>
      <c r="R46" s="4">
        <v>0.2944</v>
      </c>
      <c r="S46" s="4">
        <v>45.9</v>
      </c>
      <c r="T46" s="4">
        <v>1788.0790999999999</v>
      </c>
      <c r="W46" s="4">
        <v>0</v>
      </c>
      <c r="X46" s="4">
        <v>1.6668000000000001</v>
      </c>
      <c r="Y46" s="4">
        <v>12.2</v>
      </c>
      <c r="Z46" s="4">
        <v>854</v>
      </c>
      <c r="AA46" s="4">
        <v>884</v>
      </c>
      <c r="AB46" s="4">
        <v>890</v>
      </c>
      <c r="AC46" s="4">
        <v>56</v>
      </c>
      <c r="AD46" s="4">
        <v>5.98</v>
      </c>
      <c r="AE46" s="4">
        <v>0.14000000000000001</v>
      </c>
      <c r="AF46" s="4">
        <v>992</v>
      </c>
      <c r="AG46" s="4">
        <v>-12</v>
      </c>
      <c r="AH46" s="4">
        <v>14</v>
      </c>
      <c r="AI46" s="4">
        <v>32</v>
      </c>
      <c r="AJ46" s="4">
        <v>191</v>
      </c>
      <c r="AK46" s="4">
        <v>138.6</v>
      </c>
      <c r="AL46" s="4">
        <v>1.4</v>
      </c>
      <c r="AM46" s="4">
        <v>195</v>
      </c>
      <c r="AN46" s="4" t="s">
        <v>155</v>
      </c>
      <c r="AO46" s="4">
        <v>2</v>
      </c>
      <c r="AP46" s="5">
        <v>0.78164351851851854</v>
      </c>
      <c r="AQ46" s="4">
        <v>47.157052999999998</v>
      </c>
      <c r="AR46" s="4">
        <v>-88.482286999999999</v>
      </c>
      <c r="AS46" s="4">
        <v>231.1</v>
      </c>
      <c r="AT46" s="4">
        <v>21.1</v>
      </c>
      <c r="AU46" s="4">
        <v>11</v>
      </c>
      <c r="AV46" s="4">
        <v>9</v>
      </c>
      <c r="AW46" s="4" t="s">
        <v>215</v>
      </c>
      <c r="AX46" s="4">
        <v>1.3755759999999999</v>
      </c>
      <c r="AY46" s="4">
        <v>1</v>
      </c>
      <c r="AZ46" s="4">
        <v>2.0877880000000002</v>
      </c>
      <c r="BA46" s="4">
        <v>14.023</v>
      </c>
      <c r="BB46" s="4">
        <v>16.43</v>
      </c>
      <c r="BC46" s="4">
        <v>1.17</v>
      </c>
      <c r="BD46" s="4">
        <v>12.332000000000001</v>
      </c>
      <c r="BE46" s="4">
        <v>2959.4369999999999</v>
      </c>
      <c r="BF46" s="4">
        <v>17.265000000000001</v>
      </c>
      <c r="BG46" s="4">
        <v>1.681</v>
      </c>
      <c r="BH46" s="4">
        <v>1.0999999999999999E-2</v>
      </c>
      <c r="BI46" s="4">
        <v>1.6919999999999999</v>
      </c>
      <c r="BJ46" s="4">
        <v>1.2689999999999999</v>
      </c>
      <c r="BK46" s="4">
        <v>8.0000000000000002E-3</v>
      </c>
      <c r="BL46" s="4">
        <v>1.2769999999999999</v>
      </c>
      <c r="BM46" s="4">
        <v>15.701599999999999</v>
      </c>
      <c r="BQ46" s="4">
        <v>321.82799999999997</v>
      </c>
      <c r="BR46" s="4">
        <v>0.29648799999999997</v>
      </c>
      <c r="BS46" s="4">
        <v>-5</v>
      </c>
      <c r="BT46" s="4">
        <v>0.34799999999999998</v>
      </c>
      <c r="BU46" s="4">
        <v>7.2454140000000002</v>
      </c>
      <c r="BV46" s="4">
        <v>7.0296000000000003</v>
      </c>
      <c r="BW46" s="4">
        <f t="shared" si="9"/>
        <v>1.9142383787999999</v>
      </c>
      <c r="BY46" s="4">
        <f t="shared" si="10"/>
        <v>15803.009202403566</v>
      </c>
      <c r="BZ46" s="4">
        <f t="shared" si="11"/>
        <v>92.192857587270012</v>
      </c>
      <c r="CA46" s="4">
        <f t="shared" si="12"/>
        <v>6.7762951797419992</v>
      </c>
      <c r="CB46" s="4">
        <f t="shared" si="13"/>
        <v>83.844504644788799</v>
      </c>
    </row>
    <row r="47" spans="1:80" x14ac:dyDescent="0.25">
      <c r="A47" s="2">
        <v>42068</v>
      </c>
      <c r="B47" s="3">
        <v>3.1635416666666666E-2</v>
      </c>
      <c r="C47" s="4">
        <v>12.266</v>
      </c>
      <c r="D47" s="4">
        <v>0.1303</v>
      </c>
      <c r="E47" s="4">
        <v>1303.484467</v>
      </c>
      <c r="F47" s="4">
        <v>73.099999999999994</v>
      </c>
      <c r="G47" s="4">
        <v>0.4</v>
      </c>
      <c r="H47" s="4">
        <v>2280.5</v>
      </c>
      <c r="J47" s="4">
        <v>2.02</v>
      </c>
      <c r="K47" s="4">
        <v>0.89159999999999995</v>
      </c>
      <c r="L47" s="4">
        <v>10.9369</v>
      </c>
      <c r="M47" s="4">
        <v>0.1162</v>
      </c>
      <c r="N47" s="4">
        <v>65.179599999999994</v>
      </c>
      <c r="O47" s="4">
        <v>0.35670000000000002</v>
      </c>
      <c r="P47" s="4">
        <v>65.5</v>
      </c>
      <c r="Q47" s="4">
        <v>49.215499999999999</v>
      </c>
      <c r="R47" s="4">
        <v>0.26929999999999998</v>
      </c>
      <c r="S47" s="4">
        <v>49.5</v>
      </c>
      <c r="T47" s="4">
        <v>2280.4546</v>
      </c>
      <c r="W47" s="4">
        <v>0</v>
      </c>
      <c r="X47" s="4">
        <v>1.7997000000000001</v>
      </c>
      <c r="Y47" s="4">
        <v>12.2</v>
      </c>
      <c r="Z47" s="4">
        <v>854</v>
      </c>
      <c r="AA47" s="4">
        <v>884</v>
      </c>
      <c r="AB47" s="4">
        <v>890</v>
      </c>
      <c r="AC47" s="4">
        <v>56</v>
      </c>
      <c r="AD47" s="4">
        <v>5.98</v>
      </c>
      <c r="AE47" s="4">
        <v>0.14000000000000001</v>
      </c>
      <c r="AF47" s="4">
        <v>992</v>
      </c>
      <c r="AG47" s="4">
        <v>-12</v>
      </c>
      <c r="AH47" s="4">
        <v>14</v>
      </c>
      <c r="AI47" s="4">
        <v>32</v>
      </c>
      <c r="AJ47" s="4">
        <v>191</v>
      </c>
      <c r="AK47" s="4">
        <v>138</v>
      </c>
      <c r="AL47" s="4">
        <v>1.5</v>
      </c>
      <c r="AM47" s="4">
        <v>195</v>
      </c>
      <c r="AN47" s="4" t="s">
        <v>155</v>
      </c>
      <c r="AO47" s="4">
        <v>2</v>
      </c>
      <c r="AP47" s="5">
        <v>0.78165509259259258</v>
      </c>
      <c r="AQ47" s="4">
        <v>47.155749999999998</v>
      </c>
      <c r="AR47" s="4">
        <v>-88.481519000000006</v>
      </c>
      <c r="AS47" s="4">
        <v>157.5</v>
      </c>
      <c r="AT47" s="4">
        <v>21.6</v>
      </c>
      <c r="AU47" s="4">
        <v>11</v>
      </c>
      <c r="AV47" s="4">
        <v>9</v>
      </c>
      <c r="AW47" s="4" t="s">
        <v>215</v>
      </c>
      <c r="AX47" s="4">
        <v>1.4</v>
      </c>
      <c r="AY47" s="4">
        <v>1.0878000000000001</v>
      </c>
      <c r="AZ47" s="4">
        <v>2.1</v>
      </c>
      <c r="BA47" s="4">
        <v>14.023</v>
      </c>
      <c r="BB47" s="4">
        <v>16.649999999999999</v>
      </c>
      <c r="BC47" s="4">
        <v>1.19</v>
      </c>
      <c r="BD47" s="4">
        <v>12.151999999999999</v>
      </c>
      <c r="BE47" s="4">
        <v>2941.585</v>
      </c>
      <c r="BF47" s="4">
        <v>19.896000000000001</v>
      </c>
      <c r="BG47" s="4">
        <v>1.8360000000000001</v>
      </c>
      <c r="BH47" s="4">
        <v>0.01</v>
      </c>
      <c r="BI47" s="4">
        <v>1.8460000000000001</v>
      </c>
      <c r="BJ47" s="4">
        <v>1.3859999999999999</v>
      </c>
      <c r="BK47" s="4">
        <v>8.0000000000000002E-3</v>
      </c>
      <c r="BL47" s="4">
        <v>1.3939999999999999</v>
      </c>
      <c r="BM47" s="4">
        <v>20.282800000000002</v>
      </c>
      <c r="BQ47" s="4">
        <v>351.95100000000002</v>
      </c>
      <c r="BR47" s="4">
        <v>0.31201800000000002</v>
      </c>
      <c r="BS47" s="4">
        <v>-5</v>
      </c>
      <c r="BT47" s="4">
        <v>0.348414</v>
      </c>
      <c r="BU47" s="4">
        <v>7.6249409999999997</v>
      </c>
      <c r="BV47" s="4">
        <v>7.0379709999999998</v>
      </c>
      <c r="BW47" s="4">
        <f t="shared" si="9"/>
        <v>2.0145094121999998</v>
      </c>
      <c r="BY47" s="4">
        <f t="shared" si="10"/>
        <v>16530.476696684444</v>
      </c>
      <c r="BZ47" s="4">
        <f t="shared" si="11"/>
        <v>111.80719386223201</v>
      </c>
      <c r="CA47" s="4">
        <f t="shared" si="12"/>
        <v>7.7887399825619994</v>
      </c>
      <c r="CB47" s="4">
        <f t="shared" si="13"/>
        <v>113.9808479930076</v>
      </c>
    </row>
    <row r="48" spans="1:80" x14ac:dyDescent="0.25">
      <c r="A48" s="2">
        <v>42068</v>
      </c>
      <c r="B48" s="3">
        <v>3.1646990740740739E-2</v>
      </c>
      <c r="C48" s="4">
        <v>12.067</v>
      </c>
      <c r="D48" s="4">
        <v>0.14879999999999999</v>
      </c>
      <c r="E48" s="4">
        <v>1488.2031910000001</v>
      </c>
      <c r="F48" s="4">
        <v>87.4</v>
      </c>
      <c r="G48" s="4">
        <v>0.5</v>
      </c>
      <c r="H48" s="4">
        <v>2696.2</v>
      </c>
      <c r="J48" s="4">
        <v>2.2000000000000002</v>
      </c>
      <c r="K48" s="4">
        <v>0.89270000000000005</v>
      </c>
      <c r="L48" s="4">
        <v>10.7721</v>
      </c>
      <c r="M48" s="4">
        <v>0.1328</v>
      </c>
      <c r="N48" s="4">
        <v>78.061700000000002</v>
      </c>
      <c r="O48" s="4">
        <v>0.41239999999999999</v>
      </c>
      <c r="P48" s="4">
        <v>78.5</v>
      </c>
      <c r="Q48" s="4">
        <v>58.942500000000003</v>
      </c>
      <c r="R48" s="4">
        <v>0.31140000000000001</v>
      </c>
      <c r="S48" s="4">
        <v>59.3</v>
      </c>
      <c r="T48" s="4">
        <v>2696.1565000000001</v>
      </c>
      <c r="W48" s="4">
        <v>0</v>
      </c>
      <c r="X48" s="4">
        <v>1.9639</v>
      </c>
      <c r="Y48" s="4">
        <v>12.3</v>
      </c>
      <c r="Z48" s="4">
        <v>854</v>
      </c>
      <c r="AA48" s="4">
        <v>884</v>
      </c>
      <c r="AB48" s="4">
        <v>890</v>
      </c>
      <c r="AC48" s="4">
        <v>56</v>
      </c>
      <c r="AD48" s="4">
        <v>5.98</v>
      </c>
      <c r="AE48" s="4">
        <v>0.14000000000000001</v>
      </c>
      <c r="AF48" s="4">
        <v>992</v>
      </c>
      <c r="AG48" s="4">
        <v>-12</v>
      </c>
      <c r="AH48" s="4">
        <v>13.585000000000001</v>
      </c>
      <c r="AI48" s="4">
        <v>32</v>
      </c>
      <c r="AJ48" s="4">
        <v>191</v>
      </c>
      <c r="AK48" s="4">
        <v>138</v>
      </c>
      <c r="AL48" s="4">
        <v>1.5</v>
      </c>
      <c r="AM48" s="4">
        <v>195</v>
      </c>
      <c r="AN48" s="4" t="s">
        <v>155</v>
      </c>
      <c r="AO48" s="4">
        <v>2</v>
      </c>
      <c r="AP48" s="5">
        <v>0.78166666666666673</v>
      </c>
      <c r="AQ48" s="4">
        <v>47.157775000000001</v>
      </c>
      <c r="AR48" s="4">
        <v>-88.481876</v>
      </c>
      <c r="AS48" s="4">
        <v>440.8</v>
      </c>
      <c r="AT48" s="4">
        <v>23</v>
      </c>
      <c r="AU48" s="4">
        <v>11</v>
      </c>
      <c r="AV48" s="4">
        <v>9</v>
      </c>
      <c r="AW48" s="4" t="s">
        <v>215</v>
      </c>
      <c r="AX48" s="4">
        <v>1.4878</v>
      </c>
      <c r="AY48" s="4">
        <v>1.0122</v>
      </c>
      <c r="AZ48" s="4">
        <v>2.1878000000000002</v>
      </c>
      <c r="BA48" s="4">
        <v>14.023</v>
      </c>
      <c r="BB48" s="4">
        <v>16.809999999999999</v>
      </c>
      <c r="BC48" s="4">
        <v>1.2</v>
      </c>
      <c r="BD48" s="4">
        <v>12.023999999999999</v>
      </c>
      <c r="BE48" s="4">
        <v>2924.9989999999998</v>
      </c>
      <c r="BF48" s="4">
        <v>22.959</v>
      </c>
      <c r="BG48" s="4">
        <v>2.2200000000000002</v>
      </c>
      <c r="BH48" s="4">
        <v>1.2E-2</v>
      </c>
      <c r="BI48" s="4">
        <v>2.2309999999999999</v>
      </c>
      <c r="BJ48" s="4">
        <v>1.6759999999999999</v>
      </c>
      <c r="BK48" s="4">
        <v>8.9999999999999993E-3</v>
      </c>
      <c r="BL48" s="4">
        <v>1.6850000000000001</v>
      </c>
      <c r="BM48" s="4">
        <v>24.209800000000001</v>
      </c>
      <c r="BQ48" s="4">
        <v>387.73599999999999</v>
      </c>
      <c r="BR48" s="4">
        <v>0.34892000000000001</v>
      </c>
      <c r="BS48" s="4">
        <v>-5</v>
      </c>
      <c r="BT48" s="4">
        <v>0.34858499999999998</v>
      </c>
      <c r="BU48" s="4">
        <v>8.5267330000000001</v>
      </c>
      <c r="BV48" s="4">
        <v>7.041417</v>
      </c>
      <c r="BW48" s="4">
        <f t="shared" si="9"/>
        <v>2.2527628586000001</v>
      </c>
      <c r="BY48" s="4">
        <f t="shared" si="10"/>
        <v>18381.285212222778</v>
      </c>
      <c r="BZ48" s="4">
        <f t="shared" si="11"/>
        <v>144.27899879193899</v>
      </c>
      <c r="CA48" s="4">
        <f t="shared" si="12"/>
        <v>10.532322922395998</v>
      </c>
      <c r="CB48" s="4">
        <f t="shared" si="13"/>
        <v>152.1392789299658</v>
      </c>
    </row>
    <row r="49" spans="1:80" x14ac:dyDescent="0.25">
      <c r="A49" s="2">
        <v>42068</v>
      </c>
      <c r="B49" s="3">
        <v>3.1658564814814813E-2</v>
      </c>
      <c r="C49" s="4">
        <v>11.972</v>
      </c>
      <c r="D49" s="4">
        <v>0.15390000000000001</v>
      </c>
      <c r="E49" s="4">
        <v>1539.253731</v>
      </c>
      <c r="F49" s="4">
        <v>95.9</v>
      </c>
      <c r="G49" s="4">
        <v>0.5</v>
      </c>
      <c r="H49" s="4">
        <v>2997.6</v>
      </c>
      <c r="J49" s="4">
        <v>2.4300000000000002</v>
      </c>
      <c r="K49" s="4">
        <v>0.8931</v>
      </c>
      <c r="L49" s="4">
        <v>10.6915</v>
      </c>
      <c r="M49" s="4">
        <v>0.13750000000000001</v>
      </c>
      <c r="N49" s="4">
        <v>85.631200000000007</v>
      </c>
      <c r="O49" s="4">
        <v>0.44650000000000001</v>
      </c>
      <c r="P49" s="4">
        <v>86.1</v>
      </c>
      <c r="Q49" s="4">
        <v>64.658000000000001</v>
      </c>
      <c r="R49" s="4">
        <v>0.3372</v>
      </c>
      <c r="S49" s="4">
        <v>65</v>
      </c>
      <c r="T49" s="4">
        <v>2997.5798</v>
      </c>
      <c r="W49" s="4">
        <v>0</v>
      </c>
      <c r="X49" s="4">
        <v>2.1667000000000001</v>
      </c>
      <c r="Y49" s="4">
        <v>12.2</v>
      </c>
      <c r="Z49" s="4">
        <v>855</v>
      </c>
      <c r="AA49" s="4">
        <v>885</v>
      </c>
      <c r="AB49" s="4">
        <v>891</v>
      </c>
      <c r="AC49" s="4">
        <v>56</v>
      </c>
      <c r="AD49" s="4">
        <v>5.98</v>
      </c>
      <c r="AE49" s="4">
        <v>0.14000000000000001</v>
      </c>
      <c r="AF49" s="4">
        <v>992</v>
      </c>
      <c r="AG49" s="4">
        <v>-12</v>
      </c>
      <c r="AH49" s="4">
        <v>13.414999999999999</v>
      </c>
      <c r="AI49" s="4">
        <v>32</v>
      </c>
      <c r="AJ49" s="4">
        <v>191</v>
      </c>
      <c r="AK49" s="4">
        <v>138</v>
      </c>
      <c r="AL49" s="4">
        <v>1.4</v>
      </c>
      <c r="AM49" s="4">
        <v>195</v>
      </c>
      <c r="AN49" s="4" t="s">
        <v>155</v>
      </c>
      <c r="AO49" s="4">
        <v>2</v>
      </c>
      <c r="AP49" s="5">
        <v>0.78168981481481481</v>
      </c>
      <c r="AQ49" s="4">
        <v>47.158168000000003</v>
      </c>
      <c r="AR49" s="4">
        <v>-88.481942000000004</v>
      </c>
      <c r="AS49" s="4">
        <v>480.6</v>
      </c>
      <c r="AT49" s="4">
        <v>24.5</v>
      </c>
      <c r="AU49" s="4">
        <v>11</v>
      </c>
      <c r="AV49" s="4">
        <v>9</v>
      </c>
      <c r="AW49" s="4" t="s">
        <v>215</v>
      </c>
      <c r="AX49" s="4">
        <v>1.3244</v>
      </c>
      <c r="AY49" s="4">
        <v>1.5267999999999999</v>
      </c>
      <c r="AZ49" s="4">
        <v>2.6389999999999998</v>
      </c>
      <c r="BA49" s="4">
        <v>14.023</v>
      </c>
      <c r="BB49" s="4">
        <v>16.88</v>
      </c>
      <c r="BC49" s="4">
        <v>1.2</v>
      </c>
      <c r="BD49" s="4">
        <v>11.976000000000001</v>
      </c>
      <c r="BE49" s="4">
        <v>2915.114</v>
      </c>
      <c r="BF49" s="4">
        <v>23.855</v>
      </c>
      <c r="BG49" s="4">
        <v>2.4449999999999998</v>
      </c>
      <c r="BH49" s="4">
        <v>1.2999999999999999E-2</v>
      </c>
      <c r="BI49" s="4">
        <v>2.4580000000000002</v>
      </c>
      <c r="BJ49" s="4">
        <v>1.8460000000000001</v>
      </c>
      <c r="BK49" s="4">
        <v>0.01</v>
      </c>
      <c r="BL49" s="4">
        <v>1.8560000000000001</v>
      </c>
      <c r="BM49" s="4">
        <v>27.027699999999999</v>
      </c>
      <c r="BQ49" s="4">
        <v>429.55500000000001</v>
      </c>
      <c r="BR49" s="4">
        <v>0.377415</v>
      </c>
      <c r="BS49" s="4">
        <v>-5</v>
      </c>
      <c r="BT49" s="4">
        <v>0.34799999999999998</v>
      </c>
      <c r="BU49" s="4">
        <v>9.2230790000000002</v>
      </c>
      <c r="BV49" s="4">
        <v>7.0296000000000003</v>
      </c>
      <c r="BW49" s="4">
        <f t="shared" si="9"/>
        <v>2.4367374717999999</v>
      </c>
      <c r="BY49" s="4">
        <f t="shared" si="10"/>
        <v>19815.222789696425</v>
      </c>
      <c r="BZ49" s="4">
        <f t="shared" si="11"/>
        <v>162.15219701466501</v>
      </c>
      <c r="CA49" s="4">
        <f t="shared" si="12"/>
        <v>12.548017425658001</v>
      </c>
      <c r="CB49" s="4">
        <f t="shared" si="13"/>
        <v>183.7183372564771</v>
      </c>
    </row>
    <row r="50" spans="1:80" x14ac:dyDescent="0.25">
      <c r="A50" s="2">
        <v>42068</v>
      </c>
      <c r="B50" s="3">
        <v>3.1670138888888887E-2</v>
      </c>
      <c r="C50" s="4">
        <v>11.945</v>
      </c>
      <c r="D50" s="4">
        <v>0.15559999999999999</v>
      </c>
      <c r="E50" s="4">
        <v>1555.7239629999999</v>
      </c>
      <c r="F50" s="4">
        <v>148.9</v>
      </c>
      <c r="G50" s="4">
        <v>0.3</v>
      </c>
      <c r="H50" s="4">
        <v>3133.8</v>
      </c>
      <c r="J50" s="4">
        <v>2.67</v>
      </c>
      <c r="K50" s="4">
        <v>0.8931</v>
      </c>
      <c r="L50" s="4">
        <v>10.668100000000001</v>
      </c>
      <c r="M50" s="4">
        <v>0.1389</v>
      </c>
      <c r="N50" s="4">
        <v>132.99799999999999</v>
      </c>
      <c r="O50" s="4">
        <v>0.3019</v>
      </c>
      <c r="P50" s="4">
        <v>133.30000000000001</v>
      </c>
      <c r="Q50" s="4">
        <v>100.4235</v>
      </c>
      <c r="R50" s="4">
        <v>0.22789999999999999</v>
      </c>
      <c r="S50" s="4">
        <v>100.7</v>
      </c>
      <c r="T50" s="4">
        <v>3133.7754</v>
      </c>
      <c r="W50" s="4">
        <v>0</v>
      </c>
      <c r="X50" s="4">
        <v>2.3866999999999998</v>
      </c>
      <c r="Y50" s="4">
        <v>12.2</v>
      </c>
      <c r="Z50" s="4">
        <v>856</v>
      </c>
      <c r="AA50" s="4">
        <v>885</v>
      </c>
      <c r="AB50" s="4">
        <v>892</v>
      </c>
      <c r="AC50" s="4">
        <v>56</v>
      </c>
      <c r="AD50" s="4">
        <v>5.98</v>
      </c>
      <c r="AE50" s="4">
        <v>0.14000000000000001</v>
      </c>
      <c r="AF50" s="4">
        <v>992</v>
      </c>
      <c r="AG50" s="4">
        <v>-12</v>
      </c>
      <c r="AH50" s="4">
        <v>13.585000000000001</v>
      </c>
      <c r="AI50" s="4">
        <v>32</v>
      </c>
      <c r="AJ50" s="4">
        <v>191</v>
      </c>
      <c r="AK50" s="4">
        <v>138</v>
      </c>
      <c r="AL50" s="4">
        <v>1.3</v>
      </c>
      <c r="AM50" s="4">
        <v>195</v>
      </c>
      <c r="AN50" s="4" t="s">
        <v>155</v>
      </c>
      <c r="AO50" s="4">
        <v>2</v>
      </c>
      <c r="AP50" s="5">
        <v>0.78170138888888896</v>
      </c>
      <c r="AQ50" s="4">
        <v>47.158180000000002</v>
      </c>
      <c r="AR50" s="4">
        <v>-88.481942000000004</v>
      </c>
      <c r="AS50" s="4">
        <v>480.5</v>
      </c>
      <c r="AT50" s="4">
        <v>26.5</v>
      </c>
      <c r="AU50" s="4">
        <v>11</v>
      </c>
      <c r="AV50" s="4">
        <v>9</v>
      </c>
      <c r="AW50" s="4" t="s">
        <v>215</v>
      </c>
      <c r="AX50" s="4">
        <v>1.1244000000000001</v>
      </c>
      <c r="AY50" s="4">
        <v>1.6878</v>
      </c>
      <c r="AZ50" s="4">
        <v>2.5244</v>
      </c>
      <c r="BA50" s="4">
        <v>14.023</v>
      </c>
      <c r="BB50" s="4">
        <v>16.89</v>
      </c>
      <c r="BC50" s="4">
        <v>1.2</v>
      </c>
      <c r="BD50" s="4">
        <v>11.968999999999999</v>
      </c>
      <c r="BE50" s="4">
        <v>2910.9140000000002</v>
      </c>
      <c r="BF50" s="4">
        <v>24.13</v>
      </c>
      <c r="BG50" s="4">
        <v>3.8</v>
      </c>
      <c r="BH50" s="4">
        <v>8.9999999999999993E-3</v>
      </c>
      <c r="BI50" s="4">
        <v>3.8090000000000002</v>
      </c>
      <c r="BJ50" s="4">
        <v>2.87</v>
      </c>
      <c r="BK50" s="4">
        <v>7.0000000000000001E-3</v>
      </c>
      <c r="BL50" s="4">
        <v>2.8759999999999999</v>
      </c>
      <c r="BM50" s="4">
        <v>28.276700000000002</v>
      </c>
      <c r="BQ50" s="4">
        <v>473.52</v>
      </c>
      <c r="BR50" s="4">
        <v>0.37509500000000001</v>
      </c>
      <c r="BS50" s="4">
        <v>-5</v>
      </c>
      <c r="BT50" s="4">
        <v>0.34716999999999998</v>
      </c>
      <c r="BU50" s="4">
        <v>9.1663840000000008</v>
      </c>
      <c r="BV50" s="4">
        <v>7.0128339999999998</v>
      </c>
      <c r="BW50" s="4">
        <f t="shared" si="9"/>
        <v>2.4217586527999999</v>
      </c>
      <c r="BY50" s="4">
        <f t="shared" si="10"/>
        <v>19665.043414537315</v>
      </c>
      <c r="BZ50" s="4">
        <f t="shared" si="11"/>
        <v>163.01323144304001</v>
      </c>
      <c r="CA50" s="4">
        <f t="shared" si="12"/>
        <v>19.388643772960002</v>
      </c>
      <c r="CB50" s="4">
        <f t="shared" si="13"/>
        <v>191.02678166371365</v>
      </c>
    </row>
    <row r="51" spans="1:80" x14ac:dyDescent="0.25">
      <c r="A51" s="2">
        <v>42068</v>
      </c>
      <c r="B51" s="3">
        <v>3.1681712962962967E-2</v>
      </c>
      <c r="C51" s="4">
        <v>11.901999999999999</v>
      </c>
      <c r="D51" s="4">
        <v>0.1618</v>
      </c>
      <c r="E51" s="4">
        <v>1618.431703</v>
      </c>
      <c r="F51" s="4">
        <v>209.4</v>
      </c>
      <c r="G51" s="4">
        <v>0</v>
      </c>
      <c r="H51" s="4">
        <v>3184.7</v>
      </c>
      <c r="J51" s="4">
        <v>2.92</v>
      </c>
      <c r="K51" s="4">
        <v>0.89329999999999998</v>
      </c>
      <c r="L51" s="4">
        <v>10.632300000000001</v>
      </c>
      <c r="M51" s="4">
        <v>0.14460000000000001</v>
      </c>
      <c r="N51" s="4">
        <v>187.053</v>
      </c>
      <c r="O51" s="4">
        <v>3.3700000000000001E-2</v>
      </c>
      <c r="P51" s="4">
        <v>187.1</v>
      </c>
      <c r="Q51" s="4">
        <v>141.23910000000001</v>
      </c>
      <c r="R51" s="4">
        <v>2.5399999999999999E-2</v>
      </c>
      <c r="S51" s="4">
        <v>141.30000000000001</v>
      </c>
      <c r="T51" s="4">
        <v>3184.663</v>
      </c>
      <c r="W51" s="4">
        <v>0</v>
      </c>
      <c r="X51" s="4">
        <v>2.6076000000000001</v>
      </c>
      <c r="Y51" s="4">
        <v>12.1</v>
      </c>
      <c r="Z51" s="4">
        <v>856</v>
      </c>
      <c r="AA51" s="4">
        <v>885</v>
      </c>
      <c r="AB51" s="4">
        <v>893</v>
      </c>
      <c r="AC51" s="4">
        <v>56</v>
      </c>
      <c r="AD51" s="4">
        <v>5.98</v>
      </c>
      <c r="AE51" s="4">
        <v>0.14000000000000001</v>
      </c>
      <c r="AF51" s="4">
        <v>992</v>
      </c>
      <c r="AG51" s="4">
        <v>-12</v>
      </c>
      <c r="AH51" s="4">
        <v>13</v>
      </c>
      <c r="AI51" s="4">
        <v>32</v>
      </c>
      <c r="AJ51" s="4">
        <v>190.6</v>
      </c>
      <c r="AK51" s="4">
        <v>138</v>
      </c>
      <c r="AL51" s="4">
        <v>1.2</v>
      </c>
      <c r="AM51" s="4">
        <v>195</v>
      </c>
      <c r="AN51" s="4" t="s">
        <v>155</v>
      </c>
      <c r="AO51" s="4">
        <v>2</v>
      </c>
      <c r="AP51" s="5">
        <v>0.78170138888888896</v>
      </c>
      <c r="AQ51" s="4">
        <v>47.158279</v>
      </c>
      <c r="AR51" s="4">
        <v>-88.481945999999994</v>
      </c>
      <c r="AS51" s="4">
        <v>480.8</v>
      </c>
      <c r="AT51" s="4">
        <v>28.5</v>
      </c>
      <c r="AU51" s="4">
        <v>11</v>
      </c>
      <c r="AV51" s="4">
        <v>9</v>
      </c>
      <c r="AW51" s="4" t="s">
        <v>215</v>
      </c>
      <c r="AX51" s="4">
        <v>0.9244</v>
      </c>
      <c r="AY51" s="4">
        <v>1.7</v>
      </c>
      <c r="AZ51" s="4">
        <v>2.1488</v>
      </c>
      <c r="BA51" s="4">
        <v>14.023</v>
      </c>
      <c r="BB51" s="4">
        <v>16.93</v>
      </c>
      <c r="BC51" s="4">
        <v>1.21</v>
      </c>
      <c r="BD51" s="4">
        <v>11.941000000000001</v>
      </c>
      <c r="BE51" s="4">
        <v>2907.7249999999999</v>
      </c>
      <c r="BF51" s="4">
        <v>25.166</v>
      </c>
      <c r="BG51" s="4">
        <v>5.3570000000000002</v>
      </c>
      <c r="BH51" s="4">
        <v>1E-3</v>
      </c>
      <c r="BI51" s="4">
        <v>5.3579999999999997</v>
      </c>
      <c r="BJ51" s="4">
        <v>4.0449999999999999</v>
      </c>
      <c r="BK51" s="4">
        <v>1E-3</v>
      </c>
      <c r="BL51" s="4">
        <v>4.0460000000000003</v>
      </c>
      <c r="BM51" s="4">
        <v>28.801200000000001</v>
      </c>
      <c r="BQ51" s="4">
        <v>518.51300000000003</v>
      </c>
      <c r="BR51" s="4">
        <v>0.36311500000000002</v>
      </c>
      <c r="BS51" s="4">
        <v>-5</v>
      </c>
      <c r="BT51" s="4">
        <v>0.34599999999999997</v>
      </c>
      <c r="BU51" s="4">
        <v>8.8736230000000003</v>
      </c>
      <c r="BV51" s="4">
        <v>6.9892000000000003</v>
      </c>
      <c r="BW51" s="4">
        <f t="shared" si="9"/>
        <v>2.3444111965999999</v>
      </c>
      <c r="BY51" s="4">
        <f t="shared" si="10"/>
        <v>19016.114857566474</v>
      </c>
      <c r="BZ51" s="4">
        <f t="shared" si="11"/>
        <v>164.58212056006599</v>
      </c>
      <c r="CA51" s="4">
        <f t="shared" si="12"/>
        <v>26.453734310794999</v>
      </c>
      <c r="CB51" s="4">
        <f t="shared" si="13"/>
        <v>188.3558201809812</v>
      </c>
    </row>
    <row r="52" spans="1:80" x14ac:dyDescent="0.25">
      <c r="A52" s="2">
        <v>42068</v>
      </c>
      <c r="B52" s="3">
        <v>3.1693287037037041E-2</v>
      </c>
      <c r="C52" s="4">
        <v>11.928000000000001</v>
      </c>
      <c r="D52" s="4">
        <v>0.18079999999999999</v>
      </c>
      <c r="E52" s="4">
        <v>1807.522784</v>
      </c>
      <c r="F52" s="4">
        <v>256.8</v>
      </c>
      <c r="G52" s="4">
        <v>-0.3</v>
      </c>
      <c r="H52" s="4">
        <v>3312.4</v>
      </c>
      <c r="J52" s="4">
        <v>3.18</v>
      </c>
      <c r="K52" s="4">
        <v>0.89280000000000004</v>
      </c>
      <c r="L52" s="4">
        <v>10.6492</v>
      </c>
      <c r="M52" s="4">
        <v>0.16139999999999999</v>
      </c>
      <c r="N52" s="4">
        <v>229.30889999999999</v>
      </c>
      <c r="O52" s="4">
        <v>0</v>
      </c>
      <c r="P52" s="4">
        <v>229.3</v>
      </c>
      <c r="Q52" s="4">
        <v>173.1455</v>
      </c>
      <c r="R52" s="4">
        <v>0</v>
      </c>
      <c r="S52" s="4">
        <v>173.1</v>
      </c>
      <c r="T52" s="4">
        <v>3312.4227999999998</v>
      </c>
      <c r="W52" s="4">
        <v>0</v>
      </c>
      <c r="X52" s="4">
        <v>2.8359999999999999</v>
      </c>
      <c r="Y52" s="4">
        <v>12.1</v>
      </c>
      <c r="Z52" s="4">
        <v>856</v>
      </c>
      <c r="AA52" s="4">
        <v>886</v>
      </c>
      <c r="AB52" s="4">
        <v>892</v>
      </c>
      <c r="AC52" s="4">
        <v>56</v>
      </c>
      <c r="AD52" s="4">
        <v>5.98</v>
      </c>
      <c r="AE52" s="4">
        <v>0.14000000000000001</v>
      </c>
      <c r="AF52" s="4">
        <v>992</v>
      </c>
      <c r="AG52" s="4">
        <v>-12</v>
      </c>
      <c r="AH52" s="4">
        <v>13.414999999999999</v>
      </c>
      <c r="AI52" s="4">
        <v>32</v>
      </c>
      <c r="AJ52" s="4">
        <v>190.4</v>
      </c>
      <c r="AK52" s="4">
        <v>138</v>
      </c>
      <c r="AL52" s="4">
        <v>1.2</v>
      </c>
      <c r="AM52" s="4">
        <v>195</v>
      </c>
      <c r="AN52" s="4" t="s">
        <v>155</v>
      </c>
      <c r="AO52" s="4">
        <v>2</v>
      </c>
      <c r="AP52" s="5">
        <v>0.781712962962963</v>
      </c>
      <c r="AQ52" s="4">
        <v>47.1584</v>
      </c>
      <c r="AR52" s="4">
        <v>-88.481949999999998</v>
      </c>
      <c r="AS52" s="4">
        <v>480.7</v>
      </c>
      <c r="AT52" s="4">
        <v>29.8</v>
      </c>
      <c r="AU52" s="4">
        <v>11</v>
      </c>
      <c r="AV52" s="4">
        <v>9</v>
      </c>
      <c r="AW52" s="4" t="s">
        <v>215</v>
      </c>
      <c r="AX52" s="4">
        <v>0.9</v>
      </c>
      <c r="AY52" s="4">
        <v>1.7878000000000001</v>
      </c>
      <c r="AZ52" s="4">
        <v>2.1</v>
      </c>
      <c r="BA52" s="4">
        <v>14.023</v>
      </c>
      <c r="BB52" s="4">
        <v>16.850000000000001</v>
      </c>
      <c r="BC52" s="4">
        <v>1.2</v>
      </c>
      <c r="BD52" s="4">
        <v>12.004</v>
      </c>
      <c r="BE52" s="4">
        <v>2900.154</v>
      </c>
      <c r="BF52" s="4">
        <v>27.972000000000001</v>
      </c>
      <c r="BG52" s="4">
        <v>6.54</v>
      </c>
      <c r="BH52" s="4">
        <v>0</v>
      </c>
      <c r="BI52" s="4">
        <v>6.54</v>
      </c>
      <c r="BJ52" s="4">
        <v>4.9379999999999997</v>
      </c>
      <c r="BK52" s="4">
        <v>0</v>
      </c>
      <c r="BL52" s="4">
        <v>4.9379999999999997</v>
      </c>
      <c r="BM52" s="4">
        <v>29.831099999999999</v>
      </c>
      <c r="BQ52" s="4">
        <v>561.58399999999995</v>
      </c>
      <c r="BR52" s="4">
        <v>0.37275000000000003</v>
      </c>
      <c r="BS52" s="4">
        <v>-5</v>
      </c>
      <c r="BT52" s="4">
        <v>0.34766000000000002</v>
      </c>
      <c r="BU52" s="4">
        <v>9.1090780000000002</v>
      </c>
      <c r="BV52" s="4">
        <v>7.0227320000000004</v>
      </c>
      <c r="BW52" s="4">
        <f t="shared" si="9"/>
        <v>2.4066184075999999</v>
      </c>
      <c r="BY52" s="4">
        <f t="shared" si="10"/>
        <v>19469.866271534844</v>
      </c>
      <c r="BZ52" s="4">
        <f t="shared" si="11"/>
        <v>187.786958674392</v>
      </c>
      <c r="CA52" s="4">
        <f t="shared" si="12"/>
        <v>33.150722219868001</v>
      </c>
      <c r="CB52" s="4">
        <f t="shared" si="13"/>
        <v>200.26782292691462</v>
      </c>
    </row>
    <row r="53" spans="1:80" x14ac:dyDescent="0.25">
      <c r="A53" s="2">
        <v>42068</v>
      </c>
      <c r="B53" s="3">
        <v>3.1704861111111114E-2</v>
      </c>
      <c r="C53" s="4">
        <v>12.071</v>
      </c>
      <c r="D53" s="4">
        <v>0.21049999999999999</v>
      </c>
      <c r="E53" s="4">
        <v>2104.7634849999999</v>
      </c>
      <c r="F53" s="4">
        <v>284.2</v>
      </c>
      <c r="G53" s="4">
        <v>-0.4</v>
      </c>
      <c r="H53" s="4">
        <v>3489.8</v>
      </c>
      <c r="J53" s="4">
        <v>3.42</v>
      </c>
      <c r="K53" s="4">
        <v>0.89129999999999998</v>
      </c>
      <c r="L53" s="4">
        <v>10.7583</v>
      </c>
      <c r="M53" s="4">
        <v>0.18759999999999999</v>
      </c>
      <c r="N53" s="4">
        <v>253.30019999999999</v>
      </c>
      <c r="O53" s="4">
        <v>0</v>
      </c>
      <c r="P53" s="4">
        <v>253.3</v>
      </c>
      <c r="Q53" s="4">
        <v>191.26249999999999</v>
      </c>
      <c r="R53" s="4">
        <v>0</v>
      </c>
      <c r="S53" s="4">
        <v>191.3</v>
      </c>
      <c r="T53" s="4">
        <v>3489.8024</v>
      </c>
      <c r="W53" s="4">
        <v>0</v>
      </c>
      <c r="X53" s="4">
        <v>3.052</v>
      </c>
      <c r="Y53" s="4">
        <v>12.2</v>
      </c>
      <c r="Z53" s="4">
        <v>855</v>
      </c>
      <c r="AA53" s="4">
        <v>886</v>
      </c>
      <c r="AB53" s="4">
        <v>892</v>
      </c>
      <c r="AC53" s="4">
        <v>56</v>
      </c>
      <c r="AD53" s="4">
        <v>5.99</v>
      </c>
      <c r="AE53" s="4">
        <v>0.14000000000000001</v>
      </c>
      <c r="AF53" s="4">
        <v>992</v>
      </c>
      <c r="AG53" s="4">
        <v>-12</v>
      </c>
      <c r="AH53" s="4">
        <v>13.585000000000001</v>
      </c>
      <c r="AI53" s="4">
        <v>32</v>
      </c>
      <c r="AJ53" s="4">
        <v>190.6</v>
      </c>
      <c r="AK53" s="4">
        <v>138</v>
      </c>
      <c r="AL53" s="4">
        <v>1.3</v>
      </c>
      <c r="AM53" s="4">
        <v>195</v>
      </c>
      <c r="AN53" s="4" t="s">
        <v>155</v>
      </c>
      <c r="AO53" s="4">
        <v>2</v>
      </c>
      <c r="AP53" s="5">
        <v>0.78172453703703704</v>
      </c>
      <c r="AQ53" s="4">
        <v>47.158240999999997</v>
      </c>
      <c r="AR53" s="4">
        <v>-88.482218000000003</v>
      </c>
      <c r="AS53" s="4">
        <v>572.6</v>
      </c>
      <c r="AT53" s="4">
        <v>30.6</v>
      </c>
      <c r="AU53" s="4">
        <v>11</v>
      </c>
      <c r="AV53" s="4">
        <v>9</v>
      </c>
      <c r="AW53" s="4" t="s">
        <v>215</v>
      </c>
      <c r="AX53" s="4">
        <v>0.9</v>
      </c>
      <c r="AY53" s="4">
        <v>1.8</v>
      </c>
      <c r="AZ53" s="4">
        <v>2.1878000000000002</v>
      </c>
      <c r="BA53" s="4">
        <v>14.023</v>
      </c>
      <c r="BB53" s="4">
        <v>16.600000000000001</v>
      </c>
      <c r="BC53" s="4">
        <v>1.18</v>
      </c>
      <c r="BD53" s="4">
        <v>12.199</v>
      </c>
      <c r="BE53" s="4">
        <v>2890.0219999999999</v>
      </c>
      <c r="BF53" s="4">
        <v>32.073999999999998</v>
      </c>
      <c r="BG53" s="4">
        <v>7.1260000000000003</v>
      </c>
      <c r="BH53" s="4">
        <v>0</v>
      </c>
      <c r="BI53" s="4">
        <v>7.1260000000000003</v>
      </c>
      <c r="BJ53" s="4">
        <v>5.3810000000000002</v>
      </c>
      <c r="BK53" s="4">
        <v>0</v>
      </c>
      <c r="BL53" s="4">
        <v>5.3810000000000002</v>
      </c>
      <c r="BM53" s="4">
        <v>31.001200000000001</v>
      </c>
      <c r="BQ53" s="4">
        <v>596.13499999999999</v>
      </c>
      <c r="BR53" s="4">
        <v>0.391625</v>
      </c>
      <c r="BS53" s="4">
        <v>-5</v>
      </c>
      <c r="BT53" s="4">
        <v>0.34875499999999998</v>
      </c>
      <c r="BU53" s="4">
        <v>9.5703359999999993</v>
      </c>
      <c r="BV53" s="4">
        <v>7.0448510000000004</v>
      </c>
      <c r="BW53" s="4">
        <f t="shared" si="9"/>
        <v>2.5284827711999998</v>
      </c>
      <c r="BY53" s="4">
        <f t="shared" si="10"/>
        <v>20384.300929907902</v>
      </c>
      <c r="BZ53" s="4">
        <f t="shared" si="11"/>
        <v>226.22875120876796</v>
      </c>
      <c r="CA53" s="4">
        <f t="shared" si="12"/>
        <v>37.954009797791997</v>
      </c>
      <c r="CB53" s="4">
        <f t="shared" si="13"/>
        <v>218.6619305971584</v>
      </c>
    </row>
    <row r="54" spans="1:80" x14ac:dyDescent="0.25">
      <c r="A54" s="2">
        <v>42068</v>
      </c>
      <c r="B54" s="3">
        <v>3.1716435185185181E-2</v>
      </c>
      <c r="C54" s="4">
        <v>12.12</v>
      </c>
      <c r="D54" s="4">
        <v>0.19550000000000001</v>
      </c>
      <c r="E54" s="4">
        <v>1955.385892</v>
      </c>
      <c r="F54" s="4">
        <v>307.7</v>
      </c>
      <c r="G54" s="4">
        <v>-0.4</v>
      </c>
      <c r="H54" s="4">
        <v>3383.5</v>
      </c>
      <c r="J54" s="4">
        <v>3.6</v>
      </c>
      <c r="K54" s="4">
        <v>0.8911</v>
      </c>
      <c r="L54" s="4">
        <v>10.8003</v>
      </c>
      <c r="M54" s="4">
        <v>0.17419999999999999</v>
      </c>
      <c r="N54" s="4">
        <v>274.17689999999999</v>
      </c>
      <c r="O54" s="4">
        <v>0</v>
      </c>
      <c r="P54" s="4">
        <v>274.2</v>
      </c>
      <c r="Q54" s="4">
        <v>207.02690000000001</v>
      </c>
      <c r="R54" s="4">
        <v>0</v>
      </c>
      <c r="S54" s="4">
        <v>207</v>
      </c>
      <c r="T54" s="4">
        <v>3383.4875000000002</v>
      </c>
      <c r="W54" s="4">
        <v>0</v>
      </c>
      <c r="X54" s="4">
        <v>3.2080000000000002</v>
      </c>
      <c r="Y54" s="4">
        <v>12.1</v>
      </c>
      <c r="Z54" s="4">
        <v>856</v>
      </c>
      <c r="AA54" s="4">
        <v>886</v>
      </c>
      <c r="AB54" s="4">
        <v>893</v>
      </c>
      <c r="AC54" s="4">
        <v>56</v>
      </c>
      <c r="AD54" s="4">
        <v>5.99</v>
      </c>
      <c r="AE54" s="4">
        <v>0.14000000000000001</v>
      </c>
      <c r="AF54" s="4">
        <v>991</v>
      </c>
      <c r="AG54" s="4">
        <v>-12</v>
      </c>
      <c r="AH54" s="4">
        <v>13</v>
      </c>
      <c r="AI54" s="4">
        <v>32</v>
      </c>
      <c r="AJ54" s="4">
        <v>190</v>
      </c>
      <c r="AK54" s="4">
        <v>138</v>
      </c>
      <c r="AL54" s="4">
        <v>1.2</v>
      </c>
      <c r="AM54" s="4">
        <v>195</v>
      </c>
      <c r="AN54" s="4" t="s">
        <v>155</v>
      </c>
      <c r="AO54" s="4">
        <v>2</v>
      </c>
      <c r="AP54" s="5">
        <v>0.78173611111111108</v>
      </c>
      <c r="AQ54" s="4">
        <v>47.158191000000002</v>
      </c>
      <c r="AR54" s="4">
        <v>-88.482381000000004</v>
      </c>
      <c r="AS54" s="4">
        <v>629.1</v>
      </c>
      <c r="AT54" s="4">
        <v>31.5</v>
      </c>
      <c r="AU54" s="4">
        <v>11</v>
      </c>
      <c r="AV54" s="4">
        <v>9</v>
      </c>
      <c r="AW54" s="4" t="s">
        <v>215</v>
      </c>
      <c r="AX54" s="4">
        <v>0.98780000000000001</v>
      </c>
      <c r="AY54" s="4">
        <v>1.8877999999999999</v>
      </c>
      <c r="AZ54" s="4">
        <v>2.2000000000000002</v>
      </c>
      <c r="BA54" s="4">
        <v>14.023</v>
      </c>
      <c r="BB54" s="4">
        <v>16.57</v>
      </c>
      <c r="BC54" s="4">
        <v>1.18</v>
      </c>
      <c r="BD54" s="4">
        <v>12.218999999999999</v>
      </c>
      <c r="BE54" s="4">
        <v>2896.6669999999999</v>
      </c>
      <c r="BF54" s="4">
        <v>29.744</v>
      </c>
      <c r="BG54" s="4">
        <v>7.7009999999999996</v>
      </c>
      <c r="BH54" s="4">
        <v>0</v>
      </c>
      <c r="BI54" s="4">
        <v>7.7009999999999996</v>
      </c>
      <c r="BJ54" s="4">
        <v>5.8150000000000004</v>
      </c>
      <c r="BK54" s="4">
        <v>0</v>
      </c>
      <c r="BL54" s="4">
        <v>5.8150000000000004</v>
      </c>
      <c r="BM54" s="4">
        <v>30.008800000000001</v>
      </c>
      <c r="BQ54" s="4">
        <v>625.6</v>
      </c>
      <c r="BR54" s="4">
        <v>0.38612999999999997</v>
      </c>
      <c r="BS54" s="4">
        <v>-5</v>
      </c>
      <c r="BT54" s="4">
        <v>0.34741499999999997</v>
      </c>
      <c r="BU54" s="4">
        <v>9.4360520000000001</v>
      </c>
      <c r="BV54" s="4">
        <v>7.0177829999999997</v>
      </c>
      <c r="BW54" s="4">
        <f t="shared" si="9"/>
        <v>2.4930049383999999</v>
      </c>
      <c r="BY54" s="4">
        <f t="shared" si="10"/>
        <v>20144.495023310108</v>
      </c>
      <c r="BZ54" s="4">
        <f t="shared" si="11"/>
        <v>206.850790917056</v>
      </c>
      <c r="CA54" s="4">
        <f t="shared" si="12"/>
        <v>40.439663434060002</v>
      </c>
      <c r="CB54" s="4">
        <f t="shared" si="13"/>
        <v>208.69230817885119</v>
      </c>
    </row>
    <row r="55" spans="1:80" x14ac:dyDescent="0.25">
      <c r="A55" s="2">
        <v>42068</v>
      </c>
      <c r="B55" s="3">
        <v>3.1728009259259261E-2</v>
      </c>
      <c r="C55" s="4">
        <v>12.035</v>
      </c>
      <c r="D55" s="4">
        <v>0.17699999999999999</v>
      </c>
      <c r="E55" s="4">
        <v>1770.0576610000001</v>
      </c>
      <c r="F55" s="4">
        <v>313</v>
      </c>
      <c r="G55" s="4">
        <v>-0.5</v>
      </c>
      <c r="H55" s="4">
        <v>3127.7</v>
      </c>
      <c r="J55" s="4">
        <v>3.72</v>
      </c>
      <c r="K55" s="4">
        <v>0.89219999999999999</v>
      </c>
      <c r="L55" s="4">
        <v>10.737299999999999</v>
      </c>
      <c r="M55" s="4">
        <v>0.15790000000000001</v>
      </c>
      <c r="N55" s="4">
        <v>279.24610000000001</v>
      </c>
      <c r="O55" s="4">
        <v>0</v>
      </c>
      <c r="P55" s="4">
        <v>279.2</v>
      </c>
      <c r="Q55" s="4">
        <v>210.85380000000001</v>
      </c>
      <c r="R55" s="4">
        <v>0</v>
      </c>
      <c r="S55" s="4">
        <v>210.9</v>
      </c>
      <c r="T55" s="4">
        <v>3127.7057</v>
      </c>
      <c r="W55" s="4">
        <v>0</v>
      </c>
      <c r="X55" s="4">
        <v>3.3186</v>
      </c>
      <c r="Y55" s="4">
        <v>12.1</v>
      </c>
      <c r="Z55" s="4">
        <v>856</v>
      </c>
      <c r="AA55" s="4">
        <v>886</v>
      </c>
      <c r="AB55" s="4">
        <v>893</v>
      </c>
      <c r="AC55" s="4">
        <v>56</v>
      </c>
      <c r="AD55" s="4">
        <v>5.99</v>
      </c>
      <c r="AE55" s="4">
        <v>0.14000000000000001</v>
      </c>
      <c r="AF55" s="4">
        <v>992</v>
      </c>
      <c r="AG55" s="4">
        <v>-12</v>
      </c>
      <c r="AH55" s="4">
        <v>13</v>
      </c>
      <c r="AI55" s="4">
        <v>32</v>
      </c>
      <c r="AJ55" s="4">
        <v>190</v>
      </c>
      <c r="AK55" s="4">
        <v>138</v>
      </c>
      <c r="AL55" s="4">
        <v>1.3</v>
      </c>
      <c r="AM55" s="4">
        <v>195</v>
      </c>
      <c r="AN55" s="4" t="s">
        <v>155</v>
      </c>
      <c r="AO55" s="4">
        <v>2</v>
      </c>
      <c r="AP55" s="5">
        <v>0.78174768518518523</v>
      </c>
      <c r="AQ55" s="4">
        <v>47.158248</v>
      </c>
      <c r="AR55" s="4">
        <v>-88.482451999999995</v>
      </c>
      <c r="AS55" s="4">
        <v>673.1</v>
      </c>
      <c r="AT55" s="4">
        <v>32.700000000000003</v>
      </c>
      <c r="AU55" s="4">
        <v>11</v>
      </c>
      <c r="AV55" s="4">
        <v>9</v>
      </c>
      <c r="AW55" s="4" t="s">
        <v>215</v>
      </c>
      <c r="AX55" s="4">
        <v>1.0878000000000001</v>
      </c>
      <c r="AY55" s="4">
        <v>1.1097999999999999</v>
      </c>
      <c r="AZ55" s="4">
        <v>2.2877999999999998</v>
      </c>
      <c r="BA55" s="4">
        <v>14.023</v>
      </c>
      <c r="BB55" s="4">
        <v>16.739999999999998</v>
      </c>
      <c r="BC55" s="4">
        <v>1.19</v>
      </c>
      <c r="BD55" s="4">
        <v>12.082000000000001</v>
      </c>
      <c r="BE55" s="4">
        <v>2906.82</v>
      </c>
      <c r="BF55" s="4">
        <v>27.210999999999999</v>
      </c>
      <c r="BG55" s="4">
        <v>7.9169999999999998</v>
      </c>
      <c r="BH55" s="4">
        <v>0</v>
      </c>
      <c r="BI55" s="4">
        <v>7.9169999999999998</v>
      </c>
      <c r="BJ55" s="4">
        <v>5.9779999999999998</v>
      </c>
      <c r="BK55" s="4">
        <v>0</v>
      </c>
      <c r="BL55" s="4">
        <v>5.9779999999999998</v>
      </c>
      <c r="BM55" s="4">
        <v>28.000699999999998</v>
      </c>
      <c r="BQ55" s="4">
        <v>653.24099999999999</v>
      </c>
      <c r="BR55" s="4">
        <v>0.40024500000000002</v>
      </c>
      <c r="BS55" s="4">
        <v>-5</v>
      </c>
      <c r="BT55" s="4">
        <v>0.34758499999999998</v>
      </c>
      <c r="BU55" s="4">
        <v>9.7809869999999997</v>
      </c>
      <c r="BV55" s="4">
        <v>7.021217</v>
      </c>
      <c r="BW55" s="4">
        <f t="shared" si="9"/>
        <v>2.5841367653999998</v>
      </c>
      <c r="BY55" s="4">
        <f t="shared" si="10"/>
        <v>20954.06608129758</v>
      </c>
      <c r="BZ55" s="4">
        <f t="shared" si="11"/>
        <v>196.15287225840896</v>
      </c>
      <c r="CA55" s="4">
        <f t="shared" si="12"/>
        <v>43.092935590781998</v>
      </c>
      <c r="CB55" s="4">
        <f t="shared" si="13"/>
        <v>201.84549374319329</v>
      </c>
    </row>
    <row r="56" spans="1:80" x14ac:dyDescent="0.25">
      <c r="A56" s="2">
        <v>42068</v>
      </c>
      <c r="B56" s="3">
        <v>3.1739583333333328E-2</v>
      </c>
      <c r="C56" s="4">
        <v>11.91</v>
      </c>
      <c r="D56" s="4">
        <v>0.16539999999999999</v>
      </c>
      <c r="E56" s="4">
        <v>1653.553719</v>
      </c>
      <c r="F56" s="4">
        <v>320.39999999999998</v>
      </c>
      <c r="G56" s="4">
        <v>76.099999999999994</v>
      </c>
      <c r="H56" s="4">
        <v>2912.9</v>
      </c>
      <c r="J56" s="4">
        <v>3.8</v>
      </c>
      <c r="K56" s="4">
        <v>0.89349999999999996</v>
      </c>
      <c r="L56" s="4">
        <v>10.641299999999999</v>
      </c>
      <c r="M56" s="4">
        <v>0.1477</v>
      </c>
      <c r="N56" s="4">
        <v>286.3075</v>
      </c>
      <c r="O56" s="4">
        <v>67.971699999999998</v>
      </c>
      <c r="P56" s="4">
        <v>354.3</v>
      </c>
      <c r="Q56" s="4">
        <v>216.1884</v>
      </c>
      <c r="R56" s="4">
        <v>51.3249</v>
      </c>
      <c r="S56" s="4">
        <v>267.5</v>
      </c>
      <c r="T56" s="4">
        <v>2912.8564000000001</v>
      </c>
      <c r="W56" s="4">
        <v>0</v>
      </c>
      <c r="X56" s="4">
        <v>3.3952</v>
      </c>
      <c r="Y56" s="4">
        <v>12.1</v>
      </c>
      <c r="Z56" s="4">
        <v>855</v>
      </c>
      <c r="AA56" s="4">
        <v>886</v>
      </c>
      <c r="AB56" s="4">
        <v>892</v>
      </c>
      <c r="AC56" s="4">
        <v>56</v>
      </c>
      <c r="AD56" s="4">
        <v>5.99</v>
      </c>
      <c r="AE56" s="4">
        <v>0.14000000000000001</v>
      </c>
      <c r="AF56" s="4">
        <v>991</v>
      </c>
      <c r="AG56" s="4">
        <v>-12</v>
      </c>
      <c r="AH56" s="4">
        <v>13</v>
      </c>
      <c r="AI56" s="4">
        <v>32</v>
      </c>
      <c r="AJ56" s="4">
        <v>190</v>
      </c>
      <c r="AK56" s="4">
        <v>138</v>
      </c>
      <c r="AL56" s="4">
        <v>1.2</v>
      </c>
      <c r="AM56" s="4">
        <v>195</v>
      </c>
      <c r="AN56" s="4" t="s">
        <v>155</v>
      </c>
      <c r="AO56" s="4">
        <v>2</v>
      </c>
      <c r="AP56" s="5">
        <v>0.78175925925925915</v>
      </c>
      <c r="AQ56" s="4">
        <v>47.157800999999999</v>
      </c>
      <c r="AR56" s="4">
        <v>-88.483655999999996</v>
      </c>
      <c r="AS56" s="4">
        <v>676.2</v>
      </c>
      <c r="AT56" s="4">
        <v>34</v>
      </c>
      <c r="AU56" s="4">
        <v>11</v>
      </c>
      <c r="AV56" s="4">
        <v>9</v>
      </c>
      <c r="AW56" s="4" t="s">
        <v>215</v>
      </c>
      <c r="AX56" s="4">
        <v>1.3633999999999999</v>
      </c>
      <c r="AY56" s="4">
        <v>1.1756</v>
      </c>
      <c r="AZ56" s="4">
        <v>2.5634000000000001</v>
      </c>
      <c r="BA56" s="4">
        <v>14.023</v>
      </c>
      <c r="BB56" s="4">
        <v>16.95</v>
      </c>
      <c r="BC56" s="4">
        <v>1.21</v>
      </c>
      <c r="BD56" s="4">
        <v>11.923</v>
      </c>
      <c r="BE56" s="4">
        <v>2914.145</v>
      </c>
      <c r="BF56" s="4">
        <v>25.751000000000001</v>
      </c>
      <c r="BG56" s="4">
        <v>8.2110000000000003</v>
      </c>
      <c r="BH56" s="4">
        <v>1.9490000000000001</v>
      </c>
      <c r="BI56" s="4">
        <v>10.16</v>
      </c>
      <c r="BJ56" s="4">
        <v>6.2</v>
      </c>
      <c r="BK56" s="4">
        <v>1.472</v>
      </c>
      <c r="BL56" s="4">
        <v>7.6719999999999997</v>
      </c>
      <c r="BM56" s="4">
        <v>26.378900000000002</v>
      </c>
      <c r="BQ56" s="4">
        <v>676.05399999999997</v>
      </c>
      <c r="BR56" s="4">
        <v>0.39204</v>
      </c>
      <c r="BS56" s="4">
        <v>-5</v>
      </c>
      <c r="BT56" s="4">
        <v>0.34616999999999998</v>
      </c>
      <c r="BU56" s="4">
        <v>9.5804779999999994</v>
      </c>
      <c r="BV56" s="4">
        <v>6.9926339999999998</v>
      </c>
      <c r="BW56" s="4">
        <f t="shared" si="9"/>
        <v>2.5311622875999999</v>
      </c>
      <c r="BY56" s="4">
        <f t="shared" si="10"/>
        <v>20576.230819185468</v>
      </c>
      <c r="BZ56" s="4">
        <f t="shared" si="11"/>
        <v>181.822977176786</v>
      </c>
      <c r="CA56" s="4">
        <f t="shared" si="12"/>
        <v>43.777036173199996</v>
      </c>
      <c r="CB56" s="4">
        <f t="shared" si="13"/>
        <v>186.2564612111654</v>
      </c>
    </row>
    <row r="57" spans="1:80" x14ac:dyDescent="0.25">
      <c r="A57" s="2">
        <v>42068</v>
      </c>
      <c r="B57" s="3">
        <v>3.1751157407407408E-2</v>
      </c>
      <c r="C57" s="4">
        <v>11.91</v>
      </c>
      <c r="D57" s="4">
        <v>0.16389999999999999</v>
      </c>
      <c r="E57" s="4">
        <v>1638.5924010000001</v>
      </c>
      <c r="F57" s="4">
        <v>322.10000000000002</v>
      </c>
      <c r="G57" s="4">
        <v>150.1</v>
      </c>
      <c r="H57" s="4">
        <v>2804.9</v>
      </c>
      <c r="J57" s="4">
        <v>3.8</v>
      </c>
      <c r="K57" s="4">
        <v>0.89359999999999995</v>
      </c>
      <c r="L57" s="4">
        <v>10.6427</v>
      </c>
      <c r="M57" s="4">
        <v>0.1464</v>
      </c>
      <c r="N57" s="4">
        <v>287.8612</v>
      </c>
      <c r="O57" s="4">
        <v>134.12690000000001</v>
      </c>
      <c r="P57" s="4">
        <v>422</v>
      </c>
      <c r="Q57" s="4">
        <v>217.36160000000001</v>
      </c>
      <c r="R57" s="4">
        <v>101.27809999999999</v>
      </c>
      <c r="S57" s="4">
        <v>318.60000000000002</v>
      </c>
      <c r="T57" s="4">
        <v>2804.9158000000002</v>
      </c>
      <c r="W57" s="4">
        <v>0</v>
      </c>
      <c r="X57" s="4">
        <v>3.3957000000000002</v>
      </c>
      <c r="Y57" s="4">
        <v>12.1</v>
      </c>
      <c r="Z57" s="4">
        <v>856</v>
      </c>
      <c r="AA57" s="4">
        <v>886</v>
      </c>
      <c r="AB57" s="4">
        <v>892</v>
      </c>
      <c r="AC57" s="4">
        <v>56</v>
      </c>
      <c r="AD57" s="4">
        <v>5.99</v>
      </c>
      <c r="AE57" s="4">
        <v>0.14000000000000001</v>
      </c>
      <c r="AF57" s="4">
        <v>991</v>
      </c>
      <c r="AG57" s="4">
        <v>-12</v>
      </c>
      <c r="AH57" s="4">
        <v>13</v>
      </c>
      <c r="AI57" s="4">
        <v>32</v>
      </c>
      <c r="AJ57" s="4">
        <v>190</v>
      </c>
      <c r="AK57" s="4">
        <v>138</v>
      </c>
      <c r="AL57" s="4">
        <v>1.2</v>
      </c>
      <c r="AM57" s="4">
        <v>195</v>
      </c>
      <c r="AN57" s="4" t="s">
        <v>155</v>
      </c>
      <c r="AO57" s="4">
        <v>2</v>
      </c>
      <c r="AP57" s="5">
        <v>0.7817708333333333</v>
      </c>
      <c r="AQ57" s="4">
        <v>47.15804</v>
      </c>
      <c r="AR57" s="4">
        <v>-88.483406000000002</v>
      </c>
      <c r="AS57" s="4">
        <v>788.7</v>
      </c>
      <c r="AT57" s="4">
        <v>34.5</v>
      </c>
      <c r="AU57" s="4">
        <v>11</v>
      </c>
      <c r="AV57" s="4">
        <v>9</v>
      </c>
      <c r="AW57" s="4" t="s">
        <v>215</v>
      </c>
      <c r="AX57" s="4">
        <v>1.926274</v>
      </c>
      <c r="AY57" s="4">
        <v>1.6385609999999999</v>
      </c>
      <c r="AZ57" s="4">
        <v>3.2139859999999998</v>
      </c>
      <c r="BA57" s="4">
        <v>14.023</v>
      </c>
      <c r="BB57" s="4">
        <v>16.97</v>
      </c>
      <c r="BC57" s="4">
        <v>1.21</v>
      </c>
      <c r="BD57" s="4">
        <v>11.907</v>
      </c>
      <c r="BE57" s="4">
        <v>2917.3589999999999</v>
      </c>
      <c r="BF57" s="4">
        <v>25.545999999999999</v>
      </c>
      <c r="BG57" s="4">
        <v>8.2629999999999999</v>
      </c>
      <c r="BH57" s="4">
        <v>3.85</v>
      </c>
      <c r="BI57" s="4">
        <v>12.114000000000001</v>
      </c>
      <c r="BJ57" s="4">
        <v>6.24</v>
      </c>
      <c r="BK57" s="4">
        <v>2.907</v>
      </c>
      <c r="BL57" s="4">
        <v>9.1470000000000002</v>
      </c>
      <c r="BM57" s="4">
        <v>25.425999999999998</v>
      </c>
      <c r="BQ57" s="4">
        <v>676.8</v>
      </c>
      <c r="BR57" s="4">
        <v>0.37302000000000002</v>
      </c>
      <c r="BS57" s="4">
        <v>-5</v>
      </c>
      <c r="BT57" s="4">
        <v>0.34541500000000003</v>
      </c>
      <c r="BU57" s="4">
        <v>9.1156760000000006</v>
      </c>
      <c r="BV57" s="4">
        <v>6.9773829999999997</v>
      </c>
      <c r="BW57" s="4">
        <f t="shared" si="9"/>
        <v>2.4083615992</v>
      </c>
      <c r="BY57" s="4">
        <f t="shared" si="10"/>
        <v>19599.556472307111</v>
      </c>
      <c r="BZ57" s="4">
        <f t="shared" si="11"/>
        <v>171.62449655375201</v>
      </c>
      <c r="CA57" s="4">
        <f t="shared" si="12"/>
        <v>41.921900042880004</v>
      </c>
      <c r="CB57" s="4">
        <f t="shared" si="13"/>
        <v>170.81830616831201</v>
      </c>
    </row>
    <row r="58" spans="1:80" x14ac:dyDescent="0.25">
      <c r="A58" s="2">
        <v>42068</v>
      </c>
      <c r="B58" s="3">
        <v>3.1762731481481475E-2</v>
      </c>
      <c r="C58" s="4">
        <v>11.91</v>
      </c>
      <c r="D58" s="4">
        <v>0.16800000000000001</v>
      </c>
      <c r="E58" s="4">
        <v>1680</v>
      </c>
      <c r="F58" s="4">
        <v>318.3</v>
      </c>
      <c r="G58" s="4">
        <v>103.7</v>
      </c>
      <c r="H58" s="4">
        <v>2839.8</v>
      </c>
      <c r="J58" s="4">
        <v>3.8</v>
      </c>
      <c r="K58" s="4">
        <v>0.89349999999999996</v>
      </c>
      <c r="L58" s="4">
        <v>10.641999999999999</v>
      </c>
      <c r="M58" s="4">
        <v>0.15010000000000001</v>
      </c>
      <c r="N58" s="4">
        <v>284.38529999999997</v>
      </c>
      <c r="O58" s="4">
        <v>92.695300000000003</v>
      </c>
      <c r="P58" s="4">
        <v>377.1</v>
      </c>
      <c r="Q58" s="4">
        <v>214.73689999999999</v>
      </c>
      <c r="R58" s="4">
        <v>69.993399999999994</v>
      </c>
      <c r="S58" s="4">
        <v>284.7</v>
      </c>
      <c r="T58" s="4">
        <v>2839.8357999999998</v>
      </c>
      <c r="W58" s="4">
        <v>0</v>
      </c>
      <c r="X58" s="4">
        <v>3.3954</v>
      </c>
      <c r="Y58" s="4">
        <v>12.1</v>
      </c>
      <c r="Z58" s="4">
        <v>855</v>
      </c>
      <c r="AA58" s="4">
        <v>885</v>
      </c>
      <c r="AB58" s="4">
        <v>891</v>
      </c>
      <c r="AC58" s="4">
        <v>56</v>
      </c>
      <c r="AD58" s="4">
        <v>5.99</v>
      </c>
      <c r="AE58" s="4">
        <v>0.14000000000000001</v>
      </c>
      <c r="AF58" s="4">
        <v>991</v>
      </c>
      <c r="AG58" s="4">
        <v>-12</v>
      </c>
      <c r="AH58" s="4">
        <v>13</v>
      </c>
      <c r="AI58" s="4">
        <v>32</v>
      </c>
      <c r="AJ58" s="4">
        <v>190</v>
      </c>
      <c r="AK58" s="4">
        <v>138</v>
      </c>
      <c r="AL58" s="4">
        <v>1.2</v>
      </c>
      <c r="AM58" s="4">
        <v>195</v>
      </c>
      <c r="AN58" s="4" t="s">
        <v>155</v>
      </c>
      <c r="AO58" s="4">
        <v>2</v>
      </c>
      <c r="AP58" s="5">
        <v>0.78178240740740745</v>
      </c>
      <c r="AQ58" s="4">
        <v>47.158566999999998</v>
      </c>
      <c r="AR58" s="4">
        <v>-88.482827</v>
      </c>
      <c r="AS58" s="4">
        <v>831.5</v>
      </c>
      <c r="AT58" s="4">
        <v>34.9</v>
      </c>
      <c r="AU58" s="4">
        <v>11</v>
      </c>
      <c r="AV58" s="4">
        <v>9</v>
      </c>
      <c r="AW58" s="4" t="s">
        <v>215</v>
      </c>
      <c r="AX58" s="4">
        <v>2.175576</v>
      </c>
      <c r="AY58" s="4">
        <v>1.8755759999999999</v>
      </c>
      <c r="AZ58" s="4">
        <v>3.387788</v>
      </c>
      <c r="BA58" s="4">
        <v>14.023</v>
      </c>
      <c r="BB58" s="4">
        <v>16.96</v>
      </c>
      <c r="BC58" s="4">
        <v>1.21</v>
      </c>
      <c r="BD58" s="4">
        <v>11.914999999999999</v>
      </c>
      <c r="BE58" s="4">
        <v>2915.453</v>
      </c>
      <c r="BF58" s="4">
        <v>26.175000000000001</v>
      </c>
      <c r="BG58" s="4">
        <v>8.1590000000000007</v>
      </c>
      <c r="BH58" s="4">
        <v>2.6589999999999998</v>
      </c>
      <c r="BI58" s="4">
        <v>10.818</v>
      </c>
      <c r="BJ58" s="4">
        <v>6.1609999999999996</v>
      </c>
      <c r="BK58" s="4">
        <v>2.008</v>
      </c>
      <c r="BL58" s="4">
        <v>8.1690000000000005</v>
      </c>
      <c r="BM58" s="4">
        <v>25.727399999999999</v>
      </c>
      <c r="BQ58" s="4">
        <v>676.35799999999995</v>
      </c>
      <c r="BR58" s="4">
        <v>0.36268</v>
      </c>
      <c r="BS58" s="4">
        <v>-5</v>
      </c>
      <c r="BT58" s="4">
        <v>0.34433999999999998</v>
      </c>
      <c r="BU58" s="4">
        <v>8.8629929999999995</v>
      </c>
      <c r="BV58" s="4">
        <v>6.9556680000000002</v>
      </c>
      <c r="BW58" s="4">
        <f t="shared" si="9"/>
        <v>2.3416027505999999</v>
      </c>
      <c r="BY58" s="4">
        <f t="shared" si="10"/>
        <v>19043.81433422097</v>
      </c>
      <c r="BZ58" s="4">
        <f t="shared" si="11"/>
        <v>170.97577638817501</v>
      </c>
      <c r="CA58" s="4">
        <f t="shared" si="12"/>
        <v>40.243811206400991</v>
      </c>
      <c r="CB58" s="4">
        <f t="shared" si="13"/>
        <v>168.0520416217434</v>
      </c>
    </row>
    <row r="59" spans="1:80" x14ac:dyDescent="0.25">
      <c r="A59" s="2">
        <v>42068</v>
      </c>
      <c r="B59" s="3">
        <v>3.1774305555555556E-2</v>
      </c>
      <c r="C59" s="4">
        <v>11.91</v>
      </c>
      <c r="D59" s="4">
        <v>0.16769999999999999</v>
      </c>
      <c r="E59" s="4">
        <v>1676.9982849999999</v>
      </c>
      <c r="F59" s="4">
        <v>316.8</v>
      </c>
      <c r="G59" s="4">
        <v>35.200000000000003</v>
      </c>
      <c r="H59" s="4">
        <v>2899.8</v>
      </c>
      <c r="J59" s="4">
        <v>3.8</v>
      </c>
      <c r="K59" s="4">
        <v>0.89339999999999997</v>
      </c>
      <c r="L59" s="4">
        <v>10.641</v>
      </c>
      <c r="M59" s="4">
        <v>0.14979999999999999</v>
      </c>
      <c r="N59" s="4">
        <v>283.00279999999998</v>
      </c>
      <c r="O59" s="4">
        <v>31.451599999999999</v>
      </c>
      <c r="P59" s="4">
        <v>314.5</v>
      </c>
      <c r="Q59" s="4">
        <v>213.69300000000001</v>
      </c>
      <c r="R59" s="4">
        <v>23.748799999999999</v>
      </c>
      <c r="S59" s="4">
        <v>237.4</v>
      </c>
      <c r="T59" s="4">
        <v>2899.8407000000002</v>
      </c>
      <c r="W59" s="4">
        <v>0</v>
      </c>
      <c r="X59" s="4">
        <v>3.3950999999999998</v>
      </c>
      <c r="Y59" s="4">
        <v>12.1</v>
      </c>
      <c r="Z59" s="4">
        <v>856</v>
      </c>
      <c r="AA59" s="4">
        <v>886</v>
      </c>
      <c r="AB59" s="4">
        <v>892</v>
      </c>
      <c r="AC59" s="4">
        <v>56</v>
      </c>
      <c r="AD59" s="4">
        <v>5.99</v>
      </c>
      <c r="AE59" s="4">
        <v>0.14000000000000001</v>
      </c>
      <c r="AF59" s="4">
        <v>991</v>
      </c>
      <c r="AG59" s="4">
        <v>-12</v>
      </c>
      <c r="AH59" s="4">
        <v>13</v>
      </c>
      <c r="AI59" s="4">
        <v>32</v>
      </c>
      <c r="AJ59" s="4">
        <v>190</v>
      </c>
      <c r="AK59" s="4">
        <v>137.6</v>
      </c>
      <c r="AL59" s="4">
        <v>1.1000000000000001</v>
      </c>
      <c r="AM59" s="4">
        <v>195</v>
      </c>
      <c r="AN59" s="4" t="s">
        <v>155</v>
      </c>
      <c r="AO59" s="4">
        <v>2</v>
      </c>
      <c r="AP59" s="5">
        <v>0.78180555555555553</v>
      </c>
      <c r="AQ59" s="4">
        <v>47.158751000000002</v>
      </c>
      <c r="AR59" s="4">
        <v>-88.482726999999997</v>
      </c>
      <c r="AS59" s="4">
        <v>834.2</v>
      </c>
      <c r="AT59" s="4">
        <v>34.5</v>
      </c>
      <c r="AU59" s="4">
        <v>11</v>
      </c>
      <c r="AV59" s="4">
        <v>9</v>
      </c>
      <c r="AW59" s="4" t="s">
        <v>215</v>
      </c>
      <c r="AX59" s="4">
        <v>1.4097999999999999</v>
      </c>
      <c r="AY59" s="4">
        <v>1.9</v>
      </c>
      <c r="AZ59" s="4">
        <v>2.7854000000000001</v>
      </c>
      <c r="BA59" s="4">
        <v>14.023</v>
      </c>
      <c r="BB59" s="4">
        <v>16.95</v>
      </c>
      <c r="BC59" s="4">
        <v>1.21</v>
      </c>
      <c r="BD59" s="4">
        <v>11.926</v>
      </c>
      <c r="BE59" s="4">
        <v>2913.933</v>
      </c>
      <c r="BF59" s="4">
        <v>26.114000000000001</v>
      </c>
      <c r="BG59" s="4">
        <v>8.1159999999999997</v>
      </c>
      <c r="BH59" s="4">
        <v>0.90200000000000002</v>
      </c>
      <c r="BI59" s="4">
        <v>9.0180000000000007</v>
      </c>
      <c r="BJ59" s="4">
        <v>6.1280000000000001</v>
      </c>
      <c r="BK59" s="4">
        <v>0.68100000000000005</v>
      </c>
      <c r="BL59" s="4">
        <v>6.8090000000000002</v>
      </c>
      <c r="BM59" s="4">
        <v>26.259799999999998</v>
      </c>
      <c r="BQ59" s="4">
        <v>676.005</v>
      </c>
      <c r="BR59" s="4">
        <v>0.37667499999999998</v>
      </c>
      <c r="BS59" s="4">
        <v>-5</v>
      </c>
      <c r="BT59" s="4">
        <v>0.34116999999999997</v>
      </c>
      <c r="BU59" s="4">
        <v>9.2049959999999995</v>
      </c>
      <c r="BV59" s="4">
        <v>6.8916339999999998</v>
      </c>
      <c r="BW59" s="4">
        <f t="shared" si="9"/>
        <v>2.4319599431999999</v>
      </c>
      <c r="BY59" s="4">
        <f t="shared" si="10"/>
        <v>19768.360566030515</v>
      </c>
      <c r="BZ59" s="4">
        <f t="shared" si="11"/>
        <v>177.15951870592798</v>
      </c>
      <c r="CA59" s="4">
        <f t="shared" si="12"/>
        <v>41.572854814655997</v>
      </c>
      <c r="CB59" s="4">
        <f t="shared" si="13"/>
        <v>178.14863786910956</v>
      </c>
    </row>
    <row r="60" spans="1:80" x14ac:dyDescent="0.25">
      <c r="A60" s="2">
        <v>42068</v>
      </c>
      <c r="B60" s="3">
        <v>3.1785879629629629E-2</v>
      </c>
      <c r="C60" s="4">
        <v>11.835000000000001</v>
      </c>
      <c r="D60" s="4">
        <v>0.16339999999999999</v>
      </c>
      <c r="E60" s="4">
        <v>1634.116638</v>
      </c>
      <c r="F60" s="4">
        <v>317</v>
      </c>
      <c r="G60" s="4">
        <v>7.4</v>
      </c>
      <c r="H60" s="4">
        <v>2871.3</v>
      </c>
      <c r="J60" s="4">
        <v>3.8</v>
      </c>
      <c r="K60" s="4">
        <v>0.89410000000000001</v>
      </c>
      <c r="L60" s="4">
        <v>10.5822</v>
      </c>
      <c r="M60" s="4">
        <v>0.14610000000000001</v>
      </c>
      <c r="N60" s="4">
        <v>283.43279999999999</v>
      </c>
      <c r="O60" s="4">
        <v>6.6165000000000003</v>
      </c>
      <c r="P60" s="4">
        <v>290</v>
      </c>
      <c r="Q60" s="4">
        <v>214.01779999999999</v>
      </c>
      <c r="R60" s="4">
        <v>4.9961000000000002</v>
      </c>
      <c r="S60" s="4">
        <v>219</v>
      </c>
      <c r="T60" s="4">
        <v>2871.2561000000001</v>
      </c>
      <c r="W60" s="4">
        <v>0</v>
      </c>
      <c r="X60" s="4">
        <v>3.3976999999999999</v>
      </c>
      <c r="Y60" s="4">
        <v>12.1</v>
      </c>
      <c r="Z60" s="4">
        <v>856</v>
      </c>
      <c r="AA60" s="4">
        <v>886</v>
      </c>
      <c r="AB60" s="4">
        <v>891</v>
      </c>
      <c r="AC60" s="4">
        <v>56</v>
      </c>
      <c r="AD60" s="4">
        <v>5.99</v>
      </c>
      <c r="AE60" s="4">
        <v>0.14000000000000001</v>
      </c>
      <c r="AF60" s="4">
        <v>991</v>
      </c>
      <c r="AG60" s="4">
        <v>-12</v>
      </c>
      <c r="AH60" s="4">
        <v>13</v>
      </c>
      <c r="AI60" s="4">
        <v>32</v>
      </c>
      <c r="AJ60" s="4">
        <v>190</v>
      </c>
      <c r="AK60" s="4">
        <v>137.4</v>
      </c>
      <c r="AL60" s="4">
        <v>1.1000000000000001</v>
      </c>
      <c r="AM60" s="4">
        <v>195</v>
      </c>
      <c r="AN60" s="4" t="s">
        <v>155</v>
      </c>
      <c r="AO60" s="4">
        <v>2</v>
      </c>
      <c r="AP60" s="5">
        <v>0.78181712962962957</v>
      </c>
      <c r="AQ60" s="4">
        <v>47.159452999999999</v>
      </c>
      <c r="AR60" s="4">
        <v>-88.482078000000001</v>
      </c>
      <c r="AS60" s="4">
        <v>572.4</v>
      </c>
      <c r="AT60" s="4">
        <v>34.9</v>
      </c>
      <c r="AU60" s="4">
        <v>11</v>
      </c>
      <c r="AV60" s="4">
        <v>9</v>
      </c>
      <c r="AW60" s="4" t="s">
        <v>215</v>
      </c>
      <c r="AX60" s="4">
        <v>1.1244000000000001</v>
      </c>
      <c r="AY60" s="4">
        <v>1.9878</v>
      </c>
      <c r="AZ60" s="4">
        <v>2.6122000000000001</v>
      </c>
      <c r="BA60" s="4">
        <v>14.023</v>
      </c>
      <c r="BB60" s="4">
        <v>17.059999999999999</v>
      </c>
      <c r="BC60" s="4">
        <v>1.22</v>
      </c>
      <c r="BD60" s="4">
        <v>11.842000000000001</v>
      </c>
      <c r="BE60" s="4">
        <v>2915.0940000000001</v>
      </c>
      <c r="BF60" s="4">
        <v>25.617000000000001</v>
      </c>
      <c r="BG60" s="4">
        <v>8.1760000000000002</v>
      </c>
      <c r="BH60" s="4">
        <v>0.191</v>
      </c>
      <c r="BI60" s="4">
        <v>8.3670000000000009</v>
      </c>
      <c r="BJ60" s="4">
        <v>6.1740000000000004</v>
      </c>
      <c r="BK60" s="4">
        <v>0.14399999999999999</v>
      </c>
      <c r="BL60" s="4">
        <v>6.3179999999999996</v>
      </c>
      <c r="BM60" s="4">
        <v>26.1557</v>
      </c>
      <c r="BQ60" s="4">
        <v>680.54</v>
      </c>
      <c r="BR60" s="4">
        <v>0.375195</v>
      </c>
      <c r="BS60" s="4">
        <v>-5</v>
      </c>
      <c r="BT60" s="4">
        <v>0.34124500000000002</v>
      </c>
      <c r="BU60" s="4">
        <v>9.1688279999999995</v>
      </c>
      <c r="BV60" s="4">
        <v>6.8931490000000002</v>
      </c>
      <c r="BW60" s="4">
        <f t="shared" si="9"/>
        <v>2.4224043575999996</v>
      </c>
      <c r="BY60" s="4">
        <f t="shared" si="10"/>
        <v>19698.532676006183</v>
      </c>
      <c r="BZ60" s="4">
        <f t="shared" si="11"/>
        <v>173.104987887612</v>
      </c>
      <c r="CA60" s="4">
        <f t="shared" si="12"/>
        <v>41.720349581063999</v>
      </c>
      <c r="CB60" s="4">
        <f t="shared" si="13"/>
        <v>176.74521340094518</v>
      </c>
    </row>
    <row r="61" spans="1:80" x14ac:dyDescent="0.25">
      <c r="A61" s="2">
        <v>42068</v>
      </c>
      <c r="B61" s="3">
        <v>3.1797453703703703E-2</v>
      </c>
      <c r="C61" s="4">
        <v>11.772</v>
      </c>
      <c r="D61" s="4">
        <v>0.1615</v>
      </c>
      <c r="E61" s="4">
        <v>1615.276873</v>
      </c>
      <c r="F61" s="4">
        <v>317.7</v>
      </c>
      <c r="G61" s="4">
        <v>7.3</v>
      </c>
      <c r="H61" s="4">
        <v>2751.2</v>
      </c>
      <c r="J61" s="4">
        <v>3.8</v>
      </c>
      <c r="K61" s="4">
        <v>0.89480000000000004</v>
      </c>
      <c r="L61" s="4">
        <v>10.532999999999999</v>
      </c>
      <c r="M61" s="4">
        <v>0.14449999999999999</v>
      </c>
      <c r="N61" s="4">
        <v>284.24110000000002</v>
      </c>
      <c r="O61" s="4">
        <v>6.5658000000000003</v>
      </c>
      <c r="P61" s="4">
        <v>290.8</v>
      </c>
      <c r="Q61" s="4">
        <v>214.62809999999999</v>
      </c>
      <c r="R61" s="4">
        <v>4.9577999999999998</v>
      </c>
      <c r="S61" s="4">
        <v>219.6</v>
      </c>
      <c r="T61" s="4">
        <v>2751.1518999999998</v>
      </c>
      <c r="W61" s="4">
        <v>0</v>
      </c>
      <c r="X61" s="4">
        <v>3.4001000000000001</v>
      </c>
      <c r="Y61" s="4">
        <v>12.1</v>
      </c>
      <c r="Z61" s="4">
        <v>855</v>
      </c>
      <c r="AA61" s="4">
        <v>885</v>
      </c>
      <c r="AB61" s="4">
        <v>890</v>
      </c>
      <c r="AC61" s="4">
        <v>56</v>
      </c>
      <c r="AD61" s="4">
        <v>5.99</v>
      </c>
      <c r="AE61" s="4">
        <v>0.14000000000000001</v>
      </c>
      <c r="AF61" s="4">
        <v>991</v>
      </c>
      <c r="AG61" s="4">
        <v>-12</v>
      </c>
      <c r="AH61" s="4">
        <v>13</v>
      </c>
      <c r="AI61" s="4">
        <v>32</v>
      </c>
      <c r="AJ61" s="4">
        <v>190</v>
      </c>
      <c r="AK61" s="4">
        <v>138</v>
      </c>
      <c r="AL61" s="4">
        <v>1.2</v>
      </c>
      <c r="AM61" s="4">
        <v>195</v>
      </c>
      <c r="AN61" s="4" t="s">
        <v>155</v>
      </c>
      <c r="AO61" s="4">
        <v>2</v>
      </c>
      <c r="AP61" s="5">
        <v>0.78182870370370372</v>
      </c>
      <c r="AQ61" s="4">
        <v>47.159740999999997</v>
      </c>
      <c r="AR61" s="4">
        <v>-88.481838999999994</v>
      </c>
      <c r="AS61" s="4">
        <v>498.3</v>
      </c>
      <c r="AT61" s="4">
        <v>35.299999999999997</v>
      </c>
      <c r="AU61" s="4">
        <v>11</v>
      </c>
      <c r="AV61" s="4">
        <v>9</v>
      </c>
      <c r="AW61" s="4" t="s">
        <v>215</v>
      </c>
      <c r="AX61" s="4">
        <v>1.363137</v>
      </c>
      <c r="AY61" s="4">
        <v>1.1228769999999999</v>
      </c>
      <c r="AZ61" s="4">
        <v>2.6877119999999999</v>
      </c>
      <c r="BA61" s="4">
        <v>14.023</v>
      </c>
      <c r="BB61" s="4">
        <v>17.16</v>
      </c>
      <c r="BC61" s="4">
        <v>1.22</v>
      </c>
      <c r="BD61" s="4">
        <v>11.760999999999999</v>
      </c>
      <c r="BE61" s="4">
        <v>2918.2359999999999</v>
      </c>
      <c r="BF61" s="4">
        <v>25.486000000000001</v>
      </c>
      <c r="BG61" s="4">
        <v>8.2469999999999999</v>
      </c>
      <c r="BH61" s="4">
        <v>0.19</v>
      </c>
      <c r="BI61" s="4">
        <v>8.4369999999999994</v>
      </c>
      <c r="BJ61" s="4">
        <v>6.2270000000000003</v>
      </c>
      <c r="BK61" s="4">
        <v>0.14399999999999999</v>
      </c>
      <c r="BL61" s="4">
        <v>6.3710000000000004</v>
      </c>
      <c r="BM61" s="4">
        <v>25.2059</v>
      </c>
      <c r="BQ61" s="4">
        <v>684.94899999999996</v>
      </c>
      <c r="BR61" s="4">
        <v>0.33932000000000001</v>
      </c>
      <c r="BS61" s="4">
        <v>-5</v>
      </c>
      <c r="BT61" s="4">
        <v>0.34216999999999997</v>
      </c>
      <c r="BU61" s="4">
        <v>8.2921320000000005</v>
      </c>
      <c r="BV61" s="4">
        <v>6.9118339999999998</v>
      </c>
      <c r="BW61" s="4">
        <f t="shared" si="9"/>
        <v>2.1907812743999999</v>
      </c>
      <c r="BY61" s="4">
        <f t="shared" si="10"/>
        <v>17834.219413815023</v>
      </c>
      <c r="BZ61" s="4">
        <f t="shared" si="11"/>
        <v>155.75262452402401</v>
      </c>
      <c r="CA61" s="4">
        <f t="shared" si="12"/>
        <v>38.055073095468003</v>
      </c>
      <c r="CB61" s="4">
        <f t="shared" si="13"/>
        <v>154.04084903437561</v>
      </c>
    </row>
    <row r="62" spans="1:80" x14ac:dyDescent="0.25">
      <c r="A62" s="2">
        <v>42068</v>
      </c>
      <c r="B62" s="3">
        <v>3.1809027777777776E-2</v>
      </c>
      <c r="C62" s="4">
        <v>11.805999999999999</v>
      </c>
      <c r="D62" s="4">
        <v>0.17280000000000001</v>
      </c>
      <c r="E62" s="4">
        <v>1728.0049879999999</v>
      </c>
      <c r="F62" s="4">
        <v>317.89999999999998</v>
      </c>
      <c r="G62" s="4">
        <v>12.2</v>
      </c>
      <c r="H62" s="4">
        <v>2704.4</v>
      </c>
      <c r="J62" s="4">
        <v>3.8</v>
      </c>
      <c r="K62" s="4">
        <v>0.89439999999999997</v>
      </c>
      <c r="L62" s="4">
        <v>10.56</v>
      </c>
      <c r="M62" s="4">
        <v>0.15459999999999999</v>
      </c>
      <c r="N62" s="4">
        <v>284.34179999999998</v>
      </c>
      <c r="O62" s="4">
        <v>10.9496</v>
      </c>
      <c r="P62" s="4">
        <v>295.3</v>
      </c>
      <c r="Q62" s="4">
        <v>214.70410000000001</v>
      </c>
      <c r="R62" s="4">
        <v>8.2680000000000007</v>
      </c>
      <c r="S62" s="4">
        <v>223</v>
      </c>
      <c r="T62" s="4">
        <v>2704.4115999999999</v>
      </c>
      <c r="W62" s="4">
        <v>0</v>
      </c>
      <c r="X62" s="4">
        <v>3.3988999999999998</v>
      </c>
      <c r="Y62" s="4">
        <v>12.1</v>
      </c>
      <c r="Z62" s="4">
        <v>855</v>
      </c>
      <c r="AA62" s="4">
        <v>886</v>
      </c>
      <c r="AB62" s="4">
        <v>890</v>
      </c>
      <c r="AC62" s="4">
        <v>56</v>
      </c>
      <c r="AD62" s="4">
        <v>5.99</v>
      </c>
      <c r="AE62" s="4">
        <v>0.14000000000000001</v>
      </c>
      <c r="AF62" s="4">
        <v>991</v>
      </c>
      <c r="AG62" s="4">
        <v>-12</v>
      </c>
      <c r="AH62" s="4">
        <v>13</v>
      </c>
      <c r="AI62" s="4">
        <v>32</v>
      </c>
      <c r="AJ62" s="4">
        <v>190</v>
      </c>
      <c r="AK62" s="4">
        <v>138</v>
      </c>
      <c r="AL62" s="4">
        <v>1.2</v>
      </c>
      <c r="AM62" s="4">
        <v>195</v>
      </c>
      <c r="AN62" s="4" t="s">
        <v>155</v>
      </c>
      <c r="AO62" s="4">
        <v>2</v>
      </c>
      <c r="AP62" s="5">
        <v>0.78184027777777787</v>
      </c>
      <c r="AQ62" s="4">
        <v>47.159900999999998</v>
      </c>
      <c r="AR62" s="4">
        <v>-88.481759999999994</v>
      </c>
      <c r="AS62" s="4">
        <v>489</v>
      </c>
      <c r="AT62" s="4">
        <v>35.4</v>
      </c>
      <c r="AU62" s="4">
        <v>11</v>
      </c>
      <c r="AV62" s="4">
        <v>9</v>
      </c>
      <c r="AW62" s="4" t="s">
        <v>215</v>
      </c>
      <c r="AX62" s="4">
        <v>1.1366369999999999</v>
      </c>
      <c r="AY62" s="4">
        <v>1.087788</v>
      </c>
      <c r="AZ62" s="4">
        <v>2.348849</v>
      </c>
      <c r="BA62" s="4">
        <v>14.023</v>
      </c>
      <c r="BB62" s="4">
        <v>17.11</v>
      </c>
      <c r="BC62" s="4">
        <v>1.22</v>
      </c>
      <c r="BD62" s="4">
        <v>11.802</v>
      </c>
      <c r="BE62" s="4">
        <v>2917.067</v>
      </c>
      <c r="BF62" s="4">
        <v>27.173999999999999</v>
      </c>
      <c r="BG62" s="4">
        <v>8.2249999999999996</v>
      </c>
      <c r="BH62" s="4">
        <v>0.317</v>
      </c>
      <c r="BI62" s="4">
        <v>8.5419999999999998</v>
      </c>
      <c r="BJ62" s="4">
        <v>6.2110000000000003</v>
      </c>
      <c r="BK62" s="4">
        <v>0.23899999999999999</v>
      </c>
      <c r="BL62" s="4">
        <v>6.45</v>
      </c>
      <c r="BM62" s="4">
        <v>24.704499999999999</v>
      </c>
      <c r="BQ62" s="4">
        <v>682.67700000000002</v>
      </c>
      <c r="BR62" s="4">
        <v>0.42194199999999998</v>
      </c>
      <c r="BS62" s="4">
        <v>-5</v>
      </c>
      <c r="BT62" s="4">
        <v>0.34141500000000002</v>
      </c>
      <c r="BU62" s="4">
        <v>10.311209</v>
      </c>
      <c r="BV62" s="4">
        <v>6.8965750000000003</v>
      </c>
      <c r="BW62" s="4">
        <f t="shared" si="9"/>
        <v>2.7242214177999999</v>
      </c>
      <c r="BY62" s="4">
        <f t="shared" si="10"/>
        <v>22167.845290450208</v>
      </c>
      <c r="BZ62" s="4">
        <f t="shared" si="11"/>
        <v>206.50503671074199</v>
      </c>
      <c r="CA62" s="4">
        <f t="shared" si="12"/>
        <v>47.199631375963001</v>
      </c>
      <c r="CB62" s="4">
        <f t="shared" si="13"/>
        <v>187.73841463974847</v>
      </c>
    </row>
    <row r="63" spans="1:80" x14ac:dyDescent="0.25">
      <c r="A63" s="2">
        <v>42068</v>
      </c>
      <c r="B63" s="3">
        <v>3.182060185185185E-2</v>
      </c>
      <c r="C63" s="4">
        <v>11.973000000000001</v>
      </c>
      <c r="D63" s="4">
        <v>0.21329999999999999</v>
      </c>
      <c r="E63" s="4">
        <v>2132.8951889999998</v>
      </c>
      <c r="F63" s="4">
        <v>318.3</v>
      </c>
      <c r="G63" s="4">
        <v>32</v>
      </c>
      <c r="H63" s="4">
        <v>2894.7</v>
      </c>
      <c r="J63" s="4">
        <v>3.9</v>
      </c>
      <c r="K63" s="4">
        <v>0.89259999999999995</v>
      </c>
      <c r="L63" s="4">
        <v>10.686999999999999</v>
      </c>
      <c r="M63" s="4">
        <v>0.19040000000000001</v>
      </c>
      <c r="N63" s="4">
        <v>284.12029999999999</v>
      </c>
      <c r="O63" s="4">
        <v>28.607500000000002</v>
      </c>
      <c r="P63" s="4">
        <v>312.7</v>
      </c>
      <c r="Q63" s="4">
        <v>214.5368</v>
      </c>
      <c r="R63" s="4">
        <v>21.601299999999998</v>
      </c>
      <c r="S63" s="4">
        <v>236.1</v>
      </c>
      <c r="T63" s="4">
        <v>2894.6934999999999</v>
      </c>
      <c r="W63" s="4">
        <v>0</v>
      </c>
      <c r="X63" s="4">
        <v>3.4811000000000001</v>
      </c>
      <c r="Y63" s="4">
        <v>12.1</v>
      </c>
      <c r="Z63" s="4">
        <v>855</v>
      </c>
      <c r="AA63" s="4">
        <v>886</v>
      </c>
      <c r="AB63" s="4">
        <v>890</v>
      </c>
      <c r="AC63" s="4">
        <v>56</v>
      </c>
      <c r="AD63" s="4">
        <v>5.99</v>
      </c>
      <c r="AE63" s="4">
        <v>0.14000000000000001</v>
      </c>
      <c r="AF63" s="4">
        <v>991</v>
      </c>
      <c r="AG63" s="4">
        <v>-12</v>
      </c>
      <c r="AH63" s="4">
        <v>13</v>
      </c>
      <c r="AI63" s="4">
        <v>32</v>
      </c>
      <c r="AJ63" s="4">
        <v>190</v>
      </c>
      <c r="AK63" s="4">
        <v>138</v>
      </c>
      <c r="AL63" s="4">
        <v>1.3</v>
      </c>
      <c r="AM63" s="4">
        <v>195</v>
      </c>
      <c r="AN63" s="4" t="s">
        <v>155</v>
      </c>
      <c r="AO63" s="4">
        <v>2</v>
      </c>
      <c r="AP63" s="5">
        <v>0.7818518518518518</v>
      </c>
      <c r="AQ63" s="4">
        <v>47.160049999999998</v>
      </c>
      <c r="AR63" s="4">
        <v>-88.481741</v>
      </c>
      <c r="AS63" s="4">
        <v>487.2</v>
      </c>
      <c r="AT63" s="4">
        <v>35.799999999999997</v>
      </c>
      <c r="AU63" s="4">
        <v>11</v>
      </c>
      <c r="AV63" s="4">
        <v>9</v>
      </c>
      <c r="AW63" s="4" t="s">
        <v>215</v>
      </c>
      <c r="AX63" s="4">
        <v>1.1000000000000001</v>
      </c>
      <c r="AY63" s="4">
        <v>1.1878</v>
      </c>
      <c r="AZ63" s="4">
        <v>2.2999999999999998</v>
      </c>
      <c r="BA63" s="4">
        <v>14.023</v>
      </c>
      <c r="BB63" s="4">
        <v>16.809999999999999</v>
      </c>
      <c r="BC63" s="4">
        <v>1.2</v>
      </c>
      <c r="BD63" s="4">
        <v>12.034000000000001</v>
      </c>
      <c r="BE63" s="4">
        <v>2903.8989999999999</v>
      </c>
      <c r="BF63" s="4">
        <v>32.924999999999997</v>
      </c>
      <c r="BG63" s="4">
        <v>8.0850000000000009</v>
      </c>
      <c r="BH63" s="4">
        <v>0.81399999999999995</v>
      </c>
      <c r="BI63" s="4">
        <v>8.8989999999999991</v>
      </c>
      <c r="BJ63" s="4">
        <v>6.1050000000000004</v>
      </c>
      <c r="BK63" s="4">
        <v>0.61499999999999999</v>
      </c>
      <c r="BL63" s="4">
        <v>6.7190000000000003</v>
      </c>
      <c r="BM63" s="4">
        <v>26.0106</v>
      </c>
      <c r="BQ63" s="4">
        <v>687.76900000000001</v>
      </c>
      <c r="BR63" s="4">
        <v>0.53863099999999997</v>
      </c>
      <c r="BS63" s="4">
        <v>-5</v>
      </c>
      <c r="BT63" s="4">
        <v>0.34075699999999998</v>
      </c>
      <c r="BU63" s="4">
        <v>13.162786000000001</v>
      </c>
      <c r="BV63" s="4">
        <v>6.883286</v>
      </c>
      <c r="BW63" s="4">
        <f t="shared" si="9"/>
        <v>3.4776080612000002</v>
      </c>
      <c r="BY63" s="4">
        <f t="shared" si="10"/>
        <v>28170.646612626519</v>
      </c>
      <c r="BZ63" s="4">
        <f t="shared" si="11"/>
        <v>319.40454530984999</v>
      </c>
      <c r="CA63" s="4">
        <f t="shared" si="12"/>
        <v>59.224441886610002</v>
      </c>
      <c r="CB63" s="4">
        <f t="shared" si="13"/>
        <v>252.32813564878919</v>
      </c>
    </row>
    <row r="64" spans="1:80" x14ac:dyDescent="0.25">
      <c r="A64" s="2">
        <v>42068</v>
      </c>
      <c r="B64" s="3">
        <v>3.1832175925925923E-2</v>
      </c>
      <c r="C64" s="4">
        <v>12.339</v>
      </c>
      <c r="D64" s="4">
        <v>0.28720000000000001</v>
      </c>
      <c r="E64" s="4">
        <v>2871.58871</v>
      </c>
      <c r="F64" s="4">
        <v>319.5</v>
      </c>
      <c r="G64" s="4">
        <v>49.4</v>
      </c>
      <c r="H64" s="4">
        <v>3248</v>
      </c>
      <c r="J64" s="4">
        <v>3.9</v>
      </c>
      <c r="K64" s="4">
        <v>0.88870000000000005</v>
      </c>
      <c r="L64" s="4">
        <v>10.9657</v>
      </c>
      <c r="M64" s="4">
        <v>0.25519999999999998</v>
      </c>
      <c r="N64" s="4">
        <v>283.8999</v>
      </c>
      <c r="O64" s="4">
        <v>43.870600000000003</v>
      </c>
      <c r="P64" s="4">
        <v>327.8</v>
      </c>
      <c r="Q64" s="4">
        <v>214.37049999999999</v>
      </c>
      <c r="R64" s="4">
        <v>33.126399999999997</v>
      </c>
      <c r="S64" s="4">
        <v>247.5</v>
      </c>
      <c r="T64" s="4">
        <v>3248.0043999999998</v>
      </c>
      <c r="W64" s="4">
        <v>0</v>
      </c>
      <c r="X64" s="4">
        <v>3.4659</v>
      </c>
      <c r="Y64" s="4">
        <v>12.1</v>
      </c>
      <c r="Z64" s="4">
        <v>855</v>
      </c>
      <c r="AA64" s="4">
        <v>885</v>
      </c>
      <c r="AB64" s="4">
        <v>891</v>
      </c>
      <c r="AC64" s="4">
        <v>56</v>
      </c>
      <c r="AD64" s="4">
        <v>5.99</v>
      </c>
      <c r="AE64" s="4">
        <v>0.14000000000000001</v>
      </c>
      <c r="AF64" s="4">
        <v>991</v>
      </c>
      <c r="AG64" s="4">
        <v>-12</v>
      </c>
      <c r="AH64" s="4">
        <v>13</v>
      </c>
      <c r="AI64" s="4">
        <v>32</v>
      </c>
      <c r="AJ64" s="4">
        <v>190</v>
      </c>
      <c r="AK64" s="4">
        <v>138</v>
      </c>
      <c r="AL64" s="4">
        <v>1.2</v>
      </c>
      <c r="AM64" s="4">
        <v>195</v>
      </c>
      <c r="AN64" s="4" t="s">
        <v>155</v>
      </c>
      <c r="AO64" s="4">
        <v>2</v>
      </c>
      <c r="AP64" s="5">
        <v>0.78186342592592595</v>
      </c>
      <c r="AQ64" s="4">
        <v>47.160193</v>
      </c>
      <c r="AR64" s="4">
        <v>-88.481730999999996</v>
      </c>
      <c r="AS64" s="4">
        <v>486.4</v>
      </c>
      <c r="AT64" s="4">
        <v>35.799999999999997</v>
      </c>
      <c r="AU64" s="4">
        <v>11</v>
      </c>
      <c r="AV64" s="4">
        <v>9</v>
      </c>
      <c r="AW64" s="4" t="s">
        <v>215</v>
      </c>
      <c r="AX64" s="4">
        <v>0.9244</v>
      </c>
      <c r="AY64" s="4">
        <v>1.2878000000000001</v>
      </c>
      <c r="AZ64" s="4">
        <v>2.1244000000000001</v>
      </c>
      <c r="BA64" s="4">
        <v>14.023</v>
      </c>
      <c r="BB64" s="4">
        <v>16.21</v>
      </c>
      <c r="BC64" s="4">
        <v>1.1599999999999999</v>
      </c>
      <c r="BD64" s="4">
        <v>12.526</v>
      </c>
      <c r="BE64" s="4">
        <v>2881.518</v>
      </c>
      <c r="BF64" s="4">
        <v>42.68</v>
      </c>
      <c r="BG64" s="4">
        <v>7.8120000000000003</v>
      </c>
      <c r="BH64" s="4">
        <v>1.2070000000000001</v>
      </c>
      <c r="BI64" s="4">
        <v>9.02</v>
      </c>
      <c r="BJ64" s="4">
        <v>5.899</v>
      </c>
      <c r="BK64" s="4">
        <v>0.91200000000000003</v>
      </c>
      <c r="BL64" s="4">
        <v>6.8109999999999999</v>
      </c>
      <c r="BM64" s="4">
        <v>28.2241</v>
      </c>
      <c r="BQ64" s="4">
        <v>662.20600000000002</v>
      </c>
      <c r="BR64" s="4">
        <v>0.52642</v>
      </c>
      <c r="BS64" s="4">
        <v>-5</v>
      </c>
      <c r="BT64" s="4">
        <v>0.33900000000000002</v>
      </c>
      <c r="BU64" s="4">
        <v>12.864388999999999</v>
      </c>
      <c r="BV64" s="4">
        <v>6.8478000000000003</v>
      </c>
      <c r="BW64" s="4">
        <f t="shared" si="9"/>
        <v>3.3987715737999995</v>
      </c>
      <c r="BY64" s="4">
        <f t="shared" si="10"/>
        <v>27319.829756863968</v>
      </c>
      <c r="BZ64" s="4">
        <f t="shared" si="11"/>
        <v>404.65141429724002</v>
      </c>
      <c r="CA64" s="4">
        <f t="shared" si="12"/>
        <v>55.928741634006997</v>
      </c>
      <c r="CB64" s="4">
        <f t="shared" si="13"/>
        <v>267.59423576070128</v>
      </c>
    </row>
    <row r="65" spans="1:80" x14ac:dyDescent="0.25">
      <c r="A65" s="2">
        <v>42068</v>
      </c>
      <c r="B65" s="3">
        <v>3.1843749999999997E-2</v>
      </c>
      <c r="C65" s="4">
        <v>12.802</v>
      </c>
      <c r="D65" s="4">
        <v>0.37540000000000001</v>
      </c>
      <c r="E65" s="4">
        <v>3754.296546</v>
      </c>
      <c r="F65" s="4">
        <v>319.39999999999998</v>
      </c>
      <c r="G65" s="4">
        <v>38.9</v>
      </c>
      <c r="H65" s="4">
        <v>3695.2</v>
      </c>
      <c r="J65" s="4">
        <v>4</v>
      </c>
      <c r="K65" s="4">
        <v>0.88390000000000002</v>
      </c>
      <c r="L65" s="4">
        <v>11.315</v>
      </c>
      <c r="M65" s="4">
        <v>0.33179999999999998</v>
      </c>
      <c r="N65" s="4">
        <v>282.28160000000003</v>
      </c>
      <c r="O65" s="4">
        <v>34.350099999999998</v>
      </c>
      <c r="P65" s="4">
        <v>316.60000000000002</v>
      </c>
      <c r="Q65" s="4">
        <v>213.14850000000001</v>
      </c>
      <c r="R65" s="4">
        <v>25.9375</v>
      </c>
      <c r="S65" s="4">
        <v>239.1</v>
      </c>
      <c r="T65" s="4">
        <v>3695.2287999999999</v>
      </c>
      <c r="W65" s="4">
        <v>0</v>
      </c>
      <c r="X65" s="4">
        <v>3.5354000000000001</v>
      </c>
      <c r="Y65" s="4">
        <v>12.1</v>
      </c>
      <c r="Z65" s="4">
        <v>856</v>
      </c>
      <c r="AA65" s="4">
        <v>886</v>
      </c>
      <c r="AB65" s="4">
        <v>891</v>
      </c>
      <c r="AC65" s="4">
        <v>56</v>
      </c>
      <c r="AD65" s="4">
        <v>5.99</v>
      </c>
      <c r="AE65" s="4">
        <v>0.14000000000000001</v>
      </c>
      <c r="AF65" s="4">
        <v>991</v>
      </c>
      <c r="AG65" s="4">
        <v>-12</v>
      </c>
      <c r="AH65" s="4">
        <v>13</v>
      </c>
      <c r="AI65" s="4">
        <v>32</v>
      </c>
      <c r="AJ65" s="4">
        <v>190</v>
      </c>
      <c r="AK65" s="4">
        <v>137.6</v>
      </c>
      <c r="AL65" s="4">
        <v>1.2</v>
      </c>
      <c r="AM65" s="4">
        <v>195</v>
      </c>
      <c r="AN65" s="4" t="s">
        <v>155</v>
      </c>
      <c r="AO65" s="4">
        <v>2</v>
      </c>
      <c r="AP65" s="5">
        <v>0.78187499999999999</v>
      </c>
      <c r="AQ65" s="4">
        <v>47.160209999999999</v>
      </c>
      <c r="AR65" s="4">
        <v>-88.481729999999999</v>
      </c>
      <c r="AS65" s="4">
        <v>486.3</v>
      </c>
      <c r="AT65" s="4">
        <v>36.1</v>
      </c>
      <c r="AU65" s="4">
        <v>11</v>
      </c>
      <c r="AV65" s="4">
        <v>9</v>
      </c>
      <c r="AW65" s="4" t="s">
        <v>215</v>
      </c>
      <c r="AX65" s="4">
        <v>0.9</v>
      </c>
      <c r="AY65" s="4">
        <v>1.3877999999999999</v>
      </c>
      <c r="AZ65" s="4">
        <v>2.1</v>
      </c>
      <c r="BA65" s="4">
        <v>14.023</v>
      </c>
      <c r="BB65" s="4">
        <v>15.51</v>
      </c>
      <c r="BC65" s="4">
        <v>1.1100000000000001</v>
      </c>
      <c r="BD65" s="4">
        <v>13.141</v>
      </c>
      <c r="BE65" s="4">
        <v>2856.4560000000001</v>
      </c>
      <c r="BF65" s="4">
        <v>53.316000000000003</v>
      </c>
      <c r="BG65" s="4">
        <v>7.4630000000000001</v>
      </c>
      <c r="BH65" s="4">
        <v>0.90800000000000003</v>
      </c>
      <c r="BI65" s="4">
        <v>8.3710000000000004</v>
      </c>
      <c r="BJ65" s="4">
        <v>5.6349999999999998</v>
      </c>
      <c r="BK65" s="4">
        <v>0.68600000000000005</v>
      </c>
      <c r="BL65" s="4">
        <v>6.3209999999999997</v>
      </c>
      <c r="BM65" s="4">
        <v>30.848500000000001</v>
      </c>
      <c r="BQ65" s="4">
        <v>648.94899999999996</v>
      </c>
      <c r="BR65" s="4">
        <v>0.50886500000000001</v>
      </c>
      <c r="BS65" s="4">
        <v>-5</v>
      </c>
      <c r="BT65" s="4">
        <v>0.33900000000000002</v>
      </c>
      <c r="BU65" s="4">
        <v>12.435389000000001</v>
      </c>
      <c r="BV65" s="4">
        <v>6.8478000000000003</v>
      </c>
      <c r="BW65" s="4">
        <f t="shared" si="9"/>
        <v>3.2854297738000002</v>
      </c>
      <c r="BY65" s="4">
        <f t="shared" si="10"/>
        <v>26179.081301260008</v>
      </c>
      <c r="BZ65" s="4">
        <f t="shared" si="11"/>
        <v>488.63483234398802</v>
      </c>
      <c r="CA65" s="4">
        <f t="shared" si="12"/>
        <v>51.644108340055006</v>
      </c>
      <c r="CB65" s="4">
        <f t="shared" si="13"/>
        <v>282.72285290651052</v>
      </c>
    </row>
    <row r="66" spans="1:80" x14ac:dyDescent="0.25">
      <c r="A66" s="2">
        <v>42068</v>
      </c>
      <c r="B66" s="3">
        <v>3.1855324074074078E-2</v>
      </c>
      <c r="C66" s="4">
        <v>13.108000000000001</v>
      </c>
      <c r="D66" s="4">
        <v>0.42509999999999998</v>
      </c>
      <c r="E66" s="4">
        <v>4251.3479360000001</v>
      </c>
      <c r="F66" s="4">
        <v>321</v>
      </c>
      <c r="G66" s="4">
        <v>8.8000000000000007</v>
      </c>
      <c r="H66" s="4">
        <v>3997</v>
      </c>
      <c r="J66" s="4">
        <v>4</v>
      </c>
      <c r="K66" s="4">
        <v>0.88070000000000004</v>
      </c>
      <c r="L66" s="4">
        <v>11.545</v>
      </c>
      <c r="M66" s="4">
        <v>0.37440000000000001</v>
      </c>
      <c r="N66" s="4">
        <v>282.73480000000001</v>
      </c>
      <c r="O66" s="4">
        <v>7.7716000000000003</v>
      </c>
      <c r="P66" s="4">
        <v>290.5</v>
      </c>
      <c r="Q66" s="4">
        <v>213.4907</v>
      </c>
      <c r="R66" s="4">
        <v>5.8682999999999996</v>
      </c>
      <c r="S66" s="4">
        <v>219.4</v>
      </c>
      <c r="T66" s="4">
        <v>3996.9721</v>
      </c>
      <c r="W66" s="4">
        <v>0</v>
      </c>
      <c r="X66" s="4">
        <v>3.5228999999999999</v>
      </c>
      <c r="Y66" s="4">
        <v>12.1</v>
      </c>
      <c r="Z66" s="4">
        <v>855</v>
      </c>
      <c r="AA66" s="4">
        <v>886</v>
      </c>
      <c r="AB66" s="4">
        <v>890</v>
      </c>
      <c r="AC66" s="4">
        <v>56</v>
      </c>
      <c r="AD66" s="4">
        <v>5.99</v>
      </c>
      <c r="AE66" s="4">
        <v>0.14000000000000001</v>
      </c>
      <c r="AF66" s="4">
        <v>991</v>
      </c>
      <c r="AG66" s="4">
        <v>-12</v>
      </c>
      <c r="AH66" s="4">
        <v>13</v>
      </c>
      <c r="AI66" s="4">
        <v>32</v>
      </c>
      <c r="AJ66" s="4">
        <v>190</v>
      </c>
      <c r="AK66" s="4">
        <v>137</v>
      </c>
      <c r="AL66" s="4">
        <v>1.2</v>
      </c>
      <c r="AM66" s="4">
        <v>195</v>
      </c>
      <c r="AN66" s="4" t="s">
        <v>155</v>
      </c>
      <c r="AO66" s="4">
        <v>2</v>
      </c>
      <c r="AP66" s="5">
        <v>0.78187499999999999</v>
      </c>
      <c r="AQ66" s="4">
        <v>47.160336999999998</v>
      </c>
      <c r="AR66" s="4">
        <v>-88.481741</v>
      </c>
      <c r="AS66" s="4">
        <v>486</v>
      </c>
      <c r="AT66" s="4">
        <v>36.6</v>
      </c>
      <c r="AU66" s="4">
        <v>11</v>
      </c>
      <c r="AV66" s="4">
        <v>9</v>
      </c>
      <c r="AW66" s="4" t="s">
        <v>215</v>
      </c>
      <c r="AX66" s="4">
        <v>0.9</v>
      </c>
      <c r="AY66" s="4">
        <v>1.4</v>
      </c>
      <c r="AZ66" s="4">
        <v>2.1</v>
      </c>
      <c r="BA66" s="4">
        <v>14.023</v>
      </c>
      <c r="BB66" s="4">
        <v>15.1</v>
      </c>
      <c r="BC66" s="4">
        <v>1.08</v>
      </c>
      <c r="BD66" s="4">
        <v>13.542</v>
      </c>
      <c r="BE66" s="4">
        <v>2842.6509999999998</v>
      </c>
      <c r="BF66" s="4">
        <v>58.677999999999997</v>
      </c>
      <c r="BG66" s="4">
        <v>7.29</v>
      </c>
      <c r="BH66" s="4">
        <v>0.2</v>
      </c>
      <c r="BI66" s="4">
        <v>7.4909999999999997</v>
      </c>
      <c r="BJ66" s="4">
        <v>5.5049999999999999</v>
      </c>
      <c r="BK66" s="4">
        <v>0.151</v>
      </c>
      <c r="BL66" s="4">
        <v>5.6559999999999997</v>
      </c>
      <c r="BM66" s="4">
        <v>32.544699999999999</v>
      </c>
      <c r="BQ66" s="4">
        <v>630.71299999999997</v>
      </c>
      <c r="BR66" s="4">
        <v>0.60460499999999995</v>
      </c>
      <c r="BS66" s="4">
        <v>-5</v>
      </c>
      <c r="BT66" s="4">
        <v>0.33775500000000003</v>
      </c>
      <c r="BU66" s="4">
        <v>14.775035000000001</v>
      </c>
      <c r="BV66" s="4">
        <v>6.8226509999999996</v>
      </c>
      <c r="BW66" s="4">
        <f t="shared" si="9"/>
        <v>3.9035642470000003</v>
      </c>
      <c r="BY66" s="4">
        <f t="shared" si="10"/>
        <v>30954.197529107543</v>
      </c>
      <c r="BZ66" s="4">
        <f t="shared" si="11"/>
        <v>638.95652424901004</v>
      </c>
      <c r="CA66" s="4">
        <f t="shared" si="12"/>
        <v>59.945050376474995</v>
      </c>
      <c r="CB66" s="4">
        <f t="shared" si="13"/>
        <v>354.38577311303652</v>
      </c>
    </row>
    <row r="67" spans="1:80" x14ac:dyDescent="0.25">
      <c r="A67" s="2">
        <v>42068</v>
      </c>
      <c r="B67" s="3">
        <v>3.1866898148148151E-2</v>
      </c>
      <c r="C67" s="4">
        <v>13.282999999999999</v>
      </c>
      <c r="D67" s="4">
        <v>0.44409999999999999</v>
      </c>
      <c r="E67" s="4">
        <v>4440.5592109999998</v>
      </c>
      <c r="F67" s="4">
        <v>323.39999999999998</v>
      </c>
      <c r="G67" s="4">
        <v>3.1</v>
      </c>
      <c r="H67" s="4">
        <v>3955.3</v>
      </c>
      <c r="J67" s="4">
        <v>4</v>
      </c>
      <c r="K67" s="4">
        <v>0.87919999999999998</v>
      </c>
      <c r="L67" s="4">
        <v>11.678599999999999</v>
      </c>
      <c r="M67" s="4">
        <v>0.39040000000000002</v>
      </c>
      <c r="N67" s="4">
        <v>284.32310000000001</v>
      </c>
      <c r="O67" s="4">
        <v>2.7591000000000001</v>
      </c>
      <c r="P67" s="4">
        <v>287.10000000000002</v>
      </c>
      <c r="Q67" s="4">
        <v>214.69</v>
      </c>
      <c r="R67" s="4">
        <v>2.0834000000000001</v>
      </c>
      <c r="S67" s="4">
        <v>216.8</v>
      </c>
      <c r="T67" s="4">
        <v>3955.2811000000002</v>
      </c>
      <c r="W67" s="4">
        <v>0</v>
      </c>
      <c r="X67" s="4">
        <v>3.5169000000000001</v>
      </c>
      <c r="Y67" s="4">
        <v>12.1</v>
      </c>
      <c r="Z67" s="4">
        <v>855</v>
      </c>
      <c r="AA67" s="4">
        <v>886</v>
      </c>
      <c r="AB67" s="4">
        <v>891</v>
      </c>
      <c r="AC67" s="4">
        <v>56</v>
      </c>
      <c r="AD67" s="4">
        <v>5.99</v>
      </c>
      <c r="AE67" s="4">
        <v>0.14000000000000001</v>
      </c>
      <c r="AF67" s="4">
        <v>991</v>
      </c>
      <c r="AG67" s="4">
        <v>-12</v>
      </c>
      <c r="AH67" s="4">
        <v>13</v>
      </c>
      <c r="AI67" s="4">
        <v>32</v>
      </c>
      <c r="AJ67" s="4">
        <v>190</v>
      </c>
      <c r="AK67" s="4">
        <v>137</v>
      </c>
      <c r="AL67" s="4">
        <v>1.1000000000000001</v>
      </c>
      <c r="AM67" s="4">
        <v>195</v>
      </c>
      <c r="AN67" s="4" t="s">
        <v>155</v>
      </c>
      <c r="AO67" s="4">
        <v>2</v>
      </c>
      <c r="AP67" s="5">
        <v>0.78188657407407414</v>
      </c>
      <c r="AQ67" s="4">
        <v>47.160617999999999</v>
      </c>
      <c r="AR67" s="4">
        <v>-88.481820999999997</v>
      </c>
      <c r="AS67" s="4">
        <v>482.3</v>
      </c>
      <c r="AT67" s="4">
        <v>37.299999999999997</v>
      </c>
      <c r="AU67" s="4">
        <v>11</v>
      </c>
      <c r="AV67" s="4">
        <v>9</v>
      </c>
      <c r="AW67" s="4" t="s">
        <v>215</v>
      </c>
      <c r="AX67" s="4">
        <v>0.9</v>
      </c>
      <c r="AY67" s="4">
        <v>1.4877880000000001</v>
      </c>
      <c r="AZ67" s="4">
        <v>2.1</v>
      </c>
      <c r="BA67" s="4">
        <v>14.023</v>
      </c>
      <c r="BB67" s="4">
        <v>14.91</v>
      </c>
      <c r="BC67" s="4">
        <v>1.06</v>
      </c>
      <c r="BD67" s="4">
        <v>13.736000000000001</v>
      </c>
      <c r="BE67" s="4">
        <v>2841.8879999999999</v>
      </c>
      <c r="BF67" s="4">
        <v>60.469000000000001</v>
      </c>
      <c r="BG67" s="4">
        <v>7.2450000000000001</v>
      </c>
      <c r="BH67" s="4">
        <v>7.0000000000000007E-2</v>
      </c>
      <c r="BI67" s="4">
        <v>7.3159999999999998</v>
      </c>
      <c r="BJ67" s="4">
        <v>5.4710000000000001</v>
      </c>
      <c r="BK67" s="4">
        <v>5.2999999999999999E-2</v>
      </c>
      <c r="BL67" s="4">
        <v>5.524</v>
      </c>
      <c r="BM67" s="4">
        <v>31.828199999999999</v>
      </c>
      <c r="BQ67" s="4">
        <v>622.26800000000003</v>
      </c>
      <c r="BR67" s="4">
        <v>0.69574000000000003</v>
      </c>
      <c r="BS67" s="4">
        <v>-5</v>
      </c>
      <c r="BT67" s="4">
        <v>0.33600000000000002</v>
      </c>
      <c r="BU67" s="4">
        <v>17.002146</v>
      </c>
      <c r="BV67" s="4">
        <v>6.7872000000000003</v>
      </c>
      <c r="BW67" s="4">
        <f t="shared" si="9"/>
        <v>4.4919669731999994</v>
      </c>
      <c r="BY67" s="4">
        <f t="shared" si="10"/>
        <v>35610.509487744574</v>
      </c>
      <c r="BZ67" s="4">
        <f t="shared" si="11"/>
        <v>757.71173889133797</v>
      </c>
      <c r="CA67" s="4">
        <f t="shared" si="12"/>
        <v>68.554811944541996</v>
      </c>
      <c r="CB67" s="4">
        <f t="shared" si="13"/>
        <v>398.82585734477641</v>
      </c>
    </row>
    <row r="68" spans="1:80" x14ac:dyDescent="0.25">
      <c r="A68" s="2">
        <v>42068</v>
      </c>
      <c r="B68" s="3">
        <v>3.1878472222222225E-2</v>
      </c>
      <c r="C68" s="4">
        <v>13.303000000000001</v>
      </c>
      <c r="D68" s="4">
        <v>0.83430000000000004</v>
      </c>
      <c r="E68" s="4">
        <v>8343.4448159999993</v>
      </c>
      <c r="F68" s="4">
        <v>336.8</v>
      </c>
      <c r="G68" s="4">
        <v>35.700000000000003</v>
      </c>
      <c r="H68" s="4">
        <v>3861.8</v>
      </c>
      <c r="J68" s="4">
        <v>3.83</v>
      </c>
      <c r="K68" s="4">
        <v>0.87570000000000003</v>
      </c>
      <c r="L68" s="4">
        <v>11.649699999999999</v>
      </c>
      <c r="M68" s="4">
        <v>0.73070000000000002</v>
      </c>
      <c r="N68" s="4">
        <v>294.91039999999998</v>
      </c>
      <c r="O68" s="4">
        <v>31.2746</v>
      </c>
      <c r="P68" s="4">
        <v>326.2</v>
      </c>
      <c r="Q68" s="4">
        <v>222.68430000000001</v>
      </c>
      <c r="R68" s="4">
        <v>23.615200000000002</v>
      </c>
      <c r="S68" s="4">
        <v>246.3</v>
      </c>
      <c r="T68" s="4">
        <v>3861.8418999999999</v>
      </c>
      <c r="W68" s="4">
        <v>0</v>
      </c>
      <c r="X68" s="4">
        <v>3.3519999999999999</v>
      </c>
      <c r="Y68" s="4">
        <v>12.1</v>
      </c>
      <c r="Z68" s="4">
        <v>855</v>
      </c>
      <c r="AA68" s="4">
        <v>886</v>
      </c>
      <c r="AB68" s="4">
        <v>891</v>
      </c>
      <c r="AC68" s="4">
        <v>56</v>
      </c>
      <c r="AD68" s="4">
        <v>5.99</v>
      </c>
      <c r="AE68" s="4">
        <v>0.14000000000000001</v>
      </c>
      <c r="AF68" s="4">
        <v>991</v>
      </c>
      <c r="AG68" s="4">
        <v>-12</v>
      </c>
      <c r="AH68" s="4">
        <v>13</v>
      </c>
      <c r="AI68" s="4">
        <v>32</v>
      </c>
      <c r="AJ68" s="4">
        <v>190</v>
      </c>
      <c r="AK68" s="4">
        <v>137</v>
      </c>
      <c r="AL68" s="4">
        <v>1.2</v>
      </c>
      <c r="AM68" s="4">
        <v>195</v>
      </c>
      <c r="AN68" s="4" t="s">
        <v>155</v>
      </c>
      <c r="AO68" s="4">
        <v>2</v>
      </c>
      <c r="AP68" s="5">
        <v>0.78190972222222221</v>
      </c>
      <c r="AQ68" s="4">
        <v>47.160789000000001</v>
      </c>
      <c r="AR68" s="4">
        <v>-88.481909000000002</v>
      </c>
      <c r="AS68" s="4">
        <v>479.4</v>
      </c>
      <c r="AT68" s="4">
        <v>38.700000000000003</v>
      </c>
      <c r="AU68" s="4">
        <v>11</v>
      </c>
      <c r="AV68" s="4">
        <v>9</v>
      </c>
      <c r="AW68" s="4" t="s">
        <v>215</v>
      </c>
      <c r="AX68" s="4">
        <v>0.9</v>
      </c>
      <c r="AY68" s="4">
        <v>1.5878000000000001</v>
      </c>
      <c r="AZ68" s="4">
        <v>2.1</v>
      </c>
      <c r="BA68" s="4">
        <v>14.023</v>
      </c>
      <c r="BB68" s="4">
        <v>14.47</v>
      </c>
      <c r="BC68" s="4">
        <v>1.03</v>
      </c>
      <c r="BD68" s="4">
        <v>14.189</v>
      </c>
      <c r="BE68" s="4">
        <v>2767.57</v>
      </c>
      <c r="BF68" s="4">
        <v>110.48</v>
      </c>
      <c r="BG68" s="4">
        <v>7.3369999999999997</v>
      </c>
      <c r="BH68" s="4">
        <v>0.77800000000000002</v>
      </c>
      <c r="BI68" s="4">
        <v>8.1150000000000002</v>
      </c>
      <c r="BJ68" s="4">
        <v>5.54</v>
      </c>
      <c r="BK68" s="4">
        <v>0.58799999999999997</v>
      </c>
      <c r="BL68" s="4">
        <v>6.1280000000000001</v>
      </c>
      <c r="BM68" s="4">
        <v>30.338899999999999</v>
      </c>
      <c r="BQ68" s="4">
        <v>579.01700000000005</v>
      </c>
      <c r="BR68" s="4">
        <v>0.68245</v>
      </c>
      <c r="BS68" s="4">
        <v>-5</v>
      </c>
      <c r="BT68" s="4">
        <v>0.33517000000000002</v>
      </c>
      <c r="BU68" s="4">
        <v>16.677371999999998</v>
      </c>
      <c r="BV68" s="4">
        <v>6.7704339999999998</v>
      </c>
      <c r="BW68" s="4">
        <f t="shared" si="9"/>
        <v>4.4061616823999996</v>
      </c>
      <c r="BY68" s="4">
        <f t="shared" si="10"/>
        <v>34016.820491991479</v>
      </c>
      <c r="BZ68" s="4">
        <f t="shared" si="11"/>
        <v>1357.9343351587199</v>
      </c>
      <c r="CA68" s="4">
        <f t="shared" si="12"/>
        <v>68.093376328559984</v>
      </c>
      <c r="CB68" s="4">
        <f t="shared" si="13"/>
        <v>372.90219045027953</v>
      </c>
    </row>
    <row r="69" spans="1:80" x14ac:dyDescent="0.25">
      <c r="A69" s="2">
        <v>42068</v>
      </c>
      <c r="B69" s="3">
        <v>3.1890046296296298E-2</v>
      </c>
      <c r="C69" s="4">
        <v>13.113</v>
      </c>
      <c r="D69" s="4">
        <v>1.6171</v>
      </c>
      <c r="E69" s="4">
        <v>16170.72351</v>
      </c>
      <c r="F69" s="4">
        <v>343.2</v>
      </c>
      <c r="G69" s="4">
        <v>25.8</v>
      </c>
      <c r="H69" s="4">
        <v>4570.3999999999996</v>
      </c>
      <c r="J69" s="4">
        <v>3.56</v>
      </c>
      <c r="K69" s="4">
        <v>0.86960000000000004</v>
      </c>
      <c r="L69" s="4">
        <v>11.4033</v>
      </c>
      <c r="M69" s="4">
        <v>1.4061999999999999</v>
      </c>
      <c r="N69" s="4">
        <v>298.42250000000001</v>
      </c>
      <c r="O69" s="4">
        <v>22.4757</v>
      </c>
      <c r="P69" s="4">
        <v>320.89999999999998</v>
      </c>
      <c r="Q69" s="4">
        <v>225.3364</v>
      </c>
      <c r="R69" s="4">
        <v>16.9712</v>
      </c>
      <c r="S69" s="4">
        <v>242.3</v>
      </c>
      <c r="T69" s="4">
        <v>4570.3549000000003</v>
      </c>
      <c r="W69" s="4">
        <v>0</v>
      </c>
      <c r="X69" s="4">
        <v>3.0987</v>
      </c>
      <c r="Y69" s="4">
        <v>12.1</v>
      </c>
      <c r="Z69" s="4">
        <v>856</v>
      </c>
      <c r="AA69" s="4">
        <v>888</v>
      </c>
      <c r="AB69" s="4">
        <v>892</v>
      </c>
      <c r="AC69" s="4">
        <v>56</v>
      </c>
      <c r="AD69" s="4">
        <v>5.99</v>
      </c>
      <c r="AE69" s="4">
        <v>0.14000000000000001</v>
      </c>
      <c r="AF69" s="4">
        <v>991</v>
      </c>
      <c r="AG69" s="4">
        <v>-12</v>
      </c>
      <c r="AH69" s="4">
        <v>13</v>
      </c>
      <c r="AI69" s="4">
        <v>32</v>
      </c>
      <c r="AJ69" s="4">
        <v>190</v>
      </c>
      <c r="AK69" s="4">
        <v>137</v>
      </c>
      <c r="AL69" s="4">
        <v>1.2</v>
      </c>
      <c r="AM69" s="4">
        <v>195</v>
      </c>
      <c r="AN69" s="4" t="s">
        <v>155</v>
      </c>
      <c r="AO69" s="4">
        <v>2</v>
      </c>
      <c r="AP69" s="5">
        <v>0.78192129629629636</v>
      </c>
      <c r="AQ69" s="4">
        <v>47.160947999999998</v>
      </c>
      <c r="AR69" s="4">
        <v>-88.481966999999997</v>
      </c>
      <c r="AS69" s="4">
        <v>480.2</v>
      </c>
      <c r="AT69" s="4">
        <v>39.6</v>
      </c>
      <c r="AU69" s="4">
        <v>11</v>
      </c>
      <c r="AV69" s="4">
        <v>9</v>
      </c>
      <c r="AW69" s="4" t="s">
        <v>215</v>
      </c>
      <c r="AX69" s="4">
        <v>0.9</v>
      </c>
      <c r="AY69" s="4">
        <v>1.6</v>
      </c>
      <c r="AZ69" s="4">
        <v>2.1</v>
      </c>
      <c r="BA69" s="4">
        <v>14.023</v>
      </c>
      <c r="BB69" s="4">
        <v>13.77</v>
      </c>
      <c r="BC69" s="4">
        <v>0.98</v>
      </c>
      <c r="BD69" s="4">
        <v>14.994999999999999</v>
      </c>
      <c r="BE69" s="4">
        <v>2606.6030000000001</v>
      </c>
      <c r="BF69" s="4">
        <v>204.583</v>
      </c>
      <c r="BG69" s="4">
        <v>7.1440000000000001</v>
      </c>
      <c r="BH69" s="4">
        <v>0.53800000000000003</v>
      </c>
      <c r="BI69" s="4">
        <v>7.6820000000000004</v>
      </c>
      <c r="BJ69" s="4">
        <v>5.3940000000000001</v>
      </c>
      <c r="BK69" s="4">
        <v>0.40600000000000003</v>
      </c>
      <c r="BL69" s="4">
        <v>5.8</v>
      </c>
      <c r="BM69" s="4">
        <v>34.5473</v>
      </c>
      <c r="BQ69" s="4">
        <v>515.01</v>
      </c>
      <c r="BR69" s="4">
        <v>0.71245000000000003</v>
      </c>
      <c r="BS69" s="4">
        <v>-5</v>
      </c>
      <c r="BT69" s="4">
        <v>0.33317000000000002</v>
      </c>
      <c r="BU69" s="4">
        <v>17.410496999999999</v>
      </c>
      <c r="BV69" s="4">
        <v>6.7300339999999998</v>
      </c>
      <c r="BW69" s="4">
        <f t="shared" si="9"/>
        <v>4.5998533074000001</v>
      </c>
      <c r="BY69" s="4">
        <f t="shared" si="10"/>
        <v>33446.720985516266</v>
      </c>
      <c r="BZ69" s="4">
        <f t="shared" si="11"/>
        <v>2625.1141886124869</v>
      </c>
      <c r="CA69" s="4">
        <f t="shared" si="12"/>
        <v>69.213306742865996</v>
      </c>
      <c r="CB69" s="4">
        <f t="shared" si="13"/>
        <v>443.29493363696969</v>
      </c>
    </row>
    <row r="70" spans="1:80" x14ac:dyDescent="0.25">
      <c r="A70" s="2">
        <v>42068</v>
      </c>
      <c r="B70" s="3">
        <v>3.1901620370370372E-2</v>
      </c>
      <c r="C70" s="4">
        <v>12.878</v>
      </c>
      <c r="D70" s="4">
        <v>2.2873999999999999</v>
      </c>
      <c r="E70" s="4">
        <v>22874.175380000001</v>
      </c>
      <c r="F70" s="4">
        <v>348.4</v>
      </c>
      <c r="G70" s="4">
        <v>10.4</v>
      </c>
      <c r="H70" s="4">
        <v>5351.7</v>
      </c>
      <c r="J70" s="4">
        <v>3.13</v>
      </c>
      <c r="K70" s="4">
        <v>0.86470000000000002</v>
      </c>
      <c r="L70" s="4">
        <v>11.135300000000001</v>
      </c>
      <c r="M70" s="4">
        <v>1.9779</v>
      </c>
      <c r="N70" s="4">
        <v>301.2398</v>
      </c>
      <c r="O70" s="4">
        <v>8.9581999999999997</v>
      </c>
      <c r="P70" s="4">
        <v>310.2</v>
      </c>
      <c r="Q70" s="4">
        <v>227.46369999999999</v>
      </c>
      <c r="R70" s="4">
        <v>6.7643000000000004</v>
      </c>
      <c r="S70" s="4">
        <v>234.2</v>
      </c>
      <c r="T70" s="4">
        <v>5351.6903000000002</v>
      </c>
      <c r="W70" s="4">
        <v>0</v>
      </c>
      <c r="X70" s="4">
        <v>2.7044000000000001</v>
      </c>
      <c r="Y70" s="4">
        <v>12.1</v>
      </c>
      <c r="Z70" s="4">
        <v>857</v>
      </c>
      <c r="AA70" s="4">
        <v>888</v>
      </c>
      <c r="AB70" s="4">
        <v>893</v>
      </c>
      <c r="AC70" s="4">
        <v>56</v>
      </c>
      <c r="AD70" s="4">
        <v>5.99</v>
      </c>
      <c r="AE70" s="4">
        <v>0.14000000000000001</v>
      </c>
      <c r="AF70" s="4">
        <v>991</v>
      </c>
      <c r="AG70" s="4">
        <v>-12</v>
      </c>
      <c r="AH70" s="4">
        <v>13</v>
      </c>
      <c r="AI70" s="4">
        <v>32</v>
      </c>
      <c r="AJ70" s="4">
        <v>190</v>
      </c>
      <c r="AK70" s="4">
        <v>137</v>
      </c>
      <c r="AL70" s="4">
        <v>1.1000000000000001</v>
      </c>
      <c r="AM70" s="4">
        <v>195</v>
      </c>
      <c r="AN70" s="4" t="s">
        <v>155</v>
      </c>
      <c r="AO70" s="4">
        <v>2</v>
      </c>
      <c r="AP70" s="5">
        <v>0.7819328703703704</v>
      </c>
      <c r="AQ70" s="4">
        <v>47.160967999999997</v>
      </c>
      <c r="AR70" s="4">
        <v>-88.481972999999996</v>
      </c>
      <c r="AS70" s="4">
        <v>480.3</v>
      </c>
      <c r="AT70" s="4">
        <v>40.5</v>
      </c>
      <c r="AU70" s="4">
        <v>11</v>
      </c>
      <c r="AV70" s="4">
        <v>9</v>
      </c>
      <c r="AW70" s="4" t="s">
        <v>215</v>
      </c>
      <c r="AX70" s="4">
        <v>0.9</v>
      </c>
      <c r="AY70" s="4">
        <v>1.6878</v>
      </c>
      <c r="AZ70" s="4">
        <v>2.1878000000000002</v>
      </c>
      <c r="BA70" s="4">
        <v>14.023</v>
      </c>
      <c r="BB70" s="4">
        <v>13.25</v>
      </c>
      <c r="BC70" s="4">
        <v>0.94</v>
      </c>
      <c r="BD70" s="4">
        <v>15.648</v>
      </c>
      <c r="BE70" s="4">
        <v>2473.9050000000002</v>
      </c>
      <c r="BF70" s="4">
        <v>279.68200000000002</v>
      </c>
      <c r="BG70" s="4">
        <v>7.0090000000000003</v>
      </c>
      <c r="BH70" s="4">
        <v>0.20799999999999999</v>
      </c>
      <c r="BI70" s="4">
        <v>7.2169999999999996</v>
      </c>
      <c r="BJ70" s="4">
        <v>5.2919999999999998</v>
      </c>
      <c r="BK70" s="4">
        <v>0.157</v>
      </c>
      <c r="BL70" s="4">
        <v>5.4489999999999998</v>
      </c>
      <c r="BM70" s="4">
        <v>39.317999999999998</v>
      </c>
      <c r="BQ70" s="4">
        <v>436.87400000000002</v>
      </c>
      <c r="BR70" s="4">
        <v>0.776895</v>
      </c>
      <c r="BS70" s="4">
        <v>-5</v>
      </c>
      <c r="BT70" s="4">
        <v>0.33241500000000002</v>
      </c>
      <c r="BU70" s="4">
        <v>18.985372000000002</v>
      </c>
      <c r="BV70" s="4">
        <v>6.7147829999999997</v>
      </c>
      <c r="BW70" s="4">
        <f t="shared" si="9"/>
        <v>5.0159352824000001</v>
      </c>
      <c r="BY70" s="4">
        <f t="shared" si="10"/>
        <v>34615.420950915424</v>
      </c>
      <c r="BZ70" s="4">
        <f t="shared" si="11"/>
        <v>3913.3718402258482</v>
      </c>
      <c r="CA70" s="4">
        <f t="shared" si="12"/>
        <v>74.046823815888004</v>
      </c>
      <c r="CB70" s="4">
        <f t="shared" si="13"/>
        <v>550.14607309015207</v>
      </c>
    </row>
    <row r="71" spans="1:80" x14ac:dyDescent="0.25">
      <c r="A71" s="2">
        <v>42068</v>
      </c>
      <c r="B71" s="3">
        <v>3.1913194444444445E-2</v>
      </c>
      <c r="C71" s="4">
        <v>12.85</v>
      </c>
      <c r="D71" s="4">
        <v>2.2688000000000001</v>
      </c>
      <c r="E71" s="4">
        <v>22688.496620000002</v>
      </c>
      <c r="F71" s="4">
        <v>349.2</v>
      </c>
      <c r="G71" s="4">
        <v>9.4</v>
      </c>
      <c r="H71" s="4">
        <v>5092.5</v>
      </c>
      <c r="J71" s="4">
        <v>2.68</v>
      </c>
      <c r="K71" s="4">
        <v>0.86529999999999996</v>
      </c>
      <c r="L71" s="4">
        <v>11.119199999999999</v>
      </c>
      <c r="M71" s="4">
        <v>1.9633</v>
      </c>
      <c r="N71" s="4">
        <v>302.16829999999999</v>
      </c>
      <c r="O71" s="4">
        <v>8.1339000000000006</v>
      </c>
      <c r="P71" s="4">
        <v>310.3</v>
      </c>
      <c r="Q71" s="4">
        <v>228.16480000000001</v>
      </c>
      <c r="R71" s="4">
        <v>6.1418999999999997</v>
      </c>
      <c r="S71" s="4">
        <v>234.3</v>
      </c>
      <c r="T71" s="4">
        <v>5092.4767000000002</v>
      </c>
      <c r="W71" s="4">
        <v>0</v>
      </c>
      <c r="X71" s="4">
        <v>2.3220000000000001</v>
      </c>
      <c r="Y71" s="4">
        <v>12.1</v>
      </c>
      <c r="Z71" s="4">
        <v>856</v>
      </c>
      <c r="AA71" s="4">
        <v>887</v>
      </c>
      <c r="AB71" s="4">
        <v>893</v>
      </c>
      <c r="AC71" s="4">
        <v>56</v>
      </c>
      <c r="AD71" s="4">
        <v>5.99</v>
      </c>
      <c r="AE71" s="4">
        <v>0.14000000000000001</v>
      </c>
      <c r="AF71" s="4">
        <v>991</v>
      </c>
      <c r="AG71" s="4">
        <v>-12</v>
      </c>
      <c r="AH71" s="4">
        <v>13</v>
      </c>
      <c r="AI71" s="4">
        <v>32</v>
      </c>
      <c r="AJ71" s="4">
        <v>190</v>
      </c>
      <c r="AK71" s="4">
        <v>137.4</v>
      </c>
      <c r="AL71" s="4">
        <v>1.1000000000000001</v>
      </c>
      <c r="AM71" s="4">
        <v>195</v>
      </c>
      <c r="AN71" s="4" t="s">
        <v>155</v>
      </c>
      <c r="AO71" s="4">
        <v>2</v>
      </c>
      <c r="AP71" s="5">
        <v>0.7819328703703704</v>
      </c>
      <c r="AQ71" s="4">
        <v>47.161267000000002</v>
      </c>
      <c r="AR71" s="4">
        <v>-88.481953000000004</v>
      </c>
      <c r="AS71" s="4">
        <v>480.9</v>
      </c>
      <c r="AT71" s="4">
        <v>41.2</v>
      </c>
      <c r="AU71" s="4">
        <v>11</v>
      </c>
      <c r="AV71" s="4">
        <v>9</v>
      </c>
      <c r="AW71" s="4" t="s">
        <v>215</v>
      </c>
      <c r="AX71" s="4">
        <v>0.98780000000000001</v>
      </c>
      <c r="AY71" s="4">
        <v>1.7</v>
      </c>
      <c r="AZ71" s="4">
        <v>2.2000000000000002</v>
      </c>
      <c r="BA71" s="4">
        <v>14.023</v>
      </c>
      <c r="BB71" s="4">
        <v>13.31</v>
      </c>
      <c r="BC71" s="4">
        <v>0.95</v>
      </c>
      <c r="BD71" s="4">
        <v>15.565</v>
      </c>
      <c r="BE71" s="4">
        <v>2480.66</v>
      </c>
      <c r="BF71" s="4">
        <v>278.77100000000002</v>
      </c>
      <c r="BG71" s="4">
        <v>7.06</v>
      </c>
      <c r="BH71" s="4">
        <v>0.19</v>
      </c>
      <c r="BI71" s="4">
        <v>7.25</v>
      </c>
      <c r="BJ71" s="4">
        <v>5.3310000000000004</v>
      </c>
      <c r="BK71" s="4">
        <v>0.14299999999999999</v>
      </c>
      <c r="BL71" s="4">
        <v>5.4740000000000002</v>
      </c>
      <c r="BM71" s="4">
        <v>37.57</v>
      </c>
      <c r="BQ71" s="4">
        <v>376.65499999999997</v>
      </c>
      <c r="BR71" s="4">
        <v>0.81145999999999996</v>
      </c>
      <c r="BS71" s="4">
        <v>-5</v>
      </c>
      <c r="BT71" s="4">
        <v>0.33134000000000002</v>
      </c>
      <c r="BU71" s="4">
        <v>19.830054000000001</v>
      </c>
      <c r="BV71" s="4">
        <v>6.6930680000000002</v>
      </c>
      <c r="BW71" s="4">
        <f t="shared" si="9"/>
        <v>5.2391002667999995</v>
      </c>
      <c r="BY71" s="4">
        <f t="shared" si="10"/>
        <v>36254.225233906676</v>
      </c>
      <c r="BZ71" s="4">
        <f t="shared" si="11"/>
        <v>4074.168415938258</v>
      </c>
      <c r="CA71" s="4">
        <f t="shared" si="12"/>
        <v>77.911231173138006</v>
      </c>
      <c r="CB71" s="4">
        <f t="shared" si="13"/>
        <v>549.07614991086007</v>
      </c>
    </row>
    <row r="72" spans="1:80" x14ac:dyDescent="0.25">
      <c r="A72" s="2">
        <v>42068</v>
      </c>
      <c r="B72" s="3">
        <v>3.1924768518518519E-2</v>
      </c>
      <c r="C72" s="4">
        <v>12.17</v>
      </c>
      <c r="D72" s="4">
        <v>3.3422999999999998</v>
      </c>
      <c r="E72" s="4">
        <v>33423.293919999996</v>
      </c>
      <c r="F72" s="4">
        <v>323.8</v>
      </c>
      <c r="G72" s="4">
        <v>52.8</v>
      </c>
      <c r="H72" s="4">
        <v>5233.7</v>
      </c>
      <c r="J72" s="4">
        <v>2.2599999999999998</v>
      </c>
      <c r="K72" s="4">
        <v>0.86070000000000002</v>
      </c>
      <c r="L72" s="4">
        <v>10.475099999999999</v>
      </c>
      <c r="M72" s="4">
        <v>2.8767999999999998</v>
      </c>
      <c r="N72" s="4">
        <v>278.72739999999999</v>
      </c>
      <c r="O72" s="4">
        <v>45.440100000000001</v>
      </c>
      <c r="P72" s="4">
        <v>324.2</v>
      </c>
      <c r="Q72" s="4">
        <v>210.4648</v>
      </c>
      <c r="R72" s="4">
        <v>34.311500000000002</v>
      </c>
      <c r="S72" s="4">
        <v>244.8</v>
      </c>
      <c r="T72" s="4">
        <v>5233.6647999999996</v>
      </c>
      <c r="W72" s="4">
        <v>0</v>
      </c>
      <c r="X72" s="4">
        <v>1.9411</v>
      </c>
      <c r="Y72" s="4">
        <v>12.1</v>
      </c>
      <c r="Z72" s="4">
        <v>857</v>
      </c>
      <c r="AA72" s="4">
        <v>888</v>
      </c>
      <c r="AB72" s="4">
        <v>892</v>
      </c>
      <c r="AC72" s="4">
        <v>56</v>
      </c>
      <c r="AD72" s="4">
        <v>5.99</v>
      </c>
      <c r="AE72" s="4">
        <v>0.14000000000000001</v>
      </c>
      <c r="AF72" s="4">
        <v>991</v>
      </c>
      <c r="AG72" s="4">
        <v>-12</v>
      </c>
      <c r="AH72" s="4">
        <v>13</v>
      </c>
      <c r="AI72" s="4">
        <v>32</v>
      </c>
      <c r="AJ72" s="4">
        <v>190</v>
      </c>
      <c r="AK72" s="4">
        <v>137.6</v>
      </c>
      <c r="AL72" s="4">
        <v>1</v>
      </c>
      <c r="AM72" s="4">
        <v>195</v>
      </c>
      <c r="AN72" s="4" t="s">
        <v>155</v>
      </c>
      <c r="AO72" s="4">
        <v>2</v>
      </c>
      <c r="AP72" s="5">
        <v>0.78195601851851848</v>
      </c>
      <c r="AQ72" s="4">
        <v>47.161307999999998</v>
      </c>
      <c r="AR72" s="4">
        <v>-88.481949999999998</v>
      </c>
      <c r="AS72" s="4">
        <v>481</v>
      </c>
      <c r="AT72" s="4">
        <v>41.8</v>
      </c>
      <c r="AU72" s="4">
        <v>11</v>
      </c>
      <c r="AV72" s="4">
        <v>9</v>
      </c>
      <c r="AW72" s="4" t="s">
        <v>215</v>
      </c>
      <c r="AX72" s="4">
        <v>1</v>
      </c>
      <c r="AY72" s="4">
        <v>1.7878000000000001</v>
      </c>
      <c r="AZ72" s="4">
        <v>2.2877999999999998</v>
      </c>
      <c r="BA72" s="4">
        <v>14.023</v>
      </c>
      <c r="BB72" s="4">
        <v>12.85</v>
      </c>
      <c r="BC72" s="4">
        <v>0.92</v>
      </c>
      <c r="BD72" s="4">
        <v>16.184000000000001</v>
      </c>
      <c r="BE72" s="4">
        <v>2289.0439999999999</v>
      </c>
      <c r="BF72" s="4">
        <v>400.10599999999999</v>
      </c>
      <c r="BG72" s="4">
        <v>6.3780000000000001</v>
      </c>
      <c r="BH72" s="4">
        <v>1.04</v>
      </c>
      <c r="BI72" s="4">
        <v>7.4180000000000001</v>
      </c>
      <c r="BJ72" s="4">
        <v>4.8159999999999998</v>
      </c>
      <c r="BK72" s="4">
        <v>0.78500000000000003</v>
      </c>
      <c r="BL72" s="4">
        <v>5.601</v>
      </c>
      <c r="BM72" s="4">
        <v>37.82</v>
      </c>
      <c r="BQ72" s="4">
        <v>308.42200000000003</v>
      </c>
      <c r="BR72" s="4">
        <v>0.79978499999999997</v>
      </c>
      <c r="BS72" s="4">
        <v>-5</v>
      </c>
      <c r="BT72" s="4">
        <v>0.32900000000000001</v>
      </c>
      <c r="BU72" s="4">
        <v>19.544746</v>
      </c>
      <c r="BV72" s="4">
        <v>6.6458000000000004</v>
      </c>
      <c r="BW72" s="4">
        <f t="shared" si="9"/>
        <v>5.1637218932</v>
      </c>
      <c r="BY72" s="4">
        <f t="shared" si="10"/>
        <v>32972.483485801284</v>
      </c>
      <c r="BZ72" s="4">
        <f t="shared" si="11"/>
        <v>5763.3179954470115</v>
      </c>
      <c r="CA72" s="4">
        <f t="shared" si="12"/>
        <v>69.371965094431999</v>
      </c>
      <c r="CB72" s="4">
        <f t="shared" si="13"/>
        <v>544.77735047163992</v>
      </c>
    </row>
    <row r="73" spans="1:80" x14ac:dyDescent="0.25">
      <c r="A73" s="2">
        <v>42068</v>
      </c>
      <c r="B73" s="3">
        <v>3.1936342592592586E-2</v>
      </c>
      <c r="C73" s="4">
        <v>11.565</v>
      </c>
      <c r="D73" s="4">
        <v>4.2446000000000002</v>
      </c>
      <c r="E73" s="4">
        <v>42445.517240000001</v>
      </c>
      <c r="F73" s="4">
        <v>312.5</v>
      </c>
      <c r="G73" s="4">
        <v>98.6</v>
      </c>
      <c r="H73" s="4">
        <v>6211.4</v>
      </c>
      <c r="J73" s="4">
        <v>1.88</v>
      </c>
      <c r="K73" s="4">
        <v>0.85619999999999996</v>
      </c>
      <c r="L73" s="4">
        <v>9.9019999999999992</v>
      </c>
      <c r="M73" s="4">
        <v>3.6341000000000001</v>
      </c>
      <c r="N73" s="4">
        <v>267.51859999999999</v>
      </c>
      <c r="O73" s="4">
        <v>84.400199999999998</v>
      </c>
      <c r="P73" s="4">
        <v>351.9</v>
      </c>
      <c r="Q73" s="4">
        <v>202.001</v>
      </c>
      <c r="R73" s="4">
        <v>63.729900000000001</v>
      </c>
      <c r="S73" s="4">
        <v>265.7</v>
      </c>
      <c r="T73" s="4">
        <v>6211.4319999999998</v>
      </c>
      <c r="W73" s="4">
        <v>0</v>
      </c>
      <c r="X73" s="4">
        <v>1.6114999999999999</v>
      </c>
      <c r="Y73" s="4">
        <v>12.1</v>
      </c>
      <c r="Z73" s="4">
        <v>856</v>
      </c>
      <c r="AA73" s="4">
        <v>888</v>
      </c>
      <c r="AB73" s="4">
        <v>891</v>
      </c>
      <c r="AC73" s="4">
        <v>56</v>
      </c>
      <c r="AD73" s="4">
        <v>5.99</v>
      </c>
      <c r="AE73" s="4">
        <v>0.14000000000000001</v>
      </c>
      <c r="AF73" s="4">
        <v>991</v>
      </c>
      <c r="AG73" s="4">
        <v>-12</v>
      </c>
      <c r="AH73" s="4">
        <v>13</v>
      </c>
      <c r="AI73" s="4">
        <v>32</v>
      </c>
      <c r="AJ73" s="4">
        <v>190</v>
      </c>
      <c r="AK73" s="4">
        <v>137</v>
      </c>
      <c r="AL73" s="4">
        <v>1.1000000000000001</v>
      </c>
      <c r="AM73" s="4">
        <v>195</v>
      </c>
      <c r="AN73" s="4" t="s">
        <v>155</v>
      </c>
      <c r="AO73" s="4">
        <v>2</v>
      </c>
      <c r="AP73" s="5">
        <v>0.78195601851851848</v>
      </c>
      <c r="AQ73" s="4">
        <v>47.161611000000001</v>
      </c>
      <c r="AR73" s="4">
        <v>-88.481916999999996</v>
      </c>
      <c r="AS73" s="4">
        <v>482</v>
      </c>
      <c r="AT73" s="4">
        <v>42.6</v>
      </c>
      <c r="AU73" s="4">
        <v>11</v>
      </c>
      <c r="AV73" s="4">
        <v>9</v>
      </c>
      <c r="AW73" s="4" t="s">
        <v>215</v>
      </c>
      <c r="AX73" s="4">
        <v>1.0878000000000001</v>
      </c>
      <c r="AY73" s="4">
        <v>1.0975999999999999</v>
      </c>
      <c r="AZ73" s="4">
        <v>1.861</v>
      </c>
      <c r="BA73" s="4">
        <v>14.023</v>
      </c>
      <c r="BB73" s="4">
        <v>12.43</v>
      </c>
      <c r="BC73" s="4">
        <v>0.89</v>
      </c>
      <c r="BD73" s="4">
        <v>16.797999999999998</v>
      </c>
      <c r="BE73" s="4">
        <v>2120.5639999999999</v>
      </c>
      <c r="BF73" s="4">
        <v>495.33600000000001</v>
      </c>
      <c r="BG73" s="4">
        <v>6</v>
      </c>
      <c r="BH73" s="4">
        <v>1.893</v>
      </c>
      <c r="BI73" s="4">
        <v>7.8920000000000003</v>
      </c>
      <c r="BJ73" s="4">
        <v>4.53</v>
      </c>
      <c r="BK73" s="4">
        <v>1.429</v>
      </c>
      <c r="BL73" s="4">
        <v>5.9589999999999996</v>
      </c>
      <c r="BM73" s="4">
        <v>43.988500000000002</v>
      </c>
      <c r="BQ73" s="4">
        <v>250.92500000000001</v>
      </c>
      <c r="BR73" s="4">
        <v>0.84060500000000005</v>
      </c>
      <c r="BS73" s="4">
        <v>-5</v>
      </c>
      <c r="BT73" s="4">
        <v>0.32775500000000002</v>
      </c>
      <c r="BU73" s="4">
        <v>20.542283999999999</v>
      </c>
      <c r="BV73" s="4">
        <v>6.6206509999999996</v>
      </c>
      <c r="BW73" s="4">
        <f t="shared" si="9"/>
        <v>5.4272714327999996</v>
      </c>
      <c r="BY73" s="4">
        <f t="shared" si="10"/>
        <v>32104.624983065703</v>
      </c>
      <c r="BZ73" s="4">
        <f t="shared" si="11"/>
        <v>7499.2202643314886</v>
      </c>
      <c r="CA73" s="4">
        <f t="shared" si="12"/>
        <v>68.582674785240002</v>
      </c>
      <c r="CB73" s="4">
        <f t="shared" si="13"/>
        <v>665.97107942395803</v>
      </c>
    </row>
    <row r="74" spans="1:80" x14ac:dyDescent="0.25">
      <c r="A74" s="2">
        <v>42068</v>
      </c>
      <c r="B74" s="3">
        <v>3.1947916666666666E-2</v>
      </c>
      <c r="C74" s="4">
        <v>11.47</v>
      </c>
      <c r="D74" s="4">
        <v>4.3632999999999997</v>
      </c>
      <c r="E74" s="4">
        <v>43632.678419999997</v>
      </c>
      <c r="F74" s="4">
        <v>255.3</v>
      </c>
      <c r="G74" s="4">
        <v>90.4</v>
      </c>
      <c r="H74" s="4">
        <v>6226.2</v>
      </c>
      <c r="J74" s="4">
        <v>1.52</v>
      </c>
      <c r="K74" s="4">
        <v>0.85580000000000001</v>
      </c>
      <c r="L74" s="4">
        <v>9.8161000000000005</v>
      </c>
      <c r="M74" s="4">
        <v>3.7341000000000002</v>
      </c>
      <c r="N74" s="4">
        <v>218.4588</v>
      </c>
      <c r="O74" s="4">
        <v>77.331400000000002</v>
      </c>
      <c r="P74" s="4">
        <v>295.8</v>
      </c>
      <c r="Q74" s="4">
        <v>164.9579</v>
      </c>
      <c r="R74" s="4">
        <v>58.392800000000001</v>
      </c>
      <c r="S74" s="4">
        <v>223.4</v>
      </c>
      <c r="T74" s="4">
        <v>6226.1713</v>
      </c>
      <c r="W74" s="4">
        <v>0</v>
      </c>
      <c r="X74" s="4">
        <v>1.3048999999999999</v>
      </c>
      <c r="Y74" s="4">
        <v>12.1</v>
      </c>
      <c r="Z74" s="4">
        <v>856</v>
      </c>
      <c r="AA74" s="4">
        <v>888</v>
      </c>
      <c r="AB74" s="4">
        <v>891</v>
      </c>
      <c r="AC74" s="4">
        <v>56</v>
      </c>
      <c r="AD74" s="4">
        <v>5.99</v>
      </c>
      <c r="AE74" s="4">
        <v>0.14000000000000001</v>
      </c>
      <c r="AF74" s="4">
        <v>991</v>
      </c>
      <c r="AG74" s="4">
        <v>-12</v>
      </c>
      <c r="AH74" s="4">
        <v>13</v>
      </c>
      <c r="AI74" s="4">
        <v>32</v>
      </c>
      <c r="AJ74" s="4">
        <v>190</v>
      </c>
      <c r="AK74" s="4">
        <v>137</v>
      </c>
      <c r="AL74" s="4">
        <v>1.1000000000000001</v>
      </c>
      <c r="AM74" s="4">
        <v>195</v>
      </c>
      <c r="AN74" s="4" t="s">
        <v>155</v>
      </c>
      <c r="AO74" s="4">
        <v>2</v>
      </c>
      <c r="AP74" s="5">
        <v>0.78197916666666656</v>
      </c>
      <c r="AQ74" s="4">
        <v>47.161808000000001</v>
      </c>
      <c r="AR74" s="4">
        <v>-88.481930000000006</v>
      </c>
      <c r="AS74" s="4">
        <v>483</v>
      </c>
      <c r="AT74" s="4">
        <v>43.2</v>
      </c>
      <c r="AU74" s="4">
        <v>11</v>
      </c>
      <c r="AV74" s="4">
        <v>9</v>
      </c>
      <c r="AW74" s="4" t="s">
        <v>215</v>
      </c>
      <c r="AX74" s="4">
        <v>1.1000000000000001</v>
      </c>
      <c r="AY74" s="4">
        <v>1.0878000000000001</v>
      </c>
      <c r="AZ74" s="4">
        <v>1.8877999999999999</v>
      </c>
      <c r="BA74" s="4">
        <v>14.023</v>
      </c>
      <c r="BB74" s="4">
        <v>12.39</v>
      </c>
      <c r="BC74" s="4">
        <v>0.88</v>
      </c>
      <c r="BD74" s="4">
        <v>16.849</v>
      </c>
      <c r="BE74" s="4">
        <v>2099.8429999999998</v>
      </c>
      <c r="BF74" s="4">
        <v>508.40800000000002</v>
      </c>
      <c r="BG74" s="4">
        <v>4.8940000000000001</v>
      </c>
      <c r="BH74" s="4">
        <v>1.732</v>
      </c>
      <c r="BI74" s="4">
        <v>6.6260000000000003</v>
      </c>
      <c r="BJ74" s="4">
        <v>3.6949999999999998</v>
      </c>
      <c r="BK74" s="4">
        <v>1.3080000000000001</v>
      </c>
      <c r="BL74" s="4">
        <v>5.0030000000000001</v>
      </c>
      <c r="BM74" s="4">
        <v>44.044499999999999</v>
      </c>
      <c r="BQ74" s="4">
        <v>202.97399999999999</v>
      </c>
      <c r="BR74" s="4">
        <v>0.82511500000000004</v>
      </c>
      <c r="BS74" s="4">
        <v>-5</v>
      </c>
      <c r="BT74" s="4">
        <v>0.32392500000000002</v>
      </c>
      <c r="BU74" s="4">
        <v>20.163747999999998</v>
      </c>
      <c r="BV74" s="4">
        <v>6.543285</v>
      </c>
      <c r="BW74" s="4">
        <f t="shared" si="9"/>
        <v>5.327262221599999</v>
      </c>
      <c r="BY74" s="4">
        <f t="shared" si="10"/>
        <v>31205.099652482662</v>
      </c>
      <c r="BZ74" s="4">
        <f t="shared" si="11"/>
        <v>7555.2897545766073</v>
      </c>
      <c r="CA74" s="4">
        <f t="shared" si="12"/>
        <v>54.910221009819992</v>
      </c>
      <c r="CB74" s="4">
        <f t="shared" si="13"/>
        <v>654.53132050528188</v>
      </c>
    </row>
    <row r="75" spans="1:80" x14ac:dyDescent="0.25">
      <c r="A75" s="2">
        <v>42068</v>
      </c>
      <c r="B75" s="3">
        <v>3.195949074074074E-2</v>
      </c>
      <c r="C75" s="4">
        <v>11.365</v>
      </c>
      <c r="D75" s="4">
        <v>4.6078000000000001</v>
      </c>
      <c r="E75" s="4">
        <v>46078.204469999997</v>
      </c>
      <c r="F75" s="4">
        <v>207</v>
      </c>
      <c r="G75" s="4">
        <v>22.3</v>
      </c>
      <c r="H75" s="4">
        <v>5844.4</v>
      </c>
      <c r="J75" s="4">
        <v>1.27</v>
      </c>
      <c r="K75" s="4">
        <v>0.85470000000000002</v>
      </c>
      <c r="L75" s="4">
        <v>9.7139000000000006</v>
      </c>
      <c r="M75" s="4">
        <v>3.9384000000000001</v>
      </c>
      <c r="N75" s="4">
        <v>176.93350000000001</v>
      </c>
      <c r="O75" s="4">
        <v>19.060300000000002</v>
      </c>
      <c r="P75" s="4">
        <v>196</v>
      </c>
      <c r="Q75" s="4">
        <v>133.60390000000001</v>
      </c>
      <c r="R75" s="4">
        <v>14.3926</v>
      </c>
      <c r="S75" s="4">
        <v>148</v>
      </c>
      <c r="T75" s="4">
        <v>5844.4124000000002</v>
      </c>
      <c r="W75" s="4">
        <v>0</v>
      </c>
      <c r="X75" s="4">
        <v>1.0873999999999999</v>
      </c>
      <c r="Y75" s="4">
        <v>12.1</v>
      </c>
      <c r="Z75" s="4">
        <v>856</v>
      </c>
      <c r="AA75" s="4">
        <v>886</v>
      </c>
      <c r="AB75" s="4">
        <v>891</v>
      </c>
      <c r="AC75" s="4">
        <v>56</v>
      </c>
      <c r="AD75" s="4">
        <v>6</v>
      </c>
      <c r="AE75" s="4">
        <v>0.14000000000000001</v>
      </c>
      <c r="AF75" s="4">
        <v>990</v>
      </c>
      <c r="AG75" s="4">
        <v>-12</v>
      </c>
      <c r="AH75" s="4">
        <v>13</v>
      </c>
      <c r="AI75" s="4">
        <v>32</v>
      </c>
      <c r="AJ75" s="4">
        <v>190</v>
      </c>
      <c r="AK75" s="4">
        <v>137.4</v>
      </c>
      <c r="AL75" s="4">
        <v>1.1000000000000001</v>
      </c>
      <c r="AM75" s="4">
        <v>195</v>
      </c>
      <c r="AN75" s="4" t="s">
        <v>155</v>
      </c>
      <c r="AO75" s="4">
        <v>2</v>
      </c>
      <c r="AP75" s="5">
        <v>0.78199074074074071</v>
      </c>
      <c r="AQ75" s="4">
        <v>47.161982000000002</v>
      </c>
      <c r="AR75" s="4">
        <v>-88.481971999999999</v>
      </c>
      <c r="AS75" s="4">
        <v>482.8</v>
      </c>
      <c r="AT75" s="4">
        <v>43.6</v>
      </c>
      <c r="AU75" s="4">
        <v>11</v>
      </c>
      <c r="AV75" s="4">
        <v>9</v>
      </c>
      <c r="AW75" s="4" t="s">
        <v>215</v>
      </c>
      <c r="AX75" s="4">
        <v>1.1000000000000001</v>
      </c>
      <c r="AY75" s="4">
        <v>1.2756000000000001</v>
      </c>
      <c r="AZ75" s="4">
        <v>1.9878</v>
      </c>
      <c r="BA75" s="4">
        <v>14.023</v>
      </c>
      <c r="BB75" s="4">
        <v>12.3</v>
      </c>
      <c r="BC75" s="4">
        <v>0.88</v>
      </c>
      <c r="BD75" s="4">
        <v>16.997</v>
      </c>
      <c r="BE75" s="4">
        <v>2068.6219999999998</v>
      </c>
      <c r="BF75" s="4">
        <v>533.80700000000002</v>
      </c>
      <c r="BG75" s="4">
        <v>3.9460000000000002</v>
      </c>
      <c r="BH75" s="4">
        <v>0.42499999999999999</v>
      </c>
      <c r="BI75" s="4">
        <v>4.3710000000000004</v>
      </c>
      <c r="BJ75" s="4">
        <v>2.9790000000000001</v>
      </c>
      <c r="BK75" s="4">
        <v>0.32100000000000001</v>
      </c>
      <c r="BL75" s="4">
        <v>3.3</v>
      </c>
      <c r="BM75" s="4">
        <v>41.157299999999999</v>
      </c>
      <c r="BQ75" s="4">
        <v>168.36600000000001</v>
      </c>
      <c r="BR75" s="4">
        <v>0.80943500000000002</v>
      </c>
      <c r="BS75" s="4">
        <v>-5</v>
      </c>
      <c r="BT75" s="4">
        <v>0.32141500000000001</v>
      </c>
      <c r="BU75" s="4">
        <v>19.780567999999999</v>
      </c>
      <c r="BV75" s="4">
        <v>6.4925829999999998</v>
      </c>
      <c r="BW75" s="4">
        <f t="shared" ref="BW75:BW138" si="14">BU75*0.2642</f>
        <v>5.2260260655999993</v>
      </c>
      <c r="BY75" s="4">
        <f t="shared" ref="BY75:BY138" si="15">BE75*$BU75*0.737</f>
        <v>30156.947867187147</v>
      </c>
      <c r="BZ75" s="4">
        <f t="shared" ref="BZ75:BZ138" si="16">BF75*$BU75*0.737</f>
        <v>7781.987173171111</v>
      </c>
      <c r="CA75" s="4">
        <f t="shared" ref="CA75:CA138" si="17">BJ75*$BU75*0.737</f>
        <v>43.428691997064</v>
      </c>
      <c r="CB75" s="4">
        <f t="shared" ref="CB75:CB138" si="18">BM75*$BU75*0.737</f>
        <v>600.00258648229681</v>
      </c>
    </row>
    <row r="76" spans="1:80" x14ac:dyDescent="0.25">
      <c r="A76" s="2">
        <v>42068</v>
      </c>
      <c r="B76" s="3">
        <v>3.1971064814814813E-2</v>
      </c>
      <c r="C76" s="4">
        <v>10.436</v>
      </c>
      <c r="D76" s="4">
        <v>5.5785999999999998</v>
      </c>
      <c r="E76" s="4">
        <v>55786.053059999998</v>
      </c>
      <c r="F76" s="4">
        <v>173.6</v>
      </c>
      <c r="G76" s="4">
        <v>22.3</v>
      </c>
      <c r="H76" s="4">
        <v>6528.6</v>
      </c>
      <c r="J76" s="4">
        <v>1.1000000000000001</v>
      </c>
      <c r="K76" s="4">
        <v>0.85209999999999997</v>
      </c>
      <c r="L76" s="4">
        <v>8.8926999999999996</v>
      </c>
      <c r="M76" s="4">
        <v>4.7537000000000003</v>
      </c>
      <c r="N76" s="4">
        <v>147.9263</v>
      </c>
      <c r="O76" s="4">
        <v>19.002400000000002</v>
      </c>
      <c r="P76" s="4">
        <v>166.9</v>
      </c>
      <c r="Q76" s="4">
        <v>111.7003</v>
      </c>
      <c r="R76" s="4">
        <v>14.348800000000001</v>
      </c>
      <c r="S76" s="4">
        <v>126</v>
      </c>
      <c r="T76" s="4">
        <v>6528.5884999999998</v>
      </c>
      <c r="W76" s="4">
        <v>0</v>
      </c>
      <c r="X76" s="4">
        <v>0.93730000000000002</v>
      </c>
      <c r="Y76" s="4">
        <v>12.1</v>
      </c>
      <c r="Z76" s="4">
        <v>855</v>
      </c>
      <c r="AA76" s="4">
        <v>885</v>
      </c>
      <c r="AB76" s="4">
        <v>891</v>
      </c>
      <c r="AC76" s="4">
        <v>56</v>
      </c>
      <c r="AD76" s="4">
        <v>6</v>
      </c>
      <c r="AE76" s="4">
        <v>0.14000000000000001</v>
      </c>
      <c r="AF76" s="4">
        <v>990</v>
      </c>
      <c r="AG76" s="4">
        <v>-12</v>
      </c>
      <c r="AH76" s="4">
        <v>13</v>
      </c>
      <c r="AI76" s="4">
        <v>32</v>
      </c>
      <c r="AJ76" s="4">
        <v>190</v>
      </c>
      <c r="AK76" s="4">
        <v>138</v>
      </c>
      <c r="AL76" s="4">
        <v>1.1000000000000001</v>
      </c>
      <c r="AM76" s="4">
        <v>195</v>
      </c>
      <c r="AN76" s="4" t="s">
        <v>155</v>
      </c>
      <c r="AO76" s="4">
        <v>2</v>
      </c>
      <c r="AP76" s="5">
        <v>0.78200231481481486</v>
      </c>
      <c r="AQ76" s="4">
        <v>47.162002999999999</v>
      </c>
      <c r="AR76" s="4">
        <v>-88.481977999999998</v>
      </c>
      <c r="AS76" s="4">
        <v>482.8</v>
      </c>
      <c r="AT76" s="4">
        <v>43.2</v>
      </c>
      <c r="AU76" s="4">
        <v>11</v>
      </c>
      <c r="AV76" s="4">
        <v>9</v>
      </c>
      <c r="AW76" s="4" t="s">
        <v>215</v>
      </c>
      <c r="AX76" s="4">
        <v>1.2756000000000001</v>
      </c>
      <c r="AY76" s="4">
        <v>1.0366</v>
      </c>
      <c r="AZ76" s="4">
        <v>2.0878000000000001</v>
      </c>
      <c r="BA76" s="4">
        <v>14.023</v>
      </c>
      <c r="BB76" s="4">
        <v>12.07</v>
      </c>
      <c r="BC76" s="4">
        <v>0.86</v>
      </c>
      <c r="BD76" s="4">
        <v>17.353999999999999</v>
      </c>
      <c r="BE76" s="4">
        <v>1885.423</v>
      </c>
      <c r="BF76" s="4">
        <v>641.47699999999998</v>
      </c>
      <c r="BG76" s="4">
        <v>3.2839999999999998</v>
      </c>
      <c r="BH76" s="4">
        <v>0.42199999999999999</v>
      </c>
      <c r="BI76" s="4">
        <v>3.706</v>
      </c>
      <c r="BJ76" s="4">
        <v>2.48</v>
      </c>
      <c r="BK76" s="4">
        <v>0.31900000000000001</v>
      </c>
      <c r="BL76" s="4">
        <v>2.7989999999999999</v>
      </c>
      <c r="BM76" s="4">
        <v>45.773600000000002</v>
      </c>
      <c r="BQ76" s="4">
        <v>144.501</v>
      </c>
      <c r="BR76" s="4">
        <v>0.87105999999999995</v>
      </c>
      <c r="BS76" s="4">
        <v>-5</v>
      </c>
      <c r="BT76" s="4">
        <v>0.32034000000000001</v>
      </c>
      <c r="BU76" s="4">
        <v>21.286529000000002</v>
      </c>
      <c r="BV76" s="4">
        <v>6.4708680000000003</v>
      </c>
      <c r="BW76" s="4">
        <f t="shared" si="14"/>
        <v>5.6239009618000004</v>
      </c>
      <c r="BY76" s="4">
        <f t="shared" si="15"/>
        <v>29578.840077307279</v>
      </c>
      <c r="BZ76" s="4">
        <f t="shared" si="16"/>
        <v>10063.601428576421</v>
      </c>
      <c r="CA76" s="4">
        <f t="shared" si="17"/>
        <v>38.90666624504</v>
      </c>
      <c r="CB76" s="4">
        <f t="shared" si="18"/>
        <v>718.10410404595279</v>
      </c>
    </row>
    <row r="77" spans="1:80" x14ac:dyDescent="0.25">
      <c r="A77" s="2">
        <v>42068</v>
      </c>
      <c r="B77" s="3">
        <v>3.1982638888888887E-2</v>
      </c>
      <c r="C77" s="4">
        <v>9.9079999999999995</v>
      </c>
      <c r="D77" s="4">
        <v>6.7285000000000004</v>
      </c>
      <c r="E77" s="4">
        <v>67284.831460000001</v>
      </c>
      <c r="F77" s="4">
        <v>145</v>
      </c>
      <c r="G77" s="4">
        <v>18.899999999999999</v>
      </c>
      <c r="H77" s="4">
        <v>8224.9</v>
      </c>
      <c r="J77" s="4">
        <v>0.9</v>
      </c>
      <c r="K77" s="4">
        <v>0.84360000000000002</v>
      </c>
      <c r="L77" s="4">
        <v>8.3580000000000005</v>
      </c>
      <c r="M77" s="4">
        <v>5.6757999999999997</v>
      </c>
      <c r="N77" s="4">
        <v>122.34520000000001</v>
      </c>
      <c r="O77" s="4">
        <v>15.9026</v>
      </c>
      <c r="P77" s="4">
        <v>138.19999999999999</v>
      </c>
      <c r="Q77" s="4">
        <v>92.383799999999994</v>
      </c>
      <c r="R77" s="4">
        <v>12.0082</v>
      </c>
      <c r="S77" s="4">
        <v>104.4</v>
      </c>
      <c r="T77" s="4">
        <v>8224.8647999999994</v>
      </c>
      <c r="W77" s="4">
        <v>0</v>
      </c>
      <c r="X77" s="4">
        <v>0.75919999999999999</v>
      </c>
      <c r="Y77" s="4">
        <v>12.1</v>
      </c>
      <c r="Z77" s="4">
        <v>855</v>
      </c>
      <c r="AA77" s="4">
        <v>886</v>
      </c>
      <c r="AB77" s="4">
        <v>892</v>
      </c>
      <c r="AC77" s="4">
        <v>56</v>
      </c>
      <c r="AD77" s="4">
        <v>6</v>
      </c>
      <c r="AE77" s="4">
        <v>0.14000000000000001</v>
      </c>
      <c r="AF77" s="4">
        <v>990</v>
      </c>
      <c r="AG77" s="4">
        <v>-12</v>
      </c>
      <c r="AH77" s="4">
        <v>13</v>
      </c>
      <c r="AI77" s="4">
        <v>32</v>
      </c>
      <c r="AJ77" s="4">
        <v>190</v>
      </c>
      <c r="AK77" s="4">
        <v>138</v>
      </c>
      <c r="AL77" s="4">
        <v>1.1000000000000001</v>
      </c>
      <c r="AM77" s="4">
        <v>195</v>
      </c>
      <c r="AN77" s="4" t="s">
        <v>155</v>
      </c>
      <c r="AO77" s="4">
        <v>2</v>
      </c>
      <c r="AP77" s="5">
        <v>0.78200231481481486</v>
      </c>
      <c r="AQ77" s="4">
        <v>47.162151000000001</v>
      </c>
      <c r="AR77" s="4">
        <v>-88.482028</v>
      </c>
      <c r="AS77" s="4">
        <v>482.6</v>
      </c>
      <c r="AT77" s="4">
        <v>43.6</v>
      </c>
      <c r="AU77" s="4">
        <v>11</v>
      </c>
      <c r="AV77" s="4">
        <v>9</v>
      </c>
      <c r="AW77" s="4" t="s">
        <v>215</v>
      </c>
      <c r="AX77" s="4">
        <v>0.94915099999999997</v>
      </c>
      <c r="AY77" s="4">
        <v>1.087712</v>
      </c>
      <c r="AZ77" s="4">
        <v>2.1</v>
      </c>
      <c r="BA77" s="4">
        <v>14.023</v>
      </c>
      <c r="BB77" s="4">
        <v>11.37</v>
      </c>
      <c r="BC77" s="4">
        <v>0.81</v>
      </c>
      <c r="BD77" s="4">
        <v>18.547000000000001</v>
      </c>
      <c r="BE77" s="4">
        <v>1705.41</v>
      </c>
      <c r="BF77" s="4">
        <v>737.11099999999999</v>
      </c>
      <c r="BG77" s="4">
        <v>2.6139999999999999</v>
      </c>
      <c r="BH77" s="4">
        <v>0.34</v>
      </c>
      <c r="BI77" s="4">
        <v>2.9540000000000002</v>
      </c>
      <c r="BJ77" s="4">
        <v>1.974</v>
      </c>
      <c r="BK77" s="4">
        <v>0.25700000000000001</v>
      </c>
      <c r="BL77" s="4">
        <v>2.2309999999999999</v>
      </c>
      <c r="BM77" s="4">
        <v>55.497900000000001</v>
      </c>
      <c r="BQ77" s="4">
        <v>112.637</v>
      </c>
      <c r="BR77" s="4">
        <v>0.98775000000000002</v>
      </c>
      <c r="BS77" s="4">
        <v>-5</v>
      </c>
      <c r="BT77" s="4">
        <v>0.31758500000000001</v>
      </c>
      <c r="BU77" s="4">
        <v>24.13814</v>
      </c>
      <c r="BV77" s="4">
        <v>6.4152170000000002</v>
      </c>
      <c r="BW77" s="4">
        <f t="shared" si="14"/>
        <v>6.3772965880000001</v>
      </c>
      <c r="BY77" s="4">
        <f t="shared" si="15"/>
        <v>30338.918473663802</v>
      </c>
      <c r="BZ77" s="4">
        <f t="shared" si="16"/>
        <v>13113.064034478979</v>
      </c>
      <c r="CA77" s="4">
        <f t="shared" si="17"/>
        <v>35.117083321320003</v>
      </c>
      <c r="CB77" s="4">
        <f t="shared" si="18"/>
        <v>987.29705089072206</v>
      </c>
    </row>
    <row r="78" spans="1:80" x14ac:dyDescent="0.25">
      <c r="A78" s="2">
        <v>42068</v>
      </c>
      <c r="B78" s="3">
        <v>3.199421296296296E-2</v>
      </c>
      <c r="C78" s="4">
        <v>10.93</v>
      </c>
      <c r="D78" s="4">
        <v>5.3975</v>
      </c>
      <c r="E78" s="4">
        <v>53974.546240000003</v>
      </c>
      <c r="F78" s="4">
        <v>122</v>
      </c>
      <c r="G78" s="4">
        <v>16.7</v>
      </c>
      <c r="H78" s="4">
        <v>8469.9</v>
      </c>
      <c r="J78" s="4">
        <v>0.82</v>
      </c>
      <c r="K78" s="4">
        <v>0.84809999999999997</v>
      </c>
      <c r="L78" s="4">
        <v>9.2702000000000009</v>
      </c>
      <c r="M78" s="4">
        <v>4.5777000000000001</v>
      </c>
      <c r="N78" s="4">
        <v>103.47199999999999</v>
      </c>
      <c r="O78" s="4">
        <v>14.1638</v>
      </c>
      <c r="P78" s="4">
        <v>117.6</v>
      </c>
      <c r="Q78" s="4">
        <v>78.132499999999993</v>
      </c>
      <c r="R78" s="4">
        <v>10.6952</v>
      </c>
      <c r="S78" s="4">
        <v>88.8</v>
      </c>
      <c r="T78" s="4">
        <v>8469.9081000000006</v>
      </c>
      <c r="W78" s="4">
        <v>0</v>
      </c>
      <c r="X78" s="4">
        <v>0.69799999999999995</v>
      </c>
      <c r="Y78" s="4">
        <v>12.1</v>
      </c>
      <c r="Z78" s="4">
        <v>856</v>
      </c>
      <c r="AA78" s="4">
        <v>887</v>
      </c>
      <c r="AB78" s="4">
        <v>893</v>
      </c>
      <c r="AC78" s="4">
        <v>56</v>
      </c>
      <c r="AD78" s="4">
        <v>6</v>
      </c>
      <c r="AE78" s="4">
        <v>0.14000000000000001</v>
      </c>
      <c r="AF78" s="4">
        <v>990</v>
      </c>
      <c r="AG78" s="4">
        <v>-12</v>
      </c>
      <c r="AH78" s="4">
        <v>13</v>
      </c>
      <c r="AI78" s="4">
        <v>32</v>
      </c>
      <c r="AJ78" s="4">
        <v>190</v>
      </c>
      <c r="AK78" s="4">
        <v>138</v>
      </c>
      <c r="AL78" s="4">
        <v>1</v>
      </c>
      <c r="AM78" s="4">
        <v>195</v>
      </c>
      <c r="AN78" s="4" t="s">
        <v>155</v>
      </c>
      <c r="AO78" s="4">
        <v>2</v>
      </c>
      <c r="AP78" s="5">
        <v>0.7820138888888889</v>
      </c>
      <c r="AQ78" s="4">
        <v>47.162269000000002</v>
      </c>
      <c r="AR78" s="4">
        <v>-88.482184000000004</v>
      </c>
      <c r="AS78" s="4">
        <v>505.9</v>
      </c>
      <c r="AT78" s="4">
        <v>43.6</v>
      </c>
      <c r="AU78" s="4">
        <v>11</v>
      </c>
      <c r="AV78" s="4">
        <v>9</v>
      </c>
      <c r="AW78" s="4" t="s">
        <v>215</v>
      </c>
      <c r="AX78" s="4">
        <v>1.0755760000000001</v>
      </c>
      <c r="AY78" s="4">
        <v>1.275576</v>
      </c>
      <c r="AZ78" s="4">
        <v>2.275576</v>
      </c>
      <c r="BA78" s="4">
        <v>14.023</v>
      </c>
      <c r="BB78" s="4">
        <v>11.74</v>
      </c>
      <c r="BC78" s="4">
        <v>0.84</v>
      </c>
      <c r="BD78" s="4">
        <v>17.905999999999999</v>
      </c>
      <c r="BE78" s="4">
        <v>1912.396</v>
      </c>
      <c r="BF78" s="4">
        <v>601.06100000000004</v>
      </c>
      <c r="BG78" s="4">
        <v>2.2349999999999999</v>
      </c>
      <c r="BH78" s="4">
        <v>0.30599999999999999</v>
      </c>
      <c r="BI78" s="4">
        <v>2.5409999999999999</v>
      </c>
      <c r="BJ78" s="4">
        <v>1.6879999999999999</v>
      </c>
      <c r="BK78" s="4">
        <v>0.23100000000000001</v>
      </c>
      <c r="BL78" s="4">
        <v>1.919</v>
      </c>
      <c r="BM78" s="4">
        <v>57.781500000000001</v>
      </c>
      <c r="BQ78" s="4">
        <v>104.694</v>
      </c>
      <c r="BR78" s="4">
        <v>0.99917299999999998</v>
      </c>
      <c r="BS78" s="4">
        <v>-5</v>
      </c>
      <c r="BT78" s="4">
        <v>0.31617099999999998</v>
      </c>
      <c r="BU78" s="4">
        <v>24.417286000000001</v>
      </c>
      <c r="BV78" s="4">
        <v>6.3866509999999996</v>
      </c>
      <c r="BW78" s="4">
        <f t="shared" si="14"/>
        <v>6.4510469612000003</v>
      </c>
      <c r="BY78" s="4">
        <f t="shared" si="15"/>
        <v>34414.598296937671</v>
      </c>
      <c r="BZ78" s="4">
        <f t="shared" si="16"/>
        <v>10816.417136908702</v>
      </c>
      <c r="CA78" s="4">
        <f t="shared" si="17"/>
        <v>30.376471152015998</v>
      </c>
      <c r="CB78" s="4">
        <f t="shared" si="18"/>
        <v>1039.809281913633</v>
      </c>
    </row>
    <row r="79" spans="1:80" x14ac:dyDescent="0.25">
      <c r="A79" s="2">
        <v>42068</v>
      </c>
      <c r="B79" s="3">
        <v>3.2005787037037034E-2</v>
      </c>
      <c r="C79" s="4">
        <v>12.367000000000001</v>
      </c>
      <c r="D79" s="4">
        <v>2.5070999999999999</v>
      </c>
      <c r="E79" s="4">
        <v>25071.35266</v>
      </c>
      <c r="F79" s="4">
        <v>112.9</v>
      </c>
      <c r="G79" s="4">
        <v>16.8</v>
      </c>
      <c r="H79" s="4">
        <v>5062.5</v>
      </c>
      <c r="J79" s="4">
        <v>0.8</v>
      </c>
      <c r="K79" s="4">
        <v>0.8669</v>
      </c>
      <c r="L79" s="4">
        <v>10.720800000000001</v>
      </c>
      <c r="M79" s="4">
        <v>2.1735000000000002</v>
      </c>
      <c r="N79" s="4">
        <v>97.854799999999997</v>
      </c>
      <c r="O79" s="4">
        <v>14.531000000000001</v>
      </c>
      <c r="P79" s="4">
        <v>112.4</v>
      </c>
      <c r="Q79" s="4">
        <v>73.902600000000007</v>
      </c>
      <c r="R79" s="4">
        <v>10.9742</v>
      </c>
      <c r="S79" s="4">
        <v>84.9</v>
      </c>
      <c r="T79" s="4">
        <v>5062.4512999999997</v>
      </c>
      <c r="W79" s="4">
        <v>0</v>
      </c>
      <c r="X79" s="4">
        <v>0.69350000000000001</v>
      </c>
      <c r="Y79" s="4">
        <v>12.1</v>
      </c>
      <c r="Z79" s="4">
        <v>856</v>
      </c>
      <c r="AA79" s="4">
        <v>887</v>
      </c>
      <c r="AB79" s="4">
        <v>892</v>
      </c>
      <c r="AC79" s="4">
        <v>56.4</v>
      </c>
      <c r="AD79" s="4">
        <v>6.04</v>
      </c>
      <c r="AE79" s="4">
        <v>0.14000000000000001</v>
      </c>
      <c r="AF79" s="4">
        <v>990</v>
      </c>
      <c r="AG79" s="4">
        <v>-12</v>
      </c>
      <c r="AH79" s="4">
        <v>13</v>
      </c>
      <c r="AI79" s="4">
        <v>32</v>
      </c>
      <c r="AJ79" s="4">
        <v>190</v>
      </c>
      <c r="AK79" s="4">
        <v>138</v>
      </c>
      <c r="AL79" s="4">
        <v>1.1000000000000001</v>
      </c>
      <c r="AM79" s="4">
        <v>195</v>
      </c>
      <c r="AN79" s="4" t="s">
        <v>155</v>
      </c>
      <c r="AO79" s="4">
        <v>2</v>
      </c>
      <c r="AP79" s="5">
        <v>0.78202546296296294</v>
      </c>
      <c r="AQ79" s="4">
        <v>47.162415000000003</v>
      </c>
      <c r="AR79" s="4">
        <v>-88.482335000000006</v>
      </c>
      <c r="AS79" s="4">
        <v>507.9</v>
      </c>
      <c r="AT79" s="4">
        <v>44.3</v>
      </c>
      <c r="AU79" s="4">
        <v>11</v>
      </c>
      <c r="AV79" s="4">
        <v>9</v>
      </c>
      <c r="AW79" s="4" t="s">
        <v>215</v>
      </c>
      <c r="AX79" s="4">
        <v>1.1878</v>
      </c>
      <c r="AY79" s="4">
        <v>1.3877999999999999</v>
      </c>
      <c r="AZ79" s="4">
        <v>2.3877999999999999</v>
      </c>
      <c r="BA79" s="4">
        <v>14.023</v>
      </c>
      <c r="BB79" s="4">
        <v>13.48</v>
      </c>
      <c r="BC79" s="4">
        <v>0.96</v>
      </c>
      <c r="BD79" s="4">
        <v>15.353</v>
      </c>
      <c r="BE79" s="4">
        <v>2425.9949999999999</v>
      </c>
      <c r="BF79" s="4">
        <v>313.03399999999999</v>
      </c>
      <c r="BG79" s="4">
        <v>2.319</v>
      </c>
      <c r="BH79" s="4">
        <v>0.34399999999999997</v>
      </c>
      <c r="BI79" s="4">
        <v>2.6629999999999998</v>
      </c>
      <c r="BJ79" s="4">
        <v>1.7509999999999999</v>
      </c>
      <c r="BK79" s="4">
        <v>0.26</v>
      </c>
      <c r="BL79" s="4">
        <v>2.0110000000000001</v>
      </c>
      <c r="BM79" s="4">
        <v>37.883099999999999</v>
      </c>
      <c r="BQ79" s="4">
        <v>114.111</v>
      </c>
      <c r="BR79" s="4">
        <v>0.85216199999999998</v>
      </c>
      <c r="BS79" s="4">
        <v>-5</v>
      </c>
      <c r="BT79" s="4">
        <v>0.31334200000000001</v>
      </c>
      <c r="BU79" s="4">
        <v>20.824712999999999</v>
      </c>
      <c r="BV79" s="4">
        <v>6.3295149999999998</v>
      </c>
      <c r="BW79" s="4">
        <f t="shared" si="14"/>
        <v>5.5018891745999996</v>
      </c>
      <c r="BY79" s="4">
        <f t="shared" si="15"/>
        <v>37233.718765838588</v>
      </c>
      <c r="BZ79" s="4">
        <f t="shared" si="16"/>
        <v>4804.3874452113541</v>
      </c>
      <c r="CA79" s="4">
        <f t="shared" si="17"/>
        <v>26.874021405230994</v>
      </c>
      <c r="CB79" s="4">
        <f t="shared" si="18"/>
        <v>581.42275288207099</v>
      </c>
    </row>
    <row r="80" spans="1:80" x14ac:dyDescent="0.25">
      <c r="A80" s="2">
        <v>42068</v>
      </c>
      <c r="B80" s="3">
        <v>3.2017361111111108E-2</v>
      </c>
      <c r="C80" s="4">
        <v>13.164999999999999</v>
      </c>
      <c r="D80" s="4">
        <v>1.2635000000000001</v>
      </c>
      <c r="E80" s="4">
        <v>12634.820680000001</v>
      </c>
      <c r="F80" s="4">
        <v>100</v>
      </c>
      <c r="G80" s="4">
        <v>29</v>
      </c>
      <c r="H80" s="4">
        <v>2433.1999999999998</v>
      </c>
      <c r="J80" s="4">
        <v>0.7</v>
      </c>
      <c r="K80" s="4">
        <v>0.87429999999999997</v>
      </c>
      <c r="L80" s="4">
        <v>11.510300000000001</v>
      </c>
      <c r="M80" s="4">
        <v>1.1047</v>
      </c>
      <c r="N80" s="4">
        <v>87.4</v>
      </c>
      <c r="O80" s="4">
        <v>25.3504</v>
      </c>
      <c r="P80" s="4">
        <v>112.8</v>
      </c>
      <c r="Q80" s="4">
        <v>66.021600000000007</v>
      </c>
      <c r="R80" s="4">
        <v>19.1496</v>
      </c>
      <c r="S80" s="4">
        <v>85.2</v>
      </c>
      <c r="T80" s="4">
        <v>2433.1707999999999</v>
      </c>
      <c r="W80" s="4">
        <v>0</v>
      </c>
      <c r="X80" s="4">
        <v>0.61199999999999999</v>
      </c>
      <c r="Y80" s="4">
        <v>12</v>
      </c>
      <c r="Z80" s="4">
        <v>855</v>
      </c>
      <c r="AA80" s="4">
        <v>886</v>
      </c>
      <c r="AB80" s="4">
        <v>891</v>
      </c>
      <c r="AC80" s="4">
        <v>57</v>
      </c>
      <c r="AD80" s="4">
        <v>6.1</v>
      </c>
      <c r="AE80" s="4">
        <v>0.14000000000000001</v>
      </c>
      <c r="AF80" s="4">
        <v>990</v>
      </c>
      <c r="AG80" s="4">
        <v>-12</v>
      </c>
      <c r="AH80" s="4">
        <v>13</v>
      </c>
      <c r="AI80" s="4">
        <v>32</v>
      </c>
      <c r="AJ80" s="4">
        <v>190</v>
      </c>
      <c r="AK80" s="4">
        <v>138</v>
      </c>
      <c r="AL80" s="4">
        <v>1.1000000000000001</v>
      </c>
      <c r="AM80" s="4">
        <v>195</v>
      </c>
      <c r="AN80" s="4" t="s">
        <v>155</v>
      </c>
      <c r="AO80" s="4">
        <v>2</v>
      </c>
      <c r="AP80" s="5">
        <v>0.78203703703703698</v>
      </c>
      <c r="AQ80" s="4">
        <v>47.162466999999999</v>
      </c>
      <c r="AR80" s="4">
        <v>-88.482662000000005</v>
      </c>
      <c r="AS80" s="4">
        <v>518.6</v>
      </c>
      <c r="AT80" s="4">
        <v>44.4</v>
      </c>
      <c r="AU80" s="4">
        <v>11</v>
      </c>
      <c r="AV80" s="4">
        <v>9</v>
      </c>
      <c r="AW80" s="4" t="s">
        <v>215</v>
      </c>
      <c r="AX80" s="4">
        <v>1.4634</v>
      </c>
      <c r="AY80" s="4">
        <v>1.0488</v>
      </c>
      <c r="AZ80" s="4">
        <v>2.4878</v>
      </c>
      <c r="BA80" s="4">
        <v>14.023</v>
      </c>
      <c r="BB80" s="4">
        <v>14.31</v>
      </c>
      <c r="BC80" s="4">
        <v>1.02</v>
      </c>
      <c r="BD80" s="4">
        <v>14.372999999999999</v>
      </c>
      <c r="BE80" s="4">
        <v>2714.8620000000001</v>
      </c>
      <c r="BF80" s="4">
        <v>165.83799999999999</v>
      </c>
      <c r="BG80" s="4">
        <v>2.1589999999999998</v>
      </c>
      <c r="BH80" s="4">
        <v>0.626</v>
      </c>
      <c r="BI80" s="4">
        <v>2.7850000000000001</v>
      </c>
      <c r="BJ80" s="4">
        <v>1.631</v>
      </c>
      <c r="BK80" s="4">
        <v>0.47299999999999998</v>
      </c>
      <c r="BL80" s="4">
        <v>2.1040000000000001</v>
      </c>
      <c r="BM80" s="4">
        <v>18.978200000000001</v>
      </c>
      <c r="BQ80" s="4">
        <v>104.96299999999999</v>
      </c>
      <c r="BR80" s="4">
        <v>0.65053499999999997</v>
      </c>
      <c r="BS80" s="4">
        <v>-5</v>
      </c>
      <c r="BT80" s="4">
        <v>0.311415</v>
      </c>
      <c r="BU80" s="4">
        <v>15.897449</v>
      </c>
      <c r="BV80" s="4">
        <v>6.2905829999999998</v>
      </c>
      <c r="BW80" s="4">
        <f t="shared" si="14"/>
        <v>4.2001060258000003</v>
      </c>
      <c r="BY80" s="4">
        <f t="shared" si="15"/>
        <v>31808.463197847002</v>
      </c>
      <c r="BZ80" s="4">
        <f t="shared" si="16"/>
        <v>1943.0276455320939</v>
      </c>
      <c r="CA80" s="4">
        <f t="shared" si="17"/>
        <v>19.109480878103</v>
      </c>
      <c r="CB80" s="4">
        <f t="shared" si="18"/>
        <v>222.3565603928966</v>
      </c>
    </row>
    <row r="81" spans="1:80" x14ac:dyDescent="0.25">
      <c r="A81" s="2">
        <v>42068</v>
      </c>
      <c r="B81" s="3">
        <v>3.2028935185185188E-2</v>
      </c>
      <c r="C81" s="4">
        <v>13.359</v>
      </c>
      <c r="D81" s="4">
        <v>1.2298</v>
      </c>
      <c r="E81" s="4">
        <v>12297.944729999999</v>
      </c>
      <c r="F81" s="4">
        <v>100.8</v>
      </c>
      <c r="G81" s="4">
        <v>118.3</v>
      </c>
      <c r="H81" s="4">
        <v>3070.3</v>
      </c>
      <c r="J81" s="4">
        <v>0.7</v>
      </c>
      <c r="K81" s="4">
        <v>0.87250000000000005</v>
      </c>
      <c r="L81" s="4">
        <v>11.656700000000001</v>
      </c>
      <c r="M81" s="4">
        <v>1.0730999999999999</v>
      </c>
      <c r="N81" s="4">
        <v>87.968299999999999</v>
      </c>
      <c r="O81" s="4">
        <v>103.1803</v>
      </c>
      <c r="P81" s="4">
        <v>191.1</v>
      </c>
      <c r="Q81" s="4">
        <v>66.450900000000004</v>
      </c>
      <c r="R81" s="4">
        <v>77.941900000000004</v>
      </c>
      <c r="S81" s="4">
        <v>144.4</v>
      </c>
      <c r="T81" s="4">
        <v>3070.3416000000002</v>
      </c>
      <c r="W81" s="4">
        <v>0</v>
      </c>
      <c r="X81" s="4">
        <v>0.61080000000000001</v>
      </c>
      <c r="Y81" s="4">
        <v>12.1</v>
      </c>
      <c r="Z81" s="4">
        <v>854</v>
      </c>
      <c r="AA81" s="4">
        <v>885</v>
      </c>
      <c r="AB81" s="4">
        <v>890</v>
      </c>
      <c r="AC81" s="4">
        <v>57</v>
      </c>
      <c r="AD81" s="4">
        <v>6.1</v>
      </c>
      <c r="AE81" s="4">
        <v>0.14000000000000001</v>
      </c>
      <c r="AF81" s="4">
        <v>990</v>
      </c>
      <c r="AG81" s="4">
        <v>-12</v>
      </c>
      <c r="AH81" s="4">
        <v>13</v>
      </c>
      <c r="AI81" s="4">
        <v>32</v>
      </c>
      <c r="AJ81" s="4">
        <v>190</v>
      </c>
      <c r="AK81" s="4">
        <v>138</v>
      </c>
      <c r="AL81" s="4">
        <v>1.2</v>
      </c>
      <c r="AM81" s="4">
        <v>195</v>
      </c>
      <c r="AN81" s="4" t="s">
        <v>155</v>
      </c>
      <c r="AO81" s="4">
        <v>2</v>
      </c>
      <c r="AP81" s="5">
        <v>0.78204861111111112</v>
      </c>
      <c r="AQ81" s="4">
        <v>47.162602</v>
      </c>
      <c r="AR81" s="4">
        <v>-88.482819000000006</v>
      </c>
      <c r="AS81" s="4">
        <v>520.20000000000005</v>
      </c>
      <c r="AT81" s="4">
        <v>44.2</v>
      </c>
      <c r="AU81" s="4">
        <v>11</v>
      </c>
      <c r="AV81" s="4">
        <v>9</v>
      </c>
      <c r="AW81" s="4" t="s">
        <v>215</v>
      </c>
      <c r="AX81" s="4">
        <v>0.97319999999999995</v>
      </c>
      <c r="AY81" s="4">
        <v>1.0878000000000001</v>
      </c>
      <c r="AZ81" s="4">
        <v>2.1488</v>
      </c>
      <c r="BA81" s="4">
        <v>14.023</v>
      </c>
      <c r="BB81" s="4">
        <v>14.1</v>
      </c>
      <c r="BC81" s="4">
        <v>1.01</v>
      </c>
      <c r="BD81" s="4">
        <v>14.606999999999999</v>
      </c>
      <c r="BE81" s="4">
        <v>2711.6419999999998</v>
      </c>
      <c r="BF81" s="4">
        <v>158.875</v>
      </c>
      <c r="BG81" s="4">
        <v>2.1429999999999998</v>
      </c>
      <c r="BH81" s="4">
        <v>2.5139999999999998</v>
      </c>
      <c r="BI81" s="4">
        <v>4.657</v>
      </c>
      <c r="BJ81" s="4">
        <v>1.619</v>
      </c>
      <c r="BK81" s="4">
        <v>1.899</v>
      </c>
      <c r="BL81" s="4">
        <v>3.5179999999999998</v>
      </c>
      <c r="BM81" s="4">
        <v>23.6191</v>
      </c>
      <c r="BQ81" s="4">
        <v>103.31</v>
      </c>
      <c r="BR81" s="4">
        <v>0.66876000000000002</v>
      </c>
      <c r="BS81" s="4">
        <v>-5</v>
      </c>
      <c r="BT81" s="4">
        <v>0.31034</v>
      </c>
      <c r="BU81" s="4">
        <v>16.342822999999999</v>
      </c>
      <c r="BV81" s="4">
        <v>6.2688680000000003</v>
      </c>
      <c r="BW81" s="4">
        <f t="shared" si="14"/>
        <v>4.3177738365999998</v>
      </c>
      <c r="BY81" s="4">
        <f t="shared" si="15"/>
        <v>32660.807425834737</v>
      </c>
      <c r="BZ81" s="4">
        <f t="shared" si="16"/>
        <v>1913.595445040125</v>
      </c>
      <c r="CA81" s="4">
        <f t="shared" si="17"/>
        <v>19.500305432068998</v>
      </c>
      <c r="CB81" s="4">
        <f t="shared" si="18"/>
        <v>284.48404202012409</v>
      </c>
    </row>
    <row r="82" spans="1:80" x14ac:dyDescent="0.25">
      <c r="A82" s="2">
        <v>42068</v>
      </c>
      <c r="B82" s="3">
        <v>3.2040509259259262E-2</v>
      </c>
      <c r="C82" s="4">
        <v>13.442</v>
      </c>
      <c r="D82" s="4">
        <v>1.3886000000000001</v>
      </c>
      <c r="E82" s="4">
        <v>13885.80853</v>
      </c>
      <c r="F82" s="4">
        <v>137</v>
      </c>
      <c r="G82" s="4">
        <v>143.19999999999999</v>
      </c>
      <c r="H82" s="4">
        <v>3616.4</v>
      </c>
      <c r="J82" s="4">
        <v>0.7</v>
      </c>
      <c r="K82" s="4">
        <v>0.87</v>
      </c>
      <c r="L82" s="4">
        <v>11.6944</v>
      </c>
      <c r="M82" s="4">
        <v>1.208</v>
      </c>
      <c r="N82" s="4">
        <v>119.1979</v>
      </c>
      <c r="O82" s="4">
        <v>124.5937</v>
      </c>
      <c r="P82" s="4">
        <v>243.8</v>
      </c>
      <c r="Q82" s="4">
        <v>90.041499999999999</v>
      </c>
      <c r="R82" s="4">
        <v>94.117500000000007</v>
      </c>
      <c r="S82" s="4">
        <v>184.2</v>
      </c>
      <c r="T82" s="4">
        <v>3616.4267</v>
      </c>
      <c r="W82" s="4">
        <v>0</v>
      </c>
      <c r="X82" s="4">
        <v>0.60899999999999999</v>
      </c>
      <c r="Y82" s="4">
        <v>12.1</v>
      </c>
      <c r="Z82" s="4">
        <v>854</v>
      </c>
      <c r="AA82" s="4">
        <v>885</v>
      </c>
      <c r="AB82" s="4">
        <v>890</v>
      </c>
      <c r="AC82" s="4">
        <v>57</v>
      </c>
      <c r="AD82" s="4">
        <v>6.1</v>
      </c>
      <c r="AE82" s="4">
        <v>0.14000000000000001</v>
      </c>
      <c r="AF82" s="4">
        <v>990</v>
      </c>
      <c r="AG82" s="4">
        <v>-12</v>
      </c>
      <c r="AH82" s="4">
        <v>13</v>
      </c>
      <c r="AI82" s="4">
        <v>32</v>
      </c>
      <c r="AJ82" s="4">
        <v>190</v>
      </c>
      <c r="AK82" s="4">
        <v>138</v>
      </c>
      <c r="AL82" s="4">
        <v>1.2</v>
      </c>
      <c r="AM82" s="4">
        <v>195</v>
      </c>
      <c r="AN82" s="4" t="s">
        <v>155</v>
      </c>
      <c r="AO82" s="4">
        <v>2</v>
      </c>
      <c r="AP82" s="5">
        <v>0.78206018518518527</v>
      </c>
      <c r="AQ82" s="4">
        <v>47.161344999999997</v>
      </c>
      <c r="AR82" s="4">
        <v>-88.485720999999998</v>
      </c>
      <c r="AS82" s="4">
        <v>538.6</v>
      </c>
      <c r="AT82" s="4">
        <v>43</v>
      </c>
      <c r="AU82" s="4">
        <v>11</v>
      </c>
      <c r="AV82" s="4">
        <v>9</v>
      </c>
      <c r="AW82" s="4" t="s">
        <v>215</v>
      </c>
      <c r="AX82" s="4">
        <v>0.98780000000000001</v>
      </c>
      <c r="AY82" s="4">
        <v>1.1878</v>
      </c>
      <c r="AZ82" s="4">
        <v>2.1878000000000002</v>
      </c>
      <c r="BA82" s="4">
        <v>14.023</v>
      </c>
      <c r="BB82" s="4">
        <v>13.81</v>
      </c>
      <c r="BC82" s="4">
        <v>0.98</v>
      </c>
      <c r="BD82" s="4">
        <v>14.945</v>
      </c>
      <c r="BE82" s="4">
        <v>2673.6469999999999</v>
      </c>
      <c r="BF82" s="4">
        <v>175.78700000000001</v>
      </c>
      <c r="BG82" s="4">
        <v>2.8540000000000001</v>
      </c>
      <c r="BH82" s="4">
        <v>2.9830000000000001</v>
      </c>
      <c r="BI82" s="4">
        <v>5.8369999999999997</v>
      </c>
      <c r="BJ82" s="4">
        <v>2.1560000000000001</v>
      </c>
      <c r="BK82" s="4">
        <v>2.2530000000000001</v>
      </c>
      <c r="BL82" s="4">
        <v>4.4089999999999998</v>
      </c>
      <c r="BM82" s="4">
        <v>27.341699999999999</v>
      </c>
      <c r="BQ82" s="4">
        <v>101.236</v>
      </c>
      <c r="BR82" s="4">
        <v>0.74345499999999998</v>
      </c>
      <c r="BS82" s="4">
        <v>-5</v>
      </c>
      <c r="BT82" s="4">
        <v>0.306755</v>
      </c>
      <c r="BU82" s="4">
        <v>18.168182000000002</v>
      </c>
      <c r="BV82" s="4">
        <v>6.1964509999999997</v>
      </c>
      <c r="BW82" s="4">
        <f t="shared" si="14"/>
        <v>4.8000336844000007</v>
      </c>
      <c r="BY82" s="4">
        <f t="shared" si="15"/>
        <v>35800.0000059187</v>
      </c>
      <c r="BZ82" s="4">
        <f t="shared" si="16"/>
        <v>2353.7791642054585</v>
      </c>
      <c r="CA82" s="4">
        <f t="shared" si="17"/>
        <v>28.868732488904001</v>
      </c>
      <c r="CB82" s="4">
        <f t="shared" si="18"/>
        <v>366.10399957878781</v>
      </c>
    </row>
    <row r="83" spans="1:80" x14ac:dyDescent="0.25">
      <c r="A83" s="2">
        <v>42068</v>
      </c>
      <c r="B83" s="3">
        <v>3.2052083333333335E-2</v>
      </c>
      <c r="C83" s="4">
        <v>13.45</v>
      </c>
      <c r="D83" s="4">
        <v>1.1657</v>
      </c>
      <c r="E83" s="4">
        <v>11657.33108</v>
      </c>
      <c r="F83" s="4">
        <v>175.9</v>
      </c>
      <c r="G83" s="4">
        <v>75.7</v>
      </c>
      <c r="H83" s="4">
        <v>3550.7</v>
      </c>
      <c r="J83" s="4">
        <v>0.72</v>
      </c>
      <c r="K83" s="4">
        <v>0.87190000000000001</v>
      </c>
      <c r="L83" s="4">
        <v>11.7277</v>
      </c>
      <c r="M83" s="4">
        <v>1.0165</v>
      </c>
      <c r="N83" s="4">
        <v>153.381</v>
      </c>
      <c r="O83" s="4">
        <v>66.018699999999995</v>
      </c>
      <c r="P83" s="4">
        <v>219.4</v>
      </c>
      <c r="Q83" s="4">
        <v>115.8633</v>
      </c>
      <c r="R83" s="4">
        <v>49.870199999999997</v>
      </c>
      <c r="S83" s="4">
        <v>165.7</v>
      </c>
      <c r="T83" s="4">
        <v>3550.6801999999998</v>
      </c>
      <c r="W83" s="4">
        <v>0</v>
      </c>
      <c r="X83" s="4">
        <v>0.62560000000000004</v>
      </c>
      <c r="Y83" s="4">
        <v>12</v>
      </c>
      <c r="Z83" s="4">
        <v>854</v>
      </c>
      <c r="AA83" s="4">
        <v>884</v>
      </c>
      <c r="AB83" s="4">
        <v>890</v>
      </c>
      <c r="AC83" s="4">
        <v>57</v>
      </c>
      <c r="AD83" s="4">
        <v>6.1</v>
      </c>
      <c r="AE83" s="4">
        <v>0.14000000000000001</v>
      </c>
      <c r="AF83" s="4">
        <v>990</v>
      </c>
      <c r="AG83" s="4">
        <v>-12</v>
      </c>
      <c r="AH83" s="4">
        <v>13</v>
      </c>
      <c r="AI83" s="4">
        <v>32</v>
      </c>
      <c r="AJ83" s="4">
        <v>190</v>
      </c>
      <c r="AK83" s="4">
        <v>138</v>
      </c>
      <c r="AL83" s="4">
        <v>1.1000000000000001</v>
      </c>
      <c r="AM83" s="4">
        <v>195</v>
      </c>
      <c r="AN83" s="4" t="s">
        <v>155</v>
      </c>
      <c r="AO83" s="4">
        <v>2</v>
      </c>
      <c r="AP83" s="5">
        <v>0.78208333333333335</v>
      </c>
      <c r="AQ83" s="4">
        <v>47.161168000000004</v>
      </c>
      <c r="AR83" s="4">
        <v>-88.486121999999995</v>
      </c>
      <c r="AS83" s="4">
        <v>541.20000000000005</v>
      </c>
      <c r="AT83" s="4">
        <v>42.8</v>
      </c>
      <c r="AU83" s="4">
        <v>11</v>
      </c>
      <c r="AV83" s="4">
        <v>9</v>
      </c>
      <c r="AW83" s="4" t="s">
        <v>215</v>
      </c>
      <c r="AX83" s="4">
        <v>1.0878000000000001</v>
      </c>
      <c r="AY83" s="4">
        <v>1.2878000000000001</v>
      </c>
      <c r="AZ83" s="4">
        <v>2.2000000000000002</v>
      </c>
      <c r="BA83" s="4">
        <v>14.023</v>
      </c>
      <c r="BB83" s="4">
        <v>14.03</v>
      </c>
      <c r="BC83" s="4">
        <v>1</v>
      </c>
      <c r="BD83" s="4">
        <v>14.686</v>
      </c>
      <c r="BE83" s="4">
        <v>2715.116</v>
      </c>
      <c r="BF83" s="4">
        <v>149.77600000000001</v>
      </c>
      <c r="BG83" s="4">
        <v>3.7189999999999999</v>
      </c>
      <c r="BH83" s="4">
        <v>1.601</v>
      </c>
      <c r="BI83" s="4">
        <v>5.319</v>
      </c>
      <c r="BJ83" s="4">
        <v>2.8090000000000002</v>
      </c>
      <c r="BK83" s="4">
        <v>1.2090000000000001</v>
      </c>
      <c r="BL83" s="4">
        <v>4.0179999999999998</v>
      </c>
      <c r="BM83" s="4">
        <v>27.183599999999998</v>
      </c>
      <c r="BQ83" s="4">
        <v>105.315</v>
      </c>
      <c r="BR83" s="4">
        <v>0.73871500000000001</v>
      </c>
      <c r="BS83" s="4">
        <v>-5</v>
      </c>
      <c r="BT83" s="4">
        <v>0.30458499999999999</v>
      </c>
      <c r="BU83" s="4">
        <v>18.052347999999999</v>
      </c>
      <c r="BV83" s="4">
        <v>6.1526170000000002</v>
      </c>
      <c r="BW83" s="4">
        <f t="shared" si="14"/>
        <v>4.7694303415999997</v>
      </c>
      <c r="BY83" s="4">
        <f t="shared" si="15"/>
        <v>36123.479323675208</v>
      </c>
      <c r="BZ83" s="4">
        <f t="shared" si="16"/>
        <v>1992.7068453733759</v>
      </c>
      <c r="CA83" s="4">
        <f t="shared" si="17"/>
        <v>37.372566557083999</v>
      </c>
      <c r="CB83" s="4">
        <f t="shared" si="18"/>
        <v>361.66639382739356</v>
      </c>
    </row>
    <row r="84" spans="1:80" x14ac:dyDescent="0.25">
      <c r="A84" s="2">
        <v>42068</v>
      </c>
      <c r="B84" s="3">
        <v>3.2063657407407409E-2</v>
      </c>
      <c r="C84" s="4">
        <v>12.897</v>
      </c>
      <c r="D84" s="4">
        <v>0.4647</v>
      </c>
      <c r="E84" s="4">
        <v>4647.1959459999998</v>
      </c>
      <c r="F84" s="4">
        <v>214.7</v>
      </c>
      <c r="G84" s="4">
        <v>86.5</v>
      </c>
      <c r="H84" s="4">
        <v>2061</v>
      </c>
      <c r="J84" s="4">
        <v>0.8</v>
      </c>
      <c r="K84" s="4">
        <v>0.88380000000000003</v>
      </c>
      <c r="L84" s="4">
        <v>11.3986</v>
      </c>
      <c r="M84" s="4">
        <v>0.41070000000000001</v>
      </c>
      <c r="N84" s="4">
        <v>189.76840000000001</v>
      </c>
      <c r="O84" s="4">
        <v>76.427400000000006</v>
      </c>
      <c r="P84" s="4">
        <v>266.2</v>
      </c>
      <c r="Q84" s="4">
        <v>143.3502</v>
      </c>
      <c r="R84" s="4">
        <v>57.732900000000001</v>
      </c>
      <c r="S84" s="4">
        <v>201.1</v>
      </c>
      <c r="T84" s="4">
        <v>2060.9659999999999</v>
      </c>
      <c r="W84" s="4">
        <v>0</v>
      </c>
      <c r="X84" s="4">
        <v>0.70709999999999995</v>
      </c>
      <c r="Y84" s="4">
        <v>12.1</v>
      </c>
      <c r="Z84" s="4">
        <v>853</v>
      </c>
      <c r="AA84" s="4">
        <v>884</v>
      </c>
      <c r="AB84" s="4">
        <v>889</v>
      </c>
      <c r="AC84" s="4">
        <v>57</v>
      </c>
      <c r="AD84" s="4">
        <v>6.1</v>
      </c>
      <c r="AE84" s="4">
        <v>0.14000000000000001</v>
      </c>
      <c r="AF84" s="4">
        <v>990</v>
      </c>
      <c r="AG84" s="4">
        <v>-12</v>
      </c>
      <c r="AH84" s="4">
        <v>13</v>
      </c>
      <c r="AI84" s="4">
        <v>32</v>
      </c>
      <c r="AJ84" s="4">
        <v>190</v>
      </c>
      <c r="AK84" s="4">
        <v>138</v>
      </c>
      <c r="AL84" s="4">
        <v>1.2</v>
      </c>
      <c r="AM84" s="4">
        <v>195</v>
      </c>
      <c r="AN84" s="4" t="s">
        <v>155</v>
      </c>
      <c r="AO84" s="4">
        <v>2</v>
      </c>
      <c r="AP84" s="5">
        <v>0.78208333333333335</v>
      </c>
      <c r="AQ84" s="4">
        <v>47.161257999999997</v>
      </c>
      <c r="AR84" s="4">
        <v>-88.486289999999997</v>
      </c>
      <c r="AS84" s="4">
        <v>685.3</v>
      </c>
      <c r="AT84" s="4">
        <v>43.4</v>
      </c>
      <c r="AU84" s="4">
        <v>11</v>
      </c>
      <c r="AV84" s="4">
        <v>9</v>
      </c>
      <c r="AW84" s="4" t="s">
        <v>215</v>
      </c>
      <c r="AX84" s="4">
        <v>1.1878</v>
      </c>
      <c r="AY84" s="4">
        <v>1.3</v>
      </c>
      <c r="AZ84" s="4">
        <v>2.2877999999999998</v>
      </c>
      <c r="BA84" s="4">
        <v>14.023</v>
      </c>
      <c r="BB84" s="4">
        <v>15.51</v>
      </c>
      <c r="BC84" s="4">
        <v>1.1100000000000001</v>
      </c>
      <c r="BD84" s="4">
        <v>13.145</v>
      </c>
      <c r="BE84" s="4">
        <v>2877.7779999999998</v>
      </c>
      <c r="BF84" s="4">
        <v>65.998999999999995</v>
      </c>
      <c r="BG84" s="4">
        <v>5.0170000000000003</v>
      </c>
      <c r="BH84" s="4">
        <v>2.0209999999999999</v>
      </c>
      <c r="BI84" s="4">
        <v>7.0380000000000003</v>
      </c>
      <c r="BJ84" s="4">
        <v>3.79</v>
      </c>
      <c r="BK84" s="4">
        <v>1.526</v>
      </c>
      <c r="BL84" s="4">
        <v>5.3159999999999998</v>
      </c>
      <c r="BM84" s="4">
        <v>17.206600000000002</v>
      </c>
      <c r="BQ84" s="4">
        <v>129.79499999999999</v>
      </c>
      <c r="BR84" s="4">
        <v>0.63438499999999998</v>
      </c>
      <c r="BS84" s="4">
        <v>-5</v>
      </c>
      <c r="BT84" s="4">
        <v>0.302755</v>
      </c>
      <c r="BU84" s="4">
        <v>15.502784</v>
      </c>
      <c r="BV84" s="4">
        <v>6.1156509999999997</v>
      </c>
      <c r="BW84" s="4">
        <f t="shared" si="14"/>
        <v>4.0958355327999998</v>
      </c>
      <c r="BY84" s="4">
        <f t="shared" si="15"/>
        <v>32880.201630922616</v>
      </c>
      <c r="BZ84" s="4">
        <f t="shared" si="16"/>
        <v>754.07499377619195</v>
      </c>
      <c r="CA84" s="4">
        <f t="shared" si="17"/>
        <v>43.302841352320002</v>
      </c>
      <c r="CB84" s="4">
        <f t="shared" si="18"/>
        <v>196.59489973953282</v>
      </c>
    </row>
    <row r="85" spans="1:80" x14ac:dyDescent="0.25">
      <c r="A85" s="2">
        <v>42068</v>
      </c>
      <c r="B85" s="3">
        <v>3.2075231481481482E-2</v>
      </c>
      <c r="C85" s="4">
        <v>12.099</v>
      </c>
      <c r="D85" s="4">
        <v>0.19650000000000001</v>
      </c>
      <c r="E85" s="4">
        <v>1964.6836479999999</v>
      </c>
      <c r="F85" s="4">
        <v>224.3</v>
      </c>
      <c r="G85" s="4">
        <v>110.4</v>
      </c>
      <c r="H85" s="4">
        <v>978.1</v>
      </c>
      <c r="J85" s="4">
        <v>0.8</v>
      </c>
      <c r="K85" s="4">
        <v>0.89349999999999996</v>
      </c>
      <c r="L85" s="4">
        <v>10.81</v>
      </c>
      <c r="M85" s="4">
        <v>0.17549999999999999</v>
      </c>
      <c r="N85" s="4">
        <v>200.43860000000001</v>
      </c>
      <c r="O85" s="4">
        <v>98.683400000000006</v>
      </c>
      <c r="P85" s="4">
        <v>299.10000000000002</v>
      </c>
      <c r="Q85" s="4">
        <v>151.41040000000001</v>
      </c>
      <c r="R85" s="4">
        <v>74.544899999999998</v>
      </c>
      <c r="S85" s="4">
        <v>226</v>
      </c>
      <c r="T85" s="4">
        <v>978.05499999999995</v>
      </c>
      <c r="W85" s="4">
        <v>0</v>
      </c>
      <c r="X85" s="4">
        <v>0.71479999999999999</v>
      </c>
      <c r="Y85" s="4">
        <v>12</v>
      </c>
      <c r="Z85" s="4">
        <v>853</v>
      </c>
      <c r="AA85" s="4">
        <v>884</v>
      </c>
      <c r="AB85" s="4">
        <v>889</v>
      </c>
      <c r="AC85" s="4">
        <v>57</v>
      </c>
      <c r="AD85" s="4">
        <v>6.1</v>
      </c>
      <c r="AE85" s="4">
        <v>0.14000000000000001</v>
      </c>
      <c r="AF85" s="4">
        <v>990</v>
      </c>
      <c r="AG85" s="4">
        <v>-12</v>
      </c>
      <c r="AH85" s="4">
        <v>13</v>
      </c>
      <c r="AI85" s="4">
        <v>32</v>
      </c>
      <c r="AJ85" s="4">
        <v>190</v>
      </c>
      <c r="AK85" s="4">
        <v>138</v>
      </c>
      <c r="AL85" s="4">
        <v>1.1000000000000001</v>
      </c>
      <c r="AM85" s="4">
        <v>195</v>
      </c>
      <c r="AN85" s="4" t="s">
        <v>155</v>
      </c>
      <c r="AO85" s="4">
        <v>2</v>
      </c>
      <c r="AP85" s="5">
        <v>0.78209490740740739</v>
      </c>
      <c r="AQ85" s="4">
        <v>47.162191999999997</v>
      </c>
      <c r="AR85" s="4">
        <v>-88.484718999999998</v>
      </c>
      <c r="AS85" s="4">
        <v>695.2</v>
      </c>
      <c r="AT85" s="4">
        <v>43.5</v>
      </c>
      <c r="AU85" s="4">
        <v>11</v>
      </c>
      <c r="AV85" s="4">
        <v>9</v>
      </c>
      <c r="AW85" s="4" t="s">
        <v>215</v>
      </c>
      <c r="AX85" s="4">
        <v>1.0244</v>
      </c>
      <c r="AY85" s="4">
        <v>1.3877999999999999</v>
      </c>
      <c r="AZ85" s="4">
        <v>2.0366</v>
      </c>
      <c r="BA85" s="4">
        <v>14.023</v>
      </c>
      <c r="BB85" s="4">
        <v>16.96</v>
      </c>
      <c r="BC85" s="4">
        <v>1.21</v>
      </c>
      <c r="BD85" s="4">
        <v>11.92</v>
      </c>
      <c r="BE85" s="4">
        <v>2959.5320000000002</v>
      </c>
      <c r="BF85" s="4">
        <v>30.588999999999999</v>
      </c>
      <c r="BG85" s="4">
        <v>5.7469999999999999</v>
      </c>
      <c r="BH85" s="4">
        <v>2.8290000000000002</v>
      </c>
      <c r="BI85" s="4">
        <v>8.5760000000000005</v>
      </c>
      <c r="BJ85" s="4">
        <v>4.3410000000000002</v>
      </c>
      <c r="BK85" s="4">
        <v>2.137</v>
      </c>
      <c r="BL85" s="4">
        <v>6.4779999999999998</v>
      </c>
      <c r="BM85" s="4">
        <v>8.8547999999999991</v>
      </c>
      <c r="BQ85" s="4">
        <v>142.292</v>
      </c>
      <c r="BR85" s="4">
        <v>0.44883499999999998</v>
      </c>
      <c r="BS85" s="4">
        <v>-5</v>
      </c>
      <c r="BT85" s="4">
        <v>0.30016999999999999</v>
      </c>
      <c r="BU85" s="4">
        <v>10.968406</v>
      </c>
      <c r="BV85" s="4">
        <v>6.063434</v>
      </c>
      <c r="BW85" s="4">
        <f t="shared" si="14"/>
        <v>2.8978528652</v>
      </c>
      <c r="BY85" s="4">
        <f t="shared" si="15"/>
        <v>23924.013878396105</v>
      </c>
      <c r="BZ85" s="4">
        <f t="shared" si="16"/>
        <v>247.272764925758</v>
      </c>
      <c r="CA85" s="4">
        <f t="shared" si="17"/>
        <v>35.091407778701999</v>
      </c>
      <c r="CB85" s="4">
        <f t="shared" si="18"/>
        <v>71.579681547765588</v>
      </c>
    </row>
    <row r="86" spans="1:80" x14ac:dyDescent="0.25">
      <c r="A86" s="2">
        <v>42068</v>
      </c>
      <c r="B86" s="3">
        <v>3.2086805555555556E-2</v>
      </c>
      <c r="C86" s="4">
        <v>11.452999999999999</v>
      </c>
      <c r="D86" s="4">
        <v>0.1018</v>
      </c>
      <c r="E86" s="4">
        <v>1017.7623589999999</v>
      </c>
      <c r="F86" s="4">
        <v>230.3</v>
      </c>
      <c r="G86" s="4">
        <v>115.1</v>
      </c>
      <c r="H86" s="4">
        <v>554.70000000000005</v>
      </c>
      <c r="J86" s="4">
        <v>0.8</v>
      </c>
      <c r="K86" s="4">
        <v>0.89990000000000003</v>
      </c>
      <c r="L86" s="4">
        <v>10.306800000000001</v>
      </c>
      <c r="M86" s="4">
        <v>9.1600000000000001E-2</v>
      </c>
      <c r="N86" s="4">
        <v>207.23660000000001</v>
      </c>
      <c r="O86" s="4">
        <v>103.5643</v>
      </c>
      <c r="P86" s="4">
        <v>310.8</v>
      </c>
      <c r="Q86" s="4">
        <v>156.54560000000001</v>
      </c>
      <c r="R86" s="4">
        <v>78.231999999999999</v>
      </c>
      <c r="S86" s="4">
        <v>234.8</v>
      </c>
      <c r="T86" s="4">
        <v>554.72900000000004</v>
      </c>
      <c r="W86" s="4">
        <v>0</v>
      </c>
      <c r="X86" s="4">
        <v>0.71989999999999998</v>
      </c>
      <c r="Y86" s="4">
        <v>12.1</v>
      </c>
      <c r="Z86" s="4">
        <v>852</v>
      </c>
      <c r="AA86" s="4">
        <v>883</v>
      </c>
      <c r="AB86" s="4">
        <v>889</v>
      </c>
      <c r="AC86" s="4">
        <v>57</v>
      </c>
      <c r="AD86" s="4">
        <v>6.1</v>
      </c>
      <c r="AE86" s="4">
        <v>0.14000000000000001</v>
      </c>
      <c r="AF86" s="4">
        <v>990</v>
      </c>
      <c r="AG86" s="4">
        <v>-12</v>
      </c>
      <c r="AH86" s="4">
        <v>13</v>
      </c>
      <c r="AI86" s="4">
        <v>32</v>
      </c>
      <c r="AJ86" s="4">
        <v>190</v>
      </c>
      <c r="AK86" s="4">
        <v>138</v>
      </c>
      <c r="AL86" s="4">
        <v>1.2</v>
      </c>
      <c r="AM86" s="4">
        <v>195</v>
      </c>
      <c r="AN86" s="4" t="s">
        <v>155</v>
      </c>
      <c r="AO86" s="4">
        <v>2</v>
      </c>
      <c r="AP86" s="5">
        <v>0.78210648148148154</v>
      </c>
      <c r="AQ86" s="4">
        <v>47.163288000000001</v>
      </c>
      <c r="AR86" s="4">
        <v>-88.482896999999994</v>
      </c>
      <c r="AS86" s="4">
        <v>743.4</v>
      </c>
      <c r="AT86" s="4">
        <v>43</v>
      </c>
      <c r="AU86" s="4">
        <v>11</v>
      </c>
      <c r="AV86" s="4">
        <v>9</v>
      </c>
      <c r="AW86" s="4" t="s">
        <v>215</v>
      </c>
      <c r="AX86" s="4">
        <v>1</v>
      </c>
      <c r="AY86" s="4">
        <v>1.4</v>
      </c>
      <c r="AZ86" s="4">
        <v>2</v>
      </c>
      <c r="BA86" s="4">
        <v>14.023</v>
      </c>
      <c r="BB86" s="4">
        <v>18.07</v>
      </c>
      <c r="BC86" s="4">
        <v>1.29</v>
      </c>
      <c r="BD86" s="4">
        <v>11.121</v>
      </c>
      <c r="BE86" s="4">
        <v>2992.337</v>
      </c>
      <c r="BF86" s="4">
        <v>16.923999999999999</v>
      </c>
      <c r="BG86" s="4">
        <v>6.3010000000000002</v>
      </c>
      <c r="BH86" s="4">
        <v>3.149</v>
      </c>
      <c r="BI86" s="4">
        <v>9.4489999999999998</v>
      </c>
      <c r="BJ86" s="4">
        <v>4.76</v>
      </c>
      <c r="BK86" s="4">
        <v>2.379</v>
      </c>
      <c r="BL86" s="4">
        <v>7.1379999999999999</v>
      </c>
      <c r="BM86" s="4">
        <v>5.3258000000000001</v>
      </c>
      <c r="BQ86" s="4">
        <v>151.977</v>
      </c>
      <c r="BR86" s="4">
        <v>0.36712499999999998</v>
      </c>
      <c r="BS86" s="4">
        <v>-5</v>
      </c>
      <c r="BT86" s="4">
        <v>0.29816999999999999</v>
      </c>
      <c r="BU86" s="4">
        <v>8.9716170000000002</v>
      </c>
      <c r="BV86" s="4">
        <v>6.023034</v>
      </c>
      <c r="BW86" s="4">
        <f t="shared" si="14"/>
        <v>2.3703012114000002</v>
      </c>
      <c r="BY86" s="4">
        <f t="shared" si="15"/>
        <v>19785.576804710672</v>
      </c>
      <c r="BZ86" s="4">
        <f t="shared" si="16"/>
        <v>111.902871181596</v>
      </c>
      <c r="CA86" s="4">
        <f t="shared" si="17"/>
        <v>31.473509030039995</v>
      </c>
      <c r="CB86" s="4">
        <f t="shared" si="18"/>
        <v>35.214624872308207</v>
      </c>
    </row>
    <row r="87" spans="1:80" x14ac:dyDescent="0.25">
      <c r="A87" s="2">
        <v>42068</v>
      </c>
      <c r="B87" s="3">
        <v>3.2098379629629629E-2</v>
      </c>
      <c r="C87" s="4">
        <v>11.163</v>
      </c>
      <c r="D87" s="4">
        <v>0.10059999999999999</v>
      </c>
      <c r="E87" s="4">
        <v>1005.985037</v>
      </c>
      <c r="F87" s="4">
        <v>228.4</v>
      </c>
      <c r="G87" s="4">
        <v>53.1</v>
      </c>
      <c r="H87" s="4">
        <v>385.7</v>
      </c>
      <c r="J87" s="4">
        <v>0.82</v>
      </c>
      <c r="K87" s="4">
        <v>0.90239999999999998</v>
      </c>
      <c r="L87" s="4">
        <v>10.073499999999999</v>
      </c>
      <c r="M87" s="4">
        <v>9.0800000000000006E-2</v>
      </c>
      <c r="N87" s="4">
        <v>206.12459999999999</v>
      </c>
      <c r="O87" s="4">
        <v>47.876100000000001</v>
      </c>
      <c r="P87" s="4">
        <v>254</v>
      </c>
      <c r="Q87" s="4">
        <v>155.7056</v>
      </c>
      <c r="R87" s="4">
        <v>36.165399999999998</v>
      </c>
      <c r="S87" s="4">
        <v>191.9</v>
      </c>
      <c r="T87" s="4">
        <v>385.69310000000002</v>
      </c>
      <c r="W87" s="4">
        <v>0</v>
      </c>
      <c r="X87" s="4">
        <v>0.74270000000000003</v>
      </c>
      <c r="Y87" s="4">
        <v>12.1</v>
      </c>
      <c r="Z87" s="4">
        <v>852</v>
      </c>
      <c r="AA87" s="4">
        <v>884</v>
      </c>
      <c r="AB87" s="4">
        <v>889</v>
      </c>
      <c r="AC87" s="4">
        <v>57</v>
      </c>
      <c r="AD87" s="4">
        <v>6.1</v>
      </c>
      <c r="AE87" s="4">
        <v>0.14000000000000001</v>
      </c>
      <c r="AF87" s="4">
        <v>990</v>
      </c>
      <c r="AG87" s="4">
        <v>-12</v>
      </c>
      <c r="AH87" s="4">
        <v>13</v>
      </c>
      <c r="AI87" s="4">
        <v>32</v>
      </c>
      <c r="AJ87" s="4">
        <v>190</v>
      </c>
      <c r="AK87" s="4">
        <v>138</v>
      </c>
      <c r="AL87" s="4">
        <v>1.2</v>
      </c>
      <c r="AM87" s="4">
        <v>195</v>
      </c>
      <c r="AN87" s="4" t="s">
        <v>155</v>
      </c>
      <c r="AO87" s="4">
        <v>2</v>
      </c>
      <c r="AP87" s="5">
        <v>0.78211805555555547</v>
      </c>
      <c r="AQ87" s="4">
        <v>47.161785999999999</v>
      </c>
      <c r="AR87" s="4">
        <v>-88.486283</v>
      </c>
      <c r="AS87" s="4">
        <v>770.6</v>
      </c>
      <c r="AT87" s="4">
        <v>42.9</v>
      </c>
      <c r="AU87" s="4">
        <v>11</v>
      </c>
      <c r="AV87" s="4">
        <v>9</v>
      </c>
      <c r="AW87" s="4" t="s">
        <v>215</v>
      </c>
      <c r="AX87" s="4">
        <v>1.1754249999999999</v>
      </c>
      <c r="AY87" s="4">
        <v>1.4877119999999999</v>
      </c>
      <c r="AZ87" s="4">
        <v>2.1754250000000002</v>
      </c>
      <c r="BA87" s="4">
        <v>14.023</v>
      </c>
      <c r="BB87" s="4">
        <v>18.54</v>
      </c>
      <c r="BC87" s="4">
        <v>1.32</v>
      </c>
      <c r="BD87" s="4">
        <v>10.813000000000001</v>
      </c>
      <c r="BE87" s="4">
        <v>2996.8380000000002</v>
      </c>
      <c r="BF87" s="4">
        <v>17.189</v>
      </c>
      <c r="BG87" s="4">
        <v>6.4219999999999997</v>
      </c>
      <c r="BH87" s="4">
        <v>1.492</v>
      </c>
      <c r="BI87" s="4">
        <v>7.9130000000000003</v>
      </c>
      <c r="BJ87" s="4">
        <v>4.851</v>
      </c>
      <c r="BK87" s="4">
        <v>1.127</v>
      </c>
      <c r="BL87" s="4">
        <v>5.9779999999999998</v>
      </c>
      <c r="BM87" s="4">
        <v>3.7944</v>
      </c>
      <c r="BQ87" s="4">
        <v>160.66499999999999</v>
      </c>
      <c r="BR87" s="4">
        <v>0.31308999999999998</v>
      </c>
      <c r="BS87" s="4">
        <v>-5</v>
      </c>
      <c r="BT87" s="4">
        <v>0.29616999999999999</v>
      </c>
      <c r="BU87" s="4">
        <v>7.6511370000000003</v>
      </c>
      <c r="BV87" s="4">
        <v>5.982634</v>
      </c>
      <c r="BW87" s="4">
        <f t="shared" si="14"/>
        <v>2.0214303953999999</v>
      </c>
      <c r="BY87" s="4">
        <f t="shared" si="15"/>
        <v>16898.833743242023</v>
      </c>
      <c r="BZ87" s="4">
        <f t="shared" si="16"/>
        <v>96.926845299141007</v>
      </c>
      <c r="CA87" s="4">
        <f t="shared" si="17"/>
        <v>27.354245537619001</v>
      </c>
      <c r="CB87" s="4">
        <f t="shared" si="18"/>
        <v>21.396196509573599</v>
      </c>
    </row>
    <row r="88" spans="1:80" x14ac:dyDescent="0.25">
      <c r="A88" s="2">
        <v>42068</v>
      </c>
      <c r="B88" s="3">
        <v>3.210995370370371E-2</v>
      </c>
      <c r="C88" s="4">
        <v>11.089</v>
      </c>
      <c r="D88" s="4">
        <v>0.12859999999999999</v>
      </c>
      <c r="E88" s="4">
        <v>1286.4617940000001</v>
      </c>
      <c r="F88" s="4">
        <v>218.9</v>
      </c>
      <c r="G88" s="4">
        <v>15.5</v>
      </c>
      <c r="H88" s="4">
        <v>374.5</v>
      </c>
      <c r="J88" s="4">
        <v>1.1399999999999999</v>
      </c>
      <c r="K88" s="4">
        <v>0.90280000000000005</v>
      </c>
      <c r="L88" s="4">
        <v>10.0106</v>
      </c>
      <c r="M88" s="4">
        <v>0.11609999999999999</v>
      </c>
      <c r="N88" s="4">
        <v>197.63329999999999</v>
      </c>
      <c r="O88" s="4">
        <v>14.0047</v>
      </c>
      <c r="P88" s="4">
        <v>211.6</v>
      </c>
      <c r="Q88" s="4">
        <v>149.29130000000001</v>
      </c>
      <c r="R88" s="4">
        <v>10.5791</v>
      </c>
      <c r="S88" s="4">
        <v>159.9</v>
      </c>
      <c r="T88" s="4">
        <v>374.54340000000002</v>
      </c>
      <c r="W88" s="4">
        <v>0</v>
      </c>
      <c r="X88" s="4">
        <v>1.0334000000000001</v>
      </c>
      <c r="Y88" s="4">
        <v>12</v>
      </c>
      <c r="Z88" s="4">
        <v>853</v>
      </c>
      <c r="AA88" s="4">
        <v>885</v>
      </c>
      <c r="AB88" s="4">
        <v>888</v>
      </c>
      <c r="AC88" s="4">
        <v>57</v>
      </c>
      <c r="AD88" s="4">
        <v>6.1</v>
      </c>
      <c r="AE88" s="4">
        <v>0.14000000000000001</v>
      </c>
      <c r="AF88" s="4">
        <v>990</v>
      </c>
      <c r="AG88" s="4">
        <v>-12</v>
      </c>
      <c r="AH88" s="4">
        <v>13</v>
      </c>
      <c r="AI88" s="4">
        <v>32</v>
      </c>
      <c r="AJ88" s="4">
        <v>190</v>
      </c>
      <c r="AK88" s="4">
        <v>138.4</v>
      </c>
      <c r="AL88" s="4">
        <v>1.1000000000000001</v>
      </c>
      <c r="AM88" s="4">
        <v>195</v>
      </c>
      <c r="AN88" s="4" t="s">
        <v>155</v>
      </c>
      <c r="AO88" s="4">
        <v>2</v>
      </c>
      <c r="AP88" s="5">
        <v>0.78212962962962962</v>
      </c>
      <c r="AQ88" s="4">
        <v>47.160533999999998</v>
      </c>
      <c r="AR88" s="4">
        <v>-88.496562999999995</v>
      </c>
      <c r="AS88" s="4">
        <v>1032.3</v>
      </c>
      <c r="AT88" s="4">
        <v>39.1</v>
      </c>
      <c r="AU88" s="4">
        <v>11</v>
      </c>
      <c r="AV88" s="4">
        <v>9</v>
      </c>
      <c r="AW88" s="4" t="s">
        <v>215</v>
      </c>
      <c r="AX88" s="4">
        <v>1.463363</v>
      </c>
      <c r="AY88" s="4">
        <v>1.675576</v>
      </c>
      <c r="AZ88" s="4">
        <v>2.4633630000000002</v>
      </c>
      <c r="BA88" s="4">
        <v>14.023</v>
      </c>
      <c r="BB88" s="4">
        <v>18.61</v>
      </c>
      <c r="BC88" s="4">
        <v>1.33</v>
      </c>
      <c r="BD88" s="4">
        <v>10.77</v>
      </c>
      <c r="BE88" s="4">
        <v>2989.4960000000001</v>
      </c>
      <c r="BF88" s="4">
        <v>22.074000000000002</v>
      </c>
      <c r="BG88" s="4">
        <v>6.181</v>
      </c>
      <c r="BH88" s="4">
        <v>0.438</v>
      </c>
      <c r="BI88" s="4">
        <v>6.6189999999999998</v>
      </c>
      <c r="BJ88" s="4">
        <v>4.6689999999999996</v>
      </c>
      <c r="BK88" s="4">
        <v>0.33100000000000002</v>
      </c>
      <c r="BL88" s="4">
        <v>5</v>
      </c>
      <c r="BM88" s="4">
        <v>3.6987999999999999</v>
      </c>
      <c r="BQ88" s="4">
        <v>224.39699999999999</v>
      </c>
      <c r="BR88" s="4">
        <v>0.36656</v>
      </c>
      <c r="BS88" s="4">
        <v>-5</v>
      </c>
      <c r="BT88" s="4">
        <v>0.29582999999999998</v>
      </c>
      <c r="BU88" s="4">
        <v>8.9578100000000003</v>
      </c>
      <c r="BV88" s="4">
        <v>5.9757660000000001</v>
      </c>
      <c r="BW88" s="4">
        <f t="shared" si="14"/>
        <v>2.3666534019999999</v>
      </c>
      <c r="BY88" s="4">
        <f t="shared" si="15"/>
        <v>19736.371489691122</v>
      </c>
      <c r="BZ88" s="4">
        <f t="shared" si="16"/>
        <v>145.73047238178</v>
      </c>
      <c r="CA88" s="4">
        <f t="shared" si="17"/>
        <v>30.824298973929999</v>
      </c>
      <c r="CB88" s="4">
        <f t="shared" si="18"/>
        <v>24.419129801836004</v>
      </c>
    </row>
    <row r="89" spans="1:80" x14ac:dyDescent="0.25">
      <c r="A89" s="2">
        <v>42068</v>
      </c>
      <c r="B89" s="3">
        <v>3.2121527777777777E-2</v>
      </c>
      <c r="C89" s="4">
        <v>11.102</v>
      </c>
      <c r="D89" s="4">
        <v>0.1459</v>
      </c>
      <c r="E89" s="4">
        <v>1458.585446</v>
      </c>
      <c r="F89" s="4">
        <v>206</v>
      </c>
      <c r="G89" s="4">
        <v>12.8</v>
      </c>
      <c r="H89" s="4">
        <v>391.2</v>
      </c>
      <c r="J89" s="4">
        <v>1.75</v>
      </c>
      <c r="K89" s="4">
        <v>0.90249999999999997</v>
      </c>
      <c r="L89" s="4">
        <v>10.019500000000001</v>
      </c>
      <c r="M89" s="4">
        <v>0.13159999999999999</v>
      </c>
      <c r="N89" s="4">
        <v>185.94300000000001</v>
      </c>
      <c r="O89" s="4">
        <v>11.5861</v>
      </c>
      <c r="P89" s="4">
        <v>197.5</v>
      </c>
      <c r="Q89" s="4">
        <v>140.4605</v>
      </c>
      <c r="R89" s="4">
        <v>8.7521000000000004</v>
      </c>
      <c r="S89" s="4">
        <v>149.19999999999999</v>
      </c>
      <c r="T89" s="4">
        <v>391.17450000000002</v>
      </c>
      <c r="W89" s="4">
        <v>0</v>
      </c>
      <c r="X89" s="4">
        <v>1.5774999999999999</v>
      </c>
      <c r="Y89" s="4">
        <v>12.1</v>
      </c>
      <c r="Z89" s="4">
        <v>853</v>
      </c>
      <c r="AA89" s="4">
        <v>885</v>
      </c>
      <c r="AB89" s="4">
        <v>888</v>
      </c>
      <c r="AC89" s="4">
        <v>57</v>
      </c>
      <c r="AD89" s="4">
        <v>6.1</v>
      </c>
      <c r="AE89" s="4">
        <v>0.14000000000000001</v>
      </c>
      <c r="AF89" s="4">
        <v>990</v>
      </c>
      <c r="AG89" s="4">
        <v>-12</v>
      </c>
      <c r="AH89" s="4">
        <v>13</v>
      </c>
      <c r="AI89" s="4">
        <v>32</v>
      </c>
      <c r="AJ89" s="4">
        <v>190</v>
      </c>
      <c r="AK89" s="4">
        <v>138.6</v>
      </c>
      <c r="AL89" s="4">
        <v>1.2</v>
      </c>
      <c r="AM89" s="4">
        <v>195</v>
      </c>
      <c r="AN89" s="4" t="s">
        <v>155</v>
      </c>
      <c r="AO89" s="4">
        <v>2</v>
      </c>
      <c r="AP89" s="5">
        <v>0.78214120370370377</v>
      </c>
      <c r="AQ89" s="4">
        <v>47.160412000000001</v>
      </c>
      <c r="AR89" s="4">
        <v>-88.498120999999998</v>
      </c>
      <c r="AS89" s="4">
        <v>1141.7</v>
      </c>
      <c r="AT89" s="4">
        <v>38.6</v>
      </c>
      <c r="AU89" s="4">
        <v>11</v>
      </c>
      <c r="AV89" s="4">
        <v>9</v>
      </c>
      <c r="AW89" s="4" t="s">
        <v>215</v>
      </c>
      <c r="AX89" s="4">
        <v>1.7634000000000001</v>
      </c>
      <c r="AY89" s="4">
        <v>1.8755999999999999</v>
      </c>
      <c r="AZ89" s="4">
        <v>2.7633999999999999</v>
      </c>
      <c r="BA89" s="4">
        <v>14.023</v>
      </c>
      <c r="BB89" s="4">
        <v>18.55</v>
      </c>
      <c r="BC89" s="4">
        <v>1.32</v>
      </c>
      <c r="BD89" s="4">
        <v>10.802</v>
      </c>
      <c r="BE89" s="4">
        <v>2984.47</v>
      </c>
      <c r="BF89" s="4">
        <v>24.957000000000001</v>
      </c>
      <c r="BG89" s="4">
        <v>5.8</v>
      </c>
      <c r="BH89" s="4">
        <v>0.36099999999999999</v>
      </c>
      <c r="BI89" s="4">
        <v>6.1619999999999999</v>
      </c>
      <c r="BJ89" s="4">
        <v>4.3810000000000002</v>
      </c>
      <c r="BK89" s="4">
        <v>0.27300000000000002</v>
      </c>
      <c r="BL89" s="4">
        <v>4.6539999999999999</v>
      </c>
      <c r="BM89" s="4">
        <v>3.8531</v>
      </c>
      <c r="BQ89" s="4">
        <v>341.66500000000002</v>
      </c>
      <c r="BR89" s="4">
        <v>0.43304999999999999</v>
      </c>
      <c r="BS89" s="4">
        <v>-5</v>
      </c>
      <c r="BT89" s="4">
        <v>0.29616999999999999</v>
      </c>
      <c r="BU89" s="4">
        <v>10.582659</v>
      </c>
      <c r="BV89" s="4">
        <v>5.982634</v>
      </c>
      <c r="BW89" s="4">
        <f t="shared" si="14"/>
        <v>2.7959385077999999</v>
      </c>
      <c r="BY89" s="4">
        <f t="shared" si="15"/>
        <v>23277.134061323006</v>
      </c>
      <c r="BZ89" s="4">
        <f t="shared" si="16"/>
        <v>194.650117028631</v>
      </c>
      <c r="CA89" s="4">
        <f t="shared" si="17"/>
        <v>34.169257631222997</v>
      </c>
      <c r="CB89" s="4">
        <f t="shared" si="18"/>
        <v>30.051943980567298</v>
      </c>
    </row>
    <row r="90" spans="1:80" x14ac:dyDescent="0.25">
      <c r="A90" s="2">
        <v>42068</v>
      </c>
      <c r="B90" s="3">
        <v>3.2133101851851857E-2</v>
      </c>
      <c r="C90" s="4">
        <v>11.183999999999999</v>
      </c>
      <c r="D90" s="4">
        <v>0.154</v>
      </c>
      <c r="E90" s="4">
        <v>1540.351594</v>
      </c>
      <c r="F90" s="4">
        <v>188.7</v>
      </c>
      <c r="G90" s="4">
        <v>35.9</v>
      </c>
      <c r="H90" s="4">
        <v>545.70000000000005</v>
      </c>
      <c r="J90" s="4">
        <v>2.52</v>
      </c>
      <c r="K90" s="4">
        <v>0.90159999999999996</v>
      </c>
      <c r="L90" s="4">
        <v>10.084</v>
      </c>
      <c r="M90" s="4">
        <v>0.1389</v>
      </c>
      <c r="N90" s="4">
        <v>170.16540000000001</v>
      </c>
      <c r="O90" s="4">
        <v>32.328299999999999</v>
      </c>
      <c r="P90" s="4">
        <v>202.5</v>
      </c>
      <c r="Q90" s="4">
        <v>128.54220000000001</v>
      </c>
      <c r="R90" s="4">
        <v>24.4207</v>
      </c>
      <c r="S90" s="4">
        <v>153</v>
      </c>
      <c r="T90" s="4">
        <v>545.70830000000001</v>
      </c>
      <c r="W90" s="4">
        <v>0</v>
      </c>
      <c r="X90" s="4">
        <v>2.2694999999999999</v>
      </c>
      <c r="Y90" s="4">
        <v>12</v>
      </c>
      <c r="Z90" s="4">
        <v>854</v>
      </c>
      <c r="AA90" s="4">
        <v>884</v>
      </c>
      <c r="AB90" s="4">
        <v>889</v>
      </c>
      <c r="AC90" s="4">
        <v>57</v>
      </c>
      <c r="AD90" s="4">
        <v>6.1</v>
      </c>
      <c r="AE90" s="4">
        <v>0.14000000000000001</v>
      </c>
      <c r="AF90" s="4">
        <v>990</v>
      </c>
      <c r="AG90" s="4">
        <v>-12</v>
      </c>
      <c r="AH90" s="4">
        <v>13</v>
      </c>
      <c r="AI90" s="4">
        <v>32</v>
      </c>
      <c r="AJ90" s="4">
        <v>190</v>
      </c>
      <c r="AK90" s="4">
        <v>138</v>
      </c>
      <c r="AL90" s="4">
        <v>1.2</v>
      </c>
      <c r="AM90" s="4">
        <v>195</v>
      </c>
      <c r="AN90" s="4" t="s">
        <v>155</v>
      </c>
      <c r="AO90" s="4">
        <v>2</v>
      </c>
      <c r="AP90" s="5">
        <v>0.78215277777777781</v>
      </c>
      <c r="AQ90" s="4">
        <v>47.160699999999999</v>
      </c>
      <c r="AR90" s="4">
        <v>-88.496502000000007</v>
      </c>
      <c r="AS90" s="4">
        <v>1156.3</v>
      </c>
      <c r="AT90" s="4">
        <v>35.1</v>
      </c>
      <c r="AU90" s="4">
        <v>11</v>
      </c>
      <c r="AV90" s="4">
        <v>9</v>
      </c>
      <c r="AW90" s="4" t="s">
        <v>215</v>
      </c>
      <c r="AX90" s="4">
        <v>1.8877999999999999</v>
      </c>
      <c r="AY90" s="4">
        <v>2.0756000000000001</v>
      </c>
      <c r="AZ90" s="4">
        <v>2.9756</v>
      </c>
      <c r="BA90" s="4">
        <v>14.023</v>
      </c>
      <c r="BB90" s="4">
        <v>18.38</v>
      </c>
      <c r="BC90" s="4">
        <v>1.31</v>
      </c>
      <c r="BD90" s="4">
        <v>10.912000000000001</v>
      </c>
      <c r="BE90" s="4">
        <v>2978.0990000000002</v>
      </c>
      <c r="BF90" s="4">
        <v>26.105</v>
      </c>
      <c r="BG90" s="4">
        <v>5.2629999999999999</v>
      </c>
      <c r="BH90" s="4">
        <v>1</v>
      </c>
      <c r="BI90" s="4">
        <v>6.2629999999999999</v>
      </c>
      <c r="BJ90" s="4">
        <v>3.9750000000000001</v>
      </c>
      <c r="BK90" s="4">
        <v>0.755</v>
      </c>
      <c r="BL90" s="4">
        <v>4.7309999999999999</v>
      </c>
      <c r="BM90" s="4">
        <v>5.3295000000000003</v>
      </c>
      <c r="BQ90" s="4">
        <v>487.33300000000003</v>
      </c>
      <c r="BR90" s="4">
        <v>0.43913999999999997</v>
      </c>
      <c r="BS90" s="4">
        <v>-5</v>
      </c>
      <c r="BT90" s="4">
        <v>0.29624499999999998</v>
      </c>
      <c r="BU90" s="4">
        <v>10.731484</v>
      </c>
      <c r="BV90" s="4">
        <v>5.9841490000000004</v>
      </c>
      <c r="BW90" s="4">
        <f t="shared" si="14"/>
        <v>2.8352580727999999</v>
      </c>
      <c r="BY90" s="4">
        <f t="shared" si="15"/>
        <v>23554.093843691095</v>
      </c>
      <c r="BZ90" s="4">
        <f t="shared" si="16"/>
        <v>206.46715229733999</v>
      </c>
      <c r="CA90" s="4">
        <f t="shared" si="17"/>
        <v>31.438687239299998</v>
      </c>
      <c r="CB90" s="4">
        <f t="shared" si="18"/>
        <v>42.151568211786</v>
      </c>
    </row>
    <row r="91" spans="1:80" x14ac:dyDescent="0.25">
      <c r="A91" s="2">
        <v>42068</v>
      </c>
      <c r="B91" s="3">
        <v>3.2144675925925924E-2</v>
      </c>
      <c r="C91" s="4">
        <v>11.425000000000001</v>
      </c>
      <c r="D91" s="4">
        <v>0.13800000000000001</v>
      </c>
      <c r="E91" s="4">
        <v>1379.5294120000001</v>
      </c>
      <c r="F91" s="4">
        <v>180.9</v>
      </c>
      <c r="G91" s="4">
        <v>48.8</v>
      </c>
      <c r="H91" s="4">
        <v>789</v>
      </c>
      <c r="J91" s="4">
        <v>3.26</v>
      </c>
      <c r="K91" s="4">
        <v>0.89959999999999996</v>
      </c>
      <c r="L91" s="4">
        <v>10.277799999999999</v>
      </c>
      <c r="M91" s="4">
        <v>0.1241</v>
      </c>
      <c r="N91" s="4">
        <v>162.70339999999999</v>
      </c>
      <c r="O91" s="4">
        <v>43.865400000000001</v>
      </c>
      <c r="P91" s="4">
        <v>206.6</v>
      </c>
      <c r="Q91" s="4">
        <v>122.9054</v>
      </c>
      <c r="R91" s="4">
        <v>33.1357</v>
      </c>
      <c r="S91" s="4">
        <v>156</v>
      </c>
      <c r="T91" s="4">
        <v>788.99109999999996</v>
      </c>
      <c r="W91" s="4">
        <v>0</v>
      </c>
      <c r="X91" s="4">
        <v>2.9291999999999998</v>
      </c>
      <c r="Y91" s="4">
        <v>12.1</v>
      </c>
      <c r="Z91" s="4">
        <v>854</v>
      </c>
      <c r="AA91" s="4">
        <v>884</v>
      </c>
      <c r="AB91" s="4">
        <v>889</v>
      </c>
      <c r="AC91" s="4">
        <v>57</v>
      </c>
      <c r="AD91" s="4">
        <v>6.1</v>
      </c>
      <c r="AE91" s="4">
        <v>0.14000000000000001</v>
      </c>
      <c r="AF91" s="4">
        <v>990</v>
      </c>
      <c r="AG91" s="4">
        <v>-12</v>
      </c>
      <c r="AH91" s="4">
        <v>13.414999999999999</v>
      </c>
      <c r="AI91" s="4">
        <v>32</v>
      </c>
      <c r="AJ91" s="4">
        <v>190</v>
      </c>
      <c r="AK91" s="4">
        <v>138</v>
      </c>
      <c r="AL91" s="4">
        <v>1.1000000000000001</v>
      </c>
      <c r="AM91" s="4">
        <v>195</v>
      </c>
      <c r="AN91" s="4" t="s">
        <v>155</v>
      </c>
      <c r="AO91" s="4">
        <v>2</v>
      </c>
      <c r="AP91" s="5">
        <v>0.78216435185185185</v>
      </c>
      <c r="AQ91" s="4">
        <v>47.161161</v>
      </c>
      <c r="AR91" s="4">
        <v>-88.490342999999996</v>
      </c>
      <c r="AS91" s="4">
        <v>932.3</v>
      </c>
      <c r="AT91" s="4">
        <v>32.799999999999997</v>
      </c>
      <c r="AU91" s="4">
        <v>11</v>
      </c>
      <c r="AV91" s="4">
        <v>9</v>
      </c>
      <c r="AW91" s="4" t="s">
        <v>215</v>
      </c>
      <c r="AX91" s="4">
        <v>2.1631369999999999</v>
      </c>
      <c r="AY91" s="4">
        <v>2.1877119999999999</v>
      </c>
      <c r="AZ91" s="4">
        <v>3.263137</v>
      </c>
      <c r="BA91" s="4">
        <v>14.023</v>
      </c>
      <c r="BB91" s="4">
        <v>18.010000000000002</v>
      </c>
      <c r="BC91" s="4">
        <v>1.28</v>
      </c>
      <c r="BD91" s="4">
        <v>11.163</v>
      </c>
      <c r="BE91" s="4">
        <v>2976.2179999999998</v>
      </c>
      <c r="BF91" s="4">
        <v>22.872</v>
      </c>
      <c r="BG91" s="4">
        <v>4.9340000000000002</v>
      </c>
      <c r="BH91" s="4">
        <v>1.33</v>
      </c>
      <c r="BI91" s="4">
        <v>6.2640000000000002</v>
      </c>
      <c r="BJ91" s="4">
        <v>3.7269999999999999</v>
      </c>
      <c r="BK91" s="4">
        <v>1.0049999999999999</v>
      </c>
      <c r="BL91" s="4">
        <v>4.7320000000000002</v>
      </c>
      <c r="BM91" s="4">
        <v>7.5553999999999997</v>
      </c>
      <c r="BQ91" s="4">
        <v>616.75800000000004</v>
      </c>
      <c r="BR91" s="4">
        <v>0.34683999999999998</v>
      </c>
      <c r="BS91" s="4">
        <v>-5</v>
      </c>
      <c r="BT91" s="4">
        <v>0.29882999999999998</v>
      </c>
      <c r="BU91" s="4">
        <v>8.4759030000000006</v>
      </c>
      <c r="BV91" s="4">
        <v>6.0363660000000001</v>
      </c>
      <c r="BW91" s="4">
        <f t="shared" si="14"/>
        <v>2.2393335726000001</v>
      </c>
      <c r="BY91" s="4">
        <f t="shared" si="15"/>
        <v>18591.661550167399</v>
      </c>
      <c r="BZ91" s="4">
        <f t="shared" si="16"/>
        <v>142.87544896759201</v>
      </c>
      <c r="CA91" s="4">
        <f t="shared" si="17"/>
        <v>23.281601884497</v>
      </c>
      <c r="CB91" s="4">
        <f t="shared" si="18"/>
        <v>47.196623256809396</v>
      </c>
    </row>
    <row r="92" spans="1:80" x14ac:dyDescent="0.25">
      <c r="A92" s="2">
        <v>42068</v>
      </c>
      <c r="B92" s="3">
        <v>3.2156250000000004E-2</v>
      </c>
      <c r="C92" s="4">
        <v>11.78</v>
      </c>
      <c r="D92" s="4">
        <v>0.11</v>
      </c>
      <c r="E92" s="4">
        <v>1100.0489</v>
      </c>
      <c r="F92" s="4">
        <v>157.80000000000001</v>
      </c>
      <c r="G92" s="4">
        <v>20.8</v>
      </c>
      <c r="H92" s="4">
        <v>908.6</v>
      </c>
      <c r="J92" s="4">
        <v>3.86</v>
      </c>
      <c r="K92" s="4">
        <v>0.89690000000000003</v>
      </c>
      <c r="L92" s="4">
        <v>10.565</v>
      </c>
      <c r="M92" s="4">
        <v>9.8699999999999996E-2</v>
      </c>
      <c r="N92" s="4">
        <v>141.5575</v>
      </c>
      <c r="O92" s="4">
        <v>18.6586</v>
      </c>
      <c r="P92" s="4">
        <v>160.19999999999999</v>
      </c>
      <c r="Q92" s="4">
        <v>106.9319</v>
      </c>
      <c r="R92" s="4">
        <v>14.0947</v>
      </c>
      <c r="S92" s="4">
        <v>121</v>
      </c>
      <c r="T92" s="4">
        <v>908.55100000000004</v>
      </c>
      <c r="W92" s="4">
        <v>0</v>
      </c>
      <c r="X92" s="4">
        <v>3.4592000000000001</v>
      </c>
      <c r="Y92" s="4">
        <v>12.1</v>
      </c>
      <c r="Z92" s="4">
        <v>853</v>
      </c>
      <c r="AA92" s="4">
        <v>885</v>
      </c>
      <c r="AB92" s="4">
        <v>889</v>
      </c>
      <c r="AC92" s="4">
        <v>57</v>
      </c>
      <c r="AD92" s="4">
        <v>6.1</v>
      </c>
      <c r="AE92" s="4">
        <v>0.14000000000000001</v>
      </c>
      <c r="AF92" s="4">
        <v>990</v>
      </c>
      <c r="AG92" s="4">
        <v>-12</v>
      </c>
      <c r="AH92" s="4">
        <v>14</v>
      </c>
      <c r="AI92" s="4">
        <v>32</v>
      </c>
      <c r="AJ92" s="4">
        <v>190</v>
      </c>
      <c r="AK92" s="4">
        <v>138</v>
      </c>
      <c r="AL92" s="4">
        <v>1.2</v>
      </c>
      <c r="AM92" s="4">
        <v>195</v>
      </c>
      <c r="AN92" s="4" t="s">
        <v>155</v>
      </c>
      <c r="AO92" s="4">
        <v>2</v>
      </c>
      <c r="AP92" s="5">
        <v>0.78217592592592589</v>
      </c>
      <c r="AQ92" s="4">
        <v>47.161259999999999</v>
      </c>
      <c r="AR92" s="4">
        <v>-88.488596999999999</v>
      </c>
      <c r="AS92" s="4">
        <v>812.9</v>
      </c>
      <c r="AT92" s="4">
        <v>31.5</v>
      </c>
      <c r="AU92" s="4">
        <v>11</v>
      </c>
      <c r="AV92" s="4">
        <v>9</v>
      </c>
      <c r="AW92" s="4" t="s">
        <v>215</v>
      </c>
      <c r="AX92" s="4">
        <v>2.2000000000000002</v>
      </c>
      <c r="AY92" s="4">
        <v>2.2877879999999999</v>
      </c>
      <c r="AZ92" s="4">
        <v>3.3</v>
      </c>
      <c r="BA92" s="4">
        <v>14.023</v>
      </c>
      <c r="BB92" s="4">
        <v>17.53</v>
      </c>
      <c r="BC92" s="4">
        <v>1.25</v>
      </c>
      <c r="BD92" s="4">
        <v>11.497999999999999</v>
      </c>
      <c r="BE92" s="4">
        <v>2981.2310000000002</v>
      </c>
      <c r="BF92" s="4">
        <v>17.719000000000001</v>
      </c>
      <c r="BG92" s="4">
        <v>4.1829999999999998</v>
      </c>
      <c r="BH92" s="4">
        <v>0.55100000000000005</v>
      </c>
      <c r="BI92" s="4">
        <v>4.734</v>
      </c>
      <c r="BJ92" s="4">
        <v>3.16</v>
      </c>
      <c r="BK92" s="4">
        <v>0.41699999999999998</v>
      </c>
      <c r="BL92" s="4">
        <v>3.5760000000000001</v>
      </c>
      <c r="BM92" s="4">
        <v>8.4779999999999998</v>
      </c>
      <c r="BQ92" s="4">
        <v>709.74599999999998</v>
      </c>
      <c r="BR92" s="4">
        <v>0.26939999999999997</v>
      </c>
      <c r="BS92" s="4">
        <v>-5</v>
      </c>
      <c r="BT92" s="4">
        <v>0.29958499999999999</v>
      </c>
      <c r="BU92" s="4">
        <v>6.5834630000000001</v>
      </c>
      <c r="BV92" s="4">
        <v>6.0516170000000002</v>
      </c>
      <c r="BW92" s="4">
        <f t="shared" si="14"/>
        <v>1.7393509245999998</v>
      </c>
      <c r="BY92" s="4">
        <f t="shared" si="15"/>
        <v>14464.969275436362</v>
      </c>
      <c r="BZ92" s="4">
        <f t="shared" si="16"/>
        <v>85.972804721089005</v>
      </c>
      <c r="CA92" s="4">
        <f t="shared" si="17"/>
        <v>15.33235864996</v>
      </c>
      <c r="CB92" s="4">
        <f t="shared" si="18"/>
        <v>41.135359694418</v>
      </c>
    </row>
    <row r="93" spans="1:80" x14ac:dyDescent="0.25">
      <c r="A93" s="2">
        <v>42068</v>
      </c>
      <c r="B93" s="3">
        <v>3.2167824074074071E-2</v>
      </c>
      <c r="C93" s="4">
        <v>12.103</v>
      </c>
      <c r="D93" s="4">
        <v>8.1699999999999995E-2</v>
      </c>
      <c r="E93" s="4">
        <v>817.37024199999996</v>
      </c>
      <c r="F93" s="4">
        <v>137.4</v>
      </c>
      <c r="G93" s="4">
        <v>8.1</v>
      </c>
      <c r="H93" s="4">
        <v>1067.4000000000001</v>
      </c>
      <c r="J93" s="4">
        <v>4.2300000000000004</v>
      </c>
      <c r="K93" s="4">
        <v>0.89439999999999997</v>
      </c>
      <c r="L93" s="4">
        <v>10.8247</v>
      </c>
      <c r="M93" s="4">
        <v>7.3099999999999998E-2</v>
      </c>
      <c r="N93" s="4">
        <v>122.8544</v>
      </c>
      <c r="O93" s="4">
        <v>7.2107000000000001</v>
      </c>
      <c r="P93" s="4">
        <v>130.1</v>
      </c>
      <c r="Q93" s="4">
        <v>92.803700000000006</v>
      </c>
      <c r="R93" s="4">
        <v>5.4470000000000001</v>
      </c>
      <c r="S93" s="4">
        <v>98.3</v>
      </c>
      <c r="T93" s="4">
        <v>1067.3857</v>
      </c>
      <c r="W93" s="4">
        <v>0</v>
      </c>
      <c r="X93" s="4">
        <v>3.7867000000000002</v>
      </c>
      <c r="Y93" s="4">
        <v>12.1</v>
      </c>
      <c r="Z93" s="4">
        <v>854</v>
      </c>
      <c r="AA93" s="4">
        <v>885</v>
      </c>
      <c r="AB93" s="4">
        <v>890</v>
      </c>
      <c r="AC93" s="4">
        <v>57</v>
      </c>
      <c r="AD93" s="4">
        <v>6.1</v>
      </c>
      <c r="AE93" s="4">
        <v>0.14000000000000001</v>
      </c>
      <c r="AF93" s="4">
        <v>990</v>
      </c>
      <c r="AG93" s="4">
        <v>-12</v>
      </c>
      <c r="AH93" s="4">
        <v>14</v>
      </c>
      <c r="AI93" s="4">
        <v>32</v>
      </c>
      <c r="AJ93" s="4">
        <v>190</v>
      </c>
      <c r="AK93" s="4">
        <v>138.4</v>
      </c>
      <c r="AL93" s="4">
        <v>1.2</v>
      </c>
      <c r="AM93" s="4">
        <v>195</v>
      </c>
      <c r="AN93" s="4" t="s">
        <v>155</v>
      </c>
      <c r="AO93" s="4">
        <v>2</v>
      </c>
      <c r="AP93" s="5">
        <v>0.78218750000000004</v>
      </c>
      <c r="AQ93" s="4">
        <v>47.161225000000002</v>
      </c>
      <c r="AR93" s="4">
        <v>-88.488625999999996</v>
      </c>
      <c r="AS93" s="4">
        <v>746.3</v>
      </c>
      <c r="AT93" s="4">
        <v>30.4</v>
      </c>
      <c r="AU93" s="4">
        <v>11</v>
      </c>
      <c r="AV93" s="4">
        <v>9</v>
      </c>
      <c r="AW93" s="4" t="s">
        <v>215</v>
      </c>
      <c r="AX93" s="4">
        <v>1.7609999999999999</v>
      </c>
      <c r="AY93" s="4">
        <v>2.2999999999999998</v>
      </c>
      <c r="AZ93" s="4">
        <v>2.9487999999999999</v>
      </c>
      <c r="BA93" s="4">
        <v>14.023</v>
      </c>
      <c r="BB93" s="4">
        <v>17.11</v>
      </c>
      <c r="BC93" s="4">
        <v>1.22</v>
      </c>
      <c r="BD93" s="4">
        <v>11.805</v>
      </c>
      <c r="BE93" s="4">
        <v>2984.8609999999999</v>
      </c>
      <c r="BF93" s="4">
        <v>12.83</v>
      </c>
      <c r="BG93" s="4">
        <v>3.548</v>
      </c>
      <c r="BH93" s="4">
        <v>0.20799999999999999</v>
      </c>
      <c r="BI93" s="4">
        <v>3.7559999999999998</v>
      </c>
      <c r="BJ93" s="4">
        <v>2.68</v>
      </c>
      <c r="BK93" s="4">
        <v>0.157</v>
      </c>
      <c r="BL93" s="4">
        <v>2.8370000000000002</v>
      </c>
      <c r="BM93" s="4">
        <v>9.7331000000000003</v>
      </c>
      <c r="BQ93" s="4">
        <v>759.22199999999998</v>
      </c>
      <c r="BR93" s="4">
        <v>0.23894499999999999</v>
      </c>
      <c r="BS93" s="4">
        <v>-5</v>
      </c>
      <c r="BT93" s="4">
        <v>0.30024499999999998</v>
      </c>
      <c r="BU93" s="4">
        <v>5.8392189999999999</v>
      </c>
      <c r="BV93" s="4">
        <v>6.0649490000000004</v>
      </c>
      <c r="BW93" s="4">
        <f t="shared" si="14"/>
        <v>1.5427216598</v>
      </c>
      <c r="BY93" s="4">
        <f t="shared" si="15"/>
        <v>12845.362455842982</v>
      </c>
      <c r="BZ93" s="4">
        <f t="shared" si="16"/>
        <v>55.21396149049</v>
      </c>
      <c r="CA93" s="4">
        <f t="shared" si="17"/>
        <v>11.53339180004</v>
      </c>
      <c r="CB93" s="4">
        <f t="shared" si="18"/>
        <v>41.8864387048393</v>
      </c>
    </row>
    <row r="94" spans="1:80" x14ac:dyDescent="0.25">
      <c r="A94" s="2">
        <v>42068</v>
      </c>
      <c r="B94" s="3">
        <v>3.2179398148148144E-2</v>
      </c>
      <c r="C94" s="4">
        <v>12.44</v>
      </c>
      <c r="D94" s="4">
        <v>6.25E-2</v>
      </c>
      <c r="E94" s="4">
        <v>625.20064200000002</v>
      </c>
      <c r="F94" s="4">
        <v>131</v>
      </c>
      <c r="G94" s="4">
        <v>160.5</v>
      </c>
      <c r="H94" s="4">
        <v>1293.5999999999999</v>
      </c>
      <c r="J94" s="4">
        <v>4.5</v>
      </c>
      <c r="K94" s="4">
        <v>0.89170000000000005</v>
      </c>
      <c r="L94" s="4">
        <v>11.0929</v>
      </c>
      <c r="M94" s="4">
        <v>5.57E-2</v>
      </c>
      <c r="N94" s="4">
        <v>116.7752</v>
      </c>
      <c r="O94" s="4">
        <v>143.12270000000001</v>
      </c>
      <c r="P94" s="4">
        <v>259.89999999999998</v>
      </c>
      <c r="Q94" s="4">
        <v>88.211399999999998</v>
      </c>
      <c r="R94" s="4">
        <v>108.1142</v>
      </c>
      <c r="S94" s="4">
        <v>196.3</v>
      </c>
      <c r="T94" s="4">
        <v>1293.6102000000001</v>
      </c>
      <c r="W94" s="4">
        <v>0</v>
      </c>
      <c r="X94" s="4">
        <v>4.0125999999999999</v>
      </c>
      <c r="Y94" s="4">
        <v>12.1</v>
      </c>
      <c r="Z94" s="4">
        <v>854</v>
      </c>
      <c r="AA94" s="4">
        <v>885</v>
      </c>
      <c r="AB94" s="4">
        <v>890</v>
      </c>
      <c r="AC94" s="4">
        <v>57</v>
      </c>
      <c r="AD94" s="4">
        <v>6.1</v>
      </c>
      <c r="AE94" s="4">
        <v>0.14000000000000001</v>
      </c>
      <c r="AF94" s="4">
        <v>990</v>
      </c>
      <c r="AG94" s="4">
        <v>-12</v>
      </c>
      <c r="AH94" s="4">
        <v>13.585000000000001</v>
      </c>
      <c r="AI94" s="4">
        <v>32</v>
      </c>
      <c r="AJ94" s="4">
        <v>190</v>
      </c>
      <c r="AK94" s="4">
        <v>139</v>
      </c>
      <c r="AL94" s="4">
        <v>1.2</v>
      </c>
      <c r="AM94" s="4">
        <v>195</v>
      </c>
      <c r="AN94" s="4" t="s">
        <v>155</v>
      </c>
      <c r="AO94" s="4">
        <v>2</v>
      </c>
      <c r="AP94" s="5">
        <v>0.78219907407407396</v>
      </c>
      <c r="AQ94" s="4">
        <v>47.161166000000001</v>
      </c>
      <c r="AR94" s="4">
        <v>-88.488855999999998</v>
      </c>
      <c r="AS94" s="4">
        <v>687.5</v>
      </c>
      <c r="AT94" s="4">
        <v>30.3</v>
      </c>
      <c r="AU94" s="4">
        <v>11</v>
      </c>
      <c r="AV94" s="4">
        <v>9</v>
      </c>
      <c r="AW94" s="4" t="s">
        <v>215</v>
      </c>
      <c r="AX94" s="4">
        <v>1.6122000000000001</v>
      </c>
      <c r="AY94" s="4">
        <v>2.2999999999999998</v>
      </c>
      <c r="AZ94" s="4">
        <v>2.8121999999999998</v>
      </c>
      <c r="BA94" s="4">
        <v>14.023</v>
      </c>
      <c r="BB94" s="4">
        <v>16.670000000000002</v>
      </c>
      <c r="BC94" s="4">
        <v>1.19</v>
      </c>
      <c r="BD94" s="4">
        <v>12.145</v>
      </c>
      <c r="BE94" s="4">
        <v>2984.384</v>
      </c>
      <c r="BF94" s="4">
        <v>9.5459999999999994</v>
      </c>
      <c r="BG94" s="4">
        <v>3.29</v>
      </c>
      <c r="BH94" s="4">
        <v>4.032</v>
      </c>
      <c r="BI94" s="4">
        <v>7.3220000000000001</v>
      </c>
      <c r="BJ94" s="4">
        <v>2.4849999999999999</v>
      </c>
      <c r="BK94" s="4">
        <v>3.0459999999999998</v>
      </c>
      <c r="BL94" s="4">
        <v>5.5309999999999997</v>
      </c>
      <c r="BM94" s="4">
        <v>11.508900000000001</v>
      </c>
      <c r="BQ94" s="4">
        <v>784.94600000000003</v>
      </c>
      <c r="BR94" s="4">
        <v>0.213645</v>
      </c>
      <c r="BS94" s="4">
        <v>-5</v>
      </c>
      <c r="BT94" s="4">
        <v>0.30158499999999999</v>
      </c>
      <c r="BU94" s="4">
        <v>5.2209500000000002</v>
      </c>
      <c r="BV94" s="4">
        <v>6.0920170000000002</v>
      </c>
      <c r="BW94" s="4">
        <f t="shared" si="14"/>
        <v>1.3793749900000001</v>
      </c>
      <c r="BY94" s="4">
        <f t="shared" si="15"/>
        <v>11483.4325782176</v>
      </c>
      <c r="BZ94" s="4">
        <f t="shared" si="16"/>
        <v>36.731482071899997</v>
      </c>
      <c r="CA94" s="4">
        <f t="shared" si="17"/>
        <v>9.5618827727499998</v>
      </c>
      <c r="CB94" s="4">
        <f t="shared" si="18"/>
        <v>44.284407502335</v>
      </c>
    </row>
    <row r="95" spans="1:80" x14ac:dyDescent="0.25">
      <c r="A95" s="2">
        <v>42068</v>
      </c>
      <c r="B95" s="3">
        <v>3.2190972222222218E-2</v>
      </c>
      <c r="C95" s="4">
        <v>12.48</v>
      </c>
      <c r="D95" s="4">
        <v>5.4699999999999999E-2</v>
      </c>
      <c r="E95" s="4">
        <v>547.32597599999997</v>
      </c>
      <c r="F95" s="4">
        <v>119.5</v>
      </c>
      <c r="G95" s="4">
        <v>428.8</v>
      </c>
      <c r="H95" s="4">
        <v>1338.2</v>
      </c>
      <c r="J95" s="4">
        <v>4.5999999999999996</v>
      </c>
      <c r="K95" s="4">
        <v>0.89139999999999997</v>
      </c>
      <c r="L95" s="4">
        <v>11.1244</v>
      </c>
      <c r="M95" s="4">
        <v>4.8800000000000003E-2</v>
      </c>
      <c r="N95" s="4">
        <v>106.5064</v>
      </c>
      <c r="O95" s="4">
        <v>382.18340000000001</v>
      </c>
      <c r="P95" s="4">
        <v>488.7</v>
      </c>
      <c r="Q95" s="4">
        <v>80.454499999999996</v>
      </c>
      <c r="R95" s="4">
        <v>288.69959999999998</v>
      </c>
      <c r="S95" s="4">
        <v>369.2</v>
      </c>
      <c r="T95" s="4">
        <v>1338.1876999999999</v>
      </c>
      <c r="W95" s="4">
        <v>0</v>
      </c>
      <c r="X95" s="4">
        <v>4.1002999999999998</v>
      </c>
      <c r="Y95" s="4">
        <v>12.1</v>
      </c>
      <c r="Z95" s="4">
        <v>854</v>
      </c>
      <c r="AA95" s="4">
        <v>886</v>
      </c>
      <c r="AB95" s="4">
        <v>891</v>
      </c>
      <c r="AC95" s="4">
        <v>57</v>
      </c>
      <c r="AD95" s="4">
        <v>6.1</v>
      </c>
      <c r="AE95" s="4">
        <v>0.14000000000000001</v>
      </c>
      <c r="AF95" s="4">
        <v>990</v>
      </c>
      <c r="AG95" s="4">
        <v>-12</v>
      </c>
      <c r="AH95" s="4">
        <v>13.414999999999999</v>
      </c>
      <c r="AI95" s="4">
        <v>32</v>
      </c>
      <c r="AJ95" s="4">
        <v>190</v>
      </c>
      <c r="AK95" s="4">
        <v>138.6</v>
      </c>
      <c r="AL95" s="4">
        <v>1.1000000000000001</v>
      </c>
      <c r="AM95" s="4">
        <v>195</v>
      </c>
      <c r="AN95" s="4" t="s">
        <v>155</v>
      </c>
      <c r="AO95" s="4">
        <v>2</v>
      </c>
      <c r="AP95" s="5">
        <v>0.78221064814814811</v>
      </c>
      <c r="AQ95" s="4">
        <v>47.162408999999997</v>
      </c>
      <c r="AR95" s="4">
        <v>-88.486737000000005</v>
      </c>
      <c r="AS95" s="4">
        <v>516.70000000000005</v>
      </c>
      <c r="AT95" s="4">
        <v>28.5</v>
      </c>
      <c r="AU95" s="4">
        <v>11</v>
      </c>
      <c r="AV95" s="4">
        <v>8</v>
      </c>
      <c r="AW95" s="4" t="s">
        <v>220</v>
      </c>
      <c r="AX95" s="4">
        <v>2.2145999999999999</v>
      </c>
      <c r="AY95" s="4">
        <v>1.1586000000000001</v>
      </c>
      <c r="AZ95" s="4">
        <v>3.3268</v>
      </c>
      <c r="BA95" s="4">
        <v>14.023</v>
      </c>
      <c r="BB95" s="4">
        <v>16.62</v>
      </c>
      <c r="BC95" s="4">
        <v>1.19</v>
      </c>
      <c r="BD95" s="4">
        <v>12.186</v>
      </c>
      <c r="BE95" s="4">
        <v>2985.1570000000002</v>
      </c>
      <c r="BF95" s="4">
        <v>8.3330000000000002</v>
      </c>
      <c r="BG95" s="4">
        <v>2.9929999999999999</v>
      </c>
      <c r="BH95" s="4">
        <v>10.74</v>
      </c>
      <c r="BI95" s="4">
        <v>13.733000000000001</v>
      </c>
      <c r="BJ95" s="4">
        <v>2.2610000000000001</v>
      </c>
      <c r="BK95" s="4">
        <v>8.1129999999999995</v>
      </c>
      <c r="BL95" s="4">
        <v>10.374000000000001</v>
      </c>
      <c r="BM95" s="4">
        <v>11.8748</v>
      </c>
      <c r="BQ95" s="4">
        <v>800.03499999999997</v>
      </c>
      <c r="BR95" s="4">
        <v>0.20113</v>
      </c>
      <c r="BS95" s="4">
        <v>-5</v>
      </c>
      <c r="BT95" s="4">
        <v>0.30016999999999999</v>
      </c>
      <c r="BU95" s="4">
        <v>4.915114</v>
      </c>
      <c r="BV95" s="4">
        <v>6.063434</v>
      </c>
      <c r="BW95" s="4">
        <f t="shared" si="14"/>
        <v>1.2985731188</v>
      </c>
      <c r="BY95" s="4">
        <f t="shared" si="15"/>
        <v>10813.549191655826</v>
      </c>
      <c r="BZ95" s="4">
        <f t="shared" si="16"/>
        <v>30.185784336994001</v>
      </c>
      <c r="CA95" s="4">
        <f t="shared" si="17"/>
        <v>8.1903346196980014</v>
      </c>
      <c r="CB95" s="4">
        <f t="shared" si="18"/>
        <v>43.015738850946398</v>
      </c>
    </row>
    <row r="96" spans="1:80" x14ac:dyDescent="0.25">
      <c r="A96" s="2">
        <v>42068</v>
      </c>
      <c r="B96" s="3">
        <v>3.2202546296296299E-2</v>
      </c>
      <c r="C96" s="4">
        <v>12.32</v>
      </c>
      <c r="D96" s="4">
        <v>5.0500000000000003E-2</v>
      </c>
      <c r="E96" s="4">
        <v>504.88115399999998</v>
      </c>
      <c r="F96" s="4">
        <v>102.5</v>
      </c>
      <c r="G96" s="4">
        <v>326.2</v>
      </c>
      <c r="H96" s="4">
        <v>1425.1</v>
      </c>
      <c r="J96" s="4">
        <v>4.5999999999999996</v>
      </c>
      <c r="K96" s="4">
        <v>0.89259999999999995</v>
      </c>
      <c r="L96" s="4">
        <v>10.997199999999999</v>
      </c>
      <c r="M96" s="4">
        <v>4.5100000000000001E-2</v>
      </c>
      <c r="N96" s="4">
        <v>91.5124</v>
      </c>
      <c r="O96" s="4">
        <v>291.21289999999999</v>
      </c>
      <c r="P96" s="4">
        <v>382.7</v>
      </c>
      <c r="Q96" s="4">
        <v>69.128</v>
      </c>
      <c r="R96" s="4">
        <v>219.98089999999999</v>
      </c>
      <c r="S96" s="4">
        <v>289.10000000000002</v>
      </c>
      <c r="T96" s="4">
        <v>1425.0573999999999</v>
      </c>
      <c r="W96" s="4">
        <v>0</v>
      </c>
      <c r="X96" s="4">
        <v>4.1059999999999999</v>
      </c>
      <c r="Y96" s="4">
        <v>12.1</v>
      </c>
      <c r="Z96" s="4">
        <v>855</v>
      </c>
      <c r="AA96" s="4">
        <v>887</v>
      </c>
      <c r="AB96" s="4">
        <v>892</v>
      </c>
      <c r="AC96" s="4">
        <v>57</v>
      </c>
      <c r="AD96" s="4">
        <v>6.1</v>
      </c>
      <c r="AE96" s="4">
        <v>0.14000000000000001</v>
      </c>
      <c r="AF96" s="4">
        <v>990</v>
      </c>
      <c r="AG96" s="4">
        <v>-12</v>
      </c>
      <c r="AH96" s="4">
        <v>14</v>
      </c>
      <c r="AI96" s="4">
        <v>32</v>
      </c>
      <c r="AJ96" s="4">
        <v>190.4</v>
      </c>
      <c r="AK96" s="4">
        <v>138.4</v>
      </c>
      <c r="AL96" s="4">
        <v>1.1000000000000001</v>
      </c>
      <c r="AM96" s="4">
        <v>195</v>
      </c>
      <c r="AN96" s="4" t="s">
        <v>155</v>
      </c>
      <c r="AO96" s="4">
        <v>2</v>
      </c>
      <c r="AP96" s="5">
        <v>0.78222222222222226</v>
      </c>
      <c r="AQ96" s="4">
        <v>47.162436999999997</v>
      </c>
      <c r="AR96" s="4">
        <v>-88.486581999999999</v>
      </c>
      <c r="AS96" s="4">
        <v>796.9</v>
      </c>
      <c r="AT96" s="4">
        <v>28.2</v>
      </c>
      <c r="AU96" s="4">
        <v>11</v>
      </c>
      <c r="AV96" s="4">
        <v>9</v>
      </c>
      <c r="AW96" s="4" t="s">
        <v>215</v>
      </c>
      <c r="AX96" s="4">
        <v>1.2474529999999999</v>
      </c>
      <c r="AY96" s="4">
        <v>1.087712</v>
      </c>
      <c r="AZ96" s="4">
        <v>2.610589</v>
      </c>
      <c r="BA96" s="4">
        <v>14.023</v>
      </c>
      <c r="BB96" s="4">
        <v>16.82</v>
      </c>
      <c r="BC96" s="4">
        <v>1.2</v>
      </c>
      <c r="BD96" s="4">
        <v>12.031000000000001</v>
      </c>
      <c r="BE96" s="4">
        <v>2983.39</v>
      </c>
      <c r="BF96" s="4">
        <v>7.7809999999999997</v>
      </c>
      <c r="BG96" s="4">
        <v>2.6</v>
      </c>
      <c r="BH96" s="4">
        <v>8.2729999999999997</v>
      </c>
      <c r="BI96" s="4">
        <v>10.872999999999999</v>
      </c>
      <c r="BJ96" s="4">
        <v>1.964</v>
      </c>
      <c r="BK96" s="4">
        <v>6.25</v>
      </c>
      <c r="BL96" s="4">
        <v>8.2129999999999992</v>
      </c>
      <c r="BM96" s="4">
        <v>12.7844</v>
      </c>
      <c r="BQ96" s="4">
        <v>809.93200000000002</v>
      </c>
      <c r="BR96" s="4">
        <v>0.212755</v>
      </c>
      <c r="BS96" s="4">
        <v>-5</v>
      </c>
      <c r="BT96" s="4">
        <v>0.29899999999999999</v>
      </c>
      <c r="BU96" s="4">
        <v>5.1992000000000003</v>
      </c>
      <c r="BV96" s="4">
        <v>6.0397999999999996</v>
      </c>
      <c r="BW96" s="4">
        <f t="shared" si="14"/>
        <v>1.37362864</v>
      </c>
      <c r="BY96" s="4">
        <f t="shared" si="15"/>
        <v>11431.784829255999</v>
      </c>
      <c r="BZ96" s="4">
        <f t="shared" si="16"/>
        <v>29.815316722399999</v>
      </c>
      <c r="CA96" s="4">
        <f t="shared" si="17"/>
        <v>7.5256756256000008</v>
      </c>
      <c r="CB96" s="4">
        <f t="shared" si="18"/>
        <v>48.987396877759998</v>
      </c>
    </row>
    <row r="97" spans="1:80" x14ac:dyDescent="0.25">
      <c r="A97" s="2">
        <v>42068</v>
      </c>
      <c r="B97" s="3">
        <v>3.2214120370370372E-2</v>
      </c>
      <c r="C97" s="4">
        <v>12.112</v>
      </c>
      <c r="D97" s="4">
        <v>4.5600000000000002E-2</v>
      </c>
      <c r="E97" s="4">
        <v>456.043046</v>
      </c>
      <c r="F97" s="4">
        <v>99.8</v>
      </c>
      <c r="G97" s="4">
        <v>305.39999999999998</v>
      </c>
      <c r="H97" s="4">
        <v>1583.1</v>
      </c>
      <c r="J97" s="4">
        <v>4.38</v>
      </c>
      <c r="K97" s="4">
        <v>0.89419999999999999</v>
      </c>
      <c r="L97" s="4">
        <v>10.830299999999999</v>
      </c>
      <c r="M97" s="4">
        <v>4.0800000000000003E-2</v>
      </c>
      <c r="N97" s="4">
        <v>89.273600000000002</v>
      </c>
      <c r="O97" s="4">
        <v>273.12509999999997</v>
      </c>
      <c r="P97" s="4">
        <v>362.4</v>
      </c>
      <c r="Q97" s="4">
        <v>67.426199999999994</v>
      </c>
      <c r="R97" s="4">
        <v>206.28489999999999</v>
      </c>
      <c r="S97" s="4">
        <v>273.7</v>
      </c>
      <c r="T97" s="4">
        <v>1583.0735</v>
      </c>
      <c r="W97" s="4">
        <v>0</v>
      </c>
      <c r="X97" s="4">
        <v>3.9150999999999998</v>
      </c>
      <c r="Y97" s="4">
        <v>12.1</v>
      </c>
      <c r="Z97" s="4">
        <v>855</v>
      </c>
      <c r="AA97" s="4">
        <v>886</v>
      </c>
      <c r="AB97" s="4">
        <v>891</v>
      </c>
      <c r="AC97" s="4">
        <v>56.6</v>
      </c>
      <c r="AD97" s="4">
        <v>6.06</v>
      </c>
      <c r="AE97" s="4">
        <v>0.14000000000000001</v>
      </c>
      <c r="AF97" s="4">
        <v>990</v>
      </c>
      <c r="AG97" s="4">
        <v>-12</v>
      </c>
      <c r="AH97" s="4">
        <v>14</v>
      </c>
      <c r="AI97" s="4">
        <v>32</v>
      </c>
      <c r="AJ97" s="4">
        <v>190.6</v>
      </c>
      <c r="AK97" s="4">
        <v>139</v>
      </c>
      <c r="AL97" s="4">
        <v>1.2</v>
      </c>
      <c r="AM97" s="4">
        <v>195</v>
      </c>
      <c r="AN97" s="4" t="s">
        <v>155</v>
      </c>
      <c r="AO97" s="4">
        <v>2</v>
      </c>
      <c r="AP97" s="5">
        <v>0.78224537037037034</v>
      </c>
      <c r="AQ97" s="4">
        <v>47.162416999999998</v>
      </c>
      <c r="AR97" s="4">
        <v>-88.486602000000005</v>
      </c>
      <c r="AS97" s="4">
        <v>839.3</v>
      </c>
      <c r="AT97" s="4">
        <v>25.6</v>
      </c>
      <c r="AU97" s="4">
        <v>11</v>
      </c>
      <c r="AV97" s="4">
        <v>9</v>
      </c>
      <c r="AW97" s="4" t="s">
        <v>215</v>
      </c>
      <c r="AX97" s="4">
        <v>1.1000000000000001</v>
      </c>
      <c r="AY97" s="4">
        <v>1.1000000000000001</v>
      </c>
      <c r="AZ97" s="4">
        <v>2.5</v>
      </c>
      <c r="BA97" s="4">
        <v>14.023</v>
      </c>
      <c r="BB97" s="4">
        <v>17.07</v>
      </c>
      <c r="BC97" s="4">
        <v>1.22</v>
      </c>
      <c r="BD97" s="4">
        <v>11.834</v>
      </c>
      <c r="BE97" s="4">
        <v>2979.6570000000002</v>
      </c>
      <c r="BF97" s="4">
        <v>7.141</v>
      </c>
      <c r="BG97" s="4">
        <v>2.5720000000000001</v>
      </c>
      <c r="BH97" s="4">
        <v>7.8689999999999998</v>
      </c>
      <c r="BI97" s="4">
        <v>10.441000000000001</v>
      </c>
      <c r="BJ97" s="4">
        <v>1.9430000000000001</v>
      </c>
      <c r="BK97" s="4">
        <v>5.9429999999999996</v>
      </c>
      <c r="BL97" s="4">
        <v>7.8860000000000001</v>
      </c>
      <c r="BM97" s="4">
        <v>14.402799999999999</v>
      </c>
      <c r="BQ97" s="4">
        <v>783.18899999999996</v>
      </c>
      <c r="BR97" s="4">
        <v>0.196904</v>
      </c>
      <c r="BS97" s="4">
        <v>-5</v>
      </c>
      <c r="BT97" s="4">
        <v>0.29775600000000002</v>
      </c>
      <c r="BU97" s="4">
        <v>4.8118429999999996</v>
      </c>
      <c r="BV97" s="4">
        <v>6.0146759999999997</v>
      </c>
      <c r="BW97" s="4">
        <f t="shared" si="14"/>
        <v>1.2712889205999998</v>
      </c>
      <c r="BY97" s="4">
        <f t="shared" si="15"/>
        <v>10566.841916576186</v>
      </c>
      <c r="BZ97" s="4">
        <f t="shared" si="16"/>
        <v>25.324330326030999</v>
      </c>
      <c r="CA97" s="4">
        <f t="shared" si="17"/>
        <v>6.8905158694129991</v>
      </c>
      <c r="CB97" s="4">
        <f t="shared" si="18"/>
        <v>51.077057109614792</v>
      </c>
    </row>
    <row r="98" spans="1:80" x14ac:dyDescent="0.25">
      <c r="A98" s="2">
        <v>42068</v>
      </c>
      <c r="B98" s="3">
        <v>3.2225694444444446E-2</v>
      </c>
      <c r="C98" s="4">
        <v>12.201000000000001</v>
      </c>
      <c r="D98" s="4">
        <v>4.6800000000000001E-2</v>
      </c>
      <c r="E98" s="4">
        <v>467.95210600000001</v>
      </c>
      <c r="F98" s="4">
        <v>86.8</v>
      </c>
      <c r="G98" s="4">
        <v>149.6</v>
      </c>
      <c r="H98" s="4">
        <v>1690.2</v>
      </c>
      <c r="J98" s="4">
        <v>4.13</v>
      </c>
      <c r="K98" s="4">
        <v>0.89339999999999997</v>
      </c>
      <c r="L98" s="4">
        <v>10.9002</v>
      </c>
      <c r="M98" s="4">
        <v>4.1799999999999997E-2</v>
      </c>
      <c r="N98" s="4">
        <v>77.572900000000004</v>
      </c>
      <c r="O98" s="4">
        <v>133.63669999999999</v>
      </c>
      <c r="P98" s="4">
        <v>211.2</v>
      </c>
      <c r="Q98" s="4">
        <v>58.575899999999997</v>
      </c>
      <c r="R98" s="4">
        <v>100.9101</v>
      </c>
      <c r="S98" s="4">
        <v>159.5</v>
      </c>
      <c r="T98" s="4">
        <v>1690.2470000000001</v>
      </c>
      <c r="W98" s="4">
        <v>0</v>
      </c>
      <c r="X98" s="4">
        <v>3.6876000000000002</v>
      </c>
      <c r="Y98" s="4">
        <v>12</v>
      </c>
      <c r="Z98" s="4">
        <v>856</v>
      </c>
      <c r="AA98" s="4">
        <v>885</v>
      </c>
      <c r="AB98" s="4">
        <v>890</v>
      </c>
      <c r="AC98" s="4">
        <v>56</v>
      </c>
      <c r="AD98" s="4">
        <v>6</v>
      </c>
      <c r="AE98" s="4">
        <v>0.14000000000000001</v>
      </c>
      <c r="AF98" s="4">
        <v>990</v>
      </c>
      <c r="AG98" s="4">
        <v>-12</v>
      </c>
      <c r="AH98" s="4">
        <v>14</v>
      </c>
      <c r="AI98" s="4">
        <v>32</v>
      </c>
      <c r="AJ98" s="4">
        <v>190.4</v>
      </c>
      <c r="AK98" s="4">
        <v>139</v>
      </c>
      <c r="AL98" s="4">
        <v>1.2</v>
      </c>
      <c r="AM98" s="4">
        <v>195</v>
      </c>
      <c r="AN98" s="4" t="s">
        <v>155</v>
      </c>
      <c r="AO98" s="4">
        <v>2</v>
      </c>
      <c r="AP98" s="5">
        <v>0.78224537037037034</v>
      </c>
      <c r="AQ98" s="4">
        <v>47.162737999999997</v>
      </c>
      <c r="AR98" s="4">
        <v>-88.486114999999998</v>
      </c>
      <c r="AS98" s="4">
        <v>561.4</v>
      </c>
      <c r="AT98" s="4">
        <v>25.2</v>
      </c>
      <c r="AU98" s="4">
        <v>11</v>
      </c>
      <c r="AV98" s="4">
        <v>9</v>
      </c>
      <c r="AW98" s="4" t="s">
        <v>215</v>
      </c>
      <c r="AX98" s="4">
        <v>0.9244</v>
      </c>
      <c r="AY98" s="4">
        <v>1.1878</v>
      </c>
      <c r="AZ98" s="4">
        <v>1.7976000000000001</v>
      </c>
      <c r="BA98" s="4">
        <v>14.023</v>
      </c>
      <c r="BB98" s="4">
        <v>16.93</v>
      </c>
      <c r="BC98" s="4">
        <v>1.21</v>
      </c>
      <c r="BD98" s="4">
        <v>11.933</v>
      </c>
      <c r="BE98" s="4">
        <v>2976.7719999999999</v>
      </c>
      <c r="BF98" s="4">
        <v>7.2670000000000003</v>
      </c>
      <c r="BG98" s="4">
        <v>2.218</v>
      </c>
      <c r="BH98" s="4">
        <v>3.8220000000000001</v>
      </c>
      <c r="BI98" s="4">
        <v>6.04</v>
      </c>
      <c r="BJ98" s="4">
        <v>1.675</v>
      </c>
      <c r="BK98" s="4">
        <v>2.8860000000000001</v>
      </c>
      <c r="BL98" s="4">
        <v>4.5609999999999999</v>
      </c>
      <c r="BM98" s="4">
        <v>15.2645</v>
      </c>
      <c r="BQ98" s="4">
        <v>732.23599999999999</v>
      </c>
      <c r="BR98" s="4">
        <v>0.206423</v>
      </c>
      <c r="BS98" s="4">
        <v>-5</v>
      </c>
      <c r="BT98" s="4">
        <v>0.29682900000000001</v>
      </c>
      <c r="BU98" s="4">
        <v>5.0444719999999998</v>
      </c>
      <c r="BV98" s="4">
        <v>5.9959420000000003</v>
      </c>
      <c r="BW98" s="4">
        <f t="shared" si="14"/>
        <v>1.3327495024</v>
      </c>
      <c r="BY98" s="4">
        <f t="shared" si="15"/>
        <v>11066.971094231007</v>
      </c>
      <c r="BZ98" s="4">
        <f t="shared" si="16"/>
        <v>27.017077203688</v>
      </c>
      <c r="CA98" s="4">
        <f t="shared" si="17"/>
        <v>6.2272745722000007</v>
      </c>
      <c r="CB98" s="4">
        <f t="shared" si="18"/>
        <v>56.749989676027994</v>
      </c>
    </row>
    <row r="99" spans="1:80" x14ac:dyDescent="0.25">
      <c r="A99" s="2">
        <v>42068</v>
      </c>
      <c r="B99" s="3">
        <v>3.2237268518518519E-2</v>
      </c>
      <c r="C99" s="4">
        <v>12.872999999999999</v>
      </c>
      <c r="D99" s="4">
        <v>5.5E-2</v>
      </c>
      <c r="E99" s="4">
        <v>550.41486599999996</v>
      </c>
      <c r="F99" s="4">
        <v>82.5</v>
      </c>
      <c r="G99" s="4">
        <v>73.599999999999994</v>
      </c>
      <c r="H99" s="4">
        <v>1572.9</v>
      </c>
      <c r="J99" s="4">
        <v>3.9</v>
      </c>
      <c r="K99" s="4">
        <v>0.8881</v>
      </c>
      <c r="L99" s="4">
        <v>11.432700000000001</v>
      </c>
      <c r="M99" s="4">
        <v>4.8899999999999999E-2</v>
      </c>
      <c r="N99" s="4">
        <v>73.2376</v>
      </c>
      <c r="O99" s="4">
        <v>65.324299999999994</v>
      </c>
      <c r="P99" s="4">
        <v>138.6</v>
      </c>
      <c r="Q99" s="4">
        <v>55.302300000000002</v>
      </c>
      <c r="R99" s="4">
        <v>49.326900000000002</v>
      </c>
      <c r="S99" s="4">
        <v>104.6</v>
      </c>
      <c r="T99" s="4">
        <v>1572.8848</v>
      </c>
      <c r="W99" s="4">
        <v>0</v>
      </c>
      <c r="X99" s="4">
        <v>3.4636999999999998</v>
      </c>
      <c r="Y99" s="4">
        <v>12.1</v>
      </c>
      <c r="Z99" s="4">
        <v>855</v>
      </c>
      <c r="AA99" s="4">
        <v>884</v>
      </c>
      <c r="AB99" s="4">
        <v>890</v>
      </c>
      <c r="AC99" s="4">
        <v>56</v>
      </c>
      <c r="AD99" s="4">
        <v>6</v>
      </c>
      <c r="AE99" s="4">
        <v>0.14000000000000001</v>
      </c>
      <c r="AF99" s="4">
        <v>990</v>
      </c>
      <c r="AG99" s="4">
        <v>-12</v>
      </c>
      <c r="AH99" s="4">
        <v>14</v>
      </c>
      <c r="AI99" s="4">
        <v>32</v>
      </c>
      <c r="AJ99" s="4">
        <v>191</v>
      </c>
      <c r="AK99" s="4">
        <v>139</v>
      </c>
      <c r="AL99" s="4">
        <v>1.3</v>
      </c>
      <c r="AM99" s="4">
        <v>195</v>
      </c>
      <c r="AN99" s="4" t="s">
        <v>155</v>
      </c>
      <c r="AO99" s="4">
        <v>2</v>
      </c>
      <c r="AP99" s="5">
        <v>0.78225694444444438</v>
      </c>
      <c r="AQ99" s="4">
        <v>47.163533999999999</v>
      </c>
      <c r="AR99" s="4">
        <v>-88.487257</v>
      </c>
      <c r="AS99" s="4">
        <v>348.6</v>
      </c>
      <c r="AT99" s="4">
        <v>24.3</v>
      </c>
      <c r="AU99" s="4">
        <v>11</v>
      </c>
      <c r="AV99" s="4">
        <v>9</v>
      </c>
      <c r="AW99" s="4" t="s">
        <v>215</v>
      </c>
      <c r="AX99" s="4">
        <v>0.98780000000000001</v>
      </c>
      <c r="AY99" s="4">
        <v>1.2878000000000001</v>
      </c>
      <c r="AZ99" s="4">
        <v>1.7878000000000001</v>
      </c>
      <c r="BA99" s="4">
        <v>14.023</v>
      </c>
      <c r="BB99" s="4">
        <v>16.12</v>
      </c>
      <c r="BC99" s="4">
        <v>1.1499999999999999</v>
      </c>
      <c r="BD99" s="4">
        <v>12.595000000000001</v>
      </c>
      <c r="BE99" s="4">
        <v>2980.11</v>
      </c>
      <c r="BF99" s="4">
        <v>8.11</v>
      </c>
      <c r="BG99" s="4">
        <v>1.9990000000000001</v>
      </c>
      <c r="BH99" s="4">
        <v>1.7829999999999999</v>
      </c>
      <c r="BI99" s="4">
        <v>3.782</v>
      </c>
      <c r="BJ99" s="4">
        <v>1.51</v>
      </c>
      <c r="BK99" s="4">
        <v>1.3460000000000001</v>
      </c>
      <c r="BL99" s="4">
        <v>2.8559999999999999</v>
      </c>
      <c r="BM99" s="4">
        <v>13.558199999999999</v>
      </c>
      <c r="BQ99" s="4">
        <v>656.49</v>
      </c>
      <c r="BR99" s="4">
        <v>0.21148</v>
      </c>
      <c r="BS99" s="4">
        <v>-5</v>
      </c>
      <c r="BT99" s="4">
        <v>0.29841499999999999</v>
      </c>
      <c r="BU99" s="4">
        <v>5.1680429999999999</v>
      </c>
      <c r="BV99" s="4">
        <v>6.0279829999999999</v>
      </c>
      <c r="BW99" s="4">
        <f t="shared" si="14"/>
        <v>1.3653969606</v>
      </c>
      <c r="BY99" s="4">
        <f t="shared" si="15"/>
        <v>11350.785092426009</v>
      </c>
      <c r="BZ99" s="4">
        <f t="shared" si="16"/>
        <v>30.889754774009994</v>
      </c>
      <c r="CA99" s="4">
        <f t="shared" si="17"/>
        <v>5.7513600134099994</v>
      </c>
      <c r="CB99" s="4">
        <f t="shared" si="18"/>
        <v>51.6411187641162</v>
      </c>
    </row>
    <row r="100" spans="1:80" x14ac:dyDescent="0.25">
      <c r="A100" s="2">
        <v>42068</v>
      </c>
      <c r="B100" s="3">
        <v>3.2248842592592593E-2</v>
      </c>
      <c r="C100" s="4">
        <v>13.382999999999999</v>
      </c>
      <c r="D100" s="4">
        <v>6.3500000000000001E-2</v>
      </c>
      <c r="E100" s="4">
        <v>635.04012799999998</v>
      </c>
      <c r="F100" s="4">
        <v>83.1</v>
      </c>
      <c r="G100" s="4">
        <v>128.5</v>
      </c>
      <c r="H100" s="4">
        <v>1453.3</v>
      </c>
      <c r="J100" s="4">
        <v>3.8</v>
      </c>
      <c r="K100" s="4">
        <v>0.88419999999999999</v>
      </c>
      <c r="L100" s="4">
        <v>11.832599999999999</v>
      </c>
      <c r="M100" s="4">
        <v>5.6099999999999997E-2</v>
      </c>
      <c r="N100" s="4">
        <v>73.475200000000001</v>
      </c>
      <c r="O100" s="4">
        <v>113.5744</v>
      </c>
      <c r="P100" s="4">
        <v>187</v>
      </c>
      <c r="Q100" s="4">
        <v>55.481699999999996</v>
      </c>
      <c r="R100" s="4">
        <v>85.760900000000007</v>
      </c>
      <c r="S100" s="4">
        <v>141.19999999999999</v>
      </c>
      <c r="T100" s="4">
        <v>1453.3</v>
      </c>
      <c r="W100" s="4">
        <v>0</v>
      </c>
      <c r="X100" s="4">
        <v>3.3599000000000001</v>
      </c>
      <c r="Y100" s="4">
        <v>12.1</v>
      </c>
      <c r="Z100" s="4">
        <v>855</v>
      </c>
      <c r="AA100" s="4">
        <v>886</v>
      </c>
      <c r="AB100" s="4">
        <v>890</v>
      </c>
      <c r="AC100" s="4">
        <v>56</v>
      </c>
      <c r="AD100" s="4">
        <v>6</v>
      </c>
      <c r="AE100" s="4">
        <v>0.14000000000000001</v>
      </c>
      <c r="AF100" s="4">
        <v>990</v>
      </c>
      <c r="AG100" s="4">
        <v>-12</v>
      </c>
      <c r="AH100" s="4">
        <v>14</v>
      </c>
      <c r="AI100" s="4">
        <v>32</v>
      </c>
      <c r="AJ100" s="4">
        <v>191</v>
      </c>
      <c r="AK100" s="4">
        <v>139</v>
      </c>
      <c r="AL100" s="4">
        <v>1.3</v>
      </c>
      <c r="AM100" s="4">
        <v>195</v>
      </c>
      <c r="AN100" s="4" t="s">
        <v>155</v>
      </c>
      <c r="AO100" s="4">
        <v>2</v>
      </c>
      <c r="AP100" s="5">
        <v>0.78226851851851853</v>
      </c>
      <c r="AQ100" s="4">
        <v>47.162633999999997</v>
      </c>
      <c r="AR100" s="4">
        <v>-88.486788000000004</v>
      </c>
      <c r="AS100" s="4">
        <v>650.70000000000005</v>
      </c>
      <c r="AT100" s="4">
        <v>24.2</v>
      </c>
      <c r="AU100" s="4">
        <v>11</v>
      </c>
      <c r="AV100" s="4">
        <v>9</v>
      </c>
      <c r="AW100" s="4" t="s">
        <v>215</v>
      </c>
      <c r="AX100" s="4">
        <v>1</v>
      </c>
      <c r="AY100" s="4">
        <v>1.3</v>
      </c>
      <c r="AZ100" s="4">
        <v>1.8877999999999999</v>
      </c>
      <c r="BA100" s="4">
        <v>14.023</v>
      </c>
      <c r="BB100" s="4">
        <v>15.56</v>
      </c>
      <c r="BC100" s="4">
        <v>1.1100000000000001</v>
      </c>
      <c r="BD100" s="4">
        <v>13.099</v>
      </c>
      <c r="BE100" s="4">
        <v>2982.72</v>
      </c>
      <c r="BF100" s="4">
        <v>9.0079999999999991</v>
      </c>
      <c r="BG100" s="4">
        <v>1.94</v>
      </c>
      <c r="BH100" s="4">
        <v>2.9980000000000002</v>
      </c>
      <c r="BI100" s="4">
        <v>4.9379999999999997</v>
      </c>
      <c r="BJ100" s="4">
        <v>1.4650000000000001</v>
      </c>
      <c r="BK100" s="4">
        <v>2.2639999999999998</v>
      </c>
      <c r="BL100" s="4">
        <v>3.7290000000000001</v>
      </c>
      <c r="BM100" s="4">
        <v>12.114599999999999</v>
      </c>
      <c r="BQ100" s="4">
        <v>615.822</v>
      </c>
      <c r="BR100" s="4">
        <v>0.15917000000000001</v>
      </c>
      <c r="BS100" s="4">
        <v>-5</v>
      </c>
      <c r="BT100" s="4">
        <v>0.29858499999999999</v>
      </c>
      <c r="BU100" s="4">
        <v>3.8897170000000001</v>
      </c>
      <c r="BV100" s="4">
        <v>6.0314170000000003</v>
      </c>
      <c r="BW100" s="4">
        <f t="shared" si="14"/>
        <v>1.0276632314</v>
      </c>
      <c r="BY100" s="4">
        <f t="shared" si="15"/>
        <v>8550.6273407068802</v>
      </c>
      <c r="BZ100" s="4">
        <f t="shared" si="16"/>
        <v>25.823426632431996</v>
      </c>
      <c r="CA100" s="4">
        <f t="shared" si="17"/>
        <v>4.199746893485</v>
      </c>
      <c r="CB100" s="4">
        <f t="shared" si="18"/>
        <v>34.729183423763395</v>
      </c>
    </row>
    <row r="101" spans="1:80" x14ac:dyDescent="0.25">
      <c r="A101" s="2">
        <v>42068</v>
      </c>
      <c r="B101" s="3">
        <v>3.2260416666666666E-2</v>
      </c>
      <c r="C101" s="4">
        <v>12.933999999999999</v>
      </c>
      <c r="D101" s="4">
        <v>6.1199999999999997E-2</v>
      </c>
      <c r="E101" s="4">
        <v>611.99830699999995</v>
      </c>
      <c r="F101" s="4">
        <v>82.7</v>
      </c>
      <c r="G101" s="4">
        <v>101.5</v>
      </c>
      <c r="H101" s="4">
        <v>1510.3</v>
      </c>
      <c r="J101" s="4">
        <v>3.7</v>
      </c>
      <c r="K101" s="4">
        <v>0.88770000000000004</v>
      </c>
      <c r="L101" s="4">
        <v>11.4808</v>
      </c>
      <c r="M101" s="4">
        <v>5.4300000000000001E-2</v>
      </c>
      <c r="N101" s="4">
        <v>73.421700000000001</v>
      </c>
      <c r="O101" s="4">
        <v>90.099000000000004</v>
      </c>
      <c r="P101" s="4">
        <v>163.5</v>
      </c>
      <c r="Q101" s="4">
        <v>55.441299999999998</v>
      </c>
      <c r="R101" s="4">
        <v>68.034499999999994</v>
      </c>
      <c r="S101" s="4">
        <v>123.5</v>
      </c>
      <c r="T101" s="4">
        <v>1510.2935</v>
      </c>
      <c r="W101" s="4">
        <v>0</v>
      </c>
      <c r="X101" s="4">
        <v>3.2843</v>
      </c>
      <c r="Y101" s="4">
        <v>12</v>
      </c>
      <c r="Z101" s="4">
        <v>855</v>
      </c>
      <c r="AA101" s="4">
        <v>887</v>
      </c>
      <c r="AB101" s="4">
        <v>889</v>
      </c>
      <c r="AC101" s="4">
        <v>56</v>
      </c>
      <c r="AD101" s="4">
        <v>6</v>
      </c>
      <c r="AE101" s="4">
        <v>0.14000000000000001</v>
      </c>
      <c r="AF101" s="4">
        <v>990</v>
      </c>
      <c r="AG101" s="4">
        <v>-12</v>
      </c>
      <c r="AH101" s="4">
        <v>14</v>
      </c>
      <c r="AI101" s="4">
        <v>32</v>
      </c>
      <c r="AJ101" s="4">
        <v>191</v>
      </c>
      <c r="AK101" s="4">
        <v>139</v>
      </c>
      <c r="AL101" s="4">
        <v>1.3</v>
      </c>
      <c r="AM101" s="4">
        <v>195</v>
      </c>
      <c r="AN101" s="4" t="s">
        <v>155</v>
      </c>
      <c r="AO101" s="4">
        <v>2</v>
      </c>
      <c r="AP101" s="5">
        <v>0.78228009259259268</v>
      </c>
      <c r="AQ101" s="4">
        <v>47.162500999999999</v>
      </c>
      <c r="AR101" s="4">
        <v>-88.486824999999996</v>
      </c>
      <c r="AS101" s="4">
        <v>696</v>
      </c>
      <c r="AT101" s="4">
        <v>24.2</v>
      </c>
      <c r="AU101" s="4">
        <v>11</v>
      </c>
      <c r="AV101" s="4">
        <v>9</v>
      </c>
      <c r="AW101" s="4" t="s">
        <v>215</v>
      </c>
      <c r="AX101" s="4">
        <v>1</v>
      </c>
      <c r="AY101" s="4">
        <v>1.3</v>
      </c>
      <c r="AZ101" s="4">
        <v>1.9</v>
      </c>
      <c r="BA101" s="4">
        <v>14.023</v>
      </c>
      <c r="BB101" s="4">
        <v>16.05</v>
      </c>
      <c r="BC101" s="4">
        <v>1.1399999999999999</v>
      </c>
      <c r="BD101" s="4">
        <v>12.656000000000001</v>
      </c>
      <c r="BE101" s="4">
        <v>2980.498</v>
      </c>
      <c r="BF101" s="4">
        <v>8.9760000000000009</v>
      </c>
      <c r="BG101" s="4">
        <v>1.996</v>
      </c>
      <c r="BH101" s="4">
        <v>2.4489999999999998</v>
      </c>
      <c r="BI101" s="4">
        <v>4.4459999999999997</v>
      </c>
      <c r="BJ101" s="4">
        <v>1.5069999999999999</v>
      </c>
      <c r="BK101" s="4">
        <v>1.85</v>
      </c>
      <c r="BL101" s="4">
        <v>3.3570000000000002</v>
      </c>
      <c r="BM101" s="4">
        <v>12.9658</v>
      </c>
      <c r="BQ101" s="4">
        <v>619.95799999999997</v>
      </c>
      <c r="BR101" s="4">
        <v>0.211535</v>
      </c>
      <c r="BS101" s="4">
        <v>-5</v>
      </c>
      <c r="BT101" s="4">
        <v>0.30007499999999998</v>
      </c>
      <c r="BU101" s="4">
        <v>5.1693860000000003</v>
      </c>
      <c r="BV101" s="4">
        <v>6.061515</v>
      </c>
      <c r="BW101" s="4">
        <f t="shared" si="14"/>
        <v>1.3657517812</v>
      </c>
      <c r="BY101" s="4">
        <f t="shared" si="15"/>
        <v>11355.212995426036</v>
      </c>
      <c r="BZ101" s="4">
        <f t="shared" si="16"/>
        <v>34.197101238432005</v>
      </c>
      <c r="CA101" s="4">
        <f t="shared" si="17"/>
        <v>5.7414250853739999</v>
      </c>
      <c r="CB101" s="4">
        <f t="shared" si="18"/>
        <v>49.397590824115596</v>
      </c>
    </row>
    <row r="102" spans="1:80" x14ac:dyDescent="0.25">
      <c r="A102" s="2">
        <v>42068</v>
      </c>
      <c r="B102" s="3">
        <v>3.227199074074074E-2</v>
      </c>
      <c r="C102" s="4">
        <v>12.355</v>
      </c>
      <c r="D102" s="4">
        <v>4.8500000000000001E-2</v>
      </c>
      <c r="E102" s="4">
        <v>484.98729900000001</v>
      </c>
      <c r="F102" s="4">
        <v>81.599999999999994</v>
      </c>
      <c r="G102" s="4">
        <v>42.2</v>
      </c>
      <c r="H102" s="4">
        <v>1678.9</v>
      </c>
      <c r="J102" s="4">
        <v>3.7</v>
      </c>
      <c r="K102" s="4">
        <v>0.89219999999999999</v>
      </c>
      <c r="L102" s="4">
        <v>11.0235</v>
      </c>
      <c r="M102" s="4">
        <v>4.3299999999999998E-2</v>
      </c>
      <c r="N102" s="4">
        <v>72.828999999999994</v>
      </c>
      <c r="O102" s="4">
        <v>37.6845</v>
      </c>
      <c r="P102" s="4">
        <v>110.5</v>
      </c>
      <c r="Q102" s="4">
        <v>54.9938</v>
      </c>
      <c r="R102" s="4">
        <v>28.4559</v>
      </c>
      <c r="S102" s="4">
        <v>83.4</v>
      </c>
      <c r="T102" s="4">
        <v>1678.8706</v>
      </c>
      <c r="W102" s="4">
        <v>0</v>
      </c>
      <c r="X102" s="4">
        <v>3.3010999999999999</v>
      </c>
      <c r="Y102" s="4">
        <v>12.1</v>
      </c>
      <c r="Z102" s="4">
        <v>854</v>
      </c>
      <c r="AA102" s="4">
        <v>886</v>
      </c>
      <c r="AB102" s="4">
        <v>889</v>
      </c>
      <c r="AC102" s="4">
        <v>56</v>
      </c>
      <c r="AD102" s="4">
        <v>6</v>
      </c>
      <c r="AE102" s="4">
        <v>0.14000000000000001</v>
      </c>
      <c r="AF102" s="4">
        <v>990</v>
      </c>
      <c r="AG102" s="4">
        <v>-12</v>
      </c>
      <c r="AH102" s="4">
        <v>14</v>
      </c>
      <c r="AI102" s="4">
        <v>32</v>
      </c>
      <c r="AJ102" s="4">
        <v>191</v>
      </c>
      <c r="AK102" s="4">
        <v>139</v>
      </c>
      <c r="AL102" s="4">
        <v>1.4</v>
      </c>
      <c r="AM102" s="4">
        <v>195</v>
      </c>
      <c r="AN102" s="4" t="s">
        <v>155</v>
      </c>
      <c r="AO102" s="4">
        <v>2</v>
      </c>
      <c r="AP102" s="5">
        <v>0.78229166666666661</v>
      </c>
      <c r="AQ102" s="4">
        <v>47.160876000000002</v>
      </c>
      <c r="AR102" s="4">
        <v>-88.496611999999999</v>
      </c>
      <c r="AS102" s="4">
        <v>1080.7</v>
      </c>
      <c r="AT102" s="4">
        <v>23.8</v>
      </c>
      <c r="AU102" s="4">
        <v>11</v>
      </c>
      <c r="AV102" s="4">
        <v>9</v>
      </c>
      <c r="AW102" s="4" t="s">
        <v>215</v>
      </c>
      <c r="AX102" s="4">
        <v>1.1756</v>
      </c>
      <c r="AY102" s="4">
        <v>1.4756</v>
      </c>
      <c r="AZ102" s="4">
        <v>2.1634000000000002</v>
      </c>
      <c r="BA102" s="4">
        <v>14.023</v>
      </c>
      <c r="BB102" s="4">
        <v>16.739999999999998</v>
      </c>
      <c r="BC102" s="4">
        <v>1.19</v>
      </c>
      <c r="BD102" s="4">
        <v>12.082000000000001</v>
      </c>
      <c r="BE102" s="4">
        <v>2977.1990000000001</v>
      </c>
      <c r="BF102" s="4">
        <v>7.4379999999999997</v>
      </c>
      <c r="BG102" s="4">
        <v>2.06</v>
      </c>
      <c r="BH102" s="4">
        <v>1.0660000000000001</v>
      </c>
      <c r="BI102" s="4">
        <v>3.1259999999999999</v>
      </c>
      <c r="BJ102" s="4">
        <v>1.5549999999999999</v>
      </c>
      <c r="BK102" s="4">
        <v>0.80500000000000005</v>
      </c>
      <c r="BL102" s="4">
        <v>2.36</v>
      </c>
      <c r="BM102" s="4">
        <v>14.994300000000001</v>
      </c>
      <c r="BQ102" s="4">
        <v>648.26499999999999</v>
      </c>
      <c r="BR102" s="4">
        <v>0.29862</v>
      </c>
      <c r="BS102" s="4">
        <v>-5</v>
      </c>
      <c r="BT102" s="4">
        <v>0.30258499999999999</v>
      </c>
      <c r="BU102" s="4">
        <v>7.2975260000000004</v>
      </c>
      <c r="BV102" s="4">
        <v>6.1122170000000002</v>
      </c>
      <c r="BW102" s="4">
        <f t="shared" si="14"/>
        <v>1.9280063692</v>
      </c>
      <c r="BY102" s="4">
        <f t="shared" si="15"/>
        <v>16012.19989982974</v>
      </c>
      <c r="BZ102" s="4">
        <f t="shared" si="16"/>
        <v>40.003621811955995</v>
      </c>
      <c r="CA102" s="4">
        <f t="shared" si="17"/>
        <v>8.3632202094100005</v>
      </c>
      <c r="CB102" s="4">
        <f t="shared" si="18"/>
        <v>80.643493753026604</v>
      </c>
    </row>
    <row r="103" spans="1:80" x14ac:dyDescent="0.25">
      <c r="A103" s="2">
        <v>42068</v>
      </c>
      <c r="B103" s="3">
        <v>3.228356481481482E-2</v>
      </c>
      <c r="C103" s="4">
        <v>11.853999999999999</v>
      </c>
      <c r="D103" s="4">
        <v>4.9200000000000001E-2</v>
      </c>
      <c r="E103" s="4">
        <v>491.70631700000001</v>
      </c>
      <c r="F103" s="4">
        <v>80.400000000000006</v>
      </c>
      <c r="G103" s="4">
        <v>31</v>
      </c>
      <c r="H103" s="4">
        <v>1743.1</v>
      </c>
      <c r="J103" s="4">
        <v>3.58</v>
      </c>
      <c r="K103" s="4">
        <v>0.89610000000000001</v>
      </c>
      <c r="L103" s="4">
        <v>10.622199999999999</v>
      </c>
      <c r="M103" s="4">
        <v>4.41E-2</v>
      </c>
      <c r="N103" s="4">
        <v>72.055000000000007</v>
      </c>
      <c r="O103" s="4">
        <v>27.820799999999998</v>
      </c>
      <c r="P103" s="4">
        <v>99.9</v>
      </c>
      <c r="Q103" s="4">
        <v>54.409300000000002</v>
      </c>
      <c r="R103" s="4">
        <v>21.0077</v>
      </c>
      <c r="S103" s="4">
        <v>75.400000000000006</v>
      </c>
      <c r="T103" s="4">
        <v>1743.0969</v>
      </c>
      <c r="W103" s="4">
        <v>0</v>
      </c>
      <c r="X103" s="4">
        <v>3.2088000000000001</v>
      </c>
      <c r="Y103" s="4">
        <v>12</v>
      </c>
      <c r="Z103" s="4">
        <v>854</v>
      </c>
      <c r="AA103" s="4">
        <v>885</v>
      </c>
      <c r="AB103" s="4">
        <v>889</v>
      </c>
      <c r="AC103" s="4">
        <v>56</v>
      </c>
      <c r="AD103" s="4">
        <v>6</v>
      </c>
      <c r="AE103" s="4">
        <v>0.14000000000000001</v>
      </c>
      <c r="AF103" s="4">
        <v>990</v>
      </c>
      <c r="AG103" s="4">
        <v>-12</v>
      </c>
      <c r="AH103" s="4">
        <v>14</v>
      </c>
      <c r="AI103" s="4">
        <v>32</v>
      </c>
      <c r="AJ103" s="4">
        <v>191</v>
      </c>
      <c r="AK103" s="4">
        <v>139</v>
      </c>
      <c r="AL103" s="4">
        <v>1.4</v>
      </c>
      <c r="AM103" s="4">
        <v>195</v>
      </c>
      <c r="AN103" s="4" t="s">
        <v>155</v>
      </c>
      <c r="AO103" s="4">
        <v>2</v>
      </c>
      <c r="AP103" s="5">
        <v>0.78230324074074076</v>
      </c>
      <c r="AQ103" s="4">
        <v>47.161388000000002</v>
      </c>
      <c r="AR103" s="4">
        <v>-88.490446000000006</v>
      </c>
      <c r="AS103" s="4">
        <v>820.3</v>
      </c>
      <c r="AT103" s="4">
        <v>22.9</v>
      </c>
      <c r="AU103" s="4">
        <v>11</v>
      </c>
      <c r="AV103" s="4">
        <v>9</v>
      </c>
      <c r="AW103" s="4" t="s">
        <v>215</v>
      </c>
      <c r="AX103" s="4">
        <v>1.2878000000000001</v>
      </c>
      <c r="AY103" s="4">
        <v>1.5878000000000001</v>
      </c>
      <c r="AZ103" s="4">
        <v>2.2877999999999998</v>
      </c>
      <c r="BA103" s="4">
        <v>14.023</v>
      </c>
      <c r="BB103" s="4">
        <v>17.38</v>
      </c>
      <c r="BC103" s="4">
        <v>1.24</v>
      </c>
      <c r="BD103" s="4">
        <v>11.593</v>
      </c>
      <c r="BE103" s="4">
        <v>2973.4920000000002</v>
      </c>
      <c r="BF103" s="4">
        <v>7.851</v>
      </c>
      <c r="BG103" s="4">
        <v>2.1120000000000001</v>
      </c>
      <c r="BH103" s="4">
        <v>0.81599999999999995</v>
      </c>
      <c r="BI103" s="4">
        <v>2.9279999999999999</v>
      </c>
      <c r="BJ103" s="4">
        <v>1.595</v>
      </c>
      <c r="BK103" s="4">
        <v>0.61599999999999999</v>
      </c>
      <c r="BL103" s="4">
        <v>2.2109999999999999</v>
      </c>
      <c r="BM103" s="4">
        <v>16.135999999999999</v>
      </c>
      <c r="BQ103" s="4">
        <v>653.12699999999995</v>
      </c>
      <c r="BR103" s="4">
        <v>0.32039499999999999</v>
      </c>
      <c r="BS103" s="4">
        <v>-5</v>
      </c>
      <c r="BT103" s="4">
        <v>0.30324499999999999</v>
      </c>
      <c r="BU103" s="4">
        <v>7.8296530000000004</v>
      </c>
      <c r="BV103" s="4">
        <v>6.1255490000000004</v>
      </c>
      <c r="BW103" s="4">
        <f t="shared" si="14"/>
        <v>2.0685943226000001</v>
      </c>
      <c r="BY103" s="4">
        <f t="shared" si="15"/>
        <v>17158.399581449412</v>
      </c>
      <c r="BZ103" s="4">
        <f t="shared" si="16"/>
        <v>45.303836403110999</v>
      </c>
      <c r="CA103" s="4">
        <f t="shared" si="17"/>
        <v>9.2038745462949993</v>
      </c>
      <c r="CB103" s="4">
        <f t="shared" si="18"/>
        <v>93.112049955495991</v>
      </c>
    </row>
    <row r="104" spans="1:80" x14ac:dyDescent="0.25">
      <c r="A104" s="2">
        <v>42068</v>
      </c>
      <c r="B104" s="3">
        <v>3.2295138888888887E-2</v>
      </c>
      <c r="C104" s="4">
        <v>11.398999999999999</v>
      </c>
      <c r="D104" s="4">
        <v>5.33E-2</v>
      </c>
      <c r="E104" s="4">
        <v>533.20534199999997</v>
      </c>
      <c r="F104" s="4">
        <v>78.099999999999994</v>
      </c>
      <c r="G104" s="4">
        <v>10.8</v>
      </c>
      <c r="H104" s="4">
        <v>1909.2</v>
      </c>
      <c r="J104" s="4">
        <v>3.33</v>
      </c>
      <c r="K104" s="4">
        <v>0.89959999999999996</v>
      </c>
      <c r="L104" s="4">
        <v>10.254099999999999</v>
      </c>
      <c r="M104" s="4">
        <v>4.8000000000000001E-2</v>
      </c>
      <c r="N104" s="4">
        <v>70.267700000000005</v>
      </c>
      <c r="O104" s="4">
        <v>9.7493999999999996</v>
      </c>
      <c r="P104" s="4">
        <v>80</v>
      </c>
      <c r="Q104" s="4">
        <v>53.059699999999999</v>
      </c>
      <c r="R104" s="4">
        <v>7.3617999999999997</v>
      </c>
      <c r="S104" s="4">
        <v>60.4</v>
      </c>
      <c r="T104" s="4">
        <v>1909.2494999999999</v>
      </c>
      <c r="W104" s="4">
        <v>0</v>
      </c>
      <c r="X104" s="4">
        <v>2.9933999999999998</v>
      </c>
      <c r="Y104" s="4">
        <v>12.1</v>
      </c>
      <c r="Z104" s="4">
        <v>854</v>
      </c>
      <c r="AA104" s="4">
        <v>885</v>
      </c>
      <c r="AB104" s="4">
        <v>889</v>
      </c>
      <c r="AC104" s="4">
        <v>56</v>
      </c>
      <c r="AD104" s="4">
        <v>6</v>
      </c>
      <c r="AE104" s="4">
        <v>0.14000000000000001</v>
      </c>
      <c r="AF104" s="4">
        <v>990</v>
      </c>
      <c r="AG104" s="4">
        <v>-12</v>
      </c>
      <c r="AH104" s="4">
        <v>14</v>
      </c>
      <c r="AI104" s="4">
        <v>32</v>
      </c>
      <c r="AJ104" s="4">
        <v>191</v>
      </c>
      <c r="AK104" s="4">
        <v>139</v>
      </c>
      <c r="AL104" s="4">
        <v>1.3</v>
      </c>
      <c r="AM104" s="4">
        <v>195</v>
      </c>
      <c r="AN104" s="4" t="s">
        <v>155</v>
      </c>
      <c r="AO104" s="4">
        <v>2</v>
      </c>
      <c r="AP104" s="5">
        <v>0.7823148148148148</v>
      </c>
      <c r="AQ104" s="4">
        <v>47.162520000000001</v>
      </c>
      <c r="AR104" s="4">
        <v>-88.487279999999998</v>
      </c>
      <c r="AS104" s="4">
        <v>733.8</v>
      </c>
      <c r="AT104" s="4">
        <v>22.4</v>
      </c>
      <c r="AU104" s="4">
        <v>11</v>
      </c>
      <c r="AV104" s="4">
        <v>9</v>
      </c>
      <c r="AW104" s="4" t="s">
        <v>215</v>
      </c>
      <c r="AX104" s="4">
        <v>1.1244000000000001</v>
      </c>
      <c r="AY104" s="4">
        <v>1.6</v>
      </c>
      <c r="AZ104" s="4">
        <v>2.1244000000000001</v>
      </c>
      <c r="BA104" s="4">
        <v>14.023</v>
      </c>
      <c r="BB104" s="4">
        <v>17.989999999999998</v>
      </c>
      <c r="BC104" s="4">
        <v>1.28</v>
      </c>
      <c r="BD104" s="4">
        <v>11.166</v>
      </c>
      <c r="BE104" s="4">
        <v>2965.8969999999999</v>
      </c>
      <c r="BF104" s="4">
        <v>8.83</v>
      </c>
      <c r="BG104" s="4">
        <v>2.1280000000000001</v>
      </c>
      <c r="BH104" s="4">
        <v>0.29499999999999998</v>
      </c>
      <c r="BI104" s="4">
        <v>2.4239999999999999</v>
      </c>
      <c r="BJ104" s="4">
        <v>1.607</v>
      </c>
      <c r="BK104" s="4">
        <v>0.223</v>
      </c>
      <c r="BL104" s="4">
        <v>1.83</v>
      </c>
      <c r="BM104" s="4">
        <v>18.261600000000001</v>
      </c>
      <c r="BQ104" s="4">
        <v>629.53200000000004</v>
      </c>
      <c r="BR104" s="4">
        <v>0.31223000000000001</v>
      </c>
      <c r="BS104" s="4">
        <v>-5</v>
      </c>
      <c r="BT104" s="4">
        <v>0.30624499999999999</v>
      </c>
      <c r="BU104" s="4">
        <v>7.6301209999999999</v>
      </c>
      <c r="BV104" s="4">
        <v>6.1861490000000003</v>
      </c>
      <c r="BW104" s="4">
        <f t="shared" si="14"/>
        <v>2.0158779681999999</v>
      </c>
      <c r="BY104" s="4">
        <f t="shared" si="15"/>
        <v>16678.422748866768</v>
      </c>
      <c r="BZ104" s="4">
        <f t="shared" si="16"/>
        <v>49.654614732910005</v>
      </c>
      <c r="CA104" s="4">
        <f t="shared" si="17"/>
        <v>9.0368024774390001</v>
      </c>
      <c r="CB104" s="4">
        <f t="shared" si="18"/>
        <v>102.6922664107032</v>
      </c>
    </row>
    <row r="105" spans="1:80" x14ac:dyDescent="0.25">
      <c r="A105" s="2">
        <v>42068</v>
      </c>
      <c r="B105" s="3">
        <v>3.2306712962962968E-2</v>
      </c>
      <c r="C105" s="4">
        <v>10.879</v>
      </c>
      <c r="D105" s="4">
        <v>5.3199999999999997E-2</v>
      </c>
      <c r="E105" s="4">
        <v>531.84256100000005</v>
      </c>
      <c r="F105" s="4">
        <v>77.7</v>
      </c>
      <c r="G105" s="4">
        <v>10.8</v>
      </c>
      <c r="H105" s="4">
        <v>1806.6</v>
      </c>
      <c r="J105" s="4">
        <v>3.08</v>
      </c>
      <c r="K105" s="4">
        <v>0.90390000000000004</v>
      </c>
      <c r="L105" s="4">
        <v>9.8335000000000008</v>
      </c>
      <c r="M105" s="4">
        <v>4.8099999999999997E-2</v>
      </c>
      <c r="N105" s="4">
        <v>70.229600000000005</v>
      </c>
      <c r="O105" s="4">
        <v>9.7615999999999996</v>
      </c>
      <c r="P105" s="4">
        <v>80</v>
      </c>
      <c r="Q105" s="4">
        <v>53.030900000000003</v>
      </c>
      <c r="R105" s="4">
        <v>7.3711000000000002</v>
      </c>
      <c r="S105" s="4">
        <v>60.4</v>
      </c>
      <c r="T105" s="4">
        <v>1806.58</v>
      </c>
      <c r="W105" s="4">
        <v>0</v>
      </c>
      <c r="X105" s="4">
        <v>2.7869000000000002</v>
      </c>
      <c r="Y105" s="4">
        <v>12.1</v>
      </c>
      <c r="Z105" s="4">
        <v>854</v>
      </c>
      <c r="AA105" s="4">
        <v>885</v>
      </c>
      <c r="AB105" s="4">
        <v>889</v>
      </c>
      <c r="AC105" s="4">
        <v>56</v>
      </c>
      <c r="AD105" s="4">
        <v>6</v>
      </c>
      <c r="AE105" s="4">
        <v>0.14000000000000001</v>
      </c>
      <c r="AF105" s="4">
        <v>990</v>
      </c>
      <c r="AG105" s="4">
        <v>-12</v>
      </c>
      <c r="AH105" s="4">
        <v>14</v>
      </c>
      <c r="AI105" s="4">
        <v>32</v>
      </c>
      <c r="AJ105" s="4">
        <v>191</v>
      </c>
      <c r="AK105" s="4">
        <v>139</v>
      </c>
      <c r="AL105" s="4">
        <v>1.3</v>
      </c>
      <c r="AM105" s="4">
        <v>195</v>
      </c>
      <c r="AN105" s="4" t="s">
        <v>155</v>
      </c>
      <c r="AO105" s="4">
        <v>2</v>
      </c>
      <c r="AP105" s="5">
        <v>0.78232638888888895</v>
      </c>
      <c r="AQ105" s="4">
        <v>47.161949</v>
      </c>
      <c r="AR105" s="4">
        <v>-88.486979000000005</v>
      </c>
      <c r="AS105" s="4">
        <v>566.9</v>
      </c>
      <c r="AT105" s="4">
        <v>22.3</v>
      </c>
      <c r="AU105" s="4">
        <v>11</v>
      </c>
      <c r="AV105" s="4">
        <v>9</v>
      </c>
      <c r="AW105" s="4" t="s">
        <v>215</v>
      </c>
      <c r="AX105" s="4">
        <v>1.1000000000000001</v>
      </c>
      <c r="AY105" s="4">
        <v>1.6878</v>
      </c>
      <c r="AZ105" s="4">
        <v>2.1</v>
      </c>
      <c r="BA105" s="4">
        <v>14.023</v>
      </c>
      <c r="BB105" s="4">
        <v>18.809999999999999</v>
      </c>
      <c r="BC105" s="4">
        <v>1.34</v>
      </c>
      <c r="BD105" s="4">
        <v>10.637</v>
      </c>
      <c r="BE105" s="4">
        <v>2966.489</v>
      </c>
      <c r="BF105" s="4">
        <v>9.23</v>
      </c>
      <c r="BG105" s="4">
        <v>2.2189999999999999</v>
      </c>
      <c r="BH105" s="4">
        <v>0.308</v>
      </c>
      <c r="BI105" s="4">
        <v>2.5270000000000001</v>
      </c>
      <c r="BJ105" s="4">
        <v>1.675</v>
      </c>
      <c r="BK105" s="4">
        <v>0.23300000000000001</v>
      </c>
      <c r="BL105" s="4">
        <v>1.9079999999999999</v>
      </c>
      <c r="BM105" s="4">
        <v>18.022400000000001</v>
      </c>
      <c r="BQ105" s="4">
        <v>611.29899999999998</v>
      </c>
      <c r="BR105" s="4">
        <v>0.29705500000000001</v>
      </c>
      <c r="BS105" s="4">
        <v>-5</v>
      </c>
      <c r="BT105" s="4">
        <v>0.307585</v>
      </c>
      <c r="BU105" s="4">
        <v>7.2592809999999997</v>
      </c>
      <c r="BV105" s="4">
        <v>6.2132170000000002</v>
      </c>
      <c r="BW105" s="4">
        <f t="shared" si="14"/>
        <v>1.9179020401999998</v>
      </c>
      <c r="BY105" s="4">
        <f t="shared" si="15"/>
        <v>15870.983421759433</v>
      </c>
      <c r="BZ105" s="4">
        <f t="shared" si="16"/>
        <v>49.381331595310002</v>
      </c>
      <c r="CA105" s="4">
        <f t="shared" si="17"/>
        <v>8.9614009124749998</v>
      </c>
      <c r="CB105" s="4">
        <f t="shared" si="18"/>
        <v>96.421463764172799</v>
      </c>
    </row>
    <row r="106" spans="1:80" x14ac:dyDescent="0.25">
      <c r="A106" s="2">
        <v>42068</v>
      </c>
      <c r="B106" s="3">
        <v>3.2318287037037034E-2</v>
      </c>
      <c r="C106" s="4">
        <v>10.871</v>
      </c>
      <c r="D106" s="4">
        <v>5.6099999999999997E-2</v>
      </c>
      <c r="E106" s="4">
        <v>560.74407199999996</v>
      </c>
      <c r="F106" s="4">
        <v>80.900000000000006</v>
      </c>
      <c r="G106" s="4">
        <v>11</v>
      </c>
      <c r="H106" s="4">
        <v>1887.8</v>
      </c>
      <c r="J106" s="4">
        <v>3</v>
      </c>
      <c r="K106" s="4">
        <v>0.90380000000000005</v>
      </c>
      <c r="L106" s="4">
        <v>9.8255999999999997</v>
      </c>
      <c r="M106" s="4">
        <v>5.0700000000000002E-2</v>
      </c>
      <c r="N106" s="4">
        <v>73.141800000000003</v>
      </c>
      <c r="O106" s="4">
        <v>9.9077999999999999</v>
      </c>
      <c r="P106" s="4">
        <v>83</v>
      </c>
      <c r="Q106" s="4">
        <v>55.229900000000001</v>
      </c>
      <c r="R106" s="4">
        <v>7.4814999999999996</v>
      </c>
      <c r="S106" s="4">
        <v>62.7</v>
      </c>
      <c r="T106" s="4">
        <v>1887.8372999999999</v>
      </c>
      <c r="W106" s="4">
        <v>0</v>
      </c>
      <c r="X106" s="4">
        <v>2.7115</v>
      </c>
      <c r="Y106" s="4">
        <v>12.1</v>
      </c>
      <c r="Z106" s="4">
        <v>855</v>
      </c>
      <c r="AA106" s="4">
        <v>885</v>
      </c>
      <c r="AB106" s="4">
        <v>889</v>
      </c>
      <c r="AC106" s="4">
        <v>56</v>
      </c>
      <c r="AD106" s="4">
        <v>6</v>
      </c>
      <c r="AE106" s="4">
        <v>0.14000000000000001</v>
      </c>
      <c r="AF106" s="4">
        <v>990</v>
      </c>
      <c r="AG106" s="4">
        <v>-12</v>
      </c>
      <c r="AH106" s="4">
        <v>14</v>
      </c>
      <c r="AI106" s="4">
        <v>32</v>
      </c>
      <c r="AJ106" s="4">
        <v>191</v>
      </c>
      <c r="AK106" s="4">
        <v>139</v>
      </c>
      <c r="AL106" s="4">
        <v>1.3</v>
      </c>
      <c r="AM106" s="4">
        <v>195</v>
      </c>
      <c r="AN106" s="4" t="s">
        <v>155</v>
      </c>
      <c r="AO106" s="4">
        <v>2</v>
      </c>
      <c r="AP106" s="5">
        <v>0.78233796296296287</v>
      </c>
      <c r="AQ106" s="4">
        <v>47.162343999999997</v>
      </c>
      <c r="AR106" s="4">
        <v>-88.487610000000004</v>
      </c>
      <c r="AS106" s="4">
        <v>794.1</v>
      </c>
      <c r="AT106" s="4">
        <v>22.3</v>
      </c>
      <c r="AU106" s="4">
        <v>11</v>
      </c>
      <c r="AV106" s="4">
        <v>9</v>
      </c>
      <c r="AW106" s="4" t="s">
        <v>215</v>
      </c>
      <c r="AX106" s="4">
        <v>1.1878</v>
      </c>
      <c r="AY106" s="4">
        <v>1.7</v>
      </c>
      <c r="AZ106" s="4">
        <v>2.1878000000000002</v>
      </c>
      <c r="BA106" s="4">
        <v>14.023</v>
      </c>
      <c r="BB106" s="4">
        <v>18.8</v>
      </c>
      <c r="BC106" s="4">
        <v>1.34</v>
      </c>
      <c r="BD106" s="4">
        <v>10.64</v>
      </c>
      <c r="BE106" s="4">
        <v>2963.2660000000001</v>
      </c>
      <c r="BF106" s="4">
        <v>9.7279999999999998</v>
      </c>
      <c r="BG106" s="4">
        <v>2.31</v>
      </c>
      <c r="BH106" s="4">
        <v>0.313</v>
      </c>
      <c r="BI106" s="4">
        <v>2.6230000000000002</v>
      </c>
      <c r="BJ106" s="4">
        <v>1.744</v>
      </c>
      <c r="BK106" s="4">
        <v>0.23599999999999999</v>
      </c>
      <c r="BL106" s="4">
        <v>1.9810000000000001</v>
      </c>
      <c r="BM106" s="4">
        <v>18.8277</v>
      </c>
      <c r="BQ106" s="4">
        <v>594.59500000000003</v>
      </c>
      <c r="BR106" s="4">
        <v>0.28998499999999999</v>
      </c>
      <c r="BS106" s="4">
        <v>-5</v>
      </c>
      <c r="BT106" s="4">
        <v>0.30865999999999999</v>
      </c>
      <c r="BU106" s="4">
        <v>7.0865080000000003</v>
      </c>
      <c r="BV106" s="4">
        <v>6.2349319999999997</v>
      </c>
      <c r="BW106" s="4">
        <f t="shared" si="14"/>
        <v>1.8722554136</v>
      </c>
      <c r="BY106" s="4">
        <f t="shared" si="15"/>
        <v>15476.416454549337</v>
      </c>
      <c r="BZ106" s="4">
        <f t="shared" si="16"/>
        <v>50.806974220287998</v>
      </c>
      <c r="CA106" s="4">
        <f t="shared" si="17"/>
        <v>9.1084871546240009</v>
      </c>
      <c r="CB106" s="4">
        <f t="shared" si="18"/>
        <v>98.332490596969208</v>
      </c>
    </row>
    <row r="107" spans="1:80" x14ac:dyDescent="0.25">
      <c r="A107" s="2">
        <v>42068</v>
      </c>
      <c r="B107" s="3">
        <v>3.2329861111111115E-2</v>
      </c>
      <c r="C107" s="4">
        <v>10.834</v>
      </c>
      <c r="D107" s="4">
        <v>7.6600000000000001E-2</v>
      </c>
      <c r="E107" s="4">
        <v>765.68561899999997</v>
      </c>
      <c r="F107" s="4">
        <v>97</v>
      </c>
      <c r="G107" s="4">
        <v>11</v>
      </c>
      <c r="H107" s="4">
        <v>2044.3</v>
      </c>
      <c r="J107" s="4">
        <v>3.24</v>
      </c>
      <c r="K107" s="4">
        <v>0.90380000000000005</v>
      </c>
      <c r="L107" s="4">
        <v>9.7916000000000007</v>
      </c>
      <c r="M107" s="4">
        <v>6.9199999999999998E-2</v>
      </c>
      <c r="N107" s="4">
        <v>87.666600000000003</v>
      </c>
      <c r="O107" s="4">
        <v>9.9418000000000006</v>
      </c>
      <c r="P107" s="4">
        <v>97.6</v>
      </c>
      <c r="Q107" s="4">
        <v>66.197800000000001</v>
      </c>
      <c r="R107" s="4">
        <v>7.5071000000000003</v>
      </c>
      <c r="S107" s="4">
        <v>73.7</v>
      </c>
      <c r="T107" s="4">
        <v>2044.3</v>
      </c>
      <c r="W107" s="4">
        <v>0</v>
      </c>
      <c r="X107" s="4">
        <v>2.9289000000000001</v>
      </c>
      <c r="Y107" s="4">
        <v>12.1</v>
      </c>
      <c r="Z107" s="4">
        <v>854</v>
      </c>
      <c r="AA107" s="4">
        <v>884</v>
      </c>
      <c r="AB107" s="4">
        <v>889</v>
      </c>
      <c r="AC107" s="4">
        <v>56</v>
      </c>
      <c r="AD107" s="4">
        <v>6</v>
      </c>
      <c r="AE107" s="4">
        <v>0.14000000000000001</v>
      </c>
      <c r="AF107" s="4">
        <v>990</v>
      </c>
      <c r="AG107" s="4">
        <v>-12</v>
      </c>
      <c r="AH107" s="4">
        <v>14</v>
      </c>
      <c r="AI107" s="4">
        <v>32</v>
      </c>
      <c r="AJ107" s="4">
        <v>191</v>
      </c>
      <c r="AK107" s="4">
        <v>139</v>
      </c>
      <c r="AL107" s="4">
        <v>1.3</v>
      </c>
      <c r="AM107" s="4">
        <v>195</v>
      </c>
      <c r="AN107" s="4" t="s">
        <v>155</v>
      </c>
      <c r="AO107" s="4">
        <v>2</v>
      </c>
      <c r="AP107" s="5">
        <v>0.78234953703703702</v>
      </c>
      <c r="AQ107" s="4">
        <v>47.163975999999998</v>
      </c>
      <c r="AR107" s="4">
        <v>-88.489092999999997</v>
      </c>
      <c r="AS107" s="4">
        <v>383.6</v>
      </c>
      <c r="AT107" s="4">
        <v>23.4</v>
      </c>
      <c r="AU107" s="4">
        <v>11</v>
      </c>
      <c r="AV107" s="4">
        <v>9</v>
      </c>
      <c r="AW107" s="4" t="s">
        <v>215</v>
      </c>
      <c r="AX107" s="4">
        <v>1.3754249999999999</v>
      </c>
      <c r="AY107" s="4">
        <v>1.086014</v>
      </c>
      <c r="AZ107" s="4">
        <v>2.287712</v>
      </c>
      <c r="BA107" s="4">
        <v>14.023</v>
      </c>
      <c r="BB107" s="4">
        <v>18.79</v>
      </c>
      <c r="BC107" s="4">
        <v>1.34</v>
      </c>
      <c r="BD107" s="4">
        <v>10.644</v>
      </c>
      <c r="BE107" s="4">
        <v>2952.962</v>
      </c>
      <c r="BF107" s="4">
        <v>13.282999999999999</v>
      </c>
      <c r="BG107" s="4">
        <v>2.7690000000000001</v>
      </c>
      <c r="BH107" s="4">
        <v>0.314</v>
      </c>
      <c r="BI107" s="4">
        <v>3.0830000000000002</v>
      </c>
      <c r="BJ107" s="4">
        <v>2.0910000000000002</v>
      </c>
      <c r="BK107" s="4">
        <v>0.23699999999999999</v>
      </c>
      <c r="BL107" s="4">
        <v>2.3279999999999998</v>
      </c>
      <c r="BM107" s="4">
        <v>20.387799999999999</v>
      </c>
      <c r="BQ107" s="4">
        <v>642.25599999999997</v>
      </c>
      <c r="BR107" s="4">
        <v>0.26558500000000002</v>
      </c>
      <c r="BS107" s="4">
        <v>-5</v>
      </c>
      <c r="BT107" s="4">
        <v>0.31017</v>
      </c>
      <c r="BU107" s="4">
        <v>6.4902340000000001</v>
      </c>
      <c r="BV107" s="4">
        <v>6.2654339999999999</v>
      </c>
      <c r="BW107" s="4">
        <f t="shared" si="14"/>
        <v>1.7147198228</v>
      </c>
      <c r="BY107" s="4">
        <f t="shared" si="15"/>
        <v>14124.910392980595</v>
      </c>
      <c r="BZ107" s="4">
        <f t="shared" si="16"/>
        <v>63.536606549614</v>
      </c>
      <c r="CA107" s="4">
        <f t="shared" si="17"/>
        <v>10.001885439678002</v>
      </c>
      <c r="CB107" s="4">
        <f t="shared" si="18"/>
        <v>97.521013853212381</v>
      </c>
    </row>
    <row r="108" spans="1:80" x14ac:dyDescent="0.25">
      <c r="A108" s="2">
        <v>42068</v>
      </c>
      <c r="B108" s="3">
        <v>3.2341435185185181E-2</v>
      </c>
      <c r="C108" s="4">
        <v>10.762</v>
      </c>
      <c r="D108" s="4">
        <v>7.1599999999999997E-2</v>
      </c>
      <c r="E108" s="4">
        <v>715.51839500000006</v>
      </c>
      <c r="F108" s="4">
        <v>114.5</v>
      </c>
      <c r="G108" s="4">
        <v>21.7</v>
      </c>
      <c r="H108" s="4">
        <v>1979.2</v>
      </c>
      <c r="J108" s="4">
        <v>3.75</v>
      </c>
      <c r="K108" s="4">
        <v>0.90449999999999997</v>
      </c>
      <c r="L108" s="4">
        <v>9.734</v>
      </c>
      <c r="M108" s="4">
        <v>6.4699999999999994E-2</v>
      </c>
      <c r="N108" s="4">
        <v>103.5796</v>
      </c>
      <c r="O108" s="4">
        <v>19.640899999999998</v>
      </c>
      <c r="P108" s="4">
        <v>123.2</v>
      </c>
      <c r="Q108" s="4">
        <v>78.213099999999997</v>
      </c>
      <c r="R108" s="4">
        <v>14.8308</v>
      </c>
      <c r="S108" s="4">
        <v>93</v>
      </c>
      <c r="T108" s="4">
        <v>1979.2303999999999</v>
      </c>
      <c r="W108" s="4">
        <v>0</v>
      </c>
      <c r="X108" s="4">
        <v>3.3895</v>
      </c>
      <c r="Y108" s="4">
        <v>12.1</v>
      </c>
      <c r="Z108" s="4">
        <v>855</v>
      </c>
      <c r="AA108" s="4">
        <v>885</v>
      </c>
      <c r="AB108" s="4">
        <v>890</v>
      </c>
      <c r="AC108" s="4">
        <v>56</v>
      </c>
      <c r="AD108" s="4">
        <v>5.99</v>
      </c>
      <c r="AE108" s="4">
        <v>0.14000000000000001</v>
      </c>
      <c r="AF108" s="4">
        <v>990</v>
      </c>
      <c r="AG108" s="4">
        <v>-12</v>
      </c>
      <c r="AH108" s="4">
        <v>14</v>
      </c>
      <c r="AI108" s="4">
        <v>32</v>
      </c>
      <c r="AJ108" s="4">
        <v>191</v>
      </c>
      <c r="AK108" s="4">
        <v>139</v>
      </c>
      <c r="AL108" s="4">
        <v>1.2</v>
      </c>
      <c r="AM108" s="4">
        <v>195</v>
      </c>
      <c r="AN108" s="4" t="s">
        <v>155</v>
      </c>
      <c r="AO108" s="4">
        <v>2</v>
      </c>
      <c r="AP108" s="5">
        <v>0.78236111111111117</v>
      </c>
      <c r="AQ108" s="4">
        <v>47.164169999999999</v>
      </c>
      <c r="AR108" s="4">
        <v>-88.489406000000002</v>
      </c>
      <c r="AS108" s="4">
        <v>321</v>
      </c>
      <c r="AT108" s="4">
        <v>25</v>
      </c>
      <c r="AU108" s="4">
        <v>11</v>
      </c>
      <c r="AV108" s="4">
        <v>8</v>
      </c>
      <c r="AW108" s="4" t="s">
        <v>214</v>
      </c>
      <c r="AX108" s="4">
        <v>1.4</v>
      </c>
      <c r="AY108" s="4">
        <v>1</v>
      </c>
      <c r="AZ108" s="4">
        <v>2.2999999999999998</v>
      </c>
      <c r="BA108" s="4">
        <v>14.023</v>
      </c>
      <c r="BB108" s="4">
        <v>18.93</v>
      </c>
      <c r="BC108" s="4">
        <v>1.35</v>
      </c>
      <c r="BD108" s="4">
        <v>10.564</v>
      </c>
      <c r="BE108" s="4">
        <v>2955.8159999999998</v>
      </c>
      <c r="BF108" s="4">
        <v>12.507</v>
      </c>
      <c r="BG108" s="4">
        <v>3.294</v>
      </c>
      <c r="BH108" s="4">
        <v>0.625</v>
      </c>
      <c r="BI108" s="4">
        <v>3.9180000000000001</v>
      </c>
      <c r="BJ108" s="4">
        <v>2.4870000000000001</v>
      </c>
      <c r="BK108" s="4">
        <v>0.47199999999999998</v>
      </c>
      <c r="BL108" s="4">
        <v>2.9590000000000001</v>
      </c>
      <c r="BM108" s="4">
        <v>19.874700000000001</v>
      </c>
      <c r="BQ108" s="4">
        <v>748.38400000000001</v>
      </c>
      <c r="BR108" s="4">
        <v>0.27661999999999998</v>
      </c>
      <c r="BS108" s="4">
        <v>-5</v>
      </c>
      <c r="BT108" s="4">
        <v>0.309</v>
      </c>
      <c r="BU108" s="4">
        <v>6.7599010000000002</v>
      </c>
      <c r="BV108" s="4">
        <v>6.2417999999999996</v>
      </c>
      <c r="BW108" s="4">
        <f t="shared" si="14"/>
        <v>1.7859658441999999</v>
      </c>
      <c r="BY108" s="4">
        <f t="shared" si="15"/>
        <v>14726.01434471719</v>
      </c>
      <c r="BZ108" s="4">
        <f t="shared" si="16"/>
        <v>62.310462291758995</v>
      </c>
      <c r="CA108" s="4">
        <f t="shared" si="17"/>
        <v>12.390350981018999</v>
      </c>
      <c r="CB108" s="4">
        <f t="shared" si="18"/>
        <v>99.016690246263906</v>
      </c>
    </row>
    <row r="109" spans="1:80" x14ac:dyDescent="0.25">
      <c r="A109" s="2">
        <v>42068</v>
      </c>
      <c r="B109" s="3">
        <v>3.2353009259259262E-2</v>
      </c>
      <c r="C109" s="4">
        <v>10.673</v>
      </c>
      <c r="D109" s="4">
        <v>8.77E-2</v>
      </c>
      <c r="E109" s="4">
        <v>876.69381099999998</v>
      </c>
      <c r="F109" s="4">
        <v>127.4</v>
      </c>
      <c r="G109" s="4">
        <v>28.4</v>
      </c>
      <c r="H109" s="4">
        <v>2124.4</v>
      </c>
      <c r="J109" s="4">
        <v>4.2300000000000004</v>
      </c>
      <c r="K109" s="4">
        <v>0.90490000000000004</v>
      </c>
      <c r="L109" s="4">
        <v>9.6582000000000008</v>
      </c>
      <c r="M109" s="4">
        <v>7.9299999999999995E-2</v>
      </c>
      <c r="N109" s="4">
        <v>115.31270000000001</v>
      </c>
      <c r="O109" s="4">
        <v>25.6648</v>
      </c>
      <c r="P109" s="4">
        <v>141</v>
      </c>
      <c r="Q109" s="4">
        <v>87.071700000000007</v>
      </c>
      <c r="R109" s="4">
        <v>19.379300000000001</v>
      </c>
      <c r="S109" s="4">
        <v>106.5</v>
      </c>
      <c r="T109" s="4">
        <v>2124.4</v>
      </c>
      <c r="W109" s="4">
        <v>0</v>
      </c>
      <c r="X109" s="4">
        <v>3.8309000000000002</v>
      </c>
      <c r="Y109" s="4">
        <v>12.1</v>
      </c>
      <c r="Z109" s="4">
        <v>854</v>
      </c>
      <c r="AA109" s="4">
        <v>885</v>
      </c>
      <c r="AB109" s="4">
        <v>889</v>
      </c>
      <c r="AC109" s="4">
        <v>56</v>
      </c>
      <c r="AD109" s="4">
        <v>5.99</v>
      </c>
      <c r="AE109" s="4">
        <v>0.14000000000000001</v>
      </c>
      <c r="AF109" s="4">
        <v>991</v>
      </c>
      <c r="AG109" s="4">
        <v>-12</v>
      </c>
      <c r="AH109" s="4">
        <v>14</v>
      </c>
      <c r="AI109" s="4">
        <v>32</v>
      </c>
      <c r="AJ109" s="4">
        <v>191</v>
      </c>
      <c r="AK109" s="4">
        <v>139</v>
      </c>
      <c r="AL109" s="4">
        <v>1.2</v>
      </c>
      <c r="AM109" s="4">
        <v>195</v>
      </c>
      <c r="AN109" s="4" t="s">
        <v>155</v>
      </c>
      <c r="AO109" s="4">
        <v>2</v>
      </c>
      <c r="AP109" s="5">
        <v>0.78237268518518521</v>
      </c>
      <c r="AQ109" s="4">
        <v>47.164146000000002</v>
      </c>
      <c r="AR109" s="4">
        <v>-88.489520999999996</v>
      </c>
      <c r="AS109" s="4">
        <v>319</v>
      </c>
      <c r="AT109" s="4">
        <v>25.2</v>
      </c>
      <c r="AU109" s="4">
        <v>11</v>
      </c>
      <c r="AV109" s="4">
        <v>8</v>
      </c>
      <c r="AW109" s="4" t="s">
        <v>214</v>
      </c>
      <c r="AX109" s="4">
        <v>1.4878</v>
      </c>
      <c r="AY109" s="4">
        <v>1.1756</v>
      </c>
      <c r="AZ109" s="4">
        <v>2.3877999999999999</v>
      </c>
      <c r="BA109" s="4">
        <v>14.023</v>
      </c>
      <c r="BB109" s="4">
        <v>19.02</v>
      </c>
      <c r="BC109" s="4">
        <v>1.36</v>
      </c>
      <c r="BD109" s="4">
        <v>10.509</v>
      </c>
      <c r="BE109" s="4">
        <v>2946.6080000000002</v>
      </c>
      <c r="BF109" s="4">
        <v>15.404999999999999</v>
      </c>
      <c r="BG109" s="4">
        <v>3.6840000000000002</v>
      </c>
      <c r="BH109" s="4">
        <v>0.82</v>
      </c>
      <c r="BI109" s="4">
        <v>4.5039999999999996</v>
      </c>
      <c r="BJ109" s="4">
        <v>2.782</v>
      </c>
      <c r="BK109" s="4">
        <v>0.61899999999999999</v>
      </c>
      <c r="BL109" s="4">
        <v>3.4009999999999998</v>
      </c>
      <c r="BM109" s="4">
        <v>21.433</v>
      </c>
      <c r="BQ109" s="4">
        <v>849.82</v>
      </c>
      <c r="BR109" s="4">
        <v>0.305035</v>
      </c>
      <c r="BS109" s="4">
        <v>-5</v>
      </c>
      <c r="BT109" s="4">
        <v>0.309</v>
      </c>
      <c r="BU109" s="4">
        <v>7.4542929999999998</v>
      </c>
      <c r="BV109" s="4">
        <v>6.2417999999999996</v>
      </c>
      <c r="BW109" s="4">
        <f t="shared" si="14"/>
        <v>1.9694242105999999</v>
      </c>
      <c r="BY109" s="4">
        <f t="shared" si="15"/>
        <v>16188.116109062128</v>
      </c>
      <c r="BZ109" s="4">
        <f t="shared" si="16"/>
        <v>84.632203761105004</v>
      </c>
      <c r="CA109" s="4">
        <f t="shared" si="17"/>
        <v>15.283790383862002</v>
      </c>
      <c r="CB109" s="4">
        <f t="shared" si="18"/>
        <v>117.748914197453</v>
      </c>
    </row>
    <row r="110" spans="1:80" x14ac:dyDescent="0.25">
      <c r="A110" s="2">
        <v>42068</v>
      </c>
      <c r="B110" s="3">
        <v>3.2364583333333329E-2</v>
      </c>
      <c r="C110" s="4">
        <v>10.66</v>
      </c>
      <c r="D110" s="4">
        <v>9.8599999999999993E-2</v>
      </c>
      <c r="E110" s="4">
        <v>985.65517199999999</v>
      </c>
      <c r="F110" s="4">
        <v>149</v>
      </c>
      <c r="G110" s="4">
        <v>16</v>
      </c>
      <c r="H110" s="4">
        <v>2000.5</v>
      </c>
      <c r="J110" s="4">
        <v>4.6399999999999997</v>
      </c>
      <c r="K110" s="4">
        <v>0.90500000000000003</v>
      </c>
      <c r="L110" s="4">
        <v>9.6475000000000009</v>
      </c>
      <c r="M110" s="4">
        <v>8.9200000000000002E-2</v>
      </c>
      <c r="N110" s="4">
        <v>134.84299999999999</v>
      </c>
      <c r="O110" s="4">
        <v>14.4597</v>
      </c>
      <c r="P110" s="4">
        <v>149.30000000000001</v>
      </c>
      <c r="Q110" s="4">
        <v>101.8189</v>
      </c>
      <c r="R110" s="4">
        <v>10.9184</v>
      </c>
      <c r="S110" s="4">
        <v>112.7</v>
      </c>
      <c r="T110" s="4">
        <v>2000.4930999999999</v>
      </c>
      <c r="W110" s="4">
        <v>0</v>
      </c>
      <c r="X110" s="4">
        <v>4.2035</v>
      </c>
      <c r="Y110" s="4">
        <v>12.1</v>
      </c>
      <c r="Z110" s="4">
        <v>854</v>
      </c>
      <c r="AA110" s="4">
        <v>886</v>
      </c>
      <c r="AB110" s="4">
        <v>890</v>
      </c>
      <c r="AC110" s="4">
        <v>56</v>
      </c>
      <c r="AD110" s="4">
        <v>5.99</v>
      </c>
      <c r="AE110" s="4">
        <v>0.14000000000000001</v>
      </c>
      <c r="AF110" s="4">
        <v>991</v>
      </c>
      <c r="AG110" s="4">
        <v>-12</v>
      </c>
      <c r="AH110" s="4">
        <v>14</v>
      </c>
      <c r="AI110" s="4">
        <v>32</v>
      </c>
      <c r="AJ110" s="4">
        <v>191</v>
      </c>
      <c r="AK110" s="4">
        <v>139</v>
      </c>
      <c r="AL110" s="4">
        <v>1.2</v>
      </c>
      <c r="AM110" s="4">
        <v>195</v>
      </c>
      <c r="AN110" s="4" t="s">
        <v>155</v>
      </c>
      <c r="AO110" s="4">
        <v>2</v>
      </c>
      <c r="AP110" s="5">
        <v>0.78238425925925925</v>
      </c>
      <c r="AQ110" s="4">
        <v>47.162734</v>
      </c>
      <c r="AR110" s="4">
        <v>-88.488574999999997</v>
      </c>
      <c r="AS110" s="4">
        <v>698.3</v>
      </c>
      <c r="AT110" s="4">
        <v>26</v>
      </c>
      <c r="AU110" s="4">
        <v>11</v>
      </c>
      <c r="AV110" s="4">
        <v>8</v>
      </c>
      <c r="AW110" s="4" t="s">
        <v>214</v>
      </c>
      <c r="AX110" s="4">
        <v>1.1488</v>
      </c>
      <c r="AY110" s="4">
        <v>1.2878000000000001</v>
      </c>
      <c r="AZ110" s="4">
        <v>2.4</v>
      </c>
      <c r="BA110" s="4">
        <v>14.023</v>
      </c>
      <c r="BB110" s="4">
        <v>19.04</v>
      </c>
      <c r="BC110" s="4">
        <v>1.36</v>
      </c>
      <c r="BD110" s="4">
        <v>10.494</v>
      </c>
      <c r="BE110" s="4">
        <v>2947.2739999999999</v>
      </c>
      <c r="BF110" s="4">
        <v>17.344999999999999</v>
      </c>
      <c r="BG110" s="4">
        <v>4.3140000000000001</v>
      </c>
      <c r="BH110" s="4">
        <v>0.46300000000000002</v>
      </c>
      <c r="BI110" s="4">
        <v>4.7759999999999998</v>
      </c>
      <c r="BJ110" s="4">
        <v>3.2570000000000001</v>
      </c>
      <c r="BK110" s="4">
        <v>0.34899999999999998</v>
      </c>
      <c r="BL110" s="4">
        <v>3.6070000000000002</v>
      </c>
      <c r="BM110" s="4">
        <v>20.209800000000001</v>
      </c>
      <c r="BQ110" s="4">
        <v>933.71</v>
      </c>
      <c r="BR110" s="4">
        <v>0.32822499999999999</v>
      </c>
      <c r="BS110" s="4">
        <v>-5</v>
      </c>
      <c r="BT110" s="4">
        <v>0.30817</v>
      </c>
      <c r="BU110" s="4">
        <v>8.0209980000000005</v>
      </c>
      <c r="BV110" s="4">
        <v>6.225034</v>
      </c>
      <c r="BW110" s="4">
        <f t="shared" si="14"/>
        <v>2.1191476715999999</v>
      </c>
      <c r="BY110" s="4">
        <f t="shared" si="15"/>
        <v>17422.738119416124</v>
      </c>
      <c r="BZ110" s="4">
        <f t="shared" si="16"/>
        <v>102.53454299847</v>
      </c>
      <c r="CA110" s="4">
        <f t="shared" si="17"/>
        <v>19.253675788182001</v>
      </c>
      <c r="CB110" s="4">
        <f t="shared" si="18"/>
        <v>119.46973808535482</v>
      </c>
    </row>
    <row r="111" spans="1:80" x14ac:dyDescent="0.25">
      <c r="A111" s="2">
        <v>42068</v>
      </c>
      <c r="B111" s="3">
        <v>3.2376157407407409E-2</v>
      </c>
      <c r="C111" s="4">
        <v>10.792</v>
      </c>
      <c r="D111" s="4">
        <v>9.4799999999999995E-2</v>
      </c>
      <c r="E111" s="4">
        <v>948.40603999999996</v>
      </c>
      <c r="F111" s="4">
        <v>172.1</v>
      </c>
      <c r="G111" s="4">
        <v>4.8</v>
      </c>
      <c r="H111" s="4">
        <v>2003.5</v>
      </c>
      <c r="J111" s="4">
        <v>5.0199999999999996</v>
      </c>
      <c r="K111" s="4">
        <v>0.90400000000000003</v>
      </c>
      <c r="L111" s="4">
        <v>9.7559000000000005</v>
      </c>
      <c r="M111" s="4">
        <v>8.5699999999999998E-2</v>
      </c>
      <c r="N111" s="4">
        <v>155.5874</v>
      </c>
      <c r="O111" s="4">
        <v>4.3390000000000004</v>
      </c>
      <c r="P111" s="4">
        <v>159.9</v>
      </c>
      <c r="Q111" s="4">
        <v>117.48269999999999</v>
      </c>
      <c r="R111" s="4">
        <v>3.2763</v>
      </c>
      <c r="S111" s="4">
        <v>120.8</v>
      </c>
      <c r="T111" s="4">
        <v>2003.4662000000001</v>
      </c>
      <c r="W111" s="4">
        <v>0</v>
      </c>
      <c r="X111" s="4">
        <v>4.5369000000000002</v>
      </c>
      <c r="Y111" s="4">
        <v>12.1</v>
      </c>
      <c r="Z111" s="4">
        <v>855</v>
      </c>
      <c r="AA111" s="4">
        <v>886</v>
      </c>
      <c r="AB111" s="4">
        <v>891</v>
      </c>
      <c r="AC111" s="4">
        <v>56</v>
      </c>
      <c r="AD111" s="4">
        <v>5.99</v>
      </c>
      <c r="AE111" s="4">
        <v>0.14000000000000001</v>
      </c>
      <c r="AF111" s="4">
        <v>991</v>
      </c>
      <c r="AG111" s="4">
        <v>-12</v>
      </c>
      <c r="AH111" s="4">
        <v>14</v>
      </c>
      <c r="AI111" s="4">
        <v>32</v>
      </c>
      <c r="AJ111" s="4">
        <v>191</v>
      </c>
      <c r="AK111" s="4">
        <v>139</v>
      </c>
      <c r="AL111" s="4">
        <v>1.1000000000000001</v>
      </c>
      <c r="AM111" s="4">
        <v>195</v>
      </c>
      <c r="AN111" s="4" t="s">
        <v>155</v>
      </c>
      <c r="AO111" s="4">
        <v>2</v>
      </c>
      <c r="AP111" s="5">
        <v>0.78239583333333329</v>
      </c>
      <c r="AQ111" s="4">
        <v>47.163626000000001</v>
      </c>
      <c r="AR111" s="4">
        <v>-88.489469999999997</v>
      </c>
      <c r="AS111" s="4">
        <v>426.9</v>
      </c>
      <c r="AT111" s="4">
        <v>27.2</v>
      </c>
      <c r="AU111" s="4">
        <v>11</v>
      </c>
      <c r="AV111" s="4">
        <v>8</v>
      </c>
      <c r="AW111" s="4" t="s">
        <v>214</v>
      </c>
      <c r="AX111" s="4">
        <v>1.1878</v>
      </c>
      <c r="AY111" s="4">
        <v>1.4756</v>
      </c>
      <c r="AZ111" s="4">
        <v>2.5756000000000001</v>
      </c>
      <c r="BA111" s="4">
        <v>14.023</v>
      </c>
      <c r="BB111" s="4">
        <v>18.829999999999998</v>
      </c>
      <c r="BC111" s="4">
        <v>1.34</v>
      </c>
      <c r="BD111" s="4">
        <v>10.625</v>
      </c>
      <c r="BE111" s="4">
        <v>2949.0349999999999</v>
      </c>
      <c r="BF111" s="4">
        <v>16.494</v>
      </c>
      <c r="BG111" s="4">
        <v>4.9249999999999998</v>
      </c>
      <c r="BH111" s="4">
        <v>0.13700000000000001</v>
      </c>
      <c r="BI111" s="4">
        <v>5.0629999999999997</v>
      </c>
      <c r="BJ111" s="4">
        <v>3.7189999999999999</v>
      </c>
      <c r="BK111" s="4">
        <v>0.104</v>
      </c>
      <c r="BL111" s="4">
        <v>3.823</v>
      </c>
      <c r="BM111" s="4">
        <v>20.027000000000001</v>
      </c>
      <c r="BQ111" s="4">
        <v>997.16800000000001</v>
      </c>
      <c r="BR111" s="4">
        <v>0.34571499999999999</v>
      </c>
      <c r="BS111" s="4">
        <v>-5</v>
      </c>
      <c r="BT111" s="4">
        <v>0.30865999999999999</v>
      </c>
      <c r="BU111" s="4">
        <v>8.4484100000000009</v>
      </c>
      <c r="BV111" s="4">
        <v>6.2349319999999997</v>
      </c>
      <c r="BW111" s="4">
        <f t="shared" si="14"/>
        <v>2.232069922</v>
      </c>
      <c r="BY111" s="4">
        <f t="shared" si="15"/>
        <v>18362.102050065951</v>
      </c>
      <c r="BZ111" s="4">
        <f t="shared" si="16"/>
        <v>102.69953093597999</v>
      </c>
      <c r="CA111" s="4">
        <f t="shared" si="17"/>
        <v>23.156272314230002</v>
      </c>
      <c r="CB111" s="4">
        <f t="shared" si="18"/>
        <v>124.69767831059001</v>
      </c>
    </row>
    <row r="112" spans="1:80" x14ac:dyDescent="0.25">
      <c r="A112" s="2">
        <v>42068</v>
      </c>
      <c r="B112" s="3">
        <v>3.2387731481481483E-2</v>
      </c>
      <c r="C112" s="4">
        <v>10.558</v>
      </c>
      <c r="D112" s="4">
        <v>8.5500000000000007E-2</v>
      </c>
      <c r="E112" s="4">
        <v>855.01212599999997</v>
      </c>
      <c r="F112" s="4">
        <v>188.7</v>
      </c>
      <c r="G112" s="4">
        <v>6.2</v>
      </c>
      <c r="H112" s="4">
        <v>1934.8</v>
      </c>
      <c r="J112" s="4">
        <v>5.17</v>
      </c>
      <c r="K112" s="4">
        <v>0.90600000000000003</v>
      </c>
      <c r="L112" s="4">
        <v>9.5655000000000001</v>
      </c>
      <c r="M112" s="4">
        <v>7.7499999999999999E-2</v>
      </c>
      <c r="N112" s="4">
        <v>171.0085</v>
      </c>
      <c r="O112" s="4">
        <v>5.5846999999999998</v>
      </c>
      <c r="P112" s="4">
        <v>176.6</v>
      </c>
      <c r="Q112" s="4">
        <v>129.12710000000001</v>
      </c>
      <c r="R112" s="4">
        <v>4.2169999999999996</v>
      </c>
      <c r="S112" s="4">
        <v>133.30000000000001</v>
      </c>
      <c r="T112" s="4">
        <v>1934.8326</v>
      </c>
      <c r="W112" s="4">
        <v>0</v>
      </c>
      <c r="X112" s="4">
        <v>4.6863000000000001</v>
      </c>
      <c r="Y112" s="4">
        <v>12.1</v>
      </c>
      <c r="Z112" s="4">
        <v>856</v>
      </c>
      <c r="AA112" s="4">
        <v>886</v>
      </c>
      <c r="AB112" s="4">
        <v>891</v>
      </c>
      <c r="AC112" s="4">
        <v>56</v>
      </c>
      <c r="AD112" s="4">
        <v>5.99</v>
      </c>
      <c r="AE112" s="4">
        <v>0.14000000000000001</v>
      </c>
      <c r="AF112" s="4">
        <v>991</v>
      </c>
      <c r="AG112" s="4">
        <v>-12</v>
      </c>
      <c r="AH112" s="4">
        <v>14</v>
      </c>
      <c r="AI112" s="4">
        <v>32</v>
      </c>
      <c r="AJ112" s="4">
        <v>191</v>
      </c>
      <c r="AK112" s="4">
        <v>139</v>
      </c>
      <c r="AL112" s="4">
        <v>1.2</v>
      </c>
      <c r="AM112" s="4">
        <v>195</v>
      </c>
      <c r="AN112" s="4" t="s">
        <v>155</v>
      </c>
      <c r="AO112" s="4">
        <v>2</v>
      </c>
      <c r="AP112" s="5">
        <v>0.78240740740740744</v>
      </c>
      <c r="AQ112" s="4">
        <v>47.162281999999998</v>
      </c>
      <c r="AR112" s="4">
        <v>-88.488573000000002</v>
      </c>
      <c r="AS112" s="4">
        <v>656.9</v>
      </c>
      <c r="AT112" s="4">
        <v>30</v>
      </c>
      <c r="AU112" s="4">
        <v>11</v>
      </c>
      <c r="AV112" s="4">
        <v>8</v>
      </c>
      <c r="AW112" s="4" t="s">
        <v>214</v>
      </c>
      <c r="AX112" s="4">
        <v>1.2</v>
      </c>
      <c r="AY112" s="4">
        <v>1.5</v>
      </c>
      <c r="AZ112" s="4">
        <v>2.6</v>
      </c>
      <c r="BA112" s="4">
        <v>14.023</v>
      </c>
      <c r="BB112" s="4">
        <v>19.25</v>
      </c>
      <c r="BC112" s="4">
        <v>1.37</v>
      </c>
      <c r="BD112" s="4">
        <v>10.372</v>
      </c>
      <c r="BE112" s="4">
        <v>2952.1439999999998</v>
      </c>
      <c r="BF112" s="4">
        <v>15.217000000000001</v>
      </c>
      <c r="BG112" s="4">
        <v>5.5270000000000001</v>
      </c>
      <c r="BH112" s="4">
        <v>0.18</v>
      </c>
      <c r="BI112" s="4">
        <v>5.7069999999999999</v>
      </c>
      <c r="BJ112" s="4">
        <v>4.173</v>
      </c>
      <c r="BK112" s="4">
        <v>0.13600000000000001</v>
      </c>
      <c r="BL112" s="4">
        <v>4.3099999999999996</v>
      </c>
      <c r="BM112" s="4">
        <v>19.746600000000001</v>
      </c>
      <c r="BQ112" s="4">
        <v>1051.627</v>
      </c>
      <c r="BR112" s="4">
        <v>0.335175</v>
      </c>
      <c r="BS112" s="4">
        <v>-5</v>
      </c>
      <c r="BT112" s="4">
        <v>0.311</v>
      </c>
      <c r="BU112" s="4">
        <v>8.1908390000000004</v>
      </c>
      <c r="BV112" s="4">
        <v>6.2821999999999996</v>
      </c>
      <c r="BW112" s="4">
        <f t="shared" si="14"/>
        <v>2.1640196638</v>
      </c>
      <c r="BY112" s="4">
        <f t="shared" si="15"/>
        <v>17821.055185897392</v>
      </c>
      <c r="BZ112" s="4">
        <f t="shared" si="16"/>
        <v>91.859677835431</v>
      </c>
      <c r="CA112" s="4">
        <f t="shared" si="17"/>
        <v>25.190933535339003</v>
      </c>
      <c r="CB112" s="4">
        <f t="shared" si="18"/>
        <v>119.20328016988381</v>
      </c>
    </row>
    <row r="113" spans="1:80" x14ac:dyDescent="0.25">
      <c r="A113" s="2">
        <v>42068</v>
      </c>
      <c r="B113" s="3">
        <v>3.2399305555555556E-2</v>
      </c>
      <c r="C113" s="4">
        <v>10.53</v>
      </c>
      <c r="D113" s="4">
        <v>8.6300000000000002E-2</v>
      </c>
      <c r="E113" s="4">
        <v>862.64483600000005</v>
      </c>
      <c r="F113" s="4">
        <v>211.5</v>
      </c>
      <c r="G113" s="4">
        <v>17.3</v>
      </c>
      <c r="H113" s="4">
        <v>1814.1</v>
      </c>
      <c r="J113" s="4">
        <v>5.4</v>
      </c>
      <c r="K113" s="4">
        <v>0.90629999999999999</v>
      </c>
      <c r="L113" s="4">
        <v>9.5436999999999994</v>
      </c>
      <c r="M113" s="4">
        <v>7.8200000000000006E-2</v>
      </c>
      <c r="N113" s="4">
        <v>191.66929999999999</v>
      </c>
      <c r="O113" s="4">
        <v>15.7067</v>
      </c>
      <c r="P113" s="4">
        <v>207.4</v>
      </c>
      <c r="Q113" s="4">
        <v>144.72790000000001</v>
      </c>
      <c r="R113" s="4">
        <v>11.86</v>
      </c>
      <c r="S113" s="4">
        <v>156.6</v>
      </c>
      <c r="T113" s="4">
        <v>1814.06</v>
      </c>
      <c r="W113" s="4">
        <v>0</v>
      </c>
      <c r="X113" s="4">
        <v>4.8941999999999997</v>
      </c>
      <c r="Y113" s="4">
        <v>12.1</v>
      </c>
      <c r="Z113" s="4">
        <v>855</v>
      </c>
      <c r="AA113" s="4">
        <v>886</v>
      </c>
      <c r="AB113" s="4">
        <v>892</v>
      </c>
      <c r="AC113" s="4">
        <v>56</v>
      </c>
      <c r="AD113" s="4">
        <v>5.99</v>
      </c>
      <c r="AE113" s="4">
        <v>0.14000000000000001</v>
      </c>
      <c r="AF113" s="4">
        <v>991</v>
      </c>
      <c r="AG113" s="4">
        <v>-12</v>
      </c>
      <c r="AH113" s="4">
        <v>14</v>
      </c>
      <c r="AI113" s="4">
        <v>32</v>
      </c>
      <c r="AJ113" s="4">
        <v>191</v>
      </c>
      <c r="AK113" s="4">
        <v>139</v>
      </c>
      <c r="AL113" s="4">
        <v>1.1000000000000001</v>
      </c>
      <c r="AM113" s="4">
        <v>195</v>
      </c>
      <c r="AN113" s="4" t="s">
        <v>155</v>
      </c>
      <c r="AO113" s="4">
        <v>2</v>
      </c>
      <c r="AP113" s="5">
        <v>0.78243055555555552</v>
      </c>
      <c r="AQ113" s="4">
        <v>47.162072999999999</v>
      </c>
      <c r="AR113" s="4">
        <v>-88.488427000000001</v>
      </c>
      <c r="AS113" s="4">
        <v>695.4</v>
      </c>
      <c r="AT113" s="4">
        <v>30.4</v>
      </c>
      <c r="AU113" s="4">
        <v>11</v>
      </c>
      <c r="AV113" s="4">
        <v>8</v>
      </c>
      <c r="AW113" s="4" t="s">
        <v>214</v>
      </c>
      <c r="AX113" s="4">
        <v>1.024424</v>
      </c>
      <c r="AY113" s="4">
        <v>1.5</v>
      </c>
      <c r="AZ113" s="4">
        <v>2.0732729999999999</v>
      </c>
      <c r="BA113" s="4">
        <v>14.023</v>
      </c>
      <c r="BB113" s="4">
        <v>19.32</v>
      </c>
      <c r="BC113" s="4">
        <v>1.38</v>
      </c>
      <c r="BD113" s="4">
        <v>10.335000000000001</v>
      </c>
      <c r="BE113" s="4">
        <v>2955.4189999999999</v>
      </c>
      <c r="BF113" s="4">
        <v>15.41</v>
      </c>
      <c r="BG113" s="4">
        <v>6.2160000000000002</v>
      </c>
      <c r="BH113" s="4">
        <v>0.50900000000000001</v>
      </c>
      <c r="BI113" s="4">
        <v>6.7249999999999996</v>
      </c>
      <c r="BJ113" s="4">
        <v>4.6929999999999996</v>
      </c>
      <c r="BK113" s="4">
        <v>0.38500000000000001</v>
      </c>
      <c r="BL113" s="4">
        <v>5.0780000000000003</v>
      </c>
      <c r="BM113" s="4">
        <v>18.577000000000002</v>
      </c>
      <c r="BQ113" s="4">
        <v>1102.0039999999999</v>
      </c>
      <c r="BR113" s="4">
        <v>0.315023</v>
      </c>
      <c r="BS113" s="4">
        <v>-5</v>
      </c>
      <c r="BT113" s="4">
        <v>0.311</v>
      </c>
      <c r="BU113" s="4">
        <v>7.6983740000000003</v>
      </c>
      <c r="BV113" s="4">
        <v>6.2821999999999996</v>
      </c>
      <c r="BW113" s="4">
        <f t="shared" si="14"/>
        <v>2.0339104107999999</v>
      </c>
      <c r="BY113" s="4">
        <f t="shared" si="15"/>
        <v>16768.165621276323</v>
      </c>
      <c r="BZ113" s="4">
        <f t="shared" si="16"/>
        <v>87.431742241579997</v>
      </c>
      <c r="CA113" s="4">
        <f t="shared" si="17"/>
        <v>26.626681787133997</v>
      </c>
      <c r="CB113" s="4">
        <f t="shared" si="18"/>
        <v>105.40035532912601</v>
      </c>
    </row>
    <row r="114" spans="1:80" x14ac:dyDescent="0.25">
      <c r="A114" s="2">
        <v>42068</v>
      </c>
      <c r="B114" s="3">
        <v>3.241087962962963E-2</v>
      </c>
      <c r="C114" s="4">
        <v>10.382999999999999</v>
      </c>
      <c r="D114" s="4">
        <v>7.6200000000000004E-2</v>
      </c>
      <c r="E114" s="4">
        <v>761.88916900000004</v>
      </c>
      <c r="F114" s="4">
        <v>222.5</v>
      </c>
      <c r="G114" s="4">
        <v>46.2</v>
      </c>
      <c r="H114" s="4">
        <v>1813.7</v>
      </c>
      <c r="J114" s="4">
        <v>5.47</v>
      </c>
      <c r="K114" s="4">
        <v>0.90759999999999996</v>
      </c>
      <c r="L114" s="4">
        <v>9.4240999999999993</v>
      </c>
      <c r="M114" s="4">
        <v>6.9199999999999998E-2</v>
      </c>
      <c r="N114" s="4">
        <v>201.90110000000001</v>
      </c>
      <c r="O114" s="4">
        <v>41.924199999999999</v>
      </c>
      <c r="P114" s="4">
        <v>243.8</v>
      </c>
      <c r="Q114" s="4">
        <v>152.4539</v>
      </c>
      <c r="R114" s="4">
        <v>31.656600000000001</v>
      </c>
      <c r="S114" s="4">
        <v>184.1</v>
      </c>
      <c r="T114" s="4">
        <v>1813.72</v>
      </c>
      <c r="W114" s="4">
        <v>0</v>
      </c>
      <c r="X114" s="4">
        <v>4.9668000000000001</v>
      </c>
      <c r="Y114" s="4">
        <v>12.1</v>
      </c>
      <c r="Z114" s="4">
        <v>855</v>
      </c>
      <c r="AA114" s="4">
        <v>886</v>
      </c>
      <c r="AB114" s="4">
        <v>892</v>
      </c>
      <c r="AC114" s="4">
        <v>56</v>
      </c>
      <c r="AD114" s="4">
        <v>5.99</v>
      </c>
      <c r="AE114" s="4">
        <v>0.14000000000000001</v>
      </c>
      <c r="AF114" s="4">
        <v>991</v>
      </c>
      <c r="AG114" s="4">
        <v>-12</v>
      </c>
      <c r="AH114" s="4">
        <v>14</v>
      </c>
      <c r="AI114" s="4">
        <v>32</v>
      </c>
      <c r="AJ114" s="4">
        <v>191</v>
      </c>
      <c r="AK114" s="4">
        <v>139.4</v>
      </c>
      <c r="AL114" s="4">
        <v>1</v>
      </c>
      <c r="AM114" s="4">
        <v>195</v>
      </c>
      <c r="AN114" s="4" t="s">
        <v>155</v>
      </c>
      <c r="AO114" s="4">
        <v>2</v>
      </c>
      <c r="AP114" s="5">
        <v>0.78243055555555552</v>
      </c>
      <c r="AQ114" s="4">
        <v>47.161924999999997</v>
      </c>
      <c r="AR114" s="4">
        <v>-88.488690000000005</v>
      </c>
      <c r="AS114" s="4">
        <v>816.7</v>
      </c>
      <c r="AT114" s="4">
        <v>30.4</v>
      </c>
      <c r="AU114" s="4">
        <v>11</v>
      </c>
      <c r="AV114" s="4">
        <v>8</v>
      </c>
      <c r="AW114" s="4" t="s">
        <v>214</v>
      </c>
      <c r="AX114" s="4">
        <v>1</v>
      </c>
      <c r="AY114" s="4">
        <v>1.5878000000000001</v>
      </c>
      <c r="AZ114" s="4">
        <v>2</v>
      </c>
      <c r="BA114" s="4">
        <v>14.023</v>
      </c>
      <c r="BB114" s="4">
        <v>19.59</v>
      </c>
      <c r="BC114" s="4">
        <v>1.4</v>
      </c>
      <c r="BD114" s="4">
        <v>10.178000000000001</v>
      </c>
      <c r="BE114" s="4">
        <v>2957.357</v>
      </c>
      <c r="BF114" s="4">
        <v>13.811</v>
      </c>
      <c r="BG114" s="4">
        <v>6.6349999999999998</v>
      </c>
      <c r="BH114" s="4">
        <v>1.3779999999999999</v>
      </c>
      <c r="BI114" s="4">
        <v>8.0129999999999999</v>
      </c>
      <c r="BJ114" s="4">
        <v>5.01</v>
      </c>
      <c r="BK114" s="4">
        <v>1.04</v>
      </c>
      <c r="BL114" s="4">
        <v>6.05</v>
      </c>
      <c r="BM114" s="4">
        <v>18.8216</v>
      </c>
      <c r="BQ114" s="4">
        <v>1133.2940000000001</v>
      </c>
      <c r="BR114" s="4">
        <v>0.33448600000000001</v>
      </c>
      <c r="BS114" s="4">
        <v>-5</v>
      </c>
      <c r="BT114" s="4">
        <v>0.31182900000000002</v>
      </c>
      <c r="BU114" s="4">
        <v>8.1740139999999997</v>
      </c>
      <c r="BV114" s="4">
        <v>6.2989420000000003</v>
      </c>
      <c r="BW114" s="4">
        <f t="shared" si="14"/>
        <v>2.1595744987999996</v>
      </c>
      <c r="BY114" s="4">
        <f t="shared" si="15"/>
        <v>17815.852932975526</v>
      </c>
      <c r="BZ114" s="4">
        <f t="shared" si="16"/>
        <v>83.200893519897988</v>
      </c>
      <c r="CA114" s="4">
        <f t="shared" si="17"/>
        <v>30.181484073179998</v>
      </c>
      <c r="CB114" s="4">
        <f t="shared" si="18"/>
        <v>113.3859921420688</v>
      </c>
    </row>
    <row r="115" spans="1:80" x14ac:dyDescent="0.25">
      <c r="A115" s="2">
        <v>42068</v>
      </c>
      <c r="B115" s="3">
        <v>3.2422453703703703E-2</v>
      </c>
      <c r="C115" s="4">
        <v>10.27</v>
      </c>
      <c r="D115" s="4">
        <v>7.5700000000000003E-2</v>
      </c>
      <c r="E115" s="4">
        <v>757.21177399999999</v>
      </c>
      <c r="F115" s="4">
        <v>223.9</v>
      </c>
      <c r="G115" s="4">
        <v>63.4</v>
      </c>
      <c r="H115" s="4">
        <v>1739.3</v>
      </c>
      <c r="J115" s="4">
        <v>5.5</v>
      </c>
      <c r="K115" s="4">
        <v>0.90859999999999996</v>
      </c>
      <c r="L115" s="4">
        <v>9.3315999999999999</v>
      </c>
      <c r="M115" s="4">
        <v>6.88E-2</v>
      </c>
      <c r="N115" s="4">
        <v>203.4419</v>
      </c>
      <c r="O115" s="4">
        <v>57.606999999999999</v>
      </c>
      <c r="P115" s="4">
        <v>261</v>
      </c>
      <c r="Q115" s="4">
        <v>153.6173</v>
      </c>
      <c r="R115" s="4">
        <v>43.498600000000003</v>
      </c>
      <c r="S115" s="4">
        <v>197.1</v>
      </c>
      <c r="T115" s="4">
        <v>1739.2844</v>
      </c>
      <c r="W115" s="4">
        <v>0</v>
      </c>
      <c r="X115" s="4">
        <v>4.9974999999999996</v>
      </c>
      <c r="Y115" s="4">
        <v>12.2</v>
      </c>
      <c r="Z115" s="4">
        <v>854</v>
      </c>
      <c r="AA115" s="4">
        <v>885</v>
      </c>
      <c r="AB115" s="4">
        <v>892</v>
      </c>
      <c r="AC115" s="4">
        <v>56</v>
      </c>
      <c r="AD115" s="4">
        <v>5.99</v>
      </c>
      <c r="AE115" s="4">
        <v>0.14000000000000001</v>
      </c>
      <c r="AF115" s="4">
        <v>991</v>
      </c>
      <c r="AG115" s="4">
        <v>-12</v>
      </c>
      <c r="AH115" s="4">
        <v>14</v>
      </c>
      <c r="AI115" s="4">
        <v>32</v>
      </c>
      <c r="AJ115" s="4">
        <v>191</v>
      </c>
      <c r="AK115" s="4">
        <v>140</v>
      </c>
      <c r="AL115" s="4">
        <v>1.1000000000000001</v>
      </c>
      <c r="AM115" s="4">
        <v>195</v>
      </c>
      <c r="AN115" s="4" t="s">
        <v>155</v>
      </c>
      <c r="AO115" s="4">
        <v>2</v>
      </c>
      <c r="AP115" s="5">
        <v>0.78244212962962967</v>
      </c>
      <c r="AQ115" s="4">
        <v>47.163263999999998</v>
      </c>
      <c r="AR115" s="4">
        <v>-88.490075000000004</v>
      </c>
      <c r="AS115" s="4">
        <v>385.1</v>
      </c>
      <c r="AT115" s="4">
        <v>32.4</v>
      </c>
      <c r="AU115" s="4">
        <v>11</v>
      </c>
      <c r="AV115" s="4">
        <v>8</v>
      </c>
      <c r="AW115" s="4" t="s">
        <v>214</v>
      </c>
      <c r="AX115" s="4">
        <v>1.1756</v>
      </c>
      <c r="AY115" s="4">
        <v>1.0731999999999999</v>
      </c>
      <c r="AZ115" s="4">
        <v>2.0878000000000001</v>
      </c>
      <c r="BA115" s="4">
        <v>14.023</v>
      </c>
      <c r="BB115" s="4">
        <v>19.809999999999999</v>
      </c>
      <c r="BC115" s="4">
        <v>1.41</v>
      </c>
      <c r="BD115" s="4">
        <v>10.055999999999999</v>
      </c>
      <c r="BE115" s="4">
        <v>2959.1329999999998</v>
      </c>
      <c r="BF115" s="4">
        <v>13.885999999999999</v>
      </c>
      <c r="BG115" s="4">
        <v>6.7560000000000002</v>
      </c>
      <c r="BH115" s="4">
        <v>1.913</v>
      </c>
      <c r="BI115" s="4">
        <v>8.6690000000000005</v>
      </c>
      <c r="BJ115" s="4">
        <v>5.101</v>
      </c>
      <c r="BK115" s="4">
        <v>1.4450000000000001</v>
      </c>
      <c r="BL115" s="4">
        <v>6.5460000000000003</v>
      </c>
      <c r="BM115" s="4">
        <v>18.238900000000001</v>
      </c>
      <c r="BQ115" s="4">
        <v>1152.2729999999999</v>
      </c>
      <c r="BR115" s="4">
        <v>0.33301999999999998</v>
      </c>
      <c r="BS115" s="4">
        <v>-5</v>
      </c>
      <c r="BT115" s="4">
        <v>0.31217</v>
      </c>
      <c r="BU115" s="4">
        <v>8.1381759999999996</v>
      </c>
      <c r="BV115" s="4">
        <v>6.3058339999999999</v>
      </c>
      <c r="BW115" s="4">
        <f t="shared" si="14"/>
        <v>2.1501060991999998</v>
      </c>
      <c r="BY115" s="4">
        <f t="shared" si="15"/>
        <v>17748.393583957695</v>
      </c>
      <c r="BZ115" s="4">
        <f t="shared" si="16"/>
        <v>83.285946696831985</v>
      </c>
      <c r="CA115" s="4">
        <f t="shared" si="17"/>
        <v>30.594959966911997</v>
      </c>
      <c r="CB115" s="4">
        <f t="shared" si="18"/>
        <v>109.39392576759681</v>
      </c>
    </row>
    <row r="116" spans="1:80" x14ac:dyDescent="0.25">
      <c r="A116" s="2">
        <v>42068</v>
      </c>
      <c r="B116" s="3">
        <v>3.2434027777777777E-2</v>
      </c>
      <c r="C116" s="4">
        <v>10.268000000000001</v>
      </c>
      <c r="D116" s="4">
        <v>7.5999999999999998E-2</v>
      </c>
      <c r="E116" s="4">
        <v>760</v>
      </c>
      <c r="F116" s="4">
        <v>226.3</v>
      </c>
      <c r="G116" s="4">
        <v>42</v>
      </c>
      <c r="H116" s="4">
        <v>1703.4</v>
      </c>
      <c r="J116" s="4">
        <v>5.6</v>
      </c>
      <c r="K116" s="4">
        <v>0.90869999999999995</v>
      </c>
      <c r="L116" s="4">
        <v>9.3299000000000003</v>
      </c>
      <c r="M116" s="4">
        <v>6.9099999999999995E-2</v>
      </c>
      <c r="N116" s="4">
        <v>205.67330000000001</v>
      </c>
      <c r="O116" s="4">
        <v>38.169800000000002</v>
      </c>
      <c r="P116" s="4">
        <v>243.8</v>
      </c>
      <c r="Q116" s="4">
        <v>155.3022</v>
      </c>
      <c r="R116" s="4">
        <v>28.8217</v>
      </c>
      <c r="S116" s="4">
        <v>184.1</v>
      </c>
      <c r="T116" s="4">
        <v>1703.3951999999999</v>
      </c>
      <c r="W116" s="4">
        <v>0</v>
      </c>
      <c r="X116" s="4">
        <v>5.0885999999999996</v>
      </c>
      <c r="Y116" s="4">
        <v>12.1</v>
      </c>
      <c r="Z116" s="4">
        <v>855</v>
      </c>
      <c r="AA116" s="4">
        <v>886</v>
      </c>
      <c r="AB116" s="4">
        <v>893</v>
      </c>
      <c r="AC116" s="4">
        <v>56</v>
      </c>
      <c r="AD116" s="4">
        <v>5.99</v>
      </c>
      <c r="AE116" s="4">
        <v>0.14000000000000001</v>
      </c>
      <c r="AF116" s="4">
        <v>991</v>
      </c>
      <c r="AG116" s="4">
        <v>-12</v>
      </c>
      <c r="AH116" s="4">
        <v>14</v>
      </c>
      <c r="AI116" s="4">
        <v>32</v>
      </c>
      <c r="AJ116" s="4">
        <v>191</v>
      </c>
      <c r="AK116" s="4">
        <v>140</v>
      </c>
      <c r="AL116" s="4">
        <v>1</v>
      </c>
      <c r="AM116" s="4">
        <v>195</v>
      </c>
      <c r="AN116" s="4" t="s">
        <v>155</v>
      </c>
      <c r="AO116" s="4">
        <v>2</v>
      </c>
      <c r="AP116" s="5">
        <v>0.78246527777777775</v>
      </c>
      <c r="AQ116" s="4">
        <v>47.163452999999997</v>
      </c>
      <c r="AR116" s="4">
        <v>-88.490262000000001</v>
      </c>
      <c r="AS116" s="4">
        <v>322.8</v>
      </c>
      <c r="AT116" s="4">
        <v>32.1</v>
      </c>
      <c r="AU116" s="4">
        <v>11</v>
      </c>
      <c r="AV116" s="4">
        <v>9</v>
      </c>
      <c r="AW116" s="4" t="s">
        <v>215</v>
      </c>
      <c r="AX116" s="4">
        <v>1.0244</v>
      </c>
      <c r="AY116" s="4">
        <v>1.0878000000000001</v>
      </c>
      <c r="AZ116" s="4">
        <v>2.0122</v>
      </c>
      <c r="BA116" s="4">
        <v>14.023</v>
      </c>
      <c r="BB116" s="4">
        <v>19.82</v>
      </c>
      <c r="BC116" s="4">
        <v>1.41</v>
      </c>
      <c r="BD116" s="4">
        <v>10.050000000000001</v>
      </c>
      <c r="BE116" s="4">
        <v>2960.1559999999999</v>
      </c>
      <c r="BF116" s="4">
        <v>13.946</v>
      </c>
      <c r="BG116" s="4">
        <v>6.8339999999999996</v>
      </c>
      <c r="BH116" s="4">
        <v>1.268</v>
      </c>
      <c r="BI116" s="4">
        <v>8.1020000000000003</v>
      </c>
      <c r="BJ116" s="4">
        <v>5.16</v>
      </c>
      <c r="BK116" s="4">
        <v>0.95799999999999996</v>
      </c>
      <c r="BL116" s="4">
        <v>6.1180000000000003</v>
      </c>
      <c r="BM116" s="4">
        <v>17.8721</v>
      </c>
      <c r="BQ116" s="4">
        <v>1173.912</v>
      </c>
      <c r="BR116" s="4">
        <v>0.31106</v>
      </c>
      <c r="BS116" s="4">
        <v>-5</v>
      </c>
      <c r="BT116" s="4">
        <v>0.311</v>
      </c>
      <c r="BU116" s="4">
        <v>7.6015290000000002</v>
      </c>
      <c r="BV116" s="4">
        <v>6.2821999999999996</v>
      </c>
      <c r="BW116" s="4">
        <f t="shared" si="14"/>
        <v>2.0083239617999999</v>
      </c>
      <c r="BY116" s="4">
        <f t="shared" si="15"/>
        <v>16583.761507072188</v>
      </c>
      <c r="BZ116" s="4">
        <f t="shared" si="16"/>
        <v>78.130050570858003</v>
      </c>
      <c r="CA116" s="4">
        <f t="shared" si="17"/>
        <v>28.908006664680002</v>
      </c>
      <c r="CB116" s="4">
        <f t="shared" si="18"/>
        <v>100.12534610694328</v>
      </c>
    </row>
    <row r="117" spans="1:80" x14ac:dyDescent="0.25">
      <c r="A117" s="2">
        <v>42068</v>
      </c>
      <c r="B117" s="3">
        <v>3.244560185185185E-2</v>
      </c>
      <c r="C117" s="4">
        <v>10.26</v>
      </c>
      <c r="D117" s="4">
        <v>7.5600000000000001E-2</v>
      </c>
      <c r="E117" s="4">
        <v>755.79166699999996</v>
      </c>
      <c r="F117" s="4">
        <v>226.7</v>
      </c>
      <c r="G117" s="4">
        <v>26.7</v>
      </c>
      <c r="H117" s="4">
        <v>1733.9</v>
      </c>
      <c r="J117" s="4">
        <v>5.7</v>
      </c>
      <c r="K117" s="4">
        <v>0.90869999999999995</v>
      </c>
      <c r="L117" s="4">
        <v>9.3234999999999992</v>
      </c>
      <c r="M117" s="4">
        <v>6.8699999999999997E-2</v>
      </c>
      <c r="N117" s="4">
        <v>206.0086</v>
      </c>
      <c r="O117" s="4">
        <v>24.2973</v>
      </c>
      <c r="P117" s="4">
        <v>230.3</v>
      </c>
      <c r="Q117" s="4">
        <v>155.55539999999999</v>
      </c>
      <c r="R117" s="4">
        <v>18.346699999999998</v>
      </c>
      <c r="S117" s="4">
        <v>173.9</v>
      </c>
      <c r="T117" s="4">
        <v>1733.9439</v>
      </c>
      <c r="W117" s="4">
        <v>0</v>
      </c>
      <c r="X117" s="4">
        <v>5.1797000000000004</v>
      </c>
      <c r="Y117" s="4">
        <v>12.1</v>
      </c>
      <c r="Z117" s="4">
        <v>855</v>
      </c>
      <c r="AA117" s="4">
        <v>886</v>
      </c>
      <c r="AB117" s="4">
        <v>894</v>
      </c>
      <c r="AC117" s="4">
        <v>56</v>
      </c>
      <c r="AD117" s="4">
        <v>5.99</v>
      </c>
      <c r="AE117" s="4">
        <v>0.14000000000000001</v>
      </c>
      <c r="AF117" s="4">
        <v>991</v>
      </c>
      <c r="AG117" s="4">
        <v>-12</v>
      </c>
      <c r="AH117" s="4">
        <v>14</v>
      </c>
      <c r="AI117" s="4">
        <v>32</v>
      </c>
      <c r="AJ117" s="4">
        <v>191</v>
      </c>
      <c r="AK117" s="4">
        <v>140</v>
      </c>
      <c r="AL117" s="4">
        <v>1.1000000000000001</v>
      </c>
      <c r="AM117" s="4">
        <v>195</v>
      </c>
      <c r="AN117" s="4" t="s">
        <v>155</v>
      </c>
      <c r="AO117" s="4">
        <v>2</v>
      </c>
      <c r="AP117" s="5">
        <v>0.78246527777777775</v>
      </c>
      <c r="AQ117" s="4">
        <v>47.163584999999998</v>
      </c>
      <c r="AR117" s="4">
        <v>-88.490744000000007</v>
      </c>
      <c r="AS117" s="4">
        <v>320.3</v>
      </c>
      <c r="AT117" s="4">
        <v>31.8</v>
      </c>
      <c r="AU117" s="4">
        <v>11</v>
      </c>
      <c r="AV117" s="4">
        <v>9</v>
      </c>
      <c r="AW117" s="4" t="s">
        <v>215</v>
      </c>
      <c r="AX117" s="4">
        <v>1.263137</v>
      </c>
      <c r="AY117" s="4">
        <v>1.275425</v>
      </c>
      <c r="AZ117" s="4">
        <v>2.263137</v>
      </c>
      <c r="BA117" s="4">
        <v>14.023</v>
      </c>
      <c r="BB117" s="4">
        <v>19.829999999999998</v>
      </c>
      <c r="BC117" s="4">
        <v>1.41</v>
      </c>
      <c r="BD117" s="4">
        <v>10.044</v>
      </c>
      <c r="BE117" s="4">
        <v>2959.2820000000002</v>
      </c>
      <c r="BF117" s="4">
        <v>13.875</v>
      </c>
      <c r="BG117" s="4">
        <v>6.8470000000000004</v>
      </c>
      <c r="BH117" s="4">
        <v>0.80800000000000005</v>
      </c>
      <c r="BI117" s="4">
        <v>7.6550000000000002</v>
      </c>
      <c r="BJ117" s="4">
        <v>5.17</v>
      </c>
      <c r="BK117" s="4">
        <v>0.61</v>
      </c>
      <c r="BL117" s="4">
        <v>5.78</v>
      </c>
      <c r="BM117" s="4">
        <v>18.1995</v>
      </c>
      <c r="BQ117" s="4">
        <v>1195.3979999999999</v>
      </c>
      <c r="BR117" s="4">
        <v>0.29664000000000001</v>
      </c>
      <c r="BS117" s="4">
        <v>-5</v>
      </c>
      <c r="BT117" s="4">
        <v>0.311</v>
      </c>
      <c r="BU117" s="4">
        <v>7.2491399999999997</v>
      </c>
      <c r="BV117" s="4">
        <v>6.2821999999999996</v>
      </c>
      <c r="BW117" s="4">
        <f t="shared" si="14"/>
        <v>1.9152227879999999</v>
      </c>
      <c r="BY117" s="4">
        <f t="shared" si="15"/>
        <v>15810.307894382759</v>
      </c>
      <c r="BZ117" s="4">
        <f t="shared" si="16"/>
        <v>74.128799497499998</v>
      </c>
      <c r="CA117" s="4">
        <f t="shared" si="17"/>
        <v>27.621325650599999</v>
      </c>
      <c r="CB117" s="4">
        <f t="shared" si="18"/>
        <v>97.232943167909994</v>
      </c>
    </row>
    <row r="118" spans="1:80" x14ac:dyDescent="0.25">
      <c r="A118" s="2">
        <v>42068</v>
      </c>
      <c r="B118" s="3">
        <v>3.2457175925925924E-2</v>
      </c>
      <c r="C118" s="4">
        <v>10.26</v>
      </c>
      <c r="D118" s="4">
        <v>7.6999999999999999E-2</v>
      </c>
      <c r="E118" s="4">
        <v>769.56696099999999</v>
      </c>
      <c r="F118" s="4">
        <v>220.7</v>
      </c>
      <c r="G118" s="4">
        <v>24.2</v>
      </c>
      <c r="H118" s="4">
        <v>1779.1</v>
      </c>
      <c r="J118" s="4">
        <v>5.77</v>
      </c>
      <c r="K118" s="4">
        <v>0.90869999999999995</v>
      </c>
      <c r="L118" s="4">
        <v>9.3230000000000004</v>
      </c>
      <c r="M118" s="4">
        <v>6.9900000000000004E-2</v>
      </c>
      <c r="N118" s="4">
        <v>200.54769999999999</v>
      </c>
      <c r="O118" s="4">
        <v>22.022600000000001</v>
      </c>
      <c r="P118" s="4">
        <v>222.6</v>
      </c>
      <c r="Q118" s="4">
        <v>151.43190000000001</v>
      </c>
      <c r="R118" s="4">
        <v>16.629100000000001</v>
      </c>
      <c r="S118" s="4">
        <v>168.1</v>
      </c>
      <c r="T118" s="4">
        <v>1779.0672</v>
      </c>
      <c r="W118" s="4">
        <v>0</v>
      </c>
      <c r="X118" s="4">
        <v>5.2450000000000001</v>
      </c>
      <c r="Y118" s="4">
        <v>12.1</v>
      </c>
      <c r="Z118" s="4">
        <v>855</v>
      </c>
      <c r="AA118" s="4">
        <v>886</v>
      </c>
      <c r="AB118" s="4">
        <v>894</v>
      </c>
      <c r="AC118" s="4">
        <v>56</v>
      </c>
      <c r="AD118" s="4">
        <v>5.99</v>
      </c>
      <c r="AE118" s="4">
        <v>0.14000000000000001</v>
      </c>
      <c r="AF118" s="4">
        <v>991</v>
      </c>
      <c r="AG118" s="4">
        <v>-12</v>
      </c>
      <c r="AH118" s="4">
        <v>14</v>
      </c>
      <c r="AI118" s="4">
        <v>32</v>
      </c>
      <c r="AJ118" s="4">
        <v>191</v>
      </c>
      <c r="AK118" s="4">
        <v>140</v>
      </c>
      <c r="AL118" s="4">
        <v>1.1000000000000001</v>
      </c>
      <c r="AM118" s="4">
        <v>195</v>
      </c>
      <c r="AN118" s="4" t="s">
        <v>155</v>
      </c>
      <c r="AO118" s="4">
        <v>2</v>
      </c>
      <c r="AP118" s="5">
        <v>0.78247685185185178</v>
      </c>
      <c r="AQ118" s="4">
        <v>47.163555000000002</v>
      </c>
      <c r="AR118" s="4">
        <v>-88.491129000000001</v>
      </c>
      <c r="AS118" s="4">
        <v>320.89999999999998</v>
      </c>
      <c r="AT118" s="4">
        <v>31.8</v>
      </c>
      <c r="AU118" s="4">
        <v>11</v>
      </c>
      <c r="AV118" s="4">
        <v>9</v>
      </c>
      <c r="AW118" s="4" t="s">
        <v>215</v>
      </c>
      <c r="AX118" s="4">
        <v>1.3</v>
      </c>
      <c r="AY118" s="4">
        <v>1.387788</v>
      </c>
      <c r="AZ118" s="4">
        <v>2.2999999999999998</v>
      </c>
      <c r="BA118" s="4">
        <v>14.023</v>
      </c>
      <c r="BB118" s="4">
        <v>19.82</v>
      </c>
      <c r="BC118" s="4">
        <v>1.41</v>
      </c>
      <c r="BD118" s="4">
        <v>10.051</v>
      </c>
      <c r="BE118" s="4">
        <v>2957.49</v>
      </c>
      <c r="BF118" s="4">
        <v>14.119</v>
      </c>
      <c r="BG118" s="4">
        <v>6.6619999999999999</v>
      </c>
      <c r="BH118" s="4">
        <v>0.73199999999999998</v>
      </c>
      <c r="BI118" s="4">
        <v>7.3940000000000001</v>
      </c>
      <c r="BJ118" s="4">
        <v>5.0309999999999997</v>
      </c>
      <c r="BK118" s="4">
        <v>0.55200000000000005</v>
      </c>
      <c r="BL118" s="4">
        <v>5.5830000000000002</v>
      </c>
      <c r="BM118" s="4">
        <v>18.663</v>
      </c>
      <c r="BQ118" s="4">
        <v>1209.7860000000001</v>
      </c>
      <c r="BR118" s="4">
        <v>0.30351</v>
      </c>
      <c r="BS118" s="4">
        <v>-5</v>
      </c>
      <c r="BT118" s="4">
        <v>0.31017</v>
      </c>
      <c r="BU118" s="4">
        <v>7.4170259999999999</v>
      </c>
      <c r="BV118" s="4">
        <v>6.2654339999999999</v>
      </c>
      <c r="BW118" s="4">
        <f t="shared" si="14"/>
        <v>1.9595782691999999</v>
      </c>
      <c r="BY118" s="4">
        <f t="shared" si="15"/>
        <v>16166.670025633379</v>
      </c>
      <c r="BZ118" s="4">
        <f t="shared" si="16"/>
        <v>77.179369699277999</v>
      </c>
      <c r="CA118" s="4">
        <f t="shared" si="17"/>
        <v>27.501197603022</v>
      </c>
      <c r="CB118" s="4">
        <f t="shared" si="18"/>
        <v>102.01845574740599</v>
      </c>
    </row>
    <row r="119" spans="1:80" x14ac:dyDescent="0.25">
      <c r="A119" s="2">
        <v>42068</v>
      </c>
      <c r="B119" s="3">
        <v>3.2468749999999998E-2</v>
      </c>
      <c r="C119" s="4">
        <v>10.486000000000001</v>
      </c>
      <c r="D119" s="4">
        <v>8.3799999999999999E-2</v>
      </c>
      <c r="E119" s="4">
        <v>838.38435400000003</v>
      </c>
      <c r="F119" s="4">
        <v>214.8</v>
      </c>
      <c r="G119" s="4">
        <v>23.5</v>
      </c>
      <c r="H119" s="4">
        <v>1897.6</v>
      </c>
      <c r="J119" s="4">
        <v>5.9</v>
      </c>
      <c r="K119" s="4">
        <v>0.90669999999999995</v>
      </c>
      <c r="L119" s="4">
        <v>9.5071999999999992</v>
      </c>
      <c r="M119" s="4">
        <v>7.5999999999999998E-2</v>
      </c>
      <c r="N119" s="4">
        <v>194.75049999999999</v>
      </c>
      <c r="O119" s="4">
        <v>21.307300000000001</v>
      </c>
      <c r="P119" s="4">
        <v>216.1</v>
      </c>
      <c r="Q119" s="4">
        <v>147.05449999999999</v>
      </c>
      <c r="R119" s="4">
        <v>16.088999999999999</v>
      </c>
      <c r="S119" s="4">
        <v>163.1</v>
      </c>
      <c r="T119" s="4">
        <v>1897.5559000000001</v>
      </c>
      <c r="W119" s="4">
        <v>0</v>
      </c>
      <c r="X119" s="4">
        <v>5.3494999999999999</v>
      </c>
      <c r="Y119" s="4">
        <v>12.1</v>
      </c>
      <c r="Z119" s="4">
        <v>855</v>
      </c>
      <c r="AA119" s="4">
        <v>886</v>
      </c>
      <c r="AB119" s="4">
        <v>894</v>
      </c>
      <c r="AC119" s="4">
        <v>56</v>
      </c>
      <c r="AD119" s="4">
        <v>5.99</v>
      </c>
      <c r="AE119" s="4">
        <v>0.14000000000000001</v>
      </c>
      <c r="AF119" s="4">
        <v>991</v>
      </c>
      <c r="AG119" s="4">
        <v>-12</v>
      </c>
      <c r="AH119" s="4">
        <v>14.414999999999999</v>
      </c>
      <c r="AI119" s="4">
        <v>32</v>
      </c>
      <c r="AJ119" s="4">
        <v>191.4</v>
      </c>
      <c r="AK119" s="4">
        <v>140</v>
      </c>
      <c r="AL119" s="4">
        <v>1.3</v>
      </c>
      <c r="AM119" s="4">
        <v>195</v>
      </c>
      <c r="AN119" s="4" t="s">
        <v>155</v>
      </c>
      <c r="AO119" s="4">
        <v>2</v>
      </c>
      <c r="AP119" s="5">
        <v>0.78250000000000008</v>
      </c>
      <c r="AQ119" s="4">
        <v>47.163547999999999</v>
      </c>
      <c r="AR119" s="4">
        <v>-88.491173000000003</v>
      </c>
      <c r="AS119" s="4">
        <v>321</v>
      </c>
      <c r="AT119" s="4">
        <v>32.1</v>
      </c>
      <c r="AU119" s="4">
        <v>11</v>
      </c>
      <c r="AV119" s="4">
        <v>9</v>
      </c>
      <c r="AW119" s="4" t="s">
        <v>215</v>
      </c>
      <c r="AX119" s="4">
        <v>1.1244000000000001</v>
      </c>
      <c r="AY119" s="4">
        <v>1.4878</v>
      </c>
      <c r="AZ119" s="4">
        <v>2.2999999999999998</v>
      </c>
      <c r="BA119" s="4">
        <v>14.023</v>
      </c>
      <c r="BB119" s="4">
        <v>19.39</v>
      </c>
      <c r="BC119" s="4">
        <v>1.38</v>
      </c>
      <c r="BD119" s="4">
        <v>10.291</v>
      </c>
      <c r="BE119" s="4">
        <v>2953.288</v>
      </c>
      <c r="BF119" s="4">
        <v>15.029</v>
      </c>
      <c r="BG119" s="4">
        <v>6.335</v>
      </c>
      <c r="BH119" s="4">
        <v>0.69299999999999995</v>
      </c>
      <c r="BI119" s="4">
        <v>7.0279999999999996</v>
      </c>
      <c r="BJ119" s="4">
        <v>4.7839999999999998</v>
      </c>
      <c r="BK119" s="4">
        <v>0.52300000000000002</v>
      </c>
      <c r="BL119" s="4">
        <v>5.3070000000000004</v>
      </c>
      <c r="BM119" s="4">
        <v>19.4925</v>
      </c>
      <c r="BQ119" s="4">
        <v>1208.27</v>
      </c>
      <c r="BR119" s="4">
        <v>0.30581000000000003</v>
      </c>
      <c r="BS119" s="4">
        <v>-5</v>
      </c>
      <c r="BT119" s="4">
        <v>0.31024499999999999</v>
      </c>
      <c r="BU119" s="4">
        <v>7.4732320000000003</v>
      </c>
      <c r="BV119" s="4">
        <v>6.2669490000000003</v>
      </c>
      <c r="BW119" s="4">
        <f t="shared" si="14"/>
        <v>1.9744278944</v>
      </c>
      <c r="BY119" s="4">
        <f t="shared" si="15"/>
        <v>16266.036907083393</v>
      </c>
      <c r="BZ119" s="4">
        <f t="shared" si="16"/>
        <v>82.776305147535993</v>
      </c>
      <c r="CA119" s="4">
        <f t="shared" si="17"/>
        <v>26.349181171455999</v>
      </c>
      <c r="CB119" s="4">
        <f t="shared" si="18"/>
        <v>107.36024539812</v>
      </c>
    </row>
    <row r="120" spans="1:80" x14ac:dyDescent="0.25">
      <c r="A120" s="2">
        <v>42068</v>
      </c>
      <c r="B120" s="3">
        <v>3.2480324074074078E-2</v>
      </c>
      <c r="C120" s="4">
        <v>10.577</v>
      </c>
      <c r="D120" s="4">
        <v>9.8299999999999998E-2</v>
      </c>
      <c r="E120" s="4">
        <v>982.94217700000002</v>
      </c>
      <c r="F120" s="4">
        <v>212.5</v>
      </c>
      <c r="G120" s="4">
        <v>58.7</v>
      </c>
      <c r="H120" s="4">
        <v>1904.4</v>
      </c>
      <c r="J120" s="4">
        <v>6</v>
      </c>
      <c r="K120" s="4">
        <v>0.90590000000000004</v>
      </c>
      <c r="L120" s="4">
        <v>9.5816999999999997</v>
      </c>
      <c r="M120" s="4">
        <v>8.8999999999999996E-2</v>
      </c>
      <c r="N120" s="4">
        <v>192.50630000000001</v>
      </c>
      <c r="O120" s="4">
        <v>53.159700000000001</v>
      </c>
      <c r="P120" s="4">
        <v>245.7</v>
      </c>
      <c r="Q120" s="4">
        <v>145.35990000000001</v>
      </c>
      <c r="R120" s="4">
        <v>40.140500000000003</v>
      </c>
      <c r="S120" s="4">
        <v>185.5</v>
      </c>
      <c r="T120" s="4">
        <v>1904.3809000000001</v>
      </c>
      <c r="W120" s="4">
        <v>0</v>
      </c>
      <c r="X120" s="4">
        <v>5.4353999999999996</v>
      </c>
      <c r="Y120" s="4">
        <v>12.3</v>
      </c>
      <c r="Z120" s="4">
        <v>853</v>
      </c>
      <c r="AA120" s="4">
        <v>883</v>
      </c>
      <c r="AB120" s="4">
        <v>891</v>
      </c>
      <c r="AC120" s="4">
        <v>56</v>
      </c>
      <c r="AD120" s="4">
        <v>5.99</v>
      </c>
      <c r="AE120" s="4">
        <v>0.14000000000000001</v>
      </c>
      <c r="AF120" s="4">
        <v>991</v>
      </c>
      <c r="AG120" s="4">
        <v>-12</v>
      </c>
      <c r="AH120" s="4">
        <v>15</v>
      </c>
      <c r="AI120" s="4">
        <v>32</v>
      </c>
      <c r="AJ120" s="4">
        <v>192</v>
      </c>
      <c r="AK120" s="4">
        <v>140.4</v>
      </c>
      <c r="AL120" s="4">
        <v>1.6</v>
      </c>
      <c r="AM120" s="4">
        <v>195</v>
      </c>
      <c r="AN120" s="4" t="s">
        <v>155</v>
      </c>
      <c r="AO120" s="4">
        <v>2</v>
      </c>
      <c r="AP120" s="5">
        <v>0.78250000000000008</v>
      </c>
      <c r="AQ120" s="4">
        <v>47.163463999999998</v>
      </c>
      <c r="AR120" s="4">
        <v>-88.491488000000004</v>
      </c>
      <c r="AS120" s="4">
        <v>322</v>
      </c>
      <c r="AT120" s="4">
        <v>32.299999999999997</v>
      </c>
      <c r="AU120" s="4">
        <v>11</v>
      </c>
      <c r="AV120" s="4">
        <v>9</v>
      </c>
      <c r="AW120" s="4" t="s">
        <v>215</v>
      </c>
      <c r="AX120" s="4">
        <v>1.1000000000000001</v>
      </c>
      <c r="AY120" s="4">
        <v>1.5</v>
      </c>
      <c r="AZ120" s="4">
        <v>2.2999999999999998</v>
      </c>
      <c r="BA120" s="4">
        <v>14.023</v>
      </c>
      <c r="BB120" s="4">
        <v>19.2</v>
      </c>
      <c r="BC120" s="4">
        <v>1.37</v>
      </c>
      <c r="BD120" s="4">
        <v>10.388</v>
      </c>
      <c r="BE120" s="4">
        <v>2949.6959999999999</v>
      </c>
      <c r="BF120" s="4">
        <v>17.446999999999999</v>
      </c>
      <c r="BG120" s="4">
        <v>6.2060000000000004</v>
      </c>
      <c r="BH120" s="4">
        <v>1.714</v>
      </c>
      <c r="BI120" s="4">
        <v>7.92</v>
      </c>
      <c r="BJ120" s="4">
        <v>4.6859999999999999</v>
      </c>
      <c r="BK120" s="4">
        <v>1.294</v>
      </c>
      <c r="BL120" s="4">
        <v>5.98</v>
      </c>
      <c r="BM120" s="4">
        <v>19.386900000000001</v>
      </c>
      <c r="BQ120" s="4">
        <v>1216.6420000000001</v>
      </c>
      <c r="BR120" s="4">
        <v>0.3306</v>
      </c>
      <c r="BS120" s="4">
        <v>-5</v>
      </c>
      <c r="BT120" s="4">
        <v>0.31365999999999999</v>
      </c>
      <c r="BU120" s="4">
        <v>8.0790380000000006</v>
      </c>
      <c r="BV120" s="4">
        <v>6.3359319999999997</v>
      </c>
      <c r="BW120" s="4">
        <f t="shared" si="14"/>
        <v>2.1344818396000003</v>
      </c>
      <c r="BY120" s="4">
        <f t="shared" si="15"/>
        <v>17563.230375394174</v>
      </c>
      <c r="BZ120" s="4">
        <f t="shared" si="16"/>
        <v>103.883817301682</v>
      </c>
      <c r="CA120" s="4">
        <f t="shared" si="17"/>
        <v>27.901620214116001</v>
      </c>
      <c r="CB120" s="4">
        <f t="shared" si="18"/>
        <v>115.43446882822141</v>
      </c>
    </row>
    <row r="121" spans="1:80" x14ac:dyDescent="0.25">
      <c r="A121" s="2">
        <v>42068</v>
      </c>
      <c r="B121" s="3">
        <v>3.2491898148148145E-2</v>
      </c>
      <c r="C121" s="4">
        <v>10.709</v>
      </c>
      <c r="D121" s="4">
        <v>0.11799999999999999</v>
      </c>
      <c r="E121" s="4">
        <v>1180.4418989999999</v>
      </c>
      <c r="F121" s="4">
        <v>208.5</v>
      </c>
      <c r="G121" s="4">
        <v>135.80000000000001</v>
      </c>
      <c r="H121" s="4">
        <v>1992.2</v>
      </c>
      <c r="J121" s="4">
        <v>6.1</v>
      </c>
      <c r="K121" s="4">
        <v>0.90459999999999996</v>
      </c>
      <c r="L121" s="4">
        <v>9.6875999999999998</v>
      </c>
      <c r="M121" s="4">
        <v>0.10680000000000001</v>
      </c>
      <c r="N121" s="4">
        <v>188.5761</v>
      </c>
      <c r="O121" s="4">
        <v>122.8267</v>
      </c>
      <c r="P121" s="4">
        <v>311.39999999999998</v>
      </c>
      <c r="Q121" s="4">
        <v>142.3922</v>
      </c>
      <c r="R121" s="4">
        <v>92.745400000000004</v>
      </c>
      <c r="S121" s="4">
        <v>235.1</v>
      </c>
      <c r="T121" s="4">
        <v>1992.249</v>
      </c>
      <c r="W121" s="4">
        <v>0</v>
      </c>
      <c r="X121" s="4">
        <v>5.5182000000000002</v>
      </c>
      <c r="Y121" s="4">
        <v>12.5</v>
      </c>
      <c r="Z121" s="4">
        <v>852</v>
      </c>
      <c r="AA121" s="4">
        <v>880</v>
      </c>
      <c r="AB121" s="4">
        <v>889</v>
      </c>
      <c r="AC121" s="4">
        <v>56</v>
      </c>
      <c r="AD121" s="4">
        <v>5.99</v>
      </c>
      <c r="AE121" s="4">
        <v>0.14000000000000001</v>
      </c>
      <c r="AF121" s="4">
        <v>991</v>
      </c>
      <c r="AG121" s="4">
        <v>-12</v>
      </c>
      <c r="AH121" s="4">
        <v>15</v>
      </c>
      <c r="AI121" s="4">
        <v>32</v>
      </c>
      <c r="AJ121" s="4">
        <v>192</v>
      </c>
      <c r="AK121" s="4">
        <v>141</v>
      </c>
      <c r="AL121" s="4">
        <v>1.8</v>
      </c>
      <c r="AM121" s="4">
        <v>195</v>
      </c>
      <c r="AN121" s="4" t="s">
        <v>155</v>
      </c>
      <c r="AO121" s="4">
        <v>2</v>
      </c>
      <c r="AP121" s="5">
        <v>0.78252314814814816</v>
      </c>
      <c r="AQ121" s="4">
        <v>47.163451999999999</v>
      </c>
      <c r="AR121" s="4">
        <v>-88.491532000000007</v>
      </c>
      <c r="AS121" s="4">
        <v>322.10000000000002</v>
      </c>
      <c r="AT121" s="4">
        <v>32.200000000000003</v>
      </c>
      <c r="AU121" s="4">
        <v>11</v>
      </c>
      <c r="AV121" s="4">
        <v>9</v>
      </c>
      <c r="AW121" s="4" t="s">
        <v>215</v>
      </c>
      <c r="AX121" s="4">
        <v>1.1877120000000001</v>
      </c>
      <c r="AY121" s="4">
        <v>1.587712</v>
      </c>
      <c r="AZ121" s="4">
        <v>2.475425</v>
      </c>
      <c r="BA121" s="4">
        <v>14.023</v>
      </c>
      <c r="BB121" s="4">
        <v>18.93</v>
      </c>
      <c r="BC121" s="4">
        <v>1.35</v>
      </c>
      <c r="BD121" s="4">
        <v>10.542999999999999</v>
      </c>
      <c r="BE121" s="4">
        <v>2942.6179999999999</v>
      </c>
      <c r="BF121" s="4">
        <v>20.645</v>
      </c>
      <c r="BG121" s="4">
        <v>5.9980000000000002</v>
      </c>
      <c r="BH121" s="4">
        <v>3.907</v>
      </c>
      <c r="BI121" s="4">
        <v>9.9049999999999994</v>
      </c>
      <c r="BJ121" s="4">
        <v>4.5289999999999999</v>
      </c>
      <c r="BK121" s="4">
        <v>2.95</v>
      </c>
      <c r="BL121" s="4">
        <v>7.48</v>
      </c>
      <c r="BM121" s="4">
        <v>20.011500000000002</v>
      </c>
      <c r="BQ121" s="4">
        <v>1218.7449999999999</v>
      </c>
      <c r="BR121" s="4">
        <v>0.38139000000000001</v>
      </c>
      <c r="BS121" s="4">
        <v>-5</v>
      </c>
      <c r="BT121" s="4">
        <v>0.317245</v>
      </c>
      <c r="BU121" s="4">
        <v>9.3202180000000006</v>
      </c>
      <c r="BV121" s="4">
        <v>6.4083490000000003</v>
      </c>
      <c r="BW121" s="4">
        <f t="shared" si="14"/>
        <v>2.4624015956000003</v>
      </c>
      <c r="BY121" s="4">
        <f t="shared" si="15"/>
        <v>20212.845001783589</v>
      </c>
      <c r="BZ121" s="4">
        <f t="shared" si="16"/>
        <v>141.81051874956998</v>
      </c>
      <c r="CA121" s="4">
        <f t="shared" si="17"/>
        <v>31.109704016314002</v>
      </c>
      <c r="CB121" s="4">
        <f t="shared" si="18"/>
        <v>137.45900682765901</v>
      </c>
    </row>
    <row r="122" spans="1:80" x14ac:dyDescent="0.25">
      <c r="A122" s="2">
        <v>42068</v>
      </c>
      <c r="B122" s="3">
        <v>3.2503472222222225E-2</v>
      </c>
      <c r="C122" s="4">
        <v>11.106999999999999</v>
      </c>
      <c r="D122" s="4">
        <v>0.16400000000000001</v>
      </c>
      <c r="E122" s="4">
        <v>1639.5261849999999</v>
      </c>
      <c r="F122" s="4">
        <v>199</v>
      </c>
      <c r="G122" s="4">
        <v>122.7</v>
      </c>
      <c r="H122" s="4">
        <v>2108.6</v>
      </c>
      <c r="J122" s="4">
        <v>6.1</v>
      </c>
      <c r="K122" s="4">
        <v>0.90090000000000003</v>
      </c>
      <c r="L122" s="4">
        <v>10.006500000000001</v>
      </c>
      <c r="M122" s="4">
        <v>0.1477</v>
      </c>
      <c r="N122" s="4">
        <v>179.31530000000001</v>
      </c>
      <c r="O122" s="4">
        <v>110.5099</v>
      </c>
      <c r="P122" s="4">
        <v>289.8</v>
      </c>
      <c r="Q122" s="4">
        <v>135.39949999999999</v>
      </c>
      <c r="R122" s="4">
        <v>83.445099999999996</v>
      </c>
      <c r="S122" s="4">
        <v>218.8</v>
      </c>
      <c r="T122" s="4">
        <v>2108.5578999999998</v>
      </c>
      <c r="W122" s="4">
        <v>0</v>
      </c>
      <c r="X122" s="4">
        <v>5.4957000000000003</v>
      </c>
      <c r="Y122" s="4">
        <v>12.6</v>
      </c>
      <c r="Z122" s="4">
        <v>851</v>
      </c>
      <c r="AA122" s="4">
        <v>878</v>
      </c>
      <c r="AB122" s="4">
        <v>888</v>
      </c>
      <c r="AC122" s="4">
        <v>56</v>
      </c>
      <c r="AD122" s="4">
        <v>5.99</v>
      </c>
      <c r="AE122" s="4">
        <v>0.14000000000000001</v>
      </c>
      <c r="AF122" s="4">
        <v>991</v>
      </c>
      <c r="AG122" s="4">
        <v>-12</v>
      </c>
      <c r="AH122" s="4">
        <v>15.414999999999999</v>
      </c>
      <c r="AI122" s="4">
        <v>32</v>
      </c>
      <c r="AJ122" s="4">
        <v>192</v>
      </c>
      <c r="AK122" s="4">
        <v>141</v>
      </c>
      <c r="AL122" s="4">
        <v>2</v>
      </c>
      <c r="AM122" s="4">
        <v>195</v>
      </c>
      <c r="AN122" s="4" t="s">
        <v>155</v>
      </c>
      <c r="AO122" s="4">
        <v>2</v>
      </c>
      <c r="AP122" s="5">
        <v>0.78252314814814816</v>
      </c>
      <c r="AQ122" s="4">
        <v>47.163376999999997</v>
      </c>
      <c r="AR122" s="4">
        <v>-88.491662000000005</v>
      </c>
      <c r="AS122" s="4">
        <v>323</v>
      </c>
      <c r="AT122" s="4">
        <v>31.9</v>
      </c>
      <c r="AU122" s="4">
        <v>11</v>
      </c>
      <c r="AV122" s="4">
        <v>9</v>
      </c>
      <c r="AW122" s="4" t="s">
        <v>215</v>
      </c>
      <c r="AX122" s="4">
        <v>1.112212</v>
      </c>
      <c r="AY122" s="4">
        <v>1.6877880000000001</v>
      </c>
      <c r="AZ122" s="4">
        <v>2.324424</v>
      </c>
      <c r="BA122" s="4">
        <v>14.023</v>
      </c>
      <c r="BB122" s="4">
        <v>18.21</v>
      </c>
      <c r="BC122" s="4">
        <v>1.3</v>
      </c>
      <c r="BD122" s="4">
        <v>10.996</v>
      </c>
      <c r="BE122" s="4">
        <v>2930.134</v>
      </c>
      <c r="BF122" s="4">
        <v>27.529</v>
      </c>
      <c r="BG122" s="4">
        <v>5.4989999999999997</v>
      </c>
      <c r="BH122" s="4">
        <v>3.3889999999999998</v>
      </c>
      <c r="BI122" s="4">
        <v>8.8870000000000005</v>
      </c>
      <c r="BJ122" s="4">
        <v>4.1520000000000001</v>
      </c>
      <c r="BK122" s="4">
        <v>2.5590000000000002</v>
      </c>
      <c r="BL122" s="4">
        <v>6.7110000000000003</v>
      </c>
      <c r="BM122" s="4">
        <v>20.417899999999999</v>
      </c>
      <c r="BQ122" s="4">
        <v>1170.106</v>
      </c>
      <c r="BR122" s="4">
        <v>0.415435</v>
      </c>
      <c r="BS122" s="4">
        <v>-5</v>
      </c>
      <c r="BT122" s="4">
        <v>0.31858500000000001</v>
      </c>
      <c r="BU122" s="4">
        <v>10.152193</v>
      </c>
      <c r="BV122" s="4">
        <v>6.4354170000000002</v>
      </c>
      <c r="BW122" s="4">
        <f t="shared" si="14"/>
        <v>2.6822093906000002</v>
      </c>
      <c r="BY122" s="4">
        <f t="shared" si="15"/>
        <v>21923.749696406296</v>
      </c>
      <c r="BZ122" s="4">
        <f t="shared" si="16"/>
        <v>205.97655444848903</v>
      </c>
      <c r="CA122" s="4">
        <f t="shared" si="17"/>
        <v>31.065954232632002</v>
      </c>
      <c r="CB122" s="4">
        <f t="shared" si="18"/>
        <v>152.77012209211389</v>
      </c>
    </row>
    <row r="123" spans="1:80" x14ac:dyDescent="0.25">
      <c r="A123" s="2">
        <v>42068</v>
      </c>
      <c r="B123" s="3">
        <v>3.2515046296296292E-2</v>
      </c>
      <c r="C123" s="4">
        <v>11.814</v>
      </c>
      <c r="D123" s="4">
        <v>0.22370000000000001</v>
      </c>
      <c r="E123" s="4">
        <v>2237.4501300000002</v>
      </c>
      <c r="F123" s="4">
        <v>199.8</v>
      </c>
      <c r="G123" s="4">
        <v>74.8</v>
      </c>
      <c r="H123" s="4">
        <v>2506.1</v>
      </c>
      <c r="J123" s="4">
        <v>6.1</v>
      </c>
      <c r="K123" s="4">
        <v>0.89439999999999997</v>
      </c>
      <c r="L123" s="4">
        <v>10.565799999999999</v>
      </c>
      <c r="M123" s="4">
        <v>0.2001</v>
      </c>
      <c r="N123" s="4">
        <v>178.71039999999999</v>
      </c>
      <c r="O123" s="4">
        <v>66.864000000000004</v>
      </c>
      <c r="P123" s="4">
        <v>245.6</v>
      </c>
      <c r="Q123" s="4">
        <v>134.94280000000001</v>
      </c>
      <c r="R123" s="4">
        <v>50.488399999999999</v>
      </c>
      <c r="S123" s="4">
        <v>185.4</v>
      </c>
      <c r="T123" s="4">
        <v>2506.0891999999999</v>
      </c>
      <c r="W123" s="4">
        <v>0</v>
      </c>
      <c r="X123" s="4">
        <v>5.4555999999999996</v>
      </c>
      <c r="Y123" s="4">
        <v>12.6</v>
      </c>
      <c r="Z123" s="4">
        <v>850</v>
      </c>
      <c r="AA123" s="4">
        <v>877</v>
      </c>
      <c r="AB123" s="4">
        <v>887</v>
      </c>
      <c r="AC123" s="4">
        <v>56</v>
      </c>
      <c r="AD123" s="4">
        <v>5.99</v>
      </c>
      <c r="AE123" s="4">
        <v>0.14000000000000001</v>
      </c>
      <c r="AF123" s="4">
        <v>991</v>
      </c>
      <c r="AG123" s="4">
        <v>-12</v>
      </c>
      <c r="AH123" s="4">
        <v>16</v>
      </c>
      <c r="AI123" s="4">
        <v>32</v>
      </c>
      <c r="AJ123" s="4">
        <v>192</v>
      </c>
      <c r="AK123" s="4">
        <v>141</v>
      </c>
      <c r="AL123" s="4">
        <v>2.1</v>
      </c>
      <c r="AM123" s="4">
        <v>195</v>
      </c>
      <c r="AN123" s="4" t="s">
        <v>155</v>
      </c>
      <c r="AO123" s="4">
        <v>2</v>
      </c>
      <c r="AP123" s="5">
        <v>0.7825347222222222</v>
      </c>
      <c r="AQ123" s="4">
        <v>47.163282000000002</v>
      </c>
      <c r="AR123" s="4">
        <v>-88.491789999999995</v>
      </c>
      <c r="AS123" s="4">
        <v>321.60000000000002</v>
      </c>
      <c r="AT123" s="4">
        <v>31.9</v>
      </c>
      <c r="AU123" s="4">
        <v>11</v>
      </c>
      <c r="AV123" s="4">
        <v>10</v>
      </c>
      <c r="AW123" s="4" t="s">
        <v>202</v>
      </c>
      <c r="AX123" s="4">
        <v>1.1000000000000001</v>
      </c>
      <c r="AY123" s="4">
        <v>1.7878000000000001</v>
      </c>
      <c r="AZ123" s="4">
        <v>2.2999999999999998</v>
      </c>
      <c r="BA123" s="4">
        <v>14.023</v>
      </c>
      <c r="BB123" s="4">
        <v>17.059999999999999</v>
      </c>
      <c r="BC123" s="4">
        <v>1.22</v>
      </c>
      <c r="BD123" s="4">
        <v>11.811999999999999</v>
      </c>
      <c r="BE123" s="4">
        <v>2910.2869999999998</v>
      </c>
      <c r="BF123" s="4">
        <v>35.081000000000003</v>
      </c>
      <c r="BG123" s="4">
        <v>5.1550000000000002</v>
      </c>
      <c r="BH123" s="4">
        <v>1.929</v>
      </c>
      <c r="BI123" s="4">
        <v>7.0839999999999996</v>
      </c>
      <c r="BJ123" s="4">
        <v>3.8919999999999999</v>
      </c>
      <c r="BK123" s="4">
        <v>1.456</v>
      </c>
      <c r="BL123" s="4">
        <v>5.3490000000000002</v>
      </c>
      <c r="BM123" s="4">
        <v>22.827100000000002</v>
      </c>
      <c r="BQ123" s="4">
        <v>1092.6300000000001</v>
      </c>
      <c r="BR123" s="4">
        <v>0.45755499999999999</v>
      </c>
      <c r="BS123" s="4">
        <v>-5</v>
      </c>
      <c r="BT123" s="4">
        <v>0.318</v>
      </c>
      <c r="BU123" s="4">
        <v>11.1815</v>
      </c>
      <c r="BV123" s="4">
        <v>6.4236000000000004</v>
      </c>
      <c r="BW123" s="4">
        <f t="shared" si="14"/>
        <v>2.9541522999999996</v>
      </c>
      <c r="BY123" s="4">
        <f t="shared" si="15"/>
        <v>23982.992704698499</v>
      </c>
      <c r="BZ123" s="4">
        <f t="shared" si="16"/>
        <v>289.09429450550005</v>
      </c>
      <c r="CA123" s="4">
        <f t="shared" si="17"/>
        <v>32.073059325999999</v>
      </c>
      <c r="CB123" s="4">
        <f t="shared" si="18"/>
        <v>188.11277814505002</v>
      </c>
    </row>
    <row r="124" spans="1:80" x14ac:dyDescent="0.25">
      <c r="A124" s="2">
        <v>42068</v>
      </c>
      <c r="B124" s="3">
        <v>3.2526620370370372E-2</v>
      </c>
      <c r="C124" s="4">
        <v>12.225</v>
      </c>
      <c r="D124" s="4">
        <v>0.25800000000000001</v>
      </c>
      <c r="E124" s="4">
        <v>2579.6696940000002</v>
      </c>
      <c r="F124" s="4">
        <v>225</v>
      </c>
      <c r="G124" s="4">
        <v>45.3</v>
      </c>
      <c r="H124" s="4">
        <v>3097.6</v>
      </c>
      <c r="J124" s="4">
        <v>6.1</v>
      </c>
      <c r="K124" s="4">
        <v>0.89029999999999998</v>
      </c>
      <c r="L124" s="4">
        <v>10.8832</v>
      </c>
      <c r="M124" s="4">
        <v>0.22969999999999999</v>
      </c>
      <c r="N124" s="4">
        <v>200.2979</v>
      </c>
      <c r="O124" s="4">
        <v>40.340499999999999</v>
      </c>
      <c r="P124" s="4">
        <v>240.6</v>
      </c>
      <c r="Q124" s="4">
        <v>151.2433</v>
      </c>
      <c r="R124" s="4">
        <v>30.460799999999999</v>
      </c>
      <c r="S124" s="4">
        <v>181.7</v>
      </c>
      <c r="T124" s="4">
        <v>3097.5848999999998</v>
      </c>
      <c r="W124" s="4">
        <v>0</v>
      </c>
      <c r="X124" s="4">
        <v>5.4305000000000003</v>
      </c>
      <c r="Y124" s="4">
        <v>12.5</v>
      </c>
      <c r="Z124" s="4">
        <v>850</v>
      </c>
      <c r="AA124" s="4">
        <v>877</v>
      </c>
      <c r="AB124" s="4">
        <v>888</v>
      </c>
      <c r="AC124" s="4">
        <v>56</v>
      </c>
      <c r="AD124" s="4">
        <v>5.99</v>
      </c>
      <c r="AE124" s="4">
        <v>0.14000000000000001</v>
      </c>
      <c r="AF124" s="4">
        <v>991</v>
      </c>
      <c r="AG124" s="4">
        <v>-12</v>
      </c>
      <c r="AH124" s="4">
        <v>16</v>
      </c>
      <c r="AI124" s="4">
        <v>32</v>
      </c>
      <c r="AJ124" s="4">
        <v>192.4</v>
      </c>
      <c r="AK124" s="4">
        <v>141</v>
      </c>
      <c r="AL124" s="4">
        <v>2.2000000000000002</v>
      </c>
      <c r="AM124" s="4">
        <v>195</v>
      </c>
      <c r="AN124" s="4" t="s">
        <v>155</v>
      </c>
      <c r="AO124" s="4">
        <v>2</v>
      </c>
      <c r="AP124" s="5">
        <v>0.78254629629629635</v>
      </c>
      <c r="AQ124" s="4">
        <v>47.163169000000003</v>
      </c>
      <c r="AR124" s="4">
        <v>-88.491888000000003</v>
      </c>
      <c r="AS124" s="4">
        <v>320.3</v>
      </c>
      <c r="AT124" s="4">
        <v>33.200000000000003</v>
      </c>
      <c r="AU124" s="4">
        <v>11</v>
      </c>
      <c r="AV124" s="4">
        <v>10</v>
      </c>
      <c r="AW124" s="4" t="s">
        <v>202</v>
      </c>
      <c r="AX124" s="4">
        <v>1.4512</v>
      </c>
      <c r="AY124" s="4">
        <v>2.2389999999999999</v>
      </c>
      <c r="AZ124" s="4">
        <v>2.8268</v>
      </c>
      <c r="BA124" s="4">
        <v>14.023</v>
      </c>
      <c r="BB124" s="4">
        <v>16.399999999999999</v>
      </c>
      <c r="BC124" s="4">
        <v>1.17</v>
      </c>
      <c r="BD124" s="4">
        <v>12.327999999999999</v>
      </c>
      <c r="BE124" s="4">
        <v>2890.7620000000002</v>
      </c>
      <c r="BF124" s="4">
        <v>38.825000000000003</v>
      </c>
      <c r="BG124" s="4">
        <v>5.5709999999999997</v>
      </c>
      <c r="BH124" s="4">
        <v>1.1220000000000001</v>
      </c>
      <c r="BI124" s="4">
        <v>6.694</v>
      </c>
      <c r="BJ124" s="4">
        <v>4.2069999999999999</v>
      </c>
      <c r="BK124" s="4">
        <v>0.84699999999999998</v>
      </c>
      <c r="BL124" s="4">
        <v>5.0540000000000003</v>
      </c>
      <c r="BM124" s="4">
        <v>27.208300000000001</v>
      </c>
      <c r="BQ124" s="4">
        <v>1048.816</v>
      </c>
      <c r="BR124" s="4">
        <v>0.54508999999999996</v>
      </c>
      <c r="BS124" s="4">
        <v>-5</v>
      </c>
      <c r="BT124" s="4">
        <v>0.31883</v>
      </c>
      <c r="BU124" s="4">
        <v>13.320637</v>
      </c>
      <c r="BV124" s="4">
        <v>6.440366</v>
      </c>
      <c r="BW124" s="4">
        <f t="shared" si="14"/>
        <v>3.5193122953999998</v>
      </c>
      <c r="BY124" s="4">
        <f t="shared" si="15"/>
        <v>28379.505155225379</v>
      </c>
      <c r="BZ124" s="4">
        <f t="shared" si="16"/>
        <v>381.15704013392497</v>
      </c>
      <c r="CA124" s="4">
        <f t="shared" si="17"/>
        <v>41.301420936082998</v>
      </c>
      <c r="CB124" s="4">
        <f t="shared" si="18"/>
        <v>267.11230122539268</v>
      </c>
    </row>
    <row r="125" spans="1:80" x14ac:dyDescent="0.25">
      <c r="A125" s="2">
        <v>42068</v>
      </c>
      <c r="B125" s="3">
        <v>3.2538194444444439E-2</v>
      </c>
      <c r="C125" s="4">
        <v>12.27</v>
      </c>
      <c r="D125" s="4">
        <v>0.24049999999999999</v>
      </c>
      <c r="E125" s="4">
        <v>2404.508671</v>
      </c>
      <c r="F125" s="4">
        <v>258.39999999999998</v>
      </c>
      <c r="G125" s="4">
        <v>27.2</v>
      </c>
      <c r="H125" s="4">
        <v>3266.4</v>
      </c>
      <c r="J125" s="4">
        <v>5.88</v>
      </c>
      <c r="K125" s="4">
        <v>0.88990000000000002</v>
      </c>
      <c r="L125" s="4">
        <v>10.9194</v>
      </c>
      <c r="M125" s="4">
        <v>0.214</v>
      </c>
      <c r="N125" s="4">
        <v>229.97749999999999</v>
      </c>
      <c r="O125" s="4">
        <v>24.239699999999999</v>
      </c>
      <c r="P125" s="4">
        <v>254.2</v>
      </c>
      <c r="Q125" s="4">
        <v>173.6541</v>
      </c>
      <c r="R125" s="4">
        <v>18.3032</v>
      </c>
      <c r="S125" s="4">
        <v>192</v>
      </c>
      <c r="T125" s="4">
        <v>3266.3553000000002</v>
      </c>
      <c r="W125" s="4">
        <v>0</v>
      </c>
      <c r="X125" s="4">
        <v>5.2305999999999999</v>
      </c>
      <c r="Y125" s="4">
        <v>12.6</v>
      </c>
      <c r="Z125" s="4">
        <v>850</v>
      </c>
      <c r="AA125" s="4">
        <v>877</v>
      </c>
      <c r="AB125" s="4">
        <v>887</v>
      </c>
      <c r="AC125" s="4">
        <v>56</v>
      </c>
      <c r="AD125" s="4">
        <v>5.99</v>
      </c>
      <c r="AE125" s="4">
        <v>0.14000000000000001</v>
      </c>
      <c r="AF125" s="4">
        <v>991</v>
      </c>
      <c r="AG125" s="4">
        <v>-12</v>
      </c>
      <c r="AH125" s="4">
        <v>16</v>
      </c>
      <c r="AI125" s="4">
        <v>32</v>
      </c>
      <c r="AJ125" s="4">
        <v>193</v>
      </c>
      <c r="AK125" s="4">
        <v>141.4</v>
      </c>
      <c r="AL125" s="4">
        <v>2.2999999999999998</v>
      </c>
      <c r="AM125" s="4">
        <v>195</v>
      </c>
      <c r="AN125" s="4" t="s">
        <v>155</v>
      </c>
      <c r="AO125" s="4">
        <v>2</v>
      </c>
      <c r="AP125" s="5">
        <v>0.78255787037037028</v>
      </c>
      <c r="AQ125" s="4">
        <v>47.163048000000003</v>
      </c>
      <c r="AR125" s="4">
        <v>-88.491972000000004</v>
      </c>
      <c r="AS125" s="4">
        <v>318.8</v>
      </c>
      <c r="AT125" s="4">
        <v>33.799999999999997</v>
      </c>
      <c r="AU125" s="4">
        <v>11</v>
      </c>
      <c r="AV125" s="4">
        <v>10</v>
      </c>
      <c r="AW125" s="4" t="s">
        <v>202</v>
      </c>
      <c r="AX125" s="4">
        <v>1.1488</v>
      </c>
      <c r="AY125" s="4">
        <v>1.5975999999999999</v>
      </c>
      <c r="AZ125" s="4">
        <v>2.0219999999999998</v>
      </c>
      <c r="BA125" s="4">
        <v>14.023</v>
      </c>
      <c r="BB125" s="4">
        <v>16.350000000000001</v>
      </c>
      <c r="BC125" s="4">
        <v>1.17</v>
      </c>
      <c r="BD125" s="4">
        <v>12.369</v>
      </c>
      <c r="BE125" s="4">
        <v>2890.8789999999999</v>
      </c>
      <c r="BF125" s="4">
        <v>36.057000000000002</v>
      </c>
      <c r="BG125" s="4">
        <v>6.3760000000000003</v>
      </c>
      <c r="BH125" s="4">
        <v>0.67200000000000004</v>
      </c>
      <c r="BI125" s="4">
        <v>7.048</v>
      </c>
      <c r="BJ125" s="4">
        <v>4.8150000000000004</v>
      </c>
      <c r="BK125" s="4">
        <v>0.50700000000000001</v>
      </c>
      <c r="BL125" s="4">
        <v>5.3220000000000001</v>
      </c>
      <c r="BM125" s="4">
        <v>28.596699999999998</v>
      </c>
      <c r="BQ125" s="4">
        <v>1006.884</v>
      </c>
      <c r="BR125" s="4">
        <v>0.57199999999999995</v>
      </c>
      <c r="BS125" s="4">
        <v>-5</v>
      </c>
      <c r="BT125" s="4">
        <v>0.31958500000000001</v>
      </c>
      <c r="BU125" s="4">
        <v>13.978249999999999</v>
      </c>
      <c r="BV125" s="4">
        <v>6.4556170000000002</v>
      </c>
      <c r="BW125" s="4">
        <f t="shared" si="14"/>
        <v>3.6930536499999995</v>
      </c>
      <c r="BY125" s="4">
        <f t="shared" si="15"/>
        <v>29781.749454349745</v>
      </c>
      <c r="BZ125" s="4">
        <f t="shared" si="16"/>
        <v>371.45814130425003</v>
      </c>
      <c r="CA125" s="4">
        <f t="shared" si="17"/>
        <v>49.60398675375</v>
      </c>
      <c r="CB125" s="4">
        <f t="shared" si="18"/>
        <v>294.60235264817499</v>
      </c>
    </row>
    <row r="126" spans="1:80" x14ac:dyDescent="0.25">
      <c r="A126" s="2">
        <v>42068</v>
      </c>
      <c r="B126" s="3">
        <v>3.254976851851852E-2</v>
      </c>
      <c r="C126" s="4">
        <v>12.581</v>
      </c>
      <c r="D126" s="4">
        <v>0.30980000000000002</v>
      </c>
      <c r="E126" s="4">
        <v>3098.1502890000002</v>
      </c>
      <c r="F126" s="4">
        <v>282.3</v>
      </c>
      <c r="G126" s="4">
        <v>35.9</v>
      </c>
      <c r="H126" s="4">
        <v>3210.8</v>
      </c>
      <c r="J126" s="4">
        <v>5.63</v>
      </c>
      <c r="K126" s="4">
        <v>0.88690000000000002</v>
      </c>
      <c r="L126" s="4">
        <v>11.158300000000001</v>
      </c>
      <c r="M126" s="4">
        <v>0.27479999999999999</v>
      </c>
      <c r="N126" s="4">
        <v>250.38900000000001</v>
      </c>
      <c r="O126" s="4">
        <v>31.867699999999999</v>
      </c>
      <c r="P126" s="4">
        <v>282.3</v>
      </c>
      <c r="Q126" s="4">
        <v>189.0667</v>
      </c>
      <c r="R126" s="4">
        <v>24.062999999999999</v>
      </c>
      <c r="S126" s="4">
        <v>213.1</v>
      </c>
      <c r="T126" s="4">
        <v>3210.7739000000001</v>
      </c>
      <c r="W126" s="4">
        <v>0</v>
      </c>
      <c r="X126" s="4">
        <v>4.9912000000000001</v>
      </c>
      <c r="Y126" s="4">
        <v>12.6</v>
      </c>
      <c r="Z126" s="4">
        <v>851</v>
      </c>
      <c r="AA126" s="4">
        <v>878</v>
      </c>
      <c r="AB126" s="4">
        <v>888</v>
      </c>
      <c r="AC126" s="4">
        <v>56</v>
      </c>
      <c r="AD126" s="4">
        <v>5.99</v>
      </c>
      <c r="AE126" s="4">
        <v>0.14000000000000001</v>
      </c>
      <c r="AF126" s="4">
        <v>991</v>
      </c>
      <c r="AG126" s="4">
        <v>-12</v>
      </c>
      <c r="AH126" s="4">
        <v>16</v>
      </c>
      <c r="AI126" s="4">
        <v>32</v>
      </c>
      <c r="AJ126" s="4">
        <v>193</v>
      </c>
      <c r="AK126" s="4">
        <v>142</v>
      </c>
      <c r="AL126" s="4">
        <v>2.2999999999999998</v>
      </c>
      <c r="AM126" s="4">
        <v>195</v>
      </c>
      <c r="AN126" s="4" t="s">
        <v>155</v>
      </c>
      <c r="AO126" s="4">
        <v>2</v>
      </c>
      <c r="AP126" s="5">
        <v>0.78256944444444443</v>
      </c>
      <c r="AQ126" s="4">
        <v>47.162773000000001</v>
      </c>
      <c r="AR126" s="4">
        <v>-88.491978000000003</v>
      </c>
      <c r="AS126" s="4">
        <v>318.10000000000002</v>
      </c>
      <c r="AT126" s="4">
        <v>35.1</v>
      </c>
      <c r="AU126" s="4">
        <v>11</v>
      </c>
      <c r="AV126" s="4">
        <v>10</v>
      </c>
      <c r="AW126" s="4" t="s">
        <v>202</v>
      </c>
      <c r="AX126" s="4">
        <v>1.1877120000000001</v>
      </c>
      <c r="AY126" s="4">
        <v>1.587712</v>
      </c>
      <c r="AZ126" s="4">
        <v>1.9877119999999999</v>
      </c>
      <c r="BA126" s="4">
        <v>14.023</v>
      </c>
      <c r="BB126" s="4">
        <v>15.9</v>
      </c>
      <c r="BC126" s="4">
        <v>1.1299999999999999</v>
      </c>
      <c r="BD126" s="4">
        <v>12.752000000000001</v>
      </c>
      <c r="BE126" s="4">
        <v>2879.9479999999999</v>
      </c>
      <c r="BF126" s="4">
        <v>45.137999999999998</v>
      </c>
      <c r="BG126" s="4">
        <v>6.7679999999999998</v>
      </c>
      <c r="BH126" s="4">
        <v>0.86099999999999999</v>
      </c>
      <c r="BI126" s="4">
        <v>7.6289999999999996</v>
      </c>
      <c r="BJ126" s="4">
        <v>5.1100000000000003</v>
      </c>
      <c r="BK126" s="4">
        <v>0.65</v>
      </c>
      <c r="BL126" s="4">
        <v>5.7610000000000001</v>
      </c>
      <c r="BM126" s="4">
        <v>27.4041</v>
      </c>
      <c r="BQ126" s="4">
        <v>936.68499999999995</v>
      </c>
      <c r="BR126" s="4">
        <v>0.57448999999999995</v>
      </c>
      <c r="BS126" s="4">
        <v>-5</v>
      </c>
      <c r="BT126" s="4">
        <v>0.319415</v>
      </c>
      <c r="BU126" s="4">
        <v>14.039099</v>
      </c>
      <c r="BV126" s="4">
        <v>6.4521829999999998</v>
      </c>
      <c r="BW126" s="4">
        <f t="shared" si="14"/>
        <v>3.7091299557999999</v>
      </c>
      <c r="BY126" s="4">
        <f t="shared" si="15"/>
        <v>29798.291939009923</v>
      </c>
      <c r="BZ126" s="4">
        <f t="shared" si="16"/>
        <v>467.03457893789397</v>
      </c>
      <c r="CA126" s="4">
        <f t="shared" si="17"/>
        <v>52.87222957093001</v>
      </c>
      <c r="CB126" s="4">
        <f t="shared" si="18"/>
        <v>283.54517933164828</v>
      </c>
    </row>
    <row r="127" spans="1:80" x14ac:dyDescent="0.25">
      <c r="A127" s="2">
        <v>42068</v>
      </c>
      <c r="B127" s="3">
        <v>3.2561342592592593E-2</v>
      </c>
      <c r="C127" s="4">
        <v>13.064</v>
      </c>
      <c r="D127" s="4">
        <v>0.42870000000000003</v>
      </c>
      <c r="E127" s="4">
        <v>4286.9926649999998</v>
      </c>
      <c r="F127" s="4">
        <v>292.7</v>
      </c>
      <c r="G127" s="4">
        <v>42.7</v>
      </c>
      <c r="H127" s="4">
        <v>3614.8</v>
      </c>
      <c r="J127" s="4">
        <v>5.27</v>
      </c>
      <c r="K127" s="4">
        <v>0.88170000000000004</v>
      </c>
      <c r="L127" s="4">
        <v>11.5184</v>
      </c>
      <c r="M127" s="4">
        <v>0.378</v>
      </c>
      <c r="N127" s="4">
        <v>258.0659</v>
      </c>
      <c r="O127" s="4">
        <v>37.616700000000002</v>
      </c>
      <c r="P127" s="4">
        <v>295.7</v>
      </c>
      <c r="Q127" s="4">
        <v>194.86340000000001</v>
      </c>
      <c r="R127" s="4">
        <v>28.4041</v>
      </c>
      <c r="S127" s="4">
        <v>223.3</v>
      </c>
      <c r="T127" s="4">
        <v>3614.7909</v>
      </c>
      <c r="W127" s="4">
        <v>0</v>
      </c>
      <c r="X127" s="4">
        <v>4.6458000000000004</v>
      </c>
      <c r="Y127" s="4">
        <v>12.6</v>
      </c>
      <c r="Z127" s="4">
        <v>851</v>
      </c>
      <c r="AA127" s="4">
        <v>878</v>
      </c>
      <c r="AB127" s="4">
        <v>888</v>
      </c>
      <c r="AC127" s="4">
        <v>56</v>
      </c>
      <c r="AD127" s="4">
        <v>5.99</v>
      </c>
      <c r="AE127" s="4">
        <v>0.14000000000000001</v>
      </c>
      <c r="AF127" s="4">
        <v>991</v>
      </c>
      <c r="AG127" s="4">
        <v>-12</v>
      </c>
      <c r="AH127" s="4">
        <v>16</v>
      </c>
      <c r="AI127" s="4">
        <v>32</v>
      </c>
      <c r="AJ127" s="4">
        <v>193</v>
      </c>
      <c r="AK127" s="4">
        <v>142</v>
      </c>
      <c r="AL127" s="4">
        <v>2.2999999999999998</v>
      </c>
      <c r="AM127" s="4">
        <v>195</v>
      </c>
      <c r="AN127" s="4" t="s">
        <v>155</v>
      </c>
      <c r="AO127" s="4">
        <v>2</v>
      </c>
      <c r="AP127" s="5">
        <v>0.78259259259259262</v>
      </c>
      <c r="AQ127" s="4">
        <v>47.162599</v>
      </c>
      <c r="AR127" s="4">
        <v>-88.491945000000001</v>
      </c>
      <c r="AS127" s="4">
        <v>318</v>
      </c>
      <c r="AT127" s="4">
        <v>36.5</v>
      </c>
      <c r="AU127" s="4">
        <v>11</v>
      </c>
      <c r="AV127" s="4">
        <v>10</v>
      </c>
      <c r="AW127" s="4" t="s">
        <v>202</v>
      </c>
      <c r="AX127" s="4">
        <v>1.2</v>
      </c>
      <c r="AY127" s="4">
        <v>1.6877880000000001</v>
      </c>
      <c r="AZ127" s="4">
        <v>2.0877880000000002</v>
      </c>
      <c r="BA127" s="4">
        <v>14.023</v>
      </c>
      <c r="BB127" s="4">
        <v>15.18</v>
      </c>
      <c r="BC127" s="4">
        <v>1.08</v>
      </c>
      <c r="BD127" s="4">
        <v>13.417999999999999</v>
      </c>
      <c r="BE127" s="4">
        <v>2850.3220000000001</v>
      </c>
      <c r="BF127" s="4">
        <v>59.531999999999996</v>
      </c>
      <c r="BG127" s="4">
        <v>6.6879999999999997</v>
      </c>
      <c r="BH127" s="4">
        <v>0.97499999999999998</v>
      </c>
      <c r="BI127" s="4">
        <v>7.6619999999999999</v>
      </c>
      <c r="BJ127" s="4">
        <v>5.05</v>
      </c>
      <c r="BK127" s="4">
        <v>0.73599999999999999</v>
      </c>
      <c r="BL127" s="4">
        <v>5.7859999999999996</v>
      </c>
      <c r="BM127" s="4">
        <v>29.5806</v>
      </c>
      <c r="BQ127" s="4">
        <v>835.90899999999999</v>
      </c>
      <c r="BR127" s="4">
        <v>0.57758500000000002</v>
      </c>
      <c r="BS127" s="4">
        <v>-5</v>
      </c>
      <c r="BT127" s="4">
        <v>0.31958500000000001</v>
      </c>
      <c r="BU127" s="4">
        <v>14.114732999999999</v>
      </c>
      <c r="BV127" s="4">
        <v>6.4556170000000002</v>
      </c>
      <c r="BW127" s="4">
        <f t="shared" si="14"/>
        <v>3.7291124585999995</v>
      </c>
      <c r="BY127" s="4">
        <f t="shared" si="15"/>
        <v>29650.640553597164</v>
      </c>
      <c r="BZ127" s="4">
        <f t="shared" si="16"/>
        <v>619.2850960125719</v>
      </c>
      <c r="CA127" s="4">
        <f t="shared" si="17"/>
        <v>52.532919016049995</v>
      </c>
      <c r="CB127" s="4">
        <f t="shared" si="18"/>
        <v>307.71391371211257</v>
      </c>
    </row>
    <row r="128" spans="1:80" x14ac:dyDescent="0.25">
      <c r="A128" s="2">
        <v>42068</v>
      </c>
      <c r="B128" s="3">
        <v>3.2572916666666667E-2</v>
      </c>
      <c r="C128" s="4">
        <v>13.493</v>
      </c>
      <c r="D128" s="4">
        <v>0.64090000000000003</v>
      </c>
      <c r="E128" s="4">
        <v>6409.4407350000001</v>
      </c>
      <c r="F128" s="4">
        <v>334.2</v>
      </c>
      <c r="G128" s="4">
        <v>49.2</v>
      </c>
      <c r="H128" s="4">
        <v>3975.9</v>
      </c>
      <c r="J128" s="4">
        <v>4.76</v>
      </c>
      <c r="K128" s="4">
        <v>0.87619999999999998</v>
      </c>
      <c r="L128" s="4">
        <v>11.821999999999999</v>
      </c>
      <c r="M128" s="4">
        <v>0.56159999999999999</v>
      </c>
      <c r="N128" s="4">
        <v>292.79070000000002</v>
      </c>
      <c r="O128" s="4">
        <v>43.116900000000001</v>
      </c>
      <c r="P128" s="4">
        <v>335.9</v>
      </c>
      <c r="Q128" s="4">
        <v>221.0838</v>
      </c>
      <c r="R128" s="4">
        <v>32.557200000000002</v>
      </c>
      <c r="S128" s="4">
        <v>253.6</v>
      </c>
      <c r="T128" s="4">
        <v>3975.8780999999999</v>
      </c>
      <c r="W128" s="4">
        <v>0</v>
      </c>
      <c r="X128" s="4">
        <v>4.1669999999999998</v>
      </c>
      <c r="Y128" s="4">
        <v>12.6</v>
      </c>
      <c r="Z128" s="4">
        <v>850</v>
      </c>
      <c r="AA128" s="4">
        <v>878</v>
      </c>
      <c r="AB128" s="4">
        <v>889</v>
      </c>
      <c r="AC128" s="4">
        <v>56</v>
      </c>
      <c r="AD128" s="4">
        <v>5.99</v>
      </c>
      <c r="AE128" s="4">
        <v>0.14000000000000001</v>
      </c>
      <c r="AF128" s="4">
        <v>991</v>
      </c>
      <c r="AG128" s="4">
        <v>-12</v>
      </c>
      <c r="AH128" s="4">
        <v>16</v>
      </c>
      <c r="AI128" s="4">
        <v>32</v>
      </c>
      <c r="AJ128" s="4">
        <v>193</v>
      </c>
      <c r="AK128" s="4">
        <v>142</v>
      </c>
      <c r="AL128" s="4">
        <v>2.2999999999999998</v>
      </c>
      <c r="AM128" s="4">
        <v>195</v>
      </c>
      <c r="AN128" s="4" t="s">
        <v>155</v>
      </c>
      <c r="AO128" s="4">
        <v>2</v>
      </c>
      <c r="AP128" s="5">
        <v>0.78260416666666666</v>
      </c>
      <c r="AQ128" s="4">
        <v>47.162446000000003</v>
      </c>
      <c r="AR128" s="4">
        <v>-88.491894000000002</v>
      </c>
      <c r="AS128" s="4">
        <v>318.2</v>
      </c>
      <c r="AT128" s="4">
        <v>37.4</v>
      </c>
      <c r="AU128" s="4">
        <v>11</v>
      </c>
      <c r="AV128" s="4">
        <v>10</v>
      </c>
      <c r="AW128" s="4" t="s">
        <v>202</v>
      </c>
      <c r="AX128" s="4">
        <v>1.2</v>
      </c>
      <c r="AY128" s="4">
        <v>1.524575</v>
      </c>
      <c r="AZ128" s="4">
        <v>1.9245749999999999</v>
      </c>
      <c r="BA128" s="4">
        <v>14.023</v>
      </c>
      <c r="BB128" s="4">
        <v>14.49</v>
      </c>
      <c r="BC128" s="4">
        <v>1.03</v>
      </c>
      <c r="BD128" s="4">
        <v>14.134</v>
      </c>
      <c r="BE128" s="4">
        <v>2805.2910000000002</v>
      </c>
      <c r="BF128" s="4">
        <v>84.813999999999993</v>
      </c>
      <c r="BG128" s="4">
        <v>7.2759999999999998</v>
      </c>
      <c r="BH128" s="4">
        <v>1.071</v>
      </c>
      <c r="BI128" s="4">
        <v>8.3469999999999995</v>
      </c>
      <c r="BJ128" s="4">
        <v>5.4939999999999998</v>
      </c>
      <c r="BK128" s="4">
        <v>0.80900000000000005</v>
      </c>
      <c r="BL128" s="4">
        <v>6.3029999999999999</v>
      </c>
      <c r="BM128" s="4">
        <v>31.199000000000002</v>
      </c>
      <c r="BQ128" s="4">
        <v>718.96199999999999</v>
      </c>
      <c r="BR128" s="4">
        <v>0.62016000000000004</v>
      </c>
      <c r="BS128" s="4">
        <v>-5</v>
      </c>
      <c r="BT128" s="4">
        <v>0.31817000000000001</v>
      </c>
      <c r="BU128" s="4">
        <v>15.15516</v>
      </c>
      <c r="BV128" s="4">
        <v>6.4270339999999999</v>
      </c>
      <c r="BW128" s="4">
        <f t="shared" si="14"/>
        <v>4.0039932719999998</v>
      </c>
      <c r="BY128" s="4">
        <f t="shared" si="15"/>
        <v>31333.285222299724</v>
      </c>
      <c r="BZ128" s="4">
        <f t="shared" si="16"/>
        <v>947.31749855687985</v>
      </c>
      <c r="CA128" s="4">
        <f t="shared" si="17"/>
        <v>61.364424942479992</v>
      </c>
      <c r="CB128" s="4">
        <f t="shared" si="18"/>
        <v>348.47264175108</v>
      </c>
    </row>
    <row r="129" spans="1:80" x14ac:dyDescent="0.25">
      <c r="A129" s="2">
        <v>42068</v>
      </c>
      <c r="B129" s="3">
        <v>3.258449074074074E-2</v>
      </c>
      <c r="C129" s="4">
        <v>13.72</v>
      </c>
      <c r="D129" s="4">
        <v>0.79900000000000004</v>
      </c>
      <c r="E129" s="4">
        <v>7990.4463519999999</v>
      </c>
      <c r="F129" s="4">
        <v>351.9</v>
      </c>
      <c r="G129" s="4">
        <v>85.7</v>
      </c>
      <c r="H129" s="4">
        <v>4234.7</v>
      </c>
      <c r="J129" s="4">
        <v>4.2699999999999996</v>
      </c>
      <c r="K129" s="4">
        <v>0.87280000000000002</v>
      </c>
      <c r="L129" s="4">
        <v>11.975</v>
      </c>
      <c r="M129" s="4">
        <v>0.69740000000000002</v>
      </c>
      <c r="N129" s="4">
        <v>307.13159999999999</v>
      </c>
      <c r="O129" s="4">
        <v>74.766999999999996</v>
      </c>
      <c r="P129" s="4">
        <v>381.9</v>
      </c>
      <c r="Q129" s="4">
        <v>231.91249999999999</v>
      </c>
      <c r="R129" s="4">
        <v>56.4559</v>
      </c>
      <c r="S129" s="4">
        <v>288.39999999999998</v>
      </c>
      <c r="T129" s="4">
        <v>4234.6527999999998</v>
      </c>
      <c r="W129" s="4">
        <v>0</v>
      </c>
      <c r="X129" s="4">
        <v>3.7292999999999998</v>
      </c>
      <c r="Y129" s="4">
        <v>12.6</v>
      </c>
      <c r="Z129" s="4">
        <v>851</v>
      </c>
      <c r="AA129" s="4">
        <v>879</v>
      </c>
      <c r="AB129" s="4">
        <v>889</v>
      </c>
      <c r="AC129" s="4">
        <v>56</v>
      </c>
      <c r="AD129" s="4">
        <v>5.99</v>
      </c>
      <c r="AE129" s="4">
        <v>0.14000000000000001</v>
      </c>
      <c r="AF129" s="4">
        <v>991</v>
      </c>
      <c r="AG129" s="4">
        <v>-12</v>
      </c>
      <c r="AH129" s="4">
        <v>16</v>
      </c>
      <c r="AI129" s="4">
        <v>32</v>
      </c>
      <c r="AJ129" s="4">
        <v>193</v>
      </c>
      <c r="AK129" s="4">
        <v>142</v>
      </c>
      <c r="AL129" s="4">
        <v>2.2999999999999998</v>
      </c>
      <c r="AM129" s="4">
        <v>195</v>
      </c>
      <c r="AN129" s="4" t="s">
        <v>155</v>
      </c>
      <c r="AO129" s="4">
        <v>2</v>
      </c>
      <c r="AP129" s="5">
        <v>0.7826157407407407</v>
      </c>
      <c r="AQ129" s="4">
        <v>47.162286999999999</v>
      </c>
      <c r="AR129" s="4">
        <v>-88.491829999999993</v>
      </c>
      <c r="AS129" s="4">
        <v>318.2</v>
      </c>
      <c r="AT129" s="4">
        <v>38.6</v>
      </c>
      <c r="AU129" s="4">
        <v>11</v>
      </c>
      <c r="AV129" s="4">
        <v>10</v>
      </c>
      <c r="AW129" s="4" t="s">
        <v>202</v>
      </c>
      <c r="AX129" s="4">
        <v>1.024424</v>
      </c>
      <c r="AY129" s="4">
        <v>1.5</v>
      </c>
      <c r="AZ129" s="4">
        <v>1.9</v>
      </c>
      <c r="BA129" s="4">
        <v>14.023</v>
      </c>
      <c r="BB129" s="4">
        <v>14.09</v>
      </c>
      <c r="BC129" s="4">
        <v>1</v>
      </c>
      <c r="BD129" s="4">
        <v>14.576000000000001</v>
      </c>
      <c r="BE129" s="4">
        <v>2773.098</v>
      </c>
      <c r="BF129" s="4">
        <v>102.789</v>
      </c>
      <c r="BG129" s="4">
        <v>7.4480000000000004</v>
      </c>
      <c r="BH129" s="4">
        <v>1.8129999999999999</v>
      </c>
      <c r="BI129" s="4">
        <v>9.2609999999999992</v>
      </c>
      <c r="BJ129" s="4">
        <v>5.6239999999999997</v>
      </c>
      <c r="BK129" s="4">
        <v>1.369</v>
      </c>
      <c r="BL129" s="4">
        <v>6.9930000000000003</v>
      </c>
      <c r="BM129" s="4">
        <v>32.428699999999999</v>
      </c>
      <c r="BQ129" s="4">
        <v>627.93799999999999</v>
      </c>
      <c r="BR129" s="4">
        <v>0.68721900000000002</v>
      </c>
      <c r="BS129" s="4">
        <v>-5</v>
      </c>
      <c r="BT129" s="4">
        <v>0.317415</v>
      </c>
      <c r="BU129" s="4">
        <v>16.793908999999999</v>
      </c>
      <c r="BV129" s="4">
        <v>6.4117749999999996</v>
      </c>
      <c r="BW129" s="4">
        <f t="shared" si="14"/>
        <v>4.4369507578</v>
      </c>
      <c r="BY129" s="4">
        <f t="shared" si="15"/>
        <v>34322.941574080432</v>
      </c>
      <c r="BZ129" s="4">
        <f t="shared" si="16"/>
        <v>1272.2308556921369</v>
      </c>
      <c r="CA129" s="4">
        <f t="shared" si="17"/>
        <v>69.608871887191995</v>
      </c>
      <c r="CB129" s="4">
        <f t="shared" si="18"/>
        <v>401.3736173129771</v>
      </c>
    </row>
    <row r="130" spans="1:80" x14ac:dyDescent="0.25">
      <c r="A130" s="2">
        <v>42068</v>
      </c>
      <c r="B130" s="3">
        <v>3.2596064814814814E-2</v>
      </c>
      <c r="C130" s="4">
        <v>13.728999999999999</v>
      </c>
      <c r="D130" s="4">
        <v>0.7893</v>
      </c>
      <c r="E130" s="4">
        <v>7892.6171240000003</v>
      </c>
      <c r="F130" s="4">
        <v>344.1</v>
      </c>
      <c r="G130" s="4">
        <v>146</v>
      </c>
      <c r="H130" s="4">
        <v>4092.9</v>
      </c>
      <c r="J130" s="4">
        <v>3.85</v>
      </c>
      <c r="K130" s="4">
        <v>0.87290000000000001</v>
      </c>
      <c r="L130" s="4">
        <v>11.984299999999999</v>
      </c>
      <c r="M130" s="4">
        <v>0.68899999999999995</v>
      </c>
      <c r="N130" s="4">
        <v>300.3383</v>
      </c>
      <c r="O130" s="4">
        <v>127.4594</v>
      </c>
      <c r="P130" s="4">
        <v>427.8</v>
      </c>
      <c r="Q130" s="4">
        <v>226.8186</v>
      </c>
      <c r="R130" s="4">
        <v>96.258700000000005</v>
      </c>
      <c r="S130" s="4">
        <v>323.10000000000002</v>
      </c>
      <c r="T130" s="4">
        <v>4092.8975</v>
      </c>
      <c r="W130" s="4">
        <v>0</v>
      </c>
      <c r="X130" s="4">
        <v>3.3628999999999998</v>
      </c>
      <c r="Y130" s="4">
        <v>12.6</v>
      </c>
      <c r="Z130" s="4">
        <v>851</v>
      </c>
      <c r="AA130" s="4">
        <v>879</v>
      </c>
      <c r="AB130" s="4">
        <v>890</v>
      </c>
      <c r="AC130" s="4">
        <v>56.4</v>
      </c>
      <c r="AD130" s="4">
        <v>6.04</v>
      </c>
      <c r="AE130" s="4">
        <v>0.14000000000000001</v>
      </c>
      <c r="AF130" s="4">
        <v>991</v>
      </c>
      <c r="AG130" s="4">
        <v>-12</v>
      </c>
      <c r="AH130" s="4">
        <v>16</v>
      </c>
      <c r="AI130" s="4">
        <v>32</v>
      </c>
      <c r="AJ130" s="4">
        <v>193</v>
      </c>
      <c r="AK130" s="4">
        <v>142</v>
      </c>
      <c r="AL130" s="4">
        <v>2.2999999999999998</v>
      </c>
      <c r="AM130" s="4">
        <v>195</v>
      </c>
      <c r="AN130" s="4" t="s">
        <v>155</v>
      </c>
      <c r="AO130" s="4">
        <v>2</v>
      </c>
      <c r="AP130" s="5">
        <v>0.78262731481481485</v>
      </c>
      <c r="AQ130" s="4">
        <v>47.162267999999997</v>
      </c>
      <c r="AR130" s="4">
        <v>-88.491821999999999</v>
      </c>
      <c r="AS130" s="4">
        <v>318.2</v>
      </c>
      <c r="AT130" s="4">
        <v>40.200000000000003</v>
      </c>
      <c r="AU130" s="4">
        <v>11</v>
      </c>
      <c r="AV130" s="4">
        <v>10</v>
      </c>
      <c r="AW130" s="4" t="s">
        <v>202</v>
      </c>
      <c r="AX130" s="4">
        <v>1</v>
      </c>
      <c r="AY130" s="4">
        <v>1.5</v>
      </c>
      <c r="AZ130" s="4">
        <v>1.9</v>
      </c>
      <c r="BA130" s="4">
        <v>14.023</v>
      </c>
      <c r="BB130" s="4">
        <v>14.11</v>
      </c>
      <c r="BC130" s="4">
        <v>1.01</v>
      </c>
      <c r="BD130" s="4">
        <v>14.558999999999999</v>
      </c>
      <c r="BE130" s="4">
        <v>2778.085</v>
      </c>
      <c r="BF130" s="4">
        <v>101.649</v>
      </c>
      <c r="BG130" s="4">
        <v>7.2910000000000004</v>
      </c>
      <c r="BH130" s="4">
        <v>3.0939999999999999</v>
      </c>
      <c r="BI130" s="4">
        <v>10.385</v>
      </c>
      <c r="BJ130" s="4">
        <v>5.5060000000000002</v>
      </c>
      <c r="BK130" s="4">
        <v>2.3370000000000002</v>
      </c>
      <c r="BL130" s="4">
        <v>7.843</v>
      </c>
      <c r="BM130" s="4">
        <v>31.375</v>
      </c>
      <c r="BQ130" s="4">
        <v>566.82299999999998</v>
      </c>
      <c r="BR130" s="4">
        <v>0.70718899999999996</v>
      </c>
      <c r="BS130" s="4">
        <v>-5</v>
      </c>
      <c r="BT130" s="4">
        <v>0.31758599999999998</v>
      </c>
      <c r="BU130" s="4">
        <v>17.281936000000002</v>
      </c>
      <c r="BV130" s="4">
        <v>6.4152290000000001</v>
      </c>
      <c r="BW130" s="4">
        <f t="shared" si="14"/>
        <v>4.5658874912000007</v>
      </c>
      <c r="BY130" s="4">
        <f t="shared" si="15"/>
        <v>35383.876446176728</v>
      </c>
      <c r="BZ130" s="4">
        <f t="shared" si="16"/>
        <v>1294.6816446859682</v>
      </c>
      <c r="CA130" s="4">
        <f t="shared" si="17"/>
        <v>70.128748296992015</v>
      </c>
      <c r="CB130" s="4">
        <f t="shared" si="18"/>
        <v>399.61668685400008</v>
      </c>
    </row>
    <row r="131" spans="1:80" x14ac:dyDescent="0.25">
      <c r="A131" s="2">
        <v>42068</v>
      </c>
      <c r="B131" s="3">
        <v>3.2607638888888887E-2</v>
      </c>
      <c r="C131" s="4">
        <v>13.519</v>
      </c>
      <c r="D131" s="4">
        <v>0.65590000000000004</v>
      </c>
      <c r="E131" s="4">
        <v>6558.9590440000002</v>
      </c>
      <c r="F131" s="4">
        <v>325.10000000000002</v>
      </c>
      <c r="G131" s="4">
        <v>157.6</v>
      </c>
      <c r="H131" s="4">
        <v>3630.8</v>
      </c>
      <c r="J131" s="4">
        <v>3.37</v>
      </c>
      <c r="K131" s="4">
        <v>0.87609999999999999</v>
      </c>
      <c r="L131" s="4">
        <v>11.8438</v>
      </c>
      <c r="M131" s="4">
        <v>0.5746</v>
      </c>
      <c r="N131" s="4">
        <v>284.8254</v>
      </c>
      <c r="O131" s="4">
        <v>138.0821</v>
      </c>
      <c r="P131" s="4">
        <v>422.9</v>
      </c>
      <c r="Q131" s="4">
        <v>215.15110000000001</v>
      </c>
      <c r="R131" s="4">
        <v>104.3043</v>
      </c>
      <c r="S131" s="4">
        <v>319.5</v>
      </c>
      <c r="T131" s="4">
        <v>3630.8213999999998</v>
      </c>
      <c r="W131" s="4">
        <v>0</v>
      </c>
      <c r="X131" s="4">
        <v>2.9542999999999999</v>
      </c>
      <c r="Y131" s="4">
        <v>12.6</v>
      </c>
      <c r="Z131" s="4">
        <v>851</v>
      </c>
      <c r="AA131" s="4">
        <v>879</v>
      </c>
      <c r="AB131" s="4">
        <v>889</v>
      </c>
      <c r="AC131" s="4">
        <v>57</v>
      </c>
      <c r="AD131" s="4">
        <v>6.1</v>
      </c>
      <c r="AE131" s="4">
        <v>0.14000000000000001</v>
      </c>
      <c r="AF131" s="4">
        <v>991</v>
      </c>
      <c r="AG131" s="4">
        <v>-12</v>
      </c>
      <c r="AH131" s="4">
        <v>16</v>
      </c>
      <c r="AI131" s="4">
        <v>32</v>
      </c>
      <c r="AJ131" s="4">
        <v>193</v>
      </c>
      <c r="AK131" s="4">
        <v>142</v>
      </c>
      <c r="AL131" s="4">
        <v>2.2000000000000002</v>
      </c>
      <c r="AM131" s="4">
        <v>195</v>
      </c>
      <c r="AN131" s="4" t="s">
        <v>155</v>
      </c>
      <c r="AO131" s="4">
        <v>2</v>
      </c>
      <c r="AP131" s="5">
        <v>0.78262731481481485</v>
      </c>
      <c r="AQ131" s="4">
        <v>47.162128000000003</v>
      </c>
      <c r="AR131" s="4">
        <v>-88.491747000000004</v>
      </c>
      <c r="AS131" s="4">
        <v>318.39999999999998</v>
      </c>
      <c r="AT131" s="4">
        <v>42</v>
      </c>
      <c r="AU131" s="4">
        <v>11</v>
      </c>
      <c r="AV131" s="4">
        <v>10</v>
      </c>
      <c r="AW131" s="4" t="s">
        <v>202</v>
      </c>
      <c r="AX131" s="4">
        <v>1.0878000000000001</v>
      </c>
      <c r="AY131" s="4">
        <v>1.5878000000000001</v>
      </c>
      <c r="AZ131" s="4">
        <v>1.9878</v>
      </c>
      <c r="BA131" s="4">
        <v>14.023</v>
      </c>
      <c r="BB131" s="4">
        <v>14.49</v>
      </c>
      <c r="BC131" s="4">
        <v>1.03</v>
      </c>
      <c r="BD131" s="4">
        <v>14.141</v>
      </c>
      <c r="BE131" s="4">
        <v>2810.384</v>
      </c>
      <c r="BF131" s="4">
        <v>86.784999999999997</v>
      </c>
      <c r="BG131" s="4">
        <v>7.0780000000000003</v>
      </c>
      <c r="BH131" s="4">
        <v>3.431</v>
      </c>
      <c r="BI131" s="4">
        <v>10.509</v>
      </c>
      <c r="BJ131" s="4">
        <v>5.3460000000000001</v>
      </c>
      <c r="BK131" s="4">
        <v>2.5920000000000001</v>
      </c>
      <c r="BL131" s="4">
        <v>7.9379999999999997</v>
      </c>
      <c r="BM131" s="4">
        <v>28.490500000000001</v>
      </c>
      <c r="BQ131" s="4">
        <v>509.721</v>
      </c>
      <c r="BR131" s="4">
        <v>0.71179499999999996</v>
      </c>
      <c r="BS131" s="4">
        <v>-5</v>
      </c>
      <c r="BT131" s="4">
        <v>0.31617000000000001</v>
      </c>
      <c r="BU131" s="4">
        <v>17.394490000000001</v>
      </c>
      <c r="BV131" s="4">
        <v>6.3866339999999999</v>
      </c>
      <c r="BW131" s="4">
        <f t="shared" si="14"/>
        <v>4.595624258</v>
      </c>
      <c r="BY131" s="4">
        <f t="shared" si="15"/>
        <v>36028.389735125922</v>
      </c>
      <c r="BZ131" s="4">
        <f t="shared" si="16"/>
        <v>1112.5610603970501</v>
      </c>
      <c r="CA131" s="4">
        <f t="shared" si="17"/>
        <v>68.534325388980008</v>
      </c>
      <c r="CB131" s="4">
        <f t="shared" si="18"/>
        <v>365.24077768326504</v>
      </c>
    </row>
    <row r="132" spans="1:80" x14ac:dyDescent="0.25">
      <c r="A132" s="2">
        <v>42068</v>
      </c>
      <c r="B132" s="3">
        <v>3.2619212962962961E-2</v>
      </c>
      <c r="C132" s="4">
        <v>13.211</v>
      </c>
      <c r="D132" s="4">
        <v>0.45029999999999998</v>
      </c>
      <c r="E132" s="4">
        <v>4502.6450510000004</v>
      </c>
      <c r="F132" s="4">
        <v>311.5</v>
      </c>
      <c r="G132" s="4">
        <v>103.2</v>
      </c>
      <c r="H132" s="4">
        <v>2465.4</v>
      </c>
      <c r="J132" s="4">
        <v>2.86</v>
      </c>
      <c r="K132" s="4">
        <v>0.88139999999999996</v>
      </c>
      <c r="L132" s="4">
        <v>11.6439</v>
      </c>
      <c r="M132" s="4">
        <v>0.39689999999999998</v>
      </c>
      <c r="N132" s="4">
        <v>274.55889999999999</v>
      </c>
      <c r="O132" s="4">
        <v>90.940299999999993</v>
      </c>
      <c r="P132" s="4">
        <v>365.5</v>
      </c>
      <c r="Q132" s="4">
        <v>207.39599999999999</v>
      </c>
      <c r="R132" s="4">
        <v>68.694400000000002</v>
      </c>
      <c r="S132" s="4">
        <v>276.10000000000002</v>
      </c>
      <c r="T132" s="4">
        <v>2465.3557999999998</v>
      </c>
      <c r="W132" s="4">
        <v>0</v>
      </c>
      <c r="X132" s="4">
        <v>2.5169999999999999</v>
      </c>
      <c r="Y132" s="4">
        <v>12.6</v>
      </c>
      <c r="Z132" s="4">
        <v>850</v>
      </c>
      <c r="AA132" s="4">
        <v>877</v>
      </c>
      <c r="AB132" s="4">
        <v>887</v>
      </c>
      <c r="AC132" s="4">
        <v>57</v>
      </c>
      <c r="AD132" s="4">
        <v>6.1</v>
      </c>
      <c r="AE132" s="4">
        <v>0.14000000000000001</v>
      </c>
      <c r="AF132" s="4">
        <v>991</v>
      </c>
      <c r="AG132" s="4">
        <v>-12</v>
      </c>
      <c r="AH132" s="4">
        <v>16</v>
      </c>
      <c r="AI132" s="4">
        <v>32</v>
      </c>
      <c r="AJ132" s="4">
        <v>193</v>
      </c>
      <c r="AK132" s="4">
        <v>142</v>
      </c>
      <c r="AL132" s="4">
        <v>2.2000000000000002</v>
      </c>
      <c r="AM132" s="4">
        <v>195</v>
      </c>
      <c r="AN132" s="4" t="s">
        <v>155</v>
      </c>
      <c r="AO132" s="4">
        <v>2</v>
      </c>
      <c r="AP132" s="5">
        <v>0.78263888888888899</v>
      </c>
      <c r="AQ132" s="4">
        <v>47.161962000000003</v>
      </c>
      <c r="AR132" s="4">
        <v>-88.491656000000006</v>
      </c>
      <c r="AS132" s="4">
        <v>318.10000000000002</v>
      </c>
      <c r="AT132" s="4">
        <v>42.2</v>
      </c>
      <c r="AU132" s="4">
        <v>11</v>
      </c>
      <c r="AV132" s="4">
        <v>10</v>
      </c>
      <c r="AW132" s="4" t="s">
        <v>202</v>
      </c>
      <c r="AX132" s="4">
        <v>1.1878</v>
      </c>
      <c r="AY132" s="4">
        <v>1.6878</v>
      </c>
      <c r="AZ132" s="4">
        <v>2.0878000000000001</v>
      </c>
      <c r="BA132" s="4">
        <v>14.023</v>
      </c>
      <c r="BB132" s="4">
        <v>15.15</v>
      </c>
      <c r="BC132" s="4">
        <v>1.08</v>
      </c>
      <c r="BD132" s="4">
        <v>13.455</v>
      </c>
      <c r="BE132" s="4">
        <v>2874.451</v>
      </c>
      <c r="BF132" s="4">
        <v>62.356000000000002</v>
      </c>
      <c r="BG132" s="4">
        <v>7.0979999999999999</v>
      </c>
      <c r="BH132" s="4">
        <v>2.351</v>
      </c>
      <c r="BI132" s="4">
        <v>9.4489999999999998</v>
      </c>
      <c r="BJ132" s="4">
        <v>5.3620000000000001</v>
      </c>
      <c r="BK132" s="4">
        <v>1.776</v>
      </c>
      <c r="BL132" s="4">
        <v>7.1369999999999996</v>
      </c>
      <c r="BM132" s="4">
        <v>20.125900000000001</v>
      </c>
      <c r="BQ132" s="4">
        <v>451.791</v>
      </c>
      <c r="BR132" s="4">
        <v>0.67815499999999995</v>
      </c>
      <c r="BS132" s="4">
        <v>-5</v>
      </c>
      <c r="BT132" s="4">
        <v>0.314585</v>
      </c>
      <c r="BU132" s="4">
        <v>16.572413000000001</v>
      </c>
      <c r="BV132" s="4">
        <v>6.3546170000000002</v>
      </c>
      <c r="BW132" s="4">
        <f t="shared" si="14"/>
        <v>4.3784315145999999</v>
      </c>
      <c r="BY132" s="4">
        <f t="shared" si="15"/>
        <v>35108.166181633831</v>
      </c>
      <c r="BZ132" s="4">
        <f t="shared" si="16"/>
        <v>761.60797676563607</v>
      </c>
      <c r="CA132" s="4">
        <f t="shared" si="17"/>
        <v>65.490762258922004</v>
      </c>
      <c r="CB132" s="4">
        <f t="shared" si="18"/>
        <v>245.81509364916795</v>
      </c>
    </row>
    <row r="133" spans="1:80" x14ac:dyDescent="0.25">
      <c r="A133" s="2">
        <v>42068</v>
      </c>
      <c r="B133" s="3">
        <v>3.2630787037037035E-2</v>
      </c>
      <c r="C133" s="4">
        <v>12.545</v>
      </c>
      <c r="D133" s="4">
        <v>0.26090000000000002</v>
      </c>
      <c r="E133" s="4">
        <v>2608.5036789999999</v>
      </c>
      <c r="F133" s="4">
        <v>304.7</v>
      </c>
      <c r="G133" s="4">
        <v>71.900000000000006</v>
      </c>
      <c r="H133" s="4">
        <v>1242.5</v>
      </c>
      <c r="J133" s="4">
        <v>2.25</v>
      </c>
      <c r="K133" s="4">
        <v>0.88939999999999997</v>
      </c>
      <c r="L133" s="4">
        <v>11.1577</v>
      </c>
      <c r="M133" s="4">
        <v>0.23200000000000001</v>
      </c>
      <c r="N133" s="4">
        <v>271.0478</v>
      </c>
      <c r="O133" s="4">
        <v>63.969900000000003</v>
      </c>
      <c r="P133" s="4">
        <v>335</v>
      </c>
      <c r="Q133" s="4">
        <v>204.74379999999999</v>
      </c>
      <c r="R133" s="4">
        <v>48.3215</v>
      </c>
      <c r="S133" s="4">
        <v>253.1</v>
      </c>
      <c r="T133" s="4">
        <v>1242.4777999999999</v>
      </c>
      <c r="W133" s="4">
        <v>0</v>
      </c>
      <c r="X133" s="4">
        <v>2.0028999999999999</v>
      </c>
      <c r="Y133" s="4">
        <v>12.6</v>
      </c>
      <c r="Z133" s="4">
        <v>849</v>
      </c>
      <c r="AA133" s="4">
        <v>876</v>
      </c>
      <c r="AB133" s="4">
        <v>885</v>
      </c>
      <c r="AC133" s="4">
        <v>57</v>
      </c>
      <c r="AD133" s="4">
        <v>6.1</v>
      </c>
      <c r="AE133" s="4">
        <v>0.14000000000000001</v>
      </c>
      <c r="AF133" s="4">
        <v>991</v>
      </c>
      <c r="AG133" s="4">
        <v>-12</v>
      </c>
      <c r="AH133" s="4">
        <v>16</v>
      </c>
      <c r="AI133" s="4">
        <v>32</v>
      </c>
      <c r="AJ133" s="4">
        <v>193</v>
      </c>
      <c r="AK133" s="4">
        <v>141.6</v>
      </c>
      <c r="AL133" s="4">
        <v>2.2000000000000002</v>
      </c>
      <c r="AM133" s="4">
        <v>195</v>
      </c>
      <c r="AN133" s="4" t="s">
        <v>155</v>
      </c>
      <c r="AO133" s="4">
        <v>2</v>
      </c>
      <c r="AP133" s="5">
        <v>0.78265046296296292</v>
      </c>
      <c r="AQ133" s="4">
        <v>47.161794</v>
      </c>
      <c r="AR133" s="4">
        <v>-88.491555000000005</v>
      </c>
      <c r="AS133" s="4">
        <v>317.8</v>
      </c>
      <c r="AT133" s="4">
        <v>43.5</v>
      </c>
      <c r="AU133" s="4">
        <v>11</v>
      </c>
      <c r="AV133" s="4">
        <v>10</v>
      </c>
      <c r="AW133" s="4" t="s">
        <v>202</v>
      </c>
      <c r="AX133" s="4">
        <v>1.2</v>
      </c>
      <c r="AY133" s="4">
        <v>1.7878000000000001</v>
      </c>
      <c r="AZ133" s="4">
        <v>2.1878000000000002</v>
      </c>
      <c r="BA133" s="4">
        <v>14.023</v>
      </c>
      <c r="BB133" s="4">
        <v>16.28</v>
      </c>
      <c r="BC133" s="4">
        <v>1.1599999999999999</v>
      </c>
      <c r="BD133" s="4">
        <v>12.430999999999999</v>
      </c>
      <c r="BE133" s="4">
        <v>2940.0810000000001</v>
      </c>
      <c r="BF133" s="4">
        <v>38.909999999999997</v>
      </c>
      <c r="BG133" s="4">
        <v>7.4790000000000001</v>
      </c>
      <c r="BH133" s="4">
        <v>1.7649999999999999</v>
      </c>
      <c r="BI133" s="4">
        <v>9.2449999999999992</v>
      </c>
      <c r="BJ133" s="4">
        <v>5.65</v>
      </c>
      <c r="BK133" s="4">
        <v>1.333</v>
      </c>
      <c r="BL133" s="4">
        <v>6.9829999999999997</v>
      </c>
      <c r="BM133" s="4">
        <v>10.826599999999999</v>
      </c>
      <c r="BQ133" s="4">
        <v>383.74599999999998</v>
      </c>
      <c r="BR133" s="4">
        <v>0.60112500000000002</v>
      </c>
      <c r="BS133" s="4">
        <v>-5</v>
      </c>
      <c r="BT133" s="4">
        <v>0.31275500000000001</v>
      </c>
      <c r="BU133" s="4">
        <v>14.689992</v>
      </c>
      <c r="BV133" s="4">
        <v>6.3176509999999997</v>
      </c>
      <c r="BW133" s="4">
        <f t="shared" si="14"/>
        <v>3.8810958863999998</v>
      </c>
      <c r="BY133" s="4">
        <f t="shared" si="15"/>
        <v>31830.857814212424</v>
      </c>
      <c r="BZ133" s="4">
        <f t="shared" si="16"/>
        <v>421.26005288663998</v>
      </c>
      <c r="CA133" s="4">
        <f t="shared" si="17"/>
        <v>61.169861187600006</v>
      </c>
      <c r="CB133" s="4">
        <f t="shared" si="18"/>
        <v>117.2144458643664</v>
      </c>
    </row>
    <row r="134" spans="1:80" x14ac:dyDescent="0.25">
      <c r="A134" s="2">
        <v>42068</v>
      </c>
      <c r="B134" s="3">
        <v>3.2642361111111115E-2</v>
      </c>
      <c r="C134" s="4">
        <v>11.89</v>
      </c>
      <c r="D134" s="4">
        <v>0.15160000000000001</v>
      </c>
      <c r="E134" s="4">
        <v>1516.0829879999999</v>
      </c>
      <c r="F134" s="4">
        <v>302.7</v>
      </c>
      <c r="G134" s="4">
        <v>136.19999999999999</v>
      </c>
      <c r="H134" s="4">
        <v>699.5</v>
      </c>
      <c r="J134" s="4">
        <v>1.83</v>
      </c>
      <c r="K134" s="4">
        <v>0.89610000000000001</v>
      </c>
      <c r="L134" s="4">
        <v>10.6548</v>
      </c>
      <c r="M134" s="4">
        <v>0.13589999999999999</v>
      </c>
      <c r="N134" s="4">
        <v>271.20870000000002</v>
      </c>
      <c r="O134" s="4">
        <v>122.0407</v>
      </c>
      <c r="P134" s="4">
        <v>393.2</v>
      </c>
      <c r="Q134" s="4">
        <v>204.86529999999999</v>
      </c>
      <c r="R134" s="4">
        <v>92.186899999999994</v>
      </c>
      <c r="S134" s="4">
        <v>297.10000000000002</v>
      </c>
      <c r="T134" s="4">
        <v>699.50210000000004</v>
      </c>
      <c r="W134" s="4">
        <v>0</v>
      </c>
      <c r="X134" s="4">
        <v>1.6376999999999999</v>
      </c>
      <c r="Y134" s="4">
        <v>12.6</v>
      </c>
      <c r="Z134" s="4">
        <v>848</v>
      </c>
      <c r="AA134" s="4">
        <v>876</v>
      </c>
      <c r="AB134" s="4">
        <v>884</v>
      </c>
      <c r="AC134" s="4">
        <v>57</v>
      </c>
      <c r="AD134" s="4">
        <v>6.1</v>
      </c>
      <c r="AE134" s="4">
        <v>0.14000000000000001</v>
      </c>
      <c r="AF134" s="4">
        <v>991</v>
      </c>
      <c r="AG134" s="4">
        <v>-12</v>
      </c>
      <c r="AH134" s="4">
        <v>16</v>
      </c>
      <c r="AI134" s="4">
        <v>32</v>
      </c>
      <c r="AJ134" s="4">
        <v>193</v>
      </c>
      <c r="AK134" s="4">
        <v>141.4</v>
      </c>
      <c r="AL134" s="4">
        <v>2.1</v>
      </c>
      <c r="AM134" s="4">
        <v>195</v>
      </c>
      <c r="AN134" s="4" t="s">
        <v>155</v>
      </c>
      <c r="AO134" s="4">
        <v>2</v>
      </c>
      <c r="AP134" s="5">
        <v>0.78266203703703707</v>
      </c>
      <c r="AQ134" s="4">
        <v>47.161625000000001</v>
      </c>
      <c r="AR134" s="4">
        <v>-88.491434999999996</v>
      </c>
      <c r="AS134" s="4">
        <v>317.89999999999998</v>
      </c>
      <c r="AT134" s="4">
        <v>45.1</v>
      </c>
      <c r="AU134" s="4">
        <v>11</v>
      </c>
      <c r="AV134" s="4">
        <v>10</v>
      </c>
      <c r="AW134" s="4" t="s">
        <v>202</v>
      </c>
      <c r="AX134" s="4">
        <v>1.4634</v>
      </c>
      <c r="AY134" s="4">
        <v>1.8877999999999999</v>
      </c>
      <c r="AZ134" s="4">
        <v>2.4634</v>
      </c>
      <c r="BA134" s="4">
        <v>14.023</v>
      </c>
      <c r="BB134" s="4">
        <v>17.350000000000001</v>
      </c>
      <c r="BC134" s="4">
        <v>1.24</v>
      </c>
      <c r="BD134" s="4">
        <v>11.597</v>
      </c>
      <c r="BE134" s="4">
        <v>2977.0909999999999</v>
      </c>
      <c r="BF134" s="4">
        <v>24.16</v>
      </c>
      <c r="BG134" s="4">
        <v>7.9359999999999999</v>
      </c>
      <c r="BH134" s="4">
        <v>3.5710000000000002</v>
      </c>
      <c r="BI134" s="4">
        <v>11.507</v>
      </c>
      <c r="BJ134" s="4">
        <v>5.9939999999999998</v>
      </c>
      <c r="BK134" s="4">
        <v>2.6970000000000001</v>
      </c>
      <c r="BL134" s="4">
        <v>8.6920000000000002</v>
      </c>
      <c r="BM134" s="4">
        <v>6.4633000000000003</v>
      </c>
      <c r="BQ134" s="4">
        <v>332.72699999999998</v>
      </c>
      <c r="BR134" s="4">
        <v>0.47986000000000001</v>
      </c>
      <c r="BS134" s="4">
        <v>-5</v>
      </c>
      <c r="BT134" s="4">
        <v>0.311</v>
      </c>
      <c r="BU134" s="4">
        <v>11.726578999999999</v>
      </c>
      <c r="BV134" s="4">
        <v>6.2821999999999996</v>
      </c>
      <c r="BW134" s="4">
        <f t="shared" si="14"/>
        <v>3.0981621717999999</v>
      </c>
      <c r="BY134" s="4">
        <f t="shared" si="15"/>
        <v>25729.475394844791</v>
      </c>
      <c r="BZ134" s="4">
        <f t="shared" si="16"/>
        <v>208.80252754767997</v>
      </c>
      <c r="CA134" s="4">
        <f t="shared" si="17"/>
        <v>51.803077405661995</v>
      </c>
      <c r="CB134" s="4">
        <f t="shared" si="18"/>
        <v>55.858997363365901</v>
      </c>
    </row>
    <row r="135" spans="1:80" x14ac:dyDescent="0.25">
      <c r="A135" s="2">
        <v>42068</v>
      </c>
      <c r="B135" s="3">
        <v>3.2653935185185189E-2</v>
      </c>
      <c r="C135" s="4">
        <v>12.005000000000001</v>
      </c>
      <c r="D135" s="4">
        <v>0.1172</v>
      </c>
      <c r="E135" s="4">
        <v>1171.5277779999999</v>
      </c>
      <c r="F135" s="4">
        <v>318.10000000000002</v>
      </c>
      <c r="G135" s="4">
        <v>300.7</v>
      </c>
      <c r="H135" s="4">
        <v>526.29999999999995</v>
      </c>
      <c r="J135" s="4">
        <v>1.58</v>
      </c>
      <c r="K135" s="4">
        <v>0.89559999999999995</v>
      </c>
      <c r="L135" s="4">
        <v>10.7524</v>
      </c>
      <c r="M135" s="4">
        <v>0.10489999999999999</v>
      </c>
      <c r="N135" s="4">
        <v>284.8981</v>
      </c>
      <c r="O135" s="4">
        <v>269.33179999999999</v>
      </c>
      <c r="P135" s="4">
        <v>554.20000000000005</v>
      </c>
      <c r="Q135" s="4">
        <v>215.20599999999999</v>
      </c>
      <c r="R135" s="4">
        <v>203.44759999999999</v>
      </c>
      <c r="S135" s="4">
        <v>418.7</v>
      </c>
      <c r="T135" s="4">
        <v>526.30859999999996</v>
      </c>
      <c r="W135" s="4">
        <v>0</v>
      </c>
      <c r="X135" s="4">
        <v>1.4195</v>
      </c>
      <c r="Y135" s="4">
        <v>12.6</v>
      </c>
      <c r="Z135" s="4">
        <v>847</v>
      </c>
      <c r="AA135" s="4">
        <v>875</v>
      </c>
      <c r="AB135" s="4">
        <v>883</v>
      </c>
      <c r="AC135" s="4">
        <v>57</v>
      </c>
      <c r="AD135" s="4">
        <v>6.1</v>
      </c>
      <c r="AE135" s="4">
        <v>0.14000000000000001</v>
      </c>
      <c r="AF135" s="4">
        <v>991</v>
      </c>
      <c r="AG135" s="4">
        <v>-12</v>
      </c>
      <c r="AH135" s="4">
        <v>16</v>
      </c>
      <c r="AI135" s="4">
        <v>32</v>
      </c>
      <c r="AJ135" s="4">
        <v>193</v>
      </c>
      <c r="AK135" s="4">
        <v>142</v>
      </c>
      <c r="AL135" s="4">
        <v>2.2000000000000002</v>
      </c>
      <c r="AM135" s="4">
        <v>195</v>
      </c>
      <c r="AN135" s="4" t="s">
        <v>155</v>
      </c>
      <c r="AO135" s="4">
        <v>2</v>
      </c>
      <c r="AP135" s="5">
        <v>0.78267361111111111</v>
      </c>
      <c r="AQ135" s="4">
        <v>47.161465</v>
      </c>
      <c r="AR135" s="4">
        <v>-88.491308000000004</v>
      </c>
      <c r="AS135" s="4">
        <v>317.8</v>
      </c>
      <c r="AT135" s="4">
        <v>44.3</v>
      </c>
      <c r="AU135" s="4">
        <v>11</v>
      </c>
      <c r="AV135" s="4">
        <v>10</v>
      </c>
      <c r="AW135" s="4" t="s">
        <v>202</v>
      </c>
      <c r="AX135" s="4">
        <v>1.2365999999999999</v>
      </c>
      <c r="AY135" s="4">
        <v>1.8122</v>
      </c>
      <c r="AZ135" s="4">
        <v>2.1488</v>
      </c>
      <c r="BA135" s="4">
        <v>14.023</v>
      </c>
      <c r="BB135" s="4">
        <v>17.27</v>
      </c>
      <c r="BC135" s="4">
        <v>1.23</v>
      </c>
      <c r="BD135" s="4">
        <v>11.651999999999999</v>
      </c>
      <c r="BE135" s="4">
        <v>2990.723</v>
      </c>
      <c r="BF135" s="4">
        <v>18.574999999999999</v>
      </c>
      <c r="BG135" s="4">
        <v>8.298</v>
      </c>
      <c r="BH135" s="4">
        <v>7.8449999999999998</v>
      </c>
      <c r="BI135" s="4">
        <v>16.143999999999998</v>
      </c>
      <c r="BJ135" s="4">
        <v>6.2679999999999998</v>
      </c>
      <c r="BK135" s="4">
        <v>5.9260000000000002</v>
      </c>
      <c r="BL135" s="4">
        <v>12.194000000000001</v>
      </c>
      <c r="BM135" s="4">
        <v>4.8410000000000002</v>
      </c>
      <c r="BQ135" s="4">
        <v>287.07299999999998</v>
      </c>
      <c r="BR135" s="4">
        <v>0.37547999999999998</v>
      </c>
      <c r="BS135" s="4">
        <v>-5</v>
      </c>
      <c r="BT135" s="4">
        <v>0.31017</v>
      </c>
      <c r="BU135" s="4">
        <v>9.1757930000000005</v>
      </c>
      <c r="BV135" s="4">
        <v>6.2654339999999999</v>
      </c>
      <c r="BW135" s="4">
        <f t="shared" si="14"/>
        <v>2.4242445105999999</v>
      </c>
      <c r="BY135" s="4">
        <f t="shared" si="15"/>
        <v>20224.942059065845</v>
      </c>
      <c r="BZ135" s="4">
        <f t="shared" si="16"/>
        <v>125.614541616575</v>
      </c>
      <c r="CA135" s="4">
        <f t="shared" si="17"/>
        <v>42.387722576188004</v>
      </c>
      <c r="CB135" s="4">
        <f t="shared" si="18"/>
        <v>32.737550253881004</v>
      </c>
    </row>
    <row r="136" spans="1:80" x14ac:dyDescent="0.25">
      <c r="A136" s="2">
        <v>42068</v>
      </c>
      <c r="B136" s="3">
        <v>3.2665509259259255E-2</v>
      </c>
      <c r="C136" s="4">
        <v>11.759</v>
      </c>
      <c r="D136" s="4">
        <v>0.1321</v>
      </c>
      <c r="E136" s="4">
        <v>1321.4918029999999</v>
      </c>
      <c r="F136" s="4">
        <v>321.89999999999998</v>
      </c>
      <c r="G136" s="4">
        <v>488.1</v>
      </c>
      <c r="H136" s="4">
        <v>525</v>
      </c>
      <c r="J136" s="4">
        <v>1.5</v>
      </c>
      <c r="K136" s="4">
        <v>0.89739999999999998</v>
      </c>
      <c r="L136" s="4">
        <v>10.553100000000001</v>
      </c>
      <c r="M136" s="4">
        <v>0.1186</v>
      </c>
      <c r="N136" s="4">
        <v>288.91180000000003</v>
      </c>
      <c r="O136" s="4">
        <v>438.02280000000002</v>
      </c>
      <c r="P136" s="4">
        <v>726.9</v>
      </c>
      <c r="Q136" s="4">
        <v>218.2379</v>
      </c>
      <c r="R136" s="4">
        <v>330.8732</v>
      </c>
      <c r="S136" s="4">
        <v>549.1</v>
      </c>
      <c r="T136" s="4">
        <v>525</v>
      </c>
      <c r="W136" s="4">
        <v>0</v>
      </c>
      <c r="X136" s="4">
        <v>1.3462000000000001</v>
      </c>
      <c r="Y136" s="4">
        <v>12.6</v>
      </c>
      <c r="Z136" s="4">
        <v>847</v>
      </c>
      <c r="AA136" s="4">
        <v>876</v>
      </c>
      <c r="AB136" s="4">
        <v>883</v>
      </c>
      <c r="AC136" s="4">
        <v>57</v>
      </c>
      <c r="AD136" s="4">
        <v>6.1</v>
      </c>
      <c r="AE136" s="4">
        <v>0.14000000000000001</v>
      </c>
      <c r="AF136" s="4">
        <v>991</v>
      </c>
      <c r="AG136" s="4">
        <v>-12</v>
      </c>
      <c r="AH136" s="4">
        <v>16</v>
      </c>
      <c r="AI136" s="4">
        <v>32</v>
      </c>
      <c r="AJ136" s="4">
        <v>193</v>
      </c>
      <c r="AK136" s="4">
        <v>141.6</v>
      </c>
      <c r="AL136" s="4">
        <v>2.1</v>
      </c>
      <c r="AM136" s="4">
        <v>195</v>
      </c>
      <c r="AN136" s="4" t="s">
        <v>155</v>
      </c>
      <c r="AO136" s="4">
        <v>2</v>
      </c>
      <c r="AP136" s="5">
        <v>0.78268518518518526</v>
      </c>
      <c r="AQ136" s="4">
        <v>47.161315999999999</v>
      </c>
      <c r="AR136" s="4">
        <v>-88.491161000000005</v>
      </c>
      <c r="AS136" s="4">
        <v>317.7</v>
      </c>
      <c r="AT136" s="4">
        <v>44.2</v>
      </c>
      <c r="AU136" s="4">
        <v>11</v>
      </c>
      <c r="AV136" s="4">
        <v>10</v>
      </c>
      <c r="AW136" s="4" t="s">
        <v>202</v>
      </c>
      <c r="AX136" s="4">
        <v>1.1122000000000001</v>
      </c>
      <c r="AY136" s="4">
        <v>1.8</v>
      </c>
      <c r="AZ136" s="4">
        <v>2.1</v>
      </c>
      <c r="BA136" s="4">
        <v>14.023</v>
      </c>
      <c r="BB136" s="4">
        <v>17.579999999999998</v>
      </c>
      <c r="BC136" s="4">
        <v>1.25</v>
      </c>
      <c r="BD136" s="4">
        <v>11.427</v>
      </c>
      <c r="BE136" s="4">
        <v>2986.3220000000001</v>
      </c>
      <c r="BF136" s="4">
        <v>21.36</v>
      </c>
      <c r="BG136" s="4">
        <v>8.5619999999999994</v>
      </c>
      <c r="BH136" s="4">
        <v>12.98</v>
      </c>
      <c r="BI136" s="4">
        <v>21.542000000000002</v>
      </c>
      <c r="BJ136" s="4">
        <v>6.4669999999999996</v>
      </c>
      <c r="BK136" s="4">
        <v>9.8049999999999997</v>
      </c>
      <c r="BL136" s="4">
        <v>16.271999999999998</v>
      </c>
      <c r="BM136" s="4">
        <v>4.9128999999999996</v>
      </c>
      <c r="BQ136" s="4">
        <v>276.98399999999998</v>
      </c>
      <c r="BR136" s="4">
        <v>0.31902000000000003</v>
      </c>
      <c r="BS136" s="4">
        <v>-5</v>
      </c>
      <c r="BT136" s="4">
        <v>0.307755</v>
      </c>
      <c r="BU136" s="4">
        <v>7.7960510000000003</v>
      </c>
      <c r="BV136" s="4">
        <v>6.2166509999999997</v>
      </c>
      <c r="BW136" s="4">
        <f t="shared" si="14"/>
        <v>2.0597166742000002</v>
      </c>
      <c r="BY136" s="4">
        <f t="shared" si="15"/>
        <v>17158.479218829016</v>
      </c>
      <c r="BZ136" s="4">
        <f t="shared" si="16"/>
        <v>122.72792957832</v>
      </c>
      <c r="CA136" s="4">
        <f t="shared" si="17"/>
        <v>37.157374559128996</v>
      </c>
      <c r="CB136" s="4">
        <f t="shared" si="18"/>
        <v>28.227998371972298</v>
      </c>
    </row>
    <row r="137" spans="1:80" x14ac:dyDescent="0.25">
      <c r="A137" s="2">
        <v>42068</v>
      </c>
      <c r="B137" s="3">
        <v>3.2677083333333336E-2</v>
      </c>
      <c r="C137" s="4">
        <v>11.282999999999999</v>
      </c>
      <c r="D137" s="4">
        <v>0.1633</v>
      </c>
      <c r="E137" s="4">
        <v>1633.416667</v>
      </c>
      <c r="F137" s="4">
        <v>283.89999999999998</v>
      </c>
      <c r="G137" s="4">
        <v>349.1</v>
      </c>
      <c r="H137" s="4">
        <v>642.5</v>
      </c>
      <c r="J137" s="4">
        <v>1.84</v>
      </c>
      <c r="K137" s="4">
        <v>0.90090000000000003</v>
      </c>
      <c r="L137" s="4">
        <v>10.164899999999999</v>
      </c>
      <c r="M137" s="4">
        <v>0.1472</v>
      </c>
      <c r="N137" s="4">
        <v>255.74090000000001</v>
      </c>
      <c r="O137" s="4">
        <v>314.488</v>
      </c>
      <c r="P137" s="4">
        <v>570.20000000000005</v>
      </c>
      <c r="Q137" s="4">
        <v>193.18129999999999</v>
      </c>
      <c r="R137" s="4">
        <v>237.5575</v>
      </c>
      <c r="S137" s="4">
        <v>430.7</v>
      </c>
      <c r="T137" s="4">
        <v>642.49850000000004</v>
      </c>
      <c r="W137" s="4">
        <v>0</v>
      </c>
      <c r="X137" s="4">
        <v>1.6564000000000001</v>
      </c>
      <c r="Y137" s="4">
        <v>12.5</v>
      </c>
      <c r="Z137" s="4">
        <v>847</v>
      </c>
      <c r="AA137" s="4">
        <v>875</v>
      </c>
      <c r="AB137" s="4">
        <v>884</v>
      </c>
      <c r="AC137" s="4">
        <v>57</v>
      </c>
      <c r="AD137" s="4">
        <v>6.1</v>
      </c>
      <c r="AE137" s="4">
        <v>0.14000000000000001</v>
      </c>
      <c r="AF137" s="4">
        <v>991</v>
      </c>
      <c r="AG137" s="4">
        <v>-12</v>
      </c>
      <c r="AH137" s="4">
        <v>16</v>
      </c>
      <c r="AI137" s="4">
        <v>32</v>
      </c>
      <c r="AJ137" s="4">
        <v>193</v>
      </c>
      <c r="AK137" s="4">
        <v>141.4</v>
      </c>
      <c r="AL137" s="4">
        <v>2.1</v>
      </c>
      <c r="AM137" s="4">
        <v>195</v>
      </c>
      <c r="AN137" s="4" t="s">
        <v>155</v>
      </c>
      <c r="AO137" s="4">
        <v>2</v>
      </c>
      <c r="AP137" s="5">
        <v>0.78269675925925919</v>
      </c>
      <c r="AQ137" s="4">
        <v>47.161188000000003</v>
      </c>
      <c r="AR137" s="4">
        <v>-88.491004000000004</v>
      </c>
      <c r="AS137" s="4">
        <v>317.7</v>
      </c>
      <c r="AT137" s="4">
        <v>40.299999999999997</v>
      </c>
      <c r="AU137" s="4">
        <v>11</v>
      </c>
      <c r="AV137" s="4">
        <v>10</v>
      </c>
      <c r="AW137" s="4" t="s">
        <v>202</v>
      </c>
      <c r="AX137" s="4">
        <v>1.275425</v>
      </c>
      <c r="AY137" s="4">
        <v>1.0983019999999999</v>
      </c>
      <c r="AZ137" s="4">
        <v>2.1877119999999999</v>
      </c>
      <c r="BA137" s="4">
        <v>14.023</v>
      </c>
      <c r="BB137" s="4">
        <v>18.2</v>
      </c>
      <c r="BC137" s="4">
        <v>1.3</v>
      </c>
      <c r="BD137" s="4">
        <v>11.000999999999999</v>
      </c>
      <c r="BE137" s="4">
        <v>2973.2809999999999</v>
      </c>
      <c r="BF137" s="4">
        <v>27.395</v>
      </c>
      <c r="BG137" s="4">
        <v>7.8339999999999996</v>
      </c>
      <c r="BH137" s="4">
        <v>9.6329999999999991</v>
      </c>
      <c r="BI137" s="4">
        <v>17.466999999999999</v>
      </c>
      <c r="BJ137" s="4">
        <v>5.9169999999999998</v>
      </c>
      <c r="BK137" s="4">
        <v>7.2770000000000001</v>
      </c>
      <c r="BL137" s="4">
        <v>13.194000000000001</v>
      </c>
      <c r="BM137" s="4">
        <v>6.2146999999999997</v>
      </c>
      <c r="BQ137" s="4">
        <v>352.29500000000002</v>
      </c>
      <c r="BR137" s="4">
        <v>0.28460999999999997</v>
      </c>
      <c r="BS137" s="4">
        <v>-5</v>
      </c>
      <c r="BT137" s="4">
        <v>0.30641499999999999</v>
      </c>
      <c r="BU137" s="4">
        <v>6.9551569999999998</v>
      </c>
      <c r="BV137" s="4">
        <v>6.1895829999999998</v>
      </c>
      <c r="BW137" s="4">
        <f t="shared" si="14"/>
        <v>1.8375524794</v>
      </c>
      <c r="BY137" s="4">
        <f t="shared" si="15"/>
        <v>15240.891850006228</v>
      </c>
      <c r="BZ137" s="4">
        <f t="shared" si="16"/>
        <v>140.42541967305499</v>
      </c>
      <c r="CA137" s="4">
        <f t="shared" si="17"/>
        <v>30.330250345153001</v>
      </c>
      <c r="CB137" s="4">
        <f t="shared" si="18"/>
        <v>31.856245871222299</v>
      </c>
    </row>
    <row r="138" spans="1:80" x14ac:dyDescent="0.25">
      <c r="A138" s="2">
        <v>42068</v>
      </c>
      <c r="B138" s="3">
        <v>3.2688657407407402E-2</v>
      </c>
      <c r="C138" s="4">
        <v>10.923</v>
      </c>
      <c r="D138" s="4">
        <v>0.16750000000000001</v>
      </c>
      <c r="E138" s="4">
        <v>1675.083333</v>
      </c>
      <c r="F138" s="4">
        <v>224.6</v>
      </c>
      <c r="G138" s="4">
        <v>122.4</v>
      </c>
      <c r="H138" s="4">
        <v>725</v>
      </c>
      <c r="J138" s="4">
        <v>2.42</v>
      </c>
      <c r="K138" s="4">
        <v>0.90369999999999995</v>
      </c>
      <c r="L138" s="4">
        <v>9.8717000000000006</v>
      </c>
      <c r="M138" s="4">
        <v>0.15140000000000001</v>
      </c>
      <c r="N138" s="4">
        <v>203.00290000000001</v>
      </c>
      <c r="O138" s="4">
        <v>110.63630000000001</v>
      </c>
      <c r="P138" s="4">
        <v>313.60000000000002</v>
      </c>
      <c r="Q138" s="4">
        <v>153.31989999999999</v>
      </c>
      <c r="R138" s="4">
        <v>83.559200000000004</v>
      </c>
      <c r="S138" s="4">
        <v>236.9</v>
      </c>
      <c r="T138" s="4">
        <v>725.03859999999997</v>
      </c>
      <c r="W138" s="4">
        <v>0</v>
      </c>
      <c r="X138" s="4">
        <v>2.1837</v>
      </c>
      <c r="Y138" s="4">
        <v>12.6</v>
      </c>
      <c r="Z138" s="4">
        <v>847</v>
      </c>
      <c r="AA138" s="4">
        <v>874</v>
      </c>
      <c r="AB138" s="4">
        <v>883</v>
      </c>
      <c r="AC138" s="4">
        <v>56.6</v>
      </c>
      <c r="AD138" s="4">
        <v>6.05</v>
      </c>
      <c r="AE138" s="4">
        <v>0.14000000000000001</v>
      </c>
      <c r="AF138" s="4">
        <v>991</v>
      </c>
      <c r="AG138" s="4">
        <v>-12</v>
      </c>
      <c r="AH138" s="4">
        <v>16</v>
      </c>
      <c r="AI138" s="4">
        <v>32</v>
      </c>
      <c r="AJ138" s="4">
        <v>192.6</v>
      </c>
      <c r="AK138" s="4">
        <v>141.6</v>
      </c>
      <c r="AL138" s="4">
        <v>2.2000000000000002</v>
      </c>
      <c r="AM138" s="4">
        <v>195</v>
      </c>
      <c r="AN138" s="4" t="s">
        <v>155</v>
      </c>
      <c r="AO138" s="4">
        <v>2</v>
      </c>
      <c r="AP138" s="5">
        <v>0.78270833333333334</v>
      </c>
      <c r="AQ138" s="4">
        <v>47.160950999999997</v>
      </c>
      <c r="AR138" s="4">
        <v>-88.490780999999998</v>
      </c>
      <c r="AS138" s="4">
        <v>316.60000000000002</v>
      </c>
      <c r="AT138" s="4">
        <v>37.6</v>
      </c>
      <c r="AU138" s="4">
        <v>11</v>
      </c>
      <c r="AV138" s="4">
        <v>10</v>
      </c>
      <c r="AW138" s="4" t="s">
        <v>202</v>
      </c>
      <c r="AX138" s="4">
        <v>1.475576</v>
      </c>
      <c r="AY138" s="4">
        <v>1.351151</v>
      </c>
      <c r="AZ138" s="4">
        <v>2.5511509999999999</v>
      </c>
      <c r="BA138" s="4">
        <v>14.023</v>
      </c>
      <c r="BB138" s="4">
        <v>18.73</v>
      </c>
      <c r="BC138" s="4">
        <v>1.34</v>
      </c>
      <c r="BD138" s="4">
        <v>10.653</v>
      </c>
      <c r="BE138" s="4">
        <v>2968.127</v>
      </c>
      <c r="BF138" s="4">
        <v>28.97</v>
      </c>
      <c r="BG138" s="4">
        <v>6.3920000000000003</v>
      </c>
      <c r="BH138" s="4">
        <v>3.484</v>
      </c>
      <c r="BI138" s="4">
        <v>9.875</v>
      </c>
      <c r="BJ138" s="4">
        <v>4.8280000000000003</v>
      </c>
      <c r="BK138" s="4">
        <v>2.6309999999999998</v>
      </c>
      <c r="BL138" s="4">
        <v>7.4589999999999996</v>
      </c>
      <c r="BM138" s="4">
        <v>7.2089999999999996</v>
      </c>
      <c r="BQ138" s="4">
        <v>477.4</v>
      </c>
      <c r="BR138" s="4">
        <v>0.24807499999999999</v>
      </c>
      <c r="BS138" s="4">
        <v>-5</v>
      </c>
      <c r="BT138" s="4">
        <v>0.305755</v>
      </c>
      <c r="BU138" s="4">
        <v>6.0623329999999997</v>
      </c>
      <c r="BV138" s="4">
        <v>6.1762509999999997</v>
      </c>
      <c r="BW138" s="4">
        <f t="shared" si="14"/>
        <v>1.6016683785999999</v>
      </c>
      <c r="BY138" s="4">
        <f t="shared" si="15"/>
        <v>13261.411629834467</v>
      </c>
      <c r="BZ138" s="4">
        <f t="shared" si="16"/>
        <v>129.43620502636998</v>
      </c>
      <c r="CA138" s="4">
        <f t="shared" si="17"/>
        <v>21.571211524587998</v>
      </c>
      <c r="CB138" s="4">
        <f t="shared" si="18"/>
        <v>32.209375285988997</v>
      </c>
    </row>
    <row r="139" spans="1:80" x14ac:dyDescent="0.25">
      <c r="A139" s="2">
        <v>42068</v>
      </c>
      <c r="B139" s="3">
        <v>3.2700231481481483E-2</v>
      </c>
      <c r="C139" s="4">
        <v>10.746</v>
      </c>
      <c r="D139" s="4">
        <v>0.15720000000000001</v>
      </c>
      <c r="E139" s="4">
        <v>1572.0880910000001</v>
      </c>
      <c r="F139" s="4">
        <v>201.9</v>
      </c>
      <c r="G139" s="4">
        <v>115.2</v>
      </c>
      <c r="H139" s="4">
        <v>854.5</v>
      </c>
      <c r="J139" s="4">
        <v>2.93</v>
      </c>
      <c r="K139" s="4">
        <v>0.9052</v>
      </c>
      <c r="L139" s="4">
        <v>9.7268000000000008</v>
      </c>
      <c r="M139" s="4">
        <v>0.14230000000000001</v>
      </c>
      <c r="N139" s="4">
        <v>182.75030000000001</v>
      </c>
      <c r="O139" s="4">
        <v>104.2735</v>
      </c>
      <c r="P139" s="4">
        <v>287</v>
      </c>
      <c r="Q139" s="4">
        <v>137.9932</v>
      </c>
      <c r="R139" s="4">
        <v>78.736099999999993</v>
      </c>
      <c r="S139" s="4">
        <v>216.7</v>
      </c>
      <c r="T139" s="4">
        <v>854.45</v>
      </c>
      <c r="W139" s="4">
        <v>0</v>
      </c>
      <c r="X139" s="4">
        <v>2.6526000000000001</v>
      </c>
      <c r="Y139" s="4">
        <v>12.6</v>
      </c>
      <c r="Z139" s="4">
        <v>848</v>
      </c>
      <c r="AA139" s="4">
        <v>875</v>
      </c>
      <c r="AB139" s="4">
        <v>883</v>
      </c>
      <c r="AC139" s="4">
        <v>56</v>
      </c>
      <c r="AD139" s="4">
        <v>5.99</v>
      </c>
      <c r="AE139" s="4">
        <v>0.14000000000000001</v>
      </c>
      <c r="AF139" s="4">
        <v>991</v>
      </c>
      <c r="AG139" s="4">
        <v>-12</v>
      </c>
      <c r="AH139" s="4">
        <v>16</v>
      </c>
      <c r="AI139" s="4">
        <v>32</v>
      </c>
      <c r="AJ139" s="4">
        <v>192</v>
      </c>
      <c r="AK139" s="4">
        <v>141</v>
      </c>
      <c r="AL139" s="4">
        <v>2.2000000000000002</v>
      </c>
      <c r="AM139" s="4">
        <v>195</v>
      </c>
      <c r="AN139" s="4" t="s">
        <v>155</v>
      </c>
      <c r="AO139" s="4">
        <v>2</v>
      </c>
      <c r="AP139" s="5">
        <v>0.78273148148148142</v>
      </c>
      <c r="AQ139" s="4">
        <v>47.160919999999997</v>
      </c>
      <c r="AR139" s="4">
        <v>-88.490752999999998</v>
      </c>
      <c r="AS139" s="4">
        <v>316.5</v>
      </c>
      <c r="AT139" s="4">
        <v>35.4</v>
      </c>
      <c r="AU139" s="4">
        <v>11</v>
      </c>
      <c r="AV139" s="4">
        <v>10</v>
      </c>
      <c r="AW139" s="4" t="s">
        <v>202</v>
      </c>
      <c r="AX139" s="4">
        <v>1.0609999999999999</v>
      </c>
      <c r="AY139" s="4">
        <v>1.4</v>
      </c>
      <c r="AZ139" s="4">
        <v>1.9854000000000001</v>
      </c>
      <c r="BA139" s="4">
        <v>14.023</v>
      </c>
      <c r="BB139" s="4">
        <v>19.02</v>
      </c>
      <c r="BC139" s="4">
        <v>1.36</v>
      </c>
      <c r="BD139" s="4">
        <v>10.478999999999999</v>
      </c>
      <c r="BE139" s="4">
        <v>2966.165</v>
      </c>
      <c r="BF139" s="4">
        <v>27.617999999999999</v>
      </c>
      <c r="BG139" s="4">
        <v>5.8360000000000003</v>
      </c>
      <c r="BH139" s="4">
        <v>3.33</v>
      </c>
      <c r="BI139" s="4">
        <v>9.1660000000000004</v>
      </c>
      <c r="BJ139" s="4">
        <v>4.407</v>
      </c>
      <c r="BK139" s="4">
        <v>2.5139999999999998</v>
      </c>
      <c r="BL139" s="4">
        <v>6.9210000000000003</v>
      </c>
      <c r="BM139" s="4">
        <v>8.6165000000000003</v>
      </c>
      <c r="BQ139" s="4">
        <v>588.15499999999997</v>
      </c>
      <c r="BR139" s="4">
        <v>0.30702499999999999</v>
      </c>
      <c r="BS139" s="4">
        <v>-5</v>
      </c>
      <c r="BT139" s="4">
        <v>0.30482999999999999</v>
      </c>
      <c r="BU139" s="4">
        <v>7.5029240000000001</v>
      </c>
      <c r="BV139" s="4">
        <v>6.1575660000000001</v>
      </c>
      <c r="BW139" s="4">
        <f t="shared" ref="BW139:BW145" si="19">BU139*0.2642</f>
        <v>1.9822725208</v>
      </c>
      <c r="BY139" s="4">
        <f t="shared" ref="BY139:BY146" si="20">BE139*$BU139*0.737</f>
        <v>16401.86908748102</v>
      </c>
      <c r="BZ139" s="4">
        <f t="shared" ref="BZ139:BZ146" si="21">BF139*$BU139*0.737</f>
        <v>152.71801145858399</v>
      </c>
      <c r="CA139" s="4">
        <f t="shared" ref="CA139:CA146" si="22">BJ139*$BU139*0.737</f>
        <v>24.369189532116</v>
      </c>
      <c r="CB139" s="4">
        <f t="shared" ref="CB139:CB146" si="23">BM139*$BU139*0.737</f>
        <v>47.646272204102004</v>
      </c>
    </row>
    <row r="140" spans="1:80" x14ac:dyDescent="0.25">
      <c r="A140" s="2">
        <v>42068</v>
      </c>
      <c r="B140" s="3">
        <v>3.271180555555555E-2</v>
      </c>
      <c r="C140" s="4">
        <v>10.654</v>
      </c>
      <c r="D140" s="4">
        <v>0.13600000000000001</v>
      </c>
      <c r="E140" s="4">
        <v>1360.1086049999999</v>
      </c>
      <c r="F140" s="4">
        <v>167.3</v>
      </c>
      <c r="G140" s="4">
        <v>143.9</v>
      </c>
      <c r="H140" s="4">
        <v>1036.7</v>
      </c>
      <c r="J140" s="4">
        <v>3.44</v>
      </c>
      <c r="K140" s="4">
        <v>0.90590000000000004</v>
      </c>
      <c r="L140" s="4">
        <v>9.6516000000000002</v>
      </c>
      <c r="M140" s="4">
        <v>0.1232</v>
      </c>
      <c r="N140" s="4">
        <v>151.53100000000001</v>
      </c>
      <c r="O140" s="4">
        <v>130.36160000000001</v>
      </c>
      <c r="P140" s="4">
        <v>281.89999999999998</v>
      </c>
      <c r="Q140" s="4">
        <v>114.4198</v>
      </c>
      <c r="R140" s="4">
        <v>98.435000000000002</v>
      </c>
      <c r="S140" s="4">
        <v>212.9</v>
      </c>
      <c r="T140" s="4">
        <v>1036.703</v>
      </c>
      <c r="W140" s="4">
        <v>0</v>
      </c>
      <c r="X140" s="4">
        <v>3.12</v>
      </c>
      <c r="Y140" s="4">
        <v>12.6</v>
      </c>
      <c r="Z140" s="4">
        <v>848</v>
      </c>
      <c r="AA140" s="4">
        <v>875</v>
      </c>
      <c r="AB140" s="4">
        <v>883</v>
      </c>
      <c r="AC140" s="4">
        <v>56</v>
      </c>
      <c r="AD140" s="4">
        <v>5.99</v>
      </c>
      <c r="AE140" s="4">
        <v>0.14000000000000001</v>
      </c>
      <c r="AF140" s="4">
        <v>991</v>
      </c>
      <c r="AG140" s="4">
        <v>-12</v>
      </c>
      <c r="AH140" s="4">
        <v>16</v>
      </c>
      <c r="AI140" s="4">
        <v>32</v>
      </c>
      <c r="AJ140" s="4">
        <v>192.4</v>
      </c>
      <c r="AK140" s="4">
        <v>141</v>
      </c>
      <c r="AL140" s="4">
        <v>2.2000000000000002</v>
      </c>
      <c r="AM140" s="4">
        <v>195</v>
      </c>
      <c r="AN140" s="4" t="s">
        <v>155</v>
      </c>
      <c r="AO140" s="4">
        <v>2</v>
      </c>
      <c r="AP140" s="5">
        <v>0.78273148148148142</v>
      </c>
      <c r="AQ140" s="4">
        <v>47.160685000000001</v>
      </c>
      <c r="AR140" s="4">
        <v>-88.490679999999998</v>
      </c>
      <c r="AS140" s="4">
        <v>316.10000000000002</v>
      </c>
      <c r="AT140" s="4">
        <v>35</v>
      </c>
      <c r="AU140" s="4">
        <v>11</v>
      </c>
      <c r="AV140" s="4">
        <v>10</v>
      </c>
      <c r="AW140" s="4" t="s">
        <v>202</v>
      </c>
      <c r="AX140" s="4">
        <v>1.1756</v>
      </c>
      <c r="AY140" s="4">
        <v>1.0488</v>
      </c>
      <c r="AZ140" s="4">
        <v>2.0756000000000001</v>
      </c>
      <c r="BA140" s="4">
        <v>14.023</v>
      </c>
      <c r="BB140" s="4">
        <v>19.170000000000002</v>
      </c>
      <c r="BC140" s="4">
        <v>1.37</v>
      </c>
      <c r="BD140" s="4">
        <v>10.382999999999999</v>
      </c>
      <c r="BE140" s="4">
        <v>2965.9859999999999</v>
      </c>
      <c r="BF140" s="4">
        <v>24.1</v>
      </c>
      <c r="BG140" s="4">
        <v>4.8769999999999998</v>
      </c>
      <c r="BH140" s="4">
        <v>4.1950000000000003</v>
      </c>
      <c r="BI140" s="4">
        <v>9.0719999999999992</v>
      </c>
      <c r="BJ140" s="4">
        <v>3.6819999999999999</v>
      </c>
      <c r="BK140" s="4">
        <v>3.1680000000000001</v>
      </c>
      <c r="BL140" s="4">
        <v>6.85</v>
      </c>
      <c r="BM140" s="4">
        <v>10.5352</v>
      </c>
      <c r="BQ140" s="4">
        <v>697.154</v>
      </c>
      <c r="BR140" s="4">
        <v>0.38351000000000002</v>
      </c>
      <c r="BS140" s="4">
        <v>-5</v>
      </c>
      <c r="BT140" s="4">
        <v>0.305585</v>
      </c>
      <c r="BU140" s="4">
        <v>9.372026</v>
      </c>
      <c r="BV140" s="4">
        <v>6.1728170000000002</v>
      </c>
      <c r="BW140" s="4">
        <f t="shared" si="19"/>
        <v>2.4760892692000001</v>
      </c>
      <c r="BY140" s="4">
        <f t="shared" si="20"/>
        <v>20486.608557927731</v>
      </c>
      <c r="BZ140" s="4">
        <f t="shared" si="21"/>
        <v>166.46311420420002</v>
      </c>
      <c r="CA140" s="4">
        <f t="shared" si="22"/>
        <v>25.432248402484003</v>
      </c>
      <c r="CB140" s="4">
        <f t="shared" si="23"/>
        <v>72.768556048302386</v>
      </c>
    </row>
    <row r="141" spans="1:80" x14ac:dyDescent="0.25">
      <c r="A141" s="2">
        <v>42068</v>
      </c>
      <c r="B141" s="3">
        <v>3.272337962962963E-2</v>
      </c>
      <c r="C141" s="4">
        <v>10.477</v>
      </c>
      <c r="D141" s="4">
        <v>0.1113</v>
      </c>
      <c r="E141" s="4">
        <v>1113.432836</v>
      </c>
      <c r="F141" s="4">
        <v>156.6</v>
      </c>
      <c r="G141" s="4">
        <v>137</v>
      </c>
      <c r="H141" s="4">
        <v>1121.5999999999999</v>
      </c>
      <c r="J141" s="4">
        <v>3.83</v>
      </c>
      <c r="K141" s="4">
        <v>0.90749999999999997</v>
      </c>
      <c r="L141" s="4">
        <v>9.5083000000000002</v>
      </c>
      <c r="M141" s="4">
        <v>0.10100000000000001</v>
      </c>
      <c r="N141" s="4">
        <v>142.08369999999999</v>
      </c>
      <c r="O141" s="4">
        <v>124.3417</v>
      </c>
      <c r="P141" s="4">
        <v>266.39999999999998</v>
      </c>
      <c r="Q141" s="4">
        <v>107.28619999999999</v>
      </c>
      <c r="R141" s="4">
        <v>93.889300000000006</v>
      </c>
      <c r="S141" s="4">
        <v>201.2</v>
      </c>
      <c r="T141" s="4">
        <v>1121.5597</v>
      </c>
      <c r="W141" s="4">
        <v>0</v>
      </c>
      <c r="X141" s="4">
        <v>3.4762</v>
      </c>
      <c r="Y141" s="4">
        <v>12.6</v>
      </c>
      <c r="Z141" s="4">
        <v>848</v>
      </c>
      <c r="AA141" s="4">
        <v>876</v>
      </c>
      <c r="AB141" s="4">
        <v>883</v>
      </c>
      <c r="AC141" s="4">
        <v>56</v>
      </c>
      <c r="AD141" s="4">
        <v>5.99</v>
      </c>
      <c r="AE141" s="4">
        <v>0.14000000000000001</v>
      </c>
      <c r="AF141" s="4">
        <v>991</v>
      </c>
      <c r="AG141" s="4">
        <v>-12</v>
      </c>
      <c r="AH141" s="4">
        <v>16</v>
      </c>
      <c r="AI141" s="4">
        <v>32</v>
      </c>
      <c r="AJ141" s="4">
        <v>192.6</v>
      </c>
      <c r="AK141" s="4">
        <v>141</v>
      </c>
      <c r="AL141" s="4">
        <v>2.2999999999999998</v>
      </c>
      <c r="AM141" s="4">
        <v>195</v>
      </c>
      <c r="AN141" s="4" t="s">
        <v>155</v>
      </c>
      <c r="AO141" s="4">
        <v>2</v>
      </c>
      <c r="AP141" s="5">
        <v>0.78275462962962961</v>
      </c>
      <c r="AQ141" s="4">
        <v>47.160651999999999</v>
      </c>
      <c r="AR141" s="4">
        <v>-88.490669999999994</v>
      </c>
      <c r="AS141" s="4">
        <v>316</v>
      </c>
      <c r="AT141" s="4">
        <v>35</v>
      </c>
      <c r="AU141" s="4">
        <v>11</v>
      </c>
      <c r="AV141" s="4">
        <v>10</v>
      </c>
      <c r="AW141" s="4" t="s">
        <v>202</v>
      </c>
      <c r="AX141" s="4">
        <v>1.3755999999999999</v>
      </c>
      <c r="AY141" s="4">
        <v>1</v>
      </c>
      <c r="AZ141" s="4">
        <v>2.1878000000000002</v>
      </c>
      <c r="BA141" s="4">
        <v>14.023</v>
      </c>
      <c r="BB141" s="4">
        <v>19.5</v>
      </c>
      <c r="BC141" s="4">
        <v>1.39</v>
      </c>
      <c r="BD141" s="4">
        <v>10.19</v>
      </c>
      <c r="BE141" s="4">
        <v>2969.33</v>
      </c>
      <c r="BF141" s="4">
        <v>20.084</v>
      </c>
      <c r="BG141" s="4">
        <v>4.6470000000000002</v>
      </c>
      <c r="BH141" s="4">
        <v>4.0659999999999998</v>
      </c>
      <c r="BI141" s="4">
        <v>8.7129999999999992</v>
      </c>
      <c r="BJ141" s="4">
        <v>3.5089999999999999</v>
      </c>
      <c r="BK141" s="4">
        <v>3.07</v>
      </c>
      <c r="BL141" s="4">
        <v>6.5789999999999997</v>
      </c>
      <c r="BM141" s="4">
        <v>11.5824</v>
      </c>
      <c r="BQ141" s="4">
        <v>789.34100000000001</v>
      </c>
      <c r="BR141" s="4">
        <v>0.39535500000000001</v>
      </c>
      <c r="BS141" s="4">
        <v>-5</v>
      </c>
      <c r="BT141" s="4">
        <v>0.30458499999999999</v>
      </c>
      <c r="BU141" s="4">
        <v>9.6614880000000003</v>
      </c>
      <c r="BV141" s="4">
        <v>6.1526170000000002</v>
      </c>
      <c r="BW141" s="4">
        <f t="shared" si="19"/>
        <v>2.5525651296</v>
      </c>
      <c r="BY141" s="4">
        <f t="shared" si="20"/>
        <v>21143.16372216048</v>
      </c>
      <c r="BZ141" s="4">
        <f t="shared" si="21"/>
        <v>143.00845651910399</v>
      </c>
      <c r="CA141" s="4">
        <f t="shared" si="22"/>
        <v>24.985892945904002</v>
      </c>
      <c r="CB141" s="4">
        <f t="shared" si="23"/>
        <v>82.472672116454405</v>
      </c>
    </row>
    <row r="142" spans="1:80" x14ac:dyDescent="0.25">
      <c r="A142" s="2">
        <v>42068</v>
      </c>
      <c r="B142" s="3">
        <v>3.2734953703703704E-2</v>
      </c>
      <c r="C142" s="4">
        <v>10.426</v>
      </c>
      <c r="D142" s="4">
        <v>9.4E-2</v>
      </c>
      <c r="E142" s="4">
        <v>940</v>
      </c>
      <c r="F142" s="4">
        <v>161.1</v>
      </c>
      <c r="G142" s="4">
        <v>161.1</v>
      </c>
      <c r="H142" s="4">
        <v>1243.7</v>
      </c>
      <c r="J142" s="4">
        <v>4.34</v>
      </c>
      <c r="K142" s="4">
        <v>0.90800000000000003</v>
      </c>
      <c r="L142" s="4">
        <v>9.4665999999999997</v>
      </c>
      <c r="M142" s="4">
        <v>8.5300000000000001E-2</v>
      </c>
      <c r="N142" s="4">
        <v>146.28039999999999</v>
      </c>
      <c r="O142" s="4">
        <v>146.2604</v>
      </c>
      <c r="P142" s="4">
        <v>292.5</v>
      </c>
      <c r="Q142" s="4">
        <v>110.4551</v>
      </c>
      <c r="R142" s="4">
        <v>110.44</v>
      </c>
      <c r="S142" s="4">
        <v>220.9</v>
      </c>
      <c r="T142" s="4">
        <v>1243.6833999999999</v>
      </c>
      <c r="W142" s="4">
        <v>0</v>
      </c>
      <c r="X142" s="4">
        <v>3.9373</v>
      </c>
      <c r="Y142" s="4">
        <v>12.5</v>
      </c>
      <c r="Z142" s="4">
        <v>849</v>
      </c>
      <c r="AA142" s="4">
        <v>877</v>
      </c>
      <c r="AB142" s="4">
        <v>884</v>
      </c>
      <c r="AC142" s="4">
        <v>56</v>
      </c>
      <c r="AD142" s="4">
        <v>5.99</v>
      </c>
      <c r="AE142" s="4">
        <v>0.14000000000000001</v>
      </c>
      <c r="AF142" s="4">
        <v>991</v>
      </c>
      <c r="AG142" s="4">
        <v>-12</v>
      </c>
      <c r="AH142" s="4">
        <v>16</v>
      </c>
      <c r="AI142" s="4">
        <v>32</v>
      </c>
      <c r="AJ142" s="4">
        <v>192.4</v>
      </c>
      <c r="AK142" s="4">
        <v>141.4</v>
      </c>
      <c r="AL142" s="4">
        <v>2.2000000000000002</v>
      </c>
      <c r="AM142" s="4">
        <v>195</v>
      </c>
      <c r="AN142" s="4" t="s">
        <v>155</v>
      </c>
      <c r="AO142" s="4">
        <v>2</v>
      </c>
      <c r="AP142" s="5">
        <v>0.78275462962962961</v>
      </c>
      <c r="AQ142" s="4">
        <v>47.160403000000002</v>
      </c>
      <c r="AR142" s="4">
        <v>-88.490673999999999</v>
      </c>
      <c r="AS142" s="4">
        <v>315.7</v>
      </c>
      <c r="AT142" s="4">
        <v>35</v>
      </c>
      <c r="AU142" s="4">
        <v>11</v>
      </c>
      <c r="AV142" s="4">
        <v>10</v>
      </c>
      <c r="AW142" s="4" t="s">
        <v>202</v>
      </c>
      <c r="AX142" s="4">
        <v>1.5755999999999999</v>
      </c>
      <c r="AY142" s="4">
        <v>1</v>
      </c>
      <c r="AZ142" s="4">
        <v>2.2877999999999998</v>
      </c>
      <c r="BA142" s="4">
        <v>14.023</v>
      </c>
      <c r="BB142" s="4">
        <v>19.600000000000001</v>
      </c>
      <c r="BC142" s="4">
        <v>1.4</v>
      </c>
      <c r="BD142" s="4">
        <v>10.135</v>
      </c>
      <c r="BE142" s="4">
        <v>2970.17</v>
      </c>
      <c r="BF142" s="4">
        <v>17.044</v>
      </c>
      <c r="BG142" s="4">
        <v>4.806</v>
      </c>
      <c r="BH142" s="4">
        <v>4.806</v>
      </c>
      <c r="BI142" s="4">
        <v>9.6120000000000001</v>
      </c>
      <c r="BJ142" s="4">
        <v>3.629</v>
      </c>
      <c r="BK142" s="4">
        <v>3.629</v>
      </c>
      <c r="BL142" s="4">
        <v>7.258</v>
      </c>
      <c r="BM142" s="4">
        <v>12.9038</v>
      </c>
      <c r="BQ142" s="4">
        <v>898.23299999999995</v>
      </c>
      <c r="BR142" s="4">
        <v>0.374255</v>
      </c>
      <c r="BS142" s="4">
        <v>-5</v>
      </c>
      <c r="BT142" s="4">
        <v>0.30607499999999999</v>
      </c>
      <c r="BU142" s="4">
        <v>9.1458569999999995</v>
      </c>
      <c r="BV142" s="4">
        <v>6.182715</v>
      </c>
      <c r="BW142" s="4">
        <f t="shared" si="19"/>
        <v>2.4163354193999997</v>
      </c>
      <c r="BY142" s="4">
        <f t="shared" si="20"/>
        <v>20020.420813153531</v>
      </c>
      <c r="BZ142" s="4">
        <f t="shared" si="21"/>
        <v>114.88502420379599</v>
      </c>
      <c r="CA142" s="4">
        <f t="shared" si="22"/>
        <v>24.461262194061</v>
      </c>
      <c r="CB142" s="4">
        <f t="shared" si="23"/>
        <v>86.978020143214195</v>
      </c>
    </row>
    <row r="143" spans="1:80" x14ac:dyDescent="0.25">
      <c r="A143" s="2">
        <v>42068</v>
      </c>
      <c r="B143" s="3">
        <v>3.2746527777777777E-2</v>
      </c>
      <c r="C143" s="4">
        <v>10.42</v>
      </c>
      <c r="D143" s="4">
        <v>9.4100000000000003E-2</v>
      </c>
      <c r="E143" s="4">
        <v>940.94745899999998</v>
      </c>
      <c r="F143" s="4">
        <v>172.6</v>
      </c>
      <c r="G143" s="4">
        <v>77.8</v>
      </c>
      <c r="H143" s="4">
        <v>1370.6</v>
      </c>
      <c r="J143" s="4">
        <v>4.71</v>
      </c>
      <c r="K143" s="4">
        <v>0.90790000000000004</v>
      </c>
      <c r="L143" s="4">
        <v>9.4603999999999999</v>
      </c>
      <c r="M143" s="4">
        <v>8.5400000000000004E-2</v>
      </c>
      <c r="N143" s="4">
        <v>156.7345</v>
      </c>
      <c r="O143" s="4">
        <v>70.637299999999996</v>
      </c>
      <c r="P143" s="4">
        <v>227.4</v>
      </c>
      <c r="Q143" s="4">
        <v>118.3489</v>
      </c>
      <c r="R143" s="4">
        <v>53.337600000000002</v>
      </c>
      <c r="S143" s="4">
        <v>171.7</v>
      </c>
      <c r="T143" s="4">
        <v>1370.6264000000001</v>
      </c>
      <c r="W143" s="4">
        <v>0</v>
      </c>
      <c r="X143" s="4">
        <v>4.2796000000000003</v>
      </c>
      <c r="Y143" s="4">
        <v>12.6</v>
      </c>
      <c r="Z143" s="4">
        <v>849</v>
      </c>
      <c r="AA143" s="4">
        <v>876</v>
      </c>
      <c r="AB143" s="4">
        <v>884</v>
      </c>
      <c r="AC143" s="4">
        <v>56</v>
      </c>
      <c r="AD143" s="4">
        <v>5.99</v>
      </c>
      <c r="AE143" s="4">
        <v>0.14000000000000001</v>
      </c>
      <c r="AF143" s="4">
        <v>991</v>
      </c>
      <c r="AG143" s="4">
        <v>-12</v>
      </c>
      <c r="AH143" s="4">
        <v>16</v>
      </c>
      <c r="AI143" s="4">
        <v>32</v>
      </c>
      <c r="AJ143" s="4">
        <v>192.6</v>
      </c>
      <c r="AK143" s="4">
        <v>142</v>
      </c>
      <c r="AL143" s="4">
        <v>2.2999999999999998</v>
      </c>
      <c r="AM143" s="4">
        <v>195</v>
      </c>
      <c r="AN143" s="4" t="s">
        <v>155</v>
      </c>
      <c r="AO143" s="4">
        <v>2</v>
      </c>
      <c r="AP143" s="5">
        <v>0.78277777777777768</v>
      </c>
      <c r="AQ143" s="4">
        <v>47.160367999999998</v>
      </c>
      <c r="AR143" s="4">
        <v>-88.490674999999996</v>
      </c>
      <c r="AS143" s="4">
        <v>315.7</v>
      </c>
      <c r="AT143" s="4">
        <v>35.4</v>
      </c>
      <c r="AU143" s="4">
        <v>11</v>
      </c>
      <c r="AV143" s="4">
        <v>10</v>
      </c>
      <c r="AW143" s="4" t="s">
        <v>202</v>
      </c>
      <c r="AX143" s="4">
        <v>1.6878</v>
      </c>
      <c r="AY143" s="4">
        <v>1</v>
      </c>
      <c r="AZ143" s="4">
        <v>2.2999999999999998</v>
      </c>
      <c r="BA143" s="4">
        <v>14.023</v>
      </c>
      <c r="BB143" s="4">
        <v>19.579999999999998</v>
      </c>
      <c r="BC143" s="4">
        <v>1.4</v>
      </c>
      <c r="BD143" s="4">
        <v>10.143000000000001</v>
      </c>
      <c r="BE143" s="4">
        <v>2966.201</v>
      </c>
      <c r="BF143" s="4">
        <v>17.047999999999998</v>
      </c>
      <c r="BG143" s="4">
        <v>5.1459999999999999</v>
      </c>
      <c r="BH143" s="4">
        <v>2.319</v>
      </c>
      <c r="BI143" s="4">
        <v>7.4660000000000002</v>
      </c>
      <c r="BJ143" s="4">
        <v>3.8860000000000001</v>
      </c>
      <c r="BK143" s="4">
        <v>1.7509999999999999</v>
      </c>
      <c r="BL143" s="4">
        <v>5.6369999999999996</v>
      </c>
      <c r="BM143" s="4">
        <v>14.2111</v>
      </c>
      <c r="BQ143" s="4">
        <v>975.64499999999998</v>
      </c>
      <c r="BR143" s="4">
        <v>0.33723999999999998</v>
      </c>
      <c r="BS143" s="4">
        <v>-5</v>
      </c>
      <c r="BT143" s="4">
        <v>0.30817</v>
      </c>
      <c r="BU143" s="4">
        <v>8.2413019999999992</v>
      </c>
      <c r="BV143" s="4">
        <v>6.225034</v>
      </c>
      <c r="BW143" s="4">
        <f t="shared" si="19"/>
        <v>2.1773519883999999</v>
      </c>
      <c r="BY143" s="4">
        <f t="shared" si="20"/>
        <v>18016.229018238373</v>
      </c>
      <c r="BZ143" s="4">
        <f t="shared" si="21"/>
        <v>103.54681705755199</v>
      </c>
      <c r="CA143" s="4">
        <f t="shared" si="22"/>
        <v>23.602940584563999</v>
      </c>
      <c r="CB143" s="4">
        <f t="shared" si="23"/>
        <v>86.315941570071388</v>
      </c>
    </row>
    <row r="144" spans="1:80" x14ac:dyDescent="0.25">
      <c r="A144" s="2">
        <v>42068</v>
      </c>
      <c r="B144" s="3">
        <v>3.2758101851851851E-2</v>
      </c>
      <c r="C144" s="4">
        <v>10.468999999999999</v>
      </c>
      <c r="D144" s="4">
        <v>9.5799999999999996E-2</v>
      </c>
      <c r="E144" s="4">
        <v>958.17398800000001</v>
      </c>
      <c r="F144" s="4">
        <v>179.2</v>
      </c>
      <c r="G144" s="4">
        <v>53.6</v>
      </c>
      <c r="H144" s="4">
        <v>1486.4</v>
      </c>
      <c r="J144" s="4">
        <v>5.07</v>
      </c>
      <c r="K144" s="4">
        <v>0.90739999999999998</v>
      </c>
      <c r="L144" s="4">
        <v>9.4991000000000003</v>
      </c>
      <c r="M144" s="4">
        <v>8.6900000000000005E-2</v>
      </c>
      <c r="N144" s="4">
        <v>162.59819999999999</v>
      </c>
      <c r="O144" s="4">
        <v>48.634300000000003</v>
      </c>
      <c r="P144" s="4">
        <v>211.2</v>
      </c>
      <c r="Q144" s="4">
        <v>122.7766</v>
      </c>
      <c r="R144" s="4">
        <v>36.723300000000002</v>
      </c>
      <c r="S144" s="4">
        <v>159.5</v>
      </c>
      <c r="T144" s="4">
        <v>1486.3915</v>
      </c>
      <c r="W144" s="4">
        <v>0</v>
      </c>
      <c r="X144" s="4">
        <v>4.6037999999999997</v>
      </c>
      <c r="Y144" s="4">
        <v>12.6</v>
      </c>
      <c r="Z144" s="4">
        <v>850</v>
      </c>
      <c r="AA144" s="4">
        <v>877</v>
      </c>
      <c r="AB144" s="4">
        <v>883</v>
      </c>
      <c r="AC144" s="4">
        <v>56</v>
      </c>
      <c r="AD144" s="4">
        <v>5.99</v>
      </c>
      <c r="AE144" s="4">
        <v>0.14000000000000001</v>
      </c>
      <c r="AF144" s="4">
        <v>991</v>
      </c>
      <c r="AG144" s="4">
        <v>-12</v>
      </c>
      <c r="AH144" s="4">
        <v>16</v>
      </c>
      <c r="AI144" s="4">
        <v>32</v>
      </c>
      <c r="AJ144" s="4">
        <v>192</v>
      </c>
      <c r="AK144" s="4">
        <v>141.6</v>
      </c>
      <c r="AL144" s="4">
        <v>2.2000000000000002</v>
      </c>
      <c r="AM144" s="4">
        <v>195</v>
      </c>
      <c r="AN144" s="4" t="s">
        <v>155</v>
      </c>
      <c r="AO144" s="4">
        <v>2</v>
      </c>
      <c r="AP144" s="5">
        <v>0.78277777777777768</v>
      </c>
      <c r="AQ144" s="4">
        <v>47.160243999999999</v>
      </c>
      <c r="AR144" s="4">
        <v>-88.490674999999996</v>
      </c>
      <c r="AS144" s="4">
        <v>315.60000000000002</v>
      </c>
      <c r="AT144" s="4">
        <v>35</v>
      </c>
      <c r="AU144" s="4">
        <v>11</v>
      </c>
      <c r="AV144" s="4">
        <v>10</v>
      </c>
      <c r="AW144" s="4" t="s">
        <v>202</v>
      </c>
      <c r="AX144" s="4">
        <v>0.99830200000000002</v>
      </c>
      <c r="AY144" s="4">
        <v>1.087712</v>
      </c>
      <c r="AZ144" s="4">
        <v>1.8614390000000001</v>
      </c>
      <c r="BA144" s="4">
        <v>14.023</v>
      </c>
      <c r="BB144" s="4">
        <v>19.47</v>
      </c>
      <c r="BC144" s="4">
        <v>1.39</v>
      </c>
      <c r="BD144" s="4">
        <v>10.210000000000001</v>
      </c>
      <c r="BE144" s="4">
        <v>2962.4259999999999</v>
      </c>
      <c r="BF144" s="4">
        <v>17.257000000000001</v>
      </c>
      <c r="BG144" s="4">
        <v>5.31</v>
      </c>
      <c r="BH144" s="4">
        <v>1.5880000000000001</v>
      </c>
      <c r="BI144" s="4">
        <v>6.899</v>
      </c>
      <c r="BJ144" s="4">
        <v>4.01</v>
      </c>
      <c r="BK144" s="4">
        <v>1.1990000000000001</v>
      </c>
      <c r="BL144" s="4">
        <v>5.2089999999999996</v>
      </c>
      <c r="BM144" s="4">
        <v>15.3291</v>
      </c>
      <c r="BQ144" s="4">
        <v>1043.954</v>
      </c>
      <c r="BR144" s="4">
        <v>0.41772500000000001</v>
      </c>
      <c r="BS144" s="4">
        <v>-5</v>
      </c>
      <c r="BT144" s="4">
        <v>0.30782999999999999</v>
      </c>
      <c r="BU144" s="4">
        <v>10.208154</v>
      </c>
      <c r="BV144" s="4">
        <v>6.2181660000000001</v>
      </c>
      <c r="BW144" s="4">
        <f t="shared" si="19"/>
        <v>2.6969942867999999</v>
      </c>
      <c r="BY144" s="4">
        <f t="shared" si="20"/>
        <v>22287.54390552215</v>
      </c>
      <c r="BZ144" s="4">
        <f t="shared" si="21"/>
        <v>129.83147770698602</v>
      </c>
      <c r="CA144" s="4">
        <f t="shared" si="22"/>
        <v>30.168872086980002</v>
      </c>
      <c r="CB144" s="4">
        <f t="shared" si="23"/>
        <v>115.3270965357918</v>
      </c>
    </row>
    <row r="145" spans="1:80" x14ac:dyDescent="0.25">
      <c r="A145" s="2">
        <v>42068</v>
      </c>
      <c r="B145" s="3">
        <v>3.2769675925925924E-2</v>
      </c>
      <c r="C145" s="4">
        <v>10.51</v>
      </c>
      <c r="D145" s="4">
        <v>9.5299999999999996E-2</v>
      </c>
      <c r="E145" s="4">
        <v>952.79613199999994</v>
      </c>
      <c r="F145" s="4">
        <v>180.2</v>
      </c>
      <c r="G145" s="4">
        <v>53.5</v>
      </c>
      <c r="H145" s="4">
        <v>1632.7</v>
      </c>
      <c r="J145" s="4">
        <v>5.31</v>
      </c>
      <c r="K145" s="4">
        <v>0.90690000000000004</v>
      </c>
      <c r="L145" s="4">
        <v>9.5312999999999999</v>
      </c>
      <c r="M145" s="4">
        <v>8.6400000000000005E-2</v>
      </c>
      <c r="N145" s="4">
        <v>163.3948</v>
      </c>
      <c r="O145" s="4">
        <v>48.5182</v>
      </c>
      <c r="P145" s="4">
        <v>211.9</v>
      </c>
      <c r="Q145" s="4">
        <v>123.378</v>
      </c>
      <c r="R145" s="4">
        <v>36.6357</v>
      </c>
      <c r="S145" s="4">
        <v>160</v>
      </c>
      <c r="T145" s="4">
        <v>1632.7335</v>
      </c>
      <c r="W145" s="4">
        <v>0</v>
      </c>
      <c r="X145" s="4">
        <v>4.8193000000000001</v>
      </c>
      <c r="Y145" s="4">
        <v>12.6</v>
      </c>
      <c r="Z145" s="4">
        <v>850</v>
      </c>
      <c r="AA145" s="4">
        <v>878</v>
      </c>
      <c r="AB145" s="4">
        <v>882</v>
      </c>
      <c r="AC145" s="4">
        <v>56</v>
      </c>
      <c r="AD145" s="4">
        <v>5.99</v>
      </c>
      <c r="AE145" s="4">
        <v>0.14000000000000001</v>
      </c>
      <c r="AF145" s="4">
        <v>991</v>
      </c>
      <c r="AG145" s="4">
        <v>-12</v>
      </c>
      <c r="AH145" s="4">
        <v>16</v>
      </c>
      <c r="AI145" s="4">
        <v>32</v>
      </c>
      <c r="AJ145" s="4">
        <v>192</v>
      </c>
      <c r="AK145" s="4">
        <v>141</v>
      </c>
      <c r="AL145" s="4">
        <v>2.1</v>
      </c>
      <c r="AM145" s="4">
        <v>195</v>
      </c>
      <c r="AN145" s="4" t="s">
        <v>155</v>
      </c>
      <c r="AO145" s="4">
        <v>2</v>
      </c>
      <c r="AP145" s="5">
        <v>0.78278935185185183</v>
      </c>
      <c r="AQ145" s="4">
        <v>47.159986000000004</v>
      </c>
      <c r="AR145" s="4">
        <v>-88.490630999999993</v>
      </c>
      <c r="AS145" s="4">
        <v>314.89999999999998</v>
      </c>
      <c r="AT145" s="4">
        <v>34.5</v>
      </c>
      <c r="AU145" s="4">
        <v>11</v>
      </c>
      <c r="AV145" s="4">
        <v>10</v>
      </c>
      <c r="AW145" s="4" t="s">
        <v>202</v>
      </c>
      <c r="AX145" s="4">
        <v>0.9</v>
      </c>
      <c r="AY145" s="4">
        <v>1.1000000000000001</v>
      </c>
      <c r="AZ145" s="4">
        <v>1.8</v>
      </c>
      <c r="BA145" s="4">
        <v>14.023</v>
      </c>
      <c r="BB145" s="4">
        <v>19.37</v>
      </c>
      <c r="BC145" s="4">
        <v>1.38</v>
      </c>
      <c r="BD145" s="4">
        <v>10.268000000000001</v>
      </c>
      <c r="BE145" s="4">
        <v>2958.3389999999999</v>
      </c>
      <c r="BF145" s="4">
        <v>17.07</v>
      </c>
      <c r="BG145" s="4">
        <v>5.3109999999999999</v>
      </c>
      <c r="BH145" s="4">
        <v>1.577</v>
      </c>
      <c r="BI145" s="4">
        <v>6.8879999999999999</v>
      </c>
      <c r="BJ145" s="4">
        <v>4.01</v>
      </c>
      <c r="BK145" s="4">
        <v>1.1910000000000001</v>
      </c>
      <c r="BL145" s="4">
        <v>5.2009999999999996</v>
      </c>
      <c r="BM145" s="4">
        <v>16.758299999999998</v>
      </c>
      <c r="BQ145" s="4">
        <v>1087.6130000000001</v>
      </c>
      <c r="BR145" s="4">
        <v>0.462198</v>
      </c>
      <c r="BS145" s="4">
        <v>-5</v>
      </c>
      <c r="BT145" s="4">
        <v>0.309415</v>
      </c>
      <c r="BU145" s="4">
        <v>11.294957999999999</v>
      </c>
      <c r="BV145" s="4">
        <v>6.2501749999999996</v>
      </c>
      <c r="BW145" s="4">
        <f t="shared" si="19"/>
        <v>2.9841279035999997</v>
      </c>
      <c r="BY145" s="4">
        <f t="shared" si="20"/>
        <v>24626.349974259589</v>
      </c>
      <c r="BZ145" s="4">
        <f t="shared" si="21"/>
        <v>142.09723566521998</v>
      </c>
      <c r="CA145" s="4">
        <f t="shared" si="22"/>
        <v>33.380780024459995</v>
      </c>
      <c r="CB145" s="4">
        <f t="shared" si="23"/>
        <v>139.50252515808177</v>
      </c>
    </row>
    <row r="146" spans="1:80" x14ac:dyDescent="0.25">
      <c r="A146" s="2">
        <v>42068</v>
      </c>
      <c r="B146" s="3">
        <v>3.2781249999999998E-2</v>
      </c>
      <c r="C146" s="4">
        <v>10.503</v>
      </c>
      <c r="D146" s="4">
        <v>8.7599999999999997E-2</v>
      </c>
      <c r="E146" s="4">
        <v>876.31076399999995</v>
      </c>
      <c r="F146" s="4">
        <v>187</v>
      </c>
      <c r="G146" s="4">
        <v>54.1</v>
      </c>
      <c r="H146" s="4">
        <v>1697.6</v>
      </c>
      <c r="J146" s="4">
        <v>5.57</v>
      </c>
      <c r="K146" s="4">
        <v>0.90690000000000004</v>
      </c>
      <c r="L146" s="4">
        <v>9.5252999999999997</v>
      </c>
      <c r="M146" s="4">
        <v>7.9500000000000001E-2</v>
      </c>
      <c r="N146" s="4">
        <v>169.63460000000001</v>
      </c>
      <c r="O146" s="4">
        <v>49.083799999999997</v>
      </c>
      <c r="P146" s="4">
        <v>218.7</v>
      </c>
      <c r="Q146" s="4">
        <v>128.08969999999999</v>
      </c>
      <c r="R146" s="4">
        <v>37.0627</v>
      </c>
      <c r="S146" s="4">
        <v>165.2</v>
      </c>
      <c r="T146" s="4">
        <v>1697.5979</v>
      </c>
      <c r="W146" s="4">
        <v>0</v>
      </c>
      <c r="X146" s="4">
        <v>5.0529999999999999</v>
      </c>
      <c r="Y146" s="4">
        <v>12.6</v>
      </c>
      <c r="Z146" s="4">
        <v>850</v>
      </c>
      <c r="AA146" s="4">
        <v>877</v>
      </c>
      <c r="AB146" s="4">
        <v>882</v>
      </c>
      <c r="AC146" s="4">
        <v>56</v>
      </c>
      <c r="AD146" s="4">
        <v>5.99</v>
      </c>
      <c r="AE146" s="4">
        <v>0.14000000000000001</v>
      </c>
      <c r="AF146" s="4">
        <v>991</v>
      </c>
      <c r="AG146" s="4">
        <v>-12</v>
      </c>
      <c r="AH146" s="4">
        <v>16</v>
      </c>
      <c r="AI146" s="4">
        <v>32</v>
      </c>
      <c r="AJ146" s="4">
        <v>192</v>
      </c>
      <c r="AK146" s="4">
        <v>141</v>
      </c>
      <c r="AL146" s="4">
        <v>2.1</v>
      </c>
      <c r="AM146" s="4">
        <v>195</v>
      </c>
      <c r="AN146" s="4" t="s">
        <v>155</v>
      </c>
      <c r="AO146" s="4">
        <v>2</v>
      </c>
      <c r="AP146" s="5">
        <v>0.78281250000000002</v>
      </c>
      <c r="AQ146" s="4">
        <v>47.159951999999997</v>
      </c>
      <c r="AR146" s="4">
        <v>-88.490624999999994</v>
      </c>
      <c r="AS146" s="4">
        <v>314.8</v>
      </c>
      <c r="AT146" s="4">
        <v>34.4</v>
      </c>
      <c r="AU146" s="4">
        <v>11</v>
      </c>
      <c r="AV146" s="4">
        <v>10</v>
      </c>
      <c r="AW146" s="4" t="s">
        <v>202</v>
      </c>
      <c r="AX146" s="4">
        <v>0.98780000000000001</v>
      </c>
      <c r="AY146" s="4">
        <v>1.1878</v>
      </c>
      <c r="AZ146" s="4">
        <v>1.8877999999999999</v>
      </c>
      <c r="BA146" s="4">
        <v>14.023</v>
      </c>
      <c r="BB146" s="4">
        <v>19.39</v>
      </c>
      <c r="BC146" s="4">
        <v>1.38</v>
      </c>
      <c r="BD146" s="4">
        <v>10.260999999999999</v>
      </c>
      <c r="BE146" s="4">
        <v>2958.4340000000002</v>
      </c>
      <c r="BF146" s="4">
        <v>15.711</v>
      </c>
      <c r="BG146" s="4">
        <v>5.5170000000000003</v>
      </c>
      <c r="BH146" s="4">
        <v>1.5960000000000001</v>
      </c>
      <c r="BI146" s="4">
        <v>7.1139999999999999</v>
      </c>
      <c r="BJ146" s="4">
        <v>4.1660000000000004</v>
      </c>
      <c r="BK146" s="4">
        <v>1.2050000000000001</v>
      </c>
      <c r="BL146" s="4">
        <v>5.3719999999999999</v>
      </c>
      <c r="BM146" s="4">
        <v>17.435700000000001</v>
      </c>
      <c r="BQ146" s="4">
        <v>1141.1289999999999</v>
      </c>
      <c r="BR146" s="4">
        <v>0.43</v>
      </c>
      <c r="BS146" s="4">
        <v>-5</v>
      </c>
      <c r="BT146" s="4">
        <v>0.31</v>
      </c>
      <c r="BU146" s="4">
        <v>10.508125</v>
      </c>
      <c r="BV146" s="4">
        <v>6.2619999999999996</v>
      </c>
      <c r="BW146" s="4">
        <f t="shared" ref="BW146" si="24">BU146*0.2642</f>
        <v>2.7762466249999997</v>
      </c>
      <c r="BY146" s="4">
        <f t="shared" si="20"/>
        <v>22911.556981596252</v>
      </c>
      <c r="BZ146" s="4">
        <f t="shared" si="21"/>
        <v>121.673652931875</v>
      </c>
      <c r="CA146" s="4">
        <f t="shared" si="22"/>
        <v>32.26353752875</v>
      </c>
      <c r="CB146" s="4">
        <f t="shared" si="23"/>
        <v>135.03057160106249</v>
      </c>
    </row>
  </sheetData>
  <customSheetViews>
    <customSheetView guid="{2B424CCC-7244-4294-A128-8AE125D4F682}">
      <pane xSplit="2" topLeftCell="C1" activePane="topRight" state="frozen"/>
      <selection pane="topRight" activeCell="H14" sqref="H1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CC5" sqref="CC5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3" width="12" style="4" bestFit="1" customWidth="1"/>
    <col min="4" max="4" width="11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4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195</v>
      </c>
    </row>
    <row r="5" spans="1:87" s="14" customFormat="1" x14ac:dyDescent="0.25">
      <c r="A5" s="14" t="s">
        <v>169</v>
      </c>
      <c r="C5" s="14">
        <f>AVERAGE(C10:C150)</f>
        <v>11.988481751824818</v>
      </c>
      <c r="D5" s="14">
        <f t="shared" ref="D5:BO5" si="0">AVERAGE(D10:D150)</f>
        <v>1.0112963503649641</v>
      </c>
      <c r="E5" s="14">
        <f t="shared" si="0"/>
        <v>10112.936872963501</v>
      </c>
      <c r="F5" s="14">
        <f t="shared" si="0"/>
        <v>218.04379562043792</v>
      </c>
      <c r="G5" s="14">
        <f t="shared" si="0"/>
        <v>132.33430656934306</v>
      </c>
      <c r="H5" s="14">
        <f t="shared" si="0"/>
        <v>2121.5481751824818</v>
      </c>
      <c r="I5" s="14" t="e">
        <f t="shared" si="0"/>
        <v>#DIV/0!</v>
      </c>
      <c r="J5" s="14">
        <f t="shared" si="0"/>
        <v>3.0921167883211673</v>
      </c>
      <c r="K5" s="14">
        <f t="shared" si="0"/>
        <v>0.88603649635036519</v>
      </c>
      <c r="L5" s="14">
        <f t="shared" si="0"/>
        <v>10.625978102189778</v>
      </c>
      <c r="M5" s="14">
        <f t="shared" si="0"/>
        <v>0.86209708029197119</v>
      </c>
      <c r="N5" s="14">
        <f t="shared" si="0"/>
        <v>193.24031167883226</v>
      </c>
      <c r="O5" s="14">
        <f t="shared" si="0"/>
        <v>117.25239124087592</v>
      </c>
      <c r="P5" s="14">
        <f t="shared" si="0"/>
        <v>310.4912408759123</v>
      </c>
      <c r="Q5" s="14">
        <f t="shared" si="0"/>
        <v>145.8538496350364</v>
      </c>
      <c r="R5" s="14">
        <f t="shared" si="0"/>
        <v>88.505524087591255</v>
      </c>
      <c r="S5" s="14">
        <f t="shared" si="0"/>
        <v>234.35912408759108</v>
      </c>
      <c r="T5" s="14">
        <f t="shared" si="0"/>
        <v>2121.5444642335765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2.7518379562043807</v>
      </c>
      <c r="Y5" s="14">
        <f t="shared" si="0"/>
        <v>12.145985401459855</v>
      </c>
      <c r="Z5" s="14">
        <f t="shared" si="0"/>
        <v>857.46715328467155</v>
      </c>
      <c r="AA5" s="14">
        <f t="shared" si="0"/>
        <v>887.97080291970804</v>
      </c>
      <c r="AB5" s="14">
        <f t="shared" si="0"/>
        <v>835.16788321167883</v>
      </c>
      <c r="AC5" s="14">
        <f t="shared" si="0"/>
        <v>54.905109489051092</v>
      </c>
      <c r="AD5" s="14">
        <f t="shared" si="0"/>
        <v>5.874890510948898</v>
      </c>
      <c r="AE5" s="14">
        <f t="shared" si="0"/>
        <v>0.13664233576642365</v>
      </c>
      <c r="AF5" s="14">
        <f t="shared" si="0"/>
        <v>990.77372262773724</v>
      </c>
      <c r="AG5" s="14">
        <f t="shared" si="0"/>
        <v>-12</v>
      </c>
      <c r="AH5" s="14">
        <f t="shared" si="0"/>
        <v>16.744525547445257</v>
      </c>
      <c r="AI5" s="14">
        <f t="shared" si="0"/>
        <v>31.78102189781022</v>
      </c>
      <c r="AJ5" s="14">
        <f t="shared" si="0"/>
        <v>190.09927007299262</v>
      </c>
      <c r="AK5" s="14">
        <f t="shared" si="0"/>
        <v>139.09489051094891</v>
      </c>
      <c r="AL5" s="14">
        <f t="shared" si="0"/>
        <v>1.7751824817518249</v>
      </c>
      <c r="AM5" s="14">
        <f t="shared" si="0"/>
        <v>195</v>
      </c>
      <c r="AN5" s="14" t="e">
        <f t="shared" si="0"/>
        <v>#DIV/0!</v>
      </c>
      <c r="AO5" s="14">
        <f t="shared" si="0"/>
        <v>2</v>
      </c>
      <c r="AP5" s="14">
        <f t="shared" si="0"/>
        <v>0.78546515950256823</v>
      </c>
      <c r="AQ5" s="14">
        <f t="shared" si="0"/>
        <v>47.161605182481743</v>
      </c>
      <c r="AR5" s="14">
        <f t="shared" si="0"/>
        <v>-88.487486306569338</v>
      </c>
      <c r="AS5" s="14">
        <f t="shared" si="0"/>
        <v>317.05328467153288</v>
      </c>
      <c r="AT5" s="14">
        <f t="shared" si="0"/>
        <v>34.100729927007315</v>
      </c>
      <c r="AU5" s="14">
        <f t="shared" si="0"/>
        <v>11</v>
      </c>
      <c r="AV5" s="14">
        <f t="shared" si="0"/>
        <v>9.6423357664233578</v>
      </c>
      <c r="AW5" s="14" t="e">
        <f t="shared" si="0"/>
        <v>#DIV/0!</v>
      </c>
      <c r="AX5" s="14">
        <f t="shared" si="0"/>
        <v>1.2125928540145983</v>
      </c>
      <c r="AY5" s="14">
        <f t="shared" si="0"/>
        <v>1.4172415036496353</v>
      </c>
      <c r="AZ5" s="14">
        <f t="shared" si="0"/>
        <v>2.3127562846715333</v>
      </c>
      <c r="BA5" s="14">
        <f t="shared" si="0"/>
        <v>14.022999999999968</v>
      </c>
      <c r="BB5" s="14">
        <f t="shared" si="0"/>
        <v>16.118832116788322</v>
      </c>
      <c r="BC5" s="14">
        <f t="shared" si="0"/>
        <v>1.14956204379562</v>
      </c>
      <c r="BD5" s="14">
        <f t="shared" si="0"/>
        <v>12.909510948905114</v>
      </c>
      <c r="BE5" s="14">
        <f t="shared" si="0"/>
        <v>2796.2270656934284</v>
      </c>
      <c r="BF5" s="14">
        <f t="shared" si="0"/>
        <v>118.76293430656932</v>
      </c>
      <c r="BG5" s="14">
        <f t="shared" si="0"/>
        <v>5.32748905109489</v>
      </c>
      <c r="BH5" s="14">
        <f t="shared" si="0"/>
        <v>3.2372189781021912</v>
      </c>
      <c r="BI5" s="14">
        <f t="shared" si="0"/>
        <v>8.5647080291970763</v>
      </c>
      <c r="BJ5" s="14">
        <f t="shared" si="0"/>
        <v>4.0210729927007298</v>
      </c>
      <c r="BK5" s="14">
        <f t="shared" si="0"/>
        <v>2.4435547445255477</v>
      </c>
      <c r="BL5" s="14">
        <f t="shared" si="0"/>
        <v>6.4646350364963485</v>
      </c>
      <c r="BM5" s="14">
        <f t="shared" si="0"/>
        <v>16.891939416058381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539.11481751824806</v>
      </c>
      <c r="BR5" s="14">
        <f t="shared" si="1"/>
        <v>0.43250481751824815</v>
      </c>
      <c r="BS5" s="14">
        <f t="shared" si="1"/>
        <v>-5</v>
      </c>
      <c r="BT5" s="14">
        <f t="shared" si="1"/>
        <v>0.28899037226277363</v>
      </c>
      <c r="BU5" s="14">
        <f t="shared" si="1"/>
        <v>10.56933620437956</v>
      </c>
      <c r="BV5" s="14">
        <f t="shared" si="1"/>
        <v>5.8376052992700718</v>
      </c>
      <c r="BW5" s="14">
        <f t="shared" si="1"/>
        <v>2.7924186251970795</v>
      </c>
      <c r="BX5" s="23"/>
      <c r="BY5" s="14">
        <f t="shared" ref="BY5:CB5" si="2">AVERAGE(BY10:BY150)</f>
        <v>20448.842027138118</v>
      </c>
      <c r="BZ5" s="14">
        <f t="shared" si="2"/>
        <v>1676.9056085524596</v>
      </c>
      <c r="CA5" s="14">
        <f t="shared" si="2"/>
        <v>32.005426300236088</v>
      </c>
      <c r="CB5" s="14">
        <f t="shared" si="2"/>
        <v>186.40081697437958</v>
      </c>
      <c r="CC5" s="24">
        <f>BZ8/(136/3600)+CB8/(136/3600)+CA8/(136/3600)</f>
        <v>1909.2479683846273</v>
      </c>
      <c r="CD5" s="23"/>
      <c r="CE5" s="22">
        <f>BY8/$AT8</f>
        <v>599.65995070806127</v>
      </c>
      <c r="CF5" s="22">
        <f>BZ8/$AT8</f>
        <v>49.175064936788139</v>
      </c>
      <c r="CG5" s="22">
        <f>CA8/$AT8</f>
        <v>0.93855546109258559</v>
      </c>
      <c r="CH5" s="22">
        <f>CB8/$AT8</f>
        <v>5.4661826117320924</v>
      </c>
      <c r="CI5" s="25">
        <f>(BZ8+CB8+CA8)/AT8</f>
        <v>55.579803009612824</v>
      </c>
    </row>
    <row r="6" spans="1:87" s="14" customFormat="1" x14ac:dyDescent="0.25">
      <c r="A6" s="14" t="s">
        <v>170</v>
      </c>
      <c r="C6" s="14">
        <f>MIN(C10:C150)</f>
        <v>8.5459999999999994</v>
      </c>
      <c r="D6" s="14">
        <f t="shared" ref="D6:BO6" si="3">MIN(D10:D150)</f>
        <v>5.5100000000000003E-2</v>
      </c>
      <c r="E6" s="14">
        <f t="shared" si="3"/>
        <v>550.87427100000002</v>
      </c>
      <c r="F6" s="14">
        <f t="shared" si="3"/>
        <v>45.6</v>
      </c>
      <c r="G6" s="14">
        <f t="shared" si="3"/>
        <v>69</v>
      </c>
      <c r="H6" s="14">
        <f t="shared" si="3"/>
        <v>225.4</v>
      </c>
      <c r="I6" s="14">
        <f t="shared" si="3"/>
        <v>0</v>
      </c>
      <c r="J6" s="14">
        <f t="shared" si="3"/>
        <v>0.6</v>
      </c>
      <c r="K6" s="14">
        <f t="shared" si="3"/>
        <v>0.83099999999999996</v>
      </c>
      <c r="L6" s="14">
        <f t="shared" si="3"/>
        <v>7.1134000000000004</v>
      </c>
      <c r="M6" s="14">
        <f t="shared" si="3"/>
        <v>4.9500000000000002E-2</v>
      </c>
      <c r="N6" s="14">
        <f t="shared" si="3"/>
        <v>40.0822</v>
      </c>
      <c r="O6" s="14">
        <f t="shared" si="3"/>
        <v>60.889699999999998</v>
      </c>
      <c r="P6" s="14">
        <f t="shared" si="3"/>
        <v>125.5</v>
      </c>
      <c r="Q6" s="14">
        <f t="shared" si="3"/>
        <v>30.254899999999999</v>
      </c>
      <c r="R6" s="14">
        <f t="shared" si="3"/>
        <v>45.952399999999997</v>
      </c>
      <c r="S6" s="14">
        <f t="shared" si="3"/>
        <v>94.7</v>
      </c>
      <c r="T6" s="14">
        <f t="shared" si="3"/>
        <v>225.41290000000001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0.50119999999999998</v>
      </c>
      <c r="Y6" s="14">
        <f t="shared" si="3"/>
        <v>11.9</v>
      </c>
      <c r="Z6" s="14">
        <f t="shared" si="3"/>
        <v>850</v>
      </c>
      <c r="AA6" s="14">
        <f t="shared" si="3"/>
        <v>879</v>
      </c>
      <c r="AB6" s="14">
        <f t="shared" si="3"/>
        <v>827</v>
      </c>
      <c r="AC6" s="14">
        <f t="shared" si="3"/>
        <v>54</v>
      </c>
      <c r="AD6" s="14">
        <f t="shared" si="3"/>
        <v>5.77</v>
      </c>
      <c r="AE6" s="14">
        <f t="shared" si="3"/>
        <v>0.13</v>
      </c>
      <c r="AF6" s="14">
        <f t="shared" si="3"/>
        <v>990</v>
      </c>
      <c r="AG6" s="14">
        <f t="shared" si="3"/>
        <v>-12</v>
      </c>
      <c r="AH6" s="14">
        <f t="shared" si="3"/>
        <v>16</v>
      </c>
      <c r="AI6" s="14">
        <f t="shared" si="3"/>
        <v>31</v>
      </c>
      <c r="AJ6" s="14">
        <f t="shared" si="3"/>
        <v>188</v>
      </c>
      <c r="AK6" s="14">
        <f t="shared" si="3"/>
        <v>137</v>
      </c>
      <c r="AL6" s="14">
        <f t="shared" si="3"/>
        <v>1.3</v>
      </c>
      <c r="AM6" s="14">
        <f t="shared" si="3"/>
        <v>195</v>
      </c>
      <c r="AN6" s="14">
        <f t="shared" si="3"/>
        <v>0</v>
      </c>
      <c r="AO6" s="14">
        <f t="shared" si="3"/>
        <v>2</v>
      </c>
      <c r="AP6" s="14">
        <f t="shared" si="3"/>
        <v>0.78467592592592583</v>
      </c>
      <c r="AQ6" s="14">
        <f t="shared" si="3"/>
        <v>47.158518000000001</v>
      </c>
      <c r="AR6" s="14">
        <f t="shared" si="3"/>
        <v>-88.492007999999998</v>
      </c>
      <c r="AS6" s="14">
        <f t="shared" si="3"/>
        <v>312.10000000000002</v>
      </c>
      <c r="AT6" s="14">
        <f t="shared" si="3"/>
        <v>20.399999999999999</v>
      </c>
      <c r="AU6" s="14">
        <f t="shared" si="3"/>
        <v>11</v>
      </c>
      <c r="AV6" s="14">
        <f t="shared" si="3"/>
        <v>8</v>
      </c>
      <c r="AW6" s="14">
        <f t="shared" si="3"/>
        <v>0</v>
      </c>
      <c r="AX6" s="14">
        <f t="shared" si="3"/>
        <v>0.8</v>
      </c>
      <c r="AY6" s="14">
        <f t="shared" si="3"/>
        <v>1</v>
      </c>
      <c r="AZ6" s="14">
        <f t="shared" si="3"/>
        <v>1.5</v>
      </c>
      <c r="BA6" s="14">
        <f t="shared" si="3"/>
        <v>14.023</v>
      </c>
      <c r="BB6" s="14">
        <f t="shared" si="3"/>
        <v>10.46</v>
      </c>
      <c r="BC6" s="14">
        <f t="shared" si="3"/>
        <v>0.75</v>
      </c>
      <c r="BD6" s="14">
        <f t="shared" si="3"/>
        <v>10.287000000000001</v>
      </c>
      <c r="BE6" s="14">
        <f t="shared" si="3"/>
        <v>1396.0809999999999</v>
      </c>
      <c r="BF6" s="14">
        <f t="shared" si="3"/>
        <v>8.6229999999999993</v>
      </c>
      <c r="BG6" s="14">
        <f t="shared" si="3"/>
        <v>0.92900000000000005</v>
      </c>
      <c r="BH6" s="14">
        <f t="shared" si="3"/>
        <v>1.5509999999999999</v>
      </c>
      <c r="BI6" s="14">
        <f t="shared" si="3"/>
        <v>3.05</v>
      </c>
      <c r="BJ6" s="14">
        <f t="shared" si="3"/>
        <v>0.70199999999999996</v>
      </c>
      <c r="BK6" s="14">
        <f t="shared" si="3"/>
        <v>1.171</v>
      </c>
      <c r="BL6" s="14">
        <f t="shared" si="3"/>
        <v>2.302</v>
      </c>
      <c r="BM6" s="14">
        <f t="shared" si="3"/>
        <v>1.8915999999999999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71.382999999999996</v>
      </c>
      <c r="BR6" s="14">
        <f t="shared" si="4"/>
        <v>0.145035</v>
      </c>
      <c r="BS6" s="14">
        <f t="shared" si="4"/>
        <v>-5</v>
      </c>
      <c r="BT6" s="14">
        <f t="shared" si="4"/>
        <v>0.27641500000000002</v>
      </c>
      <c r="BU6" s="14">
        <f t="shared" si="4"/>
        <v>3.5442930000000001</v>
      </c>
      <c r="BV6" s="14">
        <f t="shared" si="4"/>
        <v>5.583583</v>
      </c>
      <c r="BW6" s="14">
        <f t="shared" si="4"/>
        <v>0.93640221059999995</v>
      </c>
      <c r="BX6" s="23"/>
      <c r="BY6" s="14">
        <f t="shared" ref="BY6:CB6" si="5">MIN(BY10:BY150)</f>
        <v>7819.3327287622142</v>
      </c>
      <c r="BZ6" s="14">
        <f t="shared" si="5"/>
        <v>28.212523516715997</v>
      </c>
      <c r="CA6" s="14">
        <f t="shared" si="5"/>
        <v>3.3461563884209999</v>
      </c>
      <c r="CB6" s="14">
        <f t="shared" si="5"/>
        <v>5.9616098833147992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13.992000000000001</v>
      </c>
      <c r="D7" s="14">
        <f t="shared" ref="D7:BO7" si="6">MAX(D10:D150)</f>
        <v>8.9038000000000004</v>
      </c>
      <c r="E7" s="14">
        <f t="shared" si="6"/>
        <v>89038.480389999997</v>
      </c>
      <c r="F7" s="14">
        <f t="shared" si="6"/>
        <v>370.5</v>
      </c>
      <c r="G7" s="14">
        <f t="shared" si="6"/>
        <v>606.4</v>
      </c>
      <c r="H7" s="14">
        <f t="shared" si="6"/>
        <v>9649.6</v>
      </c>
      <c r="I7" s="14">
        <f t="shared" si="6"/>
        <v>0</v>
      </c>
      <c r="J7" s="14">
        <f t="shared" si="6"/>
        <v>5.8</v>
      </c>
      <c r="K7" s="14">
        <f t="shared" si="6"/>
        <v>0.90669999999999995</v>
      </c>
      <c r="L7" s="14">
        <f t="shared" si="6"/>
        <v>12.3172</v>
      </c>
      <c r="M7" s="14">
        <f t="shared" si="6"/>
        <v>7.3986999999999998</v>
      </c>
      <c r="N7" s="14">
        <f t="shared" si="6"/>
        <v>328.32780000000002</v>
      </c>
      <c r="O7" s="14">
        <f t="shared" si="6"/>
        <v>540.62059999999997</v>
      </c>
      <c r="P7" s="14">
        <f t="shared" si="6"/>
        <v>710.2</v>
      </c>
      <c r="Q7" s="14">
        <f t="shared" si="6"/>
        <v>247.72919999999999</v>
      </c>
      <c r="R7" s="14">
        <f t="shared" si="6"/>
        <v>408.21809999999999</v>
      </c>
      <c r="S7" s="14">
        <f t="shared" si="6"/>
        <v>536.29999999999995</v>
      </c>
      <c r="T7" s="14">
        <f t="shared" si="6"/>
        <v>9649.5925000000007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5.2324999999999999</v>
      </c>
      <c r="Y7" s="14">
        <f t="shared" si="6"/>
        <v>12.6</v>
      </c>
      <c r="Z7" s="14">
        <f t="shared" si="6"/>
        <v>861</v>
      </c>
      <c r="AA7" s="14">
        <f t="shared" si="6"/>
        <v>893</v>
      </c>
      <c r="AB7" s="14">
        <f t="shared" si="6"/>
        <v>841</v>
      </c>
      <c r="AC7" s="14">
        <f t="shared" si="6"/>
        <v>56</v>
      </c>
      <c r="AD7" s="14">
        <f t="shared" si="6"/>
        <v>6</v>
      </c>
      <c r="AE7" s="14">
        <f t="shared" si="6"/>
        <v>0.14000000000000001</v>
      </c>
      <c r="AF7" s="14">
        <f t="shared" si="6"/>
        <v>992</v>
      </c>
      <c r="AG7" s="14">
        <f t="shared" si="6"/>
        <v>-12</v>
      </c>
      <c r="AH7" s="14">
        <f t="shared" si="6"/>
        <v>17.585000000000001</v>
      </c>
      <c r="AI7" s="14">
        <f t="shared" si="6"/>
        <v>32</v>
      </c>
      <c r="AJ7" s="14">
        <f t="shared" si="6"/>
        <v>192.6</v>
      </c>
      <c r="AK7" s="14">
        <f t="shared" si="6"/>
        <v>142</v>
      </c>
      <c r="AL7" s="14">
        <f t="shared" si="6"/>
        <v>2.7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0.78625</v>
      </c>
      <c r="AQ7" s="14">
        <f t="shared" si="6"/>
        <v>47.164493999999998</v>
      </c>
      <c r="AR7" s="14">
        <f t="shared" si="6"/>
        <v>-88.483932999999993</v>
      </c>
      <c r="AS7" s="14">
        <f t="shared" si="6"/>
        <v>320.3</v>
      </c>
      <c r="AT7" s="14">
        <f t="shared" si="6"/>
        <v>46.4</v>
      </c>
      <c r="AU7" s="14">
        <f t="shared" si="6"/>
        <v>11</v>
      </c>
      <c r="AV7" s="14">
        <f t="shared" si="6"/>
        <v>10</v>
      </c>
      <c r="AW7" s="14">
        <f t="shared" si="6"/>
        <v>0</v>
      </c>
      <c r="AX7" s="14">
        <f t="shared" si="6"/>
        <v>1.926274</v>
      </c>
      <c r="AY7" s="14">
        <f t="shared" si="6"/>
        <v>3.0262739999999999</v>
      </c>
      <c r="AZ7" s="14">
        <f t="shared" si="6"/>
        <v>3.3262740000000002</v>
      </c>
      <c r="BA7" s="14">
        <f t="shared" si="6"/>
        <v>14.023</v>
      </c>
      <c r="BB7" s="14">
        <f t="shared" si="6"/>
        <v>19.32</v>
      </c>
      <c r="BC7" s="14">
        <f t="shared" si="6"/>
        <v>1.38</v>
      </c>
      <c r="BD7" s="14">
        <f t="shared" si="6"/>
        <v>20.343</v>
      </c>
      <c r="BE7" s="14">
        <f t="shared" si="6"/>
        <v>3011.9160000000002</v>
      </c>
      <c r="BF7" s="14">
        <f t="shared" si="6"/>
        <v>920.72400000000005</v>
      </c>
      <c r="BG7" s="14">
        <f t="shared" si="6"/>
        <v>9.5169999999999995</v>
      </c>
      <c r="BH7" s="14">
        <f t="shared" si="6"/>
        <v>15.186999999999999</v>
      </c>
      <c r="BI7" s="14">
        <f t="shared" si="6"/>
        <v>19.952000000000002</v>
      </c>
      <c r="BJ7" s="14">
        <f t="shared" si="6"/>
        <v>7.181</v>
      </c>
      <c r="BK7" s="14">
        <f t="shared" si="6"/>
        <v>11.468</v>
      </c>
      <c r="BL7" s="14">
        <f t="shared" si="6"/>
        <v>15.065</v>
      </c>
      <c r="BM7" s="14">
        <f t="shared" si="6"/>
        <v>62.376100000000001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1128.537</v>
      </c>
      <c r="BR7" s="14">
        <f t="shared" si="7"/>
        <v>1.0151749999999999</v>
      </c>
      <c r="BS7" s="14">
        <f t="shared" si="7"/>
        <v>-5</v>
      </c>
      <c r="BT7" s="14">
        <f t="shared" si="7"/>
        <v>0.29899999999999999</v>
      </c>
      <c r="BU7" s="14">
        <f t="shared" si="7"/>
        <v>24.808339</v>
      </c>
      <c r="BV7" s="14">
        <f t="shared" si="7"/>
        <v>6.0397999999999996</v>
      </c>
      <c r="BW7" s="14">
        <f t="shared" si="7"/>
        <v>6.5543631637999997</v>
      </c>
      <c r="BX7" s="23"/>
      <c r="BY7" s="14">
        <f t="shared" ref="BY7:CB7" si="8">MAX(BY10:BY150)</f>
        <v>36764.848440731854</v>
      </c>
      <c r="BZ7" s="14">
        <f t="shared" si="8"/>
        <v>16722.899027874777</v>
      </c>
      <c r="CA7" s="14">
        <f t="shared" si="8"/>
        <v>80.442886011642017</v>
      </c>
      <c r="CB7" s="14">
        <f t="shared" si="8"/>
        <v>1150.6990507368332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1.574074074074075E-3</v>
      </c>
      <c r="AT8" s="15">
        <f>SUM(AT10:AT150)/3600</f>
        <v>1.2977222222222229</v>
      </c>
      <c r="BU8" s="28">
        <f>SUM(BU10:BU150)/3600</f>
        <v>0.40222196111111108</v>
      </c>
      <c r="BV8" s="23"/>
      <c r="BW8" s="28">
        <f>SUM(BW10:BW150)/3600</f>
        <v>0.10626704212555552</v>
      </c>
      <c r="BX8" s="23"/>
      <c r="BY8" s="28">
        <f>SUM(BY10:BY150)/3600</f>
        <v>778.19204381053385</v>
      </c>
      <c r="BZ8" s="28">
        <f>SUM(BZ10:BZ150)/3600</f>
        <v>63.815574547690822</v>
      </c>
      <c r="CA8" s="28">
        <f>SUM(CA10:CA150)/3600</f>
        <v>1.2179842786478732</v>
      </c>
      <c r="CB8" s="28">
        <f>SUM(CB10:CB150)/3600</f>
        <v>7.0935866459694452</v>
      </c>
      <c r="CC8" s="29"/>
      <c r="CD8" s="23"/>
      <c r="CE8" s="23"/>
      <c r="CF8" s="23"/>
      <c r="CG8" s="23"/>
      <c r="CH8" s="23"/>
      <c r="CI8" s="29"/>
    </row>
    <row r="9" spans="1:87" x14ac:dyDescent="0.25">
      <c r="BW9" s="30">
        <f>AT8/BW8</f>
        <v>12.2118974638341</v>
      </c>
      <c r="BX9" s="31" t="s">
        <v>191</v>
      </c>
    </row>
    <row r="10" spans="1:87" x14ac:dyDescent="0.25">
      <c r="A10" s="2">
        <v>42068</v>
      </c>
      <c r="B10" s="3">
        <v>3.465625E-2</v>
      </c>
      <c r="C10" s="4">
        <v>11.045999999999999</v>
      </c>
      <c r="D10" s="4">
        <v>0.1169</v>
      </c>
      <c r="E10" s="4">
        <v>1168.775848</v>
      </c>
      <c r="F10" s="4">
        <v>241.6</v>
      </c>
      <c r="G10" s="4">
        <v>184.6</v>
      </c>
      <c r="H10" s="4">
        <v>1616.6</v>
      </c>
      <c r="J10" s="4">
        <v>5.8</v>
      </c>
      <c r="K10" s="4">
        <v>0.9022</v>
      </c>
      <c r="L10" s="4">
        <v>9.9657</v>
      </c>
      <c r="M10" s="4">
        <v>0.10539999999999999</v>
      </c>
      <c r="N10" s="4">
        <v>217.97720000000001</v>
      </c>
      <c r="O10" s="4">
        <v>166.5215</v>
      </c>
      <c r="P10" s="4">
        <v>384.5</v>
      </c>
      <c r="Q10" s="4">
        <v>164.59280000000001</v>
      </c>
      <c r="R10" s="4">
        <v>125.739</v>
      </c>
      <c r="S10" s="4">
        <v>290.3</v>
      </c>
      <c r="T10" s="4">
        <v>1616.5809999999999</v>
      </c>
      <c r="W10" s="4">
        <v>0</v>
      </c>
      <c r="X10" s="4">
        <v>5.2324999999999999</v>
      </c>
      <c r="Y10" s="4">
        <v>12.1</v>
      </c>
      <c r="Z10" s="4">
        <v>860</v>
      </c>
      <c r="AA10" s="4">
        <v>889</v>
      </c>
      <c r="AB10" s="4">
        <v>837</v>
      </c>
      <c r="AC10" s="4">
        <v>56</v>
      </c>
      <c r="AD10" s="4">
        <v>5.99</v>
      </c>
      <c r="AE10" s="4">
        <v>0.14000000000000001</v>
      </c>
      <c r="AF10" s="4">
        <v>991</v>
      </c>
      <c r="AG10" s="4">
        <v>-12</v>
      </c>
      <c r="AH10" s="4">
        <v>17</v>
      </c>
      <c r="AI10" s="4">
        <v>32</v>
      </c>
      <c r="AJ10" s="4">
        <v>189</v>
      </c>
      <c r="AK10" s="4">
        <v>138</v>
      </c>
      <c r="AL10" s="4">
        <v>1.5</v>
      </c>
      <c r="AM10" s="4">
        <v>195</v>
      </c>
      <c r="AN10" s="4" t="s">
        <v>155</v>
      </c>
      <c r="AO10" s="4">
        <v>2</v>
      </c>
      <c r="AP10" s="5">
        <v>0.78467592592592583</v>
      </c>
      <c r="AQ10" s="4">
        <v>47.159697999999999</v>
      </c>
      <c r="AR10" s="4">
        <v>-88.490347</v>
      </c>
      <c r="AS10" s="4">
        <v>317.3</v>
      </c>
      <c r="AT10" s="4">
        <v>34.4</v>
      </c>
      <c r="AU10" s="4">
        <v>11</v>
      </c>
      <c r="AV10" s="4">
        <v>10</v>
      </c>
      <c r="AW10" s="4" t="s">
        <v>202</v>
      </c>
      <c r="AX10" s="4">
        <v>1</v>
      </c>
      <c r="AY10" s="4">
        <v>1.1000000000000001</v>
      </c>
      <c r="AZ10" s="4">
        <v>2</v>
      </c>
      <c r="BA10" s="4">
        <v>14.023</v>
      </c>
      <c r="BB10" s="4">
        <v>18.47</v>
      </c>
      <c r="BC10" s="4">
        <v>1.32</v>
      </c>
      <c r="BD10" s="4">
        <v>10.845000000000001</v>
      </c>
      <c r="BE10" s="4">
        <v>2956.056</v>
      </c>
      <c r="BF10" s="4">
        <v>19.907</v>
      </c>
      <c r="BG10" s="4">
        <v>6.7709999999999999</v>
      </c>
      <c r="BH10" s="4">
        <v>5.173</v>
      </c>
      <c r="BI10" s="4">
        <v>11.944000000000001</v>
      </c>
      <c r="BJ10" s="4">
        <v>5.1130000000000004</v>
      </c>
      <c r="BK10" s="4">
        <v>3.9060000000000001</v>
      </c>
      <c r="BL10" s="4">
        <v>9.0190000000000001</v>
      </c>
      <c r="BM10" s="4">
        <v>15.857100000000001</v>
      </c>
      <c r="BQ10" s="4">
        <v>1128.537</v>
      </c>
      <c r="BR10" s="4">
        <v>0.45596500000000001</v>
      </c>
      <c r="BS10" s="4">
        <v>-5</v>
      </c>
      <c r="BT10" s="4">
        <v>0.28916999999999998</v>
      </c>
      <c r="BU10" s="4">
        <v>11.142645</v>
      </c>
      <c r="BV10" s="4">
        <v>5.841234</v>
      </c>
      <c r="BW10" s="4">
        <f t="shared" ref="BW10" si="9">BU10*0.2642</f>
        <v>2.9438868089999999</v>
      </c>
      <c r="BY10" s="4">
        <f>BE10*$BU10*0.737</f>
        <v>24275.514282184442</v>
      </c>
      <c r="BZ10" s="4">
        <f>BF10*$BU10*0.737</f>
        <v>163.47885926905499</v>
      </c>
      <c r="CA10" s="4">
        <f>BJ10*$BU10*0.737</f>
        <v>41.988617443245005</v>
      </c>
      <c r="CB10" s="4">
        <f>BM10*$BU10*0.761</f>
        <v>134.4611174184495</v>
      </c>
      <c r="CE10" s="32" t="s">
        <v>192</v>
      </c>
    </row>
    <row r="11" spans="1:87" x14ac:dyDescent="0.25">
      <c r="A11" s="2">
        <v>42068</v>
      </c>
      <c r="B11" s="3">
        <v>3.4667824074074073E-2</v>
      </c>
      <c r="C11" s="4">
        <v>11.077999999999999</v>
      </c>
      <c r="D11" s="4">
        <v>0.11260000000000001</v>
      </c>
      <c r="E11" s="4">
        <v>1126.4463519999999</v>
      </c>
      <c r="F11" s="4">
        <v>251.4</v>
      </c>
      <c r="G11" s="4">
        <v>279.60000000000002</v>
      </c>
      <c r="H11" s="4">
        <v>1642.6</v>
      </c>
      <c r="J11" s="4">
        <v>5.8</v>
      </c>
      <c r="K11" s="4">
        <v>0.90190000000000003</v>
      </c>
      <c r="L11" s="4">
        <v>9.9916</v>
      </c>
      <c r="M11" s="4">
        <v>0.1016</v>
      </c>
      <c r="N11" s="4">
        <v>226.74430000000001</v>
      </c>
      <c r="O11" s="4">
        <v>252.16730000000001</v>
      </c>
      <c r="P11" s="4">
        <v>478.9</v>
      </c>
      <c r="Q11" s="4">
        <v>171.1857</v>
      </c>
      <c r="R11" s="4">
        <v>190.3794</v>
      </c>
      <c r="S11" s="4">
        <v>361.6</v>
      </c>
      <c r="T11" s="4">
        <v>1642.6239</v>
      </c>
      <c r="W11" s="4">
        <v>0</v>
      </c>
      <c r="X11" s="4">
        <v>5.2312000000000003</v>
      </c>
      <c r="Y11" s="4">
        <v>12</v>
      </c>
      <c r="Z11" s="4">
        <v>860</v>
      </c>
      <c r="AA11" s="4">
        <v>889</v>
      </c>
      <c r="AB11" s="4">
        <v>837</v>
      </c>
      <c r="AC11" s="4">
        <v>55.6</v>
      </c>
      <c r="AD11" s="4">
        <v>5.95</v>
      </c>
      <c r="AE11" s="4">
        <v>0.14000000000000001</v>
      </c>
      <c r="AF11" s="4">
        <v>991</v>
      </c>
      <c r="AG11" s="4">
        <v>-12</v>
      </c>
      <c r="AH11" s="4">
        <v>17</v>
      </c>
      <c r="AI11" s="4">
        <v>32</v>
      </c>
      <c r="AJ11" s="4">
        <v>189</v>
      </c>
      <c r="AK11" s="4">
        <v>138</v>
      </c>
      <c r="AL11" s="4">
        <v>1.5</v>
      </c>
      <c r="AM11" s="4">
        <v>195</v>
      </c>
      <c r="AN11" s="4" t="s">
        <v>155</v>
      </c>
      <c r="AO11" s="4">
        <v>2</v>
      </c>
      <c r="AP11" s="5">
        <v>0.78468749999999998</v>
      </c>
      <c r="AQ11" s="4">
        <v>47.159602</v>
      </c>
      <c r="AR11" s="4">
        <v>-88.490195999999997</v>
      </c>
      <c r="AS11" s="4">
        <v>317.10000000000002</v>
      </c>
      <c r="AT11" s="4">
        <v>35</v>
      </c>
      <c r="AU11" s="4">
        <v>11</v>
      </c>
      <c r="AV11" s="4">
        <v>10</v>
      </c>
      <c r="AW11" s="4" t="s">
        <v>202</v>
      </c>
      <c r="AX11" s="4">
        <v>1</v>
      </c>
      <c r="AY11" s="4">
        <v>1.1878</v>
      </c>
      <c r="AZ11" s="4">
        <v>2</v>
      </c>
      <c r="BA11" s="4">
        <v>14.023</v>
      </c>
      <c r="BB11" s="4">
        <v>18.420000000000002</v>
      </c>
      <c r="BC11" s="4">
        <v>1.31</v>
      </c>
      <c r="BD11" s="4">
        <v>10.874000000000001</v>
      </c>
      <c r="BE11" s="4">
        <v>2956.5859999999998</v>
      </c>
      <c r="BF11" s="4">
        <v>19.134</v>
      </c>
      <c r="BG11" s="4">
        <v>7.0259999999999998</v>
      </c>
      <c r="BH11" s="4">
        <v>7.8140000000000001</v>
      </c>
      <c r="BI11" s="4">
        <v>14.840999999999999</v>
      </c>
      <c r="BJ11" s="4">
        <v>5.3049999999999997</v>
      </c>
      <c r="BK11" s="4">
        <v>5.899</v>
      </c>
      <c r="BL11" s="4">
        <v>11.204000000000001</v>
      </c>
      <c r="BM11" s="4">
        <v>16.073699999999999</v>
      </c>
      <c r="BQ11" s="4">
        <v>1125.5239999999999</v>
      </c>
      <c r="BR11" s="4">
        <v>0.41825000000000001</v>
      </c>
      <c r="BS11" s="4">
        <v>-5</v>
      </c>
      <c r="BT11" s="4">
        <v>0.28799999999999998</v>
      </c>
      <c r="BU11" s="4">
        <v>10.220985000000001</v>
      </c>
      <c r="BV11" s="4">
        <v>5.8175999999999997</v>
      </c>
      <c r="BW11" s="4">
        <f>BU11*0.2642</f>
        <v>2.7003842370000002</v>
      </c>
      <c r="BY11" s="4">
        <f t="shared" ref="BY11:BY74" si="10">BE11*$BU11*0.737</f>
        <v>22271.565992863769</v>
      </c>
      <c r="BZ11" s="4">
        <f t="shared" ref="BZ11:BZ74" si="11">BF11*$BU11*0.737</f>
        <v>144.13385699163001</v>
      </c>
      <c r="CA11" s="4">
        <f t="shared" ref="CA11:CA74" si="12">BJ11*$BU11*0.737</f>
        <v>39.961853838225004</v>
      </c>
      <c r="CB11" s="4">
        <f t="shared" ref="CB11:CB74" si="13">BM11*$BU11*0.761</f>
        <v>125.02396445841451</v>
      </c>
    </row>
    <row r="12" spans="1:87" x14ac:dyDescent="0.25">
      <c r="A12" s="2">
        <v>42068</v>
      </c>
      <c r="B12" s="3">
        <v>3.4679398148148147E-2</v>
      </c>
      <c r="C12" s="4">
        <v>11.234999999999999</v>
      </c>
      <c r="D12" s="4">
        <v>0.1118</v>
      </c>
      <c r="E12" s="4">
        <v>1117.983806</v>
      </c>
      <c r="F12" s="4">
        <v>264.5</v>
      </c>
      <c r="G12" s="4">
        <v>221.5</v>
      </c>
      <c r="H12" s="4">
        <v>1677.8</v>
      </c>
      <c r="J12" s="4">
        <v>5.8</v>
      </c>
      <c r="K12" s="4">
        <v>0.90059999999999996</v>
      </c>
      <c r="L12" s="4">
        <v>10.119</v>
      </c>
      <c r="M12" s="4">
        <v>0.1007</v>
      </c>
      <c r="N12" s="4">
        <v>238.2218</v>
      </c>
      <c r="O12" s="4">
        <v>199.52539999999999</v>
      </c>
      <c r="P12" s="4">
        <v>437.7</v>
      </c>
      <c r="Q12" s="4">
        <v>179.8109</v>
      </c>
      <c r="R12" s="4">
        <v>150.6027</v>
      </c>
      <c r="S12" s="4">
        <v>330.4</v>
      </c>
      <c r="T12" s="4">
        <v>1677.8</v>
      </c>
      <c r="W12" s="4">
        <v>0</v>
      </c>
      <c r="X12" s="4">
        <v>5.2236000000000002</v>
      </c>
      <c r="Y12" s="4">
        <v>12</v>
      </c>
      <c r="Z12" s="4">
        <v>860</v>
      </c>
      <c r="AA12" s="4">
        <v>890</v>
      </c>
      <c r="AB12" s="4">
        <v>837</v>
      </c>
      <c r="AC12" s="4">
        <v>55</v>
      </c>
      <c r="AD12" s="4">
        <v>5.88</v>
      </c>
      <c r="AE12" s="4">
        <v>0.14000000000000001</v>
      </c>
      <c r="AF12" s="4">
        <v>991</v>
      </c>
      <c r="AG12" s="4">
        <v>-12</v>
      </c>
      <c r="AH12" s="4">
        <v>17</v>
      </c>
      <c r="AI12" s="4">
        <v>32</v>
      </c>
      <c r="AJ12" s="4">
        <v>189</v>
      </c>
      <c r="AK12" s="4">
        <v>137.6</v>
      </c>
      <c r="AL12" s="4">
        <v>1.5</v>
      </c>
      <c r="AM12" s="4">
        <v>195</v>
      </c>
      <c r="AN12" s="4" t="s">
        <v>155</v>
      </c>
      <c r="AO12" s="4">
        <v>2</v>
      </c>
      <c r="AP12" s="5">
        <v>0.78469907407407413</v>
      </c>
      <c r="AQ12" s="4">
        <v>47.159509</v>
      </c>
      <c r="AR12" s="4">
        <v>-88.490026</v>
      </c>
      <c r="AS12" s="4">
        <v>317.10000000000002</v>
      </c>
      <c r="AT12" s="4">
        <v>35.700000000000003</v>
      </c>
      <c r="AU12" s="4">
        <v>11</v>
      </c>
      <c r="AV12" s="4">
        <v>10</v>
      </c>
      <c r="AW12" s="4" t="s">
        <v>202</v>
      </c>
      <c r="AX12" s="4">
        <v>1.1754249999999999</v>
      </c>
      <c r="AY12" s="4">
        <v>1.024575</v>
      </c>
      <c r="AZ12" s="4">
        <v>2.1754250000000002</v>
      </c>
      <c r="BA12" s="4">
        <v>14.023</v>
      </c>
      <c r="BB12" s="4">
        <v>18.18</v>
      </c>
      <c r="BC12" s="4">
        <v>1.3</v>
      </c>
      <c r="BD12" s="4">
        <v>11.034000000000001</v>
      </c>
      <c r="BE12" s="4">
        <v>2956.6640000000002</v>
      </c>
      <c r="BF12" s="4">
        <v>18.725000000000001</v>
      </c>
      <c r="BG12" s="4">
        <v>7.2889999999999997</v>
      </c>
      <c r="BH12" s="4">
        <v>6.1050000000000004</v>
      </c>
      <c r="BI12" s="4">
        <v>13.394</v>
      </c>
      <c r="BJ12" s="4">
        <v>5.5019999999999998</v>
      </c>
      <c r="BK12" s="4">
        <v>4.6079999999999997</v>
      </c>
      <c r="BL12" s="4">
        <v>10.11</v>
      </c>
      <c r="BM12" s="4">
        <v>16.211600000000001</v>
      </c>
      <c r="BQ12" s="4">
        <v>1109.7840000000001</v>
      </c>
      <c r="BR12" s="4">
        <v>0.33842100000000003</v>
      </c>
      <c r="BS12" s="4">
        <v>-5</v>
      </c>
      <c r="BT12" s="4">
        <v>0.28799999999999998</v>
      </c>
      <c r="BU12" s="4">
        <v>8.2701530000000005</v>
      </c>
      <c r="BV12" s="4">
        <v>5.8175999999999997</v>
      </c>
      <c r="BW12" s="4">
        <f t="shared" ref="BW12:BW75" si="14">BU12*0.2642</f>
        <v>2.1849744225999999</v>
      </c>
      <c r="BY12" s="4">
        <f t="shared" si="10"/>
        <v>18021.170909749308</v>
      </c>
      <c r="BZ12" s="4">
        <f t="shared" si="11"/>
        <v>114.130799199725</v>
      </c>
      <c r="CA12" s="4">
        <f t="shared" si="12"/>
        <v>33.535255391021998</v>
      </c>
      <c r="CB12" s="4">
        <f t="shared" si="13"/>
        <v>102.02910581722281</v>
      </c>
    </row>
    <row r="13" spans="1:87" x14ac:dyDescent="0.25">
      <c r="A13" s="2">
        <v>42068</v>
      </c>
      <c r="B13" s="3">
        <v>3.469097222222222E-2</v>
      </c>
      <c r="C13" s="4">
        <v>11.273999999999999</v>
      </c>
      <c r="D13" s="4">
        <v>0.11119999999999999</v>
      </c>
      <c r="E13" s="4">
        <v>1111.6346960000001</v>
      </c>
      <c r="F13" s="4">
        <v>281.60000000000002</v>
      </c>
      <c r="G13" s="4">
        <v>258.39999999999998</v>
      </c>
      <c r="H13" s="4">
        <v>1687.9</v>
      </c>
      <c r="J13" s="4">
        <v>5.6</v>
      </c>
      <c r="K13" s="4">
        <v>0.90029999999999999</v>
      </c>
      <c r="L13" s="4">
        <v>10.149800000000001</v>
      </c>
      <c r="M13" s="4">
        <v>0.10009999999999999</v>
      </c>
      <c r="N13" s="4">
        <v>253.5677</v>
      </c>
      <c r="O13" s="4">
        <v>232.5943</v>
      </c>
      <c r="P13" s="4">
        <v>486.2</v>
      </c>
      <c r="Q13" s="4">
        <v>191.39410000000001</v>
      </c>
      <c r="R13" s="4">
        <v>175.5633</v>
      </c>
      <c r="S13" s="4">
        <v>367</v>
      </c>
      <c r="T13" s="4">
        <v>1687.8870999999999</v>
      </c>
      <c r="W13" s="4">
        <v>0</v>
      </c>
      <c r="X13" s="4">
        <v>5.0416999999999996</v>
      </c>
      <c r="Y13" s="4">
        <v>12</v>
      </c>
      <c r="Z13" s="4">
        <v>860</v>
      </c>
      <c r="AA13" s="4">
        <v>890</v>
      </c>
      <c r="AB13" s="4">
        <v>837</v>
      </c>
      <c r="AC13" s="4">
        <v>55</v>
      </c>
      <c r="AD13" s="4">
        <v>5.88</v>
      </c>
      <c r="AE13" s="4">
        <v>0.14000000000000001</v>
      </c>
      <c r="AF13" s="4">
        <v>991</v>
      </c>
      <c r="AG13" s="4">
        <v>-12</v>
      </c>
      <c r="AH13" s="4">
        <v>17</v>
      </c>
      <c r="AI13" s="4">
        <v>32</v>
      </c>
      <c r="AJ13" s="4">
        <v>189</v>
      </c>
      <c r="AK13" s="4">
        <v>137</v>
      </c>
      <c r="AL13" s="4">
        <v>1.4</v>
      </c>
      <c r="AM13" s="4">
        <v>195</v>
      </c>
      <c r="AN13" s="4" t="s">
        <v>155</v>
      </c>
      <c r="AO13" s="4">
        <v>2</v>
      </c>
      <c r="AP13" s="5">
        <v>0.78471064814814817</v>
      </c>
      <c r="AQ13" s="4">
        <v>47.159413999999998</v>
      </c>
      <c r="AR13" s="4">
        <v>-88.489859999999993</v>
      </c>
      <c r="AS13" s="4">
        <v>317.3</v>
      </c>
      <c r="AT13" s="4">
        <v>36.299999999999997</v>
      </c>
      <c r="AU13" s="4">
        <v>11</v>
      </c>
      <c r="AV13" s="4">
        <v>10</v>
      </c>
      <c r="AW13" s="4" t="s">
        <v>202</v>
      </c>
      <c r="AX13" s="4">
        <v>1.2</v>
      </c>
      <c r="AY13" s="4">
        <v>1.438939</v>
      </c>
      <c r="AZ13" s="4">
        <v>2.4633630000000002</v>
      </c>
      <c r="BA13" s="4">
        <v>14.023</v>
      </c>
      <c r="BB13" s="4">
        <v>18.12</v>
      </c>
      <c r="BC13" s="4">
        <v>1.29</v>
      </c>
      <c r="BD13" s="4">
        <v>11.074</v>
      </c>
      <c r="BE13" s="4">
        <v>2956.748</v>
      </c>
      <c r="BF13" s="4">
        <v>18.556000000000001</v>
      </c>
      <c r="BG13" s="4">
        <v>7.7350000000000003</v>
      </c>
      <c r="BH13" s="4">
        <v>7.0960000000000001</v>
      </c>
      <c r="BI13" s="4">
        <v>14.831</v>
      </c>
      <c r="BJ13" s="4">
        <v>5.8390000000000004</v>
      </c>
      <c r="BK13" s="4">
        <v>5.3559999999999999</v>
      </c>
      <c r="BL13" s="4">
        <v>11.195</v>
      </c>
      <c r="BM13" s="4">
        <v>16.260000000000002</v>
      </c>
      <c r="BQ13" s="4">
        <v>1067.902</v>
      </c>
      <c r="BR13" s="4">
        <v>0.310056</v>
      </c>
      <c r="BS13" s="4">
        <v>-5</v>
      </c>
      <c r="BT13" s="4">
        <v>0.28799999999999998</v>
      </c>
      <c r="BU13" s="4">
        <v>7.576994</v>
      </c>
      <c r="BV13" s="4">
        <v>5.8175999999999997</v>
      </c>
      <c r="BW13" s="4">
        <f t="shared" si="14"/>
        <v>2.0018418148000001</v>
      </c>
      <c r="BY13" s="4">
        <f t="shared" si="10"/>
        <v>16511.203987512345</v>
      </c>
      <c r="BZ13" s="4">
        <f t="shared" si="11"/>
        <v>103.62124238936801</v>
      </c>
      <c r="CA13" s="4">
        <f t="shared" si="12"/>
        <v>32.606404090942</v>
      </c>
      <c r="CB13" s="4">
        <f t="shared" si="13"/>
        <v>93.756662976840019</v>
      </c>
    </row>
    <row r="14" spans="1:87" x14ac:dyDescent="0.25">
      <c r="A14" s="2">
        <v>42068</v>
      </c>
      <c r="B14" s="3">
        <v>3.4702546296296294E-2</v>
      </c>
      <c r="C14" s="4">
        <v>11.382999999999999</v>
      </c>
      <c r="D14" s="4">
        <v>0.12280000000000001</v>
      </c>
      <c r="E14" s="4">
        <v>1228.398666</v>
      </c>
      <c r="F14" s="4">
        <v>281.10000000000002</v>
      </c>
      <c r="G14" s="4">
        <v>185.4</v>
      </c>
      <c r="H14" s="4">
        <v>1722.2</v>
      </c>
      <c r="J14" s="4">
        <v>5.5</v>
      </c>
      <c r="K14" s="4">
        <v>0.89929999999999999</v>
      </c>
      <c r="L14" s="4">
        <v>10.236599999999999</v>
      </c>
      <c r="M14" s="4">
        <v>0.1105</v>
      </c>
      <c r="N14" s="4">
        <v>252.80459999999999</v>
      </c>
      <c r="O14" s="4">
        <v>166.71449999999999</v>
      </c>
      <c r="P14" s="4">
        <v>419.5</v>
      </c>
      <c r="Q14" s="4">
        <v>190.81809999999999</v>
      </c>
      <c r="R14" s="4">
        <v>125.8369</v>
      </c>
      <c r="S14" s="4">
        <v>316.7</v>
      </c>
      <c r="T14" s="4">
        <v>1722.2282</v>
      </c>
      <c r="W14" s="4">
        <v>0</v>
      </c>
      <c r="X14" s="4">
        <v>4.9461000000000004</v>
      </c>
      <c r="Y14" s="4">
        <v>12</v>
      </c>
      <c r="Z14" s="4">
        <v>860</v>
      </c>
      <c r="AA14" s="4">
        <v>890</v>
      </c>
      <c r="AB14" s="4">
        <v>838</v>
      </c>
      <c r="AC14" s="4">
        <v>55</v>
      </c>
      <c r="AD14" s="4">
        <v>5.88</v>
      </c>
      <c r="AE14" s="4">
        <v>0.14000000000000001</v>
      </c>
      <c r="AF14" s="4">
        <v>991</v>
      </c>
      <c r="AG14" s="4">
        <v>-12</v>
      </c>
      <c r="AH14" s="4">
        <v>17</v>
      </c>
      <c r="AI14" s="4">
        <v>32</v>
      </c>
      <c r="AJ14" s="4">
        <v>189</v>
      </c>
      <c r="AK14" s="4">
        <v>137</v>
      </c>
      <c r="AL14" s="4">
        <v>1.4</v>
      </c>
      <c r="AM14" s="4">
        <v>195</v>
      </c>
      <c r="AN14" s="4" t="s">
        <v>155</v>
      </c>
      <c r="AO14" s="4">
        <v>2</v>
      </c>
      <c r="AP14" s="5">
        <v>0.78472222222222221</v>
      </c>
      <c r="AQ14" s="4">
        <v>47.159308000000003</v>
      </c>
      <c r="AR14" s="4">
        <v>-88.489706999999996</v>
      </c>
      <c r="AS14" s="4">
        <v>317.3</v>
      </c>
      <c r="AT14" s="4">
        <v>36.4</v>
      </c>
      <c r="AU14" s="4">
        <v>11</v>
      </c>
      <c r="AV14" s="4">
        <v>10</v>
      </c>
      <c r="AW14" s="4" t="s">
        <v>202</v>
      </c>
      <c r="AX14" s="4">
        <v>1.2</v>
      </c>
      <c r="AY14" s="4">
        <v>1.0609999999999999</v>
      </c>
      <c r="AZ14" s="4">
        <v>1.8854</v>
      </c>
      <c r="BA14" s="4">
        <v>14.023</v>
      </c>
      <c r="BB14" s="4">
        <v>17.93</v>
      </c>
      <c r="BC14" s="4">
        <v>1.28</v>
      </c>
      <c r="BD14" s="4">
        <v>11.198</v>
      </c>
      <c r="BE14" s="4">
        <v>2953.4</v>
      </c>
      <c r="BF14" s="4">
        <v>20.285</v>
      </c>
      <c r="BG14" s="4">
        <v>7.6379999999999999</v>
      </c>
      <c r="BH14" s="4">
        <v>5.0369999999999999</v>
      </c>
      <c r="BI14" s="4">
        <v>12.675000000000001</v>
      </c>
      <c r="BJ14" s="4">
        <v>5.7649999999999997</v>
      </c>
      <c r="BK14" s="4">
        <v>3.802</v>
      </c>
      <c r="BL14" s="4">
        <v>9.5670000000000002</v>
      </c>
      <c r="BM14" s="4">
        <v>16.4315</v>
      </c>
      <c r="BQ14" s="4">
        <v>1037.6010000000001</v>
      </c>
      <c r="BR14" s="4">
        <v>0.36064000000000002</v>
      </c>
      <c r="BS14" s="4">
        <v>-5</v>
      </c>
      <c r="BT14" s="4">
        <v>0.28924299999999997</v>
      </c>
      <c r="BU14" s="4">
        <v>8.8131310000000003</v>
      </c>
      <c r="BV14" s="4">
        <v>5.842714</v>
      </c>
      <c r="BW14" s="4">
        <f t="shared" si="14"/>
        <v>2.3284292101999999</v>
      </c>
      <c r="BY14" s="4">
        <f t="shared" si="10"/>
        <v>19183.1527073098</v>
      </c>
      <c r="BZ14" s="4">
        <f t="shared" si="11"/>
        <v>131.75670504089501</v>
      </c>
      <c r="CA14" s="4">
        <f t="shared" si="12"/>
        <v>37.445275058454996</v>
      </c>
      <c r="CB14" s="4">
        <f t="shared" si="13"/>
        <v>110.20266410216651</v>
      </c>
    </row>
    <row r="15" spans="1:87" x14ac:dyDescent="0.25">
      <c r="A15" s="2">
        <v>42068</v>
      </c>
      <c r="B15" s="3">
        <v>3.4714120370370367E-2</v>
      </c>
      <c r="C15" s="4">
        <v>11.574</v>
      </c>
      <c r="D15" s="4">
        <v>0.13589999999999999</v>
      </c>
      <c r="E15" s="4">
        <v>1358.5761869999999</v>
      </c>
      <c r="F15" s="4">
        <v>280.8</v>
      </c>
      <c r="G15" s="4">
        <v>156.5</v>
      </c>
      <c r="H15" s="4">
        <v>1773.1</v>
      </c>
      <c r="J15" s="4">
        <v>5.3</v>
      </c>
      <c r="K15" s="4">
        <v>0.89759999999999995</v>
      </c>
      <c r="L15" s="4">
        <v>10.3889</v>
      </c>
      <c r="M15" s="4">
        <v>0.12189999999999999</v>
      </c>
      <c r="N15" s="4">
        <v>252.04900000000001</v>
      </c>
      <c r="O15" s="4">
        <v>140.476</v>
      </c>
      <c r="P15" s="4">
        <v>392.5</v>
      </c>
      <c r="Q15" s="4">
        <v>190.24780000000001</v>
      </c>
      <c r="R15" s="4">
        <v>106.032</v>
      </c>
      <c r="S15" s="4">
        <v>296.3</v>
      </c>
      <c r="T15" s="4">
        <v>1773.1</v>
      </c>
      <c r="W15" s="4">
        <v>0</v>
      </c>
      <c r="X15" s="4">
        <v>4.7572999999999999</v>
      </c>
      <c r="Y15" s="4">
        <v>12.1</v>
      </c>
      <c r="Z15" s="4">
        <v>860</v>
      </c>
      <c r="AA15" s="4">
        <v>890</v>
      </c>
      <c r="AB15" s="4">
        <v>837</v>
      </c>
      <c r="AC15" s="4">
        <v>55</v>
      </c>
      <c r="AD15" s="4">
        <v>5.88</v>
      </c>
      <c r="AE15" s="4">
        <v>0.14000000000000001</v>
      </c>
      <c r="AF15" s="4">
        <v>991</v>
      </c>
      <c r="AG15" s="4">
        <v>-12</v>
      </c>
      <c r="AH15" s="4">
        <v>17</v>
      </c>
      <c r="AI15" s="4">
        <v>32</v>
      </c>
      <c r="AJ15" s="4">
        <v>189</v>
      </c>
      <c r="AK15" s="4">
        <v>137</v>
      </c>
      <c r="AL15" s="4">
        <v>1.5</v>
      </c>
      <c r="AM15" s="4">
        <v>195</v>
      </c>
      <c r="AN15" s="4" t="s">
        <v>155</v>
      </c>
      <c r="AO15" s="4">
        <v>2</v>
      </c>
      <c r="AP15" s="5">
        <v>0.78473379629629625</v>
      </c>
      <c r="AQ15" s="4">
        <v>47.159205</v>
      </c>
      <c r="AR15" s="4">
        <v>-88.489551000000006</v>
      </c>
      <c r="AS15" s="4">
        <v>317.2</v>
      </c>
      <c r="AT15" s="4">
        <v>36.700000000000003</v>
      </c>
      <c r="AU15" s="4">
        <v>11</v>
      </c>
      <c r="AV15" s="4">
        <v>10</v>
      </c>
      <c r="AW15" s="4" t="s">
        <v>202</v>
      </c>
      <c r="AX15" s="4">
        <v>1.0244</v>
      </c>
      <c r="AY15" s="4">
        <v>1.0878000000000001</v>
      </c>
      <c r="AZ15" s="4">
        <v>1.8877999999999999</v>
      </c>
      <c r="BA15" s="4">
        <v>14.023</v>
      </c>
      <c r="BB15" s="4">
        <v>17.63</v>
      </c>
      <c r="BC15" s="4">
        <v>1.26</v>
      </c>
      <c r="BD15" s="4">
        <v>11.407</v>
      </c>
      <c r="BE15" s="4">
        <v>2949.8069999999998</v>
      </c>
      <c r="BF15" s="4">
        <v>22.038</v>
      </c>
      <c r="BG15" s="4">
        <v>7.4950000000000001</v>
      </c>
      <c r="BH15" s="4">
        <v>4.1769999999999996</v>
      </c>
      <c r="BI15" s="4">
        <v>11.670999999999999</v>
      </c>
      <c r="BJ15" s="4">
        <v>5.657</v>
      </c>
      <c r="BK15" s="4">
        <v>3.153</v>
      </c>
      <c r="BL15" s="4">
        <v>8.81</v>
      </c>
      <c r="BM15" s="4">
        <v>16.648499999999999</v>
      </c>
      <c r="BQ15" s="4">
        <v>982.16600000000005</v>
      </c>
      <c r="BR15" s="4">
        <v>0.33355000000000001</v>
      </c>
      <c r="BS15" s="4">
        <v>-5</v>
      </c>
      <c r="BT15" s="4">
        <v>0.29058499999999998</v>
      </c>
      <c r="BU15" s="4">
        <v>8.1511279999999999</v>
      </c>
      <c r="BV15" s="4">
        <v>5.8698170000000003</v>
      </c>
      <c r="BW15" s="4">
        <f t="shared" si="14"/>
        <v>2.1535280175999998</v>
      </c>
      <c r="BY15" s="4">
        <f t="shared" si="10"/>
        <v>17720.615516602149</v>
      </c>
      <c r="BZ15" s="4">
        <f t="shared" si="11"/>
        <v>132.39066988276801</v>
      </c>
      <c r="CA15" s="4">
        <f t="shared" si="12"/>
        <v>33.983756217752003</v>
      </c>
      <c r="CB15" s="4">
        <f t="shared" si="13"/>
        <v>103.27078548058799</v>
      </c>
    </row>
    <row r="16" spans="1:87" x14ac:dyDescent="0.25">
      <c r="A16" s="2">
        <v>42068</v>
      </c>
      <c r="B16" s="3">
        <v>3.4725694444444448E-2</v>
      </c>
      <c r="C16" s="4">
        <v>11.958</v>
      </c>
      <c r="D16" s="4">
        <v>0.2321</v>
      </c>
      <c r="E16" s="4">
        <v>2321.40625</v>
      </c>
      <c r="F16" s="4">
        <v>280.7</v>
      </c>
      <c r="G16" s="4">
        <v>159.1</v>
      </c>
      <c r="H16" s="4">
        <v>1989</v>
      </c>
      <c r="J16" s="4">
        <v>5.2</v>
      </c>
      <c r="K16" s="4">
        <v>0.89349999999999996</v>
      </c>
      <c r="L16" s="4">
        <v>10.684699999999999</v>
      </c>
      <c r="M16" s="4">
        <v>0.2074</v>
      </c>
      <c r="N16" s="4">
        <v>250.83619999999999</v>
      </c>
      <c r="O16" s="4">
        <v>142.1147</v>
      </c>
      <c r="P16" s="4">
        <v>393</v>
      </c>
      <c r="Q16" s="4">
        <v>189.3323</v>
      </c>
      <c r="R16" s="4">
        <v>107.2688</v>
      </c>
      <c r="S16" s="4">
        <v>296.60000000000002</v>
      </c>
      <c r="T16" s="4">
        <v>1989.0204000000001</v>
      </c>
      <c r="W16" s="4">
        <v>0</v>
      </c>
      <c r="X16" s="4">
        <v>4.6460999999999997</v>
      </c>
      <c r="Y16" s="4">
        <v>12</v>
      </c>
      <c r="Z16" s="4">
        <v>860</v>
      </c>
      <c r="AA16" s="4">
        <v>891</v>
      </c>
      <c r="AB16" s="4">
        <v>836</v>
      </c>
      <c r="AC16" s="4">
        <v>55</v>
      </c>
      <c r="AD16" s="4">
        <v>5.88</v>
      </c>
      <c r="AE16" s="4">
        <v>0.14000000000000001</v>
      </c>
      <c r="AF16" s="4">
        <v>991</v>
      </c>
      <c r="AG16" s="4">
        <v>-12</v>
      </c>
      <c r="AH16" s="4">
        <v>17</v>
      </c>
      <c r="AI16" s="4">
        <v>32</v>
      </c>
      <c r="AJ16" s="4">
        <v>189</v>
      </c>
      <c r="AK16" s="4">
        <v>137</v>
      </c>
      <c r="AL16" s="4">
        <v>1.5</v>
      </c>
      <c r="AM16" s="4">
        <v>195</v>
      </c>
      <c r="AN16" s="4" t="s">
        <v>155</v>
      </c>
      <c r="AO16" s="4">
        <v>2</v>
      </c>
      <c r="AP16" s="5">
        <v>0.7847453703703704</v>
      </c>
      <c r="AQ16" s="4">
        <v>47.159104999999997</v>
      </c>
      <c r="AR16" s="4">
        <v>-88.489378000000002</v>
      </c>
      <c r="AS16" s="4">
        <v>317</v>
      </c>
      <c r="AT16" s="4">
        <v>37.4</v>
      </c>
      <c r="AU16" s="4">
        <v>11</v>
      </c>
      <c r="AV16" s="4">
        <v>10</v>
      </c>
      <c r="AW16" s="4" t="s">
        <v>202</v>
      </c>
      <c r="AX16" s="4">
        <v>1.0878000000000001</v>
      </c>
      <c r="AY16" s="4">
        <v>1.5389999999999999</v>
      </c>
      <c r="AZ16" s="4">
        <v>2.2511999999999999</v>
      </c>
      <c r="BA16" s="4">
        <v>14.023</v>
      </c>
      <c r="BB16" s="4">
        <v>16.940000000000001</v>
      </c>
      <c r="BC16" s="4">
        <v>1.21</v>
      </c>
      <c r="BD16" s="4">
        <v>11.920999999999999</v>
      </c>
      <c r="BE16" s="4">
        <v>2923.1959999999999</v>
      </c>
      <c r="BF16" s="4">
        <v>36.116999999999997</v>
      </c>
      <c r="BG16" s="4">
        <v>7.1870000000000003</v>
      </c>
      <c r="BH16" s="4">
        <v>4.0720000000000001</v>
      </c>
      <c r="BI16" s="4">
        <v>11.257999999999999</v>
      </c>
      <c r="BJ16" s="4">
        <v>5.4240000000000004</v>
      </c>
      <c r="BK16" s="4">
        <v>3.073</v>
      </c>
      <c r="BL16" s="4">
        <v>8.4979999999999993</v>
      </c>
      <c r="BM16" s="4">
        <v>17.995200000000001</v>
      </c>
      <c r="BQ16" s="4">
        <v>924.245</v>
      </c>
      <c r="BR16" s="4">
        <v>0.38655</v>
      </c>
      <c r="BS16" s="4">
        <v>-5</v>
      </c>
      <c r="BT16" s="4">
        <v>0.29041499999999998</v>
      </c>
      <c r="BU16" s="4">
        <v>9.4463159999999995</v>
      </c>
      <c r="BV16" s="4">
        <v>5.8663829999999999</v>
      </c>
      <c r="BW16" s="4">
        <f t="shared" si="14"/>
        <v>2.4957166871999998</v>
      </c>
      <c r="BY16" s="4">
        <f t="shared" si="10"/>
        <v>20351.100228554827</v>
      </c>
      <c r="BZ16" s="4">
        <f t="shared" si="11"/>
        <v>251.44420249436396</v>
      </c>
      <c r="CA16" s="4">
        <f t="shared" si="12"/>
        <v>37.761534854208001</v>
      </c>
      <c r="CB16" s="4">
        <f t="shared" si="13"/>
        <v>129.36113106491521</v>
      </c>
    </row>
    <row r="17" spans="1:80" x14ac:dyDescent="0.25">
      <c r="A17" s="2">
        <v>42068</v>
      </c>
      <c r="B17" s="3">
        <v>3.4737268518518521E-2</v>
      </c>
      <c r="C17" s="4">
        <v>12.893000000000001</v>
      </c>
      <c r="D17" s="4">
        <v>0.35470000000000002</v>
      </c>
      <c r="E17" s="4">
        <v>3547.2832370000001</v>
      </c>
      <c r="F17" s="4">
        <v>289.60000000000002</v>
      </c>
      <c r="G17" s="4">
        <v>149.30000000000001</v>
      </c>
      <c r="H17" s="4">
        <v>2936.3</v>
      </c>
      <c r="J17" s="4">
        <v>5.0999999999999996</v>
      </c>
      <c r="K17" s="4">
        <v>0.88419999999999999</v>
      </c>
      <c r="L17" s="4">
        <v>11.3996</v>
      </c>
      <c r="M17" s="4">
        <v>0.31359999999999999</v>
      </c>
      <c r="N17" s="4">
        <v>256.01100000000002</v>
      </c>
      <c r="O17" s="4">
        <v>132.03899999999999</v>
      </c>
      <c r="P17" s="4">
        <v>388</v>
      </c>
      <c r="Q17" s="4">
        <v>193.23830000000001</v>
      </c>
      <c r="R17" s="4">
        <v>99.663600000000002</v>
      </c>
      <c r="S17" s="4">
        <v>292.89999999999998</v>
      </c>
      <c r="T17" s="4">
        <v>2936.2757000000001</v>
      </c>
      <c r="W17" s="4">
        <v>0</v>
      </c>
      <c r="X17" s="4">
        <v>4.5091999999999999</v>
      </c>
      <c r="Y17" s="4">
        <v>12</v>
      </c>
      <c r="Z17" s="4">
        <v>860</v>
      </c>
      <c r="AA17" s="4">
        <v>891</v>
      </c>
      <c r="AB17" s="4">
        <v>837</v>
      </c>
      <c r="AC17" s="4">
        <v>55</v>
      </c>
      <c r="AD17" s="4">
        <v>5.88</v>
      </c>
      <c r="AE17" s="4">
        <v>0.14000000000000001</v>
      </c>
      <c r="AF17" s="4">
        <v>991</v>
      </c>
      <c r="AG17" s="4">
        <v>-12</v>
      </c>
      <c r="AH17" s="4">
        <v>17</v>
      </c>
      <c r="AI17" s="4">
        <v>32</v>
      </c>
      <c r="AJ17" s="4">
        <v>189</v>
      </c>
      <c r="AK17" s="4">
        <v>137</v>
      </c>
      <c r="AL17" s="4">
        <v>1.6</v>
      </c>
      <c r="AM17" s="4">
        <v>195</v>
      </c>
      <c r="AN17" s="4" t="s">
        <v>155</v>
      </c>
      <c r="AO17" s="4">
        <v>2</v>
      </c>
      <c r="AP17" s="5">
        <v>0.78475694444444455</v>
      </c>
      <c r="AQ17" s="4">
        <v>47.159016999999999</v>
      </c>
      <c r="AR17" s="4">
        <v>-88.489194999999995</v>
      </c>
      <c r="AS17" s="4">
        <v>316.8</v>
      </c>
      <c r="AT17" s="4">
        <v>37.5</v>
      </c>
      <c r="AU17" s="4">
        <v>11</v>
      </c>
      <c r="AV17" s="4">
        <v>10</v>
      </c>
      <c r="AW17" s="4" t="s">
        <v>202</v>
      </c>
      <c r="AX17" s="4">
        <v>1.0122</v>
      </c>
      <c r="AY17" s="4">
        <v>1.7756000000000001</v>
      </c>
      <c r="AZ17" s="4">
        <v>2.3877999999999999</v>
      </c>
      <c r="BA17" s="4">
        <v>14.023</v>
      </c>
      <c r="BB17" s="4">
        <v>15.54</v>
      </c>
      <c r="BC17" s="4">
        <v>1.1100000000000001</v>
      </c>
      <c r="BD17" s="4">
        <v>13.103</v>
      </c>
      <c r="BE17" s="4">
        <v>2880.0949999999998</v>
      </c>
      <c r="BF17" s="4">
        <v>50.433</v>
      </c>
      <c r="BG17" s="4">
        <v>6.7729999999999997</v>
      </c>
      <c r="BH17" s="4">
        <v>3.4929999999999999</v>
      </c>
      <c r="BI17" s="4">
        <v>10.266999999999999</v>
      </c>
      <c r="BJ17" s="4">
        <v>5.1130000000000004</v>
      </c>
      <c r="BK17" s="4">
        <v>2.637</v>
      </c>
      <c r="BL17" s="4">
        <v>7.75</v>
      </c>
      <c r="BM17" s="4">
        <v>24.5321</v>
      </c>
      <c r="BQ17" s="4">
        <v>828.346</v>
      </c>
      <c r="BR17" s="4">
        <v>0.52334999999999998</v>
      </c>
      <c r="BS17" s="4">
        <v>-5</v>
      </c>
      <c r="BT17" s="4">
        <v>0.29099999999999998</v>
      </c>
      <c r="BU17" s="4">
        <v>12.789365999999999</v>
      </c>
      <c r="BV17" s="4">
        <v>5.8781999999999996</v>
      </c>
      <c r="BW17" s="4">
        <f t="shared" si="14"/>
        <v>3.3789504971999995</v>
      </c>
      <c r="BY17" s="4">
        <f t="shared" si="10"/>
        <v>27147.092144420487</v>
      </c>
      <c r="BZ17" s="4">
        <f t="shared" si="11"/>
        <v>475.369492367286</v>
      </c>
      <c r="CA17" s="4">
        <f t="shared" si="12"/>
        <v>48.193924899846003</v>
      </c>
      <c r="CB17" s="4">
        <f t="shared" si="13"/>
        <v>238.76375429858459</v>
      </c>
    </row>
    <row r="18" spans="1:80" x14ac:dyDescent="0.25">
      <c r="A18" s="2">
        <v>42068</v>
      </c>
      <c r="B18" s="3">
        <v>3.4748842592592595E-2</v>
      </c>
      <c r="C18" s="4">
        <v>13.167</v>
      </c>
      <c r="D18" s="4">
        <v>0.43290000000000001</v>
      </c>
      <c r="E18" s="4">
        <v>4329.0645160000004</v>
      </c>
      <c r="F18" s="4">
        <v>300.2</v>
      </c>
      <c r="G18" s="4">
        <v>92.7</v>
      </c>
      <c r="H18" s="4">
        <v>3360.8</v>
      </c>
      <c r="J18" s="4">
        <v>5</v>
      </c>
      <c r="K18" s="4">
        <v>0.88090000000000002</v>
      </c>
      <c r="L18" s="4">
        <v>11.5991</v>
      </c>
      <c r="M18" s="4">
        <v>0.38129999999999997</v>
      </c>
      <c r="N18" s="4">
        <v>264.46499999999997</v>
      </c>
      <c r="O18" s="4">
        <v>81.6404</v>
      </c>
      <c r="P18" s="4">
        <v>346.1</v>
      </c>
      <c r="Q18" s="4">
        <v>199.61940000000001</v>
      </c>
      <c r="R18" s="4">
        <v>61.622599999999998</v>
      </c>
      <c r="S18" s="4">
        <v>261.2</v>
      </c>
      <c r="T18" s="4">
        <v>3360.75</v>
      </c>
      <c r="W18" s="4">
        <v>0</v>
      </c>
      <c r="X18" s="4">
        <v>4.4044999999999996</v>
      </c>
      <c r="Y18" s="4">
        <v>12</v>
      </c>
      <c r="Z18" s="4">
        <v>860</v>
      </c>
      <c r="AA18" s="4">
        <v>890</v>
      </c>
      <c r="AB18" s="4">
        <v>838</v>
      </c>
      <c r="AC18" s="4">
        <v>55</v>
      </c>
      <c r="AD18" s="4">
        <v>5.88</v>
      </c>
      <c r="AE18" s="4">
        <v>0.14000000000000001</v>
      </c>
      <c r="AF18" s="4">
        <v>991</v>
      </c>
      <c r="AG18" s="4">
        <v>-12</v>
      </c>
      <c r="AH18" s="4">
        <v>17</v>
      </c>
      <c r="AI18" s="4">
        <v>32</v>
      </c>
      <c r="AJ18" s="4">
        <v>189</v>
      </c>
      <c r="AK18" s="4">
        <v>137</v>
      </c>
      <c r="AL18" s="4">
        <v>1.5</v>
      </c>
      <c r="AM18" s="4">
        <v>195</v>
      </c>
      <c r="AN18" s="4" t="s">
        <v>155</v>
      </c>
      <c r="AO18" s="4">
        <v>2</v>
      </c>
      <c r="AP18" s="5">
        <v>0.78476851851851848</v>
      </c>
      <c r="AQ18" s="4">
        <v>47.158954000000001</v>
      </c>
      <c r="AR18" s="4">
        <v>-88.488990000000001</v>
      </c>
      <c r="AS18" s="4">
        <v>316.60000000000002</v>
      </c>
      <c r="AT18" s="4">
        <v>38.200000000000003</v>
      </c>
      <c r="AU18" s="4">
        <v>11</v>
      </c>
      <c r="AV18" s="4">
        <v>9</v>
      </c>
      <c r="AW18" s="4" t="s">
        <v>203</v>
      </c>
      <c r="AX18" s="4">
        <v>1.3512</v>
      </c>
      <c r="AY18" s="4">
        <v>1.0975999999999999</v>
      </c>
      <c r="AZ18" s="4">
        <v>2.7511999999999999</v>
      </c>
      <c r="BA18" s="4">
        <v>14.023</v>
      </c>
      <c r="BB18" s="4">
        <v>15.11</v>
      </c>
      <c r="BC18" s="4">
        <v>1.08</v>
      </c>
      <c r="BD18" s="4">
        <v>13.52</v>
      </c>
      <c r="BE18" s="4">
        <v>2856.5770000000002</v>
      </c>
      <c r="BF18" s="4">
        <v>59.774999999999999</v>
      </c>
      <c r="BG18" s="4">
        <v>6.8209999999999997</v>
      </c>
      <c r="BH18" s="4">
        <v>2.1059999999999999</v>
      </c>
      <c r="BI18" s="4">
        <v>8.9260000000000002</v>
      </c>
      <c r="BJ18" s="4">
        <v>5.1479999999999997</v>
      </c>
      <c r="BK18" s="4">
        <v>1.589</v>
      </c>
      <c r="BL18" s="4">
        <v>6.7380000000000004</v>
      </c>
      <c r="BM18" s="4">
        <v>27.370200000000001</v>
      </c>
      <c r="BQ18" s="4">
        <v>788.71299999999997</v>
      </c>
      <c r="BR18" s="4">
        <v>0.59218499999999996</v>
      </c>
      <c r="BS18" s="4">
        <v>-5</v>
      </c>
      <c r="BT18" s="4">
        <v>0.29058499999999998</v>
      </c>
      <c r="BU18" s="4">
        <v>14.471520999999999</v>
      </c>
      <c r="BV18" s="4">
        <v>5.8698170000000003</v>
      </c>
      <c r="BW18" s="4">
        <f t="shared" si="14"/>
        <v>3.8233758481999995</v>
      </c>
      <c r="BY18" s="4">
        <f t="shared" si="10"/>
        <v>30466.853350145731</v>
      </c>
      <c r="BZ18" s="4">
        <f t="shared" si="11"/>
        <v>637.53091865017495</v>
      </c>
      <c r="CA18" s="4">
        <f t="shared" si="12"/>
        <v>54.906050509595985</v>
      </c>
      <c r="CB18" s="4">
        <f t="shared" si="13"/>
        <v>301.42329072046618</v>
      </c>
    </row>
    <row r="19" spans="1:80" x14ac:dyDescent="0.25">
      <c r="A19" s="2">
        <v>42068</v>
      </c>
      <c r="B19" s="3">
        <v>3.4760416666666669E-2</v>
      </c>
      <c r="C19" s="4">
        <v>13.266999999999999</v>
      </c>
      <c r="D19" s="4">
        <v>0.48220000000000002</v>
      </c>
      <c r="E19" s="4">
        <v>4821.6709510000001</v>
      </c>
      <c r="F19" s="4">
        <v>310.89999999999998</v>
      </c>
      <c r="G19" s="4">
        <v>89</v>
      </c>
      <c r="H19" s="4">
        <v>3311.5</v>
      </c>
      <c r="J19" s="4">
        <v>4.8</v>
      </c>
      <c r="K19" s="4">
        <v>0.87970000000000004</v>
      </c>
      <c r="L19" s="4">
        <v>11.6713</v>
      </c>
      <c r="M19" s="4">
        <v>0.42420000000000002</v>
      </c>
      <c r="N19" s="4">
        <v>273.50670000000002</v>
      </c>
      <c r="O19" s="4">
        <v>78.317700000000002</v>
      </c>
      <c r="P19" s="4">
        <v>351.8</v>
      </c>
      <c r="Q19" s="4">
        <v>206.44409999999999</v>
      </c>
      <c r="R19" s="4">
        <v>59.1145</v>
      </c>
      <c r="S19" s="4">
        <v>265.60000000000002</v>
      </c>
      <c r="T19" s="4">
        <v>3311.4520000000002</v>
      </c>
      <c r="W19" s="4">
        <v>0</v>
      </c>
      <c r="X19" s="4">
        <v>4.22</v>
      </c>
      <c r="Y19" s="4">
        <v>12</v>
      </c>
      <c r="Z19" s="4">
        <v>860</v>
      </c>
      <c r="AA19" s="4">
        <v>890</v>
      </c>
      <c r="AB19" s="4">
        <v>838</v>
      </c>
      <c r="AC19" s="4">
        <v>55</v>
      </c>
      <c r="AD19" s="4">
        <v>5.88</v>
      </c>
      <c r="AE19" s="4">
        <v>0.14000000000000001</v>
      </c>
      <c r="AF19" s="4">
        <v>991</v>
      </c>
      <c r="AG19" s="4">
        <v>-12</v>
      </c>
      <c r="AH19" s="4">
        <v>17</v>
      </c>
      <c r="AI19" s="4">
        <v>32</v>
      </c>
      <c r="AJ19" s="4">
        <v>189</v>
      </c>
      <c r="AK19" s="4">
        <v>137</v>
      </c>
      <c r="AL19" s="4">
        <v>1.5</v>
      </c>
      <c r="AM19" s="4">
        <v>195</v>
      </c>
      <c r="AN19" s="4" t="s">
        <v>155</v>
      </c>
      <c r="AO19" s="4">
        <v>2</v>
      </c>
      <c r="AP19" s="5">
        <v>0.78478009259259263</v>
      </c>
      <c r="AQ19" s="4">
        <v>47.158904</v>
      </c>
      <c r="AR19" s="4">
        <v>-88.488776000000001</v>
      </c>
      <c r="AS19" s="4">
        <v>316.39999999999998</v>
      </c>
      <c r="AT19" s="4">
        <v>39.4</v>
      </c>
      <c r="AU19" s="4">
        <v>11</v>
      </c>
      <c r="AV19" s="4">
        <v>9</v>
      </c>
      <c r="AW19" s="4" t="s">
        <v>203</v>
      </c>
      <c r="AX19" s="4">
        <v>0.96143900000000004</v>
      </c>
      <c r="AY19" s="4">
        <v>1.263137</v>
      </c>
      <c r="AZ19" s="4">
        <v>2.8877120000000001</v>
      </c>
      <c r="BA19" s="4">
        <v>14.023</v>
      </c>
      <c r="BB19" s="4">
        <v>14.96</v>
      </c>
      <c r="BC19" s="4">
        <v>1.07</v>
      </c>
      <c r="BD19" s="4">
        <v>13.670999999999999</v>
      </c>
      <c r="BE19" s="4">
        <v>2848.808</v>
      </c>
      <c r="BF19" s="4">
        <v>65.897999999999996</v>
      </c>
      <c r="BG19" s="4">
        <v>6.9909999999999997</v>
      </c>
      <c r="BH19" s="4">
        <v>2.0019999999999998</v>
      </c>
      <c r="BI19" s="4">
        <v>8.9930000000000003</v>
      </c>
      <c r="BJ19" s="4">
        <v>5.2770000000000001</v>
      </c>
      <c r="BK19" s="4">
        <v>1.5109999999999999</v>
      </c>
      <c r="BL19" s="4">
        <v>6.7880000000000003</v>
      </c>
      <c r="BM19" s="4">
        <v>26.728899999999999</v>
      </c>
      <c r="BQ19" s="4">
        <v>748.95</v>
      </c>
      <c r="BR19" s="4">
        <v>0.62578999999999996</v>
      </c>
      <c r="BS19" s="4">
        <v>-5</v>
      </c>
      <c r="BT19" s="4">
        <v>0.29082999999999998</v>
      </c>
      <c r="BU19" s="4">
        <v>15.292744000000001</v>
      </c>
      <c r="BV19" s="4">
        <v>5.8747660000000002</v>
      </c>
      <c r="BW19" s="4">
        <f t="shared" si="14"/>
        <v>4.0403429647999998</v>
      </c>
      <c r="BY19" s="4">
        <f t="shared" si="10"/>
        <v>32108.209398025025</v>
      </c>
      <c r="BZ19" s="4">
        <f t="shared" si="11"/>
        <v>742.72003691054397</v>
      </c>
      <c r="CA19" s="4">
        <f t="shared" si="12"/>
        <v>59.475760034856002</v>
      </c>
      <c r="CB19" s="4">
        <f t="shared" si="13"/>
        <v>311.06500930231761</v>
      </c>
    </row>
    <row r="20" spans="1:80" x14ac:dyDescent="0.25">
      <c r="A20" s="2">
        <v>42068</v>
      </c>
      <c r="B20" s="3">
        <v>3.4771990740740742E-2</v>
      </c>
      <c r="C20" s="4">
        <v>12.932</v>
      </c>
      <c r="D20" s="4">
        <v>1.7701</v>
      </c>
      <c r="E20" s="4">
        <v>17700.848330000001</v>
      </c>
      <c r="F20" s="4">
        <v>322.7</v>
      </c>
      <c r="G20" s="4">
        <v>126.3</v>
      </c>
      <c r="H20" s="4">
        <v>3716.8</v>
      </c>
      <c r="J20" s="4">
        <v>4.54</v>
      </c>
      <c r="K20" s="4">
        <v>0.87060000000000004</v>
      </c>
      <c r="L20" s="4">
        <v>11.257899999999999</v>
      </c>
      <c r="M20" s="4">
        <v>1.5409999999999999</v>
      </c>
      <c r="N20" s="4">
        <v>280.92160000000001</v>
      </c>
      <c r="O20" s="4">
        <v>109.98050000000001</v>
      </c>
      <c r="P20" s="4">
        <v>390.9</v>
      </c>
      <c r="Q20" s="4">
        <v>212.04089999999999</v>
      </c>
      <c r="R20" s="4">
        <v>83.013800000000003</v>
      </c>
      <c r="S20" s="4">
        <v>295.10000000000002</v>
      </c>
      <c r="T20" s="4">
        <v>3716.8454999999999</v>
      </c>
      <c r="W20" s="4">
        <v>0</v>
      </c>
      <c r="X20" s="4">
        <v>3.9542999999999999</v>
      </c>
      <c r="Y20" s="4">
        <v>12.1</v>
      </c>
      <c r="Z20" s="4">
        <v>859</v>
      </c>
      <c r="AA20" s="4">
        <v>891</v>
      </c>
      <c r="AB20" s="4">
        <v>839</v>
      </c>
      <c r="AC20" s="4">
        <v>55</v>
      </c>
      <c r="AD20" s="4">
        <v>5.88</v>
      </c>
      <c r="AE20" s="4">
        <v>0.14000000000000001</v>
      </c>
      <c r="AF20" s="4">
        <v>991</v>
      </c>
      <c r="AG20" s="4">
        <v>-12</v>
      </c>
      <c r="AH20" s="4">
        <v>17</v>
      </c>
      <c r="AI20" s="4">
        <v>32</v>
      </c>
      <c r="AJ20" s="4">
        <v>189</v>
      </c>
      <c r="AK20" s="4">
        <v>137</v>
      </c>
      <c r="AL20" s="4">
        <v>1.6</v>
      </c>
      <c r="AM20" s="4">
        <v>195</v>
      </c>
      <c r="AN20" s="4" t="s">
        <v>155</v>
      </c>
      <c r="AO20" s="4">
        <v>2</v>
      </c>
      <c r="AP20" s="5">
        <v>0.78479166666666667</v>
      </c>
      <c r="AQ20" s="4">
        <v>47.158872000000002</v>
      </c>
      <c r="AR20" s="4">
        <v>-88.488545999999999</v>
      </c>
      <c r="AS20" s="4">
        <v>316.3</v>
      </c>
      <c r="AT20" s="4">
        <v>39.5</v>
      </c>
      <c r="AU20" s="4">
        <v>11</v>
      </c>
      <c r="AV20" s="4">
        <v>8</v>
      </c>
      <c r="AW20" s="4" t="s">
        <v>221</v>
      </c>
      <c r="AX20" s="4">
        <v>0.9</v>
      </c>
      <c r="AY20" s="4">
        <v>1.475576</v>
      </c>
      <c r="AZ20" s="4">
        <v>2.9</v>
      </c>
      <c r="BA20" s="4">
        <v>14.023</v>
      </c>
      <c r="BB20" s="4">
        <v>13.86</v>
      </c>
      <c r="BC20" s="4">
        <v>0.99</v>
      </c>
      <c r="BD20" s="4">
        <v>14.868</v>
      </c>
      <c r="BE20" s="4">
        <v>2592.1729999999998</v>
      </c>
      <c r="BF20" s="4">
        <v>225.828</v>
      </c>
      <c r="BG20" s="4">
        <v>6.774</v>
      </c>
      <c r="BH20" s="4">
        <v>2.6520000000000001</v>
      </c>
      <c r="BI20" s="4">
        <v>9.4260000000000002</v>
      </c>
      <c r="BJ20" s="4">
        <v>5.1130000000000004</v>
      </c>
      <c r="BK20" s="4">
        <v>2.0019999999999998</v>
      </c>
      <c r="BL20" s="4">
        <v>7.1139999999999999</v>
      </c>
      <c r="BM20" s="4">
        <v>28.300899999999999</v>
      </c>
      <c r="BQ20" s="4">
        <v>662.01599999999996</v>
      </c>
      <c r="BR20" s="4">
        <v>0.66839000000000004</v>
      </c>
      <c r="BS20" s="4">
        <v>-5</v>
      </c>
      <c r="BT20" s="4">
        <v>0.29158499999999998</v>
      </c>
      <c r="BU20" s="4">
        <v>16.333780999999998</v>
      </c>
      <c r="BV20" s="4">
        <v>5.8900170000000003</v>
      </c>
      <c r="BW20" s="4">
        <f t="shared" si="14"/>
        <v>4.3153849401999995</v>
      </c>
      <c r="BY20" s="4">
        <f t="shared" si="10"/>
        <v>31204.569752835272</v>
      </c>
      <c r="BZ20" s="4">
        <f t="shared" si="11"/>
        <v>2718.5166955073155</v>
      </c>
      <c r="CA20" s="4">
        <f t="shared" si="12"/>
        <v>61.550276600460997</v>
      </c>
      <c r="CB20" s="4">
        <f t="shared" si="13"/>
        <v>351.78039475690684</v>
      </c>
    </row>
    <row r="21" spans="1:80" x14ac:dyDescent="0.25">
      <c r="A21" s="2">
        <v>42068</v>
      </c>
      <c r="B21" s="3">
        <v>3.4783564814814809E-2</v>
      </c>
      <c r="C21" s="4">
        <v>12.34</v>
      </c>
      <c r="D21" s="4">
        <v>3.0815000000000001</v>
      </c>
      <c r="E21" s="4">
        <v>30815.263159999999</v>
      </c>
      <c r="F21" s="4">
        <v>332.1</v>
      </c>
      <c r="G21" s="4">
        <v>125.3</v>
      </c>
      <c r="H21" s="4">
        <v>4541.3</v>
      </c>
      <c r="J21" s="4">
        <v>4.09</v>
      </c>
      <c r="K21" s="4">
        <v>0.86250000000000004</v>
      </c>
      <c r="L21" s="4">
        <v>10.6439</v>
      </c>
      <c r="M21" s="4">
        <v>2.6579000000000002</v>
      </c>
      <c r="N21" s="4">
        <v>286.46820000000002</v>
      </c>
      <c r="O21" s="4">
        <v>108.05549999999999</v>
      </c>
      <c r="P21" s="4">
        <v>394.5</v>
      </c>
      <c r="Q21" s="4">
        <v>216.2276</v>
      </c>
      <c r="R21" s="4">
        <v>81.5608</v>
      </c>
      <c r="S21" s="4">
        <v>297.8</v>
      </c>
      <c r="T21" s="4">
        <v>4541.2601999999997</v>
      </c>
      <c r="W21" s="4">
        <v>0</v>
      </c>
      <c r="X21" s="4">
        <v>3.5261999999999998</v>
      </c>
      <c r="Y21" s="4">
        <v>12</v>
      </c>
      <c r="Z21" s="4">
        <v>860</v>
      </c>
      <c r="AA21" s="4">
        <v>892</v>
      </c>
      <c r="AB21" s="4">
        <v>839</v>
      </c>
      <c r="AC21" s="4">
        <v>55</v>
      </c>
      <c r="AD21" s="4">
        <v>5.88</v>
      </c>
      <c r="AE21" s="4">
        <v>0.14000000000000001</v>
      </c>
      <c r="AF21" s="4">
        <v>991</v>
      </c>
      <c r="AG21" s="4">
        <v>-12</v>
      </c>
      <c r="AH21" s="4">
        <v>17</v>
      </c>
      <c r="AI21" s="4">
        <v>32</v>
      </c>
      <c r="AJ21" s="4">
        <v>189</v>
      </c>
      <c r="AK21" s="4">
        <v>137.4</v>
      </c>
      <c r="AL21" s="4">
        <v>1.4</v>
      </c>
      <c r="AM21" s="4">
        <v>195</v>
      </c>
      <c r="AN21" s="4" t="s">
        <v>155</v>
      </c>
      <c r="AO21" s="4">
        <v>2</v>
      </c>
      <c r="AP21" s="5">
        <v>0.7848032407407407</v>
      </c>
      <c r="AQ21" s="4">
        <v>47.158867000000001</v>
      </c>
      <c r="AR21" s="4">
        <v>-88.488302000000004</v>
      </c>
      <c r="AS21" s="4">
        <v>316.3</v>
      </c>
      <c r="AT21" s="4">
        <v>41.6</v>
      </c>
      <c r="AU21" s="4">
        <v>11</v>
      </c>
      <c r="AV21" s="4">
        <v>9</v>
      </c>
      <c r="AW21" s="4" t="s">
        <v>222</v>
      </c>
      <c r="AX21" s="4">
        <v>1.0755999999999999</v>
      </c>
      <c r="AY21" s="4">
        <v>1.0609999999999999</v>
      </c>
      <c r="AZ21" s="4">
        <v>2.9</v>
      </c>
      <c r="BA21" s="4">
        <v>14.023</v>
      </c>
      <c r="BB21" s="4">
        <v>13.02</v>
      </c>
      <c r="BC21" s="4">
        <v>0.93</v>
      </c>
      <c r="BD21" s="4">
        <v>15.936999999999999</v>
      </c>
      <c r="BE21" s="4">
        <v>2346.1610000000001</v>
      </c>
      <c r="BF21" s="4">
        <v>372.88799999999998</v>
      </c>
      <c r="BG21" s="4">
        <v>6.6130000000000004</v>
      </c>
      <c r="BH21" s="4">
        <v>2.4940000000000002</v>
      </c>
      <c r="BI21" s="4">
        <v>9.1069999999999993</v>
      </c>
      <c r="BJ21" s="4">
        <v>4.9909999999999997</v>
      </c>
      <c r="BK21" s="4">
        <v>1.883</v>
      </c>
      <c r="BL21" s="4">
        <v>6.8739999999999997</v>
      </c>
      <c r="BM21" s="4">
        <v>33.101900000000001</v>
      </c>
      <c r="BQ21" s="4">
        <v>565.154</v>
      </c>
      <c r="BR21" s="4">
        <v>0.73687999999999998</v>
      </c>
      <c r="BS21" s="4">
        <v>-5</v>
      </c>
      <c r="BT21" s="4">
        <v>0.29099999999999998</v>
      </c>
      <c r="BU21" s="4">
        <v>18.007505999999999</v>
      </c>
      <c r="BV21" s="4">
        <v>5.8781999999999996</v>
      </c>
      <c r="BW21" s="4">
        <f t="shared" si="14"/>
        <v>4.7575830851999994</v>
      </c>
      <c r="BY21" s="4">
        <f t="shared" si="10"/>
        <v>31137.150605651441</v>
      </c>
      <c r="BZ21" s="4">
        <f t="shared" si="11"/>
        <v>4948.7949953307352</v>
      </c>
      <c r="CA21" s="4">
        <f t="shared" si="12"/>
        <v>66.238215822701989</v>
      </c>
      <c r="CB21" s="4">
        <f t="shared" si="13"/>
        <v>453.61890643752537</v>
      </c>
    </row>
    <row r="22" spans="1:80" x14ac:dyDescent="0.25">
      <c r="A22" s="2">
        <v>42068</v>
      </c>
      <c r="B22" s="3">
        <v>3.4795138888888889E-2</v>
      </c>
      <c r="C22" s="4">
        <v>11.909000000000001</v>
      </c>
      <c r="D22" s="4">
        <v>3.7852999999999999</v>
      </c>
      <c r="E22" s="4">
        <v>37852.631580000001</v>
      </c>
      <c r="F22" s="4">
        <v>337.3</v>
      </c>
      <c r="G22" s="4">
        <v>106.5</v>
      </c>
      <c r="H22" s="4">
        <v>5258.2</v>
      </c>
      <c r="J22" s="4">
        <v>3.41</v>
      </c>
      <c r="K22" s="4">
        <v>0.85870000000000002</v>
      </c>
      <c r="L22" s="4">
        <v>10.2272</v>
      </c>
      <c r="M22" s="4">
        <v>3.2505999999999999</v>
      </c>
      <c r="N22" s="4">
        <v>289.67939999999999</v>
      </c>
      <c r="O22" s="4">
        <v>91.415300000000002</v>
      </c>
      <c r="P22" s="4">
        <v>381.1</v>
      </c>
      <c r="Q22" s="4">
        <v>218.65129999999999</v>
      </c>
      <c r="R22" s="4">
        <v>69.000699999999995</v>
      </c>
      <c r="S22" s="4">
        <v>287.7</v>
      </c>
      <c r="T22" s="4">
        <v>5258.1661999999997</v>
      </c>
      <c r="W22" s="4">
        <v>0</v>
      </c>
      <c r="X22" s="4">
        <v>2.9272999999999998</v>
      </c>
      <c r="Y22" s="4">
        <v>12</v>
      </c>
      <c r="Z22" s="4">
        <v>861</v>
      </c>
      <c r="AA22" s="4">
        <v>891</v>
      </c>
      <c r="AB22" s="4">
        <v>839</v>
      </c>
      <c r="AC22" s="4">
        <v>55</v>
      </c>
      <c r="AD22" s="4">
        <v>5.88</v>
      </c>
      <c r="AE22" s="4">
        <v>0.14000000000000001</v>
      </c>
      <c r="AF22" s="4">
        <v>991</v>
      </c>
      <c r="AG22" s="4">
        <v>-12</v>
      </c>
      <c r="AH22" s="4">
        <v>17</v>
      </c>
      <c r="AI22" s="4">
        <v>32</v>
      </c>
      <c r="AJ22" s="4">
        <v>189</v>
      </c>
      <c r="AK22" s="4">
        <v>138</v>
      </c>
      <c r="AL22" s="4">
        <v>1.3</v>
      </c>
      <c r="AM22" s="4">
        <v>195</v>
      </c>
      <c r="AN22" s="4" t="s">
        <v>155</v>
      </c>
      <c r="AO22" s="4">
        <v>2</v>
      </c>
      <c r="AP22" s="5">
        <v>0.78481481481481474</v>
      </c>
      <c r="AQ22" s="4">
        <v>47.158878000000001</v>
      </c>
      <c r="AR22" s="4">
        <v>-88.487818000000004</v>
      </c>
      <c r="AS22" s="4">
        <v>316.2</v>
      </c>
      <c r="AT22" s="4">
        <v>43</v>
      </c>
      <c r="AU22" s="4">
        <v>11</v>
      </c>
      <c r="AV22" s="4">
        <v>9</v>
      </c>
      <c r="AW22" s="4" t="s">
        <v>222</v>
      </c>
      <c r="AX22" s="4">
        <v>1.1000000000000001</v>
      </c>
      <c r="AY22" s="4">
        <v>1</v>
      </c>
      <c r="AZ22" s="4">
        <v>2.0219999999999998</v>
      </c>
      <c r="BA22" s="4">
        <v>14.023</v>
      </c>
      <c r="BB22" s="4">
        <v>12.66</v>
      </c>
      <c r="BC22" s="4">
        <v>0.9</v>
      </c>
      <c r="BD22" s="4">
        <v>16.449000000000002</v>
      </c>
      <c r="BE22" s="4">
        <v>2214.3159999999998</v>
      </c>
      <c r="BF22" s="4">
        <v>447.94</v>
      </c>
      <c r="BG22" s="4">
        <v>6.5679999999999996</v>
      </c>
      <c r="BH22" s="4">
        <v>2.073</v>
      </c>
      <c r="BI22" s="4">
        <v>8.641</v>
      </c>
      <c r="BJ22" s="4">
        <v>4.9580000000000002</v>
      </c>
      <c r="BK22" s="4">
        <v>1.5640000000000001</v>
      </c>
      <c r="BL22" s="4">
        <v>6.5220000000000002</v>
      </c>
      <c r="BM22" s="4">
        <v>37.647500000000001</v>
      </c>
      <c r="BQ22" s="4">
        <v>460.82900000000001</v>
      </c>
      <c r="BR22" s="4">
        <v>0.81593499999999997</v>
      </c>
      <c r="BS22" s="4">
        <v>-5</v>
      </c>
      <c r="BT22" s="4">
        <v>0.29099999999999998</v>
      </c>
      <c r="BU22" s="4">
        <v>19.939412000000001</v>
      </c>
      <c r="BV22" s="4">
        <v>5.8781999999999996</v>
      </c>
      <c r="BW22" s="4">
        <f t="shared" si="14"/>
        <v>5.2679926504000001</v>
      </c>
      <c r="BY22" s="4">
        <f t="shared" si="10"/>
        <v>32540.141199355501</v>
      </c>
      <c r="BZ22" s="4">
        <f t="shared" si="11"/>
        <v>6582.6335757133611</v>
      </c>
      <c r="CA22" s="4">
        <f t="shared" si="12"/>
        <v>72.859528660952009</v>
      </c>
      <c r="CB22" s="4">
        <f t="shared" si="13"/>
        <v>571.25911909847002</v>
      </c>
    </row>
    <row r="23" spans="1:80" x14ac:dyDescent="0.25">
      <c r="A23" s="2">
        <v>42068</v>
      </c>
      <c r="B23" s="3">
        <v>3.4806712962962963E-2</v>
      </c>
      <c r="C23" s="4">
        <v>12.151</v>
      </c>
      <c r="D23" s="4">
        <v>3.4073000000000002</v>
      </c>
      <c r="E23" s="4">
        <v>34072.711719999999</v>
      </c>
      <c r="F23" s="4">
        <v>330.5</v>
      </c>
      <c r="G23" s="4">
        <v>126.8</v>
      </c>
      <c r="H23" s="4">
        <v>4868.7</v>
      </c>
      <c r="J23" s="4">
        <v>2.89</v>
      </c>
      <c r="K23" s="4">
        <v>0.86070000000000002</v>
      </c>
      <c r="L23" s="4">
        <v>10.458399999999999</v>
      </c>
      <c r="M23" s="4">
        <v>2.9327000000000001</v>
      </c>
      <c r="N23" s="4">
        <v>284.4554</v>
      </c>
      <c r="O23" s="4">
        <v>109.0984</v>
      </c>
      <c r="P23" s="4">
        <v>393.6</v>
      </c>
      <c r="Q23" s="4">
        <v>214.70830000000001</v>
      </c>
      <c r="R23" s="4">
        <v>82.347899999999996</v>
      </c>
      <c r="S23" s="4">
        <v>297.10000000000002</v>
      </c>
      <c r="T23" s="4">
        <v>4868.6686</v>
      </c>
      <c r="W23" s="4">
        <v>0</v>
      </c>
      <c r="X23" s="4">
        <v>2.4883000000000002</v>
      </c>
      <c r="Y23" s="4">
        <v>12.1</v>
      </c>
      <c r="Z23" s="4">
        <v>860</v>
      </c>
      <c r="AA23" s="4">
        <v>892</v>
      </c>
      <c r="AB23" s="4">
        <v>840</v>
      </c>
      <c r="AC23" s="4">
        <v>55</v>
      </c>
      <c r="AD23" s="4">
        <v>5.88</v>
      </c>
      <c r="AE23" s="4">
        <v>0.14000000000000001</v>
      </c>
      <c r="AF23" s="4">
        <v>991</v>
      </c>
      <c r="AG23" s="4">
        <v>-12</v>
      </c>
      <c r="AH23" s="4">
        <v>17</v>
      </c>
      <c r="AI23" s="4">
        <v>32</v>
      </c>
      <c r="AJ23" s="4">
        <v>189</v>
      </c>
      <c r="AK23" s="4">
        <v>137.6</v>
      </c>
      <c r="AL23" s="4">
        <v>1.4</v>
      </c>
      <c r="AM23" s="4">
        <v>195</v>
      </c>
      <c r="AN23" s="4" t="s">
        <v>155</v>
      </c>
      <c r="AO23" s="4">
        <v>2</v>
      </c>
      <c r="AP23" s="5">
        <v>0.78483796296296304</v>
      </c>
      <c r="AQ23" s="4">
        <v>47.158880000000003</v>
      </c>
      <c r="AR23" s="4">
        <v>-88.487755000000007</v>
      </c>
      <c r="AS23" s="4">
        <v>316.2</v>
      </c>
      <c r="AT23" s="4">
        <v>44</v>
      </c>
      <c r="AU23" s="4">
        <v>11</v>
      </c>
      <c r="AV23" s="4">
        <v>9</v>
      </c>
      <c r="AW23" s="4" t="s">
        <v>222</v>
      </c>
      <c r="AX23" s="4">
        <v>1.1878</v>
      </c>
      <c r="AY23" s="4">
        <v>1.0878000000000001</v>
      </c>
      <c r="AZ23" s="4">
        <v>1.9878</v>
      </c>
      <c r="BA23" s="4">
        <v>14.023</v>
      </c>
      <c r="BB23" s="4">
        <v>12.84</v>
      </c>
      <c r="BC23" s="4">
        <v>0.92</v>
      </c>
      <c r="BD23" s="4">
        <v>16.181000000000001</v>
      </c>
      <c r="BE23" s="4">
        <v>2284.9340000000002</v>
      </c>
      <c r="BF23" s="4">
        <v>407.80900000000003</v>
      </c>
      <c r="BG23" s="4">
        <v>6.508</v>
      </c>
      <c r="BH23" s="4">
        <v>2.496</v>
      </c>
      <c r="BI23" s="4">
        <v>9.0039999999999996</v>
      </c>
      <c r="BJ23" s="4">
        <v>4.9119999999999999</v>
      </c>
      <c r="BK23" s="4">
        <v>1.8839999999999999</v>
      </c>
      <c r="BL23" s="4">
        <v>6.7960000000000003</v>
      </c>
      <c r="BM23" s="4">
        <v>35.175400000000003</v>
      </c>
      <c r="BQ23" s="4">
        <v>395.28500000000003</v>
      </c>
      <c r="BR23" s="4">
        <v>0.83604500000000004</v>
      </c>
      <c r="BS23" s="4">
        <v>-5</v>
      </c>
      <c r="BT23" s="4">
        <v>0.29016999999999998</v>
      </c>
      <c r="BU23" s="4">
        <v>20.43085</v>
      </c>
      <c r="BV23" s="4">
        <v>5.861434</v>
      </c>
      <c r="BW23" s="4">
        <f t="shared" si="14"/>
        <v>5.39783057</v>
      </c>
      <c r="BY23" s="4">
        <f t="shared" si="10"/>
        <v>34405.476990844298</v>
      </c>
      <c r="BZ23" s="4">
        <f t="shared" si="11"/>
        <v>6140.5988821380497</v>
      </c>
      <c r="CA23" s="4">
        <f t="shared" si="12"/>
        <v>73.962619042399993</v>
      </c>
      <c r="CB23" s="4">
        <f t="shared" si="13"/>
        <v>546.90278734949004</v>
      </c>
    </row>
    <row r="24" spans="1:80" x14ac:dyDescent="0.25">
      <c r="A24" s="2">
        <v>42068</v>
      </c>
      <c r="B24" s="3">
        <v>3.4818287037037036E-2</v>
      </c>
      <c r="C24" s="4">
        <v>13.04</v>
      </c>
      <c r="D24" s="4">
        <v>2.0629</v>
      </c>
      <c r="E24" s="4">
        <v>20629.473679999999</v>
      </c>
      <c r="F24" s="4">
        <v>301.60000000000002</v>
      </c>
      <c r="G24" s="4">
        <v>218</v>
      </c>
      <c r="H24" s="4">
        <v>3562.8</v>
      </c>
      <c r="J24" s="4">
        <v>2.2799999999999998</v>
      </c>
      <c r="K24" s="4">
        <v>0.86729999999999996</v>
      </c>
      <c r="L24" s="4">
        <v>11.3093</v>
      </c>
      <c r="M24" s="4">
        <v>1.7890999999999999</v>
      </c>
      <c r="N24" s="4">
        <v>261.56790000000001</v>
      </c>
      <c r="O24" s="4">
        <v>189.05959999999999</v>
      </c>
      <c r="P24" s="4">
        <v>450.6</v>
      </c>
      <c r="Q24" s="4">
        <v>197.43260000000001</v>
      </c>
      <c r="R24" s="4">
        <v>142.703</v>
      </c>
      <c r="S24" s="4">
        <v>340.1</v>
      </c>
      <c r="T24" s="4">
        <v>3562.8463999999999</v>
      </c>
      <c r="W24" s="4">
        <v>0</v>
      </c>
      <c r="X24" s="4">
        <v>1.976</v>
      </c>
      <c r="Y24" s="4">
        <v>12</v>
      </c>
      <c r="Z24" s="4">
        <v>861</v>
      </c>
      <c r="AA24" s="4">
        <v>893</v>
      </c>
      <c r="AB24" s="4">
        <v>841</v>
      </c>
      <c r="AC24" s="4">
        <v>55</v>
      </c>
      <c r="AD24" s="4">
        <v>5.88</v>
      </c>
      <c r="AE24" s="4">
        <v>0.14000000000000001</v>
      </c>
      <c r="AF24" s="4">
        <v>991</v>
      </c>
      <c r="AG24" s="4">
        <v>-12</v>
      </c>
      <c r="AH24" s="4">
        <v>17</v>
      </c>
      <c r="AI24" s="4">
        <v>32</v>
      </c>
      <c r="AJ24" s="4">
        <v>189</v>
      </c>
      <c r="AK24" s="4">
        <v>137.4</v>
      </c>
      <c r="AL24" s="4">
        <v>1.5</v>
      </c>
      <c r="AM24" s="4">
        <v>195</v>
      </c>
      <c r="AN24" s="4" t="s">
        <v>155</v>
      </c>
      <c r="AO24" s="4">
        <v>2</v>
      </c>
      <c r="AP24" s="5">
        <v>0.78483796296296304</v>
      </c>
      <c r="AQ24" s="4">
        <v>47.158895999999999</v>
      </c>
      <c r="AR24" s="4">
        <v>-88.487280999999996</v>
      </c>
      <c r="AS24" s="4">
        <v>316.2</v>
      </c>
      <c r="AT24" s="4">
        <v>44.7</v>
      </c>
      <c r="AU24" s="4">
        <v>11</v>
      </c>
      <c r="AV24" s="4">
        <v>9</v>
      </c>
      <c r="AW24" s="4" t="s">
        <v>222</v>
      </c>
      <c r="AX24" s="4">
        <v>1.3755999999999999</v>
      </c>
      <c r="AY24" s="4">
        <v>1.0122</v>
      </c>
      <c r="AZ24" s="4">
        <v>2.0878000000000001</v>
      </c>
      <c r="BA24" s="4">
        <v>14.023</v>
      </c>
      <c r="BB24" s="4">
        <v>13.5</v>
      </c>
      <c r="BC24" s="4">
        <v>0.96</v>
      </c>
      <c r="BD24" s="4">
        <v>15.307</v>
      </c>
      <c r="BE24" s="4">
        <v>2548.8449999999998</v>
      </c>
      <c r="BF24" s="4">
        <v>256.63799999999998</v>
      </c>
      <c r="BG24" s="4">
        <v>6.173</v>
      </c>
      <c r="BH24" s="4">
        <v>4.4619999999999997</v>
      </c>
      <c r="BI24" s="4">
        <v>10.635999999999999</v>
      </c>
      <c r="BJ24" s="4">
        <v>4.66</v>
      </c>
      <c r="BK24" s="4">
        <v>3.3679999999999999</v>
      </c>
      <c r="BL24" s="4">
        <v>8.0280000000000005</v>
      </c>
      <c r="BM24" s="4">
        <v>26.553799999999999</v>
      </c>
      <c r="BQ24" s="4">
        <v>323.81900000000002</v>
      </c>
      <c r="BR24" s="4">
        <v>0.72626000000000002</v>
      </c>
      <c r="BS24" s="4">
        <v>-5</v>
      </c>
      <c r="BT24" s="4">
        <v>0.28899999999999998</v>
      </c>
      <c r="BU24" s="4">
        <v>17.747979000000001</v>
      </c>
      <c r="BV24" s="4">
        <v>5.8377999999999997</v>
      </c>
      <c r="BW24" s="4">
        <f t="shared" si="14"/>
        <v>4.6890160518000004</v>
      </c>
      <c r="BY24" s="4">
        <f t="shared" si="10"/>
        <v>33339.556632745938</v>
      </c>
      <c r="BZ24" s="4">
        <f t="shared" si="11"/>
        <v>3356.8919001016739</v>
      </c>
      <c r="CA24" s="4">
        <f t="shared" si="12"/>
        <v>60.954014037180002</v>
      </c>
      <c r="CB24" s="4">
        <f t="shared" si="13"/>
        <v>358.64125271012222</v>
      </c>
    </row>
    <row r="25" spans="1:80" x14ac:dyDescent="0.25">
      <c r="A25" s="2">
        <v>42068</v>
      </c>
      <c r="B25" s="3">
        <v>3.482986111111111E-2</v>
      </c>
      <c r="C25" s="4">
        <v>13.388</v>
      </c>
      <c r="D25" s="4">
        <v>0.80769999999999997</v>
      </c>
      <c r="E25" s="4">
        <v>8077.2867589999996</v>
      </c>
      <c r="F25" s="4">
        <v>243.6</v>
      </c>
      <c r="G25" s="4">
        <v>195.1</v>
      </c>
      <c r="H25" s="4">
        <v>2110.3000000000002</v>
      </c>
      <c r="J25" s="4">
        <v>1.78</v>
      </c>
      <c r="K25" s="4">
        <v>0.87709999999999999</v>
      </c>
      <c r="L25" s="4">
        <v>11.742599999999999</v>
      </c>
      <c r="M25" s="4">
        <v>0.70840000000000003</v>
      </c>
      <c r="N25" s="4">
        <v>213.6926</v>
      </c>
      <c r="O25" s="4">
        <v>171.10169999999999</v>
      </c>
      <c r="P25" s="4">
        <v>384.8</v>
      </c>
      <c r="Q25" s="4">
        <v>161.2961</v>
      </c>
      <c r="R25" s="4">
        <v>129.14840000000001</v>
      </c>
      <c r="S25" s="4">
        <v>290.39999999999998</v>
      </c>
      <c r="T25" s="4">
        <v>2110.2764000000002</v>
      </c>
      <c r="W25" s="4">
        <v>0</v>
      </c>
      <c r="X25" s="4">
        <v>1.5593999999999999</v>
      </c>
      <c r="Y25" s="4">
        <v>12.1</v>
      </c>
      <c r="Z25" s="4">
        <v>860</v>
      </c>
      <c r="AA25" s="4">
        <v>892</v>
      </c>
      <c r="AB25" s="4">
        <v>840</v>
      </c>
      <c r="AC25" s="4">
        <v>55</v>
      </c>
      <c r="AD25" s="4">
        <v>5.88</v>
      </c>
      <c r="AE25" s="4">
        <v>0.14000000000000001</v>
      </c>
      <c r="AF25" s="4">
        <v>991</v>
      </c>
      <c r="AG25" s="4">
        <v>-12</v>
      </c>
      <c r="AH25" s="4">
        <v>17</v>
      </c>
      <c r="AI25" s="4">
        <v>32</v>
      </c>
      <c r="AJ25" s="4">
        <v>189</v>
      </c>
      <c r="AK25" s="4">
        <v>138</v>
      </c>
      <c r="AL25" s="4">
        <v>1.6</v>
      </c>
      <c r="AM25" s="4">
        <v>195</v>
      </c>
      <c r="AN25" s="4" t="s">
        <v>155</v>
      </c>
      <c r="AO25" s="4">
        <v>2</v>
      </c>
      <c r="AP25" s="5">
        <v>0.78486111111111112</v>
      </c>
      <c r="AQ25" s="4">
        <v>47.158893999999997</v>
      </c>
      <c r="AR25" s="4">
        <v>-88.486975000000001</v>
      </c>
      <c r="AS25" s="4">
        <v>316.3</v>
      </c>
      <c r="AT25" s="4">
        <v>45.2</v>
      </c>
      <c r="AU25" s="4">
        <v>11</v>
      </c>
      <c r="AV25" s="4">
        <v>9</v>
      </c>
      <c r="AW25" s="4" t="s">
        <v>222</v>
      </c>
      <c r="AX25" s="4">
        <v>1.4</v>
      </c>
      <c r="AY25" s="4">
        <v>1</v>
      </c>
      <c r="AZ25" s="4">
        <v>1.9244000000000001</v>
      </c>
      <c r="BA25" s="4">
        <v>14.023</v>
      </c>
      <c r="BB25" s="4">
        <v>14.62</v>
      </c>
      <c r="BC25" s="4">
        <v>1.04</v>
      </c>
      <c r="BD25" s="4">
        <v>14.015000000000001</v>
      </c>
      <c r="BE25" s="4">
        <v>2812.7339999999999</v>
      </c>
      <c r="BF25" s="4">
        <v>108.005</v>
      </c>
      <c r="BG25" s="4">
        <v>5.36</v>
      </c>
      <c r="BH25" s="4">
        <v>4.2919999999999998</v>
      </c>
      <c r="BI25" s="4">
        <v>9.6519999999999992</v>
      </c>
      <c r="BJ25" s="4">
        <v>4.0460000000000003</v>
      </c>
      <c r="BK25" s="4">
        <v>3.24</v>
      </c>
      <c r="BL25" s="4">
        <v>7.2859999999999996</v>
      </c>
      <c r="BM25" s="4">
        <v>16.715699999999998</v>
      </c>
      <c r="BQ25" s="4">
        <v>271.59199999999998</v>
      </c>
      <c r="BR25" s="4">
        <v>0.55864000000000003</v>
      </c>
      <c r="BS25" s="4">
        <v>-5</v>
      </c>
      <c r="BT25" s="4">
        <v>0.28775499999999998</v>
      </c>
      <c r="BU25" s="4">
        <v>13.651766</v>
      </c>
      <c r="BV25" s="4">
        <v>5.8126509999999998</v>
      </c>
      <c r="BW25" s="4">
        <f t="shared" si="14"/>
        <v>3.6067965771999999</v>
      </c>
      <c r="BY25" s="4">
        <f t="shared" si="10"/>
        <v>28299.905568135826</v>
      </c>
      <c r="BZ25" s="4">
        <f t="shared" si="11"/>
        <v>1086.67627329371</v>
      </c>
      <c r="CA25" s="4">
        <f t="shared" si="12"/>
        <v>40.708228338932003</v>
      </c>
      <c r="CB25" s="4">
        <f t="shared" si="13"/>
        <v>173.65930576883818</v>
      </c>
    </row>
    <row r="26" spans="1:80" x14ac:dyDescent="0.25">
      <c r="A26" s="2">
        <v>42068</v>
      </c>
      <c r="B26" s="3">
        <v>3.4841435185185184E-2</v>
      </c>
      <c r="C26" s="4">
        <v>13.516</v>
      </c>
      <c r="D26" s="4">
        <v>0.3236</v>
      </c>
      <c r="E26" s="4">
        <v>3235.6945569999998</v>
      </c>
      <c r="F26" s="4">
        <v>197.1</v>
      </c>
      <c r="G26" s="4">
        <v>89.9</v>
      </c>
      <c r="H26" s="4">
        <v>950.3</v>
      </c>
      <c r="J26" s="4">
        <v>1.44</v>
      </c>
      <c r="K26" s="4">
        <v>0.88139999999999996</v>
      </c>
      <c r="L26" s="4">
        <v>11.913399999999999</v>
      </c>
      <c r="M26" s="4">
        <v>0.28520000000000001</v>
      </c>
      <c r="N26" s="4">
        <v>173.7516</v>
      </c>
      <c r="O26" s="4">
        <v>79.210800000000006</v>
      </c>
      <c r="P26" s="4">
        <v>253</v>
      </c>
      <c r="Q26" s="4">
        <v>131.14850000000001</v>
      </c>
      <c r="R26" s="4">
        <v>59.788699999999999</v>
      </c>
      <c r="S26" s="4">
        <v>190.9</v>
      </c>
      <c r="T26" s="4">
        <v>950.30319999999995</v>
      </c>
      <c r="W26" s="4">
        <v>0</v>
      </c>
      <c r="X26" s="4">
        <v>1.2706</v>
      </c>
      <c r="Y26" s="4">
        <v>12</v>
      </c>
      <c r="Z26" s="4">
        <v>860</v>
      </c>
      <c r="AA26" s="4">
        <v>891</v>
      </c>
      <c r="AB26" s="4">
        <v>841</v>
      </c>
      <c r="AC26" s="4">
        <v>55</v>
      </c>
      <c r="AD26" s="4">
        <v>5.88</v>
      </c>
      <c r="AE26" s="4">
        <v>0.14000000000000001</v>
      </c>
      <c r="AF26" s="4">
        <v>991</v>
      </c>
      <c r="AG26" s="4">
        <v>-12</v>
      </c>
      <c r="AH26" s="4">
        <v>17</v>
      </c>
      <c r="AI26" s="4">
        <v>32</v>
      </c>
      <c r="AJ26" s="4">
        <v>189</v>
      </c>
      <c r="AK26" s="4">
        <v>138</v>
      </c>
      <c r="AL26" s="4">
        <v>1.5</v>
      </c>
      <c r="AM26" s="4">
        <v>195</v>
      </c>
      <c r="AN26" s="4" t="s">
        <v>155</v>
      </c>
      <c r="AO26" s="4">
        <v>2</v>
      </c>
      <c r="AP26" s="5">
        <v>0.78487268518518516</v>
      </c>
      <c r="AQ26" s="4">
        <v>47.158892999999999</v>
      </c>
      <c r="AR26" s="4">
        <v>-88.486941999999999</v>
      </c>
      <c r="AS26" s="4">
        <v>316.3</v>
      </c>
      <c r="AT26" s="4">
        <v>45.3</v>
      </c>
      <c r="AU26" s="4">
        <v>11</v>
      </c>
      <c r="AV26" s="4">
        <v>9</v>
      </c>
      <c r="AW26" s="4" t="s">
        <v>222</v>
      </c>
      <c r="AX26" s="4">
        <v>1.4</v>
      </c>
      <c r="AY26" s="4">
        <v>1</v>
      </c>
      <c r="AZ26" s="4">
        <v>1.9</v>
      </c>
      <c r="BA26" s="4">
        <v>14.023</v>
      </c>
      <c r="BB26" s="4">
        <v>15.17</v>
      </c>
      <c r="BC26" s="4">
        <v>1.08</v>
      </c>
      <c r="BD26" s="4">
        <v>13.455</v>
      </c>
      <c r="BE26" s="4">
        <v>2939.4679999999998</v>
      </c>
      <c r="BF26" s="4">
        <v>44.786999999999999</v>
      </c>
      <c r="BG26" s="4">
        <v>4.49</v>
      </c>
      <c r="BH26" s="4">
        <v>2.0470000000000002</v>
      </c>
      <c r="BI26" s="4">
        <v>6.5359999999999996</v>
      </c>
      <c r="BJ26" s="4">
        <v>3.3889999999999998</v>
      </c>
      <c r="BK26" s="4">
        <v>1.5449999999999999</v>
      </c>
      <c r="BL26" s="4">
        <v>4.9340000000000002</v>
      </c>
      <c r="BM26" s="4">
        <v>7.7538</v>
      </c>
      <c r="BQ26" s="4">
        <v>227.95400000000001</v>
      </c>
      <c r="BR26" s="4">
        <v>0.37962000000000001</v>
      </c>
      <c r="BS26" s="4">
        <v>-5</v>
      </c>
      <c r="BT26" s="4">
        <v>0.28516999999999998</v>
      </c>
      <c r="BU26" s="4">
        <v>9.2769639999999995</v>
      </c>
      <c r="BV26" s="4">
        <v>5.7604340000000001</v>
      </c>
      <c r="BW26" s="4">
        <f t="shared" si="14"/>
        <v>2.4509738887999997</v>
      </c>
      <c r="BY26" s="4">
        <f t="shared" si="10"/>
        <v>20097.502706767023</v>
      </c>
      <c r="BZ26" s="4">
        <f t="shared" si="11"/>
        <v>306.21420397431598</v>
      </c>
      <c r="CA26" s="4">
        <f t="shared" si="12"/>
        <v>23.171008044051998</v>
      </c>
      <c r="CB26" s="4">
        <f t="shared" si="13"/>
        <v>54.740041555495203</v>
      </c>
    </row>
    <row r="27" spans="1:80" x14ac:dyDescent="0.25">
      <c r="A27" s="2">
        <v>42068</v>
      </c>
      <c r="B27" s="3">
        <v>3.4853009259259257E-2</v>
      </c>
      <c r="C27" s="4">
        <v>13.709</v>
      </c>
      <c r="D27" s="4">
        <v>0.14369999999999999</v>
      </c>
      <c r="E27" s="4">
        <v>1436.708333</v>
      </c>
      <c r="F27" s="4">
        <v>187.6</v>
      </c>
      <c r="G27" s="4">
        <v>84.1</v>
      </c>
      <c r="H27" s="4">
        <v>491.8</v>
      </c>
      <c r="J27" s="4">
        <v>1.2</v>
      </c>
      <c r="K27" s="4">
        <v>0.88190000000000002</v>
      </c>
      <c r="L27" s="4">
        <v>12.0906</v>
      </c>
      <c r="M27" s="4">
        <v>0.12670000000000001</v>
      </c>
      <c r="N27" s="4">
        <v>165.4502</v>
      </c>
      <c r="O27" s="4">
        <v>74.170400000000001</v>
      </c>
      <c r="P27" s="4">
        <v>239.6</v>
      </c>
      <c r="Q27" s="4">
        <v>124.8826</v>
      </c>
      <c r="R27" s="4">
        <v>55.984200000000001</v>
      </c>
      <c r="S27" s="4">
        <v>180.9</v>
      </c>
      <c r="T27" s="4">
        <v>491.84210000000002</v>
      </c>
      <c r="W27" s="4">
        <v>0</v>
      </c>
      <c r="X27" s="4">
        <v>1.0548</v>
      </c>
      <c r="Y27" s="4">
        <v>12</v>
      </c>
      <c r="Z27" s="4">
        <v>859</v>
      </c>
      <c r="AA27" s="4">
        <v>891</v>
      </c>
      <c r="AB27" s="4">
        <v>840</v>
      </c>
      <c r="AC27" s="4">
        <v>55</v>
      </c>
      <c r="AD27" s="4">
        <v>5.88</v>
      </c>
      <c r="AE27" s="4">
        <v>0.14000000000000001</v>
      </c>
      <c r="AF27" s="4">
        <v>991</v>
      </c>
      <c r="AG27" s="4">
        <v>-12</v>
      </c>
      <c r="AH27" s="4">
        <v>17</v>
      </c>
      <c r="AI27" s="4">
        <v>32</v>
      </c>
      <c r="AJ27" s="4">
        <v>189</v>
      </c>
      <c r="AK27" s="4">
        <v>138</v>
      </c>
      <c r="AL27" s="4">
        <v>1.5</v>
      </c>
      <c r="AM27" s="4">
        <v>195</v>
      </c>
      <c r="AN27" s="4" t="s">
        <v>155</v>
      </c>
      <c r="AO27" s="4">
        <v>2</v>
      </c>
      <c r="AP27" s="5">
        <v>0.78487268518518516</v>
      </c>
      <c r="AQ27" s="4">
        <v>47.158876999999997</v>
      </c>
      <c r="AR27" s="4">
        <v>-88.486699000000002</v>
      </c>
      <c r="AS27" s="4">
        <v>316.5</v>
      </c>
      <c r="AT27" s="4">
        <v>45.9</v>
      </c>
      <c r="AU27" s="4">
        <v>11</v>
      </c>
      <c r="AV27" s="4">
        <v>9</v>
      </c>
      <c r="AW27" s="4" t="s">
        <v>222</v>
      </c>
      <c r="AX27" s="4">
        <v>1.4</v>
      </c>
      <c r="AY27" s="4">
        <v>1</v>
      </c>
      <c r="AZ27" s="4">
        <v>1.9</v>
      </c>
      <c r="BA27" s="4">
        <v>14.023</v>
      </c>
      <c r="BB27" s="4">
        <v>15.24</v>
      </c>
      <c r="BC27" s="4">
        <v>1.0900000000000001</v>
      </c>
      <c r="BD27" s="4">
        <v>13.388</v>
      </c>
      <c r="BE27" s="4">
        <v>2989.819</v>
      </c>
      <c r="BF27" s="4">
        <v>19.942</v>
      </c>
      <c r="BG27" s="4">
        <v>4.2850000000000001</v>
      </c>
      <c r="BH27" s="4">
        <v>1.921</v>
      </c>
      <c r="BI27" s="4">
        <v>6.2050000000000001</v>
      </c>
      <c r="BJ27" s="4">
        <v>3.234</v>
      </c>
      <c r="BK27" s="4">
        <v>1.45</v>
      </c>
      <c r="BL27" s="4">
        <v>4.6840000000000002</v>
      </c>
      <c r="BM27" s="4">
        <v>4.0220000000000002</v>
      </c>
      <c r="BQ27" s="4">
        <v>189.65600000000001</v>
      </c>
      <c r="BR27" s="4">
        <v>0.26655000000000001</v>
      </c>
      <c r="BS27" s="4">
        <v>-5</v>
      </c>
      <c r="BT27" s="4">
        <v>0.28441499999999997</v>
      </c>
      <c r="BU27" s="4">
        <v>6.5138160000000003</v>
      </c>
      <c r="BV27" s="4">
        <v>5.7451829999999999</v>
      </c>
      <c r="BW27" s="4">
        <f t="shared" si="14"/>
        <v>1.7209501871999999</v>
      </c>
      <c r="BY27" s="4">
        <f t="shared" si="10"/>
        <v>14353.17142856705</v>
      </c>
      <c r="BZ27" s="4">
        <f t="shared" si="11"/>
        <v>95.735208261263992</v>
      </c>
      <c r="CA27" s="4">
        <f t="shared" si="12"/>
        <v>15.525406855728001</v>
      </c>
      <c r="CB27" s="4">
        <f t="shared" si="13"/>
        <v>19.937110211472</v>
      </c>
    </row>
    <row r="28" spans="1:80" x14ac:dyDescent="0.25">
      <c r="A28" s="2">
        <v>42068</v>
      </c>
      <c r="B28" s="3">
        <v>3.4864583333333331E-2</v>
      </c>
      <c r="C28" s="4">
        <v>13.992000000000001</v>
      </c>
      <c r="D28" s="4">
        <v>9.9500000000000005E-2</v>
      </c>
      <c r="E28" s="4">
        <v>994.65058199999999</v>
      </c>
      <c r="F28" s="4">
        <v>187.6</v>
      </c>
      <c r="G28" s="4">
        <v>87.6</v>
      </c>
      <c r="H28" s="4">
        <v>322.2</v>
      </c>
      <c r="J28" s="4">
        <v>1</v>
      </c>
      <c r="K28" s="4">
        <v>0.88029999999999997</v>
      </c>
      <c r="L28" s="4">
        <v>12.3172</v>
      </c>
      <c r="M28" s="4">
        <v>8.7599999999999997E-2</v>
      </c>
      <c r="N28" s="4">
        <v>165.14330000000001</v>
      </c>
      <c r="O28" s="4">
        <v>77.122600000000006</v>
      </c>
      <c r="P28" s="4">
        <v>242.3</v>
      </c>
      <c r="Q28" s="4">
        <v>124.651</v>
      </c>
      <c r="R28" s="4">
        <v>58.212499999999999</v>
      </c>
      <c r="S28" s="4">
        <v>182.9</v>
      </c>
      <c r="T28" s="4">
        <v>322.15199999999999</v>
      </c>
      <c r="W28" s="4">
        <v>0</v>
      </c>
      <c r="X28" s="4">
        <v>0.88029999999999997</v>
      </c>
      <c r="Y28" s="4">
        <v>12.1</v>
      </c>
      <c r="Z28" s="4">
        <v>858</v>
      </c>
      <c r="AA28" s="4">
        <v>890</v>
      </c>
      <c r="AB28" s="4">
        <v>838</v>
      </c>
      <c r="AC28" s="4">
        <v>55</v>
      </c>
      <c r="AD28" s="4">
        <v>5.88</v>
      </c>
      <c r="AE28" s="4">
        <v>0.14000000000000001</v>
      </c>
      <c r="AF28" s="4">
        <v>991</v>
      </c>
      <c r="AG28" s="4">
        <v>-12</v>
      </c>
      <c r="AH28" s="4">
        <v>17</v>
      </c>
      <c r="AI28" s="4">
        <v>32</v>
      </c>
      <c r="AJ28" s="4">
        <v>189</v>
      </c>
      <c r="AK28" s="4">
        <v>138</v>
      </c>
      <c r="AL28" s="4">
        <v>1.6</v>
      </c>
      <c r="AM28" s="4">
        <v>195</v>
      </c>
      <c r="AN28" s="4" t="s">
        <v>155</v>
      </c>
      <c r="AO28" s="4">
        <v>2</v>
      </c>
      <c r="AP28" s="5">
        <v>0.78488425925925931</v>
      </c>
      <c r="AQ28" s="4">
        <v>47.158847000000002</v>
      </c>
      <c r="AR28" s="4">
        <v>-88.486422000000005</v>
      </c>
      <c r="AS28" s="4">
        <v>315.5</v>
      </c>
      <c r="AT28" s="4">
        <v>46.4</v>
      </c>
      <c r="AU28" s="4">
        <v>11</v>
      </c>
      <c r="AV28" s="4">
        <v>10</v>
      </c>
      <c r="AW28" s="4" t="s">
        <v>202</v>
      </c>
      <c r="AX28" s="4">
        <v>1.3122879999999999</v>
      </c>
      <c r="AY28" s="4">
        <v>1.438561</v>
      </c>
      <c r="AZ28" s="4">
        <v>2.3385609999999999</v>
      </c>
      <c r="BA28" s="4">
        <v>14.023</v>
      </c>
      <c r="BB28" s="4">
        <v>15.02</v>
      </c>
      <c r="BC28" s="4">
        <v>1.07</v>
      </c>
      <c r="BD28" s="4">
        <v>13.598000000000001</v>
      </c>
      <c r="BE28" s="4">
        <v>3003.9690000000001</v>
      </c>
      <c r="BF28" s="4">
        <v>13.590999999999999</v>
      </c>
      <c r="BG28" s="4">
        <v>4.218</v>
      </c>
      <c r="BH28" s="4">
        <v>1.97</v>
      </c>
      <c r="BI28" s="4">
        <v>6.1870000000000003</v>
      </c>
      <c r="BJ28" s="4">
        <v>3.1840000000000002</v>
      </c>
      <c r="BK28" s="4">
        <v>1.4870000000000001</v>
      </c>
      <c r="BL28" s="4">
        <v>4.67</v>
      </c>
      <c r="BM28" s="4">
        <v>2.5981999999999998</v>
      </c>
      <c r="BQ28" s="4">
        <v>156.10300000000001</v>
      </c>
      <c r="BR28" s="4">
        <v>0.21829000000000001</v>
      </c>
      <c r="BS28" s="4">
        <v>-5</v>
      </c>
      <c r="BT28" s="4">
        <v>0.28375499999999998</v>
      </c>
      <c r="BU28" s="4">
        <v>5.3344610000000001</v>
      </c>
      <c r="BV28" s="4">
        <v>5.7318509999999998</v>
      </c>
      <c r="BW28" s="4">
        <f t="shared" si="14"/>
        <v>1.4093645961999999</v>
      </c>
      <c r="BY28" s="4">
        <f t="shared" si="10"/>
        <v>11810.097385597534</v>
      </c>
      <c r="BZ28" s="4">
        <f t="shared" si="11"/>
        <v>53.432986015387002</v>
      </c>
      <c r="CA28" s="4">
        <f t="shared" si="12"/>
        <v>12.517888858288002</v>
      </c>
      <c r="CB28" s="4">
        <f t="shared" si="13"/>
        <v>10.547457389922201</v>
      </c>
    </row>
    <row r="29" spans="1:80" x14ac:dyDescent="0.25">
      <c r="A29" s="2">
        <v>42068</v>
      </c>
      <c r="B29" s="3">
        <v>3.4876157407407404E-2</v>
      </c>
      <c r="C29" s="4">
        <v>13.898999999999999</v>
      </c>
      <c r="D29" s="4">
        <v>9.3899999999999997E-2</v>
      </c>
      <c r="E29" s="4">
        <v>938.63105199999995</v>
      </c>
      <c r="F29" s="4">
        <v>186.9</v>
      </c>
      <c r="G29" s="4">
        <v>99.9</v>
      </c>
      <c r="H29" s="4">
        <v>298.7</v>
      </c>
      <c r="J29" s="4">
        <v>0.9</v>
      </c>
      <c r="K29" s="4">
        <v>0.88109999999999999</v>
      </c>
      <c r="L29" s="4">
        <v>12.245900000000001</v>
      </c>
      <c r="M29" s="4">
        <v>8.2699999999999996E-2</v>
      </c>
      <c r="N29" s="4">
        <v>164.6876</v>
      </c>
      <c r="O29" s="4">
        <v>88.002899999999997</v>
      </c>
      <c r="P29" s="4">
        <v>252.7</v>
      </c>
      <c r="Q29" s="4">
        <v>124.307</v>
      </c>
      <c r="R29" s="4">
        <v>66.424999999999997</v>
      </c>
      <c r="S29" s="4">
        <v>190.7</v>
      </c>
      <c r="T29" s="4">
        <v>298.65530000000001</v>
      </c>
      <c r="W29" s="4">
        <v>0</v>
      </c>
      <c r="X29" s="4">
        <v>0.79300000000000004</v>
      </c>
      <c r="Y29" s="4">
        <v>12</v>
      </c>
      <c r="Z29" s="4">
        <v>859</v>
      </c>
      <c r="AA29" s="4">
        <v>891</v>
      </c>
      <c r="AB29" s="4">
        <v>839</v>
      </c>
      <c r="AC29" s="4">
        <v>55</v>
      </c>
      <c r="AD29" s="4">
        <v>5.88</v>
      </c>
      <c r="AE29" s="4">
        <v>0.14000000000000001</v>
      </c>
      <c r="AF29" s="4">
        <v>991</v>
      </c>
      <c r="AG29" s="4">
        <v>-12</v>
      </c>
      <c r="AH29" s="4">
        <v>17</v>
      </c>
      <c r="AI29" s="4">
        <v>32</v>
      </c>
      <c r="AJ29" s="4">
        <v>189</v>
      </c>
      <c r="AK29" s="4">
        <v>138</v>
      </c>
      <c r="AL29" s="4">
        <v>1.5</v>
      </c>
      <c r="AM29" s="4">
        <v>195</v>
      </c>
      <c r="AN29" s="4" t="s">
        <v>155</v>
      </c>
      <c r="AO29" s="4">
        <v>2</v>
      </c>
      <c r="AP29" s="5">
        <v>0.78489583333333324</v>
      </c>
      <c r="AQ29" s="4">
        <v>47.158797</v>
      </c>
      <c r="AR29" s="4">
        <v>-88.486168000000006</v>
      </c>
      <c r="AS29" s="4">
        <v>314.89999999999998</v>
      </c>
      <c r="AT29" s="4">
        <v>45.4</v>
      </c>
      <c r="AU29" s="4">
        <v>11</v>
      </c>
      <c r="AV29" s="4">
        <v>10</v>
      </c>
      <c r="AW29" s="4" t="s">
        <v>202</v>
      </c>
      <c r="AX29" s="4">
        <v>1.3876999999999999</v>
      </c>
      <c r="AY29" s="4">
        <v>1.0615000000000001</v>
      </c>
      <c r="AZ29" s="4">
        <v>1.8737999999999999</v>
      </c>
      <c r="BA29" s="4">
        <v>14.023</v>
      </c>
      <c r="BB29" s="4">
        <v>15.13</v>
      </c>
      <c r="BC29" s="4">
        <v>1.08</v>
      </c>
      <c r="BD29" s="4">
        <v>13.499000000000001</v>
      </c>
      <c r="BE29" s="4">
        <v>3005.6149999999998</v>
      </c>
      <c r="BF29" s="4">
        <v>12.919</v>
      </c>
      <c r="BG29" s="4">
        <v>4.2329999999999997</v>
      </c>
      <c r="BH29" s="4">
        <v>2.262</v>
      </c>
      <c r="BI29" s="4">
        <v>6.4950000000000001</v>
      </c>
      <c r="BJ29" s="4">
        <v>3.1949999999999998</v>
      </c>
      <c r="BK29" s="4">
        <v>1.7070000000000001</v>
      </c>
      <c r="BL29" s="4">
        <v>4.9020000000000001</v>
      </c>
      <c r="BM29" s="4">
        <v>2.4239999999999999</v>
      </c>
      <c r="BQ29" s="4">
        <v>141.512</v>
      </c>
      <c r="BR29" s="4">
        <v>0.16795199999999999</v>
      </c>
      <c r="BS29" s="4">
        <v>-5</v>
      </c>
      <c r="BT29" s="4">
        <v>0.28241500000000003</v>
      </c>
      <c r="BU29" s="4">
        <v>4.1043279999999998</v>
      </c>
      <c r="BV29" s="4">
        <v>5.7047749999999997</v>
      </c>
      <c r="BW29" s="4">
        <f t="shared" si="14"/>
        <v>1.0843634575999999</v>
      </c>
      <c r="BY29" s="4">
        <f t="shared" si="10"/>
        <v>9091.6539638676386</v>
      </c>
      <c r="BZ29" s="4">
        <f t="shared" si="11"/>
        <v>39.078550499384001</v>
      </c>
      <c r="CA29" s="4">
        <f t="shared" si="12"/>
        <v>9.6645227065199979</v>
      </c>
      <c r="CB29" s="4">
        <f t="shared" si="13"/>
        <v>7.5711061057919986</v>
      </c>
    </row>
    <row r="30" spans="1:80" x14ac:dyDescent="0.25">
      <c r="A30" s="2">
        <v>42068</v>
      </c>
      <c r="B30" s="3">
        <v>3.4887731481481485E-2</v>
      </c>
      <c r="C30" s="4">
        <v>13.209</v>
      </c>
      <c r="D30" s="4">
        <v>9.1300000000000006E-2</v>
      </c>
      <c r="E30" s="4">
        <v>913.15430500000002</v>
      </c>
      <c r="F30" s="4">
        <v>176.8</v>
      </c>
      <c r="G30" s="4">
        <v>102.5</v>
      </c>
      <c r="H30" s="4">
        <v>271.60000000000002</v>
      </c>
      <c r="J30" s="4">
        <v>0.9</v>
      </c>
      <c r="K30" s="4">
        <v>0.88649999999999995</v>
      </c>
      <c r="L30" s="4">
        <v>11.7096</v>
      </c>
      <c r="M30" s="4">
        <v>8.09E-2</v>
      </c>
      <c r="N30" s="4">
        <v>156.77019999999999</v>
      </c>
      <c r="O30" s="4">
        <v>90.896699999999996</v>
      </c>
      <c r="P30" s="4">
        <v>247.7</v>
      </c>
      <c r="Q30" s="4">
        <v>118.32989999999999</v>
      </c>
      <c r="R30" s="4">
        <v>68.608699999999999</v>
      </c>
      <c r="S30" s="4">
        <v>186.9</v>
      </c>
      <c r="T30" s="4">
        <v>271.62950000000001</v>
      </c>
      <c r="W30" s="4">
        <v>0</v>
      </c>
      <c r="X30" s="4">
        <v>0.79779999999999995</v>
      </c>
      <c r="Y30" s="4">
        <v>12</v>
      </c>
      <c r="Z30" s="4">
        <v>858</v>
      </c>
      <c r="AA30" s="4">
        <v>890</v>
      </c>
      <c r="AB30" s="4">
        <v>840</v>
      </c>
      <c r="AC30" s="4">
        <v>55</v>
      </c>
      <c r="AD30" s="4">
        <v>5.88</v>
      </c>
      <c r="AE30" s="4">
        <v>0.14000000000000001</v>
      </c>
      <c r="AF30" s="4">
        <v>991</v>
      </c>
      <c r="AG30" s="4">
        <v>-12</v>
      </c>
      <c r="AH30" s="4">
        <v>17</v>
      </c>
      <c r="AI30" s="4">
        <v>32</v>
      </c>
      <c r="AJ30" s="4">
        <v>189</v>
      </c>
      <c r="AK30" s="4">
        <v>138</v>
      </c>
      <c r="AL30" s="4">
        <v>1.5</v>
      </c>
      <c r="AM30" s="4">
        <v>195</v>
      </c>
      <c r="AN30" s="4" t="s">
        <v>155</v>
      </c>
      <c r="AO30" s="4">
        <v>2</v>
      </c>
      <c r="AP30" s="5">
        <v>0.78490740740740739</v>
      </c>
      <c r="AQ30" s="4">
        <v>47.158735999999998</v>
      </c>
      <c r="AR30" s="4">
        <v>-88.485949000000005</v>
      </c>
      <c r="AS30" s="4">
        <v>315.2</v>
      </c>
      <c r="AT30" s="4">
        <v>39.6</v>
      </c>
      <c r="AU30" s="4">
        <v>11</v>
      </c>
      <c r="AV30" s="4">
        <v>10</v>
      </c>
      <c r="AW30" s="4" t="s">
        <v>202</v>
      </c>
      <c r="AX30" s="4">
        <v>1.224424</v>
      </c>
      <c r="AY30" s="4">
        <v>1.263363</v>
      </c>
      <c r="AZ30" s="4">
        <v>1.975576</v>
      </c>
      <c r="BA30" s="4">
        <v>14.023</v>
      </c>
      <c r="BB30" s="4">
        <v>15.87</v>
      </c>
      <c r="BC30" s="4">
        <v>1.1299999999999999</v>
      </c>
      <c r="BD30" s="4">
        <v>12.807</v>
      </c>
      <c r="BE30" s="4">
        <v>3005.94</v>
      </c>
      <c r="BF30" s="4">
        <v>13.226000000000001</v>
      </c>
      <c r="BG30" s="4">
        <v>4.2140000000000004</v>
      </c>
      <c r="BH30" s="4">
        <v>2.444</v>
      </c>
      <c r="BI30" s="4">
        <v>6.6580000000000004</v>
      </c>
      <c r="BJ30" s="4">
        <v>3.181</v>
      </c>
      <c r="BK30" s="4">
        <v>1.8440000000000001</v>
      </c>
      <c r="BL30" s="4">
        <v>5.0250000000000004</v>
      </c>
      <c r="BM30" s="4">
        <v>2.3058999999999998</v>
      </c>
      <c r="BQ30" s="4">
        <v>148.916</v>
      </c>
      <c r="BR30" s="4">
        <v>0.152613</v>
      </c>
      <c r="BS30" s="4">
        <v>-5</v>
      </c>
      <c r="BT30" s="4">
        <v>0.282586</v>
      </c>
      <c r="BU30" s="4">
        <v>3.7294710000000002</v>
      </c>
      <c r="BV30" s="4">
        <v>5.7082290000000002</v>
      </c>
      <c r="BW30" s="4">
        <f t="shared" si="14"/>
        <v>0.98532623819999998</v>
      </c>
      <c r="BY30" s="4">
        <f t="shared" si="10"/>
        <v>8262.187184554381</v>
      </c>
      <c r="BZ30" s="4">
        <f t="shared" si="11"/>
        <v>36.353249799702006</v>
      </c>
      <c r="CA30" s="4">
        <f t="shared" si="12"/>
        <v>8.7433606239869999</v>
      </c>
      <c r="CB30" s="4">
        <f t="shared" si="13"/>
        <v>6.5444380431429003</v>
      </c>
    </row>
    <row r="31" spans="1:80" x14ac:dyDescent="0.25">
      <c r="A31" s="2">
        <v>42068</v>
      </c>
      <c r="B31" s="3">
        <v>3.4899305555555558E-2</v>
      </c>
      <c r="C31" s="4">
        <v>13.669</v>
      </c>
      <c r="D31" s="4">
        <v>0.1158</v>
      </c>
      <c r="E31" s="4">
        <v>1158.063439</v>
      </c>
      <c r="F31" s="4">
        <v>161.4</v>
      </c>
      <c r="G31" s="4">
        <v>80.7</v>
      </c>
      <c r="H31" s="4">
        <v>296.8</v>
      </c>
      <c r="J31" s="4">
        <v>1</v>
      </c>
      <c r="K31" s="4">
        <v>0.88260000000000005</v>
      </c>
      <c r="L31" s="4">
        <v>12.064500000000001</v>
      </c>
      <c r="M31" s="4">
        <v>0.1022</v>
      </c>
      <c r="N31" s="4">
        <v>142.45349999999999</v>
      </c>
      <c r="O31" s="4">
        <v>71.260300000000001</v>
      </c>
      <c r="P31" s="4">
        <v>213.7</v>
      </c>
      <c r="Q31" s="4">
        <v>107.5223</v>
      </c>
      <c r="R31" s="4">
        <v>53.786499999999997</v>
      </c>
      <c r="S31" s="4">
        <v>161.30000000000001</v>
      </c>
      <c r="T31" s="4">
        <v>296.75259999999997</v>
      </c>
      <c r="W31" s="4">
        <v>0</v>
      </c>
      <c r="X31" s="4">
        <v>0.88260000000000005</v>
      </c>
      <c r="Y31" s="4">
        <v>12</v>
      </c>
      <c r="Z31" s="4">
        <v>858</v>
      </c>
      <c r="AA31" s="4">
        <v>890</v>
      </c>
      <c r="AB31" s="4">
        <v>839</v>
      </c>
      <c r="AC31" s="4">
        <v>55</v>
      </c>
      <c r="AD31" s="4">
        <v>5.88</v>
      </c>
      <c r="AE31" s="4">
        <v>0.13</v>
      </c>
      <c r="AF31" s="4">
        <v>992</v>
      </c>
      <c r="AG31" s="4">
        <v>-12</v>
      </c>
      <c r="AH31" s="4">
        <v>17</v>
      </c>
      <c r="AI31" s="4">
        <v>32</v>
      </c>
      <c r="AJ31" s="4">
        <v>189</v>
      </c>
      <c r="AK31" s="4">
        <v>138</v>
      </c>
      <c r="AL31" s="4">
        <v>1.4</v>
      </c>
      <c r="AM31" s="4">
        <v>195</v>
      </c>
      <c r="AN31" s="4" t="s">
        <v>155</v>
      </c>
      <c r="AO31" s="4">
        <v>2</v>
      </c>
      <c r="AP31" s="5">
        <v>0.78491898148148154</v>
      </c>
      <c r="AQ31" s="4">
        <v>47.158670000000001</v>
      </c>
      <c r="AR31" s="4">
        <v>-88.485755999999995</v>
      </c>
      <c r="AS31" s="4">
        <v>315.10000000000002</v>
      </c>
      <c r="AT31" s="4">
        <v>38.799999999999997</v>
      </c>
      <c r="AU31" s="4">
        <v>11</v>
      </c>
      <c r="AV31" s="4">
        <v>10</v>
      </c>
      <c r="AW31" s="4" t="s">
        <v>202</v>
      </c>
      <c r="AX31" s="4">
        <v>1.2</v>
      </c>
      <c r="AY31" s="4">
        <v>1.3</v>
      </c>
      <c r="AZ31" s="4">
        <v>2</v>
      </c>
      <c r="BA31" s="4">
        <v>14.023</v>
      </c>
      <c r="BB31" s="4">
        <v>15.34</v>
      </c>
      <c r="BC31" s="4">
        <v>1.0900000000000001</v>
      </c>
      <c r="BD31" s="4">
        <v>13.297000000000001</v>
      </c>
      <c r="BE31" s="4">
        <v>3000.57</v>
      </c>
      <c r="BF31" s="4">
        <v>16.18</v>
      </c>
      <c r="BG31" s="4">
        <v>3.71</v>
      </c>
      <c r="BH31" s="4">
        <v>1.8560000000000001</v>
      </c>
      <c r="BI31" s="4">
        <v>5.5659999999999998</v>
      </c>
      <c r="BJ31" s="4">
        <v>2.8</v>
      </c>
      <c r="BK31" s="4">
        <v>1.401</v>
      </c>
      <c r="BL31" s="4">
        <v>4.2009999999999996</v>
      </c>
      <c r="BM31" s="4">
        <v>2.4407000000000001</v>
      </c>
      <c r="BQ31" s="4">
        <v>159.61500000000001</v>
      </c>
      <c r="BR31" s="4">
        <v>0.14915</v>
      </c>
      <c r="BS31" s="4">
        <v>-5</v>
      </c>
      <c r="BT31" s="4">
        <v>0.28199999999999997</v>
      </c>
      <c r="BU31" s="4">
        <v>3.6448529999999999</v>
      </c>
      <c r="BV31" s="4">
        <v>5.6963999999999997</v>
      </c>
      <c r="BW31" s="4">
        <f t="shared" si="14"/>
        <v>0.9629701625999999</v>
      </c>
      <c r="BY31" s="4">
        <f t="shared" si="10"/>
        <v>8060.3011492967698</v>
      </c>
      <c r="BZ31" s="4">
        <f t="shared" si="11"/>
        <v>43.463632774979999</v>
      </c>
      <c r="CA31" s="4">
        <f t="shared" si="12"/>
        <v>7.5215186508</v>
      </c>
      <c r="CB31" s="4">
        <f t="shared" si="13"/>
        <v>6.7698504577131002</v>
      </c>
    </row>
    <row r="32" spans="1:80" x14ac:dyDescent="0.25">
      <c r="A32" s="2">
        <v>42068</v>
      </c>
      <c r="B32" s="3">
        <v>3.4910879629629632E-2</v>
      </c>
      <c r="C32" s="4">
        <v>13.92</v>
      </c>
      <c r="D32" s="4">
        <v>0.13500000000000001</v>
      </c>
      <c r="E32" s="4">
        <v>1350.0500830000001</v>
      </c>
      <c r="F32" s="4">
        <v>135.19999999999999</v>
      </c>
      <c r="G32" s="4">
        <v>74.2</v>
      </c>
      <c r="H32" s="4">
        <v>445.5</v>
      </c>
      <c r="J32" s="4">
        <v>1</v>
      </c>
      <c r="K32" s="4">
        <v>0.88039999999999996</v>
      </c>
      <c r="L32" s="4">
        <v>12.254799999999999</v>
      </c>
      <c r="M32" s="4">
        <v>0.11890000000000001</v>
      </c>
      <c r="N32" s="4">
        <v>119.02509999999999</v>
      </c>
      <c r="O32" s="4">
        <v>65.285200000000003</v>
      </c>
      <c r="P32" s="4">
        <v>184.3</v>
      </c>
      <c r="Q32" s="4">
        <v>89.838800000000006</v>
      </c>
      <c r="R32" s="4">
        <v>49.276499999999999</v>
      </c>
      <c r="S32" s="4">
        <v>139.1</v>
      </c>
      <c r="T32" s="4">
        <v>445.5016</v>
      </c>
      <c r="W32" s="4">
        <v>0</v>
      </c>
      <c r="X32" s="4">
        <v>0.88039999999999996</v>
      </c>
      <c r="Y32" s="4">
        <v>12</v>
      </c>
      <c r="Z32" s="4">
        <v>859</v>
      </c>
      <c r="AA32" s="4">
        <v>891</v>
      </c>
      <c r="AB32" s="4">
        <v>840</v>
      </c>
      <c r="AC32" s="4">
        <v>55</v>
      </c>
      <c r="AD32" s="4">
        <v>5.88</v>
      </c>
      <c r="AE32" s="4">
        <v>0.13</v>
      </c>
      <c r="AF32" s="4">
        <v>992</v>
      </c>
      <c r="AG32" s="4">
        <v>-12</v>
      </c>
      <c r="AH32" s="4">
        <v>17</v>
      </c>
      <c r="AI32" s="4">
        <v>32</v>
      </c>
      <c r="AJ32" s="4">
        <v>189</v>
      </c>
      <c r="AK32" s="4">
        <v>138</v>
      </c>
      <c r="AL32" s="4">
        <v>1.4</v>
      </c>
      <c r="AM32" s="4">
        <v>195</v>
      </c>
      <c r="AN32" s="4" t="s">
        <v>155</v>
      </c>
      <c r="AO32" s="4">
        <v>2</v>
      </c>
      <c r="AP32" s="5">
        <v>0.78493055555555558</v>
      </c>
      <c r="AQ32" s="4">
        <v>47.158610000000003</v>
      </c>
      <c r="AR32" s="4">
        <v>-88.485583000000005</v>
      </c>
      <c r="AS32" s="4">
        <v>315</v>
      </c>
      <c r="AT32" s="4">
        <v>35.799999999999997</v>
      </c>
      <c r="AU32" s="4">
        <v>11</v>
      </c>
      <c r="AV32" s="4">
        <v>10</v>
      </c>
      <c r="AW32" s="4" t="s">
        <v>202</v>
      </c>
      <c r="AX32" s="4">
        <v>1.2</v>
      </c>
      <c r="AY32" s="4">
        <v>1.3</v>
      </c>
      <c r="AZ32" s="4">
        <v>2</v>
      </c>
      <c r="BA32" s="4">
        <v>14.023</v>
      </c>
      <c r="BB32" s="4">
        <v>15.04</v>
      </c>
      <c r="BC32" s="4">
        <v>1.07</v>
      </c>
      <c r="BD32" s="4">
        <v>13.587999999999999</v>
      </c>
      <c r="BE32" s="4">
        <v>2993.2809999999999</v>
      </c>
      <c r="BF32" s="4">
        <v>18.477</v>
      </c>
      <c r="BG32" s="4">
        <v>3.044</v>
      </c>
      <c r="BH32" s="4">
        <v>1.67</v>
      </c>
      <c r="BI32" s="4">
        <v>4.7140000000000004</v>
      </c>
      <c r="BJ32" s="4">
        <v>2.298</v>
      </c>
      <c r="BK32" s="4">
        <v>1.26</v>
      </c>
      <c r="BL32" s="4">
        <v>3.5579999999999998</v>
      </c>
      <c r="BM32" s="4">
        <v>3.5983999999999998</v>
      </c>
      <c r="BQ32" s="4">
        <v>156.35300000000001</v>
      </c>
      <c r="BR32" s="4">
        <v>0.14918999999999999</v>
      </c>
      <c r="BS32" s="4">
        <v>-5</v>
      </c>
      <c r="BT32" s="4">
        <v>0.28366000000000002</v>
      </c>
      <c r="BU32" s="4">
        <v>3.6458300000000001</v>
      </c>
      <c r="BV32" s="4">
        <v>5.7299319999999998</v>
      </c>
      <c r="BW32" s="4">
        <f t="shared" si="14"/>
        <v>0.96322828599999999</v>
      </c>
      <c r="BY32" s="4">
        <f t="shared" si="10"/>
        <v>8042.8763334855093</v>
      </c>
      <c r="BZ32" s="4">
        <f t="shared" si="11"/>
        <v>49.647268670670002</v>
      </c>
      <c r="CA32" s="4">
        <f t="shared" si="12"/>
        <v>6.1746724795800008</v>
      </c>
      <c r="CB32" s="4">
        <f t="shared" si="13"/>
        <v>9.9836767053919999</v>
      </c>
    </row>
    <row r="33" spans="1:80" x14ac:dyDescent="0.25">
      <c r="A33" s="2">
        <v>42068</v>
      </c>
      <c r="B33" s="3">
        <v>3.4922453703703706E-2</v>
      </c>
      <c r="C33" s="4">
        <v>13.749000000000001</v>
      </c>
      <c r="D33" s="4">
        <v>0.1145</v>
      </c>
      <c r="E33" s="4">
        <v>1144.962025</v>
      </c>
      <c r="F33" s="4">
        <v>116.6</v>
      </c>
      <c r="G33" s="4">
        <v>70.3</v>
      </c>
      <c r="H33" s="4">
        <v>357.6</v>
      </c>
      <c r="J33" s="4">
        <v>1.2</v>
      </c>
      <c r="K33" s="4">
        <v>0.88200000000000001</v>
      </c>
      <c r="L33" s="4">
        <v>12.1267</v>
      </c>
      <c r="M33" s="4">
        <v>0.10100000000000001</v>
      </c>
      <c r="N33" s="4">
        <v>102.8308</v>
      </c>
      <c r="O33" s="4">
        <v>61.980699999999999</v>
      </c>
      <c r="P33" s="4">
        <v>164.8</v>
      </c>
      <c r="Q33" s="4">
        <v>77.615499999999997</v>
      </c>
      <c r="R33" s="4">
        <v>46.782299999999999</v>
      </c>
      <c r="S33" s="4">
        <v>124.4</v>
      </c>
      <c r="T33" s="4">
        <v>357.60359999999997</v>
      </c>
      <c r="W33" s="4">
        <v>0</v>
      </c>
      <c r="X33" s="4">
        <v>1.0584</v>
      </c>
      <c r="Y33" s="4">
        <v>12.1</v>
      </c>
      <c r="Z33" s="4">
        <v>858</v>
      </c>
      <c r="AA33" s="4">
        <v>892</v>
      </c>
      <c r="AB33" s="4">
        <v>839</v>
      </c>
      <c r="AC33" s="4">
        <v>55</v>
      </c>
      <c r="AD33" s="4">
        <v>5.88</v>
      </c>
      <c r="AE33" s="4">
        <v>0.13</v>
      </c>
      <c r="AF33" s="4">
        <v>992</v>
      </c>
      <c r="AG33" s="4">
        <v>-12</v>
      </c>
      <c r="AH33" s="4">
        <v>17</v>
      </c>
      <c r="AI33" s="4">
        <v>32</v>
      </c>
      <c r="AJ33" s="4">
        <v>189</v>
      </c>
      <c r="AK33" s="4">
        <v>138</v>
      </c>
      <c r="AL33" s="4">
        <v>1.5</v>
      </c>
      <c r="AM33" s="4">
        <v>195</v>
      </c>
      <c r="AN33" s="4" t="s">
        <v>155</v>
      </c>
      <c r="AO33" s="4">
        <v>2</v>
      </c>
      <c r="AP33" s="5">
        <v>0.78494212962962961</v>
      </c>
      <c r="AQ33" s="4">
        <v>47.158568000000002</v>
      </c>
      <c r="AR33" s="4">
        <v>-88.485429999999994</v>
      </c>
      <c r="AS33" s="4">
        <v>314.89999999999998</v>
      </c>
      <c r="AT33" s="4">
        <v>29.3</v>
      </c>
      <c r="AU33" s="4">
        <v>11</v>
      </c>
      <c r="AV33" s="4">
        <v>10</v>
      </c>
      <c r="AW33" s="4" t="s">
        <v>202</v>
      </c>
      <c r="AX33" s="4">
        <v>1.2</v>
      </c>
      <c r="AY33" s="4">
        <v>1.3</v>
      </c>
      <c r="AZ33" s="4">
        <v>2</v>
      </c>
      <c r="BA33" s="4">
        <v>14.023</v>
      </c>
      <c r="BB33" s="4">
        <v>15.25</v>
      </c>
      <c r="BC33" s="4">
        <v>1.0900000000000001</v>
      </c>
      <c r="BD33" s="4">
        <v>13.38</v>
      </c>
      <c r="BE33" s="4">
        <v>2999.4940000000001</v>
      </c>
      <c r="BF33" s="4">
        <v>15.898</v>
      </c>
      <c r="BG33" s="4">
        <v>2.6640000000000001</v>
      </c>
      <c r="BH33" s="4">
        <v>1.605</v>
      </c>
      <c r="BI33" s="4">
        <v>4.2690000000000001</v>
      </c>
      <c r="BJ33" s="4">
        <v>2.0099999999999998</v>
      </c>
      <c r="BK33" s="4">
        <v>1.212</v>
      </c>
      <c r="BL33" s="4">
        <v>3.222</v>
      </c>
      <c r="BM33" s="4">
        <v>2.9249999999999998</v>
      </c>
      <c r="BQ33" s="4">
        <v>190.34800000000001</v>
      </c>
      <c r="BR33" s="4">
        <v>0.14971499999999999</v>
      </c>
      <c r="BS33" s="4">
        <v>-5</v>
      </c>
      <c r="BT33" s="4">
        <v>0.28558499999999998</v>
      </c>
      <c r="BU33" s="4">
        <v>3.6586599999999998</v>
      </c>
      <c r="BV33" s="4">
        <v>5.7688170000000003</v>
      </c>
      <c r="BW33" s="4">
        <f t="shared" si="14"/>
        <v>0.96661797199999988</v>
      </c>
      <c r="BY33" s="4">
        <f t="shared" si="10"/>
        <v>8087.9328651954793</v>
      </c>
      <c r="BZ33" s="4">
        <f t="shared" si="11"/>
        <v>42.867882613159992</v>
      </c>
      <c r="CA33" s="4">
        <f t="shared" si="12"/>
        <v>5.4198291641999985</v>
      </c>
      <c r="CB33" s="4">
        <f t="shared" si="13"/>
        <v>8.1439027604999996</v>
      </c>
    </row>
    <row r="34" spans="1:80" x14ac:dyDescent="0.25">
      <c r="A34" s="2">
        <v>42068</v>
      </c>
      <c r="B34" s="3">
        <v>3.4934027777777779E-2</v>
      </c>
      <c r="C34" s="4">
        <v>13.381</v>
      </c>
      <c r="D34" s="4">
        <v>9.9699999999999997E-2</v>
      </c>
      <c r="E34" s="4">
        <v>997.06827299999998</v>
      </c>
      <c r="F34" s="4">
        <v>104.5</v>
      </c>
      <c r="G34" s="4">
        <v>69.3</v>
      </c>
      <c r="H34" s="4">
        <v>225.4</v>
      </c>
      <c r="J34" s="4">
        <v>1.36</v>
      </c>
      <c r="K34" s="4">
        <v>0.8851</v>
      </c>
      <c r="L34" s="4">
        <v>11.8436</v>
      </c>
      <c r="M34" s="4">
        <v>8.8200000000000001E-2</v>
      </c>
      <c r="N34" s="4">
        <v>92.463200000000001</v>
      </c>
      <c r="O34" s="4">
        <v>61.37</v>
      </c>
      <c r="P34" s="4">
        <v>153.80000000000001</v>
      </c>
      <c r="Q34" s="4">
        <v>69.790199999999999</v>
      </c>
      <c r="R34" s="4">
        <v>46.321399999999997</v>
      </c>
      <c r="S34" s="4">
        <v>116.1</v>
      </c>
      <c r="T34" s="4">
        <v>225.41290000000001</v>
      </c>
      <c r="W34" s="4">
        <v>0</v>
      </c>
      <c r="X34" s="4">
        <v>1.2051000000000001</v>
      </c>
      <c r="Y34" s="4">
        <v>12</v>
      </c>
      <c r="Z34" s="4">
        <v>858</v>
      </c>
      <c r="AA34" s="4">
        <v>891</v>
      </c>
      <c r="AB34" s="4">
        <v>840</v>
      </c>
      <c r="AC34" s="4">
        <v>55</v>
      </c>
      <c r="AD34" s="4">
        <v>5.88</v>
      </c>
      <c r="AE34" s="4">
        <v>0.13</v>
      </c>
      <c r="AF34" s="4">
        <v>992</v>
      </c>
      <c r="AG34" s="4">
        <v>-12</v>
      </c>
      <c r="AH34" s="4">
        <v>17</v>
      </c>
      <c r="AI34" s="4">
        <v>32</v>
      </c>
      <c r="AJ34" s="4">
        <v>189</v>
      </c>
      <c r="AK34" s="4">
        <v>138</v>
      </c>
      <c r="AL34" s="4">
        <v>1.5</v>
      </c>
      <c r="AM34" s="4">
        <v>195</v>
      </c>
      <c r="AN34" s="4" t="s">
        <v>155</v>
      </c>
      <c r="AO34" s="4">
        <v>2</v>
      </c>
      <c r="AP34" s="5">
        <v>0.78495370370370365</v>
      </c>
      <c r="AQ34" s="4">
        <v>47.158538</v>
      </c>
      <c r="AR34" s="4">
        <v>-88.485281000000001</v>
      </c>
      <c r="AS34" s="4">
        <v>314.8</v>
      </c>
      <c r="AT34" s="4">
        <v>26.7</v>
      </c>
      <c r="AU34" s="4">
        <v>11</v>
      </c>
      <c r="AV34" s="4">
        <v>10</v>
      </c>
      <c r="AW34" s="4" t="s">
        <v>202</v>
      </c>
      <c r="AX34" s="4">
        <v>1.2</v>
      </c>
      <c r="AY34" s="4">
        <v>1.3</v>
      </c>
      <c r="AZ34" s="4">
        <v>2</v>
      </c>
      <c r="BA34" s="4">
        <v>14.023</v>
      </c>
      <c r="BB34" s="4">
        <v>15.67</v>
      </c>
      <c r="BC34" s="4">
        <v>1.1200000000000001</v>
      </c>
      <c r="BD34" s="4">
        <v>12.984</v>
      </c>
      <c r="BE34" s="4">
        <v>3005.46</v>
      </c>
      <c r="BF34" s="4">
        <v>14.253</v>
      </c>
      <c r="BG34" s="4">
        <v>2.4569999999999999</v>
      </c>
      <c r="BH34" s="4">
        <v>1.631</v>
      </c>
      <c r="BI34" s="4">
        <v>4.0880000000000001</v>
      </c>
      <c r="BJ34" s="4">
        <v>1.855</v>
      </c>
      <c r="BK34" s="4">
        <v>1.2310000000000001</v>
      </c>
      <c r="BL34" s="4">
        <v>3.0859999999999999</v>
      </c>
      <c r="BM34" s="4">
        <v>1.8915999999999999</v>
      </c>
      <c r="BQ34" s="4">
        <v>222.357</v>
      </c>
      <c r="BR34" s="4">
        <v>0.16947000000000001</v>
      </c>
      <c r="BS34" s="4">
        <v>-5</v>
      </c>
      <c r="BT34" s="4">
        <v>0.28582999999999997</v>
      </c>
      <c r="BU34" s="4">
        <v>4.1414229999999996</v>
      </c>
      <c r="BV34" s="4">
        <v>5.7737660000000002</v>
      </c>
      <c r="BW34" s="4">
        <f t="shared" si="14"/>
        <v>1.0941639565999999</v>
      </c>
      <c r="BY34" s="4">
        <f t="shared" si="10"/>
        <v>9173.3514219804601</v>
      </c>
      <c r="BZ34" s="4">
        <f t="shared" si="11"/>
        <v>43.503416388002996</v>
      </c>
      <c r="CA34" s="4">
        <f t="shared" si="12"/>
        <v>5.6618843331049993</v>
      </c>
      <c r="CB34" s="4">
        <f t="shared" si="13"/>
        <v>5.9616098833147992</v>
      </c>
    </row>
    <row r="35" spans="1:80" x14ac:dyDescent="0.25">
      <c r="A35" s="2">
        <v>42068</v>
      </c>
      <c r="B35" s="3">
        <v>3.4945601851851853E-2</v>
      </c>
      <c r="C35" s="4">
        <v>13.156000000000001</v>
      </c>
      <c r="D35" s="4">
        <v>9.5399999999999999E-2</v>
      </c>
      <c r="E35" s="4">
        <v>953.58752200000004</v>
      </c>
      <c r="F35" s="4">
        <v>86.2</v>
      </c>
      <c r="G35" s="4">
        <v>69.2</v>
      </c>
      <c r="H35" s="4">
        <v>240.3</v>
      </c>
      <c r="J35" s="4">
        <v>1.4</v>
      </c>
      <c r="K35" s="4">
        <v>0.88690000000000002</v>
      </c>
      <c r="L35" s="4">
        <v>11.6677</v>
      </c>
      <c r="M35" s="4">
        <v>8.4599999999999995E-2</v>
      </c>
      <c r="N35" s="4">
        <v>76.422499999999999</v>
      </c>
      <c r="O35" s="4">
        <v>61.404400000000003</v>
      </c>
      <c r="P35" s="4">
        <v>137.80000000000001</v>
      </c>
      <c r="Q35" s="4">
        <v>57.6828</v>
      </c>
      <c r="R35" s="4">
        <v>46.3474</v>
      </c>
      <c r="S35" s="4">
        <v>104</v>
      </c>
      <c r="T35" s="4">
        <v>240.3</v>
      </c>
      <c r="W35" s="4">
        <v>0</v>
      </c>
      <c r="X35" s="4">
        <v>1.2444999999999999</v>
      </c>
      <c r="Y35" s="4">
        <v>12</v>
      </c>
      <c r="Z35" s="4">
        <v>858</v>
      </c>
      <c r="AA35" s="4">
        <v>891</v>
      </c>
      <c r="AB35" s="4">
        <v>839</v>
      </c>
      <c r="AC35" s="4">
        <v>55</v>
      </c>
      <c r="AD35" s="4">
        <v>5.88</v>
      </c>
      <c r="AE35" s="4">
        <v>0.13</v>
      </c>
      <c r="AF35" s="4">
        <v>992</v>
      </c>
      <c r="AG35" s="4">
        <v>-12</v>
      </c>
      <c r="AH35" s="4">
        <v>17</v>
      </c>
      <c r="AI35" s="4">
        <v>32</v>
      </c>
      <c r="AJ35" s="4">
        <v>189</v>
      </c>
      <c r="AK35" s="4">
        <v>138</v>
      </c>
      <c r="AL35" s="4">
        <v>1.4</v>
      </c>
      <c r="AM35" s="4">
        <v>195</v>
      </c>
      <c r="AN35" s="4" t="s">
        <v>155</v>
      </c>
      <c r="AO35" s="4">
        <v>2</v>
      </c>
      <c r="AP35" s="5">
        <v>0.7849652777777778</v>
      </c>
      <c r="AQ35" s="4">
        <v>47.158520000000003</v>
      </c>
      <c r="AR35" s="4">
        <v>-88.485011999999998</v>
      </c>
      <c r="AS35" s="4">
        <v>314.89999999999998</v>
      </c>
      <c r="AT35" s="4">
        <v>25.1</v>
      </c>
      <c r="AU35" s="4">
        <v>11</v>
      </c>
      <c r="AV35" s="4">
        <v>10</v>
      </c>
      <c r="AW35" s="4" t="s">
        <v>202</v>
      </c>
      <c r="AX35" s="4">
        <v>1.2</v>
      </c>
      <c r="AY35" s="4">
        <v>1.3</v>
      </c>
      <c r="AZ35" s="4">
        <v>2</v>
      </c>
      <c r="BA35" s="4">
        <v>14.023</v>
      </c>
      <c r="BB35" s="4">
        <v>15.93</v>
      </c>
      <c r="BC35" s="4">
        <v>1.1399999999999999</v>
      </c>
      <c r="BD35" s="4">
        <v>12.757</v>
      </c>
      <c r="BE35" s="4">
        <v>3005.752</v>
      </c>
      <c r="BF35" s="4">
        <v>13.866</v>
      </c>
      <c r="BG35" s="4">
        <v>2.0619999999999998</v>
      </c>
      <c r="BH35" s="4">
        <v>1.657</v>
      </c>
      <c r="BI35" s="4">
        <v>3.718</v>
      </c>
      <c r="BJ35" s="4">
        <v>1.556</v>
      </c>
      <c r="BK35" s="4">
        <v>1.25</v>
      </c>
      <c r="BL35" s="4">
        <v>2.806</v>
      </c>
      <c r="BM35" s="4">
        <v>2.0470999999999999</v>
      </c>
      <c r="BQ35" s="4">
        <v>233.11500000000001</v>
      </c>
      <c r="BR35" s="4">
        <v>0.17211499999999999</v>
      </c>
      <c r="BS35" s="4">
        <v>-5</v>
      </c>
      <c r="BT35" s="4">
        <v>0.28741499999999998</v>
      </c>
      <c r="BU35" s="4">
        <v>4.206061</v>
      </c>
      <c r="BV35" s="4">
        <v>5.8057829999999999</v>
      </c>
      <c r="BW35" s="4">
        <f t="shared" si="14"/>
        <v>1.1112413161999999</v>
      </c>
      <c r="BY35" s="4">
        <f t="shared" si="10"/>
        <v>9317.4313057366635</v>
      </c>
      <c r="BZ35" s="4">
        <f t="shared" si="11"/>
        <v>42.982755225761998</v>
      </c>
      <c r="CA35" s="4">
        <f t="shared" si="12"/>
        <v>4.8233929850920001</v>
      </c>
      <c r="CB35" s="4">
        <f t="shared" si="13"/>
        <v>6.5523831070291001</v>
      </c>
    </row>
    <row r="36" spans="1:80" x14ac:dyDescent="0.25">
      <c r="A36" s="2">
        <v>42068</v>
      </c>
      <c r="B36" s="3">
        <v>3.4957175925925926E-2</v>
      </c>
      <c r="C36" s="4">
        <v>13.632</v>
      </c>
      <c r="D36" s="4">
        <v>9.98E-2</v>
      </c>
      <c r="E36" s="4">
        <v>997.56019300000003</v>
      </c>
      <c r="F36" s="4">
        <v>79.599999999999994</v>
      </c>
      <c r="G36" s="4">
        <v>69.2</v>
      </c>
      <c r="H36" s="4">
        <v>308.2</v>
      </c>
      <c r="J36" s="4">
        <v>1.5</v>
      </c>
      <c r="K36" s="4">
        <v>0.8831</v>
      </c>
      <c r="L36" s="4">
        <v>12.037800000000001</v>
      </c>
      <c r="M36" s="4">
        <v>8.8099999999999998E-2</v>
      </c>
      <c r="N36" s="4">
        <v>70.323300000000003</v>
      </c>
      <c r="O36" s="4">
        <v>61.107700000000001</v>
      </c>
      <c r="P36" s="4">
        <v>131.4</v>
      </c>
      <c r="Q36" s="4">
        <v>53.0792</v>
      </c>
      <c r="R36" s="4">
        <v>46.123399999999997</v>
      </c>
      <c r="S36" s="4">
        <v>99.2</v>
      </c>
      <c r="T36" s="4">
        <v>308.2364</v>
      </c>
      <c r="W36" s="4">
        <v>0</v>
      </c>
      <c r="X36" s="4">
        <v>1.3246</v>
      </c>
      <c r="Y36" s="4">
        <v>12.1</v>
      </c>
      <c r="Z36" s="4">
        <v>857</v>
      </c>
      <c r="AA36" s="4">
        <v>890</v>
      </c>
      <c r="AB36" s="4">
        <v>838</v>
      </c>
      <c r="AC36" s="4">
        <v>55</v>
      </c>
      <c r="AD36" s="4">
        <v>5.88</v>
      </c>
      <c r="AE36" s="4">
        <v>0.13</v>
      </c>
      <c r="AF36" s="4">
        <v>992</v>
      </c>
      <c r="AG36" s="4">
        <v>-12</v>
      </c>
      <c r="AH36" s="4">
        <v>17</v>
      </c>
      <c r="AI36" s="4">
        <v>32</v>
      </c>
      <c r="AJ36" s="4">
        <v>189</v>
      </c>
      <c r="AK36" s="4">
        <v>138</v>
      </c>
      <c r="AL36" s="4">
        <v>1.5</v>
      </c>
      <c r="AM36" s="4">
        <v>195</v>
      </c>
      <c r="AN36" s="4" t="s">
        <v>155</v>
      </c>
      <c r="AO36" s="4">
        <v>2</v>
      </c>
      <c r="AP36" s="5">
        <v>0.78498842592592588</v>
      </c>
      <c r="AQ36" s="4">
        <v>47.158518000000001</v>
      </c>
      <c r="AR36" s="4">
        <v>-88.484977000000001</v>
      </c>
      <c r="AS36" s="4">
        <v>314.89999999999998</v>
      </c>
      <c r="AT36" s="4">
        <v>24.3</v>
      </c>
      <c r="AU36" s="4">
        <v>11</v>
      </c>
      <c r="AV36" s="4">
        <v>8</v>
      </c>
      <c r="AW36" s="4" t="s">
        <v>202</v>
      </c>
      <c r="AX36" s="4">
        <v>0.93659999999999999</v>
      </c>
      <c r="AY36" s="4">
        <v>1.4756</v>
      </c>
      <c r="AZ36" s="4">
        <v>2.1756000000000002</v>
      </c>
      <c r="BA36" s="4">
        <v>14.023</v>
      </c>
      <c r="BB36" s="4">
        <v>15.39</v>
      </c>
      <c r="BC36" s="4">
        <v>1.1000000000000001</v>
      </c>
      <c r="BD36" s="4">
        <v>13.243</v>
      </c>
      <c r="BE36" s="4">
        <v>3003.7330000000002</v>
      </c>
      <c r="BF36" s="4">
        <v>13.99</v>
      </c>
      <c r="BG36" s="4">
        <v>1.8380000000000001</v>
      </c>
      <c r="BH36" s="4">
        <v>1.597</v>
      </c>
      <c r="BI36" s="4">
        <v>3.4340000000000002</v>
      </c>
      <c r="BJ36" s="4">
        <v>1.387</v>
      </c>
      <c r="BK36" s="4">
        <v>1.2050000000000001</v>
      </c>
      <c r="BL36" s="4">
        <v>2.5920000000000001</v>
      </c>
      <c r="BM36" s="4">
        <v>2.5434000000000001</v>
      </c>
      <c r="BQ36" s="4">
        <v>240.321</v>
      </c>
      <c r="BR36" s="4">
        <v>0.14938000000000001</v>
      </c>
      <c r="BS36" s="4">
        <v>-5</v>
      </c>
      <c r="BT36" s="4">
        <v>0.28758499999999998</v>
      </c>
      <c r="BU36" s="4">
        <v>3.650474</v>
      </c>
      <c r="BV36" s="4">
        <v>5.8092170000000003</v>
      </c>
      <c r="BW36" s="4">
        <f t="shared" si="14"/>
        <v>0.96445523079999995</v>
      </c>
      <c r="BY36" s="4">
        <f t="shared" si="10"/>
        <v>8081.2412747287544</v>
      </c>
      <c r="BZ36" s="4">
        <f t="shared" si="11"/>
        <v>37.638686738620002</v>
      </c>
      <c r="CA36" s="4">
        <f t="shared" si="12"/>
        <v>3.7315838818059999</v>
      </c>
      <c r="CB36" s="4">
        <f t="shared" si="13"/>
        <v>7.0655924499875997</v>
      </c>
    </row>
    <row r="37" spans="1:80" x14ac:dyDescent="0.25">
      <c r="A37" s="2">
        <v>42068</v>
      </c>
      <c r="B37" s="3">
        <v>3.496875E-2</v>
      </c>
      <c r="C37" s="4">
        <v>13.984</v>
      </c>
      <c r="D37" s="4">
        <v>0.1139</v>
      </c>
      <c r="E37" s="4">
        <v>1138.8034190000001</v>
      </c>
      <c r="F37" s="4">
        <v>75.7</v>
      </c>
      <c r="G37" s="4">
        <v>69.2</v>
      </c>
      <c r="H37" s="4">
        <v>629.9</v>
      </c>
      <c r="J37" s="4">
        <v>1.5</v>
      </c>
      <c r="K37" s="4">
        <v>0.87990000000000002</v>
      </c>
      <c r="L37" s="4">
        <v>12.3048</v>
      </c>
      <c r="M37" s="4">
        <v>0.1002</v>
      </c>
      <c r="N37" s="4">
        <v>66.616200000000006</v>
      </c>
      <c r="O37" s="4">
        <v>60.889699999999998</v>
      </c>
      <c r="P37" s="4">
        <v>127.5</v>
      </c>
      <c r="Q37" s="4">
        <v>50.281100000000002</v>
      </c>
      <c r="R37" s="4">
        <v>45.9589</v>
      </c>
      <c r="S37" s="4">
        <v>96.2</v>
      </c>
      <c r="T37" s="4">
        <v>629.89480000000003</v>
      </c>
      <c r="W37" s="4">
        <v>0</v>
      </c>
      <c r="X37" s="4">
        <v>1.3199000000000001</v>
      </c>
      <c r="Y37" s="4">
        <v>12</v>
      </c>
      <c r="Z37" s="4">
        <v>858</v>
      </c>
      <c r="AA37" s="4">
        <v>890</v>
      </c>
      <c r="AB37" s="4">
        <v>839</v>
      </c>
      <c r="AC37" s="4">
        <v>55</v>
      </c>
      <c r="AD37" s="4">
        <v>5.88</v>
      </c>
      <c r="AE37" s="4">
        <v>0.13</v>
      </c>
      <c r="AF37" s="4">
        <v>992</v>
      </c>
      <c r="AG37" s="4">
        <v>-12</v>
      </c>
      <c r="AH37" s="4">
        <v>17</v>
      </c>
      <c r="AI37" s="4">
        <v>32</v>
      </c>
      <c r="AJ37" s="4">
        <v>189</v>
      </c>
      <c r="AK37" s="4">
        <v>138</v>
      </c>
      <c r="AL37" s="4">
        <v>1.4</v>
      </c>
      <c r="AM37" s="4">
        <v>195</v>
      </c>
      <c r="AN37" s="4" t="s">
        <v>155</v>
      </c>
      <c r="AO37" s="4">
        <v>2</v>
      </c>
      <c r="AP37" s="5">
        <v>0.78498842592592588</v>
      </c>
      <c r="AQ37" s="4">
        <v>47.158529999999999</v>
      </c>
      <c r="AR37" s="4">
        <v>-88.484730999999996</v>
      </c>
      <c r="AS37" s="4">
        <v>314.89999999999998</v>
      </c>
      <c r="AT37" s="4">
        <v>23.8</v>
      </c>
      <c r="AU37" s="4">
        <v>11</v>
      </c>
      <c r="AV37" s="4">
        <v>8</v>
      </c>
      <c r="AW37" s="4" t="s">
        <v>223</v>
      </c>
      <c r="AX37" s="4">
        <v>0.9</v>
      </c>
      <c r="AY37" s="4">
        <v>1.0609999999999999</v>
      </c>
      <c r="AZ37" s="4">
        <v>1.5853999999999999</v>
      </c>
      <c r="BA37" s="4">
        <v>14.023</v>
      </c>
      <c r="BB37" s="4">
        <v>14.98</v>
      </c>
      <c r="BC37" s="4">
        <v>1.07</v>
      </c>
      <c r="BD37" s="4">
        <v>13.648</v>
      </c>
      <c r="BE37" s="4">
        <v>2993.4540000000002</v>
      </c>
      <c r="BF37" s="4">
        <v>15.515000000000001</v>
      </c>
      <c r="BG37" s="4">
        <v>1.6970000000000001</v>
      </c>
      <c r="BH37" s="4">
        <v>1.5509999999999999</v>
      </c>
      <c r="BI37" s="4">
        <v>3.2480000000000002</v>
      </c>
      <c r="BJ37" s="4">
        <v>1.2809999999999999</v>
      </c>
      <c r="BK37" s="4">
        <v>1.171</v>
      </c>
      <c r="BL37" s="4">
        <v>2.452</v>
      </c>
      <c r="BM37" s="4">
        <v>5.0674000000000001</v>
      </c>
      <c r="BQ37" s="4">
        <v>233.46600000000001</v>
      </c>
      <c r="BR37" s="4">
        <v>0.145035</v>
      </c>
      <c r="BS37" s="4">
        <v>-5</v>
      </c>
      <c r="BT37" s="4">
        <v>0.28782999999999997</v>
      </c>
      <c r="BU37" s="4">
        <v>3.5442930000000001</v>
      </c>
      <c r="BV37" s="4">
        <v>5.8141660000000002</v>
      </c>
      <c r="BW37" s="4">
        <f t="shared" si="14"/>
        <v>0.93640221059999995</v>
      </c>
      <c r="BY37" s="4">
        <f t="shared" si="10"/>
        <v>7819.3327287622142</v>
      </c>
      <c r="BZ37" s="4">
        <f t="shared" si="11"/>
        <v>40.527413244615005</v>
      </c>
      <c r="CA37" s="4">
        <f t="shared" si="12"/>
        <v>3.3461563884209999</v>
      </c>
      <c r="CB37" s="4">
        <f t="shared" si="13"/>
        <v>13.667826614980202</v>
      </c>
    </row>
    <row r="38" spans="1:80" x14ac:dyDescent="0.25">
      <c r="A38" s="2">
        <v>42068</v>
      </c>
      <c r="B38" s="3">
        <v>3.498032407407408E-2</v>
      </c>
      <c r="C38" s="4">
        <v>13.988</v>
      </c>
      <c r="D38" s="4">
        <v>0.1053</v>
      </c>
      <c r="E38" s="4">
        <v>1053.333333</v>
      </c>
      <c r="F38" s="4">
        <v>74.599999999999994</v>
      </c>
      <c r="G38" s="4">
        <v>69.2</v>
      </c>
      <c r="H38" s="4">
        <v>691.6</v>
      </c>
      <c r="J38" s="4">
        <v>1.56</v>
      </c>
      <c r="K38" s="4">
        <v>0.87990000000000002</v>
      </c>
      <c r="L38" s="4">
        <v>12.308</v>
      </c>
      <c r="M38" s="4">
        <v>9.2700000000000005E-2</v>
      </c>
      <c r="N38" s="4">
        <v>65.654600000000002</v>
      </c>
      <c r="O38" s="4">
        <v>60.890700000000002</v>
      </c>
      <c r="P38" s="4">
        <v>126.5</v>
      </c>
      <c r="Q38" s="4">
        <v>49.547600000000003</v>
      </c>
      <c r="R38" s="4">
        <v>45.952399999999997</v>
      </c>
      <c r="S38" s="4">
        <v>95.5</v>
      </c>
      <c r="T38" s="4">
        <v>691.64880000000005</v>
      </c>
      <c r="W38" s="4">
        <v>0</v>
      </c>
      <c r="X38" s="4">
        <v>1.3752</v>
      </c>
      <c r="Y38" s="4">
        <v>12.1</v>
      </c>
      <c r="Z38" s="4">
        <v>858</v>
      </c>
      <c r="AA38" s="4">
        <v>890</v>
      </c>
      <c r="AB38" s="4">
        <v>839</v>
      </c>
      <c r="AC38" s="4">
        <v>54.6</v>
      </c>
      <c r="AD38" s="4">
        <v>5.83</v>
      </c>
      <c r="AE38" s="4">
        <v>0.13</v>
      </c>
      <c r="AF38" s="4">
        <v>992</v>
      </c>
      <c r="AG38" s="4">
        <v>-12</v>
      </c>
      <c r="AH38" s="4">
        <v>17</v>
      </c>
      <c r="AI38" s="4">
        <v>32</v>
      </c>
      <c r="AJ38" s="4">
        <v>189</v>
      </c>
      <c r="AK38" s="4">
        <v>138</v>
      </c>
      <c r="AL38" s="4">
        <v>1.5</v>
      </c>
      <c r="AM38" s="4">
        <v>195</v>
      </c>
      <c r="AN38" s="4" t="s">
        <v>155</v>
      </c>
      <c r="AO38" s="4">
        <v>2</v>
      </c>
      <c r="AP38" s="5">
        <v>0.78501157407407407</v>
      </c>
      <c r="AQ38" s="4">
        <v>47.158532000000001</v>
      </c>
      <c r="AR38" s="4">
        <v>-88.484696999999997</v>
      </c>
      <c r="AS38" s="4">
        <v>314.89999999999998</v>
      </c>
      <c r="AT38" s="4">
        <v>22.8</v>
      </c>
      <c r="AU38" s="4">
        <v>11</v>
      </c>
      <c r="AV38" s="4">
        <v>8</v>
      </c>
      <c r="AW38" s="4" t="s">
        <v>223</v>
      </c>
      <c r="AX38" s="4">
        <v>0.9</v>
      </c>
      <c r="AY38" s="4">
        <v>1</v>
      </c>
      <c r="AZ38" s="4">
        <v>1.5</v>
      </c>
      <c r="BA38" s="4">
        <v>14.023</v>
      </c>
      <c r="BB38" s="4">
        <v>14.98</v>
      </c>
      <c r="BC38" s="4">
        <v>1.07</v>
      </c>
      <c r="BD38" s="4">
        <v>13.646000000000001</v>
      </c>
      <c r="BE38" s="4">
        <v>2993.7860000000001</v>
      </c>
      <c r="BF38" s="4">
        <v>14.349</v>
      </c>
      <c r="BG38" s="4">
        <v>1.6719999999999999</v>
      </c>
      <c r="BH38" s="4">
        <v>1.5509999999999999</v>
      </c>
      <c r="BI38" s="4">
        <v>3.2229999999999999</v>
      </c>
      <c r="BJ38" s="4">
        <v>1.262</v>
      </c>
      <c r="BK38" s="4">
        <v>1.171</v>
      </c>
      <c r="BL38" s="4">
        <v>2.4329999999999998</v>
      </c>
      <c r="BM38" s="4">
        <v>5.5633999999999997</v>
      </c>
      <c r="BQ38" s="4">
        <v>243.21799999999999</v>
      </c>
      <c r="BR38" s="4">
        <v>0.179845</v>
      </c>
      <c r="BS38" s="4">
        <v>-5</v>
      </c>
      <c r="BT38" s="4">
        <v>0.28858499999999998</v>
      </c>
      <c r="BU38" s="4">
        <v>4.3949619999999996</v>
      </c>
      <c r="BV38" s="4">
        <v>5.8294170000000003</v>
      </c>
      <c r="BW38" s="4">
        <f t="shared" si="14"/>
        <v>1.1611489603999998</v>
      </c>
      <c r="BY38" s="4">
        <f t="shared" si="10"/>
        <v>9697.1332954192821</v>
      </c>
      <c r="BZ38" s="4">
        <f t="shared" si="11"/>
        <v>46.477659276905996</v>
      </c>
      <c r="CA38" s="4">
        <f t="shared" si="12"/>
        <v>4.0877277864280002</v>
      </c>
      <c r="CB38" s="4">
        <f t="shared" si="13"/>
        <v>18.607158940598797</v>
      </c>
    </row>
    <row r="39" spans="1:80" x14ac:dyDescent="0.25">
      <c r="A39" s="2">
        <v>42068</v>
      </c>
      <c r="B39" s="3">
        <v>3.4991898148148147E-2</v>
      </c>
      <c r="C39" s="4">
        <v>13.731</v>
      </c>
      <c r="D39" s="4">
        <v>9.5100000000000004E-2</v>
      </c>
      <c r="E39" s="4">
        <v>950.79674799999998</v>
      </c>
      <c r="F39" s="4">
        <v>74.400000000000006</v>
      </c>
      <c r="G39" s="4">
        <v>69.099999999999994</v>
      </c>
      <c r="H39" s="4">
        <v>635.9</v>
      </c>
      <c r="J39" s="4">
        <v>1.7</v>
      </c>
      <c r="K39" s="4">
        <v>0.88200000000000001</v>
      </c>
      <c r="L39" s="4">
        <v>12.111599999999999</v>
      </c>
      <c r="M39" s="4">
        <v>8.3900000000000002E-2</v>
      </c>
      <c r="N39" s="4">
        <v>65.624200000000002</v>
      </c>
      <c r="O39" s="4">
        <v>60.982900000000001</v>
      </c>
      <c r="P39" s="4">
        <v>126.6</v>
      </c>
      <c r="Q39" s="4">
        <v>49.513599999999997</v>
      </c>
      <c r="R39" s="4">
        <v>46.011800000000001</v>
      </c>
      <c r="S39" s="4">
        <v>95.5</v>
      </c>
      <c r="T39" s="4">
        <v>635.91669999999999</v>
      </c>
      <c r="W39" s="4">
        <v>0</v>
      </c>
      <c r="X39" s="4">
        <v>1.4995000000000001</v>
      </c>
      <c r="Y39" s="4">
        <v>12</v>
      </c>
      <c r="Z39" s="4">
        <v>858</v>
      </c>
      <c r="AA39" s="4">
        <v>889</v>
      </c>
      <c r="AB39" s="4">
        <v>838</v>
      </c>
      <c r="AC39" s="4">
        <v>54</v>
      </c>
      <c r="AD39" s="4">
        <v>5.77</v>
      </c>
      <c r="AE39" s="4">
        <v>0.13</v>
      </c>
      <c r="AF39" s="4">
        <v>992</v>
      </c>
      <c r="AG39" s="4">
        <v>-12</v>
      </c>
      <c r="AH39" s="4">
        <v>17</v>
      </c>
      <c r="AI39" s="4">
        <v>32</v>
      </c>
      <c r="AJ39" s="4">
        <v>189</v>
      </c>
      <c r="AK39" s="4">
        <v>138</v>
      </c>
      <c r="AL39" s="4">
        <v>1.5</v>
      </c>
      <c r="AM39" s="4">
        <v>195</v>
      </c>
      <c r="AN39" s="4" t="s">
        <v>155</v>
      </c>
      <c r="AO39" s="4">
        <v>2</v>
      </c>
      <c r="AP39" s="5">
        <v>0.78501157407407407</v>
      </c>
      <c r="AQ39" s="4">
        <v>47.158552</v>
      </c>
      <c r="AR39" s="4">
        <v>-88.484585999999993</v>
      </c>
      <c r="AS39" s="4">
        <v>314.89999999999998</v>
      </c>
      <c r="AT39" s="4">
        <v>21.6</v>
      </c>
      <c r="AU39" s="4">
        <v>11</v>
      </c>
      <c r="AV39" s="4">
        <v>8</v>
      </c>
      <c r="AW39" s="4" t="s">
        <v>223</v>
      </c>
      <c r="AX39" s="4">
        <v>0.9</v>
      </c>
      <c r="AY39" s="4">
        <v>1.263363</v>
      </c>
      <c r="AZ39" s="4">
        <v>1.763363</v>
      </c>
      <c r="BA39" s="4">
        <v>14.023</v>
      </c>
      <c r="BB39" s="4">
        <v>15.26</v>
      </c>
      <c r="BC39" s="4">
        <v>1.0900000000000001</v>
      </c>
      <c r="BD39" s="4">
        <v>13.372999999999999</v>
      </c>
      <c r="BE39" s="4">
        <v>2996.8359999999998</v>
      </c>
      <c r="BF39" s="4">
        <v>13.207000000000001</v>
      </c>
      <c r="BG39" s="4">
        <v>1.7</v>
      </c>
      <c r="BH39" s="4">
        <v>1.58</v>
      </c>
      <c r="BI39" s="4">
        <v>3.2810000000000001</v>
      </c>
      <c r="BJ39" s="4">
        <v>1.2829999999999999</v>
      </c>
      <c r="BK39" s="4">
        <v>1.1919999999999999</v>
      </c>
      <c r="BL39" s="4">
        <v>2.4750000000000001</v>
      </c>
      <c r="BM39" s="4">
        <v>5.2034000000000002</v>
      </c>
      <c r="BQ39" s="4">
        <v>269.77499999999998</v>
      </c>
      <c r="BR39" s="4">
        <v>0.19919000000000001</v>
      </c>
      <c r="BS39" s="4">
        <v>-5</v>
      </c>
      <c r="BT39" s="4">
        <v>0.28924499999999997</v>
      </c>
      <c r="BU39" s="4">
        <v>4.8677060000000001</v>
      </c>
      <c r="BV39" s="4">
        <v>5.8427490000000004</v>
      </c>
      <c r="BW39" s="4">
        <f t="shared" si="14"/>
        <v>1.2860479251999999</v>
      </c>
      <c r="BY39" s="4">
        <f t="shared" si="10"/>
        <v>10751.147118145191</v>
      </c>
      <c r="BZ39" s="4">
        <f t="shared" si="11"/>
        <v>47.380103545653995</v>
      </c>
      <c r="CA39" s="4">
        <f t="shared" si="12"/>
        <v>4.6027616301259995</v>
      </c>
      <c r="CB39" s="4">
        <f t="shared" si="13"/>
        <v>19.275080885704401</v>
      </c>
    </row>
    <row r="40" spans="1:80" x14ac:dyDescent="0.25">
      <c r="A40" s="2">
        <v>42068</v>
      </c>
      <c r="B40" s="3">
        <v>3.5003472222222227E-2</v>
      </c>
      <c r="C40" s="4">
        <v>13.364000000000001</v>
      </c>
      <c r="D40" s="4">
        <v>8.3299999999999999E-2</v>
      </c>
      <c r="E40" s="4">
        <v>833.31390499999998</v>
      </c>
      <c r="F40" s="4">
        <v>73.900000000000006</v>
      </c>
      <c r="G40" s="4">
        <v>69</v>
      </c>
      <c r="H40" s="4">
        <v>670.8</v>
      </c>
      <c r="J40" s="4">
        <v>1.8</v>
      </c>
      <c r="K40" s="4">
        <v>0.88500000000000001</v>
      </c>
      <c r="L40" s="4">
        <v>11.827</v>
      </c>
      <c r="M40" s="4">
        <v>7.3700000000000002E-2</v>
      </c>
      <c r="N40" s="4">
        <v>65.357299999999995</v>
      </c>
      <c r="O40" s="4">
        <v>61.096699999999998</v>
      </c>
      <c r="P40" s="4">
        <v>126.5</v>
      </c>
      <c r="Q40" s="4">
        <v>49.312199999999997</v>
      </c>
      <c r="R40" s="4">
        <v>46.0976</v>
      </c>
      <c r="S40" s="4">
        <v>95.4</v>
      </c>
      <c r="T40" s="4">
        <v>670.8</v>
      </c>
      <c r="W40" s="4">
        <v>0</v>
      </c>
      <c r="X40" s="4">
        <v>1.5929</v>
      </c>
      <c r="Y40" s="4">
        <v>12</v>
      </c>
      <c r="Z40" s="4">
        <v>858</v>
      </c>
      <c r="AA40" s="4">
        <v>889</v>
      </c>
      <c r="AB40" s="4">
        <v>837</v>
      </c>
      <c r="AC40" s="4">
        <v>54</v>
      </c>
      <c r="AD40" s="4">
        <v>5.77</v>
      </c>
      <c r="AE40" s="4">
        <v>0.13</v>
      </c>
      <c r="AF40" s="4">
        <v>992</v>
      </c>
      <c r="AG40" s="4">
        <v>-12</v>
      </c>
      <c r="AH40" s="4">
        <v>17.414999999999999</v>
      </c>
      <c r="AI40" s="4">
        <v>32</v>
      </c>
      <c r="AJ40" s="4">
        <v>189.4</v>
      </c>
      <c r="AK40" s="4">
        <v>138</v>
      </c>
      <c r="AL40" s="4">
        <v>1.5</v>
      </c>
      <c r="AM40" s="4">
        <v>195</v>
      </c>
      <c r="AN40" s="4" t="s">
        <v>155</v>
      </c>
      <c r="AO40" s="4">
        <v>2</v>
      </c>
      <c r="AP40" s="5">
        <v>0.78502314814814811</v>
      </c>
      <c r="AQ40" s="4">
        <v>47.158631999999997</v>
      </c>
      <c r="AR40" s="4">
        <v>-88.484384000000006</v>
      </c>
      <c r="AS40" s="4">
        <v>314.5</v>
      </c>
      <c r="AT40" s="4">
        <v>20.9</v>
      </c>
      <c r="AU40" s="4">
        <v>11</v>
      </c>
      <c r="AV40" s="4">
        <v>9</v>
      </c>
      <c r="AW40" s="4" t="s">
        <v>222</v>
      </c>
      <c r="AX40" s="4">
        <v>0.9</v>
      </c>
      <c r="AY40" s="4">
        <v>1.3</v>
      </c>
      <c r="AZ40" s="4">
        <v>1.8</v>
      </c>
      <c r="BA40" s="4">
        <v>14.023</v>
      </c>
      <c r="BB40" s="4">
        <v>15.65</v>
      </c>
      <c r="BC40" s="4">
        <v>1.1200000000000001</v>
      </c>
      <c r="BD40" s="4">
        <v>12.997999999999999</v>
      </c>
      <c r="BE40" s="4">
        <v>2997.8679999999999</v>
      </c>
      <c r="BF40" s="4">
        <v>11.897</v>
      </c>
      <c r="BG40" s="4">
        <v>1.7350000000000001</v>
      </c>
      <c r="BH40" s="4">
        <v>1.6220000000000001</v>
      </c>
      <c r="BI40" s="4">
        <v>3.3570000000000002</v>
      </c>
      <c r="BJ40" s="4">
        <v>1.3089999999999999</v>
      </c>
      <c r="BK40" s="4">
        <v>1.224</v>
      </c>
      <c r="BL40" s="4">
        <v>2.5329999999999999</v>
      </c>
      <c r="BM40" s="4">
        <v>5.6227999999999998</v>
      </c>
      <c r="BQ40" s="4">
        <v>293.58699999999999</v>
      </c>
      <c r="BR40" s="4">
        <v>0.19764000000000001</v>
      </c>
      <c r="BS40" s="4">
        <v>-5</v>
      </c>
      <c r="BT40" s="4">
        <v>0.29141499999999998</v>
      </c>
      <c r="BU40" s="4">
        <v>4.8298269999999999</v>
      </c>
      <c r="BV40" s="4">
        <v>5.8865829999999999</v>
      </c>
      <c r="BW40" s="4">
        <f t="shared" si="14"/>
        <v>1.2760402933999999</v>
      </c>
      <c r="BY40" s="4">
        <f t="shared" si="10"/>
        <v>10671.158467112133</v>
      </c>
      <c r="BZ40" s="4">
        <f t="shared" si="11"/>
        <v>42.348352990602997</v>
      </c>
      <c r="CA40" s="4">
        <f t="shared" si="12"/>
        <v>4.6594934911910002</v>
      </c>
      <c r="CB40" s="4">
        <f t="shared" si="13"/>
        <v>20.666592105511601</v>
      </c>
    </row>
    <row r="41" spans="1:80" x14ac:dyDescent="0.25">
      <c r="A41" s="2">
        <v>42068</v>
      </c>
      <c r="B41" s="3">
        <v>3.5015046296296294E-2</v>
      </c>
      <c r="C41" s="4">
        <v>12.869</v>
      </c>
      <c r="D41" s="4">
        <v>9.35E-2</v>
      </c>
      <c r="E41" s="4">
        <v>935.23294499999997</v>
      </c>
      <c r="F41" s="4">
        <v>72.2</v>
      </c>
      <c r="G41" s="4">
        <v>69</v>
      </c>
      <c r="H41" s="4">
        <v>720</v>
      </c>
      <c r="J41" s="4">
        <v>1.7</v>
      </c>
      <c r="K41" s="4">
        <v>0.88870000000000005</v>
      </c>
      <c r="L41" s="4">
        <v>11.4368</v>
      </c>
      <c r="M41" s="4">
        <v>8.3099999999999993E-2</v>
      </c>
      <c r="N41" s="4">
        <v>64.177899999999994</v>
      </c>
      <c r="O41" s="4">
        <v>61.321599999999997</v>
      </c>
      <c r="P41" s="4">
        <v>125.5</v>
      </c>
      <c r="Q41" s="4">
        <v>48.422400000000003</v>
      </c>
      <c r="R41" s="4">
        <v>46.267299999999999</v>
      </c>
      <c r="S41" s="4">
        <v>94.7</v>
      </c>
      <c r="T41" s="4">
        <v>719.98170000000005</v>
      </c>
      <c r="W41" s="4">
        <v>0</v>
      </c>
      <c r="X41" s="4">
        <v>1.5107999999999999</v>
      </c>
      <c r="Y41" s="4">
        <v>12.1</v>
      </c>
      <c r="Z41" s="4">
        <v>857</v>
      </c>
      <c r="AA41" s="4">
        <v>888</v>
      </c>
      <c r="AB41" s="4">
        <v>836</v>
      </c>
      <c r="AC41" s="4">
        <v>54</v>
      </c>
      <c r="AD41" s="4">
        <v>5.77</v>
      </c>
      <c r="AE41" s="4">
        <v>0.13</v>
      </c>
      <c r="AF41" s="4">
        <v>992</v>
      </c>
      <c r="AG41" s="4">
        <v>-12</v>
      </c>
      <c r="AH41" s="4">
        <v>17.585000000000001</v>
      </c>
      <c r="AI41" s="4">
        <v>32</v>
      </c>
      <c r="AJ41" s="4">
        <v>189.6</v>
      </c>
      <c r="AK41" s="4">
        <v>138</v>
      </c>
      <c r="AL41" s="4">
        <v>1.5</v>
      </c>
      <c r="AM41" s="4">
        <v>195</v>
      </c>
      <c r="AN41" s="4" t="s">
        <v>155</v>
      </c>
      <c r="AO41" s="4">
        <v>2</v>
      </c>
      <c r="AP41" s="5">
        <v>0.7850462962962963</v>
      </c>
      <c r="AQ41" s="4">
        <v>47.158642999999998</v>
      </c>
      <c r="AR41" s="4">
        <v>-88.484358</v>
      </c>
      <c r="AS41" s="4">
        <v>314.5</v>
      </c>
      <c r="AT41" s="4">
        <v>20.8</v>
      </c>
      <c r="AU41" s="4">
        <v>11</v>
      </c>
      <c r="AV41" s="4">
        <v>9</v>
      </c>
      <c r="AW41" s="4" t="s">
        <v>222</v>
      </c>
      <c r="AX41" s="4">
        <v>0.9</v>
      </c>
      <c r="AY41" s="4">
        <v>1.3</v>
      </c>
      <c r="AZ41" s="4">
        <v>1.8</v>
      </c>
      <c r="BA41" s="4">
        <v>14.023</v>
      </c>
      <c r="BB41" s="4">
        <v>16.190000000000001</v>
      </c>
      <c r="BC41" s="4">
        <v>1.1499999999999999</v>
      </c>
      <c r="BD41" s="4">
        <v>12.522</v>
      </c>
      <c r="BE41" s="4">
        <v>2993.2959999999998</v>
      </c>
      <c r="BF41" s="4">
        <v>13.845000000000001</v>
      </c>
      <c r="BG41" s="4">
        <v>1.7589999999999999</v>
      </c>
      <c r="BH41" s="4">
        <v>1.681</v>
      </c>
      <c r="BI41" s="4">
        <v>3.44</v>
      </c>
      <c r="BJ41" s="4">
        <v>1.327</v>
      </c>
      <c r="BK41" s="4">
        <v>1.268</v>
      </c>
      <c r="BL41" s="4">
        <v>2.5950000000000002</v>
      </c>
      <c r="BM41" s="4">
        <v>6.2313999999999998</v>
      </c>
      <c r="BQ41" s="4">
        <v>287.512</v>
      </c>
      <c r="BR41" s="4">
        <v>0.20741499999999999</v>
      </c>
      <c r="BS41" s="4">
        <v>-5</v>
      </c>
      <c r="BT41" s="4">
        <v>0.29158499999999998</v>
      </c>
      <c r="BU41" s="4">
        <v>5.0687040000000003</v>
      </c>
      <c r="BV41" s="4">
        <v>5.8900170000000003</v>
      </c>
      <c r="BW41" s="4">
        <f t="shared" si="14"/>
        <v>1.3391515968000001</v>
      </c>
      <c r="BY41" s="4">
        <f t="shared" si="10"/>
        <v>11181.860847979009</v>
      </c>
      <c r="BZ41" s="4">
        <f t="shared" si="11"/>
        <v>51.719864470560005</v>
      </c>
      <c r="CA41" s="4">
        <f t="shared" si="12"/>
        <v>4.9571874432960001</v>
      </c>
      <c r="CB41" s="4">
        <f t="shared" si="13"/>
        <v>24.036277922361599</v>
      </c>
    </row>
    <row r="42" spans="1:80" x14ac:dyDescent="0.25">
      <c r="A42" s="2">
        <v>42068</v>
      </c>
      <c r="B42" s="3">
        <v>3.5026620370370368E-2</v>
      </c>
      <c r="C42" s="4">
        <v>12.782999999999999</v>
      </c>
      <c r="D42" s="4">
        <v>0.13170000000000001</v>
      </c>
      <c r="E42" s="4">
        <v>1317.4749999999999</v>
      </c>
      <c r="F42" s="4">
        <v>72</v>
      </c>
      <c r="G42" s="4">
        <v>77.7</v>
      </c>
      <c r="H42" s="4">
        <v>1158.2</v>
      </c>
      <c r="J42" s="4">
        <v>1.6</v>
      </c>
      <c r="K42" s="4">
        <v>0.88859999999999995</v>
      </c>
      <c r="L42" s="4">
        <v>11.3597</v>
      </c>
      <c r="M42" s="4">
        <v>0.1171</v>
      </c>
      <c r="N42" s="4">
        <v>63.994300000000003</v>
      </c>
      <c r="O42" s="4">
        <v>69.068399999999997</v>
      </c>
      <c r="P42" s="4">
        <v>133.1</v>
      </c>
      <c r="Q42" s="4">
        <v>48.283799999999999</v>
      </c>
      <c r="R42" s="4">
        <v>52.112299999999998</v>
      </c>
      <c r="S42" s="4">
        <v>100.4</v>
      </c>
      <c r="T42" s="4">
        <v>1158.1839</v>
      </c>
      <c r="W42" s="4">
        <v>0</v>
      </c>
      <c r="X42" s="4">
        <v>1.4218</v>
      </c>
      <c r="Y42" s="4">
        <v>12</v>
      </c>
      <c r="Z42" s="4">
        <v>857</v>
      </c>
      <c r="AA42" s="4">
        <v>889</v>
      </c>
      <c r="AB42" s="4">
        <v>836</v>
      </c>
      <c r="AC42" s="4">
        <v>54</v>
      </c>
      <c r="AD42" s="4">
        <v>5.77</v>
      </c>
      <c r="AE42" s="4">
        <v>0.13</v>
      </c>
      <c r="AF42" s="4">
        <v>992</v>
      </c>
      <c r="AG42" s="4">
        <v>-12</v>
      </c>
      <c r="AH42" s="4">
        <v>17</v>
      </c>
      <c r="AI42" s="4">
        <v>32</v>
      </c>
      <c r="AJ42" s="4">
        <v>189.4</v>
      </c>
      <c r="AK42" s="4">
        <v>138</v>
      </c>
      <c r="AL42" s="4">
        <v>1.5</v>
      </c>
      <c r="AM42" s="4">
        <v>195</v>
      </c>
      <c r="AN42" s="4" t="s">
        <v>155</v>
      </c>
      <c r="AO42" s="4">
        <v>2</v>
      </c>
      <c r="AP42" s="5">
        <v>0.7850462962962963</v>
      </c>
      <c r="AQ42" s="4">
        <v>47.158768000000002</v>
      </c>
      <c r="AR42" s="4">
        <v>-88.484224999999995</v>
      </c>
      <c r="AS42" s="4">
        <v>314</v>
      </c>
      <c r="AT42" s="4">
        <v>20.9</v>
      </c>
      <c r="AU42" s="4">
        <v>11</v>
      </c>
      <c r="AV42" s="4">
        <v>9</v>
      </c>
      <c r="AW42" s="4" t="s">
        <v>222</v>
      </c>
      <c r="AX42" s="4">
        <v>1.0755999999999999</v>
      </c>
      <c r="AY42" s="4">
        <v>1.0366</v>
      </c>
      <c r="AZ42" s="4">
        <v>1.8877999999999999</v>
      </c>
      <c r="BA42" s="4">
        <v>14.023</v>
      </c>
      <c r="BB42" s="4">
        <v>16.18</v>
      </c>
      <c r="BC42" s="4">
        <v>1.1499999999999999</v>
      </c>
      <c r="BD42" s="4">
        <v>12.532</v>
      </c>
      <c r="BE42" s="4">
        <v>2972.94</v>
      </c>
      <c r="BF42" s="4">
        <v>19.501000000000001</v>
      </c>
      <c r="BG42" s="4">
        <v>1.754</v>
      </c>
      <c r="BH42" s="4">
        <v>1.893</v>
      </c>
      <c r="BI42" s="4">
        <v>3.6469999999999998</v>
      </c>
      <c r="BJ42" s="4">
        <v>1.323</v>
      </c>
      <c r="BK42" s="4">
        <v>1.4279999999999999</v>
      </c>
      <c r="BL42" s="4">
        <v>2.7519999999999998</v>
      </c>
      <c r="BM42" s="4">
        <v>10.023400000000001</v>
      </c>
      <c r="BQ42" s="4">
        <v>270.55799999999999</v>
      </c>
      <c r="BR42" s="4">
        <v>0.26485500000000001</v>
      </c>
      <c r="BS42" s="4">
        <v>-5</v>
      </c>
      <c r="BT42" s="4">
        <v>0.29182999999999998</v>
      </c>
      <c r="BU42" s="4">
        <v>6.4723940000000004</v>
      </c>
      <c r="BV42" s="4">
        <v>5.8949660000000002</v>
      </c>
      <c r="BW42" s="4">
        <f t="shared" si="14"/>
        <v>1.7100064948</v>
      </c>
      <c r="BY42" s="4">
        <f t="shared" si="10"/>
        <v>14181.382756531322</v>
      </c>
      <c r="BZ42" s="4">
        <f t="shared" si="11"/>
        <v>93.02278052537801</v>
      </c>
      <c r="CA42" s="4">
        <f t="shared" si="12"/>
        <v>6.3109142420940003</v>
      </c>
      <c r="CB42" s="4">
        <f t="shared" si="13"/>
        <v>49.37017484891561</v>
      </c>
    </row>
    <row r="43" spans="1:80" x14ac:dyDescent="0.25">
      <c r="A43" s="2">
        <v>42068</v>
      </c>
      <c r="B43" s="3">
        <v>3.5038194444444441E-2</v>
      </c>
      <c r="C43" s="4">
        <v>12.483000000000001</v>
      </c>
      <c r="D43" s="4">
        <v>0.15359999999999999</v>
      </c>
      <c r="E43" s="4">
        <v>1535.5121529999999</v>
      </c>
      <c r="F43" s="4">
        <v>70.099999999999994</v>
      </c>
      <c r="G43" s="4">
        <v>78.5</v>
      </c>
      <c r="H43" s="4">
        <v>1327</v>
      </c>
      <c r="J43" s="4">
        <v>1.6</v>
      </c>
      <c r="K43" s="4">
        <v>0.89070000000000005</v>
      </c>
      <c r="L43" s="4">
        <v>11.118</v>
      </c>
      <c r="M43" s="4">
        <v>0.1368</v>
      </c>
      <c r="N43" s="4">
        <v>62.47</v>
      </c>
      <c r="O43" s="4">
        <v>69.951700000000002</v>
      </c>
      <c r="P43" s="4">
        <v>132.4</v>
      </c>
      <c r="Q43" s="4">
        <v>47.133800000000001</v>
      </c>
      <c r="R43" s="4">
        <v>52.778700000000001</v>
      </c>
      <c r="S43" s="4">
        <v>99.9</v>
      </c>
      <c r="T43" s="4">
        <v>1326.9867999999999</v>
      </c>
      <c r="W43" s="4">
        <v>0</v>
      </c>
      <c r="X43" s="4">
        <v>1.4251</v>
      </c>
      <c r="Y43" s="4">
        <v>12.1</v>
      </c>
      <c r="Z43" s="4">
        <v>857</v>
      </c>
      <c r="AA43" s="4">
        <v>889</v>
      </c>
      <c r="AB43" s="4">
        <v>836</v>
      </c>
      <c r="AC43" s="4">
        <v>54</v>
      </c>
      <c r="AD43" s="4">
        <v>5.77</v>
      </c>
      <c r="AE43" s="4">
        <v>0.13</v>
      </c>
      <c r="AF43" s="4">
        <v>992</v>
      </c>
      <c r="AG43" s="4">
        <v>-12</v>
      </c>
      <c r="AH43" s="4">
        <v>17</v>
      </c>
      <c r="AI43" s="4">
        <v>32</v>
      </c>
      <c r="AJ43" s="4">
        <v>189.6</v>
      </c>
      <c r="AK43" s="4">
        <v>138</v>
      </c>
      <c r="AL43" s="4">
        <v>1.6</v>
      </c>
      <c r="AM43" s="4">
        <v>195</v>
      </c>
      <c r="AN43" s="4" t="s">
        <v>155</v>
      </c>
      <c r="AO43" s="4">
        <v>2</v>
      </c>
      <c r="AP43" s="5">
        <v>0.78506944444444438</v>
      </c>
      <c r="AQ43" s="4">
        <v>47.158785000000002</v>
      </c>
      <c r="AR43" s="4">
        <v>-88.484206999999998</v>
      </c>
      <c r="AS43" s="4">
        <v>313.89999999999998</v>
      </c>
      <c r="AT43" s="4">
        <v>20.5</v>
      </c>
      <c r="AU43" s="4">
        <v>11</v>
      </c>
      <c r="AV43" s="4">
        <v>9</v>
      </c>
      <c r="AW43" s="4" t="s">
        <v>222</v>
      </c>
      <c r="AX43" s="4">
        <v>1.2756000000000001</v>
      </c>
      <c r="AY43" s="4">
        <v>1.3512</v>
      </c>
      <c r="AZ43" s="4">
        <v>2.1634000000000002</v>
      </c>
      <c r="BA43" s="4">
        <v>14.023</v>
      </c>
      <c r="BB43" s="4">
        <v>16.489999999999998</v>
      </c>
      <c r="BC43" s="4">
        <v>1.18</v>
      </c>
      <c r="BD43" s="4">
        <v>12.275</v>
      </c>
      <c r="BE43" s="4">
        <v>2962.2829999999999</v>
      </c>
      <c r="BF43" s="4">
        <v>23.192</v>
      </c>
      <c r="BG43" s="4">
        <v>1.7430000000000001</v>
      </c>
      <c r="BH43" s="4">
        <v>1.952</v>
      </c>
      <c r="BI43" s="4">
        <v>3.6949999999999998</v>
      </c>
      <c r="BJ43" s="4">
        <v>1.3149999999999999</v>
      </c>
      <c r="BK43" s="4">
        <v>1.4730000000000001</v>
      </c>
      <c r="BL43" s="4">
        <v>2.7879999999999998</v>
      </c>
      <c r="BM43" s="4">
        <v>11.6919</v>
      </c>
      <c r="BQ43" s="4">
        <v>276.08</v>
      </c>
      <c r="BR43" s="4">
        <v>0.35247000000000001</v>
      </c>
      <c r="BS43" s="4">
        <v>-5</v>
      </c>
      <c r="BT43" s="4">
        <v>0.29258499999999998</v>
      </c>
      <c r="BU43" s="4">
        <v>8.6134850000000007</v>
      </c>
      <c r="BV43" s="4">
        <v>5.9102170000000003</v>
      </c>
      <c r="BW43" s="4">
        <f t="shared" si="14"/>
        <v>2.2756827369999999</v>
      </c>
      <c r="BY43" s="4">
        <f t="shared" si="10"/>
        <v>18804.982597269933</v>
      </c>
      <c r="BZ43" s="4">
        <f t="shared" si="11"/>
        <v>147.22602681644003</v>
      </c>
      <c r="CA43" s="4">
        <f t="shared" si="12"/>
        <v>8.3478020551750003</v>
      </c>
      <c r="CB43" s="4">
        <f t="shared" si="13"/>
        <v>76.638792011611514</v>
      </c>
    </row>
    <row r="44" spans="1:80" x14ac:dyDescent="0.25">
      <c r="A44" s="2">
        <v>42068</v>
      </c>
      <c r="B44" s="3">
        <v>3.5049768518518515E-2</v>
      </c>
      <c r="C44" s="4">
        <v>11.805999999999999</v>
      </c>
      <c r="D44" s="4">
        <v>0.1128</v>
      </c>
      <c r="E44" s="4">
        <v>1127.526042</v>
      </c>
      <c r="F44" s="4">
        <v>81.8</v>
      </c>
      <c r="G44" s="4">
        <v>74.8</v>
      </c>
      <c r="H44" s="4">
        <v>1138.0999999999999</v>
      </c>
      <c r="J44" s="4">
        <v>1.6</v>
      </c>
      <c r="K44" s="4">
        <v>0.89659999999999995</v>
      </c>
      <c r="L44" s="4">
        <v>10.5845</v>
      </c>
      <c r="M44" s="4">
        <v>0.1011</v>
      </c>
      <c r="N44" s="4">
        <v>73.333699999999993</v>
      </c>
      <c r="O44" s="4">
        <v>67.063100000000006</v>
      </c>
      <c r="P44" s="4">
        <v>140.4</v>
      </c>
      <c r="Q44" s="4">
        <v>55.330399999999997</v>
      </c>
      <c r="R44" s="4">
        <v>50.599299999999999</v>
      </c>
      <c r="S44" s="4">
        <v>105.9</v>
      </c>
      <c r="T44" s="4">
        <v>1138.1472000000001</v>
      </c>
      <c r="W44" s="4">
        <v>0</v>
      </c>
      <c r="X44" s="4">
        <v>1.4345000000000001</v>
      </c>
      <c r="Y44" s="4">
        <v>12</v>
      </c>
      <c r="Z44" s="4">
        <v>858</v>
      </c>
      <c r="AA44" s="4">
        <v>889</v>
      </c>
      <c r="AB44" s="4">
        <v>837</v>
      </c>
      <c r="AC44" s="4">
        <v>54</v>
      </c>
      <c r="AD44" s="4">
        <v>5.77</v>
      </c>
      <c r="AE44" s="4">
        <v>0.13</v>
      </c>
      <c r="AF44" s="4">
        <v>992</v>
      </c>
      <c r="AG44" s="4">
        <v>-12</v>
      </c>
      <c r="AH44" s="4">
        <v>17</v>
      </c>
      <c r="AI44" s="4">
        <v>32</v>
      </c>
      <c r="AJ44" s="4">
        <v>189</v>
      </c>
      <c r="AK44" s="4">
        <v>138</v>
      </c>
      <c r="AL44" s="4">
        <v>1.5</v>
      </c>
      <c r="AM44" s="4">
        <v>195</v>
      </c>
      <c r="AN44" s="4" t="s">
        <v>155</v>
      </c>
      <c r="AO44" s="4">
        <v>2</v>
      </c>
      <c r="AP44" s="5">
        <v>0.78506944444444438</v>
      </c>
      <c r="AQ44" s="4">
        <v>47.158853000000001</v>
      </c>
      <c r="AR44" s="4">
        <v>-88.484166000000002</v>
      </c>
      <c r="AS44" s="4">
        <v>313.3</v>
      </c>
      <c r="AT44" s="4">
        <v>21.8</v>
      </c>
      <c r="AU44" s="4">
        <v>11</v>
      </c>
      <c r="AV44" s="4">
        <v>9</v>
      </c>
      <c r="AW44" s="4" t="s">
        <v>222</v>
      </c>
      <c r="AX44" s="4">
        <v>1.3</v>
      </c>
      <c r="AY44" s="4">
        <v>1.4</v>
      </c>
      <c r="AZ44" s="4">
        <v>2.2000000000000002</v>
      </c>
      <c r="BA44" s="4">
        <v>14.023</v>
      </c>
      <c r="BB44" s="4">
        <v>17.45</v>
      </c>
      <c r="BC44" s="4">
        <v>1.24</v>
      </c>
      <c r="BD44" s="4">
        <v>11.537000000000001</v>
      </c>
      <c r="BE44" s="4">
        <v>2974.2730000000001</v>
      </c>
      <c r="BF44" s="4">
        <v>18.079999999999998</v>
      </c>
      <c r="BG44" s="4">
        <v>2.1579999999999999</v>
      </c>
      <c r="BH44" s="4">
        <v>1.9730000000000001</v>
      </c>
      <c r="BI44" s="4">
        <v>4.1310000000000002</v>
      </c>
      <c r="BJ44" s="4">
        <v>1.6279999999999999</v>
      </c>
      <c r="BK44" s="4">
        <v>1.4890000000000001</v>
      </c>
      <c r="BL44" s="4">
        <v>3.117</v>
      </c>
      <c r="BM44" s="4">
        <v>10.5762</v>
      </c>
      <c r="BQ44" s="4">
        <v>293.096</v>
      </c>
      <c r="BR44" s="4">
        <v>0.34059</v>
      </c>
      <c r="BS44" s="4">
        <v>-5</v>
      </c>
      <c r="BT44" s="4">
        <v>0.29116999999999998</v>
      </c>
      <c r="BU44" s="4">
        <v>8.3231680000000008</v>
      </c>
      <c r="BV44" s="4">
        <v>5.881634</v>
      </c>
      <c r="BW44" s="4">
        <f t="shared" si="14"/>
        <v>2.1989809856</v>
      </c>
      <c r="BY44" s="4">
        <f t="shared" si="10"/>
        <v>18244.710532508769</v>
      </c>
      <c r="BZ44" s="4">
        <f t="shared" si="11"/>
        <v>110.90588067328001</v>
      </c>
      <c r="CA44" s="4">
        <f t="shared" si="12"/>
        <v>9.9864366004480001</v>
      </c>
      <c r="CB44" s="4">
        <f t="shared" si="13"/>
        <v>66.9889194346176</v>
      </c>
    </row>
    <row r="45" spans="1:80" x14ac:dyDescent="0.25">
      <c r="A45" s="4">
        <v>42068</v>
      </c>
      <c r="B45" s="4">
        <v>3.5061342592592595E-2</v>
      </c>
      <c r="C45" s="4">
        <v>11.085000000000001</v>
      </c>
      <c r="D45" s="4">
        <v>0.10349999999999999</v>
      </c>
      <c r="E45" s="4">
        <v>1035.0813009999999</v>
      </c>
      <c r="F45" s="4">
        <v>102.4</v>
      </c>
      <c r="G45" s="4">
        <v>74.8</v>
      </c>
      <c r="H45" s="4">
        <v>1066</v>
      </c>
      <c r="J45" s="4">
        <v>1.9</v>
      </c>
      <c r="K45" s="4">
        <v>0.90249999999999997</v>
      </c>
      <c r="L45" s="4">
        <v>10.004200000000001</v>
      </c>
      <c r="M45" s="4">
        <v>9.3399999999999997E-2</v>
      </c>
      <c r="N45" s="4">
        <v>92.384799999999998</v>
      </c>
      <c r="O45" s="4">
        <v>67.507999999999996</v>
      </c>
      <c r="P45" s="4">
        <v>159.9</v>
      </c>
      <c r="Q45" s="4">
        <v>69.704599999999999</v>
      </c>
      <c r="R45" s="4">
        <v>50.934899999999999</v>
      </c>
      <c r="S45" s="4">
        <v>120.6</v>
      </c>
      <c r="T45" s="4">
        <v>1065.9621</v>
      </c>
      <c r="W45" s="4">
        <v>0</v>
      </c>
      <c r="X45" s="4">
        <v>1.7184999999999999</v>
      </c>
      <c r="Y45" s="4">
        <v>12</v>
      </c>
      <c r="Z45" s="4">
        <v>859</v>
      </c>
      <c r="AA45" s="4">
        <v>889</v>
      </c>
      <c r="AB45" s="4">
        <v>837</v>
      </c>
      <c r="AC45" s="4">
        <v>54</v>
      </c>
      <c r="AD45" s="4">
        <v>5.77</v>
      </c>
      <c r="AE45" s="4">
        <v>0.13</v>
      </c>
      <c r="AF45" s="4">
        <v>992</v>
      </c>
      <c r="AG45" s="4">
        <v>-12</v>
      </c>
      <c r="AH45" s="4">
        <v>17</v>
      </c>
      <c r="AI45" s="4">
        <v>32</v>
      </c>
      <c r="AJ45" s="4">
        <v>189.4</v>
      </c>
      <c r="AK45" s="4">
        <v>138.4</v>
      </c>
      <c r="AL45" s="4">
        <v>1.4</v>
      </c>
      <c r="AM45" s="4">
        <v>195</v>
      </c>
      <c r="AN45" s="4" t="s">
        <v>155</v>
      </c>
      <c r="AO45" s="4">
        <v>2</v>
      </c>
      <c r="AP45" s="4">
        <v>0.78508101851851853</v>
      </c>
      <c r="AQ45" s="4">
        <v>47.158946</v>
      </c>
      <c r="AR45" s="4">
        <v>-88.484156999999996</v>
      </c>
      <c r="AS45" s="4">
        <v>312.60000000000002</v>
      </c>
      <c r="AT45" s="4">
        <v>25.1</v>
      </c>
      <c r="AU45" s="4">
        <v>11</v>
      </c>
      <c r="AV45" s="4">
        <v>10</v>
      </c>
      <c r="AW45" s="4" t="s">
        <v>202</v>
      </c>
      <c r="AX45" s="4">
        <v>1.4756</v>
      </c>
      <c r="AY45" s="4">
        <v>1.0488</v>
      </c>
      <c r="AZ45" s="4">
        <v>2.2877999999999998</v>
      </c>
      <c r="BA45" s="4">
        <v>14.023</v>
      </c>
      <c r="BB45" s="4">
        <v>18.53</v>
      </c>
      <c r="BC45" s="4">
        <v>1.32</v>
      </c>
      <c r="BD45" s="4">
        <v>10.802</v>
      </c>
      <c r="BE45" s="4">
        <v>2975.8229999999999</v>
      </c>
      <c r="BF45" s="4">
        <v>17.686</v>
      </c>
      <c r="BG45" s="4">
        <v>2.8780000000000001</v>
      </c>
      <c r="BH45" s="4">
        <v>2.1030000000000002</v>
      </c>
      <c r="BI45" s="4">
        <v>4.9809999999999999</v>
      </c>
      <c r="BJ45" s="4">
        <v>2.1709999999999998</v>
      </c>
      <c r="BK45" s="4">
        <v>1.587</v>
      </c>
      <c r="BL45" s="4">
        <v>3.758</v>
      </c>
      <c r="BM45" s="4">
        <v>10.4855</v>
      </c>
      <c r="BQ45" s="4">
        <v>371.68599999999998</v>
      </c>
      <c r="BR45" s="4">
        <v>0.31107499999999999</v>
      </c>
      <c r="BS45" s="4">
        <v>-5</v>
      </c>
      <c r="BT45" s="4">
        <v>0.29165999999999997</v>
      </c>
      <c r="BU45" s="4">
        <v>7.601896</v>
      </c>
      <c r="BV45" s="4">
        <v>5.8915319999999998</v>
      </c>
      <c r="BW45" s="4">
        <f t="shared" si="14"/>
        <v>2.0084209232000001</v>
      </c>
      <c r="BY45" s="4">
        <f t="shared" si="10"/>
        <v>16672.338059820693</v>
      </c>
      <c r="BZ45" s="4">
        <f t="shared" si="11"/>
        <v>99.087536767472002</v>
      </c>
      <c r="CA45" s="4">
        <f t="shared" si="12"/>
        <v>12.163238851191998</v>
      </c>
      <c r="CB45" s="4">
        <f t="shared" si="13"/>
        <v>60.659066866588006</v>
      </c>
    </row>
    <row r="46" spans="1:80" x14ac:dyDescent="0.25">
      <c r="A46" s="4">
        <v>42068</v>
      </c>
      <c r="B46" s="4">
        <v>3.5072916666666669E-2</v>
      </c>
      <c r="C46" s="4">
        <v>10.752000000000001</v>
      </c>
      <c r="D46" s="4">
        <v>0.1046</v>
      </c>
      <c r="E46" s="4">
        <v>1045.8210180000001</v>
      </c>
      <c r="F46" s="4">
        <v>133</v>
      </c>
      <c r="G46" s="4">
        <v>74.7</v>
      </c>
      <c r="H46" s="4">
        <v>1006.4</v>
      </c>
      <c r="J46" s="4">
        <v>2.16</v>
      </c>
      <c r="K46" s="4">
        <v>0.90529999999999999</v>
      </c>
      <c r="L46" s="4">
        <v>9.7335999999999991</v>
      </c>
      <c r="M46" s="4">
        <v>9.4700000000000006E-2</v>
      </c>
      <c r="N46" s="4">
        <v>120.413</v>
      </c>
      <c r="O46" s="4">
        <v>67.6233</v>
      </c>
      <c r="P46" s="4">
        <v>188</v>
      </c>
      <c r="Q46" s="4">
        <v>90.851900000000001</v>
      </c>
      <c r="R46" s="4">
        <v>51.021999999999998</v>
      </c>
      <c r="S46" s="4">
        <v>141.9</v>
      </c>
      <c r="T46" s="4">
        <v>1006.3617</v>
      </c>
      <c r="W46" s="4">
        <v>0</v>
      </c>
      <c r="X46" s="4">
        <v>1.9531000000000001</v>
      </c>
      <c r="Y46" s="4">
        <v>12</v>
      </c>
      <c r="Z46" s="4">
        <v>859</v>
      </c>
      <c r="AA46" s="4">
        <v>889</v>
      </c>
      <c r="AB46" s="4">
        <v>838</v>
      </c>
      <c r="AC46" s="4">
        <v>54</v>
      </c>
      <c r="AD46" s="4">
        <v>5.77</v>
      </c>
      <c r="AE46" s="4">
        <v>0.13</v>
      </c>
      <c r="AF46" s="4">
        <v>992</v>
      </c>
      <c r="AG46" s="4">
        <v>-12</v>
      </c>
      <c r="AH46" s="4">
        <v>17</v>
      </c>
      <c r="AI46" s="4">
        <v>32</v>
      </c>
      <c r="AJ46" s="4">
        <v>189.6</v>
      </c>
      <c r="AK46" s="4">
        <v>139</v>
      </c>
      <c r="AL46" s="4">
        <v>1.5</v>
      </c>
      <c r="AM46" s="4">
        <v>195</v>
      </c>
      <c r="AN46" s="4" t="s">
        <v>155</v>
      </c>
      <c r="AO46" s="4">
        <v>2</v>
      </c>
      <c r="AP46" s="4">
        <v>0.78509259259259256</v>
      </c>
      <c r="AQ46" s="4">
        <v>47.159143999999998</v>
      </c>
      <c r="AR46" s="4">
        <v>-88.484145999999996</v>
      </c>
      <c r="AS46" s="4">
        <v>312.10000000000002</v>
      </c>
      <c r="AT46" s="4">
        <v>26</v>
      </c>
      <c r="AU46" s="4">
        <v>11</v>
      </c>
      <c r="AV46" s="4">
        <v>10</v>
      </c>
      <c r="AW46" s="4" t="s">
        <v>202</v>
      </c>
      <c r="AX46" s="4">
        <v>1.1488</v>
      </c>
      <c r="AY46" s="4">
        <v>1.0878000000000001</v>
      </c>
      <c r="AZ46" s="4">
        <v>2.2122000000000002</v>
      </c>
      <c r="BA46" s="4">
        <v>14.023</v>
      </c>
      <c r="BB46" s="4">
        <v>19.07</v>
      </c>
      <c r="BC46" s="4">
        <v>1.36</v>
      </c>
      <c r="BD46" s="4">
        <v>10.465</v>
      </c>
      <c r="BE46" s="4">
        <v>2975.9360000000001</v>
      </c>
      <c r="BF46" s="4">
        <v>18.422999999999998</v>
      </c>
      <c r="BG46" s="4">
        <v>3.855</v>
      </c>
      <c r="BH46" s="4">
        <v>2.165</v>
      </c>
      <c r="BI46" s="4">
        <v>6.02</v>
      </c>
      <c r="BJ46" s="4">
        <v>2.9089999999999998</v>
      </c>
      <c r="BK46" s="4">
        <v>1.6339999999999999</v>
      </c>
      <c r="BL46" s="4">
        <v>4.5419999999999998</v>
      </c>
      <c r="BM46" s="4">
        <v>10.174799999999999</v>
      </c>
      <c r="BQ46" s="4">
        <v>434.18400000000003</v>
      </c>
      <c r="BR46" s="4">
        <v>0.31026500000000001</v>
      </c>
      <c r="BS46" s="4">
        <v>-5</v>
      </c>
      <c r="BT46" s="4">
        <v>0.29358499999999998</v>
      </c>
      <c r="BU46" s="4">
        <v>7.5821009999999998</v>
      </c>
      <c r="BV46" s="4">
        <v>5.9304170000000003</v>
      </c>
      <c r="BW46" s="4">
        <f t="shared" si="14"/>
        <v>2.0031910842</v>
      </c>
      <c r="BY46" s="4">
        <f t="shared" si="10"/>
        <v>16629.555475972033</v>
      </c>
      <c r="BZ46" s="4">
        <f t="shared" si="11"/>
        <v>102.94787943485098</v>
      </c>
      <c r="CA46" s="4">
        <f t="shared" si="12"/>
        <v>16.255516543233</v>
      </c>
      <c r="CB46" s="4">
        <f t="shared" si="13"/>
        <v>58.708380914902797</v>
      </c>
    </row>
    <row r="47" spans="1:80" x14ac:dyDescent="0.25">
      <c r="A47" s="4">
        <v>42068</v>
      </c>
      <c r="B47" s="4">
        <v>3.5084490740740742E-2</v>
      </c>
      <c r="C47" s="4">
        <v>10.959</v>
      </c>
      <c r="D47" s="4">
        <v>0.1368</v>
      </c>
      <c r="E47" s="4">
        <v>1367.62069</v>
      </c>
      <c r="F47" s="4">
        <v>177.5</v>
      </c>
      <c r="G47" s="4">
        <v>74.8</v>
      </c>
      <c r="H47" s="4">
        <v>1140.8</v>
      </c>
      <c r="J47" s="4">
        <v>2.5099999999999998</v>
      </c>
      <c r="K47" s="4">
        <v>0.90310000000000001</v>
      </c>
      <c r="L47" s="4">
        <v>9.8973999999999993</v>
      </c>
      <c r="M47" s="4">
        <v>0.1235</v>
      </c>
      <c r="N47" s="4">
        <v>160.3475</v>
      </c>
      <c r="O47" s="4">
        <v>67.520700000000005</v>
      </c>
      <c r="P47" s="4">
        <v>227.9</v>
      </c>
      <c r="Q47" s="4">
        <v>120.98260000000001</v>
      </c>
      <c r="R47" s="4">
        <v>50.944499999999998</v>
      </c>
      <c r="S47" s="4">
        <v>171.9</v>
      </c>
      <c r="T47" s="4">
        <v>1140.8465000000001</v>
      </c>
      <c r="W47" s="4">
        <v>0</v>
      </c>
      <c r="X47" s="4">
        <v>2.2629000000000001</v>
      </c>
      <c r="Y47" s="4">
        <v>12</v>
      </c>
      <c r="Z47" s="4">
        <v>859</v>
      </c>
      <c r="AA47" s="4">
        <v>890</v>
      </c>
      <c r="AB47" s="4">
        <v>839</v>
      </c>
      <c r="AC47" s="4">
        <v>54</v>
      </c>
      <c r="AD47" s="4">
        <v>5.77</v>
      </c>
      <c r="AE47" s="4">
        <v>0.13</v>
      </c>
      <c r="AF47" s="4">
        <v>992</v>
      </c>
      <c r="AG47" s="4">
        <v>-12</v>
      </c>
      <c r="AH47" s="4">
        <v>17</v>
      </c>
      <c r="AI47" s="4">
        <v>32</v>
      </c>
      <c r="AJ47" s="4">
        <v>189.4</v>
      </c>
      <c r="AK47" s="4">
        <v>139</v>
      </c>
      <c r="AL47" s="4">
        <v>1.4</v>
      </c>
      <c r="AM47" s="4">
        <v>195</v>
      </c>
      <c r="AN47" s="4" t="s">
        <v>155</v>
      </c>
      <c r="AO47" s="4">
        <v>2</v>
      </c>
      <c r="AP47" s="4">
        <v>0.78511574074074064</v>
      </c>
      <c r="AQ47" s="4">
        <v>47.159170000000003</v>
      </c>
      <c r="AR47" s="4">
        <v>-88.484144999999998</v>
      </c>
      <c r="AS47" s="4">
        <v>312.10000000000002</v>
      </c>
      <c r="AT47" s="4">
        <v>26.5</v>
      </c>
      <c r="AU47" s="4">
        <v>11</v>
      </c>
      <c r="AV47" s="4">
        <v>10</v>
      </c>
      <c r="AW47" s="4" t="s">
        <v>202</v>
      </c>
      <c r="AX47" s="4">
        <v>1.1000000000000001</v>
      </c>
      <c r="AY47" s="4">
        <v>1.1877120000000001</v>
      </c>
      <c r="AZ47" s="4">
        <v>2.2000000000000002</v>
      </c>
      <c r="BA47" s="4">
        <v>14.023</v>
      </c>
      <c r="BB47" s="4">
        <v>18.66</v>
      </c>
      <c r="BC47" s="4">
        <v>1.33</v>
      </c>
      <c r="BD47" s="4">
        <v>10.725</v>
      </c>
      <c r="BE47" s="4">
        <v>2964.2379999999998</v>
      </c>
      <c r="BF47" s="4">
        <v>23.545000000000002</v>
      </c>
      <c r="BG47" s="4">
        <v>5.0289999999999999</v>
      </c>
      <c r="BH47" s="4">
        <v>2.1179999999999999</v>
      </c>
      <c r="BI47" s="4">
        <v>7.1470000000000002</v>
      </c>
      <c r="BJ47" s="4">
        <v>3.794</v>
      </c>
      <c r="BK47" s="4">
        <v>1.5980000000000001</v>
      </c>
      <c r="BL47" s="4">
        <v>5.3920000000000003</v>
      </c>
      <c r="BM47" s="4">
        <v>11.298999999999999</v>
      </c>
      <c r="BQ47" s="4">
        <v>492.78</v>
      </c>
      <c r="BR47" s="4">
        <v>0.29794500000000002</v>
      </c>
      <c r="BS47" s="4">
        <v>-5</v>
      </c>
      <c r="BT47" s="4">
        <v>0.29341499999999998</v>
      </c>
      <c r="BU47" s="4">
        <v>7.2810309999999996</v>
      </c>
      <c r="BV47" s="4">
        <v>5.9269829999999999</v>
      </c>
      <c r="BW47" s="4">
        <f t="shared" si="14"/>
        <v>1.9236483901999999</v>
      </c>
      <c r="BY47" s="4">
        <f t="shared" si="10"/>
        <v>15906.456363031584</v>
      </c>
      <c r="BZ47" s="4">
        <f t="shared" si="11"/>
        <v>126.34529179761499</v>
      </c>
      <c r="CA47" s="4">
        <f t="shared" si="12"/>
        <v>20.359058699517998</v>
      </c>
      <c r="CB47" s="4">
        <f t="shared" si="13"/>
        <v>62.60622901370899</v>
      </c>
    </row>
    <row r="48" spans="1:80" x14ac:dyDescent="0.25">
      <c r="A48" s="4">
        <v>42068</v>
      </c>
      <c r="B48" s="4">
        <v>3.5096064814814816E-2</v>
      </c>
      <c r="C48" s="4">
        <v>11.763999999999999</v>
      </c>
      <c r="D48" s="4">
        <v>0.1978</v>
      </c>
      <c r="E48" s="4">
        <v>1978.4362470000001</v>
      </c>
      <c r="F48" s="4">
        <v>190.9</v>
      </c>
      <c r="G48" s="4">
        <v>76</v>
      </c>
      <c r="H48" s="4">
        <v>1653.1</v>
      </c>
      <c r="J48" s="4">
        <v>3.02</v>
      </c>
      <c r="K48" s="4">
        <v>0.89559999999999995</v>
      </c>
      <c r="L48" s="4">
        <v>10.536300000000001</v>
      </c>
      <c r="M48" s="4">
        <v>0.1772</v>
      </c>
      <c r="N48" s="4">
        <v>170.97389999999999</v>
      </c>
      <c r="O48" s="4">
        <v>68.087900000000005</v>
      </c>
      <c r="P48" s="4">
        <v>239.1</v>
      </c>
      <c r="Q48" s="4">
        <v>129.00020000000001</v>
      </c>
      <c r="R48" s="4">
        <v>51.372500000000002</v>
      </c>
      <c r="S48" s="4">
        <v>180.4</v>
      </c>
      <c r="T48" s="4">
        <v>1653.1031</v>
      </c>
      <c r="W48" s="4">
        <v>0</v>
      </c>
      <c r="X48" s="4">
        <v>2.7077</v>
      </c>
      <c r="Y48" s="4">
        <v>12</v>
      </c>
      <c r="Z48" s="4">
        <v>859</v>
      </c>
      <c r="AA48" s="4">
        <v>890</v>
      </c>
      <c r="AB48" s="4">
        <v>839</v>
      </c>
      <c r="AC48" s="4">
        <v>54</v>
      </c>
      <c r="AD48" s="4">
        <v>5.77</v>
      </c>
      <c r="AE48" s="4">
        <v>0.13</v>
      </c>
      <c r="AF48" s="4">
        <v>992</v>
      </c>
      <c r="AG48" s="4">
        <v>-12</v>
      </c>
      <c r="AH48" s="4">
        <v>17</v>
      </c>
      <c r="AI48" s="4">
        <v>32</v>
      </c>
      <c r="AJ48" s="4">
        <v>190</v>
      </c>
      <c r="AK48" s="4">
        <v>139</v>
      </c>
      <c r="AL48" s="4">
        <v>1.3</v>
      </c>
      <c r="AM48" s="4">
        <v>195</v>
      </c>
      <c r="AN48" s="4" t="s">
        <v>155</v>
      </c>
      <c r="AO48" s="4">
        <v>2</v>
      </c>
      <c r="AP48" s="4">
        <v>0.78511574074074064</v>
      </c>
      <c r="AQ48" s="4">
        <v>47.159365000000001</v>
      </c>
      <c r="AR48" s="4">
        <v>-88.484150999999997</v>
      </c>
      <c r="AS48" s="4">
        <v>312.2</v>
      </c>
      <c r="AT48" s="4">
        <v>26.9</v>
      </c>
      <c r="AU48" s="4">
        <v>11</v>
      </c>
      <c r="AV48" s="4">
        <v>10</v>
      </c>
      <c r="AW48" s="4" t="s">
        <v>202</v>
      </c>
      <c r="AX48" s="4">
        <v>1.1877880000000001</v>
      </c>
      <c r="AY48" s="4">
        <v>1.2877879999999999</v>
      </c>
      <c r="AZ48" s="4">
        <v>2.2877879999999999</v>
      </c>
      <c r="BA48" s="4">
        <v>14.023</v>
      </c>
      <c r="BB48" s="4">
        <v>17.29</v>
      </c>
      <c r="BC48" s="4">
        <v>1.23</v>
      </c>
      <c r="BD48" s="4">
        <v>11.656000000000001</v>
      </c>
      <c r="BE48" s="4">
        <v>2939.0369999999998</v>
      </c>
      <c r="BF48" s="4">
        <v>31.457999999999998</v>
      </c>
      <c r="BG48" s="4">
        <v>4.9939999999999998</v>
      </c>
      <c r="BH48" s="4">
        <v>1.9890000000000001</v>
      </c>
      <c r="BI48" s="4">
        <v>6.9829999999999997</v>
      </c>
      <c r="BJ48" s="4">
        <v>3.7679999999999998</v>
      </c>
      <c r="BK48" s="4">
        <v>1.5009999999999999</v>
      </c>
      <c r="BL48" s="4">
        <v>5.2690000000000001</v>
      </c>
      <c r="BM48" s="4">
        <v>15.248900000000001</v>
      </c>
      <c r="BQ48" s="4">
        <v>549.19100000000003</v>
      </c>
      <c r="BR48" s="4">
        <v>0.324069</v>
      </c>
      <c r="BS48" s="4">
        <v>-5</v>
      </c>
      <c r="BT48" s="4">
        <v>0.29399999999999998</v>
      </c>
      <c r="BU48" s="4">
        <v>7.919435</v>
      </c>
      <c r="BV48" s="4">
        <v>5.9387999999999996</v>
      </c>
      <c r="BW48" s="4">
        <f t="shared" si="14"/>
        <v>2.0923147269999998</v>
      </c>
      <c r="BY48" s="4">
        <f t="shared" si="10"/>
        <v>17154.052700778015</v>
      </c>
      <c r="BZ48" s="4">
        <f t="shared" si="11"/>
        <v>183.60850505151001</v>
      </c>
      <c r="CA48" s="4">
        <f t="shared" si="12"/>
        <v>21.992397705959998</v>
      </c>
      <c r="CB48" s="4">
        <f t="shared" si="13"/>
        <v>91.900393674711509</v>
      </c>
    </row>
    <row r="49" spans="1:80" x14ac:dyDescent="0.25">
      <c r="A49" s="4">
        <v>42068</v>
      </c>
      <c r="B49" s="4">
        <v>3.510763888888889E-2</v>
      </c>
      <c r="C49" s="4">
        <v>12.178000000000001</v>
      </c>
      <c r="D49" s="4">
        <v>0.22509999999999999</v>
      </c>
      <c r="E49" s="4">
        <v>2250.6551720000002</v>
      </c>
      <c r="F49" s="4">
        <v>202.8</v>
      </c>
      <c r="G49" s="4">
        <v>76</v>
      </c>
      <c r="H49" s="4">
        <v>2093.4</v>
      </c>
      <c r="J49" s="4">
        <v>3.6</v>
      </c>
      <c r="K49" s="4">
        <v>0.89170000000000005</v>
      </c>
      <c r="L49" s="4">
        <v>10.8584</v>
      </c>
      <c r="M49" s="4">
        <v>0.20069999999999999</v>
      </c>
      <c r="N49" s="4">
        <v>180.83510000000001</v>
      </c>
      <c r="O49" s="4">
        <v>67.800299999999993</v>
      </c>
      <c r="P49" s="4">
        <v>248.6</v>
      </c>
      <c r="Q49" s="4">
        <v>136.44049999999999</v>
      </c>
      <c r="R49" s="4">
        <v>51.155500000000004</v>
      </c>
      <c r="S49" s="4">
        <v>187.6</v>
      </c>
      <c r="T49" s="4">
        <v>2093.3541</v>
      </c>
      <c r="W49" s="4">
        <v>0</v>
      </c>
      <c r="X49" s="4">
        <v>3.2118000000000002</v>
      </c>
      <c r="Y49" s="4">
        <v>12</v>
      </c>
      <c r="Z49" s="4">
        <v>860</v>
      </c>
      <c r="AA49" s="4">
        <v>890</v>
      </c>
      <c r="AB49" s="4">
        <v>839</v>
      </c>
      <c r="AC49" s="4">
        <v>54</v>
      </c>
      <c r="AD49" s="4">
        <v>5.77</v>
      </c>
      <c r="AE49" s="4">
        <v>0.13</v>
      </c>
      <c r="AF49" s="4">
        <v>992</v>
      </c>
      <c r="AG49" s="4">
        <v>-12</v>
      </c>
      <c r="AH49" s="4">
        <v>17</v>
      </c>
      <c r="AI49" s="4">
        <v>32</v>
      </c>
      <c r="AJ49" s="4">
        <v>190</v>
      </c>
      <c r="AK49" s="4">
        <v>139</v>
      </c>
      <c r="AL49" s="4">
        <v>1.3</v>
      </c>
      <c r="AM49" s="4">
        <v>195</v>
      </c>
      <c r="AN49" s="4" t="s">
        <v>155</v>
      </c>
      <c r="AO49" s="4">
        <v>2</v>
      </c>
      <c r="AP49" s="4">
        <v>0.78513888888888894</v>
      </c>
      <c r="AQ49" s="4">
        <v>47.159391999999997</v>
      </c>
      <c r="AR49" s="4">
        <v>-88.484151999999995</v>
      </c>
      <c r="AS49" s="4">
        <v>312.2</v>
      </c>
      <c r="AT49" s="4">
        <v>27.4</v>
      </c>
      <c r="AU49" s="4">
        <v>11</v>
      </c>
      <c r="AV49" s="4">
        <v>10</v>
      </c>
      <c r="AW49" s="4" t="s">
        <v>202</v>
      </c>
      <c r="AX49" s="4">
        <v>1.2</v>
      </c>
      <c r="AY49" s="4">
        <v>1.3877120000000001</v>
      </c>
      <c r="AZ49" s="4">
        <v>2.2999999999999998</v>
      </c>
      <c r="BA49" s="4">
        <v>14.023</v>
      </c>
      <c r="BB49" s="4">
        <v>16.649999999999999</v>
      </c>
      <c r="BC49" s="4">
        <v>1.19</v>
      </c>
      <c r="BD49" s="4">
        <v>12.15</v>
      </c>
      <c r="BE49" s="4">
        <v>2923.7849999999999</v>
      </c>
      <c r="BF49" s="4">
        <v>34.393000000000001</v>
      </c>
      <c r="BG49" s="4">
        <v>5.0990000000000002</v>
      </c>
      <c r="BH49" s="4">
        <v>1.9119999999999999</v>
      </c>
      <c r="BI49" s="4">
        <v>7.0110000000000001</v>
      </c>
      <c r="BJ49" s="4">
        <v>3.847</v>
      </c>
      <c r="BK49" s="4">
        <v>1.4419999999999999</v>
      </c>
      <c r="BL49" s="4">
        <v>5.29</v>
      </c>
      <c r="BM49" s="4">
        <v>18.639800000000001</v>
      </c>
      <c r="BQ49" s="4">
        <v>628.82000000000005</v>
      </c>
      <c r="BR49" s="4">
        <v>0.41602699999999998</v>
      </c>
      <c r="BS49" s="4">
        <v>-5</v>
      </c>
      <c r="BT49" s="4">
        <v>0.29358600000000001</v>
      </c>
      <c r="BU49" s="4">
        <v>10.166661</v>
      </c>
      <c r="BV49" s="4">
        <v>5.9304290000000002</v>
      </c>
      <c r="BW49" s="4">
        <f t="shared" si="14"/>
        <v>2.6860318361999997</v>
      </c>
      <c r="BY49" s="4">
        <f t="shared" si="10"/>
        <v>21907.421496799241</v>
      </c>
      <c r="BZ49" s="4">
        <f t="shared" si="11"/>
        <v>257.70087319670102</v>
      </c>
      <c r="CA49" s="4">
        <f t="shared" si="12"/>
        <v>28.824913766978998</v>
      </c>
      <c r="CB49" s="4">
        <f t="shared" si="13"/>
        <v>144.21294558563582</v>
      </c>
    </row>
    <row r="50" spans="1:80" x14ac:dyDescent="0.25">
      <c r="A50" s="4">
        <v>42068</v>
      </c>
      <c r="B50" s="4">
        <v>3.5119212962962963E-2</v>
      </c>
      <c r="C50" s="4">
        <v>12.31</v>
      </c>
      <c r="D50" s="4">
        <v>0.2414</v>
      </c>
      <c r="E50" s="4">
        <v>2414.4482760000001</v>
      </c>
      <c r="F50" s="4">
        <v>224.6</v>
      </c>
      <c r="G50" s="4">
        <v>76</v>
      </c>
      <c r="H50" s="4">
        <v>2320.3000000000002</v>
      </c>
      <c r="J50" s="4">
        <v>4.21</v>
      </c>
      <c r="K50" s="4">
        <v>0.89029999999999998</v>
      </c>
      <c r="L50" s="4">
        <v>10.959300000000001</v>
      </c>
      <c r="M50" s="4">
        <v>0.215</v>
      </c>
      <c r="N50" s="4">
        <v>199.9151</v>
      </c>
      <c r="O50" s="4">
        <v>67.661299999999997</v>
      </c>
      <c r="P50" s="4">
        <v>267.60000000000002</v>
      </c>
      <c r="Q50" s="4">
        <v>150.83770000000001</v>
      </c>
      <c r="R50" s="4">
        <v>51.051000000000002</v>
      </c>
      <c r="S50" s="4">
        <v>201.9</v>
      </c>
      <c r="T50" s="4">
        <v>2320.2984999999999</v>
      </c>
      <c r="W50" s="4">
        <v>0</v>
      </c>
      <c r="X50" s="4">
        <v>3.7524999999999999</v>
      </c>
      <c r="Y50" s="4">
        <v>11.9</v>
      </c>
      <c r="Z50" s="4">
        <v>860</v>
      </c>
      <c r="AA50" s="4">
        <v>890</v>
      </c>
      <c r="AB50" s="4">
        <v>839</v>
      </c>
      <c r="AC50" s="4">
        <v>54</v>
      </c>
      <c r="AD50" s="4">
        <v>5.77</v>
      </c>
      <c r="AE50" s="4">
        <v>0.13</v>
      </c>
      <c r="AF50" s="4">
        <v>992</v>
      </c>
      <c r="AG50" s="4">
        <v>-12</v>
      </c>
      <c r="AH50" s="4">
        <v>17</v>
      </c>
      <c r="AI50" s="4">
        <v>32</v>
      </c>
      <c r="AJ50" s="4">
        <v>190</v>
      </c>
      <c r="AK50" s="4">
        <v>139</v>
      </c>
      <c r="AL50" s="4">
        <v>1.4</v>
      </c>
      <c r="AM50" s="4">
        <v>195</v>
      </c>
      <c r="AN50" s="4" t="s">
        <v>155</v>
      </c>
      <c r="AO50" s="4">
        <v>2</v>
      </c>
      <c r="AP50" s="4">
        <v>0.78513888888888894</v>
      </c>
      <c r="AQ50" s="4">
        <v>47.159491000000003</v>
      </c>
      <c r="AR50" s="4">
        <v>-88.484155999999999</v>
      </c>
      <c r="AS50" s="4">
        <v>312.39999999999998</v>
      </c>
      <c r="AT50" s="4">
        <v>28.6</v>
      </c>
      <c r="AU50" s="4">
        <v>11</v>
      </c>
      <c r="AV50" s="4">
        <v>10</v>
      </c>
      <c r="AW50" s="4" t="s">
        <v>202</v>
      </c>
      <c r="AX50" s="4">
        <v>1.2</v>
      </c>
      <c r="AY50" s="4">
        <v>1.4</v>
      </c>
      <c r="AZ50" s="4">
        <v>2.2999999999999998</v>
      </c>
      <c r="BA50" s="4">
        <v>14.023</v>
      </c>
      <c r="BB50" s="4">
        <v>16.43</v>
      </c>
      <c r="BC50" s="4">
        <v>1.17</v>
      </c>
      <c r="BD50" s="4">
        <v>12.324</v>
      </c>
      <c r="BE50" s="4">
        <v>2915.16</v>
      </c>
      <c r="BF50" s="4">
        <v>36.390999999999998</v>
      </c>
      <c r="BG50" s="4">
        <v>5.569</v>
      </c>
      <c r="BH50" s="4">
        <v>1.885</v>
      </c>
      <c r="BI50" s="4">
        <v>7.4539999999999997</v>
      </c>
      <c r="BJ50" s="4">
        <v>4.202</v>
      </c>
      <c r="BK50" s="4">
        <v>1.4219999999999999</v>
      </c>
      <c r="BL50" s="4">
        <v>5.6239999999999997</v>
      </c>
      <c r="BM50" s="4">
        <v>20.41</v>
      </c>
      <c r="BQ50" s="4">
        <v>725.77</v>
      </c>
      <c r="BR50" s="4">
        <v>0.48188500000000001</v>
      </c>
      <c r="BS50" s="4">
        <v>-5</v>
      </c>
      <c r="BT50" s="4">
        <v>0.29465999999999998</v>
      </c>
      <c r="BU50" s="4">
        <v>11.776064999999999</v>
      </c>
      <c r="BV50" s="4">
        <v>5.9521319999999998</v>
      </c>
      <c r="BW50" s="4">
        <f t="shared" si="14"/>
        <v>3.1112363729999997</v>
      </c>
      <c r="BY50" s="4">
        <f t="shared" si="10"/>
        <v>25300.556756659797</v>
      </c>
      <c r="BZ50" s="4">
        <f t="shared" si="11"/>
        <v>315.83602990285493</v>
      </c>
      <c r="CA50" s="4">
        <f t="shared" si="12"/>
        <v>36.468989520809998</v>
      </c>
      <c r="CB50" s="4">
        <f t="shared" si="13"/>
        <v>182.90595934064999</v>
      </c>
    </row>
    <row r="51" spans="1:80" x14ac:dyDescent="0.25">
      <c r="A51" s="4">
        <v>42068</v>
      </c>
      <c r="B51" s="4">
        <v>3.5130787037037037E-2</v>
      </c>
      <c r="C51" s="4">
        <v>12.331</v>
      </c>
      <c r="D51" s="4">
        <v>0.25080000000000002</v>
      </c>
      <c r="E51" s="4">
        <v>2508.0096699999999</v>
      </c>
      <c r="F51" s="4">
        <v>264.7</v>
      </c>
      <c r="G51" s="4">
        <v>76.2</v>
      </c>
      <c r="H51" s="4">
        <v>2363.8000000000002</v>
      </c>
      <c r="J51" s="4">
        <v>4.5</v>
      </c>
      <c r="K51" s="4">
        <v>0.89</v>
      </c>
      <c r="L51" s="4">
        <v>10.9748</v>
      </c>
      <c r="M51" s="4">
        <v>0.22320000000000001</v>
      </c>
      <c r="N51" s="4">
        <v>235.5985</v>
      </c>
      <c r="O51" s="4">
        <v>67.818899999999999</v>
      </c>
      <c r="P51" s="4">
        <v>303.39999999999998</v>
      </c>
      <c r="Q51" s="4">
        <v>177.76329999999999</v>
      </c>
      <c r="R51" s="4">
        <v>51.1706</v>
      </c>
      <c r="S51" s="4">
        <v>228.9</v>
      </c>
      <c r="T51" s="4">
        <v>2363.8000000000002</v>
      </c>
      <c r="W51" s="4">
        <v>0</v>
      </c>
      <c r="X51" s="4">
        <v>4.0072000000000001</v>
      </c>
      <c r="Y51" s="4">
        <v>12</v>
      </c>
      <c r="Z51" s="4">
        <v>860</v>
      </c>
      <c r="AA51" s="4">
        <v>889</v>
      </c>
      <c r="AB51" s="4">
        <v>838</v>
      </c>
      <c r="AC51" s="4">
        <v>54</v>
      </c>
      <c r="AD51" s="4">
        <v>5.78</v>
      </c>
      <c r="AE51" s="4">
        <v>0.13</v>
      </c>
      <c r="AF51" s="4">
        <v>991</v>
      </c>
      <c r="AG51" s="4">
        <v>-12</v>
      </c>
      <c r="AH51" s="4">
        <v>17</v>
      </c>
      <c r="AI51" s="4">
        <v>32</v>
      </c>
      <c r="AJ51" s="4">
        <v>190</v>
      </c>
      <c r="AK51" s="4">
        <v>139</v>
      </c>
      <c r="AL51" s="4">
        <v>1.5</v>
      </c>
      <c r="AM51" s="4">
        <v>195</v>
      </c>
      <c r="AN51" s="4" t="s">
        <v>155</v>
      </c>
      <c r="AO51" s="4">
        <v>2</v>
      </c>
      <c r="AP51" s="4">
        <v>0.78515046296296298</v>
      </c>
      <c r="AQ51" s="4">
        <v>47.159613</v>
      </c>
      <c r="AR51" s="4">
        <v>-88.484157999999994</v>
      </c>
      <c r="AS51" s="4">
        <v>312.7</v>
      </c>
      <c r="AT51" s="4">
        <v>30.4</v>
      </c>
      <c r="AU51" s="4">
        <v>11</v>
      </c>
      <c r="AV51" s="4">
        <v>10</v>
      </c>
      <c r="AW51" s="4" t="s">
        <v>202</v>
      </c>
      <c r="AX51" s="4">
        <v>1.1122000000000001</v>
      </c>
      <c r="AY51" s="4">
        <v>1.4878</v>
      </c>
      <c r="AZ51" s="4">
        <v>2.3877999999999999</v>
      </c>
      <c r="BA51" s="4">
        <v>14.023</v>
      </c>
      <c r="BB51" s="4">
        <v>16.39</v>
      </c>
      <c r="BC51" s="4">
        <v>1.17</v>
      </c>
      <c r="BD51" s="4">
        <v>12.358000000000001</v>
      </c>
      <c r="BE51" s="4">
        <v>2912.08</v>
      </c>
      <c r="BF51" s="4">
        <v>37.697000000000003</v>
      </c>
      <c r="BG51" s="4">
        <v>6.5469999999999997</v>
      </c>
      <c r="BH51" s="4">
        <v>1.8839999999999999</v>
      </c>
      <c r="BI51" s="4">
        <v>8.4309999999999992</v>
      </c>
      <c r="BJ51" s="4">
        <v>4.9400000000000004</v>
      </c>
      <c r="BK51" s="4">
        <v>1.4219999999999999</v>
      </c>
      <c r="BL51" s="4">
        <v>6.3609999999999998</v>
      </c>
      <c r="BM51" s="4">
        <v>20.741399999999999</v>
      </c>
      <c r="BQ51" s="4">
        <v>773.12800000000004</v>
      </c>
      <c r="BR51" s="4">
        <v>0.52951999999999999</v>
      </c>
      <c r="BS51" s="4">
        <v>-5</v>
      </c>
      <c r="BT51" s="4">
        <v>0.29575499999999999</v>
      </c>
      <c r="BU51" s="4">
        <v>12.940146</v>
      </c>
      <c r="BV51" s="4">
        <v>5.9742509999999998</v>
      </c>
      <c r="BW51" s="4">
        <f t="shared" si="14"/>
        <v>3.4187865731999998</v>
      </c>
      <c r="BY51" s="4">
        <f t="shared" si="10"/>
        <v>27772.179648032161</v>
      </c>
      <c r="BZ51" s="4">
        <f t="shared" si="11"/>
        <v>359.51205193259403</v>
      </c>
      <c r="CA51" s="4">
        <f t="shared" si="12"/>
        <v>47.11222475388</v>
      </c>
      <c r="CB51" s="4">
        <f t="shared" si="13"/>
        <v>204.24992236998841</v>
      </c>
    </row>
    <row r="52" spans="1:80" x14ac:dyDescent="0.25">
      <c r="A52" s="4">
        <v>42068</v>
      </c>
      <c r="B52" s="4">
        <v>3.514236111111111E-2</v>
      </c>
      <c r="C52" s="4">
        <v>12.332000000000001</v>
      </c>
      <c r="D52" s="4">
        <v>0.2258</v>
      </c>
      <c r="E52" s="4">
        <v>2258.3217989999998</v>
      </c>
      <c r="F52" s="4">
        <v>291.8</v>
      </c>
      <c r="G52" s="4">
        <v>76.2</v>
      </c>
      <c r="H52" s="4">
        <v>2220.6</v>
      </c>
      <c r="J52" s="4">
        <v>4.5999999999999996</v>
      </c>
      <c r="K52" s="4">
        <v>0.89029999999999998</v>
      </c>
      <c r="L52" s="4">
        <v>10.979799999999999</v>
      </c>
      <c r="M52" s="4">
        <v>0.2011</v>
      </c>
      <c r="N52" s="4">
        <v>259.75959999999998</v>
      </c>
      <c r="O52" s="4">
        <v>67.844200000000001</v>
      </c>
      <c r="P52" s="4">
        <v>327.60000000000002</v>
      </c>
      <c r="Q52" s="4">
        <v>195.9933</v>
      </c>
      <c r="R52" s="4">
        <v>51.189700000000002</v>
      </c>
      <c r="S52" s="4">
        <v>247.2</v>
      </c>
      <c r="T52" s="4">
        <v>2220.6091000000001</v>
      </c>
      <c r="W52" s="4">
        <v>0</v>
      </c>
      <c r="X52" s="4">
        <v>4.0956000000000001</v>
      </c>
      <c r="Y52" s="4">
        <v>12</v>
      </c>
      <c r="Z52" s="4">
        <v>860</v>
      </c>
      <c r="AA52" s="4">
        <v>890</v>
      </c>
      <c r="AB52" s="4">
        <v>838</v>
      </c>
      <c r="AC52" s="4">
        <v>54</v>
      </c>
      <c r="AD52" s="4">
        <v>5.78</v>
      </c>
      <c r="AE52" s="4">
        <v>0.13</v>
      </c>
      <c r="AF52" s="4">
        <v>991</v>
      </c>
      <c r="AG52" s="4">
        <v>-12</v>
      </c>
      <c r="AH52" s="4">
        <v>17</v>
      </c>
      <c r="AI52" s="4">
        <v>32</v>
      </c>
      <c r="AJ52" s="4">
        <v>190</v>
      </c>
      <c r="AK52" s="4">
        <v>139</v>
      </c>
      <c r="AL52" s="4">
        <v>1.4</v>
      </c>
      <c r="AM52" s="4">
        <v>195</v>
      </c>
      <c r="AN52" s="4" t="s">
        <v>155</v>
      </c>
      <c r="AO52" s="4">
        <v>2</v>
      </c>
      <c r="AP52" s="4">
        <v>0.78516203703703702</v>
      </c>
      <c r="AQ52" s="4">
        <v>47.159744000000003</v>
      </c>
      <c r="AR52" s="4">
        <v>-88.484157999999994</v>
      </c>
      <c r="AS52" s="4">
        <v>313.10000000000002</v>
      </c>
      <c r="AT52" s="4">
        <v>32</v>
      </c>
      <c r="AU52" s="4">
        <v>11</v>
      </c>
      <c r="AV52" s="4">
        <v>10</v>
      </c>
      <c r="AW52" s="4" t="s">
        <v>202</v>
      </c>
      <c r="AX52" s="4">
        <v>1.1000000000000001</v>
      </c>
      <c r="AY52" s="4">
        <v>1.5</v>
      </c>
      <c r="AZ52" s="4">
        <v>2.4</v>
      </c>
      <c r="BA52" s="4">
        <v>14.023</v>
      </c>
      <c r="BB52" s="4">
        <v>16.440000000000001</v>
      </c>
      <c r="BC52" s="4">
        <v>1.17</v>
      </c>
      <c r="BD52" s="4">
        <v>12.316000000000001</v>
      </c>
      <c r="BE52" s="4">
        <v>2921.4749999999999</v>
      </c>
      <c r="BF52" s="4">
        <v>34.051000000000002</v>
      </c>
      <c r="BG52" s="4">
        <v>7.2380000000000004</v>
      </c>
      <c r="BH52" s="4">
        <v>1.89</v>
      </c>
      <c r="BI52" s="4">
        <v>9.1280000000000001</v>
      </c>
      <c r="BJ52" s="4">
        <v>5.4610000000000003</v>
      </c>
      <c r="BK52" s="4">
        <v>1.4259999999999999</v>
      </c>
      <c r="BL52" s="4">
        <v>6.8879999999999999</v>
      </c>
      <c r="BM52" s="4">
        <v>19.538900000000002</v>
      </c>
      <c r="BQ52" s="4">
        <v>792.35900000000004</v>
      </c>
      <c r="BR52" s="4">
        <v>0.52539000000000002</v>
      </c>
      <c r="BS52" s="4">
        <v>-5</v>
      </c>
      <c r="BT52" s="4">
        <v>0.29482999999999998</v>
      </c>
      <c r="BU52" s="4">
        <v>12.839219</v>
      </c>
      <c r="BV52" s="4">
        <v>5.9555660000000001</v>
      </c>
      <c r="BW52" s="4">
        <f t="shared" si="14"/>
        <v>3.3921216597999999</v>
      </c>
      <c r="BY52" s="4">
        <f t="shared" si="10"/>
        <v>27644.470050754422</v>
      </c>
      <c r="BZ52" s="4">
        <f t="shared" si="11"/>
        <v>322.20773742655302</v>
      </c>
      <c r="CA52" s="4">
        <f t="shared" si="12"/>
        <v>51.674736544783002</v>
      </c>
      <c r="CB52" s="4">
        <f t="shared" si="13"/>
        <v>190.9076684666351</v>
      </c>
    </row>
    <row r="53" spans="1:80" x14ac:dyDescent="0.25">
      <c r="A53" s="4">
        <v>42068</v>
      </c>
      <c r="B53" s="2">
        <v>3.5153935185185191E-2</v>
      </c>
      <c r="C53" s="4">
        <v>12.178000000000001</v>
      </c>
      <c r="D53" s="4">
        <v>0.1888</v>
      </c>
      <c r="E53" s="4">
        <v>1888.1598059999999</v>
      </c>
      <c r="F53" s="4">
        <v>334.7</v>
      </c>
      <c r="G53" s="4">
        <v>87.9</v>
      </c>
      <c r="H53" s="4">
        <v>1761.8</v>
      </c>
      <c r="J53" s="4">
        <v>4.4000000000000004</v>
      </c>
      <c r="K53" s="4">
        <v>0.89229999999999998</v>
      </c>
      <c r="L53" s="4">
        <v>10.866300000000001</v>
      </c>
      <c r="M53" s="4">
        <v>0.16850000000000001</v>
      </c>
      <c r="N53" s="4">
        <v>298.68669999999997</v>
      </c>
      <c r="O53" s="4">
        <v>78.395300000000006</v>
      </c>
      <c r="P53" s="4">
        <v>377.1</v>
      </c>
      <c r="Q53" s="4">
        <v>225.36449999999999</v>
      </c>
      <c r="R53" s="4">
        <v>59.150700000000001</v>
      </c>
      <c r="S53" s="4">
        <v>284.5</v>
      </c>
      <c r="T53" s="4">
        <v>1761.7786000000001</v>
      </c>
      <c r="W53" s="4">
        <v>0</v>
      </c>
      <c r="X53" s="4">
        <v>3.9239999999999999</v>
      </c>
      <c r="Y53" s="4">
        <v>12</v>
      </c>
      <c r="Z53" s="4">
        <v>860</v>
      </c>
      <c r="AA53" s="4">
        <v>891</v>
      </c>
      <c r="AB53" s="4">
        <v>838</v>
      </c>
      <c r="AC53" s="4">
        <v>54</v>
      </c>
      <c r="AD53" s="4">
        <v>5.78</v>
      </c>
      <c r="AE53" s="4">
        <v>0.13</v>
      </c>
      <c r="AF53" s="4">
        <v>991</v>
      </c>
      <c r="AG53" s="4">
        <v>-12</v>
      </c>
      <c r="AH53" s="4">
        <v>17</v>
      </c>
      <c r="AI53" s="4">
        <v>32</v>
      </c>
      <c r="AJ53" s="4">
        <v>190</v>
      </c>
      <c r="AK53" s="4">
        <v>138.6</v>
      </c>
      <c r="AL53" s="4">
        <v>1.4</v>
      </c>
      <c r="AM53" s="4">
        <v>195</v>
      </c>
      <c r="AN53" s="4" t="s">
        <v>155</v>
      </c>
      <c r="AO53" s="4">
        <v>2</v>
      </c>
      <c r="AP53" s="4">
        <v>0.78517361111111106</v>
      </c>
      <c r="AQ53" s="4">
        <v>47.159880999999999</v>
      </c>
      <c r="AR53" s="4">
        <v>-88.484166999999999</v>
      </c>
      <c r="AS53" s="4">
        <v>313.60000000000002</v>
      </c>
      <c r="AT53" s="4">
        <v>33.6</v>
      </c>
      <c r="AU53" s="4">
        <v>11</v>
      </c>
      <c r="AV53" s="4">
        <v>10</v>
      </c>
      <c r="AW53" s="4" t="s">
        <v>202</v>
      </c>
      <c r="AX53" s="4">
        <v>1.2756000000000001</v>
      </c>
      <c r="AY53" s="4">
        <v>1.0609999999999999</v>
      </c>
      <c r="AZ53" s="4">
        <v>2.4878</v>
      </c>
      <c r="BA53" s="4">
        <v>14.023</v>
      </c>
      <c r="BB53" s="4">
        <v>16.75</v>
      </c>
      <c r="BC53" s="4">
        <v>1.19</v>
      </c>
      <c r="BD53" s="4">
        <v>12.068</v>
      </c>
      <c r="BE53" s="4">
        <v>2940.9630000000002</v>
      </c>
      <c r="BF53" s="4">
        <v>29.023</v>
      </c>
      <c r="BG53" s="4">
        <v>8.4659999999999993</v>
      </c>
      <c r="BH53" s="4">
        <v>2.222</v>
      </c>
      <c r="BI53" s="4">
        <v>10.688000000000001</v>
      </c>
      <c r="BJ53" s="4">
        <v>6.3869999999999996</v>
      </c>
      <c r="BK53" s="4">
        <v>1.6759999999999999</v>
      </c>
      <c r="BL53" s="4">
        <v>8.0640000000000001</v>
      </c>
      <c r="BM53" s="4">
        <v>15.768000000000001</v>
      </c>
      <c r="BQ53" s="4">
        <v>772.21</v>
      </c>
      <c r="BR53" s="4">
        <v>0.42085499999999998</v>
      </c>
      <c r="BS53" s="4">
        <v>-5</v>
      </c>
      <c r="BT53" s="4">
        <v>0.29599999999999999</v>
      </c>
      <c r="BU53" s="4">
        <v>10.284644</v>
      </c>
      <c r="BV53" s="4">
        <v>5.9791999999999996</v>
      </c>
      <c r="BW53" s="4">
        <f t="shared" si="14"/>
        <v>2.7172029447999999</v>
      </c>
      <c r="BY53" s="4">
        <f t="shared" si="10"/>
        <v>22291.860256990763</v>
      </c>
      <c r="BZ53" s="4">
        <f t="shared" si="11"/>
        <v>219.98803121244399</v>
      </c>
      <c r="CA53" s="4">
        <f t="shared" si="12"/>
        <v>48.412071645035994</v>
      </c>
      <c r="CB53" s="4">
        <f t="shared" si="13"/>
        <v>123.410050876512</v>
      </c>
    </row>
    <row r="54" spans="1:80" x14ac:dyDescent="0.25">
      <c r="A54" s="4">
        <v>42068</v>
      </c>
      <c r="B54" s="4">
        <v>3.5165509259259257E-2</v>
      </c>
      <c r="C54" s="4">
        <v>11.92</v>
      </c>
      <c r="D54" s="4">
        <v>0.17130000000000001</v>
      </c>
      <c r="E54" s="4">
        <v>1713.330457</v>
      </c>
      <c r="F54" s="4">
        <v>366.9</v>
      </c>
      <c r="G54" s="4">
        <v>243.1</v>
      </c>
      <c r="H54" s="4">
        <v>1436.3</v>
      </c>
      <c r="J54" s="4">
        <v>4.04</v>
      </c>
      <c r="K54" s="4">
        <v>0.89480000000000004</v>
      </c>
      <c r="L54" s="4">
        <v>10.6663</v>
      </c>
      <c r="M54" s="4">
        <v>0.15329999999999999</v>
      </c>
      <c r="N54" s="4">
        <v>328.32780000000002</v>
      </c>
      <c r="O54" s="4">
        <v>217.536</v>
      </c>
      <c r="P54" s="4">
        <v>545.9</v>
      </c>
      <c r="Q54" s="4">
        <v>247.72919999999999</v>
      </c>
      <c r="R54" s="4">
        <v>164.13480000000001</v>
      </c>
      <c r="S54" s="4">
        <v>411.9</v>
      </c>
      <c r="T54" s="4">
        <v>1436.2544</v>
      </c>
      <c r="W54" s="4">
        <v>0</v>
      </c>
      <c r="X54" s="4">
        <v>3.6175999999999999</v>
      </c>
      <c r="Y54" s="4">
        <v>12</v>
      </c>
      <c r="Z54" s="4">
        <v>859</v>
      </c>
      <c r="AA54" s="4">
        <v>890</v>
      </c>
      <c r="AB54" s="4">
        <v>838</v>
      </c>
      <c r="AC54" s="4">
        <v>54</v>
      </c>
      <c r="AD54" s="4">
        <v>5.78</v>
      </c>
      <c r="AE54" s="4">
        <v>0.13</v>
      </c>
      <c r="AF54" s="4">
        <v>991</v>
      </c>
      <c r="AG54" s="4">
        <v>-12</v>
      </c>
      <c r="AH54" s="4">
        <v>17</v>
      </c>
      <c r="AI54" s="4">
        <v>32</v>
      </c>
      <c r="AJ54" s="4">
        <v>190</v>
      </c>
      <c r="AK54" s="4">
        <v>138.4</v>
      </c>
      <c r="AL54" s="4">
        <v>1.3</v>
      </c>
      <c r="AM54" s="4">
        <v>195</v>
      </c>
      <c r="AN54" s="4" t="s">
        <v>155</v>
      </c>
      <c r="AO54" s="4">
        <v>2</v>
      </c>
      <c r="AP54" s="4">
        <v>0.78518518518518521</v>
      </c>
      <c r="AQ54" s="4">
        <v>47.160153999999999</v>
      </c>
      <c r="AR54" s="4">
        <v>-88.484177000000003</v>
      </c>
      <c r="AS54" s="4">
        <v>313.5</v>
      </c>
      <c r="AT54" s="4">
        <v>34.9</v>
      </c>
      <c r="AU54" s="4">
        <v>11</v>
      </c>
      <c r="AV54" s="4">
        <v>10</v>
      </c>
      <c r="AW54" s="4" t="s">
        <v>202</v>
      </c>
      <c r="AX54" s="4">
        <v>1.4756</v>
      </c>
      <c r="AY54" s="4">
        <v>1.2634000000000001</v>
      </c>
      <c r="AZ54" s="4">
        <v>2.6756000000000002</v>
      </c>
      <c r="BA54" s="4">
        <v>14.023</v>
      </c>
      <c r="BB54" s="4">
        <v>17.16</v>
      </c>
      <c r="BC54" s="4">
        <v>1.22</v>
      </c>
      <c r="BD54" s="4">
        <v>11.755000000000001</v>
      </c>
      <c r="BE54" s="4">
        <v>2952.3020000000001</v>
      </c>
      <c r="BF54" s="4">
        <v>27.007999999999999</v>
      </c>
      <c r="BG54" s="4">
        <v>9.5169999999999995</v>
      </c>
      <c r="BH54" s="4">
        <v>6.3049999999999997</v>
      </c>
      <c r="BI54" s="4">
        <v>15.821999999999999</v>
      </c>
      <c r="BJ54" s="4">
        <v>7.181</v>
      </c>
      <c r="BK54" s="4">
        <v>4.758</v>
      </c>
      <c r="BL54" s="4">
        <v>11.938000000000001</v>
      </c>
      <c r="BM54" s="4">
        <v>13.1462</v>
      </c>
      <c r="BQ54" s="4">
        <v>728.05700000000002</v>
      </c>
      <c r="BR54" s="4">
        <v>0.387735</v>
      </c>
      <c r="BS54" s="4">
        <v>-5</v>
      </c>
      <c r="BT54" s="4">
        <v>0.29475499999999999</v>
      </c>
      <c r="BU54" s="4">
        <v>9.4752740000000006</v>
      </c>
      <c r="BV54" s="4">
        <v>5.9540509999999998</v>
      </c>
      <c r="BW54" s="4">
        <f t="shared" si="14"/>
        <v>2.5033673908000003</v>
      </c>
      <c r="BY54" s="4">
        <f t="shared" si="10"/>
        <v>20616.742470611276</v>
      </c>
      <c r="BZ54" s="4">
        <f t="shared" si="11"/>
        <v>188.60434354150399</v>
      </c>
      <c r="CA54" s="4">
        <f t="shared" si="12"/>
        <v>50.146911691778001</v>
      </c>
      <c r="CB54" s="4">
        <f t="shared" si="13"/>
        <v>94.793087611746813</v>
      </c>
    </row>
    <row r="55" spans="1:80" x14ac:dyDescent="0.25">
      <c r="A55" s="4">
        <v>42068</v>
      </c>
      <c r="B55" s="4">
        <v>3.5177083333333338E-2</v>
      </c>
      <c r="C55" s="4">
        <v>12.01</v>
      </c>
      <c r="D55" s="4">
        <v>0.18279999999999999</v>
      </c>
      <c r="E55" s="4">
        <v>1827.7197349999999</v>
      </c>
      <c r="F55" s="4">
        <v>359.1</v>
      </c>
      <c r="G55" s="4">
        <v>199.7</v>
      </c>
      <c r="H55" s="4">
        <v>1457.3</v>
      </c>
      <c r="J55" s="4">
        <v>3.69</v>
      </c>
      <c r="K55" s="4">
        <v>0.89400000000000002</v>
      </c>
      <c r="L55" s="4">
        <v>10.737299999999999</v>
      </c>
      <c r="M55" s="4">
        <v>0.16339999999999999</v>
      </c>
      <c r="N55" s="4">
        <v>321.06110000000001</v>
      </c>
      <c r="O55" s="4">
        <v>178.5069</v>
      </c>
      <c r="P55" s="4">
        <v>499.6</v>
      </c>
      <c r="Q55" s="4">
        <v>242.24629999999999</v>
      </c>
      <c r="R55" s="4">
        <v>134.6867</v>
      </c>
      <c r="S55" s="4">
        <v>376.9</v>
      </c>
      <c r="T55" s="4">
        <v>1457.35</v>
      </c>
      <c r="W55" s="4">
        <v>0</v>
      </c>
      <c r="X55" s="4">
        <v>3.2976999999999999</v>
      </c>
      <c r="Y55" s="4">
        <v>12</v>
      </c>
      <c r="Z55" s="4">
        <v>860</v>
      </c>
      <c r="AA55" s="4">
        <v>891</v>
      </c>
      <c r="AB55" s="4">
        <v>838</v>
      </c>
      <c r="AC55" s="4">
        <v>54</v>
      </c>
      <c r="AD55" s="4">
        <v>5.78</v>
      </c>
      <c r="AE55" s="4">
        <v>0.13</v>
      </c>
      <c r="AF55" s="4">
        <v>991</v>
      </c>
      <c r="AG55" s="4">
        <v>-12</v>
      </c>
      <c r="AH55" s="4">
        <v>17</v>
      </c>
      <c r="AI55" s="4">
        <v>32</v>
      </c>
      <c r="AJ55" s="4">
        <v>190</v>
      </c>
      <c r="AK55" s="4">
        <v>139</v>
      </c>
      <c r="AL55" s="4">
        <v>1.4</v>
      </c>
      <c r="AM55" s="4">
        <v>195</v>
      </c>
      <c r="AN55" s="4" t="s">
        <v>155</v>
      </c>
      <c r="AO55" s="4">
        <v>2</v>
      </c>
      <c r="AP55" s="4">
        <v>0.78520833333333329</v>
      </c>
      <c r="AQ55" s="4">
        <v>47.160314999999997</v>
      </c>
      <c r="AR55" s="4">
        <v>-88.484172999999998</v>
      </c>
      <c r="AS55" s="4">
        <v>313.89999999999998</v>
      </c>
      <c r="AT55" s="4">
        <v>35</v>
      </c>
      <c r="AU55" s="4">
        <v>11</v>
      </c>
      <c r="AV55" s="4">
        <v>10</v>
      </c>
      <c r="AW55" s="4" t="s">
        <v>202</v>
      </c>
      <c r="AX55" s="4">
        <v>1.5878000000000001</v>
      </c>
      <c r="AY55" s="4">
        <v>1.0366</v>
      </c>
      <c r="AZ55" s="4">
        <v>2.7877999999999998</v>
      </c>
      <c r="BA55" s="4">
        <v>14.023</v>
      </c>
      <c r="BB55" s="4">
        <v>17.02</v>
      </c>
      <c r="BC55" s="4">
        <v>1.21</v>
      </c>
      <c r="BD55" s="4">
        <v>11.858000000000001</v>
      </c>
      <c r="BE55" s="4">
        <v>2949.489</v>
      </c>
      <c r="BF55" s="4">
        <v>28.568000000000001</v>
      </c>
      <c r="BG55" s="4">
        <v>9.2360000000000007</v>
      </c>
      <c r="BH55" s="4">
        <v>5.1349999999999998</v>
      </c>
      <c r="BI55" s="4">
        <v>14.371</v>
      </c>
      <c r="BJ55" s="4">
        <v>6.9690000000000003</v>
      </c>
      <c r="BK55" s="4">
        <v>3.8740000000000001</v>
      </c>
      <c r="BL55" s="4">
        <v>10.843</v>
      </c>
      <c r="BM55" s="4">
        <v>13.2384</v>
      </c>
      <c r="BQ55" s="4">
        <v>658.65700000000004</v>
      </c>
      <c r="BR55" s="4">
        <v>0.39341500000000001</v>
      </c>
      <c r="BS55" s="4">
        <v>-5</v>
      </c>
      <c r="BT55" s="4">
        <v>0.29299999999999998</v>
      </c>
      <c r="BU55" s="4">
        <v>9.6140790000000003</v>
      </c>
      <c r="BV55" s="4">
        <v>5.9185999999999996</v>
      </c>
      <c r="BW55" s="4">
        <f t="shared" si="14"/>
        <v>2.5400396717999998</v>
      </c>
      <c r="BY55" s="4">
        <f t="shared" si="10"/>
        <v>20898.829128400048</v>
      </c>
      <c r="BZ55" s="4">
        <f t="shared" si="11"/>
        <v>202.420741538664</v>
      </c>
      <c r="CA55" s="4">
        <f t="shared" si="12"/>
        <v>49.379380698087004</v>
      </c>
      <c r="CB55" s="4">
        <f t="shared" si="13"/>
        <v>96.856292832969615</v>
      </c>
    </row>
    <row r="56" spans="1:80" x14ac:dyDescent="0.25">
      <c r="A56" s="4">
        <v>42068</v>
      </c>
      <c r="B56" s="4">
        <v>3.5188657407407405E-2</v>
      </c>
      <c r="C56" s="4">
        <v>12.07</v>
      </c>
      <c r="D56" s="4">
        <v>0.19850000000000001</v>
      </c>
      <c r="E56" s="4">
        <v>1985.2653399999999</v>
      </c>
      <c r="F56" s="4">
        <v>349.1</v>
      </c>
      <c r="G56" s="4">
        <v>116.1</v>
      </c>
      <c r="H56" s="4">
        <v>1605.1</v>
      </c>
      <c r="J56" s="4">
        <v>3.54</v>
      </c>
      <c r="K56" s="4">
        <v>0.89329999999999998</v>
      </c>
      <c r="L56" s="4">
        <v>10.7818</v>
      </c>
      <c r="M56" s="4">
        <v>0.17730000000000001</v>
      </c>
      <c r="N56" s="4">
        <v>311.82010000000002</v>
      </c>
      <c r="O56" s="4">
        <v>103.73820000000001</v>
      </c>
      <c r="P56" s="4">
        <v>415.6</v>
      </c>
      <c r="Q56" s="4">
        <v>235.2739</v>
      </c>
      <c r="R56" s="4">
        <v>78.272400000000005</v>
      </c>
      <c r="S56" s="4">
        <v>313.5</v>
      </c>
      <c r="T56" s="4">
        <v>1605.0748000000001</v>
      </c>
      <c r="W56" s="4">
        <v>0</v>
      </c>
      <c r="X56" s="4">
        <v>3.1608000000000001</v>
      </c>
      <c r="Y56" s="4">
        <v>12</v>
      </c>
      <c r="Z56" s="4">
        <v>860</v>
      </c>
      <c r="AA56" s="4">
        <v>891</v>
      </c>
      <c r="AB56" s="4">
        <v>839</v>
      </c>
      <c r="AC56" s="4">
        <v>54</v>
      </c>
      <c r="AD56" s="4">
        <v>5.78</v>
      </c>
      <c r="AE56" s="4">
        <v>0.13</v>
      </c>
      <c r="AF56" s="4">
        <v>991</v>
      </c>
      <c r="AG56" s="4">
        <v>-12</v>
      </c>
      <c r="AH56" s="4">
        <v>17</v>
      </c>
      <c r="AI56" s="4">
        <v>32</v>
      </c>
      <c r="AJ56" s="4">
        <v>190</v>
      </c>
      <c r="AK56" s="4">
        <v>139</v>
      </c>
      <c r="AL56" s="4">
        <v>1.5</v>
      </c>
      <c r="AM56" s="4">
        <v>195</v>
      </c>
      <c r="AN56" s="4" t="s">
        <v>155</v>
      </c>
      <c r="AO56" s="4">
        <v>2</v>
      </c>
      <c r="AP56" s="4">
        <v>0.78521990740740744</v>
      </c>
      <c r="AQ56" s="4">
        <v>47.160331999999997</v>
      </c>
      <c r="AR56" s="4">
        <v>-88.484172000000001</v>
      </c>
      <c r="AS56" s="4">
        <v>313.89999999999998</v>
      </c>
      <c r="AT56" s="4">
        <v>34.799999999999997</v>
      </c>
      <c r="AU56" s="4">
        <v>11</v>
      </c>
      <c r="AV56" s="4">
        <v>10</v>
      </c>
      <c r="AW56" s="4" t="s">
        <v>202</v>
      </c>
      <c r="AX56" s="4">
        <v>1.4244000000000001</v>
      </c>
      <c r="AY56" s="4">
        <v>1.1756</v>
      </c>
      <c r="AZ56" s="4">
        <v>2.8</v>
      </c>
      <c r="BA56" s="4">
        <v>14.023</v>
      </c>
      <c r="BB56" s="4">
        <v>16.899999999999999</v>
      </c>
      <c r="BC56" s="4">
        <v>1.21</v>
      </c>
      <c r="BD56" s="4">
        <v>11.948</v>
      </c>
      <c r="BE56" s="4">
        <v>2942.1419999999998</v>
      </c>
      <c r="BF56" s="4">
        <v>30.8</v>
      </c>
      <c r="BG56" s="4">
        <v>8.9109999999999996</v>
      </c>
      <c r="BH56" s="4">
        <v>2.964</v>
      </c>
      <c r="BI56" s="4">
        <v>11.875</v>
      </c>
      <c r="BJ56" s="4">
        <v>6.7229999999999999</v>
      </c>
      <c r="BK56" s="4">
        <v>2.2370000000000001</v>
      </c>
      <c r="BL56" s="4">
        <v>8.9600000000000009</v>
      </c>
      <c r="BM56" s="4">
        <v>14.484</v>
      </c>
      <c r="BQ56" s="4">
        <v>627.15</v>
      </c>
      <c r="BR56" s="4">
        <v>0.38155</v>
      </c>
      <c r="BS56" s="4">
        <v>-5</v>
      </c>
      <c r="BT56" s="4">
        <v>0.29258499999999998</v>
      </c>
      <c r="BU56" s="4">
        <v>9.324128</v>
      </c>
      <c r="BV56" s="4">
        <v>5.9102170000000003</v>
      </c>
      <c r="BW56" s="4">
        <f t="shared" si="14"/>
        <v>2.4634346175999999</v>
      </c>
      <c r="BY56" s="4">
        <f t="shared" si="10"/>
        <v>20218.053639803711</v>
      </c>
      <c r="BZ56" s="4">
        <f t="shared" si="11"/>
        <v>211.6539759488</v>
      </c>
      <c r="CA56" s="4">
        <f t="shared" si="12"/>
        <v>46.199664944927996</v>
      </c>
      <c r="CB56" s="4">
        <f t="shared" si="13"/>
        <v>102.77355983347199</v>
      </c>
    </row>
    <row r="57" spans="1:80" x14ac:dyDescent="0.25">
      <c r="A57" s="4">
        <v>42068</v>
      </c>
      <c r="B57" s="4">
        <v>3.5200231481481485E-2</v>
      </c>
      <c r="C57" s="4">
        <v>12.073</v>
      </c>
      <c r="D57" s="4">
        <v>0.20799999999999999</v>
      </c>
      <c r="E57" s="4">
        <v>2080.016611</v>
      </c>
      <c r="F57" s="4">
        <v>343.2</v>
      </c>
      <c r="G57" s="4">
        <v>104.2</v>
      </c>
      <c r="H57" s="4">
        <v>1717.5</v>
      </c>
      <c r="J57" s="4">
        <v>3.5</v>
      </c>
      <c r="K57" s="4">
        <v>0.89300000000000002</v>
      </c>
      <c r="L57" s="4">
        <v>10.7821</v>
      </c>
      <c r="M57" s="4">
        <v>0.18579999999999999</v>
      </c>
      <c r="N57" s="4">
        <v>306.53120000000001</v>
      </c>
      <c r="O57" s="4">
        <v>93.054900000000004</v>
      </c>
      <c r="P57" s="4">
        <v>399.6</v>
      </c>
      <c r="Q57" s="4">
        <v>231.2833</v>
      </c>
      <c r="R57" s="4">
        <v>70.211600000000004</v>
      </c>
      <c r="S57" s="4">
        <v>301.5</v>
      </c>
      <c r="T57" s="4">
        <v>1717.5024000000001</v>
      </c>
      <c r="W57" s="4">
        <v>0</v>
      </c>
      <c r="X57" s="4">
        <v>3.1255999999999999</v>
      </c>
      <c r="Y57" s="4">
        <v>12</v>
      </c>
      <c r="Z57" s="4">
        <v>860</v>
      </c>
      <c r="AA57" s="4">
        <v>892</v>
      </c>
      <c r="AB57" s="4">
        <v>839</v>
      </c>
      <c r="AC57" s="4">
        <v>54</v>
      </c>
      <c r="AD57" s="4">
        <v>5.78</v>
      </c>
      <c r="AE57" s="4">
        <v>0.13</v>
      </c>
      <c r="AF57" s="4">
        <v>991</v>
      </c>
      <c r="AG57" s="4">
        <v>-12</v>
      </c>
      <c r="AH57" s="4">
        <v>17</v>
      </c>
      <c r="AI57" s="4">
        <v>32</v>
      </c>
      <c r="AJ57" s="4">
        <v>190</v>
      </c>
      <c r="AK57" s="4">
        <v>139</v>
      </c>
      <c r="AL57" s="4">
        <v>1.5</v>
      </c>
      <c r="AM57" s="4">
        <v>195</v>
      </c>
      <c r="AN57" s="4" t="s">
        <v>155</v>
      </c>
      <c r="AO57" s="4">
        <v>2</v>
      </c>
      <c r="AP57" s="4">
        <v>0.78521990740740744</v>
      </c>
      <c r="AQ57" s="4">
        <v>47.160454999999999</v>
      </c>
      <c r="AR57" s="4">
        <v>-88.48415</v>
      </c>
      <c r="AS57" s="4">
        <v>313.8</v>
      </c>
      <c r="AT57" s="4">
        <v>34.9</v>
      </c>
      <c r="AU57" s="4">
        <v>11</v>
      </c>
      <c r="AV57" s="4">
        <v>10</v>
      </c>
      <c r="AW57" s="4" t="s">
        <v>202</v>
      </c>
      <c r="AX57" s="4">
        <v>1.3122</v>
      </c>
      <c r="AY57" s="4">
        <v>1.2878000000000001</v>
      </c>
      <c r="AZ57" s="4">
        <v>2.7122000000000002</v>
      </c>
      <c r="BA57" s="4">
        <v>14.023</v>
      </c>
      <c r="BB57" s="4">
        <v>16.86</v>
      </c>
      <c r="BC57" s="4">
        <v>1.2</v>
      </c>
      <c r="BD57" s="4">
        <v>11.977</v>
      </c>
      <c r="BE57" s="4">
        <v>2936.933</v>
      </c>
      <c r="BF57" s="4">
        <v>32.204000000000001</v>
      </c>
      <c r="BG57" s="4">
        <v>8.7439999999999998</v>
      </c>
      <c r="BH57" s="4">
        <v>2.6539999999999999</v>
      </c>
      <c r="BI57" s="4">
        <v>11.398</v>
      </c>
      <c r="BJ57" s="4">
        <v>6.5970000000000004</v>
      </c>
      <c r="BK57" s="4">
        <v>2.0030000000000001</v>
      </c>
      <c r="BL57" s="4">
        <v>8.6</v>
      </c>
      <c r="BM57" s="4">
        <v>15.470599999999999</v>
      </c>
      <c r="BQ57" s="4">
        <v>619.053</v>
      </c>
      <c r="BR57" s="4">
        <v>0.39429500000000001</v>
      </c>
      <c r="BS57" s="4">
        <v>-5</v>
      </c>
      <c r="BT57" s="4">
        <v>0.29241499999999998</v>
      </c>
      <c r="BU57" s="4">
        <v>9.6355839999999997</v>
      </c>
      <c r="BV57" s="4">
        <v>5.9067829999999999</v>
      </c>
      <c r="BW57" s="4">
        <f t="shared" si="14"/>
        <v>2.5457212927999997</v>
      </c>
      <c r="BY57" s="4">
        <f t="shared" si="10"/>
        <v>20856.410627793663</v>
      </c>
      <c r="BZ57" s="4">
        <f t="shared" si="11"/>
        <v>228.69430383923199</v>
      </c>
      <c r="CA57" s="4">
        <f t="shared" si="12"/>
        <v>46.848103416576002</v>
      </c>
      <c r="CB57" s="4">
        <f t="shared" si="13"/>
        <v>113.44095029693439</v>
      </c>
    </row>
    <row r="58" spans="1:80" x14ac:dyDescent="0.25">
      <c r="A58" s="4">
        <v>42068</v>
      </c>
      <c r="B58" s="4">
        <v>3.5211805555555552E-2</v>
      </c>
      <c r="C58" s="4">
        <v>12.036</v>
      </c>
      <c r="D58" s="4">
        <v>0.19650000000000001</v>
      </c>
      <c r="E58" s="4">
        <v>1964.5365850000001</v>
      </c>
      <c r="F58" s="4">
        <v>337.1</v>
      </c>
      <c r="G58" s="4">
        <v>104.2</v>
      </c>
      <c r="H58" s="4">
        <v>1659</v>
      </c>
      <c r="J58" s="4">
        <v>3.5</v>
      </c>
      <c r="K58" s="4">
        <v>0.89349999999999996</v>
      </c>
      <c r="L58" s="4">
        <v>10.754</v>
      </c>
      <c r="M58" s="4">
        <v>0.17549999999999999</v>
      </c>
      <c r="N58" s="4">
        <v>301.15839999999997</v>
      </c>
      <c r="O58" s="4">
        <v>93.103399999999993</v>
      </c>
      <c r="P58" s="4">
        <v>394.3</v>
      </c>
      <c r="Q58" s="4">
        <v>227.2294</v>
      </c>
      <c r="R58" s="4">
        <v>70.248199999999997</v>
      </c>
      <c r="S58" s="4">
        <v>297.5</v>
      </c>
      <c r="T58" s="4">
        <v>1658.9781</v>
      </c>
      <c r="W58" s="4">
        <v>0</v>
      </c>
      <c r="X58" s="4">
        <v>3.1273</v>
      </c>
      <c r="Y58" s="4">
        <v>12</v>
      </c>
      <c r="Z58" s="4">
        <v>861</v>
      </c>
      <c r="AA58" s="4">
        <v>891</v>
      </c>
      <c r="AB58" s="4">
        <v>839</v>
      </c>
      <c r="AC58" s="4">
        <v>54</v>
      </c>
      <c r="AD58" s="4">
        <v>5.78</v>
      </c>
      <c r="AE58" s="4">
        <v>0.13</v>
      </c>
      <c r="AF58" s="4">
        <v>991</v>
      </c>
      <c r="AG58" s="4">
        <v>-12</v>
      </c>
      <c r="AH58" s="4">
        <v>17</v>
      </c>
      <c r="AI58" s="4">
        <v>32</v>
      </c>
      <c r="AJ58" s="4">
        <v>190</v>
      </c>
      <c r="AK58" s="4">
        <v>139</v>
      </c>
      <c r="AL58" s="4">
        <v>1.5</v>
      </c>
      <c r="AM58" s="4">
        <v>195</v>
      </c>
      <c r="AN58" s="4" t="s">
        <v>155</v>
      </c>
      <c r="AO58" s="4">
        <v>2</v>
      </c>
      <c r="AP58" s="4">
        <v>0.78523148148148147</v>
      </c>
      <c r="AQ58" s="4">
        <v>47.160713999999999</v>
      </c>
      <c r="AR58" s="4">
        <v>-88.484039999999993</v>
      </c>
      <c r="AS58" s="4">
        <v>314.3</v>
      </c>
      <c r="AT58" s="4">
        <v>35.200000000000003</v>
      </c>
      <c r="AU58" s="4">
        <v>11</v>
      </c>
      <c r="AV58" s="4">
        <v>10</v>
      </c>
      <c r="AW58" s="4" t="s">
        <v>202</v>
      </c>
      <c r="AX58" s="4">
        <v>1.9146000000000001</v>
      </c>
      <c r="AY58" s="4">
        <v>1.0366</v>
      </c>
      <c r="AZ58" s="4">
        <v>3.1389999999999998</v>
      </c>
      <c r="BA58" s="4">
        <v>14.023</v>
      </c>
      <c r="BB58" s="4">
        <v>16.940000000000001</v>
      </c>
      <c r="BC58" s="4">
        <v>1.21</v>
      </c>
      <c r="BD58" s="4">
        <v>11.919</v>
      </c>
      <c r="BE58" s="4">
        <v>2940.9830000000002</v>
      </c>
      <c r="BF58" s="4">
        <v>30.553000000000001</v>
      </c>
      <c r="BG58" s="4">
        <v>8.625</v>
      </c>
      <c r="BH58" s="4">
        <v>2.6659999999999999</v>
      </c>
      <c r="BI58" s="4">
        <v>11.291</v>
      </c>
      <c r="BJ58" s="4">
        <v>6.508</v>
      </c>
      <c r="BK58" s="4">
        <v>2.012</v>
      </c>
      <c r="BL58" s="4">
        <v>8.52</v>
      </c>
      <c r="BM58" s="4">
        <v>15.0032</v>
      </c>
      <c r="BQ58" s="4">
        <v>621.85400000000004</v>
      </c>
      <c r="BR58" s="4">
        <v>0.44031999999999999</v>
      </c>
      <c r="BS58" s="4">
        <v>-5</v>
      </c>
      <c r="BT58" s="4">
        <v>0.29341499999999998</v>
      </c>
      <c r="BU58" s="4">
        <v>10.76032</v>
      </c>
      <c r="BV58" s="4">
        <v>5.9269829999999999</v>
      </c>
      <c r="BW58" s="4">
        <f t="shared" si="14"/>
        <v>2.8428765440000001</v>
      </c>
      <c r="BY58" s="4">
        <f t="shared" si="10"/>
        <v>23323.041709390724</v>
      </c>
      <c r="BZ58" s="4">
        <f t="shared" si="11"/>
        <v>242.29616197951998</v>
      </c>
      <c r="CA58" s="4">
        <f t="shared" si="12"/>
        <v>51.61075580672</v>
      </c>
      <c r="CB58" s="4">
        <f t="shared" si="13"/>
        <v>122.855256331264</v>
      </c>
    </row>
    <row r="59" spans="1:80" x14ac:dyDescent="0.25">
      <c r="A59" s="4">
        <v>42068</v>
      </c>
      <c r="B59" s="4">
        <v>3.5223379629629632E-2</v>
      </c>
      <c r="C59" s="4">
        <v>11.848000000000001</v>
      </c>
      <c r="D59" s="4">
        <v>0.17519999999999999</v>
      </c>
      <c r="E59" s="4">
        <v>1751.8038240000001</v>
      </c>
      <c r="F59" s="4">
        <v>342.2</v>
      </c>
      <c r="G59" s="4">
        <v>112.4</v>
      </c>
      <c r="H59" s="4">
        <v>1415.2</v>
      </c>
      <c r="J59" s="4">
        <v>3.6</v>
      </c>
      <c r="K59" s="4">
        <v>0.89539999999999997</v>
      </c>
      <c r="L59" s="4">
        <v>10.609500000000001</v>
      </c>
      <c r="M59" s="4">
        <v>0.15690000000000001</v>
      </c>
      <c r="N59" s="4">
        <v>306.3827</v>
      </c>
      <c r="O59" s="4">
        <v>100.6737</v>
      </c>
      <c r="P59" s="4">
        <v>407.1</v>
      </c>
      <c r="Q59" s="4">
        <v>231.1713</v>
      </c>
      <c r="R59" s="4">
        <v>75.960099999999997</v>
      </c>
      <c r="S59" s="4">
        <v>307.10000000000002</v>
      </c>
      <c r="T59" s="4">
        <v>1415.2256</v>
      </c>
      <c r="W59" s="4">
        <v>0</v>
      </c>
      <c r="X59" s="4">
        <v>3.2235999999999998</v>
      </c>
      <c r="Y59" s="4">
        <v>12</v>
      </c>
      <c r="Z59" s="4">
        <v>860</v>
      </c>
      <c r="AA59" s="4">
        <v>890</v>
      </c>
      <c r="AB59" s="4">
        <v>839</v>
      </c>
      <c r="AC59" s="4">
        <v>54</v>
      </c>
      <c r="AD59" s="4">
        <v>5.78</v>
      </c>
      <c r="AE59" s="4">
        <v>0.13</v>
      </c>
      <c r="AF59" s="4">
        <v>991</v>
      </c>
      <c r="AG59" s="4">
        <v>-12</v>
      </c>
      <c r="AH59" s="4">
        <v>16.585000000000001</v>
      </c>
      <c r="AI59" s="4">
        <v>32</v>
      </c>
      <c r="AJ59" s="4">
        <v>190</v>
      </c>
      <c r="AK59" s="4">
        <v>139</v>
      </c>
      <c r="AL59" s="4">
        <v>1.6</v>
      </c>
      <c r="AM59" s="4">
        <v>195</v>
      </c>
      <c r="AN59" s="4" t="s">
        <v>155</v>
      </c>
      <c r="AO59" s="4">
        <v>2</v>
      </c>
      <c r="AP59" s="4">
        <v>0.78525462962962955</v>
      </c>
      <c r="AQ59" s="4">
        <v>47.160871</v>
      </c>
      <c r="AR59" s="4">
        <v>-88.483975000000001</v>
      </c>
      <c r="AS59" s="4">
        <v>314.60000000000002</v>
      </c>
      <c r="AT59" s="4">
        <v>35.6</v>
      </c>
      <c r="AU59" s="4">
        <v>11</v>
      </c>
      <c r="AV59" s="4">
        <v>10</v>
      </c>
      <c r="AW59" s="4" t="s">
        <v>202</v>
      </c>
      <c r="AX59" s="4">
        <v>1.561439</v>
      </c>
      <c r="AY59" s="4">
        <v>1.263137</v>
      </c>
      <c r="AZ59" s="4">
        <v>3.287712</v>
      </c>
      <c r="BA59" s="4">
        <v>14.023</v>
      </c>
      <c r="BB59" s="4">
        <v>17.25</v>
      </c>
      <c r="BC59" s="4">
        <v>1.23</v>
      </c>
      <c r="BD59" s="4">
        <v>11.677</v>
      </c>
      <c r="BE59" s="4">
        <v>2951.5360000000001</v>
      </c>
      <c r="BF59" s="4">
        <v>27.774999999999999</v>
      </c>
      <c r="BG59" s="4">
        <v>8.9260000000000002</v>
      </c>
      <c r="BH59" s="4">
        <v>2.9329999999999998</v>
      </c>
      <c r="BI59" s="4">
        <v>11.859</v>
      </c>
      <c r="BJ59" s="4">
        <v>6.7350000000000003</v>
      </c>
      <c r="BK59" s="4">
        <v>2.2130000000000001</v>
      </c>
      <c r="BL59" s="4">
        <v>8.9480000000000004</v>
      </c>
      <c r="BM59" s="4">
        <v>13.0197</v>
      </c>
      <c r="BQ59" s="4">
        <v>652.06399999999996</v>
      </c>
      <c r="BR59" s="4">
        <v>0.42508000000000001</v>
      </c>
      <c r="BS59" s="4">
        <v>-5</v>
      </c>
      <c r="BT59" s="4">
        <v>0.29358499999999998</v>
      </c>
      <c r="BU59" s="4">
        <v>10.387893</v>
      </c>
      <c r="BV59" s="4">
        <v>5.9304170000000003</v>
      </c>
      <c r="BW59" s="4">
        <f t="shared" si="14"/>
        <v>2.7444813305999998</v>
      </c>
      <c r="BY59" s="4">
        <f t="shared" si="10"/>
        <v>22596.596993238574</v>
      </c>
      <c r="BZ59" s="4">
        <f t="shared" si="11"/>
        <v>212.64198759127501</v>
      </c>
      <c r="CA59" s="4">
        <f t="shared" si="12"/>
        <v>51.562332544635005</v>
      </c>
      <c r="CB59" s="4">
        <f t="shared" si="13"/>
        <v>102.9231576244881</v>
      </c>
    </row>
    <row r="60" spans="1:80" x14ac:dyDescent="0.25">
      <c r="A60" s="4">
        <v>42068</v>
      </c>
      <c r="B60" s="4">
        <v>3.5234953703703699E-2</v>
      </c>
      <c r="C60" s="4">
        <v>11.616</v>
      </c>
      <c r="D60" s="4">
        <v>0.1628</v>
      </c>
      <c r="E60" s="4">
        <v>1627.627829</v>
      </c>
      <c r="F60" s="4">
        <v>351.3</v>
      </c>
      <c r="G60" s="4">
        <v>106.5</v>
      </c>
      <c r="H60" s="4">
        <v>1267.7</v>
      </c>
      <c r="J60" s="4">
        <v>3.6</v>
      </c>
      <c r="K60" s="4">
        <v>0.89759999999999995</v>
      </c>
      <c r="L60" s="4">
        <v>10.4262</v>
      </c>
      <c r="M60" s="4">
        <v>0.14610000000000001</v>
      </c>
      <c r="N60" s="4">
        <v>315.33699999999999</v>
      </c>
      <c r="O60" s="4">
        <v>95.578500000000005</v>
      </c>
      <c r="P60" s="4">
        <v>410.9</v>
      </c>
      <c r="Q60" s="4">
        <v>237.92740000000001</v>
      </c>
      <c r="R60" s="4">
        <v>72.115700000000004</v>
      </c>
      <c r="S60" s="4">
        <v>310</v>
      </c>
      <c r="T60" s="4">
        <v>1267.6895999999999</v>
      </c>
      <c r="W60" s="4">
        <v>0</v>
      </c>
      <c r="X60" s="4">
        <v>3.2311999999999999</v>
      </c>
      <c r="Y60" s="4">
        <v>12</v>
      </c>
      <c r="Z60" s="4">
        <v>860</v>
      </c>
      <c r="AA60" s="4">
        <v>891</v>
      </c>
      <c r="AB60" s="4">
        <v>838</v>
      </c>
      <c r="AC60" s="4">
        <v>54</v>
      </c>
      <c r="AD60" s="4">
        <v>5.78</v>
      </c>
      <c r="AE60" s="4">
        <v>0.13</v>
      </c>
      <c r="AF60" s="4">
        <v>991</v>
      </c>
      <c r="AG60" s="4">
        <v>-12</v>
      </c>
      <c r="AH60" s="4">
        <v>16.414999999999999</v>
      </c>
      <c r="AI60" s="4">
        <v>32</v>
      </c>
      <c r="AJ60" s="4">
        <v>190</v>
      </c>
      <c r="AK60" s="4">
        <v>139</v>
      </c>
      <c r="AL60" s="4">
        <v>1.6</v>
      </c>
      <c r="AM60" s="4">
        <v>195</v>
      </c>
      <c r="AN60" s="4" t="s">
        <v>155</v>
      </c>
      <c r="AO60" s="4">
        <v>2</v>
      </c>
      <c r="AP60" s="4">
        <v>0.7852662037037037</v>
      </c>
      <c r="AQ60" s="4">
        <v>47.160888</v>
      </c>
      <c r="AR60" s="4">
        <v>-88.483968000000004</v>
      </c>
      <c r="AS60" s="4">
        <v>314.60000000000002</v>
      </c>
      <c r="AT60" s="4">
        <v>35.9</v>
      </c>
      <c r="AU60" s="4">
        <v>11</v>
      </c>
      <c r="AV60" s="4">
        <v>10</v>
      </c>
      <c r="AW60" s="4" t="s">
        <v>202</v>
      </c>
      <c r="AX60" s="4">
        <v>1.5</v>
      </c>
      <c r="AY60" s="4">
        <v>1.3</v>
      </c>
      <c r="AZ60" s="4">
        <v>3.3</v>
      </c>
      <c r="BA60" s="4">
        <v>14.023</v>
      </c>
      <c r="BB60" s="4">
        <v>17.61</v>
      </c>
      <c r="BC60" s="4">
        <v>1.26</v>
      </c>
      <c r="BD60" s="4">
        <v>11.414</v>
      </c>
      <c r="BE60" s="4">
        <v>2957.3690000000001</v>
      </c>
      <c r="BF60" s="4">
        <v>26.373999999999999</v>
      </c>
      <c r="BG60" s="4">
        <v>9.3670000000000009</v>
      </c>
      <c r="BH60" s="4">
        <v>2.839</v>
      </c>
      <c r="BI60" s="4">
        <v>12.206</v>
      </c>
      <c r="BJ60" s="4">
        <v>7.0670000000000002</v>
      </c>
      <c r="BK60" s="4">
        <v>2.1419999999999999</v>
      </c>
      <c r="BL60" s="4">
        <v>9.2100000000000009</v>
      </c>
      <c r="BM60" s="4">
        <v>11.8909</v>
      </c>
      <c r="BQ60" s="4">
        <v>666.41099999999994</v>
      </c>
      <c r="BR60" s="4">
        <v>0.39118999999999998</v>
      </c>
      <c r="BS60" s="4">
        <v>-5</v>
      </c>
      <c r="BT60" s="4">
        <v>0.29341499999999998</v>
      </c>
      <c r="BU60" s="4">
        <v>9.5597060000000003</v>
      </c>
      <c r="BV60" s="4">
        <v>5.9269829999999999</v>
      </c>
      <c r="BW60" s="4">
        <f t="shared" si="14"/>
        <v>2.5256743251999998</v>
      </c>
      <c r="BY60" s="4">
        <f t="shared" si="10"/>
        <v>20836.15311387982</v>
      </c>
      <c r="BZ60" s="4">
        <f t="shared" si="11"/>
        <v>185.81810461442799</v>
      </c>
      <c r="CA60" s="4">
        <f t="shared" si="12"/>
        <v>49.790571976574</v>
      </c>
      <c r="CB60" s="4">
        <f t="shared" si="13"/>
        <v>86.5055396453794</v>
      </c>
    </row>
    <row r="61" spans="1:80" x14ac:dyDescent="0.25">
      <c r="A61" s="4">
        <v>42068</v>
      </c>
      <c r="B61" s="4">
        <v>3.5246527777777779E-2</v>
      </c>
      <c r="C61" s="4">
        <v>11.662000000000001</v>
      </c>
      <c r="D61" s="4">
        <v>0.1762</v>
      </c>
      <c r="E61" s="4">
        <v>1761.8905050000001</v>
      </c>
      <c r="F61" s="4">
        <v>355.9</v>
      </c>
      <c r="G61" s="4">
        <v>122.9</v>
      </c>
      <c r="H61" s="4">
        <v>1333.4</v>
      </c>
      <c r="J61" s="4">
        <v>3.6</v>
      </c>
      <c r="K61" s="4">
        <v>0.89700000000000002</v>
      </c>
      <c r="L61" s="4">
        <v>10.460800000000001</v>
      </c>
      <c r="M61" s="4">
        <v>0.158</v>
      </c>
      <c r="N61" s="4">
        <v>319.2337</v>
      </c>
      <c r="O61" s="4">
        <v>110.20869999999999</v>
      </c>
      <c r="P61" s="4">
        <v>429.4</v>
      </c>
      <c r="Q61" s="4">
        <v>240.86750000000001</v>
      </c>
      <c r="R61" s="4">
        <v>83.154399999999995</v>
      </c>
      <c r="S61" s="4">
        <v>324</v>
      </c>
      <c r="T61" s="4">
        <v>1333.4086</v>
      </c>
      <c r="W61" s="4">
        <v>0</v>
      </c>
      <c r="X61" s="4">
        <v>3.2292999999999998</v>
      </c>
      <c r="Y61" s="4">
        <v>12</v>
      </c>
      <c r="Z61" s="4">
        <v>860</v>
      </c>
      <c r="AA61" s="4">
        <v>891</v>
      </c>
      <c r="AB61" s="4">
        <v>837</v>
      </c>
      <c r="AC61" s="4">
        <v>54</v>
      </c>
      <c r="AD61" s="4">
        <v>5.78</v>
      </c>
      <c r="AE61" s="4">
        <v>0.13</v>
      </c>
      <c r="AF61" s="4">
        <v>991</v>
      </c>
      <c r="AG61" s="4">
        <v>-12</v>
      </c>
      <c r="AH61" s="4">
        <v>17</v>
      </c>
      <c r="AI61" s="4">
        <v>32</v>
      </c>
      <c r="AJ61" s="4">
        <v>190</v>
      </c>
      <c r="AK61" s="4">
        <v>139</v>
      </c>
      <c r="AL61" s="4">
        <v>1.6</v>
      </c>
      <c r="AM61" s="4">
        <v>195</v>
      </c>
      <c r="AN61" s="4" t="s">
        <v>155</v>
      </c>
      <c r="AO61" s="4">
        <v>2</v>
      </c>
      <c r="AP61" s="4">
        <v>0.7852662037037037</v>
      </c>
      <c r="AQ61" s="4">
        <v>47.161017000000001</v>
      </c>
      <c r="AR61" s="4">
        <v>-88.483952000000002</v>
      </c>
      <c r="AS61" s="4">
        <v>314.8</v>
      </c>
      <c r="AT61" s="4">
        <v>35.799999999999997</v>
      </c>
      <c r="AU61" s="4">
        <v>11</v>
      </c>
      <c r="AV61" s="4">
        <v>10</v>
      </c>
      <c r="AW61" s="4" t="s">
        <v>202</v>
      </c>
      <c r="AX61" s="4">
        <v>0.97319999999999995</v>
      </c>
      <c r="AY61" s="4">
        <v>1.3</v>
      </c>
      <c r="AZ61" s="4">
        <v>2.1585999999999999</v>
      </c>
      <c r="BA61" s="4">
        <v>14.023</v>
      </c>
      <c r="BB61" s="4">
        <v>17.52</v>
      </c>
      <c r="BC61" s="4">
        <v>1.25</v>
      </c>
      <c r="BD61" s="4">
        <v>11.481</v>
      </c>
      <c r="BE61" s="4">
        <v>2952.4670000000001</v>
      </c>
      <c r="BF61" s="4">
        <v>28.390999999999998</v>
      </c>
      <c r="BG61" s="4">
        <v>9.4359999999999999</v>
      </c>
      <c r="BH61" s="4">
        <v>3.2570000000000001</v>
      </c>
      <c r="BI61" s="4">
        <v>12.693</v>
      </c>
      <c r="BJ61" s="4">
        <v>7.1189999999999998</v>
      </c>
      <c r="BK61" s="4">
        <v>2.4580000000000002</v>
      </c>
      <c r="BL61" s="4">
        <v>9.577</v>
      </c>
      <c r="BM61" s="4">
        <v>12.4453</v>
      </c>
      <c r="BQ61" s="4">
        <v>662.70899999999995</v>
      </c>
      <c r="BR61" s="4">
        <v>0.38963999999999999</v>
      </c>
      <c r="BS61" s="4">
        <v>-5</v>
      </c>
      <c r="BT61" s="4">
        <v>0.29358499999999998</v>
      </c>
      <c r="BU61" s="4">
        <v>9.5218279999999993</v>
      </c>
      <c r="BV61" s="4">
        <v>5.9304170000000003</v>
      </c>
      <c r="BW61" s="4">
        <f t="shared" si="14"/>
        <v>2.5156669575999997</v>
      </c>
      <c r="BY61" s="4">
        <f t="shared" si="10"/>
        <v>20719.194733911208</v>
      </c>
      <c r="BZ61" s="4">
        <f t="shared" si="11"/>
        <v>199.23631921727596</v>
      </c>
      <c r="CA61" s="4">
        <f t="shared" si="12"/>
        <v>49.958203533083989</v>
      </c>
      <c r="CB61" s="4">
        <f t="shared" si="13"/>
        <v>90.180026572392393</v>
      </c>
    </row>
    <row r="62" spans="1:80" x14ac:dyDescent="0.25">
      <c r="A62" s="4">
        <v>42068</v>
      </c>
      <c r="B62" s="4">
        <v>3.5258101851851853E-2</v>
      </c>
      <c r="C62" s="4">
        <v>11.811</v>
      </c>
      <c r="D62" s="4">
        <v>0.19070000000000001</v>
      </c>
      <c r="E62" s="4">
        <v>1907.313944</v>
      </c>
      <c r="F62" s="4">
        <v>353.5</v>
      </c>
      <c r="G62" s="4">
        <v>155.69999999999999</v>
      </c>
      <c r="H62" s="4">
        <v>1478.2</v>
      </c>
      <c r="J62" s="4">
        <v>3.6</v>
      </c>
      <c r="K62" s="4">
        <v>0.89549999999999996</v>
      </c>
      <c r="L62" s="4">
        <v>10.5771</v>
      </c>
      <c r="M62" s="4">
        <v>0.17080000000000001</v>
      </c>
      <c r="N62" s="4">
        <v>316.5505</v>
      </c>
      <c r="O62" s="4">
        <v>139.44</v>
      </c>
      <c r="P62" s="4">
        <v>456</v>
      </c>
      <c r="Q62" s="4">
        <v>238.84299999999999</v>
      </c>
      <c r="R62" s="4">
        <v>105.21</v>
      </c>
      <c r="S62" s="4">
        <v>344.1</v>
      </c>
      <c r="T62" s="4">
        <v>1478.1596999999999</v>
      </c>
      <c r="W62" s="4">
        <v>0</v>
      </c>
      <c r="X62" s="4">
        <v>3.2238000000000002</v>
      </c>
      <c r="Y62" s="4">
        <v>12</v>
      </c>
      <c r="Z62" s="4">
        <v>860</v>
      </c>
      <c r="AA62" s="4">
        <v>891</v>
      </c>
      <c r="AB62" s="4">
        <v>836</v>
      </c>
      <c r="AC62" s="4">
        <v>54</v>
      </c>
      <c r="AD62" s="4">
        <v>5.78</v>
      </c>
      <c r="AE62" s="4">
        <v>0.13</v>
      </c>
      <c r="AF62" s="4">
        <v>991</v>
      </c>
      <c r="AG62" s="4">
        <v>-12</v>
      </c>
      <c r="AH62" s="4">
        <v>16.585000000000001</v>
      </c>
      <c r="AI62" s="4">
        <v>32</v>
      </c>
      <c r="AJ62" s="4">
        <v>190</v>
      </c>
      <c r="AK62" s="4">
        <v>139.4</v>
      </c>
      <c r="AL62" s="4">
        <v>1.5</v>
      </c>
      <c r="AM62" s="4">
        <v>195</v>
      </c>
      <c r="AN62" s="4" t="s">
        <v>155</v>
      </c>
      <c r="AO62" s="4">
        <v>2</v>
      </c>
      <c r="AP62" s="4">
        <v>0.78527777777777785</v>
      </c>
      <c r="AQ62" s="4">
        <v>47.161284999999999</v>
      </c>
      <c r="AR62" s="4">
        <v>-88.483935000000002</v>
      </c>
      <c r="AS62" s="4">
        <v>314.60000000000002</v>
      </c>
      <c r="AT62" s="4">
        <v>35.200000000000003</v>
      </c>
      <c r="AU62" s="4">
        <v>11</v>
      </c>
      <c r="AV62" s="4">
        <v>10</v>
      </c>
      <c r="AW62" s="4" t="s">
        <v>202</v>
      </c>
      <c r="AX62" s="4">
        <v>0.9</v>
      </c>
      <c r="AY62" s="4">
        <v>1.3877999999999999</v>
      </c>
      <c r="AZ62" s="4">
        <v>2</v>
      </c>
      <c r="BA62" s="4">
        <v>14.023</v>
      </c>
      <c r="BB62" s="4">
        <v>17.27</v>
      </c>
      <c r="BC62" s="4">
        <v>1.23</v>
      </c>
      <c r="BD62" s="4">
        <v>11.667999999999999</v>
      </c>
      <c r="BE62" s="4">
        <v>2945.82</v>
      </c>
      <c r="BF62" s="4">
        <v>30.277000000000001</v>
      </c>
      <c r="BG62" s="4">
        <v>9.2330000000000005</v>
      </c>
      <c r="BH62" s="4">
        <v>4.0670000000000002</v>
      </c>
      <c r="BI62" s="4">
        <v>13.298999999999999</v>
      </c>
      <c r="BJ62" s="4">
        <v>6.9660000000000002</v>
      </c>
      <c r="BK62" s="4">
        <v>3.069</v>
      </c>
      <c r="BL62" s="4">
        <v>10.035</v>
      </c>
      <c r="BM62" s="4">
        <v>13.613899999999999</v>
      </c>
      <c r="BQ62" s="4">
        <v>652.85</v>
      </c>
      <c r="BR62" s="4">
        <v>0.41020499999999999</v>
      </c>
      <c r="BS62" s="4">
        <v>-5</v>
      </c>
      <c r="BT62" s="4">
        <v>0.29299999999999998</v>
      </c>
      <c r="BU62" s="4">
        <v>10.024385000000001</v>
      </c>
      <c r="BV62" s="4">
        <v>5.9185999999999996</v>
      </c>
      <c r="BW62" s="4">
        <f t="shared" si="14"/>
        <v>2.6484425169999999</v>
      </c>
      <c r="BY62" s="4">
        <f t="shared" si="10"/>
        <v>21763.634925855902</v>
      </c>
      <c r="BZ62" s="4">
        <f t="shared" si="11"/>
        <v>223.685620523365</v>
      </c>
      <c r="CA62" s="4">
        <f t="shared" si="12"/>
        <v>51.464611175670008</v>
      </c>
      <c r="CB62" s="4">
        <f t="shared" si="13"/>
        <v>103.85441193809152</v>
      </c>
    </row>
    <row r="63" spans="1:80" x14ac:dyDescent="0.25">
      <c r="A63" s="4">
        <v>42068</v>
      </c>
      <c r="B63" s="4">
        <v>3.5269675925925927E-2</v>
      </c>
      <c r="C63" s="4">
        <v>12.211</v>
      </c>
      <c r="D63" s="4">
        <v>0.23960000000000001</v>
      </c>
      <c r="E63" s="4">
        <v>2396.2225830000002</v>
      </c>
      <c r="F63" s="4">
        <v>337.5</v>
      </c>
      <c r="G63" s="4">
        <v>136.19999999999999</v>
      </c>
      <c r="H63" s="4">
        <v>1664.4</v>
      </c>
      <c r="J63" s="4">
        <v>3.7</v>
      </c>
      <c r="K63" s="4">
        <v>0.89170000000000005</v>
      </c>
      <c r="L63" s="4">
        <v>10.8886</v>
      </c>
      <c r="M63" s="4">
        <v>0.2137</v>
      </c>
      <c r="N63" s="4">
        <v>300.91449999999998</v>
      </c>
      <c r="O63" s="4">
        <v>121.468</v>
      </c>
      <c r="P63" s="4">
        <v>422.4</v>
      </c>
      <c r="Q63" s="4">
        <v>227.0454</v>
      </c>
      <c r="R63" s="4">
        <v>91.649799999999999</v>
      </c>
      <c r="S63" s="4">
        <v>318.7</v>
      </c>
      <c r="T63" s="4">
        <v>1664.4494</v>
      </c>
      <c r="W63" s="4">
        <v>0</v>
      </c>
      <c r="X63" s="4">
        <v>3.2993000000000001</v>
      </c>
      <c r="Y63" s="4">
        <v>12</v>
      </c>
      <c r="Z63" s="4">
        <v>860</v>
      </c>
      <c r="AA63" s="4">
        <v>891</v>
      </c>
      <c r="AB63" s="4">
        <v>836</v>
      </c>
      <c r="AC63" s="4">
        <v>54</v>
      </c>
      <c r="AD63" s="4">
        <v>5.78</v>
      </c>
      <c r="AE63" s="4">
        <v>0.13</v>
      </c>
      <c r="AF63" s="4">
        <v>991</v>
      </c>
      <c r="AG63" s="4">
        <v>-12</v>
      </c>
      <c r="AH63" s="4">
        <v>16</v>
      </c>
      <c r="AI63" s="4">
        <v>32</v>
      </c>
      <c r="AJ63" s="4">
        <v>190</v>
      </c>
      <c r="AK63" s="4">
        <v>140</v>
      </c>
      <c r="AL63" s="4">
        <v>1.4</v>
      </c>
      <c r="AM63" s="4">
        <v>195</v>
      </c>
      <c r="AN63" s="4" t="s">
        <v>155</v>
      </c>
      <c r="AO63" s="4">
        <v>2</v>
      </c>
      <c r="AP63" s="4">
        <v>0.78530092592592593</v>
      </c>
      <c r="AQ63" s="4">
        <v>47.161320000000003</v>
      </c>
      <c r="AR63" s="4">
        <v>-88.483932999999993</v>
      </c>
      <c r="AS63" s="4">
        <v>314.60000000000002</v>
      </c>
      <c r="AT63" s="4">
        <v>34.700000000000003</v>
      </c>
      <c r="AU63" s="4">
        <v>11</v>
      </c>
      <c r="AV63" s="4">
        <v>10</v>
      </c>
      <c r="AW63" s="4" t="s">
        <v>202</v>
      </c>
      <c r="AX63" s="4">
        <v>0.98771200000000003</v>
      </c>
      <c r="AY63" s="4">
        <v>2.1016979999999998</v>
      </c>
      <c r="AZ63" s="4">
        <v>2.7016979999999999</v>
      </c>
      <c r="BA63" s="4">
        <v>14.023</v>
      </c>
      <c r="BB63" s="4">
        <v>16.649999999999999</v>
      </c>
      <c r="BC63" s="4">
        <v>1.19</v>
      </c>
      <c r="BD63" s="4">
        <v>12.145</v>
      </c>
      <c r="BE63" s="4">
        <v>2931.837</v>
      </c>
      <c r="BF63" s="4">
        <v>36.618000000000002</v>
      </c>
      <c r="BG63" s="4">
        <v>8.4849999999999994</v>
      </c>
      <c r="BH63" s="4">
        <v>3.4249999999999998</v>
      </c>
      <c r="BI63" s="4">
        <v>11.91</v>
      </c>
      <c r="BJ63" s="4">
        <v>6.4020000000000001</v>
      </c>
      <c r="BK63" s="4">
        <v>2.5840000000000001</v>
      </c>
      <c r="BL63" s="4">
        <v>8.9860000000000007</v>
      </c>
      <c r="BM63" s="4">
        <v>14.820399999999999</v>
      </c>
      <c r="BQ63" s="4">
        <v>645.93799999999999</v>
      </c>
      <c r="BR63" s="4">
        <v>0.42931999999999998</v>
      </c>
      <c r="BS63" s="4">
        <v>-5</v>
      </c>
      <c r="BT63" s="4">
        <v>0.29299999999999998</v>
      </c>
      <c r="BU63" s="4">
        <v>10.491508</v>
      </c>
      <c r="BV63" s="4">
        <v>5.9185999999999996</v>
      </c>
      <c r="BW63" s="4">
        <f t="shared" si="14"/>
        <v>2.7718564135999997</v>
      </c>
      <c r="BY63" s="4">
        <f t="shared" si="10"/>
        <v>22669.67141772445</v>
      </c>
      <c r="BZ63" s="4">
        <f t="shared" si="11"/>
        <v>283.139215438728</v>
      </c>
      <c r="CA63" s="4">
        <f t="shared" si="12"/>
        <v>49.501809417192007</v>
      </c>
      <c r="CB63" s="4">
        <f t="shared" si="13"/>
        <v>118.3266306691952</v>
      </c>
    </row>
    <row r="64" spans="1:80" x14ac:dyDescent="0.25">
      <c r="A64" s="4">
        <v>42068</v>
      </c>
      <c r="B64" s="4">
        <v>3.528125E-2</v>
      </c>
      <c r="C64" s="4">
        <v>12.864000000000001</v>
      </c>
      <c r="D64" s="4">
        <v>0.32929999999999998</v>
      </c>
      <c r="E64" s="4">
        <v>3293.3608589999999</v>
      </c>
      <c r="F64" s="4">
        <v>334.1</v>
      </c>
      <c r="G64" s="4">
        <v>115</v>
      </c>
      <c r="H64" s="4">
        <v>2325.6</v>
      </c>
      <c r="J64" s="4">
        <v>3.8</v>
      </c>
      <c r="K64" s="4">
        <v>0.8851</v>
      </c>
      <c r="L64" s="4">
        <v>11.3866</v>
      </c>
      <c r="M64" s="4">
        <v>0.29149999999999998</v>
      </c>
      <c r="N64" s="4">
        <v>295.73829999999998</v>
      </c>
      <c r="O64" s="4">
        <v>101.7795</v>
      </c>
      <c r="P64" s="4">
        <v>397.5</v>
      </c>
      <c r="Q64" s="4">
        <v>223.13980000000001</v>
      </c>
      <c r="R64" s="4">
        <v>76.794399999999996</v>
      </c>
      <c r="S64" s="4">
        <v>299.89999999999998</v>
      </c>
      <c r="T64" s="4">
        <v>2325.5637000000002</v>
      </c>
      <c r="W64" s="4">
        <v>0</v>
      </c>
      <c r="X64" s="4">
        <v>3.3635000000000002</v>
      </c>
      <c r="Y64" s="4">
        <v>12</v>
      </c>
      <c r="Z64" s="4">
        <v>859</v>
      </c>
      <c r="AA64" s="4">
        <v>891</v>
      </c>
      <c r="AB64" s="4">
        <v>836</v>
      </c>
      <c r="AC64" s="4">
        <v>54</v>
      </c>
      <c r="AD64" s="4">
        <v>5.78</v>
      </c>
      <c r="AE64" s="4">
        <v>0.13</v>
      </c>
      <c r="AF64" s="4">
        <v>991</v>
      </c>
      <c r="AG64" s="4">
        <v>-12</v>
      </c>
      <c r="AH64" s="4">
        <v>16</v>
      </c>
      <c r="AI64" s="4">
        <v>32</v>
      </c>
      <c r="AJ64" s="4">
        <v>190</v>
      </c>
      <c r="AK64" s="4">
        <v>139.6</v>
      </c>
      <c r="AL64" s="4">
        <v>1.4</v>
      </c>
      <c r="AM64" s="4">
        <v>195</v>
      </c>
      <c r="AN64" s="4" t="s">
        <v>155</v>
      </c>
      <c r="AO64" s="4">
        <v>2</v>
      </c>
      <c r="AP64" s="4">
        <v>0.78530092592592593</v>
      </c>
      <c r="AQ64" s="4">
        <v>47.161563999999998</v>
      </c>
      <c r="AR64" s="4">
        <v>-88.483986999999999</v>
      </c>
      <c r="AS64" s="4">
        <v>314.7</v>
      </c>
      <c r="AT64" s="4">
        <v>34.6</v>
      </c>
      <c r="AU64" s="4">
        <v>11</v>
      </c>
      <c r="AV64" s="4">
        <v>10</v>
      </c>
      <c r="AW64" s="4" t="s">
        <v>202</v>
      </c>
      <c r="AX64" s="4">
        <v>1</v>
      </c>
      <c r="AY64" s="4">
        <v>2.2000000000000002</v>
      </c>
      <c r="AZ64" s="4">
        <v>2.4488490000000001</v>
      </c>
      <c r="BA64" s="4">
        <v>14.023</v>
      </c>
      <c r="BB64" s="4">
        <v>15.68</v>
      </c>
      <c r="BC64" s="4">
        <v>1.1200000000000001</v>
      </c>
      <c r="BD64" s="4">
        <v>12.978</v>
      </c>
      <c r="BE64" s="4">
        <v>2900.125</v>
      </c>
      <c r="BF64" s="4">
        <v>47.255000000000003</v>
      </c>
      <c r="BG64" s="4">
        <v>7.8879999999999999</v>
      </c>
      <c r="BH64" s="4">
        <v>2.7149999999999999</v>
      </c>
      <c r="BI64" s="4">
        <v>10.603</v>
      </c>
      <c r="BJ64" s="4">
        <v>5.952</v>
      </c>
      <c r="BK64" s="4">
        <v>2.048</v>
      </c>
      <c r="BL64" s="4">
        <v>8</v>
      </c>
      <c r="BM64" s="4">
        <v>19.5871</v>
      </c>
      <c r="BQ64" s="4">
        <v>622.89200000000005</v>
      </c>
      <c r="BR64" s="4">
        <v>0.43648500000000001</v>
      </c>
      <c r="BS64" s="4">
        <v>-5</v>
      </c>
      <c r="BT64" s="4">
        <v>0.29217199999999999</v>
      </c>
      <c r="BU64" s="4">
        <v>10.666603</v>
      </c>
      <c r="BV64" s="4">
        <v>5.9018670000000002</v>
      </c>
      <c r="BW64" s="4">
        <f t="shared" si="14"/>
        <v>2.8181165126000001</v>
      </c>
      <c r="BY64" s="4">
        <f t="shared" si="10"/>
        <v>22798.713252701375</v>
      </c>
      <c r="BZ64" s="4">
        <f t="shared" si="11"/>
        <v>371.48508935180502</v>
      </c>
      <c r="CA64" s="4">
        <f t="shared" si="12"/>
        <v>46.790376718272</v>
      </c>
      <c r="CB64" s="4">
        <f t="shared" si="13"/>
        <v>158.9940707318093</v>
      </c>
    </row>
    <row r="65" spans="1:80" x14ac:dyDescent="0.25">
      <c r="A65" s="4">
        <v>42068</v>
      </c>
      <c r="B65" s="4">
        <v>3.5292824074074074E-2</v>
      </c>
      <c r="C65" s="4">
        <v>13.281000000000001</v>
      </c>
      <c r="D65" s="4">
        <v>0.41239999999999999</v>
      </c>
      <c r="E65" s="4">
        <v>4124.1529110000001</v>
      </c>
      <c r="F65" s="4">
        <v>334.8</v>
      </c>
      <c r="G65" s="4">
        <v>102.9</v>
      </c>
      <c r="H65" s="4">
        <v>2909.5</v>
      </c>
      <c r="J65" s="4">
        <v>3.9</v>
      </c>
      <c r="K65" s="4">
        <v>0.88060000000000005</v>
      </c>
      <c r="L65" s="4">
        <v>11.6952</v>
      </c>
      <c r="M65" s="4">
        <v>0.36320000000000002</v>
      </c>
      <c r="N65" s="4">
        <v>294.8639</v>
      </c>
      <c r="O65" s="4">
        <v>90.574399999999997</v>
      </c>
      <c r="P65" s="4">
        <v>385.4</v>
      </c>
      <c r="Q65" s="4">
        <v>222.48009999999999</v>
      </c>
      <c r="R65" s="4">
        <v>68.34</v>
      </c>
      <c r="S65" s="4">
        <v>290.8</v>
      </c>
      <c r="T65" s="4">
        <v>2909.4980999999998</v>
      </c>
      <c r="W65" s="4">
        <v>0</v>
      </c>
      <c r="X65" s="4">
        <v>3.4352999999999998</v>
      </c>
      <c r="Y65" s="4">
        <v>12</v>
      </c>
      <c r="Z65" s="4">
        <v>859</v>
      </c>
      <c r="AA65" s="4">
        <v>891</v>
      </c>
      <c r="AB65" s="4">
        <v>836</v>
      </c>
      <c r="AC65" s="4">
        <v>54</v>
      </c>
      <c r="AD65" s="4">
        <v>5.78</v>
      </c>
      <c r="AE65" s="4">
        <v>0.13</v>
      </c>
      <c r="AF65" s="4">
        <v>991</v>
      </c>
      <c r="AG65" s="4">
        <v>-12</v>
      </c>
      <c r="AH65" s="4">
        <v>16</v>
      </c>
      <c r="AI65" s="4">
        <v>32</v>
      </c>
      <c r="AJ65" s="4">
        <v>190</v>
      </c>
      <c r="AK65" s="4">
        <v>139</v>
      </c>
      <c r="AL65" s="4">
        <v>1.4</v>
      </c>
      <c r="AM65" s="4">
        <v>195</v>
      </c>
      <c r="AN65" s="4" t="s">
        <v>155</v>
      </c>
      <c r="AO65" s="4">
        <v>2</v>
      </c>
      <c r="AP65" s="4">
        <v>0.78532407407407412</v>
      </c>
      <c r="AQ65" s="4">
        <v>47.161718</v>
      </c>
      <c r="AR65" s="4">
        <v>-88.484059000000002</v>
      </c>
      <c r="AS65" s="4">
        <v>314.5</v>
      </c>
      <c r="AT65" s="4">
        <v>35.1</v>
      </c>
      <c r="AU65" s="4">
        <v>11</v>
      </c>
      <c r="AV65" s="4">
        <v>10</v>
      </c>
      <c r="AW65" s="4" t="s">
        <v>202</v>
      </c>
      <c r="AX65" s="4">
        <v>1</v>
      </c>
      <c r="AY65" s="4">
        <v>2.2000000000000002</v>
      </c>
      <c r="AZ65" s="4">
        <v>2.4</v>
      </c>
      <c r="BA65" s="4">
        <v>14.023</v>
      </c>
      <c r="BB65" s="4">
        <v>15.07</v>
      </c>
      <c r="BC65" s="4">
        <v>1.07</v>
      </c>
      <c r="BD65" s="4">
        <v>13.557</v>
      </c>
      <c r="BE65" s="4">
        <v>2872.569</v>
      </c>
      <c r="BF65" s="4">
        <v>56.774999999999999</v>
      </c>
      <c r="BG65" s="4">
        <v>7.5839999999999996</v>
      </c>
      <c r="BH65" s="4">
        <v>2.33</v>
      </c>
      <c r="BI65" s="4">
        <v>9.9139999999999997</v>
      </c>
      <c r="BJ65" s="4">
        <v>5.7229999999999999</v>
      </c>
      <c r="BK65" s="4">
        <v>1.758</v>
      </c>
      <c r="BL65" s="4">
        <v>7.48</v>
      </c>
      <c r="BM65" s="4">
        <v>23.632100000000001</v>
      </c>
      <c r="BQ65" s="4">
        <v>613.51800000000003</v>
      </c>
      <c r="BR65" s="4">
        <v>0.464416</v>
      </c>
      <c r="BS65" s="4">
        <v>-5</v>
      </c>
      <c r="BT65" s="4">
        <v>0.29141400000000001</v>
      </c>
      <c r="BU65" s="4">
        <v>11.349162</v>
      </c>
      <c r="BV65" s="4">
        <v>5.8865590000000001</v>
      </c>
      <c r="BW65" s="4">
        <f t="shared" si="14"/>
        <v>2.9984486003999997</v>
      </c>
      <c r="BY65" s="4">
        <f t="shared" si="10"/>
        <v>24027.121940700184</v>
      </c>
      <c r="BZ65" s="4">
        <f t="shared" si="11"/>
        <v>474.88497166934997</v>
      </c>
      <c r="CA65" s="4">
        <f t="shared" si="12"/>
        <v>47.869074290861995</v>
      </c>
      <c r="CB65" s="4">
        <f t="shared" si="13"/>
        <v>204.10364831945222</v>
      </c>
    </row>
    <row r="66" spans="1:80" x14ac:dyDescent="0.25">
      <c r="A66" s="4">
        <v>42068</v>
      </c>
      <c r="B66" s="4">
        <v>3.5304398148148147E-2</v>
      </c>
      <c r="C66" s="4">
        <v>13.462999999999999</v>
      </c>
      <c r="D66" s="4">
        <v>0.50229999999999997</v>
      </c>
      <c r="E66" s="4">
        <v>5022.9773459999997</v>
      </c>
      <c r="F66" s="4">
        <v>338.8</v>
      </c>
      <c r="G66" s="4">
        <v>142.5</v>
      </c>
      <c r="H66" s="4">
        <v>3092.1</v>
      </c>
      <c r="J66" s="4">
        <v>4</v>
      </c>
      <c r="K66" s="4">
        <v>0.87829999999999997</v>
      </c>
      <c r="L66" s="4">
        <v>11.824</v>
      </c>
      <c r="M66" s="4">
        <v>0.44119999999999998</v>
      </c>
      <c r="N66" s="4">
        <v>297.52449999999999</v>
      </c>
      <c r="O66" s="4">
        <v>125.12009999999999</v>
      </c>
      <c r="P66" s="4">
        <v>422.6</v>
      </c>
      <c r="Q66" s="4">
        <v>224.48759999999999</v>
      </c>
      <c r="R66" s="4">
        <v>94.4054</v>
      </c>
      <c r="S66" s="4">
        <v>318.89999999999998</v>
      </c>
      <c r="T66" s="4">
        <v>3092.0518000000002</v>
      </c>
      <c r="W66" s="4">
        <v>0</v>
      </c>
      <c r="X66" s="4">
        <v>3.5131000000000001</v>
      </c>
      <c r="Y66" s="4">
        <v>12</v>
      </c>
      <c r="Z66" s="4">
        <v>858</v>
      </c>
      <c r="AA66" s="4">
        <v>890</v>
      </c>
      <c r="AB66" s="4">
        <v>836</v>
      </c>
      <c r="AC66" s="4">
        <v>54</v>
      </c>
      <c r="AD66" s="4">
        <v>5.78</v>
      </c>
      <c r="AE66" s="4">
        <v>0.13</v>
      </c>
      <c r="AF66" s="4">
        <v>991</v>
      </c>
      <c r="AG66" s="4">
        <v>-12</v>
      </c>
      <c r="AH66" s="4">
        <v>16.414999999999999</v>
      </c>
      <c r="AI66" s="4">
        <v>32</v>
      </c>
      <c r="AJ66" s="4">
        <v>190</v>
      </c>
      <c r="AK66" s="4">
        <v>139</v>
      </c>
      <c r="AL66" s="4">
        <v>1.5</v>
      </c>
      <c r="AM66" s="4">
        <v>195</v>
      </c>
      <c r="AN66" s="4" t="s">
        <v>155</v>
      </c>
      <c r="AO66" s="4">
        <v>2</v>
      </c>
      <c r="AP66" s="4">
        <v>0.78533564814814805</v>
      </c>
      <c r="AQ66" s="4">
        <v>47.161735</v>
      </c>
      <c r="AR66" s="4">
        <v>-88.484067999999994</v>
      </c>
      <c r="AS66" s="4">
        <v>314.5</v>
      </c>
      <c r="AT66" s="4">
        <v>35.6</v>
      </c>
      <c r="AU66" s="4">
        <v>11</v>
      </c>
      <c r="AV66" s="4">
        <v>10</v>
      </c>
      <c r="AW66" s="4" t="s">
        <v>202</v>
      </c>
      <c r="AX66" s="4">
        <v>1.0878000000000001</v>
      </c>
      <c r="AY66" s="4">
        <v>2.2000000000000002</v>
      </c>
      <c r="AZ66" s="4">
        <v>2.4878</v>
      </c>
      <c r="BA66" s="4">
        <v>14.023</v>
      </c>
      <c r="BB66" s="4">
        <v>14.77</v>
      </c>
      <c r="BC66" s="4">
        <v>1.05</v>
      </c>
      <c r="BD66" s="4">
        <v>13.86</v>
      </c>
      <c r="BE66" s="4">
        <v>2852.0630000000001</v>
      </c>
      <c r="BF66" s="4">
        <v>67.727000000000004</v>
      </c>
      <c r="BG66" s="4">
        <v>7.5149999999999997</v>
      </c>
      <c r="BH66" s="4">
        <v>3.161</v>
      </c>
      <c r="BI66" s="4">
        <v>10.676</v>
      </c>
      <c r="BJ66" s="4">
        <v>5.6710000000000003</v>
      </c>
      <c r="BK66" s="4">
        <v>2.3849999999999998</v>
      </c>
      <c r="BL66" s="4">
        <v>8.0549999999999997</v>
      </c>
      <c r="BM66" s="4">
        <v>24.663799999999998</v>
      </c>
      <c r="BQ66" s="4">
        <v>616.14099999999996</v>
      </c>
      <c r="BR66" s="4">
        <v>0.54796999999999996</v>
      </c>
      <c r="BS66" s="4">
        <v>-5</v>
      </c>
      <c r="BT66" s="4">
        <v>0.29199999999999998</v>
      </c>
      <c r="BU66" s="4">
        <v>13.391017</v>
      </c>
      <c r="BV66" s="4">
        <v>5.8983999999999996</v>
      </c>
      <c r="BW66" s="4">
        <f t="shared" si="14"/>
        <v>3.5379066913999999</v>
      </c>
      <c r="BY66" s="4">
        <f t="shared" si="10"/>
        <v>28147.521775018326</v>
      </c>
      <c r="BZ66" s="4">
        <f t="shared" si="11"/>
        <v>668.40992196058301</v>
      </c>
      <c r="CA66" s="4">
        <f t="shared" si="12"/>
        <v>55.968117108958999</v>
      </c>
      <c r="CB66" s="4">
        <f t="shared" si="13"/>
        <v>251.33803082938059</v>
      </c>
    </row>
    <row r="67" spans="1:80" x14ac:dyDescent="0.25">
      <c r="A67" s="4">
        <v>42068</v>
      </c>
      <c r="B67" s="4">
        <v>3.5315972222222221E-2</v>
      </c>
      <c r="C67" s="4">
        <v>13.483000000000001</v>
      </c>
      <c r="D67" s="4">
        <v>0.76229999999999998</v>
      </c>
      <c r="E67" s="4">
        <v>7623.2280099999998</v>
      </c>
      <c r="F67" s="4">
        <v>342.1</v>
      </c>
      <c r="G67" s="4">
        <v>122</v>
      </c>
      <c r="H67" s="4">
        <v>3102</v>
      </c>
      <c r="J67" s="4">
        <v>3.9</v>
      </c>
      <c r="K67" s="4">
        <v>0.87580000000000002</v>
      </c>
      <c r="L67" s="4">
        <v>11.8085</v>
      </c>
      <c r="M67" s="4">
        <v>0.66759999999999997</v>
      </c>
      <c r="N67" s="4">
        <v>299.65010000000001</v>
      </c>
      <c r="O67" s="4">
        <v>106.85760000000001</v>
      </c>
      <c r="P67" s="4">
        <v>406.5</v>
      </c>
      <c r="Q67" s="4">
        <v>226.09139999999999</v>
      </c>
      <c r="R67" s="4">
        <v>80.626000000000005</v>
      </c>
      <c r="S67" s="4">
        <v>306.7</v>
      </c>
      <c r="T67" s="4">
        <v>3102</v>
      </c>
      <c r="W67" s="4">
        <v>0</v>
      </c>
      <c r="X67" s="4">
        <v>3.4123999999999999</v>
      </c>
      <c r="Y67" s="4">
        <v>12</v>
      </c>
      <c r="Z67" s="4">
        <v>858</v>
      </c>
      <c r="AA67" s="4">
        <v>890</v>
      </c>
      <c r="AB67" s="4">
        <v>835</v>
      </c>
      <c r="AC67" s="4">
        <v>54</v>
      </c>
      <c r="AD67" s="4">
        <v>5.78</v>
      </c>
      <c r="AE67" s="4">
        <v>0.13</v>
      </c>
      <c r="AF67" s="4">
        <v>991</v>
      </c>
      <c r="AG67" s="4">
        <v>-12</v>
      </c>
      <c r="AH67" s="4">
        <v>16.585000000000001</v>
      </c>
      <c r="AI67" s="4">
        <v>32</v>
      </c>
      <c r="AJ67" s="4">
        <v>190</v>
      </c>
      <c r="AK67" s="4">
        <v>139.4</v>
      </c>
      <c r="AL67" s="4">
        <v>1.4</v>
      </c>
      <c r="AM67" s="4">
        <v>195</v>
      </c>
      <c r="AN67" s="4" t="s">
        <v>155</v>
      </c>
      <c r="AO67" s="4">
        <v>2</v>
      </c>
      <c r="AP67" s="4">
        <v>0.78533564814814805</v>
      </c>
      <c r="AQ67" s="4">
        <v>47.161991</v>
      </c>
      <c r="AR67" s="4">
        <v>-88.484164000000007</v>
      </c>
      <c r="AS67" s="4">
        <v>314.7</v>
      </c>
      <c r="AT67" s="4">
        <v>36.700000000000003</v>
      </c>
      <c r="AU67" s="4">
        <v>11</v>
      </c>
      <c r="AV67" s="4">
        <v>10</v>
      </c>
      <c r="AW67" s="4" t="s">
        <v>202</v>
      </c>
      <c r="AX67" s="4">
        <v>1.1000000000000001</v>
      </c>
      <c r="AY67" s="4">
        <v>2.4634</v>
      </c>
      <c r="AZ67" s="4">
        <v>2.7633999999999999</v>
      </c>
      <c r="BA67" s="4">
        <v>14.023</v>
      </c>
      <c r="BB67" s="4">
        <v>14.47</v>
      </c>
      <c r="BC67" s="4">
        <v>1.03</v>
      </c>
      <c r="BD67" s="4">
        <v>14.182</v>
      </c>
      <c r="BE67" s="4">
        <v>2800.9450000000002</v>
      </c>
      <c r="BF67" s="4">
        <v>100.79300000000001</v>
      </c>
      <c r="BG67" s="4">
        <v>7.4429999999999996</v>
      </c>
      <c r="BH67" s="4">
        <v>2.6539999999999999</v>
      </c>
      <c r="BI67" s="4">
        <v>10.098000000000001</v>
      </c>
      <c r="BJ67" s="4">
        <v>5.6159999999999997</v>
      </c>
      <c r="BK67" s="4">
        <v>2.0030000000000001</v>
      </c>
      <c r="BL67" s="4">
        <v>7.6189999999999998</v>
      </c>
      <c r="BM67" s="4">
        <v>24.331600000000002</v>
      </c>
      <c r="BQ67" s="4">
        <v>588.53099999999995</v>
      </c>
      <c r="BR67" s="4">
        <v>0.62654500000000002</v>
      </c>
      <c r="BS67" s="4">
        <v>-5</v>
      </c>
      <c r="BT67" s="4">
        <v>0.29116999999999998</v>
      </c>
      <c r="BU67" s="4">
        <v>15.311192999999999</v>
      </c>
      <c r="BV67" s="4">
        <v>5.881634</v>
      </c>
      <c r="BW67" s="4">
        <f t="shared" si="14"/>
        <v>4.0452171905999998</v>
      </c>
      <c r="BY67" s="4">
        <f t="shared" si="10"/>
        <v>31606.841584832746</v>
      </c>
      <c r="BZ67" s="4">
        <f t="shared" si="11"/>
        <v>1137.383413048113</v>
      </c>
      <c r="CA67" s="4">
        <f t="shared" si="12"/>
        <v>63.372905337455997</v>
      </c>
      <c r="CB67" s="4">
        <f t="shared" si="13"/>
        <v>283.50737175868682</v>
      </c>
    </row>
    <row r="68" spans="1:80" x14ac:dyDescent="0.25">
      <c r="A68" s="4">
        <v>42068</v>
      </c>
      <c r="B68" s="4">
        <v>3.5327546296296301E-2</v>
      </c>
      <c r="C68" s="4">
        <v>12.602</v>
      </c>
      <c r="D68" s="4">
        <v>2.5838000000000001</v>
      </c>
      <c r="E68" s="4">
        <v>25838.428690000001</v>
      </c>
      <c r="F68" s="4">
        <v>353.3</v>
      </c>
      <c r="G68" s="4">
        <v>103.9</v>
      </c>
      <c r="H68" s="4">
        <v>3910.4</v>
      </c>
      <c r="J68" s="4">
        <v>3.59</v>
      </c>
      <c r="K68" s="4">
        <v>0.86560000000000004</v>
      </c>
      <c r="L68" s="4">
        <v>10.9087</v>
      </c>
      <c r="M68" s="4">
        <v>2.2366000000000001</v>
      </c>
      <c r="N68" s="4">
        <v>305.82440000000003</v>
      </c>
      <c r="O68" s="4">
        <v>89.917400000000001</v>
      </c>
      <c r="P68" s="4">
        <v>395.7</v>
      </c>
      <c r="Q68" s="4">
        <v>230.75</v>
      </c>
      <c r="R68" s="4">
        <v>67.844300000000004</v>
      </c>
      <c r="S68" s="4">
        <v>298.60000000000002</v>
      </c>
      <c r="T68" s="4">
        <v>3910.3543</v>
      </c>
      <c r="W68" s="4">
        <v>0</v>
      </c>
      <c r="X68" s="4">
        <v>3.1042999999999998</v>
      </c>
      <c r="Y68" s="4">
        <v>11.9</v>
      </c>
      <c r="Z68" s="4">
        <v>859</v>
      </c>
      <c r="AA68" s="4">
        <v>890</v>
      </c>
      <c r="AB68" s="4">
        <v>836</v>
      </c>
      <c r="AC68" s="4">
        <v>54</v>
      </c>
      <c r="AD68" s="4">
        <v>5.78</v>
      </c>
      <c r="AE68" s="4">
        <v>0.13</v>
      </c>
      <c r="AF68" s="4">
        <v>991</v>
      </c>
      <c r="AG68" s="4">
        <v>-12</v>
      </c>
      <c r="AH68" s="4">
        <v>16</v>
      </c>
      <c r="AI68" s="4">
        <v>32</v>
      </c>
      <c r="AJ68" s="4">
        <v>190.4</v>
      </c>
      <c r="AK68" s="4">
        <v>140</v>
      </c>
      <c r="AL68" s="4">
        <v>1.4</v>
      </c>
      <c r="AM68" s="4">
        <v>195</v>
      </c>
      <c r="AN68" s="4" t="s">
        <v>155</v>
      </c>
      <c r="AO68" s="4">
        <v>2</v>
      </c>
      <c r="AP68" s="4">
        <v>0.78535879629629635</v>
      </c>
      <c r="AQ68" s="4">
        <v>47.162027000000002</v>
      </c>
      <c r="AR68" s="4">
        <v>-88.484177000000003</v>
      </c>
      <c r="AS68" s="4">
        <v>314.7</v>
      </c>
      <c r="AT68" s="4">
        <v>37.799999999999997</v>
      </c>
      <c r="AU68" s="4">
        <v>11</v>
      </c>
      <c r="AV68" s="4">
        <v>10</v>
      </c>
      <c r="AW68" s="4" t="s">
        <v>202</v>
      </c>
      <c r="AX68" s="4">
        <v>1.1877120000000001</v>
      </c>
      <c r="AY68" s="4">
        <v>3.0262739999999999</v>
      </c>
      <c r="AZ68" s="4">
        <v>3.3262740000000002</v>
      </c>
      <c r="BA68" s="4">
        <v>14.023</v>
      </c>
      <c r="BB68" s="4">
        <v>13.33</v>
      </c>
      <c r="BC68" s="4">
        <v>0.95</v>
      </c>
      <c r="BD68" s="4">
        <v>15.523999999999999</v>
      </c>
      <c r="BE68" s="4">
        <v>2443.663</v>
      </c>
      <c r="BF68" s="4">
        <v>318.89100000000002</v>
      </c>
      <c r="BG68" s="4">
        <v>7.1740000000000004</v>
      </c>
      <c r="BH68" s="4">
        <v>2.109</v>
      </c>
      <c r="BI68" s="4">
        <v>9.2840000000000007</v>
      </c>
      <c r="BJ68" s="4">
        <v>5.4130000000000003</v>
      </c>
      <c r="BK68" s="4">
        <v>1.5920000000000001</v>
      </c>
      <c r="BL68" s="4">
        <v>7.0049999999999999</v>
      </c>
      <c r="BM68" s="4">
        <v>28.967199999999998</v>
      </c>
      <c r="BQ68" s="4">
        <v>505.62700000000001</v>
      </c>
      <c r="BR68" s="4">
        <v>0.69062999999999997</v>
      </c>
      <c r="BS68" s="4">
        <v>-5</v>
      </c>
      <c r="BT68" s="4">
        <v>0.29124499999999998</v>
      </c>
      <c r="BU68" s="4">
        <v>16.877271</v>
      </c>
      <c r="BV68" s="4">
        <v>5.8831490000000004</v>
      </c>
      <c r="BW68" s="4">
        <f t="shared" si="14"/>
        <v>4.4589749981999995</v>
      </c>
      <c r="BY68" s="4">
        <f t="shared" si="10"/>
        <v>30395.621297867005</v>
      </c>
      <c r="BZ68" s="4">
        <f t="shared" si="11"/>
        <v>3966.5412421017572</v>
      </c>
      <c r="CA68" s="4">
        <f t="shared" si="12"/>
        <v>67.329864259250996</v>
      </c>
      <c r="CB68" s="4">
        <f t="shared" si="13"/>
        <v>372.04322351302318</v>
      </c>
    </row>
    <row r="69" spans="1:80" x14ac:dyDescent="0.25">
      <c r="A69" s="4">
        <v>42068</v>
      </c>
      <c r="B69" s="4">
        <v>3.5339120370370368E-2</v>
      </c>
      <c r="C69" s="4">
        <v>11.48</v>
      </c>
      <c r="D69" s="4">
        <v>4.4128999999999996</v>
      </c>
      <c r="E69" s="4">
        <v>44129.491529999999</v>
      </c>
      <c r="F69" s="4">
        <v>370.5</v>
      </c>
      <c r="G69" s="4">
        <v>94.7</v>
      </c>
      <c r="H69" s="4">
        <v>5200.3</v>
      </c>
      <c r="J69" s="4">
        <v>3.08</v>
      </c>
      <c r="K69" s="4">
        <v>0.85640000000000005</v>
      </c>
      <c r="L69" s="4">
        <v>9.8309999999999995</v>
      </c>
      <c r="M69" s="4">
        <v>3.7791999999999999</v>
      </c>
      <c r="N69" s="4">
        <v>317.28210000000001</v>
      </c>
      <c r="O69" s="4">
        <v>81.100399999999993</v>
      </c>
      <c r="P69" s="4">
        <v>398.4</v>
      </c>
      <c r="Q69" s="4">
        <v>239.39500000000001</v>
      </c>
      <c r="R69" s="4">
        <v>61.191699999999997</v>
      </c>
      <c r="S69" s="4">
        <v>300.60000000000002</v>
      </c>
      <c r="T69" s="4">
        <v>5200.3065999999999</v>
      </c>
      <c r="W69" s="4">
        <v>0</v>
      </c>
      <c r="X69" s="4">
        <v>2.6341999999999999</v>
      </c>
      <c r="Y69" s="4">
        <v>12</v>
      </c>
      <c r="Z69" s="4">
        <v>858</v>
      </c>
      <c r="AA69" s="4">
        <v>890</v>
      </c>
      <c r="AB69" s="4">
        <v>835</v>
      </c>
      <c r="AC69" s="4">
        <v>54</v>
      </c>
      <c r="AD69" s="4">
        <v>5.78</v>
      </c>
      <c r="AE69" s="4">
        <v>0.13</v>
      </c>
      <c r="AF69" s="4">
        <v>991</v>
      </c>
      <c r="AG69" s="4">
        <v>-12</v>
      </c>
      <c r="AH69" s="4">
        <v>16</v>
      </c>
      <c r="AI69" s="4">
        <v>32</v>
      </c>
      <c r="AJ69" s="4">
        <v>190.6</v>
      </c>
      <c r="AK69" s="4">
        <v>140</v>
      </c>
      <c r="AL69" s="4">
        <v>1.5</v>
      </c>
      <c r="AM69" s="4">
        <v>195</v>
      </c>
      <c r="AN69" s="4" t="s">
        <v>155</v>
      </c>
      <c r="AO69" s="4">
        <v>2</v>
      </c>
      <c r="AP69" s="4">
        <v>0.78535879629629635</v>
      </c>
      <c r="AQ69" s="4">
        <v>47.162166999999997</v>
      </c>
      <c r="AR69" s="4">
        <v>-88.484174999999993</v>
      </c>
      <c r="AS69" s="4">
        <v>315.3</v>
      </c>
      <c r="AT69" s="4">
        <v>38.200000000000003</v>
      </c>
      <c r="AU69" s="4">
        <v>11</v>
      </c>
      <c r="AV69" s="4">
        <v>10</v>
      </c>
      <c r="AW69" s="4" t="s">
        <v>202</v>
      </c>
      <c r="AX69" s="4">
        <v>1.2</v>
      </c>
      <c r="AY69" s="4">
        <v>2.4854850000000002</v>
      </c>
      <c r="AZ69" s="4">
        <v>2.785485</v>
      </c>
      <c r="BA69" s="4">
        <v>14.023</v>
      </c>
      <c r="BB69" s="4">
        <v>12.43</v>
      </c>
      <c r="BC69" s="4">
        <v>0.89</v>
      </c>
      <c r="BD69" s="4">
        <v>16.768999999999998</v>
      </c>
      <c r="BE69" s="4">
        <v>2109.3870000000002</v>
      </c>
      <c r="BF69" s="4">
        <v>516.10299999999995</v>
      </c>
      <c r="BG69" s="4">
        <v>7.1289999999999996</v>
      </c>
      <c r="BH69" s="4">
        <v>1.8220000000000001</v>
      </c>
      <c r="BI69" s="4">
        <v>8.9510000000000005</v>
      </c>
      <c r="BJ69" s="4">
        <v>5.3789999999999996</v>
      </c>
      <c r="BK69" s="4">
        <v>1.375</v>
      </c>
      <c r="BL69" s="4">
        <v>6.7539999999999996</v>
      </c>
      <c r="BM69" s="4">
        <v>36.898299999999999</v>
      </c>
      <c r="BQ69" s="4">
        <v>410.96800000000002</v>
      </c>
      <c r="BR69" s="4">
        <v>0.80515999999999999</v>
      </c>
      <c r="BS69" s="4">
        <v>-5</v>
      </c>
      <c r="BT69" s="4">
        <v>0.29175499999999999</v>
      </c>
      <c r="BU69" s="4">
        <v>19.676098</v>
      </c>
      <c r="BV69" s="4">
        <v>5.8934509999999998</v>
      </c>
      <c r="BW69" s="4">
        <f t="shared" si="14"/>
        <v>5.1984250915999999</v>
      </c>
      <c r="BY69" s="4">
        <f t="shared" si="10"/>
        <v>30588.820429629464</v>
      </c>
      <c r="BZ69" s="4">
        <f t="shared" si="11"/>
        <v>7484.1562928912772</v>
      </c>
      <c r="CA69" s="4">
        <f t="shared" si="12"/>
        <v>78.002407851653999</v>
      </c>
      <c r="CB69" s="4">
        <f t="shared" si="13"/>
        <v>552.4970853602174</v>
      </c>
    </row>
    <row r="70" spans="1:80" x14ac:dyDescent="0.25">
      <c r="A70" s="4">
        <v>42068</v>
      </c>
      <c r="B70" s="4">
        <v>3.5350694444444448E-2</v>
      </c>
      <c r="C70" s="4">
        <v>10.983000000000001</v>
      </c>
      <c r="D70" s="4">
        <v>5.1657000000000002</v>
      </c>
      <c r="E70" s="4">
        <v>51656.716540000001</v>
      </c>
      <c r="F70" s="4">
        <v>367.9</v>
      </c>
      <c r="G70" s="4">
        <v>94.7</v>
      </c>
      <c r="H70" s="4">
        <v>5638.4</v>
      </c>
      <c r="J70" s="4">
        <v>2.58</v>
      </c>
      <c r="K70" s="4">
        <v>0.8528</v>
      </c>
      <c r="L70" s="4">
        <v>9.3659999999999997</v>
      </c>
      <c r="M70" s="4">
        <v>4.4051999999999998</v>
      </c>
      <c r="N70" s="4">
        <v>313.75790000000001</v>
      </c>
      <c r="O70" s="4">
        <v>80.758600000000001</v>
      </c>
      <c r="P70" s="4">
        <v>394.5</v>
      </c>
      <c r="Q70" s="4">
        <v>236.73589999999999</v>
      </c>
      <c r="R70" s="4">
        <v>60.933799999999998</v>
      </c>
      <c r="S70" s="4">
        <v>297.7</v>
      </c>
      <c r="T70" s="4">
        <v>5638.3616000000002</v>
      </c>
      <c r="W70" s="4">
        <v>0</v>
      </c>
      <c r="X70" s="4">
        <v>2.2031000000000001</v>
      </c>
      <c r="Y70" s="4">
        <v>12</v>
      </c>
      <c r="Z70" s="4">
        <v>859</v>
      </c>
      <c r="AA70" s="4">
        <v>891</v>
      </c>
      <c r="AB70" s="4">
        <v>835</v>
      </c>
      <c r="AC70" s="4">
        <v>54</v>
      </c>
      <c r="AD70" s="4">
        <v>5.78</v>
      </c>
      <c r="AE70" s="4">
        <v>0.13</v>
      </c>
      <c r="AF70" s="4">
        <v>991</v>
      </c>
      <c r="AG70" s="4">
        <v>-12</v>
      </c>
      <c r="AH70" s="4">
        <v>16</v>
      </c>
      <c r="AI70" s="4">
        <v>32</v>
      </c>
      <c r="AJ70" s="4">
        <v>190</v>
      </c>
      <c r="AK70" s="4">
        <v>140</v>
      </c>
      <c r="AL70" s="4">
        <v>1.4</v>
      </c>
      <c r="AM70" s="4">
        <v>195</v>
      </c>
      <c r="AN70" s="4" t="s">
        <v>155</v>
      </c>
      <c r="AO70" s="4">
        <v>2</v>
      </c>
      <c r="AP70" s="4">
        <v>0.78537037037037039</v>
      </c>
      <c r="AQ70" s="4">
        <v>47.162464</v>
      </c>
      <c r="AR70" s="4">
        <v>-88.484125000000006</v>
      </c>
      <c r="AS70" s="4">
        <v>316.2</v>
      </c>
      <c r="AT70" s="4">
        <v>38.9</v>
      </c>
      <c r="AU70" s="4">
        <v>11</v>
      </c>
      <c r="AV70" s="4">
        <v>10</v>
      </c>
      <c r="AW70" s="4" t="s">
        <v>202</v>
      </c>
      <c r="AX70" s="4">
        <v>1.2</v>
      </c>
      <c r="AY70" s="4">
        <v>2.4</v>
      </c>
      <c r="AZ70" s="4">
        <v>2.7</v>
      </c>
      <c r="BA70" s="4">
        <v>14.023</v>
      </c>
      <c r="BB70" s="4">
        <v>12.12</v>
      </c>
      <c r="BC70" s="4">
        <v>0.86</v>
      </c>
      <c r="BD70" s="4">
        <v>17.263000000000002</v>
      </c>
      <c r="BE70" s="4">
        <v>1980.806</v>
      </c>
      <c r="BF70" s="4">
        <v>592.96799999999996</v>
      </c>
      <c r="BG70" s="4">
        <v>6.9489999999999998</v>
      </c>
      <c r="BH70" s="4">
        <v>1.7889999999999999</v>
      </c>
      <c r="BI70" s="4">
        <v>8.7379999999999995</v>
      </c>
      <c r="BJ70" s="4">
        <v>5.2430000000000003</v>
      </c>
      <c r="BK70" s="4">
        <v>1.35</v>
      </c>
      <c r="BL70" s="4">
        <v>6.593</v>
      </c>
      <c r="BM70" s="4">
        <v>39.433199999999999</v>
      </c>
      <c r="BQ70" s="4">
        <v>338.78300000000002</v>
      </c>
      <c r="BR70" s="4">
        <v>0.85189000000000004</v>
      </c>
      <c r="BS70" s="4">
        <v>-5</v>
      </c>
      <c r="BT70" s="4">
        <v>0.29041499999999998</v>
      </c>
      <c r="BU70" s="4">
        <v>20.818062000000001</v>
      </c>
      <c r="BV70" s="4">
        <v>5.8663829999999999</v>
      </c>
      <c r="BW70" s="4">
        <f t="shared" si="14"/>
        <v>5.5001319804</v>
      </c>
      <c r="BY70" s="4">
        <f t="shared" si="10"/>
        <v>30391.331540945364</v>
      </c>
      <c r="BZ70" s="4">
        <f t="shared" si="11"/>
        <v>9097.855661367792</v>
      </c>
      <c r="CA70" s="4">
        <f t="shared" si="12"/>
        <v>80.442886011642017</v>
      </c>
      <c r="CB70" s="4">
        <f t="shared" si="13"/>
        <v>624.72225267084241</v>
      </c>
    </row>
    <row r="71" spans="1:80" x14ac:dyDescent="0.25">
      <c r="A71" s="4">
        <v>42068</v>
      </c>
      <c r="B71" s="4">
        <v>3.5362268518518515E-2</v>
      </c>
      <c r="C71" s="4">
        <v>10.95</v>
      </c>
      <c r="D71" s="4">
        <v>5.2541000000000002</v>
      </c>
      <c r="E71" s="4">
        <v>52540.980069999998</v>
      </c>
      <c r="F71" s="4">
        <v>337.5</v>
      </c>
      <c r="G71" s="4">
        <v>94.7</v>
      </c>
      <c r="H71" s="4">
        <v>5503.3</v>
      </c>
      <c r="J71" s="4">
        <v>2.1</v>
      </c>
      <c r="K71" s="4">
        <v>0.85240000000000005</v>
      </c>
      <c r="L71" s="4">
        <v>9.3332999999999995</v>
      </c>
      <c r="M71" s="4">
        <v>4.4783999999999997</v>
      </c>
      <c r="N71" s="4">
        <v>287.69</v>
      </c>
      <c r="O71" s="4">
        <v>80.718000000000004</v>
      </c>
      <c r="P71" s="4">
        <v>368.4</v>
      </c>
      <c r="Q71" s="4">
        <v>217.0692</v>
      </c>
      <c r="R71" s="4">
        <v>60.903700000000001</v>
      </c>
      <c r="S71" s="4">
        <v>278</v>
      </c>
      <c r="T71" s="4">
        <v>5503.3209999999999</v>
      </c>
      <c r="W71" s="4">
        <v>0</v>
      </c>
      <c r="X71" s="4">
        <v>1.7895000000000001</v>
      </c>
      <c r="Y71" s="4">
        <v>12</v>
      </c>
      <c r="Z71" s="4">
        <v>859</v>
      </c>
      <c r="AA71" s="4">
        <v>891</v>
      </c>
      <c r="AB71" s="4">
        <v>836</v>
      </c>
      <c r="AC71" s="4">
        <v>54</v>
      </c>
      <c r="AD71" s="4">
        <v>5.78</v>
      </c>
      <c r="AE71" s="4">
        <v>0.13</v>
      </c>
      <c r="AF71" s="4">
        <v>991</v>
      </c>
      <c r="AG71" s="4">
        <v>-12</v>
      </c>
      <c r="AH71" s="4">
        <v>16</v>
      </c>
      <c r="AI71" s="4">
        <v>32</v>
      </c>
      <c r="AJ71" s="4">
        <v>190</v>
      </c>
      <c r="AK71" s="4">
        <v>140</v>
      </c>
      <c r="AL71" s="4">
        <v>1.4</v>
      </c>
      <c r="AM71" s="4">
        <v>195</v>
      </c>
      <c r="AN71" s="4" t="s">
        <v>155</v>
      </c>
      <c r="AO71" s="4">
        <v>2</v>
      </c>
      <c r="AP71" s="4">
        <v>0.78539351851851846</v>
      </c>
      <c r="AQ71" s="4">
        <v>47.162647</v>
      </c>
      <c r="AR71" s="4">
        <v>-88.484110999999999</v>
      </c>
      <c r="AS71" s="4">
        <v>316.60000000000002</v>
      </c>
      <c r="AT71" s="4">
        <v>39.799999999999997</v>
      </c>
      <c r="AU71" s="4">
        <v>11</v>
      </c>
      <c r="AV71" s="4">
        <v>10</v>
      </c>
      <c r="AW71" s="4" t="s">
        <v>202</v>
      </c>
      <c r="AX71" s="4">
        <v>1.2</v>
      </c>
      <c r="AY71" s="4">
        <v>2.4</v>
      </c>
      <c r="AZ71" s="4">
        <v>2.7</v>
      </c>
      <c r="BA71" s="4">
        <v>14.023</v>
      </c>
      <c r="BB71" s="4">
        <v>12.08</v>
      </c>
      <c r="BC71" s="4">
        <v>0.86</v>
      </c>
      <c r="BD71" s="4">
        <v>17.321999999999999</v>
      </c>
      <c r="BE71" s="4">
        <v>1970.174</v>
      </c>
      <c r="BF71" s="4">
        <v>601.67999999999995</v>
      </c>
      <c r="BG71" s="4">
        <v>6.36</v>
      </c>
      <c r="BH71" s="4">
        <v>1.784</v>
      </c>
      <c r="BI71" s="4">
        <v>8.1440000000000001</v>
      </c>
      <c r="BJ71" s="4">
        <v>4.798</v>
      </c>
      <c r="BK71" s="4">
        <v>1.3460000000000001</v>
      </c>
      <c r="BL71" s="4">
        <v>6.1449999999999996</v>
      </c>
      <c r="BM71" s="4">
        <v>38.4163</v>
      </c>
      <c r="BQ71" s="4">
        <v>274.66399999999999</v>
      </c>
      <c r="BR71" s="4">
        <v>0.83033999999999997</v>
      </c>
      <c r="BS71" s="4">
        <v>-5</v>
      </c>
      <c r="BT71" s="4">
        <v>0.29099999999999998</v>
      </c>
      <c r="BU71" s="4">
        <v>20.291433999999999</v>
      </c>
      <c r="BV71" s="4">
        <v>5.8781999999999996</v>
      </c>
      <c r="BW71" s="4">
        <f t="shared" si="14"/>
        <v>5.3609968627999995</v>
      </c>
      <c r="BY71" s="4">
        <f t="shared" si="10"/>
        <v>29463.532243173289</v>
      </c>
      <c r="BZ71" s="4">
        <f t="shared" si="11"/>
        <v>8997.9961567214395</v>
      </c>
      <c r="CA71" s="4">
        <f t="shared" si="12"/>
        <v>71.753067344683998</v>
      </c>
      <c r="CB71" s="4">
        <f t="shared" si="13"/>
        <v>593.21610195636617</v>
      </c>
    </row>
    <row r="72" spans="1:80" x14ac:dyDescent="0.25">
      <c r="A72" s="4">
        <v>42068</v>
      </c>
      <c r="B72" s="4">
        <v>3.5373842592592596E-2</v>
      </c>
      <c r="C72" s="4">
        <v>10.95</v>
      </c>
      <c r="D72" s="4">
        <v>5.5453999999999999</v>
      </c>
      <c r="E72" s="4">
        <v>55453.944949999997</v>
      </c>
      <c r="F72" s="4">
        <v>270.39999999999998</v>
      </c>
      <c r="G72" s="4">
        <v>110</v>
      </c>
      <c r="H72" s="4">
        <v>5409.4</v>
      </c>
      <c r="J72" s="4">
        <v>1.69</v>
      </c>
      <c r="K72" s="4">
        <v>0.84970000000000001</v>
      </c>
      <c r="L72" s="4">
        <v>9.3045000000000009</v>
      </c>
      <c r="M72" s="4">
        <v>4.7119999999999997</v>
      </c>
      <c r="N72" s="4">
        <v>229.7422</v>
      </c>
      <c r="O72" s="4">
        <v>93.507999999999996</v>
      </c>
      <c r="P72" s="4">
        <v>323.3</v>
      </c>
      <c r="Q72" s="4">
        <v>173.34819999999999</v>
      </c>
      <c r="R72" s="4">
        <v>70.554900000000004</v>
      </c>
      <c r="S72" s="4">
        <v>243.9</v>
      </c>
      <c r="T72" s="4">
        <v>5409.4277000000002</v>
      </c>
      <c r="W72" s="4">
        <v>0</v>
      </c>
      <c r="X72" s="4">
        <v>1.4343999999999999</v>
      </c>
      <c r="Y72" s="4">
        <v>12</v>
      </c>
      <c r="Z72" s="4">
        <v>859</v>
      </c>
      <c r="AA72" s="4">
        <v>890</v>
      </c>
      <c r="AB72" s="4">
        <v>835</v>
      </c>
      <c r="AC72" s="4">
        <v>54</v>
      </c>
      <c r="AD72" s="4">
        <v>5.78</v>
      </c>
      <c r="AE72" s="4">
        <v>0.13</v>
      </c>
      <c r="AF72" s="4">
        <v>990</v>
      </c>
      <c r="AG72" s="4">
        <v>-12</v>
      </c>
      <c r="AH72" s="4">
        <v>16</v>
      </c>
      <c r="AI72" s="4">
        <v>32</v>
      </c>
      <c r="AJ72" s="4">
        <v>190</v>
      </c>
      <c r="AK72" s="4">
        <v>140</v>
      </c>
      <c r="AL72" s="4">
        <v>1.4</v>
      </c>
      <c r="AM72" s="4">
        <v>195</v>
      </c>
      <c r="AN72" s="4" t="s">
        <v>155</v>
      </c>
      <c r="AO72" s="4">
        <v>2</v>
      </c>
      <c r="AP72" s="4">
        <v>0.78540509259259261</v>
      </c>
      <c r="AQ72" s="4">
        <v>47.162813</v>
      </c>
      <c r="AR72" s="4">
        <v>-88.484122999999997</v>
      </c>
      <c r="AS72" s="4">
        <v>316.8</v>
      </c>
      <c r="AT72" s="4">
        <v>40.4</v>
      </c>
      <c r="AU72" s="4">
        <v>11</v>
      </c>
      <c r="AV72" s="4">
        <v>10</v>
      </c>
      <c r="AW72" s="4" t="s">
        <v>202</v>
      </c>
      <c r="AX72" s="4">
        <v>1.1122000000000001</v>
      </c>
      <c r="AY72" s="4">
        <v>2.2244000000000002</v>
      </c>
      <c r="AZ72" s="4">
        <v>2.4365999999999999</v>
      </c>
      <c r="BA72" s="4">
        <v>14.023</v>
      </c>
      <c r="BB72" s="4">
        <v>11.86</v>
      </c>
      <c r="BC72" s="4">
        <v>0.85</v>
      </c>
      <c r="BD72" s="4">
        <v>17.684999999999999</v>
      </c>
      <c r="BE72" s="4">
        <v>1937.6389999999999</v>
      </c>
      <c r="BF72" s="4">
        <v>624.55200000000002</v>
      </c>
      <c r="BG72" s="4">
        <v>5.01</v>
      </c>
      <c r="BH72" s="4">
        <v>2.0390000000000001</v>
      </c>
      <c r="BI72" s="4">
        <v>7.0490000000000004</v>
      </c>
      <c r="BJ72" s="4">
        <v>3.78</v>
      </c>
      <c r="BK72" s="4">
        <v>1.5389999999999999</v>
      </c>
      <c r="BL72" s="4">
        <v>5.319</v>
      </c>
      <c r="BM72" s="4">
        <v>37.252299999999998</v>
      </c>
      <c r="BQ72" s="4">
        <v>217.202</v>
      </c>
      <c r="BR72" s="4">
        <v>0.80310000000000004</v>
      </c>
      <c r="BS72" s="4">
        <v>-5</v>
      </c>
      <c r="BT72" s="4">
        <v>0.29016999999999998</v>
      </c>
      <c r="BU72" s="4">
        <v>19.625755999999999</v>
      </c>
      <c r="BV72" s="4">
        <v>5.861434</v>
      </c>
      <c r="BW72" s="4">
        <f t="shared" si="14"/>
        <v>5.1851247351999996</v>
      </c>
      <c r="BY72" s="4">
        <f t="shared" si="10"/>
        <v>28026.363479571904</v>
      </c>
      <c r="BZ72" s="4">
        <f t="shared" si="11"/>
        <v>9033.6339038869446</v>
      </c>
      <c r="CA72" s="4">
        <f t="shared" si="12"/>
        <v>54.674608610159993</v>
      </c>
      <c r="CB72" s="4">
        <f t="shared" si="13"/>
        <v>556.37056273172675</v>
      </c>
    </row>
    <row r="73" spans="1:80" x14ac:dyDescent="0.25">
      <c r="A73" s="4">
        <v>42068</v>
      </c>
      <c r="B73" s="4">
        <v>3.5385416666666662E-2</v>
      </c>
      <c r="C73" s="4">
        <v>9.9459999999999997</v>
      </c>
      <c r="D73" s="4">
        <v>6.4211</v>
      </c>
      <c r="E73" s="4">
        <v>64211.242700000003</v>
      </c>
      <c r="F73" s="4">
        <v>215.9</v>
      </c>
      <c r="G73" s="4">
        <v>146.4</v>
      </c>
      <c r="H73" s="4">
        <v>6062.5</v>
      </c>
      <c r="J73" s="4">
        <v>1.3</v>
      </c>
      <c r="K73" s="4">
        <v>0.84850000000000003</v>
      </c>
      <c r="L73" s="4">
        <v>8.4385999999999992</v>
      </c>
      <c r="M73" s="4">
        <v>5.4480000000000004</v>
      </c>
      <c r="N73" s="4">
        <v>183.17789999999999</v>
      </c>
      <c r="O73" s="4">
        <v>124.2069</v>
      </c>
      <c r="P73" s="4">
        <v>307.39999999999998</v>
      </c>
      <c r="Q73" s="4">
        <v>138.21379999999999</v>
      </c>
      <c r="R73" s="4">
        <v>93.718299999999999</v>
      </c>
      <c r="S73" s="4">
        <v>231.9</v>
      </c>
      <c r="T73" s="4">
        <v>6062.4759000000004</v>
      </c>
      <c r="W73" s="4">
        <v>0</v>
      </c>
      <c r="X73" s="4">
        <v>1.1033999999999999</v>
      </c>
      <c r="Y73" s="4">
        <v>12</v>
      </c>
      <c r="Z73" s="4">
        <v>859</v>
      </c>
      <c r="AA73" s="4">
        <v>890</v>
      </c>
      <c r="AB73" s="4">
        <v>835</v>
      </c>
      <c r="AC73" s="4">
        <v>54</v>
      </c>
      <c r="AD73" s="4">
        <v>5.78</v>
      </c>
      <c r="AE73" s="4">
        <v>0.13</v>
      </c>
      <c r="AF73" s="4">
        <v>990</v>
      </c>
      <c r="AG73" s="4">
        <v>-12</v>
      </c>
      <c r="AH73" s="4">
        <v>16</v>
      </c>
      <c r="AI73" s="4">
        <v>32</v>
      </c>
      <c r="AJ73" s="4">
        <v>190.4</v>
      </c>
      <c r="AK73" s="4">
        <v>140</v>
      </c>
      <c r="AL73" s="4">
        <v>1.3</v>
      </c>
      <c r="AM73" s="4">
        <v>195</v>
      </c>
      <c r="AN73" s="4" t="s">
        <v>155</v>
      </c>
      <c r="AO73" s="4">
        <v>2</v>
      </c>
      <c r="AP73" s="4">
        <v>0.78541666666666676</v>
      </c>
      <c r="AQ73" s="4">
        <v>47.162832999999999</v>
      </c>
      <c r="AR73" s="4">
        <v>-88.484125000000006</v>
      </c>
      <c r="AS73" s="4">
        <v>316.8</v>
      </c>
      <c r="AT73" s="4">
        <v>40.9</v>
      </c>
      <c r="AU73" s="4">
        <v>11</v>
      </c>
      <c r="AV73" s="4">
        <v>10</v>
      </c>
      <c r="AW73" s="4" t="s">
        <v>202</v>
      </c>
      <c r="AX73" s="4">
        <v>1.1000000000000001</v>
      </c>
      <c r="AY73" s="4">
        <v>2.2000000000000002</v>
      </c>
      <c r="AZ73" s="4">
        <v>2.4</v>
      </c>
      <c r="BA73" s="4">
        <v>14.023</v>
      </c>
      <c r="BB73" s="4">
        <v>11.75</v>
      </c>
      <c r="BC73" s="4">
        <v>0.84</v>
      </c>
      <c r="BD73" s="4">
        <v>17.861000000000001</v>
      </c>
      <c r="BE73" s="4">
        <v>1765.16</v>
      </c>
      <c r="BF73" s="4">
        <v>725.31899999999996</v>
      </c>
      <c r="BG73" s="4">
        <v>4.0129999999999999</v>
      </c>
      <c r="BH73" s="4">
        <v>2.7210000000000001</v>
      </c>
      <c r="BI73" s="4">
        <v>6.7329999999999997</v>
      </c>
      <c r="BJ73" s="4">
        <v>3.028</v>
      </c>
      <c r="BK73" s="4">
        <v>2.0529999999999999</v>
      </c>
      <c r="BL73" s="4">
        <v>5.0810000000000004</v>
      </c>
      <c r="BM73" s="4">
        <v>41.935600000000001</v>
      </c>
      <c r="BQ73" s="4">
        <v>167.821</v>
      </c>
      <c r="BR73" s="4">
        <v>0.81489500000000004</v>
      </c>
      <c r="BS73" s="4">
        <v>-5</v>
      </c>
      <c r="BT73" s="4">
        <v>0.28941499999999998</v>
      </c>
      <c r="BU73" s="4">
        <v>19.913996999999998</v>
      </c>
      <c r="BV73" s="4">
        <v>5.8461829999999999</v>
      </c>
      <c r="BW73" s="4">
        <f t="shared" si="14"/>
        <v>5.2612780073999996</v>
      </c>
      <c r="BY73" s="4">
        <f t="shared" si="10"/>
        <v>25906.575126111238</v>
      </c>
      <c r="BZ73" s="4">
        <f t="shared" si="11"/>
        <v>10645.22828746169</v>
      </c>
      <c r="CA73" s="4">
        <f t="shared" si="12"/>
        <v>44.440792609092</v>
      </c>
      <c r="CB73" s="4">
        <f t="shared" si="13"/>
        <v>635.51521898342514</v>
      </c>
    </row>
    <row r="74" spans="1:80" x14ac:dyDescent="0.25">
      <c r="A74" s="4">
        <v>42068</v>
      </c>
      <c r="B74" s="4">
        <v>3.5396990740740743E-2</v>
      </c>
      <c r="C74" s="4">
        <v>9.0690000000000008</v>
      </c>
      <c r="D74" s="4">
        <v>7.9953000000000003</v>
      </c>
      <c r="E74" s="4">
        <v>79953.168829999995</v>
      </c>
      <c r="F74" s="4">
        <v>179.6</v>
      </c>
      <c r="G74" s="4">
        <v>123.9</v>
      </c>
      <c r="H74" s="4">
        <v>8114.5</v>
      </c>
      <c r="J74" s="4">
        <v>1.04</v>
      </c>
      <c r="K74" s="4">
        <v>0.83789999999999998</v>
      </c>
      <c r="L74" s="4">
        <v>7.5989000000000004</v>
      </c>
      <c r="M74" s="4">
        <v>6.6989999999999998</v>
      </c>
      <c r="N74" s="4">
        <v>150.494</v>
      </c>
      <c r="O74" s="4">
        <v>103.7803</v>
      </c>
      <c r="P74" s="4">
        <v>254.3</v>
      </c>
      <c r="Q74" s="4">
        <v>113.5528</v>
      </c>
      <c r="R74" s="4">
        <v>78.305700000000002</v>
      </c>
      <c r="S74" s="4">
        <v>191.9</v>
      </c>
      <c r="T74" s="4">
        <v>8114.4677000000001</v>
      </c>
      <c r="W74" s="4">
        <v>0</v>
      </c>
      <c r="X74" s="4">
        <v>0.87039999999999995</v>
      </c>
      <c r="Y74" s="4">
        <v>12</v>
      </c>
      <c r="Z74" s="4">
        <v>859</v>
      </c>
      <c r="AA74" s="4">
        <v>890</v>
      </c>
      <c r="AB74" s="4">
        <v>834</v>
      </c>
      <c r="AC74" s="4">
        <v>54</v>
      </c>
      <c r="AD74" s="4">
        <v>5.78</v>
      </c>
      <c r="AE74" s="4">
        <v>0.13</v>
      </c>
      <c r="AF74" s="4">
        <v>990</v>
      </c>
      <c r="AG74" s="4">
        <v>-12</v>
      </c>
      <c r="AH74" s="4">
        <v>16</v>
      </c>
      <c r="AI74" s="4">
        <v>32</v>
      </c>
      <c r="AJ74" s="4">
        <v>191</v>
      </c>
      <c r="AK74" s="4">
        <v>140</v>
      </c>
      <c r="AL74" s="4">
        <v>1.4</v>
      </c>
      <c r="AM74" s="4">
        <v>195</v>
      </c>
      <c r="AN74" s="4" t="s">
        <v>155</v>
      </c>
      <c r="AO74" s="4">
        <v>2</v>
      </c>
      <c r="AP74" s="4">
        <v>0.78541666666666676</v>
      </c>
      <c r="AQ74" s="4">
        <v>47.162979999999997</v>
      </c>
      <c r="AR74" s="4">
        <v>-88.484161999999998</v>
      </c>
      <c r="AS74" s="4">
        <v>317</v>
      </c>
      <c r="AT74" s="4">
        <v>41</v>
      </c>
      <c r="AU74" s="4">
        <v>11</v>
      </c>
      <c r="AV74" s="4">
        <v>10</v>
      </c>
      <c r="AW74" s="4" t="s">
        <v>202</v>
      </c>
      <c r="AX74" s="4">
        <v>1.3633999999999999</v>
      </c>
      <c r="AY74" s="4">
        <v>2.2877999999999998</v>
      </c>
      <c r="AZ74" s="4">
        <v>2.6634000000000002</v>
      </c>
      <c r="BA74" s="4">
        <v>14.023</v>
      </c>
      <c r="BB74" s="4">
        <v>10.94</v>
      </c>
      <c r="BC74" s="4">
        <v>0.78</v>
      </c>
      <c r="BD74" s="4">
        <v>19.350999999999999</v>
      </c>
      <c r="BE74" s="4">
        <v>1524.4639999999999</v>
      </c>
      <c r="BF74" s="4">
        <v>855.37199999999996</v>
      </c>
      <c r="BG74" s="4">
        <v>3.1619999999999999</v>
      </c>
      <c r="BH74" s="4">
        <v>2.1800000000000002</v>
      </c>
      <c r="BI74" s="4">
        <v>5.3419999999999996</v>
      </c>
      <c r="BJ74" s="4">
        <v>2.3860000000000001</v>
      </c>
      <c r="BK74" s="4">
        <v>1.645</v>
      </c>
      <c r="BL74" s="4">
        <v>4.0309999999999997</v>
      </c>
      <c r="BM74" s="4">
        <v>53.833100000000002</v>
      </c>
      <c r="BQ74" s="4">
        <v>126.962</v>
      </c>
      <c r="BR74" s="4">
        <v>0.86938000000000004</v>
      </c>
      <c r="BS74" s="4">
        <v>-5</v>
      </c>
      <c r="BT74" s="4">
        <v>0.28875499999999998</v>
      </c>
      <c r="BU74" s="4">
        <v>21.245474000000002</v>
      </c>
      <c r="BV74" s="4">
        <v>5.8328509999999998</v>
      </c>
      <c r="BW74" s="4">
        <f t="shared" si="14"/>
        <v>5.6130542308000004</v>
      </c>
      <c r="BY74" s="4">
        <f t="shared" si="10"/>
        <v>23869.926723364832</v>
      </c>
      <c r="BZ74" s="4">
        <f t="shared" si="11"/>
        <v>13393.341503123736</v>
      </c>
      <c r="CA74" s="4">
        <f t="shared" si="12"/>
        <v>37.359783610468007</v>
      </c>
      <c r="CB74" s="4">
        <f t="shared" si="13"/>
        <v>870.36310178233362</v>
      </c>
    </row>
    <row r="75" spans="1:80" x14ac:dyDescent="0.25">
      <c r="A75" s="4">
        <v>42068</v>
      </c>
      <c r="B75" s="4">
        <v>3.5408564814814809E-2</v>
      </c>
      <c r="C75" s="4">
        <v>8.6630000000000003</v>
      </c>
      <c r="D75" s="4">
        <v>8.5721000000000007</v>
      </c>
      <c r="E75" s="4">
        <v>85721.454700000002</v>
      </c>
      <c r="F75" s="4">
        <v>139.19999999999999</v>
      </c>
      <c r="G75" s="4">
        <v>98.2</v>
      </c>
      <c r="H75" s="4">
        <v>8797.4</v>
      </c>
      <c r="J75" s="4">
        <v>0.9</v>
      </c>
      <c r="K75" s="4">
        <v>0.83450000000000002</v>
      </c>
      <c r="L75" s="4">
        <v>7.2298</v>
      </c>
      <c r="M75" s="4">
        <v>7.1536999999999997</v>
      </c>
      <c r="N75" s="4">
        <v>116.1628</v>
      </c>
      <c r="O75" s="4">
        <v>81.9512</v>
      </c>
      <c r="P75" s="4">
        <v>198.1</v>
      </c>
      <c r="Q75" s="4">
        <v>87.648700000000005</v>
      </c>
      <c r="R75" s="4">
        <v>61.835000000000001</v>
      </c>
      <c r="S75" s="4">
        <v>149.5</v>
      </c>
      <c r="T75" s="4">
        <v>8797.4</v>
      </c>
      <c r="W75" s="4">
        <v>0</v>
      </c>
      <c r="X75" s="4">
        <v>0.75109999999999999</v>
      </c>
      <c r="Y75" s="4">
        <v>12</v>
      </c>
      <c r="Z75" s="4">
        <v>860</v>
      </c>
      <c r="AA75" s="4">
        <v>891</v>
      </c>
      <c r="AB75" s="4">
        <v>835</v>
      </c>
      <c r="AC75" s="4">
        <v>54</v>
      </c>
      <c r="AD75" s="4">
        <v>5.78</v>
      </c>
      <c r="AE75" s="4">
        <v>0.13</v>
      </c>
      <c r="AF75" s="4">
        <v>990</v>
      </c>
      <c r="AG75" s="4">
        <v>-12</v>
      </c>
      <c r="AH75" s="4">
        <v>16</v>
      </c>
      <c r="AI75" s="4">
        <v>32</v>
      </c>
      <c r="AJ75" s="4">
        <v>190.6</v>
      </c>
      <c r="AK75" s="4">
        <v>140</v>
      </c>
      <c r="AL75" s="4">
        <v>1.5</v>
      </c>
      <c r="AM75" s="4">
        <v>195</v>
      </c>
      <c r="AN75" s="4" t="s">
        <v>155</v>
      </c>
      <c r="AO75" s="4">
        <v>2</v>
      </c>
      <c r="AP75" s="4">
        <v>0.78542824074074069</v>
      </c>
      <c r="AQ75" s="4">
        <v>47.163142999999998</v>
      </c>
      <c r="AR75" s="4">
        <v>-88.484233000000003</v>
      </c>
      <c r="AS75" s="4">
        <v>317.39999999999998</v>
      </c>
      <c r="AT75" s="4">
        <v>41.4</v>
      </c>
      <c r="AU75" s="4">
        <v>11</v>
      </c>
      <c r="AV75" s="4">
        <v>10</v>
      </c>
      <c r="AW75" s="4" t="s">
        <v>202</v>
      </c>
      <c r="AX75" s="4">
        <v>1.4</v>
      </c>
      <c r="AY75" s="4">
        <v>2.2999999999999998</v>
      </c>
      <c r="AZ75" s="4">
        <v>2.7877999999999998</v>
      </c>
      <c r="BA75" s="4">
        <v>14.023</v>
      </c>
      <c r="BB75" s="4">
        <v>10.7</v>
      </c>
      <c r="BC75" s="4">
        <v>0.76</v>
      </c>
      <c r="BD75" s="4">
        <v>19.827000000000002</v>
      </c>
      <c r="BE75" s="4">
        <v>1435.748</v>
      </c>
      <c r="BF75" s="4">
        <v>904.19299999999998</v>
      </c>
      <c r="BG75" s="4">
        <v>2.4159999999999999</v>
      </c>
      <c r="BH75" s="4">
        <v>1.704</v>
      </c>
      <c r="BI75" s="4">
        <v>4.12</v>
      </c>
      <c r="BJ75" s="4">
        <v>1.823</v>
      </c>
      <c r="BK75" s="4">
        <v>1.286</v>
      </c>
      <c r="BL75" s="4">
        <v>3.109</v>
      </c>
      <c r="BM75" s="4">
        <v>57.773000000000003</v>
      </c>
      <c r="BQ75" s="4">
        <v>108.45099999999999</v>
      </c>
      <c r="BR75" s="4">
        <v>0.90529000000000004</v>
      </c>
      <c r="BS75" s="4">
        <v>-5</v>
      </c>
      <c r="BT75" s="4">
        <v>0.28699999999999998</v>
      </c>
      <c r="BU75" s="4">
        <v>22.123024000000001</v>
      </c>
      <c r="BV75" s="4">
        <v>5.7973999999999997</v>
      </c>
      <c r="BW75" s="4">
        <f t="shared" si="14"/>
        <v>5.8449029407999999</v>
      </c>
      <c r="BY75" s="4">
        <f t="shared" ref="BY75:BY138" si="15">BE75*$BU75*0.737</f>
        <v>23409.395459458625</v>
      </c>
      <c r="BZ75" s="4">
        <f t="shared" ref="BZ75:BZ138" si="16">BF75*$BU75*0.737</f>
        <v>14742.567295008785</v>
      </c>
      <c r="CA75" s="4">
        <f t="shared" ref="CA75:CA138" si="17">BJ75*$BU75*0.737</f>
        <v>29.723411018223999</v>
      </c>
      <c r="CB75" s="4">
        <f t="shared" ref="CB75:CB138" si="18">BM75*$BU75*0.761</f>
        <v>972.64434728507217</v>
      </c>
    </row>
    <row r="76" spans="1:80" x14ac:dyDescent="0.25">
      <c r="A76" s="4">
        <v>42068</v>
      </c>
      <c r="B76" s="4">
        <v>3.542013888888889E-2</v>
      </c>
      <c r="C76" s="4">
        <v>8.64</v>
      </c>
      <c r="D76" s="4">
        <v>8.7196999999999996</v>
      </c>
      <c r="E76" s="4">
        <v>87197.039420000001</v>
      </c>
      <c r="F76" s="4">
        <v>118.7</v>
      </c>
      <c r="G76" s="4">
        <v>120.3</v>
      </c>
      <c r="H76" s="4">
        <v>9330.7999999999993</v>
      </c>
      <c r="J76" s="4">
        <v>0.8</v>
      </c>
      <c r="K76" s="4">
        <v>0.8327</v>
      </c>
      <c r="L76" s="4">
        <v>7.1940999999999997</v>
      </c>
      <c r="M76" s="4">
        <v>7.2607999999999997</v>
      </c>
      <c r="N76" s="4">
        <v>98.817899999999995</v>
      </c>
      <c r="O76" s="4">
        <v>100.16379999999999</v>
      </c>
      <c r="P76" s="4">
        <v>199</v>
      </c>
      <c r="Q76" s="4">
        <v>74.5732</v>
      </c>
      <c r="R76" s="4">
        <v>75.588899999999995</v>
      </c>
      <c r="S76" s="4">
        <v>150.19999999999999</v>
      </c>
      <c r="T76" s="4">
        <v>9330.8333999999995</v>
      </c>
      <c r="W76" s="4">
        <v>0</v>
      </c>
      <c r="X76" s="4">
        <v>0.66610000000000003</v>
      </c>
      <c r="Y76" s="4">
        <v>12</v>
      </c>
      <c r="Z76" s="4">
        <v>861</v>
      </c>
      <c r="AA76" s="4">
        <v>892</v>
      </c>
      <c r="AB76" s="4">
        <v>835</v>
      </c>
      <c r="AC76" s="4">
        <v>54.4</v>
      </c>
      <c r="AD76" s="4">
        <v>5.83</v>
      </c>
      <c r="AE76" s="4">
        <v>0.13</v>
      </c>
      <c r="AF76" s="4">
        <v>990</v>
      </c>
      <c r="AG76" s="4">
        <v>-12</v>
      </c>
      <c r="AH76" s="4">
        <v>16</v>
      </c>
      <c r="AI76" s="4">
        <v>32</v>
      </c>
      <c r="AJ76" s="4">
        <v>190.4</v>
      </c>
      <c r="AK76" s="4">
        <v>140</v>
      </c>
      <c r="AL76" s="4">
        <v>1.4</v>
      </c>
      <c r="AM76" s="4">
        <v>195</v>
      </c>
      <c r="AN76" s="4" t="s">
        <v>155</v>
      </c>
      <c r="AO76" s="4">
        <v>2</v>
      </c>
      <c r="AP76" s="4">
        <v>0.78543981481481484</v>
      </c>
      <c r="AQ76" s="4">
        <v>47.163302999999999</v>
      </c>
      <c r="AR76" s="4">
        <v>-88.484324999999998</v>
      </c>
      <c r="AS76" s="4">
        <v>317.8</v>
      </c>
      <c r="AT76" s="4">
        <v>41.8</v>
      </c>
      <c r="AU76" s="4">
        <v>11</v>
      </c>
      <c r="AV76" s="4">
        <v>10</v>
      </c>
      <c r="AW76" s="4" t="s">
        <v>202</v>
      </c>
      <c r="AX76" s="4">
        <v>1.4878</v>
      </c>
      <c r="AY76" s="4">
        <v>2.2999999999999998</v>
      </c>
      <c r="AZ76" s="4">
        <v>2.8</v>
      </c>
      <c r="BA76" s="4">
        <v>14.023</v>
      </c>
      <c r="BB76" s="4">
        <v>10.58</v>
      </c>
      <c r="BC76" s="4">
        <v>0.75</v>
      </c>
      <c r="BD76" s="4">
        <v>20.093</v>
      </c>
      <c r="BE76" s="4">
        <v>1417.046</v>
      </c>
      <c r="BF76" s="4">
        <v>910.26900000000001</v>
      </c>
      <c r="BG76" s="4">
        <v>2.0379999999999998</v>
      </c>
      <c r="BH76" s="4">
        <v>2.0659999999999998</v>
      </c>
      <c r="BI76" s="4">
        <v>4.1040000000000001</v>
      </c>
      <c r="BJ76" s="4">
        <v>1.538</v>
      </c>
      <c r="BK76" s="4">
        <v>1.5589999999999999</v>
      </c>
      <c r="BL76" s="4">
        <v>3.097</v>
      </c>
      <c r="BM76" s="4">
        <v>60.778399999999998</v>
      </c>
      <c r="BQ76" s="4">
        <v>95.406999999999996</v>
      </c>
      <c r="BR76" s="4">
        <v>1.003485</v>
      </c>
      <c r="BS76" s="4">
        <v>-5</v>
      </c>
      <c r="BT76" s="4">
        <v>0.28658499999999998</v>
      </c>
      <c r="BU76" s="4">
        <v>24.522663999999999</v>
      </c>
      <c r="BV76" s="4">
        <v>5.7890170000000003</v>
      </c>
      <c r="BW76" s="4">
        <f t="shared" ref="BW76:BW139" si="19">BU76*0.2642</f>
        <v>6.4788878287999996</v>
      </c>
      <c r="BY76" s="4">
        <f t="shared" si="15"/>
        <v>25610.560539810929</v>
      </c>
      <c r="BZ76" s="4">
        <f t="shared" si="16"/>
        <v>16451.476756585991</v>
      </c>
      <c r="CA76" s="4">
        <f t="shared" si="17"/>
        <v>27.796586779983997</v>
      </c>
      <c r="CB76" s="4">
        <f t="shared" si="18"/>
        <v>1134.2311423414335</v>
      </c>
    </row>
    <row r="77" spans="1:80" x14ac:dyDescent="0.25">
      <c r="A77" s="4">
        <v>42068</v>
      </c>
      <c r="B77" s="4">
        <v>3.5431712962962963E-2</v>
      </c>
      <c r="C77" s="4">
        <v>8.5879999999999992</v>
      </c>
      <c r="D77" s="4">
        <v>8.7547999999999995</v>
      </c>
      <c r="E77" s="4">
        <v>87547.670069999993</v>
      </c>
      <c r="F77" s="4">
        <v>84.9</v>
      </c>
      <c r="G77" s="4">
        <v>111.7</v>
      </c>
      <c r="H77" s="4">
        <v>9350.2000000000007</v>
      </c>
      <c r="J77" s="4">
        <v>0.7</v>
      </c>
      <c r="K77" s="4">
        <v>0.8327</v>
      </c>
      <c r="L77" s="4">
        <v>7.1512000000000002</v>
      </c>
      <c r="M77" s="4">
        <v>7.2900999999999998</v>
      </c>
      <c r="N77" s="4">
        <v>70.680800000000005</v>
      </c>
      <c r="O77" s="4">
        <v>93.018500000000003</v>
      </c>
      <c r="P77" s="4">
        <v>163.69999999999999</v>
      </c>
      <c r="Q77" s="4">
        <v>53.351399999999998</v>
      </c>
      <c r="R77" s="4">
        <v>70.212299999999999</v>
      </c>
      <c r="S77" s="4">
        <v>123.6</v>
      </c>
      <c r="T77" s="4">
        <v>9350.2227000000003</v>
      </c>
      <c r="W77" s="4">
        <v>0</v>
      </c>
      <c r="X77" s="4">
        <v>0.58289999999999997</v>
      </c>
      <c r="Y77" s="4">
        <v>12</v>
      </c>
      <c r="Z77" s="4">
        <v>860</v>
      </c>
      <c r="AA77" s="4">
        <v>892</v>
      </c>
      <c r="AB77" s="4">
        <v>836</v>
      </c>
      <c r="AC77" s="4">
        <v>55</v>
      </c>
      <c r="AD77" s="4">
        <v>5.89</v>
      </c>
      <c r="AE77" s="4">
        <v>0.14000000000000001</v>
      </c>
      <c r="AF77" s="4">
        <v>990</v>
      </c>
      <c r="AG77" s="4">
        <v>-12</v>
      </c>
      <c r="AH77" s="4">
        <v>16</v>
      </c>
      <c r="AI77" s="4">
        <v>32</v>
      </c>
      <c r="AJ77" s="4">
        <v>191</v>
      </c>
      <c r="AK77" s="4">
        <v>140</v>
      </c>
      <c r="AL77" s="4">
        <v>1.5</v>
      </c>
      <c r="AM77" s="4">
        <v>195</v>
      </c>
      <c r="AN77" s="4" t="s">
        <v>155</v>
      </c>
      <c r="AO77" s="4">
        <v>2</v>
      </c>
      <c r="AP77" s="4">
        <v>0.78545138888888888</v>
      </c>
      <c r="AQ77" s="4">
        <v>47.163455999999996</v>
      </c>
      <c r="AR77" s="4">
        <v>-88.484429000000006</v>
      </c>
      <c r="AS77" s="4">
        <v>318.10000000000002</v>
      </c>
      <c r="AT77" s="4">
        <v>42.8</v>
      </c>
      <c r="AU77" s="4">
        <v>11</v>
      </c>
      <c r="AV77" s="4">
        <v>10</v>
      </c>
      <c r="AW77" s="4" t="s">
        <v>202</v>
      </c>
      <c r="AX77" s="4">
        <v>1.5</v>
      </c>
      <c r="AY77" s="4">
        <v>1.861</v>
      </c>
      <c r="AZ77" s="4">
        <v>2.4487999999999999</v>
      </c>
      <c r="BA77" s="4">
        <v>14.023</v>
      </c>
      <c r="BB77" s="4">
        <v>10.58</v>
      </c>
      <c r="BC77" s="4">
        <v>0.75</v>
      </c>
      <c r="BD77" s="4">
        <v>20.091999999999999</v>
      </c>
      <c r="BE77" s="4">
        <v>1409.675</v>
      </c>
      <c r="BF77" s="4">
        <v>914.63199999999995</v>
      </c>
      <c r="BG77" s="4">
        <v>1.4590000000000001</v>
      </c>
      <c r="BH77" s="4">
        <v>1.92</v>
      </c>
      <c r="BI77" s="4">
        <v>3.379</v>
      </c>
      <c r="BJ77" s="4">
        <v>1.101</v>
      </c>
      <c r="BK77" s="4">
        <v>1.4490000000000001</v>
      </c>
      <c r="BL77" s="4">
        <v>2.5510000000000002</v>
      </c>
      <c r="BM77" s="4">
        <v>60.950800000000001</v>
      </c>
      <c r="BQ77" s="4">
        <v>83.545000000000002</v>
      </c>
      <c r="BR77" s="4">
        <v>1.0151749999999999</v>
      </c>
      <c r="BS77" s="4">
        <v>-5</v>
      </c>
      <c r="BT77" s="4">
        <v>0.28516999999999998</v>
      </c>
      <c r="BU77" s="4">
        <v>24.808339</v>
      </c>
      <c r="BV77" s="4">
        <v>5.7604340000000001</v>
      </c>
      <c r="BW77" s="4">
        <f t="shared" si="19"/>
        <v>6.5543631637999997</v>
      </c>
      <c r="BY77" s="4">
        <f t="shared" si="15"/>
        <v>25774.139421231022</v>
      </c>
      <c r="BZ77" s="4">
        <f t="shared" si="16"/>
        <v>16722.899027874777</v>
      </c>
      <c r="CA77" s="4">
        <f t="shared" si="17"/>
        <v>20.130404173142999</v>
      </c>
      <c r="CB77" s="4">
        <f t="shared" si="18"/>
        <v>1150.6990507368332</v>
      </c>
    </row>
    <row r="78" spans="1:80" x14ac:dyDescent="0.25">
      <c r="A78" s="4">
        <v>42068</v>
      </c>
      <c r="B78" s="4">
        <v>3.5443287037037037E-2</v>
      </c>
      <c r="C78" s="4">
        <v>8.5459999999999994</v>
      </c>
      <c r="D78" s="4">
        <v>8.8278999999999996</v>
      </c>
      <c r="E78" s="4">
        <v>88278.676470000006</v>
      </c>
      <c r="F78" s="4">
        <v>69.5</v>
      </c>
      <c r="G78" s="4">
        <v>108.2</v>
      </c>
      <c r="H78" s="4">
        <v>9340.7999999999993</v>
      </c>
      <c r="J78" s="4">
        <v>0.7</v>
      </c>
      <c r="K78" s="4">
        <v>0.83230000000000004</v>
      </c>
      <c r="L78" s="4">
        <v>7.1134000000000004</v>
      </c>
      <c r="M78" s="4">
        <v>7.3475999999999999</v>
      </c>
      <c r="N78" s="4">
        <v>57.875900000000001</v>
      </c>
      <c r="O78" s="4">
        <v>90.043199999999999</v>
      </c>
      <c r="P78" s="4">
        <v>147.9</v>
      </c>
      <c r="Q78" s="4">
        <v>43.685899999999997</v>
      </c>
      <c r="R78" s="4">
        <v>67.966499999999996</v>
      </c>
      <c r="S78" s="4">
        <v>111.7</v>
      </c>
      <c r="T78" s="4">
        <v>9340.768</v>
      </c>
      <c r="W78" s="4">
        <v>0</v>
      </c>
      <c r="X78" s="4">
        <v>0.58260000000000001</v>
      </c>
      <c r="Y78" s="4">
        <v>12.1</v>
      </c>
      <c r="Z78" s="4">
        <v>860</v>
      </c>
      <c r="AA78" s="4">
        <v>890</v>
      </c>
      <c r="AB78" s="4">
        <v>836</v>
      </c>
      <c r="AC78" s="4">
        <v>55</v>
      </c>
      <c r="AD78" s="4">
        <v>5.89</v>
      </c>
      <c r="AE78" s="4">
        <v>0.14000000000000001</v>
      </c>
      <c r="AF78" s="4">
        <v>990</v>
      </c>
      <c r="AG78" s="4">
        <v>-12</v>
      </c>
      <c r="AH78" s="4">
        <v>16.414999999999999</v>
      </c>
      <c r="AI78" s="4">
        <v>32</v>
      </c>
      <c r="AJ78" s="4">
        <v>191</v>
      </c>
      <c r="AK78" s="4">
        <v>140</v>
      </c>
      <c r="AL78" s="4">
        <v>1.6</v>
      </c>
      <c r="AM78" s="4">
        <v>195</v>
      </c>
      <c r="AN78" s="4" t="s">
        <v>155</v>
      </c>
      <c r="AO78" s="4">
        <v>2</v>
      </c>
      <c r="AP78" s="4">
        <v>0.78546296296296303</v>
      </c>
      <c r="AQ78" s="4">
        <v>47.163603999999999</v>
      </c>
      <c r="AR78" s="4">
        <v>-88.484575000000007</v>
      </c>
      <c r="AS78" s="4">
        <v>318.3</v>
      </c>
      <c r="AT78" s="4">
        <v>43.3</v>
      </c>
      <c r="AU78" s="4">
        <v>11</v>
      </c>
      <c r="AV78" s="4">
        <v>10</v>
      </c>
      <c r="AW78" s="4" t="s">
        <v>202</v>
      </c>
      <c r="AX78" s="4">
        <v>1.6756</v>
      </c>
      <c r="AY78" s="4">
        <v>1.0975999999999999</v>
      </c>
      <c r="AZ78" s="4">
        <v>2.4878</v>
      </c>
      <c r="BA78" s="4">
        <v>14.023</v>
      </c>
      <c r="BB78" s="4">
        <v>10.55</v>
      </c>
      <c r="BC78" s="4">
        <v>0.75</v>
      </c>
      <c r="BD78" s="4">
        <v>20.146999999999998</v>
      </c>
      <c r="BE78" s="4">
        <v>1400.502</v>
      </c>
      <c r="BF78" s="4">
        <v>920.72400000000005</v>
      </c>
      <c r="BG78" s="4">
        <v>1.1930000000000001</v>
      </c>
      <c r="BH78" s="4">
        <v>1.857</v>
      </c>
      <c r="BI78" s="4">
        <v>3.05</v>
      </c>
      <c r="BJ78" s="4">
        <v>0.90100000000000002</v>
      </c>
      <c r="BK78" s="4">
        <v>1.401</v>
      </c>
      <c r="BL78" s="4">
        <v>2.302</v>
      </c>
      <c r="BM78" s="4">
        <v>60.815100000000001</v>
      </c>
      <c r="BQ78" s="4">
        <v>83.405000000000001</v>
      </c>
      <c r="BR78" s="4">
        <v>0.97387000000000001</v>
      </c>
      <c r="BS78" s="4">
        <v>-5</v>
      </c>
      <c r="BT78" s="4">
        <v>0.28649000000000002</v>
      </c>
      <c r="BU78" s="4">
        <v>23.798947999999999</v>
      </c>
      <c r="BV78" s="4">
        <v>5.7870980000000003</v>
      </c>
      <c r="BW78" s="4">
        <f t="shared" si="19"/>
        <v>6.2876820616</v>
      </c>
      <c r="BY78" s="4">
        <f t="shared" si="15"/>
        <v>24564.559538387348</v>
      </c>
      <c r="BZ78" s="4">
        <f t="shared" si="16"/>
        <v>16149.337534985425</v>
      </c>
      <c r="CA78" s="4">
        <f t="shared" si="17"/>
        <v>15.803382033076</v>
      </c>
      <c r="CB78" s="4">
        <f t="shared" si="18"/>
        <v>1101.4222413137629</v>
      </c>
    </row>
    <row r="79" spans="1:80" x14ac:dyDescent="0.25">
      <c r="A79" s="4">
        <v>42068</v>
      </c>
      <c r="B79" s="4">
        <v>3.5454861111111111E-2</v>
      </c>
      <c r="C79" s="4">
        <v>8.5950000000000006</v>
      </c>
      <c r="D79" s="4">
        <v>8.9038000000000004</v>
      </c>
      <c r="E79" s="4">
        <v>89038.480389999997</v>
      </c>
      <c r="F79" s="4">
        <v>64.8</v>
      </c>
      <c r="G79" s="4">
        <v>175</v>
      </c>
      <c r="H79" s="4">
        <v>9649.6</v>
      </c>
      <c r="J79" s="4">
        <v>0.7</v>
      </c>
      <c r="K79" s="4">
        <v>0.83099999999999996</v>
      </c>
      <c r="L79" s="4">
        <v>7.1420000000000003</v>
      </c>
      <c r="M79" s="4">
        <v>7.3986999999999998</v>
      </c>
      <c r="N79" s="4">
        <v>53.841000000000001</v>
      </c>
      <c r="O79" s="4">
        <v>145.41409999999999</v>
      </c>
      <c r="P79" s="4">
        <v>199.3</v>
      </c>
      <c r="Q79" s="4">
        <v>40.640300000000003</v>
      </c>
      <c r="R79" s="4">
        <v>109.7616</v>
      </c>
      <c r="S79" s="4">
        <v>150.4</v>
      </c>
      <c r="T79" s="4">
        <v>9649.5925000000007</v>
      </c>
      <c r="W79" s="4">
        <v>0</v>
      </c>
      <c r="X79" s="4">
        <v>0.58169999999999999</v>
      </c>
      <c r="Y79" s="4">
        <v>12.3</v>
      </c>
      <c r="Z79" s="4">
        <v>858</v>
      </c>
      <c r="AA79" s="4">
        <v>887</v>
      </c>
      <c r="AB79" s="4">
        <v>834</v>
      </c>
      <c r="AC79" s="4">
        <v>55</v>
      </c>
      <c r="AD79" s="4">
        <v>5.89</v>
      </c>
      <c r="AE79" s="4">
        <v>0.14000000000000001</v>
      </c>
      <c r="AF79" s="4">
        <v>990</v>
      </c>
      <c r="AG79" s="4">
        <v>-12</v>
      </c>
      <c r="AH79" s="4">
        <v>17</v>
      </c>
      <c r="AI79" s="4">
        <v>32</v>
      </c>
      <c r="AJ79" s="4">
        <v>191.4</v>
      </c>
      <c r="AK79" s="4">
        <v>140.4</v>
      </c>
      <c r="AL79" s="4">
        <v>1.9</v>
      </c>
      <c r="AM79" s="4">
        <v>195</v>
      </c>
      <c r="AN79" s="4" t="s">
        <v>155</v>
      </c>
      <c r="AO79" s="4">
        <v>2</v>
      </c>
      <c r="AP79" s="4">
        <v>0.78547453703703696</v>
      </c>
      <c r="AQ79" s="4">
        <v>47.163742999999997</v>
      </c>
      <c r="AR79" s="4">
        <v>-88.484736999999996</v>
      </c>
      <c r="AS79" s="4">
        <v>318.60000000000002</v>
      </c>
      <c r="AT79" s="4">
        <v>43.4</v>
      </c>
      <c r="AU79" s="4">
        <v>11</v>
      </c>
      <c r="AV79" s="4">
        <v>10</v>
      </c>
      <c r="AW79" s="4" t="s">
        <v>202</v>
      </c>
      <c r="AX79" s="4">
        <v>1.8754249999999999</v>
      </c>
      <c r="AY79" s="4">
        <v>1</v>
      </c>
      <c r="AZ79" s="4">
        <v>2.5877119999999998</v>
      </c>
      <c r="BA79" s="4">
        <v>14.023</v>
      </c>
      <c r="BB79" s="4">
        <v>10.46</v>
      </c>
      <c r="BC79" s="4">
        <v>0.75</v>
      </c>
      <c r="BD79" s="4">
        <v>20.343</v>
      </c>
      <c r="BE79" s="4">
        <v>1396.0809999999999</v>
      </c>
      <c r="BF79" s="4">
        <v>920.49800000000005</v>
      </c>
      <c r="BG79" s="4">
        <v>1.1020000000000001</v>
      </c>
      <c r="BH79" s="4">
        <v>2.9769999999999999</v>
      </c>
      <c r="BI79" s="4">
        <v>4.0789999999999997</v>
      </c>
      <c r="BJ79" s="4">
        <v>0.83199999999999996</v>
      </c>
      <c r="BK79" s="4">
        <v>2.2469999999999999</v>
      </c>
      <c r="BL79" s="4">
        <v>3.0790000000000002</v>
      </c>
      <c r="BM79" s="4">
        <v>62.376100000000001</v>
      </c>
      <c r="BQ79" s="4">
        <v>82.673000000000002</v>
      </c>
      <c r="BR79" s="4">
        <v>0.98714500000000005</v>
      </c>
      <c r="BS79" s="4">
        <v>-5</v>
      </c>
      <c r="BT79" s="4">
        <v>0.29082999999999998</v>
      </c>
      <c r="BU79" s="4">
        <v>24.123356000000001</v>
      </c>
      <c r="BV79" s="4">
        <v>5.8747660000000002</v>
      </c>
      <c r="BW79" s="4">
        <f t="shared" si="19"/>
        <v>6.3733906551999997</v>
      </c>
      <c r="BY79" s="4">
        <f t="shared" si="15"/>
        <v>24820.80315929513</v>
      </c>
      <c r="BZ79" s="4">
        <f t="shared" si="16"/>
        <v>16365.454201099257</v>
      </c>
      <c r="CA79" s="4">
        <f t="shared" si="17"/>
        <v>14.792055925504</v>
      </c>
      <c r="CB79" s="4">
        <f t="shared" si="18"/>
        <v>1145.0925791718078</v>
      </c>
    </row>
    <row r="80" spans="1:80" x14ac:dyDescent="0.25">
      <c r="A80" s="4">
        <v>42068</v>
      </c>
      <c r="B80" s="4">
        <v>3.5466435185185184E-2</v>
      </c>
      <c r="C80" s="4">
        <v>9.92</v>
      </c>
      <c r="D80" s="4">
        <v>7.4926000000000004</v>
      </c>
      <c r="E80" s="4">
        <v>74926.272190000003</v>
      </c>
      <c r="F80" s="4">
        <v>56.7</v>
      </c>
      <c r="G80" s="4">
        <v>197</v>
      </c>
      <c r="H80" s="4">
        <v>9281.9</v>
      </c>
      <c r="J80" s="4">
        <v>0.6</v>
      </c>
      <c r="K80" s="4">
        <v>0.83530000000000004</v>
      </c>
      <c r="L80" s="4">
        <v>8.2866999999999997</v>
      </c>
      <c r="M80" s="4">
        <v>6.2587000000000002</v>
      </c>
      <c r="N80" s="4">
        <v>47.358899999999998</v>
      </c>
      <c r="O80" s="4">
        <v>164.5214</v>
      </c>
      <c r="P80" s="4">
        <v>211.9</v>
      </c>
      <c r="Q80" s="4">
        <v>35.747399999999999</v>
      </c>
      <c r="R80" s="4">
        <v>124.1842</v>
      </c>
      <c r="S80" s="4">
        <v>159.9</v>
      </c>
      <c r="T80" s="4">
        <v>9281.8760999999995</v>
      </c>
      <c r="W80" s="4">
        <v>0</v>
      </c>
      <c r="X80" s="4">
        <v>0.50119999999999998</v>
      </c>
      <c r="Y80" s="4">
        <v>12.4</v>
      </c>
      <c r="Z80" s="4">
        <v>857</v>
      </c>
      <c r="AA80" s="4">
        <v>886</v>
      </c>
      <c r="AB80" s="4">
        <v>833</v>
      </c>
      <c r="AC80" s="4">
        <v>55</v>
      </c>
      <c r="AD80" s="4">
        <v>5.89</v>
      </c>
      <c r="AE80" s="4">
        <v>0.14000000000000001</v>
      </c>
      <c r="AF80" s="4">
        <v>990</v>
      </c>
      <c r="AG80" s="4">
        <v>-12</v>
      </c>
      <c r="AH80" s="4">
        <v>17</v>
      </c>
      <c r="AI80" s="4">
        <v>32</v>
      </c>
      <c r="AJ80" s="4">
        <v>192</v>
      </c>
      <c r="AK80" s="4">
        <v>141</v>
      </c>
      <c r="AL80" s="4">
        <v>2</v>
      </c>
      <c r="AM80" s="4">
        <v>195</v>
      </c>
      <c r="AN80" s="4" t="s">
        <v>155</v>
      </c>
      <c r="AO80" s="4">
        <v>2</v>
      </c>
      <c r="AP80" s="4">
        <v>0.78548611111111111</v>
      </c>
      <c r="AQ80" s="4">
        <v>47.163879999999999</v>
      </c>
      <c r="AR80" s="4">
        <v>-88.484902000000005</v>
      </c>
      <c r="AS80" s="4">
        <v>318.7</v>
      </c>
      <c r="AT80" s="4">
        <v>43.2</v>
      </c>
      <c r="AU80" s="4">
        <v>11</v>
      </c>
      <c r="AV80" s="4">
        <v>10</v>
      </c>
      <c r="AW80" s="4" t="s">
        <v>202</v>
      </c>
      <c r="AX80" s="4">
        <v>1.10991</v>
      </c>
      <c r="AY80" s="4">
        <v>1.087788</v>
      </c>
      <c r="AZ80" s="4">
        <v>1.9854849999999999</v>
      </c>
      <c r="BA80" s="4">
        <v>14.023</v>
      </c>
      <c r="BB80" s="4">
        <v>10.75</v>
      </c>
      <c r="BC80" s="4">
        <v>0.77</v>
      </c>
      <c r="BD80" s="4">
        <v>19.716000000000001</v>
      </c>
      <c r="BE80" s="4">
        <v>1623.229</v>
      </c>
      <c r="BF80" s="4">
        <v>780.29600000000005</v>
      </c>
      <c r="BG80" s="4">
        <v>0.97099999999999997</v>
      </c>
      <c r="BH80" s="4">
        <v>3.375</v>
      </c>
      <c r="BI80" s="4">
        <v>4.3460000000000001</v>
      </c>
      <c r="BJ80" s="4">
        <v>0.73299999999999998</v>
      </c>
      <c r="BK80" s="4">
        <v>2.5470000000000002</v>
      </c>
      <c r="BL80" s="4">
        <v>3.2810000000000001</v>
      </c>
      <c r="BM80" s="4">
        <v>60.125</v>
      </c>
      <c r="BQ80" s="4">
        <v>71.382999999999996</v>
      </c>
      <c r="BR80" s="4">
        <v>0.99746699999999999</v>
      </c>
      <c r="BS80" s="4">
        <v>-5</v>
      </c>
      <c r="BT80" s="4">
        <v>0.29158499999999998</v>
      </c>
      <c r="BU80" s="4">
        <v>24.375588</v>
      </c>
      <c r="BV80" s="4">
        <v>5.8900249999999996</v>
      </c>
      <c r="BW80" s="4">
        <f t="shared" si="19"/>
        <v>6.4400303495999998</v>
      </c>
      <c r="BY80" s="4">
        <f t="shared" si="15"/>
        <v>29160.997902901527</v>
      </c>
      <c r="BZ80" s="4">
        <f t="shared" si="16"/>
        <v>14017.868100953376</v>
      </c>
      <c r="CA80" s="4">
        <f t="shared" si="17"/>
        <v>13.168204524947999</v>
      </c>
      <c r="CB80" s="4">
        <f t="shared" si="18"/>
        <v>1115.3080758885001</v>
      </c>
    </row>
    <row r="81" spans="1:80" x14ac:dyDescent="0.25">
      <c r="A81" s="4">
        <v>42068</v>
      </c>
      <c r="B81" s="4">
        <v>3.5478009259259258E-2</v>
      </c>
      <c r="C81" s="4">
        <v>11.724</v>
      </c>
      <c r="D81" s="4">
        <v>3.8412999999999999</v>
      </c>
      <c r="E81" s="4">
        <v>38412.791669999999</v>
      </c>
      <c r="F81" s="4">
        <v>47.5</v>
      </c>
      <c r="G81" s="4">
        <v>135.1</v>
      </c>
      <c r="H81" s="4">
        <v>5797.1</v>
      </c>
      <c r="J81" s="4">
        <v>0.6</v>
      </c>
      <c r="K81" s="4">
        <v>0.85940000000000005</v>
      </c>
      <c r="L81" s="4">
        <v>10.075200000000001</v>
      </c>
      <c r="M81" s="4">
        <v>3.3010999999999999</v>
      </c>
      <c r="N81" s="4">
        <v>40.849200000000003</v>
      </c>
      <c r="O81" s="4">
        <v>116.07680000000001</v>
      </c>
      <c r="P81" s="4">
        <v>156.9</v>
      </c>
      <c r="Q81" s="4">
        <v>30.8338</v>
      </c>
      <c r="R81" s="4">
        <v>87.617099999999994</v>
      </c>
      <c r="S81" s="4">
        <v>118.5</v>
      </c>
      <c r="T81" s="4">
        <v>5797.1333000000004</v>
      </c>
      <c r="W81" s="4">
        <v>0</v>
      </c>
      <c r="X81" s="4">
        <v>0.51559999999999995</v>
      </c>
      <c r="Y81" s="4">
        <v>12.4</v>
      </c>
      <c r="Z81" s="4">
        <v>856</v>
      </c>
      <c r="AA81" s="4">
        <v>886</v>
      </c>
      <c r="AB81" s="4">
        <v>831</v>
      </c>
      <c r="AC81" s="4">
        <v>55</v>
      </c>
      <c r="AD81" s="4">
        <v>5.89</v>
      </c>
      <c r="AE81" s="4">
        <v>0.14000000000000001</v>
      </c>
      <c r="AF81" s="4">
        <v>990</v>
      </c>
      <c r="AG81" s="4">
        <v>-12</v>
      </c>
      <c r="AH81" s="4">
        <v>17</v>
      </c>
      <c r="AI81" s="4">
        <v>32</v>
      </c>
      <c r="AJ81" s="4">
        <v>192</v>
      </c>
      <c r="AK81" s="4">
        <v>141</v>
      </c>
      <c r="AL81" s="4">
        <v>2.2000000000000002</v>
      </c>
      <c r="AM81" s="4">
        <v>195</v>
      </c>
      <c r="AN81" s="4" t="s">
        <v>155</v>
      </c>
      <c r="AO81" s="4">
        <v>2</v>
      </c>
      <c r="AP81" s="4">
        <v>0.78549768518518526</v>
      </c>
      <c r="AQ81" s="4">
        <v>47.164005000000003</v>
      </c>
      <c r="AR81" s="4">
        <v>-88.485078000000001</v>
      </c>
      <c r="AS81" s="4">
        <v>318.60000000000002</v>
      </c>
      <c r="AT81" s="4">
        <v>43.6</v>
      </c>
      <c r="AU81" s="4">
        <v>11</v>
      </c>
      <c r="AV81" s="4">
        <v>10</v>
      </c>
      <c r="AW81" s="4" t="s">
        <v>202</v>
      </c>
      <c r="AX81" s="4">
        <v>1</v>
      </c>
      <c r="AY81" s="4">
        <v>1.1000000000000001</v>
      </c>
      <c r="AZ81" s="4">
        <v>1.9</v>
      </c>
      <c r="BA81" s="4">
        <v>14.023</v>
      </c>
      <c r="BB81" s="4">
        <v>12.69</v>
      </c>
      <c r="BC81" s="4">
        <v>0.91</v>
      </c>
      <c r="BD81" s="4">
        <v>16.364000000000001</v>
      </c>
      <c r="BE81" s="4">
        <v>2188.86</v>
      </c>
      <c r="BF81" s="4">
        <v>456.45800000000003</v>
      </c>
      <c r="BG81" s="4">
        <v>0.92900000000000005</v>
      </c>
      <c r="BH81" s="4">
        <v>2.641</v>
      </c>
      <c r="BI81" s="4">
        <v>3.57</v>
      </c>
      <c r="BJ81" s="4">
        <v>0.70199999999999996</v>
      </c>
      <c r="BK81" s="4">
        <v>1.9930000000000001</v>
      </c>
      <c r="BL81" s="4">
        <v>2.6949999999999998</v>
      </c>
      <c r="BM81" s="4">
        <v>41.648499999999999</v>
      </c>
      <c r="BQ81" s="4">
        <v>81.450999999999993</v>
      </c>
      <c r="BR81" s="4">
        <v>0.86551400000000001</v>
      </c>
      <c r="BS81" s="4">
        <v>-5</v>
      </c>
      <c r="BT81" s="4">
        <v>0.29141400000000001</v>
      </c>
      <c r="BU81" s="4">
        <v>21.150986</v>
      </c>
      <c r="BV81" s="4">
        <v>5.886571</v>
      </c>
      <c r="BW81" s="4">
        <f t="shared" si="19"/>
        <v>5.5880905011999999</v>
      </c>
      <c r="BY81" s="4">
        <f t="shared" si="15"/>
        <v>34120.555298162522</v>
      </c>
      <c r="BZ81" s="4">
        <f t="shared" si="16"/>
        <v>7115.3935977123565</v>
      </c>
      <c r="CA81" s="4">
        <f t="shared" si="17"/>
        <v>10.942970230763999</v>
      </c>
      <c r="CB81" s="4">
        <f t="shared" si="18"/>
        <v>670.37010556038103</v>
      </c>
    </row>
    <row r="82" spans="1:80" x14ac:dyDescent="0.25">
      <c r="A82" s="4">
        <v>42068</v>
      </c>
      <c r="B82" s="4">
        <v>3.5489583333333331E-2</v>
      </c>
      <c r="C82" s="4">
        <v>12.624000000000001</v>
      </c>
      <c r="D82" s="4">
        <v>1.3669</v>
      </c>
      <c r="E82" s="4">
        <v>13668.51852</v>
      </c>
      <c r="F82" s="4">
        <v>45.6</v>
      </c>
      <c r="G82" s="4">
        <v>123.8</v>
      </c>
      <c r="H82" s="4">
        <v>2078.4</v>
      </c>
      <c r="J82" s="4">
        <v>0.6</v>
      </c>
      <c r="K82" s="4">
        <v>0.87829999999999997</v>
      </c>
      <c r="L82" s="4">
        <v>11.0876</v>
      </c>
      <c r="M82" s="4">
        <v>1.2004999999999999</v>
      </c>
      <c r="N82" s="4">
        <v>40.0822</v>
      </c>
      <c r="O82" s="4">
        <v>108.72329999999999</v>
      </c>
      <c r="P82" s="4">
        <v>148.80000000000001</v>
      </c>
      <c r="Q82" s="4">
        <v>30.254899999999999</v>
      </c>
      <c r="R82" s="4">
        <v>82.066599999999994</v>
      </c>
      <c r="S82" s="4">
        <v>112.3</v>
      </c>
      <c r="T82" s="4">
        <v>2078.3607000000002</v>
      </c>
      <c r="W82" s="4">
        <v>0</v>
      </c>
      <c r="X82" s="4">
        <v>0.52700000000000002</v>
      </c>
      <c r="Y82" s="4">
        <v>12.5</v>
      </c>
      <c r="Z82" s="4">
        <v>854</v>
      </c>
      <c r="AA82" s="4">
        <v>884</v>
      </c>
      <c r="AB82" s="4">
        <v>829</v>
      </c>
      <c r="AC82" s="4">
        <v>55</v>
      </c>
      <c r="AD82" s="4">
        <v>5.89</v>
      </c>
      <c r="AE82" s="4">
        <v>0.14000000000000001</v>
      </c>
      <c r="AF82" s="4">
        <v>990</v>
      </c>
      <c r="AG82" s="4">
        <v>-12</v>
      </c>
      <c r="AH82" s="4">
        <v>17</v>
      </c>
      <c r="AI82" s="4">
        <v>32</v>
      </c>
      <c r="AJ82" s="4">
        <v>192</v>
      </c>
      <c r="AK82" s="4">
        <v>141</v>
      </c>
      <c r="AL82" s="4">
        <v>2.4</v>
      </c>
      <c r="AM82" s="4">
        <v>195</v>
      </c>
      <c r="AN82" s="4" t="s">
        <v>155</v>
      </c>
      <c r="AO82" s="4">
        <v>2</v>
      </c>
      <c r="AP82" s="4">
        <v>0.7855092592592593</v>
      </c>
      <c r="AQ82" s="4">
        <v>47.164118000000002</v>
      </c>
      <c r="AR82" s="4">
        <v>-88.485275999999999</v>
      </c>
      <c r="AS82" s="4">
        <v>318.7</v>
      </c>
      <c r="AT82" s="4">
        <v>43.7</v>
      </c>
      <c r="AU82" s="4">
        <v>11</v>
      </c>
      <c r="AV82" s="4">
        <v>10</v>
      </c>
      <c r="AW82" s="4" t="s">
        <v>202</v>
      </c>
      <c r="AX82" s="4">
        <v>1.0878000000000001</v>
      </c>
      <c r="AY82" s="4">
        <v>1.1878</v>
      </c>
      <c r="AZ82" s="4">
        <v>1.9878</v>
      </c>
      <c r="BA82" s="4">
        <v>14.023</v>
      </c>
      <c r="BB82" s="4">
        <v>14.74</v>
      </c>
      <c r="BC82" s="4">
        <v>1.05</v>
      </c>
      <c r="BD82" s="4">
        <v>13.856</v>
      </c>
      <c r="BE82" s="4">
        <v>2691.239</v>
      </c>
      <c r="BF82" s="4">
        <v>185.46299999999999</v>
      </c>
      <c r="BG82" s="4">
        <v>1.0189999999999999</v>
      </c>
      <c r="BH82" s="4">
        <v>2.7639999999999998</v>
      </c>
      <c r="BI82" s="4">
        <v>3.782</v>
      </c>
      <c r="BJ82" s="4">
        <v>0.76900000000000002</v>
      </c>
      <c r="BK82" s="4">
        <v>2.0859999999999999</v>
      </c>
      <c r="BL82" s="4">
        <v>2.855</v>
      </c>
      <c r="BM82" s="4">
        <v>16.682300000000001</v>
      </c>
      <c r="BQ82" s="4">
        <v>93.004999999999995</v>
      </c>
      <c r="BR82" s="4">
        <v>0.59255999999999998</v>
      </c>
      <c r="BS82" s="4">
        <v>-5</v>
      </c>
      <c r="BT82" s="4">
        <v>0.29033999999999999</v>
      </c>
      <c r="BU82" s="4">
        <v>14.480684999999999</v>
      </c>
      <c r="BV82" s="4">
        <v>5.8648680000000004</v>
      </c>
      <c r="BW82" s="4">
        <f t="shared" si="19"/>
        <v>3.8257969769999995</v>
      </c>
      <c r="BY82" s="4">
        <f t="shared" si="15"/>
        <v>28721.615369192954</v>
      </c>
      <c r="BZ82" s="4">
        <f t="shared" si="16"/>
        <v>1979.3102549482351</v>
      </c>
      <c r="CA82" s="4">
        <f t="shared" si="17"/>
        <v>8.2069716658049998</v>
      </c>
      <c r="CB82" s="4">
        <f t="shared" si="18"/>
        <v>183.83563097675551</v>
      </c>
    </row>
    <row r="83" spans="1:80" x14ac:dyDescent="0.25">
      <c r="A83" s="4">
        <v>42068</v>
      </c>
      <c r="B83" s="4">
        <v>3.5501157407407412E-2</v>
      </c>
      <c r="C83" s="4">
        <v>12.03</v>
      </c>
      <c r="D83" s="4">
        <v>0.3947</v>
      </c>
      <c r="E83" s="4">
        <v>3946.666667</v>
      </c>
      <c r="F83" s="4">
        <v>47.4</v>
      </c>
      <c r="G83" s="4">
        <v>170.9</v>
      </c>
      <c r="H83" s="4">
        <v>897.2</v>
      </c>
      <c r="J83" s="4">
        <v>0.6</v>
      </c>
      <c r="K83" s="4">
        <v>0.89270000000000005</v>
      </c>
      <c r="L83" s="4">
        <v>10.7395</v>
      </c>
      <c r="M83" s="4">
        <v>0.3523</v>
      </c>
      <c r="N83" s="4">
        <v>42.297400000000003</v>
      </c>
      <c r="O83" s="4">
        <v>152.53469999999999</v>
      </c>
      <c r="P83" s="4">
        <v>194.8</v>
      </c>
      <c r="Q83" s="4">
        <v>31.9269</v>
      </c>
      <c r="R83" s="4">
        <v>115.13630000000001</v>
      </c>
      <c r="S83" s="4">
        <v>147.1</v>
      </c>
      <c r="T83" s="4">
        <v>897.1508</v>
      </c>
      <c r="W83" s="4">
        <v>0</v>
      </c>
      <c r="X83" s="4">
        <v>0.53559999999999997</v>
      </c>
      <c r="Y83" s="4">
        <v>12.5</v>
      </c>
      <c r="Z83" s="4">
        <v>853</v>
      </c>
      <c r="AA83" s="4">
        <v>882</v>
      </c>
      <c r="AB83" s="4">
        <v>828</v>
      </c>
      <c r="AC83" s="4">
        <v>55</v>
      </c>
      <c r="AD83" s="4">
        <v>5.89</v>
      </c>
      <c r="AE83" s="4">
        <v>0.14000000000000001</v>
      </c>
      <c r="AF83" s="4">
        <v>990</v>
      </c>
      <c r="AG83" s="4">
        <v>-12</v>
      </c>
      <c r="AH83" s="4">
        <v>17</v>
      </c>
      <c r="AI83" s="4">
        <v>31.585000000000001</v>
      </c>
      <c r="AJ83" s="4">
        <v>192</v>
      </c>
      <c r="AK83" s="4">
        <v>141</v>
      </c>
      <c r="AL83" s="4">
        <v>2.2999999999999998</v>
      </c>
      <c r="AM83" s="4">
        <v>195</v>
      </c>
      <c r="AN83" s="4" t="s">
        <v>155</v>
      </c>
      <c r="AO83" s="4">
        <v>2</v>
      </c>
      <c r="AP83" s="4">
        <v>0.78552083333333333</v>
      </c>
      <c r="AQ83" s="4">
        <v>47.164214999999999</v>
      </c>
      <c r="AR83" s="4">
        <v>-88.485498000000007</v>
      </c>
      <c r="AS83" s="4">
        <v>318.7</v>
      </c>
      <c r="AT83" s="4">
        <v>44.3</v>
      </c>
      <c r="AU83" s="4">
        <v>11</v>
      </c>
      <c r="AV83" s="4">
        <v>10</v>
      </c>
      <c r="AW83" s="4" t="s">
        <v>202</v>
      </c>
      <c r="AX83" s="4">
        <v>1.1000000000000001</v>
      </c>
      <c r="AY83" s="4">
        <v>1.2878000000000001</v>
      </c>
      <c r="AZ83" s="4">
        <v>2</v>
      </c>
      <c r="BA83" s="4">
        <v>14.023</v>
      </c>
      <c r="BB83" s="4">
        <v>16.78</v>
      </c>
      <c r="BC83" s="4">
        <v>1.2</v>
      </c>
      <c r="BD83" s="4">
        <v>12.016</v>
      </c>
      <c r="BE83" s="4">
        <v>2914.308</v>
      </c>
      <c r="BF83" s="4">
        <v>60.851999999999997</v>
      </c>
      <c r="BG83" s="4">
        <v>1.202</v>
      </c>
      <c r="BH83" s="4">
        <v>4.335</v>
      </c>
      <c r="BI83" s="4">
        <v>5.5369999999999999</v>
      </c>
      <c r="BJ83" s="4">
        <v>0.90700000000000003</v>
      </c>
      <c r="BK83" s="4">
        <v>3.2719999999999998</v>
      </c>
      <c r="BL83" s="4">
        <v>4.1790000000000003</v>
      </c>
      <c r="BM83" s="4">
        <v>8.0508000000000006</v>
      </c>
      <c r="BQ83" s="4">
        <v>105.687</v>
      </c>
      <c r="BR83" s="4">
        <v>0.384795</v>
      </c>
      <c r="BS83" s="4">
        <v>-5</v>
      </c>
      <c r="BT83" s="4">
        <v>0.28758499999999998</v>
      </c>
      <c r="BU83" s="4">
        <v>9.4034279999999999</v>
      </c>
      <c r="BV83" s="4">
        <v>5.8092170000000003</v>
      </c>
      <c r="BW83" s="4">
        <f t="shared" si="19"/>
        <v>2.4843856775999997</v>
      </c>
      <c r="BY83" s="4">
        <f t="shared" si="15"/>
        <v>20197.10577504629</v>
      </c>
      <c r="BZ83" s="4">
        <f t="shared" si="16"/>
        <v>421.72422428347198</v>
      </c>
      <c r="CA83" s="4">
        <f t="shared" si="17"/>
        <v>6.2858060774520004</v>
      </c>
      <c r="CB83" s="4">
        <f t="shared" si="18"/>
        <v>57.611594906366406</v>
      </c>
    </row>
    <row r="84" spans="1:80" x14ac:dyDescent="0.25">
      <c r="A84" s="4">
        <v>42068</v>
      </c>
      <c r="B84" s="4">
        <v>3.5512731481481478E-2</v>
      </c>
      <c r="C84" s="4">
        <v>11.831</v>
      </c>
      <c r="D84" s="4">
        <v>0.1411</v>
      </c>
      <c r="E84" s="4">
        <v>1411.452421</v>
      </c>
      <c r="F84" s="4">
        <v>69.599999999999994</v>
      </c>
      <c r="G84" s="4">
        <v>179.4</v>
      </c>
      <c r="H84" s="4">
        <v>530.20000000000005</v>
      </c>
      <c r="J84" s="4">
        <v>0.6</v>
      </c>
      <c r="K84" s="4">
        <v>0.89690000000000003</v>
      </c>
      <c r="L84" s="4">
        <v>10.611599999999999</v>
      </c>
      <c r="M84" s="4">
        <v>0.12659999999999999</v>
      </c>
      <c r="N84" s="4">
        <v>62.460299999999997</v>
      </c>
      <c r="O84" s="4">
        <v>160.90710000000001</v>
      </c>
      <c r="P84" s="4">
        <v>223.4</v>
      </c>
      <c r="Q84" s="4">
        <v>47.146299999999997</v>
      </c>
      <c r="R84" s="4">
        <v>121.456</v>
      </c>
      <c r="S84" s="4">
        <v>168.6</v>
      </c>
      <c r="T84" s="4">
        <v>530.18910000000005</v>
      </c>
      <c r="W84" s="4">
        <v>0</v>
      </c>
      <c r="X84" s="4">
        <v>0.53820000000000001</v>
      </c>
      <c r="Y84" s="4">
        <v>12.5</v>
      </c>
      <c r="Z84" s="4">
        <v>851</v>
      </c>
      <c r="AA84" s="4">
        <v>881</v>
      </c>
      <c r="AB84" s="4">
        <v>828</v>
      </c>
      <c r="AC84" s="4">
        <v>55</v>
      </c>
      <c r="AD84" s="4">
        <v>5.89</v>
      </c>
      <c r="AE84" s="4">
        <v>0.14000000000000001</v>
      </c>
      <c r="AF84" s="4">
        <v>990</v>
      </c>
      <c r="AG84" s="4">
        <v>-12</v>
      </c>
      <c r="AH84" s="4">
        <v>17</v>
      </c>
      <c r="AI84" s="4">
        <v>31</v>
      </c>
      <c r="AJ84" s="4">
        <v>192</v>
      </c>
      <c r="AK84" s="4">
        <v>141</v>
      </c>
      <c r="AL84" s="4">
        <v>2.4</v>
      </c>
      <c r="AM84" s="4">
        <v>195</v>
      </c>
      <c r="AN84" s="4" t="s">
        <v>155</v>
      </c>
      <c r="AO84" s="4">
        <v>2</v>
      </c>
      <c r="AP84" s="4">
        <v>0.78553240740740737</v>
      </c>
      <c r="AQ84" s="4">
        <v>47.164296999999998</v>
      </c>
      <c r="AR84" s="4">
        <v>-88.485720999999998</v>
      </c>
      <c r="AS84" s="4">
        <v>318.5</v>
      </c>
      <c r="AT84" s="4">
        <v>43.2</v>
      </c>
      <c r="AU84" s="4">
        <v>11</v>
      </c>
      <c r="AV84" s="4">
        <v>10</v>
      </c>
      <c r="AW84" s="4" t="s">
        <v>202</v>
      </c>
      <c r="AX84" s="4">
        <v>1.1878</v>
      </c>
      <c r="AY84" s="4">
        <v>1.3877999999999999</v>
      </c>
      <c r="AZ84" s="4">
        <v>2.0878000000000001</v>
      </c>
      <c r="BA84" s="4">
        <v>14.023</v>
      </c>
      <c r="BB84" s="4">
        <v>17.47</v>
      </c>
      <c r="BC84" s="4">
        <v>1.25</v>
      </c>
      <c r="BD84" s="4">
        <v>11.492000000000001</v>
      </c>
      <c r="BE84" s="4">
        <v>2984.1579999999999</v>
      </c>
      <c r="BF84" s="4">
        <v>22.658999999999999</v>
      </c>
      <c r="BG84" s="4">
        <v>1.839</v>
      </c>
      <c r="BH84" s="4">
        <v>4.7389999999999999</v>
      </c>
      <c r="BI84" s="4">
        <v>6.5780000000000003</v>
      </c>
      <c r="BJ84" s="4">
        <v>1.3879999999999999</v>
      </c>
      <c r="BK84" s="4">
        <v>3.577</v>
      </c>
      <c r="BL84" s="4">
        <v>4.9649999999999999</v>
      </c>
      <c r="BM84" s="4">
        <v>4.9305000000000003</v>
      </c>
      <c r="BQ84" s="4">
        <v>110.04</v>
      </c>
      <c r="BR84" s="4">
        <v>0.35654999999999998</v>
      </c>
      <c r="BS84" s="4">
        <v>-5</v>
      </c>
      <c r="BT84" s="4">
        <v>0.28616999999999998</v>
      </c>
      <c r="BU84" s="4">
        <v>8.7131910000000001</v>
      </c>
      <c r="BV84" s="4">
        <v>5.7806340000000001</v>
      </c>
      <c r="BW84" s="4">
        <f t="shared" si="19"/>
        <v>2.3020250621999998</v>
      </c>
      <c r="BY84" s="4">
        <f t="shared" si="15"/>
        <v>19163.133968967188</v>
      </c>
      <c r="BZ84" s="4">
        <f t="shared" si="16"/>
        <v>145.507527618453</v>
      </c>
      <c r="CA84" s="4">
        <f t="shared" si="17"/>
        <v>8.9132110125959993</v>
      </c>
      <c r="CB84" s="4">
        <f t="shared" si="18"/>
        <v>32.692855439605502</v>
      </c>
    </row>
    <row r="85" spans="1:80" x14ac:dyDescent="0.25">
      <c r="A85" s="4">
        <v>42068</v>
      </c>
      <c r="B85" s="4">
        <v>3.5524305555555559E-2</v>
      </c>
      <c r="C85" s="4">
        <v>11.951000000000001</v>
      </c>
      <c r="D85" s="4">
        <v>7.6999999999999999E-2</v>
      </c>
      <c r="E85" s="4">
        <v>769.75820399999998</v>
      </c>
      <c r="F85" s="4">
        <v>101</v>
      </c>
      <c r="G85" s="4">
        <v>127.7</v>
      </c>
      <c r="H85" s="4">
        <v>380.3</v>
      </c>
      <c r="J85" s="4">
        <v>0.6</v>
      </c>
      <c r="K85" s="4">
        <v>0.89670000000000005</v>
      </c>
      <c r="L85" s="4">
        <v>10.7158</v>
      </c>
      <c r="M85" s="4">
        <v>6.9000000000000006E-2</v>
      </c>
      <c r="N85" s="4">
        <v>90.606999999999999</v>
      </c>
      <c r="O85" s="4">
        <v>114.5051</v>
      </c>
      <c r="P85" s="4">
        <v>205.1</v>
      </c>
      <c r="Q85" s="4">
        <v>68.391999999999996</v>
      </c>
      <c r="R85" s="4">
        <v>86.430800000000005</v>
      </c>
      <c r="S85" s="4">
        <v>154.80000000000001</v>
      </c>
      <c r="T85" s="4">
        <v>380.2996</v>
      </c>
      <c r="W85" s="4">
        <v>0</v>
      </c>
      <c r="X85" s="4">
        <v>0.53800000000000003</v>
      </c>
      <c r="Y85" s="4">
        <v>12.5</v>
      </c>
      <c r="Z85" s="4">
        <v>850</v>
      </c>
      <c r="AA85" s="4">
        <v>880</v>
      </c>
      <c r="AB85" s="4">
        <v>827</v>
      </c>
      <c r="AC85" s="4">
        <v>55</v>
      </c>
      <c r="AD85" s="4">
        <v>5.89</v>
      </c>
      <c r="AE85" s="4">
        <v>0.14000000000000001</v>
      </c>
      <c r="AF85" s="4">
        <v>990</v>
      </c>
      <c r="AG85" s="4">
        <v>-12</v>
      </c>
      <c r="AH85" s="4">
        <v>17</v>
      </c>
      <c r="AI85" s="4">
        <v>31</v>
      </c>
      <c r="AJ85" s="4">
        <v>192</v>
      </c>
      <c r="AK85" s="4">
        <v>141</v>
      </c>
      <c r="AL85" s="4">
        <v>2.4</v>
      </c>
      <c r="AM85" s="4">
        <v>195</v>
      </c>
      <c r="AN85" s="4" t="s">
        <v>155</v>
      </c>
      <c r="AO85" s="4">
        <v>2</v>
      </c>
      <c r="AP85" s="4">
        <v>0.78554398148148152</v>
      </c>
      <c r="AQ85" s="4">
        <v>47.164358</v>
      </c>
      <c r="AR85" s="4">
        <v>-88.485950000000003</v>
      </c>
      <c r="AS85" s="4">
        <v>318.7</v>
      </c>
      <c r="AT85" s="4">
        <v>42.2</v>
      </c>
      <c r="AU85" s="4">
        <v>11</v>
      </c>
      <c r="AV85" s="4">
        <v>10</v>
      </c>
      <c r="AW85" s="4" t="s">
        <v>202</v>
      </c>
      <c r="AX85" s="4">
        <v>1.3755999999999999</v>
      </c>
      <c r="AY85" s="4">
        <v>1.0488</v>
      </c>
      <c r="AZ85" s="4">
        <v>2.2755999999999998</v>
      </c>
      <c r="BA85" s="4">
        <v>14.023</v>
      </c>
      <c r="BB85" s="4">
        <v>17.43</v>
      </c>
      <c r="BC85" s="4">
        <v>1.24</v>
      </c>
      <c r="BD85" s="4">
        <v>11.523</v>
      </c>
      <c r="BE85" s="4">
        <v>3004.6219999999998</v>
      </c>
      <c r="BF85" s="4">
        <v>12.318</v>
      </c>
      <c r="BG85" s="4">
        <v>2.661</v>
      </c>
      <c r="BH85" s="4">
        <v>3.3620000000000001</v>
      </c>
      <c r="BI85" s="4">
        <v>6.0229999999999997</v>
      </c>
      <c r="BJ85" s="4">
        <v>2.008</v>
      </c>
      <c r="BK85" s="4">
        <v>2.5379999999999998</v>
      </c>
      <c r="BL85" s="4">
        <v>4.5460000000000003</v>
      </c>
      <c r="BM85" s="4">
        <v>3.5261999999999998</v>
      </c>
      <c r="BQ85" s="4">
        <v>109.68600000000001</v>
      </c>
      <c r="BR85" s="4">
        <v>0.31741999999999998</v>
      </c>
      <c r="BS85" s="4">
        <v>-5</v>
      </c>
      <c r="BT85" s="4">
        <v>0.28416999999999998</v>
      </c>
      <c r="BU85" s="4">
        <v>7.7569509999999999</v>
      </c>
      <c r="BV85" s="4">
        <v>5.7402340000000001</v>
      </c>
      <c r="BW85" s="4">
        <f t="shared" si="19"/>
        <v>2.0493864542</v>
      </c>
      <c r="BY85" s="4">
        <f t="shared" si="15"/>
        <v>17177.042047483712</v>
      </c>
      <c r="BZ85" s="4">
        <f t="shared" si="16"/>
        <v>70.420440222066006</v>
      </c>
      <c r="CA85" s="4">
        <f t="shared" si="17"/>
        <v>11.479480757095999</v>
      </c>
      <c r="CB85" s="4">
        <f t="shared" si="18"/>
        <v>20.8152986289282</v>
      </c>
    </row>
    <row r="86" spans="1:80" x14ac:dyDescent="0.25">
      <c r="A86" s="4">
        <v>42068</v>
      </c>
      <c r="B86" s="4">
        <v>3.5535879629629626E-2</v>
      </c>
      <c r="C86" s="4">
        <v>11.701000000000001</v>
      </c>
      <c r="D86" s="4">
        <v>6.4899999999999999E-2</v>
      </c>
      <c r="E86" s="4">
        <v>648.86010399999998</v>
      </c>
      <c r="F86" s="4">
        <v>143.6</v>
      </c>
      <c r="G86" s="4">
        <v>105.9</v>
      </c>
      <c r="H86" s="4">
        <v>350.8</v>
      </c>
      <c r="J86" s="4">
        <v>0.87</v>
      </c>
      <c r="K86" s="4">
        <v>0.89880000000000004</v>
      </c>
      <c r="L86" s="4">
        <v>10.517099999999999</v>
      </c>
      <c r="M86" s="4">
        <v>5.8299999999999998E-2</v>
      </c>
      <c r="N86" s="4">
        <v>129.07470000000001</v>
      </c>
      <c r="O86" s="4">
        <v>95.216499999999996</v>
      </c>
      <c r="P86" s="4">
        <v>224.3</v>
      </c>
      <c r="Q86" s="4">
        <v>97.428200000000004</v>
      </c>
      <c r="R86" s="4">
        <v>71.871399999999994</v>
      </c>
      <c r="S86" s="4">
        <v>169.3</v>
      </c>
      <c r="T86" s="4">
        <v>350.8</v>
      </c>
      <c r="W86" s="4">
        <v>0</v>
      </c>
      <c r="X86" s="4">
        <v>0.78290000000000004</v>
      </c>
      <c r="Y86" s="4">
        <v>12.4</v>
      </c>
      <c r="Z86" s="4">
        <v>851</v>
      </c>
      <c r="AA86" s="4">
        <v>880</v>
      </c>
      <c r="AB86" s="4">
        <v>827</v>
      </c>
      <c r="AC86" s="4">
        <v>55</v>
      </c>
      <c r="AD86" s="4">
        <v>5.89</v>
      </c>
      <c r="AE86" s="4">
        <v>0.14000000000000001</v>
      </c>
      <c r="AF86" s="4">
        <v>990</v>
      </c>
      <c r="AG86" s="4">
        <v>-12</v>
      </c>
      <c r="AH86" s="4">
        <v>17</v>
      </c>
      <c r="AI86" s="4">
        <v>31</v>
      </c>
      <c r="AJ86" s="4">
        <v>192</v>
      </c>
      <c r="AK86" s="4">
        <v>141</v>
      </c>
      <c r="AL86" s="4">
        <v>2.4</v>
      </c>
      <c r="AM86" s="4">
        <v>195</v>
      </c>
      <c r="AN86" s="4" t="s">
        <v>155</v>
      </c>
      <c r="AO86" s="4">
        <v>2</v>
      </c>
      <c r="AP86" s="4">
        <v>0.78555555555555545</v>
      </c>
      <c r="AQ86" s="4">
        <v>47.164428000000001</v>
      </c>
      <c r="AR86" s="4">
        <v>-88.486176</v>
      </c>
      <c r="AS86" s="4">
        <v>318.8</v>
      </c>
      <c r="AT86" s="4">
        <v>40.6</v>
      </c>
      <c r="AU86" s="4">
        <v>11</v>
      </c>
      <c r="AV86" s="4">
        <v>10</v>
      </c>
      <c r="AW86" s="4" t="s">
        <v>202</v>
      </c>
      <c r="AX86" s="4">
        <v>1.4</v>
      </c>
      <c r="AY86" s="4">
        <v>1</v>
      </c>
      <c r="AZ86" s="4">
        <v>2.2999999999999998</v>
      </c>
      <c r="BA86" s="4">
        <v>14.023</v>
      </c>
      <c r="BB86" s="4">
        <v>17.8</v>
      </c>
      <c r="BC86" s="4">
        <v>1.27</v>
      </c>
      <c r="BD86" s="4">
        <v>11.257999999999999</v>
      </c>
      <c r="BE86" s="4">
        <v>3008.15</v>
      </c>
      <c r="BF86" s="4">
        <v>10.617000000000001</v>
      </c>
      <c r="BG86" s="4">
        <v>3.8660000000000001</v>
      </c>
      <c r="BH86" s="4">
        <v>2.8519999999999999</v>
      </c>
      <c r="BI86" s="4">
        <v>6.718</v>
      </c>
      <c r="BJ86" s="4">
        <v>2.9180000000000001</v>
      </c>
      <c r="BK86" s="4">
        <v>2.153</v>
      </c>
      <c r="BL86" s="4">
        <v>5.0709999999999997</v>
      </c>
      <c r="BM86" s="4">
        <v>3.3180999999999998</v>
      </c>
      <c r="BQ86" s="4">
        <v>162.827</v>
      </c>
      <c r="BR86" s="4">
        <v>0.31812499999999999</v>
      </c>
      <c r="BS86" s="4">
        <v>-5</v>
      </c>
      <c r="BT86" s="4">
        <v>0.28424500000000003</v>
      </c>
      <c r="BU86" s="4">
        <v>7.7741790000000002</v>
      </c>
      <c r="BV86" s="4">
        <v>5.7417490000000004</v>
      </c>
      <c r="BW86" s="4">
        <f t="shared" si="19"/>
        <v>2.0539380918000001</v>
      </c>
      <c r="BY86" s="4">
        <f t="shared" si="15"/>
        <v>17235.405763872448</v>
      </c>
      <c r="BZ86" s="4">
        <f t="shared" si="16"/>
        <v>60.830843872491009</v>
      </c>
      <c r="CA86" s="4">
        <f t="shared" si="17"/>
        <v>16.718885035314003</v>
      </c>
      <c r="CB86" s="4">
        <f t="shared" si="18"/>
        <v>19.630378041663899</v>
      </c>
    </row>
    <row r="87" spans="1:80" x14ac:dyDescent="0.25">
      <c r="A87" s="4">
        <v>42068</v>
      </c>
      <c r="B87" s="4">
        <v>3.5547453703703706E-2</v>
      </c>
      <c r="C87" s="4">
        <v>11.382999999999999</v>
      </c>
      <c r="D87" s="4">
        <v>6.5799999999999997E-2</v>
      </c>
      <c r="E87" s="4">
        <v>657.53670499999998</v>
      </c>
      <c r="F87" s="4">
        <v>166.5</v>
      </c>
      <c r="G87" s="4">
        <v>117.3</v>
      </c>
      <c r="H87" s="4">
        <v>314.8</v>
      </c>
      <c r="J87" s="4">
        <v>1.4</v>
      </c>
      <c r="K87" s="4">
        <v>0.90139999999999998</v>
      </c>
      <c r="L87" s="4">
        <v>10.260999999999999</v>
      </c>
      <c r="M87" s="4">
        <v>5.9299999999999999E-2</v>
      </c>
      <c r="N87" s="4">
        <v>150.04820000000001</v>
      </c>
      <c r="O87" s="4">
        <v>105.7033</v>
      </c>
      <c r="P87" s="4">
        <v>255.8</v>
      </c>
      <c r="Q87" s="4">
        <v>113.2594</v>
      </c>
      <c r="R87" s="4">
        <v>79.787000000000006</v>
      </c>
      <c r="S87" s="4">
        <v>193</v>
      </c>
      <c r="T87" s="4">
        <v>314.79989999999998</v>
      </c>
      <c r="W87" s="4">
        <v>0</v>
      </c>
      <c r="X87" s="4">
        <v>1.2662</v>
      </c>
      <c r="Y87" s="4">
        <v>12.5</v>
      </c>
      <c r="Z87" s="4">
        <v>851</v>
      </c>
      <c r="AA87" s="4">
        <v>881</v>
      </c>
      <c r="AB87" s="4">
        <v>828</v>
      </c>
      <c r="AC87" s="4">
        <v>55</v>
      </c>
      <c r="AD87" s="4">
        <v>5.89</v>
      </c>
      <c r="AE87" s="4">
        <v>0.14000000000000001</v>
      </c>
      <c r="AF87" s="4">
        <v>990</v>
      </c>
      <c r="AG87" s="4">
        <v>-12</v>
      </c>
      <c r="AH87" s="4">
        <v>17</v>
      </c>
      <c r="AI87" s="4">
        <v>31</v>
      </c>
      <c r="AJ87" s="4">
        <v>192</v>
      </c>
      <c r="AK87" s="4">
        <v>141</v>
      </c>
      <c r="AL87" s="4">
        <v>2.5</v>
      </c>
      <c r="AM87" s="4">
        <v>195</v>
      </c>
      <c r="AN87" s="4" t="s">
        <v>155</v>
      </c>
      <c r="AO87" s="4">
        <v>2</v>
      </c>
      <c r="AP87" s="4">
        <v>0.7855671296296296</v>
      </c>
      <c r="AQ87" s="4">
        <v>47.164465999999997</v>
      </c>
      <c r="AR87" s="4">
        <v>-88.486391999999995</v>
      </c>
      <c r="AS87" s="4">
        <v>318.8</v>
      </c>
      <c r="AT87" s="4">
        <v>35.5</v>
      </c>
      <c r="AU87" s="4">
        <v>11</v>
      </c>
      <c r="AV87" s="4">
        <v>10</v>
      </c>
      <c r="AW87" s="4" t="s">
        <v>202</v>
      </c>
      <c r="AX87" s="4">
        <v>1.4</v>
      </c>
      <c r="AY87" s="4">
        <v>1</v>
      </c>
      <c r="AZ87" s="4">
        <v>2.2999999999999998</v>
      </c>
      <c r="BA87" s="4">
        <v>14.023</v>
      </c>
      <c r="BB87" s="4">
        <v>18.27</v>
      </c>
      <c r="BC87" s="4">
        <v>1.3</v>
      </c>
      <c r="BD87" s="4">
        <v>10.935</v>
      </c>
      <c r="BE87" s="4">
        <v>3008.5419999999999</v>
      </c>
      <c r="BF87" s="4">
        <v>11.061</v>
      </c>
      <c r="BG87" s="4">
        <v>4.6070000000000002</v>
      </c>
      <c r="BH87" s="4">
        <v>3.246</v>
      </c>
      <c r="BI87" s="4">
        <v>7.8529999999999998</v>
      </c>
      <c r="BJ87" s="4">
        <v>3.4780000000000002</v>
      </c>
      <c r="BK87" s="4">
        <v>2.4500000000000002</v>
      </c>
      <c r="BL87" s="4">
        <v>5.9269999999999996</v>
      </c>
      <c r="BM87" s="4">
        <v>3.0522999999999998</v>
      </c>
      <c r="BQ87" s="4">
        <v>269.93599999999998</v>
      </c>
      <c r="BR87" s="4">
        <v>0.34705999999999998</v>
      </c>
      <c r="BS87" s="4">
        <v>-5</v>
      </c>
      <c r="BT87" s="4">
        <v>0.28516999999999998</v>
      </c>
      <c r="BU87" s="4">
        <v>8.4812790000000007</v>
      </c>
      <c r="BV87" s="4">
        <v>5.7604340000000001</v>
      </c>
      <c r="BW87" s="4">
        <f t="shared" si="19"/>
        <v>2.2407539118000002</v>
      </c>
      <c r="BY87" s="4">
        <f t="shared" si="15"/>
        <v>18805.501370805669</v>
      </c>
      <c r="BZ87" s="4">
        <f t="shared" si="16"/>
        <v>69.139021713003004</v>
      </c>
      <c r="CA87" s="4">
        <f t="shared" si="17"/>
        <v>21.739943722794003</v>
      </c>
      <c r="CB87" s="4">
        <f t="shared" si="18"/>
        <v>19.7003174055837</v>
      </c>
    </row>
    <row r="88" spans="1:80" x14ac:dyDescent="0.25">
      <c r="A88" s="4">
        <v>42068</v>
      </c>
      <c r="B88" s="4">
        <v>3.5559027777777773E-2</v>
      </c>
      <c r="C88" s="4">
        <v>11.43</v>
      </c>
      <c r="D88" s="4">
        <v>8.9899999999999994E-2</v>
      </c>
      <c r="E88" s="4">
        <v>898.51273600000002</v>
      </c>
      <c r="F88" s="4">
        <v>171.5</v>
      </c>
      <c r="G88" s="4">
        <v>117.3</v>
      </c>
      <c r="H88" s="4">
        <v>295.39999999999998</v>
      </c>
      <c r="J88" s="4">
        <v>2.12</v>
      </c>
      <c r="K88" s="4">
        <v>0.90080000000000005</v>
      </c>
      <c r="L88" s="4">
        <v>10.2963</v>
      </c>
      <c r="M88" s="4">
        <v>8.09E-2</v>
      </c>
      <c r="N88" s="4">
        <v>154.4847</v>
      </c>
      <c r="O88" s="4">
        <v>105.669</v>
      </c>
      <c r="P88" s="4">
        <v>260.2</v>
      </c>
      <c r="Q88" s="4">
        <v>116.6083</v>
      </c>
      <c r="R88" s="4">
        <v>79.761200000000002</v>
      </c>
      <c r="S88" s="4">
        <v>196.4</v>
      </c>
      <c r="T88" s="4">
        <v>295.43459999999999</v>
      </c>
      <c r="W88" s="4">
        <v>0</v>
      </c>
      <c r="X88" s="4">
        <v>1.9089</v>
      </c>
      <c r="Y88" s="4">
        <v>12.5</v>
      </c>
      <c r="Z88" s="4">
        <v>851</v>
      </c>
      <c r="AA88" s="4">
        <v>882</v>
      </c>
      <c r="AB88" s="4">
        <v>829</v>
      </c>
      <c r="AC88" s="4">
        <v>55</v>
      </c>
      <c r="AD88" s="4">
        <v>5.89</v>
      </c>
      <c r="AE88" s="4">
        <v>0.14000000000000001</v>
      </c>
      <c r="AF88" s="4">
        <v>990</v>
      </c>
      <c r="AG88" s="4">
        <v>-12</v>
      </c>
      <c r="AH88" s="4">
        <v>17</v>
      </c>
      <c r="AI88" s="4">
        <v>31</v>
      </c>
      <c r="AJ88" s="4">
        <v>192</v>
      </c>
      <c r="AK88" s="4">
        <v>141</v>
      </c>
      <c r="AL88" s="4">
        <v>2.5</v>
      </c>
      <c r="AM88" s="4">
        <v>195</v>
      </c>
      <c r="AN88" s="4" t="s">
        <v>155</v>
      </c>
      <c r="AO88" s="4">
        <v>2</v>
      </c>
      <c r="AP88" s="4">
        <v>0.78557870370370375</v>
      </c>
      <c r="AQ88" s="4">
        <v>47.164493999999998</v>
      </c>
      <c r="AR88" s="4">
        <v>-88.486598000000001</v>
      </c>
      <c r="AS88" s="4">
        <v>318.8</v>
      </c>
      <c r="AT88" s="4">
        <v>34.299999999999997</v>
      </c>
      <c r="AU88" s="4">
        <v>11</v>
      </c>
      <c r="AV88" s="4">
        <v>10</v>
      </c>
      <c r="AW88" s="4" t="s">
        <v>202</v>
      </c>
      <c r="AX88" s="4">
        <v>1.5755999999999999</v>
      </c>
      <c r="AY88" s="4">
        <v>1.1756</v>
      </c>
      <c r="AZ88" s="4">
        <v>2.4756</v>
      </c>
      <c r="BA88" s="4">
        <v>14.023</v>
      </c>
      <c r="BB88" s="4">
        <v>18.16</v>
      </c>
      <c r="BC88" s="4">
        <v>1.3</v>
      </c>
      <c r="BD88" s="4">
        <v>11.007</v>
      </c>
      <c r="BE88" s="4">
        <v>3002.8649999999998</v>
      </c>
      <c r="BF88" s="4">
        <v>15.025</v>
      </c>
      <c r="BG88" s="4">
        <v>4.718</v>
      </c>
      <c r="BH88" s="4">
        <v>3.2269999999999999</v>
      </c>
      <c r="BI88" s="4">
        <v>7.9450000000000003</v>
      </c>
      <c r="BJ88" s="4">
        <v>3.5609999999999999</v>
      </c>
      <c r="BK88" s="4">
        <v>2.4359999999999999</v>
      </c>
      <c r="BL88" s="4">
        <v>5.9969999999999999</v>
      </c>
      <c r="BM88" s="4">
        <v>2.8492999999999999</v>
      </c>
      <c r="BQ88" s="4">
        <v>404.79300000000001</v>
      </c>
      <c r="BR88" s="4">
        <v>0.28948000000000002</v>
      </c>
      <c r="BS88" s="4">
        <v>-5</v>
      </c>
      <c r="BT88" s="4">
        <v>0.28441499999999997</v>
      </c>
      <c r="BU88" s="4">
        <v>7.0741670000000001</v>
      </c>
      <c r="BV88" s="4">
        <v>5.7451829999999999</v>
      </c>
      <c r="BW88" s="4">
        <f t="shared" si="19"/>
        <v>1.8689949213999999</v>
      </c>
      <c r="BY88" s="4">
        <f t="shared" si="15"/>
        <v>15655.920375991334</v>
      </c>
      <c r="BZ88" s="4">
        <f t="shared" si="16"/>
        <v>78.335257711975004</v>
      </c>
      <c r="CA88" s="4">
        <f t="shared" si="17"/>
        <v>18.565847102319001</v>
      </c>
      <c r="CB88" s="4">
        <f t="shared" si="18"/>
        <v>15.339038689189099</v>
      </c>
    </row>
    <row r="89" spans="1:80" x14ac:dyDescent="0.25">
      <c r="A89" s="4">
        <v>42068</v>
      </c>
      <c r="B89" s="4">
        <v>3.5570601851851853E-2</v>
      </c>
      <c r="C89" s="4">
        <v>11.68</v>
      </c>
      <c r="D89" s="4">
        <v>0.121</v>
      </c>
      <c r="E89" s="4">
        <v>1209.87931</v>
      </c>
      <c r="F89" s="4">
        <v>187.3</v>
      </c>
      <c r="G89" s="4">
        <v>83.2</v>
      </c>
      <c r="H89" s="4">
        <v>349.1</v>
      </c>
      <c r="J89" s="4">
        <v>2.7</v>
      </c>
      <c r="K89" s="4">
        <v>0.89849999999999997</v>
      </c>
      <c r="L89" s="4">
        <v>10.494300000000001</v>
      </c>
      <c r="M89" s="4">
        <v>0.1087</v>
      </c>
      <c r="N89" s="4">
        <v>168.27459999999999</v>
      </c>
      <c r="O89" s="4">
        <v>74.777900000000002</v>
      </c>
      <c r="P89" s="4">
        <v>243.1</v>
      </c>
      <c r="Q89" s="4">
        <v>127.0171</v>
      </c>
      <c r="R89" s="4">
        <v>56.443899999999999</v>
      </c>
      <c r="S89" s="4">
        <v>183.5</v>
      </c>
      <c r="T89" s="4">
        <v>349.1311</v>
      </c>
      <c r="W89" s="4">
        <v>0</v>
      </c>
      <c r="X89" s="4">
        <v>2.4266000000000001</v>
      </c>
      <c r="Y89" s="4">
        <v>12.5</v>
      </c>
      <c r="Z89" s="4">
        <v>851</v>
      </c>
      <c r="AA89" s="4">
        <v>881</v>
      </c>
      <c r="AB89" s="4">
        <v>830</v>
      </c>
      <c r="AC89" s="4">
        <v>55</v>
      </c>
      <c r="AD89" s="4">
        <v>5.89</v>
      </c>
      <c r="AE89" s="4">
        <v>0.14000000000000001</v>
      </c>
      <c r="AF89" s="4">
        <v>990</v>
      </c>
      <c r="AG89" s="4">
        <v>-12</v>
      </c>
      <c r="AH89" s="4">
        <v>17</v>
      </c>
      <c r="AI89" s="4">
        <v>31</v>
      </c>
      <c r="AJ89" s="4">
        <v>192</v>
      </c>
      <c r="AK89" s="4">
        <v>141.4</v>
      </c>
      <c r="AL89" s="4">
        <v>2.4</v>
      </c>
      <c r="AM89" s="4">
        <v>195</v>
      </c>
      <c r="AN89" s="4" t="s">
        <v>155</v>
      </c>
      <c r="AO89" s="4">
        <v>2</v>
      </c>
      <c r="AP89" s="4">
        <v>0.78559027777777779</v>
      </c>
      <c r="AQ89" s="4">
        <v>47.164490999999998</v>
      </c>
      <c r="AR89" s="4">
        <v>-88.486799000000005</v>
      </c>
      <c r="AS89" s="4">
        <v>318.7</v>
      </c>
      <c r="AT89" s="4">
        <v>34.200000000000003</v>
      </c>
      <c r="AU89" s="4">
        <v>11</v>
      </c>
      <c r="AV89" s="4">
        <v>10</v>
      </c>
      <c r="AW89" s="4" t="s">
        <v>202</v>
      </c>
      <c r="AX89" s="4">
        <v>1.7756000000000001</v>
      </c>
      <c r="AY89" s="4">
        <v>1.4634</v>
      </c>
      <c r="AZ89" s="4">
        <v>2.7633999999999999</v>
      </c>
      <c r="BA89" s="4">
        <v>14.023</v>
      </c>
      <c r="BB89" s="4">
        <v>17.739999999999998</v>
      </c>
      <c r="BC89" s="4">
        <v>1.27</v>
      </c>
      <c r="BD89" s="4">
        <v>11.298</v>
      </c>
      <c r="BE89" s="4">
        <v>2993.86</v>
      </c>
      <c r="BF89" s="4">
        <v>19.738</v>
      </c>
      <c r="BG89" s="4">
        <v>5.0270000000000001</v>
      </c>
      <c r="BH89" s="4">
        <v>2.234</v>
      </c>
      <c r="BI89" s="4">
        <v>7.2610000000000001</v>
      </c>
      <c r="BJ89" s="4">
        <v>3.7949999999999999</v>
      </c>
      <c r="BK89" s="4">
        <v>1.6859999999999999</v>
      </c>
      <c r="BL89" s="4">
        <v>5.4809999999999999</v>
      </c>
      <c r="BM89" s="4">
        <v>3.2936999999999999</v>
      </c>
      <c r="BQ89" s="4">
        <v>503.35300000000001</v>
      </c>
      <c r="BR89" s="4">
        <v>0.23136000000000001</v>
      </c>
      <c r="BS89" s="4">
        <v>-5</v>
      </c>
      <c r="BT89" s="4">
        <v>0.28499999999999998</v>
      </c>
      <c r="BU89" s="4">
        <v>5.6538599999999999</v>
      </c>
      <c r="BV89" s="4">
        <v>5.7569999999999997</v>
      </c>
      <c r="BW89" s="4">
        <f t="shared" si="19"/>
        <v>1.4937498119999999</v>
      </c>
      <c r="BY89" s="4">
        <f t="shared" si="15"/>
        <v>12475.099725805201</v>
      </c>
      <c r="BZ89" s="4">
        <f t="shared" si="16"/>
        <v>82.246169957160006</v>
      </c>
      <c r="CA89" s="4">
        <f t="shared" si="17"/>
        <v>15.813365841899998</v>
      </c>
      <c r="CB89" s="4">
        <f t="shared" si="18"/>
        <v>14.171432317002001</v>
      </c>
    </row>
    <row r="90" spans="1:80" x14ac:dyDescent="0.25">
      <c r="A90" s="4">
        <v>42068</v>
      </c>
      <c r="B90" s="4">
        <v>3.5582175925925927E-2</v>
      </c>
      <c r="C90" s="4">
        <v>11.688000000000001</v>
      </c>
      <c r="D90" s="4">
        <v>0.13739999999999999</v>
      </c>
      <c r="E90" s="4">
        <v>1374.07377</v>
      </c>
      <c r="F90" s="4">
        <v>191.6</v>
      </c>
      <c r="G90" s="4">
        <v>76.400000000000006</v>
      </c>
      <c r="H90" s="4">
        <v>419.7</v>
      </c>
      <c r="J90" s="4">
        <v>3.31</v>
      </c>
      <c r="K90" s="4">
        <v>0.8982</v>
      </c>
      <c r="L90" s="4">
        <v>10.4985</v>
      </c>
      <c r="M90" s="4">
        <v>0.1234</v>
      </c>
      <c r="N90" s="4">
        <v>172.0943</v>
      </c>
      <c r="O90" s="4">
        <v>68.600999999999999</v>
      </c>
      <c r="P90" s="4">
        <v>240.7</v>
      </c>
      <c r="Q90" s="4">
        <v>129.90029999999999</v>
      </c>
      <c r="R90" s="4">
        <v>51.781399999999998</v>
      </c>
      <c r="S90" s="4">
        <v>181.7</v>
      </c>
      <c r="T90" s="4">
        <v>419.66520000000003</v>
      </c>
      <c r="W90" s="4">
        <v>0</v>
      </c>
      <c r="X90" s="4">
        <v>2.9744000000000002</v>
      </c>
      <c r="Y90" s="4">
        <v>12.5</v>
      </c>
      <c r="Z90" s="4">
        <v>851</v>
      </c>
      <c r="AA90" s="4">
        <v>880</v>
      </c>
      <c r="AB90" s="4">
        <v>830</v>
      </c>
      <c r="AC90" s="4">
        <v>55</v>
      </c>
      <c r="AD90" s="4">
        <v>5.89</v>
      </c>
      <c r="AE90" s="4">
        <v>0.14000000000000001</v>
      </c>
      <c r="AF90" s="4">
        <v>990</v>
      </c>
      <c r="AG90" s="4">
        <v>-12</v>
      </c>
      <c r="AH90" s="4">
        <v>17</v>
      </c>
      <c r="AI90" s="4">
        <v>31</v>
      </c>
      <c r="AJ90" s="4">
        <v>192</v>
      </c>
      <c r="AK90" s="4">
        <v>142</v>
      </c>
      <c r="AL90" s="4">
        <v>2.4</v>
      </c>
      <c r="AM90" s="4">
        <v>195</v>
      </c>
      <c r="AN90" s="4" t="s">
        <v>155</v>
      </c>
      <c r="AO90" s="4">
        <v>2</v>
      </c>
      <c r="AP90" s="4">
        <v>0.78560185185185183</v>
      </c>
      <c r="AQ90" s="4">
        <v>47.164464000000002</v>
      </c>
      <c r="AR90" s="4">
        <v>-88.486992000000001</v>
      </c>
      <c r="AS90" s="4">
        <v>318.7</v>
      </c>
      <c r="AT90" s="4">
        <v>33.4</v>
      </c>
      <c r="AU90" s="4">
        <v>11</v>
      </c>
      <c r="AV90" s="4">
        <v>10</v>
      </c>
      <c r="AW90" s="4" t="s">
        <v>202</v>
      </c>
      <c r="AX90" s="4">
        <v>1.361</v>
      </c>
      <c r="AY90" s="4">
        <v>1.5</v>
      </c>
      <c r="AZ90" s="4">
        <v>2.7122000000000002</v>
      </c>
      <c r="BA90" s="4">
        <v>14.023</v>
      </c>
      <c r="BB90" s="4">
        <v>17.690000000000001</v>
      </c>
      <c r="BC90" s="4">
        <v>1.26</v>
      </c>
      <c r="BD90" s="4">
        <v>11.334</v>
      </c>
      <c r="BE90" s="4">
        <v>2987.7370000000001</v>
      </c>
      <c r="BF90" s="4">
        <v>22.355</v>
      </c>
      <c r="BG90" s="4">
        <v>5.1289999999999996</v>
      </c>
      <c r="BH90" s="4">
        <v>2.044</v>
      </c>
      <c r="BI90" s="4">
        <v>7.173</v>
      </c>
      <c r="BJ90" s="4">
        <v>3.871</v>
      </c>
      <c r="BK90" s="4">
        <v>1.5429999999999999</v>
      </c>
      <c r="BL90" s="4">
        <v>5.415</v>
      </c>
      <c r="BM90" s="4">
        <v>3.9495</v>
      </c>
      <c r="BQ90" s="4">
        <v>615.48900000000003</v>
      </c>
      <c r="BR90" s="4">
        <v>0.22864000000000001</v>
      </c>
      <c r="BS90" s="4">
        <v>-5</v>
      </c>
      <c r="BT90" s="4">
        <v>0.28458499999999998</v>
      </c>
      <c r="BU90" s="4">
        <v>5.5873900000000001</v>
      </c>
      <c r="BV90" s="4">
        <v>5.7486170000000003</v>
      </c>
      <c r="BW90" s="4">
        <f t="shared" si="19"/>
        <v>1.4761884379999999</v>
      </c>
      <c r="BY90" s="4">
        <f t="shared" si="15"/>
        <v>12303.22140344891</v>
      </c>
      <c r="BZ90" s="4">
        <f t="shared" si="16"/>
        <v>92.055798242649999</v>
      </c>
      <c r="CA90" s="4">
        <f t="shared" si="17"/>
        <v>15.94041579053</v>
      </c>
      <c r="CB90" s="4">
        <f t="shared" si="18"/>
        <v>16.793288968605001</v>
      </c>
    </row>
    <row r="91" spans="1:80" x14ac:dyDescent="0.25">
      <c r="A91" s="4">
        <v>42068</v>
      </c>
      <c r="B91" s="4">
        <v>3.559375E-2</v>
      </c>
      <c r="C91" s="4">
        <v>11.930999999999999</v>
      </c>
      <c r="D91" s="4">
        <v>0.1346</v>
      </c>
      <c r="E91" s="4">
        <v>1346.2531859999999</v>
      </c>
      <c r="F91" s="4">
        <v>185.8</v>
      </c>
      <c r="G91" s="4">
        <v>69.3</v>
      </c>
      <c r="H91" s="4">
        <v>563.1</v>
      </c>
      <c r="J91" s="4">
        <v>3.8</v>
      </c>
      <c r="K91" s="4">
        <v>0.89610000000000001</v>
      </c>
      <c r="L91" s="4">
        <v>10.691599999999999</v>
      </c>
      <c r="M91" s="4">
        <v>0.1206</v>
      </c>
      <c r="N91" s="4">
        <v>166.47569999999999</v>
      </c>
      <c r="O91" s="4">
        <v>62.136800000000001</v>
      </c>
      <c r="P91" s="4">
        <v>228.6</v>
      </c>
      <c r="Q91" s="4">
        <v>125.6593</v>
      </c>
      <c r="R91" s="4">
        <v>46.902200000000001</v>
      </c>
      <c r="S91" s="4">
        <v>172.6</v>
      </c>
      <c r="T91" s="4">
        <v>563.05880000000002</v>
      </c>
      <c r="W91" s="4">
        <v>0</v>
      </c>
      <c r="X91" s="4">
        <v>3.4098000000000002</v>
      </c>
      <c r="Y91" s="4">
        <v>12.5</v>
      </c>
      <c r="Z91" s="4">
        <v>851</v>
      </c>
      <c r="AA91" s="4">
        <v>881</v>
      </c>
      <c r="AB91" s="4">
        <v>830</v>
      </c>
      <c r="AC91" s="4">
        <v>55</v>
      </c>
      <c r="AD91" s="4">
        <v>5.89</v>
      </c>
      <c r="AE91" s="4">
        <v>0.14000000000000001</v>
      </c>
      <c r="AF91" s="4">
        <v>990</v>
      </c>
      <c r="AG91" s="4">
        <v>-12</v>
      </c>
      <c r="AH91" s="4">
        <v>17</v>
      </c>
      <c r="AI91" s="4">
        <v>31</v>
      </c>
      <c r="AJ91" s="4">
        <v>192.4</v>
      </c>
      <c r="AK91" s="4">
        <v>142</v>
      </c>
      <c r="AL91" s="4">
        <v>2.2999999999999998</v>
      </c>
      <c r="AM91" s="4">
        <v>195</v>
      </c>
      <c r="AN91" s="4" t="s">
        <v>155</v>
      </c>
      <c r="AO91" s="4">
        <v>2</v>
      </c>
      <c r="AP91" s="4">
        <v>0.78561342592592587</v>
      </c>
      <c r="AQ91" s="4">
        <v>47.164453999999999</v>
      </c>
      <c r="AR91" s="4">
        <v>-88.487188000000003</v>
      </c>
      <c r="AS91" s="4">
        <v>318.60000000000002</v>
      </c>
      <c r="AT91" s="4">
        <v>33.299999999999997</v>
      </c>
      <c r="AU91" s="4">
        <v>11</v>
      </c>
      <c r="AV91" s="4">
        <v>10</v>
      </c>
      <c r="AW91" s="4" t="s">
        <v>202</v>
      </c>
      <c r="AX91" s="4">
        <v>1.3</v>
      </c>
      <c r="AY91" s="4">
        <v>1.5</v>
      </c>
      <c r="AZ91" s="4">
        <v>2.7</v>
      </c>
      <c r="BA91" s="4">
        <v>14.023</v>
      </c>
      <c r="BB91" s="4">
        <v>17.34</v>
      </c>
      <c r="BC91" s="4">
        <v>1.24</v>
      </c>
      <c r="BD91" s="4">
        <v>11.589</v>
      </c>
      <c r="BE91" s="4">
        <v>2985.183</v>
      </c>
      <c r="BF91" s="4">
        <v>21.439</v>
      </c>
      <c r="BG91" s="4">
        <v>4.8680000000000003</v>
      </c>
      <c r="BH91" s="4">
        <v>1.8169999999999999</v>
      </c>
      <c r="BI91" s="4">
        <v>6.6840000000000002</v>
      </c>
      <c r="BJ91" s="4">
        <v>3.6739999999999999</v>
      </c>
      <c r="BK91" s="4">
        <v>1.371</v>
      </c>
      <c r="BL91" s="4">
        <v>5.0460000000000003</v>
      </c>
      <c r="BM91" s="4">
        <v>5.1988000000000003</v>
      </c>
      <c r="BQ91" s="4">
        <v>692.23900000000003</v>
      </c>
      <c r="BR91" s="4">
        <v>0.235925</v>
      </c>
      <c r="BS91" s="4">
        <v>-5</v>
      </c>
      <c r="BT91" s="4">
        <v>0.28566000000000003</v>
      </c>
      <c r="BU91" s="4">
        <v>5.7654170000000002</v>
      </c>
      <c r="BV91" s="4">
        <v>5.7703319999999998</v>
      </c>
      <c r="BW91" s="4">
        <f t="shared" si="19"/>
        <v>1.5232231714</v>
      </c>
      <c r="BY91" s="4">
        <f t="shared" si="15"/>
        <v>12684.377889621206</v>
      </c>
      <c r="BZ91" s="4">
        <f t="shared" si="16"/>
        <v>91.096719221431002</v>
      </c>
      <c r="CA91" s="4">
        <f t="shared" si="17"/>
        <v>15.611238696746</v>
      </c>
      <c r="CB91" s="4">
        <f t="shared" si="18"/>
        <v>22.809643173595603</v>
      </c>
    </row>
    <row r="92" spans="1:80" x14ac:dyDescent="0.25">
      <c r="A92" s="4">
        <v>42068</v>
      </c>
      <c r="B92" s="4">
        <v>3.5605324074074074E-2</v>
      </c>
      <c r="C92" s="4">
        <v>12.085000000000001</v>
      </c>
      <c r="D92" s="4">
        <v>0.1168</v>
      </c>
      <c r="E92" s="4">
        <v>1167.8334749999999</v>
      </c>
      <c r="F92" s="4">
        <v>170.2</v>
      </c>
      <c r="G92" s="4">
        <v>69.2</v>
      </c>
      <c r="H92" s="4">
        <v>719.4</v>
      </c>
      <c r="J92" s="4">
        <v>4.0599999999999996</v>
      </c>
      <c r="K92" s="4">
        <v>0.89490000000000003</v>
      </c>
      <c r="L92" s="4">
        <v>10.815300000000001</v>
      </c>
      <c r="M92" s="4">
        <v>0.1045</v>
      </c>
      <c r="N92" s="4">
        <v>152.32599999999999</v>
      </c>
      <c r="O92" s="4">
        <v>61.929900000000004</v>
      </c>
      <c r="P92" s="4">
        <v>214.3</v>
      </c>
      <c r="Q92" s="4">
        <v>114.97880000000001</v>
      </c>
      <c r="R92" s="4">
        <v>46.745899999999999</v>
      </c>
      <c r="S92" s="4">
        <v>161.69999999999999</v>
      </c>
      <c r="T92" s="4">
        <v>719.37649999999996</v>
      </c>
      <c r="W92" s="4">
        <v>0</v>
      </c>
      <c r="X92" s="4">
        <v>3.6349999999999998</v>
      </c>
      <c r="Y92" s="4">
        <v>12.5</v>
      </c>
      <c r="Z92" s="4">
        <v>851</v>
      </c>
      <c r="AA92" s="4">
        <v>880</v>
      </c>
      <c r="AB92" s="4">
        <v>830</v>
      </c>
      <c r="AC92" s="4">
        <v>55</v>
      </c>
      <c r="AD92" s="4">
        <v>5.89</v>
      </c>
      <c r="AE92" s="4">
        <v>0.14000000000000001</v>
      </c>
      <c r="AF92" s="4">
        <v>990</v>
      </c>
      <c r="AG92" s="4">
        <v>-12</v>
      </c>
      <c r="AH92" s="4">
        <v>17</v>
      </c>
      <c r="AI92" s="4">
        <v>31</v>
      </c>
      <c r="AJ92" s="4">
        <v>192.6</v>
      </c>
      <c r="AK92" s="4">
        <v>141.6</v>
      </c>
      <c r="AL92" s="4">
        <v>2.4</v>
      </c>
      <c r="AM92" s="4">
        <v>195</v>
      </c>
      <c r="AN92" s="4" t="s">
        <v>155</v>
      </c>
      <c r="AO92" s="4">
        <v>2</v>
      </c>
      <c r="AP92" s="4">
        <v>0.78562500000000002</v>
      </c>
      <c r="AQ92" s="4">
        <v>47.164445999999998</v>
      </c>
      <c r="AR92" s="4">
        <v>-88.487382999999994</v>
      </c>
      <c r="AS92" s="4">
        <v>318.60000000000002</v>
      </c>
      <c r="AT92" s="4">
        <v>33.299999999999997</v>
      </c>
      <c r="AU92" s="4">
        <v>11</v>
      </c>
      <c r="AV92" s="4">
        <v>10</v>
      </c>
      <c r="AW92" s="4" t="s">
        <v>202</v>
      </c>
      <c r="AX92" s="4">
        <v>1.3</v>
      </c>
      <c r="AY92" s="4">
        <v>1.5</v>
      </c>
      <c r="AZ92" s="4">
        <v>2.7</v>
      </c>
      <c r="BA92" s="4">
        <v>14.023</v>
      </c>
      <c r="BB92" s="4">
        <v>17.13</v>
      </c>
      <c r="BC92" s="4">
        <v>1.22</v>
      </c>
      <c r="BD92" s="4">
        <v>11.739000000000001</v>
      </c>
      <c r="BE92" s="4">
        <v>2985.752</v>
      </c>
      <c r="BF92" s="4">
        <v>18.364000000000001</v>
      </c>
      <c r="BG92" s="4">
        <v>4.4039999999999999</v>
      </c>
      <c r="BH92" s="4">
        <v>1.79</v>
      </c>
      <c r="BI92" s="4">
        <v>6.194</v>
      </c>
      <c r="BJ92" s="4">
        <v>3.3239999999999998</v>
      </c>
      <c r="BK92" s="4">
        <v>1.351</v>
      </c>
      <c r="BL92" s="4">
        <v>4.6749999999999998</v>
      </c>
      <c r="BM92" s="4">
        <v>6.5674000000000001</v>
      </c>
      <c r="BQ92" s="4">
        <v>729.64499999999998</v>
      </c>
      <c r="BR92" s="4">
        <v>0.23133999999999999</v>
      </c>
      <c r="BS92" s="4">
        <v>-5</v>
      </c>
      <c r="BT92" s="4">
        <v>0.28799999999999998</v>
      </c>
      <c r="BU92" s="4">
        <v>5.6533720000000001</v>
      </c>
      <c r="BV92" s="4">
        <v>5.8175999999999997</v>
      </c>
      <c r="BW92" s="4">
        <f t="shared" si="19"/>
        <v>1.4936208823999999</v>
      </c>
      <c r="BY92" s="4">
        <f t="shared" si="15"/>
        <v>12440.240698983327</v>
      </c>
      <c r="BZ92" s="4">
        <f t="shared" si="16"/>
        <v>76.514251751696008</v>
      </c>
      <c r="CA92" s="4">
        <f t="shared" si="17"/>
        <v>13.849562885136001</v>
      </c>
      <c r="CB92" s="4">
        <f t="shared" si="18"/>
        <v>28.254373962600802</v>
      </c>
    </row>
    <row r="93" spans="1:80" x14ac:dyDescent="0.25">
      <c r="A93" s="4">
        <v>42068</v>
      </c>
      <c r="B93" s="4">
        <v>3.5616898148148148E-2</v>
      </c>
      <c r="C93" s="4">
        <v>12.14</v>
      </c>
      <c r="D93" s="4">
        <v>0.1002</v>
      </c>
      <c r="E93" s="4">
        <v>1001.752662</v>
      </c>
      <c r="F93" s="4">
        <v>158.5</v>
      </c>
      <c r="G93" s="4">
        <v>81.2</v>
      </c>
      <c r="H93" s="4">
        <v>892.3</v>
      </c>
      <c r="J93" s="4">
        <v>4.2</v>
      </c>
      <c r="K93" s="4">
        <v>0.89449999999999996</v>
      </c>
      <c r="L93" s="4">
        <v>10.8591</v>
      </c>
      <c r="M93" s="4">
        <v>8.9599999999999999E-2</v>
      </c>
      <c r="N93" s="4">
        <v>141.81809999999999</v>
      </c>
      <c r="O93" s="4">
        <v>72.588800000000006</v>
      </c>
      <c r="P93" s="4">
        <v>214.4</v>
      </c>
      <c r="Q93" s="4">
        <v>107.04730000000001</v>
      </c>
      <c r="R93" s="4">
        <v>54.791499999999999</v>
      </c>
      <c r="S93" s="4">
        <v>161.80000000000001</v>
      </c>
      <c r="T93" s="4">
        <v>892.28570000000002</v>
      </c>
      <c r="W93" s="4">
        <v>0</v>
      </c>
      <c r="X93" s="4">
        <v>3.7578</v>
      </c>
      <c r="Y93" s="4">
        <v>12.5</v>
      </c>
      <c r="Z93" s="4">
        <v>852</v>
      </c>
      <c r="AA93" s="4">
        <v>881</v>
      </c>
      <c r="AB93" s="4">
        <v>831</v>
      </c>
      <c r="AC93" s="4">
        <v>55</v>
      </c>
      <c r="AD93" s="4">
        <v>5.89</v>
      </c>
      <c r="AE93" s="4">
        <v>0.14000000000000001</v>
      </c>
      <c r="AF93" s="4">
        <v>990</v>
      </c>
      <c r="AG93" s="4">
        <v>-12</v>
      </c>
      <c r="AH93" s="4">
        <v>17</v>
      </c>
      <c r="AI93" s="4">
        <v>31</v>
      </c>
      <c r="AJ93" s="4">
        <v>192</v>
      </c>
      <c r="AK93" s="4">
        <v>141</v>
      </c>
      <c r="AL93" s="4">
        <v>2.4</v>
      </c>
      <c r="AM93" s="4">
        <v>195</v>
      </c>
      <c r="AN93" s="4" t="s">
        <v>155</v>
      </c>
      <c r="AO93" s="4">
        <v>2</v>
      </c>
      <c r="AP93" s="4">
        <v>0.78563657407407417</v>
      </c>
      <c r="AQ93" s="4">
        <v>47.164385000000003</v>
      </c>
      <c r="AR93" s="4">
        <v>-88.487521000000001</v>
      </c>
      <c r="AS93" s="4">
        <v>318.7</v>
      </c>
      <c r="AT93" s="4">
        <v>31</v>
      </c>
      <c r="AU93" s="4">
        <v>11</v>
      </c>
      <c r="AV93" s="4">
        <v>10</v>
      </c>
      <c r="AW93" s="4" t="s">
        <v>202</v>
      </c>
      <c r="AX93" s="4">
        <v>1.3877120000000001</v>
      </c>
      <c r="AY93" s="4">
        <v>1.061439</v>
      </c>
      <c r="AZ93" s="4">
        <v>2.7</v>
      </c>
      <c r="BA93" s="4">
        <v>14.023</v>
      </c>
      <c r="BB93" s="4">
        <v>17.059999999999999</v>
      </c>
      <c r="BC93" s="4">
        <v>1.22</v>
      </c>
      <c r="BD93" s="4">
        <v>11.795999999999999</v>
      </c>
      <c r="BE93" s="4">
        <v>2985.2559999999999</v>
      </c>
      <c r="BF93" s="4">
        <v>15.678000000000001</v>
      </c>
      <c r="BG93" s="4">
        <v>4.0830000000000002</v>
      </c>
      <c r="BH93" s="4">
        <v>2.09</v>
      </c>
      <c r="BI93" s="4">
        <v>6.173</v>
      </c>
      <c r="BJ93" s="4">
        <v>3.0819999999999999</v>
      </c>
      <c r="BK93" s="4">
        <v>1.577</v>
      </c>
      <c r="BL93" s="4">
        <v>4.6589999999999998</v>
      </c>
      <c r="BM93" s="4">
        <v>8.1117000000000008</v>
      </c>
      <c r="BQ93" s="4">
        <v>751.13599999999997</v>
      </c>
      <c r="BR93" s="4">
        <v>0.241035</v>
      </c>
      <c r="BS93" s="4">
        <v>-5</v>
      </c>
      <c r="BT93" s="4">
        <v>0.28841499999999998</v>
      </c>
      <c r="BU93" s="4">
        <v>5.8902929999999998</v>
      </c>
      <c r="BV93" s="4">
        <v>5.8259829999999999</v>
      </c>
      <c r="BW93" s="4">
        <f t="shared" si="19"/>
        <v>1.5562154105999999</v>
      </c>
      <c r="BY93" s="4">
        <f t="shared" si="15"/>
        <v>12959.431967245893</v>
      </c>
      <c r="BZ93" s="4">
        <f t="shared" si="16"/>
        <v>68.060486062997995</v>
      </c>
      <c r="CA93" s="4">
        <f t="shared" si="17"/>
        <v>13.379411790161999</v>
      </c>
      <c r="CB93" s="4">
        <f t="shared" si="18"/>
        <v>36.360800483084098</v>
      </c>
    </row>
    <row r="94" spans="1:80" x14ac:dyDescent="0.25">
      <c r="A94" s="4">
        <v>42068</v>
      </c>
      <c r="B94" s="4">
        <v>3.5628472222222221E-2</v>
      </c>
      <c r="C94" s="4">
        <v>12.183</v>
      </c>
      <c r="D94" s="4">
        <v>8.6900000000000005E-2</v>
      </c>
      <c r="E94" s="4">
        <v>868.8</v>
      </c>
      <c r="F94" s="4">
        <v>149.19999999999999</v>
      </c>
      <c r="G94" s="4">
        <v>120.8</v>
      </c>
      <c r="H94" s="4">
        <v>996.7</v>
      </c>
      <c r="J94" s="4">
        <v>4.3</v>
      </c>
      <c r="K94" s="4">
        <v>0.89419999999999999</v>
      </c>
      <c r="L94" s="4">
        <v>10.894</v>
      </c>
      <c r="M94" s="4">
        <v>7.7700000000000005E-2</v>
      </c>
      <c r="N94" s="4">
        <v>133.38730000000001</v>
      </c>
      <c r="O94" s="4">
        <v>108.03789999999999</v>
      </c>
      <c r="P94" s="4">
        <v>241.4</v>
      </c>
      <c r="Q94" s="4">
        <v>100.6835</v>
      </c>
      <c r="R94" s="4">
        <v>81.549199999999999</v>
      </c>
      <c r="S94" s="4">
        <v>182.2</v>
      </c>
      <c r="T94" s="4">
        <v>996.68219999999997</v>
      </c>
      <c r="W94" s="4">
        <v>0</v>
      </c>
      <c r="X94" s="4">
        <v>3.8449</v>
      </c>
      <c r="Y94" s="4">
        <v>12.5</v>
      </c>
      <c r="Z94" s="4">
        <v>852</v>
      </c>
      <c r="AA94" s="4">
        <v>881</v>
      </c>
      <c r="AB94" s="4">
        <v>831</v>
      </c>
      <c r="AC94" s="4">
        <v>55</v>
      </c>
      <c r="AD94" s="4">
        <v>5.89</v>
      </c>
      <c r="AE94" s="4">
        <v>0.14000000000000001</v>
      </c>
      <c r="AF94" s="4">
        <v>990</v>
      </c>
      <c r="AG94" s="4">
        <v>-12</v>
      </c>
      <c r="AH94" s="4">
        <v>17.414999999999999</v>
      </c>
      <c r="AI94" s="4">
        <v>31</v>
      </c>
      <c r="AJ94" s="4">
        <v>192</v>
      </c>
      <c r="AK94" s="4">
        <v>141</v>
      </c>
      <c r="AL94" s="4">
        <v>2.4</v>
      </c>
      <c r="AM94" s="4">
        <v>195</v>
      </c>
      <c r="AN94" s="4" t="s">
        <v>155</v>
      </c>
      <c r="AO94" s="4">
        <v>2</v>
      </c>
      <c r="AP94" s="4">
        <v>0.7856481481481481</v>
      </c>
      <c r="AQ94" s="4">
        <v>47.164346999999999</v>
      </c>
      <c r="AR94" s="4">
        <v>-88.487671000000006</v>
      </c>
      <c r="AS94" s="4">
        <v>318.8</v>
      </c>
      <c r="AT94" s="4">
        <v>27.7</v>
      </c>
      <c r="AU94" s="4">
        <v>11</v>
      </c>
      <c r="AV94" s="4">
        <v>10</v>
      </c>
      <c r="AW94" s="4" t="s">
        <v>202</v>
      </c>
      <c r="AX94" s="4">
        <v>1.1366369999999999</v>
      </c>
      <c r="AY94" s="4">
        <v>1.087788</v>
      </c>
      <c r="AZ94" s="4">
        <v>2.612212</v>
      </c>
      <c r="BA94" s="4">
        <v>14.023</v>
      </c>
      <c r="BB94" s="4">
        <v>17.010000000000002</v>
      </c>
      <c r="BC94" s="4">
        <v>1.21</v>
      </c>
      <c r="BD94" s="4">
        <v>11.835000000000001</v>
      </c>
      <c r="BE94" s="4">
        <v>2985.7779999999998</v>
      </c>
      <c r="BF94" s="4">
        <v>13.552</v>
      </c>
      <c r="BG94" s="4">
        <v>3.8279999999999998</v>
      </c>
      <c r="BH94" s="4">
        <v>3.101</v>
      </c>
      <c r="BI94" s="4">
        <v>6.9290000000000003</v>
      </c>
      <c r="BJ94" s="4">
        <v>2.89</v>
      </c>
      <c r="BK94" s="4">
        <v>2.3410000000000002</v>
      </c>
      <c r="BL94" s="4">
        <v>5.23</v>
      </c>
      <c r="BM94" s="4">
        <v>9.0333000000000006</v>
      </c>
      <c r="BQ94" s="4">
        <v>766.22799999999995</v>
      </c>
      <c r="BR94" s="4">
        <v>0.24471999999999999</v>
      </c>
      <c r="BS94" s="4">
        <v>-5</v>
      </c>
      <c r="BT94" s="4">
        <v>0.28941499999999998</v>
      </c>
      <c r="BU94" s="4">
        <v>5.9803449999999998</v>
      </c>
      <c r="BV94" s="4">
        <v>5.8461829999999999</v>
      </c>
      <c r="BW94" s="4">
        <f t="shared" si="19"/>
        <v>1.5800071489999998</v>
      </c>
      <c r="BY94" s="4">
        <f t="shared" si="15"/>
        <v>13159.859127123169</v>
      </c>
      <c r="BZ94" s="4">
        <f t="shared" si="16"/>
        <v>59.730633319279995</v>
      </c>
      <c r="CA94" s="4">
        <f t="shared" si="17"/>
        <v>12.737716225850001</v>
      </c>
      <c r="CB94" s="4">
        <f t="shared" si="18"/>
        <v>41.110932621748503</v>
      </c>
    </row>
    <row r="95" spans="1:80" x14ac:dyDescent="0.25">
      <c r="A95" s="4">
        <v>42068</v>
      </c>
      <c r="B95" s="4">
        <v>3.5640046296296295E-2</v>
      </c>
      <c r="C95" s="4">
        <v>12.2</v>
      </c>
      <c r="D95" s="4">
        <v>7.5999999999999998E-2</v>
      </c>
      <c r="E95" s="4">
        <v>760.16680599999995</v>
      </c>
      <c r="F95" s="4">
        <v>129.80000000000001</v>
      </c>
      <c r="G95" s="4">
        <v>117.3</v>
      </c>
      <c r="H95" s="4">
        <v>1107.7</v>
      </c>
      <c r="J95" s="4">
        <v>4.3</v>
      </c>
      <c r="K95" s="4">
        <v>0.89400000000000002</v>
      </c>
      <c r="L95" s="4">
        <v>10.907400000000001</v>
      </c>
      <c r="M95" s="4">
        <v>6.8000000000000005E-2</v>
      </c>
      <c r="N95" s="4">
        <v>116.0924</v>
      </c>
      <c r="O95" s="4">
        <v>104.85769999999999</v>
      </c>
      <c r="P95" s="4">
        <v>221</v>
      </c>
      <c r="Q95" s="4">
        <v>87.628900000000002</v>
      </c>
      <c r="R95" s="4">
        <v>79.148799999999994</v>
      </c>
      <c r="S95" s="4">
        <v>166.8</v>
      </c>
      <c r="T95" s="4">
        <v>1107.684</v>
      </c>
      <c r="W95" s="4">
        <v>0</v>
      </c>
      <c r="X95" s="4">
        <v>3.8443999999999998</v>
      </c>
      <c r="Y95" s="4">
        <v>12.5</v>
      </c>
      <c r="Z95" s="4">
        <v>851</v>
      </c>
      <c r="AA95" s="4">
        <v>880</v>
      </c>
      <c r="AB95" s="4">
        <v>831</v>
      </c>
      <c r="AC95" s="4">
        <v>55</v>
      </c>
      <c r="AD95" s="4">
        <v>5.89</v>
      </c>
      <c r="AE95" s="4">
        <v>0.14000000000000001</v>
      </c>
      <c r="AF95" s="4">
        <v>990</v>
      </c>
      <c r="AG95" s="4">
        <v>-12</v>
      </c>
      <c r="AH95" s="4">
        <v>17.585000000000001</v>
      </c>
      <c r="AI95" s="4">
        <v>31</v>
      </c>
      <c r="AJ95" s="4">
        <v>192</v>
      </c>
      <c r="AK95" s="4">
        <v>141.4</v>
      </c>
      <c r="AL95" s="4">
        <v>2.5</v>
      </c>
      <c r="AM95" s="4">
        <v>195</v>
      </c>
      <c r="AN95" s="4" t="s">
        <v>155</v>
      </c>
      <c r="AO95" s="4">
        <v>2</v>
      </c>
      <c r="AP95" s="4">
        <v>0.78565972222222225</v>
      </c>
      <c r="AQ95" s="4">
        <v>47.164315999999999</v>
      </c>
      <c r="AR95" s="4">
        <v>-88.487824000000003</v>
      </c>
      <c r="AS95" s="4">
        <v>318.8</v>
      </c>
      <c r="AT95" s="4">
        <v>27.3</v>
      </c>
      <c r="AU95" s="4">
        <v>11</v>
      </c>
      <c r="AV95" s="4">
        <v>10</v>
      </c>
      <c r="AW95" s="4" t="s">
        <v>202</v>
      </c>
      <c r="AX95" s="4">
        <v>1.1000000000000001</v>
      </c>
      <c r="AY95" s="4">
        <v>1.1000000000000001</v>
      </c>
      <c r="AZ95" s="4">
        <v>2.6</v>
      </c>
      <c r="BA95" s="4">
        <v>14.023</v>
      </c>
      <c r="BB95" s="4">
        <v>16.98</v>
      </c>
      <c r="BC95" s="4">
        <v>1.21</v>
      </c>
      <c r="BD95" s="4">
        <v>11.851000000000001</v>
      </c>
      <c r="BE95" s="4">
        <v>2985.4520000000002</v>
      </c>
      <c r="BF95" s="4">
        <v>11.84</v>
      </c>
      <c r="BG95" s="4">
        <v>3.3279999999999998</v>
      </c>
      <c r="BH95" s="4">
        <v>3.0059999999999998</v>
      </c>
      <c r="BI95" s="4">
        <v>6.3330000000000002</v>
      </c>
      <c r="BJ95" s="4">
        <v>2.512</v>
      </c>
      <c r="BK95" s="4">
        <v>2.2690000000000001</v>
      </c>
      <c r="BL95" s="4">
        <v>4.78</v>
      </c>
      <c r="BM95" s="4">
        <v>10.0259</v>
      </c>
      <c r="BQ95" s="4">
        <v>765.09900000000005</v>
      </c>
      <c r="BR95" s="4">
        <v>0.21437999999999999</v>
      </c>
      <c r="BS95" s="4">
        <v>-5</v>
      </c>
      <c r="BT95" s="4">
        <v>0.28875499999999998</v>
      </c>
      <c r="BU95" s="4">
        <v>5.2389109999999999</v>
      </c>
      <c r="BV95" s="4">
        <v>5.8328509999999998</v>
      </c>
      <c r="BW95" s="4">
        <f t="shared" si="19"/>
        <v>1.3841202861999999</v>
      </c>
      <c r="BY95" s="4">
        <f t="shared" si="15"/>
        <v>11527.061266882964</v>
      </c>
      <c r="BZ95" s="4">
        <f t="shared" si="16"/>
        <v>45.715156498879999</v>
      </c>
      <c r="CA95" s="4">
        <f t="shared" si="17"/>
        <v>9.6990264463839999</v>
      </c>
      <c r="CB95" s="4">
        <f t="shared" si="18"/>
        <v>39.971371121918899</v>
      </c>
    </row>
    <row r="96" spans="1:80" x14ac:dyDescent="0.25">
      <c r="A96" s="4">
        <v>42068</v>
      </c>
      <c r="B96" s="4">
        <v>3.5651620370370368E-2</v>
      </c>
      <c r="C96" s="4">
        <v>12.510999999999999</v>
      </c>
      <c r="D96" s="4">
        <v>6.6299999999999998E-2</v>
      </c>
      <c r="E96" s="4">
        <v>663.44425999999999</v>
      </c>
      <c r="F96" s="4">
        <v>121.1</v>
      </c>
      <c r="G96" s="4">
        <v>88.8</v>
      </c>
      <c r="H96" s="4">
        <v>1117.9000000000001</v>
      </c>
      <c r="J96" s="4">
        <v>4.1399999999999997</v>
      </c>
      <c r="K96" s="4">
        <v>0.89170000000000005</v>
      </c>
      <c r="L96" s="4">
        <v>11.1562</v>
      </c>
      <c r="M96" s="4">
        <v>5.9200000000000003E-2</v>
      </c>
      <c r="N96" s="4">
        <v>107.9665</v>
      </c>
      <c r="O96" s="4">
        <v>79.175899999999999</v>
      </c>
      <c r="P96" s="4">
        <v>187.1</v>
      </c>
      <c r="Q96" s="4">
        <v>81.495400000000004</v>
      </c>
      <c r="R96" s="4">
        <v>59.763599999999997</v>
      </c>
      <c r="S96" s="4">
        <v>141.30000000000001</v>
      </c>
      <c r="T96" s="4">
        <v>1117.883</v>
      </c>
      <c r="W96" s="4">
        <v>0</v>
      </c>
      <c r="X96" s="4">
        <v>3.6951000000000001</v>
      </c>
      <c r="Y96" s="4">
        <v>12.5</v>
      </c>
      <c r="Z96" s="4">
        <v>852</v>
      </c>
      <c r="AA96" s="4">
        <v>881</v>
      </c>
      <c r="AB96" s="4">
        <v>831</v>
      </c>
      <c r="AC96" s="4">
        <v>55</v>
      </c>
      <c r="AD96" s="4">
        <v>5.89</v>
      </c>
      <c r="AE96" s="4">
        <v>0.14000000000000001</v>
      </c>
      <c r="AF96" s="4">
        <v>990</v>
      </c>
      <c r="AG96" s="4">
        <v>-12</v>
      </c>
      <c r="AH96" s="4">
        <v>17</v>
      </c>
      <c r="AI96" s="4">
        <v>31</v>
      </c>
      <c r="AJ96" s="4">
        <v>192</v>
      </c>
      <c r="AK96" s="4">
        <v>142</v>
      </c>
      <c r="AL96" s="4">
        <v>2.6</v>
      </c>
      <c r="AM96" s="4">
        <v>195</v>
      </c>
      <c r="AN96" s="4" t="s">
        <v>155</v>
      </c>
      <c r="AO96" s="4">
        <v>2</v>
      </c>
      <c r="AP96" s="4">
        <v>0.78567129629629628</v>
      </c>
      <c r="AQ96" s="4">
        <v>47.164285999999997</v>
      </c>
      <c r="AR96" s="4">
        <v>-88.487967999999995</v>
      </c>
      <c r="AS96" s="4">
        <v>318.7</v>
      </c>
      <c r="AT96" s="4">
        <v>24.8</v>
      </c>
      <c r="AU96" s="4">
        <v>11</v>
      </c>
      <c r="AV96" s="4">
        <v>10</v>
      </c>
      <c r="AW96" s="4" t="s">
        <v>202</v>
      </c>
      <c r="AX96" s="4">
        <v>1.1877880000000001</v>
      </c>
      <c r="AY96" s="4">
        <v>1.275576</v>
      </c>
      <c r="AZ96" s="4">
        <v>2.6</v>
      </c>
      <c r="BA96" s="4">
        <v>14.023</v>
      </c>
      <c r="BB96" s="4">
        <v>16.600000000000001</v>
      </c>
      <c r="BC96" s="4">
        <v>1.18</v>
      </c>
      <c r="BD96" s="4">
        <v>12.148</v>
      </c>
      <c r="BE96" s="4">
        <v>2988.3490000000002</v>
      </c>
      <c r="BF96" s="4">
        <v>10.086</v>
      </c>
      <c r="BG96" s="4">
        <v>3.0289999999999999</v>
      </c>
      <c r="BH96" s="4">
        <v>2.2210000000000001</v>
      </c>
      <c r="BI96" s="4">
        <v>5.25</v>
      </c>
      <c r="BJ96" s="4">
        <v>2.286</v>
      </c>
      <c r="BK96" s="4">
        <v>1.6759999999999999</v>
      </c>
      <c r="BL96" s="4">
        <v>3.9620000000000002</v>
      </c>
      <c r="BM96" s="4">
        <v>9.9022000000000006</v>
      </c>
      <c r="BQ96" s="4">
        <v>719.67899999999997</v>
      </c>
      <c r="BR96" s="4">
        <v>0.214169</v>
      </c>
      <c r="BS96" s="4">
        <v>-5</v>
      </c>
      <c r="BT96" s="4">
        <v>0.288244</v>
      </c>
      <c r="BU96" s="4">
        <v>5.2337509999999998</v>
      </c>
      <c r="BV96" s="4">
        <v>5.8225239999999996</v>
      </c>
      <c r="BW96" s="4">
        <f t="shared" si="19"/>
        <v>1.3827570141999999</v>
      </c>
      <c r="BY96" s="4">
        <f t="shared" si="15"/>
        <v>11526.882355951964</v>
      </c>
      <c r="BZ96" s="4">
        <f t="shared" si="16"/>
        <v>38.904470475882</v>
      </c>
      <c r="CA96" s="4">
        <f t="shared" si="17"/>
        <v>8.8177294772819987</v>
      </c>
      <c r="CB96" s="4">
        <f t="shared" si="18"/>
        <v>39.439319004824199</v>
      </c>
    </row>
    <row r="97" spans="1:80" x14ac:dyDescent="0.25">
      <c r="A97" s="4">
        <v>42068</v>
      </c>
      <c r="B97" s="4">
        <v>3.5663194444444442E-2</v>
      </c>
      <c r="C97" s="4">
        <v>12.692</v>
      </c>
      <c r="D97" s="4">
        <v>5.8000000000000003E-2</v>
      </c>
      <c r="E97" s="4">
        <v>580.24958400000003</v>
      </c>
      <c r="F97" s="4">
        <v>114.2</v>
      </c>
      <c r="G97" s="4">
        <v>82</v>
      </c>
      <c r="H97" s="4">
        <v>1122.5</v>
      </c>
      <c r="J97" s="4">
        <v>4</v>
      </c>
      <c r="K97" s="4">
        <v>0.89029999999999998</v>
      </c>
      <c r="L97" s="4">
        <v>11.3003</v>
      </c>
      <c r="M97" s="4">
        <v>5.1700000000000003E-2</v>
      </c>
      <c r="N97" s="4">
        <v>101.6846</v>
      </c>
      <c r="O97" s="4">
        <v>73.042100000000005</v>
      </c>
      <c r="P97" s="4">
        <v>174.7</v>
      </c>
      <c r="Q97" s="4">
        <v>76.753600000000006</v>
      </c>
      <c r="R97" s="4">
        <v>55.133699999999997</v>
      </c>
      <c r="S97" s="4">
        <v>131.9</v>
      </c>
      <c r="T97" s="4">
        <v>1122.5</v>
      </c>
      <c r="W97" s="4">
        <v>0</v>
      </c>
      <c r="X97" s="4">
        <v>3.5613999999999999</v>
      </c>
      <c r="Y97" s="4">
        <v>12.5</v>
      </c>
      <c r="Z97" s="4">
        <v>851</v>
      </c>
      <c r="AA97" s="4">
        <v>881</v>
      </c>
      <c r="AB97" s="4">
        <v>831</v>
      </c>
      <c r="AC97" s="4">
        <v>55</v>
      </c>
      <c r="AD97" s="4">
        <v>5.89</v>
      </c>
      <c r="AE97" s="4">
        <v>0.14000000000000001</v>
      </c>
      <c r="AF97" s="4">
        <v>990</v>
      </c>
      <c r="AG97" s="4">
        <v>-12</v>
      </c>
      <c r="AH97" s="4">
        <v>17</v>
      </c>
      <c r="AI97" s="4">
        <v>31</v>
      </c>
      <c r="AJ97" s="4">
        <v>192</v>
      </c>
      <c r="AK97" s="4">
        <v>142</v>
      </c>
      <c r="AL97" s="4">
        <v>2.7</v>
      </c>
      <c r="AM97" s="4">
        <v>195</v>
      </c>
      <c r="AN97" s="4" t="s">
        <v>155</v>
      </c>
      <c r="AO97" s="4">
        <v>2</v>
      </c>
      <c r="AP97" s="4">
        <v>0.78568287037037043</v>
      </c>
      <c r="AQ97" s="4">
        <v>47.164257999999997</v>
      </c>
      <c r="AR97" s="4">
        <v>-88.488106000000002</v>
      </c>
      <c r="AS97" s="4">
        <v>318.89999999999998</v>
      </c>
      <c r="AT97" s="4">
        <v>24.5</v>
      </c>
      <c r="AU97" s="4">
        <v>11</v>
      </c>
      <c r="AV97" s="4">
        <v>10</v>
      </c>
      <c r="AW97" s="4" t="s">
        <v>202</v>
      </c>
      <c r="AX97" s="4">
        <v>1.1122000000000001</v>
      </c>
      <c r="AY97" s="4">
        <v>1.3877999999999999</v>
      </c>
      <c r="AZ97" s="4">
        <v>2.6</v>
      </c>
      <c r="BA97" s="4">
        <v>14.023</v>
      </c>
      <c r="BB97" s="4">
        <v>16.39</v>
      </c>
      <c r="BC97" s="4">
        <v>1.17</v>
      </c>
      <c r="BD97" s="4">
        <v>12.316000000000001</v>
      </c>
      <c r="BE97" s="4">
        <v>2990.6320000000001</v>
      </c>
      <c r="BF97" s="4">
        <v>8.702</v>
      </c>
      <c r="BG97" s="4">
        <v>2.8180000000000001</v>
      </c>
      <c r="BH97" s="4">
        <v>2.024</v>
      </c>
      <c r="BI97" s="4">
        <v>4.8419999999999996</v>
      </c>
      <c r="BJ97" s="4">
        <v>2.1269999999999998</v>
      </c>
      <c r="BK97" s="4">
        <v>1.528</v>
      </c>
      <c r="BL97" s="4">
        <v>3.6549999999999998</v>
      </c>
      <c r="BM97" s="4">
        <v>9.8238000000000003</v>
      </c>
      <c r="BQ97" s="4">
        <v>685.31200000000001</v>
      </c>
      <c r="BR97" s="4">
        <v>0.21337800000000001</v>
      </c>
      <c r="BS97" s="4">
        <v>-5</v>
      </c>
      <c r="BT97" s="4">
        <v>0.28958600000000001</v>
      </c>
      <c r="BU97" s="4">
        <v>5.2144339999999998</v>
      </c>
      <c r="BV97" s="4">
        <v>5.8496290000000002</v>
      </c>
      <c r="BW97" s="4">
        <f t="shared" si="19"/>
        <v>1.3776534627999999</v>
      </c>
      <c r="BY97" s="4">
        <f t="shared" si="15"/>
        <v>11493.111995346255</v>
      </c>
      <c r="BZ97" s="4">
        <f t="shared" si="16"/>
        <v>33.442115440316002</v>
      </c>
      <c r="CA97" s="4">
        <f t="shared" si="17"/>
        <v>8.174141523966</v>
      </c>
      <c r="CB97" s="4">
        <f t="shared" si="18"/>
        <v>38.982648670921201</v>
      </c>
    </row>
    <row r="98" spans="1:80" x14ac:dyDescent="0.25">
      <c r="A98" s="4">
        <v>42068</v>
      </c>
      <c r="B98" s="4">
        <v>3.5674768518518522E-2</v>
      </c>
      <c r="C98" s="4">
        <v>12.612</v>
      </c>
      <c r="D98" s="4">
        <v>5.7099999999999998E-2</v>
      </c>
      <c r="E98" s="4">
        <v>571.35299199999997</v>
      </c>
      <c r="F98" s="4">
        <v>112.8</v>
      </c>
      <c r="G98" s="4">
        <v>113</v>
      </c>
      <c r="H98" s="4">
        <v>1119.8</v>
      </c>
      <c r="J98" s="4">
        <v>3.84</v>
      </c>
      <c r="K98" s="4">
        <v>0.89100000000000001</v>
      </c>
      <c r="L98" s="4">
        <v>11.236499999999999</v>
      </c>
      <c r="M98" s="4">
        <v>5.0900000000000001E-2</v>
      </c>
      <c r="N98" s="4">
        <v>100.4915</v>
      </c>
      <c r="O98" s="4">
        <v>100.66970000000001</v>
      </c>
      <c r="P98" s="4">
        <v>201.2</v>
      </c>
      <c r="Q98" s="4">
        <v>75.853099999999998</v>
      </c>
      <c r="R98" s="4">
        <v>75.9876</v>
      </c>
      <c r="S98" s="4">
        <v>151.80000000000001</v>
      </c>
      <c r="T98" s="4">
        <v>1119.7911999999999</v>
      </c>
      <c r="W98" s="4">
        <v>0</v>
      </c>
      <c r="X98" s="4">
        <v>3.4243000000000001</v>
      </c>
      <c r="Y98" s="4">
        <v>12.5</v>
      </c>
      <c r="Z98" s="4">
        <v>851</v>
      </c>
      <c r="AA98" s="4">
        <v>882</v>
      </c>
      <c r="AB98" s="4">
        <v>830</v>
      </c>
      <c r="AC98" s="4">
        <v>55</v>
      </c>
      <c r="AD98" s="4">
        <v>5.89</v>
      </c>
      <c r="AE98" s="4">
        <v>0.14000000000000001</v>
      </c>
      <c r="AF98" s="4">
        <v>990</v>
      </c>
      <c r="AG98" s="4">
        <v>-12</v>
      </c>
      <c r="AH98" s="4">
        <v>17</v>
      </c>
      <c r="AI98" s="4">
        <v>31</v>
      </c>
      <c r="AJ98" s="4">
        <v>192</v>
      </c>
      <c r="AK98" s="4">
        <v>141.6</v>
      </c>
      <c r="AL98" s="4">
        <v>2.6</v>
      </c>
      <c r="AM98" s="4">
        <v>195</v>
      </c>
      <c r="AN98" s="4" t="s">
        <v>155</v>
      </c>
      <c r="AO98" s="4">
        <v>2</v>
      </c>
      <c r="AP98" s="4">
        <v>0.78569444444444436</v>
      </c>
      <c r="AQ98" s="4">
        <v>47.164242000000002</v>
      </c>
      <c r="AR98" s="4">
        <v>-88.488242999999997</v>
      </c>
      <c r="AS98" s="4">
        <v>318.8</v>
      </c>
      <c r="AT98" s="4">
        <v>23.8</v>
      </c>
      <c r="AU98" s="4">
        <v>11</v>
      </c>
      <c r="AV98" s="4">
        <v>9</v>
      </c>
      <c r="AW98" s="4" t="s">
        <v>212</v>
      </c>
      <c r="AX98" s="4">
        <v>1.1000000000000001</v>
      </c>
      <c r="AY98" s="4">
        <v>1.4</v>
      </c>
      <c r="AZ98" s="4">
        <v>2.2491509999999999</v>
      </c>
      <c r="BA98" s="4">
        <v>14.023</v>
      </c>
      <c r="BB98" s="4">
        <v>16.489999999999998</v>
      </c>
      <c r="BC98" s="4">
        <v>1.18</v>
      </c>
      <c r="BD98" s="4">
        <v>12.238</v>
      </c>
      <c r="BE98" s="4">
        <v>2990.7179999999998</v>
      </c>
      <c r="BF98" s="4">
        <v>8.6229999999999993</v>
      </c>
      <c r="BG98" s="4">
        <v>2.8010000000000002</v>
      </c>
      <c r="BH98" s="4">
        <v>2.806</v>
      </c>
      <c r="BI98" s="4">
        <v>5.6070000000000002</v>
      </c>
      <c r="BJ98" s="4">
        <v>2.1139999999999999</v>
      </c>
      <c r="BK98" s="4">
        <v>2.1179999999999999</v>
      </c>
      <c r="BL98" s="4">
        <v>4.2320000000000002</v>
      </c>
      <c r="BM98" s="4">
        <v>9.8559999999999999</v>
      </c>
      <c r="BQ98" s="4">
        <v>662.68700000000001</v>
      </c>
      <c r="BR98" s="4">
        <v>0.18165999999999999</v>
      </c>
      <c r="BS98" s="4">
        <v>-5</v>
      </c>
      <c r="BT98" s="4">
        <v>0.28899999999999998</v>
      </c>
      <c r="BU98" s="4">
        <v>4.4393159999999998</v>
      </c>
      <c r="BV98" s="4">
        <v>5.8377999999999997</v>
      </c>
      <c r="BW98" s="4">
        <f t="shared" si="19"/>
        <v>1.1728672871999999</v>
      </c>
      <c r="BY98" s="4">
        <f t="shared" si="15"/>
        <v>9784.9590521704558</v>
      </c>
      <c r="BZ98" s="4">
        <f t="shared" si="16"/>
        <v>28.212523516715997</v>
      </c>
      <c r="CA98" s="4">
        <f t="shared" si="17"/>
        <v>6.9165342356879993</v>
      </c>
      <c r="CB98" s="4">
        <f t="shared" si="18"/>
        <v>33.296716755455996</v>
      </c>
    </row>
    <row r="99" spans="1:80" x14ac:dyDescent="0.25">
      <c r="A99" s="4">
        <v>42068</v>
      </c>
      <c r="B99" s="4">
        <v>3.5686342592592596E-2</v>
      </c>
      <c r="C99" s="4">
        <v>12.523</v>
      </c>
      <c r="D99" s="4">
        <v>6.4600000000000005E-2</v>
      </c>
      <c r="E99" s="4">
        <v>645.664222</v>
      </c>
      <c r="F99" s="4">
        <v>108</v>
      </c>
      <c r="G99" s="4">
        <v>106.3</v>
      </c>
      <c r="H99" s="4">
        <v>1122.5999999999999</v>
      </c>
      <c r="J99" s="4">
        <v>3.79</v>
      </c>
      <c r="K99" s="4">
        <v>0.89159999999999995</v>
      </c>
      <c r="L99" s="4">
        <v>11.1656</v>
      </c>
      <c r="M99" s="4">
        <v>5.7599999999999998E-2</v>
      </c>
      <c r="N99" s="4">
        <v>96.278899999999993</v>
      </c>
      <c r="O99" s="4">
        <v>94.7971</v>
      </c>
      <c r="P99" s="4">
        <v>191.1</v>
      </c>
      <c r="Q99" s="4">
        <v>72.673299999999998</v>
      </c>
      <c r="R99" s="4">
        <v>71.5548</v>
      </c>
      <c r="S99" s="4">
        <v>144.19999999999999</v>
      </c>
      <c r="T99" s="4">
        <v>1122.5999999999999</v>
      </c>
      <c r="W99" s="4">
        <v>0</v>
      </c>
      <c r="X99" s="4">
        <v>3.3784999999999998</v>
      </c>
      <c r="Y99" s="4">
        <v>12.5</v>
      </c>
      <c r="Z99" s="4">
        <v>852</v>
      </c>
      <c r="AA99" s="4">
        <v>881</v>
      </c>
      <c r="AB99" s="4">
        <v>829</v>
      </c>
      <c r="AC99" s="4">
        <v>55</v>
      </c>
      <c r="AD99" s="4">
        <v>5.89</v>
      </c>
      <c r="AE99" s="4">
        <v>0.14000000000000001</v>
      </c>
      <c r="AF99" s="4">
        <v>990</v>
      </c>
      <c r="AG99" s="4">
        <v>-12</v>
      </c>
      <c r="AH99" s="4">
        <v>17.414999999999999</v>
      </c>
      <c r="AI99" s="4">
        <v>31</v>
      </c>
      <c r="AJ99" s="4">
        <v>192</v>
      </c>
      <c r="AK99" s="4">
        <v>141</v>
      </c>
      <c r="AL99" s="4">
        <v>2.5</v>
      </c>
      <c r="AM99" s="4">
        <v>195</v>
      </c>
      <c r="AN99" s="4" t="s">
        <v>155</v>
      </c>
      <c r="AO99" s="4">
        <v>2</v>
      </c>
      <c r="AP99" s="4">
        <v>0.78570601851851851</v>
      </c>
      <c r="AQ99" s="4">
        <v>47.164226999999997</v>
      </c>
      <c r="AR99" s="4">
        <v>-88.488381000000004</v>
      </c>
      <c r="AS99" s="4">
        <v>319</v>
      </c>
      <c r="AT99" s="4">
        <v>23.7</v>
      </c>
      <c r="AU99" s="4">
        <v>11</v>
      </c>
      <c r="AV99" s="4">
        <v>10</v>
      </c>
      <c r="AW99" s="4" t="s">
        <v>202</v>
      </c>
      <c r="AX99" s="4">
        <v>1.1000000000000001</v>
      </c>
      <c r="AY99" s="4">
        <v>1.4</v>
      </c>
      <c r="AZ99" s="4">
        <v>2.2000000000000002</v>
      </c>
      <c r="BA99" s="4">
        <v>14.023</v>
      </c>
      <c r="BB99" s="4">
        <v>16.59</v>
      </c>
      <c r="BC99" s="4">
        <v>1.18</v>
      </c>
      <c r="BD99" s="4">
        <v>12.16</v>
      </c>
      <c r="BE99" s="4">
        <v>2988.674</v>
      </c>
      <c r="BF99" s="4">
        <v>9.8070000000000004</v>
      </c>
      <c r="BG99" s="4">
        <v>2.6989999999999998</v>
      </c>
      <c r="BH99" s="4">
        <v>2.657</v>
      </c>
      <c r="BI99" s="4">
        <v>5.3559999999999999</v>
      </c>
      <c r="BJ99" s="4">
        <v>2.0369999999999999</v>
      </c>
      <c r="BK99" s="4">
        <v>2.0059999999999998</v>
      </c>
      <c r="BL99" s="4">
        <v>4.0430000000000001</v>
      </c>
      <c r="BM99" s="4">
        <v>9.9367000000000001</v>
      </c>
      <c r="BQ99" s="4">
        <v>657.529</v>
      </c>
      <c r="BR99" s="4">
        <v>0.19064</v>
      </c>
      <c r="BS99" s="4">
        <v>-5</v>
      </c>
      <c r="BT99" s="4">
        <v>0.29024499999999998</v>
      </c>
      <c r="BU99" s="4">
        <v>4.6587649999999998</v>
      </c>
      <c r="BV99" s="4">
        <v>5.8629490000000004</v>
      </c>
      <c r="BW99" s="4">
        <f t="shared" si="19"/>
        <v>1.2308457129999999</v>
      </c>
      <c r="BY99" s="4">
        <f t="shared" si="15"/>
        <v>10261.641482948569</v>
      </c>
      <c r="BZ99" s="4">
        <f t="shared" si="16"/>
        <v>33.672430657635005</v>
      </c>
      <c r="CA99" s="4">
        <f t="shared" si="17"/>
        <v>6.9940594727849996</v>
      </c>
      <c r="CB99" s="4">
        <f t="shared" si="18"/>
        <v>35.228782883555496</v>
      </c>
    </row>
    <row r="100" spans="1:80" x14ac:dyDescent="0.25">
      <c r="A100" s="4">
        <v>42068</v>
      </c>
      <c r="B100" s="4">
        <v>3.5697916666666669E-2</v>
      </c>
      <c r="C100" s="4">
        <v>12.61</v>
      </c>
      <c r="D100" s="4">
        <v>8.1199999999999994E-2</v>
      </c>
      <c r="E100" s="4">
        <v>811.59967200000006</v>
      </c>
      <c r="F100" s="4">
        <v>106</v>
      </c>
      <c r="G100" s="4">
        <v>89.7</v>
      </c>
      <c r="H100" s="4">
        <v>1117.5</v>
      </c>
      <c r="J100" s="4">
        <v>3.64</v>
      </c>
      <c r="K100" s="4">
        <v>0.89080000000000004</v>
      </c>
      <c r="L100" s="4">
        <v>11.2325</v>
      </c>
      <c r="M100" s="4">
        <v>7.2300000000000003E-2</v>
      </c>
      <c r="N100" s="4">
        <v>94.378299999999996</v>
      </c>
      <c r="O100" s="4">
        <v>79.944400000000002</v>
      </c>
      <c r="P100" s="4">
        <v>174.3</v>
      </c>
      <c r="Q100" s="4">
        <v>71.238699999999994</v>
      </c>
      <c r="R100" s="4">
        <v>60.343699999999998</v>
      </c>
      <c r="S100" s="4">
        <v>131.6</v>
      </c>
      <c r="T100" s="4">
        <v>1117.5023000000001</v>
      </c>
      <c r="W100" s="4">
        <v>0</v>
      </c>
      <c r="X100" s="4">
        <v>3.2458999999999998</v>
      </c>
      <c r="Y100" s="4">
        <v>12.6</v>
      </c>
      <c r="Z100" s="4">
        <v>851</v>
      </c>
      <c r="AA100" s="4">
        <v>881</v>
      </c>
      <c r="AB100" s="4">
        <v>828</v>
      </c>
      <c r="AC100" s="4">
        <v>55</v>
      </c>
      <c r="AD100" s="4">
        <v>5.89</v>
      </c>
      <c r="AE100" s="4">
        <v>0.14000000000000001</v>
      </c>
      <c r="AF100" s="4">
        <v>990</v>
      </c>
      <c r="AG100" s="4">
        <v>-12</v>
      </c>
      <c r="AH100" s="4">
        <v>17.585000000000001</v>
      </c>
      <c r="AI100" s="4">
        <v>31</v>
      </c>
      <c r="AJ100" s="4">
        <v>192</v>
      </c>
      <c r="AK100" s="4">
        <v>141</v>
      </c>
      <c r="AL100" s="4">
        <v>2.6</v>
      </c>
      <c r="AM100" s="4">
        <v>195</v>
      </c>
      <c r="AN100" s="4" t="s">
        <v>155</v>
      </c>
      <c r="AO100" s="4">
        <v>2</v>
      </c>
      <c r="AP100" s="4">
        <v>0.78571759259259266</v>
      </c>
      <c r="AQ100" s="4">
        <v>47.164240999999997</v>
      </c>
      <c r="AR100" s="4">
        <v>-88.488499000000004</v>
      </c>
      <c r="AS100" s="4">
        <v>319.2</v>
      </c>
      <c r="AT100" s="4">
        <v>21.8</v>
      </c>
      <c r="AU100" s="4">
        <v>11</v>
      </c>
      <c r="AV100" s="4">
        <v>10</v>
      </c>
      <c r="AW100" s="4" t="s">
        <v>202</v>
      </c>
      <c r="AX100" s="4">
        <v>1.0122</v>
      </c>
      <c r="AY100" s="4">
        <v>1.4878</v>
      </c>
      <c r="AZ100" s="4">
        <v>2.2000000000000002</v>
      </c>
      <c r="BA100" s="4">
        <v>14.023</v>
      </c>
      <c r="BB100" s="4">
        <v>16.46</v>
      </c>
      <c r="BC100" s="4">
        <v>1.17</v>
      </c>
      <c r="BD100" s="4">
        <v>12.263</v>
      </c>
      <c r="BE100" s="4">
        <v>2985.143</v>
      </c>
      <c r="BF100" s="4">
        <v>12.228</v>
      </c>
      <c r="BG100" s="4">
        <v>2.6269999999999998</v>
      </c>
      <c r="BH100" s="4">
        <v>2.2250000000000001</v>
      </c>
      <c r="BI100" s="4">
        <v>4.8520000000000003</v>
      </c>
      <c r="BJ100" s="4">
        <v>1.9830000000000001</v>
      </c>
      <c r="BK100" s="4">
        <v>1.679</v>
      </c>
      <c r="BL100" s="4">
        <v>3.6619999999999999</v>
      </c>
      <c r="BM100" s="4">
        <v>9.8209999999999997</v>
      </c>
      <c r="BQ100" s="4">
        <v>627.221</v>
      </c>
      <c r="BR100" s="4">
        <v>0.21493999999999999</v>
      </c>
      <c r="BS100" s="4">
        <v>-5</v>
      </c>
      <c r="BT100" s="4">
        <v>0.29116999999999998</v>
      </c>
      <c r="BU100" s="4">
        <v>5.2525959999999996</v>
      </c>
      <c r="BV100" s="4">
        <v>5.881634</v>
      </c>
      <c r="BW100" s="4">
        <f t="shared" si="19"/>
        <v>1.3877358631999999</v>
      </c>
      <c r="BY100" s="4">
        <f t="shared" si="15"/>
        <v>11555.975883565035</v>
      </c>
      <c r="BZ100" s="4">
        <f t="shared" si="16"/>
        <v>47.336584245455995</v>
      </c>
      <c r="CA100" s="4">
        <f t="shared" si="17"/>
        <v>7.6765167287159999</v>
      </c>
      <c r="CB100" s="4">
        <f t="shared" si="18"/>
        <v>39.256752185475996</v>
      </c>
    </row>
    <row r="101" spans="1:80" x14ac:dyDescent="0.25">
      <c r="A101" s="4">
        <v>42068</v>
      </c>
      <c r="B101" s="4">
        <v>3.5709490740740743E-2</v>
      </c>
      <c r="C101" s="4">
        <v>12.61</v>
      </c>
      <c r="D101" s="4">
        <v>0.11219999999999999</v>
      </c>
      <c r="E101" s="4">
        <v>1122.158895</v>
      </c>
      <c r="F101" s="4">
        <v>101.5</v>
      </c>
      <c r="G101" s="4">
        <v>84</v>
      </c>
      <c r="H101" s="4">
        <v>1235.2</v>
      </c>
      <c r="J101" s="4">
        <v>3.5</v>
      </c>
      <c r="K101" s="4">
        <v>0.89039999999999997</v>
      </c>
      <c r="L101" s="4">
        <v>11.227499999999999</v>
      </c>
      <c r="M101" s="4">
        <v>9.9900000000000003E-2</v>
      </c>
      <c r="N101" s="4">
        <v>90.342399999999998</v>
      </c>
      <c r="O101" s="4">
        <v>74.790499999999994</v>
      </c>
      <c r="P101" s="4">
        <v>165.1</v>
      </c>
      <c r="Q101" s="4">
        <v>68.192300000000003</v>
      </c>
      <c r="R101" s="4">
        <v>56.453400000000002</v>
      </c>
      <c r="S101" s="4">
        <v>124.6</v>
      </c>
      <c r="T101" s="4">
        <v>1235.1882000000001</v>
      </c>
      <c r="W101" s="4">
        <v>0</v>
      </c>
      <c r="X101" s="4">
        <v>3.1162999999999998</v>
      </c>
      <c r="Y101" s="4">
        <v>12.5</v>
      </c>
      <c r="Z101" s="4">
        <v>852</v>
      </c>
      <c r="AA101" s="4">
        <v>882</v>
      </c>
      <c r="AB101" s="4">
        <v>828</v>
      </c>
      <c r="AC101" s="4">
        <v>55</v>
      </c>
      <c r="AD101" s="4">
        <v>5.89</v>
      </c>
      <c r="AE101" s="4">
        <v>0.14000000000000001</v>
      </c>
      <c r="AF101" s="4">
        <v>990</v>
      </c>
      <c r="AG101" s="4">
        <v>-12</v>
      </c>
      <c r="AH101" s="4">
        <v>17</v>
      </c>
      <c r="AI101" s="4">
        <v>31</v>
      </c>
      <c r="AJ101" s="4">
        <v>192</v>
      </c>
      <c r="AK101" s="4">
        <v>141</v>
      </c>
      <c r="AL101" s="4">
        <v>2.5</v>
      </c>
      <c r="AM101" s="4">
        <v>195</v>
      </c>
      <c r="AN101" s="4" t="s">
        <v>155</v>
      </c>
      <c r="AO101" s="4">
        <v>2</v>
      </c>
      <c r="AP101" s="4">
        <v>0.7857291666666667</v>
      </c>
      <c r="AQ101" s="4">
        <v>47.164287000000002</v>
      </c>
      <c r="AR101" s="4">
        <v>-88.488596000000001</v>
      </c>
      <c r="AS101" s="4">
        <v>319.2</v>
      </c>
      <c r="AT101" s="4">
        <v>20.5</v>
      </c>
      <c r="AU101" s="4">
        <v>11</v>
      </c>
      <c r="AV101" s="4">
        <v>10</v>
      </c>
      <c r="AW101" s="4" t="s">
        <v>202</v>
      </c>
      <c r="AX101" s="4">
        <v>1.2634000000000001</v>
      </c>
      <c r="AY101" s="4">
        <v>1.0609999999999999</v>
      </c>
      <c r="AZ101" s="4">
        <v>2.2877999999999998</v>
      </c>
      <c r="BA101" s="4">
        <v>14.023</v>
      </c>
      <c r="BB101" s="4">
        <v>16.399999999999999</v>
      </c>
      <c r="BC101" s="4">
        <v>1.17</v>
      </c>
      <c r="BD101" s="4">
        <v>12.314</v>
      </c>
      <c r="BE101" s="4">
        <v>2974.8209999999999</v>
      </c>
      <c r="BF101" s="4">
        <v>16.849</v>
      </c>
      <c r="BG101" s="4">
        <v>2.5070000000000001</v>
      </c>
      <c r="BH101" s="4">
        <v>2.0750000000000002</v>
      </c>
      <c r="BI101" s="4">
        <v>4.5819999999999999</v>
      </c>
      <c r="BJ101" s="4">
        <v>1.8919999999999999</v>
      </c>
      <c r="BK101" s="4">
        <v>1.5660000000000001</v>
      </c>
      <c r="BL101" s="4">
        <v>3.4590000000000001</v>
      </c>
      <c r="BM101" s="4">
        <v>10.8226</v>
      </c>
      <c r="BQ101" s="4">
        <v>600.36099999999999</v>
      </c>
      <c r="BR101" s="4">
        <v>0.24803500000000001</v>
      </c>
      <c r="BS101" s="4">
        <v>-5</v>
      </c>
      <c r="BT101" s="4">
        <v>0.29124499999999998</v>
      </c>
      <c r="BU101" s="4">
        <v>6.061356</v>
      </c>
      <c r="BV101" s="4">
        <v>5.8831490000000004</v>
      </c>
      <c r="BW101" s="4">
        <f t="shared" si="19"/>
        <v>1.6014102552</v>
      </c>
      <c r="BY101" s="4">
        <f t="shared" si="15"/>
        <v>13289.177999432412</v>
      </c>
      <c r="BZ101" s="4">
        <f t="shared" si="16"/>
        <v>75.268179198828008</v>
      </c>
      <c r="CA101" s="4">
        <f t="shared" si="17"/>
        <v>8.451979051823999</v>
      </c>
      <c r="CB101" s="4">
        <f t="shared" si="18"/>
        <v>49.921319530101599</v>
      </c>
    </row>
    <row r="102" spans="1:80" x14ac:dyDescent="0.25">
      <c r="A102" s="4">
        <v>42068</v>
      </c>
      <c r="B102" s="4">
        <v>3.5721064814814817E-2</v>
      </c>
      <c r="C102" s="4">
        <v>12.602</v>
      </c>
      <c r="D102" s="4">
        <v>0.14199999999999999</v>
      </c>
      <c r="E102" s="4">
        <v>1419.717969</v>
      </c>
      <c r="F102" s="4">
        <v>101.2</v>
      </c>
      <c r="G102" s="4">
        <v>108.9</v>
      </c>
      <c r="H102" s="4">
        <v>1661.2</v>
      </c>
      <c r="J102" s="4">
        <v>3.4</v>
      </c>
      <c r="K102" s="4">
        <v>0.88980000000000004</v>
      </c>
      <c r="L102" s="4">
        <v>11.2125</v>
      </c>
      <c r="M102" s="4">
        <v>0.1263</v>
      </c>
      <c r="N102" s="4">
        <v>90.031999999999996</v>
      </c>
      <c r="O102" s="4">
        <v>96.911699999999996</v>
      </c>
      <c r="P102" s="4">
        <v>186.9</v>
      </c>
      <c r="Q102" s="4">
        <v>67.957999999999998</v>
      </c>
      <c r="R102" s="4">
        <v>73.150899999999993</v>
      </c>
      <c r="S102" s="4">
        <v>141.1</v>
      </c>
      <c r="T102" s="4">
        <v>1661.2388000000001</v>
      </c>
      <c r="W102" s="4">
        <v>0</v>
      </c>
      <c r="X102" s="4">
        <v>3.0251999999999999</v>
      </c>
      <c r="Y102" s="4">
        <v>12.5</v>
      </c>
      <c r="Z102" s="4">
        <v>852</v>
      </c>
      <c r="AA102" s="4">
        <v>881</v>
      </c>
      <c r="AB102" s="4">
        <v>829</v>
      </c>
      <c r="AC102" s="4">
        <v>55</v>
      </c>
      <c r="AD102" s="4">
        <v>5.89</v>
      </c>
      <c r="AE102" s="4">
        <v>0.14000000000000001</v>
      </c>
      <c r="AF102" s="4">
        <v>990</v>
      </c>
      <c r="AG102" s="4">
        <v>-12</v>
      </c>
      <c r="AH102" s="4">
        <v>17.414999999999999</v>
      </c>
      <c r="AI102" s="4">
        <v>31.414999999999999</v>
      </c>
      <c r="AJ102" s="4">
        <v>192</v>
      </c>
      <c r="AK102" s="4">
        <v>141</v>
      </c>
      <c r="AL102" s="4">
        <v>2.5</v>
      </c>
      <c r="AM102" s="4">
        <v>195</v>
      </c>
      <c r="AN102" s="4" t="s">
        <v>155</v>
      </c>
      <c r="AO102" s="4">
        <v>2</v>
      </c>
      <c r="AP102" s="4">
        <v>0.78574074074074074</v>
      </c>
      <c r="AQ102" s="4">
        <v>47.16433</v>
      </c>
      <c r="AR102" s="4">
        <v>-88.488804999999999</v>
      </c>
      <c r="AS102" s="4">
        <v>319</v>
      </c>
      <c r="AT102" s="4">
        <v>20.399999999999999</v>
      </c>
      <c r="AU102" s="4">
        <v>11</v>
      </c>
      <c r="AV102" s="4">
        <v>9</v>
      </c>
      <c r="AW102" s="4" t="s">
        <v>213</v>
      </c>
      <c r="AX102" s="4">
        <v>1.3</v>
      </c>
      <c r="AY102" s="4">
        <v>1.0878000000000001</v>
      </c>
      <c r="AZ102" s="4">
        <v>2.2999999999999998</v>
      </c>
      <c r="BA102" s="4">
        <v>14.023</v>
      </c>
      <c r="BB102" s="4">
        <v>16.309999999999999</v>
      </c>
      <c r="BC102" s="4">
        <v>1.1599999999999999</v>
      </c>
      <c r="BD102" s="4">
        <v>12.388999999999999</v>
      </c>
      <c r="BE102" s="4">
        <v>2956.8490000000002</v>
      </c>
      <c r="BF102" s="4">
        <v>21.202000000000002</v>
      </c>
      <c r="BG102" s="4">
        <v>2.4860000000000002</v>
      </c>
      <c r="BH102" s="4">
        <v>2.6760000000000002</v>
      </c>
      <c r="BI102" s="4">
        <v>5.1630000000000003</v>
      </c>
      <c r="BJ102" s="4">
        <v>1.877</v>
      </c>
      <c r="BK102" s="4">
        <v>2.02</v>
      </c>
      <c r="BL102" s="4">
        <v>3.8969999999999998</v>
      </c>
      <c r="BM102" s="4">
        <v>14.4871</v>
      </c>
      <c r="BQ102" s="4">
        <v>580.072</v>
      </c>
      <c r="BR102" s="4">
        <v>0.30691499999999999</v>
      </c>
      <c r="BS102" s="4">
        <v>-5</v>
      </c>
      <c r="BT102" s="4">
        <v>0.29341499999999998</v>
      </c>
      <c r="BU102" s="4">
        <v>7.5002360000000001</v>
      </c>
      <c r="BV102" s="4">
        <v>5.9269829999999999</v>
      </c>
      <c r="BW102" s="4">
        <f t="shared" si="19"/>
        <v>1.9815623512</v>
      </c>
      <c r="BY102" s="4">
        <f t="shared" si="15"/>
        <v>16344.497138160268</v>
      </c>
      <c r="BZ102" s="4">
        <f t="shared" si="16"/>
        <v>117.19774270626402</v>
      </c>
      <c r="CA102" s="4">
        <f t="shared" si="17"/>
        <v>10.375443970364</v>
      </c>
      <c r="CB102" s="4">
        <f t="shared" si="18"/>
        <v>82.687725075211603</v>
      </c>
    </row>
    <row r="103" spans="1:80" x14ac:dyDescent="0.25">
      <c r="A103" s="4">
        <v>42068</v>
      </c>
      <c r="B103" s="4">
        <v>3.5732638888888883E-2</v>
      </c>
      <c r="C103" s="4">
        <v>11.881</v>
      </c>
      <c r="D103" s="4">
        <v>0.121</v>
      </c>
      <c r="E103" s="4">
        <v>1210.2095079999999</v>
      </c>
      <c r="F103" s="4">
        <v>109.9</v>
      </c>
      <c r="G103" s="4">
        <v>119.3</v>
      </c>
      <c r="H103" s="4">
        <v>1652.9</v>
      </c>
      <c r="J103" s="4">
        <v>3.3</v>
      </c>
      <c r="K103" s="4">
        <v>0.89570000000000005</v>
      </c>
      <c r="L103" s="4">
        <v>10.6412</v>
      </c>
      <c r="M103" s="4">
        <v>0.1084</v>
      </c>
      <c r="N103" s="4">
        <v>98.462699999999998</v>
      </c>
      <c r="O103" s="4">
        <v>106.8694</v>
      </c>
      <c r="P103" s="4">
        <v>205.3</v>
      </c>
      <c r="Q103" s="4">
        <v>74.321600000000004</v>
      </c>
      <c r="R103" s="4">
        <v>80.667199999999994</v>
      </c>
      <c r="S103" s="4">
        <v>155</v>
      </c>
      <c r="T103" s="4">
        <v>1652.9091000000001</v>
      </c>
      <c r="W103" s="4">
        <v>0</v>
      </c>
      <c r="X103" s="4">
        <v>2.9559000000000002</v>
      </c>
      <c r="Y103" s="4">
        <v>12.5</v>
      </c>
      <c r="Z103" s="4">
        <v>852</v>
      </c>
      <c r="AA103" s="4">
        <v>880</v>
      </c>
      <c r="AB103" s="4">
        <v>830</v>
      </c>
      <c r="AC103" s="4">
        <v>55</v>
      </c>
      <c r="AD103" s="4">
        <v>5.89</v>
      </c>
      <c r="AE103" s="4">
        <v>0.14000000000000001</v>
      </c>
      <c r="AF103" s="4">
        <v>990</v>
      </c>
      <c r="AG103" s="4">
        <v>-12</v>
      </c>
      <c r="AH103" s="4">
        <v>17.585000000000001</v>
      </c>
      <c r="AI103" s="4">
        <v>31.585000000000001</v>
      </c>
      <c r="AJ103" s="4">
        <v>192</v>
      </c>
      <c r="AK103" s="4">
        <v>141</v>
      </c>
      <c r="AL103" s="4">
        <v>2.5</v>
      </c>
      <c r="AM103" s="4">
        <v>195</v>
      </c>
      <c r="AN103" s="4" t="s">
        <v>155</v>
      </c>
      <c r="AO103" s="4">
        <v>2</v>
      </c>
      <c r="AP103" s="4">
        <v>0.78576388888888893</v>
      </c>
      <c r="AQ103" s="4">
        <v>47.164341</v>
      </c>
      <c r="AR103" s="4">
        <v>-88.488941999999994</v>
      </c>
      <c r="AS103" s="4">
        <v>319.10000000000002</v>
      </c>
      <c r="AT103" s="4">
        <v>21.4</v>
      </c>
      <c r="AU103" s="4">
        <v>11</v>
      </c>
      <c r="AV103" s="4">
        <v>9</v>
      </c>
      <c r="AW103" s="4" t="s">
        <v>213</v>
      </c>
      <c r="AX103" s="4">
        <v>1.3877120000000001</v>
      </c>
      <c r="AY103" s="4">
        <v>1.1877120000000001</v>
      </c>
      <c r="AZ103" s="4">
        <v>2.3877120000000001</v>
      </c>
      <c r="BA103" s="4">
        <v>14.023</v>
      </c>
      <c r="BB103" s="4">
        <v>17.25</v>
      </c>
      <c r="BC103" s="4">
        <v>1.23</v>
      </c>
      <c r="BD103" s="4">
        <v>11.648</v>
      </c>
      <c r="BE103" s="4">
        <v>2958.4520000000002</v>
      </c>
      <c r="BF103" s="4">
        <v>19.181000000000001</v>
      </c>
      <c r="BG103" s="4">
        <v>2.867</v>
      </c>
      <c r="BH103" s="4">
        <v>3.1110000000000002</v>
      </c>
      <c r="BI103" s="4">
        <v>5.9779999999999998</v>
      </c>
      <c r="BJ103" s="4">
        <v>2.1640000000000001</v>
      </c>
      <c r="BK103" s="4">
        <v>2.3490000000000002</v>
      </c>
      <c r="BL103" s="4">
        <v>4.5119999999999996</v>
      </c>
      <c r="BM103" s="4">
        <v>15.1965</v>
      </c>
      <c r="BQ103" s="4">
        <v>597.54100000000005</v>
      </c>
      <c r="BR103" s="4">
        <v>0.36143500000000001</v>
      </c>
      <c r="BS103" s="4">
        <v>-5</v>
      </c>
      <c r="BT103" s="4">
        <v>0.29358499999999998</v>
      </c>
      <c r="BU103" s="4">
        <v>8.8325680000000002</v>
      </c>
      <c r="BV103" s="4">
        <v>5.9304170000000003</v>
      </c>
      <c r="BW103" s="4">
        <f t="shared" si="19"/>
        <v>2.3335644655999999</v>
      </c>
      <c r="BY103" s="4">
        <f t="shared" si="15"/>
        <v>19258.346878510434</v>
      </c>
      <c r="BZ103" s="4">
        <f t="shared" si="16"/>
        <v>124.860687777496</v>
      </c>
      <c r="CA103" s="4">
        <f t="shared" si="17"/>
        <v>14.086780061024001</v>
      </c>
      <c r="CB103" s="4">
        <f t="shared" si="18"/>
        <v>102.14455502473201</v>
      </c>
    </row>
    <row r="104" spans="1:80" x14ac:dyDescent="0.25">
      <c r="A104" s="4">
        <v>42068</v>
      </c>
      <c r="B104" s="4">
        <v>3.5744212962962964E-2</v>
      </c>
      <c r="C104" s="4">
        <v>11.314</v>
      </c>
      <c r="D104" s="4">
        <v>8.8099999999999998E-2</v>
      </c>
      <c r="E104" s="4">
        <v>881.32467499999996</v>
      </c>
      <c r="F104" s="4">
        <v>138</v>
      </c>
      <c r="G104" s="4">
        <v>90.5</v>
      </c>
      <c r="H104" s="4">
        <v>1449.4</v>
      </c>
      <c r="J104" s="4">
        <v>3.3</v>
      </c>
      <c r="K104" s="4">
        <v>0.90069999999999995</v>
      </c>
      <c r="L104" s="4">
        <v>10.190099999999999</v>
      </c>
      <c r="M104" s="4">
        <v>7.9399999999999998E-2</v>
      </c>
      <c r="N104" s="4">
        <v>124.31659999999999</v>
      </c>
      <c r="O104" s="4">
        <v>81.553100000000001</v>
      </c>
      <c r="P104" s="4">
        <v>205.9</v>
      </c>
      <c r="Q104" s="4">
        <v>93.836699999999993</v>
      </c>
      <c r="R104" s="4">
        <v>61.557899999999997</v>
      </c>
      <c r="S104" s="4">
        <v>155.4</v>
      </c>
      <c r="T104" s="4">
        <v>1449.4301</v>
      </c>
      <c r="W104" s="4">
        <v>0</v>
      </c>
      <c r="X104" s="4">
        <v>2.9723000000000002</v>
      </c>
      <c r="Y104" s="4">
        <v>12.5</v>
      </c>
      <c r="Z104" s="4">
        <v>852</v>
      </c>
      <c r="AA104" s="4">
        <v>880</v>
      </c>
      <c r="AB104" s="4">
        <v>830</v>
      </c>
      <c r="AC104" s="4">
        <v>55</v>
      </c>
      <c r="AD104" s="4">
        <v>5.89</v>
      </c>
      <c r="AE104" s="4">
        <v>0.14000000000000001</v>
      </c>
      <c r="AF104" s="4">
        <v>990</v>
      </c>
      <c r="AG104" s="4">
        <v>-12</v>
      </c>
      <c r="AH104" s="4">
        <v>17.414999999999999</v>
      </c>
      <c r="AI104" s="4">
        <v>31</v>
      </c>
      <c r="AJ104" s="4">
        <v>192</v>
      </c>
      <c r="AK104" s="4">
        <v>141</v>
      </c>
      <c r="AL104" s="4">
        <v>2.4</v>
      </c>
      <c r="AM104" s="4">
        <v>195</v>
      </c>
      <c r="AN104" s="4" t="s">
        <v>155</v>
      </c>
      <c r="AO104" s="4">
        <v>2</v>
      </c>
      <c r="AP104" s="4">
        <v>0.78577546296296286</v>
      </c>
      <c r="AQ104" s="4">
        <v>47.164341999999998</v>
      </c>
      <c r="AR104" s="4">
        <v>-88.488956999999999</v>
      </c>
      <c r="AS104" s="4">
        <v>319.10000000000002</v>
      </c>
      <c r="AT104" s="4">
        <v>23.9</v>
      </c>
      <c r="AU104" s="4">
        <v>11</v>
      </c>
      <c r="AV104" s="4">
        <v>9</v>
      </c>
      <c r="AW104" s="4" t="s">
        <v>213</v>
      </c>
      <c r="AX104" s="4">
        <v>1.224424</v>
      </c>
      <c r="AY104" s="4">
        <v>1.2877879999999999</v>
      </c>
      <c r="AZ104" s="4">
        <v>2.4</v>
      </c>
      <c r="BA104" s="4">
        <v>14.023</v>
      </c>
      <c r="BB104" s="4">
        <v>18.14</v>
      </c>
      <c r="BC104" s="4">
        <v>1.29</v>
      </c>
      <c r="BD104" s="4">
        <v>11.025</v>
      </c>
      <c r="BE104" s="4">
        <v>2969.7040000000002</v>
      </c>
      <c r="BF104" s="4">
        <v>14.724</v>
      </c>
      <c r="BG104" s="4">
        <v>3.794</v>
      </c>
      <c r="BH104" s="4">
        <v>2.4889999999999999</v>
      </c>
      <c r="BI104" s="4">
        <v>6.2830000000000004</v>
      </c>
      <c r="BJ104" s="4">
        <v>2.8639999999999999</v>
      </c>
      <c r="BK104" s="4">
        <v>1.879</v>
      </c>
      <c r="BL104" s="4">
        <v>4.742</v>
      </c>
      <c r="BM104" s="4">
        <v>13.968500000000001</v>
      </c>
      <c r="BQ104" s="4">
        <v>629.83399999999995</v>
      </c>
      <c r="BR104" s="4">
        <v>0.38902999999999999</v>
      </c>
      <c r="BS104" s="4">
        <v>-5</v>
      </c>
      <c r="BT104" s="4">
        <v>0.29465999999999998</v>
      </c>
      <c r="BU104" s="4">
        <v>9.5069210000000002</v>
      </c>
      <c r="BV104" s="4">
        <v>5.9521319999999998</v>
      </c>
      <c r="BW104" s="4">
        <f t="shared" si="19"/>
        <v>2.5117285281999999</v>
      </c>
      <c r="BY104" s="4">
        <f t="shared" si="15"/>
        <v>20807.530353860009</v>
      </c>
      <c r="BZ104" s="4">
        <f t="shared" si="16"/>
        <v>103.165189840548</v>
      </c>
      <c r="CA104" s="4">
        <f t="shared" si="17"/>
        <v>20.066904625328</v>
      </c>
      <c r="CB104" s="4">
        <f t="shared" si="18"/>
        <v>101.05884117724851</v>
      </c>
    </row>
    <row r="105" spans="1:80" x14ac:dyDescent="0.25">
      <c r="A105" s="4">
        <v>42068</v>
      </c>
      <c r="B105" s="4">
        <v>3.5755787037037037E-2</v>
      </c>
      <c r="C105" s="4">
        <v>11.081</v>
      </c>
      <c r="D105" s="4">
        <v>8.3699999999999997E-2</v>
      </c>
      <c r="E105" s="4">
        <v>836.86737200000005</v>
      </c>
      <c r="F105" s="4">
        <v>167.2</v>
      </c>
      <c r="G105" s="4">
        <v>118.5</v>
      </c>
      <c r="H105" s="4">
        <v>1326.2</v>
      </c>
      <c r="J105" s="4">
        <v>3.2</v>
      </c>
      <c r="K105" s="4">
        <v>0.90280000000000005</v>
      </c>
      <c r="L105" s="4">
        <v>10.0037</v>
      </c>
      <c r="M105" s="4">
        <v>7.5499999999999998E-2</v>
      </c>
      <c r="N105" s="4">
        <v>150.89490000000001</v>
      </c>
      <c r="O105" s="4">
        <v>106.9388</v>
      </c>
      <c r="P105" s="4">
        <v>257.8</v>
      </c>
      <c r="Q105" s="4">
        <v>113.8986</v>
      </c>
      <c r="R105" s="4">
        <v>80.7196</v>
      </c>
      <c r="S105" s="4">
        <v>194.6</v>
      </c>
      <c r="T105" s="4">
        <v>1326.1676</v>
      </c>
      <c r="W105" s="4">
        <v>0</v>
      </c>
      <c r="X105" s="4">
        <v>2.8887999999999998</v>
      </c>
      <c r="Y105" s="4">
        <v>12.5</v>
      </c>
      <c r="Z105" s="4">
        <v>852</v>
      </c>
      <c r="AA105" s="4">
        <v>879</v>
      </c>
      <c r="AB105" s="4">
        <v>830</v>
      </c>
      <c r="AC105" s="4">
        <v>55</v>
      </c>
      <c r="AD105" s="4">
        <v>5.89</v>
      </c>
      <c r="AE105" s="4">
        <v>0.14000000000000001</v>
      </c>
      <c r="AF105" s="4">
        <v>990</v>
      </c>
      <c r="AG105" s="4">
        <v>-12</v>
      </c>
      <c r="AH105" s="4">
        <v>17.585000000000001</v>
      </c>
      <c r="AI105" s="4">
        <v>31</v>
      </c>
      <c r="AJ105" s="4">
        <v>192</v>
      </c>
      <c r="AK105" s="4">
        <v>141</v>
      </c>
      <c r="AL105" s="4">
        <v>2.5</v>
      </c>
      <c r="AM105" s="4">
        <v>195</v>
      </c>
      <c r="AN105" s="4" t="s">
        <v>155</v>
      </c>
      <c r="AO105" s="4">
        <v>2</v>
      </c>
      <c r="AP105" s="4">
        <v>0.78577546296296286</v>
      </c>
      <c r="AQ105" s="4">
        <v>47.164327</v>
      </c>
      <c r="AR105" s="4">
        <v>-88.489080999999999</v>
      </c>
      <c r="AS105" s="4">
        <v>319.10000000000002</v>
      </c>
      <c r="AT105" s="4">
        <v>24.2</v>
      </c>
      <c r="AU105" s="4">
        <v>11</v>
      </c>
      <c r="AV105" s="4">
        <v>9</v>
      </c>
      <c r="AW105" s="4" t="s">
        <v>213</v>
      </c>
      <c r="AX105" s="4">
        <v>1.1122000000000001</v>
      </c>
      <c r="AY105" s="4">
        <v>1.3877999999999999</v>
      </c>
      <c r="AZ105" s="4">
        <v>2.4</v>
      </c>
      <c r="BA105" s="4">
        <v>14.023</v>
      </c>
      <c r="BB105" s="4">
        <v>18.52</v>
      </c>
      <c r="BC105" s="4">
        <v>1.32</v>
      </c>
      <c r="BD105" s="4">
        <v>10.772</v>
      </c>
      <c r="BE105" s="4">
        <v>2973.4369999999999</v>
      </c>
      <c r="BF105" s="4">
        <v>14.292</v>
      </c>
      <c r="BG105" s="4">
        <v>4.6970000000000001</v>
      </c>
      <c r="BH105" s="4">
        <v>3.3290000000000002</v>
      </c>
      <c r="BI105" s="4">
        <v>8.0259999999999998</v>
      </c>
      <c r="BJ105" s="4">
        <v>3.5449999999999999</v>
      </c>
      <c r="BK105" s="4">
        <v>2.5129999999999999</v>
      </c>
      <c r="BL105" s="4">
        <v>6.0579999999999998</v>
      </c>
      <c r="BM105" s="4">
        <v>13.0352</v>
      </c>
      <c r="BQ105" s="4">
        <v>624.33100000000002</v>
      </c>
      <c r="BR105" s="4">
        <v>0.38761499999999999</v>
      </c>
      <c r="BS105" s="4">
        <v>-5</v>
      </c>
      <c r="BT105" s="4">
        <v>0.29616999999999999</v>
      </c>
      <c r="BU105" s="4">
        <v>9.4723410000000001</v>
      </c>
      <c r="BV105" s="4">
        <v>5.982634</v>
      </c>
      <c r="BW105" s="4">
        <f t="shared" si="19"/>
        <v>2.5025924921999998</v>
      </c>
      <c r="BY105" s="4">
        <f t="shared" si="15"/>
        <v>20757.906584834531</v>
      </c>
      <c r="BZ105" s="4">
        <f t="shared" si="16"/>
        <v>99.774100110563992</v>
      </c>
      <c r="CA105" s="4">
        <f t="shared" si="17"/>
        <v>24.748053798765</v>
      </c>
      <c r="CB105" s="4">
        <f t="shared" si="18"/>
        <v>93.9636070058352</v>
      </c>
    </row>
    <row r="106" spans="1:80" x14ac:dyDescent="0.25">
      <c r="A106" s="4">
        <v>42068</v>
      </c>
      <c r="B106" s="4">
        <v>3.5767361111111111E-2</v>
      </c>
      <c r="C106" s="4">
        <v>11.03</v>
      </c>
      <c r="D106" s="4">
        <v>0.1082</v>
      </c>
      <c r="E106" s="4">
        <v>1081.9672129999999</v>
      </c>
      <c r="F106" s="4">
        <v>177.8</v>
      </c>
      <c r="G106" s="4">
        <v>141.69999999999999</v>
      </c>
      <c r="H106" s="4">
        <v>1456</v>
      </c>
      <c r="J106" s="4">
        <v>3.2</v>
      </c>
      <c r="K106" s="4">
        <v>0.90280000000000005</v>
      </c>
      <c r="L106" s="4">
        <v>9.9580000000000002</v>
      </c>
      <c r="M106" s="4">
        <v>9.7699999999999995E-2</v>
      </c>
      <c r="N106" s="4">
        <v>160.50470000000001</v>
      </c>
      <c r="O106" s="4">
        <v>127.94589999999999</v>
      </c>
      <c r="P106" s="4">
        <v>288.5</v>
      </c>
      <c r="Q106" s="4">
        <v>121.15219999999999</v>
      </c>
      <c r="R106" s="4">
        <v>96.5762</v>
      </c>
      <c r="S106" s="4">
        <v>217.7</v>
      </c>
      <c r="T106" s="4">
        <v>1455.9845</v>
      </c>
      <c r="W106" s="4">
        <v>0</v>
      </c>
      <c r="X106" s="4">
        <v>2.8889999999999998</v>
      </c>
      <c r="Y106" s="4">
        <v>12.5</v>
      </c>
      <c r="Z106" s="4">
        <v>852</v>
      </c>
      <c r="AA106" s="4">
        <v>881</v>
      </c>
      <c r="AB106" s="4">
        <v>831</v>
      </c>
      <c r="AC106" s="4">
        <v>55</v>
      </c>
      <c r="AD106" s="4">
        <v>5.89</v>
      </c>
      <c r="AE106" s="4">
        <v>0.14000000000000001</v>
      </c>
      <c r="AF106" s="4">
        <v>990</v>
      </c>
      <c r="AG106" s="4">
        <v>-12</v>
      </c>
      <c r="AH106" s="4">
        <v>17</v>
      </c>
      <c r="AI106" s="4">
        <v>31.414999999999999</v>
      </c>
      <c r="AJ106" s="4">
        <v>192</v>
      </c>
      <c r="AK106" s="4">
        <v>141</v>
      </c>
      <c r="AL106" s="4">
        <v>2.5</v>
      </c>
      <c r="AM106" s="4">
        <v>195</v>
      </c>
      <c r="AN106" s="4" t="s">
        <v>155</v>
      </c>
      <c r="AO106" s="4">
        <v>2</v>
      </c>
      <c r="AP106" s="4">
        <v>0.78578703703703701</v>
      </c>
      <c r="AQ106" s="4">
        <v>47.164301000000002</v>
      </c>
      <c r="AR106" s="4">
        <v>-88.489228999999995</v>
      </c>
      <c r="AS106" s="4">
        <v>319.2</v>
      </c>
      <c r="AT106" s="4">
        <v>25.6</v>
      </c>
      <c r="AU106" s="4">
        <v>11</v>
      </c>
      <c r="AV106" s="4">
        <v>9</v>
      </c>
      <c r="AW106" s="4" t="s">
        <v>213</v>
      </c>
      <c r="AX106" s="4">
        <v>1.0122</v>
      </c>
      <c r="AY106" s="4">
        <v>1.4878</v>
      </c>
      <c r="AZ106" s="4">
        <v>2.3121999999999998</v>
      </c>
      <c r="BA106" s="4">
        <v>14.023</v>
      </c>
      <c r="BB106" s="4">
        <v>18.54</v>
      </c>
      <c r="BC106" s="4">
        <v>1.32</v>
      </c>
      <c r="BD106" s="4">
        <v>10.765000000000001</v>
      </c>
      <c r="BE106" s="4">
        <v>2962.9360000000001</v>
      </c>
      <c r="BF106" s="4">
        <v>18.498999999999999</v>
      </c>
      <c r="BG106" s="4">
        <v>5.0010000000000003</v>
      </c>
      <c r="BH106" s="4">
        <v>3.9870000000000001</v>
      </c>
      <c r="BI106" s="4">
        <v>8.9879999999999995</v>
      </c>
      <c r="BJ106" s="4">
        <v>3.7749999999999999</v>
      </c>
      <c r="BK106" s="4">
        <v>3.0089999999999999</v>
      </c>
      <c r="BL106" s="4">
        <v>6.7839999999999998</v>
      </c>
      <c r="BM106" s="4">
        <v>14.326000000000001</v>
      </c>
      <c r="BQ106" s="4">
        <v>625.02200000000005</v>
      </c>
      <c r="BR106" s="4">
        <v>0.32879000000000003</v>
      </c>
      <c r="BS106" s="4">
        <v>-5</v>
      </c>
      <c r="BT106" s="4">
        <v>0.29582999999999998</v>
      </c>
      <c r="BU106" s="4">
        <v>8.0348059999999997</v>
      </c>
      <c r="BV106" s="4">
        <v>5.9757660000000001</v>
      </c>
      <c r="BW106" s="4">
        <f t="shared" si="19"/>
        <v>2.1227957451999999</v>
      </c>
      <c r="BY106" s="4">
        <f t="shared" si="15"/>
        <v>17545.47595545659</v>
      </c>
      <c r="BZ106" s="4">
        <f t="shared" si="16"/>
        <v>109.54464075497799</v>
      </c>
      <c r="CA106" s="4">
        <f t="shared" si="17"/>
        <v>22.354236383049997</v>
      </c>
      <c r="CB106" s="4">
        <f t="shared" si="18"/>
        <v>87.596146005316001</v>
      </c>
    </row>
    <row r="107" spans="1:80" x14ac:dyDescent="0.25">
      <c r="A107" s="4">
        <v>42068</v>
      </c>
      <c r="B107" s="4">
        <v>3.5778935185185184E-2</v>
      </c>
      <c r="C107" s="4">
        <v>11.03</v>
      </c>
      <c r="D107" s="4">
        <v>0.12609999999999999</v>
      </c>
      <c r="E107" s="4">
        <v>1260.551839</v>
      </c>
      <c r="F107" s="4">
        <v>207.4</v>
      </c>
      <c r="G107" s="4">
        <v>169.9</v>
      </c>
      <c r="H107" s="4">
        <v>1569.9</v>
      </c>
      <c r="J107" s="4">
        <v>3.3</v>
      </c>
      <c r="K107" s="4">
        <v>0.90249999999999997</v>
      </c>
      <c r="L107" s="4">
        <v>9.9550000000000001</v>
      </c>
      <c r="M107" s="4">
        <v>0.1138</v>
      </c>
      <c r="N107" s="4">
        <v>187.2028</v>
      </c>
      <c r="O107" s="4">
        <v>153.3417</v>
      </c>
      <c r="P107" s="4">
        <v>340.5</v>
      </c>
      <c r="Q107" s="4">
        <v>141.30459999999999</v>
      </c>
      <c r="R107" s="4">
        <v>115.74550000000001</v>
      </c>
      <c r="S107" s="4">
        <v>257.10000000000002</v>
      </c>
      <c r="T107" s="4">
        <v>1569.8625</v>
      </c>
      <c r="W107" s="4">
        <v>0</v>
      </c>
      <c r="X107" s="4">
        <v>2.9777</v>
      </c>
      <c r="Y107" s="4">
        <v>12.5</v>
      </c>
      <c r="Z107" s="4">
        <v>853</v>
      </c>
      <c r="AA107" s="4">
        <v>881</v>
      </c>
      <c r="AB107" s="4">
        <v>832</v>
      </c>
      <c r="AC107" s="4">
        <v>55</v>
      </c>
      <c r="AD107" s="4">
        <v>5.89</v>
      </c>
      <c r="AE107" s="4">
        <v>0.14000000000000001</v>
      </c>
      <c r="AF107" s="4">
        <v>990</v>
      </c>
      <c r="AG107" s="4">
        <v>-12</v>
      </c>
      <c r="AH107" s="4">
        <v>17.414999999999999</v>
      </c>
      <c r="AI107" s="4">
        <v>32</v>
      </c>
      <c r="AJ107" s="4">
        <v>192</v>
      </c>
      <c r="AK107" s="4">
        <v>141</v>
      </c>
      <c r="AL107" s="4">
        <v>2.4</v>
      </c>
      <c r="AM107" s="4">
        <v>195</v>
      </c>
      <c r="AN107" s="4" t="s">
        <v>155</v>
      </c>
      <c r="AO107" s="4">
        <v>2</v>
      </c>
      <c r="AP107" s="4">
        <v>0.78579861111111116</v>
      </c>
      <c r="AQ107" s="4">
        <v>47.164278000000003</v>
      </c>
      <c r="AR107" s="4">
        <v>-88.489377000000005</v>
      </c>
      <c r="AS107" s="4">
        <v>319.2</v>
      </c>
      <c r="AT107" s="4">
        <v>25.8</v>
      </c>
      <c r="AU107" s="4">
        <v>11</v>
      </c>
      <c r="AV107" s="4">
        <v>9</v>
      </c>
      <c r="AW107" s="4" t="s">
        <v>213</v>
      </c>
      <c r="AX107" s="4">
        <v>1</v>
      </c>
      <c r="AY107" s="4">
        <v>1.5</v>
      </c>
      <c r="AZ107" s="4">
        <v>2.2999999999999998</v>
      </c>
      <c r="BA107" s="4">
        <v>14.023</v>
      </c>
      <c r="BB107" s="4">
        <v>18.48</v>
      </c>
      <c r="BC107" s="4">
        <v>1.32</v>
      </c>
      <c r="BD107" s="4">
        <v>10.798</v>
      </c>
      <c r="BE107" s="4">
        <v>2954.9250000000002</v>
      </c>
      <c r="BF107" s="4">
        <v>21.494</v>
      </c>
      <c r="BG107" s="4">
        <v>5.819</v>
      </c>
      <c r="BH107" s="4">
        <v>4.7670000000000003</v>
      </c>
      <c r="BI107" s="4">
        <v>10.586</v>
      </c>
      <c r="BJ107" s="4">
        <v>4.3920000000000003</v>
      </c>
      <c r="BK107" s="4">
        <v>3.5979999999999999</v>
      </c>
      <c r="BL107" s="4">
        <v>7.99</v>
      </c>
      <c r="BM107" s="4">
        <v>15.4094</v>
      </c>
      <c r="BQ107" s="4">
        <v>642.66399999999999</v>
      </c>
      <c r="BR107" s="4">
        <v>0.34566000000000002</v>
      </c>
      <c r="BS107" s="4">
        <v>-5</v>
      </c>
      <c r="BT107" s="4">
        <v>0.29699999999999999</v>
      </c>
      <c r="BU107" s="4">
        <v>8.4470659999999995</v>
      </c>
      <c r="BV107" s="4">
        <v>5.9993999999999996</v>
      </c>
      <c r="BW107" s="4">
        <f t="shared" si="19"/>
        <v>2.2317148371999997</v>
      </c>
      <c r="BY107" s="4">
        <f t="shared" si="15"/>
        <v>18395.849070536849</v>
      </c>
      <c r="BZ107" s="4">
        <f t="shared" si="16"/>
        <v>133.81063137714798</v>
      </c>
      <c r="CA107" s="4">
        <f t="shared" si="17"/>
        <v>27.342341723664003</v>
      </c>
      <c r="CB107" s="4">
        <f t="shared" si="18"/>
        <v>99.054970522324382</v>
      </c>
    </row>
    <row r="108" spans="1:80" x14ac:dyDescent="0.25">
      <c r="A108" s="4">
        <v>42068</v>
      </c>
      <c r="B108" s="4">
        <v>3.5790509259259258E-2</v>
      </c>
      <c r="C108" s="4">
        <v>10.788</v>
      </c>
      <c r="D108" s="4">
        <v>0.1105</v>
      </c>
      <c r="E108" s="4">
        <v>1105.232945</v>
      </c>
      <c r="F108" s="4">
        <v>212.4</v>
      </c>
      <c r="G108" s="4">
        <v>142.19999999999999</v>
      </c>
      <c r="H108" s="4">
        <v>1434</v>
      </c>
      <c r="J108" s="4">
        <v>3.71</v>
      </c>
      <c r="K108" s="4">
        <v>0.90480000000000005</v>
      </c>
      <c r="L108" s="4">
        <v>9.7605000000000004</v>
      </c>
      <c r="M108" s="4">
        <v>0.1</v>
      </c>
      <c r="N108" s="4">
        <v>192.1294</v>
      </c>
      <c r="O108" s="4">
        <v>128.70150000000001</v>
      </c>
      <c r="P108" s="4">
        <v>320.8</v>
      </c>
      <c r="Q108" s="4">
        <v>145.02330000000001</v>
      </c>
      <c r="R108" s="4">
        <v>97.146600000000007</v>
      </c>
      <c r="S108" s="4">
        <v>242.2</v>
      </c>
      <c r="T108" s="4">
        <v>1433.9606000000001</v>
      </c>
      <c r="W108" s="4">
        <v>0</v>
      </c>
      <c r="X108" s="4">
        <v>3.3586</v>
      </c>
      <c r="Y108" s="4">
        <v>12.5</v>
      </c>
      <c r="Z108" s="4">
        <v>853</v>
      </c>
      <c r="AA108" s="4">
        <v>882</v>
      </c>
      <c r="AB108" s="4">
        <v>832</v>
      </c>
      <c r="AC108" s="4">
        <v>55</v>
      </c>
      <c r="AD108" s="4">
        <v>5.89</v>
      </c>
      <c r="AE108" s="4">
        <v>0.14000000000000001</v>
      </c>
      <c r="AF108" s="4">
        <v>990</v>
      </c>
      <c r="AG108" s="4">
        <v>-12</v>
      </c>
      <c r="AH108" s="4">
        <v>17.585000000000001</v>
      </c>
      <c r="AI108" s="4">
        <v>32</v>
      </c>
      <c r="AJ108" s="4">
        <v>191.6</v>
      </c>
      <c r="AK108" s="4">
        <v>141</v>
      </c>
      <c r="AL108" s="4">
        <v>2.4</v>
      </c>
      <c r="AM108" s="4">
        <v>195</v>
      </c>
      <c r="AN108" s="4" t="s">
        <v>155</v>
      </c>
      <c r="AO108" s="4">
        <v>2</v>
      </c>
      <c r="AP108" s="4">
        <v>0.78581018518518519</v>
      </c>
      <c r="AQ108" s="4">
        <v>47.164220999999998</v>
      </c>
      <c r="AR108" s="4">
        <v>-88.489534000000006</v>
      </c>
      <c r="AS108" s="4">
        <v>319.2</v>
      </c>
      <c r="AT108" s="4">
        <v>27.1</v>
      </c>
      <c r="AU108" s="4">
        <v>11</v>
      </c>
      <c r="AV108" s="4">
        <v>9</v>
      </c>
      <c r="AW108" s="4" t="s">
        <v>213</v>
      </c>
      <c r="AX108" s="4">
        <v>1.1756</v>
      </c>
      <c r="AY108" s="4">
        <v>1.0609999999999999</v>
      </c>
      <c r="AZ108" s="4">
        <v>2.3877999999999999</v>
      </c>
      <c r="BA108" s="4">
        <v>14.023</v>
      </c>
      <c r="BB108" s="4">
        <v>18.920000000000002</v>
      </c>
      <c r="BC108" s="4">
        <v>1.35</v>
      </c>
      <c r="BD108" s="4">
        <v>10.525</v>
      </c>
      <c r="BE108" s="4">
        <v>2961.703</v>
      </c>
      <c r="BF108" s="4">
        <v>19.312000000000001</v>
      </c>
      <c r="BG108" s="4">
        <v>6.1050000000000004</v>
      </c>
      <c r="BH108" s="4">
        <v>4.09</v>
      </c>
      <c r="BI108" s="4">
        <v>10.195</v>
      </c>
      <c r="BJ108" s="4">
        <v>4.6079999999999997</v>
      </c>
      <c r="BK108" s="4">
        <v>3.0870000000000002</v>
      </c>
      <c r="BL108" s="4">
        <v>7.6950000000000003</v>
      </c>
      <c r="BM108" s="4">
        <v>14.3888</v>
      </c>
      <c r="BQ108" s="4">
        <v>741.01199999999994</v>
      </c>
      <c r="BR108" s="4">
        <v>0.34924500000000003</v>
      </c>
      <c r="BS108" s="4">
        <v>-5</v>
      </c>
      <c r="BT108" s="4">
        <v>0.29658499999999999</v>
      </c>
      <c r="BU108" s="4">
        <v>8.5346740000000008</v>
      </c>
      <c r="BV108" s="4">
        <v>5.9910170000000003</v>
      </c>
      <c r="BW108" s="4">
        <f t="shared" si="19"/>
        <v>2.2548608708</v>
      </c>
      <c r="BY108" s="4">
        <f t="shared" si="15"/>
        <v>18629.273987698816</v>
      </c>
      <c r="BZ108" s="4">
        <f t="shared" si="16"/>
        <v>121.47353710025602</v>
      </c>
      <c r="CA108" s="4">
        <f t="shared" si="17"/>
        <v>28.984572232704</v>
      </c>
      <c r="CB108" s="4">
        <f t="shared" si="18"/>
        <v>93.453628828163204</v>
      </c>
    </row>
    <row r="109" spans="1:80" x14ac:dyDescent="0.25">
      <c r="A109" s="4">
        <v>42068</v>
      </c>
      <c r="B109" s="4">
        <v>3.5802083333333332E-2</v>
      </c>
      <c r="C109" s="4">
        <v>10.571</v>
      </c>
      <c r="D109" s="4">
        <v>9.3100000000000002E-2</v>
      </c>
      <c r="E109" s="4">
        <v>930.52412600000002</v>
      </c>
      <c r="F109" s="4">
        <v>222.7</v>
      </c>
      <c r="G109" s="4">
        <v>94.9</v>
      </c>
      <c r="H109" s="4">
        <v>1389.5</v>
      </c>
      <c r="J109" s="4">
        <v>4.2</v>
      </c>
      <c r="K109" s="4">
        <v>0.90669999999999995</v>
      </c>
      <c r="L109" s="4">
        <v>9.5851000000000006</v>
      </c>
      <c r="M109" s="4">
        <v>8.4400000000000003E-2</v>
      </c>
      <c r="N109" s="4">
        <v>201.97229999999999</v>
      </c>
      <c r="O109" s="4">
        <v>86.0762</v>
      </c>
      <c r="P109" s="4">
        <v>288</v>
      </c>
      <c r="Q109" s="4">
        <v>152.45150000000001</v>
      </c>
      <c r="R109" s="4">
        <v>64.971500000000006</v>
      </c>
      <c r="S109" s="4">
        <v>217.4</v>
      </c>
      <c r="T109" s="4">
        <v>1389.4979000000001</v>
      </c>
      <c r="W109" s="4">
        <v>0</v>
      </c>
      <c r="X109" s="4">
        <v>3.8069000000000002</v>
      </c>
      <c r="Y109" s="4">
        <v>12.5</v>
      </c>
      <c r="Z109" s="4">
        <v>854</v>
      </c>
      <c r="AA109" s="4">
        <v>883</v>
      </c>
      <c r="AB109" s="4">
        <v>832</v>
      </c>
      <c r="AC109" s="4">
        <v>55</v>
      </c>
      <c r="AD109" s="4">
        <v>5.89</v>
      </c>
      <c r="AE109" s="4">
        <v>0.14000000000000001</v>
      </c>
      <c r="AF109" s="4">
        <v>990</v>
      </c>
      <c r="AG109" s="4">
        <v>-12</v>
      </c>
      <c r="AH109" s="4">
        <v>17</v>
      </c>
      <c r="AI109" s="4">
        <v>31.585000000000001</v>
      </c>
      <c r="AJ109" s="4">
        <v>191.4</v>
      </c>
      <c r="AK109" s="4">
        <v>141</v>
      </c>
      <c r="AL109" s="4">
        <v>2.4</v>
      </c>
      <c r="AM109" s="4">
        <v>195</v>
      </c>
      <c r="AN109" s="4" t="s">
        <v>155</v>
      </c>
      <c r="AO109" s="4">
        <v>2</v>
      </c>
      <c r="AP109" s="4">
        <v>0.78582175925925923</v>
      </c>
      <c r="AQ109" s="4">
        <v>47.164155999999998</v>
      </c>
      <c r="AR109" s="4">
        <v>-88.489672999999996</v>
      </c>
      <c r="AS109" s="4">
        <v>319.60000000000002</v>
      </c>
      <c r="AT109" s="4">
        <v>27.3</v>
      </c>
      <c r="AU109" s="4">
        <v>11</v>
      </c>
      <c r="AV109" s="4">
        <v>9</v>
      </c>
      <c r="AW109" s="4" t="s">
        <v>213</v>
      </c>
      <c r="AX109" s="4">
        <v>1.2878000000000001</v>
      </c>
      <c r="AY109" s="4">
        <v>1.0878000000000001</v>
      </c>
      <c r="AZ109" s="4">
        <v>2.4878</v>
      </c>
      <c r="BA109" s="4">
        <v>14.023</v>
      </c>
      <c r="BB109" s="4">
        <v>19.32</v>
      </c>
      <c r="BC109" s="4">
        <v>1.38</v>
      </c>
      <c r="BD109" s="4">
        <v>10.287000000000001</v>
      </c>
      <c r="BE109" s="4">
        <v>2966.68</v>
      </c>
      <c r="BF109" s="4">
        <v>16.620999999999999</v>
      </c>
      <c r="BG109" s="4">
        <v>6.5460000000000003</v>
      </c>
      <c r="BH109" s="4">
        <v>2.79</v>
      </c>
      <c r="BI109" s="4">
        <v>9.3360000000000003</v>
      </c>
      <c r="BJ109" s="4">
        <v>4.9409999999999998</v>
      </c>
      <c r="BK109" s="4">
        <v>2.1059999999999999</v>
      </c>
      <c r="BL109" s="4">
        <v>7.0469999999999997</v>
      </c>
      <c r="BM109" s="4">
        <v>14.2217</v>
      </c>
      <c r="BQ109" s="4">
        <v>856.72900000000004</v>
      </c>
      <c r="BR109" s="4">
        <v>0.36469499999999999</v>
      </c>
      <c r="BS109" s="4">
        <v>-5</v>
      </c>
      <c r="BT109" s="4">
        <v>0.29682999999999998</v>
      </c>
      <c r="BU109" s="4">
        <v>8.9122339999999998</v>
      </c>
      <c r="BV109" s="4">
        <v>5.9959660000000001</v>
      </c>
      <c r="BW109" s="4">
        <f t="shared" si="19"/>
        <v>2.3546122227999997</v>
      </c>
      <c r="BY109" s="4">
        <f t="shared" si="15"/>
        <v>19486.093069619437</v>
      </c>
      <c r="BZ109" s="4">
        <f t="shared" si="16"/>
        <v>109.17198784841798</v>
      </c>
      <c r="CA109" s="4">
        <f t="shared" si="17"/>
        <v>32.454051618977999</v>
      </c>
      <c r="CB109" s="4">
        <f t="shared" si="18"/>
        <v>96.454557009405804</v>
      </c>
    </row>
    <row r="110" spans="1:80" x14ac:dyDescent="0.25">
      <c r="A110" s="4">
        <v>42068</v>
      </c>
      <c r="B110" s="4">
        <v>3.5813657407407405E-2</v>
      </c>
      <c r="C110" s="4">
        <v>10.698</v>
      </c>
      <c r="D110" s="4">
        <v>0.1109</v>
      </c>
      <c r="E110" s="4">
        <v>1108.643345</v>
      </c>
      <c r="F110" s="4">
        <v>238.8</v>
      </c>
      <c r="G110" s="4">
        <v>118.1</v>
      </c>
      <c r="H110" s="4">
        <v>1422.2</v>
      </c>
      <c r="J110" s="4">
        <v>4.5599999999999996</v>
      </c>
      <c r="K110" s="4">
        <v>0.90549999999999997</v>
      </c>
      <c r="L110" s="4">
        <v>9.6870999999999992</v>
      </c>
      <c r="M110" s="4">
        <v>0.1004</v>
      </c>
      <c r="N110" s="4">
        <v>216.20920000000001</v>
      </c>
      <c r="O110" s="4">
        <v>106.9834</v>
      </c>
      <c r="P110" s="4">
        <v>323.2</v>
      </c>
      <c r="Q110" s="4">
        <v>163.19569999999999</v>
      </c>
      <c r="R110" s="4">
        <v>80.751499999999993</v>
      </c>
      <c r="S110" s="4">
        <v>243.9</v>
      </c>
      <c r="T110" s="4">
        <v>1422.2116000000001</v>
      </c>
      <c r="W110" s="4">
        <v>0</v>
      </c>
      <c r="X110" s="4">
        <v>4.1273</v>
      </c>
      <c r="Y110" s="4">
        <v>12.5</v>
      </c>
      <c r="Z110" s="4">
        <v>854</v>
      </c>
      <c r="AA110" s="4">
        <v>882</v>
      </c>
      <c r="AB110" s="4">
        <v>833</v>
      </c>
      <c r="AC110" s="4">
        <v>55</v>
      </c>
      <c r="AD110" s="4">
        <v>5.88</v>
      </c>
      <c r="AE110" s="4">
        <v>0.14000000000000001</v>
      </c>
      <c r="AF110" s="4">
        <v>991</v>
      </c>
      <c r="AG110" s="4">
        <v>-12</v>
      </c>
      <c r="AH110" s="4">
        <v>17</v>
      </c>
      <c r="AI110" s="4">
        <v>31</v>
      </c>
      <c r="AJ110" s="4">
        <v>192</v>
      </c>
      <c r="AK110" s="4">
        <v>141</v>
      </c>
      <c r="AL110" s="4">
        <v>2.5</v>
      </c>
      <c r="AM110" s="4">
        <v>195</v>
      </c>
      <c r="AN110" s="4" t="s">
        <v>155</v>
      </c>
      <c r="AO110" s="4">
        <v>2</v>
      </c>
      <c r="AP110" s="4">
        <v>0.78583333333333327</v>
      </c>
      <c r="AQ110" s="4">
        <v>47.164074999999997</v>
      </c>
      <c r="AR110" s="4">
        <v>-88.489814999999993</v>
      </c>
      <c r="AS110" s="4">
        <v>319.7</v>
      </c>
      <c r="AT110" s="4">
        <v>29.6</v>
      </c>
      <c r="AU110" s="4">
        <v>11</v>
      </c>
      <c r="AV110" s="4">
        <v>9</v>
      </c>
      <c r="AW110" s="4" t="s">
        <v>213</v>
      </c>
      <c r="AX110" s="4">
        <v>1.5633999999999999</v>
      </c>
      <c r="AY110" s="4">
        <v>1.0122</v>
      </c>
      <c r="AZ110" s="4">
        <v>2.6756000000000002</v>
      </c>
      <c r="BA110" s="4">
        <v>14.023</v>
      </c>
      <c r="BB110" s="4">
        <v>19.07</v>
      </c>
      <c r="BC110" s="4">
        <v>1.36</v>
      </c>
      <c r="BD110" s="4">
        <v>10.432</v>
      </c>
      <c r="BE110" s="4">
        <v>2961.4780000000001</v>
      </c>
      <c r="BF110" s="4">
        <v>19.533999999999999</v>
      </c>
      <c r="BG110" s="4">
        <v>6.9219999999999997</v>
      </c>
      <c r="BH110" s="4">
        <v>3.4249999999999998</v>
      </c>
      <c r="BI110" s="4">
        <v>10.347</v>
      </c>
      <c r="BJ110" s="4">
        <v>5.2249999999999996</v>
      </c>
      <c r="BK110" s="4">
        <v>2.585</v>
      </c>
      <c r="BL110" s="4">
        <v>7.81</v>
      </c>
      <c r="BM110" s="4">
        <v>14.378</v>
      </c>
      <c r="BQ110" s="4">
        <v>917.43499999999995</v>
      </c>
      <c r="BR110" s="4">
        <v>0.37652999999999998</v>
      </c>
      <c r="BS110" s="4">
        <v>-5</v>
      </c>
      <c r="BT110" s="4">
        <v>0.29799999999999999</v>
      </c>
      <c r="BU110" s="4">
        <v>9.2014519999999997</v>
      </c>
      <c r="BV110" s="4">
        <v>6.0195999999999996</v>
      </c>
      <c r="BW110" s="4">
        <f t="shared" si="19"/>
        <v>2.4310236183999998</v>
      </c>
      <c r="BY110" s="4">
        <f t="shared" si="15"/>
        <v>20083.174579883271</v>
      </c>
      <c r="BZ110" s="4">
        <f t="shared" si="16"/>
        <v>132.46923740221598</v>
      </c>
      <c r="CA110" s="4">
        <f t="shared" si="17"/>
        <v>35.4331813979</v>
      </c>
      <c r="CB110" s="4">
        <f t="shared" si="18"/>
        <v>100.67914088741601</v>
      </c>
    </row>
    <row r="111" spans="1:80" x14ac:dyDescent="0.25">
      <c r="A111" s="4">
        <v>42068</v>
      </c>
      <c r="B111" s="4">
        <v>3.5825231481481479E-2</v>
      </c>
      <c r="C111" s="4">
        <v>11.151</v>
      </c>
      <c r="D111" s="4">
        <v>0.1663</v>
      </c>
      <c r="E111" s="4">
        <v>1662.93578</v>
      </c>
      <c r="F111" s="4">
        <v>241.9</v>
      </c>
      <c r="G111" s="4">
        <v>142.80000000000001</v>
      </c>
      <c r="H111" s="4">
        <v>1544.3</v>
      </c>
      <c r="J111" s="4">
        <v>4.8</v>
      </c>
      <c r="K111" s="4">
        <v>0.9012</v>
      </c>
      <c r="L111" s="4">
        <v>10.0496</v>
      </c>
      <c r="M111" s="4">
        <v>0.14990000000000001</v>
      </c>
      <c r="N111" s="4">
        <v>217.9939</v>
      </c>
      <c r="O111" s="4">
        <v>128.69499999999999</v>
      </c>
      <c r="P111" s="4">
        <v>346.7</v>
      </c>
      <c r="Q111" s="4">
        <v>164.5428</v>
      </c>
      <c r="R111" s="4">
        <v>97.139600000000002</v>
      </c>
      <c r="S111" s="4">
        <v>261.7</v>
      </c>
      <c r="T111" s="4">
        <v>1544.3364999999999</v>
      </c>
      <c r="W111" s="4">
        <v>0</v>
      </c>
      <c r="X111" s="4">
        <v>4.3258999999999999</v>
      </c>
      <c r="Y111" s="4">
        <v>12.5</v>
      </c>
      <c r="Z111" s="4">
        <v>854</v>
      </c>
      <c r="AA111" s="4">
        <v>882</v>
      </c>
      <c r="AB111" s="4">
        <v>834</v>
      </c>
      <c r="AC111" s="4">
        <v>55</v>
      </c>
      <c r="AD111" s="4">
        <v>5.88</v>
      </c>
      <c r="AE111" s="4">
        <v>0.14000000000000001</v>
      </c>
      <c r="AF111" s="4">
        <v>991</v>
      </c>
      <c r="AG111" s="4">
        <v>-12</v>
      </c>
      <c r="AH111" s="4">
        <v>17</v>
      </c>
      <c r="AI111" s="4">
        <v>31</v>
      </c>
      <c r="AJ111" s="4">
        <v>191.6</v>
      </c>
      <c r="AK111" s="4">
        <v>140.6</v>
      </c>
      <c r="AL111" s="4">
        <v>2.5</v>
      </c>
      <c r="AM111" s="4">
        <v>195</v>
      </c>
      <c r="AN111" s="4" t="s">
        <v>155</v>
      </c>
      <c r="AO111" s="4">
        <v>2</v>
      </c>
      <c r="AP111" s="4">
        <v>0.78584490740740742</v>
      </c>
      <c r="AQ111" s="4">
        <v>47.163992999999998</v>
      </c>
      <c r="AR111" s="4">
        <v>-88.489946000000003</v>
      </c>
      <c r="AS111" s="4">
        <v>319.60000000000002</v>
      </c>
      <c r="AT111" s="4">
        <v>30.4</v>
      </c>
      <c r="AU111" s="4">
        <v>11</v>
      </c>
      <c r="AV111" s="4">
        <v>9</v>
      </c>
      <c r="AW111" s="4" t="s">
        <v>213</v>
      </c>
      <c r="AX111" s="4">
        <v>1.073726</v>
      </c>
      <c r="AY111" s="4">
        <v>1.087712</v>
      </c>
      <c r="AZ111" s="4">
        <v>2.349151</v>
      </c>
      <c r="BA111" s="4">
        <v>14.023</v>
      </c>
      <c r="BB111" s="4">
        <v>18.239999999999998</v>
      </c>
      <c r="BC111" s="4">
        <v>1.3</v>
      </c>
      <c r="BD111" s="4">
        <v>10.96</v>
      </c>
      <c r="BE111" s="4">
        <v>2945.94</v>
      </c>
      <c r="BF111" s="4">
        <v>27.962</v>
      </c>
      <c r="BG111" s="4">
        <v>6.6920000000000002</v>
      </c>
      <c r="BH111" s="4">
        <v>3.9510000000000001</v>
      </c>
      <c r="BI111" s="4">
        <v>10.643000000000001</v>
      </c>
      <c r="BJ111" s="4">
        <v>5.0510000000000002</v>
      </c>
      <c r="BK111" s="4">
        <v>2.9820000000000002</v>
      </c>
      <c r="BL111" s="4">
        <v>8.0329999999999995</v>
      </c>
      <c r="BM111" s="4">
        <v>14.970499999999999</v>
      </c>
      <c r="BQ111" s="4">
        <v>922.03800000000001</v>
      </c>
      <c r="BR111" s="4">
        <v>0.36931999999999998</v>
      </c>
      <c r="BS111" s="4">
        <v>-5</v>
      </c>
      <c r="BT111" s="4">
        <v>0.29799999999999999</v>
      </c>
      <c r="BU111" s="4">
        <v>9.0252579999999991</v>
      </c>
      <c r="BV111" s="4">
        <v>6.0195999999999996</v>
      </c>
      <c r="BW111" s="4">
        <f t="shared" si="19"/>
        <v>2.3844731635999996</v>
      </c>
      <c r="BY111" s="4">
        <f t="shared" si="15"/>
        <v>19595.259123207237</v>
      </c>
      <c r="BZ111" s="4">
        <f t="shared" si="16"/>
        <v>185.99246271245198</v>
      </c>
      <c r="CA111" s="4">
        <f t="shared" si="17"/>
        <v>33.597308102445993</v>
      </c>
      <c r="CB111" s="4">
        <f t="shared" si="18"/>
        <v>102.82070754052899</v>
      </c>
    </row>
    <row r="112" spans="1:80" x14ac:dyDescent="0.25">
      <c r="A112" s="4">
        <v>42068</v>
      </c>
      <c r="B112" s="4">
        <v>3.5836805555555552E-2</v>
      </c>
      <c r="C112" s="4">
        <v>11.66</v>
      </c>
      <c r="D112" s="4">
        <v>0.20169999999999999</v>
      </c>
      <c r="E112" s="4">
        <v>2016.5829960000001</v>
      </c>
      <c r="F112" s="4">
        <v>242.7</v>
      </c>
      <c r="G112" s="4">
        <v>139.4</v>
      </c>
      <c r="H112" s="4">
        <v>1967.1</v>
      </c>
      <c r="J112" s="4">
        <v>5</v>
      </c>
      <c r="K112" s="4">
        <v>0.89639999999999997</v>
      </c>
      <c r="L112" s="4">
        <v>10.4521</v>
      </c>
      <c r="M112" s="4">
        <v>0.18079999999999999</v>
      </c>
      <c r="N112" s="4">
        <v>217.59819999999999</v>
      </c>
      <c r="O112" s="4">
        <v>124.95059999999999</v>
      </c>
      <c r="P112" s="4">
        <v>342.5</v>
      </c>
      <c r="Q112" s="4">
        <v>164.2441</v>
      </c>
      <c r="R112" s="4">
        <v>94.313299999999998</v>
      </c>
      <c r="S112" s="4">
        <v>258.60000000000002</v>
      </c>
      <c r="T112" s="4">
        <v>1967.0617999999999</v>
      </c>
      <c r="W112" s="4">
        <v>0</v>
      </c>
      <c r="X112" s="4">
        <v>4.4821</v>
      </c>
      <c r="Y112" s="4">
        <v>12.5</v>
      </c>
      <c r="Z112" s="4">
        <v>855</v>
      </c>
      <c r="AA112" s="4">
        <v>883</v>
      </c>
      <c r="AB112" s="4">
        <v>835</v>
      </c>
      <c r="AC112" s="4">
        <v>55</v>
      </c>
      <c r="AD112" s="4">
        <v>5.88</v>
      </c>
      <c r="AE112" s="4">
        <v>0.14000000000000001</v>
      </c>
      <c r="AF112" s="4">
        <v>991</v>
      </c>
      <c r="AG112" s="4">
        <v>-12</v>
      </c>
      <c r="AH112" s="4">
        <v>17</v>
      </c>
      <c r="AI112" s="4">
        <v>31</v>
      </c>
      <c r="AJ112" s="4">
        <v>191.4</v>
      </c>
      <c r="AK112" s="4">
        <v>140</v>
      </c>
      <c r="AL112" s="4">
        <v>2.4</v>
      </c>
      <c r="AM112" s="4">
        <v>195</v>
      </c>
      <c r="AN112" s="4" t="s">
        <v>155</v>
      </c>
      <c r="AO112" s="4">
        <v>2</v>
      </c>
      <c r="AP112" s="4">
        <v>0.78585648148148157</v>
      </c>
      <c r="AQ112" s="4">
        <v>47.163912000000003</v>
      </c>
      <c r="AR112" s="4">
        <v>-88.490084999999993</v>
      </c>
      <c r="AS112" s="4">
        <v>319.39999999999998</v>
      </c>
      <c r="AT112" s="4">
        <v>30.5</v>
      </c>
      <c r="AU112" s="4">
        <v>11</v>
      </c>
      <c r="AV112" s="4">
        <v>8</v>
      </c>
      <c r="AW112" s="4" t="s">
        <v>226</v>
      </c>
      <c r="AX112" s="4">
        <v>0.82442400000000005</v>
      </c>
      <c r="AY112" s="4">
        <v>1.1877880000000001</v>
      </c>
      <c r="AZ112" s="4">
        <v>2.0366369999999998</v>
      </c>
      <c r="BA112" s="4">
        <v>14.023</v>
      </c>
      <c r="BB112" s="4">
        <v>17.38</v>
      </c>
      <c r="BC112" s="4">
        <v>1.24</v>
      </c>
      <c r="BD112" s="4">
        <v>11.555999999999999</v>
      </c>
      <c r="BE112" s="4">
        <v>2928.8510000000001</v>
      </c>
      <c r="BF112" s="4">
        <v>32.24</v>
      </c>
      <c r="BG112" s="4">
        <v>6.3849999999999998</v>
      </c>
      <c r="BH112" s="4">
        <v>3.6669999999999998</v>
      </c>
      <c r="BI112" s="4">
        <v>10.052</v>
      </c>
      <c r="BJ112" s="4">
        <v>4.82</v>
      </c>
      <c r="BK112" s="4">
        <v>2.7679999999999998</v>
      </c>
      <c r="BL112" s="4">
        <v>7.5869999999999997</v>
      </c>
      <c r="BM112" s="4">
        <v>18.227599999999999</v>
      </c>
      <c r="BQ112" s="4">
        <v>913.20299999999997</v>
      </c>
      <c r="BR112" s="4">
        <v>0.44116300000000003</v>
      </c>
      <c r="BS112" s="4">
        <v>-5</v>
      </c>
      <c r="BT112" s="4">
        <v>0.29799999999999999</v>
      </c>
      <c r="BU112" s="4">
        <v>10.780917000000001</v>
      </c>
      <c r="BV112" s="4">
        <v>6.0195999999999996</v>
      </c>
      <c r="BW112" s="4">
        <f t="shared" si="19"/>
        <v>2.8483182714000002</v>
      </c>
      <c r="BY112" s="4">
        <f t="shared" si="15"/>
        <v>23271.29055830248</v>
      </c>
      <c r="BZ112" s="4">
        <f t="shared" si="16"/>
        <v>256.16407512696003</v>
      </c>
      <c r="CA112" s="4">
        <f t="shared" si="17"/>
        <v>38.297482695780005</v>
      </c>
      <c r="CB112" s="4">
        <f t="shared" si="18"/>
        <v>149.5442947017012</v>
      </c>
    </row>
    <row r="113" spans="1:80" x14ac:dyDescent="0.25">
      <c r="A113" s="4">
        <v>42068</v>
      </c>
      <c r="B113" s="4">
        <v>3.5848379629629633E-2</v>
      </c>
      <c r="C113" s="4">
        <v>11.635999999999999</v>
      </c>
      <c r="D113" s="4">
        <v>0.1852</v>
      </c>
      <c r="E113" s="4">
        <v>1852.1153850000001</v>
      </c>
      <c r="F113" s="4">
        <v>258.7</v>
      </c>
      <c r="G113" s="4">
        <v>112.2</v>
      </c>
      <c r="H113" s="4">
        <v>2012.6</v>
      </c>
      <c r="J113" s="4">
        <v>5.21</v>
      </c>
      <c r="K113" s="4">
        <v>0.89670000000000005</v>
      </c>
      <c r="L113" s="4">
        <v>10.4345</v>
      </c>
      <c r="M113" s="4">
        <v>0.1661</v>
      </c>
      <c r="N113" s="4">
        <v>232.01769999999999</v>
      </c>
      <c r="O113" s="4">
        <v>100.6447</v>
      </c>
      <c r="P113" s="4">
        <v>332.7</v>
      </c>
      <c r="Q113" s="4">
        <v>175.12809999999999</v>
      </c>
      <c r="R113" s="4">
        <v>75.967100000000002</v>
      </c>
      <c r="S113" s="4">
        <v>251.1</v>
      </c>
      <c r="T113" s="4">
        <v>2012.5672</v>
      </c>
      <c r="W113" s="4">
        <v>0</v>
      </c>
      <c r="X113" s="4">
        <v>4.6726000000000001</v>
      </c>
      <c r="Y113" s="4">
        <v>12.5</v>
      </c>
      <c r="Z113" s="4">
        <v>855</v>
      </c>
      <c r="AA113" s="4">
        <v>882</v>
      </c>
      <c r="AB113" s="4">
        <v>834</v>
      </c>
      <c r="AC113" s="4">
        <v>55</v>
      </c>
      <c r="AD113" s="4">
        <v>5.88</v>
      </c>
      <c r="AE113" s="4">
        <v>0.14000000000000001</v>
      </c>
      <c r="AF113" s="4">
        <v>991</v>
      </c>
      <c r="AG113" s="4">
        <v>-12</v>
      </c>
      <c r="AH113" s="4">
        <v>17</v>
      </c>
      <c r="AI113" s="4">
        <v>31</v>
      </c>
      <c r="AJ113" s="4">
        <v>191.6</v>
      </c>
      <c r="AK113" s="4">
        <v>140</v>
      </c>
      <c r="AL113" s="4">
        <v>2.5</v>
      </c>
      <c r="AM113" s="4">
        <v>195</v>
      </c>
      <c r="AN113" s="4" t="s">
        <v>155</v>
      </c>
      <c r="AO113" s="4">
        <v>2</v>
      </c>
      <c r="AP113" s="4">
        <v>0.7858680555555555</v>
      </c>
      <c r="AQ113" s="4">
        <v>47.163832999999997</v>
      </c>
      <c r="AR113" s="4">
        <v>-88.490227000000004</v>
      </c>
      <c r="AS113" s="4">
        <v>319.2</v>
      </c>
      <c r="AT113" s="4">
        <v>30.6</v>
      </c>
      <c r="AU113" s="4">
        <v>11</v>
      </c>
      <c r="AV113" s="4">
        <v>9</v>
      </c>
      <c r="AW113" s="4" t="s">
        <v>212</v>
      </c>
      <c r="AX113" s="4">
        <v>0.8</v>
      </c>
      <c r="AY113" s="4">
        <v>1.2</v>
      </c>
      <c r="AZ113" s="4">
        <v>2</v>
      </c>
      <c r="BA113" s="4">
        <v>14.023</v>
      </c>
      <c r="BB113" s="4">
        <v>17.43</v>
      </c>
      <c r="BC113" s="4">
        <v>1.24</v>
      </c>
      <c r="BD113" s="4">
        <v>11.519</v>
      </c>
      <c r="BE113" s="4">
        <v>2931.4560000000001</v>
      </c>
      <c r="BF113" s="4">
        <v>29.696999999999999</v>
      </c>
      <c r="BG113" s="4">
        <v>6.8259999999999996</v>
      </c>
      <c r="BH113" s="4">
        <v>2.9609999999999999</v>
      </c>
      <c r="BI113" s="4">
        <v>9.7870000000000008</v>
      </c>
      <c r="BJ113" s="4">
        <v>5.1520000000000001</v>
      </c>
      <c r="BK113" s="4">
        <v>2.2349999999999999</v>
      </c>
      <c r="BL113" s="4">
        <v>7.3869999999999996</v>
      </c>
      <c r="BM113" s="4">
        <v>18.697500000000002</v>
      </c>
      <c r="BQ113" s="4">
        <v>954.48900000000003</v>
      </c>
      <c r="BR113" s="4">
        <v>0.53019799999999995</v>
      </c>
      <c r="BS113" s="4">
        <v>-5</v>
      </c>
      <c r="BT113" s="4">
        <v>0.29799999999999999</v>
      </c>
      <c r="BU113" s="4">
        <v>12.956718</v>
      </c>
      <c r="BV113" s="4">
        <v>6.0195999999999996</v>
      </c>
      <c r="BW113" s="4">
        <f t="shared" si="19"/>
        <v>3.4231648955999998</v>
      </c>
      <c r="BY113" s="4">
        <f t="shared" si="15"/>
        <v>27992.769907677699</v>
      </c>
      <c r="BZ113" s="4">
        <f t="shared" si="16"/>
        <v>283.57965732670198</v>
      </c>
      <c r="CA113" s="4">
        <f t="shared" si="17"/>
        <v>49.196969207231994</v>
      </c>
      <c r="CB113" s="4">
        <f t="shared" si="18"/>
        <v>184.35851668660501</v>
      </c>
    </row>
    <row r="114" spans="1:80" x14ac:dyDescent="0.25">
      <c r="A114" s="4">
        <v>42068</v>
      </c>
      <c r="B114" s="4">
        <v>3.5859953703703706E-2</v>
      </c>
      <c r="C114" s="4">
        <v>11.1</v>
      </c>
      <c r="D114" s="4">
        <v>0.1226</v>
      </c>
      <c r="E114" s="4">
        <v>1226.4642260000001</v>
      </c>
      <c r="F114" s="4">
        <v>282.3</v>
      </c>
      <c r="G114" s="4">
        <v>100</v>
      </c>
      <c r="H114" s="4">
        <v>1609.8</v>
      </c>
      <c r="J114" s="4">
        <v>5.3</v>
      </c>
      <c r="K114" s="4">
        <v>0.90200000000000002</v>
      </c>
      <c r="L114" s="4">
        <v>10.012</v>
      </c>
      <c r="M114" s="4">
        <v>0.1106</v>
      </c>
      <c r="N114" s="4">
        <v>254.62710000000001</v>
      </c>
      <c r="O114" s="4">
        <v>90.197400000000002</v>
      </c>
      <c r="P114" s="4">
        <v>344.8</v>
      </c>
      <c r="Q114" s="4">
        <v>192.19380000000001</v>
      </c>
      <c r="R114" s="4">
        <v>68.081400000000002</v>
      </c>
      <c r="S114" s="4">
        <v>260.3</v>
      </c>
      <c r="T114" s="4">
        <v>1609.8189</v>
      </c>
      <c r="W114" s="4">
        <v>0</v>
      </c>
      <c r="X114" s="4">
        <v>4.7805</v>
      </c>
      <c r="Y114" s="4">
        <v>12.5</v>
      </c>
      <c r="Z114" s="4">
        <v>855</v>
      </c>
      <c r="AA114" s="4">
        <v>882</v>
      </c>
      <c r="AB114" s="4">
        <v>835</v>
      </c>
      <c r="AC114" s="4">
        <v>55</v>
      </c>
      <c r="AD114" s="4">
        <v>5.88</v>
      </c>
      <c r="AE114" s="4">
        <v>0.14000000000000001</v>
      </c>
      <c r="AF114" s="4">
        <v>991</v>
      </c>
      <c r="AG114" s="4">
        <v>-12</v>
      </c>
      <c r="AH114" s="4">
        <v>17</v>
      </c>
      <c r="AI114" s="4">
        <v>31</v>
      </c>
      <c r="AJ114" s="4">
        <v>191</v>
      </c>
      <c r="AK114" s="4">
        <v>140</v>
      </c>
      <c r="AL114" s="4">
        <v>2.5</v>
      </c>
      <c r="AM114" s="4">
        <v>195</v>
      </c>
      <c r="AN114" s="4" t="s">
        <v>155</v>
      </c>
      <c r="AO114" s="4">
        <v>2</v>
      </c>
      <c r="AP114" s="4">
        <v>0.78587962962962965</v>
      </c>
      <c r="AQ114" s="4">
        <v>47.163783000000002</v>
      </c>
      <c r="AR114" s="4">
        <v>-88.490398999999996</v>
      </c>
      <c r="AS114" s="4">
        <v>319.10000000000002</v>
      </c>
      <c r="AT114" s="4">
        <v>31.7</v>
      </c>
      <c r="AU114" s="4">
        <v>11</v>
      </c>
      <c r="AV114" s="4">
        <v>9</v>
      </c>
      <c r="AW114" s="4" t="s">
        <v>212</v>
      </c>
      <c r="AX114" s="4">
        <v>1.0633630000000001</v>
      </c>
      <c r="AY114" s="4">
        <v>1.024424</v>
      </c>
      <c r="AZ114" s="4">
        <v>2.0877880000000002</v>
      </c>
      <c r="BA114" s="4">
        <v>14.023</v>
      </c>
      <c r="BB114" s="4">
        <v>18.37</v>
      </c>
      <c r="BC114" s="4">
        <v>1.31</v>
      </c>
      <c r="BD114" s="4">
        <v>10.868</v>
      </c>
      <c r="BE114" s="4">
        <v>2955.0610000000001</v>
      </c>
      <c r="BF114" s="4">
        <v>20.780999999999999</v>
      </c>
      <c r="BG114" s="4">
        <v>7.87</v>
      </c>
      <c r="BH114" s="4">
        <v>2.7879999999999998</v>
      </c>
      <c r="BI114" s="4">
        <v>10.657999999999999</v>
      </c>
      <c r="BJ114" s="4">
        <v>5.94</v>
      </c>
      <c r="BK114" s="4">
        <v>2.1040000000000001</v>
      </c>
      <c r="BL114" s="4">
        <v>8.0449999999999999</v>
      </c>
      <c r="BM114" s="4">
        <v>15.712400000000001</v>
      </c>
      <c r="BQ114" s="4">
        <v>1025.921</v>
      </c>
      <c r="BR114" s="4">
        <v>0.44356499999999999</v>
      </c>
      <c r="BS114" s="4">
        <v>-5</v>
      </c>
      <c r="BT114" s="4">
        <v>0.29841499999999999</v>
      </c>
      <c r="BU114" s="4">
        <v>10.83962</v>
      </c>
      <c r="BV114" s="4">
        <v>6.0279829999999999</v>
      </c>
      <c r="BW114" s="4">
        <f t="shared" si="19"/>
        <v>2.8638276039999999</v>
      </c>
      <c r="BY114" s="4">
        <f t="shared" si="15"/>
        <v>23607.391139496343</v>
      </c>
      <c r="BZ114" s="4">
        <f t="shared" si="16"/>
        <v>166.01525155313999</v>
      </c>
      <c r="CA114" s="4">
        <f t="shared" si="17"/>
        <v>47.453471643599997</v>
      </c>
      <c r="CB114" s="4">
        <f t="shared" si="18"/>
        <v>129.61081486416802</v>
      </c>
    </row>
    <row r="115" spans="1:80" x14ac:dyDescent="0.25">
      <c r="A115" s="4">
        <v>42068</v>
      </c>
      <c r="B115" s="4">
        <v>3.587152777777778E-2</v>
      </c>
      <c r="C115" s="4">
        <v>10.907</v>
      </c>
      <c r="D115" s="4">
        <v>9.5200000000000007E-2</v>
      </c>
      <c r="E115" s="4">
        <v>951.92179699999997</v>
      </c>
      <c r="F115" s="4">
        <v>306.60000000000002</v>
      </c>
      <c r="G115" s="4">
        <v>85.6</v>
      </c>
      <c r="H115" s="4">
        <v>1306.7</v>
      </c>
      <c r="J115" s="4">
        <v>5.3</v>
      </c>
      <c r="K115" s="4">
        <v>0.90410000000000001</v>
      </c>
      <c r="L115" s="4">
        <v>9.8613</v>
      </c>
      <c r="M115" s="4">
        <v>8.6099999999999996E-2</v>
      </c>
      <c r="N115" s="4">
        <v>277.18200000000002</v>
      </c>
      <c r="O115" s="4">
        <v>77.390299999999996</v>
      </c>
      <c r="P115" s="4">
        <v>354.6</v>
      </c>
      <c r="Q115" s="4">
        <v>209.2201</v>
      </c>
      <c r="R115" s="4">
        <v>58.415100000000002</v>
      </c>
      <c r="S115" s="4">
        <v>267.60000000000002</v>
      </c>
      <c r="T115" s="4">
        <v>1306.6668</v>
      </c>
      <c r="W115" s="4">
        <v>0</v>
      </c>
      <c r="X115" s="4">
        <v>4.7916999999999996</v>
      </c>
      <c r="Y115" s="4">
        <v>12.5</v>
      </c>
      <c r="Z115" s="4">
        <v>855</v>
      </c>
      <c r="AA115" s="4">
        <v>882</v>
      </c>
      <c r="AB115" s="4">
        <v>835</v>
      </c>
      <c r="AC115" s="4">
        <v>55</v>
      </c>
      <c r="AD115" s="4">
        <v>5.89</v>
      </c>
      <c r="AE115" s="4">
        <v>0.14000000000000001</v>
      </c>
      <c r="AF115" s="4">
        <v>991</v>
      </c>
      <c r="AG115" s="4">
        <v>-12</v>
      </c>
      <c r="AH115" s="4">
        <v>17</v>
      </c>
      <c r="AI115" s="4">
        <v>31</v>
      </c>
      <c r="AJ115" s="4">
        <v>191</v>
      </c>
      <c r="AK115" s="4">
        <v>140</v>
      </c>
      <c r="AL115" s="4">
        <v>2.6</v>
      </c>
      <c r="AM115" s="4">
        <v>195</v>
      </c>
      <c r="AN115" s="4" t="s">
        <v>155</v>
      </c>
      <c r="AO115" s="4">
        <v>2</v>
      </c>
      <c r="AP115" s="4">
        <v>0.78589120370370369</v>
      </c>
      <c r="AQ115" s="4">
        <v>47.163736999999998</v>
      </c>
      <c r="AR115" s="4">
        <v>-88.490583999999998</v>
      </c>
      <c r="AS115" s="4">
        <v>319.2</v>
      </c>
      <c r="AT115" s="4">
        <v>31.8</v>
      </c>
      <c r="AU115" s="4">
        <v>11</v>
      </c>
      <c r="AV115" s="4">
        <v>9</v>
      </c>
      <c r="AW115" s="4" t="s">
        <v>212</v>
      </c>
      <c r="AX115" s="4">
        <v>1.1878</v>
      </c>
      <c r="AY115" s="4">
        <v>1</v>
      </c>
      <c r="AZ115" s="4">
        <v>2.1878000000000002</v>
      </c>
      <c r="BA115" s="4">
        <v>14.023</v>
      </c>
      <c r="BB115" s="4">
        <v>18.78</v>
      </c>
      <c r="BC115" s="4">
        <v>1.34</v>
      </c>
      <c r="BD115" s="4">
        <v>10.608000000000001</v>
      </c>
      <c r="BE115" s="4">
        <v>2970.1909999999998</v>
      </c>
      <c r="BF115" s="4">
        <v>16.498000000000001</v>
      </c>
      <c r="BG115" s="4">
        <v>8.7430000000000003</v>
      </c>
      <c r="BH115" s="4">
        <v>2.4409999999999998</v>
      </c>
      <c r="BI115" s="4">
        <v>11.183999999999999</v>
      </c>
      <c r="BJ115" s="4">
        <v>6.5990000000000002</v>
      </c>
      <c r="BK115" s="4">
        <v>1.843</v>
      </c>
      <c r="BL115" s="4">
        <v>8.4420000000000002</v>
      </c>
      <c r="BM115" s="4">
        <v>13.014699999999999</v>
      </c>
      <c r="BQ115" s="4">
        <v>1049.3869999999999</v>
      </c>
      <c r="BR115" s="4">
        <v>0.29565000000000002</v>
      </c>
      <c r="BS115" s="4">
        <v>-5</v>
      </c>
      <c r="BT115" s="4">
        <v>0.29899999999999999</v>
      </c>
      <c r="BU115" s="4">
        <v>7.2249470000000002</v>
      </c>
      <c r="BV115" s="4">
        <v>6.0397999999999996</v>
      </c>
      <c r="BW115" s="4">
        <f t="shared" si="19"/>
        <v>1.9088309974</v>
      </c>
      <c r="BY115" s="4">
        <f t="shared" si="15"/>
        <v>15815.631272944349</v>
      </c>
      <c r="BZ115" s="4">
        <f t="shared" si="16"/>
        <v>87.848318421622011</v>
      </c>
      <c r="CA115" s="4">
        <f t="shared" si="17"/>
        <v>35.138262411461</v>
      </c>
      <c r="CB115" s="4">
        <f t="shared" si="18"/>
        <v>71.557223985604892</v>
      </c>
    </row>
    <row r="116" spans="1:80" x14ac:dyDescent="0.25">
      <c r="A116" s="4">
        <v>42068</v>
      </c>
      <c r="B116" s="4">
        <v>3.5883101851851854E-2</v>
      </c>
      <c r="C116" s="4">
        <v>10.865</v>
      </c>
      <c r="D116" s="4">
        <v>0.1052</v>
      </c>
      <c r="E116" s="4">
        <v>1052.459157</v>
      </c>
      <c r="F116" s="4">
        <v>317.3</v>
      </c>
      <c r="G116" s="4">
        <v>111.1</v>
      </c>
      <c r="H116" s="4">
        <v>1212.7</v>
      </c>
      <c r="J116" s="4">
        <v>5.05</v>
      </c>
      <c r="K116" s="4">
        <v>0.90439999999999998</v>
      </c>
      <c r="L116" s="4">
        <v>9.8263999999999996</v>
      </c>
      <c r="M116" s="4">
        <v>9.5200000000000007E-2</v>
      </c>
      <c r="N116" s="4">
        <v>286.99130000000002</v>
      </c>
      <c r="O116" s="4">
        <v>100.51479999999999</v>
      </c>
      <c r="P116" s="4">
        <v>387.5</v>
      </c>
      <c r="Q116" s="4">
        <v>216.62690000000001</v>
      </c>
      <c r="R116" s="4">
        <v>75.870599999999996</v>
      </c>
      <c r="S116" s="4">
        <v>292.5</v>
      </c>
      <c r="T116" s="4">
        <v>1212.7</v>
      </c>
      <c r="W116" s="4">
        <v>0</v>
      </c>
      <c r="X116" s="4">
        <v>4.5636000000000001</v>
      </c>
      <c r="Y116" s="4">
        <v>12.5</v>
      </c>
      <c r="Z116" s="4">
        <v>855</v>
      </c>
      <c r="AA116" s="4">
        <v>883</v>
      </c>
      <c r="AB116" s="4">
        <v>835</v>
      </c>
      <c r="AC116" s="4">
        <v>55</v>
      </c>
      <c r="AD116" s="4">
        <v>5.89</v>
      </c>
      <c r="AE116" s="4">
        <v>0.14000000000000001</v>
      </c>
      <c r="AF116" s="4">
        <v>990</v>
      </c>
      <c r="AG116" s="4">
        <v>-12</v>
      </c>
      <c r="AH116" s="4">
        <v>17</v>
      </c>
      <c r="AI116" s="4">
        <v>31</v>
      </c>
      <c r="AJ116" s="4">
        <v>191</v>
      </c>
      <c r="AK116" s="4">
        <v>140</v>
      </c>
      <c r="AL116" s="4">
        <v>2.5</v>
      </c>
      <c r="AM116" s="4">
        <v>195</v>
      </c>
      <c r="AN116" s="4" t="s">
        <v>155</v>
      </c>
      <c r="AO116" s="4">
        <v>2</v>
      </c>
      <c r="AP116" s="4">
        <v>0.78590277777777784</v>
      </c>
      <c r="AQ116" s="4">
        <v>47.163705999999998</v>
      </c>
      <c r="AR116" s="4">
        <v>-88.490782999999993</v>
      </c>
      <c r="AS116" s="4">
        <v>319.60000000000002</v>
      </c>
      <c r="AT116" s="4">
        <v>32.700000000000003</v>
      </c>
      <c r="AU116" s="4">
        <v>11</v>
      </c>
      <c r="AV116" s="4">
        <v>9</v>
      </c>
      <c r="AW116" s="4" t="s">
        <v>212</v>
      </c>
      <c r="AX116" s="4">
        <v>1.3755999999999999</v>
      </c>
      <c r="AY116" s="4">
        <v>1.1756</v>
      </c>
      <c r="AZ116" s="4">
        <v>2.3755999999999999</v>
      </c>
      <c r="BA116" s="4">
        <v>14.023</v>
      </c>
      <c r="BB116" s="4">
        <v>18.850000000000001</v>
      </c>
      <c r="BC116" s="4">
        <v>1.34</v>
      </c>
      <c r="BD116" s="4">
        <v>10.569000000000001</v>
      </c>
      <c r="BE116" s="4">
        <v>2970.0859999999998</v>
      </c>
      <c r="BF116" s="4">
        <v>18.311</v>
      </c>
      <c r="BG116" s="4">
        <v>9.0839999999999996</v>
      </c>
      <c r="BH116" s="4">
        <v>3.1819999999999999</v>
      </c>
      <c r="BI116" s="4">
        <v>12.266</v>
      </c>
      <c r="BJ116" s="4">
        <v>6.8570000000000002</v>
      </c>
      <c r="BK116" s="4">
        <v>2.4020000000000001</v>
      </c>
      <c r="BL116" s="4">
        <v>9.2579999999999991</v>
      </c>
      <c r="BM116" s="4">
        <v>12.1212</v>
      </c>
      <c r="BQ116" s="4">
        <v>1002.949</v>
      </c>
      <c r="BR116" s="4">
        <v>0.26790000000000003</v>
      </c>
      <c r="BS116" s="4">
        <v>-5</v>
      </c>
      <c r="BT116" s="4">
        <v>0.29858499999999999</v>
      </c>
      <c r="BU116" s="4">
        <v>6.5468060000000001</v>
      </c>
      <c r="BV116" s="4">
        <v>6.0314170000000003</v>
      </c>
      <c r="BW116" s="4">
        <f t="shared" si="19"/>
        <v>1.7296661451999999</v>
      </c>
      <c r="BY116" s="4">
        <f t="shared" si="15"/>
        <v>14330.65313499789</v>
      </c>
      <c r="BZ116" s="4">
        <f t="shared" si="16"/>
        <v>88.350502158842005</v>
      </c>
      <c r="CA116" s="4">
        <f t="shared" si="17"/>
        <v>33.084997722853998</v>
      </c>
      <c r="CB116" s="4">
        <f t="shared" si="18"/>
        <v>60.389265259159203</v>
      </c>
    </row>
    <row r="117" spans="1:80" x14ac:dyDescent="0.25">
      <c r="A117" s="4">
        <v>42068</v>
      </c>
      <c r="B117" s="3">
        <v>3.5894675925925927E-2</v>
      </c>
      <c r="C117" s="4">
        <v>10.885999999999999</v>
      </c>
      <c r="D117" s="4">
        <v>0.12</v>
      </c>
      <c r="E117" s="4">
        <v>1200.3305789999999</v>
      </c>
      <c r="F117" s="4">
        <v>303.10000000000002</v>
      </c>
      <c r="G117" s="4">
        <v>135.9</v>
      </c>
      <c r="H117" s="4">
        <v>1227.8</v>
      </c>
      <c r="J117" s="4">
        <v>4.8</v>
      </c>
      <c r="K117" s="4">
        <v>0.90410000000000001</v>
      </c>
      <c r="L117" s="4">
        <v>9.8420000000000005</v>
      </c>
      <c r="M117" s="4">
        <v>0.1085</v>
      </c>
      <c r="N117" s="4">
        <v>274.02010000000001</v>
      </c>
      <c r="O117" s="4">
        <v>122.8905</v>
      </c>
      <c r="P117" s="4">
        <v>396.9</v>
      </c>
      <c r="Q117" s="4">
        <v>206.83420000000001</v>
      </c>
      <c r="R117" s="4">
        <v>92.759500000000003</v>
      </c>
      <c r="S117" s="4">
        <v>299.60000000000002</v>
      </c>
      <c r="T117" s="4">
        <v>1227.8036</v>
      </c>
      <c r="W117" s="4">
        <v>0</v>
      </c>
      <c r="X117" s="4">
        <v>4.3396999999999997</v>
      </c>
      <c r="Y117" s="4">
        <v>12.4</v>
      </c>
      <c r="Z117" s="4">
        <v>856</v>
      </c>
      <c r="AA117" s="4">
        <v>885</v>
      </c>
      <c r="AB117" s="4">
        <v>837</v>
      </c>
      <c r="AC117" s="4">
        <v>55</v>
      </c>
      <c r="AD117" s="4">
        <v>5.89</v>
      </c>
      <c r="AE117" s="4">
        <v>0.14000000000000001</v>
      </c>
      <c r="AF117" s="4">
        <v>990</v>
      </c>
      <c r="AG117" s="4">
        <v>-12</v>
      </c>
      <c r="AH117" s="4">
        <v>17</v>
      </c>
      <c r="AI117" s="4">
        <v>31.414999999999999</v>
      </c>
      <c r="AJ117" s="4">
        <v>191</v>
      </c>
      <c r="AK117" s="4">
        <v>140</v>
      </c>
      <c r="AL117" s="4">
        <v>2.4</v>
      </c>
      <c r="AM117" s="4">
        <v>195</v>
      </c>
      <c r="AN117" s="4" t="s">
        <v>155</v>
      </c>
      <c r="AO117" s="4">
        <v>2</v>
      </c>
      <c r="AP117" s="4">
        <v>0.78591435185185177</v>
      </c>
      <c r="AQ117" s="4">
        <v>47.163648999999999</v>
      </c>
      <c r="AR117" s="4">
        <v>-88.491127000000006</v>
      </c>
      <c r="AS117" s="4">
        <v>320.10000000000002</v>
      </c>
      <c r="AT117" s="4">
        <v>31.9</v>
      </c>
      <c r="AU117" s="4">
        <v>11</v>
      </c>
      <c r="AV117" s="4">
        <v>9</v>
      </c>
      <c r="AW117" s="4" t="s">
        <v>212</v>
      </c>
      <c r="AX117" s="4">
        <v>1.4</v>
      </c>
      <c r="AY117" s="4">
        <v>1.2878000000000001</v>
      </c>
      <c r="AZ117" s="4">
        <v>2.4</v>
      </c>
      <c r="BA117" s="4">
        <v>14.023</v>
      </c>
      <c r="BB117" s="4">
        <v>18.78</v>
      </c>
      <c r="BC117" s="4">
        <v>1.34</v>
      </c>
      <c r="BD117" s="4">
        <v>10.612</v>
      </c>
      <c r="BE117" s="4">
        <v>2965.7739999999999</v>
      </c>
      <c r="BF117" s="4">
        <v>20.812999999999999</v>
      </c>
      <c r="BG117" s="4">
        <v>8.6470000000000002</v>
      </c>
      <c r="BH117" s="4">
        <v>3.8780000000000001</v>
      </c>
      <c r="BI117" s="4">
        <v>12.525</v>
      </c>
      <c r="BJ117" s="4">
        <v>6.5270000000000001</v>
      </c>
      <c r="BK117" s="4">
        <v>2.927</v>
      </c>
      <c r="BL117" s="4">
        <v>9.4540000000000006</v>
      </c>
      <c r="BM117" s="4">
        <v>12.234999999999999</v>
      </c>
      <c r="BQ117" s="4">
        <v>950.85500000000002</v>
      </c>
      <c r="BR117" s="4">
        <v>0.30382999999999999</v>
      </c>
      <c r="BS117" s="4">
        <v>-5</v>
      </c>
      <c r="BT117" s="4">
        <v>0.29633999999999999</v>
      </c>
      <c r="BU117" s="4">
        <v>7.4248450000000004</v>
      </c>
      <c r="BV117" s="4">
        <v>5.9860680000000004</v>
      </c>
      <c r="BW117" s="4">
        <f t="shared" si="19"/>
        <v>1.961644049</v>
      </c>
      <c r="BY117" s="4">
        <f t="shared" si="15"/>
        <v>16229.043831957111</v>
      </c>
      <c r="BZ117" s="4">
        <f t="shared" si="16"/>
        <v>113.89104135194499</v>
      </c>
      <c r="CA117" s="4">
        <f t="shared" si="17"/>
        <v>35.716466963155007</v>
      </c>
      <c r="CB117" s="4">
        <f t="shared" si="18"/>
        <v>69.131506695574998</v>
      </c>
    </row>
    <row r="118" spans="1:80" x14ac:dyDescent="0.25">
      <c r="A118" s="4">
        <v>42068</v>
      </c>
      <c r="B118" s="3">
        <v>3.5906250000000001E-2</v>
      </c>
      <c r="C118" s="4">
        <v>10.917</v>
      </c>
      <c r="D118" s="4">
        <v>0.13159999999999999</v>
      </c>
      <c r="E118" s="4">
        <v>1315.5827220000001</v>
      </c>
      <c r="F118" s="4">
        <v>280.7</v>
      </c>
      <c r="G118" s="4">
        <v>153.9</v>
      </c>
      <c r="H118" s="4">
        <v>1322.6</v>
      </c>
      <c r="J118" s="4">
        <v>4.8</v>
      </c>
      <c r="K118" s="4">
        <v>0.90359999999999996</v>
      </c>
      <c r="L118" s="4">
        <v>9.8640000000000008</v>
      </c>
      <c r="M118" s="4">
        <v>0.11890000000000001</v>
      </c>
      <c r="N118" s="4">
        <v>253.5916</v>
      </c>
      <c r="O118" s="4">
        <v>139.01740000000001</v>
      </c>
      <c r="P118" s="4">
        <v>392.6</v>
      </c>
      <c r="Q118" s="4">
        <v>191.41380000000001</v>
      </c>
      <c r="R118" s="4">
        <v>104.9319</v>
      </c>
      <c r="S118" s="4">
        <v>296.3</v>
      </c>
      <c r="T118" s="4">
        <v>1322.5553</v>
      </c>
      <c r="W118" s="4">
        <v>0</v>
      </c>
      <c r="X118" s="4">
        <v>4.3371000000000004</v>
      </c>
      <c r="Y118" s="4">
        <v>12.2</v>
      </c>
      <c r="Z118" s="4">
        <v>858</v>
      </c>
      <c r="AA118" s="4">
        <v>888</v>
      </c>
      <c r="AB118" s="4">
        <v>838</v>
      </c>
      <c r="AC118" s="4">
        <v>55</v>
      </c>
      <c r="AD118" s="4">
        <v>5.89</v>
      </c>
      <c r="AE118" s="4">
        <v>0.14000000000000001</v>
      </c>
      <c r="AF118" s="4">
        <v>991</v>
      </c>
      <c r="AG118" s="4">
        <v>-12</v>
      </c>
      <c r="AH118" s="4">
        <v>16.585000000000001</v>
      </c>
      <c r="AI118" s="4">
        <v>32</v>
      </c>
      <c r="AJ118" s="4">
        <v>190.6</v>
      </c>
      <c r="AK118" s="4">
        <v>139.6</v>
      </c>
      <c r="AL118" s="4">
        <v>2.2000000000000002</v>
      </c>
      <c r="AM118" s="4">
        <v>195</v>
      </c>
      <c r="AN118" s="4" t="s">
        <v>155</v>
      </c>
      <c r="AO118" s="4">
        <v>2</v>
      </c>
      <c r="AP118" s="4">
        <v>0.78593750000000007</v>
      </c>
      <c r="AQ118" s="4">
        <v>47.163642000000003</v>
      </c>
      <c r="AR118" s="4">
        <v>-88.491172000000006</v>
      </c>
      <c r="AS118" s="4">
        <v>320.10000000000002</v>
      </c>
      <c r="AT118" s="4">
        <v>31.1</v>
      </c>
      <c r="AU118" s="4">
        <v>11</v>
      </c>
      <c r="AV118" s="4">
        <v>9</v>
      </c>
      <c r="AW118" s="4" t="s">
        <v>212</v>
      </c>
      <c r="AX118" s="4">
        <v>1.5755999999999999</v>
      </c>
      <c r="AY118" s="4">
        <v>1.4756</v>
      </c>
      <c r="AZ118" s="4">
        <v>2.5756000000000001</v>
      </c>
      <c r="BA118" s="4">
        <v>14.023</v>
      </c>
      <c r="BB118" s="4">
        <v>18.7</v>
      </c>
      <c r="BC118" s="4">
        <v>1.33</v>
      </c>
      <c r="BD118" s="4">
        <v>10.672000000000001</v>
      </c>
      <c r="BE118" s="4">
        <v>2960.0619999999999</v>
      </c>
      <c r="BF118" s="4">
        <v>22.704000000000001</v>
      </c>
      <c r="BG118" s="4">
        <v>7.9690000000000003</v>
      </c>
      <c r="BH118" s="4">
        <v>4.3689999999999998</v>
      </c>
      <c r="BI118" s="4">
        <v>12.337999999999999</v>
      </c>
      <c r="BJ118" s="4">
        <v>6.0149999999999997</v>
      </c>
      <c r="BK118" s="4">
        <v>3.298</v>
      </c>
      <c r="BL118" s="4">
        <v>9.3130000000000006</v>
      </c>
      <c r="BM118" s="4">
        <v>13.124499999999999</v>
      </c>
      <c r="BQ118" s="4">
        <v>946.34100000000001</v>
      </c>
      <c r="BR118" s="4">
        <v>0.31496000000000002</v>
      </c>
      <c r="BS118" s="4">
        <v>-5</v>
      </c>
      <c r="BT118" s="4">
        <v>0.29109499999999999</v>
      </c>
      <c r="BU118" s="4">
        <v>7.6968350000000001</v>
      </c>
      <c r="BV118" s="4">
        <v>5.8801189999999997</v>
      </c>
      <c r="BW118" s="4">
        <f t="shared" si="19"/>
        <v>2.0335038069999998</v>
      </c>
      <c r="BY118" s="4">
        <f t="shared" si="15"/>
        <v>16791.151188378488</v>
      </c>
      <c r="BZ118" s="4">
        <f t="shared" si="16"/>
        <v>128.78997013608</v>
      </c>
      <c r="CA118" s="4">
        <f t="shared" si="17"/>
        <v>34.120492880924999</v>
      </c>
      <c r="CB118" s="4">
        <f t="shared" si="18"/>
        <v>76.874021438657493</v>
      </c>
    </row>
    <row r="119" spans="1:80" x14ac:dyDescent="0.25">
      <c r="A119" s="4">
        <v>42068</v>
      </c>
      <c r="B119" s="4">
        <v>3.5917824074074074E-2</v>
      </c>
      <c r="C119" s="4">
        <v>10.9</v>
      </c>
      <c r="D119" s="4">
        <v>0.13669999999999999</v>
      </c>
      <c r="E119" s="4">
        <v>1366.7249999999999</v>
      </c>
      <c r="F119" s="4">
        <v>231.6</v>
      </c>
      <c r="G119" s="4">
        <v>179.2</v>
      </c>
      <c r="H119" s="4">
        <v>1362.7</v>
      </c>
      <c r="J119" s="4">
        <v>4.8</v>
      </c>
      <c r="K119" s="4">
        <v>0.90359999999999996</v>
      </c>
      <c r="L119" s="4">
        <v>9.8490000000000002</v>
      </c>
      <c r="M119" s="4">
        <v>0.1235</v>
      </c>
      <c r="N119" s="4">
        <v>209.298</v>
      </c>
      <c r="O119" s="4">
        <v>161.9057</v>
      </c>
      <c r="P119" s="4">
        <v>371.2</v>
      </c>
      <c r="Q119" s="4">
        <v>157.98249999999999</v>
      </c>
      <c r="R119" s="4">
        <v>122.2097</v>
      </c>
      <c r="S119" s="4">
        <v>280.2</v>
      </c>
      <c r="T119" s="4">
        <v>1362.7366999999999</v>
      </c>
      <c r="W119" s="4">
        <v>0</v>
      </c>
      <c r="X119" s="4">
        <v>4.3371000000000004</v>
      </c>
      <c r="Y119" s="4">
        <v>12.1</v>
      </c>
      <c r="Z119" s="4">
        <v>859</v>
      </c>
      <c r="AA119" s="4">
        <v>889</v>
      </c>
      <c r="AB119" s="4">
        <v>837</v>
      </c>
      <c r="AC119" s="4">
        <v>55</v>
      </c>
      <c r="AD119" s="4">
        <v>5.89</v>
      </c>
      <c r="AE119" s="4">
        <v>0.14000000000000001</v>
      </c>
      <c r="AF119" s="4">
        <v>990</v>
      </c>
      <c r="AG119" s="4">
        <v>-12</v>
      </c>
      <c r="AH119" s="4">
        <v>16</v>
      </c>
      <c r="AI119" s="4">
        <v>32</v>
      </c>
      <c r="AJ119" s="4">
        <v>190</v>
      </c>
      <c r="AK119" s="4">
        <v>139</v>
      </c>
      <c r="AL119" s="4">
        <v>2</v>
      </c>
      <c r="AM119" s="4">
        <v>195</v>
      </c>
      <c r="AN119" s="4" t="s">
        <v>155</v>
      </c>
      <c r="AO119" s="4">
        <v>2</v>
      </c>
      <c r="AP119" s="4">
        <v>0.78593750000000007</v>
      </c>
      <c r="AQ119" s="4">
        <v>47.163608000000004</v>
      </c>
      <c r="AR119" s="4">
        <v>-88.491320999999999</v>
      </c>
      <c r="AS119" s="4">
        <v>319.89999999999998</v>
      </c>
      <c r="AT119" s="4">
        <v>31</v>
      </c>
      <c r="AU119" s="4">
        <v>11</v>
      </c>
      <c r="AV119" s="4">
        <v>9</v>
      </c>
      <c r="AW119" s="4" t="s">
        <v>212</v>
      </c>
      <c r="AX119" s="4">
        <v>1.6</v>
      </c>
      <c r="AY119" s="4">
        <v>1.587712</v>
      </c>
      <c r="AZ119" s="4">
        <v>2.6</v>
      </c>
      <c r="BA119" s="4">
        <v>14.023</v>
      </c>
      <c r="BB119" s="4">
        <v>18.71</v>
      </c>
      <c r="BC119" s="4">
        <v>1.33</v>
      </c>
      <c r="BD119" s="4">
        <v>10.672000000000001</v>
      </c>
      <c r="BE119" s="4">
        <v>2957.4270000000001</v>
      </c>
      <c r="BF119" s="4">
        <v>23.602</v>
      </c>
      <c r="BG119" s="4">
        <v>6.5810000000000004</v>
      </c>
      <c r="BH119" s="4">
        <v>5.0910000000000002</v>
      </c>
      <c r="BI119" s="4">
        <v>11.673</v>
      </c>
      <c r="BJ119" s="4">
        <v>4.968</v>
      </c>
      <c r="BK119" s="4">
        <v>3.843</v>
      </c>
      <c r="BL119" s="4">
        <v>8.8109999999999999</v>
      </c>
      <c r="BM119" s="4">
        <v>13.5318</v>
      </c>
      <c r="BQ119" s="4">
        <v>946.947</v>
      </c>
      <c r="BR119" s="4">
        <v>0.31655</v>
      </c>
      <c r="BS119" s="4">
        <v>-5</v>
      </c>
      <c r="BT119" s="4">
        <v>0.28658499999999998</v>
      </c>
      <c r="BU119" s="4">
        <v>7.7356910000000001</v>
      </c>
      <c r="BV119" s="4">
        <v>5.7890170000000003</v>
      </c>
      <c r="BW119" s="4">
        <f t="shared" si="19"/>
        <v>2.0437695622000001</v>
      </c>
      <c r="BY119" s="4">
        <f t="shared" si="15"/>
        <v>16860.89543174101</v>
      </c>
      <c r="BZ119" s="4">
        <f t="shared" si="16"/>
        <v>134.559823109734</v>
      </c>
      <c r="CA119" s="4">
        <f t="shared" si="17"/>
        <v>28.323582798456002</v>
      </c>
      <c r="CB119" s="4">
        <f t="shared" si="18"/>
        <v>79.659823663561809</v>
      </c>
    </row>
    <row r="120" spans="1:80" x14ac:dyDescent="0.25">
      <c r="A120" s="4">
        <v>42068</v>
      </c>
      <c r="B120" s="4">
        <v>3.5929398148148148E-2</v>
      </c>
      <c r="C120" s="4">
        <v>10.9</v>
      </c>
      <c r="D120" s="4">
        <v>0.13880000000000001</v>
      </c>
      <c r="E120" s="4">
        <v>1387.687764</v>
      </c>
      <c r="F120" s="4">
        <v>212.8</v>
      </c>
      <c r="G120" s="4">
        <v>150.1</v>
      </c>
      <c r="H120" s="4">
        <v>1432.2</v>
      </c>
      <c r="J120" s="4">
        <v>4.95</v>
      </c>
      <c r="K120" s="4">
        <v>0.90349999999999997</v>
      </c>
      <c r="L120" s="4">
        <v>9.8477999999999994</v>
      </c>
      <c r="M120" s="4">
        <v>0.12540000000000001</v>
      </c>
      <c r="N120" s="4">
        <v>192.30250000000001</v>
      </c>
      <c r="O120" s="4">
        <v>135.6318</v>
      </c>
      <c r="P120" s="4">
        <v>327.9</v>
      </c>
      <c r="Q120" s="4">
        <v>145.15389999999999</v>
      </c>
      <c r="R120" s="4">
        <v>102.3777</v>
      </c>
      <c r="S120" s="4">
        <v>247.5</v>
      </c>
      <c r="T120" s="4">
        <v>1432.1909000000001</v>
      </c>
      <c r="W120" s="4">
        <v>0</v>
      </c>
      <c r="X120" s="4">
        <v>4.4744000000000002</v>
      </c>
      <c r="Y120" s="4">
        <v>12.1</v>
      </c>
      <c r="Z120" s="4">
        <v>859</v>
      </c>
      <c r="AA120" s="4">
        <v>890</v>
      </c>
      <c r="AB120" s="4">
        <v>837</v>
      </c>
      <c r="AC120" s="4">
        <v>55</v>
      </c>
      <c r="AD120" s="4">
        <v>5.89</v>
      </c>
      <c r="AE120" s="4">
        <v>0.14000000000000001</v>
      </c>
      <c r="AF120" s="4">
        <v>990</v>
      </c>
      <c r="AG120" s="4">
        <v>-12</v>
      </c>
      <c r="AH120" s="4">
        <v>16.414999999999999</v>
      </c>
      <c r="AI120" s="4">
        <v>32</v>
      </c>
      <c r="AJ120" s="4">
        <v>190</v>
      </c>
      <c r="AK120" s="4">
        <v>139</v>
      </c>
      <c r="AL120" s="4">
        <v>1.9</v>
      </c>
      <c r="AM120" s="4">
        <v>195</v>
      </c>
      <c r="AN120" s="4" t="s">
        <v>155</v>
      </c>
      <c r="AO120" s="4">
        <v>2</v>
      </c>
      <c r="AP120" s="4">
        <v>0.78594907407407411</v>
      </c>
      <c r="AQ120" s="4">
        <v>47.163556</v>
      </c>
      <c r="AR120" s="4">
        <v>-88.491483000000002</v>
      </c>
      <c r="AS120" s="4">
        <v>319.8</v>
      </c>
      <c r="AT120" s="4">
        <v>30.4</v>
      </c>
      <c r="AU120" s="4">
        <v>11</v>
      </c>
      <c r="AV120" s="4">
        <v>9</v>
      </c>
      <c r="AW120" s="4" t="s">
        <v>212</v>
      </c>
      <c r="AX120" s="4">
        <v>1.6</v>
      </c>
      <c r="AY120" s="4">
        <v>1.6</v>
      </c>
      <c r="AZ120" s="4">
        <v>2.6</v>
      </c>
      <c r="BA120" s="4">
        <v>14.023</v>
      </c>
      <c r="BB120" s="4">
        <v>18.690000000000001</v>
      </c>
      <c r="BC120" s="4">
        <v>1.33</v>
      </c>
      <c r="BD120" s="4">
        <v>10.685</v>
      </c>
      <c r="BE120" s="4">
        <v>2954.8290000000002</v>
      </c>
      <c r="BF120" s="4">
        <v>23.943000000000001</v>
      </c>
      <c r="BG120" s="4">
        <v>6.0419999999999998</v>
      </c>
      <c r="BH120" s="4">
        <v>4.2619999999999996</v>
      </c>
      <c r="BI120" s="4">
        <v>10.304</v>
      </c>
      <c r="BJ120" s="4">
        <v>4.5609999999999999</v>
      </c>
      <c r="BK120" s="4">
        <v>3.2170000000000001</v>
      </c>
      <c r="BL120" s="4">
        <v>7.7779999999999996</v>
      </c>
      <c r="BM120" s="4">
        <v>14.210699999999999</v>
      </c>
      <c r="BQ120" s="4">
        <v>976.16700000000003</v>
      </c>
      <c r="BR120" s="4">
        <v>0.30937500000000001</v>
      </c>
      <c r="BS120" s="4">
        <v>-5</v>
      </c>
      <c r="BT120" s="4">
        <v>0.28599999999999998</v>
      </c>
      <c r="BU120" s="4">
        <v>7.5603509999999998</v>
      </c>
      <c r="BV120" s="4">
        <v>5.7771999999999997</v>
      </c>
      <c r="BW120" s="4">
        <f t="shared" si="19"/>
        <v>1.9974447341999999</v>
      </c>
      <c r="BY120" s="4">
        <f t="shared" si="15"/>
        <v>16464.244211729521</v>
      </c>
      <c r="BZ120" s="4">
        <f t="shared" si="16"/>
        <v>133.409885702841</v>
      </c>
      <c r="CA120" s="4">
        <f t="shared" si="17"/>
        <v>25.413794791407</v>
      </c>
      <c r="CB120" s="4">
        <f t="shared" si="18"/>
        <v>81.760226646287705</v>
      </c>
    </row>
    <row r="121" spans="1:80" x14ac:dyDescent="0.25">
      <c r="A121" s="4">
        <v>42068</v>
      </c>
      <c r="B121" s="4">
        <v>3.5940972222222221E-2</v>
      </c>
      <c r="C121" s="4">
        <v>11.201000000000001</v>
      </c>
      <c r="D121" s="4">
        <v>0.15359999999999999</v>
      </c>
      <c r="E121" s="4">
        <v>1536.201022</v>
      </c>
      <c r="F121" s="4">
        <v>216.4</v>
      </c>
      <c r="G121" s="4">
        <v>126</v>
      </c>
      <c r="H121" s="4">
        <v>1464.4</v>
      </c>
      <c r="J121" s="4">
        <v>5.0999999999999996</v>
      </c>
      <c r="K121" s="4">
        <v>0.90080000000000005</v>
      </c>
      <c r="L121" s="4">
        <v>10.0901</v>
      </c>
      <c r="M121" s="4">
        <v>0.1384</v>
      </c>
      <c r="N121" s="4">
        <v>194.95429999999999</v>
      </c>
      <c r="O121" s="4">
        <v>113.53879999999999</v>
      </c>
      <c r="P121" s="4">
        <v>308.5</v>
      </c>
      <c r="Q121" s="4">
        <v>147.15549999999999</v>
      </c>
      <c r="R121" s="4">
        <v>85.701400000000007</v>
      </c>
      <c r="S121" s="4">
        <v>232.9</v>
      </c>
      <c r="T121" s="4">
        <v>1464.4490000000001</v>
      </c>
      <c r="W121" s="4">
        <v>0</v>
      </c>
      <c r="X121" s="4">
        <v>4.5941999999999998</v>
      </c>
      <c r="Y121" s="4">
        <v>12</v>
      </c>
      <c r="Z121" s="4">
        <v>859</v>
      </c>
      <c r="AA121" s="4">
        <v>890</v>
      </c>
      <c r="AB121" s="4">
        <v>836</v>
      </c>
      <c r="AC121" s="4">
        <v>55</v>
      </c>
      <c r="AD121" s="4">
        <v>5.89</v>
      </c>
      <c r="AE121" s="4">
        <v>0.14000000000000001</v>
      </c>
      <c r="AF121" s="4">
        <v>990</v>
      </c>
      <c r="AG121" s="4">
        <v>-12</v>
      </c>
      <c r="AH121" s="4">
        <v>17</v>
      </c>
      <c r="AI121" s="4">
        <v>32</v>
      </c>
      <c r="AJ121" s="4">
        <v>189.6</v>
      </c>
      <c r="AK121" s="4">
        <v>138.6</v>
      </c>
      <c r="AL121" s="4">
        <v>1.8</v>
      </c>
      <c r="AM121" s="4">
        <v>195</v>
      </c>
      <c r="AN121" s="4" t="s">
        <v>155</v>
      </c>
      <c r="AO121" s="4">
        <v>2</v>
      </c>
      <c r="AP121" s="4">
        <v>0.78596064814814814</v>
      </c>
      <c r="AQ121" s="4">
        <v>47.163483999999997</v>
      </c>
      <c r="AR121" s="4">
        <v>-88.491634000000005</v>
      </c>
      <c r="AS121" s="4">
        <v>320</v>
      </c>
      <c r="AT121" s="4">
        <v>30.9</v>
      </c>
      <c r="AU121" s="4">
        <v>11</v>
      </c>
      <c r="AV121" s="4">
        <v>9</v>
      </c>
      <c r="AW121" s="4" t="s">
        <v>212</v>
      </c>
      <c r="AX121" s="4">
        <v>1.6878</v>
      </c>
      <c r="AY121" s="4">
        <v>1.6878</v>
      </c>
      <c r="AZ121" s="4">
        <v>2.6878000000000002</v>
      </c>
      <c r="BA121" s="4">
        <v>14.023</v>
      </c>
      <c r="BB121" s="4">
        <v>18.2</v>
      </c>
      <c r="BC121" s="4">
        <v>1.3</v>
      </c>
      <c r="BD121" s="4">
        <v>11.007999999999999</v>
      </c>
      <c r="BE121" s="4">
        <v>2951.7950000000001</v>
      </c>
      <c r="BF121" s="4">
        <v>25.766999999999999</v>
      </c>
      <c r="BG121" s="4">
        <v>5.9729999999999999</v>
      </c>
      <c r="BH121" s="4">
        <v>3.4780000000000002</v>
      </c>
      <c r="BI121" s="4">
        <v>9.4510000000000005</v>
      </c>
      <c r="BJ121" s="4">
        <v>4.508</v>
      </c>
      <c r="BK121" s="4">
        <v>2.6259999999999999</v>
      </c>
      <c r="BL121" s="4">
        <v>7.1340000000000003</v>
      </c>
      <c r="BM121" s="4">
        <v>14.167199999999999</v>
      </c>
      <c r="BQ121" s="4">
        <v>977.24599999999998</v>
      </c>
      <c r="BR121" s="4">
        <v>0.34143000000000001</v>
      </c>
      <c r="BS121" s="4">
        <v>-5</v>
      </c>
      <c r="BT121" s="4">
        <v>0.28516999999999998</v>
      </c>
      <c r="BU121" s="4">
        <v>8.3436959999999996</v>
      </c>
      <c r="BV121" s="4">
        <v>5.7604340000000001</v>
      </c>
      <c r="BW121" s="4">
        <f t="shared" si="19"/>
        <v>2.2044044831999998</v>
      </c>
      <c r="BY121" s="4">
        <f t="shared" si="15"/>
        <v>18151.484658993839</v>
      </c>
      <c r="BZ121" s="4">
        <f t="shared" si="16"/>
        <v>158.449114931184</v>
      </c>
      <c r="CA121" s="4">
        <f t="shared" si="17"/>
        <v>27.721062215616001</v>
      </c>
      <c r="CB121" s="4">
        <f t="shared" si="18"/>
        <v>89.955382388083194</v>
      </c>
    </row>
    <row r="122" spans="1:80" x14ac:dyDescent="0.25">
      <c r="A122" s="4">
        <v>42068</v>
      </c>
      <c r="B122" s="4">
        <v>3.5952546296296302E-2</v>
      </c>
      <c r="C122" s="4">
        <v>11.754</v>
      </c>
      <c r="D122" s="4">
        <v>0.2311</v>
      </c>
      <c r="E122" s="4">
        <v>2311.32879</v>
      </c>
      <c r="F122" s="4">
        <v>233.5</v>
      </c>
      <c r="G122" s="4">
        <v>95</v>
      </c>
      <c r="H122" s="4">
        <v>1913.2</v>
      </c>
      <c r="J122" s="4">
        <v>5.0999999999999996</v>
      </c>
      <c r="K122" s="4">
        <v>0.89529999999999998</v>
      </c>
      <c r="L122" s="4">
        <v>10.5228</v>
      </c>
      <c r="M122" s="4">
        <v>0.2069</v>
      </c>
      <c r="N122" s="4">
        <v>209.02279999999999</v>
      </c>
      <c r="O122" s="4">
        <v>85.052899999999994</v>
      </c>
      <c r="P122" s="4">
        <v>294.10000000000002</v>
      </c>
      <c r="Q122" s="4">
        <v>157.77340000000001</v>
      </c>
      <c r="R122" s="4">
        <v>64.199100000000001</v>
      </c>
      <c r="S122" s="4">
        <v>222</v>
      </c>
      <c r="T122" s="4">
        <v>1913.1556</v>
      </c>
      <c r="W122" s="4">
        <v>0</v>
      </c>
      <c r="X122" s="4">
        <v>4.5658000000000003</v>
      </c>
      <c r="Y122" s="4">
        <v>12</v>
      </c>
      <c r="Z122" s="4">
        <v>859</v>
      </c>
      <c r="AA122" s="4">
        <v>890</v>
      </c>
      <c r="AB122" s="4">
        <v>835</v>
      </c>
      <c r="AC122" s="4">
        <v>55</v>
      </c>
      <c r="AD122" s="4">
        <v>5.89</v>
      </c>
      <c r="AE122" s="4">
        <v>0.14000000000000001</v>
      </c>
      <c r="AF122" s="4">
        <v>990</v>
      </c>
      <c r="AG122" s="4">
        <v>-12</v>
      </c>
      <c r="AH122" s="4">
        <v>16.585000000000001</v>
      </c>
      <c r="AI122" s="4">
        <v>32</v>
      </c>
      <c r="AJ122" s="4">
        <v>189</v>
      </c>
      <c r="AK122" s="4">
        <v>138</v>
      </c>
      <c r="AL122" s="4">
        <v>1.8</v>
      </c>
      <c r="AM122" s="4">
        <v>195</v>
      </c>
      <c r="AN122" s="4" t="s">
        <v>155</v>
      </c>
      <c r="AO122" s="4">
        <v>2</v>
      </c>
      <c r="AP122" s="4">
        <v>0.78597222222222218</v>
      </c>
      <c r="AQ122" s="4">
        <v>47.163383000000003</v>
      </c>
      <c r="AR122" s="4">
        <v>-88.491759999999999</v>
      </c>
      <c r="AS122" s="4">
        <v>320</v>
      </c>
      <c r="AT122" s="4">
        <v>31</v>
      </c>
      <c r="AU122" s="4">
        <v>11</v>
      </c>
      <c r="AV122" s="4">
        <v>9</v>
      </c>
      <c r="AW122" s="4" t="s">
        <v>212</v>
      </c>
      <c r="AX122" s="4">
        <v>1.7878000000000001</v>
      </c>
      <c r="AY122" s="4">
        <v>1.7878000000000001</v>
      </c>
      <c r="AZ122" s="4">
        <v>2.7877999999999998</v>
      </c>
      <c r="BA122" s="4">
        <v>14.023</v>
      </c>
      <c r="BB122" s="4">
        <v>17.22</v>
      </c>
      <c r="BC122" s="4">
        <v>1.23</v>
      </c>
      <c r="BD122" s="4">
        <v>11.699</v>
      </c>
      <c r="BE122" s="4">
        <v>2923.875</v>
      </c>
      <c r="BF122" s="4">
        <v>36.594999999999999</v>
      </c>
      <c r="BG122" s="4">
        <v>6.0819999999999999</v>
      </c>
      <c r="BH122" s="4">
        <v>2.4750000000000001</v>
      </c>
      <c r="BI122" s="4">
        <v>8.5570000000000004</v>
      </c>
      <c r="BJ122" s="4">
        <v>4.5910000000000002</v>
      </c>
      <c r="BK122" s="4">
        <v>1.8680000000000001</v>
      </c>
      <c r="BL122" s="4">
        <v>6.4589999999999996</v>
      </c>
      <c r="BM122" s="4">
        <v>17.5792</v>
      </c>
      <c r="BQ122" s="4">
        <v>922.46</v>
      </c>
      <c r="BR122" s="4">
        <v>0.40833000000000003</v>
      </c>
      <c r="BS122" s="4">
        <v>-5</v>
      </c>
      <c r="BT122" s="4">
        <v>0.28524500000000003</v>
      </c>
      <c r="BU122" s="4">
        <v>9.9785640000000004</v>
      </c>
      <c r="BV122" s="4">
        <v>5.7619490000000004</v>
      </c>
      <c r="BW122" s="4">
        <f t="shared" si="19"/>
        <v>2.6363366088000002</v>
      </c>
      <c r="BY122" s="4">
        <f t="shared" si="15"/>
        <v>21502.766402023499</v>
      </c>
      <c r="BZ122" s="4">
        <f t="shared" si="16"/>
        <v>269.12701004045999</v>
      </c>
      <c r="CA122" s="4">
        <f t="shared" si="17"/>
        <v>33.763139857787998</v>
      </c>
      <c r="CB122" s="4">
        <f t="shared" si="18"/>
        <v>133.4909460965568</v>
      </c>
    </row>
    <row r="123" spans="1:80" x14ac:dyDescent="0.25">
      <c r="A123" s="4">
        <v>42068</v>
      </c>
      <c r="B123" s="4">
        <v>3.5964120370370369E-2</v>
      </c>
      <c r="C123" s="4">
        <v>12.263</v>
      </c>
      <c r="D123" s="4">
        <v>0.27410000000000001</v>
      </c>
      <c r="E123" s="4">
        <v>2741.2038520000001</v>
      </c>
      <c r="F123" s="4">
        <v>256.7</v>
      </c>
      <c r="G123" s="4">
        <v>92.2</v>
      </c>
      <c r="H123" s="4">
        <v>2406.5</v>
      </c>
      <c r="J123" s="4">
        <v>5.2</v>
      </c>
      <c r="K123" s="4">
        <v>0.89029999999999998</v>
      </c>
      <c r="L123" s="4">
        <v>10.9178</v>
      </c>
      <c r="M123" s="4">
        <v>0.24410000000000001</v>
      </c>
      <c r="N123" s="4">
        <v>228.58070000000001</v>
      </c>
      <c r="O123" s="4">
        <v>82.0535</v>
      </c>
      <c r="P123" s="4">
        <v>310.60000000000002</v>
      </c>
      <c r="Q123" s="4">
        <v>172.5625</v>
      </c>
      <c r="R123" s="4">
        <v>61.944699999999997</v>
      </c>
      <c r="S123" s="4">
        <v>234.5</v>
      </c>
      <c r="T123" s="4">
        <v>2406.54</v>
      </c>
      <c r="W123" s="4">
        <v>0</v>
      </c>
      <c r="X123" s="4">
        <v>4.6296999999999997</v>
      </c>
      <c r="Y123" s="4">
        <v>12.1</v>
      </c>
      <c r="Z123" s="4">
        <v>859</v>
      </c>
      <c r="AA123" s="4">
        <v>890</v>
      </c>
      <c r="AB123" s="4">
        <v>836</v>
      </c>
      <c r="AC123" s="4">
        <v>55.4</v>
      </c>
      <c r="AD123" s="4">
        <v>5.93</v>
      </c>
      <c r="AE123" s="4">
        <v>0.14000000000000001</v>
      </c>
      <c r="AF123" s="4">
        <v>991</v>
      </c>
      <c r="AG123" s="4">
        <v>-12</v>
      </c>
      <c r="AH123" s="4">
        <v>16</v>
      </c>
      <c r="AI123" s="4">
        <v>32</v>
      </c>
      <c r="AJ123" s="4">
        <v>189</v>
      </c>
      <c r="AK123" s="4">
        <v>138</v>
      </c>
      <c r="AL123" s="4">
        <v>1.6</v>
      </c>
      <c r="AM123" s="4">
        <v>195</v>
      </c>
      <c r="AN123" s="4" t="s">
        <v>155</v>
      </c>
      <c r="AO123" s="4">
        <v>2</v>
      </c>
      <c r="AP123" s="4">
        <v>0.78598379629629633</v>
      </c>
      <c r="AQ123" s="4">
        <v>47.163277999999998</v>
      </c>
      <c r="AR123" s="4">
        <v>-88.491868999999994</v>
      </c>
      <c r="AS123" s="4">
        <v>320</v>
      </c>
      <c r="AT123" s="4">
        <v>32.1</v>
      </c>
      <c r="AU123" s="4">
        <v>11</v>
      </c>
      <c r="AV123" s="4">
        <v>9</v>
      </c>
      <c r="AW123" s="4" t="s">
        <v>212</v>
      </c>
      <c r="AX123" s="4">
        <v>1.0983019999999999</v>
      </c>
      <c r="AY123" s="4">
        <v>1.8</v>
      </c>
      <c r="AZ123" s="4">
        <v>2.3614389999999998</v>
      </c>
      <c r="BA123" s="4">
        <v>14.023</v>
      </c>
      <c r="BB123" s="4">
        <v>16.43</v>
      </c>
      <c r="BC123" s="4">
        <v>1.17</v>
      </c>
      <c r="BD123" s="4">
        <v>12.319000000000001</v>
      </c>
      <c r="BE123" s="4">
        <v>2905.0839999999998</v>
      </c>
      <c r="BF123" s="4">
        <v>41.332000000000001</v>
      </c>
      <c r="BG123" s="4">
        <v>6.3689999999999998</v>
      </c>
      <c r="BH123" s="4">
        <v>2.286</v>
      </c>
      <c r="BI123" s="4">
        <v>8.6560000000000006</v>
      </c>
      <c r="BJ123" s="4">
        <v>4.8079999999999998</v>
      </c>
      <c r="BK123" s="4">
        <v>1.726</v>
      </c>
      <c r="BL123" s="4">
        <v>6.5350000000000001</v>
      </c>
      <c r="BM123" s="4">
        <v>21.175699999999999</v>
      </c>
      <c r="BQ123" s="4">
        <v>895.71900000000005</v>
      </c>
      <c r="BR123" s="4">
        <v>0.46426499999999998</v>
      </c>
      <c r="BS123" s="4">
        <v>-5</v>
      </c>
      <c r="BT123" s="4">
        <v>0.28616999999999998</v>
      </c>
      <c r="BU123" s="4">
        <v>11.345476</v>
      </c>
      <c r="BV123" s="4">
        <v>5.7806340000000001</v>
      </c>
      <c r="BW123" s="4">
        <f t="shared" si="19"/>
        <v>2.9974747591999997</v>
      </c>
      <c r="BY123" s="4">
        <f t="shared" si="15"/>
        <v>24291.196309588206</v>
      </c>
      <c r="BZ123" s="4">
        <f t="shared" si="16"/>
        <v>345.60230474158402</v>
      </c>
      <c r="CA123" s="4">
        <f t="shared" si="17"/>
        <v>40.202648824096002</v>
      </c>
      <c r="CB123" s="4">
        <f t="shared" si="18"/>
        <v>182.82902945736518</v>
      </c>
    </row>
    <row r="124" spans="1:80" x14ac:dyDescent="0.25">
      <c r="A124" s="4">
        <v>42068</v>
      </c>
      <c r="B124" s="4">
        <v>3.5975694444444442E-2</v>
      </c>
      <c r="C124" s="4">
        <v>12.567</v>
      </c>
      <c r="D124" s="4">
        <v>0.31109999999999999</v>
      </c>
      <c r="E124" s="4">
        <v>3110.8681139999999</v>
      </c>
      <c r="F124" s="4">
        <v>264.2</v>
      </c>
      <c r="G124" s="4">
        <v>93.6</v>
      </c>
      <c r="H124" s="4">
        <v>2476.5</v>
      </c>
      <c r="J124" s="4">
        <v>5.2</v>
      </c>
      <c r="K124" s="4">
        <v>0.88749999999999996</v>
      </c>
      <c r="L124" s="4">
        <v>11.1534</v>
      </c>
      <c r="M124" s="4">
        <v>0.27610000000000001</v>
      </c>
      <c r="N124" s="4">
        <v>234.45959999999999</v>
      </c>
      <c r="O124" s="4">
        <v>83.092399999999998</v>
      </c>
      <c r="P124" s="4">
        <v>317.60000000000002</v>
      </c>
      <c r="Q124" s="4">
        <v>177.04230000000001</v>
      </c>
      <c r="R124" s="4">
        <v>62.743699999999997</v>
      </c>
      <c r="S124" s="4">
        <v>239.8</v>
      </c>
      <c r="T124" s="4">
        <v>2476.4897999999998</v>
      </c>
      <c r="W124" s="4">
        <v>0</v>
      </c>
      <c r="X124" s="4">
        <v>4.6150000000000002</v>
      </c>
      <c r="Y124" s="4">
        <v>12</v>
      </c>
      <c r="Z124" s="4">
        <v>860</v>
      </c>
      <c r="AA124" s="4">
        <v>891</v>
      </c>
      <c r="AB124" s="4">
        <v>836</v>
      </c>
      <c r="AC124" s="4">
        <v>56</v>
      </c>
      <c r="AD124" s="4">
        <v>6</v>
      </c>
      <c r="AE124" s="4">
        <v>0.14000000000000001</v>
      </c>
      <c r="AF124" s="4">
        <v>990</v>
      </c>
      <c r="AG124" s="4">
        <v>-12</v>
      </c>
      <c r="AH124" s="4">
        <v>16</v>
      </c>
      <c r="AI124" s="4">
        <v>32</v>
      </c>
      <c r="AJ124" s="4">
        <v>189</v>
      </c>
      <c r="AK124" s="4">
        <v>138</v>
      </c>
      <c r="AL124" s="4">
        <v>1.5</v>
      </c>
      <c r="AM124" s="4">
        <v>195</v>
      </c>
      <c r="AN124" s="4" t="s">
        <v>155</v>
      </c>
      <c r="AO124" s="4">
        <v>2</v>
      </c>
      <c r="AP124" s="4">
        <v>0.78599537037037026</v>
      </c>
      <c r="AQ124" s="4">
        <v>47.163159999999998</v>
      </c>
      <c r="AR124" s="4">
        <v>-88.491951999999998</v>
      </c>
      <c r="AS124" s="4">
        <v>320</v>
      </c>
      <c r="AT124" s="4">
        <v>33.700000000000003</v>
      </c>
      <c r="AU124" s="4">
        <v>11</v>
      </c>
      <c r="AV124" s="4">
        <v>9</v>
      </c>
      <c r="AW124" s="4" t="s">
        <v>212</v>
      </c>
      <c r="AX124" s="4">
        <v>1</v>
      </c>
      <c r="AY124" s="4">
        <v>1.8</v>
      </c>
      <c r="AZ124" s="4">
        <v>2.2122120000000001</v>
      </c>
      <c r="BA124" s="4">
        <v>14.023</v>
      </c>
      <c r="BB124" s="4">
        <v>16.02</v>
      </c>
      <c r="BC124" s="4">
        <v>1.1399999999999999</v>
      </c>
      <c r="BD124" s="4">
        <v>12.677</v>
      </c>
      <c r="BE124" s="4">
        <v>2897.7350000000001</v>
      </c>
      <c r="BF124" s="4">
        <v>45.654000000000003</v>
      </c>
      <c r="BG124" s="4">
        <v>6.3789999999999996</v>
      </c>
      <c r="BH124" s="4">
        <v>2.2610000000000001</v>
      </c>
      <c r="BI124" s="4">
        <v>8.64</v>
      </c>
      <c r="BJ124" s="4">
        <v>4.8170000000000002</v>
      </c>
      <c r="BK124" s="4">
        <v>1.7070000000000001</v>
      </c>
      <c r="BL124" s="4">
        <v>6.524</v>
      </c>
      <c r="BM124" s="4">
        <v>21.276900000000001</v>
      </c>
      <c r="BQ124" s="4">
        <v>871.80200000000002</v>
      </c>
      <c r="BR124" s="4">
        <v>0.44323000000000001</v>
      </c>
      <c r="BS124" s="4">
        <v>-5</v>
      </c>
      <c r="BT124" s="4">
        <v>0.28582999999999997</v>
      </c>
      <c r="BU124" s="4">
        <v>10.831433000000001</v>
      </c>
      <c r="BV124" s="4">
        <v>5.7737660000000002</v>
      </c>
      <c r="BW124" s="4">
        <f t="shared" si="19"/>
        <v>2.8616645986</v>
      </c>
      <c r="BY124" s="4">
        <f t="shared" si="15"/>
        <v>23131.940785635936</v>
      </c>
      <c r="BZ124" s="4">
        <f t="shared" si="16"/>
        <v>364.44520448813404</v>
      </c>
      <c r="CA124" s="4">
        <f t="shared" si="17"/>
        <v>38.452984404857006</v>
      </c>
      <c r="CB124" s="4">
        <f t="shared" si="18"/>
        <v>175.3795400830497</v>
      </c>
    </row>
    <row r="125" spans="1:80" x14ac:dyDescent="0.25">
      <c r="A125" s="4">
        <v>42068</v>
      </c>
      <c r="B125" s="4">
        <v>3.5987268518518516E-2</v>
      </c>
      <c r="C125" s="4">
        <v>13.122999999999999</v>
      </c>
      <c r="D125" s="4">
        <v>0.4017</v>
      </c>
      <c r="E125" s="4">
        <v>4017.1063829999998</v>
      </c>
      <c r="F125" s="4">
        <v>297.3</v>
      </c>
      <c r="G125" s="4">
        <v>99.4</v>
      </c>
      <c r="H125" s="4">
        <v>2679.8</v>
      </c>
      <c r="J125" s="4">
        <v>5.2</v>
      </c>
      <c r="K125" s="4">
        <v>0.88219999999999998</v>
      </c>
      <c r="L125" s="4">
        <v>11.5771</v>
      </c>
      <c r="M125" s="4">
        <v>0.35439999999999999</v>
      </c>
      <c r="N125" s="4">
        <v>262.29820000000001</v>
      </c>
      <c r="O125" s="4">
        <v>87.688299999999998</v>
      </c>
      <c r="P125" s="4">
        <v>350</v>
      </c>
      <c r="Q125" s="4">
        <v>198.0635</v>
      </c>
      <c r="R125" s="4">
        <v>66.214100000000002</v>
      </c>
      <c r="S125" s="4">
        <v>264.3</v>
      </c>
      <c r="T125" s="4">
        <v>2679.8267999999998</v>
      </c>
      <c r="W125" s="4">
        <v>0</v>
      </c>
      <c r="X125" s="4">
        <v>4.5872999999999999</v>
      </c>
      <c r="Y125" s="4">
        <v>12</v>
      </c>
      <c r="Z125" s="4">
        <v>860</v>
      </c>
      <c r="AA125" s="4">
        <v>891</v>
      </c>
      <c r="AB125" s="4">
        <v>836</v>
      </c>
      <c r="AC125" s="4">
        <v>56</v>
      </c>
      <c r="AD125" s="4">
        <v>6</v>
      </c>
      <c r="AE125" s="4">
        <v>0.14000000000000001</v>
      </c>
      <c r="AF125" s="4">
        <v>990</v>
      </c>
      <c r="AG125" s="4">
        <v>-12</v>
      </c>
      <c r="AH125" s="4">
        <v>16</v>
      </c>
      <c r="AI125" s="4">
        <v>32</v>
      </c>
      <c r="AJ125" s="4">
        <v>189</v>
      </c>
      <c r="AK125" s="4">
        <v>138</v>
      </c>
      <c r="AL125" s="4">
        <v>1.6</v>
      </c>
      <c r="AM125" s="4">
        <v>195</v>
      </c>
      <c r="AN125" s="4" t="s">
        <v>155</v>
      </c>
      <c r="AO125" s="4">
        <v>2</v>
      </c>
      <c r="AP125" s="4">
        <v>0.78600694444444441</v>
      </c>
      <c r="AQ125" s="4">
        <v>47.163026000000002</v>
      </c>
      <c r="AR125" s="4">
        <v>-88.492007000000001</v>
      </c>
      <c r="AS125" s="4">
        <v>319.89999999999998</v>
      </c>
      <c r="AT125" s="4">
        <v>35</v>
      </c>
      <c r="AU125" s="4">
        <v>11</v>
      </c>
      <c r="AV125" s="4">
        <v>10</v>
      </c>
      <c r="AW125" s="4" t="s">
        <v>202</v>
      </c>
      <c r="AX125" s="4">
        <v>1</v>
      </c>
      <c r="AY125" s="4">
        <v>1.4488000000000001</v>
      </c>
      <c r="AZ125" s="4">
        <v>1.8488</v>
      </c>
      <c r="BA125" s="4">
        <v>14.023</v>
      </c>
      <c r="BB125" s="4">
        <v>15.27</v>
      </c>
      <c r="BC125" s="4">
        <v>1.0900000000000001</v>
      </c>
      <c r="BD125" s="4">
        <v>13.356</v>
      </c>
      <c r="BE125" s="4">
        <v>2878.6080000000002</v>
      </c>
      <c r="BF125" s="4">
        <v>56.082999999999998</v>
      </c>
      <c r="BG125" s="4">
        <v>6.83</v>
      </c>
      <c r="BH125" s="4">
        <v>2.2829999999999999</v>
      </c>
      <c r="BI125" s="4">
        <v>9.1129999999999995</v>
      </c>
      <c r="BJ125" s="4">
        <v>5.157</v>
      </c>
      <c r="BK125" s="4">
        <v>1.724</v>
      </c>
      <c r="BL125" s="4">
        <v>6.8810000000000002</v>
      </c>
      <c r="BM125" s="4">
        <v>22.0349</v>
      </c>
      <c r="BQ125" s="4">
        <v>829.35500000000002</v>
      </c>
      <c r="BR125" s="4">
        <v>0.451295</v>
      </c>
      <c r="BS125" s="4">
        <v>-5</v>
      </c>
      <c r="BT125" s="4">
        <v>0.28699999999999998</v>
      </c>
      <c r="BU125" s="4">
        <v>11.028521</v>
      </c>
      <c r="BV125" s="4">
        <v>5.7973999999999997</v>
      </c>
      <c r="BW125" s="4">
        <f t="shared" si="19"/>
        <v>2.9137352481999996</v>
      </c>
      <c r="BY125" s="4">
        <f t="shared" si="15"/>
        <v>23397.383329952016</v>
      </c>
      <c r="BZ125" s="4">
        <f t="shared" si="16"/>
        <v>455.84374437009097</v>
      </c>
      <c r="CA125" s="4">
        <f t="shared" si="17"/>
        <v>41.916199021388998</v>
      </c>
      <c r="CB125" s="4">
        <f t="shared" si="18"/>
        <v>184.93240396838689</v>
      </c>
    </row>
    <row r="126" spans="1:80" x14ac:dyDescent="0.25">
      <c r="A126" s="4">
        <v>42068</v>
      </c>
      <c r="B126" s="4">
        <v>3.5998842592592589E-2</v>
      </c>
      <c r="C126" s="4">
        <v>13.548</v>
      </c>
      <c r="D126" s="4">
        <v>0.54239999999999999</v>
      </c>
      <c r="E126" s="4">
        <v>5423.8060310000001</v>
      </c>
      <c r="F126" s="4">
        <v>326.10000000000002</v>
      </c>
      <c r="G126" s="4">
        <v>103.9</v>
      </c>
      <c r="H126" s="4">
        <v>3152.2</v>
      </c>
      <c r="J126" s="4">
        <v>4.9400000000000004</v>
      </c>
      <c r="K126" s="4">
        <v>0.87719999999999998</v>
      </c>
      <c r="L126" s="4">
        <v>11.884499999999999</v>
      </c>
      <c r="M126" s="4">
        <v>0.4758</v>
      </c>
      <c r="N126" s="4">
        <v>286.02159999999998</v>
      </c>
      <c r="O126" s="4">
        <v>91.102599999999995</v>
      </c>
      <c r="P126" s="4">
        <v>377.1</v>
      </c>
      <c r="Q126" s="4">
        <v>215.97720000000001</v>
      </c>
      <c r="R126" s="4">
        <v>68.792299999999997</v>
      </c>
      <c r="S126" s="4">
        <v>284.8</v>
      </c>
      <c r="T126" s="4">
        <v>3152.2060000000001</v>
      </c>
      <c r="W126" s="4">
        <v>0</v>
      </c>
      <c r="X126" s="4">
        <v>4.3371000000000004</v>
      </c>
      <c r="Y126" s="4">
        <v>12</v>
      </c>
      <c r="Z126" s="4">
        <v>859</v>
      </c>
      <c r="AA126" s="4">
        <v>891</v>
      </c>
      <c r="AB126" s="4">
        <v>835</v>
      </c>
      <c r="AC126" s="4">
        <v>56</v>
      </c>
      <c r="AD126" s="4">
        <v>6</v>
      </c>
      <c r="AE126" s="4">
        <v>0.14000000000000001</v>
      </c>
      <c r="AF126" s="4">
        <v>990</v>
      </c>
      <c r="AG126" s="4">
        <v>-12</v>
      </c>
      <c r="AH126" s="4">
        <v>16</v>
      </c>
      <c r="AI126" s="4">
        <v>32</v>
      </c>
      <c r="AJ126" s="4">
        <v>189</v>
      </c>
      <c r="AK126" s="4">
        <v>138</v>
      </c>
      <c r="AL126" s="4">
        <v>1.7</v>
      </c>
      <c r="AM126" s="4">
        <v>195</v>
      </c>
      <c r="AN126" s="4" t="s">
        <v>155</v>
      </c>
      <c r="AO126" s="4">
        <v>2</v>
      </c>
      <c r="AP126" s="4">
        <v>0.78601851851851856</v>
      </c>
      <c r="AQ126" s="4">
        <v>47.162875999999997</v>
      </c>
      <c r="AR126" s="4">
        <v>-88.492007999999998</v>
      </c>
      <c r="AS126" s="4">
        <v>320.3</v>
      </c>
      <c r="AT126" s="4">
        <v>36.299999999999997</v>
      </c>
      <c r="AU126" s="4">
        <v>11</v>
      </c>
      <c r="AV126" s="4">
        <v>10</v>
      </c>
      <c r="AW126" s="4" t="s">
        <v>202</v>
      </c>
      <c r="AX126" s="4">
        <v>1.1756</v>
      </c>
      <c r="AY126" s="4">
        <v>1.5755999999999999</v>
      </c>
      <c r="AZ126" s="4">
        <v>2.0634000000000001</v>
      </c>
      <c r="BA126" s="4">
        <v>14.023</v>
      </c>
      <c r="BB126" s="4">
        <v>14.63</v>
      </c>
      <c r="BC126" s="4">
        <v>1.04</v>
      </c>
      <c r="BD126" s="4">
        <v>13.997999999999999</v>
      </c>
      <c r="BE126" s="4">
        <v>2843.7069999999999</v>
      </c>
      <c r="BF126" s="4">
        <v>72.457999999999998</v>
      </c>
      <c r="BG126" s="4">
        <v>7.1669999999999998</v>
      </c>
      <c r="BH126" s="4">
        <v>2.2829999999999999</v>
      </c>
      <c r="BI126" s="4">
        <v>9.4499999999999993</v>
      </c>
      <c r="BJ126" s="4">
        <v>5.4119999999999999</v>
      </c>
      <c r="BK126" s="4">
        <v>1.724</v>
      </c>
      <c r="BL126" s="4">
        <v>7.1360000000000001</v>
      </c>
      <c r="BM126" s="4">
        <v>24.942499999999999</v>
      </c>
      <c r="BQ126" s="4">
        <v>754.56799999999998</v>
      </c>
      <c r="BR126" s="4">
        <v>0.53466999999999998</v>
      </c>
      <c r="BS126" s="4">
        <v>-5</v>
      </c>
      <c r="BT126" s="4">
        <v>0.28616999999999998</v>
      </c>
      <c r="BU126" s="4">
        <v>13.065998</v>
      </c>
      <c r="BV126" s="4">
        <v>5.7806340000000001</v>
      </c>
      <c r="BW126" s="4">
        <f t="shared" si="19"/>
        <v>3.4520366716000002</v>
      </c>
      <c r="BY126" s="4">
        <f t="shared" si="15"/>
        <v>27383.87617126988</v>
      </c>
      <c r="BZ126" s="4">
        <f t="shared" si="16"/>
        <v>697.74449323290798</v>
      </c>
      <c r="CA126" s="4">
        <f t="shared" si="17"/>
        <v>52.115614526712001</v>
      </c>
      <c r="CB126" s="4">
        <f t="shared" si="18"/>
        <v>248.008876542515</v>
      </c>
    </row>
    <row r="127" spans="1:80" x14ac:dyDescent="0.25">
      <c r="A127" s="4">
        <v>42068</v>
      </c>
      <c r="B127" s="4">
        <v>3.6010416666666663E-2</v>
      </c>
      <c r="C127" s="4">
        <v>13.766</v>
      </c>
      <c r="D127" s="4">
        <v>0.56279999999999997</v>
      </c>
      <c r="E127" s="4">
        <v>5627.5550119999998</v>
      </c>
      <c r="F127" s="4">
        <v>342.6</v>
      </c>
      <c r="G127" s="4">
        <v>129.6</v>
      </c>
      <c r="H127" s="4">
        <v>3118.7</v>
      </c>
      <c r="J127" s="4">
        <v>4.51</v>
      </c>
      <c r="K127" s="4">
        <v>0.87539999999999996</v>
      </c>
      <c r="L127" s="4">
        <v>12.0504</v>
      </c>
      <c r="M127" s="4">
        <v>0.49259999999999998</v>
      </c>
      <c r="N127" s="4">
        <v>299.90469999999999</v>
      </c>
      <c r="O127" s="4">
        <v>113.4508</v>
      </c>
      <c r="P127" s="4">
        <v>413.4</v>
      </c>
      <c r="Q127" s="4">
        <v>226.46039999999999</v>
      </c>
      <c r="R127" s="4">
        <v>85.667599999999993</v>
      </c>
      <c r="S127" s="4">
        <v>312.10000000000002</v>
      </c>
      <c r="T127" s="4">
        <v>3118.7494999999999</v>
      </c>
      <c r="W127" s="4">
        <v>0</v>
      </c>
      <c r="X127" s="4">
        <v>3.9443999999999999</v>
      </c>
      <c r="Y127" s="4">
        <v>12</v>
      </c>
      <c r="Z127" s="4">
        <v>860</v>
      </c>
      <c r="AA127" s="4">
        <v>891</v>
      </c>
      <c r="AB127" s="4">
        <v>836</v>
      </c>
      <c r="AC127" s="4">
        <v>56</v>
      </c>
      <c r="AD127" s="4">
        <v>6</v>
      </c>
      <c r="AE127" s="4">
        <v>0.14000000000000001</v>
      </c>
      <c r="AF127" s="4">
        <v>990</v>
      </c>
      <c r="AG127" s="4">
        <v>-12</v>
      </c>
      <c r="AH127" s="4">
        <v>16</v>
      </c>
      <c r="AI127" s="4">
        <v>32</v>
      </c>
      <c r="AJ127" s="4">
        <v>189</v>
      </c>
      <c r="AK127" s="4">
        <v>138</v>
      </c>
      <c r="AL127" s="4">
        <v>1.6</v>
      </c>
      <c r="AM127" s="4">
        <v>195</v>
      </c>
      <c r="AN127" s="4" t="s">
        <v>155</v>
      </c>
      <c r="AO127" s="4">
        <v>2</v>
      </c>
      <c r="AP127" s="4">
        <v>0.7860300925925926</v>
      </c>
      <c r="AQ127" s="4">
        <v>47.162585999999997</v>
      </c>
      <c r="AR127" s="4">
        <v>-88.491950000000003</v>
      </c>
      <c r="AS127" s="4">
        <v>320.2</v>
      </c>
      <c r="AT127" s="4">
        <v>36.799999999999997</v>
      </c>
      <c r="AU127" s="4">
        <v>11</v>
      </c>
      <c r="AV127" s="4">
        <v>10</v>
      </c>
      <c r="AW127" s="4" t="s">
        <v>202</v>
      </c>
      <c r="AX127" s="4">
        <v>1.2</v>
      </c>
      <c r="AY127" s="4">
        <v>1.6</v>
      </c>
      <c r="AZ127" s="4">
        <v>2.1</v>
      </c>
      <c r="BA127" s="4">
        <v>14.023</v>
      </c>
      <c r="BB127" s="4">
        <v>14.41</v>
      </c>
      <c r="BC127" s="4">
        <v>1.03</v>
      </c>
      <c r="BD127" s="4">
        <v>14.236000000000001</v>
      </c>
      <c r="BE127" s="4">
        <v>2843.0390000000002</v>
      </c>
      <c r="BF127" s="4">
        <v>73.972999999999999</v>
      </c>
      <c r="BG127" s="4">
        <v>7.41</v>
      </c>
      <c r="BH127" s="4">
        <v>2.8029999999999999</v>
      </c>
      <c r="BI127" s="4">
        <v>10.212999999999999</v>
      </c>
      <c r="BJ127" s="4">
        <v>5.5949999999999998</v>
      </c>
      <c r="BK127" s="4">
        <v>2.117</v>
      </c>
      <c r="BL127" s="4">
        <v>7.7119999999999997</v>
      </c>
      <c r="BM127" s="4">
        <v>24.3322</v>
      </c>
      <c r="BQ127" s="4">
        <v>676.63699999999994</v>
      </c>
      <c r="BR127" s="4">
        <v>0.60403499999999999</v>
      </c>
      <c r="BS127" s="4">
        <v>-5</v>
      </c>
      <c r="BT127" s="4">
        <v>0.28541499999999997</v>
      </c>
      <c r="BU127" s="4">
        <v>14.761106</v>
      </c>
      <c r="BV127" s="4">
        <v>5.7653829999999999</v>
      </c>
      <c r="BW127" s="4">
        <f t="shared" si="19"/>
        <v>3.8998842051999998</v>
      </c>
      <c r="BY127" s="4">
        <f t="shared" si="15"/>
        <v>30929.23683031576</v>
      </c>
      <c r="BZ127" s="4">
        <f t="shared" si="16"/>
        <v>804.74746777970608</v>
      </c>
      <c r="CA127" s="4">
        <f t="shared" si="17"/>
        <v>60.867642007589993</v>
      </c>
      <c r="CB127" s="4">
        <f t="shared" si="18"/>
        <v>273.32850957744517</v>
      </c>
    </row>
    <row r="128" spans="1:80" x14ac:dyDescent="0.25">
      <c r="A128" s="4">
        <v>42068</v>
      </c>
      <c r="B128" s="4">
        <v>3.6021990740740743E-2</v>
      </c>
      <c r="C128" s="4">
        <v>13.728</v>
      </c>
      <c r="D128" s="4">
        <v>1.0059</v>
      </c>
      <c r="E128" s="4">
        <v>10058.96552</v>
      </c>
      <c r="F128" s="4">
        <v>351.9</v>
      </c>
      <c r="G128" s="4">
        <v>148.4</v>
      </c>
      <c r="H128" s="4">
        <v>3237.1</v>
      </c>
      <c r="J128" s="4">
        <v>3.99</v>
      </c>
      <c r="K128" s="4">
        <v>0.87170000000000003</v>
      </c>
      <c r="L128" s="4">
        <v>11.9664</v>
      </c>
      <c r="M128" s="4">
        <v>0.87680000000000002</v>
      </c>
      <c r="N128" s="4">
        <v>306.7174</v>
      </c>
      <c r="O128" s="4">
        <v>129.38589999999999</v>
      </c>
      <c r="P128" s="4">
        <v>436.1</v>
      </c>
      <c r="Q128" s="4">
        <v>231.60470000000001</v>
      </c>
      <c r="R128" s="4">
        <v>97.700299999999999</v>
      </c>
      <c r="S128" s="4">
        <v>329.3</v>
      </c>
      <c r="T128" s="4">
        <v>3237.1174000000001</v>
      </c>
      <c r="W128" s="4">
        <v>0</v>
      </c>
      <c r="X128" s="4">
        <v>3.4819</v>
      </c>
      <c r="Y128" s="4">
        <v>12</v>
      </c>
      <c r="Z128" s="4">
        <v>860</v>
      </c>
      <c r="AA128" s="4">
        <v>891</v>
      </c>
      <c r="AB128" s="4">
        <v>837</v>
      </c>
      <c r="AC128" s="4">
        <v>56</v>
      </c>
      <c r="AD128" s="4">
        <v>6</v>
      </c>
      <c r="AE128" s="4">
        <v>0.14000000000000001</v>
      </c>
      <c r="AF128" s="4">
        <v>990</v>
      </c>
      <c r="AG128" s="4">
        <v>-12</v>
      </c>
      <c r="AH128" s="4">
        <v>16</v>
      </c>
      <c r="AI128" s="4">
        <v>32</v>
      </c>
      <c r="AJ128" s="4">
        <v>189</v>
      </c>
      <c r="AK128" s="4">
        <v>138</v>
      </c>
      <c r="AL128" s="4">
        <v>1.7</v>
      </c>
      <c r="AM128" s="4">
        <v>195</v>
      </c>
      <c r="AN128" s="4" t="s">
        <v>155</v>
      </c>
      <c r="AO128" s="4">
        <v>2</v>
      </c>
      <c r="AP128" s="4">
        <v>0.78605324074074068</v>
      </c>
      <c r="AQ128" s="4">
        <v>47.162407999999999</v>
      </c>
      <c r="AR128" s="4">
        <v>-88.491889999999998</v>
      </c>
      <c r="AS128" s="4">
        <v>319.89999999999998</v>
      </c>
      <c r="AT128" s="4">
        <v>38.1</v>
      </c>
      <c r="AU128" s="4">
        <v>11</v>
      </c>
      <c r="AV128" s="4">
        <v>10</v>
      </c>
      <c r="AW128" s="4" t="s">
        <v>202</v>
      </c>
      <c r="AX128" s="4">
        <v>1.3754249999999999</v>
      </c>
      <c r="AY128" s="4">
        <v>1.863137</v>
      </c>
      <c r="AZ128" s="4">
        <v>2.363137</v>
      </c>
      <c r="BA128" s="4">
        <v>14.023</v>
      </c>
      <c r="BB128" s="4">
        <v>13.98</v>
      </c>
      <c r="BC128" s="4">
        <v>1</v>
      </c>
      <c r="BD128" s="4">
        <v>14.722</v>
      </c>
      <c r="BE128" s="4">
        <v>2756.0970000000002</v>
      </c>
      <c r="BF128" s="4">
        <v>128.53299999999999</v>
      </c>
      <c r="BG128" s="4">
        <v>7.3979999999999997</v>
      </c>
      <c r="BH128" s="4">
        <v>3.121</v>
      </c>
      <c r="BI128" s="4">
        <v>10.519</v>
      </c>
      <c r="BJ128" s="4">
        <v>5.5860000000000003</v>
      </c>
      <c r="BK128" s="4">
        <v>2.3559999999999999</v>
      </c>
      <c r="BL128" s="4">
        <v>7.9429999999999996</v>
      </c>
      <c r="BM128" s="4">
        <v>24.6553</v>
      </c>
      <c r="BQ128" s="4">
        <v>583.10500000000002</v>
      </c>
      <c r="BR128" s="4">
        <v>0.61934</v>
      </c>
      <c r="BS128" s="4">
        <v>-5</v>
      </c>
      <c r="BT128" s="4">
        <v>0.28558499999999998</v>
      </c>
      <c r="BU128" s="4">
        <v>15.135121</v>
      </c>
      <c r="BV128" s="4">
        <v>5.7688170000000003</v>
      </c>
      <c r="BW128" s="4">
        <f t="shared" si="19"/>
        <v>3.9986989681999998</v>
      </c>
      <c r="BY128" s="4">
        <f t="shared" si="15"/>
        <v>30743.115986477169</v>
      </c>
      <c r="BZ128" s="4">
        <f t="shared" si="16"/>
        <v>1433.7321680223408</v>
      </c>
      <c r="CA128" s="4">
        <f t="shared" si="17"/>
        <v>62.309507212722004</v>
      </c>
      <c r="CB128" s="4">
        <f t="shared" si="18"/>
        <v>283.97548203017931</v>
      </c>
    </row>
    <row r="129" spans="1:80" x14ac:dyDescent="0.25">
      <c r="A129" s="4">
        <v>42068</v>
      </c>
      <c r="B129" s="4">
        <v>3.6033564814814817E-2</v>
      </c>
      <c r="C129" s="4">
        <v>13.365</v>
      </c>
      <c r="D129" s="4">
        <v>1.7221</v>
      </c>
      <c r="E129" s="4">
        <v>17221.33884</v>
      </c>
      <c r="F129" s="4">
        <v>353.2</v>
      </c>
      <c r="G129" s="4">
        <v>206.4</v>
      </c>
      <c r="H129" s="4">
        <v>3504.2</v>
      </c>
      <c r="J129" s="4">
        <v>3.39</v>
      </c>
      <c r="K129" s="4">
        <v>0.8679</v>
      </c>
      <c r="L129" s="4">
        <v>11.598699999999999</v>
      </c>
      <c r="M129" s="4">
        <v>1.4945999999999999</v>
      </c>
      <c r="N129" s="4">
        <v>306.5136</v>
      </c>
      <c r="O129" s="4">
        <v>179.1514</v>
      </c>
      <c r="P129" s="4">
        <v>485.7</v>
      </c>
      <c r="Q129" s="4">
        <v>231.44880000000001</v>
      </c>
      <c r="R129" s="4">
        <v>135.2775</v>
      </c>
      <c r="S129" s="4">
        <v>366.7</v>
      </c>
      <c r="T129" s="4">
        <v>3504.2239</v>
      </c>
      <c r="W129" s="4">
        <v>0</v>
      </c>
      <c r="X129" s="4">
        <v>2.9428000000000001</v>
      </c>
      <c r="Y129" s="4">
        <v>12</v>
      </c>
      <c r="Z129" s="4">
        <v>860</v>
      </c>
      <c r="AA129" s="4">
        <v>891</v>
      </c>
      <c r="AB129" s="4">
        <v>837</v>
      </c>
      <c r="AC129" s="4">
        <v>56</v>
      </c>
      <c r="AD129" s="4">
        <v>5.99</v>
      </c>
      <c r="AE129" s="4">
        <v>0.14000000000000001</v>
      </c>
      <c r="AF129" s="4">
        <v>990</v>
      </c>
      <c r="AG129" s="4">
        <v>-12</v>
      </c>
      <c r="AH129" s="4">
        <v>16</v>
      </c>
      <c r="AI129" s="4">
        <v>32</v>
      </c>
      <c r="AJ129" s="4">
        <v>189</v>
      </c>
      <c r="AK129" s="4">
        <v>138</v>
      </c>
      <c r="AL129" s="4">
        <v>1.6</v>
      </c>
      <c r="AM129" s="4">
        <v>195</v>
      </c>
      <c r="AN129" s="4" t="s">
        <v>155</v>
      </c>
      <c r="AO129" s="4">
        <v>2</v>
      </c>
      <c r="AP129" s="4">
        <v>0.78606481481481483</v>
      </c>
      <c r="AQ129" s="4">
        <v>47.162388</v>
      </c>
      <c r="AR129" s="4">
        <v>-88.491883000000001</v>
      </c>
      <c r="AS129" s="4">
        <v>319.89999999999998</v>
      </c>
      <c r="AT129" s="4">
        <v>39.4</v>
      </c>
      <c r="AU129" s="4">
        <v>11</v>
      </c>
      <c r="AV129" s="4">
        <v>10</v>
      </c>
      <c r="AW129" s="4" t="s">
        <v>202</v>
      </c>
      <c r="AX129" s="4">
        <v>1.1366369999999999</v>
      </c>
      <c r="AY129" s="4">
        <v>1.9</v>
      </c>
      <c r="AZ129" s="4">
        <v>2.224424</v>
      </c>
      <c r="BA129" s="4">
        <v>14.023</v>
      </c>
      <c r="BB129" s="4">
        <v>13.56</v>
      </c>
      <c r="BC129" s="4">
        <v>0.97</v>
      </c>
      <c r="BD129" s="4">
        <v>15.227</v>
      </c>
      <c r="BE129" s="4">
        <v>2616.2280000000001</v>
      </c>
      <c r="BF129" s="4">
        <v>214.56299999999999</v>
      </c>
      <c r="BG129" s="4">
        <v>7.24</v>
      </c>
      <c r="BH129" s="4">
        <v>4.2320000000000002</v>
      </c>
      <c r="BI129" s="4">
        <v>11.472</v>
      </c>
      <c r="BJ129" s="4">
        <v>5.4669999999999996</v>
      </c>
      <c r="BK129" s="4">
        <v>3.1949999999999998</v>
      </c>
      <c r="BL129" s="4">
        <v>8.6620000000000008</v>
      </c>
      <c r="BM129" s="4">
        <v>26.138300000000001</v>
      </c>
      <c r="BQ129" s="4">
        <v>482.63600000000002</v>
      </c>
      <c r="BR129" s="4">
        <v>0.65559500000000004</v>
      </c>
      <c r="BS129" s="4">
        <v>-5</v>
      </c>
      <c r="BT129" s="4">
        <v>0.28458499999999998</v>
      </c>
      <c r="BU129" s="4">
        <v>16.021103</v>
      </c>
      <c r="BV129" s="4">
        <v>5.7486170000000003</v>
      </c>
      <c r="BW129" s="4">
        <f t="shared" si="19"/>
        <v>4.2327754125999997</v>
      </c>
      <c r="BY129" s="4">
        <f t="shared" si="15"/>
        <v>30891.25053723971</v>
      </c>
      <c r="BZ129" s="4">
        <f t="shared" si="16"/>
        <v>2533.463975242893</v>
      </c>
      <c r="CA129" s="4">
        <f t="shared" si="17"/>
        <v>64.551891764436988</v>
      </c>
      <c r="CB129" s="4">
        <f t="shared" si="18"/>
        <v>318.67970577066893</v>
      </c>
    </row>
    <row r="130" spans="1:80" x14ac:dyDescent="0.25">
      <c r="A130" s="4">
        <v>42068</v>
      </c>
      <c r="B130" s="4">
        <v>3.604513888888889E-2</v>
      </c>
      <c r="C130" s="4">
        <v>12.718999999999999</v>
      </c>
      <c r="D130" s="4">
        <v>2.7953999999999999</v>
      </c>
      <c r="E130" s="4">
        <v>27953.892940000002</v>
      </c>
      <c r="F130" s="4">
        <v>351.7</v>
      </c>
      <c r="G130" s="4">
        <v>210.2</v>
      </c>
      <c r="H130" s="4">
        <v>3897.6</v>
      </c>
      <c r="J130" s="4">
        <v>2.8</v>
      </c>
      <c r="K130" s="4">
        <v>0.86280000000000001</v>
      </c>
      <c r="L130" s="4">
        <v>10.974600000000001</v>
      </c>
      <c r="M130" s="4">
        <v>2.4119999999999999</v>
      </c>
      <c r="N130" s="4">
        <v>303.4513</v>
      </c>
      <c r="O130" s="4">
        <v>181.36949999999999</v>
      </c>
      <c r="P130" s="4">
        <v>484.8</v>
      </c>
      <c r="Q130" s="4">
        <v>229.1335</v>
      </c>
      <c r="R130" s="4">
        <v>136.95060000000001</v>
      </c>
      <c r="S130" s="4">
        <v>366.1</v>
      </c>
      <c r="T130" s="4">
        <v>3897.5571</v>
      </c>
      <c r="W130" s="4">
        <v>0</v>
      </c>
      <c r="X130" s="4">
        <v>2.4125999999999999</v>
      </c>
      <c r="Y130" s="4">
        <v>12</v>
      </c>
      <c r="Z130" s="4">
        <v>861</v>
      </c>
      <c r="AA130" s="4">
        <v>891</v>
      </c>
      <c r="AB130" s="4">
        <v>838</v>
      </c>
      <c r="AC130" s="4">
        <v>56</v>
      </c>
      <c r="AD130" s="4">
        <v>5.99</v>
      </c>
      <c r="AE130" s="4">
        <v>0.14000000000000001</v>
      </c>
      <c r="AF130" s="4">
        <v>991</v>
      </c>
      <c r="AG130" s="4">
        <v>-12</v>
      </c>
      <c r="AH130" s="4">
        <v>16</v>
      </c>
      <c r="AI130" s="4">
        <v>32</v>
      </c>
      <c r="AJ130" s="4">
        <v>189</v>
      </c>
      <c r="AK130" s="4">
        <v>138</v>
      </c>
      <c r="AL130" s="4">
        <v>1.5</v>
      </c>
      <c r="AM130" s="4">
        <v>195</v>
      </c>
      <c r="AN130" s="4" t="s">
        <v>155</v>
      </c>
      <c r="AO130" s="4">
        <v>2</v>
      </c>
      <c r="AP130" s="4">
        <v>0.78606481481481483</v>
      </c>
      <c r="AQ130" s="4">
        <v>47.162247999999998</v>
      </c>
      <c r="AR130" s="4">
        <v>-88.491816999999998</v>
      </c>
      <c r="AS130" s="4">
        <v>319.7</v>
      </c>
      <c r="AT130" s="4">
        <v>39.6</v>
      </c>
      <c r="AU130" s="4">
        <v>11</v>
      </c>
      <c r="AV130" s="4">
        <v>10</v>
      </c>
      <c r="AW130" s="4" t="s">
        <v>202</v>
      </c>
      <c r="AX130" s="4">
        <v>1.1000000000000001</v>
      </c>
      <c r="AY130" s="4">
        <v>1.9</v>
      </c>
      <c r="AZ130" s="4">
        <v>2.2000000000000002</v>
      </c>
      <c r="BA130" s="4">
        <v>14.023</v>
      </c>
      <c r="BB130" s="4">
        <v>13.05</v>
      </c>
      <c r="BC130" s="4">
        <v>0.93</v>
      </c>
      <c r="BD130" s="4">
        <v>15.896000000000001</v>
      </c>
      <c r="BE130" s="4">
        <v>2415.4749999999999</v>
      </c>
      <c r="BF130" s="4">
        <v>337.88200000000001</v>
      </c>
      <c r="BG130" s="4">
        <v>6.9939999999999998</v>
      </c>
      <c r="BH130" s="4">
        <v>4.18</v>
      </c>
      <c r="BI130" s="4">
        <v>11.175000000000001</v>
      </c>
      <c r="BJ130" s="4">
        <v>5.2809999999999997</v>
      </c>
      <c r="BK130" s="4">
        <v>3.157</v>
      </c>
      <c r="BL130" s="4">
        <v>8.4380000000000006</v>
      </c>
      <c r="BM130" s="4">
        <v>28.367799999999999</v>
      </c>
      <c r="BQ130" s="4">
        <v>386.101</v>
      </c>
      <c r="BR130" s="4">
        <v>0.79300000000000004</v>
      </c>
      <c r="BS130" s="4">
        <v>-5</v>
      </c>
      <c r="BT130" s="4">
        <v>0.28441499999999997</v>
      </c>
      <c r="BU130" s="4">
        <v>19.378937000000001</v>
      </c>
      <c r="BV130" s="4">
        <v>5.7451829999999999</v>
      </c>
      <c r="BW130" s="4">
        <f t="shared" si="19"/>
        <v>5.1199151554000002</v>
      </c>
      <c r="BY130" s="4">
        <f t="shared" si="15"/>
        <v>34498.481995505274</v>
      </c>
      <c r="BZ130" s="4">
        <f t="shared" si="16"/>
        <v>4825.7241716868584</v>
      </c>
      <c r="CA130" s="4">
        <f t="shared" si="17"/>
        <v>75.424702560889003</v>
      </c>
      <c r="CB130" s="4">
        <f t="shared" si="18"/>
        <v>418.35047267076453</v>
      </c>
    </row>
    <row r="131" spans="1:80" x14ac:dyDescent="0.25">
      <c r="A131" s="4">
        <v>42068</v>
      </c>
      <c r="B131" s="4">
        <v>3.6056712962962964E-2</v>
      </c>
      <c r="C131" s="4">
        <v>12.236000000000001</v>
      </c>
      <c r="D131" s="4">
        <v>3.0634000000000001</v>
      </c>
      <c r="E131" s="4">
        <v>30633.862659999999</v>
      </c>
      <c r="F131" s="4">
        <v>331.8</v>
      </c>
      <c r="G131" s="4">
        <v>282.3</v>
      </c>
      <c r="H131" s="4">
        <v>4076.3</v>
      </c>
      <c r="J131" s="4">
        <v>2.31</v>
      </c>
      <c r="K131" s="4">
        <v>0.86399999999999999</v>
      </c>
      <c r="L131" s="4">
        <v>10.571199999999999</v>
      </c>
      <c r="M131" s="4">
        <v>2.6465999999999998</v>
      </c>
      <c r="N131" s="4">
        <v>286.68130000000002</v>
      </c>
      <c r="O131" s="4">
        <v>243.86529999999999</v>
      </c>
      <c r="P131" s="4">
        <v>530.5</v>
      </c>
      <c r="Q131" s="4">
        <v>216.4725</v>
      </c>
      <c r="R131" s="4">
        <v>184.14230000000001</v>
      </c>
      <c r="S131" s="4">
        <v>400.6</v>
      </c>
      <c r="T131" s="4">
        <v>4076.3270000000002</v>
      </c>
      <c r="W131" s="4">
        <v>0</v>
      </c>
      <c r="X131" s="4">
        <v>1.9923</v>
      </c>
      <c r="Y131" s="4">
        <v>12</v>
      </c>
      <c r="Z131" s="4">
        <v>860</v>
      </c>
      <c r="AA131" s="4">
        <v>891</v>
      </c>
      <c r="AB131" s="4">
        <v>838</v>
      </c>
      <c r="AC131" s="4">
        <v>56</v>
      </c>
      <c r="AD131" s="4">
        <v>5.99</v>
      </c>
      <c r="AE131" s="4">
        <v>0.14000000000000001</v>
      </c>
      <c r="AF131" s="4">
        <v>991</v>
      </c>
      <c r="AG131" s="4">
        <v>-12</v>
      </c>
      <c r="AH131" s="4">
        <v>16</v>
      </c>
      <c r="AI131" s="4">
        <v>32</v>
      </c>
      <c r="AJ131" s="4">
        <v>189</v>
      </c>
      <c r="AK131" s="4">
        <v>138</v>
      </c>
      <c r="AL131" s="4">
        <v>1.5</v>
      </c>
      <c r="AM131" s="4">
        <v>195</v>
      </c>
      <c r="AN131" s="4" t="s">
        <v>155</v>
      </c>
      <c r="AO131" s="4">
        <v>2</v>
      </c>
      <c r="AP131" s="4">
        <v>0.78607638888888898</v>
      </c>
      <c r="AQ131" s="4">
        <v>47.162084999999998</v>
      </c>
      <c r="AR131" s="4">
        <v>-88.491724000000005</v>
      </c>
      <c r="AS131" s="4">
        <v>319.39999999999998</v>
      </c>
      <c r="AT131" s="4">
        <v>42.2</v>
      </c>
      <c r="AU131" s="4">
        <v>11</v>
      </c>
      <c r="AV131" s="4">
        <v>10</v>
      </c>
      <c r="AW131" s="4" t="s">
        <v>202</v>
      </c>
      <c r="AX131" s="4">
        <v>1.1877880000000001</v>
      </c>
      <c r="AY131" s="4">
        <v>1.9</v>
      </c>
      <c r="AZ131" s="4">
        <v>2.2000000000000002</v>
      </c>
      <c r="BA131" s="4">
        <v>14.023</v>
      </c>
      <c r="BB131" s="4">
        <v>13.16</v>
      </c>
      <c r="BC131" s="4">
        <v>0.94</v>
      </c>
      <c r="BD131" s="4">
        <v>15.747</v>
      </c>
      <c r="BE131" s="4">
        <v>2352.5169999999998</v>
      </c>
      <c r="BF131" s="4">
        <v>374.86900000000003</v>
      </c>
      <c r="BG131" s="4">
        <v>6.681</v>
      </c>
      <c r="BH131" s="4">
        <v>5.6829999999999998</v>
      </c>
      <c r="BI131" s="4">
        <v>12.364000000000001</v>
      </c>
      <c r="BJ131" s="4">
        <v>5.0449999999999999</v>
      </c>
      <c r="BK131" s="4">
        <v>4.2910000000000004</v>
      </c>
      <c r="BL131" s="4">
        <v>9.3360000000000003</v>
      </c>
      <c r="BM131" s="4">
        <v>29.9984</v>
      </c>
      <c r="BQ131" s="4">
        <v>322.37900000000002</v>
      </c>
      <c r="BR131" s="4">
        <v>0.86771200000000004</v>
      </c>
      <c r="BS131" s="4">
        <v>-5</v>
      </c>
      <c r="BT131" s="4">
        <v>0.28417100000000001</v>
      </c>
      <c r="BU131" s="4">
        <v>21.204719000000001</v>
      </c>
      <c r="BV131" s="4">
        <v>5.7402509999999998</v>
      </c>
      <c r="BW131" s="4">
        <f t="shared" si="19"/>
        <v>5.6022867598000001</v>
      </c>
      <c r="BY131" s="4">
        <f t="shared" si="15"/>
        <v>36764.848440731854</v>
      </c>
      <c r="BZ131" s="4">
        <f t="shared" si="16"/>
        <v>5858.4069616197075</v>
      </c>
      <c r="CA131" s="4">
        <f t="shared" si="17"/>
        <v>78.842644020634992</v>
      </c>
      <c r="CB131" s="4">
        <f t="shared" si="18"/>
        <v>484.07791590414558</v>
      </c>
    </row>
    <row r="132" spans="1:80" x14ac:dyDescent="0.25">
      <c r="A132" s="4">
        <v>42068</v>
      </c>
      <c r="B132" s="4">
        <v>3.6068287037037038E-2</v>
      </c>
      <c r="C132" s="4">
        <v>13.034000000000001</v>
      </c>
      <c r="D132" s="4">
        <v>1.7623</v>
      </c>
      <c r="E132" s="4">
        <v>17622.682929999999</v>
      </c>
      <c r="F132" s="4">
        <v>294.8</v>
      </c>
      <c r="G132" s="4">
        <v>318.7</v>
      </c>
      <c r="H132" s="4">
        <v>2759.5</v>
      </c>
      <c r="J132" s="4">
        <v>1.79</v>
      </c>
      <c r="K132" s="4">
        <v>0.87070000000000003</v>
      </c>
      <c r="L132" s="4">
        <v>11.349</v>
      </c>
      <c r="M132" s="4">
        <v>1.5344</v>
      </c>
      <c r="N132" s="4">
        <v>256.64690000000002</v>
      </c>
      <c r="O132" s="4">
        <v>277.46870000000001</v>
      </c>
      <c r="P132" s="4">
        <v>534.1</v>
      </c>
      <c r="Q132" s="4">
        <v>193.7944</v>
      </c>
      <c r="R132" s="4">
        <v>209.51689999999999</v>
      </c>
      <c r="S132" s="4">
        <v>403.3</v>
      </c>
      <c r="T132" s="4">
        <v>2759.5407</v>
      </c>
      <c r="W132" s="4">
        <v>0</v>
      </c>
      <c r="X132" s="4">
        <v>1.5610999999999999</v>
      </c>
      <c r="Y132" s="4">
        <v>11.9</v>
      </c>
      <c r="Z132" s="4">
        <v>860</v>
      </c>
      <c r="AA132" s="4">
        <v>891</v>
      </c>
      <c r="AB132" s="4">
        <v>837</v>
      </c>
      <c r="AC132" s="4">
        <v>56</v>
      </c>
      <c r="AD132" s="4">
        <v>5.99</v>
      </c>
      <c r="AE132" s="4">
        <v>0.14000000000000001</v>
      </c>
      <c r="AF132" s="4">
        <v>990</v>
      </c>
      <c r="AG132" s="4">
        <v>-12</v>
      </c>
      <c r="AH132" s="4">
        <v>16</v>
      </c>
      <c r="AI132" s="4">
        <v>32</v>
      </c>
      <c r="AJ132" s="4">
        <v>189</v>
      </c>
      <c r="AK132" s="4">
        <v>138</v>
      </c>
      <c r="AL132" s="4">
        <v>1.4</v>
      </c>
      <c r="AM132" s="4">
        <v>195</v>
      </c>
      <c r="AN132" s="4" t="s">
        <v>155</v>
      </c>
      <c r="AO132" s="4">
        <v>2</v>
      </c>
      <c r="AP132" s="4">
        <v>0.78608796296296291</v>
      </c>
      <c r="AQ132" s="4">
        <v>47.161915999999998</v>
      </c>
      <c r="AR132" s="4">
        <v>-88.491636</v>
      </c>
      <c r="AS132" s="4">
        <v>319</v>
      </c>
      <c r="AT132" s="4">
        <v>42.6</v>
      </c>
      <c r="AU132" s="4">
        <v>11</v>
      </c>
      <c r="AV132" s="4">
        <v>10</v>
      </c>
      <c r="AW132" s="4" t="s">
        <v>202</v>
      </c>
      <c r="AX132" s="4">
        <v>1.3755999999999999</v>
      </c>
      <c r="AY132" s="4">
        <v>1.9878</v>
      </c>
      <c r="AZ132" s="4">
        <v>2.3755999999999999</v>
      </c>
      <c r="BA132" s="4">
        <v>14.023</v>
      </c>
      <c r="BB132" s="4">
        <v>13.88</v>
      </c>
      <c r="BC132" s="4">
        <v>0.99</v>
      </c>
      <c r="BD132" s="4">
        <v>14.851000000000001</v>
      </c>
      <c r="BE132" s="4">
        <v>2615.3820000000001</v>
      </c>
      <c r="BF132" s="4">
        <v>225.05600000000001</v>
      </c>
      <c r="BG132" s="4">
        <v>6.194</v>
      </c>
      <c r="BH132" s="4">
        <v>6.6959999999999997</v>
      </c>
      <c r="BI132" s="4">
        <v>12.89</v>
      </c>
      <c r="BJ132" s="4">
        <v>4.6769999999999996</v>
      </c>
      <c r="BK132" s="4">
        <v>5.056</v>
      </c>
      <c r="BL132" s="4">
        <v>9.7330000000000005</v>
      </c>
      <c r="BM132" s="4">
        <v>21.029699999999998</v>
      </c>
      <c r="BQ132" s="4">
        <v>261.58100000000002</v>
      </c>
      <c r="BR132" s="4">
        <v>0.71972999999999998</v>
      </c>
      <c r="BS132" s="4">
        <v>-5</v>
      </c>
      <c r="BT132" s="4">
        <v>0.28299999999999997</v>
      </c>
      <c r="BU132" s="4">
        <v>17.588394999999998</v>
      </c>
      <c r="BV132" s="4">
        <v>5.7165999999999997</v>
      </c>
      <c r="BW132" s="4">
        <f t="shared" si="19"/>
        <v>4.6468539589999995</v>
      </c>
      <c r="BY132" s="4">
        <f t="shared" si="15"/>
        <v>33902.273936922924</v>
      </c>
      <c r="BZ132" s="4">
        <f t="shared" si="16"/>
        <v>2917.3215091134398</v>
      </c>
      <c r="CA132" s="4">
        <f t="shared" si="17"/>
        <v>60.626300556854986</v>
      </c>
      <c r="CB132" s="4">
        <f t="shared" si="18"/>
        <v>281.4776681222715</v>
      </c>
    </row>
    <row r="133" spans="1:80" x14ac:dyDescent="0.25">
      <c r="A133" s="4">
        <v>42068</v>
      </c>
      <c r="B133" s="4">
        <v>3.6079861111111111E-2</v>
      </c>
      <c r="C133" s="4">
        <v>13.494999999999999</v>
      </c>
      <c r="D133" s="4">
        <v>0.51349999999999996</v>
      </c>
      <c r="E133" s="4">
        <v>5134.8780489999999</v>
      </c>
      <c r="F133" s="4">
        <v>250.7</v>
      </c>
      <c r="G133" s="4">
        <v>323.3</v>
      </c>
      <c r="H133" s="4">
        <v>1192.3</v>
      </c>
      <c r="J133" s="4">
        <v>1.4</v>
      </c>
      <c r="K133" s="4">
        <v>0.87970000000000004</v>
      </c>
      <c r="L133" s="4">
        <v>11.8706</v>
      </c>
      <c r="M133" s="4">
        <v>0.45169999999999999</v>
      </c>
      <c r="N133" s="4">
        <v>220.52119999999999</v>
      </c>
      <c r="O133" s="4">
        <v>284.36799999999999</v>
      </c>
      <c r="P133" s="4">
        <v>504.9</v>
      </c>
      <c r="Q133" s="4">
        <v>166.5137</v>
      </c>
      <c r="R133" s="4">
        <v>214.72389999999999</v>
      </c>
      <c r="S133" s="4">
        <v>381.2</v>
      </c>
      <c r="T133" s="4">
        <v>1192.3398999999999</v>
      </c>
      <c r="W133" s="4">
        <v>0</v>
      </c>
      <c r="X133" s="4">
        <v>1.2337</v>
      </c>
      <c r="Y133" s="4">
        <v>12</v>
      </c>
      <c r="Z133" s="4">
        <v>859</v>
      </c>
      <c r="AA133" s="4">
        <v>890</v>
      </c>
      <c r="AB133" s="4">
        <v>836</v>
      </c>
      <c r="AC133" s="4">
        <v>56</v>
      </c>
      <c r="AD133" s="4">
        <v>5.99</v>
      </c>
      <c r="AE133" s="4">
        <v>0.14000000000000001</v>
      </c>
      <c r="AF133" s="4">
        <v>991</v>
      </c>
      <c r="AG133" s="4">
        <v>-12</v>
      </c>
      <c r="AH133" s="4">
        <v>16</v>
      </c>
      <c r="AI133" s="4">
        <v>32</v>
      </c>
      <c r="AJ133" s="4">
        <v>189</v>
      </c>
      <c r="AK133" s="4">
        <v>138</v>
      </c>
      <c r="AL133" s="4">
        <v>1.4</v>
      </c>
      <c r="AM133" s="4">
        <v>195</v>
      </c>
      <c r="AN133" s="4" t="s">
        <v>155</v>
      </c>
      <c r="AO133" s="4">
        <v>2</v>
      </c>
      <c r="AP133" s="4">
        <v>0.78609953703703705</v>
      </c>
      <c r="AQ133" s="4">
        <v>47.161749999999998</v>
      </c>
      <c r="AR133" s="4">
        <v>-88.491513999999995</v>
      </c>
      <c r="AS133" s="4">
        <v>318.5</v>
      </c>
      <c r="AT133" s="4">
        <v>43.8</v>
      </c>
      <c r="AU133" s="4">
        <v>11</v>
      </c>
      <c r="AV133" s="4">
        <v>10</v>
      </c>
      <c r="AW133" s="4" t="s">
        <v>202</v>
      </c>
      <c r="AX133" s="4">
        <v>1.926274</v>
      </c>
      <c r="AY133" s="4">
        <v>1.1228769999999999</v>
      </c>
      <c r="AZ133" s="4">
        <v>2.9262739999999998</v>
      </c>
      <c r="BA133" s="4">
        <v>14.023</v>
      </c>
      <c r="BB133" s="4">
        <v>14.95</v>
      </c>
      <c r="BC133" s="4">
        <v>1.07</v>
      </c>
      <c r="BD133" s="4">
        <v>13.682</v>
      </c>
      <c r="BE133" s="4">
        <v>2893.971</v>
      </c>
      <c r="BF133" s="4">
        <v>70.087000000000003</v>
      </c>
      <c r="BG133" s="4">
        <v>5.63</v>
      </c>
      <c r="BH133" s="4">
        <v>7.26</v>
      </c>
      <c r="BI133" s="4">
        <v>12.89</v>
      </c>
      <c r="BJ133" s="4">
        <v>4.2510000000000003</v>
      </c>
      <c r="BK133" s="4">
        <v>5.4820000000000002</v>
      </c>
      <c r="BL133" s="4">
        <v>9.7330000000000005</v>
      </c>
      <c r="BM133" s="4">
        <v>9.6127000000000002</v>
      </c>
      <c r="BQ133" s="4">
        <v>218.68600000000001</v>
      </c>
      <c r="BR133" s="4">
        <v>0.46634999999999999</v>
      </c>
      <c r="BS133" s="4">
        <v>-5</v>
      </c>
      <c r="BT133" s="4">
        <v>0.28258499999999998</v>
      </c>
      <c r="BU133" s="4">
        <v>11.396428</v>
      </c>
      <c r="BV133" s="4">
        <v>5.7082170000000003</v>
      </c>
      <c r="BW133" s="4">
        <f t="shared" si="19"/>
        <v>3.0109362775999999</v>
      </c>
      <c r="BY133" s="4">
        <f t="shared" si="15"/>
        <v>24306.946983928356</v>
      </c>
      <c r="BZ133" s="4">
        <f t="shared" si="16"/>
        <v>588.67244808693204</v>
      </c>
      <c r="CA133" s="4">
        <f t="shared" si="17"/>
        <v>35.704860770435999</v>
      </c>
      <c r="CB133" s="4">
        <f t="shared" si="18"/>
        <v>83.367887454491608</v>
      </c>
    </row>
    <row r="134" spans="1:80" x14ac:dyDescent="0.25">
      <c r="A134" s="4">
        <v>42068</v>
      </c>
      <c r="B134" s="4">
        <v>3.6091435185185185E-2</v>
      </c>
      <c r="C134" s="4">
        <v>13.273999999999999</v>
      </c>
      <c r="D134" s="4">
        <v>0.19639999999999999</v>
      </c>
      <c r="E134" s="4">
        <v>1963.8461540000001</v>
      </c>
      <c r="F134" s="4">
        <v>212.6</v>
      </c>
      <c r="G134" s="4">
        <v>392</v>
      </c>
      <c r="H134" s="4">
        <v>736.2</v>
      </c>
      <c r="J134" s="4">
        <v>1.1399999999999999</v>
      </c>
      <c r="K134" s="4">
        <v>0.88460000000000005</v>
      </c>
      <c r="L134" s="4">
        <v>11.742100000000001</v>
      </c>
      <c r="M134" s="4">
        <v>0.17369999999999999</v>
      </c>
      <c r="N134" s="4">
        <v>188.07749999999999</v>
      </c>
      <c r="O134" s="4">
        <v>346.75369999999998</v>
      </c>
      <c r="P134" s="4">
        <v>534.79999999999995</v>
      </c>
      <c r="Q134" s="4">
        <v>142.01570000000001</v>
      </c>
      <c r="R134" s="4">
        <v>261.83080000000001</v>
      </c>
      <c r="S134" s="4">
        <v>403.8</v>
      </c>
      <c r="T134" s="4">
        <v>736.16560000000004</v>
      </c>
      <c r="W134" s="4">
        <v>0</v>
      </c>
      <c r="X134" s="4">
        <v>1.0094000000000001</v>
      </c>
      <c r="Y134" s="4">
        <v>12</v>
      </c>
      <c r="Z134" s="4">
        <v>858</v>
      </c>
      <c r="AA134" s="4">
        <v>890</v>
      </c>
      <c r="AB134" s="4">
        <v>835</v>
      </c>
      <c r="AC134" s="4">
        <v>56</v>
      </c>
      <c r="AD134" s="4">
        <v>5.99</v>
      </c>
      <c r="AE134" s="4">
        <v>0.14000000000000001</v>
      </c>
      <c r="AF134" s="4">
        <v>991</v>
      </c>
      <c r="AG134" s="4">
        <v>-12</v>
      </c>
      <c r="AH134" s="4">
        <v>16</v>
      </c>
      <c r="AI134" s="4">
        <v>32</v>
      </c>
      <c r="AJ134" s="4">
        <v>189</v>
      </c>
      <c r="AK134" s="4">
        <v>137.6</v>
      </c>
      <c r="AL134" s="4">
        <v>1.5</v>
      </c>
      <c r="AM134" s="4">
        <v>195</v>
      </c>
      <c r="AN134" s="4" t="s">
        <v>155</v>
      </c>
      <c r="AO134" s="4">
        <v>2</v>
      </c>
      <c r="AP134" s="4">
        <v>0.78611111111111109</v>
      </c>
      <c r="AQ134" s="4">
        <v>47.161586999999997</v>
      </c>
      <c r="AR134" s="4">
        <v>-88.491408000000007</v>
      </c>
      <c r="AS134" s="4">
        <v>318.3</v>
      </c>
      <c r="AT134" s="4">
        <v>44.7</v>
      </c>
      <c r="AU134" s="4">
        <v>11</v>
      </c>
      <c r="AV134" s="4">
        <v>10</v>
      </c>
      <c r="AW134" s="4" t="s">
        <v>202</v>
      </c>
      <c r="AX134" s="4">
        <v>1.1221220000000001</v>
      </c>
      <c r="AY134" s="4">
        <v>1.087788</v>
      </c>
      <c r="AZ134" s="4">
        <v>2.0343339999999999</v>
      </c>
      <c r="BA134" s="4">
        <v>14.023</v>
      </c>
      <c r="BB134" s="4">
        <v>15.6</v>
      </c>
      <c r="BC134" s="4">
        <v>1.1100000000000001</v>
      </c>
      <c r="BD134" s="4">
        <v>13.047000000000001</v>
      </c>
      <c r="BE134" s="4">
        <v>2970.96</v>
      </c>
      <c r="BF134" s="4">
        <v>27.975000000000001</v>
      </c>
      <c r="BG134" s="4">
        <v>4.9829999999999997</v>
      </c>
      <c r="BH134" s="4">
        <v>9.1880000000000006</v>
      </c>
      <c r="BI134" s="4">
        <v>14.170999999999999</v>
      </c>
      <c r="BJ134" s="4">
        <v>3.7629999999999999</v>
      </c>
      <c r="BK134" s="4">
        <v>6.9379999999999997</v>
      </c>
      <c r="BL134" s="4">
        <v>10.7</v>
      </c>
      <c r="BM134" s="4">
        <v>6.1595000000000004</v>
      </c>
      <c r="BQ134" s="4">
        <v>185.70599999999999</v>
      </c>
      <c r="BR134" s="4">
        <v>0.26549499999999998</v>
      </c>
      <c r="BS134" s="4">
        <v>-5</v>
      </c>
      <c r="BT134" s="4">
        <v>0.28116999999999998</v>
      </c>
      <c r="BU134" s="4">
        <v>6.4880339999999999</v>
      </c>
      <c r="BV134" s="4">
        <v>5.6796340000000001</v>
      </c>
      <c r="BW134" s="4">
        <f t="shared" si="19"/>
        <v>1.7141385828</v>
      </c>
      <c r="BY134" s="4">
        <f t="shared" si="15"/>
        <v>14206.183156075678</v>
      </c>
      <c r="BZ134" s="4">
        <f t="shared" si="16"/>
        <v>133.76752759754999</v>
      </c>
      <c r="CA134" s="4">
        <f t="shared" si="17"/>
        <v>17.993465821253999</v>
      </c>
      <c r="CB134" s="4">
        <f t="shared" si="18"/>
        <v>30.411877566903005</v>
      </c>
    </row>
    <row r="135" spans="1:80" x14ac:dyDescent="0.25">
      <c r="A135" s="4">
        <v>42068</v>
      </c>
      <c r="B135" s="4">
        <v>3.6103009259259258E-2</v>
      </c>
      <c r="C135" s="4">
        <v>12.547000000000001</v>
      </c>
      <c r="D135" s="4">
        <v>8.7999999999999995E-2</v>
      </c>
      <c r="E135" s="4">
        <v>880.37007200000005</v>
      </c>
      <c r="F135" s="4">
        <v>190.2</v>
      </c>
      <c r="G135" s="4">
        <v>606.4</v>
      </c>
      <c r="H135" s="4">
        <v>459.4</v>
      </c>
      <c r="J135" s="4">
        <v>0.9</v>
      </c>
      <c r="K135" s="4">
        <v>0.89149999999999996</v>
      </c>
      <c r="L135" s="4">
        <v>11.186199999999999</v>
      </c>
      <c r="M135" s="4">
        <v>7.85E-2</v>
      </c>
      <c r="N135" s="4">
        <v>169.6019</v>
      </c>
      <c r="O135" s="4">
        <v>540.62059999999997</v>
      </c>
      <c r="P135" s="4">
        <v>710.2</v>
      </c>
      <c r="Q135" s="4">
        <v>128.065</v>
      </c>
      <c r="R135" s="4">
        <v>408.21809999999999</v>
      </c>
      <c r="S135" s="4">
        <v>536.29999999999995</v>
      </c>
      <c r="T135" s="4">
        <v>459.39299999999997</v>
      </c>
      <c r="W135" s="4">
        <v>0</v>
      </c>
      <c r="X135" s="4">
        <v>0.80369999999999997</v>
      </c>
      <c r="Y135" s="4">
        <v>11.9</v>
      </c>
      <c r="Z135" s="4">
        <v>859</v>
      </c>
      <c r="AA135" s="4">
        <v>890</v>
      </c>
      <c r="AB135" s="4">
        <v>835</v>
      </c>
      <c r="AC135" s="4">
        <v>56</v>
      </c>
      <c r="AD135" s="4">
        <v>5.99</v>
      </c>
      <c r="AE135" s="4">
        <v>0.14000000000000001</v>
      </c>
      <c r="AF135" s="4">
        <v>991</v>
      </c>
      <c r="AG135" s="4">
        <v>-12</v>
      </c>
      <c r="AH135" s="4">
        <v>16</v>
      </c>
      <c r="AI135" s="4">
        <v>32</v>
      </c>
      <c r="AJ135" s="4">
        <v>189</v>
      </c>
      <c r="AK135" s="4">
        <v>137.4</v>
      </c>
      <c r="AL135" s="4">
        <v>1.6</v>
      </c>
      <c r="AM135" s="4">
        <v>195</v>
      </c>
      <c r="AN135" s="4" t="s">
        <v>155</v>
      </c>
      <c r="AO135" s="4">
        <v>2</v>
      </c>
      <c r="AP135" s="4">
        <v>0.78612268518518524</v>
      </c>
      <c r="AQ135" s="4">
        <v>47.161428999999998</v>
      </c>
      <c r="AR135" s="4">
        <v>-88.491262000000006</v>
      </c>
      <c r="AS135" s="4">
        <v>317.89999999999998</v>
      </c>
      <c r="AT135" s="4">
        <v>42.8</v>
      </c>
      <c r="AU135" s="4">
        <v>11</v>
      </c>
      <c r="AV135" s="4">
        <v>10</v>
      </c>
      <c r="AW135" s="4" t="s">
        <v>202</v>
      </c>
      <c r="AX135" s="4">
        <v>1</v>
      </c>
      <c r="AY135" s="4">
        <v>1.1000000000000001</v>
      </c>
      <c r="AZ135" s="4">
        <v>1.9</v>
      </c>
      <c r="BA135" s="4">
        <v>14.023</v>
      </c>
      <c r="BB135" s="4">
        <v>16.62</v>
      </c>
      <c r="BC135" s="4">
        <v>1.19</v>
      </c>
      <c r="BD135" s="4">
        <v>12.167</v>
      </c>
      <c r="BE135" s="4">
        <v>3000.7750000000001</v>
      </c>
      <c r="BF135" s="4">
        <v>13.401</v>
      </c>
      <c r="BG135" s="4">
        <v>4.7649999999999997</v>
      </c>
      <c r="BH135" s="4">
        <v>15.186999999999999</v>
      </c>
      <c r="BI135" s="4">
        <v>19.952000000000002</v>
      </c>
      <c r="BJ135" s="4">
        <v>3.5979999999999999</v>
      </c>
      <c r="BK135" s="4">
        <v>11.468</v>
      </c>
      <c r="BL135" s="4">
        <v>15.065</v>
      </c>
      <c r="BM135" s="4">
        <v>4.0753000000000004</v>
      </c>
      <c r="BQ135" s="4">
        <v>156.76900000000001</v>
      </c>
      <c r="BR135" s="4">
        <v>0.23302</v>
      </c>
      <c r="BS135" s="4">
        <v>-5</v>
      </c>
      <c r="BT135" s="4">
        <v>0.28000000000000003</v>
      </c>
      <c r="BU135" s="4">
        <v>5.694426</v>
      </c>
      <c r="BV135" s="4">
        <v>5.6559999999999997</v>
      </c>
      <c r="BW135" s="4">
        <f t="shared" si="19"/>
        <v>1.5044673492</v>
      </c>
      <c r="BY135" s="4">
        <f t="shared" si="15"/>
        <v>12593.628399770549</v>
      </c>
      <c r="BZ135" s="4">
        <f t="shared" si="16"/>
        <v>56.241209082761991</v>
      </c>
      <c r="CA135" s="4">
        <f t="shared" si="17"/>
        <v>15.100057479276</v>
      </c>
      <c r="CB135" s="4">
        <f t="shared" si="18"/>
        <v>17.6601421454058</v>
      </c>
    </row>
    <row r="136" spans="1:80" x14ac:dyDescent="0.25">
      <c r="A136" s="4">
        <v>42068</v>
      </c>
      <c r="B136" s="4">
        <v>3.6114583333333332E-2</v>
      </c>
      <c r="C136" s="4">
        <v>11.737</v>
      </c>
      <c r="D136" s="4">
        <v>5.5100000000000003E-2</v>
      </c>
      <c r="E136" s="4">
        <v>550.87427100000002</v>
      </c>
      <c r="F136" s="4">
        <v>168.2</v>
      </c>
      <c r="G136" s="4">
        <v>551</v>
      </c>
      <c r="H136" s="4">
        <v>308</v>
      </c>
      <c r="J136" s="4">
        <v>0.8</v>
      </c>
      <c r="K136" s="4">
        <v>0.89839999999999998</v>
      </c>
      <c r="L136" s="4">
        <v>10.544600000000001</v>
      </c>
      <c r="M136" s="4">
        <v>4.9500000000000002E-2</v>
      </c>
      <c r="N136" s="4">
        <v>151.12280000000001</v>
      </c>
      <c r="O136" s="4">
        <v>495.02289999999999</v>
      </c>
      <c r="P136" s="4">
        <v>646.1</v>
      </c>
      <c r="Q136" s="4">
        <v>114.11150000000001</v>
      </c>
      <c r="R136" s="4">
        <v>373.78769999999997</v>
      </c>
      <c r="S136" s="4">
        <v>487.9</v>
      </c>
      <c r="T136" s="4">
        <v>307.97089999999997</v>
      </c>
      <c r="W136" s="4">
        <v>0</v>
      </c>
      <c r="X136" s="4">
        <v>0.71870000000000001</v>
      </c>
      <c r="Y136" s="4">
        <v>12</v>
      </c>
      <c r="Z136" s="4">
        <v>858</v>
      </c>
      <c r="AA136" s="4">
        <v>889</v>
      </c>
      <c r="AB136" s="4">
        <v>836</v>
      </c>
      <c r="AC136" s="4">
        <v>56</v>
      </c>
      <c r="AD136" s="4">
        <v>5.99</v>
      </c>
      <c r="AE136" s="4">
        <v>0.14000000000000001</v>
      </c>
      <c r="AF136" s="4">
        <v>991</v>
      </c>
      <c r="AG136" s="4">
        <v>-12</v>
      </c>
      <c r="AH136" s="4">
        <v>16</v>
      </c>
      <c r="AI136" s="4">
        <v>32</v>
      </c>
      <c r="AJ136" s="4">
        <v>189</v>
      </c>
      <c r="AK136" s="4">
        <v>138</v>
      </c>
      <c r="AL136" s="4">
        <v>1.7</v>
      </c>
      <c r="AM136" s="4">
        <v>195</v>
      </c>
      <c r="AN136" s="4" t="s">
        <v>155</v>
      </c>
      <c r="AO136" s="4">
        <v>2</v>
      </c>
      <c r="AP136" s="4">
        <v>0.78613425925925917</v>
      </c>
      <c r="AQ136" s="4">
        <v>47.161290000000001</v>
      </c>
      <c r="AR136" s="4">
        <v>-88.491107</v>
      </c>
      <c r="AS136" s="4">
        <v>317.7</v>
      </c>
      <c r="AT136" s="4">
        <v>39.799999999999997</v>
      </c>
      <c r="AU136" s="4">
        <v>11</v>
      </c>
      <c r="AV136" s="4">
        <v>10</v>
      </c>
      <c r="AW136" s="4" t="s">
        <v>202</v>
      </c>
      <c r="AX136" s="4">
        <v>0.82440000000000002</v>
      </c>
      <c r="AY136" s="4">
        <v>1.1000000000000001</v>
      </c>
      <c r="AZ136" s="4">
        <v>1.6366000000000001</v>
      </c>
      <c r="BA136" s="4">
        <v>14.023</v>
      </c>
      <c r="BB136" s="4">
        <v>17.77</v>
      </c>
      <c r="BC136" s="4">
        <v>1.27</v>
      </c>
      <c r="BD136" s="4">
        <v>11.305999999999999</v>
      </c>
      <c r="BE136" s="4">
        <v>3011.9160000000002</v>
      </c>
      <c r="BF136" s="4">
        <v>8.9979999999999993</v>
      </c>
      <c r="BG136" s="4">
        <v>4.5199999999999996</v>
      </c>
      <c r="BH136" s="4">
        <v>14.807</v>
      </c>
      <c r="BI136" s="4">
        <v>19.327999999999999</v>
      </c>
      <c r="BJ136" s="4">
        <v>3.4129999999999998</v>
      </c>
      <c r="BK136" s="4">
        <v>11.180999999999999</v>
      </c>
      <c r="BL136" s="4">
        <v>14.593999999999999</v>
      </c>
      <c r="BM136" s="4">
        <v>2.9089999999999998</v>
      </c>
      <c r="BQ136" s="4">
        <v>149.274</v>
      </c>
      <c r="BR136" s="4">
        <v>0.25670999999999999</v>
      </c>
      <c r="BS136" s="4">
        <v>-5</v>
      </c>
      <c r="BT136" s="4">
        <v>0.27833999999999998</v>
      </c>
      <c r="BU136" s="4">
        <v>6.2733509999999999</v>
      </c>
      <c r="BV136" s="4">
        <v>5.6224679999999996</v>
      </c>
      <c r="BW136" s="4">
        <f t="shared" si="19"/>
        <v>1.6574193341999999</v>
      </c>
      <c r="BY136" s="4">
        <f t="shared" si="15"/>
        <v>13925.472206630293</v>
      </c>
      <c r="BZ136" s="4">
        <f t="shared" si="16"/>
        <v>41.601890263625997</v>
      </c>
      <c r="CA136" s="4">
        <f t="shared" si="17"/>
        <v>15.779867911730998</v>
      </c>
      <c r="CB136" s="4">
        <f t="shared" si="18"/>
        <v>13.887624502899</v>
      </c>
    </row>
    <row r="137" spans="1:80" x14ac:dyDescent="0.25">
      <c r="A137" s="4">
        <v>42068</v>
      </c>
      <c r="B137" s="4">
        <v>3.6126157407407412E-2</v>
      </c>
      <c r="C137" s="4">
        <v>11.452999999999999</v>
      </c>
      <c r="D137" s="4">
        <v>6.4299999999999996E-2</v>
      </c>
      <c r="E137" s="4">
        <v>642.63333299999999</v>
      </c>
      <c r="F137" s="4">
        <v>145.30000000000001</v>
      </c>
      <c r="G137" s="4">
        <v>248.2</v>
      </c>
      <c r="H137" s="4">
        <v>250.5</v>
      </c>
      <c r="J137" s="4">
        <v>0.8</v>
      </c>
      <c r="K137" s="4">
        <v>0.90069999999999995</v>
      </c>
      <c r="L137" s="4">
        <v>10.3156</v>
      </c>
      <c r="M137" s="4">
        <v>5.79E-2</v>
      </c>
      <c r="N137" s="4">
        <v>130.89660000000001</v>
      </c>
      <c r="O137" s="4">
        <v>223.5008</v>
      </c>
      <c r="P137" s="4">
        <v>354.4</v>
      </c>
      <c r="Q137" s="4">
        <v>98.838999999999999</v>
      </c>
      <c r="R137" s="4">
        <v>168.7636</v>
      </c>
      <c r="S137" s="4">
        <v>267.60000000000002</v>
      </c>
      <c r="T137" s="4">
        <v>250.5</v>
      </c>
      <c r="W137" s="4">
        <v>0</v>
      </c>
      <c r="X137" s="4">
        <v>0.72050000000000003</v>
      </c>
      <c r="Y137" s="4">
        <v>11.9</v>
      </c>
      <c r="Z137" s="4">
        <v>859</v>
      </c>
      <c r="AA137" s="4">
        <v>890</v>
      </c>
      <c r="AB137" s="4">
        <v>835</v>
      </c>
      <c r="AC137" s="4">
        <v>56</v>
      </c>
      <c r="AD137" s="4">
        <v>5.99</v>
      </c>
      <c r="AE137" s="4">
        <v>0.14000000000000001</v>
      </c>
      <c r="AF137" s="4">
        <v>991</v>
      </c>
      <c r="AG137" s="4">
        <v>-12</v>
      </c>
      <c r="AH137" s="4">
        <v>16</v>
      </c>
      <c r="AI137" s="4">
        <v>32</v>
      </c>
      <c r="AJ137" s="4">
        <v>189</v>
      </c>
      <c r="AK137" s="4">
        <v>138</v>
      </c>
      <c r="AL137" s="4">
        <v>1.6</v>
      </c>
      <c r="AM137" s="4">
        <v>195</v>
      </c>
      <c r="AN137" s="4" t="s">
        <v>155</v>
      </c>
      <c r="AO137" s="4">
        <v>2</v>
      </c>
      <c r="AP137" s="4">
        <v>0.78614583333333332</v>
      </c>
      <c r="AQ137" s="4">
        <v>47.161158999999998</v>
      </c>
      <c r="AR137" s="4">
        <v>-88.490969000000007</v>
      </c>
      <c r="AS137" s="4">
        <v>317.60000000000002</v>
      </c>
      <c r="AT137" s="4">
        <v>39.4</v>
      </c>
      <c r="AU137" s="4">
        <v>11</v>
      </c>
      <c r="AV137" s="4">
        <v>10</v>
      </c>
      <c r="AW137" s="4" t="s">
        <v>202</v>
      </c>
      <c r="AX137" s="4">
        <v>0.8</v>
      </c>
      <c r="AY137" s="4">
        <v>1.1000000000000001</v>
      </c>
      <c r="AZ137" s="4">
        <v>1.6</v>
      </c>
      <c r="BA137" s="4">
        <v>14.023</v>
      </c>
      <c r="BB137" s="4">
        <v>18.18</v>
      </c>
      <c r="BC137" s="4">
        <v>1.3</v>
      </c>
      <c r="BD137" s="4">
        <v>11.03</v>
      </c>
      <c r="BE137" s="4">
        <v>3010.893</v>
      </c>
      <c r="BF137" s="4">
        <v>10.752000000000001</v>
      </c>
      <c r="BG137" s="4">
        <v>4.0010000000000003</v>
      </c>
      <c r="BH137" s="4">
        <v>6.8310000000000004</v>
      </c>
      <c r="BI137" s="4">
        <v>10.832000000000001</v>
      </c>
      <c r="BJ137" s="4">
        <v>3.0209999999999999</v>
      </c>
      <c r="BK137" s="4">
        <v>5.1580000000000004</v>
      </c>
      <c r="BL137" s="4">
        <v>8.1790000000000003</v>
      </c>
      <c r="BM137" s="4">
        <v>2.4178000000000002</v>
      </c>
      <c r="BQ137" s="4">
        <v>152.91499999999999</v>
      </c>
      <c r="BR137" s="4">
        <v>0.27385500000000002</v>
      </c>
      <c r="BS137" s="4">
        <v>-5</v>
      </c>
      <c r="BT137" s="4">
        <v>0.27641500000000002</v>
      </c>
      <c r="BU137" s="4">
        <v>6.6923320000000004</v>
      </c>
      <c r="BV137" s="4">
        <v>5.583583</v>
      </c>
      <c r="BW137" s="4">
        <f t="shared" si="19"/>
        <v>1.7681141144000001</v>
      </c>
      <c r="BY137" s="4">
        <f t="shared" si="15"/>
        <v>14850.473036914813</v>
      </c>
      <c r="BZ137" s="4">
        <f t="shared" si="16"/>
        <v>53.031537850368004</v>
      </c>
      <c r="CA137" s="4">
        <f t="shared" si="17"/>
        <v>14.900323274363998</v>
      </c>
      <c r="CB137" s="4">
        <f t="shared" si="18"/>
        <v>12.313528155605601</v>
      </c>
    </row>
    <row r="138" spans="1:80" x14ac:dyDescent="0.25">
      <c r="A138" s="4">
        <v>42068</v>
      </c>
      <c r="B138" s="4">
        <v>3.6137731481481479E-2</v>
      </c>
      <c r="C138" s="4">
        <v>11.45</v>
      </c>
      <c r="D138" s="4">
        <v>0.10539999999999999</v>
      </c>
      <c r="E138" s="4">
        <v>1053.5893160000001</v>
      </c>
      <c r="F138" s="4">
        <v>137.30000000000001</v>
      </c>
      <c r="G138" s="4">
        <v>147.4</v>
      </c>
      <c r="H138" s="4">
        <v>255.5</v>
      </c>
      <c r="J138" s="4">
        <v>0.85</v>
      </c>
      <c r="K138" s="4">
        <v>0.90029999999999999</v>
      </c>
      <c r="L138" s="4">
        <v>10.3088</v>
      </c>
      <c r="M138" s="4">
        <v>9.4899999999999998E-2</v>
      </c>
      <c r="N138" s="4">
        <v>123.571</v>
      </c>
      <c r="O138" s="4">
        <v>132.69159999999999</v>
      </c>
      <c r="P138" s="4">
        <v>256.3</v>
      </c>
      <c r="Q138" s="4">
        <v>93.307500000000005</v>
      </c>
      <c r="R138" s="4">
        <v>100.1943</v>
      </c>
      <c r="S138" s="4">
        <v>193.5</v>
      </c>
      <c r="T138" s="4">
        <v>255.48079999999999</v>
      </c>
      <c r="W138" s="4">
        <v>0</v>
      </c>
      <c r="X138" s="4">
        <v>0.76749999999999996</v>
      </c>
      <c r="Y138" s="4">
        <v>12</v>
      </c>
      <c r="Z138" s="4">
        <v>859</v>
      </c>
      <c r="AA138" s="4">
        <v>891</v>
      </c>
      <c r="AB138" s="4">
        <v>834</v>
      </c>
      <c r="AC138" s="4">
        <v>56</v>
      </c>
      <c r="AD138" s="4">
        <v>5.99</v>
      </c>
      <c r="AE138" s="4">
        <v>0.14000000000000001</v>
      </c>
      <c r="AF138" s="4">
        <v>991</v>
      </c>
      <c r="AG138" s="4">
        <v>-12</v>
      </c>
      <c r="AH138" s="4">
        <v>16</v>
      </c>
      <c r="AI138" s="4">
        <v>32</v>
      </c>
      <c r="AJ138" s="4">
        <v>189</v>
      </c>
      <c r="AK138" s="4">
        <v>138</v>
      </c>
      <c r="AL138" s="4">
        <v>1.6</v>
      </c>
      <c r="AM138" s="4">
        <v>195</v>
      </c>
      <c r="AN138" s="4" t="s">
        <v>155</v>
      </c>
      <c r="AO138" s="4">
        <v>2</v>
      </c>
      <c r="AP138" s="4">
        <v>0.78615740740740747</v>
      </c>
      <c r="AQ138" s="4">
        <v>47.161031000000001</v>
      </c>
      <c r="AR138" s="4">
        <v>-88.490860999999995</v>
      </c>
      <c r="AS138" s="4">
        <v>317.5</v>
      </c>
      <c r="AT138" s="4">
        <v>36.299999999999997</v>
      </c>
      <c r="AU138" s="4">
        <v>11</v>
      </c>
      <c r="AV138" s="4">
        <v>10</v>
      </c>
      <c r="AW138" s="4" t="s">
        <v>202</v>
      </c>
      <c r="AX138" s="4">
        <v>1.1512</v>
      </c>
      <c r="AY138" s="4">
        <v>1.0122</v>
      </c>
      <c r="AZ138" s="4">
        <v>1.8633999999999999</v>
      </c>
      <c r="BA138" s="4">
        <v>14.023</v>
      </c>
      <c r="BB138" s="4">
        <v>18.12</v>
      </c>
      <c r="BC138" s="4">
        <v>1.29</v>
      </c>
      <c r="BD138" s="4">
        <v>11.071</v>
      </c>
      <c r="BE138" s="4">
        <v>3000.0210000000002</v>
      </c>
      <c r="BF138" s="4">
        <v>17.57</v>
      </c>
      <c r="BG138" s="4">
        <v>3.766</v>
      </c>
      <c r="BH138" s="4">
        <v>4.0439999999999996</v>
      </c>
      <c r="BI138" s="4">
        <v>7.81</v>
      </c>
      <c r="BJ138" s="4">
        <v>2.8439999999999999</v>
      </c>
      <c r="BK138" s="4">
        <v>3.0529999999999999</v>
      </c>
      <c r="BL138" s="4">
        <v>5.8970000000000002</v>
      </c>
      <c r="BM138" s="4">
        <v>2.4586000000000001</v>
      </c>
      <c r="BQ138" s="4">
        <v>162.41</v>
      </c>
      <c r="BR138" s="4">
        <v>0.26480500000000001</v>
      </c>
      <c r="BS138" s="4">
        <v>-5</v>
      </c>
      <c r="BT138" s="4">
        <v>0.27783000000000002</v>
      </c>
      <c r="BU138" s="4">
        <v>6.4711720000000001</v>
      </c>
      <c r="BV138" s="4">
        <v>5.6121660000000002</v>
      </c>
      <c r="BW138" s="4">
        <f t="shared" si="19"/>
        <v>1.7096836423999999</v>
      </c>
      <c r="BY138" s="4">
        <f t="shared" si="15"/>
        <v>14307.861446329045</v>
      </c>
      <c r="BZ138" s="4">
        <f t="shared" si="16"/>
        <v>83.795788633480001</v>
      </c>
      <c r="CA138" s="4">
        <f t="shared" si="17"/>
        <v>13.563757704815998</v>
      </c>
      <c r="CB138" s="4">
        <f t="shared" si="18"/>
        <v>12.107527867671202</v>
      </c>
    </row>
    <row r="139" spans="1:80" x14ac:dyDescent="0.25">
      <c r="A139" s="4">
        <v>42068</v>
      </c>
      <c r="B139" s="4">
        <v>3.614930555555556E-2</v>
      </c>
      <c r="C139" s="4">
        <v>11.443</v>
      </c>
      <c r="D139" s="4">
        <v>0.16550000000000001</v>
      </c>
      <c r="E139" s="4">
        <v>1654.590985</v>
      </c>
      <c r="F139" s="4">
        <v>151.1</v>
      </c>
      <c r="G139" s="4">
        <v>90.7</v>
      </c>
      <c r="H139" s="4">
        <v>266.10000000000002</v>
      </c>
      <c r="J139" s="4">
        <v>1.39</v>
      </c>
      <c r="K139" s="4">
        <v>0.89980000000000004</v>
      </c>
      <c r="L139" s="4">
        <v>10.2972</v>
      </c>
      <c r="M139" s="4">
        <v>0.1489</v>
      </c>
      <c r="N139" s="4">
        <v>135.96770000000001</v>
      </c>
      <c r="O139" s="4">
        <v>81.621600000000001</v>
      </c>
      <c r="P139" s="4">
        <v>217.6</v>
      </c>
      <c r="Q139" s="4">
        <v>102.6681</v>
      </c>
      <c r="R139" s="4">
        <v>61.631799999999998</v>
      </c>
      <c r="S139" s="4">
        <v>164.3</v>
      </c>
      <c r="T139" s="4">
        <v>266.13380000000001</v>
      </c>
      <c r="W139" s="4">
        <v>0</v>
      </c>
      <c r="X139" s="4">
        <v>1.2538</v>
      </c>
      <c r="Y139" s="4">
        <v>12</v>
      </c>
      <c r="Z139" s="4">
        <v>860</v>
      </c>
      <c r="AA139" s="4">
        <v>892</v>
      </c>
      <c r="AB139" s="4">
        <v>833</v>
      </c>
      <c r="AC139" s="4">
        <v>56</v>
      </c>
      <c r="AD139" s="4">
        <v>5.99</v>
      </c>
      <c r="AE139" s="4">
        <v>0.14000000000000001</v>
      </c>
      <c r="AF139" s="4">
        <v>991</v>
      </c>
      <c r="AG139" s="4">
        <v>-12</v>
      </c>
      <c r="AH139" s="4">
        <v>16</v>
      </c>
      <c r="AI139" s="4">
        <v>32</v>
      </c>
      <c r="AJ139" s="4">
        <v>188.6</v>
      </c>
      <c r="AK139" s="4">
        <v>137.6</v>
      </c>
      <c r="AL139" s="4">
        <v>1.7</v>
      </c>
      <c r="AM139" s="4">
        <v>195</v>
      </c>
      <c r="AN139" s="4" t="s">
        <v>155</v>
      </c>
      <c r="AO139" s="4">
        <v>2</v>
      </c>
      <c r="AP139" s="4">
        <v>0.78616898148148151</v>
      </c>
      <c r="AQ139" s="4">
        <v>47.160784999999997</v>
      </c>
      <c r="AR139" s="4">
        <v>-88.490711000000005</v>
      </c>
      <c r="AS139" s="4">
        <v>318.8</v>
      </c>
      <c r="AT139" s="4">
        <v>34.5</v>
      </c>
      <c r="AU139" s="4">
        <v>11</v>
      </c>
      <c r="AV139" s="4">
        <v>10</v>
      </c>
      <c r="AW139" s="4" t="s">
        <v>202</v>
      </c>
      <c r="AX139" s="4">
        <v>1.2878000000000001</v>
      </c>
      <c r="AY139" s="4">
        <v>1.6146</v>
      </c>
      <c r="AZ139" s="4">
        <v>2.5146000000000002</v>
      </c>
      <c r="BA139" s="4">
        <v>14.023</v>
      </c>
      <c r="BB139" s="4">
        <v>18.03</v>
      </c>
      <c r="BC139" s="4">
        <v>1.29</v>
      </c>
      <c r="BD139" s="4">
        <v>11.131</v>
      </c>
      <c r="BE139" s="4">
        <v>2984.1489999999999</v>
      </c>
      <c r="BF139" s="4">
        <v>27.462</v>
      </c>
      <c r="BG139" s="4">
        <v>4.1260000000000003</v>
      </c>
      <c r="BH139" s="4">
        <v>2.4769999999999999</v>
      </c>
      <c r="BI139" s="4">
        <v>6.6040000000000001</v>
      </c>
      <c r="BJ139" s="4">
        <v>3.1160000000000001</v>
      </c>
      <c r="BK139" s="4">
        <v>1.87</v>
      </c>
      <c r="BL139" s="4">
        <v>4.9859999999999998</v>
      </c>
      <c r="BM139" s="4">
        <v>2.5505</v>
      </c>
      <c r="BQ139" s="4">
        <v>264.19</v>
      </c>
      <c r="BR139" s="4">
        <v>0.35836499999999999</v>
      </c>
      <c r="BS139" s="4">
        <v>-5</v>
      </c>
      <c r="BT139" s="4">
        <v>0.27816999999999997</v>
      </c>
      <c r="BU139" s="4">
        <v>8.7575450000000004</v>
      </c>
      <c r="BV139" s="4">
        <v>5.6190340000000001</v>
      </c>
      <c r="BW139" s="4">
        <f t="shared" si="19"/>
        <v>2.3137433889999999</v>
      </c>
      <c r="BY139" s="4">
        <f t="shared" ref="BY139:BY146" si="20">BE139*$BU139*0.737</f>
        <v>19260.624716649087</v>
      </c>
      <c r="BZ139" s="4">
        <f t="shared" ref="BZ139:BZ146" si="21">BF139*$BU139*0.737</f>
        <v>177.24827948223</v>
      </c>
      <c r="CA139" s="4">
        <f t="shared" ref="CA139:CA146" si="22">BJ139*$BU139*0.737</f>
        <v>20.111632032140001</v>
      </c>
      <c r="CB139" s="4">
        <f t="shared" ref="CB139:CB146" si="23">BM139*$BU139*0.761</f>
        <v>16.997786195622503</v>
      </c>
    </row>
    <row r="140" spans="1:80" x14ac:dyDescent="0.25">
      <c r="A140" s="4">
        <v>42068</v>
      </c>
      <c r="B140" s="4">
        <v>3.6160879629629626E-2</v>
      </c>
      <c r="C140" s="4">
        <v>11.269</v>
      </c>
      <c r="D140" s="4">
        <v>0.17030000000000001</v>
      </c>
      <c r="E140" s="4">
        <v>1702.5687290000001</v>
      </c>
      <c r="F140" s="4">
        <v>186.6</v>
      </c>
      <c r="G140" s="4">
        <v>89.4</v>
      </c>
      <c r="H140" s="4">
        <v>364.4</v>
      </c>
      <c r="J140" s="4">
        <v>2.2599999999999998</v>
      </c>
      <c r="K140" s="4">
        <v>0.90110000000000001</v>
      </c>
      <c r="L140" s="4">
        <v>10.154299999999999</v>
      </c>
      <c r="M140" s="4">
        <v>0.15340000000000001</v>
      </c>
      <c r="N140" s="4">
        <v>168.12629999999999</v>
      </c>
      <c r="O140" s="4">
        <v>80.5471</v>
      </c>
      <c r="P140" s="4">
        <v>248.7</v>
      </c>
      <c r="Q140" s="4">
        <v>126.9508</v>
      </c>
      <c r="R140" s="4">
        <v>60.820399999999999</v>
      </c>
      <c r="S140" s="4">
        <v>187.8</v>
      </c>
      <c r="T140" s="4">
        <v>364.3689</v>
      </c>
      <c r="W140" s="4">
        <v>0</v>
      </c>
      <c r="X140" s="4">
        <v>2.0348999999999999</v>
      </c>
      <c r="Y140" s="4">
        <v>11.9</v>
      </c>
      <c r="Z140" s="4">
        <v>861</v>
      </c>
      <c r="AA140" s="4">
        <v>892</v>
      </c>
      <c r="AB140" s="4">
        <v>834</v>
      </c>
      <c r="AC140" s="4">
        <v>56</v>
      </c>
      <c r="AD140" s="4">
        <v>5.99</v>
      </c>
      <c r="AE140" s="4">
        <v>0.14000000000000001</v>
      </c>
      <c r="AF140" s="4">
        <v>991</v>
      </c>
      <c r="AG140" s="4">
        <v>-12</v>
      </c>
      <c r="AH140" s="4">
        <v>16</v>
      </c>
      <c r="AI140" s="4">
        <v>32</v>
      </c>
      <c r="AJ140" s="4">
        <v>188.4</v>
      </c>
      <c r="AK140" s="4">
        <v>137</v>
      </c>
      <c r="AL140" s="4">
        <v>1.6</v>
      </c>
      <c r="AM140" s="4">
        <v>195</v>
      </c>
      <c r="AN140" s="4" t="s">
        <v>155</v>
      </c>
      <c r="AO140" s="4">
        <v>2</v>
      </c>
      <c r="AP140" s="4">
        <v>0.78619212962962959</v>
      </c>
      <c r="AQ140" s="4">
        <v>47.160753</v>
      </c>
      <c r="AR140" s="4">
        <v>-88.490691999999996</v>
      </c>
      <c r="AS140" s="4">
        <v>319</v>
      </c>
      <c r="AT140" s="4">
        <v>34.5</v>
      </c>
      <c r="AU140" s="4">
        <v>11</v>
      </c>
      <c r="AV140" s="4">
        <v>10</v>
      </c>
      <c r="AW140" s="4" t="s">
        <v>202</v>
      </c>
      <c r="AX140" s="4">
        <v>0.86099999999999999</v>
      </c>
      <c r="AY140" s="4">
        <v>1.4366000000000001</v>
      </c>
      <c r="AZ140" s="4">
        <v>1.722</v>
      </c>
      <c r="BA140" s="4">
        <v>14.023</v>
      </c>
      <c r="BB140" s="4">
        <v>18.260000000000002</v>
      </c>
      <c r="BC140" s="4">
        <v>1.3</v>
      </c>
      <c r="BD140" s="4">
        <v>10.976000000000001</v>
      </c>
      <c r="BE140" s="4">
        <v>2979.4470000000001</v>
      </c>
      <c r="BF140" s="4">
        <v>28.651</v>
      </c>
      <c r="BG140" s="4">
        <v>5.1660000000000004</v>
      </c>
      <c r="BH140" s="4">
        <v>2.4750000000000001</v>
      </c>
      <c r="BI140" s="4">
        <v>7.641</v>
      </c>
      <c r="BJ140" s="4">
        <v>3.9009999999999998</v>
      </c>
      <c r="BK140" s="4">
        <v>1.869</v>
      </c>
      <c r="BL140" s="4">
        <v>5.77</v>
      </c>
      <c r="BM140" s="4">
        <v>3.5354999999999999</v>
      </c>
      <c r="BQ140" s="4">
        <v>434.12700000000001</v>
      </c>
      <c r="BR140" s="4">
        <v>0.40885500000000002</v>
      </c>
      <c r="BS140" s="4">
        <v>-5</v>
      </c>
      <c r="BT140" s="4">
        <v>0.27824500000000002</v>
      </c>
      <c r="BU140" s="4">
        <v>9.9913939999999997</v>
      </c>
      <c r="BV140" s="4">
        <v>5.6205489999999996</v>
      </c>
      <c r="BW140" s="4">
        <f t="shared" ref="BW140:BW146" si="24">BU140*0.2642</f>
        <v>2.6397262948</v>
      </c>
      <c r="BY140" s="4">
        <f t="shared" si="20"/>
        <v>21939.626883909965</v>
      </c>
      <c r="BZ140" s="4">
        <f t="shared" si="21"/>
        <v>210.97614753707799</v>
      </c>
      <c r="CA140" s="4">
        <f t="shared" si="22"/>
        <v>28.725627431577998</v>
      </c>
      <c r="CB140" s="4">
        <f t="shared" si="23"/>
        <v>26.882000423606996</v>
      </c>
    </row>
    <row r="141" spans="1:80" x14ac:dyDescent="0.25">
      <c r="A141" s="4">
        <v>42068</v>
      </c>
      <c r="B141" s="4">
        <v>3.6172453703703707E-2</v>
      </c>
      <c r="C141" s="4">
        <v>11.24</v>
      </c>
      <c r="D141" s="4">
        <v>0.1908</v>
      </c>
      <c r="E141" s="4">
        <v>1907.5535420000001</v>
      </c>
      <c r="F141" s="4">
        <v>230.7</v>
      </c>
      <c r="G141" s="4">
        <v>146.30000000000001</v>
      </c>
      <c r="H141" s="4">
        <v>610.6</v>
      </c>
      <c r="J141" s="4">
        <v>3</v>
      </c>
      <c r="K141" s="4">
        <v>0.90090000000000003</v>
      </c>
      <c r="L141" s="4">
        <v>10.126200000000001</v>
      </c>
      <c r="M141" s="4">
        <v>0.1719</v>
      </c>
      <c r="N141" s="4">
        <v>207.82669999999999</v>
      </c>
      <c r="O141" s="4">
        <v>131.8151</v>
      </c>
      <c r="P141" s="4">
        <v>339.6</v>
      </c>
      <c r="Q141" s="4">
        <v>156.9282</v>
      </c>
      <c r="R141" s="4">
        <v>99.532499999999999</v>
      </c>
      <c r="S141" s="4">
        <v>256.5</v>
      </c>
      <c r="T141" s="4">
        <v>610.60379999999998</v>
      </c>
      <c r="W141" s="4">
        <v>0</v>
      </c>
      <c r="X141" s="4">
        <v>2.6998000000000002</v>
      </c>
      <c r="Y141" s="4">
        <v>12</v>
      </c>
      <c r="Z141" s="4">
        <v>860</v>
      </c>
      <c r="AA141" s="4">
        <v>892</v>
      </c>
      <c r="AB141" s="4">
        <v>834</v>
      </c>
      <c r="AC141" s="4">
        <v>56</v>
      </c>
      <c r="AD141" s="4">
        <v>5.99</v>
      </c>
      <c r="AE141" s="4">
        <v>0.14000000000000001</v>
      </c>
      <c r="AF141" s="4">
        <v>991</v>
      </c>
      <c r="AG141" s="4">
        <v>-12</v>
      </c>
      <c r="AH141" s="4">
        <v>16</v>
      </c>
      <c r="AI141" s="4">
        <v>32</v>
      </c>
      <c r="AJ141" s="4">
        <v>188.6</v>
      </c>
      <c r="AK141" s="4">
        <v>137</v>
      </c>
      <c r="AL141" s="4">
        <v>1.6</v>
      </c>
      <c r="AM141" s="4">
        <v>195</v>
      </c>
      <c r="AN141" s="4" t="s">
        <v>155</v>
      </c>
      <c r="AO141" s="4">
        <v>2</v>
      </c>
      <c r="AP141" s="4">
        <v>0.78619212962962959</v>
      </c>
      <c r="AQ141" s="4">
        <v>47.160629</v>
      </c>
      <c r="AR141" s="4">
        <v>-88.490677000000005</v>
      </c>
      <c r="AS141" s="4">
        <v>318.2</v>
      </c>
      <c r="AT141" s="4">
        <v>35</v>
      </c>
      <c r="AU141" s="4">
        <v>11</v>
      </c>
      <c r="AV141" s="4">
        <v>10</v>
      </c>
      <c r="AW141" s="4" t="s">
        <v>202</v>
      </c>
      <c r="AX141" s="4">
        <v>0.97560000000000002</v>
      </c>
      <c r="AY141" s="4">
        <v>1.6634</v>
      </c>
      <c r="AZ141" s="4">
        <v>1.9512</v>
      </c>
      <c r="BA141" s="4">
        <v>14.023</v>
      </c>
      <c r="BB141" s="4">
        <v>18.23</v>
      </c>
      <c r="BC141" s="4">
        <v>1.3</v>
      </c>
      <c r="BD141" s="4">
        <v>10.999000000000001</v>
      </c>
      <c r="BE141" s="4">
        <v>2966.8939999999998</v>
      </c>
      <c r="BF141" s="4">
        <v>32.046999999999997</v>
      </c>
      <c r="BG141" s="4">
        <v>6.3769999999999998</v>
      </c>
      <c r="BH141" s="4">
        <v>4.0439999999999996</v>
      </c>
      <c r="BI141" s="4">
        <v>10.420999999999999</v>
      </c>
      <c r="BJ141" s="4">
        <v>4.8150000000000004</v>
      </c>
      <c r="BK141" s="4">
        <v>3.0539999999999998</v>
      </c>
      <c r="BL141" s="4">
        <v>7.8689999999999998</v>
      </c>
      <c r="BM141" s="4">
        <v>5.9161000000000001</v>
      </c>
      <c r="BQ141" s="4">
        <v>575.15499999999997</v>
      </c>
      <c r="BR141" s="4">
        <v>0.38279000000000002</v>
      </c>
      <c r="BS141" s="4">
        <v>-5</v>
      </c>
      <c r="BT141" s="4">
        <v>0.28000000000000003</v>
      </c>
      <c r="BU141" s="4">
        <v>9.3544309999999999</v>
      </c>
      <c r="BV141" s="4">
        <v>5.6559999999999997</v>
      </c>
      <c r="BW141" s="4">
        <f t="shared" si="24"/>
        <v>2.4714406701999998</v>
      </c>
      <c r="BY141" s="4">
        <f t="shared" si="20"/>
        <v>20454.407037790417</v>
      </c>
      <c r="BZ141" s="4">
        <f t="shared" si="21"/>
        <v>220.93892883940896</v>
      </c>
      <c r="CA141" s="4">
        <f t="shared" si="22"/>
        <v>33.195648340304999</v>
      </c>
      <c r="CB141" s="4">
        <f t="shared" si="23"/>
        <v>42.115071170955105</v>
      </c>
    </row>
    <row r="142" spans="1:80" x14ac:dyDescent="0.25">
      <c r="A142" s="4">
        <v>42068</v>
      </c>
      <c r="B142" s="4">
        <v>3.6184027777777773E-2</v>
      </c>
      <c r="C142" s="4">
        <v>11.569000000000001</v>
      </c>
      <c r="D142" s="4">
        <v>0.20349999999999999</v>
      </c>
      <c r="E142" s="4">
        <v>2035</v>
      </c>
      <c r="F142" s="4">
        <v>244.4</v>
      </c>
      <c r="G142" s="4">
        <v>155.30000000000001</v>
      </c>
      <c r="H142" s="4">
        <v>915.9</v>
      </c>
      <c r="J142" s="4">
        <v>3.6</v>
      </c>
      <c r="K142" s="4">
        <v>0.89780000000000004</v>
      </c>
      <c r="L142" s="4">
        <v>10.387499999999999</v>
      </c>
      <c r="M142" s="4">
        <v>0.1827</v>
      </c>
      <c r="N142" s="4">
        <v>219.43950000000001</v>
      </c>
      <c r="O142" s="4">
        <v>139.47810000000001</v>
      </c>
      <c r="P142" s="4">
        <v>358.9</v>
      </c>
      <c r="Q142" s="4">
        <v>165.697</v>
      </c>
      <c r="R142" s="4">
        <v>105.31870000000001</v>
      </c>
      <c r="S142" s="4">
        <v>271</v>
      </c>
      <c r="T142" s="4">
        <v>915.90909999999997</v>
      </c>
      <c r="W142" s="4">
        <v>0</v>
      </c>
      <c r="X142" s="4">
        <v>3.2357</v>
      </c>
      <c r="Y142" s="4">
        <v>12</v>
      </c>
      <c r="Z142" s="4">
        <v>861</v>
      </c>
      <c r="AA142" s="4">
        <v>891</v>
      </c>
      <c r="AB142" s="4">
        <v>833</v>
      </c>
      <c r="AC142" s="4">
        <v>56</v>
      </c>
      <c r="AD142" s="4">
        <v>5.99</v>
      </c>
      <c r="AE142" s="4">
        <v>0.14000000000000001</v>
      </c>
      <c r="AF142" s="4">
        <v>991</v>
      </c>
      <c r="AG142" s="4">
        <v>-12</v>
      </c>
      <c r="AH142" s="4">
        <v>16</v>
      </c>
      <c r="AI142" s="4">
        <v>32</v>
      </c>
      <c r="AJ142" s="4">
        <v>188</v>
      </c>
      <c r="AK142" s="4">
        <v>137</v>
      </c>
      <c r="AL142" s="4">
        <v>1.6</v>
      </c>
      <c r="AM142" s="4">
        <v>195</v>
      </c>
      <c r="AN142" s="4" t="s">
        <v>155</v>
      </c>
      <c r="AO142" s="4">
        <v>2</v>
      </c>
      <c r="AP142" s="4">
        <v>0.78620370370370374</v>
      </c>
      <c r="AQ142" s="4">
        <v>47.160480999999997</v>
      </c>
      <c r="AR142" s="4">
        <v>-88.490682000000007</v>
      </c>
      <c r="AS142" s="4">
        <v>317.8</v>
      </c>
      <c r="AT142" s="4">
        <v>35</v>
      </c>
      <c r="AU142" s="4">
        <v>11</v>
      </c>
      <c r="AV142" s="4">
        <v>10</v>
      </c>
      <c r="AW142" s="4" t="s">
        <v>202</v>
      </c>
      <c r="AX142" s="4">
        <v>1.0878000000000001</v>
      </c>
      <c r="AY142" s="4">
        <v>1.7</v>
      </c>
      <c r="AZ142" s="4">
        <v>2.0878000000000001</v>
      </c>
      <c r="BA142" s="4">
        <v>14.023</v>
      </c>
      <c r="BB142" s="4">
        <v>17.670000000000002</v>
      </c>
      <c r="BC142" s="4">
        <v>1.26</v>
      </c>
      <c r="BD142" s="4">
        <v>11.377000000000001</v>
      </c>
      <c r="BE142" s="4">
        <v>2956.723</v>
      </c>
      <c r="BF142" s="4">
        <v>33.100999999999999</v>
      </c>
      <c r="BG142" s="4">
        <v>6.5410000000000004</v>
      </c>
      <c r="BH142" s="4">
        <v>4.1580000000000004</v>
      </c>
      <c r="BI142" s="4">
        <v>10.699</v>
      </c>
      <c r="BJ142" s="4">
        <v>4.9390000000000001</v>
      </c>
      <c r="BK142" s="4">
        <v>3.1389999999999998</v>
      </c>
      <c r="BL142" s="4">
        <v>8.0790000000000006</v>
      </c>
      <c r="BM142" s="4">
        <v>8.6212999999999997</v>
      </c>
      <c r="BQ142" s="4">
        <v>669.68399999999997</v>
      </c>
      <c r="BR142" s="4">
        <v>0.476435</v>
      </c>
      <c r="BS142" s="4">
        <v>-5</v>
      </c>
      <c r="BT142" s="4">
        <v>0.28000000000000003</v>
      </c>
      <c r="BU142" s="4">
        <v>11.642880999999999</v>
      </c>
      <c r="BV142" s="4">
        <v>5.6559999999999997</v>
      </c>
      <c r="BW142" s="4">
        <f t="shared" si="24"/>
        <v>3.0760491601999997</v>
      </c>
      <c r="BY142" s="4">
        <f t="shared" si="20"/>
        <v>25371.058466715731</v>
      </c>
      <c r="BZ142" s="4">
        <f t="shared" si="21"/>
        <v>284.03316993399699</v>
      </c>
      <c r="CA142" s="4">
        <f t="shared" si="22"/>
        <v>42.380587483882991</v>
      </c>
      <c r="CB142" s="4">
        <f t="shared" si="23"/>
        <v>76.386721943593287</v>
      </c>
    </row>
    <row r="143" spans="1:80" x14ac:dyDescent="0.25">
      <c r="A143" s="4">
        <v>42068</v>
      </c>
      <c r="B143" s="4">
        <v>3.6195601851851854E-2</v>
      </c>
      <c r="C143" s="4">
        <v>11.88</v>
      </c>
      <c r="D143" s="4">
        <v>0.2031</v>
      </c>
      <c r="E143" s="4">
        <v>2031.3965089999999</v>
      </c>
      <c r="F143" s="4">
        <v>273.2</v>
      </c>
      <c r="G143" s="4">
        <v>181.2</v>
      </c>
      <c r="H143" s="4">
        <v>1239.7</v>
      </c>
      <c r="J143" s="4">
        <v>4</v>
      </c>
      <c r="K143" s="4">
        <v>0.89510000000000001</v>
      </c>
      <c r="L143" s="4">
        <v>10.6333</v>
      </c>
      <c r="M143" s="4">
        <v>0.18179999999999999</v>
      </c>
      <c r="N143" s="4">
        <v>244.51589999999999</v>
      </c>
      <c r="O143" s="4">
        <v>162.1841</v>
      </c>
      <c r="P143" s="4">
        <v>406.7</v>
      </c>
      <c r="Q143" s="4">
        <v>184.6319</v>
      </c>
      <c r="R143" s="4">
        <v>122.4639</v>
      </c>
      <c r="S143" s="4">
        <v>307.10000000000002</v>
      </c>
      <c r="T143" s="4">
        <v>1239.6808000000001</v>
      </c>
      <c r="W143" s="4">
        <v>0</v>
      </c>
      <c r="X143" s="4">
        <v>3.5821999999999998</v>
      </c>
      <c r="Y143" s="4">
        <v>12</v>
      </c>
      <c r="Z143" s="4">
        <v>861</v>
      </c>
      <c r="AA143" s="4">
        <v>891</v>
      </c>
      <c r="AB143" s="4">
        <v>831</v>
      </c>
      <c r="AC143" s="4">
        <v>56</v>
      </c>
      <c r="AD143" s="4">
        <v>5.99</v>
      </c>
      <c r="AE143" s="4">
        <v>0.14000000000000001</v>
      </c>
      <c r="AF143" s="4">
        <v>991</v>
      </c>
      <c r="AG143" s="4">
        <v>-12</v>
      </c>
      <c r="AH143" s="4">
        <v>16.414999999999999</v>
      </c>
      <c r="AI143" s="4">
        <v>32</v>
      </c>
      <c r="AJ143" s="4">
        <v>188.4</v>
      </c>
      <c r="AK143" s="4">
        <v>137.4</v>
      </c>
      <c r="AL143" s="4">
        <v>1.5</v>
      </c>
      <c r="AM143" s="4">
        <v>195</v>
      </c>
      <c r="AN143" s="4" t="s">
        <v>155</v>
      </c>
      <c r="AO143" s="4">
        <v>2</v>
      </c>
      <c r="AP143" s="4">
        <v>0.78621527777777767</v>
      </c>
      <c r="AQ143" s="4">
        <v>47.160339</v>
      </c>
      <c r="AR143" s="4">
        <v>-88.490686999999994</v>
      </c>
      <c r="AS143" s="4">
        <v>317.39999999999998</v>
      </c>
      <c r="AT143" s="4">
        <v>34.6</v>
      </c>
      <c r="AU143" s="4">
        <v>11</v>
      </c>
      <c r="AV143" s="4">
        <v>10</v>
      </c>
      <c r="AW143" s="4" t="s">
        <v>202</v>
      </c>
      <c r="AX143" s="4">
        <v>1.275425</v>
      </c>
      <c r="AY143" s="4">
        <v>1.9631369999999999</v>
      </c>
      <c r="AZ143" s="4">
        <v>2.363137</v>
      </c>
      <c r="BA143" s="4">
        <v>14.023</v>
      </c>
      <c r="BB143" s="4">
        <v>17.2</v>
      </c>
      <c r="BC143" s="4">
        <v>1.23</v>
      </c>
      <c r="BD143" s="4">
        <v>11.725</v>
      </c>
      <c r="BE143" s="4">
        <v>2949.6869999999999</v>
      </c>
      <c r="BF143" s="4">
        <v>32.101999999999997</v>
      </c>
      <c r="BG143" s="4">
        <v>7.1029999999999998</v>
      </c>
      <c r="BH143" s="4">
        <v>4.7110000000000003</v>
      </c>
      <c r="BI143" s="4">
        <v>11.815</v>
      </c>
      <c r="BJ143" s="4">
        <v>5.3639999999999999</v>
      </c>
      <c r="BK143" s="4">
        <v>3.5579999999999998</v>
      </c>
      <c r="BL143" s="4">
        <v>8.9209999999999994</v>
      </c>
      <c r="BM143" s="4">
        <v>11.372</v>
      </c>
      <c r="BQ143" s="4">
        <v>722.51900000000001</v>
      </c>
      <c r="BR143" s="4">
        <v>0.53471000000000002</v>
      </c>
      <c r="BS143" s="4">
        <v>-5</v>
      </c>
      <c r="BT143" s="4">
        <v>0.28083000000000002</v>
      </c>
      <c r="BU143" s="4">
        <v>13.066976</v>
      </c>
      <c r="BV143" s="4">
        <v>5.6727660000000002</v>
      </c>
      <c r="BW143" s="4">
        <f t="shared" si="24"/>
        <v>3.4522950591999999</v>
      </c>
      <c r="BY143" s="4">
        <f t="shared" si="20"/>
        <v>28406.551567309347</v>
      </c>
      <c r="BZ143" s="4">
        <f t="shared" si="21"/>
        <v>309.15385883782398</v>
      </c>
      <c r="CA143" s="4">
        <f t="shared" si="22"/>
        <v>51.657258077568002</v>
      </c>
      <c r="CB143" s="4">
        <f t="shared" si="23"/>
        <v>113.08281246579199</v>
      </c>
    </row>
    <row r="144" spans="1:80" x14ac:dyDescent="0.25">
      <c r="A144" s="4">
        <v>42068</v>
      </c>
      <c r="B144" s="4">
        <v>3.6207175925925927E-2</v>
      </c>
      <c r="C144" s="4">
        <v>11.888999999999999</v>
      </c>
      <c r="D144" s="4">
        <v>0.1895</v>
      </c>
      <c r="E144" s="4">
        <v>1895.098039</v>
      </c>
      <c r="F144" s="4">
        <v>285.10000000000002</v>
      </c>
      <c r="G144" s="4">
        <v>139.69999999999999</v>
      </c>
      <c r="H144" s="4">
        <v>1352.9</v>
      </c>
      <c r="J144" s="4">
        <v>4.3</v>
      </c>
      <c r="K144" s="4">
        <v>0.89500000000000002</v>
      </c>
      <c r="L144" s="4">
        <v>10.6404</v>
      </c>
      <c r="M144" s="4">
        <v>0.1696</v>
      </c>
      <c r="N144" s="4">
        <v>255.1773</v>
      </c>
      <c r="O144" s="4">
        <v>125.06829999999999</v>
      </c>
      <c r="P144" s="4">
        <v>380.2</v>
      </c>
      <c r="Q144" s="4">
        <v>192.68219999999999</v>
      </c>
      <c r="R144" s="4">
        <v>94.438000000000002</v>
      </c>
      <c r="S144" s="4">
        <v>287.10000000000002</v>
      </c>
      <c r="T144" s="4">
        <v>1352.9087</v>
      </c>
      <c r="W144" s="4">
        <v>0</v>
      </c>
      <c r="X144" s="4">
        <v>3.8485</v>
      </c>
      <c r="Y144" s="4">
        <v>12</v>
      </c>
      <c r="Z144" s="4">
        <v>860</v>
      </c>
      <c r="AA144" s="4">
        <v>890</v>
      </c>
      <c r="AB144" s="4">
        <v>830</v>
      </c>
      <c r="AC144" s="4">
        <v>56</v>
      </c>
      <c r="AD144" s="4">
        <v>5.99</v>
      </c>
      <c r="AE144" s="4">
        <v>0.14000000000000001</v>
      </c>
      <c r="AF144" s="4">
        <v>991</v>
      </c>
      <c r="AG144" s="4">
        <v>-12</v>
      </c>
      <c r="AH144" s="4">
        <v>16.585000000000001</v>
      </c>
      <c r="AI144" s="4">
        <v>32</v>
      </c>
      <c r="AJ144" s="4">
        <v>188.6</v>
      </c>
      <c r="AK144" s="4">
        <v>137.6</v>
      </c>
      <c r="AL144" s="4">
        <v>1.6</v>
      </c>
      <c r="AM144" s="4">
        <v>195</v>
      </c>
      <c r="AN144" s="4" t="s">
        <v>155</v>
      </c>
      <c r="AO144" s="4">
        <v>2</v>
      </c>
      <c r="AP144" s="4">
        <v>0.78622685185185182</v>
      </c>
      <c r="AQ144" s="4">
        <v>47.160200000000003</v>
      </c>
      <c r="AR144" s="4">
        <v>-88.490678000000003</v>
      </c>
      <c r="AS144" s="4">
        <v>316.8</v>
      </c>
      <c r="AT144" s="4">
        <v>34.799999999999997</v>
      </c>
      <c r="AU144" s="4">
        <v>11</v>
      </c>
      <c r="AV144" s="4">
        <v>10</v>
      </c>
      <c r="AW144" s="4" t="s">
        <v>202</v>
      </c>
      <c r="AX144" s="4">
        <v>1.3</v>
      </c>
      <c r="AY144" s="4">
        <v>2</v>
      </c>
      <c r="AZ144" s="4">
        <v>2.4</v>
      </c>
      <c r="BA144" s="4">
        <v>14.023</v>
      </c>
      <c r="BB144" s="4">
        <v>17.190000000000001</v>
      </c>
      <c r="BC144" s="4">
        <v>1.23</v>
      </c>
      <c r="BD144" s="4">
        <v>11.731</v>
      </c>
      <c r="BE144" s="4">
        <v>2949.9749999999999</v>
      </c>
      <c r="BF144" s="4">
        <v>29.928999999999998</v>
      </c>
      <c r="BG144" s="4">
        <v>7.4089999999999998</v>
      </c>
      <c r="BH144" s="4">
        <v>3.6309999999999998</v>
      </c>
      <c r="BI144" s="4">
        <v>11.04</v>
      </c>
      <c r="BJ144" s="4">
        <v>5.5940000000000003</v>
      </c>
      <c r="BK144" s="4">
        <v>2.742</v>
      </c>
      <c r="BL144" s="4">
        <v>8.3360000000000003</v>
      </c>
      <c r="BM144" s="4">
        <v>12.403700000000001</v>
      </c>
      <c r="BQ144" s="4">
        <v>775.81</v>
      </c>
      <c r="BR144" s="4">
        <v>0.46224500000000002</v>
      </c>
      <c r="BS144" s="4">
        <v>-5</v>
      </c>
      <c r="BT144" s="4">
        <v>0.28033999999999998</v>
      </c>
      <c r="BU144" s="4">
        <v>11.296112000000001</v>
      </c>
      <c r="BV144" s="4">
        <v>5.6628679999999996</v>
      </c>
      <c r="BW144" s="4">
        <f t="shared" si="24"/>
        <v>2.9844327904000001</v>
      </c>
      <c r="BY144" s="4">
        <f t="shared" si="20"/>
        <v>24559.233773936401</v>
      </c>
      <c r="BZ144" s="4">
        <f t="shared" si="21"/>
        <v>249.16594466737601</v>
      </c>
      <c r="CA144" s="4">
        <f t="shared" si="22"/>
        <v>46.571362039136005</v>
      </c>
      <c r="CB144" s="4">
        <f t="shared" si="23"/>
        <v>106.62643773935841</v>
      </c>
    </row>
    <row r="145" spans="1:80" x14ac:dyDescent="0.25">
      <c r="A145" s="4">
        <v>42068</v>
      </c>
      <c r="B145" s="4">
        <v>3.6218750000000001E-2</v>
      </c>
      <c r="C145" s="4">
        <v>11.756</v>
      </c>
      <c r="D145" s="4">
        <v>0.1595</v>
      </c>
      <c r="E145" s="4">
        <v>1595.1008400000001</v>
      </c>
      <c r="F145" s="4">
        <v>307.7</v>
      </c>
      <c r="G145" s="4">
        <v>91.2</v>
      </c>
      <c r="H145" s="4">
        <v>1321.8</v>
      </c>
      <c r="J145" s="4">
        <v>4.5</v>
      </c>
      <c r="K145" s="4">
        <v>0.89629999999999999</v>
      </c>
      <c r="L145" s="4">
        <v>10.537599999999999</v>
      </c>
      <c r="M145" s="4">
        <v>0.14299999999999999</v>
      </c>
      <c r="N145" s="4">
        <v>275.81599999999997</v>
      </c>
      <c r="O145" s="4">
        <v>81.719700000000003</v>
      </c>
      <c r="P145" s="4">
        <v>357.5</v>
      </c>
      <c r="Q145" s="4">
        <v>208.2664</v>
      </c>
      <c r="R145" s="4">
        <v>61.7059</v>
      </c>
      <c r="S145" s="4">
        <v>270</v>
      </c>
      <c r="T145" s="4">
        <v>1321.8286000000001</v>
      </c>
      <c r="W145" s="4">
        <v>0</v>
      </c>
      <c r="X145" s="4">
        <v>4.0335999999999999</v>
      </c>
      <c r="Y145" s="4">
        <v>11.9</v>
      </c>
      <c r="Z145" s="4">
        <v>860</v>
      </c>
      <c r="AA145" s="4">
        <v>891</v>
      </c>
      <c r="AB145" s="4">
        <v>829</v>
      </c>
      <c r="AC145" s="4">
        <v>56</v>
      </c>
      <c r="AD145" s="4">
        <v>5.99</v>
      </c>
      <c r="AE145" s="4">
        <v>0.14000000000000001</v>
      </c>
      <c r="AF145" s="4">
        <v>991</v>
      </c>
      <c r="AG145" s="4">
        <v>-12</v>
      </c>
      <c r="AH145" s="4">
        <v>16</v>
      </c>
      <c r="AI145" s="4">
        <v>32</v>
      </c>
      <c r="AJ145" s="4">
        <v>188.4</v>
      </c>
      <c r="AK145" s="4">
        <v>137.4</v>
      </c>
      <c r="AL145" s="4">
        <v>1.5</v>
      </c>
      <c r="AM145" s="4">
        <v>195</v>
      </c>
      <c r="AN145" s="4" t="s">
        <v>155</v>
      </c>
      <c r="AO145" s="4">
        <v>2</v>
      </c>
      <c r="AP145" s="4">
        <v>0.78623842592592597</v>
      </c>
      <c r="AQ145" s="4">
        <v>47.160062000000003</v>
      </c>
      <c r="AR145" s="4">
        <v>-88.490645000000001</v>
      </c>
      <c r="AS145" s="4">
        <v>316.3</v>
      </c>
      <c r="AT145" s="4">
        <v>34.799999999999997</v>
      </c>
      <c r="AU145" s="4">
        <v>11</v>
      </c>
      <c r="AV145" s="4">
        <v>10</v>
      </c>
      <c r="AW145" s="4" t="s">
        <v>202</v>
      </c>
      <c r="AX145" s="4">
        <v>0.86099999999999999</v>
      </c>
      <c r="AY145" s="4">
        <v>1.4732000000000001</v>
      </c>
      <c r="AZ145" s="4">
        <v>1.6976</v>
      </c>
      <c r="BA145" s="4">
        <v>14.023</v>
      </c>
      <c r="BB145" s="4">
        <v>17.420000000000002</v>
      </c>
      <c r="BC145" s="4">
        <v>1.24</v>
      </c>
      <c r="BD145" s="4">
        <v>11.564</v>
      </c>
      <c r="BE145" s="4">
        <v>2957.4209999999998</v>
      </c>
      <c r="BF145" s="4">
        <v>25.539000000000001</v>
      </c>
      <c r="BG145" s="4">
        <v>8.1059999999999999</v>
      </c>
      <c r="BH145" s="4">
        <v>2.4020000000000001</v>
      </c>
      <c r="BI145" s="4">
        <v>10.507999999999999</v>
      </c>
      <c r="BJ145" s="4">
        <v>6.1210000000000004</v>
      </c>
      <c r="BK145" s="4">
        <v>1.8140000000000001</v>
      </c>
      <c r="BL145" s="4">
        <v>7.9349999999999996</v>
      </c>
      <c r="BM145" s="4">
        <v>12.267799999999999</v>
      </c>
      <c r="BQ145" s="4">
        <v>823.10599999999999</v>
      </c>
      <c r="BR145" s="4">
        <v>0.434535</v>
      </c>
      <c r="BS145" s="4">
        <v>-5</v>
      </c>
      <c r="BT145" s="4">
        <v>0.27966000000000002</v>
      </c>
      <c r="BU145" s="4">
        <v>10.618949000000001</v>
      </c>
      <c r="BV145" s="4">
        <v>5.6491319999999998</v>
      </c>
      <c r="BW145" s="4">
        <f t="shared" si="24"/>
        <v>2.8055263258000003</v>
      </c>
      <c r="BY145" s="4">
        <f t="shared" si="20"/>
        <v>23145.265941879872</v>
      </c>
      <c r="BZ145" s="4">
        <f t="shared" si="21"/>
        <v>199.87243848260704</v>
      </c>
      <c r="CA145" s="4">
        <f t="shared" si="22"/>
        <v>47.903958492973004</v>
      </c>
      <c r="CB145" s="4">
        <f t="shared" si="23"/>
        <v>99.136339474614203</v>
      </c>
    </row>
    <row r="146" spans="1:80" x14ac:dyDescent="0.25">
      <c r="A146" s="4">
        <v>42068</v>
      </c>
      <c r="B146" s="4">
        <v>3.6230324074074075E-2</v>
      </c>
      <c r="C146" s="4">
        <v>11.416</v>
      </c>
      <c r="D146" s="4">
        <v>0.115</v>
      </c>
      <c r="E146" s="4">
        <v>1149.7226889999999</v>
      </c>
      <c r="F146" s="4">
        <v>325.60000000000002</v>
      </c>
      <c r="G146" s="4">
        <v>87</v>
      </c>
      <c r="H146" s="4">
        <v>1170.5</v>
      </c>
      <c r="J146" s="4">
        <v>4.5</v>
      </c>
      <c r="K146" s="4">
        <v>0.89959999999999996</v>
      </c>
      <c r="L146" s="4">
        <v>10.2697</v>
      </c>
      <c r="M146" s="4">
        <v>0.10340000000000001</v>
      </c>
      <c r="N146" s="4">
        <v>292.91669999999999</v>
      </c>
      <c r="O146" s="4">
        <v>78.220600000000005</v>
      </c>
      <c r="P146" s="4">
        <v>371.1</v>
      </c>
      <c r="Q146" s="4">
        <v>221.1789</v>
      </c>
      <c r="R146" s="4">
        <v>59.063699999999997</v>
      </c>
      <c r="S146" s="4">
        <v>280.2</v>
      </c>
      <c r="T146" s="4">
        <v>1170.4502</v>
      </c>
      <c r="W146" s="4">
        <v>0</v>
      </c>
      <c r="X146" s="4">
        <v>4.0481999999999996</v>
      </c>
      <c r="Y146" s="4">
        <v>12</v>
      </c>
      <c r="Z146" s="4">
        <v>859</v>
      </c>
      <c r="AA146" s="4">
        <v>890</v>
      </c>
      <c r="AB146" s="4">
        <v>830</v>
      </c>
      <c r="AC146" s="4">
        <v>56</v>
      </c>
      <c r="AD146" s="4">
        <v>5.99</v>
      </c>
      <c r="AE146" s="4">
        <v>0.14000000000000001</v>
      </c>
      <c r="AF146" s="4">
        <v>991</v>
      </c>
      <c r="AG146" s="4">
        <v>-12</v>
      </c>
      <c r="AH146" s="4">
        <v>16.414999999999999</v>
      </c>
      <c r="AI146" s="4">
        <v>32</v>
      </c>
      <c r="AJ146" s="4">
        <v>188.6</v>
      </c>
      <c r="AK146" s="4">
        <v>138</v>
      </c>
      <c r="AL146" s="4">
        <v>1.5</v>
      </c>
      <c r="AM146" s="4">
        <v>195</v>
      </c>
      <c r="AN146" s="4" t="s">
        <v>155</v>
      </c>
      <c r="AO146" s="4">
        <v>2</v>
      </c>
      <c r="AP146" s="4">
        <v>0.78625</v>
      </c>
      <c r="AQ146" s="4">
        <v>47.159925000000001</v>
      </c>
      <c r="AR146" s="4">
        <v>-88.490583000000001</v>
      </c>
      <c r="AS146" s="4">
        <v>315.89999999999998</v>
      </c>
      <c r="AT146" s="4">
        <v>35.9</v>
      </c>
      <c r="AU146" s="4">
        <v>11</v>
      </c>
      <c r="AV146" s="4">
        <v>10</v>
      </c>
      <c r="AW146" s="4" t="s">
        <v>202</v>
      </c>
      <c r="AX146" s="4">
        <v>0.8</v>
      </c>
      <c r="AY146" s="4">
        <v>1.4</v>
      </c>
      <c r="AZ146" s="4">
        <v>1.6</v>
      </c>
      <c r="BA146" s="4">
        <v>14.023</v>
      </c>
      <c r="BB146" s="4">
        <v>17.989999999999998</v>
      </c>
      <c r="BC146" s="4">
        <v>1.28</v>
      </c>
      <c r="BD146" s="4">
        <v>11.16</v>
      </c>
      <c r="BE146" s="4">
        <v>2971.2060000000001</v>
      </c>
      <c r="BF146" s="4">
        <v>19.045999999999999</v>
      </c>
      <c r="BG146" s="4">
        <v>8.875</v>
      </c>
      <c r="BH146" s="4">
        <v>2.37</v>
      </c>
      <c r="BI146" s="4">
        <v>11.244999999999999</v>
      </c>
      <c r="BJ146" s="4">
        <v>6.7009999999999996</v>
      </c>
      <c r="BK146" s="4">
        <v>1.7889999999999999</v>
      </c>
      <c r="BL146" s="4">
        <v>8.4909999999999997</v>
      </c>
      <c r="BM146" s="4">
        <v>11.1982</v>
      </c>
      <c r="BQ146" s="4">
        <v>851.601</v>
      </c>
      <c r="BR146" s="4">
        <v>0.38718999999999998</v>
      </c>
      <c r="BS146" s="4">
        <v>-5</v>
      </c>
      <c r="BT146" s="4">
        <v>0.28199999999999997</v>
      </c>
      <c r="BU146" s="4">
        <v>9.4619560000000007</v>
      </c>
      <c r="BV146" s="4">
        <v>5.6963999999999997</v>
      </c>
      <c r="BW146" s="4">
        <f t="shared" si="24"/>
        <v>2.4998487752000003</v>
      </c>
      <c r="BY146" s="4">
        <f t="shared" si="20"/>
        <v>20719.590863495832</v>
      </c>
      <c r="BZ146" s="4">
        <f t="shared" si="21"/>
        <v>132.81654910031199</v>
      </c>
      <c r="CA146" s="4">
        <f t="shared" si="22"/>
        <v>46.729165993971996</v>
      </c>
      <c r="CB146" s="4">
        <f t="shared" si="23"/>
        <v>80.633182391871202</v>
      </c>
    </row>
    <row r="147" spans="1:80" x14ac:dyDescent="0.25">
      <c r="B147" s="3"/>
      <c r="AP147" s="5"/>
    </row>
  </sheetData>
  <customSheetViews>
    <customSheetView guid="{2B424CCC-7244-4294-A128-8AE125D4F682}">
      <selection activeCell="B7" sqref="B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CJ5" sqref="CJ5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7" width="12" style="4" bestFit="1" customWidth="1"/>
    <col min="18" max="18" width="11" style="4" bestFit="1" customWidth="1"/>
    <col min="19" max="19" width="12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1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3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196</v>
      </c>
    </row>
    <row r="5" spans="1:87" s="14" customFormat="1" x14ac:dyDescent="0.25">
      <c r="A5" s="14" t="s">
        <v>169</v>
      </c>
      <c r="C5" s="14">
        <f>AVERAGE(C10:C150)</f>
        <v>11.916262773722622</v>
      </c>
      <c r="D5" s="14">
        <f t="shared" ref="D5:BO5" si="0">AVERAGE(D10:D150)</f>
        <v>0.8698649635036495</v>
      </c>
      <c r="E5" s="14">
        <f t="shared" si="0"/>
        <v>8698.6674608175199</v>
      </c>
      <c r="F5" s="14">
        <f t="shared" si="0"/>
        <v>227.90218978102183</v>
      </c>
      <c r="G5" s="14">
        <f t="shared" si="0"/>
        <v>120.0751824817518</v>
      </c>
      <c r="H5" s="14">
        <f t="shared" si="0"/>
        <v>1930.7868613138685</v>
      </c>
      <c r="I5" s="14" t="e">
        <f t="shared" si="0"/>
        <v>#DIV/0!</v>
      </c>
      <c r="J5" s="14">
        <f t="shared" si="0"/>
        <v>3.2842335766423356</v>
      </c>
      <c r="K5" s="14">
        <f t="shared" si="0"/>
        <v>0.88810948905109499</v>
      </c>
      <c r="L5" s="14">
        <f t="shared" si="0"/>
        <v>10.584470802919707</v>
      </c>
      <c r="M5" s="14">
        <f t="shared" si="0"/>
        <v>0.74256934306569344</v>
      </c>
      <c r="N5" s="14">
        <f t="shared" si="0"/>
        <v>202.47065474452555</v>
      </c>
      <c r="O5" s="14">
        <f t="shared" si="0"/>
        <v>106.30573211678832</v>
      </c>
      <c r="P5" s="14">
        <f t="shared" si="0"/>
        <v>308.77883211678835</v>
      </c>
      <c r="Q5" s="14">
        <f t="shared" si="0"/>
        <v>152.82251605839423</v>
      </c>
      <c r="R5" s="14">
        <f t="shared" si="0"/>
        <v>80.240594890510934</v>
      </c>
      <c r="S5" s="14">
        <f t="shared" si="0"/>
        <v>233.05912408759133</v>
      </c>
      <c r="T5" s="14">
        <f t="shared" si="0"/>
        <v>1930.7890350364976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2.9273408759124093</v>
      </c>
      <c r="Y5" s="14">
        <f t="shared" si="0"/>
        <v>12.094890510948916</v>
      </c>
      <c r="Z5" s="14">
        <f t="shared" si="0"/>
        <v>857.17518248175179</v>
      </c>
      <c r="AA5" s="14">
        <f t="shared" si="0"/>
        <v>882.51094890510944</v>
      </c>
      <c r="AB5" s="14">
        <f t="shared" si="0"/>
        <v>831.25547445255472</v>
      </c>
      <c r="AC5" s="14">
        <f t="shared" si="0"/>
        <v>54.927007299270073</v>
      </c>
      <c r="AD5" s="14">
        <f t="shared" si="0"/>
        <v>5.8778102189780936</v>
      </c>
      <c r="AE5" s="14">
        <f t="shared" si="0"/>
        <v>0.13678832116788353</v>
      </c>
      <c r="AF5" s="14">
        <f t="shared" si="0"/>
        <v>990.70802919708024</v>
      </c>
      <c r="AG5" s="14">
        <f t="shared" si="0"/>
        <v>-12</v>
      </c>
      <c r="AH5" s="14">
        <f t="shared" si="0"/>
        <v>16.594268824817519</v>
      </c>
      <c r="AI5" s="14">
        <f t="shared" si="0"/>
        <v>31.890515226277373</v>
      </c>
      <c r="AJ5" s="14">
        <f t="shared" si="0"/>
        <v>189.89051094890505</v>
      </c>
      <c r="AK5" s="14">
        <f t="shared" si="0"/>
        <v>138.94160583941607</v>
      </c>
      <c r="AL5" s="14">
        <f t="shared" si="0"/>
        <v>1.8233576642335754</v>
      </c>
      <c r="AM5" s="14">
        <f t="shared" si="0"/>
        <v>195</v>
      </c>
      <c r="AN5" s="14" t="e">
        <f t="shared" si="0"/>
        <v>#DIV/0!</v>
      </c>
      <c r="AO5" s="14">
        <f t="shared" si="0"/>
        <v>2</v>
      </c>
      <c r="AP5" s="14">
        <f t="shared" si="0"/>
        <v>0.78703838875371723</v>
      </c>
      <c r="AQ5" s="14">
        <f t="shared" si="0"/>
        <v>47.161617708029183</v>
      </c>
      <c r="AR5" s="14">
        <f t="shared" si="0"/>
        <v>-88.48758597080294</v>
      </c>
      <c r="AS5" s="14">
        <f t="shared" si="0"/>
        <v>316.01167883211673</v>
      </c>
      <c r="AT5" s="14">
        <f t="shared" si="0"/>
        <v>34.145985401459868</v>
      </c>
      <c r="AU5" s="14">
        <f t="shared" si="0"/>
        <v>11.10948905109489</v>
      </c>
      <c r="AV5" s="14">
        <f t="shared" si="0"/>
        <v>9.540145985401459</v>
      </c>
      <c r="AW5" s="14" t="e">
        <f t="shared" si="0"/>
        <v>#DIV/0!</v>
      </c>
      <c r="AX5" s="14">
        <f t="shared" si="0"/>
        <v>1.210418525547446</v>
      </c>
      <c r="AY5" s="14">
        <f t="shared" si="0"/>
        <v>1.4609625109489044</v>
      </c>
      <c r="AZ5" s="14">
        <f t="shared" si="0"/>
        <v>2.2514820729927001</v>
      </c>
      <c r="BA5" s="14">
        <f t="shared" si="0"/>
        <v>14.022999999999968</v>
      </c>
      <c r="BB5" s="14">
        <f t="shared" si="0"/>
        <v>16.406131386861311</v>
      </c>
      <c r="BC5" s="14">
        <f t="shared" si="0"/>
        <v>1.1697810218978102</v>
      </c>
      <c r="BD5" s="14">
        <f t="shared" si="0"/>
        <v>12.641708029197083</v>
      </c>
      <c r="BE5" s="14">
        <f t="shared" si="0"/>
        <v>2825.1924379562024</v>
      </c>
      <c r="BF5" s="14">
        <f t="shared" si="0"/>
        <v>102.85763503649636</v>
      </c>
      <c r="BG5" s="14">
        <f t="shared" si="0"/>
        <v>5.667839416058392</v>
      </c>
      <c r="BH5" s="14">
        <f t="shared" si="0"/>
        <v>2.9276715328467149</v>
      </c>
      <c r="BI5" s="14">
        <f t="shared" si="0"/>
        <v>8.5954598540145977</v>
      </c>
      <c r="BJ5" s="14">
        <f t="shared" si="0"/>
        <v>4.2780145985401452</v>
      </c>
      <c r="BK5" s="14">
        <f t="shared" si="0"/>
        <v>2.2098540145985406</v>
      </c>
      <c r="BL5" s="14">
        <f t="shared" si="0"/>
        <v>6.4878905109489073</v>
      </c>
      <c r="BM5" s="14">
        <f t="shared" si="0"/>
        <v>15.632161313868609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579.14142335766405</v>
      </c>
      <c r="BR5" s="14">
        <f t="shared" si="1"/>
        <v>0.42739273722627741</v>
      </c>
      <c r="BS5" s="14">
        <f t="shared" si="1"/>
        <v>-5</v>
      </c>
      <c r="BT5" s="14">
        <f t="shared" si="1"/>
        <v>0.28449329927007305</v>
      </c>
      <c r="BU5" s="14">
        <f t="shared" si="1"/>
        <v>10.444410204379565</v>
      </c>
      <c r="BV5" s="14">
        <f t="shared" si="1"/>
        <v>5.7467648248175172</v>
      </c>
      <c r="BW5" s="14">
        <f t="shared" si="1"/>
        <v>2.7594131759970826</v>
      </c>
      <c r="BX5" s="23"/>
      <c r="BY5" s="14">
        <f t="shared" ref="BY5:CB5" si="2">AVERAGE(BY10:BY150)</f>
        <v>20458.845816954836</v>
      </c>
      <c r="BZ5" s="14">
        <f t="shared" si="2"/>
        <v>1522.0951900290524</v>
      </c>
      <c r="CA5" s="14">
        <f t="shared" si="2"/>
        <v>33.701437981297055</v>
      </c>
      <c r="CB5" s="14">
        <f t="shared" si="2"/>
        <v>165.51002075083093</v>
      </c>
      <c r="CC5" s="24">
        <f>BZ8/(136/3600)+CB8/(136/3600)+CA8/(136/3600)</f>
        <v>1733.963315296189</v>
      </c>
      <c r="CD5" s="23"/>
      <c r="CE5" s="22">
        <f>BY8/$AT8</f>
        <v>599.15816094972456</v>
      </c>
      <c r="CF5" s="22">
        <f>BZ8/$AT8</f>
        <v>44.576109669512633</v>
      </c>
      <c r="CG5" s="22">
        <f>CA8/$AT8</f>
        <v>0.98698097551040942</v>
      </c>
      <c r="CH5" s="22">
        <f>CB8/$AT8</f>
        <v>4.8471297227156542</v>
      </c>
      <c r="CI5" s="25">
        <f>(BZ8+CB8+CA8)/AT8</f>
        <v>50.410220367738702</v>
      </c>
    </row>
    <row r="6" spans="1:87" s="14" customFormat="1" x14ac:dyDescent="0.25">
      <c r="A6" s="14" t="s">
        <v>170</v>
      </c>
      <c r="C6" s="14">
        <f>MIN(C10:C150)</f>
        <v>8.8580000000000005</v>
      </c>
      <c r="D6" s="14">
        <f t="shared" ref="D6:BO6" si="3">MIN(D10:D150)</f>
        <v>4.4999999999999998E-2</v>
      </c>
      <c r="E6" s="14">
        <f t="shared" si="3"/>
        <v>450</v>
      </c>
      <c r="F6" s="14">
        <f t="shared" si="3"/>
        <v>49.8</v>
      </c>
      <c r="G6" s="14">
        <f t="shared" si="3"/>
        <v>60.7</v>
      </c>
      <c r="H6" s="14">
        <f t="shared" si="3"/>
        <v>220.3</v>
      </c>
      <c r="I6" s="14">
        <f t="shared" si="3"/>
        <v>0</v>
      </c>
      <c r="J6" s="14">
        <f t="shared" si="3"/>
        <v>0.4</v>
      </c>
      <c r="K6" s="14">
        <f t="shared" si="3"/>
        <v>0.83489999999999998</v>
      </c>
      <c r="L6" s="14">
        <f t="shared" si="3"/>
        <v>7.4108000000000001</v>
      </c>
      <c r="M6" s="14">
        <f t="shared" si="3"/>
        <v>4.0399999999999998E-2</v>
      </c>
      <c r="N6" s="14">
        <f t="shared" si="3"/>
        <v>44.274000000000001</v>
      </c>
      <c r="O6" s="14">
        <f t="shared" si="3"/>
        <v>54.805199999999999</v>
      </c>
      <c r="P6" s="14">
        <f t="shared" si="3"/>
        <v>114.3</v>
      </c>
      <c r="Q6" s="14">
        <f t="shared" si="3"/>
        <v>33.418999999999997</v>
      </c>
      <c r="R6" s="14">
        <f t="shared" si="3"/>
        <v>41.368099999999998</v>
      </c>
      <c r="S6" s="14">
        <f t="shared" si="3"/>
        <v>86.2</v>
      </c>
      <c r="T6" s="14">
        <f t="shared" si="3"/>
        <v>220.3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0.3589</v>
      </c>
      <c r="Y6" s="14">
        <f t="shared" si="3"/>
        <v>11.9</v>
      </c>
      <c r="Z6" s="14">
        <f t="shared" si="3"/>
        <v>851</v>
      </c>
      <c r="AA6" s="14">
        <f t="shared" si="3"/>
        <v>873</v>
      </c>
      <c r="AB6" s="14">
        <f t="shared" si="3"/>
        <v>827</v>
      </c>
      <c r="AC6" s="14">
        <f t="shared" si="3"/>
        <v>54</v>
      </c>
      <c r="AD6" s="14">
        <f t="shared" si="3"/>
        <v>5.77</v>
      </c>
      <c r="AE6" s="14">
        <f t="shared" si="3"/>
        <v>0.13</v>
      </c>
      <c r="AF6" s="14">
        <f t="shared" si="3"/>
        <v>990</v>
      </c>
      <c r="AG6" s="14">
        <f t="shared" si="3"/>
        <v>-12</v>
      </c>
      <c r="AH6" s="14">
        <f t="shared" si="3"/>
        <v>16</v>
      </c>
      <c r="AI6" s="14">
        <f t="shared" si="3"/>
        <v>31</v>
      </c>
      <c r="AJ6" s="14">
        <f t="shared" si="3"/>
        <v>188.4</v>
      </c>
      <c r="AK6" s="14">
        <f t="shared" si="3"/>
        <v>137</v>
      </c>
      <c r="AL6" s="14">
        <f t="shared" si="3"/>
        <v>1.4</v>
      </c>
      <c r="AM6" s="14">
        <f t="shared" si="3"/>
        <v>195</v>
      </c>
      <c r="AN6" s="14">
        <f t="shared" si="3"/>
        <v>0</v>
      </c>
      <c r="AO6" s="14">
        <f t="shared" si="3"/>
        <v>2</v>
      </c>
      <c r="AP6" s="14">
        <f t="shared" si="3"/>
        <v>0.78625</v>
      </c>
      <c r="AQ6" s="14">
        <f t="shared" si="3"/>
        <v>47.158504000000001</v>
      </c>
      <c r="AR6" s="14">
        <f t="shared" si="3"/>
        <v>-88.491990999999999</v>
      </c>
      <c r="AS6" s="14">
        <f t="shared" si="3"/>
        <v>310.10000000000002</v>
      </c>
      <c r="AT6" s="14">
        <f t="shared" si="3"/>
        <v>20</v>
      </c>
      <c r="AU6" s="14">
        <f t="shared" si="3"/>
        <v>11</v>
      </c>
      <c r="AV6" s="14">
        <f t="shared" si="3"/>
        <v>8</v>
      </c>
      <c r="AW6" s="14">
        <f t="shared" si="3"/>
        <v>0</v>
      </c>
      <c r="AX6" s="14">
        <f t="shared" si="3"/>
        <v>0.8</v>
      </c>
      <c r="AY6" s="14">
        <f t="shared" si="3"/>
        <v>1</v>
      </c>
      <c r="AZ6" s="14">
        <f t="shared" si="3"/>
        <v>1.5</v>
      </c>
      <c r="BA6" s="14">
        <f t="shared" si="3"/>
        <v>14.023</v>
      </c>
      <c r="BB6" s="14">
        <f t="shared" si="3"/>
        <v>10.72</v>
      </c>
      <c r="BC6" s="14">
        <f t="shared" si="3"/>
        <v>0.76</v>
      </c>
      <c r="BD6" s="14">
        <f t="shared" si="3"/>
        <v>10.144</v>
      </c>
      <c r="BE6" s="14">
        <f t="shared" si="3"/>
        <v>1479.6669999999999</v>
      </c>
      <c r="BF6" s="14">
        <f t="shared" si="3"/>
        <v>7.2350000000000003</v>
      </c>
      <c r="BG6" s="14">
        <f t="shared" si="3"/>
        <v>0.99299999999999999</v>
      </c>
      <c r="BH6" s="14">
        <f t="shared" si="3"/>
        <v>1.4330000000000001</v>
      </c>
      <c r="BI6" s="14">
        <f t="shared" si="3"/>
        <v>3.016</v>
      </c>
      <c r="BJ6" s="14">
        <f t="shared" si="3"/>
        <v>0.749</v>
      </c>
      <c r="BK6" s="14">
        <f t="shared" si="3"/>
        <v>1.0820000000000001</v>
      </c>
      <c r="BL6" s="14">
        <f t="shared" si="3"/>
        <v>2.2759999999999998</v>
      </c>
      <c r="BM6" s="14">
        <f t="shared" si="3"/>
        <v>2.1276999999999999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70.995999999999995</v>
      </c>
      <c r="BR6" s="14">
        <f t="shared" si="4"/>
        <v>8.7980000000000003E-2</v>
      </c>
      <c r="BS6" s="14">
        <f t="shared" si="4"/>
        <v>-5</v>
      </c>
      <c r="BT6" s="14">
        <f t="shared" si="4"/>
        <v>0.27700000000000002</v>
      </c>
      <c r="BU6" s="14">
        <f t="shared" si="4"/>
        <v>2.1500119999999998</v>
      </c>
      <c r="BV6" s="14">
        <f t="shared" si="4"/>
        <v>5.5953999999999997</v>
      </c>
      <c r="BW6" s="14">
        <f t="shared" si="4"/>
        <v>0.5680331703999999</v>
      </c>
      <c r="BX6" s="23"/>
      <c r="BY6" s="14">
        <f t="shared" ref="BY6:CB6" si="5">MIN(BY10:BY150)</f>
        <v>4746.403406906039</v>
      </c>
      <c r="BZ6" s="14">
        <f t="shared" si="5"/>
        <v>20.371088498463997</v>
      </c>
      <c r="CA6" s="14">
        <f t="shared" si="5"/>
        <v>2.2908989784889999</v>
      </c>
      <c r="CB6" s="14">
        <f t="shared" si="5"/>
        <v>7.5108286143791991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13.87</v>
      </c>
      <c r="D7" s="14">
        <f t="shared" ref="D7:BO7" si="6">MAX(D10:D150)</f>
        <v>8.3332999999999995</v>
      </c>
      <c r="E7" s="14">
        <f t="shared" si="6"/>
        <v>83333.125509999998</v>
      </c>
      <c r="F7" s="14">
        <f t="shared" si="6"/>
        <v>408.2</v>
      </c>
      <c r="G7" s="14">
        <f t="shared" si="6"/>
        <v>414</v>
      </c>
      <c r="H7" s="14">
        <f t="shared" si="6"/>
        <v>8555.7999999999993</v>
      </c>
      <c r="I7" s="14">
        <f t="shared" si="6"/>
        <v>0</v>
      </c>
      <c r="J7" s="14">
        <f t="shared" si="6"/>
        <v>5.9</v>
      </c>
      <c r="K7" s="14">
        <f t="shared" si="6"/>
        <v>0.90790000000000004</v>
      </c>
      <c r="L7" s="14">
        <f t="shared" si="6"/>
        <v>12.212199999999999</v>
      </c>
      <c r="M7" s="14">
        <f t="shared" si="6"/>
        <v>6.9635999999999996</v>
      </c>
      <c r="N7" s="14">
        <f t="shared" si="6"/>
        <v>352.78190000000001</v>
      </c>
      <c r="O7" s="14">
        <f t="shared" si="6"/>
        <v>364.12900000000002</v>
      </c>
      <c r="P7" s="14">
        <f t="shared" si="6"/>
        <v>706.2</v>
      </c>
      <c r="Q7" s="14">
        <f t="shared" si="6"/>
        <v>266.18029999999999</v>
      </c>
      <c r="R7" s="14">
        <f t="shared" si="6"/>
        <v>274.74189999999999</v>
      </c>
      <c r="S7" s="14">
        <f t="shared" si="6"/>
        <v>532.79999999999995</v>
      </c>
      <c r="T7" s="14">
        <f t="shared" si="6"/>
        <v>8555.8184000000001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5.2675999999999998</v>
      </c>
      <c r="Y7" s="14">
        <f t="shared" si="6"/>
        <v>12.5</v>
      </c>
      <c r="Z7" s="14">
        <f t="shared" si="6"/>
        <v>860</v>
      </c>
      <c r="AA7" s="14">
        <f t="shared" si="6"/>
        <v>890</v>
      </c>
      <c r="AB7" s="14">
        <f t="shared" si="6"/>
        <v>835</v>
      </c>
      <c r="AC7" s="14">
        <f t="shared" si="6"/>
        <v>56</v>
      </c>
      <c r="AD7" s="14">
        <f t="shared" si="6"/>
        <v>6</v>
      </c>
      <c r="AE7" s="14">
        <f t="shared" si="6"/>
        <v>0.14000000000000001</v>
      </c>
      <c r="AF7" s="14">
        <f t="shared" si="6"/>
        <v>992</v>
      </c>
      <c r="AG7" s="14">
        <f t="shared" si="6"/>
        <v>-12</v>
      </c>
      <c r="AH7" s="14">
        <f t="shared" si="6"/>
        <v>17</v>
      </c>
      <c r="AI7" s="14">
        <f t="shared" si="6"/>
        <v>32</v>
      </c>
      <c r="AJ7" s="14">
        <f t="shared" si="6"/>
        <v>192</v>
      </c>
      <c r="AK7" s="14">
        <f t="shared" si="6"/>
        <v>142</v>
      </c>
      <c r="AL7" s="14">
        <f t="shared" si="6"/>
        <v>2.6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0.78782407407407407</v>
      </c>
      <c r="AQ7" s="14">
        <f t="shared" si="6"/>
        <v>47.164512000000002</v>
      </c>
      <c r="AR7" s="14">
        <f t="shared" si="6"/>
        <v>-88.483964</v>
      </c>
      <c r="AS7" s="14">
        <f t="shared" si="6"/>
        <v>320</v>
      </c>
      <c r="AT7" s="14">
        <f t="shared" si="6"/>
        <v>46</v>
      </c>
      <c r="AU7" s="14">
        <f t="shared" si="6"/>
        <v>12</v>
      </c>
      <c r="AV7" s="14">
        <f t="shared" si="6"/>
        <v>10</v>
      </c>
      <c r="AW7" s="14">
        <f t="shared" si="6"/>
        <v>0</v>
      </c>
      <c r="AX7" s="14">
        <f t="shared" si="6"/>
        <v>1.9</v>
      </c>
      <c r="AY7" s="14">
        <f t="shared" si="6"/>
        <v>2.5878000000000001</v>
      </c>
      <c r="AZ7" s="14">
        <f t="shared" si="6"/>
        <v>3.2</v>
      </c>
      <c r="BA7" s="14">
        <f t="shared" si="6"/>
        <v>14.023</v>
      </c>
      <c r="BB7" s="14">
        <f t="shared" si="6"/>
        <v>19.61</v>
      </c>
      <c r="BC7" s="14">
        <f t="shared" si="6"/>
        <v>1.4</v>
      </c>
      <c r="BD7" s="14">
        <f t="shared" si="6"/>
        <v>19.777000000000001</v>
      </c>
      <c r="BE7" s="14">
        <f t="shared" si="6"/>
        <v>3014.05</v>
      </c>
      <c r="BF7" s="14">
        <f t="shared" si="6"/>
        <v>881.87699999999995</v>
      </c>
      <c r="BG7" s="14">
        <f t="shared" si="6"/>
        <v>9.8550000000000004</v>
      </c>
      <c r="BH7" s="14">
        <f t="shared" si="6"/>
        <v>9.2889999999999997</v>
      </c>
      <c r="BI7" s="14">
        <f t="shared" si="6"/>
        <v>18.015999999999998</v>
      </c>
      <c r="BJ7" s="14">
        <f t="shared" si="6"/>
        <v>7.4390000000000001</v>
      </c>
      <c r="BK7" s="14">
        <f t="shared" si="6"/>
        <v>7.0090000000000003</v>
      </c>
      <c r="BL7" s="14">
        <f t="shared" si="6"/>
        <v>13.593</v>
      </c>
      <c r="BM7" s="14">
        <f t="shared" si="6"/>
        <v>56.616300000000003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1157.144</v>
      </c>
      <c r="BR7" s="14">
        <f t="shared" si="7"/>
        <v>1.077725</v>
      </c>
      <c r="BS7" s="14">
        <f t="shared" si="7"/>
        <v>-5</v>
      </c>
      <c r="BT7" s="14">
        <f t="shared" si="7"/>
        <v>0.29416999999999999</v>
      </c>
      <c r="BU7" s="14">
        <f t="shared" si="7"/>
        <v>26.336905000000002</v>
      </c>
      <c r="BV7" s="14">
        <f t="shared" si="7"/>
        <v>5.942234</v>
      </c>
      <c r="BW7" s="14">
        <f t="shared" si="7"/>
        <v>6.9582103010000003</v>
      </c>
      <c r="BX7" s="23"/>
      <c r="BY7" s="14">
        <f t="shared" ref="BY7:CB7" si="8">MAX(BY10:BY150)</f>
        <v>36865.168189594624</v>
      </c>
      <c r="BZ7" s="14">
        <f t="shared" si="8"/>
        <v>16732.13572716586</v>
      </c>
      <c r="CA7" s="14">
        <f t="shared" si="8"/>
        <v>87.386197251924997</v>
      </c>
      <c r="CB7" s="14">
        <f t="shared" si="8"/>
        <v>1074.6606212487288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1.574074074074075E-3</v>
      </c>
      <c r="AT8" s="15">
        <f>SUM(AT10:AT150)/3600</f>
        <v>1.2994444444444448</v>
      </c>
      <c r="BU8" s="28">
        <f>SUM(BU10:BU150)/3600</f>
        <v>0.39746783277777792</v>
      </c>
      <c r="BV8" s="23"/>
      <c r="BW8" s="28">
        <f>SUM(BW10:BW150)/3600</f>
        <v>0.10501100141988898</v>
      </c>
      <c r="BX8" s="23"/>
      <c r="BY8" s="28">
        <f>SUM(BY10:BY150)/3600</f>
        <v>778.57274358967004</v>
      </c>
      <c r="BZ8" s="28">
        <f>SUM(BZ10:BZ150)/3600</f>
        <v>57.924178064994493</v>
      </c>
      <c r="CA8" s="28">
        <f>SUM(CA10:CA150)/3600</f>
        <v>1.2825269453993602</v>
      </c>
      <c r="CB8" s="28">
        <f>SUM(CB10:CB150)/3600</f>
        <v>6.2985757896843992</v>
      </c>
      <c r="CC8" s="29"/>
      <c r="CD8" s="23"/>
      <c r="CE8" s="23"/>
      <c r="CF8" s="23"/>
      <c r="CG8" s="23"/>
      <c r="CH8" s="23"/>
      <c r="CI8" s="29"/>
    </row>
    <row r="9" spans="1:87" s="14" customFormat="1" x14ac:dyDescent="0.25">
      <c r="B9" s="16"/>
      <c r="AT9" s="17"/>
      <c r="BU9" s="4"/>
      <c r="BV9" s="4"/>
      <c r="BW9" s="30">
        <f>AT8/BW8</f>
        <v>12.374364846294394</v>
      </c>
      <c r="BX9" s="31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4">
        <v>42068</v>
      </c>
      <c r="B10" s="4">
        <v>3.6230324074074075E-2</v>
      </c>
      <c r="C10" s="4">
        <v>11.416</v>
      </c>
      <c r="D10" s="4">
        <v>0.115</v>
      </c>
      <c r="E10" s="4">
        <v>1149.7226889999999</v>
      </c>
      <c r="F10" s="4">
        <v>325.60000000000002</v>
      </c>
      <c r="G10" s="4">
        <v>87</v>
      </c>
      <c r="H10" s="4">
        <v>1170.5</v>
      </c>
      <c r="J10" s="4">
        <v>4.5</v>
      </c>
      <c r="K10" s="4">
        <v>0.89959999999999996</v>
      </c>
      <c r="L10" s="4">
        <v>10.2697</v>
      </c>
      <c r="M10" s="4">
        <v>0.10340000000000001</v>
      </c>
      <c r="N10" s="4">
        <v>292.91669999999999</v>
      </c>
      <c r="O10" s="4">
        <v>78.220600000000005</v>
      </c>
      <c r="P10" s="4">
        <v>371.1</v>
      </c>
      <c r="Q10" s="4">
        <v>221.1789</v>
      </c>
      <c r="R10" s="4">
        <v>59.063699999999997</v>
      </c>
      <c r="S10" s="4">
        <v>280.2</v>
      </c>
      <c r="T10" s="4">
        <v>1170.4502</v>
      </c>
      <c r="W10" s="4">
        <v>0</v>
      </c>
      <c r="X10" s="4">
        <v>4.0481999999999996</v>
      </c>
      <c r="Y10" s="4">
        <v>12</v>
      </c>
      <c r="Z10" s="4">
        <v>859</v>
      </c>
      <c r="AA10" s="4">
        <v>890</v>
      </c>
      <c r="AB10" s="4">
        <v>830</v>
      </c>
      <c r="AC10" s="4">
        <v>56</v>
      </c>
      <c r="AD10" s="4">
        <v>5.99</v>
      </c>
      <c r="AE10" s="4">
        <v>0.14000000000000001</v>
      </c>
      <c r="AF10" s="4">
        <v>991</v>
      </c>
      <c r="AG10" s="4">
        <v>-12</v>
      </c>
      <c r="AH10" s="4">
        <v>16.414999999999999</v>
      </c>
      <c r="AI10" s="4">
        <v>32</v>
      </c>
      <c r="AJ10" s="4">
        <v>188.6</v>
      </c>
      <c r="AK10" s="4">
        <v>138</v>
      </c>
      <c r="AL10" s="4">
        <v>1.5</v>
      </c>
      <c r="AM10" s="4">
        <v>195</v>
      </c>
      <c r="AN10" s="4" t="s">
        <v>155</v>
      </c>
      <c r="AO10" s="4">
        <v>2</v>
      </c>
      <c r="AP10" s="4">
        <v>0.78625</v>
      </c>
      <c r="AQ10" s="4">
        <v>47.159925000000001</v>
      </c>
      <c r="AR10" s="4">
        <v>-88.490583000000001</v>
      </c>
      <c r="AS10" s="4">
        <v>315.89999999999998</v>
      </c>
      <c r="AT10" s="4">
        <v>35.9</v>
      </c>
      <c r="AU10" s="4">
        <v>11</v>
      </c>
      <c r="AV10" s="4">
        <v>10</v>
      </c>
      <c r="AW10" s="4" t="s">
        <v>202</v>
      </c>
      <c r="AX10" s="4">
        <v>0.8</v>
      </c>
      <c r="AY10" s="4">
        <v>1.4</v>
      </c>
      <c r="AZ10" s="4">
        <v>1.6</v>
      </c>
      <c r="BA10" s="4">
        <v>14.023</v>
      </c>
      <c r="BB10" s="4">
        <v>17.989999999999998</v>
      </c>
      <c r="BC10" s="4">
        <v>1.28</v>
      </c>
      <c r="BD10" s="4">
        <v>11.16</v>
      </c>
      <c r="BE10" s="4">
        <v>2971.2060000000001</v>
      </c>
      <c r="BF10" s="4">
        <v>19.045999999999999</v>
      </c>
      <c r="BG10" s="4">
        <v>8.875</v>
      </c>
      <c r="BH10" s="4">
        <v>2.37</v>
      </c>
      <c r="BI10" s="4">
        <v>11.244999999999999</v>
      </c>
      <c r="BJ10" s="4">
        <v>6.7009999999999996</v>
      </c>
      <c r="BK10" s="4">
        <v>1.7889999999999999</v>
      </c>
      <c r="BL10" s="4">
        <v>8.4909999999999997</v>
      </c>
      <c r="BM10" s="4">
        <v>11.1982</v>
      </c>
      <c r="BQ10" s="4">
        <v>851.601</v>
      </c>
      <c r="BR10" s="4">
        <v>0.38718999999999998</v>
      </c>
      <c r="BS10" s="4">
        <v>-5</v>
      </c>
      <c r="BT10" s="4">
        <v>0.28199999999999997</v>
      </c>
      <c r="BU10" s="4">
        <v>9.4619560000000007</v>
      </c>
      <c r="BV10" s="4">
        <v>5.6963999999999997</v>
      </c>
      <c r="BW10" s="4">
        <f>BU10*0.2642</f>
        <v>2.4998487752000003</v>
      </c>
      <c r="BY10" s="4">
        <f>BE10*$BU10*0.737</f>
        <v>20719.590863495832</v>
      </c>
      <c r="BZ10" s="4">
        <f>BF10*$BU10*0.737</f>
        <v>132.81654910031199</v>
      </c>
      <c r="CA10" s="4">
        <f>BJ10*$BU10*0.737</f>
        <v>46.729165993971996</v>
      </c>
      <c r="CB10" s="4">
        <f>BM10*$BU10*0.737</f>
        <v>78.090217375570404</v>
      </c>
      <c r="CE10" s="32" t="s">
        <v>192</v>
      </c>
    </row>
    <row r="11" spans="1:87" x14ac:dyDescent="0.25">
      <c r="A11" s="4">
        <v>42068</v>
      </c>
      <c r="B11" s="4">
        <v>3.6241898148148148E-2</v>
      </c>
      <c r="C11" s="4">
        <v>11.016999999999999</v>
      </c>
      <c r="D11" s="4">
        <v>0.1028</v>
      </c>
      <c r="E11" s="4">
        <v>1028.43038</v>
      </c>
      <c r="F11" s="4">
        <v>331.3</v>
      </c>
      <c r="G11" s="4">
        <v>82.1</v>
      </c>
      <c r="H11" s="4">
        <v>1026.3</v>
      </c>
      <c r="J11" s="4">
        <v>4.4000000000000004</v>
      </c>
      <c r="K11" s="4">
        <v>0.90310000000000001</v>
      </c>
      <c r="L11" s="4">
        <v>9.9489999999999998</v>
      </c>
      <c r="M11" s="4">
        <v>9.2899999999999996E-2</v>
      </c>
      <c r="N11" s="4">
        <v>299.17</v>
      </c>
      <c r="O11" s="4">
        <v>74.141900000000007</v>
      </c>
      <c r="P11" s="4">
        <v>373.3</v>
      </c>
      <c r="Q11" s="4">
        <v>225.9008</v>
      </c>
      <c r="R11" s="4">
        <v>55.983899999999998</v>
      </c>
      <c r="S11" s="4">
        <v>281.89999999999998</v>
      </c>
      <c r="T11" s="4">
        <v>1026.2793999999999</v>
      </c>
      <c r="W11" s="4">
        <v>0</v>
      </c>
      <c r="X11" s="4">
        <v>3.9750999999999999</v>
      </c>
      <c r="Y11" s="4">
        <v>12</v>
      </c>
      <c r="Z11" s="4">
        <v>859</v>
      </c>
      <c r="AA11" s="4">
        <v>889</v>
      </c>
      <c r="AB11" s="4">
        <v>830</v>
      </c>
      <c r="AC11" s="4">
        <v>56</v>
      </c>
      <c r="AD11" s="4">
        <v>5.99</v>
      </c>
      <c r="AE11" s="4">
        <v>0.14000000000000001</v>
      </c>
      <c r="AF11" s="4">
        <v>991</v>
      </c>
      <c r="AG11" s="4">
        <v>-12</v>
      </c>
      <c r="AH11" s="4">
        <v>16.585415000000001</v>
      </c>
      <c r="AI11" s="4">
        <v>32</v>
      </c>
      <c r="AJ11" s="4">
        <v>188.4</v>
      </c>
      <c r="AK11" s="4">
        <v>138</v>
      </c>
      <c r="AL11" s="4">
        <v>1.4</v>
      </c>
      <c r="AM11" s="4">
        <v>195</v>
      </c>
      <c r="AN11" s="4" t="s">
        <v>155</v>
      </c>
      <c r="AO11" s="4">
        <v>2</v>
      </c>
      <c r="AP11" s="4">
        <v>0.78626157407407404</v>
      </c>
      <c r="AQ11" s="4">
        <v>47.159793000000001</v>
      </c>
      <c r="AR11" s="4">
        <v>-88.490487000000002</v>
      </c>
      <c r="AS11" s="4">
        <v>315.7</v>
      </c>
      <c r="AT11" s="4">
        <v>36.4</v>
      </c>
      <c r="AU11" s="4">
        <v>11</v>
      </c>
      <c r="AV11" s="4">
        <v>10</v>
      </c>
      <c r="AW11" s="4" t="s">
        <v>202</v>
      </c>
      <c r="AX11" s="4">
        <v>0.88778800000000002</v>
      </c>
      <c r="AY11" s="4">
        <v>1.4</v>
      </c>
      <c r="AZ11" s="4">
        <v>1.6877880000000001</v>
      </c>
      <c r="BA11" s="4">
        <v>14.023</v>
      </c>
      <c r="BB11" s="4">
        <v>18.64</v>
      </c>
      <c r="BC11" s="4">
        <v>1.33</v>
      </c>
      <c r="BD11" s="4">
        <v>10.734</v>
      </c>
      <c r="BE11" s="4">
        <v>2976.8919999999998</v>
      </c>
      <c r="BF11" s="4">
        <v>17.687000000000001</v>
      </c>
      <c r="BG11" s="4">
        <v>9.3740000000000006</v>
      </c>
      <c r="BH11" s="4">
        <v>2.323</v>
      </c>
      <c r="BI11" s="4">
        <v>11.696999999999999</v>
      </c>
      <c r="BJ11" s="4">
        <v>7.0780000000000003</v>
      </c>
      <c r="BK11" s="4">
        <v>1.754</v>
      </c>
      <c r="BL11" s="4">
        <v>8.8330000000000002</v>
      </c>
      <c r="BM11" s="4">
        <v>10.1547</v>
      </c>
      <c r="BQ11" s="4">
        <v>864.82600000000002</v>
      </c>
      <c r="BR11" s="4">
        <v>0.35909999999999997</v>
      </c>
      <c r="BS11" s="4">
        <v>-5</v>
      </c>
      <c r="BT11" s="4">
        <v>0.28158499999999997</v>
      </c>
      <c r="BU11" s="4">
        <v>8.7755030000000005</v>
      </c>
      <c r="BV11" s="4">
        <v>5.6880249999999997</v>
      </c>
      <c r="BW11" s="4">
        <f t="shared" ref="BW11:BW74" si="9">BU11*0.2642</f>
        <v>2.3184878925999999</v>
      </c>
      <c r="BY11" s="4">
        <f t="shared" ref="BY11:BY74" si="10">BE11*$BU11*0.737</f>
        <v>19253.185086710211</v>
      </c>
      <c r="BZ11" s="4">
        <f t="shared" ref="BZ11:BZ74" si="11">BF11*$BU11*0.737</f>
        <v>114.39148099045701</v>
      </c>
      <c r="CA11" s="4">
        <f t="shared" ref="CA11:CA74" si="12">BJ11*$BU11*0.737</f>
        <v>45.777288542458002</v>
      </c>
      <c r="CB11" s="4">
        <f t="shared" ref="CB11:CB74" si="13">BM11*$BU11*0.737</f>
        <v>65.675986431491708</v>
      </c>
    </row>
    <row r="12" spans="1:87" x14ac:dyDescent="0.25">
      <c r="A12" s="4">
        <v>42068</v>
      </c>
      <c r="B12" s="4">
        <v>3.6253472222222222E-2</v>
      </c>
      <c r="C12" s="4">
        <v>10.776999999999999</v>
      </c>
      <c r="D12" s="4">
        <v>0.10249999999999999</v>
      </c>
      <c r="E12" s="4">
        <v>1025.288462</v>
      </c>
      <c r="F12" s="4">
        <v>331.7</v>
      </c>
      <c r="G12" s="4">
        <v>82.1</v>
      </c>
      <c r="H12" s="4">
        <v>1091.9000000000001</v>
      </c>
      <c r="J12" s="4">
        <v>4.3</v>
      </c>
      <c r="K12" s="4">
        <v>0.90500000000000003</v>
      </c>
      <c r="L12" s="4">
        <v>9.7528000000000006</v>
      </c>
      <c r="M12" s="4">
        <v>9.2799999999999994E-2</v>
      </c>
      <c r="N12" s="4">
        <v>300.18009999999998</v>
      </c>
      <c r="O12" s="4">
        <v>74.298400000000001</v>
      </c>
      <c r="P12" s="4">
        <v>374.5</v>
      </c>
      <c r="Q12" s="4">
        <v>226.6634</v>
      </c>
      <c r="R12" s="4">
        <v>56.1021</v>
      </c>
      <c r="S12" s="4">
        <v>282.8</v>
      </c>
      <c r="T12" s="4">
        <v>1091.9402</v>
      </c>
      <c r="W12" s="4">
        <v>0</v>
      </c>
      <c r="X12" s="4">
        <v>3.8914</v>
      </c>
      <c r="Y12" s="4">
        <v>11.9</v>
      </c>
      <c r="Z12" s="4">
        <v>859</v>
      </c>
      <c r="AA12" s="4">
        <v>890</v>
      </c>
      <c r="AB12" s="4">
        <v>831</v>
      </c>
      <c r="AC12" s="4">
        <v>56</v>
      </c>
      <c r="AD12" s="4">
        <v>5.99</v>
      </c>
      <c r="AE12" s="4">
        <v>0.14000000000000001</v>
      </c>
      <c r="AF12" s="4">
        <v>991</v>
      </c>
      <c r="AG12" s="4">
        <v>-12</v>
      </c>
      <c r="AH12" s="4">
        <v>16.414414000000001</v>
      </c>
      <c r="AI12" s="4">
        <v>32</v>
      </c>
      <c r="AJ12" s="4">
        <v>189</v>
      </c>
      <c r="AK12" s="4">
        <v>137.6</v>
      </c>
      <c r="AL12" s="4">
        <v>1.5</v>
      </c>
      <c r="AM12" s="4">
        <v>195</v>
      </c>
      <c r="AN12" s="4" t="s">
        <v>155</v>
      </c>
      <c r="AO12" s="4">
        <v>2</v>
      </c>
      <c r="AP12" s="4">
        <v>0.78627314814814808</v>
      </c>
      <c r="AQ12" s="4">
        <v>47.159674000000003</v>
      </c>
      <c r="AR12" s="4">
        <v>-88.490356000000006</v>
      </c>
      <c r="AS12" s="4">
        <v>315.3</v>
      </c>
      <c r="AT12" s="4">
        <v>36.4</v>
      </c>
      <c r="AU12" s="4">
        <v>11</v>
      </c>
      <c r="AV12" s="4">
        <v>10</v>
      </c>
      <c r="AW12" s="4" t="s">
        <v>202</v>
      </c>
      <c r="AX12" s="4">
        <v>0.9</v>
      </c>
      <c r="AY12" s="4">
        <v>1.4</v>
      </c>
      <c r="AZ12" s="4">
        <v>1.7</v>
      </c>
      <c r="BA12" s="4">
        <v>14.023</v>
      </c>
      <c r="BB12" s="4">
        <v>19.02</v>
      </c>
      <c r="BC12" s="4">
        <v>1.36</v>
      </c>
      <c r="BD12" s="4">
        <v>10.5</v>
      </c>
      <c r="BE12" s="4">
        <v>2974.0259999999998</v>
      </c>
      <c r="BF12" s="4">
        <v>18.007999999999999</v>
      </c>
      <c r="BG12" s="4">
        <v>9.5860000000000003</v>
      </c>
      <c r="BH12" s="4">
        <v>2.3730000000000002</v>
      </c>
      <c r="BI12" s="4">
        <v>11.959</v>
      </c>
      <c r="BJ12" s="4">
        <v>7.2380000000000004</v>
      </c>
      <c r="BK12" s="4">
        <v>1.792</v>
      </c>
      <c r="BL12" s="4">
        <v>9.0299999999999994</v>
      </c>
      <c r="BM12" s="4">
        <v>11.011200000000001</v>
      </c>
      <c r="BQ12" s="4">
        <v>862.81700000000001</v>
      </c>
      <c r="BR12" s="4">
        <v>0.33970299999999998</v>
      </c>
      <c r="BS12" s="4">
        <v>-5</v>
      </c>
      <c r="BT12" s="4">
        <v>0.281414</v>
      </c>
      <c r="BU12" s="4">
        <v>8.3014849999999996</v>
      </c>
      <c r="BV12" s="4">
        <v>5.684571</v>
      </c>
      <c r="BW12" s="4">
        <f t="shared" si="9"/>
        <v>2.1932523369999997</v>
      </c>
      <c r="BY12" s="4">
        <f t="shared" si="10"/>
        <v>18195.669352485569</v>
      </c>
      <c r="BZ12" s="4">
        <f t="shared" si="11"/>
        <v>110.17644556556</v>
      </c>
      <c r="CA12" s="4">
        <f t="shared" si="12"/>
        <v>44.283491392910001</v>
      </c>
      <c r="CB12" s="4">
        <f t="shared" si="13"/>
        <v>67.368662672783998</v>
      </c>
    </row>
    <row r="13" spans="1:87" x14ac:dyDescent="0.25">
      <c r="A13" s="4">
        <v>42068</v>
      </c>
      <c r="B13" s="4">
        <v>3.6265046296296295E-2</v>
      </c>
      <c r="C13" s="4">
        <v>10.76</v>
      </c>
      <c r="D13" s="4">
        <v>0.104</v>
      </c>
      <c r="E13" s="4">
        <v>1040</v>
      </c>
      <c r="F13" s="4">
        <v>316.8</v>
      </c>
      <c r="G13" s="4">
        <v>175.9</v>
      </c>
      <c r="H13" s="4">
        <v>1081.9000000000001</v>
      </c>
      <c r="J13" s="4">
        <v>4.2</v>
      </c>
      <c r="K13" s="4">
        <v>0.90510000000000002</v>
      </c>
      <c r="L13" s="4">
        <v>9.7391000000000005</v>
      </c>
      <c r="M13" s="4">
        <v>9.4100000000000003E-2</v>
      </c>
      <c r="N13" s="4">
        <v>286.69319999999999</v>
      </c>
      <c r="O13" s="4">
        <v>159.2405</v>
      </c>
      <c r="P13" s="4">
        <v>445.9</v>
      </c>
      <c r="Q13" s="4">
        <v>216.4796</v>
      </c>
      <c r="R13" s="4">
        <v>120.24120000000001</v>
      </c>
      <c r="S13" s="4">
        <v>336.7</v>
      </c>
      <c r="T13" s="4">
        <v>1081.9000000000001</v>
      </c>
      <c r="W13" s="4">
        <v>0</v>
      </c>
      <c r="X13" s="4">
        <v>3.8014000000000001</v>
      </c>
      <c r="Y13" s="4">
        <v>12</v>
      </c>
      <c r="Z13" s="4">
        <v>859</v>
      </c>
      <c r="AA13" s="4">
        <v>889</v>
      </c>
      <c r="AB13" s="4">
        <v>832</v>
      </c>
      <c r="AC13" s="4">
        <v>56</v>
      </c>
      <c r="AD13" s="4">
        <v>5.99</v>
      </c>
      <c r="AE13" s="4">
        <v>0.14000000000000001</v>
      </c>
      <c r="AF13" s="4">
        <v>991</v>
      </c>
      <c r="AG13" s="4">
        <v>-12</v>
      </c>
      <c r="AH13" s="4">
        <v>17</v>
      </c>
      <c r="AI13" s="4">
        <v>32</v>
      </c>
      <c r="AJ13" s="4">
        <v>189</v>
      </c>
      <c r="AK13" s="4">
        <v>137</v>
      </c>
      <c r="AL13" s="4">
        <v>1.5</v>
      </c>
      <c r="AM13" s="4">
        <v>195</v>
      </c>
      <c r="AN13" s="4" t="s">
        <v>155</v>
      </c>
      <c r="AO13" s="4">
        <v>2</v>
      </c>
      <c r="AP13" s="4">
        <v>0.78628472222222223</v>
      </c>
      <c r="AQ13" s="4">
        <v>47.159576999999999</v>
      </c>
      <c r="AR13" s="4">
        <v>-88.490187000000006</v>
      </c>
      <c r="AS13" s="4">
        <v>315.10000000000002</v>
      </c>
      <c r="AT13" s="4">
        <v>35.4</v>
      </c>
      <c r="AU13" s="4">
        <v>11</v>
      </c>
      <c r="AV13" s="4">
        <v>10</v>
      </c>
      <c r="AW13" s="4" t="s">
        <v>202</v>
      </c>
      <c r="AX13" s="4">
        <v>0.9</v>
      </c>
      <c r="AY13" s="4">
        <v>1.0491509999999999</v>
      </c>
      <c r="AZ13" s="4">
        <v>1.7</v>
      </c>
      <c r="BA13" s="4">
        <v>14.023</v>
      </c>
      <c r="BB13" s="4">
        <v>19.05</v>
      </c>
      <c r="BC13" s="4">
        <v>1.36</v>
      </c>
      <c r="BD13" s="4">
        <v>10.484</v>
      </c>
      <c r="BE13" s="4">
        <v>2973.855</v>
      </c>
      <c r="BF13" s="4">
        <v>18.294</v>
      </c>
      <c r="BG13" s="4">
        <v>9.1679999999999993</v>
      </c>
      <c r="BH13" s="4">
        <v>5.0919999999999996</v>
      </c>
      <c r="BI13" s="4">
        <v>14.26</v>
      </c>
      <c r="BJ13" s="4">
        <v>6.9219999999999997</v>
      </c>
      <c r="BK13" s="4">
        <v>3.8450000000000002</v>
      </c>
      <c r="BL13" s="4">
        <v>10.766999999999999</v>
      </c>
      <c r="BM13" s="4">
        <v>10.9246</v>
      </c>
      <c r="BQ13" s="4">
        <v>844.00900000000001</v>
      </c>
      <c r="BR13" s="4">
        <v>0.33083499999999999</v>
      </c>
      <c r="BS13" s="4">
        <v>-5</v>
      </c>
      <c r="BT13" s="4">
        <v>0.28075499999999998</v>
      </c>
      <c r="BU13" s="4">
        <v>8.0847809999999996</v>
      </c>
      <c r="BV13" s="4">
        <v>5.6712509999999998</v>
      </c>
      <c r="BW13" s="4">
        <f t="shared" si="9"/>
        <v>2.1359991401999996</v>
      </c>
      <c r="BY13" s="4">
        <f t="shared" si="10"/>
        <v>17719.666237356432</v>
      </c>
      <c r="BZ13" s="4">
        <f t="shared" si="11"/>
        <v>109.004498923518</v>
      </c>
      <c r="CA13" s="4">
        <f t="shared" si="12"/>
        <v>41.244623458433992</v>
      </c>
      <c r="CB13" s="4">
        <f t="shared" si="13"/>
        <v>65.0940499037862</v>
      </c>
    </row>
    <row r="14" spans="1:87" x14ac:dyDescent="0.25">
      <c r="A14" s="4">
        <v>42068</v>
      </c>
      <c r="B14" s="4">
        <v>3.6276620370370376E-2</v>
      </c>
      <c r="C14" s="4">
        <v>10.794</v>
      </c>
      <c r="D14" s="4">
        <v>0.10630000000000001</v>
      </c>
      <c r="E14" s="4">
        <v>1063.2888150000001</v>
      </c>
      <c r="F14" s="4">
        <v>288.3</v>
      </c>
      <c r="G14" s="4">
        <v>268</v>
      </c>
      <c r="H14" s="4">
        <v>1149.0999999999999</v>
      </c>
      <c r="J14" s="4">
        <v>4.25</v>
      </c>
      <c r="K14" s="4">
        <v>0.90480000000000005</v>
      </c>
      <c r="L14" s="4">
        <v>9.766</v>
      </c>
      <c r="M14" s="4">
        <v>9.6199999999999994E-2</v>
      </c>
      <c r="N14" s="4">
        <v>260.79829999999998</v>
      </c>
      <c r="O14" s="4">
        <v>242.5059</v>
      </c>
      <c r="P14" s="4">
        <v>503.3</v>
      </c>
      <c r="Q14" s="4">
        <v>196.92660000000001</v>
      </c>
      <c r="R14" s="4">
        <v>183.11420000000001</v>
      </c>
      <c r="S14" s="4">
        <v>380</v>
      </c>
      <c r="T14" s="4">
        <v>1149.0710999999999</v>
      </c>
      <c r="W14" s="4">
        <v>0</v>
      </c>
      <c r="X14" s="4">
        <v>3.8469000000000002</v>
      </c>
      <c r="Y14" s="4">
        <v>11.9</v>
      </c>
      <c r="Z14" s="4">
        <v>859</v>
      </c>
      <c r="AA14" s="4">
        <v>889</v>
      </c>
      <c r="AB14" s="4">
        <v>833</v>
      </c>
      <c r="AC14" s="4">
        <v>56</v>
      </c>
      <c r="AD14" s="4">
        <v>5.99</v>
      </c>
      <c r="AE14" s="4">
        <v>0.14000000000000001</v>
      </c>
      <c r="AF14" s="4">
        <v>991</v>
      </c>
      <c r="AG14" s="4">
        <v>-12</v>
      </c>
      <c r="AH14" s="4">
        <v>17</v>
      </c>
      <c r="AI14" s="4">
        <v>32</v>
      </c>
      <c r="AJ14" s="4">
        <v>189</v>
      </c>
      <c r="AK14" s="4">
        <v>137</v>
      </c>
      <c r="AL14" s="4">
        <v>1.5</v>
      </c>
      <c r="AM14" s="4">
        <v>195</v>
      </c>
      <c r="AN14" s="4" t="s">
        <v>155</v>
      </c>
      <c r="AO14" s="4">
        <v>2</v>
      </c>
      <c r="AP14" s="4">
        <v>0.78629629629629638</v>
      </c>
      <c r="AQ14" s="4">
        <v>47.159483999999999</v>
      </c>
      <c r="AR14" s="4">
        <v>-88.490021999999996</v>
      </c>
      <c r="AS14" s="4">
        <v>315.10000000000002</v>
      </c>
      <c r="AT14" s="4">
        <v>35.299999999999997</v>
      </c>
      <c r="AU14" s="4">
        <v>11</v>
      </c>
      <c r="AV14" s="4">
        <v>10</v>
      </c>
      <c r="AW14" s="4" t="s">
        <v>202</v>
      </c>
      <c r="AX14" s="4">
        <v>0.9</v>
      </c>
      <c r="AY14" s="4">
        <v>1.087788</v>
      </c>
      <c r="AZ14" s="4">
        <v>1.7</v>
      </c>
      <c r="BA14" s="4">
        <v>14.023</v>
      </c>
      <c r="BB14" s="4">
        <v>18.97</v>
      </c>
      <c r="BC14" s="4">
        <v>1.35</v>
      </c>
      <c r="BD14" s="4">
        <v>10.526999999999999</v>
      </c>
      <c r="BE14" s="4">
        <v>2971.3589999999999</v>
      </c>
      <c r="BF14" s="4">
        <v>18.629000000000001</v>
      </c>
      <c r="BG14" s="4">
        <v>8.31</v>
      </c>
      <c r="BH14" s="4">
        <v>7.7270000000000003</v>
      </c>
      <c r="BI14" s="4">
        <v>16.036000000000001</v>
      </c>
      <c r="BJ14" s="4">
        <v>6.2750000000000004</v>
      </c>
      <c r="BK14" s="4">
        <v>5.8339999999999996</v>
      </c>
      <c r="BL14" s="4">
        <v>12.109</v>
      </c>
      <c r="BM14" s="4">
        <v>11.561299999999999</v>
      </c>
      <c r="BQ14" s="4">
        <v>851.02800000000002</v>
      </c>
      <c r="BR14" s="4">
        <v>0.30224499999999999</v>
      </c>
      <c r="BS14" s="4">
        <v>-5</v>
      </c>
      <c r="BT14" s="4">
        <v>0.27983000000000002</v>
      </c>
      <c r="BU14" s="4">
        <v>7.3861119999999998</v>
      </c>
      <c r="BV14" s="4">
        <v>5.6525660000000002</v>
      </c>
      <c r="BW14" s="4">
        <f t="shared" si="9"/>
        <v>1.9514107904</v>
      </c>
      <c r="BY14" s="4">
        <f t="shared" si="10"/>
        <v>16174.784499895295</v>
      </c>
      <c r="BZ14" s="4">
        <f t="shared" si="11"/>
        <v>101.408163890176</v>
      </c>
      <c r="CA14" s="4">
        <f t="shared" si="12"/>
        <v>34.158367513599998</v>
      </c>
      <c r="CB14" s="4">
        <f t="shared" si="13"/>
        <v>62.93468276254719</v>
      </c>
    </row>
    <row r="15" spans="1:87" x14ac:dyDescent="0.25">
      <c r="A15" s="4">
        <v>42068</v>
      </c>
      <c r="B15" s="4">
        <v>3.6288194444444442E-2</v>
      </c>
      <c r="C15" s="4">
        <v>11.028</v>
      </c>
      <c r="D15" s="4">
        <v>0.1188</v>
      </c>
      <c r="E15" s="4">
        <v>1188.497496</v>
      </c>
      <c r="F15" s="4">
        <v>264.89999999999998</v>
      </c>
      <c r="G15" s="4">
        <v>248.5</v>
      </c>
      <c r="H15" s="4">
        <v>1261.5999999999999</v>
      </c>
      <c r="J15" s="4">
        <v>4.4000000000000004</v>
      </c>
      <c r="K15" s="4">
        <v>0.90259999999999996</v>
      </c>
      <c r="L15" s="4">
        <v>9.9539000000000009</v>
      </c>
      <c r="M15" s="4">
        <v>0.10730000000000001</v>
      </c>
      <c r="N15" s="4">
        <v>239.14240000000001</v>
      </c>
      <c r="O15" s="4">
        <v>224.32839999999999</v>
      </c>
      <c r="P15" s="4">
        <v>463.5</v>
      </c>
      <c r="Q15" s="4">
        <v>180.5744</v>
      </c>
      <c r="R15" s="4">
        <v>169.38849999999999</v>
      </c>
      <c r="S15" s="4">
        <v>350</v>
      </c>
      <c r="T15" s="4">
        <v>1261.6492000000001</v>
      </c>
      <c r="W15" s="4">
        <v>0</v>
      </c>
      <c r="X15" s="4">
        <v>3.9689000000000001</v>
      </c>
      <c r="Y15" s="4">
        <v>12</v>
      </c>
      <c r="Z15" s="4">
        <v>860</v>
      </c>
      <c r="AA15" s="4">
        <v>890</v>
      </c>
      <c r="AB15" s="4">
        <v>832</v>
      </c>
      <c r="AC15" s="4">
        <v>56</v>
      </c>
      <c r="AD15" s="4">
        <v>5.99</v>
      </c>
      <c r="AE15" s="4">
        <v>0.14000000000000001</v>
      </c>
      <c r="AF15" s="4">
        <v>991</v>
      </c>
      <c r="AG15" s="4">
        <v>-12</v>
      </c>
      <c r="AH15" s="4">
        <v>17</v>
      </c>
      <c r="AI15" s="4">
        <v>32</v>
      </c>
      <c r="AJ15" s="4">
        <v>189</v>
      </c>
      <c r="AK15" s="4">
        <v>137</v>
      </c>
      <c r="AL15" s="4">
        <v>1.5</v>
      </c>
      <c r="AM15" s="4">
        <v>195</v>
      </c>
      <c r="AN15" s="4" t="s">
        <v>155</v>
      </c>
      <c r="AO15" s="4">
        <v>2</v>
      </c>
      <c r="AP15" s="4">
        <v>0.78630787037037031</v>
      </c>
      <c r="AQ15" s="4">
        <v>47.159393999999999</v>
      </c>
      <c r="AR15" s="4">
        <v>-88.489859999999993</v>
      </c>
      <c r="AS15" s="4">
        <v>315</v>
      </c>
      <c r="AT15" s="4">
        <v>35.299999999999997</v>
      </c>
      <c r="AU15" s="4">
        <v>11</v>
      </c>
      <c r="AV15" s="4">
        <v>10</v>
      </c>
      <c r="AW15" s="4" t="s">
        <v>202</v>
      </c>
      <c r="AX15" s="4">
        <v>0.9</v>
      </c>
      <c r="AY15" s="4">
        <v>1.1000000000000001</v>
      </c>
      <c r="AZ15" s="4">
        <v>1.7</v>
      </c>
      <c r="BA15" s="4">
        <v>14.023</v>
      </c>
      <c r="BB15" s="4">
        <v>18.559999999999999</v>
      </c>
      <c r="BC15" s="4">
        <v>1.32</v>
      </c>
      <c r="BD15" s="4">
        <v>10.787000000000001</v>
      </c>
      <c r="BE15" s="4">
        <v>2965.7829999999999</v>
      </c>
      <c r="BF15" s="4">
        <v>20.344000000000001</v>
      </c>
      <c r="BG15" s="4">
        <v>7.4619999999999997</v>
      </c>
      <c r="BH15" s="4">
        <v>6.9989999999999997</v>
      </c>
      <c r="BI15" s="4">
        <v>14.461</v>
      </c>
      <c r="BJ15" s="4">
        <v>5.6340000000000003</v>
      </c>
      <c r="BK15" s="4">
        <v>5.2850000000000001</v>
      </c>
      <c r="BL15" s="4">
        <v>10.92</v>
      </c>
      <c r="BM15" s="4">
        <v>12.430899999999999</v>
      </c>
      <c r="BQ15" s="4">
        <v>859.84299999999996</v>
      </c>
      <c r="BR15" s="4">
        <v>0.32640999999999998</v>
      </c>
      <c r="BS15" s="4">
        <v>-5</v>
      </c>
      <c r="BT15" s="4">
        <v>0.28016999999999997</v>
      </c>
      <c r="BU15" s="4">
        <v>7.9766440000000003</v>
      </c>
      <c r="BV15" s="4">
        <v>5.6594340000000001</v>
      </c>
      <c r="BW15" s="4">
        <f t="shared" si="9"/>
        <v>2.1074293447999999</v>
      </c>
      <c r="BY15" s="4">
        <f t="shared" si="10"/>
        <v>17435.205441949725</v>
      </c>
      <c r="BZ15" s="4">
        <f t="shared" si="11"/>
        <v>119.59803516003201</v>
      </c>
      <c r="CA15" s="4">
        <f t="shared" si="12"/>
        <v>33.121083862152005</v>
      </c>
      <c r="CB15" s="4">
        <f t="shared" si="13"/>
        <v>73.078608694005197</v>
      </c>
    </row>
    <row r="16" spans="1:87" x14ac:dyDescent="0.25">
      <c r="A16" s="4">
        <v>42068</v>
      </c>
      <c r="B16" s="4">
        <v>3.6299768518518523E-2</v>
      </c>
      <c r="C16" s="4">
        <v>11.685</v>
      </c>
      <c r="D16" s="4">
        <v>0.2006</v>
      </c>
      <c r="E16" s="4">
        <v>2005.546002</v>
      </c>
      <c r="F16" s="4">
        <v>259.10000000000002</v>
      </c>
      <c r="G16" s="4">
        <v>165</v>
      </c>
      <c r="H16" s="4">
        <v>1473.3</v>
      </c>
      <c r="J16" s="4">
        <v>4.75</v>
      </c>
      <c r="K16" s="4">
        <v>0.89639999999999997</v>
      </c>
      <c r="L16" s="4">
        <v>10.4741</v>
      </c>
      <c r="M16" s="4">
        <v>0.17979999999999999</v>
      </c>
      <c r="N16" s="4">
        <v>232.21279999999999</v>
      </c>
      <c r="O16" s="4">
        <v>147.93690000000001</v>
      </c>
      <c r="P16" s="4">
        <v>380.1</v>
      </c>
      <c r="Q16" s="4">
        <v>175.34190000000001</v>
      </c>
      <c r="R16" s="4">
        <v>111.7059</v>
      </c>
      <c r="S16" s="4">
        <v>287</v>
      </c>
      <c r="T16" s="4">
        <v>1473.3452</v>
      </c>
      <c r="W16" s="4">
        <v>0</v>
      </c>
      <c r="X16" s="4">
        <v>4.2598000000000003</v>
      </c>
      <c r="Y16" s="4">
        <v>12</v>
      </c>
      <c r="Z16" s="4">
        <v>859</v>
      </c>
      <c r="AA16" s="4">
        <v>890</v>
      </c>
      <c r="AB16" s="4">
        <v>832</v>
      </c>
      <c r="AC16" s="4">
        <v>56</v>
      </c>
      <c r="AD16" s="4">
        <v>5.99</v>
      </c>
      <c r="AE16" s="4">
        <v>0.14000000000000001</v>
      </c>
      <c r="AF16" s="4">
        <v>991</v>
      </c>
      <c r="AG16" s="4">
        <v>-12</v>
      </c>
      <c r="AH16" s="4">
        <v>17</v>
      </c>
      <c r="AI16" s="4">
        <v>32</v>
      </c>
      <c r="AJ16" s="4">
        <v>188.6</v>
      </c>
      <c r="AK16" s="4">
        <v>137</v>
      </c>
      <c r="AL16" s="4">
        <v>1.4</v>
      </c>
      <c r="AM16" s="4">
        <v>195</v>
      </c>
      <c r="AN16" s="4" t="s">
        <v>155</v>
      </c>
      <c r="AO16" s="4">
        <v>2</v>
      </c>
      <c r="AP16" s="4">
        <v>0.78631944444444446</v>
      </c>
      <c r="AQ16" s="4">
        <v>47.159298999999997</v>
      </c>
      <c r="AR16" s="4">
        <v>-88.489706999999996</v>
      </c>
      <c r="AS16" s="4">
        <v>315</v>
      </c>
      <c r="AT16" s="4">
        <v>34.9</v>
      </c>
      <c r="AU16" s="4">
        <v>11</v>
      </c>
      <c r="AV16" s="4">
        <v>10</v>
      </c>
      <c r="AW16" s="4" t="s">
        <v>202</v>
      </c>
      <c r="AX16" s="4">
        <v>0.9</v>
      </c>
      <c r="AY16" s="4">
        <v>1.1000000000000001</v>
      </c>
      <c r="AZ16" s="4">
        <v>1.7</v>
      </c>
      <c r="BA16" s="4">
        <v>14.023</v>
      </c>
      <c r="BB16" s="4">
        <v>17.43</v>
      </c>
      <c r="BC16" s="4">
        <v>1.24</v>
      </c>
      <c r="BD16" s="4">
        <v>11.56</v>
      </c>
      <c r="BE16" s="4">
        <v>2942.752</v>
      </c>
      <c r="BF16" s="4">
        <v>32.146999999999998</v>
      </c>
      <c r="BG16" s="4">
        <v>6.8319999999999999</v>
      </c>
      <c r="BH16" s="4">
        <v>4.3529999999999998</v>
      </c>
      <c r="BI16" s="4">
        <v>11.185</v>
      </c>
      <c r="BJ16" s="4">
        <v>5.1589999999999998</v>
      </c>
      <c r="BK16" s="4">
        <v>3.2869999999999999</v>
      </c>
      <c r="BL16" s="4">
        <v>8.4459999999999997</v>
      </c>
      <c r="BM16" s="4">
        <v>13.688700000000001</v>
      </c>
      <c r="BQ16" s="4">
        <v>870.20600000000002</v>
      </c>
      <c r="BR16" s="4">
        <v>0.38290000000000002</v>
      </c>
      <c r="BS16" s="4">
        <v>-5</v>
      </c>
      <c r="BT16" s="4">
        <v>0.27983000000000002</v>
      </c>
      <c r="BU16" s="4">
        <v>9.3571190000000009</v>
      </c>
      <c r="BV16" s="4">
        <v>5.6525660000000002</v>
      </c>
      <c r="BW16" s="4">
        <f t="shared" si="9"/>
        <v>2.4721508398000003</v>
      </c>
      <c r="BY16" s="4">
        <f t="shared" si="10"/>
        <v>20293.796640146655</v>
      </c>
      <c r="BZ16" s="4">
        <f t="shared" si="11"/>
        <v>221.69203541134104</v>
      </c>
      <c r="CA16" s="4">
        <f t="shared" si="12"/>
        <v>35.577478790777</v>
      </c>
      <c r="CB16" s="4">
        <f t="shared" si="13"/>
        <v>94.399967808356109</v>
      </c>
    </row>
    <row r="17" spans="1:80" x14ac:dyDescent="0.25">
      <c r="A17" s="4">
        <v>42068</v>
      </c>
      <c r="B17" s="4">
        <v>3.631134259259259E-2</v>
      </c>
      <c r="C17" s="4">
        <v>12.505000000000001</v>
      </c>
      <c r="D17" s="4">
        <v>0.34310000000000002</v>
      </c>
      <c r="E17" s="4">
        <v>3430.9734509999998</v>
      </c>
      <c r="F17" s="4">
        <v>258.39999999999998</v>
      </c>
      <c r="G17" s="4">
        <v>192.1</v>
      </c>
      <c r="H17" s="4">
        <v>2361.1999999999998</v>
      </c>
      <c r="J17" s="4">
        <v>5</v>
      </c>
      <c r="K17" s="4">
        <v>0.88780000000000003</v>
      </c>
      <c r="L17" s="4">
        <v>11.101900000000001</v>
      </c>
      <c r="M17" s="4">
        <v>0.30459999999999998</v>
      </c>
      <c r="N17" s="4">
        <v>229.3768</v>
      </c>
      <c r="O17" s="4">
        <v>170.5069</v>
      </c>
      <c r="P17" s="4">
        <v>399.9</v>
      </c>
      <c r="Q17" s="4">
        <v>173.17320000000001</v>
      </c>
      <c r="R17" s="4">
        <v>128.72810000000001</v>
      </c>
      <c r="S17" s="4">
        <v>301.89999999999998</v>
      </c>
      <c r="T17" s="4">
        <v>2361.2145999999998</v>
      </c>
      <c r="W17" s="4">
        <v>0</v>
      </c>
      <c r="X17" s="4">
        <v>4.4413</v>
      </c>
      <c r="Y17" s="4">
        <v>11.9</v>
      </c>
      <c r="Z17" s="4">
        <v>860</v>
      </c>
      <c r="AA17" s="4">
        <v>889</v>
      </c>
      <c r="AB17" s="4">
        <v>830</v>
      </c>
      <c r="AC17" s="4">
        <v>55.6</v>
      </c>
      <c r="AD17" s="4">
        <v>5.95</v>
      </c>
      <c r="AE17" s="4">
        <v>0.14000000000000001</v>
      </c>
      <c r="AF17" s="4">
        <v>991</v>
      </c>
      <c r="AG17" s="4">
        <v>-12</v>
      </c>
      <c r="AH17" s="4">
        <v>17</v>
      </c>
      <c r="AI17" s="4">
        <v>32</v>
      </c>
      <c r="AJ17" s="4">
        <v>188.4</v>
      </c>
      <c r="AK17" s="4">
        <v>137.4</v>
      </c>
      <c r="AL17" s="4">
        <v>1.5</v>
      </c>
      <c r="AM17" s="4">
        <v>195</v>
      </c>
      <c r="AN17" s="4" t="s">
        <v>155</v>
      </c>
      <c r="AO17" s="4">
        <v>2</v>
      </c>
      <c r="AP17" s="4">
        <v>0.7863310185185185</v>
      </c>
      <c r="AQ17" s="4">
        <v>47.159199999999998</v>
      </c>
      <c r="AR17" s="4">
        <v>-88.489555999999993</v>
      </c>
      <c r="AS17" s="4">
        <v>315</v>
      </c>
      <c r="AT17" s="4">
        <v>35.6</v>
      </c>
      <c r="AU17" s="4">
        <v>11</v>
      </c>
      <c r="AV17" s="4">
        <v>10</v>
      </c>
      <c r="AW17" s="4" t="s">
        <v>202</v>
      </c>
      <c r="AX17" s="4">
        <v>0.9</v>
      </c>
      <c r="AY17" s="4">
        <v>1.1877120000000001</v>
      </c>
      <c r="AZ17" s="4">
        <v>1.787712</v>
      </c>
      <c r="BA17" s="4">
        <v>14.023</v>
      </c>
      <c r="BB17" s="4">
        <v>16.059999999999999</v>
      </c>
      <c r="BC17" s="4">
        <v>1.1499999999999999</v>
      </c>
      <c r="BD17" s="4">
        <v>12.638</v>
      </c>
      <c r="BE17" s="4">
        <v>2892.933</v>
      </c>
      <c r="BF17" s="4">
        <v>50.518999999999998</v>
      </c>
      <c r="BG17" s="4">
        <v>6.2590000000000003</v>
      </c>
      <c r="BH17" s="4">
        <v>4.6529999999999996</v>
      </c>
      <c r="BI17" s="4">
        <v>10.912000000000001</v>
      </c>
      <c r="BJ17" s="4">
        <v>4.726</v>
      </c>
      <c r="BK17" s="4">
        <v>3.5129999999999999</v>
      </c>
      <c r="BL17" s="4">
        <v>8.2379999999999995</v>
      </c>
      <c r="BM17" s="4">
        <v>20.346900000000002</v>
      </c>
      <c r="BQ17" s="4">
        <v>841.48800000000006</v>
      </c>
      <c r="BR17" s="4">
        <v>0.49228499999999997</v>
      </c>
      <c r="BS17" s="4">
        <v>-5</v>
      </c>
      <c r="BT17" s="4">
        <v>0.28224500000000002</v>
      </c>
      <c r="BU17" s="4">
        <v>12.030215</v>
      </c>
      <c r="BV17" s="4">
        <v>5.7013490000000004</v>
      </c>
      <c r="BW17" s="4">
        <f t="shared" si="9"/>
        <v>3.1783828029999999</v>
      </c>
      <c r="BY17" s="4">
        <f t="shared" si="10"/>
        <v>25649.520600328517</v>
      </c>
      <c r="BZ17" s="4">
        <f t="shared" si="11"/>
        <v>447.91501607814502</v>
      </c>
      <c r="CA17" s="4">
        <f t="shared" si="12"/>
        <v>41.901984718329999</v>
      </c>
      <c r="CB17" s="4">
        <f t="shared" si="13"/>
        <v>180.40107762703951</v>
      </c>
    </row>
    <row r="18" spans="1:80" x14ac:dyDescent="0.25">
      <c r="A18" s="4">
        <v>42068</v>
      </c>
      <c r="B18" s="4">
        <v>3.632291666666667E-2</v>
      </c>
      <c r="C18" s="4">
        <v>13.159000000000001</v>
      </c>
      <c r="D18" s="4">
        <v>0.46189999999999998</v>
      </c>
      <c r="E18" s="4">
        <v>4619.248748</v>
      </c>
      <c r="F18" s="4">
        <v>257.5</v>
      </c>
      <c r="G18" s="4">
        <v>164.4</v>
      </c>
      <c r="H18" s="4">
        <v>2951.4</v>
      </c>
      <c r="J18" s="4">
        <v>5.2</v>
      </c>
      <c r="K18" s="4">
        <v>0.88109999999999999</v>
      </c>
      <c r="L18" s="4">
        <v>11.5947</v>
      </c>
      <c r="M18" s="4">
        <v>0.40699999999999997</v>
      </c>
      <c r="N18" s="4">
        <v>226.8972</v>
      </c>
      <c r="O18" s="4">
        <v>144.88560000000001</v>
      </c>
      <c r="P18" s="4">
        <v>371.8</v>
      </c>
      <c r="Q18" s="4">
        <v>171.26310000000001</v>
      </c>
      <c r="R18" s="4">
        <v>109.3603</v>
      </c>
      <c r="S18" s="4">
        <v>280.60000000000002</v>
      </c>
      <c r="T18" s="4">
        <v>2951.4</v>
      </c>
      <c r="W18" s="4">
        <v>0</v>
      </c>
      <c r="X18" s="4">
        <v>4.5818000000000003</v>
      </c>
      <c r="Y18" s="4">
        <v>12</v>
      </c>
      <c r="Z18" s="4">
        <v>859</v>
      </c>
      <c r="AA18" s="4">
        <v>889</v>
      </c>
      <c r="AB18" s="4">
        <v>829</v>
      </c>
      <c r="AC18" s="4">
        <v>55</v>
      </c>
      <c r="AD18" s="4">
        <v>5.88</v>
      </c>
      <c r="AE18" s="4">
        <v>0.14000000000000001</v>
      </c>
      <c r="AF18" s="4">
        <v>991</v>
      </c>
      <c r="AG18" s="4">
        <v>-12</v>
      </c>
      <c r="AH18" s="4">
        <v>17</v>
      </c>
      <c r="AI18" s="4">
        <v>32</v>
      </c>
      <c r="AJ18" s="4">
        <v>189</v>
      </c>
      <c r="AK18" s="4">
        <v>138</v>
      </c>
      <c r="AL18" s="4">
        <v>1.6</v>
      </c>
      <c r="AM18" s="4">
        <v>195</v>
      </c>
      <c r="AN18" s="4" t="s">
        <v>155</v>
      </c>
      <c r="AO18" s="4">
        <v>2</v>
      </c>
      <c r="AP18" s="4">
        <v>0.78634259259259265</v>
      </c>
      <c r="AQ18" s="4">
        <v>47.159106000000001</v>
      </c>
      <c r="AR18" s="4">
        <v>-88.489389000000003</v>
      </c>
      <c r="AS18" s="4">
        <v>314.8</v>
      </c>
      <c r="AT18" s="4">
        <v>35.799999999999997</v>
      </c>
      <c r="AU18" s="4">
        <v>11</v>
      </c>
      <c r="AV18" s="4">
        <v>10</v>
      </c>
      <c r="AW18" s="4" t="s">
        <v>202</v>
      </c>
      <c r="AX18" s="4">
        <v>0.9</v>
      </c>
      <c r="AY18" s="4">
        <v>1.6389389999999999</v>
      </c>
      <c r="AZ18" s="4">
        <v>2.151151</v>
      </c>
      <c r="BA18" s="4">
        <v>14.023</v>
      </c>
      <c r="BB18" s="4">
        <v>15.13</v>
      </c>
      <c r="BC18" s="4">
        <v>1.08</v>
      </c>
      <c r="BD18" s="4">
        <v>13.494</v>
      </c>
      <c r="BE18" s="4">
        <v>2860.076</v>
      </c>
      <c r="BF18" s="4">
        <v>63.899000000000001</v>
      </c>
      <c r="BG18" s="4">
        <v>5.8609999999999998</v>
      </c>
      <c r="BH18" s="4">
        <v>3.7429999999999999</v>
      </c>
      <c r="BI18" s="4">
        <v>9.6039999999999992</v>
      </c>
      <c r="BJ18" s="4">
        <v>4.4240000000000004</v>
      </c>
      <c r="BK18" s="4">
        <v>2.8250000000000002</v>
      </c>
      <c r="BL18" s="4">
        <v>7.2489999999999997</v>
      </c>
      <c r="BM18" s="4">
        <v>24.075099999999999</v>
      </c>
      <c r="BQ18" s="4">
        <v>821.76900000000001</v>
      </c>
      <c r="BR18" s="4">
        <v>0.60405500000000001</v>
      </c>
      <c r="BS18" s="4">
        <v>-5</v>
      </c>
      <c r="BT18" s="4">
        <v>0.28316999999999998</v>
      </c>
      <c r="BU18" s="4">
        <v>14.761594000000001</v>
      </c>
      <c r="BV18" s="4">
        <v>5.7200340000000001</v>
      </c>
      <c r="BW18" s="4">
        <f t="shared" si="9"/>
        <v>3.9000131348</v>
      </c>
      <c r="BY18" s="4">
        <f t="shared" si="10"/>
        <v>31115.609891483127</v>
      </c>
      <c r="BZ18" s="4">
        <f t="shared" si="11"/>
        <v>695.17605701942205</v>
      </c>
      <c r="CA18" s="4">
        <f t="shared" si="12"/>
        <v>48.130000097872006</v>
      </c>
      <c r="CB18" s="4">
        <f t="shared" si="13"/>
        <v>261.92010970982778</v>
      </c>
    </row>
    <row r="19" spans="1:80" x14ac:dyDescent="0.25">
      <c r="A19" s="4">
        <v>42068</v>
      </c>
      <c r="B19" s="4">
        <v>3.6334490740740737E-2</v>
      </c>
      <c r="C19" s="4">
        <v>13.528</v>
      </c>
      <c r="D19" s="4">
        <v>0.81889999999999996</v>
      </c>
      <c r="E19" s="4">
        <v>8188.7053939999996</v>
      </c>
      <c r="F19" s="4">
        <v>282.60000000000002</v>
      </c>
      <c r="G19" s="4">
        <v>99.1</v>
      </c>
      <c r="H19" s="4">
        <v>3165.2</v>
      </c>
      <c r="J19" s="4">
        <v>5.2</v>
      </c>
      <c r="K19" s="4">
        <v>0.87490000000000001</v>
      </c>
      <c r="L19" s="4">
        <v>11.835599999999999</v>
      </c>
      <c r="M19" s="4">
        <v>0.71640000000000004</v>
      </c>
      <c r="N19" s="4">
        <v>247.2509</v>
      </c>
      <c r="O19" s="4">
        <v>86.693799999999996</v>
      </c>
      <c r="P19" s="4">
        <v>333.9</v>
      </c>
      <c r="Q19" s="4">
        <v>186.62610000000001</v>
      </c>
      <c r="R19" s="4">
        <v>65.436899999999994</v>
      </c>
      <c r="S19" s="4">
        <v>252.1</v>
      </c>
      <c r="T19" s="4">
        <v>3165.2208000000001</v>
      </c>
      <c r="W19" s="4">
        <v>0</v>
      </c>
      <c r="X19" s="4">
        <v>4.5495000000000001</v>
      </c>
      <c r="Y19" s="4">
        <v>11.9</v>
      </c>
      <c r="Z19" s="4">
        <v>859</v>
      </c>
      <c r="AA19" s="4">
        <v>889</v>
      </c>
      <c r="AB19" s="4">
        <v>829</v>
      </c>
      <c r="AC19" s="4">
        <v>55</v>
      </c>
      <c r="AD19" s="4">
        <v>5.88</v>
      </c>
      <c r="AE19" s="4">
        <v>0.14000000000000001</v>
      </c>
      <c r="AF19" s="4">
        <v>991</v>
      </c>
      <c r="AG19" s="4">
        <v>-12</v>
      </c>
      <c r="AH19" s="4">
        <v>17</v>
      </c>
      <c r="AI19" s="4">
        <v>32</v>
      </c>
      <c r="AJ19" s="4">
        <v>189</v>
      </c>
      <c r="AK19" s="4">
        <v>138</v>
      </c>
      <c r="AL19" s="4">
        <v>1.5</v>
      </c>
      <c r="AM19" s="4">
        <v>195</v>
      </c>
      <c r="AN19" s="4" t="s">
        <v>155</v>
      </c>
      <c r="AO19" s="4">
        <v>2</v>
      </c>
      <c r="AP19" s="4">
        <v>0.78635416666666658</v>
      </c>
      <c r="AQ19" s="4">
        <v>47.159022</v>
      </c>
      <c r="AR19" s="4">
        <v>-88.489214000000004</v>
      </c>
      <c r="AS19" s="4">
        <v>314.7</v>
      </c>
      <c r="AT19" s="4">
        <v>36.6</v>
      </c>
      <c r="AU19" s="4">
        <v>11</v>
      </c>
      <c r="AV19" s="4">
        <v>10</v>
      </c>
      <c r="AW19" s="4" t="s">
        <v>202</v>
      </c>
      <c r="AX19" s="4">
        <v>0.98780000000000001</v>
      </c>
      <c r="AY19" s="4">
        <v>1.7</v>
      </c>
      <c r="AZ19" s="4">
        <v>2.2000000000000002</v>
      </c>
      <c r="BA19" s="4">
        <v>14.023</v>
      </c>
      <c r="BB19" s="4">
        <v>14.36</v>
      </c>
      <c r="BC19" s="4">
        <v>1.02</v>
      </c>
      <c r="BD19" s="4">
        <v>14.298</v>
      </c>
      <c r="BE19" s="4">
        <v>2789.3780000000002</v>
      </c>
      <c r="BF19" s="4">
        <v>107.46599999999999</v>
      </c>
      <c r="BG19" s="4">
        <v>6.1020000000000003</v>
      </c>
      <c r="BH19" s="4">
        <v>2.14</v>
      </c>
      <c r="BI19" s="4">
        <v>8.2420000000000009</v>
      </c>
      <c r="BJ19" s="4">
        <v>4.6059999999999999</v>
      </c>
      <c r="BK19" s="4">
        <v>1.615</v>
      </c>
      <c r="BL19" s="4">
        <v>6.2210000000000001</v>
      </c>
      <c r="BM19" s="4">
        <v>24.668399999999998</v>
      </c>
      <c r="BQ19" s="4">
        <v>779.61699999999996</v>
      </c>
      <c r="BR19" s="4">
        <v>0.64222000000000001</v>
      </c>
      <c r="BS19" s="4">
        <v>-5</v>
      </c>
      <c r="BT19" s="4">
        <v>0.28241500000000003</v>
      </c>
      <c r="BU19" s="4">
        <v>15.694251</v>
      </c>
      <c r="BV19" s="4">
        <v>5.7047829999999999</v>
      </c>
      <c r="BW19" s="4">
        <f t="shared" si="9"/>
        <v>4.1464211141999998</v>
      </c>
      <c r="BY19" s="4">
        <f t="shared" si="10"/>
        <v>32263.795269352086</v>
      </c>
      <c r="BZ19" s="4">
        <f t="shared" si="11"/>
        <v>1243.0230045609419</v>
      </c>
      <c r="CA19" s="4">
        <f t="shared" si="12"/>
        <v>53.276049718121996</v>
      </c>
      <c r="CB19" s="4">
        <f t="shared" si="13"/>
        <v>285.33106922851078</v>
      </c>
    </row>
    <row r="20" spans="1:80" x14ac:dyDescent="0.25">
      <c r="A20" s="4">
        <v>42068</v>
      </c>
      <c r="B20" s="4">
        <v>3.6346064814814817E-2</v>
      </c>
      <c r="C20" s="4">
        <v>13.286</v>
      </c>
      <c r="D20" s="4">
        <v>1.5226999999999999</v>
      </c>
      <c r="E20" s="4">
        <v>15226.954320000001</v>
      </c>
      <c r="F20" s="4">
        <v>310.8</v>
      </c>
      <c r="G20" s="4">
        <v>69.2</v>
      </c>
      <c r="H20" s="4">
        <v>3676</v>
      </c>
      <c r="J20" s="4">
        <v>5</v>
      </c>
      <c r="K20" s="4">
        <v>0.87009999999999998</v>
      </c>
      <c r="L20" s="4">
        <v>11.56</v>
      </c>
      <c r="M20" s="4">
        <v>1.3249</v>
      </c>
      <c r="N20" s="4">
        <v>270.40949999999998</v>
      </c>
      <c r="O20" s="4">
        <v>60.1892</v>
      </c>
      <c r="P20" s="4">
        <v>330.6</v>
      </c>
      <c r="Q20" s="4">
        <v>204.1063</v>
      </c>
      <c r="R20" s="4">
        <v>45.431100000000001</v>
      </c>
      <c r="S20" s="4">
        <v>249.5</v>
      </c>
      <c r="T20" s="4">
        <v>3676.0147000000002</v>
      </c>
      <c r="W20" s="4">
        <v>0</v>
      </c>
      <c r="X20" s="4">
        <v>4.3532000000000002</v>
      </c>
      <c r="Y20" s="4">
        <v>12</v>
      </c>
      <c r="Z20" s="4">
        <v>859</v>
      </c>
      <c r="AA20" s="4">
        <v>889</v>
      </c>
      <c r="AB20" s="4">
        <v>830</v>
      </c>
      <c r="AC20" s="4">
        <v>55</v>
      </c>
      <c r="AD20" s="4">
        <v>5.88</v>
      </c>
      <c r="AE20" s="4">
        <v>0.14000000000000001</v>
      </c>
      <c r="AF20" s="4">
        <v>991</v>
      </c>
      <c r="AG20" s="4">
        <v>-12</v>
      </c>
      <c r="AH20" s="4">
        <v>17</v>
      </c>
      <c r="AI20" s="4">
        <v>32</v>
      </c>
      <c r="AJ20" s="4">
        <v>189</v>
      </c>
      <c r="AK20" s="4">
        <v>138</v>
      </c>
      <c r="AL20" s="4">
        <v>1.6</v>
      </c>
      <c r="AM20" s="4">
        <v>195</v>
      </c>
      <c r="AN20" s="4" t="s">
        <v>155</v>
      </c>
      <c r="AO20" s="4">
        <v>2</v>
      </c>
      <c r="AP20" s="4">
        <v>0.78636574074074073</v>
      </c>
      <c r="AQ20" s="4">
        <v>47.158918</v>
      </c>
      <c r="AR20" s="4">
        <v>-88.488837000000004</v>
      </c>
      <c r="AS20" s="4">
        <v>314</v>
      </c>
      <c r="AT20" s="4">
        <v>36.1</v>
      </c>
      <c r="AU20" s="4">
        <v>11</v>
      </c>
      <c r="AV20" s="4">
        <v>9</v>
      </c>
      <c r="AW20" s="4" t="s">
        <v>203</v>
      </c>
      <c r="AX20" s="4">
        <v>0.91220000000000001</v>
      </c>
      <c r="AY20" s="4">
        <v>1.8755999999999999</v>
      </c>
      <c r="AZ20" s="4">
        <v>2.2877999999999998</v>
      </c>
      <c r="BA20" s="4">
        <v>14.023</v>
      </c>
      <c r="BB20" s="4">
        <v>13.8</v>
      </c>
      <c r="BC20" s="4">
        <v>0.98</v>
      </c>
      <c r="BD20" s="4">
        <v>14.932</v>
      </c>
      <c r="BE20" s="4">
        <v>2645.24</v>
      </c>
      <c r="BF20" s="4">
        <v>192.95500000000001</v>
      </c>
      <c r="BG20" s="4">
        <v>6.48</v>
      </c>
      <c r="BH20" s="4">
        <v>1.4419999999999999</v>
      </c>
      <c r="BI20" s="4">
        <v>7.9219999999999997</v>
      </c>
      <c r="BJ20" s="4">
        <v>4.891</v>
      </c>
      <c r="BK20" s="4">
        <v>1.089</v>
      </c>
      <c r="BL20" s="4">
        <v>5.98</v>
      </c>
      <c r="BM20" s="4">
        <v>27.816700000000001</v>
      </c>
      <c r="BQ20" s="4">
        <v>724.29600000000005</v>
      </c>
      <c r="BR20" s="4">
        <v>0.70067500000000005</v>
      </c>
      <c r="BS20" s="4">
        <v>-5</v>
      </c>
      <c r="BT20" s="4">
        <v>0.28341499999999997</v>
      </c>
      <c r="BU20" s="4">
        <v>17.122745999999999</v>
      </c>
      <c r="BV20" s="4">
        <v>5.7249829999999999</v>
      </c>
      <c r="BW20" s="4">
        <f t="shared" si="9"/>
        <v>4.5238294932000001</v>
      </c>
      <c r="BY20" s="4">
        <f t="shared" si="10"/>
        <v>33381.510427602479</v>
      </c>
      <c r="BZ20" s="4">
        <f t="shared" si="11"/>
        <v>2434.9886379149102</v>
      </c>
      <c r="CA20" s="4">
        <f t="shared" si="12"/>
        <v>61.721797455581992</v>
      </c>
      <c r="CB20" s="4">
        <f t="shared" si="13"/>
        <v>351.0318387410934</v>
      </c>
    </row>
    <row r="21" spans="1:80" x14ac:dyDescent="0.25">
      <c r="A21" s="4">
        <v>42068</v>
      </c>
      <c r="B21" s="4">
        <v>3.6357638888888884E-2</v>
      </c>
      <c r="C21" s="4">
        <v>13.385</v>
      </c>
      <c r="D21" s="4">
        <v>1.8729</v>
      </c>
      <c r="E21" s="4">
        <v>18729.492389999999</v>
      </c>
      <c r="F21" s="4">
        <v>326</v>
      </c>
      <c r="G21" s="4">
        <v>77.3</v>
      </c>
      <c r="H21" s="4">
        <v>3766</v>
      </c>
      <c r="J21" s="4">
        <v>4.5</v>
      </c>
      <c r="K21" s="4">
        <v>0.86609999999999998</v>
      </c>
      <c r="L21" s="4">
        <v>11.5929</v>
      </c>
      <c r="M21" s="4">
        <v>1.6222000000000001</v>
      </c>
      <c r="N21" s="4">
        <v>282.34359999999998</v>
      </c>
      <c r="O21" s="4">
        <v>66.931899999999999</v>
      </c>
      <c r="P21" s="4">
        <v>349.3</v>
      </c>
      <c r="Q21" s="4">
        <v>213.11429999999999</v>
      </c>
      <c r="R21" s="4">
        <v>50.520499999999998</v>
      </c>
      <c r="S21" s="4">
        <v>263.60000000000002</v>
      </c>
      <c r="T21" s="4">
        <v>3766.0337</v>
      </c>
      <c r="W21" s="4">
        <v>0</v>
      </c>
      <c r="X21" s="4">
        <v>3.8988</v>
      </c>
      <c r="Y21" s="4">
        <v>12</v>
      </c>
      <c r="Z21" s="4">
        <v>858</v>
      </c>
      <c r="AA21" s="4">
        <v>889</v>
      </c>
      <c r="AB21" s="4">
        <v>830</v>
      </c>
      <c r="AC21" s="4">
        <v>55</v>
      </c>
      <c r="AD21" s="4">
        <v>5.88</v>
      </c>
      <c r="AE21" s="4">
        <v>0.14000000000000001</v>
      </c>
      <c r="AF21" s="4">
        <v>991</v>
      </c>
      <c r="AG21" s="4">
        <v>-12</v>
      </c>
      <c r="AH21" s="4">
        <v>17</v>
      </c>
      <c r="AI21" s="4">
        <v>32</v>
      </c>
      <c r="AJ21" s="4">
        <v>188.6</v>
      </c>
      <c r="AK21" s="4">
        <v>137.6</v>
      </c>
      <c r="AL21" s="4">
        <v>1.5</v>
      </c>
      <c r="AM21" s="4">
        <v>195</v>
      </c>
      <c r="AN21" s="4" t="s">
        <v>155</v>
      </c>
      <c r="AO21" s="4">
        <v>2</v>
      </c>
      <c r="AP21" s="4">
        <v>0.78638888888888892</v>
      </c>
      <c r="AQ21" s="4">
        <v>47.158884999999998</v>
      </c>
      <c r="AR21" s="4">
        <v>-88.488575999999995</v>
      </c>
      <c r="AS21" s="4">
        <v>313.8</v>
      </c>
      <c r="AT21" s="4">
        <v>40</v>
      </c>
      <c r="AU21" s="4">
        <v>11</v>
      </c>
      <c r="AV21" s="4">
        <v>10</v>
      </c>
      <c r="AW21" s="4" t="s">
        <v>203</v>
      </c>
      <c r="AX21" s="4">
        <v>0.98780000000000001</v>
      </c>
      <c r="AY21" s="4">
        <v>2.1634000000000002</v>
      </c>
      <c r="AZ21" s="4">
        <v>2.5634000000000001</v>
      </c>
      <c r="BA21" s="4">
        <v>14.023</v>
      </c>
      <c r="BB21" s="4">
        <v>13.38</v>
      </c>
      <c r="BC21" s="4">
        <v>0.95</v>
      </c>
      <c r="BD21" s="4">
        <v>15.459</v>
      </c>
      <c r="BE21" s="4">
        <v>2586.357</v>
      </c>
      <c r="BF21" s="4">
        <v>230.34100000000001</v>
      </c>
      <c r="BG21" s="4">
        <v>6.5960000000000001</v>
      </c>
      <c r="BH21" s="4">
        <v>1.5640000000000001</v>
      </c>
      <c r="BI21" s="4">
        <v>8.16</v>
      </c>
      <c r="BJ21" s="4">
        <v>4.9790000000000001</v>
      </c>
      <c r="BK21" s="4">
        <v>1.18</v>
      </c>
      <c r="BL21" s="4">
        <v>6.1589999999999998</v>
      </c>
      <c r="BM21" s="4">
        <v>27.784400000000002</v>
      </c>
      <c r="BQ21" s="4">
        <v>632.452</v>
      </c>
      <c r="BR21" s="4">
        <v>0.737375</v>
      </c>
      <c r="BS21" s="4">
        <v>-5</v>
      </c>
      <c r="BT21" s="4">
        <v>0.28358499999999998</v>
      </c>
      <c r="BU21" s="4">
        <v>18.019601999999999</v>
      </c>
      <c r="BV21" s="4">
        <v>5.7284170000000003</v>
      </c>
      <c r="BW21" s="4">
        <f t="shared" si="9"/>
        <v>4.7607788483999993</v>
      </c>
      <c r="BY21" s="4">
        <f t="shared" si="10"/>
        <v>34347.976218426615</v>
      </c>
      <c r="BZ21" s="4">
        <f t="shared" si="11"/>
        <v>3059.0313673358337</v>
      </c>
      <c r="CA21" s="4">
        <f t="shared" si="12"/>
        <v>66.123343989845992</v>
      </c>
      <c r="CB21" s="4">
        <f t="shared" si="13"/>
        <v>368.9892425690856</v>
      </c>
    </row>
    <row r="22" spans="1:80" x14ac:dyDescent="0.25">
      <c r="A22" s="4">
        <v>42068</v>
      </c>
      <c r="B22" s="4">
        <v>3.6369212962962964E-2</v>
      </c>
      <c r="C22" s="4">
        <v>13.535</v>
      </c>
      <c r="D22" s="4">
        <v>1.2401</v>
      </c>
      <c r="E22" s="4">
        <v>12400.790580000001</v>
      </c>
      <c r="F22" s="4">
        <v>327.60000000000002</v>
      </c>
      <c r="G22" s="4">
        <v>100</v>
      </c>
      <c r="H22" s="4">
        <v>3311.8</v>
      </c>
      <c r="J22" s="4">
        <v>3.75</v>
      </c>
      <c r="K22" s="4">
        <v>0.871</v>
      </c>
      <c r="L22" s="4">
        <v>11.788500000000001</v>
      </c>
      <c r="M22" s="4">
        <v>1.0801000000000001</v>
      </c>
      <c r="N22" s="4">
        <v>285.36680000000001</v>
      </c>
      <c r="O22" s="4">
        <v>87.098200000000006</v>
      </c>
      <c r="P22" s="4">
        <v>372.5</v>
      </c>
      <c r="Q22" s="4">
        <v>215.39619999999999</v>
      </c>
      <c r="R22" s="4">
        <v>65.742099999999994</v>
      </c>
      <c r="S22" s="4">
        <v>281.10000000000002</v>
      </c>
      <c r="T22" s="4">
        <v>3311.7860000000001</v>
      </c>
      <c r="W22" s="4">
        <v>0</v>
      </c>
      <c r="X22" s="4">
        <v>3.2683</v>
      </c>
      <c r="Y22" s="4">
        <v>11.9</v>
      </c>
      <c r="Z22" s="4">
        <v>859</v>
      </c>
      <c r="AA22" s="4">
        <v>889</v>
      </c>
      <c r="AB22" s="4">
        <v>831</v>
      </c>
      <c r="AC22" s="4">
        <v>55</v>
      </c>
      <c r="AD22" s="4">
        <v>5.88</v>
      </c>
      <c r="AE22" s="4">
        <v>0.14000000000000001</v>
      </c>
      <c r="AF22" s="4">
        <v>991</v>
      </c>
      <c r="AG22" s="4">
        <v>-12</v>
      </c>
      <c r="AH22" s="4">
        <v>17</v>
      </c>
      <c r="AI22" s="4">
        <v>32</v>
      </c>
      <c r="AJ22" s="4">
        <v>188.4</v>
      </c>
      <c r="AK22" s="4">
        <v>137.4</v>
      </c>
      <c r="AL22" s="4">
        <v>1.4</v>
      </c>
      <c r="AM22" s="4">
        <v>195</v>
      </c>
      <c r="AN22" s="4" t="s">
        <v>155</v>
      </c>
      <c r="AO22" s="4">
        <v>2</v>
      </c>
      <c r="AP22" s="4">
        <v>0.78640046296296295</v>
      </c>
      <c r="AQ22" s="4">
        <v>47.158881999999998</v>
      </c>
      <c r="AR22" s="4">
        <v>-88.488546999999997</v>
      </c>
      <c r="AS22" s="4">
        <v>313.8</v>
      </c>
      <c r="AT22" s="4">
        <v>42.1</v>
      </c>
      <c r="AU22" s="4">
        <v>11</v>
      </c>
      <c r="AV22" s="4">
        <v>10</v>
      </c>
      <c r="AW22" s="4" t="s">
        <v>202</v>
      </c>
      <c r="AX22" s="4">
        <v>1</v>
      </c>
      <c r="AY22" s="4">
        <v>2.3754249999999999</v>
      </c>
      <c r="AZ22" s="4">
        <v>2.6877119999999999</v>
      </c>
      <c r="BA22" s="4">
        <v>14.023</v>
      </c>
      <c r="BB22" s="4">
        <v>13.91</v>
      </c>
      <c r="BC22" s="4">
        <v>0.99</v>
      </c>
      <c r="BD22" s="4">
        <v>14.813000000000001</v>
      </c>
      <c r="BE22" s="4">
        <v>2708.34</v>
      </c>
      <c r="BF22" s="4">
        <v>157.93600000000001</v>
      </c>
      <c r="BG22" s="4">
        <v>6.8659999999999997</v>
      </c>
      <c r="BH22" s="4">
        <v>2.0960000000000001</v>
      </c>
      <c r="BI22" s="4">
        <v>8.9610000000000003</v>
      </c>
      <c r="BJ22" s="4">
        <v>5.1820000000000004</v>
      </c>
      <c r="BK22" s="4">
        <v>1.5820000000000001</v>
      </c>
      <c r="BL22" s="4">
        <v>6.7640000000000002</v>
      </c>
      <c r="BM22" s="4">
        <v>25.160900000000002</v>
      </c>
      <c r="BQ22" s="4">
        <v>545.95699999999999</v>
      </c>
      <c r="BR22" s="4">
        <v>0.74245499999999998</v>
      </c>
      <c r="BS22" s="4">
        <v>-5</v>
      </c>
      <c r="BT22" s="4">
        <v>0.28383000000000003</v>
      </c>
      <c r="BU22" s="4">
        <v>18.143744000000002</v>
      </c>
      <c r="BV22" s="4">
        <v>5.7333660000000002</v>
      </c>
      <c r="BW22" s="4">
        <f t="shared" si="9"/>
        <v>4.7935771648000003</v>
      </c>
      <c r="BY22" s="4">
        <f t="shared" si="10"/>
        <v>36215.758159595527</v>
      </c>
      <c r="BZ22" s="4">
        <f t="shared" si="11"/>
        <v>2111.910609707008</v>
      </c>
      <c r="CA22" s="4">
        <f t="shared" si="12"/>
        <v>69.29338959769602</v>
      </c>
      <c r="CB22" s="4">
        <f t="shared" si="13"/>
        <v>336.45002823787524</v>
      </c>
    </row>
    <row r="23" spans="1:80" x14ac:dyDescent="0.25">
      <c r="A23" s="4">
        <v>42068</v>
      </c>
      <c r="B23" s="4">
        <v>3.6380787037037038E-2</v>
      </c>
      <c r="C23" s="4">
        <v>13.597</v>
      </c>
      <c r="D23" s="4">
        <v>0.70240000000000002</v>
      </c>
      <c r="E23" s="4">
        <v>7024.3771040000001</v>
      </c>
      <c r="F23" s="4">
        <v>307.10000000000002</v>
      </c>
      <c r="G23" s="4">
        <v>108.9</v>
      </c>
      <c r="H23" s="4">
        <v>2450.1999999999998</v>
      </c>
      <c r="J23" s="4">
        <v>3.01</v>
      </c>
      <c r="K23" s="4">
        <v>0.87609999999999999</v>
      </c>
      <c r="L23" s="4">
        <v>11.9114</v>
      </c>
      <c r="M23" s="4">
        <v>0.61539999999999995</v>
      </c>
      <c r="N23" s="4">
        <v>269.07900000000001</v>
      </c>
      <c r="O23" s="4">
        <v>95.441699999999997</v>
      </c>
      <c r="P23" s="4">
        <v>364.5</v>
      </c>
      <c r="Q23" s="4">
        <v>203.10210000000001</v>
      </c>
      <c r="R23" s="4">
        <v>72.0398</v>
      </c>
      <c r="S23" s="4">
        <v>275.10000000000002</v>
      </c>
      <c r="T23" s="4">
        <v>2450.1925999999999</v>
      </c>
      <c r="W23" s="4">
        <v>0</v>
      </c>
      <c r="X23" s="4">
        <v>2.6343999999999999</v>
      </c>
      <c r="Y23" s="4">
        <v>12</v>
      </c>
      <c r="Z23" s="4">
        <v>858</v>
      </c>
      <c r="AA23" s="4">
        <v>888</v>
      </c>
      <c r="AB23" s="4">
        <v>830</v>
      </c>
      <c r="AC23" s="4">
        <v>55</v>
      </c>
      <c r="AD23" s="4">
        <v>5.88</v>
      </c>
      <c r="AE23" s="4">
        <v>0.14000000000000001</v>
      </c>
      <c r="AF23" s="4">
        <v>991</v>
      </c>
      <c r="AG23" s="4">
        <v>-12</v>
      </c>
      <c r="AH23" s="4">
        <v>17</v>
      </c>
      <c r="AI23" s="4">
        <v>32</v>
      </c>
      <c r="AJ23" s="4">
        <v>189</v>
      </c>
      <c r="AK23" s="4">
        <v>138</v>
      </c>
      <c r="AL23" s="4">
        <v>1.5</v>
      </c>
      <c r="AM23" s="4">
        <v>195</v>
      </c>
      <c r="AN23" s="4" t="s">
        <v>155</v>
      </c>
      <c r="AO23" s="4">
        <v>2</v>
      </c>
      <c r="AP23" s="4">
        <v>0.78640046296296295</v>
      </c>
      <c r="AQ23" s="4">
        <v>47.158873</v>
      </c>
      <c r="AR23" s="4">
        <v>-88.488322999999994</v>
      </c>
      <c r="AS23" s="4">
        <v>313.7</v>
      </c>
      <c r="AT23" s="4">
        <v>43.4</v>
      </c>
      <c r="AU23" s="4">
        <v>11</v>
      </c>
      <c r="AV23" s="4">
        <v>10</v>
      </c>
      <c r="AW23" s="4" t="s">
        <v>202</v>
      </c>
      <c r="AX23" s="4">
        <v>0.91221200000000002</v>
      </c>
      <c r="AY23" s="4">
        <v>2.4877880000000001</v>
      </c>
      <c r="AZ23" s="4">
        <v>2.7877879999999999</v>
      </c>
      <c r="BA23" s="4">
        <v>14.023</v>
      </c>
      <c r="BB23" s="4">
        <v>14.5</v>
      </c>
      <c r="BC23" s="4">
        <v>1.03</v>
      </c>
      <c r="BD23" s="4">
        <v>14.147</v>
      </c>
      <c r="BE23" s="4">
        <v>2828.5819999999999</v>
      </c>
      <c r="BF23" s="4">
        <v>93.009</v>
      </c>
      <c r="BG23" s="4">
        <v>6.6909999999999998</v>
      </c>
      <c r="BH23" s="4">
        <v>2.3730000000000002</v>
      </c>
      <c r="BI23" s="4">
        <v>9.0649999999999995</v>
      </c>
      <c r="BJ23" s="4">
        <v>5.0510000000000002</v>
      </c>
      <c r="BK23" s="4">
        <v>1.7909999999999999</v>
      </c>
      <c r="BL23" s="4">
        <v>6.8419999999999996</v>
      </c>
      <c r="BM23" s="4">
        <v>19.2409</v>
      </c>
      <c r="BQ23" s="4">
        <v>454.86599999999999</v>
      </c>
      <c r="BR23" s="4">
        <v>0.706175</v>
      </c>
      <c r="BS23" s="4">
        <v>-5</v>
      </c>
      <c r="BT23" s="4">
        <v>0.28375499999999998</v>
      </c>
      <c r="BU23" s="4">
        <v>17.257151</v>
      </c>
      <c r="BV23" s="4">
        <v>5.7318509999999998</v>
      </c>
      <c r="BW23" s="4">
        <f t="shared" si="9"/>
        <v>4.5593392941999999</v>
      </c>
      <c r="BY23" s="4">
        <f t="shared" si="10"/>
        <v>35975.377550443038</v>
      </c>
      <c r="BZ23" s="4">
        <f t="shared" si="11"/>
        <v>1182.9368533735831</v>
      </c>
      <c r="CA23" s="4">
        <f t="shared" si="12"/>
        <v>64.241245969637006</v>
      </c>
      <c r="CB23" s="4">
        <f t="shared" si="13"/>
        <v>244.71577699013832</v>
      </c>
    </row>
    <row r="24" spans="1:80" x14ac:dyDescent="0.25">
      <c r="A24" s="4">
        <v>42068</v>
      </c>
      <c r="B24" s="4">
        <v>3.6392361111111111E-2</v>
      </c>
      <c r="C24" s="4">
        <v>13.504</v>
      </c>
      <c r="D24" s="4">
        <v>0.33729999999999999</v>
      </c>
      <c r="E24" s="4">
        <v>3373.482587</v>
      </c>
      <c r="F24" s="4">
        <v>295.2</v>
      </c>
      <c r="G24" s="4">
        <v>152.19999999999999</v>
      </c>
      <c r="H24" s="4">
        <v>1244.8</v>
      </c>
      <c r="J24" s="4">
        <v>2.25</v>
      </c>
      <c r="K24" s="4">
        <v>0.88109999999999999</v>
      </c>
      <c r="L24" s="4">
        <v>11.8988</v>
      </c>
      <c r="M24" s="4">
        <v>0.29720000000000002</v>
      </c>
      <c r="N24" s="4">
        <v>260.0718</v>
      </c>
      <c r="O24" s="4">
        <v>134.0831</v>
      </c>
      <c r="P24" s="4">
        <v>394.2</v>
      </c>
      <c r="Q24" s="4">
        <v>196.30340000000001</v>
      </c>
      <c r="R24" s="4">
        <v>101.20650000000001</v>
      </c>
      <c r="S24" s="4">
        <v>297.5</v>
      </c>
      <c r="T24" s="4">
        <v>1244.7664</v>
      </c>
      <c r="W24" s="4">
        <v>0</v>
      </c>
      <c r="X24" s="4">
        <v>1.9783999999999999</v>
      </c>
      <c r="Y24" s="4">
        <v>12</v>
      </c>
      <c r="Z24" s="4">
        <v>859</v>
      </c>
      <c r="AA24" s="4">
        <v>889</v>
      </c>
      <c r="AB24" s="4">
        <v>831</v>
      </c>
      <c r="AC24" s="4">
        <v>55</v>
      </c>
      <c r="AD24" s="4">
        <v>5.88</v>
      </c>
      <c r="AE24" s="4">
        <v>0.14000000000000001</v>
      </c>
      <c r="AF24" s="4">
        <v>991</v>
      </c>
      <c r="AG24" s="4">
        <v>-12</v>
      </c>
      <c r="AH24" s="4">
        <v>17</v>
      </c>
      <c r="AI24" s="4">
        <v>32</v>
      </c>
      <c r="AJ24" s="4">
        <v>189</v>
      </c>
      <c r="AK24" s="4">
        <v>138</v>
      </c>
      <c r="AL24" s="4">
        <v>1.5</v>
      </c>
      <c r="AM24" s="4">
        <v>195</v>
      </c>
      <c r="AN24" s="4" t="s">
        <v>155</v>
      </c>
      <c r="AO24" s="4">
        <v>2</v>
      </c>
      <c r="AP24" s="4">
        <v>0.78641203703703699</v>
      </c>
      <c r="AQ24" s="4">
        <v>47.158875999999999</v>
      </c>
      <c r="AR24" s="4">
        <v>-88.488055000000003</v>
      </c>
      <c r="AS24" s="4">
        <v>313.3</v>
      </c>
      <c r="AT24" s="4">
        <v>44.9</v>
      </c>
      <c r="AU24" s="4">
        <v>11</v>
      </c>
      <c r="AV24" s="4">
        <v>10</v>
      </c>
      <c r="AW24" s="4" t="s">
        <v>202</v>
      </c>
      <c r="AX24" s="4">
        <v>1.1634</v>
      </c>
      <c r="AY24" s="4">
        <v>1.1830000000000001</v>
      </c>
      <c r="AZ24" s="4">
        <v>2.8</v>
      </c>
      <c r="BA24" s="4">
        <v>14.023</v>
      </c>
      <c r="BB24" s="4">
        <v>15.13</v>
      </c>
      <c r="BC24" s="4">
        <v>1.08</v>
      </c>
      <c r="BD24" s="4">
        <v>13.494</v>
      </c>
      <c r="BE24" s="4">
        <v>2929.4369999999999</v>
      </c>
      <c r="BF24" s="4">
        <v>46.576000000000001</v>
      </c>
      <c r="BG24" s="4">
        <v>6.7050000000000001</v>
      </c>
      <c r="BH24" s="4">
        <v>3.4569999999999999</v>
      </c>
      <c r="BI24" s="4">
        <v>10.162000000000001</v>
      </c>
      <c r="BJ24" s="4">
        <v>5.0609999999999999</v>
      </c>
      <c r="BK24" s="4">
        <v>2.609</v>
      </c>
      <c r="BL24" s="4">
        <v>7.67</v>
      </c>
      <c r="BM24" s="4">
        <v>10.1342</v>
      </c>
      <c r="BQ24" s="4">
        <v>354.15499999999997</v>
      </c>
      <c r="BR24" s="4">
        <v>0.64412000000000003</v>
      </c>
      <c r="BS24" s="4">
        <v>-5</v>
      </c>
      <c r="BT24" s="4">
        <v>0.28199999999999997</v>
      </c>
      <c r="BU24" s="4">
        <v>15.740683000000001</v>
      </c>
      <c r="BV24" s="4">
        <v>5.6963999999999997</v>
      </c>
      <c r="BW24" s="4">
        <f t="shared" si="9"/>
        <v>4.1586884486000004</v>
      </c>
      <c r="BY24" s="4">
        <f t="shared" si="10"/>
        <v>33984.056979692126</v>
      </c>
      <c r="BZ24" s="4">
        <f t="shared" si="11"/>
        <v>540.32274388769599</v>
      </c>
      <c r="CA24" s="4">
        <f t="shared" si="12"/>
        <v>58.712070740631006</v>
      </c>
      <c r="CB24" s="4">
        <f t="shared" si="13"/>
        <v>117.5656722583882</v>
      </c>
    </row>
    <row r="25" spans="1:80" x14ac:dyDescent="0.25">
      <c r="A25" s="4">
        <v>42068</v>
      </c>
      <c r="B25" s="4">
        <v>3.6403935185185185E-2</v>
      </c>
      <c r="C25" s="4">
        <v>13.146000000000001</v>
      </c>
      <c r="D25" s="4">
        <v>0.1492</v>
      </c>
      <c r="E25" s="4">
        <v>1492.1931259999999</v>
      </c>
      <c r="F25" s="4">
        <v>262.3</v>
      </c>
      <c r="G25" s="4">
        <v>170.5</v>
      </c>
      <c r="H25" s="4">
        <v>634</v>
      </c>
      <c r="J25" s="4">
        <v>1.71</v>
      </c>
      <c r="K25" s="4">
        <v>0.8861</v>
      </c>
      <c r="L25" s="4">
        <v>11.648999999999999</v>
      </c>
      <c r="M25" s="4">
        <v>0.13220000000000001</v>
      </c>
      <c r="N25" s="4">
        <v>232.4281</v>
      </c>
      <c r="O25" s="4">
        <v>151.08439999999999</v>
      </c>
      <c r="P25" s="4">
        <v>383.5</v>
      </c>
      <c r="Q25" s="4">
        <v>175.43780000000001</v>
      </c>
      <c r="R25" s="4">
        <v>114.03919999999999</v>
      </c>
      <c r="S25" s="4">
        <v>289.5</v>
      </c>
      <c r="T25" s="4">
        <v>634.04780000000005</v>
      </c>
      <c r="W25" s="4">
        <v>0</v>
      </c>
      <c r="X25" s="4">
        <v>1.5129999999999999</v>
      </c>
      <c r="Y25" s="4">
        <v>12</v>
      </c>
      <c r="Z25" s="4">
        <v>859</v>
      </c>
      <c r="AA25" s="4">
        <v>889</v>
      </c>
      <c r="AB25" s="4">
        <v>831</v>
      </c>
      <c r="AC25" s="4">
        <v>55</v>
      </c>
      <c r="AD25" s="4">
        <v>5.88</v>
      </c>
      <c r="AE25" s="4">
        <v>0.14000000000000001</v>
      </c>
      <c r="AF25" s="4">
        <v>991</v>
      </c>
      <c r="AG25" s="4">
        <v>-12</v>
      </c>
      <c r="AH25" s="4">
        <v>17</v>
      </c>
      <c r="AI25" s="4">
        <v>32</v>
      </c>
      <c r="AJ25" s="4">
        <v>189</v>
      </c>
      <c r="AK25" s="4">
        <v>138</v>
      </c>
      <c r="AL25" s="4">
        <v>1.6</v>
      </c>
      <c r="AM25" s="4">
        <v>195</v>
      </c>
      <c r="AN25" s="4" t="s">
        <v>155</v>
      </c>
      <c r="AO25" s="4">
        <v>2</v>
      </c>
      <c r="AP25" s="4">
        <v>0.78642361111111114</v>
      </c>
      <c r="AQ25" s="4">
        <v>47.158881000000001</v>
      </c>
      <c r="AR25" s="4">
        <v>-88.487785000000002</v>
      </c>
      <c r="AS25" s="4">
        <v>313.60000000000002</v>
      </c>
      <c r="AT25" s="4">
        <v>45.1</v>
      </c>
      <c r="AU25" s="4">
        <v>11</v>
      </c>
      <c r="AV25" s="4">
        <v>10</v>
      </c>
      <c r="AW25" s="4" t="s">
        <v>202</v>
      </c>
      <c r="AX25" s="4">
        <v>0.93659999999999999</v>
      </c>
      <c r="AY25" s="4">
        <v>1.0878000000000001</v>
      </c>
      <c r="AZ25" s="4">
        <v>2.0097999999999998</v>
      </c>
      <c r="BA25" s="4">
        <v>14.023</v>
      </c>
      <c r="BB25" s="4">
        <v>15.82</v>
      </c>
      <c r="BC25" s="4">
        <v>1.1299999999999999</v>
      </c>
      <c r="BD25" s="4">
        <v>12.849</v>
      </c>
      <c r="BE25" s="4">
        <v>2983.56</v>
      </c>
      <c r="BF25" s="4">
        <v>21.555</v>
      </c>
      <c r="BG25" s="4">
        <v>6.234</v>
      </c>
      <c r="BH25" s="4">
        <v>4.0519999999999996</v>
      </c>
      <c r="BI25" s="4">
        <v>10.286</v>
      </c>
      <c r="BJ25" s="4">
        <v>4.7060000000000004</v>
      </c>
      <c r="BK25" s="4">
        <v>3.0590000000000002</v>
      </c>
      <c r="BL25" s="4">
        <v>7.7640000000000002</v>
      </c>
      <c r="BM25" s="4">
        <v>5.3701999999999996</v>
      </c>
      <c r="BQ25" s="4">
        <v>281.77</v>
      </c>
      <c r="BR25" s="4">
        <v>0.59536</v>
      </c>
      <c r="BS25" s="4">
        <v>-5</v>
      </c>
      <c r="BT25" s="4">
        <v>0.28158499999999997</v>
      </c>
      <c r="BU25" s="4">
        <v>14.549110000000001</v>
      </c>
      <c r="BV25" s="4">
        <v>5.6880170000000003</v>
      </c>
      <c r="BW25" s="4">
        <f t="shared" si="9"/>
        <v>3.8438748619999998</v>
      </c>
      <c r="BY25" s="4">
        <f t="shared" si="10"/>
        <v>31991.801119489199</v>
      </c>
      <c r="BZ25" s="4">
        <f t="shared" si="11"/>
        <v>231.12767067885002</v>
      </c>
      <c r="CA25" s="4">
        <f t="shared" si="12"/>
        <v>50.460998293420005</v>
      </c>
      <c r="CB25" s="4">
        <f t="shared" si="13"/>
        <v>57.583011694713996</v>
      </c>
    </row>
    <row r="26" spans="1:80" x14ac:dyDescent="0.25">
      <c r="A26" s="4">
        <v>42068</v>
      </c>
      <c r="B26" s="4">
        <v>3.6415509259259259E-2</v>
      </c>
      <c r="C26" s="4">
        <v>13.04</v>
      </c>
      <c r="D26" s="4">
        <v>8.9899999999999994E-2</v>
      </c>
      <c r="E26" s="4">
        <v>899.18114100000003</v>
      </c>
      <c r="F26" s="4">
        <v>268.89999999999998</v>
      </c>
      <c r="G26" s="4">
        <v>109.8</v>
      </c>
      <c r="H26" s="4">
        <v>357.4</v>
      </c>
      <c r="J26" s="4">
        <v>1.35</v>
      </c>
      <c r="K26" s="4">
        <v>0.88780000000000003</v>
      </c>
      <c r="L26" s="4">
        <v>11.575799999999999</v>
      </c>
      <c r="M26" s="4">
        <v>7.9799999999999996E-2</v>
      </c>
      <c r="N26" s="4">
        <v>238.69120000000001</v>
      </c>
      <c r="O26" s="4">
        <v>97.487399999999994</v>
      </c>
      <c r="P26" s="4">
        <v>336.2</v>
      </c>
      <c r="Q26" s="4">
        <v>180.1653</v>
      </c>
      <c r="R26" s="4">
        <v>73.584000000000003</v>
      </c>
      <c r="S26" s="4">
        <v>253.7</v>
      </c>
      <c r="T26" s="4">
        <v>357.41039999999998</v>
      </c>
      <c r="W26" s="4">
        <v>0</v>
      </c>
      <c r="X26" s="4">
        <v>1.1982999999999999</v>
      </c>
      <c r="Y26" s="4">
        <v>12</v>
      </c>
      <c r="Z26" s="4">
        <v>858</v>
      </c>
      <c r="AA26" s="4">
        <v>889</v>
      </c>
      <c r="AB26" s="4">
        <v>831</v>
      </c>
      <c r="AC26" s="4">
        <v>55</v>
      </c>
      <c r="AD26" s="4">
        <v>5.88</v>
      </c>
      <c r="AE26" s="4">
        <v>0.14000000000000001</v>
      </c>
      <c r="AF26" s="4">
        <v>991</v>
      </c>
      <c r="AG26" s="4">
        <v>-12</v>
      </c>
      <c r="AH26" s="4">
        <v>17</v>
      </c>
      <c r="AI26" s="4">
        <v>32</v>
      </c>
      <c r="AJ26" s="4">
        <v>189</v>
      </c>
      <c r="AK26" s="4">
        <v>138</v>
      </c>
      <c r="AL26" s="4">
        <v>1.6</v>
      </c>
      <c r="AM26" s="4">
        <v>195</v>
      </c>
      <c r="AN26" s="4" t="s">
        <v>155</v>
      </c>
      <c r="AO26" s="4">
        <v>2</v>
      </c>
      <c r="AP26" s="4">
        <v>0.78643518518518529</v>
      </c>
      <c r="AQ26" s="4">
        <v>47.158886000000003</v>
      </c>
      <c r="AR26" s="4">
        <v>-88.487505999999996</v>
      </c>
      <c r="AS26" s="4">
        <v>313.5</v>
      </c>
      <c r="AT26" s="4">
        <v>45.7</v>
      </c>
      <c r="AU26" s="4">
        <v>11</v>
      </c>
      <c r="AV26" s="4">
        <v>9</v>
      </c>
      <c r="AW26" s="4" t="s">
        <v>222</v>
      </c>
      <c r="AX26" s="4">
        <v>0.9</v>
      </c>
      <c r="AY26" s="4">
        <v>1.275425</v>
      </c>
      <c r="AZ26" s="4">
        <v>2.0754250000000001</v>
      </c>
      <c r="BA26" s="4">
        <v>14.023</v>
      </c>
      <c r="BB26" s="4">
        <v>16.05</v>
      </c>
      <c r="BC26" s="4">
        <v>1.1399999999999999</v>
      </c>
      <c r="BD26" s="4">
        <v>12.644</v>
      </c>
      <c r="BE26" s="4">
        <v>3003.8150000000001</v>
      </c>
      <c r="BF26" s="4">
        <v>13.183999999999999</v>
      </c>
      <c r="BG26" s="4">
        <v>6.4859999999999998</v>
      </c>
      <c r="BH26" s="4">
        <v>2.649</v>
      </c>
      <c r="BI26" s="4">
        <v>9.1349999999999998</v>
      </c>
      <c r="BJ26" s="4">
        <v>4.8959999999999999</v>
      </c>
      <c r="BK26" s="4">
        <v>2</v>
      </c>
      <c r="BL26" s="4">
        <v>6.8949999999999996</v>
      </c>
      <c r="BM26" s="4">
        <v>3.0670000000000002</v>
      </c>
      <c r="BQ26" s="4">
        <v>226.101</v>
      </c>
      <c r="BR26" s="4">
        <v>0.522505</v>
      </c>
      <c r="BS26" s="4">
        <v>-5</v>
      </c>
      <c r="BT26" s="4">
        <v>0.27975499999999998</v>
      </c>
      <c r="BU26" s="4">
        <v>12.768716</v>
      </c>
      <c r="BV26" s="4">
        <v>5.6510509999999998</v>
      </c>
      <c r="BW26" s="4">
        <f t="shared" si="9"/>
        <v>3.3734947672</v>
      </c>
      <c r="BY26" s="4">
        <f t="shared" si="10"/>
        <v>28267.532300184983</v>
      </c>
      <c r="BZ26" s="4">
        <f t="shared" si="11"/>
        <v>124.068608035328</v>
      </c>
      <c r="CA26" s="4">
        <f t="shared" si="12"/>
        <v>46.074021916031995</v>
      </c>
      <c r="CB26" s="4">
        <f t="shared" si="13"/>
        <v>28.862137503364</v>
      </c>
    </row>
    <row r="27" spans="1:80" x14ac:dyDescent="0.25">
      <c r="A27" s="4">
        <v>42068</v>
      </c>
      <c r="B27" s="4">
        <v>3.6427083333333332E-2</v>
      </c>
      <c r="C27" s="4">
        <v>12.260999999999999</v>
      </c>
      <c r="D27" s="4">
        <v>6.3399999999999998E-2</v>
      </c>
      <c r="E27" s="4">
        <v>634.49958600000002</v>
      </c>
      <c r="F27" s="4">
        <v>303.2</v>
      </c>
      <c r="G27" s="4">
        <v>105.4</v>
      </c>
      <c r="H27" s="4">
        <v>280.39999999999998</v>
      </c>
      <c r="J27" s="4">
        <v>1.2</v>
      </c>
      <c r="K27" s="4">
        <v>0.89419999999999999</v>
      </c>
      <c r="L27" s="4">
        <v>10.963100000000001</v>
      </c>
      <c r="M27" s="4">
        <v>5.67E-2</v>
      </c>
      <c r="N27" s="4">
        <v>271.08519999999999</v>
      </c>
      <c r="O27" s="4">
        <v>94.285399999999996</v>
      </c>
      <c r="P27" s="4">
        <v>365.4</v>
      </c>
      <c r="Q27" s="4">
        <v>204.6163</v>
      </c>
      <c r="R27" s="4">
        <v>71.167000000000002</v>
      </c>
      <c r="S27" s="4">
        <v>275.8</v>
      </c>
      <c r="T27" s="4">
        <v>280.39999999999998</v>
      </c>
      <c r="W27" s="4">
        <v>0</v>
      </c>
      <c r="X27" s="4">
        <v>1.073</v>
      </c>
      <c r="Y27" s="4">
        <v>11.9</v>
      </c>
      <c r="Z27" s="4">
        <v>859</v>
      </c>
      <c r="AA27" s="4">
        <v>890</v>
      </c>
      <c r="AB27" s="4">
        <v>831</v>
      </c>
      <c r="AC27" s="4">
        <v>55</v>
      </c>
      <c r="AD27" s="4">
        <v>5.88</v>
      </c>
      <c r="AE27" s="4">
        <v>0.14000000000000001</v>
      </c>
      <c r="AF27" s="4">
        <v>991</v>
      </c>
      <c r="AG27" s="4">
        <v>-12</v>
      </c>
      <c r="AH27" s="4">
        <v>17</v>
      </c>
      <c r="AI27" s="4">
        <v>32</v>
      </c>
      <c r="AJ27" s="4">
        <v>189</v>
      </c>
      <c r="AK27" s="4">
        <v>138</v>
      </c>
      <c r="AL27" s="4">
        <v>1.5</v>
      </c>
      <c r="AM27" s="4">
        <v>195</v>
      </c>
      <c r="AN27" s="4" t="s">
        <v>155</v>
      </c>
      <c r="AO27" s="4">
        <v>2</v>
      </c>
      <c r="AP27" s="4">
        <v>0.78644675925925922</v>
      </c>
      <c r="AQ27" s="4">
        <v>47.158887999999997</v>
      </c>
      <c r="AR27" s="4">
        <v>-88.487227000000004</v>
      </c>
      <c r="AS27" s="4">
        <v>313.39999999999998</v>
      </c>
      <c r="AT27" s="4">
        <v>46</v>
      </c>
      <c r="AU27" s="4">
        <v>11</v>
      </c>
      <c r="AV27" s="4">
        <v>9</v>
      </c>
      <c r="AW27" s="4" t="s">
        <v>222</v>
      </c>
      <c r="AX27" s="4">
        <v>0.98761200000000005</v>
      </c>
      <c r="AY27" s="4">
        <v>1.0371630000000001</v>
      </c>
      <c r="AZ27" s="4">
        <v>1.9247749999999999</v>
      </c>
      <c r="BA27" s="4">
        <v>14.023</v>
      </c>
      <c r="BB27" s="4">
        <v>17.05</v>
      </c>
      <c r="BC27" s="4">
        <v>1.22</v>
      </c>
      <c r="BD27" s="4">
        <v>11.835000000000001</v>
      </c>
      <c r="BE27" s="4">
        <v>3011.1260000000002</v>
      </c>
      <c r="BF27" s="4">
        <v>9.9179999999999993</v>
      </c>
      <c r="BG27" s="4">
        <v>7.7969999999999997</v>
      </c>
      <c r="BH27" s="4">
        <v>2.7120000000000002</v>
      </c>
      <c r="BI27" s="4">
        <v>10.509</v>
      </c>
      <c r="BJ27" s="4">
        <v>5.8849999999999998</v>
      </c>
      <c r="BK27" s="4">
        <v>2.0470000000000002</v>
      </c>
      <c r="BL27" s="4">
        <v>7.9320000000000004</v>
      </c>
      <c r="BM27" s="4">
        <v>2.5468000000000002</v>
      </c>
      <c r="BQ27" s="4">
        <v>214.28899999999999</v>
      </c>
      <c r="BR27" s="4">
        <v>0.39651599999999998</v>
      </c>
      <c r="BS27" s="4">
        <v>-5</v>
      </c>
      <c r="BT27" s="4">
        <v>0.27841500000000002</v>
      </c>
      <c r="BU27" s="4">
        <v>9.6898719999999994</v>
      </c>
      <c r="BV27" s="4">
        <v>5.6239749999999997</v>
      </c>
      <c r="BW27" s="4">
        <f t="shared" si="9"/>
        <v>2.5600641823999997</v>
      </c>
      <c r="BY27" s="4">
        <f t="shared" si="10"/>
        <v>21503.762605197666</v>
      </c>
      <c r="BZ27" s="4">
        <f t="shared" si="11"/>
        <v>70.828758915551987</v>
      </c>
      <c r="CA27" s="4">
        <f t="shared" si="12"/>
        <v>42.027348882639998</v>
      </c>
      <c r="CB27" s="4">
        <f t="shared" si="13"/>
        <v>18.187808349075201</v>
      </c>
    </row>
    <row r="28" spans="1:80" x14ac:dyDescent="0.25">
      <c r="A28" s="4">
        <v>42068</v>
      </c>
      <c r="B28" s="4">
        <v>3.6438657407407406E-2</v>
      </c>
      <c r="C28" s="4">
        <v>11.661</v>
      </c>
      <c r="D28" s="4">
        <v>6.2199999999999998E-2</v>
      </c>
      <c r="E28" s="4">
        <v>621.62691700000005</v>
      </c>
      <c r="F28" s="4">
        <v>342.4</v>
      </c>
      <c r="G28" s="4">
        <v>82.3</v>
      </c>
      <c r="H28" s="4">
        <v>254.5</v>
      </c>
      <c r="J28" s="4">
        <v>1.2</v>
      </c>
      <c r="K28" s="4">
        <v>0.89900000000000002</v>
      </c>
      <c r="L28" s="4">
        <v>10.4832</v>
      </c>
      <c r="M28" s="4">
        <v>5.5899999999999998E-2</v>
      </c>
      <c r="N28" s="4">
        <v>307.78550000000001</v>
      </c>
      <c r="O28" s="4">
        <v>74.013400000000004</v>
      </c>
      <c r="P28" s="4">
        <v>381.8</v>
      </c>
      <c r="Q28" s="4">
        <v>232.31790000000001</v>
      </c>
      <c r="R28" s="4">
        <v>55.865699999999997</v>
      </c>
      <c r="S28" s="4">
        <v>288.2</v>
      </c>
      <c r="T28" s="4">
        <v>254.50110000000001</v>
      </c>
      <c r="W28" s="4">
        <v>0</v>
      </c>
      <c r="X28" s="4">
        <v>1.0788</v>
      </c>
      <c r="Y28" s="4">
        <v>12</v>
      </c>
      <c r="Z28" s="4">
        <v>859</v>
      </c>
      <c r="AA28" s="4">
        <v>889</v>
      </c>
      <c r="AB28" s="4">
        <v>830</v>
      </c>
      <c r="AC28" s="4">
        <v>55</v>
      </c>
      <c r="AD28" s="4">
        <v>5.88</v>
      </c>
      <c r="AE28" s="4">
        <v>0.14000000000000001</v>
      </c>
      <c r="AF28" s="4">
        <v>991</v>
      </c>
      <c r="AG28" s="4">
        <v>-12</v>
      </c>
      <c r="AH28" s="4">
        <v>17</v>
      </c>
      <c r="AI28" s="4">
        <v>32</v>
      </c>
      <c r="AJ28" s="4">
        <v>189</v>
      </c>
      <c r="AK28" s="4">
        <v>138</v>
      </c>
      <c r="AL28" s="4">
        <v>1.6</v>
      </c>
      <c r="AM28" s="4">
        <v>195</v>
      </c>
      <c r="AN28" s="4" t="s">
        <v>155</v>
      </c>
      <c r="AO28" s="4">
        <v>2</v>
      </c>
      <c r="AP28" s="4">
        <v>0.78645833333333337</v>
      </c>
      <c r="AQ28" s="4">
        <v>47.158884999999998</v>
      </c>
      <c r="AR28" s="4">
        <v>-88.486951000000005</v>
      </c>
      <c r="AS28" s="4">
        <v>313.3</v>
      </c>
      <c r="AT28" s="4">
        <v>46</v>
      </c>
      <c r="AU28" s="4">
        <v>11</v>
      </c>
      <c r="AV28" s="4">
        <v>9</v>
      </c>
      <c r="AW28" s="4" t="s">
        <v>222</v>
      </c>
      <c r="AX28" s="4">
        <v>1</v>
      </c>
      <c r="AY28" s="4">
        <v>1</v>
      </c>
      <c r="AZ28" s="4">
        <v>1.9</v>
      </c>
      <c r="BA28" s="4">
        <v>14.023</v>
      </c>
      <c r="BB28" s="4">
        <v>17.88</v>
      </c>
      <c r="BC28" s="4">
        <v>1.27</v>
      </c>
      <c r="BD28" s="4">
        <v>11.231999999999999</v>
      </c>
      <c r="BE28" s="4">
        <v>3011.549</v>
      </c>
      <c r="BF28" s="4">
        <v>10.218</v>
      </c>
      <c r="BG28" s="4">
        <v>9.2590000000000003</v>
      </c>
      <c r="BH28" s="4">
        <v>2.2269999999999999</v>
      </c>
      <c r="BI28" s="4">
        <v>11.486000000000001</v>
      </c>
      <c r="BJ28" s="4">
        <v>6.9889999999999999</v>
      </c>
      <c r="BK28" s="4">
        <v>1.681</v>
      </c>
      <c r="BL28" s="4">
        <v>8.67</v>
      </c>
      <c r="BM28" s="4">
        <v>2.4177</v>
      </c>
      <c r="BQ28" s="4">
        <v>225.34299999999999</v>
      </c>
      <c r="BR28" s="4">
        <v>0.30397299999999999</v>
      </c>
      <c r="BS28" s="4">
        <v>-5</v>
      </c>
      <c r="BT28" s="4">
        <v>0.278586</v>
      </c>
      <c r="BU28" s="4">
        <v>7.4283390000000002</v>
      </c>
      <c r="BV28" s="4">
        <v>5.6274290000000002</v>
      </c>
      <c r="BW28" s="4">
        <f t="shared" si="9"/>
        <v>1.9625671638</v>
      </c>
      <c r="BY28" s="4">
        <f t="shared" si="10"/>
        <v>16487.284675800809</v>
      </c>
      <c r="BZ28" s="4">
        <f t="shared" si="11"/>
        <v>55.940339943774006</v>
      </c>
      <c r="CA28" s="4">
        <f t="shared" si="12"/>
        <v>38.262579356727002</v>
      </c>
      <c r="CB28" s="4">
        <f t="shared" si="13"/>
        <v>13.2361479626211</v>
      </c>
    </row>
    <row r="29" spans="1:80" x14ac:dyDescent="0.25">
      <c r="A29" s="4">
        <v>42068</v>
      </c>
      <c r="B29" s="4">
        <v>3.6450231481481486E-2</v>
      </c>
      <c r="C29" s="4">
        <v>11.436999999999999</v>
      </c>
      <c r="D29" s="4">
        <v>7.6200000000000004E-2</v>
      </c>
      <c r="E29" s="4">
        <v>762.28643199999999</v>
      </c>
      <c r="F29" s="4">
        <v>357.7</v>
      </c>
      <c r="G29" s="4">
        <v>78.7</v>
      </c>
      <c r="H29" s="4">
        <v>220.3</v>
      </c>
      <c r="J29" s="4">
        <v>1.4</v>
      </c>
      <c r="K29" s="4">
        <v>0.90069999999999995</v>
      </c>
      <c r="L29" s="4">
        <v>10.3012</v>
      </c>
      <c r="M29" s="4">
        <v>6.8699999999999997E-2</v>
      </c>
      <c r="N29" s="4">
        <v>322.2201</v>
      </c>
      <c r="O29" s="4">
        <v>70.885900000000007</v>
      </c>
      <c r="P29" s="4">
        <v>393.1</v>
      </c>
      <c r="Q29" s="4">
        <v>243.2132</v>
      </c>
      <c r="R29" s="4">
        <v>53.505000000000003</v>
      </c>
      <c r="S29" s="4">
        <v>296.7</v>
      </c>
      <c r="T29" s="4">
        <v>220.3</v>
      </c>
      <c r="W29" s="4">
        <v>0</v>
      </c>
      <c r="X29" s="4">
        <v>1.2583</v>
      </c>
      <c r="Y29" s="4">
        <v>12</v>
      </c>
      <c r="Z29" s="4">
        <v>858</v>
      </c>
      <c r="AA29" s="4">
        <v>888</v>
      </c>
      <c r="AB29" s="4">
        <v>830</v>
      </c>
      <c r="AC29" s="4">
        <v>55</v>
      </c>
      <c r="AD29" s="4">
        <v>5.88</v>
      </c>
      <c r="AE29" s="4">
        <v>0.14000000000000001</v>
      </c>
      <c r="AF29" s="4">
        <v>991</v>
      </c>
      <c r="AG29" s="4">
        <v>-12</v>
      </c>
      <c r="AH29" s="4">
        <v>17</v>
      </c>
      <c r="AI29" s="4">
        <v>32</v>
      </c>
      <c r="AJ29" s="4">
        <v>189</v>
      </c>
      <c r="AK29" s="4">
        <v>138</v>
      </c>
      <c r="AL29" s="4">
        <v>1.5</v>
      </c>
      <c r="AM29" s="4">
        <v>195</v>
      </c>
      <c r="AN29" s="4" t="s">
        <v>155</v>
      </c>
      <c r="AO29" s="4">
        <v>2</v>
      </c>
      <c r="AP29" s="4">
        <v>0.78646990740740741</v>
      </c>
      <c r="AQ29" s="4">
        <v>47.15887</v>
      </c>
      <c r="AR29" s="4">
        <v>-88.486676000000003</v>
      </c>
      <c r="AS29" s="4">
        <v>312.89999999999998</v>
      </c>
      <c r="AT29" s="4">
        <v>45.8</v>
      </c>
      <c r="AU29" s="4">
        <v>11</v>
      </c>
      <c r="AV29" s="4">
        <v>9</v>
      </c>
      <c r="AW29" s="4" t="s">
        <v>222</v>
      </c>
      <c r="AX29" s="4">
        <v>1.1756</v>
      </c>
      <c r="AY29" s="4">
        <v>1</v>
      </c>
      <c r="AZ29" s="4">
        <v>2.0756000000000001</v>
      </c>
      <c r="BA29" s="4">
        <v>14.023</v>
      </c>
      <c r="BB29" s="4">
        <v>18.190000000000001</v>
      </c>
      <c r="BC29" s="4">
        <v>1.3</v>
      </c>
      <c r="BD29" s="4">
        <v>11.023</v>
      </c>
      <c r="BE29" s="4">
        <v>3008.6179999999999</v>
      </c>
      <c r="BF29" s="4">
        <v>12.763</v>
      </c>
      <c r="BG29" s="4">
        <v>9.8550000000000004</v>
      </c>
      <c r="BH29" s="4">
        <v>2.1680000000000001</v>
      </c>
      <c r="BI29" s="4">
        <v>12.023</v>
      </c>
      <c r="BJ29" s="4">
        <v>7.4390000000000001</v>
      </c>
      <c r="BK29" s="4">
        <v>1.6359999999999999</v>
      </c>
      <c r="BL29" s="4">
        <v>9.0749999999999993</v>
      </c>
      <c r="BM29" s="4">
        <v>2.1276999999999999</v>
      </c>
      <c r="BQ29" s="4">
        <v>267.20699999999999</v>
      </c>
      <c r="BR29" s="4">
        <v>0.20865</v>
      </c>
      <c r="BS29" s="4">
        <v>-5</v>
      </c>
      <c r="BT29" s="4">
        <v>0.27800000000000002</v>
      </c>
      <c r="BU29" s="4">
        <v>5.098884</v>
      </c>
      <c r="BV29" s="4">
        <v>5.6155999999999997</v>
      </c>
      <c r="BW29" s="4">
        <f t="shared" si="9"/>
        <v>1.3471251527999999</v>
      </c>
      <c r="BY29" s="4">
        <f t="shared" si="10"/>
        <v>11306.017912363943</v>
      </c>
      <c r="BZ29" s="4">
        <f t="shared" si="11"/>
        <v>47.961790634604</v>
      </c>
      <c r="CA29" s="4">
        <f t="shared" si="12"/>
        <v>27.954850782012002</v>
      </c>
      <c r="CB29" s="4">
        <f t="shared" si="13"/>
        <v>7.9956359737716003</v>
      </c>
    </row>
    <row r="30" spans="1:80" x14ac:dyDescent="0.25">
      <c r="A30" s="4">
        <v>42068</v>
      </c>
      <c r="B30" s="4">
        <v>3.6461805555555553E-2</v>
      </c>
      <c r="C30" s="4">
        <v>11.462</v>
      </c>
      <c r="D30" s="4">
        <v>0.09</v>
      </c>
      <c r="E30" s="4">
        <v>900</v>
      </c>
      <c r="F30" s="4">
        <v>355.8</v>
      </c>
      <c r="G30" s="4">
        <v>78.8</v>
      </c>
      <c r="H30" s="4">
        <v>274.8</v>
      </c>
      <c r="J30" s="4">
        <v>1.8</v>
      </c>
      <c r="K30" s="4">
        <v>0.90029999999999999</v>
      </c>
      <c r="L30" s="4">
        <v>10.319800000000001</v>
      </c>
      <c r="M30" s="4">
        <v>8.1000000000000003E-2</v>
      </c>
      <c r="N30" s="4">
        <v>320.31720000000001</v>
      </c>
      <c r="O30" s="4">
        <v>70.968699999999998</v>
      </c>
      <c r="P30" s="4">
        <v>391.3</v>
      </c>
      <c r="Q30" s="4">
        <v>241.77690000000001</v>
      </c>
      <c r="R30" s="4">
        <v>53.567500000000003</v>
      </c>
      <c r="S30" s="4">
        <v>295.3</v>
      </c>
      <c r="T30" s="4">
        <v>274.83109999999999</v>
      </c>
      <c r="W30" s="4">
        <v>0</v>
      </c>
      <c r="X30" s="4">
        <v>1.6245000000000001</v>
      </c>
      <c r="Y30" s="4">
        <v>11.9</v>
      </c>
      <c r="Z30" s="4">
        <v>858</v>
      </c>
      <c r="AA30" s="4">
        <v>888</v>
      </c>
      <c r="AB30" s="4">
        <v>829</v>
      </c>
      <c r="AC30" s="4">
        <v>55</v>
      </c>
      <c r="AD30" s="4">
        <v>5.88</v>
      </c>
      <c r="AE30" s="4">
        <v>0.14000000000000001</v>
      </c>
      <c r="AF30" s="4">
        <v>991</v>
      </c>
      <c r="AG30" s="4">
        <v>-12</v>
      </c>
      <c r="AH30" s="4">
        <v>17</v>
      </c>
      <c r="AI30" s="4">
        <v>32</v>
      </c>
      <c r="AJ30" s="4">
        <v>189</v>
      </c>
      <c r="AK30" s="4">
        <v>138</v>
      </c>
      <c r="AL30" s="4">
        <v>1.5</v>
      </c>
      <c r="AM30" s="4">
        <v>195</v>
      </c>
      <c r="AN30" s="4" t="s">
        <v>155</v>
      </c>
      <c r="AO30" s="4">
        <v>2</v>
      </c>
      <c r="AP30" s="4">
        <v>0.78648148148148145</v>
      </c>
      <c r="AQ30" s="4">
        <v>47.158831999999997</v>
      </c>
      <c r="AR30" s="4">
        <v>-88.486414999999994</v>
      </c>
      <c r="AS30" s="4">
        <v>313</v>
      </c>
      <c r="AT30" s="4">
        <v>45.2</v>
      </c>
      <c r="AU30" s="4">
        <v>11</v>
      </c>
      <c r="AV30" s="4">
        <v>9</v>
      </c>
      <c r="AW30" s="4" t="s">
        <v>222</v>
      </c>
      <c r="AX30" s="4">
        <v>1.2</v>
      </c>
      <c r="AY30" s="4">
        <v>1</v>
      </c>
      <c r="AZ30" s="4">
        <v>1.8366</v>
      </c>
      <c r="BA30" s="4">
        <v>14.023</v>
      </c>
      <c r="BB30" s="4">
        <v>18.12</v>
      </c>
      <c r="BC30" s="4">
        <v>1.29</v>
      </c>
      <c r="BD30" s="4">
        <v>11.069000000000001</v>
      </c>
      <c r="BE30" s="4">
        <v>3003.4810000000002</v>
      </c>
      <c r="BF30" s="4">
        <v>15.01</v>
      </c>
      <c r="BG30" s="4">
        <v>9.7629999999999999</v>
      </c>
      <c r="BH30" s="4">
        <v>2.1629999999999998</v>
      </c>
      <c r="BI30" s="4">
        <v>11.926</v>
      </c>
      <c r="BJ30" s="4">
        <v>7.3689999999999998</v>
      </c>
      <c r="BK30" s="4">
        <v>1.633</v>
      </c>
      <c r="BL30" s="4">
        <v>9.0020000000000007</v>
      </c>
      <c r="BM30" s="4">
        <v>2.6450999999999998</v>
      </c>
      <c r="BQ30" s="4">
        <v>343.767</v>
      </c>
      <c r="BR30" s="4">
        <v>0.15765999999999999</v>
      </c>
      <c r="BS30" s="4">
        <v>-5</v>
      </c>
      <c r="BT30" s="4">
        <v>0.27883000000000002</v>
      </c>
      <c r="BU30" s="4">
        <v>3.8528159999999998</v>
      </c>
      <c r="BV30" s="4">
        <v>5.6323660000000002</v>
      </c>
      <c r="BW30" s="4">
        <f t="shared" si="9"/>
        <v>1.0179139871999998</v>
      </c>
      <c r="BY30" s="4">
        <f t="shared" si="10"/>
        <v>8528.4605638895518</v>
      </c>
      <c r="BZ30" s="4">
        <f t="shared" si="11"/>
        <v>42.621276133919999</v>
      </c>
      <c r="CA30" s="4">
        <f t="shared" si="12"/>
        <v>20.924462613647997</v>
      </c>
      <c r="CB30" s="4">
        <f t="shared" si="13"/>
        <v>7.5108286143791991</v>
      </c>
    </row>
    <row r="31" spans="1:80" x14ac:dyDescent="0.25">
      <c r="A31" s="4">
        <v>42068</v>
      </c>
      <c r="B31" s="4">
        <v>3.6473379629629633E-2</v>
      </c>
      <c r="C31" s="4">
        <v>11.637</v>
      </c>
      <c r="D31" s="4">
        <v>9.4299999999999995E-2</v>
      </c>
      <c r="E31" s="4">
        <v>943.42536700000005</v>
      </c>
      <c r="F31" s="4">
        <v>321.3</v>
      </c>
      <c r="G31" s="4">
        <v>104.6</v>
      </c>
      <c r="H31" s="4">
        <v>315.2</v>
      </c>
      <c r="J31" s="4">
        <v>2.29</v>
      </c>
      <c r="K31" s="4">
        <v>0.89890000000000003</v>
      </c>
      <c r="L31" s="4">
        <v>10.460100000000001</v>
      </c>
      <c r="M31" s="4">
        <v>8.48E-2</v>
      </c>
      <c r="N31" s="4">
        <v>288.7749</v>
      </c>
      <c r="O31" s="4">
        <v>93.98</v>
      </c>
      <c r="P31" s="4">
        <v>382.8</v>
      </c>
      <c r="Q31" s="4">
        <v>217.96860000000001</v>
      </c>
      <c r="R31" s="4">
        <v>70.936499999999995</v>
      </c>
      <c r="S31" s="4">
        <v>288.89999999999998</v>
      </c>
      <c r="T31" s="4">
        <v>315.2448</v>
      </c>
      <c r="W31" s="4">
        <v>0</v>
      </c>
      <c r="X31" s="4">
        <v>2.0598000000000001</v>
      </c>
      <c r="Y31" s="4">
        <v>12</v>
      </c>
      <c r="Z31" s="4">
        <v>857</v>
      </c>
      <c r="AA31" s="4">
        <v>888</v>
      </c>
      <c r="AB31" s="4">
        <v>829</v>
      </c>
      <c r="AC31" s="4">
        <v>55</v>
      </c>
      <c r="AD31" s="4">
        <v>5.88</v>
      </c>
      <c r="AE31" s="4">
        <v>0.14000000000000001</v>
      </c>
      <c r="AF31" s="4">
        <v>991</v>
      </c>
      <c r="AG31" s="4">
        <v>-12</v>
      </c>
      <c r="AH31" s="4">
        <v>17</v>
      </c>
      <c r="AI31" s="4">
        <v>32</v>
      </c>
      <c r="AJ31" s="4">
        <v>189</v>
      </c>
      <c r="AK31" s="4">
        <v>138</v>
      </c>
      <c r="AL31" s="4">
        <v>1.6</v>
      </c>
      <c r="AM31" s="4">
        <v>195</v>
      </c>
      <c r="AN31" s="4" t="s">
        <v>155</v>
      </c>
      <c r="AO31" s="4">
        <v>2</v>
      </c>
      <c r="AP31" s="4">
        <v>0.78649305555555549</v>
      </c>
      <c r="AQ31" s="4">
        <v>47.15878</v>
      </c>
      <c r="AR31" s="4">
        <v>-88.486176</v>
      </c>
      <c r="AS31" s="4">
        <v>313</v>
      </c>
      <c r="AT31" s="4">
        <v>41.6</v>
      </c>
      <c r="AU31" s="4">
        <v>11</v>
      </c>
      <c r="AV31" s="4">
        <v>9</v>
      </c>
      <c r="AW31" s="4" t="s">
        <v>222</v>
      </c>
      <c r="AX31" s="4">
        <v>1.2</v>
      </c>
      <c r="AY31" s="4">
        <v>1</v>
      </c>
      <c r="AZ31" s="4">
        <v>1.8</v>
      </c>
      <c r="BA31" s="4">
        <v>14.023</v>
      </c>
      <c r="BB31" s="4">
        <v>17.850000000000001</v>
      </c>
      <c r="BC31" s="4">
        <v>1.27</v>
      </c>
      <c r="BD31" s="4">
        <v>11.250999999999999</v>
      </c>
      <c r="BE31" s="4">
        <v>3001.52</v>
      </c>
      <c r="BF31" s="4">
        <v>15.488</v>
      </c>
      <c r="BG31" s="4">
        <v>8.6780000000000008</v>
      </c>
      <c r="BH31" s="4">
        <v>2.8239999999999998</v>
      </c>
      <c r="BI31" s="4">
        <v>11.502000000000001</v>
      </c>
      <c r="BJ31" s="4">
        <v>6.55</v>
      </c>
      <c r="BK31" s="4">
        <v>2.1320000000000001</v>
      </c>
      <c r="BL31" s="4">
        <v>8.6820000000000004</v>
      </c>
      <c r="BM31" s="4">
        <v>2.9914000000000001</v>
      </c>
      <c r="BQ31" s="4">
        <v>429.76</v>
      </c>
      <c r="BR31" s="4">
        <v>0.19112499999999999</v>
      </c>
      <c r="BS31" s="4">
        <v>-5</v>
      </c>
      <c r="BT31" s="4">
        <v>0.27875499999999998</v>
      </c>
      <c r="BU31" s="4">
        <v>4.670617</v>
      </c>
      <c r="BV31" s="4">
        <v>5.6308509999999998</v>
      </c>
      <c r="BW31" s="4">
        <f t="shared" si="9"/>
        <v>1.2339770113999999</v>
      </c>
      <c r="BY31" s="4">
        <f t="shared" si="10"/>
        <v>10331.966398988081</v>
      </c>
      <c r="BZ31" s="4">
        <f t="shared" si="11"/>
        <v>53.313486362751995</v>
      </c>
      <c r="CA31" s="4">
        <f t="shared" si="12"/>
        <v>22.546702974949998</v>
      </c>
      <c r="CB31" s="4">
        <f t="shared" si="13"/>
        <v>10.297130882330601</v>
      </c>
    </row>
    <row r="32" spans="1:80" x14ac:dyDescent="0.25">
      <c r="A32" s="4">
        <v>42068</v>
      </c>
      <c r="B32" s="4">
        <v>3.64849537037037E-2</v>
      </c>
      <c r="C32" s="4">
        <v>12.532</v>
      </c>
      <c r="D32" s="4">
        <v>8.77E-2</v>
      </c>
      <c r="E32" s="4">
        <v>876.95795499999997</v>
      </c>
      <c r="F32" s="4">
        <v>255.2</v>
      </c>
      <c r="G32" s="4">
        <v>149.69999999999999</v>
      </c>
      <c r="H32" s="4">
        <v>351.4</v>
      </c>
      <c r="J32" s="4">
        <v>2.96</v>
      </c>
      <c r="K32" s="4">
        <v>0.89170000000000005</v>
      </c>
      <c r="L32" s="4">
        <v>11.1755</v>
      </c>
      <c r="M32" s="4">
        <v>7.8200000000000006E-2</v>
      </c>
      <c r="N32" s="4">
        <v>227.58279999999999</v>
      </c>
      <c r="O32" s="4">
        <v>133.49449999999999</v>
      </c>
      <c r="P32" s="4">
        <v>361.1</v>
      </c>
      <c r="Q32" s="4">
        <v>171.78049999999999</v>
      </c>
      <c r="R32" s="4">
        <v>100.7623</v>
      </c>
      <c r="S32" s="4">
        <v>272.5</v>
      </c>
      <c r="T32" s="4">
        <v>351.41210000000001</v>
      </c>
      <c r="W32" s="4">
        <v>0</v>
      </c>
      <c r="X32" s="4">
        <v>2.6440000000000001</v>
      </c>
      <c r="Y32" s="4">
        <v>11.9</v>
      </c>
      <c r="Z32" s="4">
        <v>858</v>
      </c>
      <c r="AA32" s="4">
        <v>889</v>
      </c>
      <c r="AB32" s="4">
        <v>828</v>
      </c>
      <c r="AC32" s="4">
        <v>55</v>
      </c>
      <c r="AD32" s="4">
        <v>5.88</v>
      </c>
      <c r="AE32" s="4">
        <v>0.14000000000000001</v>
      </c>
      <c r="AF32" s="4">
        <v>991</v>
      </c>
      <c r="AG32" s="4">
        <v>-12</v>
      </c>
      <c r="AH32" s="4">
        <v>17</v>
      </c>
      <c r="AI32" s="4">
        <v>32</v>
      </c>
      <c r="AJ32" s="4">
        <v>189</v>
      </c>
      <c r="AK32" s="4">
        <v>138</v>
      </c>
      <c r="AL32" s="4">
        <v>1.5</v>
      </c>
      <c r="AM32" s="4">
        <v>195</v>
      </c>
      <c r="AN32" s="4" t="s">
        <v>155</v>
      </c>
      <c r="AO32" s="4">
        <v>2</v>
      </c>
      <c r="AP32" s="4">
        <v>0.78650462962962964</v>
      </c>
      <c r="AQ32" s="4">
        <v>47.158712000000001</v>
      </c>
      <c r="AR32" s="4">
        <v>-88.485958999999994</v>
      </c>
      <c r="AS32" s="4">
        <v>313.3</v>
      </c>
      <c r="AT32" s="4">
        <v>39.4</v>
      </c>
      <c r="AU32" s="4">
        <v>11</v>
      </c>
      <c r="AV32" s="4">
        <v>9</v>
      </c>
      <c r="AW32" s="4" t="s">
        <v>222</v>
      </c>
      <c r="AX32" s="4">
        <v>1.2</v>
      </c>
      <c r="AY32" s="4">
        <v>1.2634000000000001</v>
      </c>
      <c r="AZ32" s="4">
        <v>1.9756</v>
      </c>
      <c r="BA32" s="4">
        <v>14.023</v>
      </c>
      <c r="BB32" s="4">
        <v>16.66</v>
      </c>
      <c r="BC32" s="4">
        <v>1.19</v>
      </c>
      <c r="BD32" s="4">
        <v>12.138999999999999</v>
      </c>
      <c r="BE32" s="4">
        <v>3003.71</v>
      </c>
      <c r="BF32" s="4">
        <v>13.378</v>
      </c>
      <c r="BG32" s="4">
        <v>6.4059999999999997</v>
      </c>
      <c r="BH32" s="4">
        <v>3.7570000000000001</v>
      </c>
      <c r="BI32" s="4">
        <v>10.163</v>
      </c>
      <c r="BJ32" s="4">
        <v>4.835</v>
      </c>
      <c r="BK32" s="4">
        <v>2.8359999999999999</v>
      </c>
      <c r="BL32" s="4">
        <v>7.6710000000000003</v>
      </c>
      <c r="BM32" s="4">
        <v>3.1234000000000002</v>
      </c>
      <c r="BQ32" s="4">
        <v>516.71600000000001</v>
      </c>
      <c r="BR32" s="4">
        <v>0.21342</v>
      </c>
      <c r="BS32" s="4">
        <v>-5</v>
      </c>
      <c r="BT32" s="4">
        <v>0.27824500000000002</v>
      </c>
      <c r="BU32" s="4">
        <v>5.2154509999999998</v>
      </c>
      <c r="BV32" s="4">
        <v>5.6205489999999996</v>
      </c>
      <c r="BW32" s="4">
        <f t="shared" si="9"/>
        <v>1.3779221542</v>
      </c>
      <c r="BY32" s="4">
        <f t="shared" si="10"/>
        <v>11545.622612205771</v>
      </c>
      <c r="BZ32" s="4">
        <f t="shared" si="11"/>
        <v>51.422187663285996</v>
      </c>
      <c r="CA32" s="4">
        <f t="shared" si="12"/>
        <v>18.584712016144998</v>
      </c>
      <c r="CB32" s="4">
        <f t="shared" si="13"/>
        <v>12.005685524555801</v>
      </c>
    </row>
    <row r="33" spans="1:80" x14ac:dyDescent="0.25">
      <c r="A33" s="4">
        <v>42068</v>
      </c>
      <c r="B33" s="4">
        <v>3.6496527777777781E-2</v>
      </c>
      <c r="C33" s="4">
        <v>12.786</v>
      </c>
      <c r="D33" s="4">
        <v>8.1900000000000001E-2</v>
      </c>
      <c r="E33" s="4">
        <v>818.59634600000004</v>
      </c>
      <c r="F33" s="4">
        <v>202.3</v>
      </c>
      <c r="G33" s="4">
        <v>91.2</v>
      </c>
      <c r="H33" s="4">
        <v>488.4</v>
      </c>
      <c r="J33" s="4">
        <v>3.51</v>
      </c>
      <c r="K33" s="4">
        <v>0.88970000000000005</v>
      </c>
      <c r="L33" s="4">
        <v>11.375299999999999</v>
      </c>
      <c r="M33" s="4">
        <v>7.2800000000000004E-2</v>
      </c>
      <c r="N33" s="4">
        <v>179.94159999999999</v>
      </c>
      <c r="O33" s="4">
        <v>81.110299999999995</v>
      </c>
      <c r="P33" s="4">
        <v>261.10000000000002</v>
      </c>
      <c r="Q33" s="4">
        <v>135.82069999999999</v>
      </c>
      <c r="R33" s="4">
        <v>61.222499999999997</v>
      </c>
      <c r="S33" s="4">
        <v>197</v>
      </c>
      <c r="T33" s="4">
        <v>488.4101</v>
      </c>
      <c r="W33" s="4">
        <v>0</v>
      </c>
      <c r="X33" s="4">
        <v>3.1192000000000002</v>
      </c>
      <c r="Y33" s="4">
        <v>12</v>
      </c>
      <c r="Z33" s="4">
        <v>858</v>
      </c>
      <c r="AA33" s="4">
        <v>889</v>
      </c>
      <c r="AB33" s="4">
        <v>827</v>
      </c>
      <c r="AC33" s="4">
        <v>55</v>
      </c>
      <c r="AD33" s="4">
        <v>5.88</v>
      </c>
      <c r="AE33" s="4">
        <v>0.14000000000000001</v>
      </c>
      <c r="AF33" s="4">
        <v>991</v>
      </c>
      <c r="AG33" s="4">
        <v>-12</v>
      </c>
      <c r="AH33" s="4">
        <v>17</v>
      </c>
      <c r="AI33" s="4">
        <v>32</v>
      </c>
      <c r="AJ33" s="4">
        <v>189</v>
      </c>
      <c r="AK33" s="4">
        <v>138</v>
      </c>
      <c r="AL33" s="4">
        <v>1.5</v>
      </c>
      <c r="AM33" s="4">
        <v>195</v>
      </c>
      <c r="AN33" s="4" t="s">
        <v>155</v>
      </c>
      <c r="AO33" s="4">
        <v>2</v>
      </c>
      <c r="AP33" s="4">
        <v>0.78651620370370379</v>
      </c>
      <c r="AQ33" s="4">
        <v>47.158641000000003</v>
      </c>
      <c r="AR33" s="4">
        <v>-88.485761999999994</v>
      </c>
      <c r="AS33" s="4">
        <v>313</v>
      </c>
      <c r="AT33" s="4">
        <v>39.200000000000003</v>
      </c>
      <c r="AU33" s="4">
        <v>11</v>
      </c>
      <c r="AV33" s="4">
        <v>9</v>
      </c>
      <c r="AW33" s="4" t="s">
        <v>222</v>
      </c>
      <c r="AX33" s="4">
        <v>1.1122000000000001</v>
      </c>
      <c r="AY33" s="4">
        <v>1.4756</v>
      </c>
      <c r="AZ33" s="4">
        <v>2.1756000000000002</v>
      </c>
      <c r="BA33" s="4">
        <v>14.023</v>
      </c>
      <c r="BB33" s="4">
        <v>16.34</v>
      </c>
      <c r="BC33" s="4">
        <v>1.17</v>
      </c>
      <c r="BD33" s="4">
        <v>12.4</v>
      </c>
      <c r="BE33" s="4">
        <v>3001.8719999999998</v>
      </c>
      <c r="BF33" s="4">
        <v>12.231999999999999</v>
      </c>
      <c r="BG33" s="4">
        <v>4.9729999999999999</v>
      </c>
      <c r="BH33" s="4">
        <v>2.242</v>
      </c>
      <c r="BI33" s="4">
        <v>7.2140000000000004</v>
      </c>
      <c r="BJ33" s="4">
        <v>3.7530000000000001</v>
      </c>
      <c r="BK33" s="4">
        <v>1.6919999999999999</v>
      </c>
      <c r="BL33" s="4">
        <v>5.4450000000000003</v>
      </c>
      <c r="BM33" s="4">
        <v>4.2622</v>
      </c>
      <c r="BQ33" s="4">
        <v>598.51499999999999</v>
      </c>
      <c r="BR33" s="4">
        <v>0.156025</v>
      </c>
      <c r="BS33" s="4">
        <v>-5</v>
      </c>
      <c r="BT33" s="4">
        <v>0.27958499999999997</v>
      </c>
      <c r="BU33" s="4">
        <v>3.8128609999999998</v>
      </c>
      <c r="BV33" s="4">
        <v>5.6476170000000003</v>
      </c>
      <c r="BW33" s="4">
        <f t="shared" si="9"/>
        <v>1.0073578761999999</v>
      </c>
      <c r="BY33" s="4">
        <f t="shared" si="10"/>
        <v>8435.4961380587029</v>
      </c>
      <c r="BZ33" s="4">
        <f t="shared" si="11"/>
        <v>34.372880909223994</v>
      </c>
      <c r="CA33" s="4">
        <f t="shared" si="12"/>
        <v>10.546224824421</v>
      </c>
      <c r="CB33" s="4">
        <f t="shared" si="13"/>
        <v>11.9771168256454</v>
      </c>
    </row>
    <row r="34" spans="1:80" x14ac:dyDescent="0.25">
      <c r="A34" s="4">
        <v>42068</v>
      </c>
      <c r="B34" s="4">
        <v>3.6508101851851847E-2</v>
      </c>
      <c r="C34" s="4">
        <v>12.233000000000001</v>
      </c>
      <c r="D34" s="4">
        <v>7.1099999999999997E-2</v>
      </c>
      <c r="E34" s="4">
        <v>710.62292400000001</v>
      </c>
      <c r="F34" s="4">
        <v>162.80000000000001</v>
      </c>
      <c r="G34" s="4">
        <v>78.7</v>
      </c>
      <c r="H34" s="4">
        <v>580.9</v>
      </c>
      <c r="J34" s="4">
        <v>3.85</v>
      </c>
      <c r="K34" s="4">
        <v>0.89410000000000001</v>
      </c>
      <c r="L34" s="4">
        <v>10.937200000000001</v>
      </c>
      <c r="M34" s="4">
        <v>6.3500000000000001E-2</v>
      </c>
      <c r="N34" s="4">
        <v>145.5692</v>
      </c>
      <c r="O34" s="4">
        <v>70.378699999999995</v>
      </c>
      <c r="P34" s="4">
        <v>215.9</v>
      </c>
      <c r="Q34" s="4">
        <v>109.8753</v>
      </c>
      <c r="R34" s="4">
        <v>53.121699999999997</v>
      </c>
      <c r="S34" s="4">
        <v>163</v>
      </c>
      <c r="T34" s="4">
        <v>580.9</v>
      </c>
      <c r="W34" s="4">
        <v>0</v>
      </c>
      <c r="X34" s="4">
        <v>3.4417</v>
      </c>
      <c r="Y34" s="4">
        <v>12</v>
      </c>
      <c r="Z34" s="4">
        <v>857</v>
      </c>
      <c r="AA34" s="4">
        <v>889</v>
      </c>
      <c r="AB34" s="4">
        <v>829</v>
      </c>
      <c r="AC34" s="4">
        <v>55</v>
      </c>
      <c r="AD34" s="4">
        <v>5.88</v>
      </c>
      <c r="AE34" s="4">
        <v>0.14000000000000001</v>
      </c>
      <c r="AF34" s="4">
        <v>991</v>
      </c>
      <c r="AG34" s="4">
        <v>-12</v>
      </c>
      <c r="AH34" s="4">
        <v>17</v>
      </c>
      <c r="AI34" s="4">
        <v>32</v>
      </c>
      <c r="AJ34" s="4">
        <v>189</v>
      </c>
      <c r="AK34" s="4">
        <v>138</v>
      </c>
      <c r="AL34" s="4">
        <v>1.6</v>
      </c>
      <c r="AM34" s="4">
        <v>195</v>
      </c>
      <c r="AN34" s="4" t="s">
        <v>155</v>
      </c>
      <c r="AO34" s="4">
        <v>2</v>
      </c>
      <c r="AP34" s="4">
        <v>0.78652777777777771</v>
      </c>
      <c r="AQ34" s="4">
        <v>47.158574999999999</v>
      </c>
      <c r="AR34" s="4">
        <v>-88.485568999999998</v>
      </c>
      <c r="AS34" s="4">
        <v>312.8</v>
      </c>
      <c r="AT34" s="4">
        <v>37.700000000000003</v>
      </c>
      <c r="AU34" s="4">
        <v>11</v>
      </c>
      <c r="AV34" s="4">
        <v>9</v>
      </c>
      <c r="AW34" s="4" t="s">
        <v>222</v>
      </c>
      <c r="AX34" s="4">
        <v>1.1000000000000001</v>
      </c>
      <c r="AY34" s="4">
        <v>1.5</v>
      </c>
      <c r="AZ34" s="4">
        <v>2.2000000000000002</v>
      </c>
      <c r="BA34" s="4">
        <v>14.023</v>
      </c>
      <c r="BB34" s="4">
        <v>17.03</v>
      </c>
      <c r="BC34" s="4">
        <v>1.21</v>
      </c>
      <c r="BD34" s="4">
        <v>11.849</v>
      </c>
      <c r="BE34" s="4">
        <v>3001.027</v>
      </c>
      <c r="BF34" s="4">
        <v>11.095000000000001</v>
      </c>
      <c r="BG34" s="4">
        <v>4.1829999999999998</v>
      </c>
      <c r="BH34" s="4">
        <v>2.0219999999999998</v>
      </c>
      <c r="BI34" s="4">
        <v>6.2050000000000001</v>
      </c>
      <c r="BJ34" s="4">
        <v>3.157</v>
      </c>
      <c r="BK34" s="4">
        <v>1.526</v>
      </c>
      <c r="BL34" s="4">
        <v>4.6840000000000002</v>
      </c>
      <c r="BM34" s="4">
        <v>5.2709000000000001</v>
      </c>
      <c r="BQ34" s="4">
        <v>686.64</v>
      </c>
      <c r="BR34" s="4">
        <v>0.103475</v>
      </c>
      <c r="BS34" s="4">
        <v>-5</v>
      </c>
      <c r="BT34" s="4">
        <v>0.27858500000000003</v>
      </c>
      <c r="BU34" s="4">
        <v>2.5286710000000001</v>
      </c>
      <c r="BV34" s="4">
        <v>5.6274170000000003</v>
      </c>
      <c r="BW34" s="4">
        <f t="shared" si="9"/>
        <v>0.6680748782</v>
      </c>
      <c r="BY34" s="4">
        <f t="shared" si="10"/>
        <v>5592.8055295512295</v>
      </c>
      <c r="BZ34" s="4">
        <f t="shared" si="11"/>
        <v>20.676980697065002</v>
      </c>
      <c r="CA34" s="4">
        <f t="shared" si="12"/>
        <v>5.883481573739</v>
      </c>
      <c r="CB34" s="4">
        <f t="shared" si="13"/>
        <v>9.8230101447643001</v>
      </c>
    </row>
    <row r="35" spans="1:80" x14ac:dyDescent="0.25">
      <c r="A35" s="4">
        <v>42068</v>
      </c>
      <c r="B35" s="4">
        <v>3.6519675925925928E-2</v>
      </c>
      <c r="C35" s="4">
        <v>11.992000000000001</v>
      </c>
      <c r="D35" s="4">
        <v>8.09E-2</v>
      </c>
      <c r="E35" s="4">
        <v>808.67970700000001</v>
      </c>
      <c r="F35" s="4">
        <v>135.80000000000001</v>
      </c>
      <c r="G35" s="4">
        <v>69.5</v>
      </c>
      <c r="H35" s="4">
        <v>680.2</v>
      </c>
      <c r="J35" s="4">
        <v>4</v>
      </c>
      <c r="K35" s="4">
        <v>0.89580000000000004</v>
      </c>
      <c r="L35" s="4">
        <v>10.7425</v>
      </c>
      <c r="M35" s="4">
        <v>7.2400000000000006E-2</v>
      </c>
      <c r="N35" s="4">
        <v>121.604</v>
      </c>
      <c r="O35" s="4">
        <v>62.217399999999998</v>
      </c>
      <c r="P35" s="4">
        <v>183.8</v>
      </c>
      <c r="Q35" s="4">
        <v>91.785300000000007</v>
      </c>
      <c r="R35" s="4">
        <v>46.960999999999999</v>
      </c>
      <c r="S35" s="4">
        <v>138.69999999999999</v>
      </c>
      <c r="T35" s="4">
        <v>680.23350000000005</v>
      </c>
      <c r="W35" s="4">
        <v>0</v>
      </c>
      <c r="X35" s="4">
        <v>3.5831</v>
      </c>
      <c r="Y35" s="4">
        <v>11.9</v>
      </c>
      <c r="Z35" s="4">
        <v>858</v>
      </c>
      <c r="AA35" s="4">
        <v>888</v>
      </c>
      <c r="AB35" s="4">
        <v>830</v>
      </c>
      <c r="AC35" s="4">
        <v>55</v>
      </c>
      <c r="AD35" s="4">
        <v>5.88</v>
      </c>
      <c r="AE35" s="4">
        <v>0.13</v>
      </c>
      <c r="AF35" s="4">
        <v>992</v>
      </c>
      <c r="AG35" s="4">
        <v>-12</v>
      </c>
      <c r="AH35" s="4">
        <v>17</v>
      </c>
      <c r="AI35" s="4">
        <v>32</v>
      </c>
      <c r="AJ35" s="4">
        <v>189</v>
      </c>
      <c r="AK35" s="4">
        <v>138</v>
      </c>
      <c r="AL35" s="4">
        <v>1.5</v>
      </c>
      <c r="AM35" s="4">
        <v>195</v>
      </c>
      <c r="AN35" s="4" t="s">
        <v>155</v>
      </c>
      <c r="AO35" s="4">
        <v>2</v>
      </c>
      <c r="AP35" s="4">
        <v>0.78653935185185186</v>
      </c>
      <c r="AQ35" s="4">
        <v>47.158526999999999</v>
      </c>
      <c r="AR35" s="4">
        <v>-88.485377999999997</v>
      </c>
      <c r="AS35" s="4">
        <v>312.7</v>
      </c>
      <c r="AT35" s="4">
        <v>35.9</v>
      </c>
      <c r="AU35" s="4">
        <v>11</v>
      </c>
      <c r="AV35" s="4">
        <v>9</v>
      </c>
      <c r="AW35" s="4" t="s">
        <v>222</v>
      </c>
      <c r="AX35" s="4">
        <v>1.1000000000000001</v>
      </c>
      <c r="AY35" s="4">
        <v>1.5</v>
      </c>
      <c r="AZ35" s="4">
        <v>2.2000000000000002</v>
      </c>
      <c r="BA35" s="4">
        <v>14.023</v>
      </c>
      <c r="BB35" s="4">
        <v>17.32</v>
      </c>
      <c r="BC35" s="4">
        <v>1.23</v>
      </c>
      <c r="BD35" s="4">
        <v>11.635</v>
      </c>
      <c r="BE35" s="4">
        <v>2995.41</v>
      </c>
      <c r="BF35" s="4">
        <v>12.856</v>
      </c>
      <c r="BG35" s="4">
        <v>3.5510000000000002</v>
      </c>
      <c r="BH35" s="4">
        <v>1.8169999999999999</v>
      </c>
      <c r="BI35" s="4">
        <v>5.3680000000000003</v>
      </c>
      <c r="BJ35" s="4">
        <v>2.68</v>
      </c>
      <c r="BK35" s="4">
        <v>1.371</v>
      </c>
      <c r="BL35" s="4">
        <v>4.0510000000000002</v>
      </c>
      <c r="BM35" s="4">
        <v>6.2723000000000004</v>
      </c>
      <c r="BQ35" s="4">
        <v>726.45799999999997</v>
      </c>
      <c r="BR35" s="4">
        <v>8.7980000000000003E-2</v>
      </c>
      <c r="BS35" s="4">
        <v>-5</v>
      </c>
      <c r="BT35" s="4">
        <v>0.27924500000000002</v>
      </c>
      <c r="BU35" s="4">
        <v>2.1500119999999998</v>
      </c>
      <c r="BV35" s="4">
        <v>5.6407489999999996</v>
      </c>
      <c r="BW35" s="4">
        <f t="shared" si="9"/>
        <v>0.5680331703999999</v>
      </c>
      <c r="BY35" s="4">
        <f t="shared" si="10"/>
        <v>4746.403406906039</v>
      </c>
      <c r="BZ35" s="4">
        <f t="shared" si="11"/>
        <v>20.371088498463997</v>
      </c>
      <c r="CA35" s="4">
        <f t="shared" si="12"/>
        <v>4.24661770192</v>
      </c>
      <c r="CB35" s="4">
        <f t="shared" si="13"/>
        <v>9.9388284372212006</v>
      </c>
    </row>
    <row r="36" spans="1:80" x14ac:dyDescent="0.25">
      <c r="A36" s="4">
        <v>42068</v>
      </c>
      <c r="B36" s="4">
        <v>3.6531249999999994E-2</v>
      </c>
      <c r="C36" s="4">
        <v>12.893000000000001</v>
      </c>
      <c r="D36" s="4">
        <v>8.8900000000000007E-2</v>
      </c>
      <c r="E36" s="4">
        <v>889.4</v>
      </c>
      <c r="F36" s="4">
        <v>122.6</v>
      </c>
      <c r="G36" s="4">
        <v>68.400000000000006</v>
      </c>
      <c r="H36" s="4">
        <v>800.6</v>
      </c>
      <c r="J36" s="4">
        <v>3.95</v>
      </c>
      <c r="K36" s="4">
        <v>0.88849999999999996</v>
      </c>
      <c r="L36" s="4">
        <v>11.455299999999999</v>
      </c>
      <c r="M36" s="4">
        <v>7.9000000000000001E-2</v>
      </c>
      <c r="N36" s="4">
        <v>108.97020000000001</v>
      </c>
      <c r="O36" s="4">
        <v>60.805700000000002</v>
      </c>
      <c r="P36" s="4">
        <v>169.8</v>
      </c>
      <c r="Q36" s="4">
        <v>82.249399999999994</v>
      </c>
      <c r="R36" s="4">
        <v>45.895499999999998</v>
      </c>
      <c r="S36" s="4">
        <v>128.1</v>
      </c>
      <c r="T36" s="4">
        <v>800.57370000000003</v>
      </c>
      <c r="W36" s="4">
        <v>0</v>
      </c>
      <c r="X36" s="4">
        <v>3.5087000000000002</v>
      </c>
      <c r="Y36" s="4">
        <v>12</v>
      </c>
      <c r="Z36" s="4">
        <v>857</v>
      </c>
      <c r="AA36" s="4">
        <v>888</v>
      </c>
      <c r="AB36" s="4">
        <v>829</v>
      </c>
      <c r="AC36" s="4">
        <v>55</v>
      </c>
      <c r="AD36" s="4">
        <v>5.88</v>
      </c>
      <c r="AE36" s="4">
        <v>0.13</v>
      </c>
      <c r="AF36" s="4">
        <v>992</v>
      </c>
      <c r="AG36" s="4">
        <v>-12</v>
      </c>
      <c r="AH36" s="4">
        <v>17</v>
      </c>
      <c r="AI36" s="4">
        <v>32</v>
      </c>
      <c r="AJ36" s="4">
        <v>189</v>
      </c>
      <c r="AK36" s="4">
        <v>138</v>
      </c>
      <c r="AL36" s="4">
        <v>1.5</v>
      </c>
      <c r="AM36" s="4">
        <v>195</v>
      </c>
      <c r="AN36" s="4" t="s">
        <v>155</v>
      </c>
      <c r="AO36" s="4">
        <v>2</v>
      </c>
      <c r="AP36" s="4">
        <v>0.7865509259259259</v>
      </c>
      <c r="AQ36" s="4">
        <v>47.158504000000001</v>
      </c>
      <c r="AR36" s="4">
        <v>-88.485198999999994</v>
      </c>
      <c r="AS36" s="4">
        <v>312.60000000000002</v>
      </c>
      <c r="AT36" s="4">
        <v>29.8</v>
      </c>
      <c r="AU36" s="4">
        <v>11</v>
      </c>
      <c r="AV36" s="4">
        <v>9</v>
      </c>
      <c r="AW36" s="4" t="s">
        <v>222</v>
      </c>
      <c r="AX36" s="4">
        <v>1.1000000000000001</v>
      </c>
      <c r="AY36" s="4">
        <v>1.6756</v>
      </c>
      <c r="AZ36" s="4">
        <v>2.3755999999999999</v>
      </c>
      <c r="BA36" s="4">
        <v>14.023</v>
      </c>
      <c r="BB36" s="4">
        <v>16.16</v>
      </c>
      <c r="BC36" s="4">
        <v>1.1499999999999999</v>
      </c>
      <c r="BD36" s="4">
        <v>12.552</v>
      </c>
      <c r="BE36" s="4">
        <v>2992.319</v>
      </c>
      <c r="BF36" s="4">
        <v>13.138</v>
      </c>
      <c r="BG36" s="4">
        <v>2.9809999999999999</v>
      </c>
      <c r="BH36" s="4">
        <v>1.663</v>
      </c>
      <c r="BI36" s="4">
        <v>4.6440000000000001</v>
      </c>
      <c r="BJ36" s="4">
        <v>2.25</v>
      </c>
      <c r="BK36" s="4">
        <v>1.2549999999999999</v>
      </c>
      <c r="BL36" s="4">
        <v>3.5049999999999999</v>
      </c>
      <c r="BM36" s="4">
        <v>6.9154999999999998</v>
      </c>
      <c r="BQ36" s="4">
        <v>666.42499999999995</v>
      </c>
      <c r="BR36" s="4">
        <v>0.10662000000000001</v>
      </c>
      <c r="BS36" s="4">
        <v>-5</v>
      </c>
      <c r="BT36" s="4">
        <v>0.28058499999999997</v>
      </c>
      <c r="BU36" s="4">
        <v>2.6055259999999998</v>
      </c>
      <c r="BV36" s="4">
        <v>5.6678170000000003</v>
      </c>
      <c r="BW36" s="4">
        <f t="shared" si="9"/>
        <v>0.68837996919999989</v>
      </c>
      <c r="BY36" s="4">
        <f t="shared" si="10"/>
        <v>5746.0683716831772</v>
      </c>
      <c r="BZ36" s="4">
        <f t="shared" si="11"/>
        <v>25.228542233355999</v>
      </c>
      <c r="CA36" s="4">
        <f t="shared" si="12"/>
        <v>4.3206134894999995</v>
      </c>
      <c r="CB36" s="4">
        <f t="shared" si="13"/>
        <v>13.279645594060998</v>
      </c>
    </row>
    <row r="37" spans="1:80" x14ac:dyDescent="0.25">
      <c r="A37" s="4">
        <v>42068</v>
      </c>
      <c r="B37" s="4">
        <v>3.6542824074074075E-2</v>
      </c>
      <c r="C37" s="4">
        <v>13.688000000000001</v>
      </c>
      <c r="D37" s="4">
        <v>9.2299999999999993E-2</v>
      </c>
      <c r="E37" s="4">
        <v>922.72273099999995</v>
      </c>
      <c r="F37" s="4">
        <v>93.2</v>
      </c>
      <c r="G37" s="4">
        <v>66.5</v>
      </c>
      <c r="H37" s="4">
        <v>850.6</v>
      </c>
      <c r="J37" s="4">
        <v>3.8</v>
      </c>
      <c r="K37" s="4">
        <v>0.88219999999999998</v>
      </c>
      <c r="L37" s="4">
        <v>12.076000000000001</v>
      </c>
      <c r="M37" s="4">
        <v>8.14E-2</v>
      </c>
      <c r="N37" s="4">
        <v>82.211799999999997</v>
      </c>
      <c r="O37" s="4">
        <v>58.683399999999999</v>
      </c>
      <c r="P37" s="4">
        <v>140.9</v>
      </c>
      <c r="Q37" s="4">
        <v>62.052599999999998</v>
      </c>
      <c r="R37" s="4">
        <v>44.293599999999998</v>
      </c>
      <c r="S37" s="4">
        <v>106.3</v>
      </c>
      <c r="T37" s="4">
        <v>850.57339999999999</v>
      </c>
      <c r="W37" s="4">
        <v>0</v>
      </c>
      <c r="X37" s="4">
        <v>3.3523999999999998</v>
      </c>
      <c r="Y37" s="4">
        <v>12</v>
      </c>
      <c r="Z37" s="4">
        <v>858</v>
      </c>
      <c r="AA37" s="4">
        <v>888</v>
      </c>
      <c r="AB37" s="4">
        <v>829</v>
      </c>
      <c r="AC37" s="4">
        <v>55</v>
      </c>
      <c r="AD37" s="4">
        <v>5.88</v>
      </c>
      <c r="AE37" s="4">
        <v>0.13</v>
      </c>
      <c r="AF37" s="4">
        <v>992</v>
      </c>
      <c r="AG37" s="4">
        <v>-12</v>
      </c>
      <c r="AH37" s="4">
        <v>17</v>
      </c>
      <c r="AI37" s="4">
        <v>32</v>
      </c>
      <c r="AJ37" s="4">
        <v>189</v>
      </c>
      <c r="AK37" s="4">
        <v>138</v>
      </c>
      <c r="AL37" s="4">
        <v>1.6</v>
      </c>
      <c r="AM37" s="4">
        <v>195</v>
      </c>
      <c r="AN37" s="4" t="s">
        <v>155</v>
      </c>
      <c r="AO37" s="4">
        <v>2</v>
      </c>
      <c r="AP37" s="4">
        <v>0.78656250000000005</v>
      </c>
      <c r="AQ37" s="4">
        <v>47.158510999999997</v>
      </c>
      <c r="AR37" s="4">
        <v>-88.484917999999993</v>
      </c>
      <c r="AS37" s="4">
        <v>312</v>
      </c>
      <c r="AT37" s="4">
        <v>26.2</v>
      </c>
      <c r="AU37" s="4">
        <v>11</v>
      </c>
      <c r="AV37" s="4">
        <v>9</v>
      </c>
      <c r="AW37" s="4" t="s">
        <v>222</v>
      </c>
      <c r="AX37" s="4">
        <v>1.1000000000000001</v>
      </c>
      <c r="AY37" s="4">
        <v>1.086014</v>
      </c>
      <c r="AZ37" s="4">
        <v>1.610589</v>
      </c>
      <c r="BA37" s="4">
        <v>14.023</v>
      </c>
      <c r="BB37" s="4">
        <v>15.28</v>
      </c>
      <c r="BC37" s="4">
        <v>1.0900000000000001</v>
      </c>
      <c r="BD37" s="4">
        <v>13.352</v>
      </c>
      <c r="BE37" s="4">
        <v>2992.0920000000001</v>
      </c>
      <c r="BF37" s="4">
        <v>12.837</v>
      </c>
      <c r="BG37" s="4">
        <v>2.133</v>
      </c>
      <c r="BH37" s="4">
        <v>1.5229999999999999</v>
      </c>
      <c r="BI37" s="4">
        <v>3.6560000000000001</v>
      </c>
      <c r="BJ37" s="4">
        <v>1.61</v>
      </c>
      <c r="BK37" s="4">
        <v>1.149</v>
      </c>
      <c r="BL37" s="4">
        <v>2.7589999999999999</v>
      </c>
      <c r="BM37" s="4">
        <v>6.9691999999999998</v>
      </c>
      <c r="BQ37" s="4">
        <v>603.95399999999995</v>
      </c>
      <c r="BR37" s="4">
        <v>0.12715000000000001</v>
      </c>
      <c r="BS37" s="4">
        <v>-5</v>
      </c>
      <c r="BT37" s="4">
        <v>0.28083000000000002</v>
      </c>
      <c r="BU37" s="4">
        <v>3.1072280000000001</v>
      </c>
      <c r="BV37" s="4">
        <v>5.6727660000000002</v>
      </c>
      <c r="BW37" s="4">
        <f t="shared" si="9"/>
        <v>0.82092963760000004</v>
      </c>
      <c r="BY37" s="4">
        <f t="shared" si="10"/>
        <v>6851.9715741993123</v>
      </c>
      <c r="BZ37" s="4">
        <f t="shared" si="11"/>
        <v>29.397077061132002</v>
      </c>
      <c r="CA37" s="4">
        <f t="shared" si="12"/>
        <v>3.68694352796</v>
      </c>
      <c r="CB37" s="4">
        <f t="shared" si="13"/>
        <v>15.9596564192912</v>
      </c>
    </row>
    <row r="38" spans="1:80" x14ac:dyDescent="0.25">
      <c r="A38" s="4">
        <v>42068</v>
      </c>
      <c r="B38" s="4">
        <v>3.6554398148148148E-2</v>
      </c>
      <c r="C38" s="4">
        <v>13.824</v>
      </c>
      <c r="D38" s="4">
        <v>9.5799999999999996E-2</v>
      </c>
      <c r="E38" s="4">
        <v>957.74166000000002</v>
      </c>
      <c r="F38" s="4">
        <v>82.3</v>
      </c>
      <c r="G38" s="4">
        <v>64.2</v>
      </c>
      <c r="H38" s="4">
        <v>1028.3</v>
      </c>
      <c r="J38" s="4">
        <v>3.7</v>
      </c>
      <c r="K38" s="4">
        <v>0.88090000000000002</v>
      </c>
      <c r="L38" s="4">
        <v>12.1784</v>
      </c>
      <c r="M38" s="4">
        <v>8.4400000000000003E-2</v>
      </c>
      <c r="N38" s="4">
        <v>72.510599999999997</v>
      </c>
      <c r="O38" s="4">
        <v>56.519199999999998</v>
      </c>
      <c r="P38" s="4">
        <v>129</v>
      </c>
      <c r="Q38" s="4">
        <v>54.730200000000004</v>
      </c>
      <c r="R38" s="4">
        <v>42.6601</v>
      </c>
      <c r="S38" s="4">
        <v>97.4</v>
      </c>
      <c r="T38" s="4">
        <v>1028.3336999999999</v>
      </c>
      <c r="W38" s="4">
        <v>0</v>
      </c>
      <c r="X38" s="4">
        <v>3.2595000000000001</v>
      </c>
      <c r="Y38" s="4">
        <v>12</v>
      </c>
      <c r="Z38" s="4">
        <v>858</v>
      </c>
      <c r="AA38" s="4">
        <v>888</v>
      </c>
      <c r="AB38" s="4">
        <v>829</v>
      </c>
      <c r="AC38" s="4">
        <v>55</v>
      </c>
      <c r="AD38" s="4">
        <v>5.88</v>
      </c>
      <c r="AE38" s="4">
        <v>0.13</v>
      </c>
      <c r="AF38" s="4">
        <v>992</v>
      </c>
      <c r="AG38" s="4">
        <v>-12</v>
      </c>
      <c r="AH38" s="4">
        <v>17</v>
      </c>
      <c r="AI38" s="4">
        <v>32</v>
      </c>
      <c r="AJ38" s="4">
        <v>189</v>
      </c>
      <c r="AK38" s="4">
        <v>138</v>
      </c>
      <c r="AL38" s="4">
        <v>1.5</v>
      </c>
      <c r="AM38" s="4">
        <v>195</v>
      </c>
      <c r="AN38" s="4" t="s">
        <v>155</v>
      </c>
      <c r="AO38" s="4">
        <v>2</v>
      </c>
      <c r="AP38" s="4">
        <v>0.78658564814814813</v>
      </c>
      <c r="AQ38" s="4">
        <v>47.158524999999997</v>
      </c>
      <c r="AR38" s="4">
        <v>-88.484759999999994</v>
      </c>
      <c r="AS38" s="4">
        <v>312</v>
      </c>
      <c r="AT38" s="4">
        <v>24.6</v>
      </c>
      <c r="AU38" s="4">
        <v>11</v>
      </c>
      <c r="AV38" s="4">
        <v>9</v>
      </c>
      <c r="AW38" s="4" t="s">
        <v>222</v>
      </c>
      <c r="AX38" s="4">
        <v>1.1000000000000001</v>
      </c>
      <c r="AY38" s="4">
        <v>1</v>
      </c>
      <c r="AZ38" s="4">
        <v>1.5</v>
      </c>
      <c r="BA38" s="4">
        <v>14.023</v>
      </c>
      <c r="BB38" s="4">
        <v>15.11</v>
      </c>
      <c r="BC38" s="4">
        <v>1.08</v>
      </c>
      <c r="BD38" s="4">
        <v>13.513999999999999</v>
      </c>
      <c r="BE38" s="4">
        <v>2987.3159999999998</v>
      </c>
      <c r="BF38" s="4">
        <v>13.172000000000001</v>
      </c>
      <c r="BG38" s="4">
        <v>1.863</v>
      </c>
      <c r="BH38" s="4">
        <v>1.452</v>
      </c>
      <c r="BI38" s="4">
        <v>3.3149999999999999</v>
      </c>
      <c r="BJ38" s="4">
        <v>1.4059999999999999</v>
      </c>
      <c r="BK38" s="4">
        <v>1.0960000000000001</v>
      </c>
      <c r="BL38" s="4">
        <v>2.5019999999999998</v>
      </c>
      <c r="BM38" s="4">
        <v>8.3415999999999997</v>
      </c>
      <c r="BQ38" s="4">
        <v>581.35599999999999</v>
      </c>
      <c r="BR38" s="4">
        <v>0.12926499999999999</v>
      </c>
      <c r="BS38" s="4">
        <v>-5</v>
      </c>
      <c r="BT38" s="4">
        <v>0.28158499999999997</v>
      </c>
      <c r="BU38" s="4">
        <v>3.1589140000000002</v>
      </c>
      <c r="BV38" s="4">
        <v>5.6880170000000003</v>
      </c>
      <c r="BW38" s="4">
        <f t="shared" si="9"/>
        <v>0.83458507879999999</v>
      </c>
      <c r="BY38" s="4">
        <f t="shared" si="10"/>
        <v>6954.8289847652877</v>
      </c>
      <c r="BZ38" s="4">
        <f t="shared" si="11"/>
        <v>30.665991608296</v>
      </c>
      <c r="CA38" s="4">
        <f t="shared" si="12"/>
        <v>3.2733361829079999</v>
      </c>
      <c r="CB38" s="4">
        <f t="shared" si="13"/>
        <v>19.4202426055088</v>
      </c>
    </row>
    <row r="39" spans="1:80" x14ac:dyDescent="0.25">
      <c r="A39" s="4">
        <v>42068</v>
      </c>
      <c r="B39" s="4">
        <v>3.6565972222222222E-2</v>
      </c>
      <c r="C39" s="4">
        <v>13.87</v>
      </c>
      <c r="D39" s="4">
        <v>9.9900000000000003E-2</v>
      </c>
      <c r="E39" s="4">
        <v>998.60232900000005</v>
      </c>
      <c r="F39" s="4">
        <v>74.2</v>
      </c>
      <c r="G39" s="4">
        <v>63.6</v>
      </c>
      <c r="H39" s="4">
        <v>1126.8</v>
      </c>
      <c r="J39" s="4">
        <v>3.6</v>
      </c>
      <c r="K39" s="4">
        <v>0.88049999999999995</v>
      </c>
      <c r="L39" s="4">
        <v>12.212199999999999</v>
      </c>
      <c r="M39" s="4">
        <v>8.7900000000000006E-2</v>
      </c>
      <c r="N39" s="4">
        <v>65.3005</v>
      </c>
      <c r="O39" s="4">
        <v>55.999000000000002</v>
      </c>
      <c r="P39" s="4">
        <v>121.3</v>
      </c>
      <c r="Q39" s="4">
        <v>49.2881</v>
      </c>
      <c r="R39" s="4">
        <v>42.267400000000002</v>
      </c>
      <c r="S39" s="4">
        <v>91.6</v>
      </c>
      <c r="T39" s="4">
        <v>1126.8014000000001</v>
      </c>
      <c r="W39" s="4">
        <v>0</v>
      </c>
      <c r="X39" s="4">
        <v>3.1673</v>
      </c>
      <c r="Y39" s="4">
        <v>12</v>
      </c>
      <c r="Z39" s="4">
        <v>857</v>
      </c>
      <c r="AA39" s="4">
        <v>889</v>
      </c>
      <c r="AB39" s="4">
        <v>829</v>
      </c>
      <c r="AC39" s="4">
        <v>55</v>
      </c>
      <c r="AD39" s="4">
        <v>5.88</v>
      </c>
      <c r="AE39" s="4">
        <v>0.13</v>
      </c>
      <c r="AF39" s="4">
        <v>992</v>
      </c>
      <c r="AG39" s="4">
        <v>-12</v>
      </c>
      <c r="AH39" s="4">
        <v>17</v>
      </c>
      <c r="AI39" s="4">
        <v>32</v>
      </c>
      <c r="AJ39" s="4">
        <v>189</v>
      </c>
      <c r="AK39" s="4">
        <v>138</v>
      </c>
      <c r="AL39" s="4">
        <v>1.6</v>
      </c>
      <c r="AM39" s="4">
        <v>195</v>
      </c>
      <c r="AN39" s="4" t="s">
        <v>155</v>
      </c>
      <c r="AO39" s="4">
        <v>2</v>
      </c>
      <c r="AP39" s="4">
        <v>0.78659722222222228</v>
      </c>
      <c r="AQ39" s="4">
        <v>47.158552</v>
      </c>
      <c r="AR39" s="4">
        <v>-88.484626000000006</v>
      </c>
      <c r="AS39" s="4">
        <v>311.89999999999998</v>
      </c>
      <c r="AT39" s="4">
        <v>23.6</v>
      </c>
      <c r="AU39" s="4">
        <v>11</v>
      </c>
      <c r="AV39" s="4">
        <v>9</v>
      </c>
      <c r="AW39" s="4" t="s">
        <v>222</v>
      </c>
      <c r="AX39" s="4">
        <v>1.1000000000000001</v>
      </c>
      <c r="AY39" s="4">
        <v>1</v>
      </c>
      <c r="AZ39" s="4">
        <v>1.5</v>
      </c>
      <c r="BA39" s="4">
        <v>14.023</v>
      </c>
      <c r="BB39" s="4">
        <v>15.05</v>
      </c>
      <c r="BC39" s="4">
        <v>1.07</v>
      </c>
      <c r="BD39" s="4">
        <v>13.573</v>
      </c>
      <c r="BE39" s="4">
        <v>2984.1790000000001</v>
      </c>
      <c r="BF39" s="4">
        <v>13.675000000000001</v>
      </c>
      <c r="BG39" s="4">
        <v>1.671</v>
      </c>
      <c r="BH39" s="4">
        <v>1.4330000000000001</v>
      </c>
      <c r="BI39" s="4">
        <v>3.1040000000000001</v>
      </c>
      <c r="BJ39" s="4">
        <v>1.2609999999999999</v>
      </c>
      <c r="BK39" s="4">
        <v>1.0820000000000001</v>
      </c>
      <c r="BL39" s="4">
        <v>2.343</v>
      </c>
      <c r="BM39" s="4">
        <v>9.1053999999999995</v>
      </c>
      <c r="BQ39" s="4">
        <v>562.75400000000002</v>
      </c>
      <c r="BR39" s="4">
        <v>0.1074</v>
      </c>
      <c r="BS39" s="4">
        <v>-5</v>
      </c>
      <c r="BT39" s="4">
        <v>0.28141500000000003</v>
      </c>
      <c r="BU39" s="4">
        <v>2.6245880000000001</v>
      </c>
      <c r="BV39" s="4">
        <v>5.6845829999999999</v>
      </c>
      <c r="BW39" s="4">
        <f t="shared" si="9"/>
        <v>0.69341614959999998</v>
      </c>
      <c r="BY39" s="4">
        <f t="shared" si="10"/>
        <v>5772.361169826725</v>
      </c>
      <c r="BZ39" s="4">
        <f t="shared" si="11"/>
        <v>26.451844543300005</v>
      </c>
      <c r="CA39" s="4">
        <f t="shared" si="12"/>
        <v>2.4391792299159998</v>
      </c>
      <c r="CB39" s="4">
        <f t="shared" si="13"/>
        <v>17.612769674922401</v>
      </c>
    </row>
    <row r="40" spans="1:80" x14ac:dyDescent="0.25">
      <c r="A40" s="4">
        <v>42068</v>
      </c>
      <c r="B40" s="4">
        <v>3.6577546296296296E-2</v>
      </c>
      <c r="C40" s="4">
        <v>13.622999999999999</v>
      </c>
      <c r="D40" s="4">
        <v>8.8200000000000001E-2</v>
      </c>
      <c r="E40" s="4">
        <v>882.12978399999997</v>
      </c>
      <c r="F40" s="4">
        <v>67.900000000000006</v>
      </c>
      <c r="G40" s="4">
        <v>63.4</v>
      </c>
      <c r="H40" s="4">
        <v>1073</v>
      </c>
      <c r="J40" s="4">
        <v>3.35</v>
      </c>
      <c r="K40" s="4">
        <v>0.88260000000000005</v>
      </c>
      <c r="L40" s="4">
        <v>12.023300000000001</v>
      </c>
      <c r="M40" s="4">
        <v>7.7899999999999997E-2</v>
      </c>
      <c r="N40" s="4">
        <v>59.928400000000003</v>
      </c>
      <c r="O40" s="4">
        <v>55.990600000000001</v>
      </c>
      <c r="P40" s="4">
        <v>115.9</v>
      </c>
      <c r="Q40" s="4">
        <v>45.226100000000002</v>
      </c>
      <c r="R40" s="4">
        <v>42.254399999999997</v>
      </c>
      <c r="S40" s="4">
        <v>87.5</v>
      </c>
      <c r="T40" s="4">
        <v>1072.9809</v>
      </c>
      <c r="W40" s="4">
        <v>0</v>
      </c>
      <c r="X40" s="4">
        <v>2.9542999999999999</v>
      </c>
      <c r="Y40" s="4">
        <v>11.9</v>
      </c>
      <c r="Z40" s="4">
        <v>858</v>
      </c>
      <c r="AA40" s="4">
        <v>888</v>
      </c>
      <c r="AB40" s="4">
        <v>830</v>
      </c>
      <c r="AC40" s="4">
        <v>54.6</v>
      </c>
      <c r="AD40" s="4">
        <v>5.83</v>
      </c>
      <c r="AE40" s="4">
        <v>0.13</v>
      </c>
      <c r="AF40" s="4">
        <v>992</v>
      </c>
      <c r="AG40" s="4">
        <v>-12</v>
      </c>
      <c r="AH40" s="4">
        <v>17</v>
      </c>
      <c r="AI40" s="4">
        <v>32</v>
      </c>
      <c r="AJ40" s="4">
        <v>189</v>
      </c>
      <c r="AK40" s="4">
        <v>138.4</v>
      </c>
      <c r="AL40" s="4">
        <v>1.7</v>
      </c>
      <c r="AM40" s="4">
        <v>195</v>
      </c>
      <c r="AN40" s="4" t="s">
        <v>155</v>
      </c>
      <c r="AO40" s="4">
        <v>2</v>
      </c>
      <c r="AP40" s="4">
        <v>0.78660879629629632</v>
      </c>
      <c r="AQ40" s="4">
        <v>47.158583</v>
      </c>
      <c r="AR40" s="4">
        <v>-88.484506999999994</v>
      </c>
      <c r="AS40" s="4">
        <v>311.7</v>
      </c>
      <c r="AT40" s="4">
        <v>22.2</v>
      </c>
      <c r="AU40" s="4">
        <v>11</v>
      </c>
      <c r="AV40" s="4">
        <v>9</v>
      </c>
      <c r="AW40" s="4" t="s">
        <v>222</v>
      </c>
      <c r="AX40" s="4">
        <v>1.0122</v>
      </c>
      <c r="AY40" s="4">
        <v>1.2634000000000001</v>
      </c>
      <c r="AZ40" s="4">
        <v>1.7634000000000001</v>
      </c>
      <c r="BA40" s="4">
        <v>14.023</v>
      </c>
      <c r="BB40" s="4">
        <v>15.32</v>
      </c>
      <c r="BC40" s="4">
        <v>1.0900000000000001</v>
      </c>
      <c r="BD40" s="4">
        <v>13.301</v>
      </c>
      <c r="BE40" s="4">
        <v>2987.3589999999999</v>
      </c>
      <c r="BF40" s="4">
        <v>12.311999999999999</v>
      </c>
      <c r="BG40" s="4">
        <v>1.5589999999999999</v>
      </c>
      <c r="BH40" s="4">
        <v>1.4570000000000001</v>
      </c>
      <c r="BI40" s="4">
        <v>3.016</v>
      </c>
      <c r="BJ40" s="4">
        <v>1.177</v>
      </c>
      <c r="BK40" s="4">
        <v>1.099</v>
      </c>
      <c r="BL40" s="4">
        <v>2.2759999999999998</v>
      </c>
      <c r="BM40" s="4">
        <v>8.8161000000000005</v>
      </c>
      <c r="BQ40" s="4">
        <v>533.72699999999998</v>
      </c>
      <c r="BR40" s="4">
        <v>0.10807</v>
      </c>
      <c r="BS40" s="4">
        <v>-5</v>
      </c>
      <c r="BT40" s="4">
        <v>0.28324500000000002</v>
      </c>
      <c r="BU40" s="4">
        <v>2.6409609999999999</v>
      </c>
      <c r="BV40" s="4">
        <v>5.7215490000000004</v>
      </c>
      <c r="BW40" s="4">
        <f t="shared" si="9"/>
        <v>0.69774189619999993</v>
      </c>
      <c r="BY40" s="4">
        <f t="shared" si="10"/>
        <v>5814.5604770432628</v>
      </c>
      <c r="BZ40" s="4">
        <f t="shared" si="11"/>
        <v>23.963932220183995</v>
      </c>
      <c r="CA40" s="4">
        <f t="shared" si="12"/>
        <v>2.2908989784889999</v>
      </c>
      <c r="CB40" s="4">
        <f t="shared" si="13"/>
        <v>17.159553512537702</v>
      </c>
    </row>
    <row r="41" spans="1:80" x14ac:dyDescent="0.25">
      <c r="A41" s="4">
        <v>42068</v>
      </c>
      <c r="B41" s="4">
        <v>3.6589120370370369E-2</v>
      </c>
      <c r="C41" s="4">
        <v>13.14</v>
      </c>
      <c r="D41" s="4">
        <v>7.0400000000000004E-2</v>
      </c>
      <c r="E41" s="4">
        <v>704.10041799999999</v>
      </c>
      <c r="F41" s="4">
        <v>65.7</v>
      </c>
      <c r="G41" s="4">
        <v>63.3</v>
      </c>
      <c r="H41" s="4">
        <v>946.1</v>
      </c>
      <c r="J41" s="4">
        <v>2.99</v>
      </c>
      <c r="K41" s="4">
        <v>0.88670000000000004</v>
      </c>
      <c r="L41" s="4">
        <v>11.6502</v>
      </c>
      <c r="M41" s="4">
        <v>6.2399999999999997E-2</v>
      </c>
      <c r="N41" s="4">
        <v>58.247799999999998</v>
      </c>
      <c r="O41" s="4">
        <v>56.1252</v>
      </c>
      <c r="P41" s="4">
        <v>114.4</v>
      </c>
      <c r="Q41" s="4">
        <v>43.948099999999997</v>
      </c>
      <c r="R41" s="4">
        <v>42.346600000000002</v>
      </c>
      <c r="S41" s="4">
        <v>86.3</v>
      </c>
      <c r="T41" s="4">
        <v>946.05029999999999</v>
      </c>
      <c r="W41" s="4">
        <v>0</v>
      </c>
      <c r="X41" s="4">
        <v>2.6471</v>
      </c>
      <c r="Y41" s="4">
        <v>12</v>
      </c>
      <c r="Z41" s="4">
        <v>857</v>
      </c>
      <c r="AA41" s="4">
        <v>887</v>
      </c>
      <c r="AB41" s="4">
        <v>829</v>
      </c>
      <c r="AC41" s="4">
        <v>54</v>
      </c>
      <c r="AD41" s="4">
        <v>5.77</v>
      </c>
      <c r="AE41" s="4">
        <v>0.13</v>
      </c>
      <c r="AF41" s="4">
        <v>992</v>
      </c>
      <c r="AG41" s="4">
        <v>-12</v>
      </c>
      <c r="AH41" s="4">
        <v>17</v>
      </c>
      <c r="AI41" s="4">
        <v>32</v>
      </c>
      <c r="AJ41" s="4">
        <v>189</v>
      </c>
      <c r="AK41" s="4">
        <v>139</v>
      </c>
      <c r="AL41" s="4">
        <v>1.8</v>
      </c>
      <c r="AM41" s="4">
        <v>195</v>
      </c>
      <c r="AN41" s="4" t="s">
        <v>155</v>
      </c>
      <c r="AO41" s="4">
        <v>2</v>
      </c>
      <c r="AP41" s="4">
        <v>0.78662037037037036</v>
      </c>
      <c r="AQ41" s="4">
        <v>47.158586999999997</v>
      </c>
      <c r="AR41" s="4">
        <v>-88.484493000000001</v>
      </c>
      <c r="AS41" s="4">
        <v>311.7</v>
      </c>
      <c r="AT41" s="4">
        <v>20.9</v>
      </c>
      <c r="AU41" s="4">
        <v>11</v>
      </c>
      <c r="AV41" s="4">
        <v>9</v>
      </c>
      <c r="AW41" s="4" t="s">
        <v>222</v>
      </c>
      <c r="AX41" s="4">
        <v>1</v>
      </c>
      <c r="AY41" s="4">
        <v>1.3</v>
      </c>
      <c r="AZ41" s="4">
        <v>1.8</v>
      </c>
      <c r="BA41" s="4">
        <v>14.023</v>
      </c>
      <c r="BB41" s="4">
        <v>15.88</v>
      </c>
      <c r="BC41" s="4">
        <v>1.1299999999999999</v>
      </c>
      <c r="BD41" s="4">
        <v>12.784000000000001</v>
      </c>
      <c r="BE41" s="4">
        <v>2993.355</v>
      </c>
      <c r="BF41" s="4">
        <v>10.209</v>
      </c>
      <c r="BG41" s="4">
        <v>1.5669999999999999</v>
      </c>
      <c r="BH41" s="4">
        <v>1.51</v>
      </c>
      <c r="BI41" s="4">
        <v>3.077</v>
      </c>
      <c r="BJ41" s="4">
        <v>1.1830000000000001</v>
      </c>
      <c r="BK41" s="4">
        <v>1.139</v>
      </c>
      <c r="BL41" s="4">
        <v>2.3220000000000001</v>
      </c>
      <c r="BM41" s="4">
        <v>8.0381999999999998</v>
      </c>
      <c r="BQ41" s="4">
        <v>494.53899999999999</v>
      </c>
      <c r="BR41" s="4">
        <v>0.15154500000000001</v>
      </c>
      <c r="BS41" s="4">
        <v>-5</v>
      </c>
      <c r="BT41" s="4">
        <v>0.28458499999999998</v>
      </c>
      <c r="BU41" s="4">
        <v>3.7033809999999998</v>
      </c>
      <c r="BV41" s="4">
        <v>5.7486170000000003</v>
      </c>
      <c r="BW41" s="4">
        <f t="shared" si="9"/>
        <v>0.97843326019999988</v>
      </c>
      <c r="BY41" s="4">
        <f t="shared" si="10"/>
        <v>8170.0385825089352</v>
      </c>
      <c r="BZ41" s="4">
        <f t="shared" si="11"/>
        <v>27.864360855572997</v>
      </c>
      <c r="CA41" s="4">
        <f t="shared" si="12"/>
        <v>3.2288704958509999</v>
      </c>
      <c r="CB41" s="4">
        <f t="shared" si="13"/>
        <v>21.939397142645397</v>
      </c>
    </row>
    <row r="42" spans="1:80" x14ac:dyDescent="0.25">
      <c r="A42" s="4">
        <v>42068</v>
      </c>
      <c r="B42" s="4">
        <v>3.6600694444444443E-2</v>
      </c>
      <c r="C42" s="4">
        <v>12.592000000000001</v>
      </c>
      <c r="D42" s="4">
        <v>7.4999999999999997E-2</v>
      </c>
      <c r="E42" s="4">
        <v>749.70802900000001</v>
      </c>
      <c r="F42" s="4">
        <v>65</v>
      </c>
      <c r="G42" s="4">
        <v>63.3</v>
      </c>
      <c r="H42" s="4">
        <v>979.4</v>
      </c>
      <c r="J42" s="4">
        <v>2.6</v>
      </c>
      <c r="K42" s="4">
        <v>0.89090000000000003</v>
      </c>
      <c r="L42" s="4">
        <v>11.2174</v>
      </c>
      <c r="M42" s="4">
        <v>6.6799999999999998E-2</v>
      </c>
      <c r="N42" s="4">
        <v>57.918300000000002</v>
      </c>
      <c r="O42" s="4">
        <v>56.391399999999997</v>
      </c>
      <c r="P42" s="4">
        <v>114.3</v>
      </c>
      <c r="Q42" s="4">
        <v>43.6995</v>
      </c>
      <c r="R42" s="4">
        <v>42.547400000000003</v>
      </c>
      <c r="S42" s="4">
        <v>86.2</v>
      </c>
      <c r="T42" s="4">
        <v>979.35640000000001</v>
      </c>
      <c r="W42" s="4">
        <v>0</v>
      </c>
      <c r="X42" s="4">
        <v>2.3129</v>
      </c>
      <c r="Y42" s="4">
        <v>12</v>
      </c>
      <c r="Z42" s="4">
        <v>857</v>
      </c>
      <c r="AA42" s="4">
        <v>887</v>
      </c>
      <c r="AB42" s="4">
        <v>829</v>
      </c>
      <c r="AC42" s="4">
        <v>54</v>
      </c>
      <c r="AD42" s="4">
        <v>5.77</v>
      </c>
      <c r="AE42" s="4">
        <v>0.13</v>
      </c>
      <c r="AF42" s="4">
        <v>992</v>
      </c>
      <c r="AG42" s="4">
        <v>-12</v>
      </c>
      <c r="AH42" s="4">
        <v>17</v>
      </c>
      <c r="AI42" s="4">
        <v>32</v>
      </c>
      <c r="AJ42" s="4">
        <v>189</v>
      </c>
      <c r="AK42" s="4">
        <v>139</v>
      </c>
      <c r="AL42" s="4">
        <v>1.7</v>
      </c>
      <c r="AM42" s="4">
        <v>195</v>
      </c>
      <c r="AN42" s="4" t="s">
        <v>155</v>
      </c>
      <c r="AO42" s="4">
        <v>2</v>
      </c>
      <c r="AP42" s="4">
        <v>0.78662037037037036</v>
      </c>
      <c r="AQ42" s="4">
        <v>47.158634999999997</v>
      </c>
      <c r="AR42" s="4">
        <v>-88.484410999999994</v>
      </c>
      <c r="AS42" s="4">
        <v>311.60000000000002</v>
      </c>
      <c r="AT42" s="4">
        <v>20.399999999999999</v>
      </c>
      <c r="AU42" s="4">
        <v>11</v>
      </c>
      <c r="AV42" s="4">
        <v>9</v>
      </c>
      <c r="AW42" s="4" t="s">
        <v>222</v>
      </c>
      <c r="AX42" s="4">
        <v>1</v>
      </c>
      <c r="AY42" s="4">
        <v>1.0368630000000001</v>
      </c>
      <c r="AZ42" s="4">
        <v>1.5368630000000001</v>
      </c>
      <c r="BA42" s="4">
        <v>14.023</v>
      </c>
      <c r="BB42" s="4">
        <v>16.510000000000002</v>
      </c>
      <c r="BC42" s="4">
        <v>1.18</v>
      </c>
      <c r="BD42" s="4">
        <v>12.250999999999999</v>
      </c>
      <c r="BE42" s="4">
        <v>2990.1770000000001</v>
      </c>
      <c r="BF42" s="4">
        <v>11.331</v>
      </c>
      <c r="BG42" s="4">
        <v>1.617</v>
      </c>
      <c r="BH42" s="4">
        <v>1.5740000000000001</v>
      </c>
      <c r="BI42" s="4">
        <v>3.1909999999999998</v>
      </c>
      <c r="BJ42" s="4">
        <v>1.22</v>
      </c>
      <c r="BK42" s="4">
        <v>1.1879999999999999</v>
      </c>
      <c r="BL42" s="4">
        <v>2.4079999999999999</v>
      </c>
      <c r="BM42" s="4">
        <v>8.6331000000000007</v>
      </c>
      <c r="BQ42" s="4">
        <v>448.298</v>
      </c>
      <c r="BR42" s="4">
        <v>0.16832</v>
      </c>
      <c r="BS42" s="4">
        <v>-5</v>
      </c>
      <c r="BT42" s="4">
        <v>0.28483000000000003</v>
      </c>
      <c r="BU42" s="4">
        <v>4.113321</v>
      </c>
      <c r="BV42" s="4">
        <v>5.7535660000000002</v>
      </c>
      <c r="BW42" s="4">
        <f t="shared" si="9"/>
        <v>1.0867394081999999</v>
      </c>
      <c r="BY42" s="4">
        <f t="shared" si="10"/>
        <v>9064.7741338411288</v>
      </c>
      <c r="BZ42" s="4">
        <f t="shared" si="11"/>
        <v>34.350125664986997</v>
      </c>
      <c r="CA42" s="4">
        <f t="shared" si="12"/>
        <v>3.6984514439399998</v>
      </c>
      <c r="CB42" s="4">
        <f t="shared" si="13"/>
        <v>26.1713943939987</v>
      </c>
    </row>
    <row r="43" spans="1:80" x14ac:dyDescent="0.25">
      <c r="A43" s="4">
        <v>42068</v>
      </c>
      <c r="B43" s="4">
        <v>3.6612268518518516E-2</v>
      </c>
      <c r="C43" s="4">
        <v>12.053000000000001</v>
      </c>
      <c r="D43" s="4">
        <v>9.7199999999999995E-2</v>
      </c>
      <c r="E43" s="4">
        <v>971.78184799999997</v>
      </c>
      <c r="F43" s="4">
        <v>65</v>
      </c>
      <c r="G43" s="4">
        <v>75.900000000000006</v>
      </c>
      <c r="H43" s="4">
        <v>1382.9</v>
      </c>
      <c r="J43" s="4">
        <v>2.2000000000000002</v>
      </c>
      <c r="K43" s="4">
        <v>0.89459999999999995</v>
      </c>
      <c r="L43" s="4">
        <v>10.7818</v>
      </c>
      <c r="M43" s="4">
        <v>8.6900000000000005E-2</v>
      </c>
      <c r="N43" s="4">
        <v>58.145800000000001</v>
      </c>
      <c r="O43" s="4">
        <v>67.917900000000003</v>
      </c>
      <c r="P43" s="4">
        <v>126.1</v>
      </c>
      <c r="Q43" s="4">
        <v>43.871200000000002</v>
      </c>
      <c r="R43" s="4">
        <v>51.244199999999999</v>
      </c>
      <c r="S43" s="4">
        <v>95.1</v>
      </c>
      <c r="T43" s="4">
        <v>1382.944</v>
      </c>
      <c r="W43" s="4">
        <v>0</v>
      </c>
      <c r="X43" s="4">
        <v>1.9646999999999999</v>
      </c>
      <c r="Y43" s="4">
        <v>12</v>
      </c>
      <c r="Z43" s="4">
        <v>857</v>
      </c>
      <c r="AA43" s="4">
        <v>887</v>
      </c>
      <c r="AB43" s="4">
        <v>829</v>
      </c>
      <c r="AC43" s="4">
        <v>54</v>
      </c>
      <c r="AD43" s="4">
        <v>5.77</v>
      </c>
      <c r="AE43" s="4">
        <v>0.13</v>
      </c>
      <c r="AF43" s="4">
        <v>992</v>
      </c>
      <c r="AG43" s="4">
        <v>-12</v>
      </c>
      <c r="AH43" s="4">
        <v>17</v>
      </c>
      <c r="AI43" s="4">
        <v>32</v>
      </c>
      <c r="AJ43" s="4">
        <v>189</v>
      </c>
      <c r="AK43" s="4">
        <v>139</v>
      </c>
      <c r="AL43" s="4">
        <v>1.6</v>
      </c>
      <c r="AM43" s="4">
        <v>195</v>
      </c>
      <c r="AN43" s="4" t="s">
        <v>155</v>
      </c>
      <c r="AO43" s="4">
        <v>2</v>
      </c>
      <c r="AP43" s="4">
        <v>0.7866319444444444</v>
      </c>
      <c r="AQ43" s="4">
        <v>47.158765000000002</v>
      </c>
      <c r="AR43" s="4">
        <v>-88.484271000000007</v>
      </c>
      <c r="AS43" s="4">
        <v>311.2</v>
      </c>
      <c r="AT43" s="4">
        <v>20.7</v>
      </c>
      <c r="AU43" s="4">
        <v>11</v>
      </c>
      <c r="AV43" s="4">
        <v>9</v>
      </c>
      <c r="AW43" s="4" t="s">
        <v>222</v>
      </c>
      <c r="AX43" s="4">
        <v>1.175576</v>
      </c>
      <c r="AY43" s="4">
        <v>1.263363</v>
      </c>
      <c r="AZ43" s="4">
        <v>1.851151</v>
      </c>
      <c r="BA43" s="4">
        <v>14.023</v>
      </c>
      <c r="BB43" s="4">
        <v>17.100000000000001</v>
      </c>
      <c r="BC43" s="4">
        <v>1.22</v>
      </c>
      <c r="BD43" s="4">
        <v>11.788</v>
      </c>
      <c r="BE43" s="4">
        <v>2972.3589999999999</v>
      </c>
      <c r="BF43" s="4">
        <v>15.253</v>
      </c>
      <c r="BG43" s="4">
        <v>1.679</v>
      </c>
      <c r="BH43" s="4">
        <v>1.9610000000000001</v>
      </c>
      <c r="BI43" s="4">
        <v>3.6389999999999998</v>
      </c>
      <c r="BJ43" s="4">
        <v>1.2669999999999999</v>
      </c>
      <c r="BK43" s="4">
        <v>1.4790000000000001</v>
      </c>
      <c r="BL43" s="4">
        <v>2.746</v>
      </c>
      <c r="BM43" s="4">
        <v>12.607699999999999</v>
      </c>
      <c r="BQ43" s="4">
        <v>393.82499999999999</v>
      </c>
      <c r="BR43" s="4">
        <v>0.209484</v>
      </c>
      <c r="BS43" s="4">
        <v>-5</v>
      </c>
      <c r="BT43" s="4">
        <v>0.28599999999999998</v>
      </c>
      <c r="BU43" s="4">
        <v>5.1192539999999997</v>
      </c>
      <c r="BV43" s="4">
        <v>5.7771999999999997</v>
      </c>
      <c r="BW43" s="4">
        <f t="shared" si="9"/>
        <v>1.3525069068</v>
      </c>
      <c r="BY43" s="4">
        <f t="shared" si="10"/>
        <v>11214.384136037081</v>
      </c>
      <c r="BZ43" s="4">
        <f t="shared" si="11"/>
        <v>57.547894190093999</v>
      </c>
      <c r="CA43" s="4">
        <f t="shared" si="12"/>
        <v>4.7802518808659995</v>
      </c>
      <c r="CB43" s="4">
        <f t="shared" si="13"/>
        <v>47.567467749324592</v>
      </c>
    </row>
    <row r="44" spans="1:80" x14ac:dyDescent="0.25">
      <c r="A44" s="4">
        <v>42068</v>
      </c>
      <c r="B44" s="4">
        <v>3.662384259259259E-2</v>
      </c>
      <c r="C44" s="4">
        <v>11.597</v>
      </c>
      <c r="D44" s="4">
        <v>0.11310000000000001</v>
      </c>
      <c r="E44" s="4">
        <v>1131.0275690000001</v>
      </c>
      <c r="F44" s="4">
        <v>69.7</v>
      </c>
      <c r="G44" s="4">
        <v>76</v>
      </c>
      <c r="H44" s="4">
        <v>1436</v>
      </c>
      <c r="J44" s="4">
        <v>2</v>
      </c>
      <c r="K44" s="4">
        <v>0.89800000000000002</v>
      </c>
      <c r="L44" s="4">
        <v>10.414099999999999</v>
      </c>
      <c r="M44" s="4">
        <v>0.1016</v>
      </c>
      <c r="N44" s="4">
        <v>62.600999999999999</v>
      </c>
      <c r="O44" s="4">
        <v>68.281800000000004</v>
      </c>
      <c r="P44" s="4">
        <v>130.9</v>
      </c>
      <c r="Q44" s="4">
        <v>47.232599999999998</v>
      </c>
      <c r="R44" s="4">
        <v>51.518799999999999</v>
      </c>
      <c r="S44" s="4">
        <v>98.8</v>
      </c>
      <c r="T44" s="4">
        <v>1436.0141000000001</v>
      </c>
      <c r="W44" s="4">
        <v>0</v>
      </c>
      <c r="X44" s="4">
        <v>1.796</v>
      </c>
      <c r="Y44" s="4">
        <v>12</v>
      </c>
      <c r="Z44" s="4">
        <v>857</v>
      </c>
      <c r="AA44" s="4">
        <v>887</v>
      </c>
      <c r="AB44" s="4">
        <v>829</v>
      </c>
      <c r="AC44" s="4">
        <v>54</v>
      </c>
      <c r="AD44" s="4">
        <v>5.77</v>
      </c>
      <c r="AE44" s="4">
        <v>0.13</v>
      </c>
      <c r="AF44" s="4">
        <v>992</v>
      </c>
      <c r="AG44" s="4">
        <v>-12</v>
      </c>
      <c r="AH44" s="4">
        <v>17</v>
      </c>
      <c r="AI44" s="4">
        <v>32</v>
      </c>
      <c r="AJ44" s="4">
        <v>189</v>
      </c>
      <c r="AK44" s="4">
        <v>139</v>
      </c>
      <c r="AL44" s="4">
        <v>1.6</v>
      </c>
      <c r="AM44" s="4">
        <v>195</v>
      </c>
      <c r="AN44" s="4" t="s">
        <v>155</v>
      </c>
      <c r="AO44" s="4">
        <v>2</v>
      </c>
      <c r="AP44" s="4">
        <v>0.7866550925925927</v>
      </c>
      <c r="AQ44" s="4">
        <v>47.158782000000002</v>
      </c>
      <c r="AR44" s="4">
        <v>-88.484252999999995</v>
      </c>
      <c r="AS44" s="4">
        <v>311.10000000000002</v>
      </c>
      <c r="AT44" s="4">
        <v>21.2</v>
      </c>
      <c r="AU44" s="4">
        <v>11</v>
      </c>
      <c r="AV44" s="4">
        <v>10</v>
      </c>
      <c r="AW44" s="4" t="s">
        <v>202</v>
      </c>
      <c r="AX44" s="4">
        <v>1.2878000000000001</v>
      </c>
      <c r="AY44" s="4">
        <v>1.3877999999999999</v>
      </c>
      <c r="AZ44" s="4">
        <v>1.9878</v>
      </c>
      <c r="BA44" s="4">
        <v>14.023</v>
      </c>
      <c r="BB44" s="4">
        <v>17.690000000000001</v>
      </c>
      <c r="BC44" s="4">
        <v>1.26</v>
      </c>
      <c r="BD44" s="4">
        <v>11.359</v>
      </c>
      <c r="BE44" s="4">
        <v>2965.0079999999998</v>
      </c>
      <c r="BF44" s="4">
        <v>18.405000000000001</v>
      </c>
      <c r="BG44" s="4">
        <v>1.8660000000000001</v>
      </c>
      <c r="BH44" s="4">
        <v>2.036</v>
      </c>
      <c r="BI44" s="4">
        <v>3.9020000000000001</v>
      </c>
      <c r="BJ44" s="4">
        <v>1.4079999999999999</v>
      </c>
      <c r="BK44" s="4">
        <v>1.536</v>
      </c>
      <c r="BL44" s="4">
        <v>2.944</v>
      </c>
      <c r="BM44" s="4">
        <v>13.520200000000001</v>
      </c>
      <c r="BQ44" s="4">
        <v>371.798</v>
      </c>
      <c r="BR44" s="4">
        <v>0.27094600000000002</v>
      </c>
      <c r="BS44" s="4">
        <v>-5</v>
      </c>
      <c r="BT44" s="4">
        <v>0.28599999999999998</v>
      </c>
      <c r="BU44" s="4">
        <v>6.6212419999999996</v>
      </c>
      <c r="BV44" s="4">
        <v>5.7771999999999997</v>
      </c>
      <c r="BW44" s="4">
        <f t="shared" si="9"/>
        <v>1.7493321363999998</v>
      </c>
      <c r="BY44" s="4">
        <f t="shared" si="10"/>
        <v>14468.81016345283</v>
      </c>
      <c r="BZ44" s="4">
        <f t="shared" si="11"/>
        <v>89.813737790369998</v>
      </c>
      <c r="CA44" s="4">
        <f t="shared" si="12"/>
        <v>6.8708363384319995</v>
      </c>
      <c r="CB44" s="4">
        <f t="shared" si="13"/>
        <v>65.976620357150793</v>
      </c>
    </row>
    <row r="45" spans="1:80" x14ac:dyDescent="0.25">
      <c r="A45" s="4">
        <v>42068</v>
      </c>
      <c r="B45" s="4">
        <v>3.663541666666667E-2</v>
      </c>
      <c r="C45" s="4">
        <v>11.099</v>
      </c>
      <c r="D45" s="4">
        <v>8.0500000000000002E-2</v>
      </c>
      <c r="E45" s="4">
        <v>805.213033</v>
      </c>
      <c r="F45" s="4">
        <v>93.5</v>
      </c>
      <c r="G45" s="4">
        <v>76</v>
      </c>
      <c r="H45" s="4">
        <v>1220.5</v>
      </c>
      <c r="J45" s="4">
        <v>2</v>
      </c>
      <c r="K45" s="4">
        <v>0.90249999999999997</v>
      </c>
      <c r="L45" s="4">
        <v>10.0168</v>
      </c>
      <c r="M45" s="4">
        <v>7.2700000000000001E-2</v>
      </c>
      <c r="N45" s="4">
        <v>84.347899999999996</v>
      </c>
      <c r="O45" s="4">
        <v>68.588700000000003</v>
      </c>
      <c r="P45" s="4">
        <v>152.9</v>
      </c>
      <c r="Q45" s="4">
        <v>63.640700000000002</v>
      </c>
      <c r="R45" s="4">
        <v>51.750399999999999</v>
      </c>
      <c r="S45" s="4">
        <v>115.4</v>
      </c>
      <c r="T45" s="4">
        <v>1220.5236</v>
      </c>
      <c r="W45" s="4">
        <v>0</v>
      </c>
      <c r="X45" s="4">
        <v>1.8049999999999999</v>
      </c>
      <c r="Y45" s="4">
        <v>11.9</v>
      </c>
      <c r="Z45" s="4">
        <v>858</v>
      </c>
      <c r="AA45" s="4">
        <v>888</v>
      </c>
      <c r="AB45" s="4">
        <v>829</v>
      </c>
      <c r="AC45" s="4">
        <v>54</v>
      </c>
      <c r="AD45" s="4">
        <v>5.77</v>
      </c>
      <c r="AE45" s="4">
        <v>0.13</v>
      </c>
      <c r="AF45" s="4">
        <v>992</v>
      </c>
      <c r="AG45" s="4">
        <v>-12</v>
      </c>
      <c r="AH45" s="4">
        <v>17</v>
      </c>
      <c r="AI45" s="4">
        <v>32</v>
      </c>
      <c r="AJ45" s="4">
        <v>189</v>
      </c>
      <c r="AK45" s="4">
        <v>139</v>
      </c>
      <c r="AL45" s="4">
        <v>1.5</v>
      </c>
      <c r="AM45" s="4">
        <v>195</v>
      </c>
      <c r="AN45" s="4" t="s">
        <v>155</v>
      </c>
      <c r="AO45" s="4">
        <v>2</v>
      </c>
      <c r="AP45" s="4">
        <v>0.7866550925925927</v>
      </c>
      <c r="AQ45" s="4">
        <v>47.158855000000003</v>
      </c>
      <c r="AR45" s="4">
        <v>-88.484212999999997</v>
      </c>
      <c r="AS45" s="4">
        <v>310.89999999999998</v>
      </c>
      <c r="AT45" s="4">
        <v>24.8</v>
      </c>
      <c r="AU45" s="4">
        <v>11</v>
      </c>
      <c r="AV45" s="4">
        <v>10</v>
      </c>
      <c r="AW45" s="4" t="s">
        <v>202</v>
      </c>
      <c r="AX45" s="4">
        <v>1.3</v>
      </c>
      <c r="AY45" s="4">
        <v>1.4</v>
      </c>
      <c r="AZ45" s="4">
        <v>2</v>
      </c>
      <c r="BA45" s="4">
        <v>14.023</v>
      </c>
      <c r="BB45" s="4">
        <v>18.52</v>
      </c>
      <c r="BC45" s="4">
        <v>1.32</v>
      </c>
      <c r="BD45" s="4">
        <v>10.805</v>
      </c>
      <c r="BE45" s="4">
        <v>2977.4319999999998</v>
      </c>
      <c r="BF45" s="4">
        <v>13.747999999999999</v>
      </c>
      <c r="BG45" s="4">
        <v>2.6259999999999999</v>
      </c>
      <c r="BH45" s="4">
        <v>2.1349999999999998</v>
      </c>
      <c r="BI45" s="4">
        <v>4.7610000000000001</v>
      </c>
      <c r="BJ45" s="4">
        <v>1.9810000000000001</v>
      </c>
      <c r="BK45" s="4">
        <v>1.611</v>
      </c>
      <c r="BL45" s="4">
        <v>3.5920000000000001</v>
      </c>
      <c r="BM45" s="4">
        <v>11.997199999999999</v>
      </c>
      <c r="BQ45" s="4">
        <v>390.10599999999999</v>
      </c>
      <c r="BR45" s="4">
        <v>0.26341999999999999</v>
      </c>
      <c r="BS45" s="4">
        <v>-5</v>
      </c>
      <c r="BT45" s="4">
        <v>0.28641499999999998</v>
      </c>
      <c r="BU45" s="4">
        <v>6.4373259999999997</v>
      </c>
      <c r="BV45" s="4">
        <v>5.7855829999999999</v>
      </c>
      <c r="BW45" s="4">
        <f t="shared" si="9"/>
        <v>1.7007415291999999</v>
      </c>
      <c r="BY45" s="4">
        <f t="shared" si="10"/>
        <v>14125.858214575183</v>
      </c>
      <c r="BZ45" s="4">
        <f t="shared" si="11"/>
        <v>65.22476373397599</v>
      </c>
      <c r="CA45" s="4">
        <f t="shared" si="12"/>
        <v>9.3984766480219992</v>
      </c>
      <c r="CB45" s="4">
        <f t="shared" si="13"/>
        <v>56.918427078066394</v>
      </c>
    </row>
    <row r="46" spans="1:80" x14ac:dyDescent="0.25">
      <c r="A46" s="4">
        <v>42068</v>
      </c>
      <c r="B46" s="4">
        <v>3.6646990740740744E-2</v>
      </c>
      <c r="C46" s="4">
        <v>10.736000000000001</v>
      </c>
      <c r="D46" s="4">
        <v>8.9200000000000002E-2</v>
      </c>
      <c r="E46" s="4">
        <v>892.11914899999999</v>
      </c>
      <c r="F46" s="4">
        <v>140.9</v>
      </c>
      <c r="G46" s="4">
        <v>76</v>
      </c>
      <c r="H46" s="4">
        <v>1269.3</v>
      </c>
      <c r="J46" s="4">
        <v>2.25</v>
      </c>
      <c r="K46" s="4">
        <v>0.90529999999999999</v>
      </c>
      <c r="L46" s="4">
        <v>9.7196999999999996</v>
      </c>
      <c r="M46" s="4">
        <v>8.0799999999999997E-2</v>
      </c>
      <c r="N46" s="4">
        <v>127.51479999999999</v>
      </c>
      <c r="O46" s="4">
        <v>68.803600000000003</v>
      </c>
      <c r="P46" s="4">
        <v>196.3</v>
      </c>
      <c r="Q46" s="4">
        <v>96.2102</v>
      </c>
      <c r="R46" s="4">
        <v>51.912500000000001</v>
      </c>
      <c r="S46" s="4">
        <v>148.1</v>
      </c>
      <c r="T46" s="4">
        <v>1269.335</v>
      </c>
      <c r="W46" s="4">
        <v>0</v>
      </c>
      <c r="X46" s="4">
        <v>2.0362</v>
      </c>
      <c r="Y46" s="4">
        <v>12</v>
      </c>
      <c r="Z46" s="4">
        <v>858</v>
      </c>
      <c r="AA46" s="4">
        <v>888</v>
      </c>
      <c r="AB46" s="4">
        <v>830</v>
      </c>
      <c r="AC46" s="4">
        <v>54</v>
      </c>
      <c r="AD46" s="4">
        <v>5.77</v>
      </c>
      <c r="AE46" s="4">
        <v>0.13</v>
      </c>
      <c r="AF46" s="4">
        <v>992</v>
      </c>
      <c r="AG46" s="4">
        <v>-12</v>
      </c>
      <c r="AH46" s="4">
        <v>17</v>
      </c>
      <c r="AI46" s="4">
        <v>32</v>
      </c>
      <c r="AJ46" s="4">
        <v>189</v>
      </c>
      <c r="AK46" s="4">
        <v>139</v>
      </c>
      <c r="AL46" s="4">
        <v>1.6</v>
      </c>
      <c r="AM46" s="4">
        <v>195</v>
      </c>
      <c r="AN46" s="4" t="s">
        <v>155</v>
      </c>
      <c r="AO46" s="4">
        <v>2</v>
      </c>
      <c r="AP46" s="4">
        <v>0.78666666666666663</v>
      </c>
      <c r="AQ46" s="4">
        <v>47.158952999999997</v>
      </c>
      <c r="AR46" s="4">
        <v>-88.484189999999998</v>
      </c>
      <c r="AS46" s="4">
        <v>310.8</v>
      </c>
      <c r="AT46" s="4">
        <v>25.8</v>
      </c>
      <c r="AU46" s="4">
        <v>11</v>
      </c>
      <c r="AV46" s="4">
        <v>10</v>
      </c>
      <c r="AW46" s="4" t="s">
        <v>202</v>
      </c>
      <c r="AX46" s="4">
        <v>1.2121999999999999</v>
      </c>
      <c r="AY46" s="4">
        <v>1.4878</v>
      </c>
      <c r="AZ46" s="4">
        <v>2</v>
      </c>
      <c r="BA46" s="4">
        <v>14.023</v>
      </c>
      <c r="BB46" s="4">
        <v>19.079999999999998</v>
      </c>
      <c r="BC46" s="4">
        <v>1.36</v>
      </c>
      <c r="BD46" s="4">
        <v>10.459</v>
      </c>
      <c r="BE46" s="4">
        <v>2972.1419999999998</v>
      </c>
      <c r="BF46" s="4">
        <v>15.718999999999999</v>
      </c>
      <c r="BG46" s="4">
        <v>4.0830000000000002</v>
      </c>
      <c r="BH46" s="4">
        <v>2.2029999999999998</v>
      </c>
      <c r="BI46" s="4">
        <v>6.2869999999999999</v>
      </c>
      <c r="BJ46" s="4">
        <v>3.081</v>
      </c>
      <c r="BK46" s="4">
        <v>1.6619999999999999</v>
      </c>
      <c r="BL46" s="4">
        <v>4.7430000000000003</v>
      </c>
      <c r="BM46" s="4">
        <v>12.8355</v>
      </c>
      <c r="BQ46" s="4">
        <v>452.73099999999999</v>
      </c>
      <c r="BR46" s="4">
        <v>0.23507500000000001</v>
      </c>
      <c r="BS46" s="4">
        <v>-5</v>
      </c>
      <c r="BT46" s="4">
        <v>0.28741499999999998</v>
      </c>
      <c r="BU46" s="4">
        <v>5.7446460000000004</v>
      </c>
      <c r="BV46" s="4">
        <v>5.8057829999999999</v>
      </c>
      <c r="BW46" s="4">
        <f t="shared" si="9"/>
        <v>1.5177354732000001</v>
      </c>
      <c r="BY46" s="4">
        <f t="shared" si="10"/>
        <v>12583.466991326486</v>
      </c>
      <c r="BZ46" s="4">
        <f t="shared" si="11"/>
        <v>66.551166679337996</v>
      </c>
      <c r="CA46" s="4">
        <f t="shared" si="12"/>
        <v>13.044350438262001</v>
      </c>
      <c r="CB46" s="4">
        <f t="shared" si="13"/>
        <v>54.342992551220995</v>
      </c>
    </row>
    <row r="47" spans="1:80" x14ac:dyDescent="0.25">
      <c r="A47" s="4">
        <v>42068</v>
      </c>
      <c r="B47" s="4">
        <v>3.6658564814814817E-2</v>
      </c>
      <c r="C47" s="4">
        <v>10.648999999999999</v>
      </c>
      <c r="D47" s="4">
        <v>0.1018</v>
      </c>
      <c r="E47" s="4">
        <v>1017.776853</v>
      </c>
      <c r="F47" s="4">
        <v>169.1</v>
      </c>
      <c r="G47" s="4">
        <v>79.8</v>
      </c>
      <c r="H47" s="4">
        <v>1152</v>
      </c>
      <c r="J47" s="4">
        <v>2.69</v>
      </c>
      <c r="K47" s="4">
        <v>0.90600000000000003</v>
      </c>
      <c r="L47" s="4">
        <v>9.6481999999999992</v>
      </c>
      <c r="M47" s="4">
        <v>9.2200000000000004E-2</v>
      </c>
      <c r="N47" s="4">
        <v>153.17240000000001</v>
      </c>
      <c r="O47" s="4">
        <v>72.2637</v>
      </c>
      <c r="P47" s="4">
        <v>225.4</v>
      </c>
      <c r="Q47" s="4">
        <v>115.5689</v>
      </c>
      <c r="R47" s="4">
        <v>54.523099999999999</v>
      </c>
      <c r="S47" s="4">
        <v>170.1</v>
      </c>
      <c r="T47" s="4">
        <v>1151.952</v>
      </c>
      <c r="W47" s="4">
        <v>0</v>
      </c>
      <c r="X47" s="4">
        <v>2.4398</v>
      </c>
      <c r="Y47" s="4">
        <v>12</v>
      </c>
      <c r="Z47" s="4">
        <v>858</v>
      </c>
      <c r="AA47" s="4">
        <v>888</v>
      </c>
      <c r="AB47" s="4">
        <v>831</v>
      </c>
      <c r="AC47" s="4">
        <v>54</v>
      </c>
      <c r="AD47" s="4">
        <v>5.77</v>
      </c>
      <c r="AE47" s="4">
        <v>0.13</v>
      </c>
      <c r="AF47" s="4">
        <v>992</v>
      </c>
      <c r="AG47" s="4">
        <v>-12</v>
      </c>
      <c r="AH47" s="4">
        <v>17</v>
      </c>
      <c r="AI47" s="4">
        <v>32</v>
      </c>
      <c r="AJ47" s="4">
        <v>189</v>
      </c>
      <c r="AK47" s="4">
        <v>139</v>
      </c>
      <c r="AL47" s="4">
        <v>1.5</v>
      </c>
      <c r="AM47" s="4">
        <v>195</v>
      </c>
      <c r="AN47" s="4" t="s">
        <v>155</v>
      </c>
      <c r="AO47" s="4">
        <v>2</v>
      </c>
      <c r="AP47" s="4">
        <v>0.78667824074074078</v>
      </c>
      <c r="AQ47" s="4">
        <v>47.159160999999997</v>
      </c>
      <c r="AR47" s="4">
        <v>-88.484183000000002</v>
      </c>
      <c r="AS47" s="4">
        <v>310.3</v>
      </c>
      <c r="AT47" s="4">
        <v>26.9</v>
      </c>
      <c r="AU47" s="4">
        <v>11</v>
      </c>
      <c r="AV47" s="4">
        <v>10</v>
      </c>
      <c r="AW47" s="4" t="s">
        <v>202</v>
      </c>
      <c r="AX47" s="4">
        <v>1.2</v>
      </c>
      <c r="AY47" s="4">
        <v>1.061439</v>
      </c>
      <c r="AZ47" s="4">
        <v>1.736863</v>
      </c>
      <c r="BA47" s="4">
        <v>14.023</v>
      </c>
      <c r="BB47" s="4">
        <v>19.22</v>
      </c>
      <c r="BC47" s="4">
        <v>1.37</v>
      </c>
      <c r="BD47" s="4">
        <v>10.375999999999999</v>
      </c>
      <c r="BE47" s="4">
        <v>2971.8560000000002</v>
      </c>
      <c r="BF47" s="4">
        <v>18.077000000000002</v>
      </c>
      <c r="BG47" s="4">
        <v>4.9409999999999998</v>
      </c>
      <c r="BH47" s="4">
        <v>2.331</v>
      </c>
      <c r="BI47" s="4">
        <v>7.2720000000000002</v>
      </c>
      <c r="BJ47" s="4">
        <v>3.7280000000000002</v>
      </c>
      <c r="BK47" s="4">
        <v>1.7589999999999999</v>
      </c>
      <c r="BL47" s="4">
        <v>5.4870000000000001</v>
      </c>
      <c r="BM47" s="4">
        <v>11.733700000000001</v>
      </c>
      <c r="BQ47" s="4">
        <v>546.42399999999998</v>
      </c>
      <c r="BR47" s="4">
        <v>0.24879000000000001</v>
      </c>
      <c r="BS47" s="4">
        <v>-5</v>
      </c>
      <c r="BT47" s="4">
        <v>0.28758499999999998</v>
      </c>
      <c r="BU47" s="4">
        <v>6.0798059999999996</v>
      </c>
      <c r="BV47" s="4">
        <v>5.8092170000000003</v>
      </c>
      <c r="BW47" s="4">
        <f t="shared" si="9"/>
        <v>1.6062847451999998</v>
      </c>
      <c r="BY47" s="4">
        <f t="shared" si="10"/>
        <v>13316.342951732831</v>
      </c>
      <c r="BZ47" s="4">
        <f t="shared" si="11"/>
        <v>80.999729306694007</v>
      </c>
      <c r="CA47" s="4">
        <f t="shared" si="12"/>
        <v>16.704485858016</v>
      </c>
      <c r="CB47" s="4">
        <f t="shared" si="13"/>
        <v>52.576562691041403</v>
      </c>
    </row>
    <row r="48" spans="1:80" x14ac:dyDescent="0.25">
      <c r="A48" s="4">
        <v>42068</v>
      </c>
      <c r="B48" s="4">
        <v>3.6670138888888891E-2</v>
      </c>
      <c r="C48" s="4">
        <v>10.920999999999999</v>
      </c>
      <c r="D48" s="4">
        <v>0.1268</v>
      </c>
      <c r="E48" s="4">
        <v>1268.3686789999999</v>
      </c>
      <c r="F48" s="4">
        <v>183.8</v>
      </c>
      <c r="G48" s="4">
        <v>79.8</v>
      </c>
      <c r="H48" s="4">
        <v>1266.0999999999999</v>
      </c>
      <c r="J48" s="4">
        <v>3.2</v>
      </c>
      <c r="K48" s="4">
        <v>0.90339999999999998</v>
      </c>
      <c r="L48" s="4">
        <v>9.8670000000000009</v>
      </c>
      <c r="M48" s="4">
        <v>0.11459999999999999</v>
      </c>
      <c r="N48" s="4">
        <v>166.0703</v>
      </c>
      <c r="O48" s="4">
        <v>72.095299999999995</v>
      </c>
      <c r="P48" s="4">
        <v>238.2</v>
      </c>
      <c r="Q48" s="4">
        <v>125.3004</v>
      </c>
      <c r="R48" s="4">
        <v>54.396099999999997</v>
      </c>
      <c r="S48" s="4">
        <v>179.7</v>
      </c>
      <c r="T48" s="4">
        <v>1266.1320000000001</v>
      </c>
      <c r="W48" s="4">
        <v>0</v>
      </c>
      <c r="X48" s="4">
        <v>2.8879000000000001</v>
      </c>
      <c r="Y48" s="4">
        <v>12</v>
      </c>
      <c r="Z48" s="4">
        <v>858</v>
      </c>
      <c r="AA48" s="4">
        <v>887</v>
      </c>
      <c r="AB48" s="4">
        <v>832</v>
      </c>
      <c r="AC48" s="4">
        <v>54</v>
      </c>
      <c r="AD48" s="4">
        <v>5.77</v>
      </c>
      <c r="AE48" s="4">
        <v>0.13</v>
      </c>
      <c r="AF48" s="4">
        <v>992</v>
      </c>
      <c r="AG48" s="4">
        <v>-12</v>
      </c>
      <c r="AH48" s="4">
        <v>17</v>
      </c>
      <c r="AI48" s="4">
        <v>32</v>
      </c>
      <c r="AJ48" s="4">
        <v>189</v>
      </c>
      <c r="AK48" s="4">
        <v>139</v>
      </c>
      <c r="AL48" s="4">
        <v>1.5</v>
      </c>
      <c r="AM48" s="4">
        <v>195</v>
      </c>
      <c r="AN48" s="4" t="s">
        <v>155</v>
      </c>
      <c r="AO48" s="4">
        <v>2</v>
      </c>
      <c r="AP48" s="4">
        <v>0.78670138888888896</v>
      </c>
      <c r="AQ48" s="4">
        <v>47.159188</v>
      </c>
      <c r="AR48" s="4">
        <v>-88.484182000000004</v>
      </c>
      <c r="AS48" s="4">
        <v>310.2</v>
      </c>
      <c r="AT48" s="4">
        <v>27.4</v>
      </c>
      <c r="AU48" s="4">
        <v>11</v>
      </c>
      <c r="AV48" s="4">
        <v>10</v>
      </c>
      <c r="AW48" s="4" t="s">
        <v>202</v>
      </c>
      <c r="AX48" s="4">
        <v>1.112212</v>
      </c>
      <c r="AY48" s="4">
        <v>1.087788</v>
      </c>
      <c r="AZ48" s="4">
        <v>1.7877879999999999</v>
      </c>
      <c r="BA48" s="4">
        <v>14.023</v>
      </c>
      <c r="BB48" s="4">
        <v>18.71</v>
      </c>
      <c r="BC48" s="4">
        <v>1.33</v>
      </c>
      <c r="BD48" s="4">
        <v>10.686999999999999</v>
      </c>
      <c r="BE48" s="4">
        <v>2962.9989999999998</v>
      </c>
      <c r="BF48" s="4">
        <v>21.901</v>
      </c>
      <c r="BG48" s="4">
        <v>5.2220000000000004</v>
      </c>
      <c r="BH48" s="4">
        <v>2.2669999999999999</v>
      </c>
      <c r="BI48" s="4">
        <v>7.49</v>
      </c>
      <c r="BJ48" s="4">
        <v>3.94</v>
      </c>
      <c r="BK48" s="4">
        <v>1.7110000000000001</v>
      </c>
      <c r="BL48" s="4">
        <v>5.6509999999999998</v>
      </c>
      <c r="BM48" s="4">
        <v>12.5732</v>
      </c>
      <c r="BQ48" s="4">
        <v>630.54999999999995</v>
      </c>
      <c r="BR48" s="4">
        <v>0.29221999999999998</v>
      </c>
      <c r="BS48" s="4">
        <v>-5</v>
      </c>
      <c r="BT48" s="4">
        <v>0.28782999999999997</v>
      </c>
      <c r="BU48" s="4">
        <v>7.1411259999999999</v>
      </c>
      <c r="BV48" s="4">
        <v>5.8141660000000002</v>
      </c>
      <c r="BW48" s="4">
        <f t="shared" si="9"/>
        <v>1.8866854891999998</v>
      </c>
      <c r="BY48" s="4">
        <f t="shared" si="10"/>
        <v>15594.292958096135</v>
      </c>
      <c r="BZ48" s="4">
        <f t="shared" si="11"/>
        <v>115.265178987662</v>
      </c>
      <c r="CA48" s="4">
        <f t="shared" si="12"/>
        <v>20.736258856279999</v>
      </c>
      <c r="CB48" s="4">
        <f t="shared" si="13"/>
        <v>66.172875596898393</v>
      </c>
    </row>
    <row r="49" spans="1:80" x14ac:dyDescent="0.25">
      <c r="A49" s="4">
        <v>42068</v>
      </c>
      <c r="B49" s="4">
        <v>3.6681712962962958E-2</v>
      </c>
      <c r="C49" s="4">
        <v>11.491</v>
      </c>
      <c r="D49" s="4">
        <v>0.15720000000000001</v>
      </c>
      <c r="E49" s="4">
        <v>1571.528239</v>
      </c>
      <c r="F49" s="4">
        <v>204</v>
      </c>
      <c r="G49" s="4">
        <v>79.599999999999994</v>
      </c>
      <c r="H49" s="4">
        <v>1542.5</v>
      </c>
      <c r="J49" s="4">
        <v>3.8</v>
      </c>
      <c r="K49" s="4">
        <v>0.89829999999999999</v>
      </c>
      <c r="L49" s="4">
        <v>10.322800000000001</v>
      </c>
      <c r="M49" s="4">
        <v>0.14119999999999999</v>
      </c>
      <c r="N49" s="4">
        <v>183.2867</v>
      </c>
      <c r="O49" s="4">
        <v>71.5428</v>
      </c>
      <c r="P49" s="4">
        <v>254.8</v>
      </c>
      <c r="Q49" s="4">
        <v>138.2902</v>
      </c>
      <c r="R49" s="4">
        <v>53.979199999999999</v>
      </c>
      <c r="S49" s="4">
        <v>192.3</v>
      </c>
      <c r="T49" s="4">
        <v>1542.5373999999999</v>
      </c>
      <c r="W49" s="4">
        <v>0</v>
      </c>
      <c r="X49" s="4">
        <v>3.415</v>
      </c>
      <c r="Y49" s="4">
        <v>12</v>
      </c>
      <c r="Z49" s="4">
        <v>858</v>
      </c>
      <c r="AA49" s="4">
        <v>885</v>
      </c>
      <c r="AB49" s="4">
        <v>831</v>
      </c>
      <c r="AC49" s="4">
        <v>54</v>
      </c>
      <c r="AD49" s="4">
        <v>5.77</v>
      </c>
      <c r="AE49" s="4">
        <v>0.13</v>
      </c>
      <c r="AF49" s="4">
        <v>992</v>
      </c>
      <c r="AG49" s="4">
        <v>-12</v>
      </c>
      <c r="AH49" s="4">
        <v>17</v>
      </c>
      <c r="AI49" s="4">
        <v>32</v>
      </c>
      <c r="AJ49" s="4">
        <v>189</v>
      </c>
      <c r="AK49" s="4">
        <v>139</v>
      </c>
      <c r="AL49" s="4">
        <v>1.6</v>
      </c>
      <c r="AM49" s="4">
        <v>195</v>
      </c>
      <c r="AN49" s="4" t="s">
        <v>155</v>
      </c>
      <c r="AO49" s="4">
        <v>2</v>
      </c>
      <c r="AP49" s="4">
        <v>0.78670138888888896</v>
      </c>
      <c r="AQ49" s="4">
        <v>47.159289000000001</v>
      </c>
      <c r="AR49" s="4">
        <v>-88.484184999999997</v>
      </c>
      <c r="AS49" s="4">
        <v>310.10000000000002</v>
      </c>
      <c r="AT49" s="4">
        <v>28.1</v>
      </c>
      <c r="AU49" s="4">
        <v>11</v>
      </c>
      <c r="AV49" s="4">
        <v>10</v>
      </c>
      <c r="AW49" s="4" t="s">
        <v>202</v>
      </c>
      <c r="AX49" s="4">
        <v>1.1878</v>
      </c>
      <c r="AY49" s="4">
        <v>1.7145999999999999</v>
      </c>
      <c r="AZ49" s="4">
        <v>2.3268</v>
      </c>
      <c r="BA49" s="4">
        <v>14.023</v>
      </c>
      <c r="BB49" s="4">
        <v>17.75</v>
      </c>
      <c r="BC49" s="4">
        <v>1.27</v>
      </c>
      <c r="BD49" s="4">
        <v>11.315</v>
      </c>
      <c r="BE49" s="4">
        <v>2950.413</v>
      </c>
      <c r="BF49" s="4">
        <v>25.681999999999999</v>
      </c>
      <c r="BG49" s="4">
        <v>5.4859999999999998</v>
      </c>
      <c r="BH49" s="4">
        <v>2.141</v>
      </c>
      <c r="BI49" s="4">
        <v>7.6269999999999998</v>
      </c>
      <c r="BJ49" s="4">
        <v>4.1390000000000002</v>
      </c>
      <c r="BK49" s="4">
        <v>1.6160000000000001</v>
      </c>
      <c r="BL49" s="4">
        <v>5.7549999999999999</v>
      </c>
      <c r="BM49" s="4">
        <v>14.5794</v>
      </c>
      <c r="BQ49" s="4">
        <v>709.70100000000002</v>
      </c>
      <c r="BR49" s="4">
        <v>0.38013999999999998</v>
      </c>
      <c r="BS49" s="4">
        <v>-5</v>
      </c>
      <c r="BT49" s="4">
        <v>0.28816999999999998</v>
      </c>
      <c r="BU49" s="4">
        <v>9.2896710000000002</v>
      </c>
      <c r="BV49" s="4">
        <v>5.821034</v>
      </c>
      <c r="BW49" s="4">
        <f t="shared" si="9"/>
        <v>2.4543310782000001</v>
      </c>
      <c r="BY49" s="4">
        <f t="shared" si="10"/>
        <v>20199.96580399865</v>
      </c>
      <c r="BZ49" s="4">
        <f t="shared" si="11"/>
        <v>175.831492668414</v>
      </c>
      <c r="CA49" s="4">
        <f t="shared" si="12"/>
        <v>28.337611874253003</v>
      </c>
      <c r="CB49" s="4">
        <f t="shared" si="13"/>
        <v>99.817680251143798</v>
      </c>
    </row>
    <row r="50" spans="1:80" x14ac:dyDescent="0.25">
      <c r="A50" s="4">
        <v>42068</v>
      </c>
      <c r="B50" s="4">
        <v>3.6693287037037038E-2</v>
      </c>
      <c r="C50" s="4">
        <v>11.784000000000001</v>
      </c>
      <c r="D50" s="4">
        <v>0.18010000000000001</v>
      </c>
      <c r="E50" s="4">
        <v>1800.7136720000001</v>
      </c>
      <c r="F50" s="4">
        <v>218.6</v>
      </c>
      <c r="G50" s="4">
        <v>75.2</v>
      </c>
      <c r="H50" s="4">
        <v>1760.9</v>
      </c>
      <c r="J50" s="4">
        <v>4.3</v>
      </c>
      <c r="K50" s="4">
        <v>0.89559999999999995</v>
      </c>
      <c r="L50" s="4">
        <v>10.554</v>
      </c>
      <c r="M50" s="4">
        <v>0.1613</v>
      </c>
      <c r="N50" s="4">
        <v>195.7852</v>
      </c>
      <c r="O50" s="4">
        <v>67.365200000000002</v>
      </c>
      <c r="P50" s="4">
        <v>263.2</v>
      </c>
      <c r="Q50" s="4">
        <v>147.72040000000001</v>
      </c>
      <c r="R50" s="4">
        <v>50.827199999999998</v>
      </c>
      <c r="S50" s="4">
        <v>198.5</v>
      </c>
      <c r="T50" s="4">
        <v>1760.8517999999999</v>
      </c>
      <c r="W50" s="4">
        <v>0</v>
      </c>
      <c r="X50" s="4">
        <v>3.8481999999999998</v>
      </c>
      <c r="Y50" s="4">
        <v>11.9</v>
      </c>
      <c r="Z50" s="4">
        <v>858</v>
      </c>
      <c r="AA50" s="4">
        <v>884</v>
      </c>
      <c r="AB50" s="4">
        <v>831</v>
      </c>
      <c r="AC50" s="4">
        <v>54</v>
      </c>
      <c r="AD50" s="4">
        <v>5.77</v>
      </c>
      <c r="AE50" s="4">
        <v>0.13</v>
      </c>
      <c r="AF50" s="4">
        <v>992</v>
      </c>
      <c r="AG50" s="4">
        <v>-12</v>
      </c>
      <c r="AH50" s="4">
        <v>17</v>
      </c>
      <c r="AI50" s="4">
        <v>32</v>
      </c>
      <c r="AJ50" s="4">
        <v>189</v>
      </c>
      <c r="AK50" s="4">
        <v>139</v>
      </c>
      <c r="AL50" s="4">
        <v>1.6</v>
      </c>
      <c r="AM50" s="4">
        <v>195</v>
      </c>
      <c r="AN50" s="4" t="s">
        <v>155</v>
      </c>
      <c r="AO50" s="4">
        <v>2</v>
      </c>
      <c r="AP50" s="4">
        <v>0.78671296296296289</v>
      </c>
      <c r="AQ50" s="4">
        <v>47.159405999999997</v>
      </c>
      <c r="AR50" s="4">
        <v>-88.484184999999997</v>
      </c>
      <c r="AS50" s="4">
        <v>310.10000000000002</v>
      </c>
      <c r="AT50" s="4">
        <v>28.8</v>
      </c>
      <c r="AU50" s="4">
        <v>11</v>
      </c>
      <c r="AV50" s="4">
        <v>10</v>
      </c>
      <c r="AW50" s="4" t="s">
        <v>202</v>
      </c>
      <c r="AX50" s="4">
        <v>1.2</v>
      </c>
      <c r="AY50" s="4">
        <v>1.8</v>
      </c>
      <c r="AZ50" s="4">
        <v>2.2244000000000002</v>
      </c>
      <c r="BA50" s="4">
        <v>14.023</v>
      </c>
      <c r="BB50" s="4">
        <v>17.28</v>
      </c>
      <c r="BC50" s="4">
        <v>1.23</v>
      </c>
      <c r="BD50" s="4">
        <v>11.657</v>
      </c>
      <c r="BE50" s="4">
        <v>2940.5680000000002</v>
      </c>
      <c r="BF50" s="4">
        <v>28.599</v>
      </c>
      <c r="BG50" s="4">
        <v>5.7130000000000001</v>
      </c>
      <c r="BH50" s="4">
        <v>1.966</v>
      </c>
      <c r="BI50" s="4">
        <v>7.6779999999999999</v>
      </c>
      <c r="BJ50" s="4">
        <v>4.3099999999999996</v>
      </c>
      <c r="BK50" s="4">
        <v>1.4830000000000001</v>
      </c>
      <c r="BL50" s="4">
        <v>5.7930000000000001</v>
      </c>
      <c r="BM50" s="4">
        <v>16.224</v>
      </c>
      <c r="BQ50" s="4">
        <v>779.59100000000001</v>
      </c>
      <c r="BR50" s="4">
        <v>0.45629999999999998</v>
      </c>
      <c r="BS50" s="4">
        <v>-5</v>
      </c>
      <c r="BT50" s="4">
        <v>0.28741499999999998</v>
      </c>
      <c r="BU50" s="4">
        <v>11.150831</v>
      </c>
      <c r="BV50" s="4">
        <v>5.8057829999999999</v>
      </c>
      <c r="BW50" s="4">
        <f t="shared" si="9"/>
        <v>2.9460495502000001</v>
      </c>
      <c r="BY50" s="4">
        <f t="shared" si="10"/>
        <v>24166.065510449895</v>
      </c>
      <c r="BZ50" s="4">
        <f t="shared" si="11"/>
        <v>235.03122782175302</v>
      </c>
      <c r="CA50" s="4">
        <f t="shared" si="12"/>
        <v>35.420280146570001</v>
      </c>
      <c r="CB50" s="4">
        <f t="shared" si="13"/>
        <v>133.33146754012799</v>
      </c>
    </row>
    <row r="51" spans="1:80" x14ac:dyDescent="0.25">
      <c r="A51" s="4">
        <v>42068</v>
      </c>
      <c r="B51" s="4">
        <v>3.6704861111111105E-2</v>
      </c>
      <c r="C51" s="4">
        <v>11.906000000000001</v>
      </c>
      <c r="D51" s="4">
        <v>0.18590000000000001</v>
      </c>
      <c r="E51" s="4">
        <v>1858.7562190000001</v>
      </c>
      <c r="F51" s="4">
        <v>246.8</v>
      </c>
      <c r="G51" s="4">
        <v>74.099999999999994</v>
      </c>
      <c r="H51" s="4">
        <v>1818.2</v>
      </c>
      <c r="J51" s="4">
        <v>4.8</v>
      </c>
      <c r="K51" s="4">
        <v>0.89449999999999996</v>
      </c>
      <c r="L51" s="4">
        <v>10.6501</v>
      </c>
      <c r="M51" s="4">
        <v>0.1663</v>
      </c>
      <c r="N51" s="4">
        <v>220.73070000000001</v>
      </c>
      <c r="O51" s="4">
        <v>66.2453</v>
      </c>
      <c r="P51" s="4">
        <v>287</v>
      </c>
      <c r="Q51" s="4">
        <v>166.54329999999999</v>
      </c>
      <c r="R51" s="4">
        <v>49.982700000000001</v>
      </c>
      <c r="S51" s="4">
        <v>216.5</v>
      </c>
      <c r="T51" s="4">
        <v>1818.1654000000001</v>
      </c>
      <c r="W51" s="4">
        <v>0</v>
      </c>
      <c r="X51" s="4">
        <v>4.2968000000000002</v>
      </c>
      <c r="Y51" s="4">
        <v>12</v>
      </c>
      <c r="Z51" s="4">
        <v>858</v>
      </c>
      <c r="AA51" s="4">
        <v>884</v>
      </c>
      <c r="AB51" s="4">
        <v>832</v>
      </c>
      <c r="AC51" s="4">
        <v>54</v>
      </c>
      <c r="AD51" s="4">
        <v>5.77</v>
      </c>
      <c r="AE51" s="4">
        <v>0.13</v>
      </c>
      <c r="AF51" s="4">
        <v>992</v>
      </c>
      <c r="AG51" s="4">
        <v>-12</v>
      </c>
      <c r="AH51" s="4">
        <v>17</v>
      </c>
      <c r="AI51" s="4">
        <v>32</v>
      </c>
      <c r="AJ51" s="4">
        <v>189</v>
      </c>
      <c r="AK51" s="4">
        <v>139</v>
      </c>
      <c r="AL51" s="4">
        <v>1.7</v>
      </c>
      <c r="AM51" s="4">
        <v>195</v>
      </c>
      <c r="AN51" s="4" t="s">
        <v>155</v>
      </c>
      <c r="AO51" s="4">
        <v>2</v>
      </c>
      <c r="AP51" s="4">
        <v>0.78672453703703704</v>
      </c>
      <c r="AQ51" s="4">
        <v>47.159526999999997</v>
      </c>
      <c r="AR51" s="4">
        <v>-88.484189000000001</v>
      </c>
      <c r="AS51" s="4">
        <v>310.3</v>
      </c>
      <c r="AT51" s="4">
        <v>28.9</v>
      </c>
      <c r="AU51" s="4">
        <v>11</v>
      </c>
      <c r="AV51" s="4">
        <v>10</v>
      </c>
      <c r="AW51" s="4" t="s">
        <v>202</v>
      </c>
      <c r="AX51" s="4">
        <v>1.2878000000000001</v>
      </c>
      <c r="AY51" s="4">
        <v>2.3268</v>
      </c>
      <c r="AZ51" s="4">
        <v>2.7267999999999999</v>
      </c>
      <c r="BA51" s="4">
        <v>14.023</v>
      </c>
      <c r="BB51" s="4">
        <v>17.100000000000001</v>
      </c>
      <c r="BC51" s="4">
        <v>1.22</v>
      </c>
      <c r="BD51" s="4">
        <v>11.791</v>
      </c>
      <c r="BE51" s="4">
        <v>2938.415</v>
      </c>
      <c r="BF51" s="4">
        <v>29.198</v>
      </c>
      <c r="BG51" s="4">
        <v>6.3780000000000001</v>
      </c>
      <c r="BH51" s="4">
        <v>1.9139999999999999</v>
      </c>
      <c r="BI51" s="4">
        <v>8.2919999999999998</v>
      </c>
      <c r="BJ51" s="4">
        <v>4.8120000000000003</v>
      </c>
      <c r="BK51" s="4">
        <v>1.444</v>
      </c>
      <c r="BL51" s="4">
        <v>6.2560000000000002</v>
      </c>
      <c r="BM51" s="4">
        <v>16.588799999999999</v>
      </c>
      <c r="BQ51" s="4">
        <v>861.99900000000002</v>
      </c>
      <c r="BR51" s="4">
        <v>0.46966000000000002</v>
      </c>
      <c r="BS51" s="4">
        <v>-5</v>
      </c>
      <c r="BT51" s="4">
        <v>0.28882999999999998</v>
      </c>
      <c r="BU51" s="4">
        <v>11.477316</v>
      </c>
      <c r="BV51" s="4">
        <v>5.8343660000000002</v>
      </c>
      <c r="BW51" s="4">
        <f t="shared" si="9"/>
        <v>3.0323068871999999</v>
      </c>
      <c r="BY51" s="4">
        <f t="shared" si="10"/>
        <v>24855.411593181183</v>
      </c>
      <c r="BZ51" s="4">
        <f t="shared" si="11"/>
        <v>246.97951368261599</v>
      </c>
      <c r="CA51" s="4">
        <f t="shared" si="12"/>
        <v>40.703658464303999</v>
      </c>
      <c r="CB51" s="4">
        <f t="shared" si="13"/>
        <v>140.32104105000957</v>
      </c>
    </row>
    <row r="52" spans="1:80" x14ac:dyDescent="0.25">
      <c r="A52" s="4">
        <v>42068</v>
      </c>
      <c r="B52" s="4">
        <v>3.6716435185185185E-2</v>
      </c>
      <c r="C52" s="4">
        <v>11.94</v>
      </c>
      <c r="D52" s="4">
        <v>0.17760000000000001</v>
      </c>
      <c r="E52" s="4">
        <v>1775.837479</v>
      </c>
      <c r="F52" s="4">
        <v>278.89999999999998</v>
      </c>
      <c r="G52" s="4">
        <v>68.2</v>
      </c>
      <c r="H52" s="4">
        <v>1798.6</v>
      </c>
      <c r="J52" s="4">
        <v>4.95</v>
      </c>
      <c r="K52" s="4">
        <v>0.89429999999999998</v>
      </c>
      <c r="L52" s="4">
        <v>10.6784</v>
      </c>
      <c r="M52" s="4">
        <v>0.1588</v>
      </c>
      <c r="N52" s="4">
        <v>249.40880000000001</v>
      </c>
      <c r="O52" s="4">
        <v>60.993699999999997</v>
      </c>
      <c r="P52" s="4">
        <v>310.39999999999998</v>
      </c>
      <c r="Q52" s="4">
        <v>188.18340000000001</v>
      </c>
      <c r="R52" s="4">
        <v>46.020800000000001</v>
      </c>
      <c r="S52" s="4">
        <v>234.2</v>
      </c>
      <c r="T52" s="4">
        <v>1798.6086</v>
      </c>
      <c r="W52" s="4">
        <v>0</v>
      </c>
      <c r="X52" s="4">
        <v>4.4307999999999996</v>
      </c>
      <c r="Y52" s="4">
        <v>12</v>
      </c>
      <c r="Z52" s="4">
        <v>858</v>
      </c>
      <c r="AA52" s="4">
        <v>884</v>
      </c>
      <c r="AB52" s="4">
        <v>833</v>
      </c>
      <c r="AC52" s="4">
        <v>54</v>
      </c>
      <c r="AD52" s="4">
        <v>5.78</v>
      </c>
      <c r="AE52" s="4">
        <v>0.13</v>
      </c>
      <c r="AF52" s="4">
        <v>991</v>
      </c>
      <c r="AG52" s="4">
        <v>-12</v>
      </c>
      <c r="AH52" s="4">
        <v>17</v>
      </c>
      <c r="AI52" s="4">
        <v>32</v>
      </c>
      <c r="AJ52" s="4">
        <v>189</v>
      </c>
      <c r="AK52" s="4">
        <v>139</v>
      </c>
      <c r="AL52" s="4">
        <v>1.6</v>
      </c>
      <c r="AM52" s="4">
        <v>195</v>
      </c>
      <c r="AN52" s="4" t="s">
        <v>155</v>
      </c>
      <c r="AO52" s="4">
        <v>2</v>
      </c>
      <c r="AP52" s="4">
        <v>0.78673611111111119</v>
      </c>
      <c r="AQ52" s="4">
        <v>47.159652999999999</v>
      </c>
      <c r="AR52" s="4">
        <v>-88.484187000000006</v>
      </c>
      <c r="AS52" s="4">
        <v>310.7</v>
      </c>
      <c r="AT52" s="4">
        <v>29.9</v>
      </c>
      <c r="AU52" s="4">
        <v>11</v>
      </c>
      <c r="AV52" s="4">
        <v>9</v>
      </c>
      <c r="AW52" s="4" t="s">
        <v>227</v>
      </c>
      <c r="AX52" s="4">
        <v>1.3</v>
      </c>
      <c r="AY52" s="4">
        <v>2.4</v>
      </c>
      <c r="AZ52" s="4">
        <v>2.712288</v>
      </c>
      <c r="BA52" s="4">
        <v>14.023</v>
      </c>
      <c r="BB52" s="4">
        <v>17.07</v>
      </c>
      <c r="BC52" s="4">
        <v>1.22</v>
      </c>
      <c r="BD52" s="4">
        <v>11.815</v>
      </c>
      <c r="BE52" s="4">
        <v>2941.1529999999998</v>
      </c>
      <c r="BF52" s="4">
        <v>27.841999999999999</v>
      </c>
      <c r="BG52" s="4">
        <v>7.194</v>
      </c>
      <c r="BH52" s="4">
        <v>1.7589999999999999</v>
      </c>
      <c r="BI52" s="4">
        <v>8.9529999999999994</v>
      </c>
      <c r="BJ52" s="4">
        <v>5.4279999999999999</v>
      </c>
      <c r="BK52" s="4">
        <v>1.327</v>
      </c>
      <c r="BL52" s="4">
        <v>6.7549999999999999</v>
      </c>
      <c r="BM52" s="4">
        <v>16.382100000000001</v>
      </c>
      <c r="BQ52" s="4">
        <v>887.35</v>
      </c>
      <c r="BR52" s="4">
        <v>0.464945</v>
      </c>
      <c r="BS52" s="4">
        <v>-5</v>
      </c>
      <c r="BT52" s="4">
        <v>0.28916999999999998</v>
      </c>
      <c r="BU52" s="4">
        <v>11.362094000000001</v>
      </c>
      <c r="BV52" s="4">
        <v>5.841234</v>
      </c>
      <c r="BW52" s="4">
        <f t="shared" si="9"/>
        <v>3.0018652347999999</v>
      </c>
      <c r="BY52" s="4">
        <f t="shared" si="10"/>
        <v>24628.813101679534</v>
      </c>
      <c r="BZ52" s="4">
        <f t="shared" si="11"/>
        <v>233.14510138607599</v>
      </c>
      <c r="CA52" s="4">
        <f t="shared" si="12"/>
        <v>45.453329872984</v>
      </c>
      <c r="CB52" s="4">
        <f t="shared" si="13"/>
        <v>137.18146560652383</v>
      </c>
    </row>
    <row r="53" spans="1:80" x14ac:dyDescent="0.25">
      <c r="A53" s="4">
        <v>42068</v>
      </c>
      <c r="B53" s="4">
        <v>3.6728009259259259E-2</v>
      </c>
      <c r="C53" s="4">
        <v>11.798</v>
      </c>
      <c r="D53" s="4">
        <v>0.14910000000000001</v>
      </c>
      <c r="E53" s="4">
        <v>1490.7711039999999</v>
      </c>
      <c r="F53" s="4">
        <v>317.10000000000002</v>
      </c>
      <c r="G53" s="4">
        <v>68.2</v>
      </c>
      <c r="H53" s="4">
        <v>1715.9</v>
      </c>
      <c r="J53" s="4">
        <v>5</v>
      </c>
      <c r="K53" s="4">
        <v>0.89580000000000004</v>
      </c>
      <c r="L53" s="4">
        <v>10.5687</v>
      </c>
      <c r="M53" s="4">
        <v>0.13350000000000001</v>
      </c>
      <c r="N53" s="4">
        <v>284.02980000000002</v>
      </c>
      <c r="O53" s="4">
        <v>61.0944</v>
      </c>
      <c r="P53" s="4">
        <v>345.1</v>
      </c>
      <c r="Q53" s="4">
        <v>214.3056</v>
      </c>
      <c r="R53" s="4">
        <v>46.096800000000002</v>
      </c>
      <c r="S53" s="4">
        <v>260.39999999999998</v>
      </c>
      <c r="T53" s="4">
        <v>1715.8595</v>
      </c>
      <c r="W53" s="4">
        <v>0</v>
      </c>
      <c r="X53" s="4">
        <v>4.4790999999999999</v>
      </c>
      <c r="Y53" s="4">
        <v>11.9</v>
      </c>
      <c r="Z53" s="4">
        <v>859</v>
      </c>
      <c r="AA53" s="4">
        <v>884</v>
      </c>
      <c r="AB53" s="4">
        <v>833</v>
      </c>
      <c r="AC53" s="4">
        <v>54</v>
      </c>
      <c r="AD53" s="4">
        <v>5.78</v>
      </c>
      <c r="AE53" s="4">
        <v>0.13</v>
      </c>
      <c r="AF53" s="4">
        <v>991</v>
      </c>
      <c r="AG53" s="4">
        <v>-12</v>
      </c>
      <c r="AH53" s="4">
        <v>17</v>
      </c>
      <c r="AI53" s="4">
        <v>32</v>
      </c>
      <c r="AJ53" s="4">
        <v>189</v>
      </c>
      <c r="AK53" s="4">
        <v>139</v>
      </c>
      <c r="AL53" s="4">
        <v>1.6</v>
      </c>
      <c r="AM53" s="4">
        <v>195</v>
      </c>
      <c r="AN53" s="4" t="s">
        <v>155</v>
      </c>
      <c r="AO53" s="4">
        <v>2</v>
      </c>
      <c r="AP53" s="4">
        <v>0.78674768518518512</v>
      </c>
      <c r="AQ53" s="4">
        <v>47.159897999999998</v>
      </c>
      <c r="AR53" s="4">
        <v>-88.484191999999993</v>
      </c>
      <c r="AS53" s="4">
        <v>311.60000000000002</v>
      </c>
      <c r="AT53" s="4">
        <v>31.6</v>
      </c>
      <c r="AU53" s="4">
        <v>11</v>
      </c>
      <c r="AV53" s="4">
        <v>10</v>
      </c>
      <c r="AW53" s="4" t="s">
        <v>202</v>
      </c>
      <c r="AX53" s="4">
        <v>1.3</v>
      </c>
      <c r="AY53" s="4">
        <v>2.3122120000000002</v>
      </c>
      <c r="AZ53" s="4">
        <v>2.7</v>
      </c>
      <c r="BA53" s="4">
        <v>14.023</v>
      </c>
      <c r="BB53" s="4">
        <v>17.309999999999999</v>
      </c>
      <c r="BC53" s="4">
        <v>1.23</v>
      </c>
      <c r="BD53" s="4">
        <v>11.63</v>
      </c>
      <c r="BE53" s="4">
        <v>2949.4290000000001</v>
      </c>
      <c r="BF53" s="4">
        <v>23.72</v>
      </c>
      <c r="BG53" s="4">
        <v>8.3010000000000002</v>
      </c>
      <c r="BH53" s="4">
        <v>1.7849999999999999</v>
      </c>
      <c r="BI53" s="4">
        <v>10.086</v>
      </c>
      <c r="BJ53" s="4">
        <v>6.2629999999999999</v>
      </c>
      <c r="BK53" s="4">
        <v>1.347</v>
      </c>
      <c r="BL53" s="4">
        <v>7.61</v>
      </c>
      <c r="BM53" s="4">
        <v>15.835000000000001</v>
      </c>
      <c r="BQ53" s="4">
        <v>908.86900000000003</v>
      </c>
      <c r="BR53" s="4">
        <v>0.45126500000000003</v>
      </c>
      <c r="BS53" s="4">
        <v>-5</v>
      </c>
      <c r="BT53" s="4">
        <v>0.28924499999999997</v>
      </c>
      <c r="BU53" s="4">
        <v>11.027789</v>
      </c>
      <c r="BV53" s="4">
        <v>5.8427490000000004</v>
      </c>
      <c r="BW53" s="4">
        <f t="shared" si="9"/>
        <v>2.9135418538</v>
      </c>
      <c r="BY53" s="4">
        <f t="shared" si="10"/>
        <v>23971.426662988499</v>
      </c>
      <c r="BZ53" s="4">
        <f t="shared" si="11"/>
        <v>192.78383729396</v>
      </c>
      <c r="CA53" s="4">
        <f t="shared" si="12"/>
        <v>50.902410327658998</v>
      </c>
      <c r="CB53" s="4">
        <f t="shared" si="13"/>
        <v>128.698653606655</v>
      </c>
    </row>
    <row r="54" spans="1:80" x14ac:dyDescent="0.25">
      <c r="A54" s="4">
        <v>42068</v>
      </c>
      <c r="B54" s="4">
        <v>3.6739583333333332E-2</v>
      </c>
      <c r="C54" s="4">
        <v>11.548999999999999</v>
      </c>
      <c r="D54" s="4">
        <v>0.14710000000000001</v>
      </c>
      <c r="E54" s="4">
        <v>1470.7112970000001</v>
      </c>
      <c r="F54" s="4">
        <v>331.9</v>
      </c>
      <c r="G54" s="4">
        <v>75.599999999999994</v>
      </c>
      <c r="H54" s="4">
        <v>1472.4</v>
      </c>
      <c r="J54" s="4">
        <v>4.75</v>
      </c>
      <c r="K54" s="4">
        <v>0.89800000000000002</v>
      </c>
      <c r="L54" s="4">
        <v>10.3713</v>
      </c>
      <c r="M54" s="4">
        <v>0.1321</v>
      </c>
      <c r="N54" s="4">
        <v>298.10379999999998</v>
      </c>
      <c r="O54" s="4">
        <v>67.892600000000002</v>
      </c>
      <c r="P54" s="4">
        <v>366</v>
      </c>
      <c r="Q54" s="4">
        <v>224.9247</v>
      </c>
      <c r="R54" s="4">
        <v>51.226199999999999</v>
      </c>
      <c r="S54" s="4">
        <v>276.2</v>
      </c>
      <c r="T54" s="4">
        <v>1472.3816999999999</v>
      </c>
      <c r="W54" s="4">
        <v>0</v>
      </c>
      <c r="X54" s="4">
        <v>4.2648999999999999</v>
      </c>
      <c r="Y54" s="4">
        <v>12</v>
      </c>
      <c r="Z54" s="4">
        <v>858</v>
      </c>
      <c r="AA54" s="4">
        <v>884</v>
      </c>
      <c r="AB54" s="4">
        <v>833</v>
      </c>
      <c r="AC54" s="4">
        <v>54</v>
      </c>
      <c r="AD54" s="4">
        <v>5.78</v>
      </c>
      <c r="AE54" s="4">
        <v>0.13</v>
      </c>
      <c r="AF54" s="4">
        <v>991</v>
      </c>
      <c r="AG54" s="4">
        <v>-12</v>
      </c>
      <c r="AH54" s="4">
        <v>17</v>
      </c>
      <c r="AI54" s="4">
        <v>32</v>
      </c>
      <c r="AJ54" s="4">
        <v>189</v>
      </c>
      <c r="AK54" s="4">
        <v>139</v>
      </c>
      <c r="AL54" s="4">
        <v>1.6</v>
      </c>
      <c r="AM54" s="4">
        <v>195</v>
      </c>
      <c r="AN54" s="4" t="s">
        <v>155</v>
      </c>
      <c r="AO54" s="4">
        <v>2</v>
      </c>
      <c r="AP54" s="4">
        <v>0.78677083333333331</v>
      </c>
      <c r="AQ54" s="4">
        <v>47.159930000000003</v>
      </c>
      <c r="AR54" s="4">
        <v>-88.484193000000005</v>
      </c>
      <c r="AS54" s="4">
        <v>311.7</v>
      </c>
      <c r="AT54" s="4">
        <v>31.8</v>
      </c>
      <c r="AU54" s="4">
        <v>11</v>
      </c>
      <c r="AV54" s="4">
        <v>10</v>
      </c>
      <c r="AW54" s="4" t="s">
        <v>202</v>
      </c>
      <c r="AX54" s="4">
        <v>1.3877999999999999</v>
      </c>
      <c r="AY54" s="4">
        <v>2.3877999999999999</v>
      </c>
      <c r="AZ54" s="4">
        <v>2.7877999999999998</v>
      </c>
      <c r="BA54" s="4">
        <v>14.023</v>
      </c>
      <c r="BB54" s="4">
        <v>17.7</v>
      </c>
      <c r="BC54" s="4">
        <v>1.26</v>
      </c>
      <c r="BD54" s="4">
        <v>11.352</v>
      </c>
      <c r="BE54" s="4">
        <v>2955.2280000000001</v>
      </c>
      <c r="BF54" s="4">
        <v>23.952999999999999</v>
      </c>
      <c r="BG54" s="4">
        <v>8.8949999999999996</v>
      </c>
      <c r="BH54" s="4">
        <v>2.0259999999999998</v>
      </c>
      <c r="BI54" s="4">
        <v>10.920999999999999</v>
      </c>
      <c r="BJ54" s="4">
        <v>6.7119999999999997</v>
      </c>
      <c r="BK54" s="4">
        <v>1.5289999999999999</v>
      </c>
      <c r="BL54" s="4">
        <v>8.24</v>
      </c>
      <c r="BM54" s="4">
        <v>13.873900000000001</v>
      </c>
      <c r="BQ54" s="4">
        <v>883.62599999999998</v>
      </c>
      <c r="BR54" s="4">
        <v>0.39744499999999999</v>
      </c>
      <c r="BS54" s="4">
        <v>-5</v>
      </c>
      <c r="BT54" s="4">
        <v>0.29016999999999998</v>
      </c>
      <c r="BU54" s="4">
        <v>9.7125620000000001</v>
      </c>
      <c r="BV54" s="4">
        <v>5.861434</v>
      </c>
      <c r="BW54" s="4">
        <f t="shared" si="9"/>
        <v>2.5660588804</v>
      </c>
      <c r="BY54" s="4">
        <f t="shared" si="10"/>
        <v>21153.989523338234</v>
      </c>
      <c r="BZ54" s="4">
        <f t="shared" si="11"/>
        <v>171.45936322088198</v>
      </c>
      <c r="CA54" s="4">
        <f t="shared" si="12"/>
        <v>48.045557798127994</v>
      </c>
      <c r="CB54" s="4">
        <f t="shared" si="13"/>
        <v>99.3115709677366</v>
      </c>
    </row>
    <row r="55" spans="1:80" x14ac:dyDescent="0.25">
      <c r="A55" s="4">
        <v>42068</v>
      </c>
      <c r="B55" s="4">
        <v>3.6751157407407406E-2</v>
      </c>
      <c r="C55" s="4">
        <v>11.792999999999999</v>
      </c>
      <c r="D55" s="4">
        <v>0.17299999999999999</v>
      </c>
      <c r="E55" s="4">
        <v>1729.9751040000001</v>
      </c>
      <c r="F55" s="4">
        <v>343.4</v>
      </c>
      <c r="G55" s="4">
        <v>241.7</v>
      </c>
      <c r="H55" s="4">
        <v>1496</v>
      </c>
      <c r="J55" s="4">
        <v>4.5</v>
      </c>
      <c r="K55" s="4">
        <v>0.89580000000000004</v>
      </c>
      <c r="L55" s="4">
        <v>10.5647</v>
      </c>
      <c r="M55" s="4">
        <v>0.155</v>
      </c>
      <c r="N55" s="4">
        <v>307.64659999999998</v>
      </c>
      <c r="O55" s="4">
        <v>216.52600000000001</v>
      </c>
      <c r="P55" s="4">
        <v>524.20000000000005</v>
      </c>
      <c r="Q55" s="4">
        <v>232.1249</v>
      </c>
      <c r="R55" s="4">
        <v>163.37270000000001</v>
      </c>
      <c r="S55" s="4">
        <v>395.5</v>
      </c>
      <c r="T55" s="4">
        <v>1496.0228</v>
      </c>
      <c r="W55" s="4">
        <v>0</v>
      </c>
      <c r="X55" s="4">
        <v>4.0282999999999998</v>
      </c>
      <c r="Y55" s="4">
        <v>11.9</v>
      </c>
      <c r="Z55" s="4">
        <v>858</v>
      </c>
      <c r="AA55" s="4">
        <v>885</v>
      </c>
      <c r="AB55" s="4">
        <v>833</v>
      </c>
      <c r="AC55" s="4">
        <v>54</v>
      </c>
      <c r="AD55" s="4">
        <v>5.78</v>
      </c>
      <c r="AE55" s="4">
        <v>0.13</v>
      </c>
      <c r="AF55" s="4">
        <v>991</v>
      </c>
      <c r="AG55" s="4">
        <v>-12</v>
      </c>
      <c r="AH55" s="4">
        <v>17</v>
      </c>
      <c r="AI55" s="4">
        <v>32</v>
      </c>
      <c r="AJ55" s="4">
        <v>189.4</v>
      </c>
      <c r="AK55" s="4">
        <v>139</v>
      </c>
      <c r="AL55" s="4">
        <v>1.5</v>
      </c>
      <c r="AM55" s="4">
        <v>195</v>
      </c>
      <c r="AN55" s="4" t="s">
        <v>155</v>
      </c>
      <c r="AO55" s="4">
        <v>2</v>
      </c>
      <c r="AP55" s="4">
        <v>0.78677083333333331</v>
      </c>
      <c r="AQ55" s="4">
        <v>47.160178000000002</v>
      </c>
      <c r="AR55" s="4">
        <v>-88.484196999999995</v>
      </c>
      <c r="AS55" s="4">
        <v>312.10000000000002</v>
      </c>
      <c r="AT55" s="4">
        <v>33.9</v>
      </c>
      <c r="AU55" s="4">
        <v>11</v>
      </c>
      <c r="AV55" s="4">
        <v>10</v>
      </c>
      <c r="AW55" s="4" t="s">
        <v>202</v>
      </c>
      <c r="AX55" s="4">
        <v>1.6634</v>
      </c>
      <c r="AY55" s="4">
        <v>2.4878</v>
      </c>
      <c r="AZ55" s="4">
        <v>3.0634000000000001</v>
      </c>
      <c r="BA55" s="4">
        <v>14.023</v>
      </c>
      <c r="BB55" s="4">
        <v>17.32</v>
      </c>
      <c r="BC55" s="4">
        <v>1.23</v>
      </c>
      <c r="BD55" s="4">
        <v>11.63</v>
      </c>
      <c r="BE55" s="4">
        <v>2949.5520000000001</v>
      </c>
      <c r="BF55" s="4">
        <v>27.538</v>
      </c>
      <c r="BG55" s="4">
        <v>8.9949999999999992</v>
      </c>
      <c r="BH55" s="4">
        <v>6.3310000000000004</v>
      </c>
      <c r="BI55" s="4">
        <v>15.324999999999999</v>
      </c>
      <c r="BJ55" s="4">
        <v>6.7869999999999999</v>
      </c>
      <c r="BK55" s="4">
        <v>4.7770000000000001</v>
      </c>
      <c r="BL55" s="4">
        <v>11.563000000000001</v>
      </c>
      <c r="BM55" s="4">
        <v>13.811999999999999</v>
      </c>
      <c r="BQ55" s="4">
        <v>817.74199999999996</v>
      </c>
      <c r="BR55" s="4">
        <v>0.40204000000000001</v>
      </c>
      <c r="BS55" s="4">
        <v>-5</v>
      </c>
      <c r="BT55" s="4">
        <v>0.28899999999999998</v>
      </c>
      <c r="BU55" s="4">
        <v>9.8248529999999992</v>
      </c>
      <c r="BV55" s="4">
        <v>5.8377999999999997</v>
      </c>
      <c r="BW55" s="4">
        <f t="shared" si="9"/>
        <v>2.5957261625999997</v>
      </c>
      <c r="BY55" s="4">
        <f t="shared" si="10"/>
        <v>21357.460219285869</v>
      </c>
      <c r="BZ55" s="4">
        <f t="shared" si="11"/>
        <v>199.40036301061801</v>
      </c>
      <c r="CA55" s="4">
        <f t="shared" si="12"/>
        <v>49.14410137820699</v>
      </c>
      <c r="CB55" s="4">
        <f t="shared" si="13"/>
        <v>100.01154092173199</v>
      </c>
    </row>
    <row r="56" spans="1:80" x14ac:dyDescent="0.25">
      <c r="A56" s="4">
        <v>42068</v>
      </c>
      <c r="B56" s="4">
        <v>3.676273148148148E-2</v>
      </c>
      <c r="C56" s="4">
        <v>12.034000000000001</v>
      </c>
      <c r="D56" s="4">
        <v>0.20669999999999999</v>
      </c>
      <c r="E56" s="4">
        <v>2067.048346</v>
      </c>
      <c r="F56" s="4">
        <v>339.2</v>
      </c>
      <c r="G56" s="4">
        <v>220.1</v>
      </c>
      <c r="H56" s="4">
        <v>1748.4</v>
      </c>
      <c r="J56" s="4">
        <v>4.25</v>
      </c>
      <c r="K56" s="4">
        <v>0.89339999999999997</v>
      </c>
      <c r="L56" s="4">
        <v>10.750999999999999</v>
      </c>
      <c r="M56" s="4">
        <v>0.1847</v>
      </c>
      <c r="N56" s="4">
        <v>303.0018</v>
      </c>
      <c r="O56" s="4">
        <v>196.65520000000001</v>
      </c>
      <c r="P56" s="4">
        <v>499.7</v>
      </c>
      <c r="Q56" s="4">
        <v>228.62029999999999</v>
      </c>
      <c r="R56" s="4">
        <v>148.37989999999999</v>
      </c>
      <c r="S56" s="4">
        <v>377</v>
      </c>
      <c r="T56" s="4">
        <v>1748.3598999999999</v>
      </c>
      <c r="W56" s="4">
        <v>0</v>
      </c>
      <c r="X56" s="4">
        <v>3.7986</v>
      </c>
      <c r="Y56" s="4">
        <v>12</v>
      </c>
      <c r="Z56" s="4">
        <v>859</v>
      </c>
      <c r="AA56" s="4">
        <v>884</v>
      </c>
      <c r="AB56" s="4">
        <v>834</v>
      </c>
      <c r="AC56" s="4">
        <v>54</v>
      </c>
      <c r="AD56" s="4">
        <v>5.78</v>
      </c>
      <c r="AE56" s="4">
        <v>0.13</v>
      </c>
      <c r="AF56" s="4">
        <v>991</v>
      </c>
      <c r="AG56" s="4">
        <v>-12</v>
      </c>
      <c r="AH56" s="4">
        <v>17</v>
      </c>
      <c r="AI56" s="4">
        <v>32</v>
      </c>
      <c r="AJ56" s="4">
        <v>190</v>
      </c>
      <c r="AK56" s="4">
        <v>139</v>
      </c>
      <c r="AL56" s="4">
        <v>1.6</v>
      </c>
      <c r="AM56" s="4">
        <v>195</v>
      </c>
      <c r="AN56" s="4" t="s">
        <v>155</v>
      </c>
      <c r="AO56" s="4">
        <v>2</v>
      </c>
      <c r="AP56" s="4">
        <v>0.78679398148148139</v>
      </c>
      <c r="AQ56" s="4">
        <v>47.160212999999999</v>
      </c>
      <c r="AR56" s="4">
        <v>-88.484198000000006</v>
      </c>
      <c r="AS56" s="4">
        <v>312.10000000000002</v>
      </c>
      <c r="AT56" s="4">
        <v>33.799999999999997</v>
      </c>
      <c r="AU56" s="4">
        <v>11</v>
      </c>
      <c r="AV56" s="4">
        <v>10</v>
      </c>
      <c r="AW56" s="4" t="s">
        <v>202</v>
      </c>
      <c r="AX56" s="4">
        <v>1.4366000000000001</v>
      </c>
      <c r="AY56" s="4">
        <v>2.5878000000000001</v>
      </c>
      <c r="AZ56" s="4">
        <v>3.1</v>
      </c>
      <c r="BA56" s="4">
        <v>14.023</v>
      </c>
      <c r="BB56" s="4">
        <v>16.91</v>
      </c>
      <c r="BC56" s="4">
        <v>1.21</v>
      </c>
      <c r="BD56" s="4">
        <v>11.933999999999999</v>
      </c>
      <c r="BE56" s="4">
        <v>2936.16</v>
      </c>
      <c r="BF56" s="4">
        <v>32.098999999999997</v>
      </c>
      <c r="BG56" s="4">
        <v>8.6660000000000004</v>
      </c>
      <c r="BH56" s="4">
        <v>5.6239999999999997</v>
      </c>
      <c r="BI56" s="4">
        <v>14.29</v>
      </c>
      <c r="BJ56" s="4">
        <v>6.5389999999999997</v>
      </c>
      <c r="BK56" s="4">
        <v>4.2439999999999998</v>
      </c>
      <c r="BL56" s="4">
        <v>10.782</v>
      </c>
      <c r="BM56" s="4">
        <v>15.789899999999999</v>
      </c>
      <c r="BQ56" s="4">
        <v>754.31100000000004</v>
      </c>
      <c r="BR56" s="4">
        <v>0.49586999999999998</v>
      </c>
      <c r="BS56" s="4">
        <v>-5</v>
      </c>
      <c r="BT56" s="4">
        <v>0.28858499999999998</v>
      </c>
      <c r="BU56" s="4">
        <v>12.117823</v>
      </c>
      <c r="BV56" s="4">
        <v>5.8294170000000003</v>
      </c>
      <c r="BW56" s="4">
        <f t="shared" si="9"/>
        <v>3.2015288365999997</v>
      </c>
      <c r="BY56" s="4">
        <f t="shared" si="10"/>
        <v>26222.362111424158</v>
      </c>
      <c r="BZ56" s="4">
        <f t="shared" si="11"/>
        <v>286.67089035154896</v>
      </c>
      <c r="CA56" s="4">
        <f t="shared" si="12"/>
        <v>58.398733667988999</v>
      </c>
      <c r="CB56" s="4">
        <f t="shared" si="13"/>
        <v>141.0170002667349</v>
      </c>
    </row>
    <row r="57" spans="1:80" x14ac:dyDescent="0.25">
      <c r="A57" s="4">
        <v>42068</v>
      </c>
      <c r="B57" s="4">
        <v>3.6774305555555553E-2</v>
      </c>
      <c r="C57" s="4">
        <v>12.121</v>
      </c>
      <c r="D57" s="4">
        <v>0.2389</v>
      </c>
      <c r="E57" s="4">
        <v>2389.3553860000002</v>
      </c>
      <c r="F57" s="4">
        <v>333.1</v>
      </c>
      <c r="G57" s="4">
        <v>112.5</v>
      </c>
      <c r="H57" s="4">
        <v>1931.6</v>
      </c>
      <c r="J57" s="4">
        <v>4.2</v>
      </c>
      <c r="K57" s="4">
        <v>0.89219999999999999</v>
      </c>
      <c r="L57" s="4">
        <v>10.814399999999999</v>
      </c>
      <c r="M57" s="4">
        <v>0.2132</v>
      </c>
      <c r="N57" s="4">
        <v>297.19389999999999</v>
      </c>
      <c r="O57" s="4">
        <v>100.35299999999999</v>
      </c>
      <c r="P57" s="4">
        <v>397.5</v>
      </c>
      <c r="Q57" s="4">
        <v>224.23820000000001</v>
      </c>
      <c r="R57" s="4">
        <v>75.718199999999996</v>
      </c>
      <c r="S57" s="4">
        <v>300</v>
      </c>
      <c r="T57" s="4">
        <v>1931.6</v>
      </c>
      <c r="W57" s="4">
        <v>0</v>
      </c>
      <c r="X57" s="4">
        <v>3.7473999999999998</v>
      </c>
      <c r="Y57" s="4">
        <v>12</v>
      </c>
      <c r="Z57" s="4">
        <v>859</v>
      </c>
      <c r="AA57" s="4">
        <v>884</v>
      </c>
      <c r="AB57" s="4">
        <v>835</v>
      </c>
      <c r="AC57" s="4">
        <v>54</v>
      </c>
      <c r="AD57" s="4">
        <v>5.78</v>
      </c>
      <c r="AE57" s="4">
        <v>0.13</v>
      </c>
      <c r="AF57" s="4">
        <v>991</v>
      </c>
      <c r="AG57" s="4">
        <v>-12</v>
      </c>
      <c r="AH57" s="4">
        <v>16.585000000000001</v>
      </c>
      <c r="AI57" s="4">
        <v>32</v>
      </c>
      <c r="AJ57" s="4">
        <v>189.6</v>
      </c>
      <c r="AK57" s="4">
        <v>139</v>
      </c>
      <c r="AL57" s="4">
        <v>1.6</v>
      </c>
      <c r="AM57" s="4">
        <v>195</v>
      </c>
      <c r="AN57" s="4" t="s">
        <v>155</v>
      </c>
      <c r="AO57" s="4">
        <v>2</v>
      </c>
      <c r="AP57" s="4">
        <v>0.78679398148148139</v>
      </c>
      <c r="AQ57" s="4">
        <v>47.160333000000001</v>
      </c>
      <c r="AR57" s="4">
        <v>-88.484193000000005</v>
      </c>
      <c r="AS57" s="4">
        <v>312.39999999999998</v>
      </c>
      <c r="AT57" s="4">
        <v>33.9</v>
      </c>
      <c r="AU57" s="4">
        <v>11</v>
      </c>
      <c r="AV57" s="4">
        <v>10</v>
      </c>
      <c r="AW57" s="4" t="s">
        <v>202</v>
      </c>
      <c r="AX57" s="4">
        <v>1.3122</v>
      </c>
      <c r="AY57" s="4">
        <v>2.4243999999999999</v>
      </c>
      <c r="AZ57" s="4">
        <v>2.7488000000000001</v>
      </c>
      <c r="BA57" s="4">
        <v>14.023</v>
      </c>
      <c r="BB57" s="4">
        <v>16.73</v>
      </c>
      <c r="BC57" s="4">
        <v>1.19</v>
      </c>
      <c r="BD57" s="4">
        <v>12.077999999999999</v>
      </c>
      <c r="BE57" s="4">
        <v>2924.3519999999999</v>
      </c>
      <c r="BF57" s="4">
        <v>36.691000000000003</v>
      </c>
      <c r="BG57" s="4">
        <v>8.4160000000000004</v>
      </c>
      <c r="BH57" s="4">
        <v>2.8420000000000001</v>
      </c>
      <c r="BI57" s="4">
        <v>11.257999999999999</v>
      </c>
      <c r="BJ57" s="4">
        <v>6.35</v>
      </c>
      <c r="BK57" s="4">
        <v>2.1440000000000001</v>
      </c>
      <c r="BL57" s="4">
        <v>8.4939999999999998</v>
      </c>
      <c r="BM57" s="4">
        <v>17.2728</v>
      </c>
      <c r="BQ57" s="4">
        <v>736.803</v>
      </c>
      <c r="BR57" s="4">
        <v>0.50624000000000002</v>
      </c>
      <c r="BS57" s="4">
        <v>-5</v>
      </c>
      <c r="BT57" s="4">
        <v>0.28716999999999998</v>
      </c>
      <c r="BU57" s="4">
        <v>12.37124</v>
      </c>
      <c r="BV57" s="4">
        <v>5.800834</v>
      </c>
      <c r="BW57" s="4">
        <f t="shared" si="9"/>
        <v>3.2684816080000001</v>
      </c>
      <c r="BY57" s="4">
        <f t="shared" si="10"/>
        <v>26663.083141685758</v>
      </c>
      <c r="BZ57" s="4">
        <f t="shared" si="11"/>
        <v>334.53400396108003</v>
      </c>
      <c r="CA57" s="4">
        <f t="shared" si="12"/>
        <v>57.896784637999993</v>
      </c>
      <c r="CB57" s="4">
        <f t="shared" si="13"/>
        <v>157.48654829846399</v>
      </c>
    </row>
    <row r="58" spans="1:80" x14ac:dyDescent="0.25">
      <c r="A58" s="4">
        <v>42068</v>
      </c>
      <c r="B58" s="4">
        <v>3.6785879629629627E-2</v>
      </c>
      <c r="C58" s="4">
        <v>12.14</v>
      </c>
      <c r="D58" s="4">
        <v>0.22470000000000001</v>
      </c>
      <c r="E58" s="4">
        <v>2247.3086629999998</v>
      </c>
      <c r="F58" s="4">
        <v>335.8</v>
      </c>
      <c r="G58" s="4">
        <v>91.6</v>
      </c>
      <c r="H58" s="4">
        <v>1990.3</v>
      </c>
      <c r="J58" s="4">
        <v>4.2</v>
      </c>
      <c r="K58" s="4">
        <v>0.8921</v>
      </c>
      <c r="L58" s="4">
        <v>10.8306</v>
      </c>
      <c r="M58" s="4">
        <v>0.20050000000000001</v>
      </c>
      <c r="N58" s="4">
        <v>299.55959999999999</v>
      </c>
      <c r="O58" s="4">
        <v>81.686199999999999</v>
      </c>
      <c r="P58" s="4">
        <v>381.2</v>
      </c>
      <c r="Q58" s="4">
        <v>226.0231</v>
      </c>
      <c r="R58" s="4">
        <v>61.633699999999997</v>
      </c>
      <c r="S58" s="4">
        <v>287.7</v>
      </c>
      <c r="T58" s="4">
        <v>1990.3389999999999</v>
      </c>
      <c r="W58" s="4">
        <v>0</v>
      </c>
      <c r="X58" s="4">
        <v>3.7469999999999999</v>
      </c>
      <c r="Y58" s="4">
        <v>11.9</v>
      </c>
      <c r="Z58" s="4">
        <v>860</v>
      </c>
      <c r="AA58" s="4">
        <v>886</v>
      </c>
      <c r="AB58" s="4">
        <v>834</v>
      </c>
      <c r="AC58" s="4">
        <v>54</v>
      </c>
      <c r="AD58" s="4">
        <v>5.78</v>
      </c>
      <c r="AE58" s="4">
        <v>0.13</v>
      </c>
      <c r="AF58" s="4">
        <v>991</v>
      </c>
      <c r="AG58" s="4">
        <v>-12</v>
      </c>
      <c r="AH58" s="4">
        <v>16</v>
      </c>
      <c r="AI58" s="4">
        <v>32</v>
      </c>
      <c r="AJ58" s="4">
        <v>189.4</v>
      </c>
      <c r="AK58" s="4">
        <v>139.4</v>
      </c>
      <c r="AL58" s="4">
        <v>1.6</v>
      </c>
      <c r="AM58" s="4">
        <v>195</v>
      </c>
      <c r="AN58" s="4" t="s">
        <v>155</v>
      </c>
      <c r="AO58" s="4">
        <v>2</v>
      </c>
      <c r="AP58" s="4">
        <v>0.78680555555555554</v>
      </c>
      <c r="AQ58" s="4">
        <v>47.160469999999997</v>
      </c>
      <c r="AR58" s="4">
        <v>-88.484164000000007</v>
      </c>
      <c r="AS58" s="4">
        <v>312.7</v>
      </c>
      <c r="AT58" s="4">
        <v>34.9</v>
      </c>
      <c r="AU58" s="4">
        <v>11</v>
      </c>
      <c r="AV58" s="4">
        <v>10</v>
      </c>
      <c r="AW58" s="4" t="s">
        <v>202</v>
      </c>
      <c r="AX58" s="4">
        <v>1.3877120000000001</v>
      </c>
      <c r="AY58" s="4">
        <v>1.1720280000000001</v>
      </c>
      <c r="AZ58" s="4">
        <v>1.998302</v>
      </c>
      <c r="BA58" s="4">
        <v>14.023</v>
      </c>
      <c r="BB58" s="4">
        <v>16.71</v>
      </c>
      <c r="BC58" s="4">
        <v>1.19</v>
      </c>
      <c r="BD58" s="4">
        <v>12.09</v>
      </c>
      <c r="BE58" s="4">
        <v>2926.2779999999998</v>
      </c>
      <c r="BF58" s="4">
        <v>34.478000000000002</v>
      </c>
      <c r="BG58" s="4">
        <v>8.4760000000000009</v>
      </c>
      <c r="BH58" s="4">
        <v>2.3109999999999999</v>
      </c>
      <c r="BI58" s="4">
        <v>10.787000000000001</v>
      </c>
      <c r="BJ58" s="4">
        <v>6.3949999999999996</v>
      </c>
      <c r="BK58" s="4">
        <v>1.744</v>
      </c>
      <c r="BL58" s="4">
        <v>8.1389999999999993</v>
      </c>
      <c r="BM58" s="4">
        <v>17.783200000000001</v>
      </c>
      <c r="BQ58" s="4">
        <v>736.11400000000003</v>
      </c>
      <c r="BR58" s="4">
        <v>0.50663000000000002</v>
      </c>
      <c r="BS58" s="4">
        <v>-5</v>
      </c>
      <c r="BT58" s="4">
        <v>0.28724499999999997</v>
      </c>
      <c r="BU58" s="4">
        <v>12.380770999999999</v>
      </c>
      <c r="BV58" s="4">
        <v>5.8023490000000004</v>
      </c>
      <c r="BW58" s="4">
        <f t="shared" si="9"/>
        <v>3.2709996981999998</v>
      </c>
      <c r="BY58" s="4">
        <f t="shared" si="10"/>
        <v>26701.198838849105</v>
      </c>
      <c r="BZ58" s="4">
        <f t="shared" si="11"/>
        <v>314.59893201050596</v>
      </c>
      <c r="CA58" s="4">
        <f t="shared" si="12"/>
        <v>58.35199751166499</v>
      </c>
      <c r="CB58" s="4">
        <f t="shared" si="13"/>
        <v>162.26508868638641</v>
      </c>
    </row>
    <row r="59" spans="1:80" x14ac:dyDescent="0.25">
      <c r="A59" s="4">
        <v>42068</v>
      </c>
      <c r="B59" s="4">
        <v>3.67974537037037E-2</v>
      </c>
      <c r="C59" s="4">
        <v>12.143000000000001</v>
      </c>
      <c r="D59" s="4">
        <v>0.2213</v>
      </c>
      <c r="E59" s="4">
        <v>2213.2301259999999</v>
      </c>
      <c r="F59" s="4">
        <v>349.8</v>
      </c>
      <c r="G59" s="4">
        <v>72.099999999999994</v>
      </c>
      <c r="H59" s="4">
        <v>1827.8</v>
      </c>
      <c r="J59" s="4">
        <v>4.2</v>
      </c>
      <c r="K59" s="4">
        <v>0.89229999999999998</v>
      </c>
      <c r="L59" s="4">
        <v>10.835599999999999</v>
      </c>
      <c r="M59" s="4">
        <v>0.19750000000000001</v>
      </c>
      <c r="N59" s="4">
        <v>312.0942</v>
      </c>
      <c r="O59" s="4">
        <v>64.336299999999994</v>
      </c>
      <c r="P59" s="4">
        <v>376.4</v>
      </c>
      <c r="Q59" s="4">
        <v>235.48070000000001</v>
      </c>
      <c r="R59" s="4">
        <v>48.542900000000003</v>
      </c>
      <c r="S59" s="4">
        <v>284</v>
      </c>
      <c r="T59" s="4">
        <v>1827.8022000000001</v>
      </c>
      <c r="W59" s="4">
        <v>0</v>
      </c>
      <c r="X59" s="4">
        <v>3.7477</v>
      </c>
      <c r="Y59" s="4">
        <v>12</v>
      </c>
      <c r="Z59" s="4">
        <v>859</v>
      </c>
      <c r="AA59" s="4">
        <v>885</v>
      </c>
      <c r="AB59" s="4">
        <v>833</v>
      </c>
      <c r="AC59" s="4">
        <v>54</v>
      </c>
      <c r="AD59" s="4">
        <v>5.78</v>
      </c>
      <c r="AE59" s="4">
        <v>0.13</v>
      </c>
      <c r="AF59" s="4">
        <v>991</v>
      </c>
      <c r="AG59" s="4">
        <v>-12</v>
      </c>
      <c r="AH59" s="4">
        <v>16</v>
      </c>
      <c r="AI59" s="4">
        <v>32</v>
      </c>
      <c r="AJ59" s="4">
        <v>190</v>
      </c>
      <c r="AK59" s="4">
        <v>140</v>
      </c>
      <c r="AL59" s="4">
        <v>1.7</v>
      </c>
      <c r="AM59" s="4">
        <v>195</v>
      </c>
      <c r="AN59" s="4" t="s">
        <v>155</v>
      </c>
      <c r="AO59" s="4">
        <v>2</v>
      </c>
      <c r="AP59" s="4">
        <v>0.78681712962962969</v>
      </c>
      <c r="AQ59" s="4">
        <v>47.160730999999998</v>
      </c>
      <c r="AR59" s="4">
        <v>-88.484063000000006</v>
      </c>
      <c r="AS59" s="4">
        <v>313.10000000000002</v>
      </c>
      <c r="AT59" s="4">
        <v>35.5</v>
      </c>
      <c r="AU59" s="4">
        <v>11</v>
      </c>
      <c r="AV59" s="4">
        <v>10</v>
      </c>
      <c r="AW59" s="4" t="s">
        <v>202</v>
      </c>
      <c r="AX59" s="4">
        <v>1.224424</v>
      </c>
      <c r="AY59" s="4">
        <v>1.263363</v>
      </c>
      <c r="AZ59" s="4">
        <v>2.0755759999999999</v>
      </c>
      <c r="BA59" s="4">
        <v>14.023</v>
      </c>
      <c r="BB59" s="4">
        <v>16.739999999999998</v>
      </c>
      <c r="BC59" s="4">
        <v>1.19</v>
      </c>
      <c r="BD59" s="4">
        <v>12.067</v>
      </c>
      <c r="BE59" s="4">
        <v>2931.3629999999998</v>
      </c>
      <c r="BF59" s="4">
        <v>34.005000000000003</v>
      </c>
      <c r="BG59" s="4">
        <v>8.8420000000000005</v>
      </c>
      <c r="BH59" s="4">
        <v>1.823</v>
      </c>
      <c r="BI59" s="4">
        <v>10.664</v>
      </c>
      <c r="BJ59" s="4">
        <v>6.6710000000000003</v>
      </c>
      <c r="BK59" s="4">
        <v>1.375</v>
      </c>
      <c r="BL59" s="4">
        <v>8.0470000000000006</v>
      </c>
      <c r="BM59" s="4">
        <v>16.351800000000001</v>
      </c>
      <c r="BQ59" s="4">
        <v>737.20100000000002</v>
      </c>
      <c r="BR59" s="4">
        <v>0.44027100000000002</v>
      </c>
      <c r="BS59" s="4">
        <v>-5</v>
      </c>
      <c r="BT59" s="4">
        <v>0.28858499999999998</v>
      </c>
      <c r="BU59" s="4">
        <v>10.759116000000001</v>
      </c>
      <c r="BV59" s="4">
        <v>5.8294249999999996</v>
      </c>
      <c r="BW59" s="4">
        <f t="shared" si="9"/>
        <v>2.8425584472000001</v>
      </c>
      <c r="BY59" s="4">
        <f t="shared" si="10"/>
        <v>23244.150547114594</v>
      </c>
      <c r="BZ59" s="4">
        <f t="shared" si="11"/>
        <v>269.64157607046008</v>
      </c>
      <c r="CA59" s="4">
        <f t="shared" si="12"/>
        <v>52.897484310132008</v>
      </c>
      <c r="CB59" s="4">
        <f t="shared" si="13"/>
        <v>129.66108288748561</v>
      </c>
    </row>
    <row r="60" spans="1:80" x14ac:dyDescent="0.25">
      <c r="A60" s="4">
        <v>42068</v>
      </c>
      <c r="B60" s="4">
        <v>3.6809027777777781E-2</v>
      </c>
      <c r="C60" s="4">
        <v>12.15</v>
      </c>
      <c r="D60" s="4">
        <v>0.217</v>
      </c>
      <c r="E60" s="4">
        <v>2170.1298700000002</v>
      </c>
      <c r="F60" s="4">
        <v>357.2</v>
      </c>
      <c r="G60" s="4">
        <v>73.599999999999994</v>
      </c>
      <c r="H60" s="4">
        <v>1669.7</v>
      </c>
      <c r="J60" s="4">
        <v>4.0999999999999996</v>
      </c>
      <c r="K60" s="4">
        <v>0.89239999999999997</v>
      </c>
      <c r="L60" s="4">
        <v>10.8431</v>
      </c>
      <c r="M60" s="4">
        <v>0.19370000000000001</v>
      </c>
      <c r="N60" s="4">
        <v>318.75170000000003</v>
      </c>
      <c r="O60" s="4">
        <v>65.672600000000003</v>
      </c>
      <c r="P60" s="4">
        <v>384.4</v>
      </c>
      <c r="Q60" s="4">
        <v>240.50389999999999</v>
      </c>
      <c r="R60" s="4">
        <v>49.551200000000001</v>
      </c>
      <c r="S60" s="4">
        <v>290.10000000000002</v>
      </c>
      <c r="T60" s="4">
        <v>1669.6654000000001</v>
      </c>
      <c r="W60" s="4">
        <v>0</v>
      </c>
      <c r="X60" s="4">
        <v>3.6589999999999998</v>
      </c>
      <c r="Y60" s="4">
        <v>11.9</v>
      </c>
      <c r="Z60" s="4">
        <v>858</v>
      </c>
      <c r="AA60" s="4">
        <v>885</v>
      </c>
      <c r="AB60" s="4">
        <v>833</v>
      </c>
      <c r="AC60" s="4">
        <v>54</v>
      </c>
      <c r="AD60" s="4">
        <v>5.78</v>
      </c>
      <c r="AE60" s="4">
        <v>0.13</v>
      </c>
      <c r="AF60" s="4">
        <v>991</v>
      </c>
      <c r="AG60" s="4">
        <v>-12</v>
      </c>
      <c r="AH60" s="4">
        <v>16</v>
      </c>
      <c r="AI60" s="4">
        <v>32</v>
      </c>
      <c r="AJ60" s="4">
        <v>190</v>
      </c>
      <c r="AK60" s="4">
        <v>139.6</v>
      </c>
      <c r="AL60" s="4">
        <v>1.6</v>
      </c>
      <c r="AM60" s="4">
        <v>195</v>
      </c>
      <c r="AN60" s="4" t="s">
        <v>155</v>
      </c>
      <c r="AO60" s="4">
        <v>2</v>
      </c>
      <c r="AP60" s="4">
        <v>0.78684027777777776</v>
      </c>
      <c r="AQ60" s="4">
        <v>47.160764999999998</v>
      </c>
      <c r="AR60" s="4">
        <v>-88.484049999999996</v>
      </c>
      <c r="AS60" s="4">
        <v>313.2</v>
      </c>
      <c r="AT60" s="4">
        <v>36.1</v>
      </c>
      <c r="AU60" s="4">
        <v>11</v>
      </c>
      <c r="AV60" s="4">
        <v>10</v>
      </c>
      <c r="AW60" s="4" t="s">
        <v>202</v>
      </c>
      <c r="AX60" s="4">
        <v>1.2</v>
      </c>
      <c r="AY60" s="4">
        <v>1.3</v>
      </c>
      <c r="AZ60" s="4">
        <v>2.1</v>
      </c>
      <c r="BA60" s="4">
        <v>14.023</v>
      </c>
      <c r="BB60" s="4">
        <v>16.760000000000002</v>
      </c>
      <c r="BC60" s="4">
        <v>1.2</v>
      </c>
      <c r="BD60" s="4">
        <v>12.053000000000001</v>
      </c>
      <c r="BE60" s="4">
        <v>2936.5810000000001</v>
      </c>
      <c r="BF60" s="4">
        <v>33.383000000000003</v>
      </c>
      <c r="BG60" s="4">
        <v>9.0399999999999991</v>
      </c>
      <c r="BH60" s="4">
        <v>1.863</v>
      </c>
      <c r="BI60" s="4">
        <v>10.903</v>
      </c>
      <c r="BJ60" s="4">
        <v>6.8209999999999997</v>
      </c>
      <c r="BK60" s="4">
        <v>1.405</v>
      </c>
      <c r="BL60" s="4">
        <v>8.2260000000000009</v>
      </c>
      <c r="BM60" s="4">
        <v>14.9533</v>
      </c>
      <c r="BQ60" s="4">
        <v>720.524</v>
      </c>
      <c r="BR60" s="4">
        <v>0.42301800000000001</v>
      </c>
      <c r="BS60" s="4">
        <v>-5</v>
      </c>
      <c r="BT60" s="4">
        <v>0.288414</v>
      </c>
      <c r="BU60" s="4">
        <v>10.337503</v>
      </c>
      <c r="BV60" s="4">
        <v>5.825971</v>
      </c>
      <c r="BW60" s="4">
        <f t="shared" si="9"/>
        <v>2.7311682926</v>
      </c>
      <c r="BY60" s="4">
        <f t="shared" si="10"/>
        <v>22373.046279268092</v>
      </c>
      <c r="BZ60" s="4">
        <f t="shared" si="11"/>
        <v>254.336387772313</v>
      </c>
      <c r="CA60" s="4">
        <f t="shared" si="12"/>
        <v>51.967423568730993</v>
      </c>
      <c r="CB60" s="4">
        <f t="shared" si="13"/>
        <v>113.92530052049631</v>
      </c>
    </row>
    <row r="61" spans="1:80" x14ac:dyDescent="0.25">
      <c r="A61" s="4">
        <v>42068</v>
      </c>
      <c r="B61" s="3">
        <v>3.6820601851851854E-2</v>
      </c>
      <c r="C61" s="4">
        <v>12.15</v>
      </c>
      <c r="D61" s="4">
        <v>0.21329999999999999</v>
      </c>
      <c r="E61" s="4">
        <v>2133.2127839999998</v>
      </c>
      <c r="F61" s="4">
        <v>366.8</v>
      </c>
      <c r="G61" s="4">
        <v>74.7</v>
      </c>
      <c r="H61" s="4">
        <v>1593.6</v>
      </c>
      <c r="J61" s="4">
        <v>3.91</v>
      </c>
      <c r="K61" s="4">
        <v>0.89249999999999996</v>
      </c>
      <c r="L61" s="4">
        <v>10.8444</v>
      </c>
      <c r="M61" s="4">
        <v>0.19040000000000001</v>
      </c>
      <c r="N61" s="4">
        <v>327.34480000000002</v>
      </c>
      <c r="O61" s="4">
        <v>66.638900000000007</v>
      </c>
      <c r="P61" s="4">
        <v>394</v>
      </c>
      <c r="Q61" s="4">
        <v>246.98759999999999</v>
      </c>
      <c r="R61" s="4">
        <v>50.280299999999997</v>
      </c>
      <c r="S61" s="4">
        <v>297.3</v>
      </c>
      <c r="T61" s="4">
        <v>1593.6310000000001</v>
      </c>
      <c r="W61" s="4">
        <v>0</v>
      </c>
      <c r="X61" s="4">
        <v>3.4864000000000002</v>
      </c>
      <c r="Y61" s="4">
        <v>11.9</v>
      </c>
      <c r="Z61" s="4">
        <v>858</v>
      </c>
      <c r="AA61" s="4">
        <v>884</v>
      </c>
      <c r="AB61" s="4">
        <v>832</v>
      </c>
      <c r="AC61" s="4">
        <v>54</v>
      </c>
      <c r="AD61" s="4">
        <v>5.78</v>
      </c>
      <c r="AE61" s="4">
        <v>0.13</v>
      </c>
      <c r="AF61" s="4">
        <v>991</v>
      </c>
      <c r="AG61" s="4">
        <v>-12</v>
      </c>
      <c r="AH61" s="4">
        <v>16</v>
      </c>
      <c r="AI61" s="4">
        <v>32</v>
      </c>
      <c r="AJ61" s="4">
        <v>190</v>
      </c>
      <c r="AK61" s="4">
        <v>139</v>
      </c>
      <c r="AL61" s="4">
        <v>1.6</v>
      </c>
      <c r="AM61" s="4">
        <v>195</v>
      </c>
      <c r="AN61" s="4" t="s">
        <v>155</v>
      </c>
      <c r="AO61" s="4">
        <v>2</v>
      </c>
      <c r="AP61" s="4">
        <v>0.78684027777777776</v>
      </c>
      <c r="AQ61" s="4">
        <v>47.160893999999999</v>
      </c>
      <c r="AR61" s="4">
        <v>-88.484009999999998</v>
      </c>
      <c r="AS61" s="4">
        <v>313.5</v>
      </c>
      <c r="AT61" s="4">
        <v>36.4</v>
      </c>
      <c r="AU61" s="4">
        <v>11</v>
      </c>
      <c r="AV61" s="4">
        <v>10</v>
      </c>
      <c r="AW61" s="4" t="s">
        <v>202</v>
      </c>
      <c r="AX61" s="4">
        <v>1.2</v>
      </c>
      <c r="AY61" s="4">
        <v>1.0366</v>
      </c>
      <c r="AZ61" s="4">
        <v>1.9244000000000001</v>
      </c>
      <c r="BA61" s="4">
        <v>14.023</v>
      </c>
      <c r="BB61" s="4">
        <v>16.78</v>
      </c>
      <c r="BC61" s="4">
        <v>1.2</v>
      </c>
      <c r="BD61" s="4">
        <v>12.04</v>
      </c>
      <c r="BE61" s="4">
        <v>2939.4540000000002</v>
      </c>
      <c r="BF61" s="4">
        <v>32.847000000000001</v>
      </c>
      <c r="BG61" s="4">
        <v>9.2919999999999998</v>
      </c>
      <c r="BH61" s="4">
        <v>1.8919999999999999</v>
      </c>
      <c r="BI61" s="4">
        <v>11.183</v>
      </c>
      <c r="BJ61" s="4">
        <v>7.0110000000000001</v>
      </c>
      <c r="BK61" s="4">
        <v>1.427</v>
      </c>
      <c r="BL61" s="4">
        <v>8.4380000000000006</v>
      </c>
      <c r="BM61" s="4">
        <v>14.284700000000001</v>
      </c>
      <c r="BQ61" s="4">
        <v>687.12699999999995</v>
      </c>
      <c r="BR61" s="4">
        <v>0.47154000000000001</v>
      </c>
      <c r="BS61" s="4">
        <v>-5</v>
      </c>
      <c r="BT61" s="4">
        <v>0.28899999999999998</v>
      </c>
      <c r="BU61" s="4">
        <v>11.523258999999999</v>
      </c>
      <c r="BV61" s="4">
        <v>5.8377999999999997</v>
      </c>
      <c r="BW61" s="4">
        <f t="shared" si="9"/>
        <v>3.0444450277999997</v>
      </c>
      <c r="BY61" s="4">
        <f t="shared" si="10"/>
        <v>24963.730153551882</v>
      </c>
      <c r="BZ61" s="4">
        <f t="shared" si="11"/>
        <v>278.95780793090103</v>
      </c>
      <c r="CA61" s="4">
        <f t="shared" si="12"/>
        <v>59.541912241712993</v>
      </c>
      <c r="CB61" s="4">
        <f t="shared" si="13"/>
        <v>121.31484150609009</v>
      </c>
    </row>
    <row r="62" spans="1:80" x14ac:dyDescent="0.25">
      <c r="A62" s="4">
        <v>42068</v>
      </c>
      <c r="B62" s="3">
        <v>3.6832175925925928E-2</v>
      </c>
      <c r="C62" s="4">
        <v>12.15</v>
      </c>
      <c r="D62" s="4">
        <v>0.21879999999999999</v>
      </c>
      <c r="E62" s="4">
        <v>2187.7328940000002</v>
      </c>
      <c r="F62" s="4">
        <v>376.8</v>
      </c>
      <c r="G62" s="4">
        <v>78</v>
      </c>
      <c r="H62" s="4">
        <v>1573.4</v>
      </c>
      <c r="J62" s="4">
        <v>3.8</v>
      </c>
      <c r="K62" s="4">
        <v>0.89249999999999996</v>
      </c>
      <c r="L62" s="4">
        <v>10.8439</v>
      </c>
      <c r="M62" s="4">
        <v>0.1953</v>
      </c>
      <c r="N62" s="4">
        <v>336.31060000000002</v>
      </c>
      <c r="O62" s="4">
        <v>69.642200000000003</v>
      </c>
      <c r="P62" s="4">
        <v>406</v>
      </c>
      <c r="Q62" s="4">
        <v>253.75229999999999</v>
      </c>
      <c r="R62" s="4">
        <v>52.546300000000002</v>
      </c>
      <c r="S62" s="4">
        <v>306.3</v>
      </c>
      <c r="T62" s="4">
        <v>1573.3934999999999</v>
      </c>
      <c r="W62" s="4">
        <v>0</v>
      </c>
      <c r="X62" s="4">
        <v>3.3915000000000002</v>
      </c>
      <c r="Y62" s="4">
        <v>12</v>
      </c>
      <c r="Z62" s="4">
        <v>857</v>
      </c>
      <c r="AA62" s="4">
        <v>883</v>
      </c>
      <c r="AB62" s="4">
        <v>831</v>
      </c>
      <c r="AC62" s="4">
        <v>54</v>
      </c>
      <c r="AD62" s="4">
        <v>5.78</v>
      </c>
      <c r="AE62" s="4">
        <v>0.13</v>
      </c>
      <c r="AF62" s="4">
        <v>991</v>
      </c>
      <c r="AG62" s="4">
        <v>-12</v>
      </c>
      <c r="AH62" s="4">
        <v>16</v>
      </c>
      <c r="AI62" s="4">
        <v>32</v>
      </c>
      <c r="AJ62" s="4">
        <v>190</v>
      </c>
      <c r="AK62" s="4">
        <v>139</v>
      </c>
      <c r="AL62" s="4">
        <v>1.6</v>
      </c>
      <c r="AM62" s="4">
        <v>195</v>
      </c>
      <c r="AN62" s="4" t="s">
        <v>155</v>
      </c>
      <c r="AO62" s="4">
        <v>2</v>
      </c>
      <c r="AP62" s="4">
        <v>0.7868518518518518</v>
      </c>
      <c r="AQ62" s="4">
        <v>47.161042000000002</v>
      </c>
      <c r="AR62" s="4">
        <v>-88.483981</v>
      </c>
      <c r="AS62" s="4">
        <v>313.8</v>
      </c>
      <c r="AT62" s="4">
        <v>36.5</v>
      </c>
      <c r="AU62" s="4">
        <v>11</v>
      </c>
      <c r="AV62" s="4">
        <v>10</v>
      </c>
      <c r="AW62" s="4" t="s">
        <v>202</v>
      </c>
      <c r="AX62" s="4">
        <v>1.2</v>
      </c>
      <c r="AY62" s="4">
        <v>1.0878000000000001</v>
      </c>
      <c r="AZ62" s="4">
        <v>1.9878</v>
      </c>
      <c r="BA62" s="4">
        <v>14.023</v>
      </c>
      <c r="BB62" s="4">
        <v>16.77</v>
      </c>
      <c r="BC62" s="4">
        <v>1.2</v>
      </c>
      <c r="BD62" s="4">
        <v>12.045</v>
      </c>
      <c r="BE62" s="4">
        <v>2938.7040000000002</v>
      </c>
      <c r="BF62" s="4">
        <v>33.677999999999997</v>
      </c>
      <c r="BG62" s="4">
        <v>9.5440000000000005</v>
      </c>
      <c r="BH62" s="4">
        <v>1.976</v>
      </c>
      <c r="BI62" s="4">
        <v>11.521000000000001</v>
      </c>
      <c r="BJ62" s="4">
        <v>7.2009999999999996</v>
      </c>
      <c r="BK62" s="4">
        <v>1.4910000000000001</v>
      </c>
      <c r="BL62" s="4">
        <v>8.6929999999999996</v>
      </c>
      <c r="BM62" s="4">
        <v>14.100300000000001</v>
      </c>
      <c r="BQ62" s="4">
        <v>668.28499999999997</v>
      </c>
      <c r="BR62" s="4">
        <v>0.465785</v>
      </c>
      <c r="BS62" s="4">
        <v>-5</v>
      </c>
      <c r="BT62" s="4">
        <v>0.28775499999999998</v>
      </c>
      <c r="BU62" s="4">
        <v>11.382621</v>
      </c>
      <c r="BV62" s="4">
        <v>5.8126509999999998</v>
      </c>
      <c r="BW62" s="4">
        <f t="shared" si="9"/>
        <v>3.0072884682000001</v>
      </c>
      <c r="BY62" s="4">
        <f t="shared" si="10"/>
        <v>24652.763397166607</v>
      </c>
      <c r="BZ62" s="4">
        <f t="shared" si="11"/>
        <v>282.52446169800601</v>
      </c>
      <c r="CA62" s="4">
        <f t="shared" si="12"/>
        <v>60.409129066076993</v>
      </c>
      <c r="CB62" s="4">
        <f t="shared" si="13"/>
        <v>118.28729934320312</v>
      </c>
    </row>
    <row r="63" spans="1:80" x14ac:dyDescent="0.25">
      <c r="A63" s="4">
        <v>42068</v>
      </c>
      <c r="B63" s="3">
        <v>3.6843750000000001E-2</v>
      </c>
      <c r="C63" s="4">
        <v>12.347</v>
      </c>
      <c r="D63" s="4">
        <v>0.24349999999999999</v>
      </c>
      <c r="E63" s="4">
        <v>2435.053586</v>
      </c>
      <c r="F63" s="4">
        <v>379.4</v>
      </c>
      <c r="G63" s="4">
        <v>80</v>
      </c>
      <c r="H63" s="4">
        <v>1707.9</v>
      </c>
      <c r="J63" s="4">
        <v>3.7</v>
      </c>
      <c r="K63" s="4">
        <v>0.89059999999999995</v>
      </c>
      <c r="L63" s="4">
        <v>10.995699999999999</v>
      </c>
      <c r="M63" s="4">
        <v>0.21690000000000001</v>
      </c>
      <c r="N63" s="4">
        <v>337.9248</v>
      </c>
      <c r="O63" s="4">
        <v>71.247399999999999</v>
      </c>
      <c r="P63" s="4">
        <v>409.2</v>
      </c>
      <c r="Q63" s="4">
        <v>254.97030000000001</v>
      </c>
      <c r="R63" s="4">
        <v>53.7575</v>
      </c>
      <c r="S63" s="4">
        <v>308.7</v>
      </c>
      <c r="T63" s="4">
        <v>1707.9362000000001</v>
      </c>
      <c r="W63" s="4">
        <v>0</v>
      </c>
      <c r="X63" s="4">
        <v>3.2951999999999999</v>
      </c>
      <c r="Y63" s="4">
        <v>11.9</v>
      </c>
      <c r="Z63" s="4">
        <v>858</v>
      </c>
      <c r="AA63" s="4">
        <v>883</v>
      </c>
      <c r="AB63" s="4">
        <v>832</v>
      </c>
      <c r="AC63" s="4">
        <v>54</v>
      </c>
      <c r="AD63" s="4">
        <v>5.78</v>
      </c>
      <c r="AE63" s="4">
        <v>0.13</v>
      </c>
      <c r="AF63" s="4">
        <v>991</v>
      </c>
      <c r="AG63" s="4">
        <v>-12</v>
      </c>
      <c r="AH63" s="4">
        <v>16</v>
      </c>
      <c r="AI63" s="4">
        <v>32</v>
      </c>
      <c r="AJ63" s="4">
        <v>190</v>
      </c>
      <c r="AK63" s="4">
        <v>139</v>
      </c>
      <c r="AL63" s="4">
        <v>1.5</v>
      </c>
      <c r="AM63" s="4">
        <v>195</v>
      </c>
      <c r="AN63" s="4" t="s">
        <v>155</v>
      </c>
      <c r="AO63" s="4">
        <v>2</v>
      </c>
      <c r="AP63" s="4">
        <v>0.78686342592592595</v>
      </c>
      <c r="AQ63" s="4">
        <v>47.161189999999998</v>
      </c>
      <c r="AR63" s="4">
        <v>-88.483969000000002</v>
      </c>
      <c r="AS63" s="4">
        <v>313.7</v>
      </c>
      <c r="AT63" s="4">
        <v>36.200000000000003</v>
      </c>
      <c r="AU63" s="4">
        <v>11</v>
      </c>
      <c r="AV63" s="4">
        <v>10</v>
      </c>
      <c r="AW63" s="4" t="s">
        <v>202</v>
      </c>
      <c r="AX63" s="4">
        <v>1.2</v>
      </c>
      <c r="AY63" s="4">
        <v>1.1878</v>
      </c>
      <c r="AZ63" s="4">
        <v>2</v>
      </c>
      <c r="BA63" s="4">
        <v>14.023</v>
      </c>
      <c r="BB63" s="4">
        <v>16.47</v>
      </c>
      <c r="BC63" s="4">
        <v>1.17</v>
      </c>
      <c r="BD63" s="4">
        <v>12.285</v>
      </c>
      <c r="BE63" s="4">
        <v>2930.7539999999999</v>
      </c>
      <c r="BF63" s="4">
        <v>36.789000000000001</v>
      </c>
      <c r="BG63" s="4">
        <v>9.4320000000000004</v>
      </c>
      <c r="BH63" s="4">
        <v>1.9890000000000001</v>
      </c>
      <c r="BI63" s="4">
        <v>11.420999999999999</v>
      </c>
      <c r="BJ63" s="4">
        <v>7.117</v>
      </c>
      <c r="BK63" s="4">
        <v>1.5</v>
      </c>
      <c r="BL63" s="4">
        <v>8.6170000000000009</v>
      </c>
      <c r="BM63" s="4">
        <v>15.053800000000001</v>
      </c>
      <c r="BQ63" s="4">
        <v>638.60799999999995</v>
      </c>
      <c r="BR63" s="4">
        <v>0.46762500000000001</v>
      </c>
      <c r="BS63" s="4">
        <v>-5</v>
      </c>
      <c r="BT63" s="4">
        <v>0.28682999999999997</v>
      </c>
      <c r="BU63" s="4">
        <v>11.427586</v>
      </c>
      <c r="BV63" s="4">
        <v>5.7939660000000002</v>
      </c>
      <c r="BW63" s="4">
        <f t="shared" si="9"/>
        <v>3.0191682211999997</v>
      </c>
      <c r="BY63" s="4">
        <f t="shared" si="10"/>
        <v>24683.193770945029</v>
      </c>
      <c r="BZ63" s="4">
        <f t="shared" si="11"/>
        <v>309.84177301789799</v>
      </c>
      <c r="CA63" s="4">
        <f t="shared" si="12"/>
        <v>59.940305487193996</v>
      </c>
      <c r="CB63" s="4">
        <f t="shared" si="13"/>
        <v>126.78507387145162</v>
      </c>
    </row>
    <row r="64" spans="1:80" x14ac:dyDescent="0.25">
      <c r="A64" s="4">
        <v>42068</v>
      </c>
      <c r="B64" s="3">
        <v>3.6855324074074075E-2</v>
      </c>
      <c r="C64" s="4">
        <v>12.632</v>
      </c>
      <c r="D64" s="4">
        <v>0.32429999999999998</v>
      </c>
      <c r="E64" s="4">
        <v>3243.415884</v>
      </c>
      <c r="F64" s="4">
        <v>380.3</v>
      </c>
      <c r="G64" s="4">
        <v>164.7</v>
      </c>
      <c r="H64" s="4">
        <v>2146.9</v>
      </c>
      <c r="J64" s="4">
        <v>3.6</v>
      </c>
      <c r="K64" s="4">
        <v>0.88719999999999999</v>
      </c>
      <c r="L64" s="4">
        <v>11.207700000000001</v>
      </c>
      <c r="M64" s="4">
        <v>0.2878</v>
      </c>
      <c r="N64" s="4">
        <v>337.39179999999999</v>
      </c>
      <c r="O64" s="4">
        <v>146.1438</v>
      </c>
      <c r="P64" s="4">
        <v>483.5</v>
      </c>
      <c r="Q64" s="4">
        <v>254.56819999999999</v>
      </c>
      <c r="R64" s="4">
        <v>110.2681</v>
      </c>
      <c r="S64" s="4">
        <v>364.8</v>
      </c>
      <c r="T64" s="4">
        <v>2146.8541</v>
      </c>
      <c r="W64" s="4">
        <v>0</v>
      </c>
      <c r="X64" s="4">
        <v>3.194</v>
      </c>
      <c r="Y64" s="4">
        <v>12</v>
      </c>
      <c r="Z64" s="4">
        <v>857</v>
      </c>
      <c r="AA64" s="4">
        <v>883</v>
      </c>
      <c r="AB64" s="4">
        <v>831</v>
      </c>
      <c r="AC64" s="4">
        <v>54</v>
      </c>
      <c r="AD64" s="4">
        <v>5.78</v>
      </c>
      <c r="AE64" s="4">
        <v>0.13</v>
      </c>
      <c r="AF64" s="4">
        <v>991</v>
      </c>
      <c r="AG64" s="4">
        <v>-12</v>
      </c>
      <c r="AH64" s="4">
        <v>16</v>
      </c>
      <c r="AI64" s="4">
        <v>32</v>
      </c>
      <c r="AJ64" s="4">
        <v>190</v>
      </c>
      <c r="AK64" s="4">
        <v>139</v>
      </c>
      <c r="AL64" s="4">
        <v>1.6</v>
      </c>
      <c r="AM64" s="4">
        <v>195</v>
      </c>
      <c r="AN64" s="4" t="s">
        <v>155</v>
      </c>
      <c r="AO64" s="4">
        <v>2</v>
      </c>
      <c r="AP64" s="4">
        <v>0.7868750000000001</v>
      </c>
      <c r="AQ64" s="4">
        <v>47.161337000000003</v>
      </c>
      <c r="AR64" s="4">
        <v>-88.483964</v>
      </c>
      <c r="AS64" s="4">
        <v>313.89999999999998</v>
      </c>
      <c r="AT64" s="4">
        <v>36</v>
      </c>
      <c r="AU64" s="4">
        <v>11</v>
      </c>
      <c r="AV64" s="4">
        <v>9</v>
      </c>
      <c r="AW64" s="4" t="s">
        <v>215</v>
      </c>
      <c r="AX64" s="4">
        <v>1.2</v>
      </c>
      <c r="AY64" s="4">
        <v>1.2</v>
      </c>
      <c r="AZ64" s="4">
        <v>2</v>
      </c>
      <c r="BA64" s="4">
        <v>14.023</v>
      </c>
      <c r="BB64" s="4">
        <v>15.97</v>
      </c>
      <c r="BC64" s="4">
        <v>1.1399999999999999</v>
      </c>
      <c r="BD64" s="4">
        <v>12.712</v>
      </c>
      <c r="BE64" s="4">
        <v>2903.607</v>
      </c>
      <c r="BF64" s="4">
        <v>47.448999999999998</v>
      </c>
      <c r="BG64" s="4">
        <v>9.1539999999999999</v>
      </c>
      <c r="BH64" s="4">
        <v>3.9649999999999999</v>
      </c>
      <c r="BI64" s="4">
        <v>13.119</v>
      </c>
      <c r="BJ64" s="4">
        <v>6.907</v>
      </c>
      <c r="BK64" s="4">
        <v>2.992</v>
      </c>
      <c r="BL64" s="4">
        <v>9.8979999999999997</v>
      </c>
      <c r="BM64" s="4">
        <v>18.392600000000002</v>
      </c>
      <c r="BQ64" s="4">
        <v>601.65800000000002</v>
      </c>
      <c r="BR64" s="4">
        <v>0.56294500000000003</v>
      </c>
      <c r="BS64" s="4">
        <v>-5</v>
      </c>
      <c r="BT64" s="4">
        <v>0.28716999999999998</v>
      </c>
      <c r="BU64" s="4">
        <v>13.756969</v>
      </c>
      <c r="BV64" s="4">
        <v>5.800834</v>
      </c>
      <c r="BW64" s="4">
        <f t="shared" si="9"/>
        <v>3.6345912097999999</v>
      </c>
      <c r="BY64" s="4">
        <f t="shared" si="10"/>
        <v>29439.340806053871</v>
      </c>
      <c r="BZ64" s="4">
        <f t="shared" si="11"/>
        <v>481.08000907369694</v>
      </c>
      <c r="CA64" s="4">
        <f t="shared" si="12"/>
        <v>70.029286658770999</v>
      </c>
      <c r="CB64" s="4">
        <f t="shared" si="13"/>
        <v>186.4804774576678</v>
      </c>
    </row>
    <row r="65" spans="1:80" x14ac:dyDescent="0.25">
      <c r="A65" s="4">
        <v>42068</v>
      </c>
      <c r="B65" s="3">
        <v>3.6866898148148149E-2</v>
      </c>
      <c r="C65" s="4">
        <v>12.988</v>
      </c>
      <c r="D65" s="4">
        <v>0.40670000000000001</v>
      </c>
      <c r="E65" s="4">
        <v>4066.8692759999999</v>
      </c>
      <c r="F65" s="4">
        <v>387.4</v>
      </c>
      <c r="G65" s="4">
        <v>369.4</v>
      </c>
      <c r="H65" s="4">
        <v>2580.9</v>
      </c>
      <c r="J65" s="4">
        <v>3.6</v>
      </c>
      <c r="K65" s="4">
        <v>0.88329999999999997</v>
      </c>
      <c r="L65" s="4">
        <v>11.4718</v>
      </c>
      <c r="M65" s="4">
        <v>0.35920000000000002</v>
      </c>
      <c r="N65" s="4">
        <v>342.16109999999998</v>
      </c>
      <c r="O65" s="4">
        <v>326.30290000000002</v>
      </c>
      <c r="P65" s="4">
        <v>668.5</v>
      </c>
      <c r="Q65" s="4">
        <v>258.16669999999999</v>
      </c>
      <c r="R65" s="4">
        <v>246.20140000000001</v>
      </c>
      <c r="S65" s="4">
        <v>504.4</v>
      </c>
      <c r="T65" s="4">
        <v>2580.8627000000001</v>
      </c>
      <c r="W65" s="4">
        <v>0</v>
      </c>
      <c r="X65" s="4">
        <v>3.1798000000000002</v>
      </c>
      <c r="Y65" s="4">
        <v>12</v>
      </c>
      <c r="Z65" s="4">
        <v>858</v>
      </c>
      <c r="AA65" s="4">
        <v>884</v>
      </c>
      <c r="AB65" s="4">
        <v>832</v>
      </c>
      <c r="AC65" s="4">
        <v>54</v>
      </c>
      <c r="AD65" s="4">
        <v>5.78</v>
      </c>
      <c r="AE65" s="4">
        <v>0.13</v>
      </c>
      <c r="AF65" s="4">
        <v>991</v>
      </c>
      <c r="AG65" s="4">
        <v>-12</v>
      </c>
      <c r="AH65" s="4">
        <v>16</v>
      </c>
      <c r="AI65" s="4">
        <v>32</v>
      </c>
      <c r="AJ65" s="4">
        <v>190</v>
      </c>
      <c r="AK65" s="4">
        <v>139</v>
      </c>
      <c r="AL65" s="4">
        <v>1.5</v>
      </c>
      <c r="AM65" s="4">
        <v>195</v>
      </c>
      <c r="AN65" s="4" t="s">
        <v>155</v>
      </c>
      <c r="AO65" s="4">
        <v>2</v>
      </c>
      <c r="AP65" s="4">
        <v>0.78688657407407403</v>
      </c>
      <c r="AQ65" s="4">
        <v>47.161481999999999</v>
      </c>
      <c r="AR65" s="4">
        <v>-88.483986999999999</v>
      </c>
      <c r="AS65" s="4">
        <v>314.10000000000002</v>
      </c>
      <c r="AT65" s="4">
        <v>36.1</v>
      </c>
      <c r="AU65" s="4">
        <v>11</v>
      </c>
      <c r="AV65" s="4">
        <v>9</v>
      </c>
      <c r="AW65" s="4" t="s">
        <v>215</v>
      </c>
      <c r="AX65" s="4">
        <v>1.2</v>
      </c>
      <c r="AY65" s="4">
        <v>1.2</v>
      </c>
      <c r="AZ65" s="4">
        <v>2</v>
      </c>
      <c r="BA65" s="4">
        <v>14.023</v>
      </c>
      <c r="BB65" s="4">
        <v>15.42</v>
      </c>
      <c r="BC65" s="4">
        <v>1.1000000000000001</v>
      </c>
      <c r="BD65" s="4">
        <v>13.215999999999999</v>
      </c>
      <c r="BE65" s="4">
        <v>2878.5520000000001</v>
      </c>
      <c r="BF65" s="4">
        <v>57.369</v>
      </c>
      <c r="BG65" s="4">
        <v>8.9909999999999997</v>
      </c>
      <c r="BH65" s="4">
        <v>8.5739999999999998</v>
      </c>
      <c r="BI65" s="4">
        <v>17.565000000000001</v>
      </c>
      <c r="BJ65" s="4">
        <v>6.7839999999999998</v>
      </c>
      <c r="BK65" s="4">
        <v>6.4690000000000003</v>
      </c>
      <c r="BL65" s="4">
        <v>13.253</v>
      </c>
      <c r="BM65" s="4">
        <v>21.415500000000002</v>
      </c>
      <c r="BQ65" s="4">
        <v>580.14700000000005</v>
      </c>
      <c r="BR65" s="4">
        <v>0.56752499999999995</v>
      </c>
      <c r="BS65" s="4">
        <v>-5</v>
      </c>
      <c r="BT65" s="4">
        <v>0.28599999999999998</v>
      </c>
      <c r="BU65" s="4">
        <v>13.868892000000001</v>
      </c>
      <c r="BV65" s="4">
        <v>5.7771999999999997</v>
      </c>
      <c r="BW65" s="4">
        <f t="shared" si="9"/>
        <v>3.6641612663999998</v>
      </c>
      <c r="BY65" s="4">
        <f t="shared" si="10"/>
        <v>29422.754854831011</v>
      </c>
      <c r="BZ65" s="4">
        <f t="shared" si="11"/>
        <v>586.38997081407604</v>
      </c>
      <c r="CA65" s="4">
        <f t="shared" si="12"/>
        <v>69.341797172735994</v>
      </c>
      <c r="CB65" s="4">
        <f t="shared" si="13"/>
        <v>218.895822133362</v>
      </c>
    </row>
    <row r="66" spans="1:80" x14ac:dyDescent="0.25">
      <c r="A66" s="4">
        <v>42068</v>
      </c>
      <c r="B66" s="3">
        <v>3.6878472222222222E-2</v>
      </c>
      <c r="C66" s="4">
        <v>13.359</v>
      </c>
      <c r="D66" s="4">
        <v>0.46079999999999999</v>
      </c>
      <c r="E66" s="4">
        <v>4608.2055460000001</v>
      </c>
      <c r="F66" s="4">
        <v>388.9</v>
      </c>
      <c r="G66" s="4">
        <v>414</v>
      </c>
      <c r="H66" s="4">
        <v>2954.2</v>
      </c>
      <c r="J66" s="4">
        <v>3.6</v>
      </c>
      <c r="K66" s="4">
        <v>0.87949999999999995</v>
      </c>
      <c r="L66" s="4">
        <v>11.7501</v>
      </c>
      <c r="M66" s="4">
        <v>0.40529999999999999</v>
      </c>
      <c r="N66" s="4">
        <v>342.05259999999998</v>
      </c>
      <c r="O66" s="4">
        <v>364.12900000000002</v>
      </c>
      <c r="P66" s="4">
        <v>706.2</v>
      </c>
      <c r="Q66" s="4">
        <v>258.08479999999997</v>
      </c>
      <c r="R66" s="4">
        <v>274.74189999999999</v>
      </c>
      <c r="S66" s="4">
        <v>532.79999999999995</v>
      </c>
      <c r="T66" s="4">
        <v>2954.2316999999998</v>
      </c>
      <c r="W66" s="4">
        <v>0</v>
      </c>
      <c r="X66" s="4">
        <v>3.1663000000000001</v>
      </c>
      <c r="Y66" s="4">
        <v>11.9</v>
      </c>
      <c r="Z66" s="4">
        <v>859</v>
      </c>
      <c r="AA66" s="4">
        <v>885</v>
      </c>
      <c r="AB66" s="4">
        <v>832</v>
      </c>
      <c r="AC66" s="4">
        <v>54</v>
      </c>
      <c r="AD66" s="4">
        <v>5.78</v>
      </c>
      <c r="AE66" s="4">
        <v>0.13</v>
      </c>
      <c r="AF66" s="4">
        <v>991</v>
      </c>
      <c r="AG66" s="4">
        <v>-12</v>
      </c>
      <c r="AH66" s="4">
        <v>16</v>
      </c>
      <c r="AI66" s="4">
        <v>32</v>
      </c>
      <c r="AJ66" s="4">
        <v>190</v>
      </c>
      <c r="AK66" s="4">
        <v>139.4</v>
      </c>
      <c r="AL66" s="4">
        <v>1.4</v>
      </c>
      <c r="AM66" s="4">
        <v>195</v>
      </c>
      <c r="AN66" s="4" t="s">
        <v>155</v>
      </c>
      <c r="AO66" s="4">
        <v>2</v>
      </c>
      <c r="AP66" s="4">
        <v>0.78689814814814818</v>
      </c>
      <c r="AQ66" s="4">
        <v>47.161627000000003</v>
      </c>
      <c r="AR66" s="4">
        <v>-88.484044999999995</v>
      </c>
      <c r="AS66" s="4">
        <v>314.5</v>
      </c>
      <c r="AT66" s="4">
        <v>36.799999999999997</v>
      </c>
      <c r="AU66" s="4">
        <v>11</v>
      </c>
      <c r="AV66" s="4">
        <v>9</v>
      </c>
      <c r="AW66" s="4" t="s">
        <v>215</v>
      </c>
      <c r="AX66" s="4">
        <v>1.639</v>
      </c>
      <c r="AY66" s="4">
        <v>1.0244</v>
      </c>
      <c r="AZ66" s="4">
        <v>2.3512</v>
      </c>
      <c r="BA66" s="4">
        <v>14.023</v>
      </c>
      <c r="BB66" s="4">
        <v>14.93</v>
      </c>
      <c r="BC66" s="4">
        <v>1.06</v>
      </c>
      <c r="BD66" s="4">
        <v>13.696</v>
      </c>
      <c r="BE66" s="4">
        <v>2862.4479999999999</v>
      </c>
      <c r="BF66" s="4">
        <v>62.844000000000001</v>
      </c>
      <c r="BG66" s="4">
        <v>8.7260000000000009</v>
      </c>
      <c r="BH66" s="4">
        <v>9.2889999999999997</v>
      </c>
      <c r="BI66" s="4">
        <v>18.015999999999998</v>
      </c>
      <c r="BJ66" s="4">
        <v>6.5839999999999996</v>
      </c>
      <c r="BK66" s="4">
        <v>7.0090000000000003</v>
      </c>
      <c r="BL66" s="4">
        <v>13.593</v>
      </c>
      <c r="BM66" s="4">
        <v>23.799199999999999</v>
      </c>
      <c r="BQ66" s="4">
        <v>560.85799999999995</v>
      </c>
      <c r="BR66" s="4">
        <v>0.53654000000000002</v>
      </c>
      <c r="BS66" s="4">
        <v>-5</v>
      </c>
      <c r="BT66" s="4">
        <v>0.28641499999999998</v>
      </c>
      <c r="BU66" s="4">
        <v>13.111696</v>
      </c>
      <c r="BV66" s="4">
        <v>5.7855829999999999</v>
      </c>
      <c r="BW66" s="4">
        <f t="shared" si="9"/>
        <v>3.4641100832</v>
      </c>
      <c r="BY66" s="4">
        <f t="shared" si="10"/>
        <v>27660.750869962496</v>
      </c>
      <c r="BZ66" s="4">
        <f t="shared" si="11"/>
        <v>607.28167906348801</v>
      </c>
      <c r="CA66" s="4">
        <f t="shared" si="12"/>
        <v>63.623298563967992</v>
      </c>
      <c r="CB66" s="4">
        <f t="shared" si="13"/>
        <v>229.97928420163839</v>
      </c>
    </row>
    <row r="67" spans="1:80" x14ac:dyDescent="0.25">
      <c r="A67" s="4">
        <v>42068</v>
      </c>
      <c r="B67" s="3">
        <v>3.6890046296296296E-2</v>
      </c>
      <c r="C67" s="4">
        <v>13.53</v>
      </c>
      <c r="D67" s="4">
        <v>0.5736</v>
      </c>
      <c r="E67" s="4">
        <v>5736.2755100000004</v>
      </c>
      <c r="F67" s="4">
        <v>386.7</v>
      </c>
      <c r="G67" s="4">
        <v>248.2</v>
      </c>
      <c r="H67" s="4">
        <v>2947.2</v>
      </c>
      <c r="J67" s="4">
        <v>3.5</v>
      </c>
      <c r="K67" s="4">
        <v>0.87719999999999998</v>
      </c>
      <c r="L67" s="4">
        <v>11.869</v>
      </c>
      <c r="M67" s="4">
        <v>0.50319999999999998</v>
      </c>
      <c r="N67" s="4">
        <v>339.20549999999997</v>
      </c>
      <c r="O67" s="4">
        <v>217.70150000000001</v>
      </c>
      <c r="P67" s="4">
        <v>556.9</v>
      </c>
      <c r="Q67" s="4">
        <v>255.9366</v>
      </c>
      <c r="R67" s="4">
        <v>164.25970000000001</v>
      </c>
      <c r="S67" s="4">
        <v>420.2</v>
      </c>
      <c r="T67" s="4">
        <v>2947.1718000000001</v>
      </c>
      <c r="W67" s="4">
        <v>0</v>
      </c>
      <c r="X67" s="4">
        <v>3.0703</v>
      </c>
      <c r="Y67" s="4">
        <v>12</v>
      </c>
      <c r="Z67" s="4">
        <v>858</v>
      </c>
      <c r="AA67" s="4">
        <v>886</v>
      </c>
      <c r="AB67" s="4">
        <v>833</v>
      </c>
      <c r="AC67" s="4">
        <v>54</v>
      </c>
      <c r="AD67" s="4">
        <v>5.78</v>
      </c>
      <c r="AE67" s="4">
        <v>0.13</v>
      </c>
      <c r="AF67" s="4">
        <v>991</v>
      </c>
      <c r="AG67" s="4">
        <v>-12</v>
      </c>
      <c r="AH67" s="4">
        <v>16</v>
      </c>
      <c r="AI67" s="4">
        <v>32</v>
      </c>
      <c r="AJ67" s="4">
        <v>190</v>
      </c>
      <c r="AK67" s="4">
        <v>140</v>
      </c>
      <c r="AL67" s="4">
        <v>1.4</v>
      </c>
      <c r="AM67" s="4">
        <v>195</v>
      </c>
      <c r="AN67" s="4" t="s">
        <v>155</v>
      </c>
      <c r="AO67" s="4">
        <v>2</v>
      </c>
      <c r="AP67" s="4">
        <v>0.78690972222222222</v>
      </c>
      <c r="AQ67" s="4">
        <v>47.161774000000001</v>
      </c>
      <c r="AR67" s="4">
        <v>-88.484114000000005</v>
      </c>
      <c r="AS67" s="4">
        <v>314.10000000000002</v>
      </c>
      <c r="AT67" s="4">
        <v>38</v>
      </c>
      <c r="AU67" s="4">
        <v>11</v>
      </c>
      <c r="AV67" s="4">
        <v>10</v>
      </c>
      <c r="AW67" s="4" t="s">
        <v>202</v>
      </c>
      <c r="AX67" s="4">
        <v>1.436863</v>
      </c>
      <c r="AY67" s="4">
        <v>1.087712</v>
      </c>
      <c r="AZ67" s="4">
        <v>2.4</v>
      </c>
      <c r="BA67" s="4">
        <v>14.023</v>
      </c>
      <c r="BB67" s="4">
        <v>14.64</v>
      </c>
      <c r="BC67" s="4">
        <v>1.04</v>
      </c>
      <c r="BD67" s="4">
        <v>13.994999999999999</v>
      </c>
      <c r="BE67" s="4">
        <v>2841.9270000000001</v>
      </c>
      <c r="BF67" s="4">
        <v>76.686999999999998</v>
      </c>
      <c r="BG67" s="4">
        <v>8.5050000000000008</v>
      </c>
      <c r="BH67" s="4">
        <v>5.4589999999999996</v>
      </c>
      <c r="BI67" s="4">
        <v>13.964</v>
      </c>
      <c r="BJ67" s="4">
        <v>6.4180000000000001</v>
      </c>
      <c r="BK67" s="4">
        <v>4.1189999999999998</v>
      </c>
      <c r="BL67" s="4">
        <v>10.536</v>
      </c>
      <c r="BM67" s="4">
        <v>23.335899999999999</v>
      </c>
      <c r="BQ67" s="4">
        <v>534.54200000000003</v>
      </c>
      <c r="BR67" s="4">
        <v>0.50383999999999995</v>
      </c>
      <c r="BS67" s="4">
        <v>-5</v>
      </c>
      <c r="BT67" s="4">
        <v>0.28575499999999998</v>
      </c>
      <c r="BU67" s="4">
        <v>12.31259</v>
      </c>
      <c r="BV67" s="4">
        <v>5.7722509999999998</v>
      </c>
      <c r="BW67" s="4">
        <f t="shared" si="9"/>
        <v>3.2529862779999998</v>
      </c>
      <c r="BY67" s="4">
        <f t="shared" si="10"/>
        <v>25788.722205205413</v>
      </c>
      <c r="BZ67" s="4">
        <f t="shared" si="11"/>
        <v>695.88688933620995</v>
      </c>
      <c r="CA67" s="4">
        <f t="shared" si="12"/>
        <v>58.239363330940002</v>
      </c>
      <c r="CB67" s="4">
        <f t="shared" si="13"/>
        <v>211.75879693899699</v>
      </c>
    </row>
    <row r="68" spans="1:80" x14ac:dyDescent="0.25">
      <c r="A68" s="4">
        <v>42068</v>
      </c>
      <c r="B68" s="3">
        <v>3.6901620370370376E-2</v>
      </c>
      <c r="C68" s="4">
        <v>13.698</v>
      </c>
      <c r="D68" s="4">
        <v>0.88549999999999995</v>
      </c>
      <c r="E68" s="4">
        <v>8855</v>
      </c>
      <c r="F68" s="4">
        <v>396.1</v>
      </c>
      <c r="G68" s="4">
        <v>119.2</v>
      </c>
      <c r="H68" s="4">
        <v>3093.5</v>
      </c>
      <c r="J68" s="4">
        <v>3.35</v>
      </c>
      <c r="K68" s="4">
        <v>0.87309999999999999</v>
      </c>
      <c r="L68" s="4">
        <v>11.959300000000001</v>
      </c>
      <c r="M68" s="4">
        <v>0.77310000000000001</v>
      </c>
      <c r="N68" s="4">
        <v>345.79169999999999</v>
      </c>
      <c r="O68" s="4">
        <v>104.04859999999999</v>
      </c>
      <c r="P68" s="4">
        <v>449.8</v>
      </c>
      <c r="Q68" s="4">
        <v>260.90600000000001</v>
      </c>
      <c r="R68" s="4">
        <v>78.506500000000003</v>
      </c>
      <c r="S68" s="4">
        <v>339.4</v>
      </c>
      <c r="T68" s="4">
        <v>3093.4528</v>
      </c>
      <c r="W68" s="4">
        <v>0</v>
      </c>
      <c r="X68" s="4">
        <v>2.9232</v>
      </c>
      <c r="Y68" s="4">
        <v>11.9</v>
      </c>
      <c r="Z68" s="4">
        <v>859</v>
      </c>
      <c r="AA68" s="4">
        <v>887</v>
      </c>
      <c r="AB68" s="4">
        <v>833</v>
      </c>
      <c r="AC68" s="4">
        <v>54</v>
      </c>
      <c r="AD68" s="4">
        <v>5.78</v>
      </c>
      <c r="AE68" s="4">
        <v>0.13</v>
      </c>
      <c r="AF68" s="4">
        <v>991</v>
      </c>
      <c r="AG68" s="4">
        <v>-12</v>
      </c>
      <c r="AH68" s="4">
        <v>16</v>
      </c>
      <c r="AI68" s="4">
        <v>32</v>
      </c>
      <c r="AJ68" s="4">
        <v>190</v>
      </c>
      <c r="AK68" s="4">
        <v>140</v>
      </c>
      <c r="AL68" s="4">
        <v>1.4</v>
      </c>
      <c r="AM68" s="4">
        <v>195</v>
      </c>
      <c r="AN68" s="4" t="s">
        <v>155</v>
      </c>
      <c r="AO68" s="4">
        <v>2</v>
      </c>
      <c r="AP68" s="4">
        <v>0.78692129629629637</v>
      </c>
      <c r="AQ68" s="4">
        <v>47.161921999999997</v>
      </c>
      <c r="AR68" s="4">
        <v>-88.484171000000003</v>
      </c>
      <c r="AS68" s="4">
        <v>314.2</v>
      </c>
      <c r="AT68" s="4">
        <v>39</v>
      </c>
      <c r="AU68" s="4">
        <v>11</v>
      </c>
      <c r="AV68" s="4">
        <v>10</v>
      </c>
      <c r="AW68" s="4" t="s">
        <v>202</v>
      </c>
      <c r="AX68" s="4">
        <v>1.0488489999999999</v>
      </c>
      <c r="AY68" s="4">
        <v>1.1877880000000001</v>
      </c>
      <c r="AZ68" s="4">
        <v>2.1366369999999999</v>
      </c>
      <c r="BA68" s="4">
        <v>14.023</v>
      </c>
      <c r="BB68" s="4">
        <v>14.14</v>
      </c>
      <c r="BC68" s="4">
        <v>1.01</v>
      </c>
      <c r="BD68" s="4">
        <v>14.537000000000001</v>
      </c>
      <c r="BE68" s="4">
        <v>2780.9850000000001</v>
      </c>
      <c r="BF68" s="4">
        <v>114.422</v>
      </c>
      <c r="BG68" s="4">
        <v>8.4209999999999994</v>
      </c>
      <c r="BH68" s="4">
        <v>2.5339999999999998</v>
      </c>
      <c r="BI68" s="4">
        <v>10.954000000000001</v>
      </c>
      <c r="BJ68" s="4">
        <v>6.3529999999999998</v>
      </c>
      <c r="BK68" s="4">
        <v>1.9119999999999999</v>
      </c>
      <c r="BL68" s="4">
        <v>8.2650000000000006</v>
      </c>
      <c r="BM68" s="4">
        <v>23.7879</v>
      </c>
      <c r="BQ68" s="4">
        <v>494.245</v>
      </c>
      <c r="BR68" s="4">
        <v>0.62515500000000002</v>
      </c>
      <c r="BS68" s="4">
        <v>-5</v>
      </c>
      <c r="BT68" s="4">
        <v>0.28483000000000003</v>
      </c>
      <c r="BU68" s="4">
        <v>15.277225</v>
      </c>
      <c r="BV68" s="4">
        <v>5.7535660000000002</v>
      </c>
      <c r="BW68" s="4">
        <f t="shared" si="9"/>
        <v>4.0362428449999994</v>
      </c>
      <c r="BY68" s="4">
        <f t="shared" si="10"/>
        <v>31311.985638602626</v>
      </c>
      <c r="BZ68" s="4">
        <f t="shared" si="11"/>
        <v>1288.31332090615</v>
      </c>
      <c r="CA68" s="4">
        <f t="shared" si="12"/>
        <v>71.530427083224993</v>
      </c>
      <c r="CB68" s="4">
        <f t="shared" si="13"/>
        <v>267.8354551256175</v>
      </c>
    </row>
    <row r="69" spans="1:80" x14ac:dyDescent="0.25">
      <c r="A69" s="4">
        <v>42068</v>
      </c>
      <c r="B69" s="3">
        <v>3.6913194444444443E-2</v>
      </c>
      <c r="C69" s="4">
        <v>13.429</v>
      </c>
      <c r="D69" s="4">
        <v>1.4850000000000001</v>
      </c>
      <c r="E69" s="4">
        <v>14850.145630000001</v>
      </c>
      <c r="F69" s="4">
        <v>404.1</v>
      </c>
      <c r="G69" s="4">
        <v>89.3</v>
      </c>
      <c r="H69" s="4">
        <v>3368.2</v>
      </c>
      <c r="J69" s="4">
        <v>3.01</v>
      </c>
      <c r="K69" s="4">
        <v>0.86960000000000004</v>
      </c>
      <c r="L69" s="4">
        <v>11.678599999999999</v>
      </c>
      <c r="M69" s="4">
        <v>1.2914000000000001</v>
      </c>
      <c r="N69" s="4">
        <v>351.44040000000001</v>
      </c>
      <c r="O69" s="4">
        <v>77.6922</v>
      </c>
      <c r="P69" s="4">
        <v>429.1</v>
      </c>
      <c r="Q69" s="4">
        <v>265.16809999999998</v>
      </c>
      <c r="R69" s="4">
        <v>58.620199999999997</v>
      </c>
      <c r="S69" s="4">
        <v>323.8</v>
      </c>
      <c r="T69" s="4">
        <v>3368.2435</v>
      </c>
      <c r="W69" s="4">
        <v>0</v>
      </c>
      <c r="X69" s="4">
        <v>2.6153</v>
      </c>
      <c r="Y69" s="4">
        <v>12.1</v>
      </c>
      <c r="Z69" s="4">
        <v>858</v>
      </c>
      <c r="AA69" s="4">
        <v>884</v>
      </c>
      <c r="AB69" s="4">
        <v>833</v>
      </c>
      <c r="AC69" s="4">
        <v>54</v>
      </c>
      <c r="AD69" s="4">
        <v>5.78</v>
      </c>
      <c r="AE69" s="4">
        <v>0.13</v>
      </c>
      <c r="AF69" s="4">
        <v>991</v>
      </c>
      <c r="AG69" s="4">
        <v>-12</v>
      </c>
      <c r="AH69" s="4">
        <v>16</v>
      </c>
      <c r="AI69" s="4">
        <v>32</v>
      </c>
      <c r="AJ69" s="4">
        <v>190</v>
      </c>
      <c r="AK69" s="4">
        <v>140</v>
      </c>
      <c r="AL69" s="4">
        <v>1.6</v>
      </c>
      <c r="AM69" s="4">
        <v>195</v>
      </c>
      <c r="AN69" s="4" t="s">
        <v>155</v>
      </c>
      <c r="AO69" s="4">
        <v>2</v>
      </c>
      <c r="AP69" s="4">
        <v>0.7869328703703703</v>
      </c>
      <c r="AQ69" s="4">
        <v>47.162084999999998</v>
      </c>
      <c r="AR69" s="4">
        <v>-88.484193000000005</v>
      </c>
      <c r="AS69" s="4">
        <v>314.8</v>
      </c>
      <c r="AT69" s="4">
        <v>40.1</v>
      </c>
      <c r="AU69" s="4">
        <v>11</v>
      </c>
      <c r="AV69" s="4">
        <v>10</v>
      </c>
      <c r="AW69" s="4" t="s">
        <v>202</v>
      </c>
      <c r="AX69" s="4">
        <v>1</v>
      </c>
      <c r="AY69" s="4">
        <v>1.3755999999999999</v>
      </c>
      <c r="AZ69" s="4">
        <v>2.1878000000000002</v>
      </c>
      <c r="BA69" s="4">
        <v>14.023</v>
      </c>
      <c r="BB69" s="4">
        <v>13.75</v>
      </c>
      <c r="BC69" s="4">
        <v>0.98</v>
      </c>
      <c r="BD69" s="4">
        <v>14.99</v>
      </c>
      <c r="BE69" s="4">
        <v>2661.424</v>
      </c>
      <c r="BF69" s="4">
        <v>187.315</v>
      </c>
      <c r="BG69" s="4">
        <v>8.3870000000000005</v>
      </c>
      <c r="BH69" s="4">
        <v>1.8540000000000001</v>
      </c>
      <c r="BI69" s="4">
        <v>10.241</v>
      </c>
      <c r="BJ69" s="4">
        <v>6.3280000000000003</v>
      </c>
      <c r="BK69" s="4">
        <v>1.399</v>
      </c>
      <c r="BL69" s="4">
        <v>7.7270000000000003</v>
      </c>
      <c r="BM69" s="4">
        <v>25.383299999999998</v>
      </c>
      <c r="BQ69" s="4">
        <v>433.34899999999999</v>
      </c>
      <c r="BR69" s="4">
        <v>0.72779000000000005</v>
      </c>
      <c r="BS69" s="4">
        <v>-5</v>
      </c>
      <c r="BT69" s="4">
        <v>0.28849000000000002</v>
      </c>
      <c r="BU69" s="4">
        <v>17.785367999999998</v>
      </c>
      <c r="BV69" s="4">
        <v>5.8274980000000003</v>
      </c>
      <c r="BW69" s="4">
        <f t="shared" si="9"/>
        <v>4.6988942255999993</v>
      </c>
      <c r="BY69" s="4">
        <f t="shared" si="10"/>
        <v>34885.456664851576</v>
      </c>
      <c r="BZ69" s="4">
        <f t="shared" si="11"/>
        <v>2455.2905945000393</v>
      </c>
      <c r="CA69" s="4">
        <f t="shared" si="12"/>
        <v>82.946261014847991</v>
      </c>
      <c r="CB69" s="4">
        <f t="shared" si="13"/>
        <v>332.71963135559275</v>
      </c>
    </row>
    <row r="70" spans="1:80" x14ac:dyDescent="0.25">
      <c r="A70" s="4">
        <v>42068</v>
      </c>
      <c r="B70" s="3">
        <v>3.6924768518518516E-2</v>
      </c>
      <c r="C70" s="4">
        <v>12.885</v>
      </c>
      <c r="D70" s="4">
        <v>2.5255999999999998</v>
      </c>
      <c r="E70" s="4">
        <v>25256.356589999999</v>
      </c>
      <c r="F70" s="4">
        <v>408.2</v>
      </c>
      <c r="G70" s="4">
        <v>101.8</v>
      </c>
      <c r="H70" s="4">
        <v>3673.7</v>
      </c>
      <c r="J70" s="4">
        <v>2.6</v>
      </c>
      <c r="K70" s="4">
        <v>0.86429999999999996</v>
      </c>
      <c r="L70" s="4">
        <v>11.1371</v>
      </c>
      <c r="M70" s="4">
        <v>2.1829999999999998</v>
      </c>
      <c r="N70" s="4">
        <v>352.78190000000001</v>
      </c>
      <c r="O70" s="4">
        <v>87.947800000000001</v>
      </c>
      <c r="P70" s="4">
        <v>440.7</v>
      </c>
      <c r="Q70" s="4">
        <v>266.18029999999999</v>
      </c>
      <c r="R70" s="4">
        <v>66.358199999999997</v>
      </c>
      <c r="S70" s="4">
        <v>332.5</v>
      </c>
      <c r="T70" s="4">
        <v>3673.7228</v>
      </c>
      <c r="W70" s="4">
        <v>0</v>
      </c>
      <c r="X70" s="4">
        <v>2.2509999999999999</v>
      </c>
      <c r="Y70" s="4">
        <v>12.2</v>
      </c>
      <c r="Z70" s="4">
        <v>857</v>
      </c>
      <c r="AA70" s="4">
        <v>881</v>
      </c>
      <c r="AB70" s="4">
        <v>832</v>
      </c>
      <c r="AC70" s="4">
        <v>54</v>
      </c>
      <c r="AD70" s="4">
        <v>5.78</v>
      </c>
      <c r="AE70" s="4">
        <v>0.13</v>
      </c>
      <c r="AF70" s="4">
        <v>991</v>
      </c>
      <c r="AG70" s="4">
        <v>-12</v>
      </c>
      <c r="AH70" s="4">
        <v>16</v>
      </c>
      <c r="AI70" s="4">
        <v>32</v>
      </c>
      <c r="AJ70" s="4">
        <v>190.4</v>
      </c>
      <c r="AK70" s="4">
        <v>140.4</v>
      </c>
      <c r="AL70" s="4">
        <v>1.8</v>
      </c>
      <c r="AM70" s="4">
        <v>195</v>
      </c>
      <c r="AN70" s="4" t="s">
        <v>155</v>
      </c>
      <c r="AO70" s="4">
        <v>2</v>
      </c>
      <c r="AP70" s="4">
        <v>0.78694444444444445</v>
      </c>
      <c r="AQ70" s="4">
        <v>47.162253</v>
      </c>
      <c r="AR70" s="4">
        <v>-88.484176000000005</v>
      </c>
      <c r="AS70" s="4">
        <v>315.2</v>
      </c>
      <c r="AT70" s="4">
        <v>40.6</v>
      </c>
      <c r="AU70" s="4">
        <v>11</v>
      </c>
      <c r="AV70" s="4">
        <v>10</v>
      </c>
      <c r="AW70" s="4" t="s">
        <v>202</v>
      </c>
      <c r="AX70" s="4">
        <v>1.2634000000000001</v>
      </c>
      <c r="AY70" s="4">
        <v>1.6634</v>
      </c>
      <c r="AZ70" s="4">
        <v>2.5512000000000001</v>
      </c>
      <c r="BA70" s="4">
        <v>14.023</v>
      </c>
      <c r="BB70" s="4">
        <v>13.19</v>
      </c>
      <c r="BC70" s="4">
        <v>0.94</v>
      </c>
      <c r="BD70" s="4">
        <v>15.698</v>
      </c>
      <c r="BE70" s="4">
        <v>2467.2199999999998</v>
      </c>
      <c r="BF70" s="4">
        <v>307.791</v>
      </c>
      <c r="BG70" s="4">
        <v>8.1839999999999993</v>
      </c>
      <c r="BH70" s="4">
        <v>2.04</v>
      </c>
      <c r="BI70" s="4">
        <v>10.225</v>
      </c>
      <c r="BJ70" s="4">
        <v>6.1749999999999998</v>
      </c>
      <c r="BK70" s="4">
        <v>1.5389999999999999</v>
      </c>
      <c r="BL70" s="4">
        <v>7.7149999999999999</v>
      </c>
      <c r="BM70" s="4">
        <v>26.9129</v>
      </c>
      <c r="BQ70" s="4">
        <v>362.58499999999998</v>
      </c>
      <c r="BR70" s="4">
        <v>0.78574500000000003</v>
      </c>
      <c r="BS70" s="4">
        <v>-5</v>
      </c>
      <c r="BT70" s="4">
        <v>0.29199999999999998</v>
      </c>
      <c r="BU70" s="4">
        <v>19.201643000000001</v>
      </c>
      <c r="BV70" s="4">
        <v>5.8983999999999996</v>
      </c>
      <c r="BW70" s="4">
        <f t="shared" si="9"/>
        <v>5.0730740805999996</v>
      </c>
      <c r="BY70" s="4">
        <f t="shared" si="10"/>
        <v>34915.137422493019</v>
      </c>
      <c r="BZ70" s="4">
        <f t="shared" si="11"/>
        <v>4355.7384677517812</v>
      </c>
      <c r="CA70" s="4">
        <f t="shared" si="12"/>
        <v>87.386197251924997</v>
      </c>
      <c r="CB70" s="4">
        <f t="shared" si="13"/>
        <v>380.8608887483939</v>
      </c>
    </row>
    <row r="71" spans="1:80" x14ac:dyDescent="0.25">
      <c r="A71" s="4">
        <v>42068</v>
      </c>
      <c r="B71" s="3">
        <v>3.693634259259259E-2</v>
      </c>
      <c r="C71" s="4">
        <v>12.041</v>
      </c>
      <c r="D71" s="4">
        <v>3.9683000000000002</v>
      </c>
      <c r="E71" s="4">
        <v>39682.50202</v>
      </c>
      <c r="F71" s="4">
        <v>377.6</v>
      </c>
      <c r="G71" s="4">
        <v>96.1</v>
      </c>
      <c r="H71" s="4">
        <v>4074.3</v>
      </c>
      <c r="J71" s="4">
        <v>2.2000000000000002</v>
      </c>
      <c r="K71" s="4">
        <v>0.85740000000000005</v>
      </c>
      <c r="L71" s="4">
        <v>10.3241</v>
      </c>
      <c r="M71" s="4">
        <v>3.4024000000000001</v>
      </c>
      <c r="N71" s="4">
        <v>323.79899999999998</v>
      </c>
      <c r="O71" s="4">
        <v>82.379900000000006</v>
      </c>
      <c r="P71" s="4">
        <v>406.2</v>
      </c>
      <c r="Q71" s="4">
        <v>244.31209999999999</v>
      </c>
      <c r="R71" s="4">
        <v>62.1571</v>
      </c>
      <c r="S71" s="4">
        <v>306.5</v>
      </c>
      <c r="T71" s="4">
        <v>4074.35</v>
      </c>
      <c r="W71" s="4">
        <v>0</v>
      </c>
      <c r="X71" s="4">
        <v>1.8877999999999999</v>
      </c>
      <c r="Y71" s="4">
        <v>12.3</v>
      </c>
      <c r="Z71" s="4">
        <v>856</v>
      </c>
      <c r="AA71" s="4">
        <v>879</v>
      </c>
      <c r="AB71" s="4">
        <v>831</v>
      </c>
      <c r="AC71" s="4">
        <v>54</v>
      </c>
      <c r="AD71" s="4">
        <v>5.78</v>
      </c>
      <c r="AE71" s="4">
        <v>0.13</v>
      </c>
      <c r="AF71" s="4">
        <v>991</v>
      </c>
      <c r="AG71" s="4">
        <v>-12</v>
      </c>
      <c r="AH71" s="4">
        <v>16.414999999999999</v>
      </c>
      <c r="AI71" s="4">
        <v>32</v>
      </c>
      <c r="AJ71" s="4">
        <v>191</v>
      </c>
      <c r="AK71" s="4">
        <v>141</v>
      </c>
      <c r="AL71" s="4">
        <v>2</v>
      </c>
      <c r="AM71" s="4">
        <v>195</v>
      </c>
      <c r="AN71" s="4" t="s">
        <v>155</v>
      </c>
      <c r="AO71" s="4">
        <v>2</v>
      </c>
      <c r="AP71" s="4">
        <v>0.7869560185185186</v>
      </c>
      <c r="AQ71" s="4">
        <v>47.162418000000002</v>
      </c>
      <c r="AR71" s="4">
        <v>-88.484150999999997</v>
      </c>
      <c r="AS71" s="4">
        <v>315.39999999999998</v>
      </c>
      <c r="AT71" s="4">
        <v>41.3</v>
      </c>
      <c r="AU71" s="4">
        <v>11</v>
      </c>
      <c r="AV71" s="4">
        <v>10</v>
      </c>
      <c r="AW71" s="4" t="s">
        <v>202</v>
      </c>
      <c r="AX71" s="4">
        <v>1.3877999999999999</v>
      </c>
      <c r="AY71" s="4">
        <v>1.7878000000000001</v>
      </c>
      <c r="AZ71" s="4">
        <v>2.6878000000000002</v>
      </c>
      <c r="BA71" s="4">
        <v>14.023</v>
      </c>
      <c r="BB71" s="4">
        <v>12.51</v>
      </c>
      <c r="BC71" s="4">
        <v>0.89</v>
      </c>
      <c r="BD71" s="4">
        <v>16.63</v>
      </c>
      <c r="BE71" s="4">
        <v>2214.6149999999998</v>
      </c>
      <c r="BF71" s="4">
        <v>464.52800000000002</v>
      </c>
      <c r="BG71" s="4">
        <v>7.274</v>
      </c>
      <c r="BH71" s="4">
        <v>1.851</v>
      </c>
      <c r="BI71" s="4">
        <v>9.1240000000000006</v>
      </c>
      <c r="BJ71" s="4">
        <v>5.4880000000000004</v>
      </c>
      <c r="BK71" s="4">
        <v>1.3959999999999999</v>
      </c>
      <c r="BL71" s="4">
        <v>6.8840000000000003</v>
      </c>
      <c r="BM71" s="4">
        <v>28.901900000000001</v>
      </c>
      <c r="BQ71" s="4">
        <v>294.45</v>
      </c>
      <c r="BR71" s="4">
        <v>0.8377</v>
      </c>
      <c r="BS71" s="4">
        <v>-5</v>
      </c>
      <c r="BT71" s="4">
        <v>0.29324499999999998</v>
      </c>
      <c r="BU71" s="4">
        <v>20.471294</v>
      </c>
      <c r="BV71" s="4">
        <v>5.9235490000000004</v>
      </c>
      <c r="BW71" s="4">
        <f t="shared" si="9"/>
        <v>5.4085158748</v>
      </c>
      <c r="BY71" s="4">
        <f t="shared" si="10"/>
        <v>33412.657619453967</v>
      </c>
      <c r="BZ71" s="4">
        <f t="shared" si="11"/>
        <v>7008.4935840539847</v>
      </c>
      <c r="CA71" s="4">
        <f t="shared" si="12"/>
        <v>82.79934210486401</v>
      </c>
      <c r="CB71" s="4">
        <f t="shared" si="13"/>
        <v>436.05289824718824</v>
      </c>
    </row>
    <row r="72" spans="1:80" x14ac:dyDescent="0.25">
      <c r="A72" s="4">
        <v>42068</v>
      </c>
      <c r="B72" s="3">
        <v>3.6947916666666664E-2</v>
      </c>
      <c r="C72" s="4">
        <v>10.98</v>
      </c>
      <c r="D72" s="4">
        <v>5.0757000000000003</v>
      </c>
      <c r="E72" s="4">
        <v>50756.515149999999</v>
      </c>
      <c r="F72" s="4">
        <v>356.2</v>
      </c>
      <c r="G72" s="4">
        <v>90</v>
      </c>
      <c r="H72" s="4">
        <v>5200.2</v>
      </c>
      <c r="J72" s="4">
        <v>1.75</v>
      </c>
      <c r="K72" s="4">
        <v>0.85429999999999995</v>
      </c>
      <c r="L72" s="4">
        <v>9.3802000000000003</v>
      </c>
      <c r="M72" s="4">
        <v>4.3360000000000003</v>
      </c>
      <c r="N72" s="4">
        <v>304.28930000000003</v>
      </c>
      <c r="O72" s="4">
        <v>76.883899999999997</v>
      </c>
      <c r="P72" s="4">
        <v>381.2</v>
      </c>
      <c r="Q72" s="4">
        <v>229.59370000000001</v>
      </c>
      <c r="R72" s="4">
        <v>58.010800000000003</v>
      </c>
      <c r="S72" s="4">
        <v>287.60000000000002</v>
      </c>
      <c r="T72" s="4">
        <v>5200.2469000000001</v>
      </c>
      <c r="W72" s="4">
        <v>0</v>
      </c>
      <c r="X72" s="4">
        <v>1.4973000000000001</v>
      </c>
      <c r="Y72" s="4">
        <v>12.4</v>
      </c>
      <c r="Z72" s="4">
        <v>856</v>
      </c>
      <c r="AA72" s="4">
        <v>879</v>
      </c>
      <c r="AB72" s="4">
        <v>832</v>
      </c>
      <c r="AC72" s="4">
        <v>54</v>
      </c>
      <c r="AD72" s="4">
        <v>5.78</v>
      </c>
      <c r="AE72" s="4">
        <v>0.13</v>
      </c>
      <c r="AF72" s="4">
        <v>991</v>
      </c>
      <c r="AG72" s="4">
        <v>-12</v>
      </c>
      <c r="AH72" s="4">
        <v>17</v>
      </c>
      <c r="AI72" s="4">
        <v>32</v>
      </c>
      <c r="AJ72" s="4">
        <v>191</v>
      </c>
      <c r="AK72" s="4">
        <v>141</v>
      </c>
      <c r="AL72" s="4">
        <v>2.2000000000000002</v>
      </c>
      <c r="AM72" s="4">
        <v>195</v>
      </c>
      <c r="AN72" s="4" t="s">
        <v>155</v>
      </c>
      <c r="AO72" s="4">
        <v>2</v>
      </c>
      <c r="AP72" s="4">
        <v>0.78696759259259252</v>
      </c>
      <c r="AQ72" s="4">
        <v>47.162587000000002</v>
      </c>
      <c r="AR72" s="4">
        <v>-88.484132000000002</v>
      </c>
      <c r="AS72" s="4">
        <v>315.60000000000002</v>
      </c>
      <c r="AT72" s="4">
        <v>41.9</v>
      </c>
      <c r="AU72" s="4">
        <v>11</v>
      </c>
      <c r="AV72" s="4">
        <v>10</v>
      </c>
      <c r="AW72" s="4" t="s">
        <v>202</v>
      </c>
      <c r="AX72" s="4">
        <v>1.4</v>
      </c>
      <c r="AY72" s="4">
        <v>1.0975999999999999</v>
      </c>
      <c r="AZ72" s="4">
        <v>1.9976</v>
      </c>
      <c r="BA72" s="4">
        <v>14.023</v>
      </c>
      <c r="BB72" s="4">
        <v>12.23</v>
      </c>
      <c r="BC72" s="4">
        <v>0.87</v>
      </c>
      <c r="BD72" s="4">
        <v>17.059999999999999</v>
      </c>
      <c r="BE72" s="4">
        <v>1997.626</v>
      </c>
      <c r="BF72" s="4">
        <v>587.71100000000001</v>
      </c>
      <c r="BG72" s="4">
        <v>6.7859999999999996</v>
      </c>
      <c r="BH72" s="4">
        <v>1.7150000000000001</v>
      </c>
      <c r="BI72" s="4">
        <v>8.5009999999999994</v>
      </c>
      <c r="BJ72" s="4">
        <v>5.12</v>
      </c>
      <c r="BK72" s="4">
        <v>1.294</v>
      </c>
      <c r="BL72" s="4">
        <v>6.4139999999999997</v>
      </c>
      <c r="BM72" s="4">
        <v>36.622399999999999</v>
      </c>
      <c r="BQ72" s="4">
        <v>231.85499999999999</v>
      </c>
      <c r="BR72" s="4">
        <v>0.84965500000000005</v>
      </c>
      <c r="BS72" s="4">
        <v>-5</v>
      </c>
      <c r="BT72" s="4">
        <v>0.29416999999999999</v>
      </c>
      <c r="BU72" s="4">
        <v>20.763444</v>
      </c>
      <c r="BV72" s="4">
        <v>5.942234</v>
      </c>
      <c r="BW72" s="4">
        <f t="shared" si="9"/>
        <v>5.4857019048</v>
      </c>
      <c r="BY72" s="4">
        <f t="shared" si="10"/>
        <v>30568.987945366727</v>
      </c>
      <c r="BZ72" s="4">
        <f t="shared" si="11"/>
        <v>8993.5405698361083</v>
      </c>
      <c r="CA72" s="4">
        <f t="shared" si="12"/>
        <v>78.349610127359995</v>
      </c>
      <c r="CB72" s="4">
        <f t="shared" si="13"/>
        <v>560.42007068910721</v>
      </c>
    </row>
    <row r="73" spans="1:80" x14ac:dyDescent="0.25">
      <c r="A73" s="4">
        <v>42068</v>
      </c>
      <c r="B73" s="3">
        <v>3.6959490740740737E-2</v>
      </c>
      <c r="C73" s="4">
        <v>10.223000000000001</v>
      </c>
      <c r="D73" s="4">
        <v>6.0944000000000003</v>
      </c>
      <c r="E73" s="4">
        <v>60943.525540000002</v>
      </c>
      <c r="F73" s="4">
        <v>299.5</v>
      </c>
      <c r="G73" s="4">
        <v>101.8</v>
      </c>
      <c r="H73" s="4">
        <v>5891.9</v>
      </c>
      <c r="J73" s="4">
        <v>1.41</v>
      </c>
      <c r="K73" s="4">
        <v>0.8498</v>
      </c>
      <c r="L73" s="4">
        <v>8.6874000000000002</v>
      </c>
      <c r="M73" s="4">
        <v>5.1790000000000003</v>
      </c>
      <c r="N73" s="4">
        <v>254.5197</v>
      </c>
      <c r="O73" s="4">
        <v>86.521600000000007</v>
      </c>
      <c r="P73" s="4">
        <v>341</v>
      </c>
      <c r="Q73" s="4">
        <v>192.0437</v>
      </c>
      <c r="R73" s="4">
        <v>65.283500000000004</v>
      </c>
      <c r="S73" s="4">
        <v>257.3</v>
      </c>
      <c r="T73" s="4">
        <v>5891.9254000000001</v>
      </c>
      <c r="W73" s="4">
        <v>0</v>
      </c>
      <c r="X73" s="4">
        <v>1.2020999999999999</v>
      </c>
      <c r="Y73" s="4">
        <v>12.3</v>
      </c>
      <c r="Z73" s="4">
        <v>856</v>
      </c>
      <c r="AA73" s="4">
        <v>880</v>
      </c>
      <c r="AB73" s="4">
        <v>832</v>
      </c>
      <c r="AC73" s="4">
        <v>54</v>
      </c>
      <c r="AD73" s="4">
        <v>5.78</v>
      </c>
      <c r="AE73" s="4">
        <v>0.13</v>
      </c>
      <c r="AF73" s="4">
        <v>990</v>
      </c>
      <c r="AG73" s="4">
        <v>-12</v>
      </c>
      <c r="AH73" s="4">
        <v>17</v>
      </c>
      <c r="AI73" s="4">
        <v>32</v>
      </c>
      <c r="AJ73" s="4">
        <v>191</v>
      </c>
      <c r="AK73" s="4">
        <v>141</v>
      </c>
      <c r="AL73" s="4">
        <v>2.1</v>
      </c>
      <c r="AM73" s="4">
        <v>195</v>
      </c>
      <c r="AN73" s="4" t="s">
        <v>155</v>
      </c>
      <c r="AO73" s="4">
        <v>2</v>
      </c>
      <c r="AP73" s="4">
        <v>0.78697916666666667</v>
      </c>
      <c r="AQ73" s="4">
        <v>47.162761000000003</v>
      </c>
      <c r="AR73" s="4">
        <v>-88.484138999999999</v>
      </c>
      <c r="AS73" s="4">
        <v>316.10000000000002</v>
      </c>
      <c r="AT73" s="4">
        <v>42</v>
      </c>
      <c r="AU73" s="4">
        <v>11</v>
      </c>
      <c r="AV73" s="4">
        <v>10</v>
      </c>
      <c r="AW73" s="4" t="s">
        <v>202</v>
      </c>
      <c r="AX73" s="4">
        <v>1.4</v>
      </c>
      <c r="AY73" s="4">
        <v>1.6146</v>
      </c>
      <c r="AZ73" s="4">
        <v>2.5146000000000002</v>
      </c>
      <c r="BA73" s="4">
        <v>14.023</v>
      </c>
      <c r="BB73" s="4">
        <v>11.85</v>
      </c>
      <c r="BC73" s="4">
        <v>0.84</v>
      </c>
      <c r="BD73" s="4">
        <v>17.673999999999999</v>
      </c>
      <c r="BE73" s="4">
        <v>1821.9</v>
      </c>
      <c r="BF73" s="4">
        <v>691.29300000000001</v>
      </c>
      <c r="BG73" s="4">
        <v>5.59</v>
      </c>
      <c r="BH73" s="4">
        <v>1.9</v>
      </c>
      <c r="BI73" s="4">
        <v>7.49</v>
      </c>
      <c r="BJ73" s="4">
        <v>4.218</v>
      </c>
      <c r="BK73" s="4">
        <v>1.4339999999999999</v>
      </c>
      <c r="BL73" s="4">
        <v>5.6509999999999998</v>
      </c>
      <c r="BM73" s="4">
        <v>40.861499999999999</v>
      </c>
      <c r="BQ73" s="4">
        <v>183.30699999999999</v>
      </c>
      <c r="BR73" s="4">
        <v>0.90624000000000005</v>
      </c>
      <c r="BS73" s="4">
        <v>-5</v>
      </c>
      <c r="BT73" s="4">
        <v>0.29341499999999998</v>
      </c>
      <c r="BU73" s="4">
        <v>22.146239999999999</v>
      </c>
      <c r="BV73" s="4">
        <v>5.9269829999999999</v>
      </c>
      <c r="BW73" s="4">
        <f t="shared" si="9"/>
        <v>5.8510366079999994</v>
      </c>
      <c r="BY73" s="4">
        <f t="shared" si="10"/>
        <v>29736.648941471998</v>
      </c>
      <c r="BZ73" s="4">
        <f t="shared" si="11"/>
        <v>11283.131487291839</v>
      </c>
      <c r="CA73" s="4">
        <f t="shared" si="12"/>
        <v>68.84526331584</v>
      </c>
      <c r="CB73" s="4">
        <f t="shared" si="13"/>
        <v>666.93236770511999</v>
      </c>
    </row>
    <row r="74" spans="1:80" x14ac:dyDescent="0.25">
      <c r="A74" s="4">
        <v>42068</v>
      </c>
      <c r="B74" s="3">
        <v>3.6971064814814818E-2</v>
      </c>
      <c r="C74" s="4">
        <v>9.5820000000000007</v>
      </c>
      <c r="D74" s="4">
        <v>7.2953000000000001</v>
      </c>
      <c r="E74" s="4">
        <v>72952.745420000007</v>
      </c>
      <c r="F74" s="4">
        <v>223</v>
      </c>
      <c r="G74" s="4">
        <v>80.3</v>
      </c>
      <c r="H74" s="4">
        <v>7133</v>
      </c>
      <c r="J74" s="4">
        <v>1.1499999999999999</v>
      </c>
      <c r="K74" s="4">
        <v>0.84199999999999997</v>
      </c>
      <c r="L74" s="4">
        <v>8.0675000000000008</v>
      </c>
      <c r="M74" s="4">
        <v>6.1424000000000003</v>
      </c>
      <c r="N74" s="4">
        <v>187.73939999999999</v>
      </c>
      <c r="O74" s="4">
        <v>67.625399999999999</v>
      </c>
      <c r="P74" s="4">
        <v>255.4</v>
      </c>
      <c r="Q74" s="4">
        <v>141.6557</v>
      </c>
      <c r="R74" s="4">
        <v>51.025700000000001</v>
      </c>
      <c r="S74" s="4">
        <v>192.7</v>
      </c>
      <c r="T74" s="4">
        <v>7132.9767000000002</v>
      </c>
      <c r="W74" s="4">
        <v>0</v>
      </c>
      <c r="X74" s="4">
        <v>0.97099999999999997</v>
      </c>
      <c r="Y74" s="4">
        <v>12.3</v>
      </c>
      <c r="Z74" s="4">
        <v>857</v>
      </c>
      <c r="AA74" s="4">
        <v>881</v>
      </c>
      <c r="AB74" s="4">
        <v>832</v>
      </c>
      <c r="AC74" s="4">
        <v>54</v>
      </c>
      <c r="AD74" s="4">
        <v>5.78</v>
      </c>
      <c r="AE74" s="4">
        <v>0.13</v>
      </c>
      <c r="AF74" s="4">
        <v>990</v>
      </c>
      <c r="AG74" s="4">
        <v>-12</v>
      </c>
      <c r="AH74" s="4">
        <v>17</v>
      </c>
      <c r="AI74" s="4">
        <v>32</v>
      </c>
      <c r="AJ74" s="4">
        <v>191</v>
      </c>
      <c r="AK74" s="4">
        <v>141</v>
      </c>
      <c r="AL74" s="4">
        <v>2.1</v>
      </c>
      <c r="AM74" s="4">
        <v>195</v>
      </c>
      <c r="AN74" s="4" t="s">
        <v>155</v>
      </c>
      <c r="AO74" s="4">
        <v>2</v>
      </c>
      <c r="AP74" s="4">
        <v>0.78699074074074071</v>
      </c>
      <c r="AQ74" s="4">
        <v>47.162931999999998</v>
      </c>
      <c r="AR74" s="4">
        <v>-88.484174999999993</v>
      </c>
      <c r="AS74" s="4">
        <v>316.7</v>
      </c>
      <c r="AT74" s="4">
        <v>42.1</v>
      </c>
      <c r="AU74" s="4">
        <v>11</v>
      </c>
      <c r="AV74" s="4">
        <v>10</v>
      </c>
      <c r="AW74" s="4" t="s">
        <v>202</v>
      </c>
      <c r="AX74" s="4">
        <v>1.4</v>
      </c>
      <c r="AY74" s="4">
        <v>1.7</v>
      </c>
      <c r="AZ74" s="4">
        <v>2.6</v>
      </c>
      <c r="BA74" s="4">
        <v>14.023</v>
      </c>
      <c r="BB74" s="4">
        <v>11.23</v>
      </c>
      <c r="BC74" s="4">
        <v>0.8</v>
      </c>
      <c r="BD74" s="4">
        <v>18.768999999999998</v>
      </c>
      <c r="BE74" s="4">
        <v>1638.732</v>
      </c>
      <c r="BF74" s="4">
        <v>794.11300000000006</v>
      </c>
      <c r="BG74" s="4">
        <v>3.9940000000000002</v>
      </c>
      <c r="BH74" s="4">
        <v>1.4390000000000001</v>
      </c>
      <c r="BI74" s="4">
        <v>5.4320000000000004</v>
      </c>
      <c r="BJ74" s="4">
        <v>3.0129999999999999</v>
      </c>
      <c r="BK74" s="4">
        <v>1.085</v>
      </c>
      <c r="BL74" s="4">
        <v>4.0990000000000002</v>
      </c>
      <c r="BM74" s="4">
        <v>47.913400000000003</v>
      </c>
      <c r="BQ74" s="4">
        <v>143.40600000000001</v>
      </c>
      <c r="BR74" s="4">
        <v>0.94688499999999998</v>
      </c>
      <c r="BS74" s="4">
        <v>-5</v>
      </c>
      <c r="BT74" s="4">
        <v>0.29316999999999999</v>
      </c>
      <c r="BU74" s="4">
        <v>23.139502</v>
      </c>
      <c r="BV74" s="4">
        <v>5.922034</v>
      </c>
      <c r="BW74" s="4">
        <f t="shared" si="9"/>
        <v>6.1134564284000001</v>
      </c>
      <c r="BY74" s="4">
        <f t="shared" si="10"/>
        <v>27946.629042508968</v>
      </c>
      <c r="BZ74" s="4">
        <f t="shared" si="11"/>
        <v>13542.654582222063</v>
      </c>
      <c r="CA74" s="4">
        <f t="shared" si="12"/>
        <v>51.383138490661992</v>
      </c>
      <c r="CB74" s="4">
        <f t="shared" si="13"/>
        <v>817.10616254845161</v>
      </c>
    </row>
    <row r="75" spans="1:80" x14ac:dyDescent="0.25">
      <c r="A75" s="4">
        <v>42068</v>
      </c>
      <c r="B75" s="3">
        <v>3.6982638888888891E-2</v>
      </c>
      <c r="C75" s="4">
        <v>9.4529999999999994</v>
      </c>
      <c r="D75" s="4">
        <v>7.5290999999999997</v>
      </c>
      <c r="E75" s="4">
        <v>75290.515809999997</v>
      </c>
      <c r="F75" s="4">
        <v>175.6</v>
      </c>
      <c r="G75" s="4">
        <v>89.9</v>
      </c>
      <c r="H75" s="4">
        <v>7355.7</v>
      </c>
      <c r="J75" s="4">
        <v>0.91</v>
      </c>
      <c r="K75" s="4">
        <v>0.84040000000000004</v>
      </c>
      <c r="L75" s="4">
        <v>7.9451999999999998</v>
      </c>
      <c r="M75" s="4">
        <v>6.3277999999999999</v>
      </c>
      <c r="N75" s="4">
        <v>147.5993</v>
      </c>
      <c r="O75" s="4">
        <v>75.593199999999996</v>
      </c>
      <c r="P75" s="4">
        <v>223.2</v>
      </c>
      <c r="Q75" s="4">
        <v>111.3686</v>
      </c>
      <c r="R75" s="4">
        <v>57.037599999999998</v>
      </c>
      <c r="S75" s="4">
        <v>168.4</v>
      </c>
      <c r="T75" s="4">
        <v>7355.6858000000002</v>
      </c>
      <c r="W75" s="4">
        <v>0</v>
      </c>
      <c r="X75" s="4">
        <v>0.76329999999999998</v>
      </c>
      <c r="Y75" s="4">
        <v>12.4</v>
      </c>
      <c r="Z75" s="4">
        <v>857</v>
      </c>
      <c r="AA75" s="4">
        <v>880</v>
      </c>
      <c r="AB75" s="4">
        <v>833</v>
      </c>
      <c r="AC75" s="4">
        <v>54</v>
      </c>
      <c r="AD75" s="4">
        <v>5.78</v>
      </c>
      <c r="AE75" s="4">
        <v>0.13</v>
      </c>
      <c r="AF75" s="4">
        <v>990</v>
      </c>
      <c r="AG75" s="4">
        <v>-12</v>
      </c>
      <c r="AH75" s="4">
        <v>17</v>
      </c>
      <c r="AI75" s="4">
        <v>32</v>
      </c>
      <c r="AJ75" s="4">
        <v>191</v>
      </c>
      <c r="AK75" s="4">
        <v>141</v>
      </c>
      <c r="AL75" s="4">
        <v>2.1</v>
      </c>
      <c r="AM75" s="4">
        <v>195</v>
      </c>
      <c r="AN75" s="4" t="s">
        <v>155</v>
      </c>
      <c r="AO75" s="4">
        <v>2</v>
      </c>
      <c r="AP75" s="4">
        <v>0.78700231481481486</v>
      </c>
      <c r="AQ75" s="4">
        <v>47.163097999999998</v>
      </c>
      <c r="AR75" s="4">
        <v>-88.484234999999998</v>
      </c>
      <c r="AS75" s="4">
        <v>317.2</v>
      </c>
      <c r="AT75" s="4">
        <v>42.3</v>
      </c>
      <c r="AU75" s="4">
        <v>11</v>
      </c>
      <c r="AV75" s="4">
        <v>10</v>
      </c>
      <c r="AW75" s="4" t="s">
        <v>202</v>
      </c>
      <c r="AX75" s="4">
        <v>1.5755999999999999</v>
      </c>
      <c r="AY75" s="4">
        <v>1.0853999999999999</v>
      </c>
      <c r="AZ75" s="4">
        <v>2.6</v>
      </c>
      <c r="BA75" s="4">
        <v>14.023</v>
      </c>
      <c r="BB75" s="4">
        <v>11.11</v>
      </c>
      <c r="BC75" s="4">
        <v>0.79</v>
      </c>
      <c r="BD75" s="4">
        <v>18.984000000000002</v>
      </c>
      <c r="BE75" s="4">
        <v>1604.6769999999999</v>
      </c>
      <c r="BF75" s="4">
        <v>813.41700000000003</v>
      </c>
      <c r="BG75" s="4">
        <v>3.1219999999999999</v>
      </c>
      <c r="BH75" s="4">
        <v>1.599</v>
      </c>
      <c r="BI75" s="4">
        <v>4.7210000000000001</v>
      </c>
      <c r="BJ75" s="4">
        <v>2.3559999999999999</v>
      </c>
      <c r="BK75" s="4">
        <v>1.206</v>
      </c>
      <c r="BL75" s="4">
        <v>3.5619999999999998</v>
      </c>
      <c r="BM75" s="4">
        <v>49.128</v>
      </c>
      <c r="BQ75" s="4">
        <v>112.089</v>
      </c>
      <c r="BR75" s="4">
        <v>0.96297999999999995</v>
      </c>
      <c r="BS75" s="4">
        <v>-5</v>
      </c>
      <c r="BT75" s="4">
        <v>0.29075499999999999</v>
      </c>
      <c r="BU75" s="4">
        <v>23.532824000000002</v>
      </c>
      <c r="BV75" s="4">
        <v>5.8732509999999998</v>
      </c>
      <c r="BW75" s="4">
        <f t="shared" ref="BW75:BW138" si="14">BU75*0.2642</f>
        <v>6.2173721008000005</v>
      </c>
      <c r="BY75" s="4">
        <f t="shared" ref="BY75:BY138" si="15">BE75*$BU75*0.737</f>
        <v>27831.022504953977</v>
      </c>
      <c r="BZ75" s="4">
        <f t="shared" ref="BZ75:BZ138" si="16">BF75*$BU75*0.737</f>
        <v>14107.653336411096</v>
      </c>
      <c r="CA75" s="4">
        <f t="shared" ref="CA75:CA138" si="17">BJ75*$BU75*0.737</f>
        <v>40.861736674528004</v>
      </c>
      <c r="CB75" s="4">
        <f t="shared" ref="CB75:CB138" si="18">BM75*$BU75*0.737</f>
        <v>852.06086559686412</v>
      </c>
    </row>
    <row r="76" spans="1:80" x14ac:dyDescent="0.25">
      <c r="A76" s="4">
        <v>42068</v>
      </c>
      <c r="B76" s="3">
        <v>3.6994212962962965E-2</v>
      </c>
      <c r="C76" s="4">
        <v>9.2490000000000006</v>
      </c>
      <c r="D76" s="4">
        <v>7.8052000000000001</v>
      </c>
      <c r="E76" s="4">
        <v>78052.404840000003</v>
      </c>
      <c r="F76" s="4">
        <v>134.6</v>
      </c>
      <c r="G76" s="4">
        <v>96.3</v>
      </c>
      <c r="H76" s="4">
        <v>7520.7</v>
      </c>
      <c r="J76" s="4">
        <v>0.8</v>
      </c>
      <c r="K76" s="4">
        <v>0.83909999999999996</v>
      </c>
      <c r="L76" s="4">
        <v>7.7609000000000004</v>
      </c>
      <c r="M76" s="4">
        <v>6.5495000000000001</v>
      </c>
      <c r="N76" s="4">
        <v>112.98560000000001</v>
      </c>
      <c r="O76" s="4">
        <v>80.775199999999998</v>
      </c>
      <c r="P76" s="4">
        <v>193.8</v>
      </c>
      <c r="Q76" s="4">
        <v>85.251400000000004</v>
      </c>
      <c r="R76" s="4">
        <v>60.947600000000001</v>
      </c>
      <c r="S76" s="4">
        <v>146.19999999999999</v>
      </c>
      <c r="T76" s="4">
        <v>7520.6755999999996</v>
      </c>
      <c r="W76" s="4">
        <v>0</v>
      </c>
      <c r="X76" s="4">
        <v>0.67130000000000001</v>
      </c>
      <c r="Y76" s="4">
        <v>12.3</v>
      </c>
      <c r="Z76" s="4">
        <v>858</v>
      </c>
      <c r="AA76" s="4">
        <v>881</v>
      </c>
      <c r="AB76" s="4">
        <v>834</v>
      </c>
      <c r="AC76" s="4">
        <v>54</v>
      </c>
      <c r="AD76" s="4">
        <v>5.78</v>
      </c>
      <c r="AE76" s="4">
        <v>0.13</v>
      </c>
      <c r="AF76" s="4">
        <v>990</v>
      </c>
      <c r="AG76" s="4">
        <v>-12</v>
      </c>
      <c r="AH76" s="4">
        <v>17</v>
      </c>
      <c r="AI76" s="4">
        <v>32</v>
      </c>
      <c r="AJ76" s="4">
        <v>191</v>
      </c>
      <c r="AK76" s="4">
        <v>141</v>
      </c>
      <c r="AL76" s="4">
        <v>2</v>
      </c>
      <c r="AM76" s="4">
        <v>195</v>
      </c>
      <c r="AN76" s="4" t="s">
        <v>155</v>
      </c>
      <c r="AO76" s="4">
        <v>2</v>
      </c>
      <c r="AP76" s="4">
        <v>0.78701388888888879</v>
      </c>
      <c r="AQ76" s="4">
        <v>47.163260000000001</v>
      </c>
      <c r="AR76" s="4">
        <v>-88.48433</v>
      </c>
      <c r="AS76" s="4">
        <v>317.60000000000002</v>
      </c>
      <c r="AT76" s="4">
        <v>43.1</v>
      </c>
      <c r="AU76" s="4">
        <v>11</v>
      </c>
      <c r="AV76" s="4">
        <v>10</v>
      </c>
      <c r="AW76" s="4" t="s">
        <v>202</v>
      </c>
      <c r="AX76" s="4">
        <v>1.7756000000000001</v>
      </c>
      <c r="AY76" s="4">
        <v>1</v>
      </c>
      <c r="AZ76" s="4">
        <v>2.6878000000000002</v>
      </c>
      <c r="BA76" s="4">
        <v>14.023</v>
      </c>
      <c r="BB76" s="4">
        <v>11.02</v>
      </c>
      <c r="BC76" s="4">
        <v>0.79</v>
      </c>
      <c r="BD76" s="4">
        <v>19.172999999999998</v>
      </c>
      <c r="BE76" s="4">
        <v>1561.8240000000001</v>
      </c>
      <c r="BF76" s="4">
        <v>838.89499999999998</v>
      </c>
      <c r="BG76" s="4">
        <v>2.3809999999999998</v>
      </c>
      <c r="BH76" s="4">
        <v>1.702</v>
      </c>
      <c r="BI76" s="4">
        <v>4.0830000000000002</v>
      </c>
      <c r="BJ76" s="4">
        <v>1.7969999999999999</v>
      </c>
      <c r="BK76" s="4">
        <v>1.284</v>
      </c>
      <c r="BL76" s="4">
        <v>3.081</v>
      </c>
      <c r="BM76" s="4">
        <v>50.049300000000002</v>
      </c>
      <c r="BQ76" s="4">
        <v>98.227000000000004</v>
      </c>
      <c r="BR76" s="4">
        <v>0.97539500000000001</v>
      </c>
      <c r="BS76" s="4">
        <v>-5</v>
      </c>
      <c r="BT76" s="4">
        <v>0.28941499999999998</v>
      </c>
      <c r="BU76" s="4">
        <v>23.836216</v>
      </c>
      <c r="BV76" s="4">
        <v>5.8461829999999999</v>
      </c>
      <c r="BW76" s="4">
        <f t="shared" si="14"/>
        <v>6.2975282671999997</v>
      </c>
      <c r="BY76" s="4">
        <f t="shared" si="15"/>
        <v>27437.01699865421</v>
      </c>
      <c r="BZ76" s="4">
        <f t="shared" si="16"/>
        <v>14737.112744512839</v>
      </c>
      <c r="CA76" s="4">
        <f t="shared" si="17"/>
        <v>31.568422272023998</v>
      </c>
      <c r="CB76" s="4">
        <f t="shared" si="18"/>
        <v>879.23062705576569</v>
      </c>
    </row>
    <row r="77" spans="1:80" x14ac:dyDescent="0.25">
      <c r="A77" s="4">
        <v>42068</v>
      </c>
      <c r="B77" s="3">
        <v>3.7005787037037038E-2</v>
      </c>
      <c r="C77" s="4">
        <v>8.9730000000000008</v>
      </c>
      <c r="D77" s="4">
        <v>8.1043000000000003</v>
      </c>
      <c r="E77" s="4">
        <v>81043.47107</v>
      </c>
      <c r="F77" s="4">
        <v>104.6</v>
      </c>
      <c r="G77" s="4">
        <v>129.1</v>
      </c>
      <c r="H77" s="4">
        <v>8059.4</v>
      </c>
      <c r="J77" s="4">
        <v>0.7</v>
      </c>
      <c r="K77" s="4">
        <v>0.8377</v>
      </c>
      <c r="L77" s="4">
        <v>7.5174000000000003</v>
      </c>
      <c r="M77" s="4">
        <v>6.7893999999999997</v>
      </c>
      <c r="N77" s="4">
        <v>87.635300000000001</v>
      </c>
      <c r="O77" s="4">
        <v>108.1216</v>
      </c>
      <c r="P77" s="4">
        <v>195.8</v>
      </c>
      <c r="Q77" s="4">
        <v>66.123800000000003</v>
      </c>
      <c r="R77" s="4">
        <v>81.581400000000002</v>
      </c>
      <c r="S77" s="4">
        <v>147.69999999999999</v>
      </c>
      <c r="T77" s="4">
        <v>8059.3572999999997</v>
      </c>
      <c r="W77" s="4">
        <v>0</v>
      </c>
      <c r="X77" s="4">
        <v>0.58640000000000003</v>
      </c>
      <c r="Y77" s="4">
        <v>12.4</v>
      </c>
      <c r="Z77" s="4">
        <v>857</v>
      </c>
      <c r="AA77" s="4">
        <v>880</v>
      </c>
      <c r="AB77" s="4">
        <v>833</v>
      </c>
      <c r="AC77" s="4">
        <v>54</v>
      </c>
      <c r="AD77" s="4">
        <v>5.78</v>
      </c>
      <c r="AE77" s="4">
        <v>0.13</v>
      </c>
      <c r="AF77" s="4">
        <v>990</v>
      </c>
      <c r="AG77" s="4">
        <v>-12</v>
      </c>
      <c r="AH77" s="4">
        <v>17</v>
      </c>
      <c r="AI77" s="4">
        <v>32</v>
      </c>
      <c r="AJ77" s="4">
        <v>191</v>
      </c>
      <c r="AK77" s="4">
        <v>141</v>
      </c>
      <c r="AL77" s="4">
        <v>2.1</v>
      </c>
      <c r="AM77" s="4">
        <v>195</v>
      </c>
      <c r="AN77" s="4" t="s">
        <v>155</v>
      </c>
      <c r="AO77" s="4">
        <v>2</v>
      </c>
      <c r="AP77" s="4">
        <v>0.78702546296296294</v>
      </c>
      <c r="AQ77" s="4">
        <v>47.163418999999998</v>
      </c>
      <c r="AR77" s="4">
        <v>-88.484431999999998</v>
      </c>
      <c r="AS77" s="4">
        <v>318</v>
      </c>
      <c r="AT77" s="4">
        <v>43.5</v>
      </c>
      <c r="AU77" s="4">
        <v>11</v>
      </c>
      <c r="AV77" s="4">
        <v>10</v>
      </c>
      <c r="AW77" s="4" t="s">
        <v>202</v>
      </c>
      <c r="AX77" s="4">
        <v>1.1860139999999999</v>
      </c>
      <c r="AY77" s="4">
        <v>1.087712</v>
      </c>
      <c r="AZ77" s="4">
        <v>2.6122879999999999</v>
      </c>
      <c r="BA77" s="4">
        <v>14.023</v>
      </c>
      <c r="BB77" s="4">
        <v>10.92</v>
      </c>
      <c r="BC77" s="4">
        <v>0.78</v>
      </c>
      <c r="BD77" s="4">
        <v>19.367000000000001</v>
      </c>
      <c r="BE77" s="4">
        <v>1507.7729999999999</v>
      </c>
      <c r="BF77" s="4">
        <v>866.71900000000005</v>
      </c>
      <c r="BG77" s="4">
        <v>1.841</v>
      </c>
      <c r="BH77" s="4">
        <v>2.2709999999999999</v>
      </c>
      <c r="BI77" s="4">
        <v>4.1120000000000001</v>
      </c>
      <c r="BJ77" s="4">
        <v>1.389</v>
      </c>
      <c r="BK77" s="4">
        <v>1.714</v>
      </c>
      <c r="BL77" s="4">
        <v>3.1019999999999999</v>
      </c>
      <c r="BM77" s="4">
        <v>53.455199999999998</v>
      </c>
      <c r="BQ77" s="4">
        <v>85.522000000000006</v>
      </c>
      <c r="BR77" s="4">
        <v>1.009145</v>
      </c>
      <c r="BS77" s="4">
        <v>-5</v>
      </c>
      <c r="BT77" s="4">
        <v>0.28916999999999998</v>
      </c>
      <c r="BU77" s="4">
        <v>24.660981</v>
      </c>
      <c r="BV77" s="4">
        <v>5.841234</v>
      </c>
      <c r="BW77" s="4">
        <f t="shared" si="14"/>
        <v>6.5154311801999993</v>
      </c>
      <c r="BY77" s="4">
        <f t="shared" si="15"/>
        <v>27403.989882015678</v>
      </c>
      <c r="BZ77" s="4">
        <f t="shared" si="16"/>
        <v>15752.741763216842</v>
      </c>
      <c r="CA77" s="4">
        <f t="shared" si="17"/>
        <v>25.245273622833</v>
      </c>
      <c r="CB77" s="4">
        <f t="shared" si="18"/>
        <v>971.55590393323439</v>
      </c>
    </row>
    <row r="78" spans="1:80" x14ac:dyDescent="0.25">
      <c r="A78" s="4">
        <v>42068</v>
      </c>
      <c r="B78" s="3">
        <v>3.7017361111111112E-2</v>
      </c>
      <c r="C78" s="4">
        <v>8.8580000000000005</v>
      </c>
      <c r="D78" s="4">
        <v>8.2906999999999993</v>
      </c>
      <c r="E78" s="4">
        <v>82906.913579999993</v>
      </c>
      <c r="F78" s="4">
        <v>93.5</v>
      </c>
      <c r="G78" s="4">
        <v>144.19999999999999</v>
      </c>
      <c r="H78" s="4">
        <v>8264.7000000000007</v>
      </c>
      <c r="J78" s="4">
        <v>0.7</v>
      </c>
      <c r="K78" s="4">
        <v>0.83660000000000001</v>
      </c>
      <c r="L78" s="4">
        <v>7.4108000000000001</v>
      </c>
      <c r="M78" s="4">
        <v>6.9358000000000004</v>
      </c>
      <c r="N78" s="4">
        <v>78.189899999999994</v>
      </c>
      <c r="O78" s="4">
        <v>120.6361</v>
      </c>
      <c r="P78" s="4">
        <v>198.8</v>
      </c>
      <c r="Q78" s="4">
        <v>59.0062</v>
      </c>
      <c r="R78" s="4">
        <v>91.038399999999996</v>
      </c>
      <c r="S78" s="4">
        <v>150</v>
      </c>
      <c r="T78" s="4">
        <v>8264.6569999999992</v>
      </c>
      <c r="W78" s="4">
        <v>0</v>
      </c>
      <c r="X78" s="4">
        <v>0.58560000000000001</v>
      </c>
      <c r="Y78" s="4">
        <v>12.4</v>
      </c>
      <c r="Z78" s="4">
        <v>857</v>
      </c>
      <c r="AA78" s="4">
        <v>880</v>
      </c>
      <c r="AB78" s="4">
        <v>833</v>
      </c>
      <c r="AC78" s="4">
        <v>54.4</v>
      </c>
      <c r="AD78" s="4">
        <v>5.83</v>
      </c>
      <c r="AE78" s="4">
        <v>0.13</v>
      </c>
      <c r="AF78" s="4">
        <v>990</v>
      </c>
      <c r="AG78" s="4">
        <v>-12</v>
      </c>
      <c r="AH78" s="4">
        <v>17</v>
      </c>
      <c r="AI78" s="4">
        <v>32</v>
      </c>
      <c r="AJ78" s="4">
        <v>191</v>
      </c>
      <c r="AK78" s="4">
        <v>141</v>
      </c>
      <c r="AL78" s="4">
        <v>2.2000000000000002</v>
      </c>
      <c r="AM78" s="4">
        <v>195</v>
      </c>
      <c r="AN78" s="4" t="s">
        <v>155</v>
      </c>
      <c r="AO78" s="4">
        <v>2</v>
      </c>
      <c r="AP78" s="4">
        <v>0.78703703703703709</v>
      </c>
      <c r="AQ78" s="4">
        <v>47.163567</v>
      </c>
      <c r="AR78" s="4">
        <v>-88.484577000000002</v>
      </c>
      <c r="AS78" s="4">
        <v>318.10000000000002</v>
      </c>
      <c r="AT78" s="4">
        <v>43.9</v>
      </c>
      <c r="AU78" s="4">
        <v>11</v>
      </c>
      <c r="AV78" s="4">
        <v>10</v>
      </c>
      <c r="AW78" s="4" t="s">
        <v>202</v>
      </c>
      <c r="AX78" s="4">
        <v>1.8023020000000001</v>
      </c>
      <c r="AY78" s="4">
        <v>1.0122119999999999</v>
      </c>
      <c r="AZ78" s="4">
        <v>3.1267269999999998</v>
      </c>
      <c r="BA78" s="4">
        <v>14.023</v>
      </c>
      <c r="BB78" s="4">
        <v>10.83</v>
      </c>
      <c r="BC78" s="4">
        <v>0.77</v>
      </c>
      <c r="BD78" s="4">
        <v>19.535</v>
      </c>
      <c r="BE78" s="4">
        <v>1480.463</v>
      </c>
      <c r="BF78" s="4">
        <v>881.87699999999995</v>
      </c>
      <c r="BG78" s="4">
        <v>1.6359999999999999</v>
      </c>
      <c r="BH78" s="4">
        <v>2.524</v>
      </c>
      <c r="BI78" s="4">
        <v>4.16</v>
      </c>
      <c r="BJ78" s="4">
        <v>1.234</v>
      </c>
      <c r="BK78" s="4">
        <v>1.905</v>
      </c>
      <c r="BL78" s="4">
        <v>3.1389999999999998</v>
      </c>
      <c r="BM78" s="4">
        <v>54.598300000000002</v>
      </c>
      <c r="BQ78" s="4">
        <v>85.061999999999998</v>
      </c>
      <c r="BR78" s="4">
        <v>1.053463</v>
      </c>
      <c r="BS78" s="4">
        <v>-5</v>
      </c>
      <c r="BT78" s="4">
        <v>0.28799999999999998</v>
      </c>
      <c r="BU78" s="4">
        <v>25.743991000000001</v>
      </c>
      <c r="BV78" s="4">
        <v>5.8175999999999997</v>
      </c>
      <c r="BW78" s="4">
        <f t="shared" si="14"/>
        <v>6.8015624222</v>
      </c>
      <c r="BY78" s="4">
        <f t="shared" si="15"/>
        <v>28089.300270952921</v>
      </c>
      <c r="BZ78" s="4">
        <f t="shared" si="16"/>
        <v>16732.13572716586</v>
      </c>
      <c r="CA78" s="4">
        <f t="shared" si="17"/>
        <v>23.413078566877999</v>
      </c>
      <c r="CB78" s="4">
        <f t="shared" si="18"/>
        <v>1035.9110919918762</v>
      </c>
    </row>
    <row r="79" spans="1:80" x14ac:dyDescent="0.25">
      <c r="A79" s="4">
        <v>42068</v>
      </c>
      <c r="B79" s="3">
        <v>3.7028935185185186E-2</v>
      </c>
      <c r="C79" s="4">
        <v>8.9079999999999995</v>
      </c>
      <c r="D79" s="4">
        <v>8.3332999999999995</v>
      </c>
      <c r="E79" s="4">
        <v>83333.125509999998</v>
      </c>
      <c r="F79" s="4">
        <v>82.8</v>
      </c>
      <c r="G79" s="4">
        <v>291.60000000000002</v>
      </c>
      <c r="H79" s="4">
        <v>8416.4</v>
      </c>
      <c r="J79" s="4">
        <v>0.61</v>
      </c>
      <c r="K79" s="4">
        <v>0.83560000000000001</v>
      </c>
      <c r="L79" s="4">
        <v>7.4442000000000004</v>
      </c>
      <c r="M79" s="4">
        <v>6.9635999999999996</v>
      </c>
      <c r="N79" s="4">
        <v>69.188999999999993</v>
      </c>
      <c r="O79" s="4">
        <v>243.67320000000001</v>
      </c>
      <c r="P79" s="4">
        <v>312.89999999999998</v>
      </c>
      <c r="Q79" s="4">
        <v>52.225299999999997</v>
      </c>
      <c r="R79" s="4">
        <v>183.92959999999999</v>
      </c>
      <c r="S79" s="4">
        <v>236.2</v>
      </c>
      <c r="T79" s="4">
        <v>8416.4362999999994</v>
      </c>
      <c r="W79" s="4">
        <v>0</v>
      </c>
      <c r="X79" s="4">
        <v>0.50780000000000003</v>
      </c>
      <c r="Y79" s="4">
        <v>12.4</v>
      </c>
      <c r="Z79" s="4">
        <v>858</v>
      </c>
      <c r="AA79" s="4">
        <v>880</v>
      </c>
      <c r="AB79" s="4">
        <v>833</v>
      </c>
      <c r="AC79" s="4">
        <v>55</v>
      </c>
      <c r="AD79" s="4">
        <v>5.89</v>
      </c>
      <c r="AE79" s="4">
        <v>0.14000000000000001</v>
      </c>
      <c r="AF79" s="4">
        <v>990</v>
      </c>
      <c r="AG79" s="4">
        <v>-12</v>
      </c>
      <c r="AH79" s="4">
        <v>17</v>
      </c>
      <c r="AI79" s="4">
        <v>31.585585999999999</v>
      </c>
      <c r="AJ79" s="4">
        <v>191.4</v>
      </c>
      <c r="AK79" s="4">
        <v>141</v>
      </c>
      <c r="AL79" s="4">
        <v>2.2999999999999998</v>
      </c>
      <c r="AM79" s="4">
        <v>195</v>
      </c>
      <c r="AN79" s="4" t="s">
        <v>155</v>
      </c>
      <c r="AO79" s="4">
        <v>2</v>
      </c>
      <c r="AP79" s="4">
        <v>0.78704861111111113</v>
      </c>
      <c r="AQ79" s="4">
        <v>47.163710999999999</v>
      </c>
      <c r="AR79" s="4">
        <v>-88.484735000000001</v>
      </c>
      <c r="AS79" s="4">
        <v>318.3</v>
      </c>
      <c r="AT79" s="4">
        <v>44</v>
      </c>
      <c r="AU79" s="4">
        <v>11</v>
      </c>
      <c r="AV79" s="4">
        <v>10</v>
      </c>
      <c r="AW79" s="4" t="s">
        <v>202</v>
      </c>
      <c r="AX79" s="4">
        <v>1.9</v>
      </c>
      <c r="AY79" s="4">
        <v>1</v>
      </c>
      <c r="AZ79" s="4">
        <v>3.2</v>
      </c>
      <c r="BA79" s="4">
        <v>14.023</v>
      </c>
      <c r="BB79" s="4">
        <v>10.77</v>
      </c>
      <c r="BC79" s="4">
        <v>0.77</v>
      </c>
      <c r="BD79" s="4">
        <v>19.669</v>
      </c>
      <c r="BE79" s="4">
        <v>1479.6669999999999</v>
      </c>
      <c r="BF79" s="4">
        <v>880.96600000000001</v>
      </c>
      <c r="BG79" s="4">
        <v>1.44</v>
      </c>
      <c r="BH79" s="4">
        <v>5.0720000000000001</v>
      </c>
      <c r="BI79" s="4">
        <v>6.5119999999999996</v>
      </c>
      <c r="BJ79" s="4">
        <v>1.087</v>
      </c>
      <c r="BK79" s="4">
        <v>3.8290000000000002</v>
      </c>
      <c r="BL79" s="4">
        <v>4.9160000000000004</v>
      </c>
      <c r="BM79" s="4">
        <v>55.3217</v>
      </c>
      <c r="BQ79" s="4">
        <v>73.388999999999996</v>
      </c>
      <c r="BR79" s="4">
        <v>1.0424500000000001</v>
      </c>
      <c r="BS79" s="4">
        <v>-5</v>
      </c>
      <c r="BT79" s="4">
        <v>0.288829</v>
      </c>
      <c r="BU79" s="4">
        <v>25.474882999999998</v>
      </c>
      <c r="BV79" s="4">
        <v>5.8343420000000004</v>
      </c>
      <c r="BW79" s="4">
        <f t="shared" si="14"/>
        <v>6.7304640885999989</v>
      </c>
      <c r="BY79" s="4">
        <f t="shared" si="15"/>
        <v>27780.73130981925</v>
      </c>
      <c r="BZ79" s="4">
        <f t="shared" si="16"/>
        <v>16540.126757632785</v>
      </c>
      <c r="CA79" s="4">
        <f t="shared" si="17"/>
        <v>20.408412794076998</v>
      </c>
      <c r="CB79" s="4">
        <f t="shared" si="18"/>
        <v>1038.6642962926305</v>
      </c>
    </row>
    <row r="80" spans="1:80" x14ac:dyDescent="0.25">
      <c r="A80" s="4">
        <v>42068</v>
      </c>
      <c r="B80" s="3">
        <v>3.7040509259259259E-2</v>
      </c>
      <c r="C80" s="4">
        <v>8.91</v>
      </c>
      <c r="D80" s="4">
        <v>8.1614000000000004</v>
      </c>
      <c r="E80" s="4">
        <v>81614.359400000001</v>
      </c>
      <c r="F80" s="4">
        <v>67.099999999999994</v>
      </c>
      <c r="G80" s="4">
        <v>364.4</v>
      </c>
      <c r="H80" s="4">
        <v>8555.7999999999993</v>
      </c>
      <c r="J80" s="4">
        <v>0.6</v>
      </c>
      <c r="K80" s="4">
        <v>0.83720000000000006</v>
      </c>
      <c r="L80" s="4">
        <v>7.4595000000000002</v>
      </c>
      <c r="M80" s="4">
        <v>6.8327999999999998</v>
      </c>
      <c r="N80" s="4">
        <v>56.186500000000002</v>
      </c>
      <c r="O80" s="4">
        <v>305.03680000000003</v>
      </c>
      <c r="P80" s="4">
        <v>361.2</v>
      </c>
      <c r="Q80" s="4">
        <v>42.410699999999999</v>
      </c>
      <c r="R80" s="4">
        <v>230.24809999999999</v>
      </c>
      <c r="S80" s="4">
        <v>272.7</v>
      </c>
      <c r="T80" s="4">
        <v>8555.8184000000001</v>
      </c>
      <c r="W80" s="4">
        <v>0</v>
      </c>
      <c r="X80" s="4">
        <v>0.50229999999999997</v>
      </c>
      <c r="Y80" s="4">
        <v>12.5</v>
      </c>
      <c r="Z80" s="4">
        <v>858</v>
      </c>
      <c r="AA80" s="4">
        <v>880</v>
      </c>
      <c r="AB80" s="4">
        <v>833</v>
      </c>
      <c r="AC80" s="4">
        <v>55</v>
      </c>
      <c r="AD80" s="4">
        <v>5.89</v>
      </c>
      <c r="AE80" s="4">
        <v>0.14000000000000001</v>
      </c>
      <c r="AF80" s="4">
        <v>990</v>
      </c>
      <c r="AG80" s="4">
        <v>-12</v>
      </c>
      <c r="AH80" s="4">
        <v>17</v>
      </c>
      <c r="AI80" s="4">
        <v>31</v>
      </c>
      <c r="AJ80" s="4">
        <v>192</v>
      </c>
      <c r="AK80" s="4">
        <v>141</v>
      </c>
      <c r="AL80" s="4">
        <v>2.4</v>
      </c>
      <c r="AM80" s="4">
        <v>195</v>
      </c>
      <c r="AN80" s="4" t="s">
        <v>155</v>
      </c>
      <c r="AO80" s="4">
        <v>2</v>
      </c>
      <c r="AP80" s="4">
        <v>0.78706018518518517</v>
      </c>
      <c r="AQ80" s="4">
        <v>47.163854000000001</v>
      </c>
      <c r="AR80" s="4">
        <v>-88.484888999999995</v>
      </c>
      <c r="AS80" s="4">
        <v>318.5</v>
      </c>
      <c r="AT80" s="4">
        <v>44.4</v>
      </c>
      <c r="AU80" s="4">
        <v>11</v>
      </c>
      <c r="AV80" s="4">
        <v>10</v>
      </c>
      <c r="AW80" s="4" t="s">
        <v>202</v>
      </c>
      <c r="AX80" s="4">
        <v>1.1097999999999999</v>
      </c>
      <c r="AY80" s="4">
        <v>1.0878000000000001</v>
      </c>
      <c r="AZ80" s="4">
        <v>2.2342</v>
      </c>
      <c r="BA80" s="4">
        <v>14.023</v>
      </c>
      <c r="BB80" s="4">
        <v>10.88</v>
      </c>
      <c r="BC80" s="4">
        <v>0.78</v>
      </c>
      <c r="BD80" s="4">
        <v>19.446000000000002</v>
      </c>
      <c r="BE80" s="4">
        <v>1492.681</v>
      </c>
      <c r="BF80" s="4">
        <v>870.22799999999995</v>
      </c>
      <c r="BG80" s="4">
        <v>1.177</v>
      </c>
      <c r="BH80" s="4">
        <v>6.3920000000000003</v>
      </c>
      <c r="BI80" s="4">
        <v>7.57</v>
      </c>
      <c r="BJ80" s="4">
        <v>0.88900000000000001</v>
      </c>
      <c r="BK80" s="4">
        <v>4.8250000000000002</v>
      </c>
      <c r="BL80" s="4">
        <v>5.7140000000000004</v>
      </c>
      <c r="BM80" s="4">
        <v>56.616300000000003</v>
      </c>
      <c r="BQ80" s="4">
        <v>73.087000000000003</v>
      </c>
      <c r="BR80" s="4">
        <v>1.0539149999999999</v>
      </c>
      <c r="BS80" s="4">
        <v>-5</v>
      </c>
      <c r="BT80" s="4">
        <v>0.28875499999999998</v>
      </c>
      <c r="BU80" s="4">
        <v>25.755047999999999</v>
      </c>
      <c r="BV80" s="4">
        <v>5.8328509999999998</v>
      </c>
      <c r="BW80" s="4">
        <f t="shared" si="14"/>
        <v>6.8044836815999989</v>
      </c>
      <c r="BY80" s="4">
        <f t="shared" si="15"/>
        <v>28333.280182318056</v>
      </c>
      <c r="BZ80" s="4">
        <f t="shared" si="16"/>
        <v>16518.207002365725</v>
      </c>
      <c r="CA80" s="4">
        <f t="shared" si="17"/>
        <v>16.874527164263998</v>
      </c>
      <c r="CB80" s="4">
        <f t="shared" si="18"/>
        <v>1074.6606212487288</v>
      </c>
    </row>
    <row r="81" spans="1:80" x14ac:dyDescent="0.25">
      <c r="A81" s="4">
        <v>42068</v>
      </c>
      <c r="B81" s="4">
        <v>3.7052083333333333E-2</v>
      </c>
      <c r="C81" s="4">
        <v>10.227</v>
      </c>
      <c r="D81" s="4">
        <v>7.4351000000000003</v>
      </c>
      <c r="E81" s="4">
        <v>74351.464229999998</v>
      </c>
      <c r="F81" s="4">
        <v>58.3</v>
      </c>
      <c r="G81" s="4">
        <v>217.2</v>
      </c>
      <c r="H81" s="4">
        <v>8037.1</v>
      </c>
      <c r="J81" s="4">
        <v>0.6</v>
      </c>
      <c r="K81" s="4">
        <v>0.83489999999999998</v>
      </c>
      <c r="L81" s="4">
        <v>8.5387000000000004</v>
      </c>
      <c r="M81" s="4">
        <v>6.2074999999999996</v>
      </c>
      <c r="N81" s="4">
        <v>48.635399999999997</v>
      </c>
      <c r="O81" s="4">
        <v>181.34729999999999</v>
      </c>
      <c r="P81" s="4">
        <v>230</v>
      </c>
      <c r="Q81" s="4">
        <v>36.710999999999999</v>
      </c>
      <c r="R81" s="4">
        <v>136.88460000000001</v>
      </c>
      <c r="S81" s="4">
        <v>173.6</v>
      </c>
      <c r="T81" s="4">
        <v>8037.1130000000003</v>
      </c>
      <c r="W81" s="4">
        <v>0</v>
      </c>
      <c r="X81" s="4">
        <v>0.50090000000000001</v>
      </c>
      <c r="Y81" s="4">
        <v>12.4</v>
      </c>
      <c r="Z81" s="4">
        <v>858</v>
      </c>
      <c r="AA81" s="4">
        <v>881</v>
      </c>
      <c r="AB81" s="4">
        <v>833</v>
      </c>
      <c r="AC81" s="4">
        <v>55</v>
      </c>
      <c r="AD81" s="4">
        <v>5.89</v>
      </c>
      <c r="AE81" s="4">
        <v>0.14000000000000001</v>
      </c>
      <c r="AF81" s="4">
        <v>990</v>
      </c>
      <c r="AG81" s="4">
        <v>-12</v>
      </c>
      <c r="AH81" s="4">
        <v>17</v>
      </c>
      <c r="AI81" s="4">
        <v>31</v>
      </c>
      <c r="AJ81" s="4">
        <v>192</v>
      </c>
      <c r="AK81" s="4">
        <v>141</v>
      </c>
      <c r="AL81" s="4">
        <v>2.2999999999999998</v>
      </c>
      <c r="AM81" s="4">
        <v>195</v>
      </c>
      <c r="AN81" s="4" t="s">
        <v>155</v>
      </c>
      <c r="AO81" s="4">
        <v>2</v>
      </c>
      <c r="AP81" s="4">
        <v>0.78707175925925921</v>
      </c>
      <c r="AQ81" s="4">
        <v>47.163980000000002</v>
      </c>
      <c r="AR81" s="4">
        <v>-88.485078000000001</v>
      </c>
      <c r="AS81" s="4">
        <v>318.60000000000002</v>
      </c>
      <c r="AT81" s="4">
        <v>44.5</v>
      </c>
      <c r="AU81" s="4">
        <v>11</v>
      </c>
      <c r="AV81" s="4">
        <v>10</v>
      </c>
      <c r="AW81" s="4" t="s">
        <v>202</v>
      </c>
      <c r="AX81" s="4">
        <v>1.0878000000000001</v>
      </c>
      <c r="AY81" s="4">
        <v>1.1878</v>
      </c>
      <c r="AZ81" s="4">
        <v>2.1878000000000002</v>
      </c>
      <c r="BA81" s="4">
        <v>14.023</v>
      </c>
      <c r="BB81" s="4">
        <v>10.72</v>
      </c>
      <c r="BC81" s="4">
        <v>0.76</v>
      </c>
      <c r="BD81" s="4">
        <v>19.777000000000001</v>
      </c>
      <c r="BE81" s="4">
        <v>1664.366</v>
      </c>
      <c r="BF81" s="4">
        <v>770.10299999999995</v>
      </c>
      <c r="BG81" s="4">
        <v>0.99299999999999999</v>
      </c>
      <c r="BH81" s="4">
        <v>3.702</v>
      </c>
      <c r="BI81" s="4">
        <v>4.694</v>
      </c>
      <c r="BJ81" s="4">
        <v>0.749</v>
      </c>
      <c r="BK81" s="4">
        <v>2.794</v>
      </c>
      <c r="BL81" s="4">
        <v>3.5430000000000001</v>
      </c>
      <c r="BM81" s="4">
        <v>51.805399999999999</v>
      </c>
      <c r="BQ81" s="4">
        <v>70.995999999999995</v>
      </c>
      <c r="BR81" s="4">
        <v>1.077725</v>
      </c>
      <c r="BS81" s="4">
        <v>-5</v>
      </c>
      <c r="BT81" s="4">
        <v>0.28741499999999998</v>
      </c>
      <c r="BU81" s="4">
        <v>26.336905000000002</v>
      </c>
      <c r="BV81" s="4">
        <v>5.8057829999999999</v>
      </c>
      <c r="BW81" s="4">
        <f t="shared" si="14"/>
        <v>6.9582103010000003</v>
      </c>
      <c r="BY81" s="4">
        <f t="shared" si="15"/>
        <v>32305.841680468511</v>
      </c>
      <c r="BZ81" s="4">
        <f t="shared" si="16"/>
        <v>14947.929479245455</v>
      </c>
      <c r="CA81" s="4">
        <f t="shared" si="17"/>
        <v>14.538313939765001</v>
      </c>
      <c r="CB81" s="4">
        <f t="shared" si="18"/>
        <v>1005.558303037519</v>
      </c>
    </row>
    <row r="82" spans="1:80" x14ac:dyDescent="0.25">
      <c r="A82" s="4">
        <v>42068</v>
      </c>
      <c r="B82" s="4">
        <v>3.7063657407407406E-2</v>
      </c>
      <c r="C82" s="4">
        <v>11.928000000000001</v>
      </c>
      <c r="D82" s="4">
        <v>3.5038</v>
      </c>
      <c r="E82" s="4">
        <v>35037.5671</v>
      </c>
      <c r="F82" s="4">
        <v>57.1</v>
      </c>
      <c r="G82" s="4">
        <v>208.2</v>
      </c>
      <c r="H82" s="4">
        <v>4423.7</v>
      </c>
      <c r="J82" s="4">
        <v>0.6</v>
      </c>
      <c r="K82" s="4">
        <v>0.86229999999999996</v>
      </c>
      <c r="L82" s="4">
        <v>10.2851</v>
      </c>
      <c r="M82" s="4">
        <v>3.0211999999999999</v>
      </c>
      <c r="N82" s="4">
        <v>49.256500000000003</v>
      </c>
      <c r="O82" s="4">
        <v>179.53829999999999</v>
      </c>
      <c r="P82" s="4">
        <v>228.8</v>
      </c>
      <c r="Q82" s="4">
        <v>37.1798</v>
      </c>
      <c r="R82" s="4">
        <v>135.51920000000001</v>
      </c>
      <c r="S82" s="4">
        <v>172.7</v>
      </c>
      <c r="T82" s="4">
        <v>4423.7012000000004</v>
      </c>
      <c r="W82" s="4">
        <v>0</v>
      </c>
      <c r="X82" s="4">
        <v>0.51739999999999997</v>
      </c>
      <c r="Y82" s="4">
        <v>12.5</v>
      </c>
      <c r="Z82" s="4">
        <v>856</v>
      </c>
      <c r="AA82" s="4">
        <v>882</v>
      </c>
      <c r="AB82" s="4">
        <v>833</v>
      </c>
      <c r="AC82" s="4">
        <v>55</v>
      </c>
      <c r="AD82" s="4">
        <v>5.89</v>
      </c>
      <c r="AE82" s="4">
        <v>0.14000000000000001</v>
      </c>
      <c r="AF82" s="4">
        <v>990</v>
      </c>
      <c r="AG82" s="4">
        <v>-12</v>
      </c>
      <c r="AH82" s="4">
        <v>17</v>
      </c>
      <c r="AI82" s="4">
        <v>31</v>
      </c>
      <c r="AJ82" s="4">
        <v>192</v>
      </c>
      <c r="AK82" s="4">
        <v>141</v>
      </c>
      <c r="AL82" s="4">
        <v>2.5</v>
      </c>
      <c r="AM82" s="4">
        <v>195</v>
      </c>
      <c r="AN82" s="4" t="s">
        <v>155</v>
      </c>
      <c r="AO82" s="4">
        <v>2</v>
      </c>
      <c r="AP82" s="4">
        <v>0.78708333333333336</v>
      </c>
      <c r="AQ82" s="4">
        <v>47.164099</v>
      </c>
      <c r="AR82" s="4">
        <v>-88.485280000000003</v>
      </c>
      <c r="AS82" s="4">
        <v>318.7</v>
      </c>
      <c r="AT82" s="4">
        <v>45</v>
      </c>
      <c r="AU82" s="4">
        <v>11</v>
      </c>
      <c r="AV82" s="4">
        <v>10</v>
      </c>
      <c r="AW82" s="4" t="s">
        <v>202</v>
      </c>
      <c r="AX82" s="4">
        <v>1.1000000000000001</v>
      </c>
      <c r="AY82" s="4">
        <v>1.2</v>
      </c>
      <c r="AZ82" s="4">
        <v>2.2000000000000002</v>
      </c>
      <c r="BA82" s="4">
        <v>14.023</v>
      </c>
      <c r="BB82" s="4">
        <v>12.97</v>
      </c>
      <c r="BC82" s="4">
        <v>0.92</v>
      </c>
      <c r="BD82" s="4">
        <v>15.972</v>
      </c>
      <c r="BE82" s="4">
        <v>2268.2660000000001</v>
      </c>
      <c r="BF82" s="4">
        <v>424.07499999999999</v>
      </c>
      <c r="BG82" s="4">
        <v>1.1379999999999999</v>
      </c>
      <c r="BH82" s="4">
        <v>4.1459999999999999</v>
      </c>
      <c r="BI82" s="4">
        <v>5.2839999999999998</v>
      </c>
      <c r="BJ82" s="4">
        <v>0.85899999999999999</v>
      </c>
      <c r="BK82" s="4">
        <v>3.13</v>
      </c>
      <c r="BL82" s="4">
        <v>3.9889999999999999</v>
      </c>
      <c r="BM82" s="4">
        <v>32.262</v>
      </c>
      <c r="BQ82" s="4">
        <v>82.962000000000003</v>
      </c>
      <c r="BR82" s="4">
        <v>0.81095499999999998</v>
      </c>
      <c r="BS82" s="4">
        <v>-5</v>
      </c>
      <c r="BT82" s="4">
        <v>0.28716999999999998</v>
      </c>
      <c r="BU82" s="4">
        <v>19.817713000000001</v>
      </c>
      <c r="BV82" s="4">
        <v>5.800834</v>
      </c>
      <c r="BW82" s="4">
        <f t="shared" si="14"/>
        <v>5.2358397746000005</v>
      </c>
      <c r="BY82" s="4">
        <f t="shared" si="15"/>
        <v>33129.509466999945</v>
      </c>
      <c r="BZ82" s="4">
        <f t="shared" si="16"/>
        <v>6193.8929240300749</v>
      </c>
      <c r="CA82" s="4">
        <f t="shared" si="17"/>
        <v>12.546257199178999</v>
      </c>
      <c r="CB82" s="4">
        <f t="shared" si="18"/>
        <v>471.207624866022</v>
      </c>
    </row>
    <row r="83" spans="1:80" x14ac:dyDescent="0.25">
      <c r="A83" s="4">
        <v>42068</v>
      </c>
      <c r="B83" s="4">
        <v>3.7075231481481487E-2</v>
      </c>
      <c r="C83" s="4">
        <v>13.321</v>
      </c>
      <c r="D83" s="4">
        <v>1.3451</v>
      </c>
      <c r="E83" s="4">
        <v>13450.787270000001</v>
      </c>
      <c r="F83" s="4">
        <v>53.6</v>
      </c>
      <c r="G83" s="4">
        <v>217.5</v>
      </c>
      <c r="H83" s="4">
        <v>1784.5</v>
      </c>
      <c r="J83" s="4">
        <v>0.6</v>
      </c>
      <c r="K83" s="4">
        <v>0.87339999999999995</v>
      </c>
      <c r="L83" s="4">
        <v>11.6348</v>
      </c>
      <c r="M83" s="4">
        <v>1.1748000000000001</v>
      </c>
      <c r="N83" s="4">
        <v>46.804000000000002</v>
      </c>
      <c r="O83" s="4">
        <v>189.99189999999999</v>
      </c>
      <c r="P83" s="4">
        <v>236.8</v>
      </c>
      <c r="Q83" s="4">
        <v>35.328699999999998</v>
      </c>
      <c r="R83" s="4">
        <v>143.40979999999999</v>
      </c>
      <c r="S83" s="4">
        <v>178.7</v>
      </c>
      <c r="T83" s="4">
        <v>1784.5204000000001</v>
      </c>
      <c r="W83" s="4">
        <v>0</v>
      </c>
      <c r="X83" s="4">
        <v>0.52410000000000001</v>
      </c>
      <c r="Y83" s="4">
        <v>12.5</v>
      </c>
      <c r="Z83" s="4">
        <v>854</v>
      </c>
      <c r="AA83" s="4">
        <v>880</v>
      </c>
      <c r="AB83" s="4">
        <v>831</v>
      </c>
      <c r="AC83" s="4">
        <v>55</v>
      </c>
      <c r="AD83" s="4">
        <v>5.89</v>
      </c>
      <c r="AE83" s="4">
        <v>0.14000000000000001</v>
      </c>
      <c r="AF83" s="4">
        <v>990</v>
      </c>
      <c r="AG83" s="4">
        <v>-12</v>
      </c>
      <c r="AH83" s="4">
        <v>17</v>
      </c>
      <c r="AI83" s="4">
        <v>31</v>
      </c>
      <c r="AJ83" s="4">
        <v>192</v>
      </c>
      <c r="AK83" s="4">
        <v>141.4</v>
      </c>
      <c r="AL83" s="4">
        <v>2.6</v>
      </c>
      <c r="AM83" s="4">
        <v>195</v>
      </c>
      <c r="AN83" s="4" t="s">
        <v>155</v>
      </c>
      <c r="AO83" s="4">
        <v>2</v>
      </c>
      <c r="AP83" s="4">
        <v>0.78709490740740751</v>
      </c>
      <c r="AQ83" s="4">
        <v>47.164205000000003</v>
      </c>
      <c r="AR83" s="4">
        <v>-88.485495999999998</v>
      </c>
      <c r="AS83" s="4">
        <v>318.7</v>
      </c>
      <c r="AT83" s="4">
        <v>45.1</v>
      </c>
      <c r="AU83" s="4">
        <v>11</v>
      </c>
      <c r="AV83" s="4">
        <v>10</v>
      </c>
      <c r="AW83" s="4" t="s">
        <v>202</v>
      </c>
      <c r="AX83" s="4">
        <v>1.1877880000000001</v>
      </c>
      <c r="AY83" s="4">
        <v>1.2877879999999999</v>
      </c>
      <c r="AZ83" s="4">
        <v>2.2000000000000002</v>
      </c>
      <c r="BA83" s="4">
        <v>14.023</v>
      </c>
      <c r="BB83" s="4">
        <v>14.15</v>
      </c>
      <c r="BC83" s="4">
        <v>1.01</v>
      </c>
      <c r="BD83" s="4">
        <v>14.49</v>
      </c>
      <c r="BE83" s="4">
        <v>2716.721</v>
      </c>
      <c r="BF83" s="4">
        <v>174.59899999999999</v>
      </c>
      <c r="BG83" s="4">
        <v>1.1439999999999999</v>
      </c>
      <c r="BH83" s="4">
        <v>4.6459999999999999</v>
      </c>
      <c r="BI83" s="4">
        <v>5.79</v>
      </c>
      <c r="BJ83" s="4">
        <v>0.86399999999999999</v>
      </c>
      <c r="BK83" s="4">
        <v>3.5070000000000001</v>
      </c>
      <c r="BL83" s="4">
        <v>4.3710000000000004</v>
      </c>
      <c r="BM83" s="4">
        <v>13.779299999999999</v>
      </c>
      <c r="BQ83" s="4">
        <v>88.974999999999994</v>
      </c>
      <c r="BR83" s="4">
        <v>0.43320500000000001</v>
      </c>
      <c r="BS83" s="4">
        <v>-5</v>
      </c>
      <c r="BT83" s="4">
        <v>0.28516999999999998</v>
      </c>
      <c r="BU83" s="4">
        <v>10.586447</v>
      </c>
      <c r="BV83" s="4">
        <v>5.7604340000000001</v>
      </c>
      <c r="BW83" s="4">
        <f t="shared" si="14"/>
        <v>2.7969392973999998</v>
      </c>
      <c r="BY83" s="4">
        <f t="shared" si="15"/>
        <v>21196.431662771516</v>
      </c>
      <c r="BZ83" s="4">
        <f t="shared" si="16"/>
        <v>1362.2583150379608</v>
      </c>
      <c r="CA83" s="4">
        <f t="shared" si="17"/>
        <v>6.7411106832959993</v>
      </c>
      <c r="CB83" s="4">
        <f t="shared" si="18"/>
        <v>107.50901208141269</v>
      </c>
    </row>
    <row r="84" spans="1:80" x14ac:dyDescent="0.25">
      <c r="A84" s="4">
        <v>42068</v>
      </c>
      <c r="B84" s="4">
        <v>3.7086805555555553E-2</v>
      </c>
      <c r="C84" s="4">
        <v>13.797000000000001</v>
      </c>
      <c r="D84" s="4">
        <v>0.4531</v>
      </c>
      <c r="E84" s="4">
        <v>4530.6812650000002</v>
      </c>
      <c r="F84" s="4">
        <v>51.1</v>
      </c>
      <c r="G84" s="4">
        <v>195.2</v>
      </c>
      <c r="H84" s="4">
        <v>805.9</v>
      </c>
      <c r="J84" s="4">
        <v>0.6</v>
      </c>
      <c r="K84" s="4">
        <v>0.87849999999999995</v>
      </c>
      <c r="L84" s="4">
        <v>12.120900000000001</v>
      </c>
      <c r="M84" s="4">
        <v>0.39800000000000002</v>
      </c>
      <c r="N84" s="4">
        <v>44.854199999999999</v>
      </c>
      <c r="O84" s="4">
        <v>171.5136</v>
      </c>
      <c r="P84" s="4">
        <v>216.4</v>
      </c>
      <c r="Q84" s="4">
        <v>33.856900000000003</v>
      </c>
      <c r="R84" s="4">
        <v>129.46199999999999</v>
      </c>
      <c r="S84" s="4">
        <v>163.30000000000001</v>
      </c>
      <c r="T84" s="4">
        <v>805.93870000000004</v>
      </c>
      <c r="W84" s="4">
        <v>0</v>
      </c>
      <c r="X84" s="4">
        <v>0.52710000000000001</v>
      </c>
      <c r="Y84" s="4">
        <v>12.4</v>
      </c>
      <c r="Z84" s="4">
        <v>852</v>
      </c>
      <c r="AA84" s="4">
        <v>877</v>
      </c>
      <c r="AB84" s="4">
        <v>830</v>
      </c>
      <c r="AC84" s="4">
        <v>55</v>
      </c>
      <c r="AD84" s="4">
        <v>5.89</v>
      </c>
      <c r="AE84" s="4">
        <v>0.14000000000000001</v>
      </c>
      <c r="AF84" s="4">
        <v>990</v>
      </c>
      <c r="AG84" s="4">
        <v>-12</v>
      </c>
      <c r="AH84" s="4">
        <v>17</v>
      </c>
      <c r="AI84" s="4">
        <v>31</v>
      </c>
      <c r="AJ84" s="4">
        <v>192</v>
      </c>
      <c r="AK84" s="4">
        <v>142</v>
      </c>
      <c r="AL84" s="4">
        <v>2.5</v>
      </c>
      <c r="AM84" s="4">
        <v>195</v>
      </c>
      <c r="AN84" s="4" t="s">
        <v>155</v>
      </c>
      <c r="AO84" s="4">
        <v>2</v>
      </c>
      <c r="AP84" s="4">
        <v>0.78710648148148143</v>
      </c>
      <c r="AQ84" s="4">
        <v>47.164293000000001</v>
      </c>
      <c r="AR84" s="4">
        <v>-88.485732999999996</v>
      </c>
      <c r="AS84" s="4">
        <v>318.7</v>
      </c>
      <c r="AT84" s="4">
        <v>44.8</v>
      </c>
      <c r="AU84" s="4">
        <v>11</v>
      </c>
      <c r="AV84" s="4">
        <v>10</v>
      </c>
      <c r="AW84" s="4" t="s">
        <v>202</v>
      </c>
      <c r="AX84" s="4">
        <v>1.2878000000000001</v>
      </c>
      <c r="AY84" s="4">
        <v>1.3</v>
      </c>
      <c r="AZ84" s="4">
        <v>2.2000000000000002</v>
      </c>
      <c r="BA84" s="4">
        <v>14.023</v>
      </c>
      <c r="BB84" s="4">
        <v>14.77</v>
      </c>
      <c r="BC84" s="4">
        <v>1.05</v>
      </c>
      <c r="BD84" s="4">
        <v>13.827</v>
      </c>
      <c r="BE84" s="4">
        <v>2917.8209999999999</v>
      </c>
      <c r="BF84" s="4">
        <v>60.984999999999999</v>
      </c>
      <c r="BG84" s="4">
        <v>1.131</v>
      </c>
      <c r="BH84" s="4">
        <v>4.3239999999999998</v>
      </c>
      <c r="BI84" s="4">
        <v>5.4539999999999997</v>
      </c>
      <c r="BJ84" s="4">
        <v>0.85399999999999998</v>
      </c>
      <c r="BK84" s="4">
        <v>3.2639999999999998</v>
      </c>
      <c r="BL84" s="4">
        <v>4.117</v>
      </c>
      <c r="BM84" s="4">
        <v>6.4157000000000002</v>
      </c>
      <c r="BQ84" s="4">
        <v>92.263000000000005</v>
      </c>
      <c r="BR84" s="4">
        <v>0.29423500000000002</v>
      </c>
      <c r="BS84" s="4">
        <v>-5</v>
      </c>
      <c r="BT84" s="4">
        <v>0.28483000000000003</v>
      </c>
      <c r="BU84" s="4">
        <v>7.1903680000000003</v>
      </c>
      <c r="BV84" s="4">
        <v>5.7535660000000002</v>
      </c>
      <c r="BW84" s="4">
        <f t="shared" si="14"/>
        <v>1.8996952255999999</v>
      </c>
      <c r="BY84" s="4">
        <f t="shared" si="15"/>
        <v>15462.412373370335</v>
      </c>
      <c r="BZ84" s="4">
        <f t="shared" si="16"/>
        <v>323.17788465776005</v>
      </c>
      <c r="CA84" s="4">
        <f t="shared" si="17"/>
        <v>4.5256032384639999</v>
      </c>
      <c r="CB84" s="4">
        <f t="shared" si="18"/>
        <v>33.998726811491203</v>
      </c>
    </row>
    <row r="85" spans="1:80" x14ac:dyDescent="0.25">
      <c r="A85" s="4">
        <v>42068</v>
      </c>
      <c r="B85" s="4">
        <v>3.7098379629629634E-2</v>
      </c>
      <c r="C85" s="4">
        <v>13.034000000000001</v>
      </c>
      <c r="D85" s="4">
        <v>0.17299999999999999</v>
      </c>
      <c r="E85" s="4">
        <v>1729.8349840000001</v>
      </c>
      <c r="F85" s="4">
        <v>49.9</v>
      </c>
      <c r="G85" s="4">
        <v>150.69999999999999</v>
      </c>
      <c r="H85" s="4">
        <v>515.70000000000005</v>
      </c>
      <c r="J85" s="4">
        <v>0.51</v>
      </c>
      <c r="K85" s="4">
        <v>0.88719999999999999</v>
      </c>
      <c r="L85" s="4">
        <v>11.5639</v>
      </c>
      <c r="M85" s="4">
        <v>0.1535</v>
      </c>
      <c r="N85" s="4">
        <v>44.274000000000001</v>
      </c>
      <c r="O85" s="4">
        <v>133.7235</v>
      </c>
      <c r="P85" s="4">
        <v>178</v>
      </c>
      <c r="Q85" s="4">
        <v>33.418999999999997</v>
      </c>
      <c r="R85" s="4">
        <v>100.93729999999999</v>
      </c>
      <c r="S85" s="4">
        <v>134.4</v>
      </c>
      <c r="T85" s="4">
        <v>515.67759999999998</v>
      </c>
      <c r="W85" s="4">
        <v>0</v>
      </c>
      <c r="X85" s="4">
        <v>0.45040000000000002</v>
      </c>
      <c r="Y85" s="4">
        <v>12.5</v>
      </c>
      <c r="Z85" s="4">
        <v>851</v>
      </c>
      <c r="AA85" s="4">
        <v>876</v>
      </c>
      <c r="AB85" s="4">
        <v>830</v>
      </c>
      <c r="AC85" s="4">
        <v>55</v>
      </c>
      <c r="AD85" s="4">
        <v>5.89</v>
      </c>
      <c r="AE85" s="4">
        <v>0.14000000000000001</v>
      </c>
      <c r="AF85" s="4">
        <v>990</v>
      </c>
      <c r="AG85" s="4">
        <v>-12</v>
      </c>
      <c r="AH85" s="4">
        <v>17</v>
      </c>
      <c r="AI85" s="4">
        <v>31</v>
      </c>
      <c r="AJ85" s="4">
        <v>192</v>
      </c>
      <c r="AK85" s="4">
        <v>142</v>
      </c>
      <c r="AL85" s="4">
        <v>2.6</v>
      </c>
      <c r="AM85" s="4">
        <v>195</v>
      </c>
      <c r="AN85" s="4" t="s">
        <v>155</v>
      </c>
      <c r="AO85" s="4">
        <v>2</v>
      </c>
      <c r="AP85" s="4">
        <v>0.78711805555555558</v>
      </c>
      <c r="AQ85" s="4">
        <v>47.164368000000003</v>
      </c>
      <c r="AR85" s="4">
        <v>-88.485973999999999</v>
      </c>
      <c r="AS85" s="4">
        <v>318.8</v>
      </c>
      <c r="AT85" s="4">
        <v>44.8</v>
      </c>
      <c r="AU85" s="4">
        <v>11</v>
      </c>
      <c r="AV85" s="4">
        <v>10</v>
      </c>
      <c r="AW85" s="4" t="s">
        <v>202</v>
      </c>
      <c r="AX85" s="4">
        <v>0.94879999999999998</v>
      </c>
      <c r="AY85" s="4">
        <v>1.3</v>
      </c>
      <c r="AZ85" s="4">
        <v>1.6732</v>
      </c>
      <c r="BA85" s="4">
        <v>14.023</v>
      </c>
      <c r="BB85" s="4">
        <v>15.93</v>
      </c>
      <c r="BC85" s="4">
        <v>1.1399999999999999</v>
      </c>
      <c r="BD85" s="4">
        <v>12.715999999999999</v>
      </c>
      <c r="BE85" s="4">
        <v>2980.8780000000002</v>
      </c>
      <c r="BF85" s="4">
        <v>25.178999999999998</v>
      </c>
      <c r="BG85" s="4">
        <v>1.1950000000000001</v>
      </c>
      <c r="BH85" s="4">
        <v>3.61</v>
      </c>
      <c r="BI85" s="4">
        <v>4.8049999999999997</v>
      </c>
      <c r="BJ85" s="4">
        <v>0.90200000000000002</v>
      </c>
      <c r="BK85" s="4">
        <v>2.7250000000000001</v>
      </c>
      <c r="BL85" s="4">
        <v>3.6269999999999998</v>
      </c>
      <c r="BM85" s="4">
        <v>4.3958000000000004</v>
      </c>
      <c r="BQ85" s="4">
        <v>84.427999999999997</v>
      </c>
      <c r="BR85" s="4">
        <v>0.24182999999999999</v>
      </c>
      <c r="BS85" s="4">
        <v>-5</v>
      </c>
      <c r="BT85" s="4">
        <v>0.28475499999999998</v>
      </c>
      <c r="BU85" s="4">
        <v>5.9097200000000001</v>
      </c>
      <c r="BV85" s="4">
        <v>5.7520509999999998</v>
      </c>
      <c r="BW85" s="4">
        <f t="shared" si="14"/>
        <v>1.5613480239999999</v>
      </c>
      <c r="BY85" s="4">
        <f t="shared" si="15"/>
        <v>12983.105744275921</v>
      </c>
      <c r="BZ85" s="4">
        <f t="shared" si="16"/>
        <v>109.66621899155999</v>
      </c>
      <c r="CA85" s="4">
        <f t="shared" si="17"/>
        <v>3.9286282032800002</v>
      </c>
      <c r="CB85" s="4">
        <f t="shared" si="18"/>
        <v>19.145747068712001</v>
      </c>
    </row>
    <row r="86" spans="1:80" x14ac:dyDescent="0.25">
      <c r="A86" s="4">
        <v>42068</v>
      </c>
      <c r="B86" s="4">
        <v>3.7109953703703701E-2</v>
      </c>
      <c r="C86" s="4">
        <v>11.959</v>
      </c>
      <c r="D86" s="4">
        <v>6.9000000000000006E-2</v>
      </c>
      <c r="E86" s="4">
        <v>690.36636099999998</v>
      </c>
      <c r="F86" s="4">
        <v>49.8</v>
      </c>
      <c r="G86" s="4">
        <v>109.9</v>
      </c>
      <c r="H86" s="4">
        <v>416.2</v>
      </c>
      <c r="J86" s="4">
        <v>0.45</v>
      </c>
      <c r="K86" s="4">
        <v>0.89670000000000005</v>
      </c>
      <c r="L86" s="4">
        <v>10.723100000000001</v>
      </c>
      <c r="M86" s="4">
        <v>6.1899999999999997E-2</v>
      </c>
      <c r="N86" s="4">
        <v>44.629199999999997</v>
      </c>
      <c r="O86" s="4">
        <v>98.550600000000003</v>
      </c>
      <c r="P86" s="4">
        <v>143.19999999999999</v>
      </c>
      <c r="Q86" s="4">
        <v>33.686999999999998</v>
      </c>
      <c r="R86" s="4">
        <v>74.388000000000005</v>
      </c>
      <c r="S86" s="4">
        <v>108.1</v>
      </c>
      <c r="T86" s="4">
        <v>416.23579999999998</v>
      </c>
      <c r="W86" s="4">
        <v>0</v>
      </c>
      <c r="X86" s="4">
        <v>0.40620000000000001</v>
      </c>
      <c r="Y86" s="4">
        <v>12.4</v>
      </c>
      <c r="Z86" s="4">
        <v>852</v>
      </c>
      <c r="AA86" s="4">
        <v>876</v>
      </c>
      <c r="AB86" s="4">
        <v>829</v>
      </c>
      <c r="AC86" s="4">
        <v>55</v>
      </c>
      <c r="AD86" s="4">
        <v>5.89</v>
      </c>
      <c r="AE86" s="4">
        <v>0.14000000000000001</v>
      </c>
      <c r="AF86" s="4">
        <v>990</v>
      </c>
      <c r="AG86" s="4">
        <v>-12</v>
      </c>
      <c r="AH86" s="4">
        <v>17</v>
      </c>
      <c r="AI86" s="4">
        <v>31</v>
      </c>
      <c r="AJ86" s="4">
        <v>192</v>
      </c>
      <c r="AK86" s="4">
        <v>141.6</v>
      </c>
      <c r="AL86" s="4">
        <v>2.5</v>
      </c>
      <c r="AM86" s="4">
        <v>195</v>
      </c>
      <c r="AN86" s="4" t="s">
        <v>155</v>
      </c>
      <c r="AO86" s="4">
        <v>2</v>
      </c>
      <c r="AP86" s="4">
        <v>0.78712962962962962</v>
      </c>
      <c r="AQ86" s="4">
        <v>47.164425999999999</v>
      </c>
      <c r="AR86" s="4">
        <v>-88.486204000000001</v>
      </c>
      <c r="AS86" s="4">
        <v>318.7</v>
      </c>
      <c r="AT86" s="4">
        <v>38.299999999999997</v>
      </c>
      <c r="AU86" s="4">
        <v>11</v>
      </c>
      <c r="AV86" s="4">
        <v>10</v>
      </c>
      <c r="AW86" s="4" t="s">
        <v>202</v>
      </c>
      <c r="AX86" s="4">
        <v>0.9</v>
      </c>
      <c r="AY86" s="4">
        <v>1.3</v>
      </c>
      <c r="AZ86" s="4">
        <v>1.6</v>
      </c>
      <c r="BA86" s="4">
        <v>14.023</v>
      </c>
      <c r="BB86" s="4">
        <v>17.420000000000002</v>
      </c>
      <c r="BC86" s="4">
        <v>1.24</v>
      </c>
      <c r="BD86" s="4">
        <v>11.522</v>
      </c>
      <c r="BE86" s="4">
        <v>3005.6170000000002</v>
      </c>
      <c r="BF86" s="4">
        <v>11.044</v>
      </c>
      <c r="BG86" s="4">
        <v>1.31</v>
      </c>
      <c r="BH86" s="4">
        <v>2.8929999999999998</v>
      </c>
      <c r="BI86" s="4">
        <v>4.2030000000000003</v>
      </c>
      <c r="BJ86" s="4">
        <v>0.98899999999999999</v>
      </c>
      <c r="BK86" s="4">
        <v>2.1840000000000002</v>
      </c>
      <c r="BL86" s="4">
        <v>3.1720000000000002</v>
      </c>
      <c r="BM86" s="4">
        <v>3.8580999999999999</v>
      </c>
      <c r="BQ86" s="4">
        <v>82.792000000000002</v>
      </c>
      <c r="BR86" s="4">
        <v>0.25711000000000001</v>
      </c>
      <c r="BS86" s="4">
        <v>-5</v>
      </c>
      <c r="BT86" s="4">
        <v>0.28299999999999997</v>
      </c>
      <c r="BU86" s="4">
        <v>6.2831260000000002</v>
      </c>
      <c r="BV86" s="4">
        <v>5.7165999999999997</v>
      </c>
      <c r="BW86" s="4">
        <f t="shared" si="14"/>
        <v>1.6600018891999999</v>
      </c>
      <c r="BY86" s="4">
        <f t="shared" si="15"/>
        <v>13918.002024912856</v>
      </c>
      <c r="BZ86" s="4">
        <f t="shared" si="16"/>
        <v>51.141051691928006</v>
      </c>
      <c r="CA86" s="4">
        <f t="shared" si="17"/>
        <v>4.5797265595179999</v>
      </c>
      <c r="CB86" s="4">
        <f t="shared" si="18"/>
        <v>17.865564245982199</v>
      </c>
    </row>
    <row r="87" spans="1:80" x14ac:dyDescent="0.25">
      <c r="A87" s="4">
        <v>42068</v>
      </c>
      <c r="B87" s="4">
        <v>3.7121527777777781E-2</v>
      </c>
      <c r="C87" s="4">
        <v>11.75</v>
      </c>
      <c r="D87" s="4">
        <v>4.5699999999999998E-2</v>
      </c>
      <c r="E87" s="4">
        <v>457.22731099999999</v>
      </c>
      <c r="F87" s="4">
        <v>55.5</v>
      </c>
      <c r="G87" s="4">
        <v>99.9</v>
      </c>
      <c r="H87" s="4">
        <v>385.5</v>
      </c>
      <c r="J87" s="4">
        <v>0.4</v>
      </c>
      <c r="K87" s="4">
        <v>0.89859999999999995</v>
      </c>
      <c r="L87" s="4">
        <v>10.5586</v>
      </c>
      <c r="M87" s="4">
        <v>4.1099999999999998E-2</v>
      </c>
      <c r="N87" s="4">
        <v>49.892200000000003</v>
      </c>
      <c r="O87" s="4">
        <v>89.784700000000001</v>
      </c>
      <c r="P87" s="4">
        <v>139.69999999999999</v>
      </c>
      <c r="Q87" s="4">
        <v>37.659599999999998</v>
      </c>
      <c r="R87" s="4">
        <v>67.771299999999997</v>
      </c>
      <c r="S87" s="4">
        <v>105.4</v>
      </c>
      <c r="T87" s="4">
        <v>385.52480000000003</v>
      </c>
      <c r="W87" s="4">
        <v>0</v>
      </c>
      <c r="X87" s="4">
        <v>0.3594</v>
      </c>
      <c r="Y87" s="4">
        <v>12.5</v>
      </c>
      <c r="Z87" s="4">
        <v>852</v>
      </c>
      <c r="AA87" s="4">
        <v>876</v>
      </c>
      <c r="AB87" s="4">
        <v>829</v>
      </c>
      <c r="AC87" s="4">
        <v>55</v>
      </c>
      <c r="AD87" s="4">
        <v>5.89</v>
      </c>
      <c r="AE87" s="4">
        <v>0.14000000000000001</v>
      </c>
      <c r="AF87" s="4">
        <v>990</v>
      </c>
      <c r="AG87" s="4">
        <v>-12</v>
      </c>
      <c r="AH87" s="4">
        <v>17</v>
      </c>
      <c r="AI87" s="4">
        <v>31.414999999999999</v>
      </c>
      <c r="AJ87" s="4">
        <v>192</v>
      </c>
      <c r="AK87" s="4">
        <v>141</v>
      </c>
      <c r="AL87" s="4">
        <v>2.5</v>
      </c>
      <c r="AM87" s="4">
        <v>195</v>
      </c>
      <c r="AN87" s="4" t="s">
        <v>155</v>
      </c>
      <c r="AO87" s="4">
        <v>2</v>
      </c>
      <c r="AP87" s="4">
        <v>0.78714120370370377</v>
      </c>
      <c r="AQ87" s="4">
        <v>47.164467000000002</v>
      </c>
      <c r="AR87" s="4">
        <v>-88.486418999999998</v>
      </c>
      <c r="AS87" s="4">
        <v>318.89999999999998</v>
      </c>
      <c r="AT87" s="4">
        <v>37.4</v>
      </c>
      <c r="AU87" s="4">
        <v>11</v>
      </c>
      <c r="AV87" s="4">
        <v>10</v>
      </c>
      <c r="AW87" s="4" t="s">
        <v>202</v>
      </c>
      <c r="AX87" s="4">
        <v>0.9</v>
      </c>
      <c r="AY87" s="4">
        <v>1.3877120000000001</v>
      </c>
      <c r="AZ87" s="4">
        <v>1.6877120000000001</v>
      </c>
      <c r="BA87" s="4">
        <v>14.023</v>
      </c>
      <c r="BB87" s="4">
        <v>17.75</v>
      </c>
      <c r="BC87" s="4">
        <v>1.27</v>
      </c>
      <c r="BD87" s="4">
        <v>11.284000000000001</v>
      </c>
      <c r="BE87" s="4">
        <v>3012.116</v>
      </c>
      <c r="BF87" s="4">
        <v>7.46</v>
      </c>
      <c r="BG87" s="4">
        <v>1.4910000000000001</v>
      </c>
      <c r="BH87" s="4">
        <v>2.6819999999999999</v>
      </c>
      <c r="BI87" s="4">
        <v>4.173</v>
      </c>
      <c r="BJ87" s="4">
        <v>1.125</v>
      </c>
      <c r="BK87" s="4">
        <v>2.0249999999999999</v>
      </c>
      <c r="BL87" s="4">
        <v>3.15</v>
      </c>
      <c r="BM87" s="4">
        <v>3.637</v>
      </c>
      <c r="BQ87" s="4">
        <v>74.558000000000007</v>
      </c>
      <c r="BR87" s="4">
        <v>0.26952999999999999</v>
      </c>
      <c r="BS87" s="4">
        <v>-5</v>
      </c>
      <c r="BT87" s="4">
        <v>0.28299999999999997</v>
      </c>
      <c r="BU87" s="4">
        <v>6.5866400000000001</v>
      </c>
      <c r="BV87" s="4">
        <v>5.7165999999999997</v>
      </c>
      <c r="BW87" s="4">
        <f t="shared" si="14"/>
        <v>1.740190288</v>
      </c>
      <c r="BY87" s="4">
        <f t="shared" si="15"/>
        <v>14621.876389186878</v>
      </c>
      <c r="BZ87" s="4">
        <f t="shared" si="16"/>
        <v>36.213478452800004</v>
      </c>
      <c r="CA87" s="4">
        <f t="shared" si="17"/>
        <v>5.4611478900000003</v>
      </c>
      <c r="CB87" s="4">
        <f t="shared" si="18"/>
        <v>17.655284334160001</v>
      </c>
    </row>
    <row r="88" spans="1:80" x14ac:dyDescent="0.25">
      <c r="A88" s="4">
        <v>42068</v>
      </c>
      <c r="B88" s="4">
        <v>3.7133101851851848E-2</v>
      </c>
      <c r="C88" s="4">
        <v>11.932</v>
      </c>
      <c r="D88" s="4">
        <v>4.4999999999999998E-2</v>
      </c>
      <c r="E88" s="4">
        <v>450</v>
      </c>
      <c r="F88" s="4">
        <v>73.5</v>
      </c>
      <c r="G88" s="4">
        <v>108.4</v>
      </c>
      <c r="H88" s="4">
        <v>329.2</v>
      </c>
      <c r="J88" s="4">
        <v>0.4</v>
      </c>
      <c r="K88" s="4">
        <v>0.8972</v>
      </c>
      <c r="L88" s="4">
        <v>10.7056</v>
      </c>
      <c r="M88" s="4">
        <v>4.0399999999999998E-2</v>
      </c>
      <c r="N88" s="4">
        <v>65.953500000000005</v>
      </c>
      <c r="O88" s="4">
        <v>97.237200000000001</v>
      </c>
      <c r="P88" s="4">
        <v>163.19999999999999</v>
      </c>
      <c r="Q88" s="4">
        <v>49.783000000000001</v>
      </c>
      <c r="R88" s="4">
        <v>73.396600000000007</v>
      </c>
      <c r="S88" s="4">
        <v>123.2</v>
      </c>
      <c r="T88" s="4">
        <v>329.24869999999999</v>
      </c>
      <c r="W88" s="4">
        <v>0</v>
      </c>
      <c r="X88" s="4">
        <v>0.3589</v>
      </c>
      <c r="Y88" s="4">
        <v>12.5</v>
      </c>
      <c r="Z88" s="4">
        <v>852</v>
      </c>
      <c r="AA88" s="4">
        <v>877</v>
      </c>
      <c r="AB88" s="4">
        <v>829</v>
      </c>
      <c r="AC88" s="4">
        <v>55</v>
      </c>
      <c r="AD88" s="4">
        <v>5.89</v>
      </c>
      <c r="AE88" s="4">
        <v>0.14000000000000001</v>
      </c>
      <c r="AF88" s="4">
        <v>990</v>
      </c>
      <c r="AG88" s="4">
        <v>-12</v>
      </c>
      <c r="AH88" s="4">
        <v>17</v>
      </c>
      <c r="AI88" s="4">
        <v>31.585000000000001</v>
      </c>
      <c r="AJ88" s="4">
        <v>192</v>
      </c>
      <c r="AK88" s="4">
        <v>141</v>
      </c>
      <c r="AL88" s="4">
        <v>2.6</v>
      </c>
      <c r="AM88" s="4">
        <v>195</v>
      </c>
      <c r="AN88" s="4" t="s">
        <v>155</v>
      </c>
      <c r="AO88" s="4">
        <v>2</v>
      </c>
      <c r="AP88" s="4">
        <v>0.7871527777777777</v>
      </c>
      <c r="AQ88" s="4">
        <v>47.164507</v>
      </c>
      <c r="AR88" s="4">
        <v>-88.486806999999999</v>
      </c>
      <c r="AS88" s="4">
        <v>319.2</v>
      </c>
      <c r="AT88" s="4">
        <v>34.200000000000003</v>
      </c>
      <c r="AU88" s="4">
        <v>11</v>
      </c>
      <c r="AV88" s="4">
        <v>10</v>
      </c>
      <c r="AW88" s="4" t="s">
        <v>202</v>
      </c>
      <c r="AX88" s="4">
        <v>0.9</v>
      </c>
      <c r="AY88" s="4">
        <v>1.4</v>
      </c>
      <c r="AZ88" s="4">
        <v>1.7</v>
      </c>
      <c r="BA88" s="4">
        <v>14.023</v>
      </c>
      <c r="BB88" s="4">
        <v>17.510000000000002</v>
      </c>
      <c r="BC88" s="4">
        <v>1.25</v>
      </c>
      <c r="BD88" s="4">
        <v>11.457000000000001</v>
      </c>
      <c r="BE88" s="4">
        <v>3014.05</v>
      </c>
      <c r="BF88" s="4">
        <v>7.2350000000000003</v>
      </c>
      <c r="BG88" s="4">
        <v>1.9450000000000001</v>
      </c>
      <c r="BH88" s="4">
        <v>2.867</v>
      </c>
      <c r="BI88" s="4">
        <v>4.8109999999999999</v>
      </c>
      <c r="BJ88" s="4">
        <v>1.468</v>
      </c>
      <c r="BK88" s="4">
        <v>2.1640000000000001</v>
      </c>
      <c r="BL88" s="4">
        <v>3.6320000000000001</v>
      </c>
      <c r="BM88" s="4">
        <v>3.0653999999999999</v>
      </c>
      <c r="BQ88" s="4">
        <v>73.466999999999999</v>
      </c>
      <c r="BR88" s="4">
        <v>0.23493</v>
      </c>
      <c r="BS88" s="4">
        <v>-5</v>
      </c>
      <c r="BT88" s="4">
        <v>0.28258499999999998</v>
      </c>
      <c r="BU88" s="4">
        <v>5.7411019999999997</v>
      </c>
      <c r="BV88" s="4">
        <v>5.7082170000000003</v>
      </c>
      <c r="BW88" s="4">
        <f t="shared" si="14"/>
        <v>1.5167991483999999</v>
      </c>
      <c r="BY88" s="4">
        <f t="shared" si="15"/>
        <v>12753.024772044701</v>
      </c>
      <c r="BZ88" s="4">
        <f t="shared" si="16"/>
        <v>30.612675378889996</v>
      </c>
      <c r="CA88" s="4">
        <f t="shared" si="17"/>
        <v>6.2113901114319994</v>
      </c>
      <c r="CB88" s="4">
        <f t="shared" si="18"/>
        <v>12.970296490179598</v>
      </c>
    </row>
    <row r="89" spans="1:80" x14ac:dyDescent="0.25">
      <c r="A89" s="4">
        <v>42068</v>
      </c>
      <c r="B89" s="4">
        <v>3.7144675925925928E-2</v>
      </c>
      <c r="C89" s="4">
        <v>12.054</v>
      </c>
      <c r="D89" s="4">
        <v>5.1799999999999999E-2</v>
      </c>
      <c r="E89" s="4">
        <v>517.86011699999995</v>
      </c>
      <c r="F89" s="4">
        <v>101.4</v>
      </c>
      <c r="G89" s="4">
        <v>75.2</v>
      </c>
      <c r="H89" s="4">
        <v>323.10000000000002</v>
      </c>
      <c r="J89" s="4">
        <v>0.81</v>
      </c>
      <c r="K89" s="4">
        <v>0.8962</v>
      </c>
      <c r="L89" s="4">
        <v>10.803000000000001</v>
      </c>
      <c r="M89" s="4">
        <v>4.6399999999999997E-2</v>
      </c>
      <c r="N89" s="4">
        <v>90.874899999999997</v>
      </c>
      <c r="O89" s="4">
        <v>67.427300000000002</v>
      </c>
      <c r="P89" s="4">
        <v>158.30000000000001</v>
      </c>
      <c r="Q89" s="4">
        <v>68.594300000000004</v>
      </c>
      <c r="R89" s="4">
        <v>50.895499999999998</v>
      </c>
      <c r="S89" s="4">
        <v>119.5</v>
      </c>
      <c r="T89" s="4">
        <v>323.12639999999999</v>
      </c>
      <c r="W89" s="4">
        <v>0</v>
      </c>
      <c r="X89" s="4">
        <v>0.72370000000000001</v>
      </c>
      <c r="Y89" s="4">
        <v>12.4</v>
      </c>
      <c r="Z89" s="4">
        <v>852</v>
      </c>
      <c r="AA89" s="4">
        <v>877</v>
      </c>
      <c r="AB89" s="4">
        <v>829</v>
      </c>
      <c r="AC89" s="4">
        <v>55</v>
      </c>
      <c r="AD89" s="4">
        <v>5.89</v>
      </c>
      <c r="AE89" s="4">
        <v>0.14000000000000001</v>
      </c>
      <c r="AF89" s="4">
        <v>990</v>
      </c>
      <c r="AG89" s="4">
        <v>-12</v>
      </c>
      <c r="AH89" s="4">
        <v>17</v>
      </c>
      <c r="AI89" s="4">
        <v>31</v>
      </c>
      <c r="AJ89" s="4">
        <v>192</v>
      </c>
      <c r="AK89" s="4">
        <v>141</v>
      </c>
      <c r="AL89" s="4">
        <v>2.6</v>
      </c>
      <c r="AM89" s="4">
        <v>195</v>
      </c>
      <c r="AN89" s="4" t="s">
        <v>155</v>
      </c>
      <c r="AO89" s="4">
        <v>2</v>
      </c>
      <c r="AP89" s="4">
        <v>0.787175925925926</v>
      </c>
      <c r="AQ89" s="4">
        <v>47.164512000000002</v>
      </c>
      <c r="AR89" s="4">
        <v>-88.486857000000001</v>
      </c>
      <c r="AS89" s="4">
        <v>319.2</v>
      </c>
      <c r="AT89" s="4">
        <v>33.700000000000003</v>
      </c>
      <c r="AU89" s="4">
        <v>11</v>
      </c>
      <c r="AV89" s="4">
        <v>9</v>
      </c>
      <c r="AW89" s="4" t="s">
        <v>202</v>
      </c>
      <c r="AX89" s="4">
        <v>0.98780000000000001</v>
      </c>
      <c r="AY89" s="4">
        <v>1.4878</v>
      </c>
      <c r="AZ89" s="4">
        <v>1.7878000000000001</v>
      </c>
      <c r="BA89" s="4">
        <v>14.023</v>
      </c>
      <c r="BB89" s="4">
        <v>17.329999999999998</v>
      </c>
      <c r="BC89" s="4">
        <v>1.24</v>
      </c>
      <c r="BD89" s="4">
        <v>11.584</v>
      </c>
      <c r="BE89" s="4">
        <v>3012.6260000000002</v>
      </c>
      <c r="BF89" s="4">
        <v>8.2370000000000001</v>
      </c>
      <c r="BG89" s="4">
        <v>2.6539999999999999</v>
      </c>
      <c r="BH89" s="4">
        <v>1.9690000000000001</v>
      </c>
      <c r="BI89" s="4">
        <v>4.6230000000000002</v>
      </c>
      <c r="BJ89" s="4">
        <v>2.0030000000000001</v>
      </c>
      <c r="BK89" s="4">
        <v>1.486</v>
      </c>
      <c r="BL89" s="4">
        <v>3.49</v>
      </c>
      <c r="BM89" s="4">
        <v>2.9798</v>
      </c>
      <c r="BQ89" s="4">
        <v>146.73400000000001</v>
      </c>
      <c r="BR89" s="4">
        <v>0.24084</v>
      </c>
      <c r="BS89" s="4">
        <v>-5</v>
      </c>
      <c r="BT89" s="4">
        <v>0.28324500000000002</v>
      </c>
      <c r="BU89" s="4">
        <v>5.8855279999999999</v>
      </c>
      <c r="BV89" s="4">
        <v>5.7215490000000004</v>
      </c>
      <c r="BW89" s="4">
        <f t="shared" si="14"/>
        <v>1.5549564975999999</v>
      </c>
      <c r="BY89" s="4">
        <f t="shared" si="15"/>
        <v>13067.669376601138</v>
      </c>
      <c r="BZ89" s="4">
        <f t="shared" si="16"/>
        <v>35.729092378231996</v>
      </c>
      <c r="CA89" s="4">
        <f t="shared" si="17"/>
        <v>8.6882811744080009</v>
      </c>
      <c r="CB89" s="4">
        <f t="shared" si="18"/>
        <v>12.9252821984528</v>
      </c>
    </row>
    <row r="90" spans="1:80" x14ac:dyDescent="0.25">
      <c r="A90" s="4">
        <v>42068</v>
      </c>
      <c r="B90" s="4">
        <v>3.7156250000000002E-2</v>
      </c>
      <c r="C90" s="4">
        <v>11.89</v>
      </c>
      <c r="D90" s="4">
        <v>6.7500000000000004E-2</v>
      </c>
      <c r="E90" s="4">
        <v>674.594156</v>
      </c>
      <c r="F90" s="4">
        <v>114.6</v>
      </c>
      <c r="G90" s="4">
        <v>75.099999999999994</v>
      </c>
      <c r="H90" s="4">
        <v>325.8</v>
      </c>
      <c r="J90" s="4">
        <v>1.49</v>
      </c>
      <c r="K90" s="4">
        <v>0.89739999999999998</v>
      </c>
      <c r="L90" s="4">
        <v>10.669700000000001</v>
      </c>
      <c r="M90" s="4">
        <v>6.0499999999999998E-2</v>
      </c>
      <c r="N90" s="4">
        <v>102.8381</v>
      </c>
      <c r="O90" s="4">
        <v>67.392099999999999</v>
      </c>
      <c r="P90" s="4">
        <v>170.2</v>
      </c>
      <c r="Q90" s="4">
        <v>77.624300000000005</v>
      </c>
      <c r="R90" s="4">
        <v>50.869</v>
      </c>
      <c r="S90" s="4">
        <v>128.5</v>
      </c>
      <c r="T90" s="4">
        <v>325.8426</v>
      </c>
      <c r="W90" s="4">
        <v>0</v>
      </c>
      <c r="X90" s="4">
        <v>1.3354999999999999</v>
      </c>
      <c r="Y90" s="4">
        <v>12.5</v>
      </c>
      <c r="Z90" s="4">
        <v>852</v>
      </c>
      <c r="AA90" s="4">
        <v>876</v>
      </c>
      <c r="AB90" s="4">
        <v>829</v>
      </c>
      <c r="AC90" s="4">
        <v>55</v>
      </c>
      <c r="AD90" s="4">
        <v>5.89</v>
      </c>
      <c r="AE90" s="4">
        <v>0.14000000000000001</v>
      </c>
      <c r="AF90" s="4">
        <v>990</v>
      </c>
      <c r="AG90" s="4">
        <v>-12</v>
      </c>
      <c r="AH90" s="4">
        <v>17</v>
      </c>
      <c r="AI90" s="4">
        <v>31</v>
      </c>
      <c r="AJ90" s="4">
        <v>192</v>
      </c>
      <c r="AK90" s="4">
        <v>141</v>
      </c>
      <c r="AL90" s="4">
        <v>2.6</v>
      </c>
      <c r="AM90" s="4">
        <v>195</v>
      </c>
      <c r="AN90" s="4" t="s">
        <v>155</v>
      </c>
      <c r="AO90" s="4">
        <v>2</v>
      </c>
      <c r="AP90" s="4">
        <v>0.787175925925926</v>
      </c>
      <c r="AQ90" s="4">
        <v>47.164493</v>
      </c>
      <c r="AR90" s="4">
        <v>-88.487011999999993</v>
      </c>
      <c r="AS90" s="4">
        <v>318.89999999999998</v>
      </c>
      <c r="AT90" s="4">
        <v>32.1</v>
      </c>
      <c r="AU90" s="4">
        <v>11</v>
      </c>
      <c r="AV90" s="4">
        <v>9</v>
      </c>
      <c r="AW90" s="4" t="s">
        <v>228</v>
      </c>
      <c r="AX90" s="4">
        <v>1.2634000000000001</v>
      </c>
      <c r="AY90" s="4">
        <v>1.6756</v>
      </c>
      <c r="AZ90" s="4">
        <v>2.1511999999999998</v>
      </c>
      <c r="BA90" s="4">
        <v>14.023</v>
      </c>
      <c r="BB90" s="4">
        <v>17.53</v>
      </c>
      <c r="BC90" s="4">
        <v>1.25</v>
      </c>
      <c r="BD90" s="4">
        <v>11.436999999999999</v>
      </c>
      <c r="BE90" s="4">
        <v>3008.4459999999999</v>
      </c>
      <c r="BF90" s="4">
        <v>10.864000000000001</v>
      </c>
      <c r="BG90" s="4">
        <v>3.0369999999999999</v>
      </c>
      <c r="BH90" s="4">
        <v>1.99</v>
      </c>
      <c r="BI90" s="4">
        <v>5.0259999999999998</v>
      </c>
      <c r="BJ90" s="4">
        <v>2.2919999999999998</v>
      </c>
      <c r="BK90" s="4">
        <v>1.502</v>
      </c>
      <c r="BL90" s="4">
        <v>3.794</v>
      </c>
      <c r="BM90" s="4">
        <v>3.0381999999999998</v>
      </c>
      <c r="BQ90" s="4">
        <v>273.81</v>
      </c>
      <c r="BR90" s="4">
        <v>0.26919500000000002</v>
      </c>
      <c r="BS90" s="4">
        <v>-5</v>
      </c>
      <c r="BT90" s="4">
        <v>0.28458499999999998</v>
      </c>
      <c r="BU90" s="4">
        <v>6.5784529999999997</v>
      </c>
      <c r="BV90" s="4">
        <v>5.7486170000000003</v>
      </c>
      <c r="BW90" s="4">
        <f t="shared" si="14"/>
        <v>1.7380272825999998</v>
      </c>
      <c r="BY90" s="4">
        <f t="shared" si="15"/>
        <v>14585.908492546005</v>
      </c>
      <c r="BZ90" s="4">
        <f t="shared" si="16"/>
        <v>52.672146969903999</v>
      </c>
      <c r="CA90" s="4">
        <f t="shared" si="17"/>
        <v>11.112349121411999</v>
      </c>
      <c r="CB90" s="4">
        <f t="shared" si="18"/>
        <v>14.730165401690199</v>
      </c>
    </row>
    <row r="91" spans="1:80" x14ac:dyDescent="0.25">
      <c r="A91" s="4">
        <v>42068</v>
      </c>
      <c r="B91" s="4">
        <v>3.7167824074074075E-2</v>
      </c>
      <c r="C91" s="4">
        <v>11.89</v>
      </c>
      <c r="D91" s="4">
        <v>8.9399999999999993E-2</v>
      </c>
      <c r="E91" s="4">
        <v>894.47650499999997</v>
      </c>
      <c r="F91" s="4">
        <v>141.30000000000001</v>
      </c>
      <c r="G91" s="4">
        <v>69.5</v>
      </c>
      <c r="H91" s="4">
        <v>336.1</v>
      </c>
      <c r="J91" s="4">
        <v>2.2799999999999998</v>
      </c>
      <c r="K91" s="4">
        <v>0.89710000000000001</v>
      </c>
      <c r="L91" s="4">
        <v>10.667</v>
      </c>
      <c r="M91" s="4">
        <v>8.0199999999999994E-2</v>
      </c>
      <c r="N91" s="4">
        <v>126.73699999999999</v>
      </c>
      <c r="O91" s="4">
        <v>62.329599999999999</v>
      </c>
      <c r="P91" s="4">
        <v>189.1</v>
      </c>
      <c r="Q91" s="4">
        <v>95.663700000000006</v>
      </c>
      <c r="R91" s="4">
        <v>47.047699999999999</v>
      </c>
      <c r="S91" s="4">
        <v>142.69999999999999</v>
      </c>
      <c r="T91" s="4">
        <v>336.0872</v>
      </c>
      <c r="W91" s="4">
        <v>0</v>
      </c>
      <c r="X91" s="4">
        <v>2.0419999999999998</v>
      </c>
      <c r="Y91" s="4">
        <v>12.5</v>
      </c>
      <c r="Z91" s="4">
        <v>853</v>
      </c>
      <c r="AA91" s="4">
        <v>876</v>
      </c>
      <c r="AB91" s="4">
        <v>829</v>
      </c>
      <c r="AC91" s="4">
        <v>55</v>
      </c>
      <c r="AD91" s="4">
        <v>5.89</v>
      </c>
      <c r="AE91" s="4">
        <v>0.14000000000000001</v>
      </c>
      <c r="AF91" s="4">
        <v>990</v>
      </c>
      <c r="AG91" s="4">
        <v>-12</v>
      </c>
      <c r="AH91" s="4">
        <v>17</v>
      </c>
      <c r="AI91" s="4">
        <v>31.414999999999999</v>
      </c>
      <c r="AJ91" s="4">
        <v>192</v>
      </c>
      <c r="AK91" s="4">
        <v>141</v>
      </c>
      <c r="AL91" s="4">
        <v>2.5</v>
      </c>
      <c r="AM91" s="4">
        <v>195</v>
      </c>
      <c r="AN91" s="4" t="s">
        <v>155</v>
      </c>
      <c r="AO91" s="4">
        <v>2</v>
      </c>
      <c r="AP91" s="4">
        <v>0.78718749999999993</v>
      </c>
      <c r="AQ91" s="4">
        <v>47.164465</v>
      </c>
      <c r="AR91" s="4">
        <v>-88.487181000000007</v>
      </c>
      <c r="AS91" s="4">
        <v>319</v>
      </c>
      <c r="AT91" s="4">
        <v>30.7</v>
      </c>
      <c r="AU91" s="4">
        <v>11</v>
      </c>
      <c r="AV91" s="4">
        <v>10</v>
      </c>
      <c r="AW91" s="4" t="s">
        <v>202</v>
      </c>
      <c r="AX91" s="4">
        <v>1.4756</v>
      </c>
      <c r="AY91" s="4">
        <v>1.8755999999999999</v>
      </c>
      <c r="AZ91" s="4">
        <v>2.3755999999999999</v>
      </c>
      <c r="BA91" s="4">
        <v>14.023</v>
      </c>
      <c r="BB91" s="4">
        <v>17.5</v>
      </c>
      <c r="BC91" s="4">
        <v>1.25</v>
      </c>
      <c r="BD91" s="4">
        <v>11.465</v>
      </c>
      <c r="BE91" s="4">
        <v>3002.6329999999998</v>
      </c>
      <c r="BF91" s="4">
        <v>14.377000000000001</v>
      </c>
      <c r="BG91" s="4">
        <v>3.7360000000000002</v>
      </c>
      <c r="BH91" s="4">
        <v>1.837</v>
      </c>
      <c r="BI91" s="4">
        <v>5.5730000000000004</v>
      </c>
      <c r="BJ91" s="4">
        <v>2.82</v>
      </c>
      <c r="BK91" s="4">
        <v>1.387</v>
      </c>
      <c r="BL91" s="4">
        <v>4.2069999999999999</v>
      </c>
      <c r="BM91" s="4">
        <v>3.1284999999999998</v>
      </c>
      <c r="BQ91" s="4">
        <v>417.94499999999999</v>
      </c>
      <c r="BR91" s="4">
        <v>0.225435</v>
      </c>
      <c r="BS91" s="4">
        <v>-5</v>
      </c>
      <c r="BT91" s="4">
        <v>0.28441499999999997</v>
      </c>
      <c r="BU91" s="4">
        <v>5.5090680000000001</v>
      </c>
      <c r="BV91" s="4">
        <v>5.7451829999999999</v>
      </c>
      <c r="BW91" s="4">
        <f t="shared" si="14"/>
        <v>1.4554957656</v>
      </c>
      <c r="BY91" s="4">
        <f t="shared" si="15"/>
        <v>12191.239810144429</v>
      </c>
      <c r="BZ91" s="4">
        <f t="shared" si="16"/>
        <v>58.373252658732</v>
      </c>
      <c r="CA91" s="4">
        <f t="shared" si="17"/>
        <v>11.449716387120001</v>
      </c>
      <c r="CB91" s="4">
        <f t="shared" si="18"/>
        <v>12.702282878405999</v>
      </c>
    </row>
    <row r="92" spans="1:80" x14ac:dyDescent="0.25">
      <c r="A92" s="4">
        <v>42068</v>
      </c>
      <c r="B92" s="4">
        <v>3.7179398148148149E-2</v>
      </c>
      <c r="C92" s="4">
        <v>12.065</v>
      </c>
      <c r="D92" s="4">
        <v>0.1099</v>
      </c>
      <c r="E92" s="4">
        <v>1098.5916669999999</v>
      </c>
      <c r="F92" s="4">
        <v>165.7</v>
      </c>
      <c r="G92" s="4">
        <v>67.400000000000006</v>
      </c>
      <c r="H92" s="4">
        <v>416.4</v>
      </c>
      <c r="J92" s="4">
        <v>2.89</v>
      </c>
      <c r="K92" s="4">
        <v>0.89549999999999996</v>
      </c>
      <c r="L92" s="4">
        <v>10.804500000000001</v>
      </c>
      <c r="M92" s="4">
        <v>9.8400000000000001E-2</v>
      </c>
      <c r="N92" s="4">
        <v>148.352</v>
      </c>
      <c r="O92" s="4">
        <v>60.390700000000002</v>
      </c>
      <c r="P92" s="4">
        <v>208.7</v>
      </c>
      <c r="Q92" s="4">
        <v>111.97920000000001</v>
      </c>
      <c r="R92" s="4">
        <v>45.584099999999999</v>
      </c>
      <c r="S92" s="4">
        <v>157.6</v>
      </c>
      <c r="T92" s="4">
        <v>416.39179999999999</v>
      </c>
      <c r="W92" s="4">
        <v>0</v>
      </c>
      <c r="X92" s="4">
        <v>2.5914999999999999</v>
      </c>
      <c r="Y92" s="4">
        <v>12.5</v>
      </c>
      <c r="Z92" s="4">
        <v>853</v>
      </c>
      <c r="AA92" s="4">
        <v>876</v>
      </c>
      <c r="AB92" s="4">
        <v>830</v>
      </c>
      <c r="AC92" s="4">
        <v>55</v>
      </c>
      <c r="AD92" s="4">
        <v>5.89</v>
      </c>
      <c r="AE92" s="4">
        <v>0.14000000000000001</v>
      </c>
      <c r="AF92" s="4">
        <v>990</v>
      </c>
      <c r="AG92" s="4">
        <v>-12</v>
      </c>
      <c r="AH92" s="4">
        <v>17</v>
      </c>
      <c r="AI92" s="4">
        <v>32</v>
      </c>
      <c r="AJ92" s="4">
        <v>192</v>
      </c>
      <c r="AK92" s="4">
        <v>141</v>
      </c>
      <c r="AL92" s="4">
        <v>2.6</v>
      </c>
      <c r="AM92" s="4">
        <v>195</v>
      </c>
      <c r="AN92" s="4" t="s">
        <v>155</v>
      </c>
      <c r="AO92" s="4">
        <v>2</v>
      </c>
      <c r="AP92" s="4">
        <v>0.78719907407407408</v>
      </c>
      <c r="AQ92" s="4">
        <v>47.164425000000001</v>
      </c>
      <c r="AR92" s="4">
        <v>-88.487341999999998</v>
      </c>
      <c r="AS92" s="4">
        <v>319</v>
      </c>
      <c r="AT92" s="4">
        <v>29.6</v>
      </c>
      <c r="AU92" s="4">
        <v>11</v>
      </c>
      <c r="AV92" s="4">
        <v>10</v>
      </c>
      <c r="AW92" s="4" t="s">
        <v>202</v>
      </c>
      <c r="AX92" s="4">
        <v>1.5</v>
      </c>
      <c r="AY92" s="4">
        <v>1.9</v>
      </c>
      <c r="AZ92" s="4">
        <v>2.4</v>
      </c>
      <c r="BA92" s="4">
        <v>14.023</v>
      </c>
      <c r="BB92" s="4">
        <v>17.22</v>
      </c>
      <c r="BC92" s="4">
        <v>1.23</v>
      </c>
      <c r="BD92" s="4">
        <v>11.67</v>
      </c>
      <c r="BE92" s="4">
        <v>2995.6909999999998</v>
      </c>
      <c r="BF92" s="4">
        <v>17.361000000000001</v>
      </c>
      <c r="BG92" s="4">
        <v>4.3070000000000004</v>
      </c>
      <c r="BH92" s="4">
        <v>1.7529999999999999</v>
      </c>
      <c r="BI92" s="4">
        <v>6.0609999999999999</v>
      </c>
      <c r="BJ92" s="4">
        <v>3.2509999999999999</v>
      </c>
      <c r="BK92" s="4">
        <v>1.3240000000000001</v>
      </c>
      <c r="BL92" s="4">
        <v>4.5750000000000002</v>
      </c>
      <c r="BM92" s="4">
        <v>3.8178000000000001</v>
      </c>
      <c r="BQ92" s="4">
        <v>522.44100000000003</v>
      </c>
      <c r="BR92" s="4">
        <v>0.210285</v>
      </c>
      <c r="BS92" s="4">
        <v>-5</v>
      </c>
      <c r="BT92" s="4">
        <v>0.28582999999999997</v>
      </c>
      <c r="BU92" s="4">
        <v>5.1388400000000001</v>
      </c>
      <c r="BV92" s="4">
        <v>5.7737660000000002</v>
      </c>
      <c r="BW92" s="4">
        <f t="shared" si="14"/>
        <v>1.3576815279999999</v>
      </c>
      <c r="BY92" s="4">
        <f t="shared" si="15"/>
        <v>11345.655656230279</v>
      </c>
      <c r="BZ92" s="4">
        <f t="shared" si="16"/>
        <v>65.75175071388</v>
      </c>
      <c r="CA92" s="4">
        <f t="shared" si="17"/>
        <v>12.312593835079999</v>
      </c>
      <c r="CB92" s="4">
        <f t="shared" si="18"/>
        <v>14.459249690424</v>
      </c>
    </row>
    <row r="93" spans="1:80" x14ac:dyDescent="0.25">
      <c r="A93" s="4">
        <v>42068</v>
      </c>
      <c r="B93" s="4">
        <v>3.7190972222222222E-2</v>
      </c>
      <c r="C93" s="4">
        <v>12.093</v>
      </c>
      <c r="D93" s="4">
        <v>0.109</v>
      </c>
      <c r="E93" s="4">
        <v>1090.258333</v>
      </c>
      <c r="F93" s="4">
        <v>169.1</v>
      </c>
      <c r="G93" s="4">
        <v>64</v>
      </c>
      <c r="H93" s="4">
        <v>491.4</v>
      </c>
      <c r="J93" s="4">
        <v>3.29</v>
      </c>
      <c r="K93" s="4">
        <v>0.8952</v>
      </c>
      <c r="L93" s="4">
        <v>10.8261</v>
      </c>
      <c r="M93" s="4">
        <v>9.7600000000000006E-2</v>
      </c>
      <c r="N93" s="4">
        <v>151.4084</v>
      </c>
      <c r="O93" s="4">
        <v>57.253500000000003</v>
      </c>
      <c r="P93" s="4">
        <v>208.7</v>
      </c>
      <c r="Q93" s="4">
        <v>114.28619999999999</v>
      </c>
      <c r="R93" s="4">
        <v>43.216200000000001</v>
      </c>
      <c r="S93" s="4">
        <v>157.5</v>
      </c>
      <c r="T93" s="4">
        <v>491.42079999999999</v>
      </c>
      <c r="W93" s="4">
        <v>0</v>
      </c>
      <c r="X93" s="4">
        <v>2.9474</v>
      </c>
      <c r="Y93" s="4">
        <v>12.5</v>
      </c>
      <c r="Z93" s="4">
        <v>853</v>
      </c>
      <c r="AA93" s="4">
        <v>876</v>
      </c>
      <c r="AB93" s="4">
        <v>831</v>
      </c>
      <c r="AC93" s="4">
        <v>55</v>
      </c>
      <c r="AD93" s="4">
        <v>5.89</v>
      </c>
      <c r="AE93" s="4">
        <v>0.14000000000000001</v>
      </c>
      <c r="AF93" s="4">
        <v>990</v>
      </c>
      <c r="AG93" s="4">
        <v>-12</v>
      </c>
      <c r="AH93" s="4">
        <v>17</v>
      </c>
      <c r="AI93" s="4">
        <v>32</v>
      </c>
      <c r="AJ93" s="4">
        <v>192</v>
      </c>
      <c r="AK93" s="4">
        <v>141</v>
      </c>
      <c r="AL93" s="4">
        <v>2.6</v>
      </c>
      <c r="AM93" s="4">
        <v>195</v>
      </c>
      <c r="AN93" s="4" t="s">
        <v>155</v>
      </c>
      <c r="AO93" s="4">
        <v>2</v>
      </c>
      <c r="AP93" s="4">
        <v>0.78721064814814812</v>
      </c>
      <c r="AQ93" s="4">
        <v>47.164382000000003</v>
      </c>
      <c r="AR93" s="4">
        <v>-88.487503000000004</v>
      </c>
      <c r="AS93" s="4">
        <v>319.10000000000002</v>
      </c>
      <c r="AT93" s="4">
        <v>29.3</v>
      </c>
      <c r="AU93" s="4">
        <v>11</v>
      </c>
      <c r="AV93" s="4">
        <v>10</v>
      </c>
      <c r="AW93" s="4" t="s">
        <v>202</v>
      </c>
      <c r="AX93" s="4">
        <v>1.236863</v>
      </c>
      <c r="AY93" s="4">
        <v>1.9</v>
      </c>
      <c r="AZ93" s="4">
        <v>2.4877120000000001</v>
      </c>
      <c r="BA93" s="4">
        <v>14.023</v>
      </c>
      <c r="BB93" s="4">
        <v>17.170000000000002</v>
      </c>
      <c r="BC93" s="4">
        <v>1.22</v>
      </c>
      <c r="BD93" s="4">
        <v>11.707000000000001</v>
      </c>
      <c r="BE93" s="4">
        <v>2993.9029999999998</v>
      </c>
      <c r="BF93" s="4">
        <v>17.178999999999998</v>
      </c>
      <c r="BG93" s="4">
        <v>4.3849999999999998</v>
      </c>
      <c r="BH93" s="4">
        <v>1.6579999999999999</v>
      </c>
      <c r="BI93" s="4">
        <v>6.0430000000000001</v>
      </c>
      <c r="BJ93" s="4">
        <v>3.31</v>
      </c>
      <c r="BK93" s="4">
        <v>1.252</v>
      </c>
      <c r="BL93" s="4">
        <v>4.5609999999999999</v>
      </c>
      <c r="BM93" s="4">
        <v>4.4941000000000004</v>
      </c>
      <c r="BQ93" s="4">
        <v>592.66600000000005</v>
      </c>
      <c r="BR93" s="4">
        <v>0.19924500000000001</v>
      </c>
      <c r="BS93" s="4">
        <v>-5</v>
      </c>
      <c r="BT93" s="4">
        <v>0.28616999999999998</v>
      </c>
      <c r="BU93" s="4">
        <v>4.8690499999999997</v>
      </c>
      <c r="BV93" s="4">
        <v>5.7806340000000001</v>
      </c>
      <c r="BW93" s="4">
        <f t="shared" si="14"/>
        <v>1.2864030099999999</v>
      </c>
      <c r="BY93" s="4">
        <f t="shared" si="15"/>
        <v>10743.590527384549</v>
      </c>
      <c r="BZ93" s="4">
        <f t="shared" si="16"/>
        <v>61.64666713314999</v>
      </c>
      <c r="CA93" s="4">
        <f t="shared" si="17"/>
        <v>11.877901403500001</v>
      </c>
      <c r="CB93" s="4">
        <f t="shared" si="18"/>
        <v>16.127032234885</v>
      </c>
    </row>
    <row r="94" spans="1:80" x14ac:dyDescent="0.25">
      <c r="A94" s="4">
        <v>42068</v>
      </c>
      <c r="B94" s="4">
        <v>3.7202546296296296E-2</v>
      </c>
      <c r="C94" s="4">
        <v>11.86</v>
      </c>
      <c r="D94" s="4">
        <v>0.1215</v>
      </c>
      <c r="E94" s="4">
        <v>1215.3017239999999</v>
      </c>
      <c r="F94" s="4">
        <v>165.2</v>
      </c>
      <c r="G94" s="4">
        <v>86.8</v>
      </c>
      <c r="H94" s="4">
        <v>656.1</v>
      </c>
      <c r="J94" s="4">
        <v>3.55</v>
      </c>
      <c r="K94" s="4">
        <v>0.89680000000000004</v>
      </c>
      <c r="L94" s="4">
        <v>10.636200000000001</v>
      </c>
      <c r="M94" s="4">
        <v>0.109</v>
      </c>
      <c r="N94" s="4">
        <v>148.1694</v>
      </c>
      <c r="O94" s="4">
        <v>77.850300000000004</v>
      </c>
      <c r="P94" s="4">
        <v>226</v>
      </c>
      <c r="Q94" s="4">
        <v>111.8413</v>
      </c>
      <c r="R94" s="4">
        <v>58.762999999999998</v>
      </c>
      <c r="S94" s="4">
        <v>170.6</v>
      </c>
      <c r="T94" s="4">
        <v>656.05650000000003</v>
      </c>
      <c r="W94" s="4">
        <v>0</v>
      </c>
      <c r="X94" s="4">
        <v>3.1863000000000001</v>
      </c>
      <c r="Y94" s="4">
        <v>12.4</v>
      </c>
      <c r="Z94" s="4">
        <v>853</v>
      </c>
      <c r="AA94" s="4">
        <v>875</v>
      </c>
      <c r="AB94" s="4">
        <v>832</v>
      </c>
      <c r="AC94" s="4">
        <v>55</v>
      </c>
      <c r="AD94" s="4">
        <v>5.89</v>
      </c>
      <c r="AE94" s="4">
        <v>0.14000000000000001</v>
      </c>
      <c r="AF94" s="4">
        <v>990</v>
      </c>
      <c r="AG94" s="4">
        <v>-12</v>
      </c>
      <c r="AH94" s="4">
        <v>17</v>
      </c>
      <c r="AI94" s="4">
        <v>32</v>
      </c>
      <c r="AJ94" s="4">
        <v>192</v>
      </c>
      <c r="AK94" s="4">
        <v>141</v>
      </c>
      <c r="AL94" s="4">
        <v>2.5</v>
      </c>
      <c r="AM94" s="4">
        <v>195</v>
      </c>
      <c r="AN94" s="4" t="s">
        <v>155</v>
      </c>
      <c r="AO94" s="4">
        <v>2</v>
      </c>
      <c r="AP94" s="4">
        <v>0.78722222222222227</v>
      </c>
      <c r="AQ94" s="4">
        <v>47.164346999999999</v>
      </c>
      <c r="AR94" s="4">
        <v>-88.487667999999999</v>
      </c>
      <c r="AS94" s="4">
        <v>319.2</v>
      </c>
      <c r="AT94" s="4">
        <v>29.3</v>
      </c>
      <c r="AU94" s="4">
        <v>11</v>
      </c>
      <c r="AV94" s="4">
        <v>10</v>
      </c>
      <c r="AW94" s="4" t="s">
        <v>202</v>
      </c>
      <c r="AX94" s="4">
        <v>1.2</v>
      </c>
      <c r="AY94" s="4">
        <v>1.9</v>
      </c>
      <c r="AZ94" s="4">
        <v>2.5</v>
      </c>
      <c r="BA94" s="4">
        <v>14.023</v>
      </c>
      <c r="BB94" s="4">
        <v>17.440000000000001</v>
      </c>
      <c r="BC94" s="4">
        <v>1.24</v>
      </c>
      <c r="BD94" s="4">
        <v>11.509</v>
      </c>
      <c r="BE94" s="4">
        <v>2985.64</v>
      </c>
      <c r="BF94" s="4">
        <v>19.472000000000001</v>
      </c>
      <c r="BG94" s="4">
        <v>4.3559999999999999</v>
      </c>
      <c r="BH94" s="4">
        <v>2.2879999999999998</v>
      </c>
      <c r="BI94" s="4">
        <v>6.6440000000000001</v>
      </c>
      <c r="BJ94" s="4">
        <v>3.2879999999999998</v>
      </c>
      <c r="BK94" s="4">
        <v>1.7270000000000001</v>
      </c>
      <c r="BL94" s="4">
        <v>5.0149999999999997</v>
      </c>
      <c r="BM94" s="4">
        <v>6.0899000000000001</v>
      </c>
      <c r="BQ94" s="4">
        <v>650.32299999999998</v>
      </c>
      <c r="BR94" s="4">
        <v>0.223802</v>
      </c>
      <c r="BS94" s="4">
        <v>-5</v>
      </c>
      <c r="BT94" s="4">
        <v>0.28665800000000002</v>
      </c>
      <c r="BU94" s="4">
        <v>5.4691669999999997</v>
      </c>
      <c r="BV94" s="4">
        <v>5.7904989999999996</v>
      </c>
      <c r="BW94" s="4">
        <f t="shared" si="14"/>
        <v>1.4449539213999998</v>
      </c>
      <c r="BY94" s="4">
        <f t="shared" si="15"/>
        <v>12034.44629250556</v>
      </c>
      <c r="BZ94" s="4">
        <f t="shared" si="16"/>
        <v>78.487271810288007</v>
      </c>
      <c r="CA94" s="4">
        <f t="shared" si="17"/>
        <v>13.253191747751998</v>
      </c>
      <c r="CB94" s="4">
        <f t="shared" si="18"/>
        <v>24.547023243502096</v>
      </c>
    </row>
    <row r="95" spans="1:80" x14ac:dyDescent="0.25">
      <c r="A95" s="4">
        <v>42068</v>
      </c>
      <c r="B95" s="4">
        <v>3.721412037037037E-2</v>
      </c>
      <c r="C95" s="4">
        <v>11.736000000000001</v>
      </c>
      <c r="D95" s="4">
        <v>0.1152</v>
      </c>
      <c r="E95" s="4">
        <v>1151.917923</v>
      </c>
      <c r="F95" s="4">
        <v>153.80000000000001</v>
      </c>
      <c r="G95" s="4">
        <v>94.8</v>
      </c>
      <c r="H95" s="4">
        <v>747.1</v>
      </c>
      <c r="J95" s="4">
        <v>3.7</v>
      </c>
      <c r="K95" s="4">
        <v>0.89770000000000005</v>
      </c>
      <c r="L95" s="4">
        <v>10.5359</v>
      </c>
      <c r="M95" s="4">
        <v>0.10340000000000001</v>
      </c>
      <c r="N95" s="4">
        <v>138.11510000000001</v>
      </c>
      <c r="O95" s="4">
        <v>85.1066</v>
      </c>
      <c r="P95" s="4">
        <v>223.2</v>
      </c>
      <c r="Q95" s="4">
        <v>104.2521</v>
      </c>
      <c r="R95" s="4">
        <v>64.240200000000002</v>
      </c>
      <c r="S95" s="4">
        <v>168.5</v>
      </c>
      <c r="T95" s="4">
        <v>747.10599999999999</v>
      </c>
      <c r="W95" s="4">
        <v>0</v>
      </c>
      <c r="X95" s="4">
        <v>3.3216999999999999</v>
      </c>
      <c r="Y95" s="4">
        <v>12.5</v>
      </c>
      <c r="Z95" s="4">
        <v>852</v>
      </c>
      <c r="AA95" s="4">
        <v>874</v>
      </c>
      <c r="AB95" s="4">
        <v>831</v>
      </c>
      <c r="AC95" s="4">
        <v>55</v>
      </c>
      <c r="AD95" s="4">
        <v>5.89</v>
      </c>
      <c r="AE95" s="4">
        <v>0.14000000000000001</v>
      </c>
      <c r="AF95" s="4">
        <v>990</v>
      </c>
      <c r="AG95" s="4">
        <v>-12</v>
      </c>
      <c r="AH95" s="4">
        <v>17</v>
      </c>
      <c r="AI95" s="4">
        <v>32</v>
      </c>
      <c r="AJ95" s="4">
        <v>192</v>
      </c>
      <c r="AK95" s="4">
        <v>141</v>
      </c>
      <c r="AL95" s="4">
        <v>2.5</v>
      </c>
      <c r="AM95" s="4">
        <v>195</v>
      </c>
      <c r="AN95" s="4" t="s">
        <v>155</v>
      </c>
      <c r="AO95" s="4">
        <v>2</v>
      </c>
      <c r="AP95" s="4">
        <v>0.7872337962962962</v>
      </c>
      <c r="AQ95" s="4">
        <v>47.164315999999999</v>
      </c>
      <c r="AR95" s="4">
        <v>-88.487819999999999</v>
      </c>
      <c r="AS95" s="4">
        <v>319.2</v>
      </c>
      <c r="AT95" s="4">
        <v>28.4</v>
      </c>
      <c r="AU95" s="4">
        <v>11</v>
      </c>
      <c r="AV95" s="4">
        <v>10</v>
      </c>
      <c r="AW95" s="4" t="s">
        <v>202</v>
      </c>
      <c r="AX95" s="4">
        <v>1.2878000000000001</v>
      </c>
      <c r="AY95" s="4">
        <v>1.9878</v>
      </c>
      <c r="AZ95" s="4">
        <v>2.5878000000000001</v>
      </c>
      <c r="BA95" s="4">
        <v>14.023</v>
      </c>
      <c r="BB95" s="4">
        <v>17.61</v>
      </c>
      <c r="BC95" s="4">
        <v>1.26</v>
      </c>
      <c r="BD95" s="4">
        <v>11.39</v>
      </c>
      <c r="BE95" s="4">
        <v>2984.297</v>
      </c>
      <c r="BF95" s="4">
        <v>18.643000000000001</v>
      </c>
      <c r="BG95" s="4">
        <v>4.0970000000000004</v>
      </c>
      <c r="BH95" s="4">
        <v>2.524</v>
      </c>
      <c r="BI95" s="4">
        <v>6.6210000000000004</v>
      </c>
      <c r="BJ95" s="4">
        <v>3.0920000000000001</v>
      </c>
      <c r="BK95" s="4">
        <v>1.9059999999999999</v>
      </c>
      <c r="BL95" s="4">
        <v>4.9980000000000002</v>
      </c>
      <c r="BM95" s="4">
        <v>6.9980000000000002</v>
      </c>
      <c r="BQ95" s="4">
        <v>684.11199999999997</v>
      </c>
      <c r="BR95" s="4">
        <v>0.27589200000000003</v>
      </c>
      <c r="BS95" s="4">
        <v>-5</v>
      </c>
      <c r="BT95" s="4">
        <v>0.28817100000000001</v>
      </c>
      <c r="BU95" s="4">
        <v>6.742108</v>
      </c>
      <c r="BV95" s="4">
        <v>5.8210579999999998</v>
      </c>
      <c r="BW95" s="4">
        <f t="shared" si="14"/>
        <v>1.7812649335999999</v>
      </c>
      <c r="BY95" s="4">
        <f t="shared" si="15"/>
        <v>14828.77362374201</v>
      </c>
      <c r="BZ95" s="4">
        <f t="shared" si="16"/>
        <v>92.635829030227995</v>
      </c>
      <c r="CA95" s="4">
        <f t="shared" si="17"/>
        <v>15.363942678832002</v>
      </c>
      <c r="CB95" s="4">
        <f t="shared" si="18"/>
        <v>34.772597304808002</v>
      </c>
    </row>
    <row r="96" spans="1:80" x14ac:dyDescent="0.25">
      <c r="A96" s="4">
        <v>42068</v>
      </c>
      <c r="B96" s="4">
        <v>3.7225694444444443E-2</v>
      </c>
      <c r="C96" s="4">
        <v>12.122999999999999</v>
      </c>
      <c r="D96" s="4">
        <v>9.6000000000000002E-2</v>
      </c>
      <c r="E96" s="4">
        <v>960.36496399999999</v>
      </c>
      <c r="F96" s="4">
        <v>141.80000000000001</v>
      </c>
      <c r="G96" s="4">
        <v>94.9</v>
      </c>
      <c r="H96" s="4">
        <v>736.4</v>
      </c>
      <c r="J96" s="4">
        <v>3.8</v>
      </c>
      <c r="K96" s="4">
        <v>0.89480000000000004</v>
      </c>
      <c r="L96" s="4">
        <v>10.848100000000001</v>
      </c>
      <c r="M96" s="4">
        <v>8.5900000000000004E-2</v>
      </c>
      <c r="N96" s="4">
        <v>126.9062</v>
      </c>
      <c r="O96" s="4">
        <v>84.916700000000006</v>
      </c>
      <c r="P96" s="4">
        <v>211.8</v>
      </c>
      <c r="Q96" s="4">
        <v>95.791399999999996</v>
      </c>
      <c r="R96" s="4">
        <v>64.096900000000005</v>
      </c>
      <c r="S96" s="4">
        <v>159.9</v>
      </c>
      <c r="T96" s="4">
        <v>736.40589999999997</v>
      </c>
      <c r="W96" s="4">
        <v>0</v>
      </c>
      <c r="X96" s="4">
        <v>3.4001999999999999</v>
      </c>
      <c r="Y96" s="4">
        <v>12.5</v>
      </c>
      <c r="Z96" s="4">
        <v>852</v>
      </c>
      <c r="AA96" s="4">
        <v>874</v>
      </c>
      <c r="AB96" s="4">
        <v>831</v>
      </c>
      <c r="AC96" s="4">
        <v>55</v>
      </c>
      <c r="AD96" s="4">
        <v>5.89</v>
      </c>
      <c r="AE96" s="4">
        <v>0.14000000000000001</v>
      </c>
      <c r="AF96" s="4">
        <v>990</v>
      </c>
      <c r="AG96" s="4">
        <v>-12</v>
      </c>
      <c r="AH96" s="4">
        <v>17</v>
      </c>
      <c r="AI96" s="4">
        <v>31.585000000000001</v>
      </c>
      <c r="AJ96" s="4">
        <v>192</v>
      </c>
      <c r="AK96" s="4">
        <v>141</v>
      </c>
      <c r="AL96" s="4">
        <v>2.4</v>
      </c>
      <c r="AM96" s="4">
        <v>195</v>
      </c>
      <c r="AN96" s="4" t="s">
        <v>155</v>
      </c>
      <c r="AO96" s="4">
        <v>2</v>
      </c>
      <c r="AP96" s="4">
        <v>0.78724537037037035</v>
      </c>
      <c r="AQ96" s="4">
        <v>47.164282</v>
      </c>
      <c r="AR96" s="4">
        <v>-88.487977999999998</v>
      </c>
      <c r="AS96" s="4">
        <v>319.3</v>
      </c>
      <c r="AT96" s="4">
        <v>28.3</v>
      </c>
      <c r="AU96" s="4">
        <v>11</v>
      </c>
      <c r="AV96" s="4">
        <v>9</v>
      </c>
      <c r="AW96" s="4" t="s">
        <v>212</v>
      </c>
      <c r="AX96" s="4">
        <v>1.3</v>
      </c>
      <c r="AY96" s="4">
        <v>2</v>
      </c>
      <c r="AZ96" s="4">
        <v>2.6</v>
      </c>
      <c r="BA96" s="4">
        <v>14.023</v>
      </c>
      <c r="BB96" s="4">
        <v>17.11</v>
      </c>
      <c r="BC96" s="4">
        <v>1.22</v>
      </c>
      <c r="BD96" s="4">
        <v>11.757</v>
      </c>
      <c r="BE96" s="4">
        <v>2990.46</v>
      </c>
      <c r="BF96" s="4">
        <v>15.077</v>
      </c>
      <c r="BG96" s="4">
        <v>3.6640000000000001</v>
      </c>
      <c r="BH96" s="4">
        <v>2.4510000000000001</v>
      </c>
      <c r="BI96" s="4">
        <v>6.1150000000000002</v>
      </c>
      <c r="BJ96" s="4">
        <v>2.7650000000000001</v>
      </c>
      <c r="BK96" s="4">
        <v>1.85</v>
      </c>
      <c r="BL96" s="4">
        <v>4.6159999999999997</v>
      </c>
      <c r="BM96" s="4">
        <v>6.7130999999999998</v>
      </c>
      <c r="BQ96" s="4">
        <v>681.54200000000003</v>
      </c>
      <c r="BR96" s="4">
        <v>0.28076000000000001</v>
      </c>
      <c r="BS96" s="4">
        <v>-5</v>
      </c>
      <c r="BT96" s="4">
        <v>0.28699999999999998</v>
      </c>
      <c r="BU96" s="4">
        <v>6.8610720000000001</v>
      </c>
      <c r="BV96" s="4">
        <v>5.7973999999999997</v>
      </c>
      <c r="BW96" s="4">
        <f t="shared" si="14"/>
        <v>1.8126952223999999</v>
      </c>
      <c r="BY96" s="4">
        <f t="shared" si="15"/>
        <v>15121.59013198944</v>
      </c>
      <c r="BZ96" s="4">
        <f t="shared" si="16"/>
        <v>76.238509934928004</v>
      </c>
      <c r="CA96" s="4">
        <f t="shared" si="17"/>
        <v>13.981526826960001</v>
      </c>
      <c r="CB96" s="4">
        <f t="shared" si="18"/>
        <v>33.945529020638396</v>
      </c>
    </row>
    <row r="97" spans="1:80" x14ac:dyDescent="0.25">
      <c r="A97" s="4">
        <v>42068</v>
      </c>
      <c r="B97" s="4">
        <v>3.7237268518518517E-2</v>
      </c>
      <c r="C97" s="4">
        <v>12.798999999999999</v>
      </c>
      <c r="D97" s="4">
        <v>7.5899999999999995E-2</v>
      </c>
      <c r="E97" s="4">
        <v>758.72483199999999</v>
      </c>
      <c r="F97" s="4">
        <v>132.30000000000001</v>
      </c>
      <c r="G97" s="4">
        <v>82.8</v>
      </c>
      <c r="H97" s="4">
        <v>851.4</v>
      </c>
      <c r="J97" s="4">
        <v>3.8</v>
      </c>
      <c r="K97" s="4">
        <v>0.88949999999999996</v>
      </c>
      <c r="L97" s="4">
        <v>11.385300000000001</v>
      </c>
      <c r="M97" s="4">
        <v>6.7500000000000004E-2</v>
      </c>
      <c r="N97" s="4">
        <v>117.6558</v>
      </c>
      <c r="O97" s="4">
        <v>73.662700000000001</v>
      </c>
      <c r="P97" s="4">
        <v>191.3</v>
      </c>
      <c r="Q97" s="4">
        <v>88.808999999999997</v>
      </c>
      <c r="R97" s="4">
        <v>55.6021</v>
      </c>
      <c r="S97" s="4">
        <v>144.4</v>
      </c>
      <c r="T97" s="4">
        <v>851.35850000000005</v>
      </c>
      <c r="W97" s="4">
        <v>0</v>
      </c>
      <c r="X97" s="4">
        <v>3.3801999999999999</v>
      </c>
      <c r="Y97" s="4">
        <v>12.5</v>
      </c>
      <c r="Z97" s="4">
        <v>852</v>
      </c>
      <c r="AA97" s="4">
        <v>875</v>
      </c>
      <c r="AB97" s="4">
        <v>831</v>
      </c>
      <c r="AC97" s="4">
        <v>55</v>
      </c>
      <c r="AD97" s="4">
        <v>5.89</v>
      </c>
      <c r="AE97" s="4">
        <v>0.14000000000000001</v>
      </c>
      <c r="AF97" s="4">
        <v>990</v>
      </c>
      <c r="AG97" s="4">
        <v>-12</v>
      </c>
      <c r="AH97" s="4">
        <v>17</v>
      </c>
      <c r="AI97" s="4">
        <v>31</v>
      </c>
      <c r="AJ97" s="4">
        <v>192</v>
      </c>
      <c r="AK97" s="4">
        <v>141</v>
      </c>
      <c r="AL97" s="4">
        <v>2.4</v>
      </c>
      <c r="AM97" s="4">
        <v>195</v>
      </c>
      <c r="AN97" s="4" t="s">
        <v>155</v>
      </c>
      <c r="AO97" s="4">
        <v>2</v>
      </c>
      <c r="AP97" s="4">
        <v>0.7872569444444445</v>
      </c>
      <c r="AQ97" s="4">
        <v>47.164262000000001</v>
      </c>
      <c r="AR97" s="4">
        <v>-88.488123000000002</v>
      </c>
      <c r="AS97" s="4">
        <v>319.39999999999998</v>
      </c>
      <c r="AT97" s="4">
        <v>25.1</v>
      </c>
      <c r="AU97" s="4">
        <v>11</v>
      </c>
      <c r="AV97" s="4">
        <v>9</v>
      </c>
      <c r="AW97" s="4" t="s">
        <v>212</v>
      </c>
      <c r="AX97" s="4">
        <v>1.212288</v>
      </c>
      <c r="AY97" s="4">
        <v>2</v>
      </c>
      <c r="AZ97" s="4">
        <v>2.6</v>
      </c>
      <c r="BA97" s="4">
        <v>14.023</v>
      </c>
      <c r="BB97" s="4">
        <v>16.28</v>
      </c>
      <c r="BC97" s="4">
        <v>1.1599999999999999</v>
      </c>
      <c r="BD97" s="4">
        <v>12.417999999999999</v>
      </c>
      <c r="BE97" s="4">
        <v>2993.8090000000002</v>
      </c>
      <c r="BF97" s="4">
        <v>11.295999999999999</v>
      </c>
      <c r="BG97" s="4">
        <v>3.24</v>
      </c>
      <c r="BH97" s="4">
        <v>2.028</v>
      </c>
      <c r="BI97" s="4">
        <v>5.2679999999999998</v>
      </c>
      <c r="BJ97" s="4">
        <v>2.4460000000000002</v>
      </c>
      <c r="BK97" s="4">
        <v>1.5309999999999999</v>
      </c>
      <c r="BL97" s="4">
        <v>3.9769999999999999</v>
      </c>
      <c r="BM97" s="4">
        <v>7.4031000000000002</v>
      </c>
      <c r="BQ97" s="4">
        <v>646.29100000000005</v>
      </c>
      <c r="BR97" s="4">
        <v>0.21978</v>
      </c>
      <c r="BS97" s="4">
        <v>-5</v>
      </c>
      <c r="BT97" s="4">
        <v>0.28741499999999998</v>
      </c>
      <c r="BU97" s="4">
        <v>5.3708739999999997</v>
      </c>
      <c r="BV97" s="4">
        <v>5.8057829999999999</v>
      </c>
      <c r="BW97" s="4">
        <f t="shared" si="14"/>
        <v>1.4189849107999999</v>
      </c>
      <c r="BY97" s="4">
        <f t="shared" si="15"/>
        <v>11850.496367351641</v>
      </c>
      <c r="BZ97" s="4">
        <f t="shared" si="16"/>
        <v>44.713342422847994</v>
      </c>
      <c r="CA97" s="4">
        <f t="shared" si="17"/>
        <v>9.6820853015479997</v>
      </c>
      <c r="CB97" s="4">
        <f t="shared" si="18"/>
        <v>29.303943457027799</v>
      </c>
    </row>
    <row r="98" spans="1:80" x14ac:dyDescent="0.25">
      <c r="A98" s="4">
        <v>42068</v>
      </c>
      <c r="B98" s="4">
        <v>3.7248842592592597E-2</v>
      </c>
      <c r="C98" s="4">
        <v>12.82</v>
      </c>
      <c r="D98" s="4">
        <v>6.3600000000000004E-2</v>
      </c>
      <c r="E98" s="4">
        <v>635.79734199999996</v>
      </c>
      <c r="F98" s="4">
        <v>128.5</v>
      </c>
      <c r="G98" s="4">
        <v>70</v>
      </c>
      <c r="H98" s="4">
        <v>911.5</v>
      </c>
      <c r="J98" s="4">
        <v>3.85</v>
      </c>
      <c r="K98" s="4">
        <v>0.88939999999999997</v>
      </c>
      <c r="L98" s="4">
        <v>11.402699999999999</v>
      </c>
      <c r="M98" s="4">
        <v>5.6599999999999998E-2</v>
      </c>
      <c r="N98" s="4">
        <v>114.2667</v>
      </c>
      <c r="O98" s="4">
        <v>62.294800000000002</v>
      </c>
      <c r="P98" s="4">
        <v>176.6</v>
      </c>
      <c r="Q98" s="4">
        <v>86.250900000000001</v>
      </c>
      <c r="R98" s="4">
        <v>47.0214</v>
      </c>
      <c r="S98" s="4">
        <v>133.30000000000001</v>
      </c>
      <c r="T98" s="4">
        <v>911.51409999999998</v>
      </c>
      <c r="W98" s="4">
        <v>0</v>
      </c>
      <c r="X98" s="4">
        <v>3.4241999999999999</v>
      </c>
      <c r="Y98" s="4">
        <v>12.5</v>
      </c>
      <c r="Z98" s="4">
        <v>852</v>
      </c>
      <c r="AA98" s="4">
        <v>874</v>
      </c>
      <c r="AB98" s="4">
        <v>830</v>
      </c>
      <c r="AC98" s="4">
        <v>55</v>
      </c>
      <c r="AD98" s="4">
        <v>5.89</v>
      </c>
      <c r="AE98" s="4">
        <v>0.14000000000000001</v>
      </c>
      <c r="AF98" s="4">
        <v>990</v>
      </c>
      <c r="AG98" s="4">
        <v>-12</v>
      </c>
      <c r="AH98" s="4">
        <v>16.585000000000001</v>
      </c>
      <c r="AI98" s="4">
        <v>31</v>
      </c>
      <c r="AJ98" s="4">
        <v>192</v>
      </c>
      <c r="AK98" s="4">
        <v>141</v>
      </c>
      <c r="AL98" s="4">
        <v>2.5</v>
      </c>
      <c r="AM98" s="4">
        <v>195</v>
      </c>
      <c r="AN98" s="4" t="s">
        <v>155</v>
      </c>
      <c r="AO98" s="4">
        <v>2</v>
      </c>
      <c r="AP98" s="4">
        <v>0.78726851851851853</v>
      </c>
      <c r="AQ98" s="4">
        <v>47.164254</v>
      </c>
      <c r="AR98" s="4">
        <v>-88.488258999999999</v>
      </c>
      <c r="AS98" s="4">
        <v>319.5</v>
      </c>
      <c r="AT98" s="4">
        <v>23.8</v>
      </c>
      <c r="AU98" s="4">
        <v>11</v>
      </c>
      <c r="AV98" s="4">
        <v>9</v>
      </c>
      <c r="AW98" s="4" t="s">
        <v>212</v>
      </c>
      <c r="AX98" s="4">
        <v>1.2</v>
      </c>
      <c r="AY98" s="4">
        <v>2</v>
      </c>
      <c r="AZ98" s="4">
        <v>2.6</v>
      </c>
      <c r="BA98" s="4">
        <v>14.023</v>
      </c>
      <c r="BB98" s="4">
        <v>16.260000000000002</v>
      </c>
      <c r="BC98" s="4">
        <v>1.1599999999999999</v>
      </c>
      <c r="BD98" s="4">
        <v>12.43</v>
      </c>
      <c r="BE98" s="4">
        <v>2995.1350000000002</v>
      </c>
      <c r="BF98" s="4">
        <v>9.4540000000000006</v>
      </c>
      <c r="BG98" s="4">
        <v>3.1429999999999998</v>
      </c>
      <c r="BH98" s="4">
        <v>1.714</v>
      </c>
      <c r="BI98" s="4">
        <v>4.8570000000000002</v>
      </c>
      <c r="BJ98" s="4">
        <v>2.3730000000000002</v>
      </c>
      <c r="BK98" s="4">
        <v>1.2929999999999999</v>
      </c>
      <c r="BL98" s="4">
        <v>3.6659999999999999</v>
      </c>
      <c r="BM98" s="4">
        <v>7.9176000000000002</v>
      </c>
      <c r="BQ98" s="4">
        <v>653.99300000000005</v>
      </c>
      <c r="BR98" s="4">
        <v>0.19577</v>
      </c>
      <c r="BS98" s="4">
        <v>-5</v>
      </c>
      <c r="BT98" s="4">
        <v>0.28758499999999998</v>
      </c>
      <c r="BU98" s="4">
        <v>4.7841290000000001</v>
      </c>
      <c r="BV98" s="4">
        <v>5.8092170000000003</v>
      </c>
      <c r="BW98" s="4">
        <f t="shared" si="14"/>
        <v>1.2639668818000001</v>
      </c>
      <c r="BY98" s="4">
        <f t="shared" si="15"/>
        <v>10560.555700549856</v>
      </c>
      <c r="BZ98" s="4">
        <f t="shared" si="16"/>
        <v>33.333887652142003</v>
      </c>
      <c r="CA98" s="4">
        <f t="shared" si="17"/>
        <v>8.3669679922290001</v>
      </c>
      <c r="CB98" s="4">
        <f t="shared" si="18"/>
        <v>27.916690170784801</v>
      </c>
    </row>
    <row r="99" spans="1:80" x14ac:dyDescent="0.25">
      <c r="A99" s="4">
        <v>42068</v>
      </c>
      <c r="B99" s="4">
        <v>3.7260416666666664E-2</v>
      </c>
      <c r="C99" s="4">
        <v>12.625</v>
      </c>
      <c r="D99" s="4">
        <v>5.6099999999999997E-2</v>
      </c>
      <c r="E99" s="4">
        <v>561.04651200000001</v>
      </c>
      <c r="F99" s="4">
        <v>120.5</v>
      </c>
      <c r="G99" s="4">
        <v>66.400000000000006</v>
      </c>
      <c r="H99" s="4">
        <v>986.6</v>
      </c>
      <c r="J99" s="4">
        <v>3.9</v>
      </c>
      <c r="K99" s="4">
        <v>0.89100000000000001</v>
      </c>
      <c r="L99" s="4">
        <v>11.2484</v>
      </c>
      <c r="M99" s="4">
        <v>0.05</v>
      </c>
      <c r="N99" s="4">
        <v>107.3553</v>
      </c>
      <c r="O99" s="4">
        <v>59.195500000000003</v>
      </c>
      <c r="P99" s="4">
        <v>166.6</v>
      </c>
      <c r="Q99" s="4">
        <v>81.034000000000006</v>
      </c>
      <c r="R99" s="4">
        <v>44.682000000000002</v>
      </c>
      <c r="S99" s="4">
        <v>125.7</v>
      </c>
      <c r="T99" s="4">
        <v>986.59180000000003</v>
      </c>
      <c r="W99" s="4">
        <v>0</v>
      </c>
      <c r="X99" s="4">
        <v>3.4748999999999999</v>
      </c>
      <c r="Y99" s="4">
        <v>12.4</v>
      </c>
      <c r="Z99" s="4">
        <v>852</v>
      </c>
      <c r="AA99" s="4">
        <v>874</v>
      </c>
      <c r="AB99" s="4">
        <v>829</v>
      </c>
      <c r="AC99" s="4">
        <v>55</v>
      </c>
      <c r="AD99" s="4">
        <v>5.89</v>
      </c>
      <c r="AE99" s="4">
        <v>0.14000000000000001</v>
      </c>
      <c r="AF99" s="4">
        <v>990</v>
      </c>
      <c r="AG99" s="4">
        <v>-12</v>
      </c>
      <c r="AH99" s="4">
        <v>16.414999999999999</v>
      </c>
      <c r="AI99" s="4">
        <v>31</v>
      </c>
      <c r="AJ99" s="4">
        <v>192</v>
      </c>
      <c r="AK99" s="4">
        <v>141</v>
      </c>
      <c r="AL99" s="4">
        <v>2.5</v>
      </c>
      <c r="AM99" s="4">
        <v>195</v>
      </c>
      <c r="AN99" s="4" t="s">
        <v>155</v>
      </c>
      <c r="AO99" s="4">
        <v>2</v>
      </c>
      <c r="AP99" s="4">
        <v>0.78728009259259257</v>
      </c>
      <c r="AQ99" s="4">
        <v>47.164242999999999</v>
      </c>
      <c r="AR99" s="4">
        <v>-88.488395999999995</v>
      </c>
      <c r="AS99" s="4">
        <v>319.60000000000002</v>
      </c>
      <c r="AT99" s="4">
        <v>23.7</v>
      </c>
      <c r="AU99" s="4">
        <v>11</v>
      </c>
      <c r="AV99" s="4">
        <v>9</v>
      </c>
      <c r="AW99" s="4" t="s">
        <v>212</v>
      </c>
      <c r="AX99" s="4">
        <v>1.3755999999999999</v>
      </c>
      <c r="AY99" s="4">
        <v>1.1220000000000001</v>
      </c>
      <c r="AZ99" s="4">
        <v>2.6</v>
      </c>
      <c r="BA99" s="4">
        <v>14.023</v>
      </c>
      <c r="BB99" s="4">
        <v>16.5</v>
      </c>
      <c r="BC99" s="4">
        <v>1.18</v>
      </c>
      <c r="BD99" s="4">
        <v>12.234999999999999</v>
      </c>
      <c r="BE99" s="4">
        <v>2994.5010000000002</v>
      </c>
      <c r="BF99" s="4">
        <v>8.4700000000000006</v>
      </c>
      <c r="BG99" s="4">
        <v>2.9929999999999999</v>
      </c>
      <c r="BH99" s="4">
        <v>1.65</v>
      </c>
      <c r="BI99" s="4">
        <v>4.6429999999999998</v>
      </c>
      <c r="BJ99" s="4">
        <v>2.2589999999999999</v>
      </c>
      <c r="BK99" s="4">
        <v>1.246</v>
      </c>
      <c r="BL99" s="4">
        <v>3.5049999999999999</v>
      </c>
      <c r="BM99" s="4">
        <v>8.6854999999999993</v>
      </c>
      <c r="BQ99" s="4">
        <v>672.62099999999998</v>
      </c>
      <c r="BR99" s="4">
        <v>0.198495</v>
      </c>
      <c r="BS99" s="4">
        <v>-5</v>
      </c>
      <c r="BT99" s="4">
        <v>0.28824499999999997</v>
      </c>
      <c r="BU99" s="4">
        <v>4.8507220000000002</v>
      </c>
      <c r="BV99" s="4">
        <v>5.8225490000000004</v>
      </c>
      <c r="BW99" s="4">
        <f t="shared" si="14"/>
        <v>1.2815607524000001</v>
      </c>
      <c r="BY99" s="4">
        <f t="shared" si="15"/>
        <v>10705.287515355116</v>
      </c>
      <c r="BZ99" s="4">
        <f t="shared" si="16"/>
        <v>30.280098505580003</v>
      </c>
      <c r="CA99" s="4">
        <f t="shared" si="17"/>
        <v>8.0758845955260004</v>
      </c>
      <c r="CB99" s="4">
        <f t="shared" si="18"/>
        <v>31.050507151146999</v>
      </c>
    </row>
    <row r="100" spans="1:80" x14ac:dyDescent="0.25">
      <c r="A100" s="4">
        <v>42068</v>
      </c>
      <c r="B100" s="4">
        <v>3.7271990740740744E-2</v>
      </c>
      <c r="C100" s="4">
        <v>12.298999999999999</v>
      </c>
      <c r="D100" s="4">
        <v>5.0099999999999999E-2</v>
      </c>
      <c r="E100" s="4">
        <v>501.35938800000002</v>
      </c>
      <c r="F100" s="4">
        <v>112.2</v>
      </c>
      <c r="G100" s="4">
        <v>66.2</v>
      </c>
      <c r="H100" s="4">
        <v>1076.2</v>
      </c>
      <c r="J100" s="4">
        <v>3.9</v>
      </c>
      <c r="K100" s="4">
        <v>0.89359999999999995</v>
      </c>
      <c r="L100" s="4">
        <v>10.9894</v>
      </c>
      <c r="M100" s="4">
        <v>4.48E-2</v>
      </c>
      <c r="N100" s="4">
        <v>100.2663</v>
      </c>
      <c r="O100" s="4">
        <v>59.187399999999997</v>
      </c>
      <c r="P100" s="4">
        <v>159.5</v>
      </c>
      <c r="Q100" s="4">
        <v>75.683000000000007</v>
      </c>
      <c r="R100" s="4">
        <v>44.675800000000002</v>
      </c>
      <c r="S100" s="4">
        <v>120.4</v>
      </c>
      <c r="T100" s="4">
        <v>1076.2174</v>
      </c>
      <c r="W100" s="4">
        <v>0</v>
      </c>
      <c r="X100" s="4">
        <v>3.4849000000000001</v>
      </c>
      <c r="Y100" s="4">
        <v>12.5</v>
      </c>
      <c r="Z100" s="4">
        <v>852</v>
      </c>
      <c r="AA100" s="4">
        <v>873</v>
      </c>
      <c r="AB100" s="4">
        <v>830</v>
      </c>
      <c r="AC100" s="4">
        <v>55</v>
      </c>
      <c r="AD100" s="4">
        <v>5.89</v>
      </c>
      <c r="AE100" s="4">
        <v>0.14000000000000001</v>
      </c>
      <c r="AF100" s="4">
        <v>990</v>
      </c>
      <c r="AG100" s="4">
        <v>-12</v>
      </c>
      <c r="AH100" s="4">
        <v>17</v>
      </c>
      <c r="AI100" s="4">
        <v>31.414999999999999</v>
      </c>
      <c r="AJ100" s="4">
        <v>192</v>
      </c>
      <c r="AK100" s="4">
        <v>141</v>
      </c>
      <c r="AL100" s="4">
        <v>2.6</v>
      </c>
      <c r="AM100" s="4">
        <v>195</v>
      </c>
      <c r="AN100" s="4" t="s">
        <v>155</v>
      </c>
      <c r="AO100" s="4">
        <v>2</v>
      </c>
      <c r="AP100" s="4">
        <v>0.78729166666666661</v>
      </c>
      <c r="AQ100" s="4">
        <v>47.164233000000003</v>
      </c>
      <c r="AR100" s="4">
        <v>-88.488535999999996</v>
      </c>
      <c r="AS100" s="4">
        <v>319.60000000000002</v>
      </c>
      <c r="AT100" s="4">
        <v>23.7</v>
      </c>
      <c r="AU100" s="4">
        <v>11</v>
      </c>
      <c r="AV100" s="4">
        <v>9</v>
      </c>
      <c r="AW100" s="4" t="s">
        <v>212</v>
      </c>
      <c r="AX100" s="4">
        <v>1.4</v>
      </c>
      <c r="AY100" s="4">
        <v>1</v>
      </c>
      <c r="AZ100" s="4">
        <v>2.6</v>
      </c>
      <c r="BA100" s="4">
        <v>14.023</v>
      </c>
      <c r="BB100" s="4">
        <v>16.899999999999999</v>
      </c>
      <c r="BC100" s="4">
        <v>1.21</v>
      </c>
      <c r="BD100" s="4">
        <v>11.913</v>
      </c>
      <c r="BE100" s="4">
        <v>2992.8090000000002</v>
      </c>
      <c r="BF100" s="4">
        <v>7.7649999999999997</v>
      </c>
      <c r="BG100" s="4">
        <v>2.86</v>
      </c>
      <c r="BH100" s="4">
        <v>1.6879999999999999</v>
      </c>
      <c r="BI100" s="4">
        <v>4.548</v>
      </c>
      <c r="BJ100" s="4">
        <v>2.1579999999999999</v>
      </c>
      <c r="BK100" s="4">
        <v>1.274</v>
      </c>
      <c r="BL100" s="4">
        <v>3.4329999999999998</v>
      </c>
      <c r="BM100" s="4">
        <v>9.6922999999999995</v>
      </c>
      <c r="BQ100" s="4">
        <v>690.06399999999996</v>
      </c>
      <c r="BR100" s="4">
        <v>0.18137500000000001</v>
      </c>
      <c r="BS100" s="4">
        <v>-5</v>
      </c>
      <c r="BT100" s="4">
        <v>0.28999999999999998</v>
      </c>
      <c r="BU100" s="4">
        <v>4.4323519999999998</v>
      </c>
      <c r="BV100" s="4">
        <v>5.8579999999999997</v>
      </c>
      <c r="BW100" s="4">
        <f t="shared" si="14"/>
        <v>1.1710273983999999</v>
      </c>
      <c r="BY100" s="4">
        <f t="shared" si="15"/>
        <v>9776.4398391380164</v>
      </c>
      <c r="BZ100" s="4">
        <f t="shared" si="16"/>
        <v>25.365486187359998</v>
      </c>
      <c r="CA100" s="4">
        <f t="shared" si="17"/>
        <v>7.0494165089920005</v>
      </c>
      <c r="CB100" s="4">
        <f t="shared" si="18"/>
        <v>31.661288058435197</v>
      </c>
    </row>
    <row r="101" spans="1:80" x14ac:dyDescent="0.25">
      <c r="A101" s="4">
        <v>42068</v>
      </c>
      <c r="B101" s="4">
        <v>3.7283564814814811E-2</v>
      </c>
      <c r="C101" s="4">
        <v>12.067</v>
      </c>
      <c r="D101" s="4">
        <v>5.5100000000000003E-2</v>
      </c>
      <c r="E101" s="4">
        <v>550.67499999999995</v>
      </c>
      <c r="F101" s="4">
        <v>103.3</v>
      </c>
      <c r="G101" s="4">
        <v>66</v>
      </c>
      <c r="H101" s="4">
        <v>1133</v>
      </c>
      <c r="J101" s="4">
        <v>3.71</v>
      </c>
      <c r="K101" s="4">
        <v>0.89529999999999998</v>
      </c>
      <c r="L101" s="4">
        <v>10.8033</v>
      </c>
      <c r="M101" s="4">
        <v>4.9299999999999997E-2</v>
      </c>
      <c r="N101" s="4">
        <v>92.520399999999995</v>
      </c>
      <c r="O101" s="4">
        <v>59.123899999999999</v>
      </c>
      <c r="P101" s="4">
        <v>151.6</v>
      </c>
      <c r="Q101" s="4">
        <v>69.836299999999994</v>
      </c>
      <c r="R101" s="4">
        <v>44.627899999999997</v>
      </c>
      <c r="S101" s="4">
        <v>114.5</v>
      </c>
      <c r="T101" s="4">
        <v>1133.0305000000001</v>
      </c>
      <c r="W101" s="4">
        <v>0</v>
      </c>
      <c r="X101" s="4">
        <v>3.3180999999999998</v>
      </c>
      <c r="Y101" s="4">
        <v>12.5</v>
      </c>
      <c r="Z101" s="4">
        <v>852</v>
      </c>
      <c r="AA101" s="4">
        <v>873</v>
      </c>
      <c r="AB101" s="4">
        <v>829</v>
      </c>
      <c r="AC101" s="4">
        <v>55</v>
      </c>
      <c r="AD101" s="4">
        <v>5.89</v>
      </c>
      <c r="AE101" s="4">
        <v>0.14000000000000001</v>
      </c>
      <c r="AF101" s="4">
        <v>990</v>
      </c>
      <c r="AG101" s="4">
        <v>-12</v>
      </c>
      <c r="AH101" s="4">
        <v>17</v>
      </c>
      <c r="AI101" s="4">
        <v>32</v>
      </c>
      <c r="AJ101" s="4">
        <v>192</v>
      </c>
      <c r="AK101" s="4">
        <v>140.6</v>
      </c>
      <c r="AL101" s="4">
        <v>2.6</v>
      </c>
      <c r="AM101" s="4">
        <v>195</v>
      </c>
      <c r="AN101" s="4" t="s">
        <v>155</v>
      </c>
      <c r="AO101" s="4">
        <v>2</v>
      </c>
      <c r="AP101" s="4">
        <v>0.78730324074074076</v>
      </c>
      <c r="AQ101" s="4">
        <v>47.164285</v>
      </c>
      <c r="AR101" s="4">
        <v>-88.488622000000007</v>
      </c>
      <c r="AS101" s="4">
        <v>319.2</v>
      </c>
      <c r="AT101" s="4">
        <v>20.8</v>
      </c>
      <c r="AU101" s="4">
        <v>11</v>
      </c>
      <c r="AV101" s="4">
        <v>9</v>
      </c>
      <c r="AW101" s="4" t="s">
        <v>212</v>
      </c>
      <c r="AX101" s="4">
        <v>1.4</v>
      </c>
      <c r="AY101" s="4">
        <v>1.0878000000000001</v>
      </c>
      <c r="AZ101" s="4">
        <v>2.4243999999999999</v>
      </c>
      <c r="BA101" s="4">
        <v>14.023</v>
      </c>
      <c r="BB101" s="4">
        <v>17.18</v>
      </c>
      <c r="BC101" s="4">
        <v>1.23</v>
      </c>
      <c r="BD101" s="4">
        <v>11.694000000000001</v>
      </c>
      <c r="BE101" s="4">
        <v>2989.4969999999998</v>
      </c>
      <c r="BF101" s="4">
        <v>8.6829999999999998</v>
      </c>
      <c r="BG101" s="4">
        <v>2.681</v>
      </c>
      <c r="BH101" s="4">
        <v>1.7130000000000001</v>
      </c>
      <c r="BI101" s="4">
        <v>4.3940000000000001</v>
      </c>
      <c r="BJ101" s="4">
        <v>2.024</v>
      </c>
      <c r="BK101" s="4">
        <v>1.2929999999999999</v>
      </c>
      <c r="BL101" s="4">
        <v>3.3170000000000002</v>
      </c>
      <c r="BM101" s="4">
        <v>10.3682</v>
      </c>
      <c r="BQ101" s="4">
        <v>667.61699999999996</v>
      </c>
      <c r="BR101" s="4">
        <v>0.21052499999999999</v>
      </c>
      <c r="BS101" s="4">
        <v>-5</v>
      </c>
      <c r="BT101" s="4">
        <v>0.28999999999999998</v>
      </c>
      <c r="BU101" s="4">
        <v>5.1447039999999999</v>
      </c>
      <c r="BV101" s="4">
        <v>5.8579999999999997</v>
      </c>
      <c r="BW101" s="4">
        <f t="shared" si="14"/>
        <v>1.3592307967999999</v>
      </c>
      <c r="BY101" s="4">
        <f t="shared" si="15"/>
        <v>11335.116877155455</v>
      </c>
      <c r="BZ101" s="4">
        <f t="shared" si="16"/>
        <v>32.922869581183996</v>
      </c>
      <c r="CA101" s="4">
        <f t="shared" si="17"/>
        <v>7.6742932203520002</v>
      </c>
      <c r="CB101" s="4">
        <f t="shared" si="18"/>
        <v>39.312552849433594</v>
      </c>
    </row>
    <row r="102" spans="1:80" x14ac:dyDescent="0.25">
      <c r="A102" s="4">
        <v>42068</v>
      </c>
      <c r="B102" s="4">
        <v>3.7295138888888892E-2</v>
      </c>
      <c r="C102" s="4">
        <v>12.053000000000001</v>
      </c>
      <c r="D102" s="4">
        <v>6.9900000000000004E-2</v>
      </c>
      <c r="E102" s="4">
        <v>699.11980400000004</v>
      </c>
      <c r="F102" s="4">
        <v>99.9</v>
      </c>
      <c r="G102" s="4">
        <v>65.900000000000006</v>
      </c>
      <c r="H102" s="4">
        <v>1202.5</v>
      </c>
      <c r="J102" s="4">
        <v>3.45</v>
      </c>
      <c r="K102" s="4">
        <v>0.8952</v>
      </c>
      <c r="L102" s="4">
        <v>10.790100000000001</v>
      </c>
      <c r="M102" s="4">
        <v>6.2600000000000003E-2</v>
      </c>
      <c r="N102" s="4">
        <v>89.432900000000004</v>
      </c>
      <c r="O102" s="4">
        <v>58.9953</v>
      </c>
      <c r="P102" s="4">
        <v>148.4</v>
      </c>
      <c r="Q102" s="4">
        <v>67.505799999999994</v>
      </c>
      <c r="R102" s="4">
        <v>44.530900000000003</v>
      </c>
      <c r="S102" s="4">
        <v>112</v>
      </c>
      <c r="T102" s="4">
        <v>1202.5449000000001</v>
      </c>
      <c r="W102" s="4">
        <v>0</v>
      </c>
      <c r="X102" s="4">
        <v>3.0914999999999999</v>
      </c>
      <c r="Y102" s="4">
        <v>12.4</v>
      </c>
      <c r="Z102" s="4">
        <v>853</v>
      </c>
      <c r="AA102" s="4">
        <v>874</v>
      </c>
      <c r="AB102" s="4">
        <v>830</v>
      </c>
      <c r="AC102" s="4">
        <v>55</v>
      </c>
      <c r="AD102" s="4">
        <v>5.89</v>
      </c>
      <c r="AE102" s="4">
        <v>0.14000000000000001</v>
      </c>
      <c r="AF102" s="4">
        <v>990</v>
      </c>
      <c r="AG102" s="4">
        <v>-12</v>
      </c>
      <c r="AH102" s="4">
        <v>17</v>
      </c>
      <c r="AI102" s="4">
        <v>32</v>
      </c>
      <c r="AJ102" s="4">
        <v>192</v>
      </c>
      <c r="AK102" s="4">
        <v>140.4</v>
      </c>
      <c r="AL102" s="4">
        <v>2.6</v>
      </c>
      <c r="AM102" s="4">
        <v>195</v>
      </c>
      <c r="AN102" s="4" t="s">
        <v>155</v>
      </c>
      <c r="AO102" s="4">
        <v>2</v>
      </c>
      <c r="AP102" s="4">
        <v>0.78731481481481491</v>
      </c>
      <c r="AQ102" s="4">
        <v>47.164302999999997</v>
      </c>
      <c r="AR102" s="4">
        <v>-88.488736000000003</v>
      </c>
      <c r="AS102" s="4">
        <v>319.10000000000002</v>
      </c>
      <c r="AT102" s="4">
        <v>20.399999999999999</v>
      </c>
      <c r="AU102" s="4">
        <v>11</v>
      </c>
      <c r="AV102" s="4">
        <v>9</v>
      </c>
      <c r="AW102" s="4" t="s">
        <v>213</v>
      </c>
      <c r="AX102" s="4">
        <v>1.4</v>
      </c>
      <c r="AY102" s="4">
        <v>1.1000000000000001</v>
      </c>
      <c r="AZ102" s="4">
        <v>2.4</v>
      </c>
      <c r="BA102" s="4">
        <v>14.023</v>
      </c>
      <c r="BB102" s="4">
        <v>17.170000000000002</v>
      </c>
      <c r="BC102" s="4">
        <v>1.22</v>
      </c>
      <c r="BD102" s="4">
        <v>11.704000000000001</v>
      </c>
      <c r="BE102" s="4">
        <v>2983.922</v>
      </c>
      <c r="BF102" s="4">
        <v>11.016</v>
      </c>
      <c r="BG102" s="4">
        <v>2.59</v>
      </c>
      <c r="BH102" s="4">
        <v>1.708</v>
      </c>
      <c r="BI102" s="4">
        <v>4.298</v>
      </c>
      <c r="BJ102" s="4">
        <v>1.9550000000000001</v>
      </c>
      <c r="BK102" s="4">
        <v>1.29</v>
      </c>
      <c r="BL102" s="4">
        <v>3.2450000000000001</v>
      </c>
      <c r="BM102" s="4">
        <v>10.997199999999999</v>
      </c>
      <c r="BQ102" s="4">
        <v>621.62599999999998</v>
      </c>
      <c r="BR102" s="4">
        <v>0.233075</v>
      </c>
      <c r="BS102" s="4">
        <v>-5</v>
      </c>
      <c r="BT102" s="4">
        <v>0.29124499999999998</v>
      </c>
      <c r="BU102" s="4">
        <v>5.6957700000000004</v>
      </c>
      <c r="BV102" s="4">
        <v>5.8831490000000004</v>
      </c>
      <c r="BW102" s="4">
        <f t="shared" si="14"/>
        <v>1.504822434</v>
      </c>
      <c r="BY102" s="4">
        <f t="shared" si="15"/>
        <v>12525.855523125781</v>
      </c>
      <c r="BZ102" s="4">
        <f t="shared" si="16"/>
        <v>46.242771909840002</v>
      </c>
      <c r="CA102" s="4">
        <f t="shared" si="17"/>
        <v>8.2066647679500004</v>
      </c>
      <c r="CB102" s="4">
        <f t="shared" si="18"/>
        <v>46.163853599027995</v>
      </c>
    </row>
    <row r="103" spans="1:80" x14ac:dyDescent="0.25">
      <c r="A103" s="4">
        <v>42068</v>
      </c>
      <c r="B103" s="4">
        <v>3.7306712962962958E-2</v>
      </c>
      <c r="C103" s="4">
        <v>12.010999999999999</v>
      </c>
      <c r="D103" s="4">
        <v>8.7999999999999995E-2</v>
      </c>
      <c r="E103" s="4">
        <v>879.6875</v>
      </c>
      <c r="F103" s="4">
        <v>95.4</v>
      </c>
      <c r="G103" s="4">
        <v>65.599999999999994</v>
      </c>
      <c r="H103" s="4">
        <v>1225.3</v>
      </c>
      <c r="J103" s="4">
        <v>3.31</v>
      </c>
      <c r="K103" s="4">
        <v>0.89539999999999997</v>
      </c>
      <c r="L103" s="4">
        <v>10.7546</v>
      </c>
      <c r="M103" s="4">
        <v>7.8799999999999995E-2</v>
      </c>
      <c r="N103" s="4">
        <v>85.434100000000001</v>
      </c>
      <c r="O103" s="4">
        <v>58.770099999999999</v>
      </c>
      <c r="P103" s="4">
        <v>144.19999999999999</v>
      </c>
      <c r="Q103" s="4">
        <v>64.487499999999997</v>
      </c>
      <c r="R103" s="4">
        <v>44.360900000000001</v>
      </c>
      <c r="S103" s="4">
        <v>108.8</v>
      </c>
      <c r="T103" s="4">
        <v>1225.288</v>
      </c>
      <c r="W103" s="4">
        <v>0</v>
      </c>
      <c r="X103" s="4">
        <v>2.9620000000000002</v>
      </c>
      <c r="Y103" s="4">
        <v>12.5</v>
      </c>
      <c r="Z103" s="4">
        <v>853</v>
      </c>
      <c r="AA103" s="4">
        <v>873</v>
      </c>
      <c r="AB103" s="4">
        <v>829</v>
      </c>
      <c r="AC103" s="4">
        <v>55</v>
      </c>
      <c r="AD103" s="4">
        <v>5.89</v>
      </c>
      <c r="AE103" s="4">
        <v>0.14000000000000001</v>
      </c>
      <c r="AF103" s="4">
        <v>990</v>
      </c>
      <c r="AG103" s="4">
        <v>-12</v>
      </c>
      <c r="AH103" s="4">
        <v>17</v>
      </c>
      <c r="AI103" s="4">
        <v>32</v>
      </c>
      <c r="AJ103" s="4">
        <v>191.6</v>
      </c>
      <c r="AK103" s="4">
        <v>140.6</v>
      </c>
      <c r="AL103" s="4">
        <v>2.6</v>
      </c>
      <c r="AM103" s="4">
        <v>195</v>
      </c>
      <c r="AN103" s="4" t="s">
        <v>155</v>
      </c>
      <c r="AO103" s="4">
        <v>2</v>
      </c>
      <c r="AP103" s="4">
        <v>0.78732638888888884</v>
      </c>
      <c r="AQ103" s="4">
        <v>47.164310999999998</v>
      </c>
      <c r="AR103" s="4">
        <v>-88.488847000000007</v>
      </c>
      <c r="AS103" s="4">
        <v>318.89999999999998</v>
      </c>
      <c r="AT103" s="4">
        <v>20</v>
      </c>
      <c r="AU103" s="4">
        <v>11</v>
      </c>
      <c r="AV103" s="4">
        <v>9</v>
      </c>
      <c r="AW103" s="4" t="s">
        <v>213</v>
      </c>
      <c r="AX103" s="4">
        <v>1.6634</v>
      </c>
      <c r="AY103" s="4">
        <v>1.2756000000000001</v>
      </c>
      <c r="AZ103" s="4">
        <v>2.6634000000000002</v>
      </c>
      <c r="BA103" s="4">
        <v>14.023</v>
      </c>
      <c r="BB103" s="4">
        <v>17.190000000000001</v>
      </c>
      <c r="BC103" s="4">
        <v>1.23</v>
      </c>
      <c r="BD103" s="4">
        <v>11.686</v>
      </c>
      <c r="BE103" s="4">
        <v>2978.7489999999998</v>
      </c>
      <c r="BF103" s="4">
        <v>13.885</v>
      </c>
      <c r="BG103" s="4">
        <v>2.4780000000000002</v>
      </c>
      <c r="BH103" s="4">
        <v>1.7050000000000001</v>
      </c>
      <c r="BI103" s="4">
        <v>4.1829999999999998</v>
      </c>
      <c r="BJ103" s="4">
        <v>1.87</v>
      </c>
      <c r="BK103" s="4">
        <v>1.2869999999999999</v>
      </c>
      <c r="BL103" s="4">
        <v>3.157</v>
      </c>
      <c r="BM103" s="4">
        <v>11.2227</v>
      </c>
      <c r="BQ103" s="4">
        <v>596.52200000000005</v>
      </c>
      <c r="BR103" s="4">
        <v>0.26588000000000001</v>
      </c>
      <c r="BS103" s="4">
        <v>-5</v>
      </c>
      <c r="BT103" s="4">
        <v>0.29258499999999998</v>
      </c>
      <c r="BU103" s="4">
        <v>6.4974429999999996</v>
      </c>
      <c r="BV103" s="4">
        <v>5.9102170000000003</v>
      </c>
      <c r="BW103" s="4">
        <f t="shared" si="14"/>
        <v>1.7166244405999997</v>
      </c>
      <c r="BY103" s="4">
        <f t="shared" si="15"/>
        <v>14264.083605200758</v>
      </c>
      <c r="BZ103" s="4">
        <f t="shared" si="16"/>
        <v>66.489926092535001</v>
      </c>
      <c r="CA103" s="4">
        <f t="shared" si="17"/>
        <v>8.9547109681699997</v>
      </c>
      <c r="CB103" s="4">
        <f t="shared" si="18"/>
        <v>53.741195070845691</v>
      </c>
    </row>
    <row r="104" spans="1:80" x14ac:dyDescent="0.25">
      <c r="A104" s="4">
        <v>42068</v>
      </c>
      <c r="B104" s="4">
        <v>3.7318287037037039E-2</v>
      </c>
      <c r="C104" s="4">
        <v>11.984999999999999</v>
      </c>
      <c r="D104" s="4">
        <v>9.8299999999999998E-2</v>
      </c>
      <c r="E104" s="4">
        <v>983.20305900000005</v>
      </c>
      <c r="F104" s="4">
        <v>97.7</v>
      </c>
      <c r="G104" s="4">
        <v>63.4</v>
      </c>
      <c r="H104" s="4">
        <v>1352.7</v>
      </c>
      <c r="J104" s="4">
        <v>3.3</v>
      </c>
      <c r="K104" s="4">
        <v>0.89529999999999998</v>
      </c>
      <c r="L104" s="4">
        <v>10.730499999999999</v>
      </c>
      <c r="M104" s="4">
        <v>8.7999999999999995E-2</v>
      </c>
      <c r="N104" s="4">
        <v>87.462000000000003</v>
      </c>
      <c r="O104" s="4">
        <v>56.737900000000003</v>
      </c>
      <c r="P104" s="4">
        <v>144.19999999999999</v>
      </c>
      <c r="Q104" s="4">
        <v>66.018100000000004</v>
      </c>
      <c r="R104" s="4">
        <v>42.826999999999998</v>
      </c>
      <c r="S104" s="4">
        <v>108.8</v>
      </c>
      <c r="T104" s="4">
        <v>1352.6968999999999</v>
      </c>
      <c r="W104" s="4">
        <v>0</v>
      </c>
      <c r="X104" s="4">
        <v>2.9546000000000001</v>
      </c>
      <c r="Y104" s="4">
        <v>12.5</v>
      </c>
      <c r="Z104" s="4">
        <v>854</v>
      </c>
      <c r="AA104" s="4">
        <v>874</v>
      </c>
      <c r="AB104" s="4">
        <v>829</v>
      </c>
      <c r="AC104" s="4">
        <v>55</v>
      </c>
      <c r="AD104" s="4">
        <v>5.89</v>
      </c>
      <c r="AE104" s="4">
        <v>0.14000000000000001</v>
      </c>
      <c r="AF104" s="4">
        <v>990</v>
      </c>
      <c r="AG104" s="4">
        <v>-12</v>
      </c>
      <c r="AH104" s="4">
        <v>16.585000000000001</v>
      </c>
      <c r="AI104" s="4">
        <v>32</v>
      </c>
      <c r="AJ104" s="4">
        <v>191</v>
      </c>
      <c r="AK104" s="4">
        <v>140</v>
      </c>
      <c r="AL104" s="4">
        <v>2.5</v>
      </c>
      <c r="AM104" s="4">
        <v>195</v>
      </c>
      <c r="AN104" s="4" t="s">
        <v>155</v>
      </c>
      <c r="AO104" s="4">
        <v>2</v>
      </c>
      <c r="AP104" s="4">
        <v>0.78733796296296299</v>
      </c>
      <c r="AQ104" s="4">
        <v>47.16431</v>
      </c>
      <c r="AR104" s="4">
        <v>-88.488963999999996</v>
      </c>
      <c r="AS104" s="4">
        <v>318.89999999999998</v>
      </c>
      <c r="AT104" s="4">
        <v>20</v>
      </c>
      <c r="AU104" s="4">
        <v>11</v>
      </c>
      <c r="AV104" s="4">
        <v>9</v>
      </c>
      <c r="AW104" s="4" t="s">
        <v>213</v>
      </c>
      <c r="AX104" s="4">
        <v>1.0853999999999999</v>
      </c>
      <c r="AY104" s="4">
        <v>1.3877999999999999</v>
      </c>
      <c r="AZ104" s="4">
        <v>2.3488000000000002</v>
      </c>
      <c r="BA104" s="4">
        <v>14.023</v>
      </c>
      <c r="BB104" s="4">
        <v>17.190000000000001</v>
      </c>
      <c r="BC104" s="4">
        <v>1.23</v>
      </c>
      <c r="BD104" s="4">
        <v>11.69</v>
      </c>
      <c r="BE104" s="4">
        <v>2972.6439999999998</v>
      </c>
      <c r="BF104" s="4">
        <v>15.521000000000001</v>
      </c>
      <c r="BG104" s="4">
        <v>2.5369999999999999</v>
      </c>
      <c r="BH104" s="4">
        <v>1.6459999999999999</v>
      </c>
      <c r="BI104" s="4">
        <v>4.1829999999999998</v>
      </c>
      <c r="BJ104" s="4">
        <v>1.915</v>
      </c>
      <c r="BK104" s="4">
        <v>1.242</v>
      </c>
      <c r="BL104" s="4">
        <v>3.1579999999999999</v>
      </c>
      <c r="BM104" s="4">
        <v>12.391999999999999</v>
      </c>
      <c r="BQ104" s="4">
        <v>595.14</v>
      </c>
      <c r="BR104" s="4">
        <v>0.31048999999999999</v>
      </c>
      <c r="BS104" s="4">
        <v>-5</v>
      </c>
      <c r="BT104" s="4">
        <v>0.29282999999999998</v>
      </c>
      <c r="BU104" s="4">
        <v>7.587599</v>
      </c>
      <c r="BV104" s="4">
        <v>5.9151660000000001</v>
      </c>
      <c r="BW104" s="4">
        <f t="shared" si="14"/>
        <v>2.0046436557999998</v>
      </c>
      <c r="BY104" s="4">
        <f t="shared" si="15"/>
        <v>16623.20498297417</v>
      </c>
      <c r="BZ104" s="4">
        <f t="shared" si="16"/>
        <v>86.794370446223013</v>
      </c>
      <c r="CA104" s="4">
        <f t="shared" si="17"/>
        <v>10.708795786645</v>
      </c>
      <c r="CB104" s="4">
        <f t="shared" si="18"/>
        <v>69.296813257495998</v>
      </c>
    </row>
    <row r="105" spans="1:80" x14ac:dyDescent="0.25">
      <c r="A105" s="4">
        <v>42068</v>
      </c>
      <c r="B105" s="4">
        <v>3.7329861111111112E-2</v>
      </c>
      <c r="C105" s="4">
        <v>11.417</v>
      </c>
      <c r="D105" s="4">
        <v>8.2199999999999995E-2</v>
      </c>
      <c r="E105" s="4">
        <v>821.77570100000003</v>
      </c>
      <c r="F105" s="4">
        <v>116.7</v>
      </c>
      <c r="G105" s="4">
        <v>61.3</v>
      </c>
      <c r="H105" s="4">
        <v>1351.3</v>
      </c>
      <c r="J105" s="4">
        <v>3.4</v>
      </c>
      <c r="K105" s="4">
        <v>0.9</v>
      </c>
      <c r="L105" s="4">
        <v>10.2753</v>
      </c>
      <c r="M105" s="4">
        <v>7.3999999999999996E-2</v>
      </c>
      <c r="N105" s="4">
        <v>105.047</v>
      </c>
      <c r="O105" s="4">
        <v>55.133800000000001</v>
      </c>
      <c r="P105" s="4">
        <v>160.19999999999999</v>
      </c>
      <c r="Q105" s="4">
        <v>79.291700000000006</v>
      </c>
      <c r="R105" s="4">
        <v>41.616100000000003</v>
      </c>
      <c r="S105" s="4">
        <v>120.9</v>
      </c>
      <c r="T105" s="4">
        <v>1351.2900999999999</v>
      </c>
      <c r="W105" s="4">
        <v>0</v>
      </c>
      <c r="X105" s="4">
        <v>3.0575999999999999</v>
      </c>
      <c r="Y105" s="4">
        <v>12.5</v>
      </c>
      <c r="Z105" s="4">
        <v>853</v>
      </c>
      <c r="AA105" s="4">
        <v>873</v>
      </c>
      <c r="AB105" s="4">
        <v>829</v>
      </c>
      <c r="AC105" s="4">
        <v>55</v>
      </c>
      <c r="AD105" s="4">
        <v>5.89</v>
      </c>
      <c r="AE105" s="4">
        <v>0.14000000000000001</v>
      </c>
      <c r="AF105" s="4">
        <v>990</v>
      </c>
      <c r="AG105" s="4">
        <v>-12</v>
      </c>
      <c r="AH105" s="4">
        <v>16.414999999999999</v>
      </c>
      <c r="AI105" s="4">
        <v>32</v>
      </c>
      <c r="AJ105" s="4">
        <v>191</v>
      </c>
      <c r="AK105" s="4">
        <v>140</v>
      </c>
      <c r="AL105" s="4">
        <v>2.5</v>
      </c>
      <c r="AM105" s="4">
        <v>195</v>
      </c>
      <c r="AN105" s="4" t="s">
        <v>155</v>
      </c>
      <c r="AO105" s="4">
        <v>2</v>
      </c>
      <c r="AP105" s="4">
        <v>0.78734953703703703</v>
      </c>
      <c r="AQ105" s="4">
        <v>47.164312000000002</v>
      </c>
      <c r="AR105" s="4">
        <v>-88.489080999999999</v>
      </c>
      <c r="AS105" s="4">
        <v>318.8</v>
      </c>
      <c r="AT105" s="4">
        <v>20</v>
      </c>
      <c r="AU105" s="4">
        <v>11</v>
      </c>
      <c r="AV105" s="4">
        <v>9</v>
      </c>
      <c r="AW105" s="4" t="s">
        <v>213</v>
      </c>
      <c r="AX105" s="4">
        <v>1</v>
      </c>
      <c r="AY105" s="4">
        <v>1.4</v>
      </c>
      <c r="AZ105" s="4">
        <v>2.2999999999999998</v>
      </c>
      <c r="BA105" s="4">
        <v>14.023</v>
      </c>
      <c r="BB105" s="4">
        <v>18.010000000000002</v>
      </c>
      <c r="BC105" s="4">
        <v>1.28</v>
      </c>
      <c r="BD105" s="4">
        <v>11.106999999999999</v>
      </c>
      <c r="BE105" s="4">
        <v>2974.4740000000002</v>
      </c>
      <c r="BF105" s="4">
        <v>13.627000000000001</v>
      </c>
      <c r="BG105" s="4">
        <v>3.1840000000000002</v>
      </c>
      <c r="BH105" s="4">
        <v>1.671</v>
      </c>
      <c r="BI105" s="4">
        <v>4.8559999999999999</v>
      </c>
      <c r="BJ105" s="4">
        <v>2.4039999999999999</v>
      </c>
      <c r="BK105" s="4">
        <v>1.262</v>
      </c>
      <c r="BL105" s="4">
        <v>3.665</v>
      </c>
      <c r="BM105" s="4">
        <v>12.935600000000001</v>
      </c>
      <c r="BQ105" s="4">
        <v>643.57600000000002</v>
      </c>
      <c r="BR105" s="4">
        <v>0.30320999999999998</v>
      </c>
      <c r="BS105" s="4">
        <v>-5</v>
      </c>
      <c r="BT105" s="4">
        <v>0.29399999999999998</v>
      </c>
      <c r="BU105" s="4">
        <v>7.409694</v>
      </c>
      <c r="BV105" s="4">
        <v>5.9387999999999996</v>
      </c>
      <c r="BW105" s="4">
        <f t="shared" si="14"/>
        <v>1.9576411547999999</v>
      </c>
      <c r="BY105" s="4">
        <f t="shared" si="15"/>
        <v>16243.437365254573</v>
      </c>
      <c r="BZ105" s="4">
        <f t="shared" si="16"/>
        <v>74.416290401706007</v>
      </c>
      <c r="CA105" s="4">
        <f t="shared" si="17"/>
        <v>13.128110525112</v>
      </c>
      <c r="CB105" s="4">
        <f t="shared" si="18"/>
        <v>70.640593389616797</v>
      </c>
    </row>
    <row r="106" spans="1:80" x14ac:dyDescent="0.25">
      <c r="A106" s="4">
        <v>42068</v>
      </c>
      <c r="B106" s="4">
        <v>3.7341435185185186E-2</v>
      </c>
      <c r="C106" s="4">
        <v>11.14</v>
      </c>
      <c r="D106" s="4">
        <v>8.0299999999999996E-2</v>
      </c>
      <c r="E106" s="4">
        <v>803.22307000000001</v>
      </c>
      <c r="F106" s="4">
        <v>145.5</v>
      </c>
      <c r="G106" s="4">
        <v>60.7</v>
      </c>
      <c r="H106" s="4">
        <v>1297.5999999999999</v>
      </c>
      <c r="J106" s="4">
        <v>3.55</v>
      </c>
      <c r="K106" s="4">
        <v>0.90229999999999999</v>
      </c>
      <c r="L106" s="4">
        <v>10.0519</v>
      </c>
      <c r="M106" s="4">
        <v>7.2499999999999995E-2</v>
      </c>
      <c r="N106" s="4">
        <v>131.24629999999999</v>
      </c>
      <c r="O106" s="4">
        <v>54.805199999999999</v>
      </c>
      <c r="P106" s="4">
        <v>186.1</v>
      </c>
      <c r="Q106" s="4">
        <v>99.067400000000006</v>
      </c>
      <c r="R106" s="4">
        <v>41.368099999999998</v>
      </c>
      <c r="S106" s="4">
        <v>140.4</v>
      </c>
      <c r="T106" s="4">
        <v>1297.5510999999999</v>
      </c>
      <c r="W106" s="4">
        <v>0</v>
      </c>
      <c r="X106" s="4">
        <v>3.2058</v>
      </c>
      <c r="Y106" s="4">
        <v>12.5</v>
      </c>
      <c r="Z106" s="4">
        <v>853</v>
      </c>
      <c r="AA106" s="4">
        <v>874</v>
      </c>
      <c r="AB106" s="4">
        <v>829</v>
      </c>
      <c r="AC106" s="4">
        <v>55</v>
      </c>
      <c r="AD106" s="4">
        <v>5.89</v>
      </c>
      <c r="AE106" s="4">
        <v>0.14000000000000001</v>
      </c>
      <c r="AF106" s="4">
        <v>990</v>
      </c>
      <c r="AG106" s="4">
        <v>-12</v>
      </c>
      <c r="AH106" s="4">
        <v>16.585000000000001</v>
      </c>
      <c r="AI106" s="4">
        <v>32</v>
      </c>
      <c r="AJ106" s="4">
        <v>191</v>
      </c>
      <c r="AK106" s="4">
        <v>140</v>
      </c>
      <c r="AL106" s="4">
        <v>2.5</v>
      </c>
      <c r="AM106" s="4">
        <v>195</v>
      </c>
      <c r="AN106" s="4" t="s">
        <v>155</v>
      </c>
      <c r="AO106" s="4">
        <v>2</v>
      </c>
      <c r="AP106" s="4">
        <v>0.78736111111111118</v>
      </c>
      <c r="AQ106" s="4">
        <v>47.164287999999999</v>
      </c>
      <c r="AR106" s="4">
        <v>-88.489206999999993</v>
      </c>
      <c r="AS106" s="4">
        <v>318.8</v>
      </c>
      <c r="AT106" s="4">
        <v>21.8</v>
      </c>
      <c r="AU106" s="4">
        <v>11</v>
      </c>
      <c r="AV106" s="4">
        <v>9</v>
      </c>
      <c r="AW106" s="4" t="s">
        <v>213</v>
      </c>
      <c r="AX106" s="4">
        <v>1</v>
      </c>
      <c r="AY106" s="4">
        <v>1.4878</v>
      </c>
      <c r="AZ106" s="4">
        <v>2.2999999999999998</v>
      </c>
      <c r="BA106" s="4">
        <v>14.023</v>
      </c>
      <c r="BB106" s="4">
        <v>18.440000000000001</v>
      </c>
      <c r="BC106" s="4">
        <v>1.32</v>
      </c>
      <c r="BD106" s="4">
        <v>10.824999999999999</v>
      </c>
      <c r="BE106" s="4">
        <v>2975.4009999999998</v>
      </c>
      <c r="BF106" s="4">
        <v>13.654</v>
      </c>
      <c r="BG106" s="4">
        <v>4.0679999999999996</v>
      </c>
      <c r="BH106" s="4">
        <v>1.6990000000000001</v>
      </c>
      <c r="BI106" s="4">
        <v>5.7670000000000003</v>
      </c>
      <c r="BJ106" s="4">
        <v>3.0710000000000002</v>
      </c>
      <c r="BK106" s="4">
        <v>1.282</v>
      </c>
      <c r="BL106" s="4">
        <v>4.3529999999999998</v>
      </c>
      <c r="BM106" s="4">
        <v>12.7012</v>
      </c>
      <c r="BQ106" s="4">
        <v>689.97900000000004</v>
      </c>
      <c r="BR106" s="4">
        <v>0.28592499999999998</v>
      </c>
      <c r="BS106" s="4">
        <v>-5</v>
      </c>
      <c r="BT106" s="4">
        <v>0.29358499999999998</v>
      </c>
      <c r="BU106" s="4">
        <v>6.9872920000000001</v>
      </c>
      <c r="BV106" s="4">
        <v>5.9304170000000003</v>
      </c>
      <c r="BW106" s="4">
        <f t="shared" si="14"/>
        <v>1.8460425463999999</v>
      </c>
      <c r="BY106" s="4">
        <f t="shared" si="15"/>
        <v>15322.226760215804</v>
      </c>
      <c r="BZ106" s="4">
        <f t="shared" si="16"/>
        <v>70.313105421415997</v>
      </c>
      <c r="CA106" s="4">
        <f t="shared" si="17"/>
        <v>15.814526640484003</v>
      </c>
      <c r="CB106" s="4">
        <f t="shared" si="18"/>
        <v>65.406533951844807</v>
      </c>
    </row>
    <row r="107" spans="1:80" x14ac:dyDescent="0.25">
      <c r="A107" s="4">
        <v>42068</v>
      </c>
      <c r="B107" s="4">
        <v>3.7353009259259259E-2</v>
      </c>
      <c r="C107" s="4">
        <v>11.25</v>
      </c>
      <c r="D107" s="4">
        <v>0.10100000000000001</v>
      </c>
      <c r="E107" s="4">
        <v>1009.774436</v>
      </c>
      <c r="F107" s="4">
        <v>171.2</v>
      </c>
      <c r="G107" s="4">
        <v>72.099999999999994</v>
      </c>
      <c r="H107" s="4">
        <v>1439.1</v>
      </c>
      <c r="J107" s="4">
        <v>3.69</v>
      </c>
      <c r="K107" s="4">
        <v>0.90110000000000001</v>
      </c>
      <c r="L107" s="4">
        <v>10.136900000000001</v>
      </c>
      <c r="M107" s="4">
        <v>9.0999999999999998E-2</v>
      </c>
      <c r="N107" s="4">
        <v>154.24430000000001</v>
      </c>
      <c r="O107" s="4">
        <v>64.940600000000003</v>
      </c>
      <c r="P107" s="4">
        <v>219.2</v>
      </c>
      <c r="Q107" s="4">
        <v>116.42570000000001</v>
      </c>
      <c r="R107" s="4">
        <v>49.018000000000001</v>
      </c>
      <c r="S107" s="4">
        <v>165.4</v>
      </c>
      <c r="T107" s="4">
        <v>1439.1038000000001</v>
      </c>
      <c r="W107" s="4">
        <v>0</v>
      </c>
      <c r="X107" s="4">
        <v>3.3277999999999999</v>
      </c>
      <c r="Y107" s="4">
        <v>12.4</v>
      </c>
      <c r="Z107" s="4">
        <v>854</v>
      </c>
      <c r="AA107" s="4">
        <v>875</v>
      </c>
      <c r="AB107" s="4">
        <v>829</v>
      </c>
      <c r="AC107" s="4">
        <v>55</v>
      </c>
      <c r="AD107" s="4">
        <v>5.89</v>
      </c>
      <c r="AE107" s="4">
        <v>0.14000000000000001</v>
      </c>
      <c r="AF107" s="4">
        <v>990</v>
      </c>
      <c r="AG107" s="4">
        <v>-12</v>
      </c>
      <c r="AH107" s="4">
        <v>16</v>
      </c>
      <c r="AI107" s="4">
        <v>32</v>
      </c>
      <c r="AJ107" s="4">
        <v>191</v>
      </c>
      <c r="AK107" s="4">
        <v>139.6</v>
      </c>
      <c r="AL107" s="4">
        <v>2.2999999999999998</v>
      </c>
      <c r="AM107" s="4">
        <v>195</v>
      </c>
      <c r="AN107" s="4" t="s">
        <v>155</v>
      </c>
      <c r="AO107" s="4">
        <v>2</v>
      </c>
      <c r="AP107" s="4">
        <v>0.78737268518518511</v>
      </c>
      <c r="AQ107" s="4">
        <v>47.164262999999998</v>
      </c>
      <c r="AR107" s="4">
        <v>-88.489329999999995</v>
      </c>
      <c r="AS107" s="4">
        <v>318.7</v>
      </c>
      <c r="AT107" s="4">
        <v>22</v>
      </c>
      <c r="AU107" s="4">
        <v>11</v>
      </c>
      <c r="AV107" s="4">
        <v>9</v>
      </c>
      <c r="AW107" s="4" t="s">
        <v>213</v>
      </c>
      <c r="AX107" s="4">
        <v>1</v>
      </c>
      <c r="AY107" s="4">
        <v>1.5</v>
      </c>
      <c r="AZ107" s="4">
        <v>2.2999999999999998</v>
      </c>
      <c r="BA107" s="4">
        <v>14.023</v>
      </c>
      <c r="BB107" s="4">
        <v>18.21</v>
      </c>
      <c r="BC107" s="4">
        <v>1.3</v>
      </c>
      <c r="BD107" s="4">
        <v>10.978999999999999</v>
      </c>
      <c r="BE107" s="4">
        <v>2966.3870000000002</v>
      </c>
      <c r="BF107" s="4">
        <v>16.946999999999999</v>
      </c>
      <c r="BG107" s="4">
        <v>4.7270000000000003</v>
      </c>
      <c r="BH107" s="4">
        <v>1.99</v>
      </c>
      <c r="BI107" s="4">
        <v>6.7169999999999996</v>
      </c>
      <c r="BJ107" s="4">
        <v>3.5680000000000001</v>
      </c>
      <c r="BK107" s="4">
        <v>1.502</v>
      </c>
      <c r="BL107" s="4">
        <v>5.07</v>
      </c>
      <c r="BM107" s="4">
        <v>13.926299999999999</v>
      </c>
      <c r="BQ107" s="4">
        <v>708.07799999999997</v>
      </c>
      <c r="BR107" s="4">
        <v>0.326575</v>
      </c>
      <c r="BS107" s="4">
        <v>-5</v>
      </c>
      <c r="BT107" s="4">
        <v>0.29092499999999999</v>
      </c>
      <c r="BU107" s="4">
        <v>7.9806759999999999</v>
      </c>
      <c r="BV107" s="4">
        <v>5.8766850000000002</v>
      </c>
      <c r="BW107" s="4">
        <f t="shared" si="14"/>
        <v>2.1084945991999997</v>
      </c>
      <c r="BY107" s="4">
        <f t="shared" si="15"/>
        <v>17447.571097220043</v>
      </c>
      <c r="BZ107" s="4">
        <f t="shared" si="16"/>
        <v>99.67815641876399</v>
      </c>
      <c r="CA107" s="4">
        <f t="shared" si="17"/>
        <v>20.986113300415997</v>
      </c>
      <c r="CB107" s="4">
        <f t="shared" si="18"/>
        <v>81.911129387775603</v>
      </c>
    </row>
    <row r="108" spans="1:80" x14ac:dyDescent="0.25">
      <c r="A108" s="4">
        <v>42068</v>
      </c>
      <c r="B108" s="4">
        <v>3.7364583333333333E-2</v>
      </c>
      <c r="C108" s="4">
        <v>11.471</v>
      </c>
      <c r="D108" s="4">
        <v>0.108</v>
      </c>
      <c r="E108" s="4">
        <v>1080.121852</v>
      </c>
      <c r="F108" s="4">
        <v>186.2</v>
      </c>
      <c r="G108" s="4">
        <v>110.3</v>
      </c>
      <c r="H108" s="4">
        <v>1554.3</v>
      </c>
      <c r="J108" s="4">
        <v>3.8</v>
      </c>
      <c r="K108" s="4">
        <v>0.89900000000000002</v>
      </c>
      <c r="L108" s="4">
        <v>10.3132</v>
      </c>
      <c r="M108" s="4">
        <v>9.7100000000000006E-2</v>
      </c>
      <c r="N108" s="4">
        <v>167.41730000000001</v>
      </c>
      <c r="O108" s="4">
        <v>99.188800000000001</v>
      </c>
      <c r="P108" s="4">
        <v>266.60000000000002</v>
      </c>
      <c r="Q108" s="4">
        <v>126.36839999999999</v>
      </c>
      <c r="R108" s="4">
        <v>74.868799999999993</v>
      </c>
      <c r="S108" s="4">
        <v>201.2</v>
      </c>
      <c r="T108" s="4">
        <v>1554.2783999999999</v>
      </c>
      <c r="W108" s="4">
        <v>0</v>
      </c>
      <c r="X108" s="4">
        <v>3.4163999999999999</v>
      </c>
      <c r="Y108" s="4">
        <v>12.2</v>
      </c>
      <c r="Z108" s="4">
        <v>856</v>
      </c>
      <c r="AA108" s="4">
        <v>877</v>
      </c>
      <c r="AB108" s="4">
        <v>830</v>
      </c>
      <c r="AC108" s="4">
        <v>55</v>
      </c>
      <c r="AD108" s="4">
        <v>5.89</v>
      </c>
      <c r="AE108" s="4">
        <v>0.14000000000000001</v>
      </c>
      <c r="AF108" s="4">
        <v>991</v>
      </c>
      <c r="AG108" s="4">
        <v>-12</v>
      </c>
      <c r="AH108" s="4">
        <v>16</v>
      </c>
      <c r="AI108" s="4">
        <v>32</v>
      </c>
      <c r="AJ108" s="4">
        <v>190.6</v>
      </c>
      <c r="AK108" s="4">
        <v>139</v>
      </c>
      <c r="AL108" s="4">
        <v>2.1</v>
      </c>
      <c r="AM108" s="4">
        <v>195</v>
      </c>
      <c r="AN108" s="4" t="s">
        <v>155</v>
      </c>
      <c r="AO108" s="4">
        <v>2</v>
      </c>
      <c r="AP108" s="4">
        <v>0.78738425925925926</v>
      </c>
      <c r="AQ108" s="4">
        <v>47.164223</v>
      </c>
      <c r="AR108" s="4">
        <v>-88.489461000000006</v>
      </c>
      <c r="AS108" s="4">
        <v>318.8</v>
      </c>
      <c r="AT108" s="4">
        <v>24</v>
      </c>
      <c r="AU108" s="4">
        <v>11</v>
      </c>
      <c r="AV108" s="4">
        <v>9</v>
      </c>
      <c r="AW108" s="4" t="s">
        <v>213</v>
      </c>
      <c r="AX108" s="4">
        <v>1</v>
      </c>
      <c r="AY108" s="4">
        <v>1.587788</v>
      </c>
      <c r="AZ108" s="4">
        <v>2.2999999999999998</v>
      </c>
      <c r="BA108" s="4">
        <v>14.023</v>
      </c>
      <c r="BB108" s="4">
        <v>17.86</v>
      </c>
      <c r="BC108" s="4">
        <v>1.27</v>
      </c>
      <c r="BD108" s="4">
        <v>11.228999999999999</v>
      </c>
      <c r="BE108" s="4">
        <v>2962.3719999999998</v>
      </c>
      <c r="BF108" s="4">
        <v>17.753</v>
      </c>
      <c r="BG108" s="4">
        <v>5.0359999999999996</v>
      </c>
      <c r="BH108" s="4">
        <v>2.984</v>
      </c>
      <c r="BI108" s="4">
        <v>8.02</v>
      </c>
      <c r="BJ108" s="4">
        <v>3.8010000000000002</v>
      </c>
      <c r="BK108" s="4">
        <v>2.2519999999999998</v>
      </c>
      <c r="BL108" s="4">
        <v>6.0529999999999999</v>
      </c>
      <c r="BM108" s="4">
        <v>14.7637</v>
      </c>
      <c r="BQ108" s="4">
        <v>713.52800000000002</v>
      </c>
      <c r="BR108" s="4">
        <v>0.36974000000000001</v>
      </c>
      <c r="BS108" s="4">
        <v>-5</v>
      </c>
      <c r="BT108" s="4">
        <v>0.28592499999999998</v>
      </c>
      <c r="BU108" s="4">
        <v>9.0355209999999992</v>
      </c>
      <c r="BV108" s="4">
        <v>5.7756850000000002</v>
      </c>
      <c r="BW108" s="4">
        <f t="shared" si="14"/>
        <v>2.3871846481999999</v>
      </c>
      <c r="BY108" s="4">
        <f t="shared" si="15"/>
        <v>19726.965344453442</v>
      </c>
      <c r="BZ108" s="4">
        <f t="shared" si="16"/>
        <v>118.22040437868098</v>
      </c>
      <c r="CA108" s="4">
        <f t="shared" si="17"/>
        <v>25.311539291576999</v>
      </c>
      <c r="CB108" s="4">
        <f t="shared" si="18"/>
        <v>98.314120662734894</v>
      </c>
    </row>
    <row r="109" spans="1:80" x14ac:dyDescent="0.25">
      <c r="A109" s="4">
        <v>42068</v>
      </c>
      <c r="B109" s="4">
        <v>3.7376157407407407E-2</v>
      </c>
      <c r="C109" s="4">
        <v>11.362</v>
      </c>
      <c r="D109" s="4">
        <v>0.10879999999999999</v>
      </c>
      <c r="E109" s="4">
        <v>1088.4886650000001</v>
      </c>
      <c r="F109" s="4">
        <v>207.6</v>
      </c>
      <c r="G109" s="4">
        <v>111.1</v>
      </c>
      <c r="H109" s="4">
        <v>1508.5</v>
      </c>
      <c r="J109" s="4">
        <v>4</v>
      </c>
      <c r="K109" s="4">
        <v>0.89990000000000003</v>
      </c>
      <c r="L109" s="4">
        <v>10.2248</v>
      </c>
      <c r="M109" s="4">
        <v>9.8000000000000004E-2</v>
      </c>
      <c r="N109" s="4">
        <v>186.81620000000001</v>
      </c>
      <c r="O109" s="4">
        <v>99.992599999999996</v>
      </c>
      <c r="P109" s="4">
        <v>286.8</v>
      </c>
      <c r="Q109" s="4">
        <v>141.0127</v>
      </c>
      <c r="R109" s="4">
        <v>75.476500000000001</v>
      </c>
      <c r="S109" s="4">
        <v>216.5</v>
      </c>
      <c r="T109" s="4">
        <v>1508.4653000000001</v>
      </c>
      <c r="W109" s="4">
        <v>0</v>
      </c>
      <c r="X109" s="4">
        <v>3.6025999999999998</v>
      </c>
      <c r="Y109" s="4">
        <v>12.1</v>
      </c>
      <c r="Z109" s="4">
        <v>857</v>
      </c>
      <c r="AA109" s="4">
        <v>880</v>
      </c>
      <c r="AB109" s="4">
        <v>831</v>
      </c>
      <c r="AC109" s="4">
        <v>55</v>
      </c>
      <c r="AD109" s="4">
        <v>5.89</v>
      </c>
      <c r="AE109" s="4">
        <v>0.14000000000000001</v>
      </c>
      <c r="AF109" s="4">
        <v>990</v>
      </c>
      <c r="AG109" s="4">
        <v>-12</v>
      </c>
      <c r="AH109" s="4">
        <v>16</v>
      </c>
      <c r="AI109" s="4">
        <v>32</v>
      </c>
      <c r="AJ109" s="4">
        <v>190</v>
      </c>
      <c r="AK109" s="4">
        <v>139</v>
      </c>
      <c r="AL109" s="4">
        <v>1.8</v>
      </c>
      <c r="AM109" s="4">
        <v>195</v>
      </c>
      <c r="AN109" s="4" t="s">
        <v>155</v>
      </c>
      <c r="AO109" s="4">
        <v>2</v>
      </c>
      <c r="AP109" s="4">
        <v>0.78739583333333341</v>
      </c>
      <c r="AQ109" s="4">
        <v>47.164183000000001</v>
      </c>
      <c r="AR109" s="4">
        <v>-88.489592000000002</v>
      </c>
      <c r="AS109" s="4">
        <v>318.7</v>
      </c>
      <c r="AT109" s="4">
        <v>24.3</v>
      </c>
      <c r="AU109" s="4">
        <v>11</v>
      </c>
      <c r="AV109" s="4">
        <v>8</v>
      </c>
      <c r="AW109" s="4" t="s">
        <v>226</v>
      </c>
      <c r="AX109" s="4">
        <v>1</v>
      </c>
      <c r="AY109" s="4">
        <v>1.6</v>
      </c>
      <c r="AZ109" s="4">
        <v>2.2999999999999998</v>
      </c>
      <c r="BA109" s="4">
        <v>14.023</v>
      </c>
      <c r="BB109" s="4">
        <v>18.02</v>
      </c>
      <c r="BC109" s="4">
        <v>1.29</v>
      </c>
      <c r="BD109" s="4">
        <v>11.124000000000001</v>
      </c>
      <c r="BE109" s="4">
        <v>2962.9160000000002</v>
      </c>
      <c r="BF109" s="4">
        <v>18.065999999999999</v>
      </c>
      <c r="BG109" s="4">
        <v>5.6689999999999996</v>
      </c>
      <c r="BH109" s="4">
        <v>3.0339999999999998</v>
      </c>
      <c r="BI109" s="4">
        <v>8.7029999999999994</v>
      </c>
      <c r="BJ109" s="4">
        <v>4.2789999999999999</v>
      </c>
      <c r="BK109" s="4">
        <v>2.29</v>
      </c>
      <c r="BL109" s="4">
        <v>6.57</v>
      </c>
      <c r="BM109" s="4">
        <v>14.455</v>
      </c>
      <c r="BQ109" s="4">
        <v>759.06899999999996</v>
      </c>
      <c r="BR109" s="4">
        <v>0.32324999999999998</v>
      </c>
      <c r="BS109" s="4">
        <v>-5</v>
      </c>
      <c r="BT109" s="4">
        <v>0.28216999999999998</v>
      </c>
      <c r="BU109" s="4">
        <v>7.8994220000000004</v>
      </c>
      <c r="BV109" s="4">
        <v>5.6998340000000001</v>
      </c>
      <c r="BW109" s="4">
        <f t="shared" si="14"/>
        <v>2.0870272924000002</v>
      </c>
      <c r="BY109" s="4">
        <f t="shared" si="15"/>
        <v>17249.723666064827</v>
      </c>
      <c r="BZ109" s="4">
        <f t="shared" si="16"/>
        <v>105.177975936924</v>
      </c>
      <c r="CA109" s="4">
        <f t="shared" si="17"/>
        <v>24.911798905906</v>
      </c>
      <c r="CB109" s="4">
        <f t="shared" si="18"/>
        <v>84.155188872370005</v>
      </c>
    </row>
    <row r="110" spans="1:80" x14ac:dyDescent="0.25">
      <c r="A110" s="4">
        <v>42068</v>
      </c>
      <c r="B110" s="4">
        <v>3.738773148148148E-2</v>
      </c>
      <c r="C110" s="4">
        <v>11.512</v>
      </c>
      <c r="D110" s="4">
        <v>0.11700000000000001</v>
      </c>
      <c r="E110" s="4">
        <v>1170</v>
      </c>
      <c r="F110" s="4">
        <v>229.7</v>
      </c>
      <c r="G110" s="4">
        <v>108.6</v>
      </c>
      <c r="H110" s="4">
        <v>1589.5</v>
      </c>
      <c r="J110" s="4">
        <v>4.25</v>
      </c>
      <c r="K110" s="4">
        <v>0.89849999999999997</v>
      </c>
      <c r="L110" s="4">
        <v>10.3436</v>
      </c>
      <c r="M110" s="4">
        <v>0.1051</v>
      </c>
      <c r="N110" s="4">
        <v>206.4111</v>
      </c>
      <c r="O110" s="4">
        <v>97.582499999999996</v>
      </c>
      <c r="P110" s="4">
        <v>304</v>
      </c>
      <c r="Q110" s="4">
        <v>155.80330000000001</v>
      </c>
      <c r="R110" s="4">
        <v>73.657300000000006</v>
      </c>
      <c r="S110" s="4">
        <v>229.5</v>
      </c>
      <c r="T110" s="4">
        <v>1589.4603</v>
      </c>
      <c r="W110" s="4">
        <v>0</v>
      </c>
      <c r="X110" s="4">
        <v>3.8189000000000002</v>
      </c>
      <c r="Y110" s="4">
        <v>12</v>
      </c>
      <c r="Z110" s="4">
        <v>858</v>
      </c>
      <c r="AA110" s="4">
        <v>882</v>
      </c>
      <c r="AB110" s="4">
        <v>832</v>
      </c>
      <c r="AC110" s="4">
        <v>55</v>
      </c>
      <c r="AD110" s="4">
        <v>5.89</v>
      </c>
      <c r="AE110" s="4">
        <v>0.14000000000000001</v>
      </c>
      <c r="AF110" s="4">
        <v>990</v>
      </c>
      <c r="AG110" s="4">
        <v>-12</v>
      </c>
      <c r="AH110" s="4">
        <v>16</v>
      </c>
      <c r="AI110" s="4">
        <v>32</v>
      </c>
      <c r="AJ110" s="4">
        <v>190</v>
      </c>
      <c r="AK110" s="4">
        <v>139</v>
      </c>
      <c r="AL110" s="4">
        <v>1.8</v>
      </c>
      <c r="AM110" s="4">
        <v>195</v>
      </c>
      <c r="AN110" s="4" t="s">
        <v>155</v>
      </c>
      <c r="AO110" s="4">
        <v>2</v>
      </c>
      <c r="AP110" s="4">
        <v>0.78740740740740733</v>
      </c>
      <c r="AQ110" s="4">
        <v>47.164116</v>
      </c>
      <c r="AR110" s="4">
        <v>-88.489718999999994</v>
      </c>
      <c r="AS110" s="4">
        <v>318.8</v>
      </c>
      <c r="AT110" s="4">
        <v>27.1</v>
      </c>
      <c r="AU110" s="4">
        <v>11</v>
      </c>
      <c r="AV110" s="4">
        <v>8</v>
      </c>
      <c r="AW110" s="4" t="s">
        <v>226</v>
      </c>
      <c r="AX110" s="4">
        <v>1.087788</v>
      </c>
      <c r="AY110" s="4">
        <v>1.6</v>
      </c>
      <c r="AZ110" s="4">
        <v>2.387788</v>
      </c>
      <c r="BA110" s="4">
        <v>14.023</v>
      </c>
      <c r="BB110" s="4">
        <v>17.78</v>
      </c>
      <c r="BC110" s="4">
        <v>1.27</v>
      </c>
      <c r="BD110" s="4">
        <v>11.292</v>
      </c>
      <c r="BE110" s="4">
        <v>2959.3130000000001</v>
      </c>
      <c r="BF110" s="4">
        <v>19.143000000000001</v>
      </c>
      <c r="BG110" s="4">
        <v>6.1840000000000002</v>
      </c>
      <c r="BH110" s="4">
        <v>2.9239999999999999</v>
      </c>
      <c r="BI110" s="4">
        <v>9.1080000000000005</v>
      </c>
      <c r="BJ110" s="4">
        <v>4.6680000000000001</v>
      </c>
      <c r="BK110" s="4">
        <v>2.2069999999999999</v>
      </c>
      <c r="BL110" s="4">
        <v>6.875</v>
      </c>
      <c r="BM110" s="4">
        <v>15.038</v>
      </c>
      <c r="BQ110" s="4">
        <v>794.43</v>
      </c>
      <c r="BR110" s="4">
        <v>0.27244200000000002</v>
      </c>
      <c r="BS110" s="4">
        <v>-5</v>
      </c>
      <c r="BT110" s="4">
        <v>0.28100000000000003</v>
      </c>
      <c r="BU110" s="4">
        <v>6.6577909999999996</v>
      </c>
      <c r="BV110" s="4">
        <v>5.6761999999999997</v>
      </c>
      <c r="BW110" s="4">
        <f t="shared" si="14"/>
        <v>1.7589883821999999</v>
      </c>
      <c r="BY110" s="4">
        <f t="shared" si="15"/>
        <v>14520.733256238671</v>
      </c>
      <c r="BZ110" s="4">
        <f t="shared" si="16"/>
        <v>93.930718624280999</v>
      </c>
      <c r="CA110" s="4">
        <f t="shared" si="17"/>
        <v>22.904904901955998</v>
      </c>
      <c r="CB110" s="4">
        <f t="shared" si="18"/>
        <v>73.788337599746001</v>
      </c>
    </row>
    <row r="111" spans="1:80" x14ac:dyDescent="0.25">
      <c r="A111" s="4">
        <v>42068</v>
      </c>
      <c r="B111" s="4">
        <v>3.7399305555555554E-2</v>
      </c>
      <c r="C111" s="4">
        <v>11.532999999999999</v>
      </c>
      <c r="D111" s="4">
        <v>0.11700000000000001</v>
      </c>
      <c r="E111" s="4">
        <v>1170</v>
      </c>
      <c r="F111" s="4">
        <v>244.4</v>
      </c>
      <c r="G111" s="4">
        <v>135.6</v>
      </c>
      <c r="H111" s="4">
        <v>1539</v>
      </c>
      <c r="J111" s="4">
        <v>4.49</v>
      </c>
      <c r="K111" s="4">
        <v>0.89839999999999998</v>
      </c>
      <c r="L111" s="4">
        <v>10.361700000000001</v>
      </c>
      <c r="M111" s="4">
        <v>0.1051</v>
      </c>
      <c r="N111" s="4">
        <v>219.5496</v>
      </c>
      <c r="O111" s="4">
        <v>121.8163</v>
      </c>
      <c r="P111" s="4">
        <v>341.4</v>
      </c>
      <c r="Q111" s="4">
        <v>165.72059999999999</v>
      </c>
      <c r="R111" s="4">
        <v>91.949399999999997</v>
      </c>
      <c r="S111" s="4">
        <v>257.7</v>
      </c>
      <c r="T111" s="4">
        <v>1539.0496000000001</v>
      </c>
      <c r="W111" s="4">
        <v>0</v>
      </c>
      <c r="X111" s="4">
        <v>4.0353000000000003</v>
      </c>
      <c r="Y111" s="4">
        <v>12</v>
      </c>
      <c r="Z111" s="4">
        <v>858</v>
      </c>
      <c r="AA111" s="4">
        <v>882</v>
      </c>
      <c r="AB111" s="4">
        <v>833</v>
      </c>
      <c r="AC111" s="4">
        <v>55</v>
      </c>
      <c r="AD111" s="4">
        <v>5.89</v>
      </c>
      <c r="AE111" s="4">
        <v>0.14000000000000001</v>
      </c>
      <c r="AF111" s="4">
        <v>990</v>
      </c>
      <c r="AG111" s="4">
        <v>-12</v>
      </c>
      <c r="AH111" s="4">
        <v>16</v>
      </c>
      <c r="AI111" s="4">
        <v>32</v>
      </c>
      <c r="AJ111" s="4">
        <v>190</v>
      </c>
      <c r="AK111" s="4">
        <v>138.6</v>
      </c>
      <c r="AL111" s="4">
        <v>1.8</v>
      </c>
      <c r="AM111" s="4">
        <v>195</v>
      </c>
      <c r="AN111" s="4" t="s">
        <v>155</v>
      </c>
      <c r="AO111" s="4">
        <v>2</v>
      </c>
      <c r="AP111" s="4">
        <v>0.78741898148148148</v>
      </c>
      <c r="AQ111" s="4">
        <v>47.164048000000001</v>
      </c>
      <c r="AR111" s="4">
        <v>-88.489846999999997</v>
      </c>
      <c r="AS111" s="4">
        <v>318.7</v>
      </c>
      <c r="AT111" s="4">
        <v>27.5</v>
      </c>
      <c r="AU111" s="4">
        <v>11</v>
      </c>
      <c r="AV111" s="4">
        <v>8</v>
      </c>
      <c r="AW111" s="4" t="s">
        <v>226</v>
      </c>
      <c r="AX111" s="4">
        <v>1.1000000000000001</v>
      </c>
      <c r="AY111" s="4">
        <v>1.6</v>
      </c>
      <c r="AZ111" s="4">
        <v>2.4</v>
      </c>
      <c r="BA111" s="4">
        <v>14.023</v>
      </c>
      <c r="BB111" s="4">
        <v>17.760000000000002</v>
      </c>
      <c r="BC111" s="4">
        <v>1.27</v>
      </c>
      <c r="BD111" s="4">
        <v>11.307</v>
      </c>
      <c r="BE111" s="4">
        <v>2960.8359999999998</v>
      </c>
      <c r="BF111" s="4">
        <v>19.117000000000001</v>
      </c>
      <c r="BG111" s="4">
        <v>6.57</v>
      </c>
      <c r="BH111" s="4">
        <v>3.645</v>
      </c>
      <c r="BI111" s="4">
        <v>10.215</v>
      </c>
      <c r="BJ111" s="4">
        <v>4.9589999999999996</v>
      </c>
      <c r="BK111" s="4">
        <v>2.7519999999999998</v>
      </c>
      <c r="BL111" s="4">
        <v>7.7110000000000003</v>
      </c>
      <c r="BM111" s="4">
        <v>14.543100000000001</v>
      </c>
      <c r="BQ111" s="4">
        <v>838.42200000000003</v>
      </c>
      <c r="BR111" s="4">
        <v>0.277225</v>
      </c>
      <c r="BS111" s="4">
        <v>-5</v>
      </c>
      <c r="BT111" s="4">
        <v>0.27975699999999998</v>
      </c>
      <c r="BU111" s="4">
        <v>6.7746919999999999</v>
      </c>
      <c r="BV111" s="4">
        <v>5.6510860000000003</v>
      </c>
      <c r="BW111" s="4">
        <f t="shared" si="14"/>
        <v>1.7898736263999999</v>
      </c>
      <c r="BY111" s="4">
        <f t="shared" si="15"/>
        <v>14783.300196371341</v>
      </c>
      <c r="BZ111" s="4">
        <f t="shared" si="16"/>
        <v>95.450186992468005</v>
      </c>
      <c r="CA111" s="4">
        <f t="shared" si="17"/>
        <v>24.760029151835997</v>
      </c>
      <c r="CB111" s="4">
        <f t="shared" si="18"/>
        <v>72.612942116972405</v>
      </c>
    </row>
    <row r="112" spans="1:80" x14ac:dyDescent="0.25">
      <c r="A112" s="4">
        <v>42068</v>
      </c>
      <c r="B112" s="2">
        <v>3.7410879629629627E-2</v>
      </c>
      <c r="C112" s="3">
        <v>11.302</v>
      </c>
      <c r="D112" s="4">
        <v>0.1095</v>
      </c>
      <c r="E112" s="4">
        <v>1094.870242</v>
      </c>
      <c r="F112" s="4">
        <v>256.39999999999998</v>
      </c>
      <c r="G112" s="4">
        <v>111.4</v>
      </c>
      <c r="H112" s="4">
        <v>1493.7</v>
      </c>
      <c r="J112" s="4">
        <v>4.5999999999999996</v>
      </c>
      <c r="K112" s="4">
        <v>0.90039999999999998</v>
      </c>
      <c r="L112" s="4">
        <v>10.175599999999999</v>
      </c>
      <c r="M112" s="4">
        <v>9.8599999999999993E-2</v>
      </c>
      <c r="N112" s="4">
        <v>230.87719999999999</v>
      </c>
      <c r="O112" s="4">
        <v>100.32989999999999</v>
      </c>
      <c r="P112" s="4">
        <v>331.2</v>
      </c>
      <c r="Q112" s="4">
        <v>174.27090000000001</v>
      </c>
      <c r="R112" s="4">
        <v>75.731099999999998</v>
      </c>
      <c r="S112" s="4">
        <v>250</v>
      </c>
      <c r="T112" s="4">
        <v>1493.7175</v>
      </c>
      <c r="W112" s="4">
        <v>0</v>
      </c>
      <c r="X112" s="4">
        <v>4.1416000000000004</v>
      </c>
      <c r="Y112" s="4">
        <v>11.9</v>
      </c>
      <c r="Z112" s="4">
        <v>858</v>
      </c>
      <c r="AA112" s="4">
        <v>881</v>
      </c>
      <c r="AB112" s="4">
        <v>834</v>
      </c>
      <c r="AC112" s="4">
        <v>55</v>
      </c>
      <c r="AD112" s="4">
        <v>5.89</v>
      </c>
      <c r="AE112" s="4">
        <v>0.14000000000000001</v>
      </c>
      <c r="AF112" s="4">
        <v>990</v>
      </c>
      <c r="AG112" s="4">
        <v>-12</v>
      </c>
      <c r="AH112" s="4">
        <v>16</v>
      </c>
      <c r="AI112" s="4">
        <v>32</v>
      </c>
      <c r="AJ112" s="4">
        <v>190</v>
      </c>
      <c r="AK112" s="4">
        <v>138</v>
      </c>
      <c r="AL112" s="4">
        <v>1.7</v>
      </c>
      <c r="AM112" s="4">
        <v>195</v>
      </c>
      <c r="AN112" s="4" t="s">
        <v>155</v>
      </c>
      <c r="AO112" s="4">
        <v>2</v>
      </c>
      <c r="AP112" s="4">
        <v>0.78743055555555552</v>
      </c>
      <c r="AQ112" s="4">
        <v>47.163969999999999</v>
      </c>
      <c r="AR112" s="4">
        <v>-88.489981</v>
      </c>
      <c r="AS112" s="4">
        <v>318.8</v>
      </c>
      <c r="AT112" s="4">
        <v>28.9</v>
      </c>
      <c r="AU112" s="4">
        <v>11</v>
      </c>
      <c r="AV112" s="4">
        <v>8</v>
      </c>
      <c r="AW112" s="4" t="s">
        <v>226</v>
      </c>
      <c r="AX112" s="4">
        <v>1.1000000000000001</v>
      </c>
      <c r="AY112" s="4">
        <v>1.6877120000000001</v>
      </c>
      <c r="AZ112" s="4">
        <v>2.4</v>
      </c>
      <c r="BA112" s="4">
        <v>14.023</v>
      </c>
      <c r="BB112" s="4">
        <v>18.11</v>
      </c>
      <c r="BC112" s="4">
        <v>1.29</v>
      </c>
      <c r="BD112" s="4">
        <v>11.067</v>
      </c>
      <c r="BE112" s="4">
        <v>2962.8710000000001</v>
      </c>
      <c r="BF112" s="4">
        <v>18.268999999999998</v>
      </c>
      <c r="BG112" s="4">
        <v>7.04</v>
      </c>
      <c r="BH112" s="4">
        <v>3.0590000000000002</v>
      </c>
      <c r="BI112" s="4">
        <v>10.099</v>
      </c>
      <c r="BJ112" s="4">
        <v>5.3140000000000001</v>
      </c>
      <c r="BK112" s="4">
        <v>2.3090000000000002</v>
      </c>
      <c r="BL112" s="4">
        <v>7.6230000000000002</v>
      </c>
      <c r="BM112" s="4">
        <v>14.3828</v>
      </c>
      <c r="BQ112" s="4">
        <v>876.851</v>
      </c>
      <c r="BR112" s="4">
        <v>0.33322499999999999</v>
      </c>
      <c r="BS112" s="4">
        <v>-5</v>
      </c>
      <c r="BT112" s="4">
        <v>0.27883000000000002</v>
      </c>
      <c r="BU112" s="4">
        <v>8.143186</v>
      </c>
      <c r="BV112" s="4">
        <v>5.6323660000000002</v>
      </c>
      <c r="BW112" s="4">
        <f t="shared" si="14"/>
        <v>2.1514297411999999</v>
      </c>
      <c r="BY112" s="4">
        <f t="shared" si="15"/>
        <v>17781.753509843424</v>
      </c>
      <c r="BZ112" s="4">
        <f t="shared" si="16"/>
        <v>109.64191653005798</v>
      </c>
      <c r="CA112" s="4">
        <f t="shared" si="17"/>
        <v>31.892120227748002</v>
      </c>
      <c r="CB112" s="4">
        <f t="shared" si="18"/>
        <v>86.31877809778959</v>
      </c>
    </row>
    <row r="113" spans="1:80" x14ac:dyDescent="0.25">
      <c r="A113" s="4">
        <v>42068</v>
      </c>
      <c r="B113" s="4">
        <v>3.7422453703703708E-2</v>
      </c>
      <c r="C113" s="4">
        <v>10.926</v>
      </c>
      <c r="D113" s="4">
        <v>9.4299999999999995E-2</v>
      </c>
      <c r="E113" s="4">
        <v>943.43247599999995</v>
      </c>
      <c r="F113" s="4">
        <v>262.2</v>
      </c>
      <c r="G113" s="4">
        <v>81.599999999999994</v>
      </c>
      <c r="H113" s="4">
        <v>1428</v>
      </c>
      <c r="J113" s="4">
        <v>4.5999999999999996</v>
      </c>
      <c r="K113" s="4">
        <v>0.90359999999999996</v>
      </c>
      <c r="L113" s="4">
        <v>9.8721999999999994</v>
      </c>
      <c r="M113" s="4">
        <v>8.5199999999999998E-2</v>
      </c>
      <c r="N113" s="4">
        <v>236.96109999999999</v>
      </c>
      <c r="O113" s="4">
        <v>73.769300000000001</v>
      </c>
      <c r="P113" s="4">
        <v>310.7</v>
      </c>
      <c r="Q113" s="4">
        <v>178.8631</v>
      </c>
      <c r="R113" s="4">
        <v>55.682600000000001</v>
      </c>
      <c r="S113" s="4">
        <v>234.5</v>
      </c>
      <c r="T113" s="4">
        <v>1428.0152</v>
      </c>
      <c r="W113" s="4">
        <v>0</v>
      </c>
      <c r="X113" s="4">
        <v>4.1565000000000003</v>
      </c>
      <c r="Y113" s="4">
        <v>12</v>
      </c>
      <c r="Z113" s="4">
        <v>858</v>
      </c>
      <c r="AA113" s="4">
        <v>880</v>
      </c>
      <c r="AB113" s="4">
        <v>833</v>
      </c>
      <c r="AC113" s="4">
        <v>55</v>
      </c>
      <c r="AD113" s="4">
        <v>5.89</v>
      </c>
      <c r="AE113" s="4">
        <v>0.14000000000000001</v>
      </c>
      <c r="AF113" s="4">
        <v>990</v>
      </c>
      <c r="AG113" s="4">
        <v>-12</v>
      </c>
      <c r="AH113" s="4">
        <v>16</v>
      </c>
      <c r="AI113" s="4">
        <v>32</v>
      </c>
      <c r="AJ113" s="4">
        <v>190</v>
      </c>
      <c r="AK113" s="4">
        <v>138</v>
      </c>
      <c r="AL113" s="4">
        <v>1.6</v>
      </c>
      <c r="AM113" s="4">
        <v>195</v>
      </c>
      <c r="AN113" s="4" t="s">
        <v>155</v>
      </c>
      <c r="AO113" s="4">
        <v>2</v>
      </c>
      <c r="AP113" s="4">
        <v>0.78744212962962967</v>
      </c>
      <c r="AQ113" s="4">
        <v>47.163891999999997</v>
      </c>
      <c r="AR113" s="4">
        <v>-88.490123999999994</v>
      </c>
      <c r="AS113" s="4">
        <v>318.8</v>
      </c>
      <c r="AT113" s="4">
        <v>30.2</v>
      </c>
      <c r="AU113" s="4">
        <v>11</v>
      </c>
      <c r="AV113" s="4">
        <v>8</v>
      </c>
      <c r="AW113" s="4" t="s">
        <v>226</v>
      </c>
      <c r="AX113" s="4">
        <v>0.92442400000000002</v>
      </c>
      <c r="AY113" s="4">
        <v>1.7</v>
      </c>
      <c r="AZ113" s="4">
        <v>2.1366369999999999</v>
      </c>
      <c r="BA113" s="4">
        <v>14.023</v>
      </c>
      <c r="BB113" s="4">
        <v>18.73</v>
      </c>
      <c r="BC113" s="4">
        <v>1.34</v>
      </c>
      <c r="BD113" s="4">
        <v>10.670999999999999</v>
      </c>
      <c r="BE113" s="4">
        <v>2966.9070000000002</v>
      </c>
      <c r="BF113" s="4">
        <v>16.306000000000001</v>
      </c>
      <c r="BG113" s="4">
        <v>7.4580000000000002</v>
      </c>
      <c r="BH113" s="4">
        <v>2.3220000000000001</v>
      </c>
      <c r="BI113" s="4">
        <v>9.7789999999999999</v>
      </c>
      <c r="BJ113" s="4">
        <v>5.6289999999999996</v>
      </c>
      <c r="BK113" s="4">
        <v>1.752</v>
      </c>
      <c r="BL113" s="4">
        <v>7.3819999999999997</v>
      </c>
      <c r="BM113" s="4">
        <v>14.1919</v>
      </c>
      <c r="BQ113" s="4">
        <v>908.25900000000001</v>
      </c>
      <c r="BR113" s="4">
        <v>0.33909499999999998</v>
      </c>
      <c r="BS113" s="4">
        <v>-5</v>
      </c>
      <c r="BT113" s="4">
        <v>0.27958499999999997</v>
      </c>
      <c r="BU113" s="4">
        <v>8.2866339999999994</v>
      </c>
      <c r="BV113" s="4">
        <v>5.6476170000000003</v>
      </c>
      <c r="BW113" s="4">
        <f t="shared" si="14"/>
        <v>2.1893287027999997</v>
      </c>
      <c r="BY113" s="4">
        <f t="shared" si="15"/>
        <v>18119.640574305005</v>
      </c>
      <c r="BZ113" s="4">
        <f t="shared" si="16"/>
        <v>99.584806400947997</v>
      </c>
      <c r="CA113" s="4">
        <f t="shared" si="17"/>
        <v>34.377706073281999</v>
      </c>
      <c r="CB113" s="4">
        <f t="shared" si="18"/>
        <v>86.673470744610185</v>
      </c>
    </row>
    <row r="114" spans="1:80" x14ac:dyDescent="0.25">
      <c r="A114" s="4">
        <v>42068</v>
      </c>
      <c r="B114" s="4">
        <v>3.7434027777777774E-2</v>
      </c>
      <c r="C114" s="4">
        <v>10.61</v>
      </c>
      <c r="D114" s="4">
        <v>8.7499999999999994E-2</v>
      </c>
      <c r="E114" s="4">
        <v>874.77599299999997</v>
      </c>
      <c r="F114" s="4">
        <v>267.39999999999998</v>
      </c>
      <c r="G114" s="4">
        <v>69.8</v>
      </c>
      <c r="H114" s="4">
        <v>1303.3</v>
      </c>
      <c r="J114" s="4">
        <v>4.5999999999999996</v>
      </c>
      <c r="K114" s="4">
        <v>0.90629999999999999</v>
      </c>
      <c r="L114" s="4">
        <v>9.6159999999999997</v>
      </c>
      <c r="M114" s="4">
        <v>7.9299999999999995E-2</v>
      </c>
      <c r="N114" s="4">
        <v>242.3058</v>
      </c>
      <c r="O114" s="4">
        <v>63.295499999999997</v>
      </c>
      <c r="P114" s="4">
        <v>305.60000000000002</v>
      </c>
      <c r="Q114" s="4">
        <v>182.8974</v>
      </c>
      <c r="R114" s="4">
        <v>47.776800000000001</v>
      </c>
      <c r="S114" s="4">
        <v>230.7</v>
      </c>
      <c r="T114" s="4">
        <v>1303.2645</v>
      </c>
      <c r="W114" s="4">
        <v>0</v>
      </c>
      <c r="X114" s="4">
        <v>4.1691000000000003</v>
      </c>
      <c r="Y114" s="4">
        <v>11.9</v>
      </c>
      <c r="Z114" s="4">
        <v>859</v>
      </c>
      <c r="AA114" s="4">
        <v>881</v>
      </c>
      <c r="AB114" s="4">
        <v>833</v>
      </c>
      <c r="AC114" s="4">
        <v>55</v>
      </c>
      <c r="AD114" s="4">
        <v>5.89</v>
      </c>
      <c r="AE114" s="4">
        <v>0.14000000000000001</v>
      </c>
      <c r="AF114" s="4">
        <v>990</v>
      </c>
      <c r="AG114" s="4">
        <v>-12</v>
      </c>
      <c r="AH114" s="4">
        <v>16</v>
      </c>
      <c r="AI114" s="4">
        <v>32</v>
      </c>
      <c r="AJ114" s="4">
        <v>190</v>
      </c>
      <c r="AK114" s="4">
        <v>138</v>
      </c>
      <c r="AL114" s="4">
        <v>1.6</v>
      </c>
      <c r="AM114" s="4">
        <v>195</v>
      </c>
      <c r="AN114" s="4" t="s">
        <v>155</v>
      </c>
      <c r="AO114" s="4">
        <v>2</v>
      </c>
      <c r="AP114" s="4">
        <v>0.7874537037037036</v>
      </c>
      <c r="AQ114" s="4">
        <v>47.163829999999997</v>
      </c>
      <c r="AR114" s="4">
        <v>-88.490290999999999</v>
      </c>
      <c r="AS114" s="4">
        <v>318.89999999999998</v>
      </c>
      <c r="AT114" s="4">
        <v>30.7</v>
      </c>
      <c r="AU114" s="4">
        <v>11</v>
      </c>
      <c r="AV114" s="4">
        <v>9</v>
      </c>
      <c r="AW114" s="4" t="s">
        <v>212</v>
      </c>
      <c r="AX114" s="4">
        <v>1.1634</v>
      </c>
      <c r="AY114" s="4">
        <v>1.0853999999999999</v>
      </c>
      <c r="AZ114" s="4">
        <v>2.1878000000000002</v>
      </c>
      <c r="BA114" s="4">
        <v>14.023</v>
      </c>
      <c r="BB114" s="4">
        <v>19.28</v>
      </c>
      <c r="BC114" s="4">
        <v>1.38</v>
      </c>
      <c r="BD114" s="4">
        <v>10.337</v>
      </c>
      <c r="BE114" s="4">
        <v>2971.0169999999998</v>
      </c>
      <c r="BF114" s="4">
        <v>15.590999999999999</v>
      </c>
      <c r="BG114" s="4">
        <v>7.84</v>
      </c>
      <c r="BH114" s="4">
        <v>2.048</v>
      </c>
      <c r="BI114" s="4">
        <v>9.8879999999999999</v>
      </c>
      <c r="BJ114" s="4">
        <v>5.9180000000000001</v>
      </c>
      <c r="BK114" s="4">
        <v>1.546</v>
      </c>
      <c r="BL114" s="4">
        <v>7.4640000000000004</v>
      </c>
      <c r="BM114" s="4">
        <v>13.3156</v>
      </c>
      <c r="BQ114" s="4">
        <v>936.58299999999997</v>
      </c>
      <c r="BR114" s="4">
        <v>0.34164</v>
      </c>
      <c r="BS114" s="4">
        <v>-5</v>
      </c>
      <c r="BT114" s="4">
        <v>0.27900000000000003</v>
      </c>
      <c r="BU114" s="4">
        <v>8.3488279999999992</v>
      </c>
      <c r="BV114" s="4">
        <v>5.6357999999999997</v>
      </c>
      <c r="BW114" s="4">
        <f t="shared" si="14"/>
        <v>2.2057603575999996</v>
      </c>
      <c r="BY114" s="4">
        <f t="shared" si="15"/>
        <v>18280.923809622011</v>
      </c>
      <c r="BZ114" s="4">
        <f t="shared" si="16"/>
        <v>95.932767505475979</v>
      </c>
      <c r="CA114" s="4">
        <f t="shared" si="17"/>
        <v>36.413964344648001</v>
      </c>
      <c r="CB114" s="4">
        <f t="shared" si="18"/>
        <v>81.932035084081591</v>
      </c>
    </row>
    <row r="115" spans="1:80" x14ac:dyDescent="0.25">
      <c r="A115" s="4">
        <v>42068</v>
      </c>
      <c r="B115" s="4">
        <v>3.7445601851851855E-2</v>
      </c>
      <c r="C115" s="4">
        <v>10.61</v>
      </c>
      <c r="D115" s="4">
        <v>8.7400000000000005E-2</v>
      </c>
      <c r="E115" s="4">
        <v>873.72742200000005</v>
      </c>
      <c r="F115" s="4">
        <v>271.2</v>
      </c>
      <c r="G115" s="4">
        <v>68.599999999999994</v>
      </c>
      <c r="H115" s="4">
        <v>1323.1</v>
      </c>
      <c r="J115" s="4">
        <v>4.5999999999999996</v>
      </c>
      <c r="K115" s="4">
        <v>0.90639999999999998</v>
      </c>
      <c r="L115" s="4">
        <v>9.6160999999999994</v>
      </c>
      <c r="M115" s="4">
        <v>7.9200000000000007E-2</v>
      </c>
      <c r="N115" s="4">
        <v>245.80439999999999</v>
      </c>
      <c r="O115" s="4">
        <v>62.210599999999999</v>
      </c>
      <c r="P115" s="4">
        <v>308</v>
      </c>
      <c r="Q115" s="4">
        <v>185.53819999999999</v>
      </c>
      <c r="R115" s="4">
        <v>46.957900000000002</v>
      </c>
      <c r="S115" s="4">
        <v>232.5</v>
      </c>
      <c r="T115" s="4">
        <v>1323.1178</v>
      </c>
      <c r="W115" s="4">
        <v>0</v>
      </c>
      <c r="X115" s="4">
        <v>4.1692</v>
      </c>
      <c r="Y115" s="4">
        <v>11.9</v>
      </c>
      <c r="Z115" s="4">
        <v>859</v>
      </c>
      <c r="AA115" s="4">
        <v>881</v>
      </c>
      <c r="AB115" s="4">
        <v>833</v>
      </c>
      <c r="AC115" s="4">
        <v>55</v>
      </c>
      <c r="AD115" s="4">
        <v>5.89</v>
      </c>
      <c r="AE115" s="4">
        <v>0.14000000000000001</v>
      </c>
      <c r="AF115" s="4">
        <v>990</v>
      </c>
      <c r="AG115" s="4">
        <v>-12</v>
      </c>
      <c r="AH115" s="4">
        <v>16</v>
      </c>
      <c r="AI115" s="4">
        <v>32</v>
      </c>
      <c r="AJ115" s="4">
        <v>190</v>
      </c>
      <c r="AK115" s="4">
        <v>138</v>
      </c>
      <c r="AL115" s="4">
        <v>1.8</v>
      </c>
      <c r="AM115" s="4">
        <v>195</v>
      </c>
      <c r="AN115" s="4" t="s">
        <v>155</v>
      </c>
      <c r="AO115" s="4">
        <v>2</v>
      </c>
      <c r="AP115" s="4">
        <v>0.78746527777777775</v>
      </c>
      <c r="AQ115" s="4">
        <v>47.163767999999997</v>
      </c>
      <c r="AR115" s="4">
        <v>-88.490448999999998</v>
      </c>
      <c r="AS115" s="4">
        <v>318.89999999999998</v>
      </c>
      <c r="AT115" s="4">
        <v>31.1</v>
      </c>
      <c r="AU115" s="4">
        <v>11</v>
      </c>
      <c r="AV115" s="4">
        <v>9</v>
      </c>
      <c r="AW115" s="4" t="s">
        <v>212</v>
      </c>
      <c r="AX115" s="4">
        <v>1.2878000000000001</v>
      </c>
      <c r="AY115" s="4">
        <v>1</v>
      </c>
      <c r="AZ115" s="4">
        <v>2.2000000000000002</v>
      </c>
      <c r="BA115" s="4">
        <v>14.023</v>
      </c>
      <c r="BB115" s="4">
        <v>19.28</v>
      </c>
      <c r="BC115" s="4">
        <v>1.37</v>
      </c>
      <c r="BD115" s="4">
        <v>10.332000000000001</v>
      </c>
      <c r="BE115" s="4">
        <v>2970.4430000000002</v>
      </c>
      <c r="BF115" s="4">
        <v>15.57</v>
      </c>
      <c r="BG115" s="4">
        <v>7.952</v>
      </c>
      <c r="BH115" s="4">
        <v>2.012</v>
      </c>
      <c r="BI115" s="4">
        <v>9.9640000000000004</v>
      </c>
      <c r="BJ115" s="4">
        <v>6.0019999999999998</v>
      </c>
      <c r="BK115" s="4">
        <v>1.5189999999999999</v>
      </c>
      <c r="BL115" s="4">
        <v>7.5209999999999999</v>
      </c>
      <c r="BM115" s="4">
        <v>13.5158</v>
      </c>
      <c r="BQ115" s="4">
        <v>936.44</v>
      </c>
      <c r="BR115" s="4">
        <v>0.33190999999999998</v>
      </c>
      <c r="BS115" s="4">
        <v>-5</v>
      </c>
      <c r="BT115" s="4">
        <v>0.28024500000000002</v>
      </c>
      <c r="BU115" s="4">
        <v>8.1110500000000005</v>
      </c>
      <c r="BV115" s="4">
        <v>5.6609489999999996</v>
      </c>
      <c r="BW115" s="4">
        <f t="shared" si="14"/>
        <v>2.1429394099999999</v>
      </c>
      <c r="BY115" s="4">
        <f t="shared" si="15"/>
        <v>17756.844419325553</v>
      </c>
      <c r="BZ115" s="4">
        <f t="shared" si="16"/>
        <v>93.075028744500003</v>
      </c>
      <c r="CA115" s="4">
        <f t="shared" si="17"/>
        <v>35.879018787699998</v>
      </c>
      <c r="CB115" s="4">
        <f t="shared" si="18"/>
        <v>80.795341907830007</v>
      </c>
    </row>
    <row r="116" spans="1:80" x14ac:dyDescent="0.25">
      <c r="A116" s="4">
        <v>42068</v>
      </c>
      <c r="B116" s="4">
        <v>3.7457175925925922E-2</v>
      </c>
      <c r="C116" s="4">
        <v>10.467000000000001</v>
      </c>
      <c r="D116" s="4">
        <v>8.4699999999999998E-2</v>
      </c>
      <c r="E116" s="4">
        <v>847.27586199999996</v>
      </c>
      <c r="F116" s="4">
        <v>271</v>
      </c>
      <c r="G116" s="4">
        <v>68.7</v>
      </c>
      <c r="H116" s="4">
        <v>1313.4</v>
      </c>
      <c r="J116" s="4">
        <v>4.6500000000000004</v>
      </c>
      <c r="K116" s="4">
        <v>0.90759999999999996</v>
      </c>
      <c r="L116" s="4">
        <v>9.4994999999999994</v>
      </c>
      <c r="M116" s="4">
        <v>7.6899999999999996E-2</v>
      </c>
      <c r="N116" s="4">
        <v>245.90350000000001</v>
      </c>
      <c r="O116" s="4">
        <v>62.314399999999999</v>
      </c>
      <c r="P116" s="4">
        <v>308.2</v>
      </c>
      <c r="Q116" s="4">
        <v>185.613</v>
      </c>
      <c r="R116" s="4">
        <v>47.036200000000001</v>
      </c>
      <c r="S116" s="4">
        <v>232.6</v>
      </c>
      <c r="T116" s="4">
        <v>1313.4349999999999</v>
      </c>
      <c r="W116" s="4">
        <v>0</v>
      </c>
      <c r="X116" s="4">
        <v>4.2167000000000003</v>
      </c>
      <c r="Y116" s="4">
        <v>12</v>
      </c>
      <c r="Z116" s="4">
        <v>858</v>
      </c>
      <c r="AA116" s="4">
        <v>880</v>
      </c>
      <c r="AB116" s="4">
        <v>833</v>
      </c>
      <c r="AC116" s="4">
        <v>55</v>
      </c>
      <c r="AD116" s="4">
        <v>5.89</v>
      </c>
      <c r="AE116" s="4">
        <v>0.14000000000000001</v>
      </c>
      <c r="AF116" s="4">
        <v>990</v>
      </c>
      <c r="AG116" s="4">
        <v>-12</v>
      </c>
      <c r="AH116" s="4">
        <v>16</v>
      </c>
      <c r="AI116" s="4">
        <v>32</v>
      </c>
      <c r="AJ116" s="4">
        <v>190</v>
      </c>
      <c r="AK116" s="4">
        <v>138</v>
      </c>
      <c r="AL116" s="4">
        <v>1.8</v>
      </c>
      <c r="AM116" s="4">
        <v>195</v>
      </c>
      <c r="AN116" s="4" t="s">
        <v>155</v>
      </c>
      <c r="AO116" s="4">
        <v>2</v>
      </c>
      <c r="AP116" s="4">
        <v>0.7874768518518519</v>
      </c>
      <c r="AQ116" s="4">
        <v>47.163719</v>
      </c>
      <c r="AR116" s="4">
        <v>-88.490626000000006</v>
      </c>
      <c r="AS116" s="4">
        <v>318.89999999999998</v>
      </c>
      <c r="AT116" s="4">
        <v>31.1</v>
      </c>
      <c r="AU116" s="4">
        <v>11</v>
      </c>
      <c r="AV116" s="4">
        <v>9</v>
      </c>
      <c r="AW116" s="4" t="s">
        <v>212</v>
      </c>
      <c r="AX116" s="4">
        <v>1.3</v>
      </c>
      <c r="AY116" s="4">
        <v>1</v>
      </c>
      <c r="AZ116" s="4">
        <v>2.2000000000000002</v>
      </c>
      <c r="BA116" s="4">
        <v>14.023</v>
      </c>
      <c r="BB116" s="4">
        <v>19.53</v>
      </c>
      <c r="BC116" s="4">
        <v>1.39</v>
      </c>
      <c r="BD116" s="4">
        <v>10.186</v>
      </c>
      <c r="BE116" s="4">
        <v>2970.8069999999998</v>
      </c>
      <c r="BF116" s="4">
        <v>15.305</v>
      </c>
      <c r="BG116" s="4">
        <v>8.0530000000000008</v>
      </c>
      <c r="BH116" s="4">
        <v>2.0409999999999999</v>
      </c>
      <c r="BI116" s="4">
        <v>10.093999999999999</v>
      </c>
      <c r="BJ116" s="4">
        <v>6.0789999999999997</v>
      </c>
      <c r="BK116" s="4">
        <v>1.54</v>
      </c>
      <c r="BL116" s="4">
        <v>7.6189999999999998</v>
      </c>
      <c r="BM116" s="4">
        <v>13.5832</v>
      </c>
      <c r="BQ116" s="4">
        <v>958.827</v>
      </c>
      <c r="BR116" s="4">
        <v>0.302925</v>
      </c>
      <c r="BS116" s="4">
        <v>-5</v>
      </c>
      <c r="BT116" s="4">
        <v>0.28075499999999998</v>
      </c>
      <c r="BU116" s="4">
        <v>7.4027289999999999</v>
      </c>
      <c r="BV116" s="4">
        <v>5.6712509999999998</v>
      </c>
      <c r="BW116" s="4">
        <f t="shared" si="14"/>
        <v>1.9558010017999998</v>
      </c>
      <c r="BY116" s="4">
        <f t="shared" si="15"/>
        <v>16208.16232050731</v>
      </c>
      <c r="BZ116" s="4">
        <f t="shared" si="16"/>
        <v>83.501191533265001</v>
      </c>
      <c r="CA116" s="4">
        <f t="shared" si="17"/>
        <v>33.165876728567</v>
      </c>
      <c r="CB116" s="4">
        <f t="shared" si="18"/>
        <v>74.107375683413593</v>
      </c>
    </row>
    <row r="117" spans="1:80" x14ac:dyDescent="0.25">
      <c r="A117" s="4">
        <v>42068</v>
      </c>
      <c r="B117" s="4">
        <v>3.7468750000000002E-2</v>
      </c>
      <c r="C117" s="4">
        <v>10.433</v>
      </c>
      <c r="D117" s="4">
        <v>7.6999999999999999E-2</v>
      </c>
      <c r="E117" s="4">
        <v>770.20066899999995</v>
      </c>
      <c r="F117" s="4">
        <v>259.8</v>
      </c>
      <c r="G117" s="4">
        <v>103.1</v>
      </c>
      <c r="H117" s="4">
        <v>1272.8</v>
      </c>
      <c r="J117" s="4">
        <v>4.8</v>
      </c>
      <c r="K117" s="4">
        <v>0.90790000000000004</v>
      </c>
      <c r="L117" s="4">
        <v>9.4725999999999999</v>
      </c>
      <c r="M117" s="4">
        <v>6.9900000000000004E-2</v>
      </c>
      <c r="N117" s="4">
        <v>235.8853</v>
      </c>
      <c r="O117" s="4">
        <v>93.608199999999997</v>
      </c>
      <c r="P117" s="4">
        <v>329.5</v>
      </c>
      <c r="Q117" s="4">
        <v>178.05109999999999</v>
      </c>
      <c r="R117" s="4">
        <v>70.657399999999996</v>
      </c>
      <c r="S117" s="4">
        <v>248.7</v>
      </c>
      <c r="T117" s="4">
        <v>1272.8</v>
      </c>
      <c r="W117" s="4">
        <v>0</v>
      </c>
      <c r="X117" s="4">
        <v>4.3587999999999996</v>
      </c>
      <c r="Y117" s="4">
        <v>11.9</v>
      </c>
      <c r="Z117" s="4">
        <v>859</v>
      </c>
      <c r="AA117" s="4">
        <v>880</v>
      </c>
      <c r="AB117" s="4">
        <v>833</v>
      </c>
      <c r="AC117" s="4">
        <v>55</v>
      </c>
      <c r="AD117" s="4">
        <v>5.89</v>
      </c>
      <c r="AE117" s="4">
        <v>0.14000000000000001</v>
      </c>
      <c r="AF117" s="4">
        <v>990</v>
      </c>
      <c r="AG117" s="4">
        <v>-12</v>
      </c>
      <c r="AH117" s="4">
        <v>16</v>
      </c>
      <c r="AI117" s="4">
        <v>32</v>
      </c>
      <c r="AJ117" s="4">
        <v>190</v>
      </c>
      <c r="AK117" s="4">
        <v>138</v>
      </c>
      <c r="AL117" s="4">
        <v>1.6</v>
      </c>
      <c r="AM117" s="4">
        <v>195</v>
      </c>
      <c r="AN117" s="4" t="s">
        <v>155</v>
      </c>
      <c r="AO117" s="4">
        <v>2</v>
      </c>
      <c r="AP117" s="4">
        <v>0.78748842592592594</v>
      </c>
      <c r="AQ117" s="4">
        <v>47.163710000000002</v>
      </c>
      <c r="AR117" s="4">
        <v>-88.490818000000004</v>
      </c>
      <c r="AS117" s="4">
        <v>319.39999999999998</v>
      </c>
      <c r="AT117" s="4">
        <v>30.7</v>
      </c>
      <c r="AU117" s="4">
        <v>11</v>
      </c>
      <c r="AV117" s="4">
        <v>9</v>
      </c>
      <c r="AW117" s="4" t="s">
        <v>212</v>
      </c>
      <c r="AX117" s="4">
        <v>1.650849</v>
      </c>
      <c r="AY117" s="4">
        <v>1.263137</v>
      </c>
      <c r="AZ117" s="4">
        <v>2.6385610000000002</v>
      </c>
      <c r="BA117" s="4">
        <v>14.023</v>
      </c>
      <c r="BB117" s="4">
        <v>19.61</v>
      </c>
      <c r="BC117" s="4">
        <v>1.4</v>
      </c>
      <c r="BD117" s="4">
        <v>10.144</v>
      </c>
      <c r="BE117" s="4">
        <v>2974.0630000000001</v>
      </c>
      <c r="BF117" s="4">
        <v>13.973000000000001</v>
      </c>
      <c r="BG117" s="4">
        <v>7.7560000000000002</v>
      </c>
      <c r="BH117" s="4">
        <v>3.0779999999999998</v>
      </c>
      <c r="BI117" s="4">
        <v>10.833</v>
      </c>
      <c r="BJ117" s="4">
        <v>5.8540000000000001</v>
      </c>
      <c r="BK117" s="4">
        <v>2.323</v>
      </c>
      <c r="BL117" s="4">
        <v>8.1769999999999996</v>
      </c>
      <c r="BM117" s="4">
        <v>13.2149</v>
      </c>
      <c r="BQ117" s="4">
        <v>995.04499999999996</v>
      </c>
      <c r="BR117" s="4">
        <v>0.29958499999999999</v>
      </c>
      <c r="BS117" s="4">
        <v>-5</v>
      </c>
      <c r="BT117" s="4">
        <v>0.28066000000000002</v>
      </c>
      <c r="BU117" s="4">
        <v>7.3211079999999997</v>
      </c>
      <c r="BV117" s="4">
        <v>5.6693319999999998</v>
      </c>
      <c r="BW117" s="4">
        <f t="shared" si="14"/>
        <v>1.9342367335999999</v>
      </c>
      <c r="BY117" s="4">
        <f t="shared" si="15"/>
        <v>16047.022642869548</v>
      </c>
      <c r="BZ117" s="4">
        <f t="shared" si="16"/>
        <v>75.393509615908002</v>
      </c>
      <c r="CA117" s="4">
        <f t="shared" si="17"/>
        <v>31.586173712983996</v>
      </c>
      <c r="CB117" s="4">
        <f t="shared" si="18"/>
        <v>71.303062350480403</v>
      </c>
    </row>
    <row r="118" spans="1:80" x14ac:dyDescent="0.25">
      <c r="A118" s="4">
        <v>42068</v>
      </c>
      <c r="B118" s="4">
        <v>3.7480324074074069E-2</v>
      </c>
      <c r="C118" s="4">
        <v>10.43</v>
      </c>
      <c r="D118" s="4">
        <v>8.2000000000000003E-2</v>
      </c>
      <c r="E118" s="4">
        <v>820.36789299999998</v>
      </c>
      <c r="F118" s="4">
        <v>255.8</v>
      </c>
      <c r="G118" s="4">
        <v>185.5</v>
      </c>
      <c r="H118" s="4">
        <v>1272.9000000000001</v>
      </c>
      <c r="J118" s="4">
        <v>5.05</v>
      </c>
      <c r="K118" s="4">
        <v>0.90790000000000004</v>
      </c>
      <c r="L118" s="4">
        <v>9.4694000000000003</v>
      </c>
      <c r="M118" s="4">
        <v>7.4499999999999997E-2</v>
      </c>
      <c r="N118" s="4">
        <v>232.267</v>
      </c>
      <c r="O118" s="4">
        <v>168.422</v>
      </c>
      <c r="P118" s="4">
        <v>400.7</v>
      </c>
      <c r="Q118" s="4">
        <v>175.31989999999999</v>
      </c>
      <c r="R118" s="4">
        <v>127.1284</v>
      </c>
      <c r="S118" s="4">
        <v>302.39999999999998</v>
      </c>
      <c r="T118" s="4">
        <v>1272.9000000000001</v>
      </c>
      <c r="W118" s="4">
        <v>0</v>
      </c>
      <c r="X118" s="4">
        <v>4.5819000000000001</v>
      </c>
      <c r="Y118" s="4">
        <v>12</v>
      </c>
      <c r="Z118" s="4">
        <v>859</v>
      </c>
      <c r="AA118" s="4">
        <v>881</v>
      </c>
      <c r="AB118" s="4">
        <v>833</v>
      </c>
      <c r="AC118" s="4">
        <v>55</v>
      </c>
      <c r="AD118" s="4">
        <v>5.89</v>
      </c>
      <c r="AE118" s="4">
        <v>0.14000000000000001</v>
      </c>
      <c r="AF118" s="4">
        <v>990</v>
      </c>
      <c r="AG118" s="4">
        <v>-12</v>
      </c>
      <c r="AH118" s="4">
        <v>16</v>
      </c>
      <c r="AI118" s="4">
        <v>32</v>
      </c>
      <c r="AJ118" s="4">
        <v>190</v>
      </c>
      <c r="AK118" s="4">
        <v>138</v>
      </c>
      <c r="AL118" s="4">
        <v>1.7</v>
      </c>
      <c r="AM118" s="4">
        <v>195</v>
      </c>
      <c r="AN118" s="4" t="s">
        <v>155</v>
      </c>
      <c r="AO118" s="4">
        <v>2</v>
      </c>
      <c r="AP118" s="4">
        <v>0.78749999999999998</v>
      </c>
      <c r="AQ118" s="4">
        <v>47.163690000000003</v>
      </c>
      <c r="AR118" s="4">
        <v>-88.490994000000001</v>
      </c>
      <c r="AS118" s="4">
        <v>319.7</v>
      </c>
      <c r="AT118" s="4">
        <v>30.3</v>
      </c>
      <c r="AU118" s="4">
        <v>11</v>
      </c>
      <c r="AV118" s="4">
        <v>9</v>
      </c>
      <c r="AW118" s="4" t="s">
        <v>212</v>
      </c>
      <c r="AX118" s="4">
        <v>1.612212</v>
      </c>
      <c r="AY118" s="4">
        <v>1.387788</v>
      </c>
      <c r="AZ118" s="4">
        <v>2.7</v>
      </c>
      <c r="BA118" s="4">
        <v>14.023</v>
      </c>
      <c r="BB118" s="4">
        <v>19.61</v>
      </c>
      <c r="BC118" s="4">
        <v>1.4</v>
      </c>
      <c r="BD118" s="4">
        <v>10.144</v>
      </c>
      <c r="BE118" s="4">
        <v>2972.6370000000002</v>
      </c>
      <c r="BF118" s="4">
        <v>14.881</v>
      </c>
      <c r="BG118" s="4">
        <v>7.6360000000000001</v>
      </c>
      <c r="BH118" s="4">
        <v>5.5369999999999999</v>
      </c>
      <c r="BI118" s="4">
        <v>13.172000000000001</v>
      </c>
      <c r="BJ118" s="4">
        <v>5.7640000000000002</v>
      </c>
      <c r="BK118" s="4">
        <v>4.1790000000000003</v>
      </c>
      <c r="BL118" s="4">
        <v>9.9429999999999996</v>
      </c>
      <c r="BM118" s="4">
        <v>13.214</v>
      </c>
      <c r="BQ118" s="4">
        <v>1045.829</v>
      </c>
      <c r="BR118" s="4">
        <v>0.28904000000000002</v>
      </c>
      <c r="BS118" s="4">
        <v>-5</v>
      </c>
      <c r="BT118" s="4">
        <v>0.28258499999999998</v>
      </c>
      <c r="BU118" s="4">
        <v>7.063415</v>
      </c>
      <c r="BV118" s="4">
        <v>5.7082170000000003</v>
      </c>
      <c r="BW118" s="4">
        <f t="shared" si="14"/>
        <v>1.866154243</v>
      </c>
      <c r="BY118" s="4">
        <f t="shared" si="15"/>
        <v>15474.765987436636</v>
      </c>
      <c r="BZ118" s="4">
        <f t="shared" si="16"/>
        <v>77.466570139254998</v>
      </c>
      <c r="CA118" s="4">
        <f t="shared" si="17"/>
        <v>30.005867232220002</v>
      </c>
      <c r="CB118" s="4">
        <f t="shared" si="18"/>
        <v>68.788606801970005</v>
      </c>
    </row>
    <row r="119" spans="1:80" x14ac:dyDescent="0.25">
      <c r="A119" s="4">
        <v>42068</v>
      </c>
      <c r="B119" s="4">
        <v>3.7491898148148149E-2</v>
      </c>
      <c r="C119" s="4">
        <v>10.43</v>
      </c>
      <c r="D119" s="4">
        <v>8.3599999999999994E-2</v>
      </c>
      <c r="E119" s="4">
        <v>836.49517700000001</v>
      </c>
      <c r="F119" s="4">
        <v>247.9</v>
      </c>
      <c r="G119" s="4">
        <v>187.2</v>
      </c>
      <c r="H119" s="4">
        <v>1277.5</v>
      </c>
      <c r="J119" s="4">
        <v>5.29</v>
      </c>
      <c r="K119" s="4">
        <v>0.90790000000000004</v>
      </c>
      <c r="L119" s="4">
        <v>9.4692000000000007</v>
      </c>
      <c r="M119" s="4">
        <v>7.5899999999999995E-2</v>
      </c>
      <c r="N119" s="4">
        <v>225.0874</v>
      </c>
      <c r="O119" s="4">
        <v>169.94450000000001</v>
      </c>
      <c r="P119" s="4">
        <v>395</v>
      </c>
      <c r="Q119" s="4">
        <v>169.9006</v>
      </c>
      <c r="R119" s="4">
        <v>128.27760000000001</v>
      </c>
      <c r="S119" s="4">
        <v>298.2</v>
      </c>
      <c r="T119" s="4">
        <v>1277.5102999999999</v>
      </c>
      <c r="W119" s="4">
        <v>0</v>
      </c>
      <c r="X119" s="4">
        <v>4.8049999999999997</v>
      </c>
      <c r="Y119" s="4">
        <v>12</v>
      </c>
      <c r="Z119" s="4">
        <v>859</v>
      </c>
      <c r="AA119" s="4">
        <v>881</v>
      </c>
      <c r="AB119" s="4">
        <v>834</v>
      </c>
      <c r="AC119" s="4">
        <v>55</v>
      </c>
      <c r="AD119" s="4">
        <v>5.89</v>
      </c>
      <c r="AE119" s="4">
        <v>0.14000000000000001</v>
      </c>
      <c r="AF119" s="4">
        <v>990</v>
      </c>
      <c r="AG119" s="4">
        <v>-12</v>
      </c>
      <c r="AH119" s="4">
        <v>16</v>
      </c>
      <c r="AI119" s="4">
        <v>32</v>
      </c>
      <c r="AJ119" s="4">
        <v>189.6</v>
      </c>
      <c r="AK119" s="4">
        <v>138</v>
      </c>
      <c r="AL119" s="4">
        <v>1.7</v>
      </c>
      <c r="AM119" s="4">
        <v>195</v>
      </c>
      <c r="AN119" s="4" t="s">
        <v>155</v>
      </c>
      <c r="AO119" s="4">
        <v>2</v>
      </c>
      <c r="AP119" s="4">
        <v>0.78751157407407402</v>
      </c>
      <c r="AQ119" s="4">
        <v>47.163618</v>
      </c>
      <c r="AR119" s="4">
        <v>-88.491320999999999</v>
      </c>
      <c r="AS119" s="4">
        <v>319.7</v>
      </c>
      <c r="AT119" s="4">
        <v>30.6</v>
      </c>
      <c r="AU119" s="4">
        <v>11</v>
      </c>
      <c r="AV119" s="4">
        <v>9</v>
      </c>
      <c r="AW119" s="4" t="s">
        <v>212</v>
      </c>
      <c r="AX119" s="4">
        <v>1.0731999999999999</v>
      </c>
      <c r="AY119" s="4">
        <v>1.4878</v>
      </c>
      <c r="AZ119" s="4">
        <v>2.3488000000000002</v>
      </c>
      <c r="BA119" s="4">
        <v>14.023</v>
      </c>
      <c r="BB119" s="4">
        <v>19.61</v>
      </c>
      <c r="BC119" s="4">
        <v>1.4</v>
      </c>
      <c r="BD119" s="4">
        <v>10.147</v>
      </c>
      <c r="BE119" s="4">
        <v>2972.0430000000001</v>
      </c>
      <c r="BF119" s="4">
        <v>15.170999999999999</v>
      </c>
      <c r="BG119" s="4">
        <v>7.3979999999999997</v>
      </c>
      <c r="BH119" s="4">
        <v>5.5860000000000003</v>
      </c>
      <c r="BI119" s="4">
        <v>12.984</v>
      </c>
      <c r="BJ119" s="4">
        <v>5.5839999999999996</v>
      </c>
      <c r="BK119" s="4">
        <v>4.2160000000000002</v>
      </c>
      <c r="BL119" s="4">
        <v>9.8010000000000002</v>
      </c>
      <c r="BM119" s="4">
        <v>13.259499999999999</v>
      </c>
      <c r="BQ119" s="4">
        <v>1096.5530000000001</v>
      </c>
      <c r="BR119" s="4">
        <v>0.28081</v>
      </c>
      <c r="BS119" s="4">
        <v>-5</v>
      </c>
      <c r="BT119" s="4">
        <v>0.28199999999999997</v>
      </c>
      <c r="BU119" s="4">
        <v>6.8622940000000003</v>
      </c>
      <c r="BV119" s="4">
        <v>5.6963999999999997</v>
      </c>
      <c r="BW119" s="4">
        <f t="shared" si="14"/>
        <v>1.8130180748</v>
      </c>
      <c r="BY119" s="4">
        <f t="shared" si="15"/>
        <v>15031.139207975157</v>
      </c>
      <c r="BZ119" s="4">
        <f t="shared" si="16"/>
        <v>76.727494495938004</v>
      </c>
      <c r="CA119" s="4">
        <f t="shared" si="17"/>
        <v>28.241139625951998</v>
      </c>
      <c r="CB119" s="4">
        <f t="shared" si="18"/>
        <v>67.060062834941007</v>
      </c>
    </row>
    <row r="120" spans="1:80" x14ac:dyDescent="0.25">
      <c r="A120" s="4">
        <v>42068</v>
      </c>
      <c r="B120" s="4">
        <v>3.7503472222222223E-2</v>
      </c>
      <c r="C120" s="4">
        <v>10.46</v>
      </c>
      <c r="D120" s="4">
        <v>8.7800000000000003E-2</v>
      </c>
      <c r="E120" s="4">
        <v>878.17258900000002</v>
      </c>
      <c r="F120" s="4">
        <v>239.1</v>
      </c>
      <c r="G120" s="4">
        <v>124.9</v>
      </c>
      <c r="H120" s="4">
        <v>1332.6</v>
      </c>
      <c r="J120" s="4">
        <v>5.5</v>
      </c>
      <c r="K120" s="4">
        <v>0.90759999999999996</v>
      </c>
      <c r="L120" s="4">
        <v>9.4932999999999996</v>
      </c>
      <c r="M120" s="4">
        <v>7.9699999999999993E-2</v>
      </c>
      <c r="N120" s="4">
        <v>216.9984</v>
      </c>
      <c r="O120" s="4">
        <v>113.3193</v>
      </c>
      <c r="P120" s="4">
        <v>330.3</v>
      </c>
      <c r="Q120" s="4">
        <v>163.79490000000001</v>
      </c>
      <c r="R120" s="4">
        <v>85.535799999999995</v>
      </c>
      <c r="S120" s="4">
        <v>249.3</v>
      </c>
      <c r="T120" s="4">
        <v>1332.6226999999999</v>
      </c>
      <c r="W120" s="4">
        <v>0</v>
      </c>
      <c r="X120" s="4">
        <v>4.9916</v>
      </c>
      <c r="Y120" s="4">
        <v>11.9</v>
      </c>
      <c r="Z120" s="4">
        <v>859</v>
      </c>
      <c r="AA120" s="4">
        <v>882</v>
      </c>
      <c r="AB120" s="4">
        <v>833</v>
      </c>
      <c r="AC120" s="4">
        <v>55</v>
      </c>
      <c r="AD120" s="4">
        <v>5.89</v>
      </c>
      <c r="AE120" s="4">
        <v>0.14000000000000001</v>
      </c>
      <c r="AF120" s="4">
        <v>990</v>
      </c>
      <c r="AG120" s="4">
        <v>-12</v>
      </c>
      <c r="AH120" s="4">
        <v>16</v>
      </c>
      <c r="AI120" s="4">
        <v>32</v>
      </c>
      <c r="AJ120" s="4">
        <v>189</v>
      </c>
      <c r="AK120" s="4">
        <v>138</v>
      </c>
      <c r="AL120" s="4">
        <v>1.7</v>
      </c>
      <c r="AM120" s="4">
        <v>195</v>
      </c>
      <c r="AN120" s="4" t="s">
        <v>155</v>
      </c>
      <c r="AO120" s="4">
        <v>2</v>
      </c>
      <c r="AP120" s="4">
        <v>0.78753472222222232</v>
      </c>
      <c r="AQ120" s="4">
        <v>47.163608000000004</v>
      </c>
      <c r="AR120" s="4">
        <v>-88.491363000000007</v>
      </c>
      <c r="AS120" s="4">
        <v>319.7</v>
      </c>
      <c r="AT120" s="4">
        <v>30.4</v>
      </c>
      <c r="AU120" s="4">
        <v>11</v>
      </c>
      <c r="AV120" s="4">
        <v>9</v>
      </c>
      <c r="AW120" s="4" t="s">
        <v>212</v>
      </c>
      <c r="AX120" s="4">
        <v>1</v>
      </c>
      <c r="AY120" s="4">
        <v>1.5878000000000001</v>
      </c>
      <c r="AZ120" s="4">
        <v>2.2999999999999998</v>
      </c>
      <c r="BA120" s="4">
        <v>14.023</v>
      </c>
      <c r="BB120" s="4">
        <v>19.53</v>
      </c>
      <c r="BC120" s="4">
        <v>1.39</v>
      </c>
      <c r="BD120" s="4">
        <v>10.186</v>
      </c>
      <c r="BE120" s="4">
        <v>2969.3209999999999</v>
      </c>
      <c r="BF120" s="4">
        <v>15.866</v>
      </c>
      <c r="BG120" s="4">
        <v>7.1079999999999997</v>
      </c>
      <c r="BH120" s="4">
        <v>3.7120000000000002</v>
      </c>
      <c r="BI120" s="4">
        <v>10.82</v>
      </c>
      <c r="BJ120" s="4">
        <v>5.3650000000000002</v>
      </c>
      <c r="BK120" s="4">
        <v>2.802</v>
      </c>
      <c r="BL120" s="4">
        <v>8.1669999999999998</v>
      </c>
      <c r="BM120" s="4">
        <v>13.783799999999999</v>
      </c>
      <c r="BQ120" s="4">
        <v>1135.211</v>
      </c>
      <c r="BR120" s="4">
        <v>0.32551999999999998</v>
      </c>
      <c r="BS120" s="4">
        <v>-5</v>
      </c>
      <c r="BT120" s="4">
        <v>0.28324500000000002</v>
      </c>
      <c r="BU120" s="4">
        <v>7.9548949999999996</v>
      </c>
      <c r="BV120" s="4">
        <v>5.7215490000000004</v>
      </c>
      <c r="BW120" s="4">
        <f t="shared" si="14"/>
        <v>2.1016832589999996</v>
      </c>
      <c r="BY120" s="4">
        <f t="shared" si="15"/>
        <v>17408.409304129415</v>
      </c>
      <c r="BZ120" s="4">
        <f t="shared" si="16"/>
        <v>93.018512319589988</v>
      </c>
      <c r="CA120" s="4">
        <f t="shared" si="17"/>
        <v>31.453694604475</v>
      </c>
      <c r="CB120" s="4">
        <f t="shared" si="18"/>
        <v>80.811078413636992</v>
      </c>
    </row>
    <row r="121" spans="1:80" x14ac:dyDescent="0.25">
      <c r="A121" s="4">
        <v>42068</v>
      </c>
      <c r="B121" s="4">
        <v>3.7515046296296296E-2</v>
      </c>
      <c r="C121" s="4">
        <v>10.61</v>
      </c>
      <c r="D121" s="4">
        <v>0.1139</v>
      </c>
      <c r="E121" s="4">
        <v>1139.1803279999999</v>
      </c>
      <c r="F121" s="4">
        <v>230.2</v>
      </c>
      <c r="G121" s="4">
        <v>141.80000000000001</v>
      </c>
      <c r="H121" s="4">
        <v>1351.3</v>
      </c>
      <c r="J121" s="4">
        <v>5.7</v>
      </c>
      <c r="K121" s="4">
        <v>0.90610000000000002</v>
      </c>
      <c r="L121" s="4">
        <v>9.6135000000000002</v>
      </c>
      <c r="M121" s="4">
        <v>0.1032</v>
      </c>
      <c r="N121" s="4">
        <v>208.57339999999999</v>
      </c>
      <c r="O121" s="4">
        <v>128.51169999999999</v>
      </c>
      <c r="P121" s="4">
        <v>337.1</v>
      </c>
      <c r="Q121" s="4">
        <v>157.43549999999999</v>
      </c>
      <c r="R121" s="4">
        <v>97.003200000000007</v>
      </c>
      <c r="S121" s="4">
        <v>254.4</v>
      </c>
      <c r="T121" s="4">
        <v>1351.2660000000001</v>
      </c>
      <c r="W121" s="4">
        <v>0</v>
      </c>
      <c r="X121" s="4">
        <v>5.1646999999999998</v>
      </c>
      <c r="Y121" s="4">
        <v>12</v>
      </c>
      <c r="Z121" s="4">
        <v>858</v>
      </c>
      <c r="AA121" s="4">
        <v>882</v>
      </c>
      <c r="AB121" s="4">
        <v>832</v>
      </c>
      <c r="AC121" s="4">
        <v>55</v>
      </c>
      <c r="AD121" s="4">
        <v>5.89</v>
      </c>
      <c r="AE121" s="4">
        <v>0.14000000000000001</v>
      </c>
      <c r="AF121" s="4">
        <v>990</v>
      </c>
      <c r="AG121" s="4">
        <v>-12</v>
      </c>
      <c r="AH121" s="4">
        <v>16</v>
      </c>
      <c r="AI121" s="4">
        <v>32</v>
      </c>
      <c r="AJ121" s="4">
        <v>189</v>
      </c>
      <c r="AK121" s="4">
        <v>138</v>
      </c>
      <c r="AL121" s="4">
        <v>1.8</v>
      </c>
      <c r="AM121" s="4">
        <v>195</v>
      </c>
      <c r="AN121" s="4" t="s">
        <v>155</v>
      </c>
      <c r="AO121" s="4">
        <v>2</v>
      </c>
      <c r="AP121" s="4">
        <v>0.78753472222222232</v>
      </c>
      <c r="AQ121" s="4">
        <v>47.163480999999997</v>
      </c>
      <c r="AR121" s="4">
        <v>-88.491628000000006</v>
      </c>
      <c r="AS121" s="4">
        <v>319.89999999999998</v>
      </c>
      <c r="AT121" s="4">
        <v>30.5</v>
      </c>
      <c r="AU121" s="4">
        <v>11</v>
      </c>
      <c r="AV121" s="4">
        <v>9</v>
      </c>
      <c r="AW121" s="4" t="s">
        <v>212</v>
      </c>
      <c r="AX121" s="4">
        <v>1.1756</v>
      </c>
      <c r="AY121" s="4">
        <v>1.6878</v>
      </c>
      <c r="AZ121" s="4">
        <v>2.4756</v>
      </c>
      <c r="BA121" s="4">
        <v>14.023</v>
      </c>
      <c r="BB121" s="4">
        <v>19.23</v>
      </c>
      <c r="BC121" s="4">
        <v>1.37</v>
      </c>
      <c r="BD121" s="4">
        <v>10.365</v>
      </c>
      <c r="BE121" s="4">
        <v>2962.3009999999999</v>
      </c>
      <c r="BF121" s="4">
        <v>20.242999999999999</v>
      </c>
      <c r="BG121" s="4">
        <v>6.73</v>
      </c>
      <c r="BH121" s="4">
        <v>4.1470000000000002</v>
      </c>
      <c r="BI121" s="4">
        <v>10.877000000000001</v>
      </c>
      <c r="BJ121" s="4">
        <v>5.08</v>
      </c>
      <c r="BK121" s="4">
        <v>3.13</v>
      </c>
      <c r="BL121" s="4">
        <v>8.2100000000000009</v>
      </c>
      <c r="BM121" s="4">
        <v>13.7691</v>
      </c>
      <c r="BQ121" s="4">
        <v>1157.144</v>
      </c>
      <c r="BR121" s="4">
        <v>0.34753499999999998</v>
      </c>
      <c r="BS121" s="4">
        <v>-5</v>
      </c>
      <c r="BT121" s="4">
        <v>0.28458499999999998</v>
      </c>
      <c r="BU121" s="4">
        <v>8.4928869999999996</v>
      </c>
      <c r="BV121" s="4">
        <v>5.7486170000000003</v>
      </c>
      <c r="BW121" s="4">
        <f t="shared" si="14"/>
        <v>2.2438207453999999</v>
      </c>
      <c r="BY121" s="4">
        <f t="shared" si="15"/>
        <v>18541.805400251418</v>
      </c>
      <c r="BZ121" s="4">
        <f t="shared" si="16"/>
        <v>126.70615400571698</v>
      </c>
      <c r="CA121" s="4">
        <f t="shared" si="17"/>
        <v>31.797029212519998</v>
      </c>
      <c r="CB121" s="4">
        <f t="shared" si="18"/>
        <v>86.184345458682898</v>
      </c>
    </row>
    <row r="122" spans="1:80" x14ac:dyDescent="0.25">
      <c r="A122" s="4">
        <v>42068</v>
      </c>
      <c r="B122" s="4">
        <v>3.752662037037037E-2</v>
      </c>
      <c r="C122" s="4">
        <v>11.462999999999999</v>
      </c>
      <c r="D122" s="4">
        <v>0.1676</v>
      </c>
      <c r="E122" s="4">
        <v>1676.4179099999999</v>
      </c>
      <c r="F122" s="4">
        <v>224.4</v>
      </c>
      <c r="G122" s="4">
        <v>170</v>
      </c>
      <c r="H122" s="4">
        <v>1688.3</v>
      </c>
      <c r="J122" s="4">
        <v>5.75</v>
      </c>
      <c r="K122" s="4">
        <v>0.89839999999999998</v>
      </c>
      <c r="L122" s="4">
        <v>10.2979</v>
      </c>
      <c r="M122" s="4">
        <v>0.15060000000000001</v>
      </c>
      <c r="N122" s="4">
        <v>201.57239999999999</v>
      </c>
      <c r="O122" s="4">
        <v>152.70830000000001</v>
      </c>
      <c r="P122" s="4">
        <v>354.3</v>
      </c>
      <c r="Q122" s="4">
        <v>152.15100000000001</v>
      </c>
      <c r="R122" s="4">
        <v>115.26739999999999</v>
      </c>
      <c r="S122" s="4">
        <v>267.39999999999998</v>
      </c>
      <c r="T122" s="4">
        <v>1688.3121000000001</v>
      </c>
      <c r="W122" s="4">
        <v>0</v>
      </c>
      <c r="X122" s="4">
        <v>5.1614000000000004</v>
      </c>
      <c r="Y122" s="4">
        <v>11.9</v>
      </c>
      <c r="Z122" s="4">
        <v>858</v>
      </c>
      <c r="AA122" s="4">
        <v>882</v>
      </c>
      <c r="AB122" s="4">
        <v>831</v>
      </c>
      <c r="AC122" s="4">
        <v>55</v>
      </c>
      <c r="AD122" s="4">
        <v>5.89</v>
      </c>
      <c r="AE122" s="4">
        <v>0.14000000000000001</v>
      </c>
      <c r="AF122" s="4">
        <v>990</v>
      </c>
      <c r="AG122" s="4">
        <v>-12</v>
      </c>
      <c r="AH122" s="4">
        <v>16</v>
      </c>
      <c r="AI122" s="4">
        <v>32</v>
      </c>
      <c r="AJ122" s="4">
        <v>189</v>
      </c>
      <c r="AK122" s="4">
        <v>138</v>
      </c>
      <c r="AL122" s="4">
        <v>1.7</v>
      </c>
      <c r="AM122" s="4">
        <v>195</v>
      </c>
      <c r="AN122" s="4" t="s">
        <v>155</v>
      </c>
      <c r="AO122" s="4">
        <v>2</v>
      </c>
      <c r="AP122" s="4">
        <v>0.78755787037037039</v>
      </c>
      <c r="AQ122" s="4">
        <v>47.163463</v>
      </c>
      <c r="AR122" s="4">
        <v>-88.491664999999998</v>
      </c>
      <c r="AS122" s="4">
        <v>319.89999999999998</v>
      </c>
      <c r="AT122" s="4">
        <v>30.4</v>
      </c>
      <c r="AU122" s="4">
        <v>11</v>
      </c>
      <c r="AV122" s="4">
        <v>9</v>
      </c>
      <c r="AW122" s="4" t="s">
        <v>212</v>
      </c>
      <c r="AX122" s="4">
        <v>1.3755999999999999</v>
      </c>
      <c r="AY122" s="4">
        <v>1.9634</v>
      </c>
      <c r="AZ122" s="4">
        <v>2.8512</v>
      </c>
      <c r="BA122" s="4">
        <v>14.023</v>
      </c>
      <c r="BB122" s="4">
        <v>17.75</v>
      </c>
      <c r="BC122" s="4">
        <v>1.27</v>
      </c>
      <c r="BD122" s="4">
        <v>11.313000000000001</v>
      </c>
      <c r="BE122" s="4">
        <v>2943.5439999999999</v>
      </c>
      <c r="BF122" s="4">
        <v>27.399000000000001</v>
      </c>
      <c r="BG122" s="4">
        <v>6.0339999999999998</v>
      </c>
      <c r="BH122" s="4">
        <v>4.5709999999999997</v>
      </c>
      <c r="BI122" s="4">
        <v>10.605</v>
      </c>
      <c r="BJ122" s="4">
        <v>4.5540000000000003</v>
      </c>
      <c r="BK122" s="4">
        <v>3.45</v>
      </c>
      <c r="BL122" s="4">
        <v>8.0050000000000008</v>
      </c>
      <c r="BM122" s="4">
        <v>15.9587</v>
      </c>
      <c r="BQ122" s="4">
        <v>1072.7190000000001</v>
      </c>
      <c r="BR122" s="4">
        <v>0.36949500000000002</v>
      </c>
      <c r="BS122" s="4">
        <v>-5</v>
      </c>
      <c r="BT122" s="4">
        <v>0.28399999999999997</v>
      </c>
      <c r="BU122" s="4">
        <v>9.0295339999999999</v>
      </c>
      <c r="BV122" s="4">
        <v>5.7367999999999997</v>
      </c>
      <c r="BW122" s="4">
        <f t="shared" si="14"/>
        <v>2.3856028827999998</v>
      </c>
      <c r="BY122" s="4">
        <f t="shared" si="15"/>
        <v>19588.59817320155</v>
      </c>
      <c r="BZ122" s="4">
        <f t="shared" si="16"/>
        <v>182.33394892264201</v>
      </c>
      <c r="CA122" s="4">
        <f t="shared" si="17"/>
        <v>30.305806905132005</v>
      </c>
      <c r="CB122" s="4">
        <f t="shared" si="18"/>
        <v>106.20142306915461</v>
      </c>
    </row>
    <row r="123" spans="1:80" x14ac:dyDescent="0.25">
      <c r="A123" s="4">
        <v>42068</v>
      </c>
      <c r="B123" s="4">
        <v>3.7538194444444443E-2</v>
      </c>
      <c r="C123" s="4">
        <v>11.888</v>
      </c>
      <c r="D123" s="4">
        <v>0.20250000000000001</v>
      </c>
      <c r="E123" s="4">
        <v>2024.6766170000001</v>
      </c>
      <c r="F123" s="4">
        <v>223.7</v>
      </c>
      <c r="G123" s="4">
        <v>110.4</v>
      </c>
      <c r="H123" s="4">
        <v>2056.4</v>
      </c>
      <c r="J123" s="4">
        <v>5.8</v>
      </c>
      <c r="K123" s="4">
        <v>0.89429999999999998</v>
      </c>
      <c r="L123" s="4">
        <v>10.6319</v>
      </c>
      <c r="M123" s="4">
        <v>0.18110000000000001</v>
      </c>
      <c r="N123" s="4">
        <v>200.0932</v>
      </c>
      <c r="O123" s="4">
        <v>98.692899999999995</v>
      </c>
      <c r="P123" s="4">
        <v>298.8</v>
      </c>
      <c r="Q123" s="4">
        <v>151.03319999999999</v>
      </c>
      <c r="R123" s="4">
        <v>74.494799999999998</v>
      </c>
      <c r="S123" s="4">
        <v>225.5</v>
      </c>
      <c r="T123" s="4">
        <v>2056.4025999999999</v>
      </c>
      <c r="W123" s="4">
        <v>0</v>
      </c>
      <c r="X123" s="4">
        <v>5.1871</v>
      </c>
      <c r="Y123" s="4">
        <v>12</v>
      </c>
      <c r="Z123" s="4">
        <v>858</v>
      </c>
      <c r="AA123" s="4">
        <v>880</v>
      </c>
      <c r="AB123" s="4">
        <v>832</v>
      </c>
      <c r="AC123" s="4">
        <v>55</v>
      </c>
      <c r="AD123" s="4">
        <v>5.89</v>
      </c>
      <c r="AE123" s="4">
        <v>0.14000000000000001</v>
      </c>
      <c r="AF123" s="4">
        <v>990</v>
      </c>
      <c r="AG123" s="4">
        <v>-12</v>
      </c>
      <c r="AH123" s="4">
        <v>16</v>
      </c>
      <c r="AI123" s="4">
        <v>32</v>
      </c>
      <c r="AJ123" s="4">
        <v>189</v>
      </c>
      <c r="AK123" s="4">
        <v>138</v>
      </c>
      <c r="AL123" s="4">
        <v>1.8</v>
      </c>
      <c r="AM123" s="4">
        <v>195</v>
      </c>
      <c r="AN123" s="4" t="s">
        <v>155</v>
      </c>
      <c r="AO123" s="4">
        <v>2</v>
      </c>
      <c r="AP123" s="4">
        <v>0.78755787037037039</v>
      </c>
      <c r="AQ123" s="4">
        <v>47.163370999999998</v>
      </c>
      <c r="AR123" s="4">
        <v>-88.491760999999997</v>
      </c>
      <c r="AS123" s="4">
        <v>320</v>
      </c>
      <c r="AT123" s="4">
        <v>30.4</v>
      </c>
      <c r="AU123" s="4">
        <v>11</v>
      </c>
      <c r="AV123" s="4">
        <v>9</v>
      </c>
      <c r="AW123" s="4" t="s">
        <v>212</v>
      </c>
      <c r="AX123" s="4">
        <v>1.5754250000000001</v>
      </c>
      <c r="AY123" s="4">
        <v>1.1228769999999999</v>
      </c>
      <c r="AZ123" s="4">
        <v>2.9</v>
      </c>
      <c r="BA123" s="4">
        <v>14.023</v>
      </c>
      <c r="BB123" s="4">
        <v>17.059999999999999</v>
      </c>
      <c r="BC123" s="4">
        <v>1.22</v>
      </c>
      <c r="BD123" s="4">
        <v>11.817</v>
      </c>
      <c r="BE123" s="4">
        <v>2927.9369999999999</v>
      </c>
      <c r="BF123" s="4">
        <v>31.738</v>
      </c>
      <c r="BG123" s="4">
        <v>5.7709999999999999</v>
      </c>
      <c r="BH123" s="4">
        <v>2.8460000000000001</v>
      </c>
      <c r="BI123" s="4">
        <v>8.6170000000000009</v>
      </c>
      <c r="BJ123" s="4">
        <v>4.3559999999999999</v>
      </c>
      <c r="BK123" s="4">
        <v>2.1480000000000001</v>
      </c>
      <c r="BL123" s="4">
        <v>6.5039999999999996</v>
      </c>
      <c r="BM123" s="4">
        <v>18.727399999999999</v>
      </c>
      <c r="BQ123" s="4">
        <v>1038.6469999999999</v>
      </c>
      <c r="BR123" s="4">
        <v>0.48016500000000001</v>
      </c>
      <c r="BS123" s="4">
        <v>-5</v>
      </c>
      <c r="BT123" s="4">
        <v>0.28441499999999997</v>
      </c>
      <c r="BU123" s="4">
        <v>11.734031999999999</v>
      </c>
      <c r="BV123" s="4">
        <v>5.7451829999999999</v>
      </c>
      <c r="BW123" s="4">
        <f t="shared" si="14"/>
        <v>3.1001312543999995</v>
      </c>
      <c r="BY123" s="4">
        <f t="shared" si="15"/>
        <v>25320.745255112204</v>
      </c>
      <c r="BZ123" s="4">
        <f t="shared" si="16"/>
        <v>274.46963951299199</v>
      </c>
      <c r="CA123" s="4">
        <f t="shared" si="17"/>
        <v>37.670607779903996</v>
      </c>
      <c r="CB123" s="4">
        <f t="shared" si="18"/>
        <v>161.95421031620157</v>
      </c>
    </row>
    <row r="124" spans="1:80" x14ac:dyDescent="0.25">
      <c r="A124" s="4">
        <v>42068</v>
      </c>
      <c r="B124" s="4">
        <v>3.7549768518518517E-2</v>
      </c>
      <c r="C124" s="4">
        <v>12.048999999999999</v>
      </c>
      <c r="D124" s="4">
        <v>0.21060000000000001</v>
      </c>
      <c r="E124" s="4">
        <v>2105.5917669999999</v>
      </c>
      <c r="F124" s="4">
        <v>238.3</v>
      </c>
      <c r="G124" s="4">
        <v>89.2</v>
      </c>
      <c r="H124" s="4">
        <v>2194.5</v>
      </c>
      <c r="J124" s="4">
        <v>5.9</v>
      </c>
      <c r="K124" s="4">
        <v>0.89280000000000004</v>
      </c>
      <c r="L124" s="4">
        <v>10.7575</v>
      </c>
      <c r="M124" s="4">
        <v>0.188</v>
      </c>
      <c r="N124" s="4">
        <v>212.72020000000001</v>
      </c>
      <c r="O124" s="4">
        <v>79.653300000000002</v>
      </c>
      <c r="P124" s="4">
        <v>292.39999999999998</v>
      </c>
      <c r="Q124" s="4">
        <v>160.56360000000001</v>
      </c>
      <c r="R124" s="4">
        <v>60.123199999999997</v>
      </c>
      <c r="S124" s="4">
        <v>220.7</v>
      </c>
      <c r="T124" s="4">
        <v>2194.5057999999999</v>
      </c>
      <c r="W124" s="4">
        <v>0</v>
      </c>
      <c r="X124" s="4">
        <v>5.2675999999999998</v>
      </c>
      <c r="Y124" s="4">
        <v>12</v>
      </c>
      <c r="Z124" s="4">
        <v>857</v>
      </c>
      <c r="AA124" s="4">
        <v>880</v>
      </c>
      <c r="AB124" s="4">
        <v>831</v>
      </c>
      <c r="AC124" s="4">
        <v>55</v>
      </c>
      <c r="AD124" s="4">
        <v>5.89</v>
      </c>
      <c r="AE124" s="4">
        <v>0.14000000000000001</v>
      </c>
      <c r="AF124" s="4">
        <v>991</v>
      </c>
      <c r="AG124" s="4">
        <v>-12</v>
      </c>
      <c r="AH124" s="4">
        <v>16</v>
      </c>
      <c r="AI124" s="4">
        <v>32</v>
      </c>
      <c r="AJ124" s="4">
        <v>189</v>
      </c>
      <c r="AK124" s="4">
        <v>138</v>
      </c>
      <c r="AL124" s="4">
        <v>1.7</v>
      </c>
      <c r="AM124" s="4">
        <v>195</v>
      </c>
      <c r="AN124" s="4" t="s">
        <v>155</v>
      </c>
      <c r="AO124" s="4">
        <v>2</v>
      </c>
      <c r="AP124" s="4">
        <v>0.78756944444444443</v>
      </c>
      <c r="AQ124" s="4">
        <v>47.163268000000002</v>
      </c>
      <c r="AR124" s="4">
        <v>-88.491862999999995</v>
      </c>
      <c r="AS124" s="4">
        <v>320</v>
      </c>
      <c r="AT124" s="4">
        <v>31.7</v>
      </c>
      <c r="AU124" s="4">
        <v>11</v>
      </c>
      <c r="AV124" s="4">
        <v>9</v>
      </c>
      <c r="AW124" s="4" t="s">
        <v>212</v>
      </c>
      <c r="AX124" s="4">
        <v>1.0732729999999999</v>
      </c>
      <c r="AY124" s="4">
        <v>1.087788</v>
      </c>
      <c r="AZ124" s="4">
        <v>2.5488490000000001</v>
      </c>
      <c r="BA124" s="4">
        <v>14.023</v>
      </c>
      <c r="BB124" s="4">
        <v>16.82</v>
      </c>
      <c r="BC124" s="4">
        <v>1.2</v>
      </c>
      <c r="BD124" s="4">
        <v>12.005000000000001</v>
      </c>
      <c r="BE124" s="4">
        <v>2923.558</v>
      </c>
      <c r="BF124" s="4">
        <v>32.517000000000003</v>
      </c>
      <c r="BG124" s="4">
        <v>6.0540000000000003</v>
      </c>
      <c r="BH124" s="4">
        <v>2.2669999999999999</v>
      </c>
      <c r="BI124" s="4">
        <v>8.3209999999999997</v>
      </c>
      <c r="BJ124" s="4">
        <v>4.57</v>
      </c>
      <c r="BK124" s="4">
        <v>1.7110000000000001</v>
      </c>
      <c r="BL124" s="4">
        <v>6.2809999999999997</v>
      </c>
      <c r="BM124" s="4">
        <v>19.722300000000001</v>
      </c>
      <c r="BQ124" s="4">
        <v>1040.9059999999999</v>
      </c>
      <c r="BR124" s="4">
        <v>0.51332</v>
      </c>
      <c r="BS124" s="4">
        <v>-5</v>
      </c>
      <c r="BT124" s="4">
        <v>0.28416999999999998</v>
      </c>
      <c r="BU124" s="4">
        <v>12.544257999999999</v>
      </c>
      <c r="BV124" s="4">
        <v>5.7402340000000001</v>
      </c>
      <c r="BW124" s="4">
        <f t="shared" si="14"/>
        <v>3.3141929635999996</v>
      </c>
      <c r="BY124" s="4">
        <f t="shared" si="15"/>
        <v>27028.639116683469</v>
      </c>
      <c r="BZ124" s="4">
        <f t="shared" si="16"/>
        <v>300.62350675348199</v>
      </c>
      <c r="CA124" s="4">
        <f t="shared" si="17"/>
        <v>42.250189927219999</v>
      </c>
      <c r="CB124" s="4">
        <f t="shared" si="18"/>
        <v>182.3349936108558</v>
      </c>
    </row>
    <row r="125" spans="1:80" x14ac:dyDescent="0.25">
      <c r="A125" s="4">
        <v>42068</v>
      </c>
      <c r="B125" s="4">
        <v>3.7561342592592591E-2</v>
      </c>
      <c r="C125" s="4">
        <v>12.217000000000001</v>
      </c>
      <c r="D125" s="4">
        <v>0.24110000000000001</v>
      </c>
      <c r="E125" s="4">
        <v>2410.8786610000002</v>
      </c>
      <c r="F125" s="4">
        <v>267.10000000000002</v>
      </c>
      <c r="G125" s="4">
        <v>83.9</v>
      </c>
      <c r="H125" s="4">
        <v>2328.5</v>
      </c>
      <c r="J125" s="4">
        <v>5.81</v>
      </c>
      <c r="K125" s="4">
        <v>0.8911</v>
      </c>
      <c r="L125" s="4">
        <v>10.886100000000001</v>
      </c>
      <c r="M125" s="4">
        <v>0.21479999999999999</v>
      </c>
      <c r="N125" s="4">
        <v>237.99770000000001</v>
      </c>
      <c r="O125" s="4">
        <v>74.795199999999994</v>
      </c>
      <c r="P125" s="4">
        <v>312.8</v>
      </c>
      <c r="Q125" s="4">
        <v>179.64400000000001</v>
      </c>
      <c r="R125" s="4">
        <v>56.456499999999998</v>
      </c>
      <c r="S125" s="4">
        <v>236.1</v>
      </c>
      <c r="T125" s="4">
        <v>2328.4780999999998</v>
      </c>
      <c r="W125" s="4">
        <v>0</v>
      </c>
      <c r="X125" s="4">
        <v>5.1759000000000004</v>
      </c>
      <c r="Y125" s="4">
        <v>11.9</v>
      </c>
      <c r="Z125" s="4">
        <v>858</v>
      </c>
      <c r="AA125" s="4">
        <v>879</v>
      </c>
      <c r="AB125" s="4">
        <v>832</v>
      </c>
      <c r="AC125" s="4">
        <v>55</v>
      </c>
      <c r="AD125" s="4">
        <v>5.89</v>
      </c>
      <c r="AE125" s="4">
        <v>0.14000000000000001</v>
      </c>
      <c r="AF125" s="4">
        <v>990</v>
      </c>
      <c r="AG125" s="4">
        <v>-12</v>
      </c>
      <c r="AH125" s="4">
        <v>16</v>
      </c>
      <c r="AI125" s="4">
        <v>32</v>
      </c>
      <c r="AJ125" s="4">
        <v>189</v>
      </c>
      <c r="AK125" s="4">
        <v>138</v>
      </c>
      <c r="AL125" s="4">
        <v>1.7</v>
      </c>
      <c r="AM125" s="4">
        <v>195</v>
      </c>
      <c r="AN125" s="4" t="s">
        <v>155</v>
      </c>
      <c r="AO125" s="4">
        <v>2</v>
      </c>
      <c r="AP125" s="4">
        <v>0.78758101851851858</v>
      </c>
      <c r="AQ125" s="4">
        <v>47.163150000000002</v>
      </c>
      <c r="AR125" s="4">
        <v>-88.491940999999997</v>
      </c>
      <c r="AS125" s="4">
        <v>319.7</v>
      </c>
      <c r="AT125" s="4">
        <v>31.9</v>
      </c>
      <c r="AU125" s="4">
        <v>11</v>
      </c>
      <c r="AV125" s="4">
        <v>9</v>
      </c>
      <c r="AW125" s="4" t="s">
        <v>212</v>
      </c>
      <c r="AX125" s="4">
        <v>1.087712</v>
      </c>
      <c r="AY125" s="4">
        <v>1.1877120000000001</v>
      </c>
      <c r="AZ125" s="4">
        <v>2.5</v>
      </c>
      <c r="BA125" s="4">
        <v>14.023</v>
      </c>
      <c r="BB125" s="4">
        <v>16.55</v>
      </c>
      <c r="BC125" s="4">
        <v>1.18</v>
      </c>
      <c r="BD125" s="4">
        <v>12.224</v>
      </c>
      <c r="BE125" s="4">
        <v>2914.279</v>
      </c>
      <c r="BF125" s="4">
        <v>36.603999999999999</v>
      </c>
      <c r="BG125" s="4">
        <v>6.6719999999999997</v>
      </c>
      <c r="BH125" s="4">
        <v>2.097</v>
      </c>
      <c r="BI125" s="4">
        <v>8.7690000000000001</v>
      </c>
      <c r="BJ125" s="4">
        <v>5.0359999999999996</v>
      </c>
      <c r="BK125" s="4">
        <v>1.583</v>
      </c>
      <c r="BL125" s="4">
        <v>6.6189999999999998</v>
      </c>
      <c r="BM125" s="4">
        <v>20.613499999999998</v>
      </c>
      <c r="BQ125" s="4">
        <v>1007.499</v>
      </c>
      <c r="BR125" s="4">
        <v>0.54124000000000005</v>
      </c>
      <c r="BS125" s="4">
        <v>-5</v>
      </c>
      <c r="BT125" s="4">
        <v>0.28383000000000003</v>
      </c>
      <c r="BU125" s="4">
        <v>13.226552999999999</v>
      </c>
      <c r="BV125" s="4">
        <v>5.7333660000000002</v>
      </c>
      <c r="BW125" s="4">
        <f t="shared" si="14"/>
        <v>3.4944553025999996</v>
      </c>
      <c r="BY125" s="4">
        <f t="shared" si="15"/>
        <v>28408.302984261518</v>
      </c>
      <c r="BZ125" s="4">
        <f t="shared" si="16"/>
        <v>356.81467781084399</v>
      </c>
      <c r="CA125" s="4">
        <f t="shared" si="17"/>
        <v>49.090774709195991</v>
      </c>
      <c r="CB125" s="4">
        <f t="shared" si="18"/>
        <v>200.93977054567344</v>
      </c>
    </row>
    <row r="126" spans="1:80" x14ac:dyDescent="0.25">
      <c r="A126" s="4">
        <v>42068</v>
      </c>
      <c r="B126" s="4">
        <v>3.7572916666666664E-2</v>
      </c>
      <c r="C126" s="4">
        <v>12.608000000000001</v>
      </c>
      <c r="D126" s="4">
        <v>0.3085</v>
      </c>
      <c r="E126" s="4">
        <v>3084.8557300000002</v>
      </c>
      <c r="F126" s="4">
        <v>289.8</v>
      </c>
      <c r="G126" s="4">
        <v>81.599999999999994</v>
      </c>
      <c r="H126" s="4">
        <v>2522.6999999999998</v>
      </c>
      <c r="J126" s="4">
        <v>5.56</v>
      </c>
      <c r="K126" s="4">
        <v>0.88719999999999999</v>
      </c>
      <c r="L126" s="4">
        <v>11.186</v>
      </c>
      <c r="M126" s="4">
        <v>0.2737</v>
      </c>
      <c r="N126" s="4">
        <v>257.11660000000001</v>
      </c>
      <c r="O126" s="4">
        <v>72.397199999999998</v>
      </c>
      <c r="P126" s="4">
        <v>329.5</v>
      </c>
      <c r="Q126" s="4">
        <v>194.10509999999999</v>
      </c>
      <c r="R126" s="4">
        <v>54.654899999999998</v>
      </c>
      <c r="S126" s="4">
        <v>248.8</v>
      </c>
      <c r="T126" s="4">
        <v>2522.6623</v>
      </c>
      <c r="W126" s="4">
        <v>0</v>
      </c>
      <c r="X126" s="4">
        <v>4.9302999999999999</v>
      </c>
      <c r="Y126" s="4">
        <v>12</v>
      </c>
      <c r="Z126" s="4">
        <v>858</v>
      </c>
      <c r="AA126" s="4">
        <v>881</v>
      </c>
      <c r="AB126" s="4">
        <v>832</v>
      </c>
      <c r="AC126" s="4">
        <v>55.4</v>
      </c>
      <c r="AD126" s="4">
        <v>5.93</v>
      </c>
      <c r="AE126" s="4">
        <v>0.14000000000000001</v>
      </c>
      <c r="AF126" s="4">
        <v>991</v>
      </c>
      <c r="AG126" s="4">
        <v>-12</v>
      </c>
      <c r="AH126" s="4">
        <v>16</v>
      </c>
      <c r="AI126" s="4">
        <v>32</v>
      </c>
      <c r="AJ126" s="4">
        <v>189</v>
      </c>
      <c r="AK126" s="4">
        <v>137.6</v>
      </c>
      <c r="AL126" s="4">
        <v>1.8</v>
      </c>
      <c r="AM126" s="4">
        <v>195</v>
      </c>
      <c r="AN126" s="4" t="s">
        <v>155</v>
      </c>
      <c r="AO126" s="4">
        <v>2</v>
      </c>
      <c r="AP126" s="4">
        <v>0.78759259259259251</v>
      </c>
      <c r="AQ126" s="4">
        <v>47.163015999999999</v>
      </c>
      <c r="AR126" s="4">
        <v>-88.491990999999999</v>
      </c>
      <c r="AS126" s="4">
        <v>319.5</v>
      </c>
      <c r="AT126" s="4">
        <v>33.9</v>
      </c>
      <c r="AU126" s="4">
        <v>11</v>
      </c>
      <c r="AV126" s="4">
        <v>10</v>
      </c>
      <c r="AW126" s="4" t="s">
        <v>202</v>
      </c>
      <c r="AX126" s="4">
        <v>0.83663699999999996</v>
      </c>
      <c r="AY126" s="4">
        <v>1.2</v>
      </c>
      <c r="AZ126" s="4">
        <v>1.70991</v>
      </c>
      <c r="BA126" s="4">
        <v>14.023</v>
      </c>
      <c r="BB126" s="4">
        <v>15.97</v>
      </c>
      <c r="BC126" s="4">
        <v>1.1399999999999999</v>
      </c>
      <c r="BD126" s="4">
        <v>12.712</v>
      </c>
      <c r="BE126" s="4">
        <v>2897.5340000000001</v>
      </c>
      <c r="BF126" s="4">
        <v>45.122999999999998</v>
      </c>
      <c r="BG126" s="4">
        <v>6.9749999999999996</v>
      </c>
      <c r="BH126" s="4">
        <v>1.964</v>
      </c>
      <c r="BI126" s="4">
        <v>8.9380000000000006</v>
      </c>
      <c r="BJ126" s="4">
        <v>5.2649999999999997</v>
      </c>
      <c r="BK126" s="4">
        <v>1.4830000000000001</v>
      </c>
      <c r="BL126" s="4">
        <v>6.7480000000000002</v>
      </c>
      <c r="BM126" s="4">
        <v>21.608899999999998</v>
      </c>
      <c r="BQ126" s="4">
        <v>928.59500000000003</v>
      </c>
      <c r="BR126" s="4">
        <v>0.57980399999999999</v>
      </c>
      <c r="BS126" s="4">
        <v>-5</v>
      </c>
      <c r="BT126" s="4">
        <v>0.28458499999999998</v>
      </c>
      <c r="BU126" s="4">
        <v>14.168965</v>
      </c>
      <c r="BV126" s="4">
        <v>5.7486249999999997</v>
      </c>
      <c r="BW126" s="4">
        <f t="shared" si="14"/>
        <v>3.7434405529999997</v>
      </c>
      <c r="BY126" s="4">
        <f t="shared" si="15"/>
        <v>30257.577622412467</v>
      </c>
      <c r="BZ126" s="4">
        <f t="shared" si="16"/>
        <v>471.19815507121496</v>
      </c>
      <c r="CA126" s="4">
        <f t="shared" si="17"/>
        <v>54.979905734325001</v>
      </c>
      <c r="CB126" s="4">
        <f t="shared" si="18"/>
        <v>225.65152612012446</v>
      </c>
    </row>
    <row r="127" spans="1:80" x14ac:dyDescent="0.25">
      <c r="A127" s="4">
        <v>42068</v>
      </c>
      <c r="B127" s="4">
        <v>3.7584490740740745E-2</v>
      </c>
      <c r="C127" s="4">
        <v>13.035</v>
      </c>
      <c r="D127" s="4">
        <v>0.47699999999999998</v>
      </c>
      <c r="E127" s="4">
        <v>4769.5798320000004</v>
      </c>
      <c r="F127" s="4">
        <v>318.7</v>
      </c>
      <c r="G127" s="4">
        <v>74.8</v>
      </c>
      <c r="H127" s="4">
        <v>2830.4</v>
      </c>
      <c r="J127" s="4">
        <v>5.12</v>
      </c>
      <c r="K127" s="4">
        <v>0.8821</v>
      </c>
      <c r="L127" s="4">
        <v>11.497999999999999</v>
      </c>
      <c r="M127" s="4">
        <v>0.42070000000000002</v>
      </c>
      <c r="N127" s="4">
        <v>281.11369999999999</v>
      </c>
      <c r="O127" s="4">
        <v>65.957099999999997</v>
      </c>
      <c r="P127" s="4">
        <v>347.1</v>
      </c>
      <c r="Q127" s="4">
        <v>212.27119999999999</v>
      </c>
      <c r="R127" s="4">
        <v>49.804699999999997</v>
      </c>
      <c r="S127" s="4">
        <v>262.10000000000002</v>
      </c>
      <c r="T127" s="4">
        <v>2830.4151999999999</v>
      </c>
      <c r="W127" s="4">
        <v>0</v>
      </c>
      <c r="X127" s="4">
        <v>4.5133999999999999</v>
      </c>
      <c r="Y127" s="4">
        <v>12</v>
      </c>
      <c r="Z127" s="4">
        <v>858</v>
      </c>
      <c r="AA127" s="4">
        <v>881</v>
      </c>
      <c r="AB127" s="4">
        <v>831</v>
      </c>
      <c r="AC127" s="4">
        <v>56</v>
      </c>
      <c r="AD127" s="4">
        <v>6</v>
      </c>
      <c r="AE127" s="4">
        <v>0.14000000000000001</v>
      </c>
      <c r="AF127" s="4">
        <v>990</v>
      </c>
      <c r="AG127" s="4">
        <v>-12</v>
      </c>
      <c r="AH127" s="4">
        <v>16</v>
      </c>
      <c r="AI127" s="4">
        <v>32</v>
      </c>
      <c r="AJ127" s="4">
        <v>189</v>
      </c>
      <c r="AK127" s="4">
        <v>137</v>
      </c>
      <c r="AL127" s="4">
        <v>1.7</v>
      </c>
      <c r="AM127" s="4">
        <v>195</v>
      </c>
      <c r="AN127" s="4" t="s">
        <v>155</v>
      </c>
      <c r="AO127" s="4">
        <v>2</v>
      </c>
      <c r="AP127" s="4">
        <v>0.78760416666666666</v>
      </c>
      <c r="AQ127" s="4">
        <v>47.162871000000003</v>
      </c>
      <c r="AR127" s="4">
        <v>-88.491988000000006</v>
      </c>
      <c r="AS127" s="4">
        <v>319.39999999999998</v>
      </c>
      <c r="AT127" s="4">
        <v>35.4</v>
      </c>
      <c r="AU127" s="4">
        <v>11</v>
      </c>
      <c r="AV127" s="4">
        <v>10</v>
      </c>
      <c r="AW127" s="4" t="s">
        <v>202</v>
      </c>
      <c r="AX127" s="4">
        <v>1.063137</v>
      </c>
      <c r="AY127" s="4">
        <v>1.5508489999999999</v>
      </c>
      <c r="AZ127" s="4">
        <v>1.9508490000000001</v>
      </c>
      <c r="BA127" s="4">
        <v>14.023</v>
      </c>
      <c r="BB127" s="4">
        <v>15.26</v>
      </c>
      <c r="BC127" s="4">
        <v>1.0900000000000001</v>
      </c>
      <c r="BD127" s="4">
        <v>13.368</v>
      </c>
      <c r="BE127" s="4">
        <v>2858.3980000000001</v>
      </c>
      <c r="BF127" s="4">
        <v>66.567999999999998</v>
      </c>
      <c r="BG127" s="4">
        <v>7.3179999999999996</v>
      </c>
      <c r="BH127" s="4">
        <v>1.7170000000000001</v>
      </c>
      <c r="BI127" s="4">
        <v>9.0359999999999996</v>
      </c>
      <c r="BJ127" s="4">
        <v>5.5259999999999998</v>
      </c>
      <c r="BK127" s="4">
        <v>1.2969999999999999</v>
      </c>
      <c r="BL127" s="4">
        <v>6.8230000000000004</v>
      </c>
      <c r="BM127" s="4">
        <v>23.268599999999999</v>
      </c>
      <c r="BQ127" s="4">
        <v>815.84199999999998</v>
      </c>
      <c r="BR127" s="4">
        <v>0.57349499999999998</v>
      </c>
      <c r="BS127" s="4">
        <v>-5</v>
      </c>
      <c r="BT127" s="4">
        <v>0.28399999999999997</v>
      </c>
      <c r="BU127" s="4">
        <v>14.014796</v>
      </c>
      <c r="BV127" s="4">
        <v>5.7367999999999997</v>
      </c>
      <c r="BW127" s="4">
        <f t="shared" si="14"/>
        <v>3.7027091032000001</v>
      </c>
      <c r="BY127" s="4">
        <f t="shared" si="15"/>
        <v>29524.120399467498</v>
      </c>
      <c r="BZ127" s="4">
        <f t="shared" si="16"/>
        <v>687.57452487433591</v>
      </c>
      <c r="CA127" s="4">
        <f t="shared" si="17"/>
        <v>57.077527106952004</v>
      </c>
      <c r="CB127" s="4">
        <f t="shared" si="18"/>
        <v>240.33915078552721</v>
      </c>
    </row>
    <row r="128" spans="1:80" x14ac:dyDescent="0.25">
      <c r="A128" s="4">
        <v>42068</v>
      </c>
      <c r="B128" s="4">
        <v>3.7596064814814818E-2</v>
      </c>
      <c r="C128" s="4">
        <v>13.492000000000001</v>
      </c>
      <c r="D128" s="4">
        <v>0.76429999999999998</v>
      </c>
      <c r="E128" s="4">
        <v>7643.3414039999998</v>
      </c>
      <c r="F128" s="4">
        <v>348.4</v>
      </c>
      <c r="G128" s="4">
        <v>79.900000000000006</v>
      </c>
      <c r="H128" s="4">
        <v>3295.7</v>
      </c>
      <c r="J128" s="4">
        <v>4.6500000000000004</v>
      </c>
      <c r="K128" s="4">
        <v>0.87560000000000004</v>
      </c>
      <c r="L128" s="4">
        <v>11.8132</v>
      </c>
      <c r="M128" s="4">
        <v>0.66920000000000002</v>
      </c>
      <c r="N128" s="4">
        <v>305.05549999999999</v>
      </c>
      <c r="O128" s="4">
        <v>69.999200000000002</v>
      </c>
      <c r="P128" s="4">
        <v>375.1</v>
      </c>
      <c r="Q128" s="4">
        <v>230.34979999999999</v>
      </c>
      <c r="R128" s="4">
        <v>52.856999999999999</v>
      </c>
      <c r="S128" s="4">
        <v>283.2</v>
      </c>
      <c r="T128" s="4">
        <v>3295.6722</v>
      </c>
      <c r="W128" s="4">
        <v>0</v>
      </c>
      <c r="X128" s="4">
        <v>4.0716000000000001</v>
      </c>
      <c r="Y128" s="4">
        <v>12</v>
      </c>
      <c r="Z128" s="4">
        <v>859</v>
      </c>
      <c r="AA128" s="4">
        <v>880</v>
      </c>
      <c r="AB128" s="4">
        <v>832</v>
      </c>
      <c r="AC128" s="4">
        <v>56</v>
      </c>
      <c r="AD128" s="4">
        <v>6</v>
      </c>
      <c r="AE128" s="4">
        <v>0.14000000000000001</v>
      </c>
      <c r="AF128" s="4">
        <v>990</v>
      </c>
      <c r="AG128" s="4">
        <v>-12</v>
      </c>
      <c r="AH128" s="4">
        <v>16</v>
      </c>
      <c r="AI128" s="4">
        <v>32</v>
      </c>
      <c r="AJ128" s="4">
        <v>189</v>
      </c>
      <c r="AK128" s="4">
        <v>137.4</v>
      </c>
      <c r="AL128" s="4">
        <v>1.8</v>
      </c>
      <c r="AM128" s="4">
        <v>195</v>
      </c>
      <c r="AN128" s="4" t="s">
        <v>155</v>
      </c>
      <c r="AO128" s="4">
        <v>2</v>
      </c>
      <c r="AP128" s="4">
        <v>0.78761574074074081</v>
      </c>
      <c r="AQ128" s="4">
        <v>47.162584000000003</v>
      </c>
      <c r="AR128" s="4">
        <v>-88.491930999999994</v>
      </c>
      <c r="AS128" s="4">
        <v>319.10000000000002</v>
      </c>
      <c r="AT128" s="4">
        <v>36.6</v>
      </c>
      <c r="AU128" s="4">
        <v>11</v>
      </c>
      <c r="AV128" s="4">
        <v>10</v>
      </c>
      <c r="AW128" s="4" t="s">
        <v>202</v>
      </c>
      <c r="AX128" s="4">
        <v>1.1000000000000001</v>
      </c>
      <c r="AY128" s="4">
        <v>1.4244239999999999</v>
      </c>
      <c r="AZ128" s="4">
        <v>1.824424</v>
      </c>
      <c r="BA128" s="4">
        <v>14.023</v>
      </c>
      <c r="BB128" s="4">
        <v>14.43</v>
      </c>
      <c r="BC128" s="4">
        <v>1.03</v>
      </c>
      <c r="BD128" s="4">
        <v>14.208</v>
      </c>
      <c r="BE128" s="4">
        <v>2796.4270000000001</v>
      </c>
      <c r="BF128" s="4">
        <v>100.83199999999999</v>
      </c>
      <c r="BG128" s="4">
        <v>7.5620000000000003</v>
      </c>
      <c r="BH128" s="4">
        <v>1.7350000000000001</v>
      </c>
      <c r="BI128" s="4">
        <v>9.2970000000000006</v>
      </c>
      <c r="BJ128" s="4">
        <v>5.71</v>
      </c>
      <c r="BK128" s="4">
        <v>1.31</v>
      </c>
      <c r="BL128" s="4">
        <v>7.0209999999999999</v>
      </c>
      <c r="BM128" s="4">
        <v>25.7987</v>
      </c>
      <c r="BQ128" s="4">
        <v>700.81200000000001</v>
      </c>
      <c r="BR128" s="4">
        <v>0.60736500000000004</v>
      </c>
      <c r="BS128" s="4">
        <v>-5</v>
      </c>
      <c r="BT128" s="4">
        <v>0.28441499999999997</v>
      </c>
      <c r="BU128" s="4">
        <v>14.842482</v>
      </c>
      <c r="BV128" s="4">
        <v>5.7451829999999999</v>
      </c>
      <c r="BW128" s="4">
        <f t="shared" si="14"/>
        <v>3.9213837443999999</v>
      </c>
      <c r="BY128" s="4">
        <f t="shared" si="15"/>
        <v>30589.861132506918</v>
      </c>
      <c r="BZ128" s="4">
        <f t="shared" si="16"/>
        <v>1102.9920958826879</v>
      </c>
      <c r="CA128" s="4">
        <f t="shared" si="17"/>
        <v>62.461171726139995</v>
      </c>
      <c r="CB128" s="4">
        <f t="shared" si="18"/>
        <v>282.20963765519576</v>
      </c>
    </row>
    <row r="129" spans="1:80" x14ac:dyDescent="0.25">
      <c r="A129" s="4">
        <v>42068</v>
      </c>
      <c r="B129" s="4">
        <v>3.7607638888888892E-2</v>
      </c>
      <c r="C129" s="4">
        <v>13.58</v>
      </c>
      <c r="D129" s="4">
        <v>1.0057</v>
      </c>
      <c r="E129" s="4">
        <v>10056.57789</v>
      </c>
      <c r="F129" s="4">
        <v>360.2</v>
      </c>
      <c r="G129" s="4">
        <v>121.8</v>
      </c>
      <c r="H129" s="4">
        <v>3383.4</v>
      </c>
      <c r="J129" s="4">
        <v>4.22</v>
      </c>
      <c r="K129" s="4">
        <v>0.87270000000000003</v>
      </c>
      <c r="L129" s="4">
        <v>11.851100000000001</v>
      </c>
      <c r="M129" s="4">
        <v>0.87760000000000005</v>
      </c>
      <c r="N129" s="4">
        <v>314.38069999999999</v>
      </c>
      <c r="O129" s="4">
        <v>106.3266</v>
      </c>
      <c r="P129" s="4">
        <v>420.7</v>
      </c>
      <c r="Q129" s="4">
        <v>237.3914</v>
      </c>
      <c r="R129" s="4">
        <v>80.2881</v>
      </c>
      <c r="S129" s="4">
        <v>317.7</v>
      </c>
      <c r="T129" s="4">
        <v>3383.3748999999998</v>
      </c>
      <c r="W129" s="4">
        <v>0</v>
      </c>
      <c r="X129" s="4">
        <v>3.6844000000000001</v>
      </c>
      <c r="Y129" s="4">
        <v>12</v>
      </c>
      <c r="Z129" s="4">
        <v>859</v>
      </c>
      <c r="AA129" s="4">
        <v>882</v>
      </c>
      <c r="AB129" s="4">
        <v>832</v>
      </c>
      <c r="AC129" s="4">
        <v>56</v>
      </c>
      <c r="AD129" s="4">
        <v>6</v>
      </c>
      <c r="AE129" s="4">
        <v>0.14000000000000001</v>
      </c>
      <c r="AF129" s="4">
        <v>990</v>
      </c>
      <c r="AG129" s="4">
        <v>-12</v>
      </c>
      <c r="AH129" s="4">
        <v>16</v>
      </c>
      <c r="AI129" s="4">
        <v>32</v>
      </c>
      <c r="AJ129" s="4">
        <v>189</v>
      </c>
      <c r="AK129" s="4">
        <v>137.6</v>
      </c>
      <c r="AL129" s="4">
        <v>1.7</v>
      </c>
      <c r="AM129" s="4">
        <v>195</v>
      </c>
      <c r="AN129" s="4" t="s">
        <v>155</v>
      </c>
      <c r="AO129" s="4">
        <v>2</v>
      </c>
      <c r="AP129" s="4">
        <v>0.78763888888888889</v>
      </c>
      <c r="AQ129" s="4">
        <v>47.162547000000004</v>
      </c>
      <c r="AR129" s="4">
        <v>-88.491923</v>
      </c>
      <c r="AS129" s="4">
        <v>319.10000000000002</v>
      </c>
      <c r="AT129" s="4">
        <v>38</v>
      </c>
      <c r="AU129" s="4">
        <v>11</v>
      </c>
      <c r="AV129" s="4">
        <v>10</v>
      </c>
      <c r="AW129" s="4" t="s">
        <v>202</v>
      </c>
      <c r="AX129" s="4">
        <v>1.1878</v>
      </c>
      <c r="AY129" s="4">
        <v>1.4878</v>
      </c>
      <c r="AZ129" s="4">
        <v>1.8877999999999999</v>
      </c>
      <c r="BA129" s="4">
        <v>14.023</v>
      </c>
      <c r="BB129" s="4">
        <v>14.1</v>
      </c>
      <c r="BC129" s="4">
        <v>1.01</v>
      </c>
      <c r="BD129" s="4">
        <v>14.587999999999999</v>
      </c>
      <c r="BE129" s="4">
        <v>2750.4650000000001</v>
      </c>
      <c r="BF129" s="4">
        <v>129.63800000000001</v>
      </c>
      <c r="BG129" s="4">
        <v>7.641</v>
      </c>
      <c r="BH129" s="4">
        <v>2.5840000000000001</v>
      </c>
      <c r="BI129" s="4">
        <v>10.225</v>
      </c>
      <c r="BJ129" s="4">
        <v>5.77</v>
      </c>
      <c r="BK129" s="4">
        <v>1.9510000000000001</v>
      </c>
      <c r="BL129" s="4">
        <v>7.7210000000000001</v>
      </c>
      <c r="BM129" s="4">
        <v>25.966699999999999</v>
      </c>
      <c r="BQ129" s="4">
        <v>621.74800000000005</v>
      </c>
      <c r="BR129" s="4">
        <v>0.67528500000000002</v>
      </c>
      <c r="BS129" s="4">
        <v>-5</v>
      </c>
      <c r="BT129" s="4">
        <v>0.28416999999999998</v>
      </c>
      <c r="BU129" s="4">
        <v>16.502276999999999</v>
      </c>
      <c r="BV129" s="4">
        <v>5.7402340000000001</v>
      </c>
      <c r="BW129" s="4">
        <f t="shared" si="14"/>
        <v>4.3599015834000001</v>
      </c>
      <c r="BY129" s="4">
        <f t="shared" si="15"/>
        <v>33451.645322589284</v>
      </c>
      <c r="BZ129" s="4">
        <f t="shared" si="16"/>
        <v>1576.6804508800619</v>
      </c>
      <c r="CA129" s="4">
        <f t="shared" si="17"/>
        <v>70.175767919729992</v>
      </c>
      <c r="CB129" s="4">
        <f t="shared" si="18"/>
        <v>315.8116313416383</v>
      </c>
    </row>
    <row r="130" spans="1:80" x14ac:dyDescent="0.25">
      <c r="A130" s="4">
        <v>42068</v>
      </c>
      <c r="B130" s="4">
        <v>3.7619212962962965E-2</v>
      </c>
      <c r="C130" s="4">
        <v>13.073</v>
      </c>
      <c r="D130" s="4">
        <v>2.0358000000000001</v>
      </c>
      <c r="E130" s="4">
        <v>20358.376509999998</v>
      </c>
      <c r="F130" s="4">
        <v>361.8</v>
      </c>
      <c r="G130" s="4">
        <v>198.9</v>
      </c>
      <c r="H130" s="4">
        <v>3724.4</v>
      </c>
      <c r="J130" s="4">
        <v>3.8</v>
      </c>
      <c r="K130" s="4">
        <v>0.86709999999999998</v>
      </c>
      <c r="L130" s="4">
        <v>11.336</v>
      </c>
      <c r="M130" s="4">
        <v>1.7653000000000001</v>
      </c>
      <c r="N130" s="4">
        <v>313.76029999999997</v>
      </c>
      <c r="O130" s="4">
        <v>172.45009999999999</v>
      </c>
      <c r="P130" s="4">
        <v>486.2</v>
      </c>
      <c r="Q130" s="4">
        <v>236.9229</v>
      </c>
      <c r="R130" s="4">
        <v>130.2184</v>
      </c>
      <c r="S130" s="4">
        <v>367.1</v>
      </c>
      <c r="T130" s="4">
        <v>3724.4169999999999</v>
      </c>
      <c r="W130" s="4">
        <v>0</v>
      </c>
      <c r="X130" s="4">
        <v>3.2988</v>
      </c>
      <c r="Y130" s="4">
        <v>11.9</v>
      </c>
      <c r="Z130" s="4">
        <v>859</v>
      </c>
      <c r="AA130" s="4">
        <v>883</v>
      </c>
      <c r="AB130" s="4">
        <v>832</v>
      </c>
      <c r="AC130" s="4">
        <v>56</v>
      </c>
      <c r="AD130" s="4">
        <v>6</v>
      </c>
      <c r="AE130" s="4">
        <v>0.14000000000000001</v>
      </c>
      <c r="AF130" s="4">
        <v>990</v>
      </c>
      <c r="AG130" s="4">
        <v>-12</v>
      </c>
      <c r="AH130" s="4">
        <v>16</v>
      </c>
      <c r="AI130" s="4">
        <v>32</v>
      </c>
      <c r="AJ130" s="4">
        <v>189</v>
      </c>
      <c r="AK130" s="4">
        <v>137</v>
      </c>
      <c r="AL130" s="4">
        <v>1.6</v>
      </c>
      <c r="AM130" s="4">
        <v>195</v>
      </c>
      <c r="AN130" s="4" t="s">
        <v>155</v>
      </c>
      <c r="AO130" s="4">
        <v>2</v>
      </c>
      <c r="AP130" s="4">
        <v>0.78763888888888889</v>
      </c>
      <c r="AQ130" s="4">
        <v>47.162407000000002</v>
      </c>
      <c r="AR130" s="4">
        <v>-88.491872000000001</v>
      </c>
      <c r="AS130" s="4">
        <v>319</v>
      </c>
      <c r="AT130" s="4">
        <v>38.200000000000003</v>
      </c>
      <c r="AU130" s="4">
        <v>11</v>
      </c>
      <c r="AV130" s="4">
        <v>10</v>
      </c>
      <c r="AW130" s="4" t="s">
        <v>202</v>
      </c>
      <c r="AX130" s="4">
        <v>1.2</v>
      </c>
      <c r="AY130" s="4">
        <v>1.5</v>
      </c>
      <c r="AZ130" s="4">
        <v>1.9</v>
      </c>
      <c r="BA130" s="4">
        <v>14.023</v>
      </c>
      <c r="BB130" s="4">
        <v>13.48</v>
      </c>
      <c r="BC130" s="4">
        <v>0.96</v>
      </c>
      <c r="BD130" s="4">
        <v>15.324999999999999</v>
      </c>
      <c r="BE130" s="4">
        <v>2551.2399999999998</v>
      </c>
      <c r="BF130" s="4">
        <v>252.86500000000001</v>
      </c>
      <c r="BG130" s="4">
        <v>7.3949999999999996</v>
      </c>
      <c r="BH130" s="4">
        <v>4.0640000000000001</v>
      </c>
      <c r="BI130" s="4">
        <v>11.459</v>
      </c>
      <c r="BJ130" s="4">
        <v>5.5839999999999996</v>
      </c>
      <c r="BK130" s="4">
        <v>3.069</v>
      </c>
      <c r="BL130" s="4">
        <v>8.6530000000000005</v>
      </c>
      <c r="BM130" s="4">
        <v>27.718499999999999</v>
      </c>
      <c r="BQ130" s="4">
        <v>539.81399999999996</v>
      </c>
      <c r="BR130" s="4">
        <v>0.72483500000000001</v>
      </c>
      <c r="BS130" s="4">
        <v>-5</v>
      </c>
      <c r="BT130" s="4">
        <v>0.28383000000000003</v>
      </c>
      <c r="BU130" s="4">
        <v>17.713156000000001</v>
      </c>
      <c r="BV130" s="4">
        <v>5.7333660000000002</v>
      </c>
      <c r="BW130" s="4">
        <f t="shared" si="14"/>
        <v>4.6798158152000005</v>
      </c>
      <c r="BY130" s="4">
        <f t="shared" si="15"/>
        <v>33305.407427605285</v>
      </c>
      <c r="BZ130" s="4">
        <f t="shared" si="16"/>
        <v>3301.0504104597803</v>
      </c>
      <c r="CA130" s="4">
        <f t="shared" si="17"/>
        <v>72.896863907647997</v>
      </c>
      <c r="CB130" s="4">
        <f t="shared" si="18"/>
        <v>361.853818449882</v>
      </c>
    </row>
    <row r="131" spans="1:80" x14ac:dyDescent="0.25">
      <c r="A131" s="4">
        <v>42068</v>
      </c>
      <c r="B131" s="4">
        <v>3.7630787037037032E-2</v>
      </c>
      <c r="C131" s="4">
        <v>12.676</v>
      </c>
      <c r="D131" s="4">
        <v>2.5457999999999998</v>
      </c>
      <c r="E131" s="4">
        <v>25458.375</v>
      </c>
      <c r="F131" s="4">
        <v>342.7</v>
      </c>
      <c r="G131" s="4">
        <v>247.8</v>
      </c>
      <c r="H131" s="4">
        <v>4513.7</v>
      </c>
      <c r="J131" s="4">
        <v>3.3</v>
      </c>
      <c r="K131" s="4">
        <v>0.8649</v>
      </c>
      <c r="L131" s="4">
        <v>10.9627</v>
      </c>
      <c r="M131" s="4">
        <v>2.2018</v>
      </c>
      <c r="N131" s="4">
        <v>296.42070000000001</v>
      </c>
      <c r="O131" s="4">
        <v>214.3125</v>
      </c>
      <c r="P131" s="4">
        <v>510.7</v>
      </c>
      <c r="Q131" s="4">
        <v>223.8296</v>
      </c>
      <c r="R131" s="4">
        <v>161.82910000000001</v>
      </c>
      <c r="S131" s="4">
        <v>385.7</v>
      </c>
      <c r="T131" s="4">
        <v>4513.6787000000004</v>
      </c>
      <c r="W131" s="4">
        <v>0</v>
      </c>
      <c r="X131" s="4">
        <v>2.8540000000000001</v>
      </c>
      <c r="Y131" s="4">
        <v>12</v>
      </c>
      <c r="Z131" s="4">
        <v>859</v>
      </c>
      <c r="AA131" s="4">
        <v>881</v>
      </c>
      <c r="AB131" s="4">
        <v>832</v>
      </c>
      <c r="AC131" s="4">
        <v>56</v>
      </c>
      <c r="AD131" s="4">
        <v>6</v>
      </c>
      <c r="AE131" s="4">
        <v>0.14000000000000001</v>
      </c>
      <c r="AF131" s="4">
        <v>990</v>
      </c>
      <c r="AG131" s="4">
        <v>-12</v>
      </c>
      <c r="AH131" s="4">
        <v>16</v>
      </c>
      <c r="AI131" s="4">
        <v>32</v>
      </c>
      <c r="AJ131" s="4">
        <v>189</v>
      </c>
      <c r="AK131" s="4">
        <v>137</v>
      </c>
      <c r="AL131" s="4">
        <v>1.7</v>
      </c>
      <c r="AM131" s="4">
        <v>195</v>
      </c>
      <c r="AN131" s="4" t="s">
        <v>155</v>
      </c>
      <c r="AO131" s="4">
        <v>2</v>
      </c>
      <c r="AP131" s="4">
        <v>0.78765046296296293</v>
      </c>
      <c r="AQ131" s="4">
        <v>47.162244999999999</v>
      </c>
      <c r="AR131" s="4">
        <v>-88.491797000000005</v>
      </c>
      <c r="AS131" s="4">
        <v>318.7</v>
      </c>
      <c r="AT131" s="4">
        <v>39.6</v>
      </c>
      <c r="AU131" s="4">
        <v>11</v>
      </c>
      <c r="AV131" s="4">
        <v>10</v>
      </c>
      <c r="AW131" s="4" t="s">
        <v>202</v>
      </c>
      <c r="AX131" s="4">
        <v>1.3755999999999999</v>
      </c>
      <c r="AY131" s="4">
        <v>1.7634000000000001</v>
      </c>
      <c r="AZ131" s="4">
        <v>2.1634000000000002</v>
      </c>
      <c r="BA131" s="4">
        <v>14.023</v>
      </c>
      <c r="BB131" s="4">
        <v>13.25</v>
      </c>
      <c r="BC131" s="4">
        <v>0.94</v>
      </c>
      <c r="BD131" s="4">
        <v>15.625999999999999</v>
      </c>
      <c r="BE131" s="4">
        <v>2441.3829999999998</v>
      </c>
      <c r="BF131" s="4">
        <v>312.08499999999998</v>
      </c>
      <c r="BG131" s="4">
        <v>6.9130000000000003</v>
      </c>
      <c r="BH131" s="4">
        <v>4.9980000000000002</v>
      </c>
      <c r="BI131" s="4">
        <v>11.911</v>
      </c>
      <c r="BJ131" s="4">
        <v>5.22</v>
      </c>
      <c r="BK131" s="4">
        <v>3.774</v>
      </c>
      <c r="BL131" s="4">
        <v>8.9939999999999998</v>
      </c>
      <c r="BM131" s="4">
        <v>33.240699999999997</v>
      </c>
      <c r="BQ131" s="4">
        <v>462.14400000000001</v>
      </c>
      <c r="BR131" s="4">
        <v>0.82611000000000001</v>
      </c>
      <c r="BS131" s="4">
        <v>-5</v>
      </c>
      <c r="BT131" s="4">
        <v>0.28416999999999998</v>
      </c>
      <c r="BU131" s="4">
        <v>20.188063</v>
      </c>
      <c r="BV131" s="4">
        <v>5.7402340000000001</v>
      </c>
      <c r="BW131" s="4">
        <f t="shared" si="14"/>
        <v>5.3336862446</v>
      </c>
      <c r="BY131" s="4">
        <f t="shared" si="15"/>
        <v>36324.367038802069</v>
      </c>
      <c r="BZ131" s="4">
        <f t="shared" si="16"/>
        <v>4643.3886396786347</v>
      </c>
      <c r="CA131" s="4">
        <f t="shared" si="17"/>
        <v>77.666304689819995</v>
      </c>
      <c r="CB131" s="4">
        <f t="shared" si="18"/>
        <v>494.57515982814164</v>
      </c>
    </row>
    <row r="132" spans="1:80" x14ac:dyDescent="0.25">
      <c r="A132" s="4">
        <v>42068</v>
      </c>
      <c r="B132" s="4">
        <v>3.7642361111111113E-2</v>
      </c>
      <c r="C132" s="4">
        <v>13.036</v>
      </c>
      <c r="D132" s="4">
        <v>1.8116000000000001</v>
      </c>
      <c r="E132" s="4">
        <v>18115.55647</v>
      </c>
      <c r="F132" s="4">
        <v>321.10000000000002</v>
      </c>
      <c r="G132" s="4">
        <v>302.89999999999998</v>
      </c>
      <c r="H132" s="4">
        <v>3421.3</v>
      </c>
      <c r="J132" s="4">
        <v>2.7</v>
      </c>
      <c r="K132" s="4">
        <v>0.86970000000000003</v>
      </c>
      <c r="L132" s="4">
        <v>11.3371</v>
      </c>
      <c r="M132" s="4">
        <v>1.5754999999999999</v>
      </c>
      <c r="N132" s="4">
        <v>279.26960000000003</v>
      </c>
      <c r="O132" s="4">
        <v>263.43470000000002</v>
      </c>
      <c r="P132" s="4">
        <v>542.70000000000005</v>
      </c>
      <c r="Q132" s="4">
        <v>210.8768</v>
      </c>
      <c r="R132" s="4">
        <v>198.91980000000001</v>
      </c>
      <c r="S132" s="4">
        <v>409.8</v>
      </c>
      <c r="T132" s="4">
        <v>3421.2707999999998</v>
      </c>
      <c r="W132" s="4">
        <v>0</v>
      </c>
      <c r="X132" s="4">
        <v>2.35</v>
      </c>
      <c r="Y132" s="4">
        <v>11.9</v>
      </c>
      <c r="Z132" s="4">
        <v>859</v>
      </c>
      <c r="AA132" s="4">
        <v>881</v>
      </c>
      <c r="AB132" s="4">
        <v>832</v>
      </c>
      <c r="AC132" s="4">
        <v>56</v>
      </c>
      <c r="AD132" s="4">
        <v>5.99</v>
      </c>
      <c r="AE132" s="4">
        <v>0.14000000000000001</v>
      </c>
      <c r="AF132" s="4">
        <v>990</v>
      </c>
      <c r="AG132" s="4">
        <v>-12</v>
      </c>
      <c r="AH132" s="4">
        <v>16</v>
      </c>
      <c r="AI132" s="4">
        <v>32</v>
      </c>
      <c r="AJ132" s="4">
        <v>189</v>
      </c>
      <c r="AK132" s="4">
        <v>137</v>
      </c>
      <c r="AL132" s="4">
        <v>1.6</v>
      </c>
      <c r="AM132" s="4">
        <v>195</v>
      </c>
      <c r="AN132" s="4" t="s">
        <v>155</v>
      </c>
      <c r="AO132" s="4">
        <v>2</v>
      </c>
      <c r="AP132" s="4">
        <v>0.78766203703703708</v>
      </c>
      <c r="AQ132" s="4">
        <v>47.162087</v>
      </c>
      <c r="AR132" s="4">
        <v>-88.491737000000001</v>
      </c>
      <c r="AS132" s="4">
        <v>318.60000000000002</v>
      </c>
      <c r="AT132" s="4">
        <v>41.5</v>
      </c>
      <c r="AU132" s="4">
        <v>12</v>
      </c>
      <c r="AV132" s="4">
        <v>10</v>
      </c>
      <c r="AW132" s="4" t="s">
        <v>202</v>
      </c>
      <c r="AX132" s="4">
        <v>1.4</v>
      </c>
      <c r="AY132" s="4">
        <v>1.8</v>
      </c>
      <c r="AZ132" s="4">
        <v>2.2000000000000002</v>
      </c>
      <c r="BA132" s="4">
        <v>14.023</v>
      </c>
      <c r="BB132" s="4">
        <v>13.76</v>
      </c>
      <c r="BC132" s="4">
        <v>0.98</v>
      </c>
      <c r="BD132" s="4">
        <v>14.986000000000001</v>
      </c>
      <c r="BE132" s="4">
        <v>2593.7919999999999</v>
      </c>
      <c r="BF132" s="4">
        <v>229.411</v>
      </c>
      <c r="BG132" s="4">
        <v>6.6909999999999998</v>
      </c>
      <c r="BH132" s="4">
        <v>6.3120000000000003</v>
      </c>
      <c r="BI132" s="4">
        <v>13.003</v>
      </c>
      <c r="BJ132" s="4">
        <v>5.0519999999999996</v>
      </c>
      <c r="BK132" s="4">
        <v>4.766</v>
      </c>
      <c r="BL132" s="4">
        <v>9.8179999999999996</v>
      </c>
      <c r="BM132" s="4">
        <v>25.884499999999999</v>
      </c>
      <c r="BQ132" s="4">
        <v>390.923</v>
      </c>
      <c r="BR132" s="4">
        <v>0.78914499999999999</v>
      </c>
      <c r="BS132" s="4">
        <v>-5</v>
      </c>
      <c r="BT132" s="4">
        <v>0.28216999999999998</v>
      </c>
      <c r="BU132" s="4">
        <v>19.284731000000001</v>
      </c>
      <c r="BV132" s="4">
        <v>5.6998340000000001</v>
      </c>
      <c r="BW132" s="4">
        <f t="shared" si="14"/>
        <v>5.0950259302000003</v>
      </c>
      <c r="BY132" s="4">
        <f t="shared" si="15"/>
        <v>36865.168189594624</v>
      </c>
      <c r="BZ132" s="4">
        <f t="shared" si="16"/>
        <v>3260.5833850760168</v>
      </c>
      <c r="CA132" s="4">
        <f t="shared" si="17"/>
        <v>71.803301765843997</v>
      </c>
      <c r="CB132" s="4">
        <f t="shared" si="18"/>
        <v>367.89243162272146</v>
      </c>
    </row>
    <row r="133" spans="1:80" x14ac:dyDescent="0.25">
      <c r="A133" s="4">
        <v>42068</v>
      </c>
      <c r="B133" s="4">
        <v>3.7653935185185179E-2</v>
      </c>
      <c r="C133" s="4">
        <v>13.07</v>
      </c>
      <c r="D133" s="4">
        <v>0.68220000000000003</v>
      </c>
      <c r="E133" s="4">
        <v>6821.5359479999997</v>
      </c>
      <c r="F133" s="4">
        <v>273</v>
      </c>
      <c r="G133" s="4">
        <v>333.5</v>
      </c>
      <c r="H133" s="4">
        <v>1542.4</v>
      </c>
      <c r="J133" s="4">
        <v>2.2000000000000002</v>
      </c>
      <c r="K133" s="4">
        <v>0.88119999999999998</v>
      </c>
      <c r="L133" s="4">
        <v>11.5168</v>
      </c>
      <c r="M133" s="4">
        <v>0.60109999999999997</v>
      </c>
      <c r="N133" s="4">
        <v>240.52170000000001</v>
      </c>
      <c r="O133" s="4">
        <v>293.88729999999998</v>
      </c>
      <c r="P133" s="4">
        <v>534.4</v>
      </c>
      <c r="Q133" s="4">
        <v>181.61590000000001</v>
      </c>
      <c r="R133" s="4">
        <v>221.9118</v>
      </c>
      <c r="S133" s="4">
        <v>403.5</v>
      </c>
      <c r="T133" s="4">
        <v>1542.4041999999999</v>
      </c>
      <c r="W133" s="4">
        <v>0</v>
      </c>
      <c r="X133" s="4">
        <v>1.9403999999999999</v>
      </c>
      <c r="Y133" s="4">
        <v>11.9</v>
      </c>
      <c r="Z133" s="4">
        <v>859</v>
      </c>
      <c r="AA133" s="4">
        <v>880</v>
      </c>
      <c r="AB133" s="4">
        <v>832</v>
      </c>
      <c r="AC133" s="4">
        <v>56</v>
      </c>
      <c r="AD133" s="4">
        <v>5.99</v>
      </c>
      <c r="AE133" s="4">
        <v>0.14000000000000001</v>
      </c>
      <c r="AF133" s="4">
        <v>991</v>
      </c>
      <c r="AG133" s="4">
        <v>-12</v>
      </c>
      <c r="AH133" s="4">
        <v>16</v>
      </c>
      <c r="AI133" s="4">
        <v>32</v>
      </c>
      <c r="AJ133" s="4">
        <v>189</v>
      </c>
      <c r="AK133" s="4">
        <v>137</v>
      </c>
      <c r="AL133" s="4">
        <v>1.6</v>
      </c>
      <c r="AM133" s="4">
        <v>195</v>
      </c>
      <c r="AN133" s="4" t="s">
        <v>155</v>
      </c>
      <c r="AO133" s="4">
        <v>2</v>
      </c>
      <c r="AP133" s="4">
        <v>0.78767361111111101</v>
      </c>
      <c r="AQ133" s="4">
        <v>47.161918</v>
      </c>
      <c r="AR133" s="4">
        <v>-88.491640000000004</v>
      </c>
      <c r="AS133" s="4">
        <v>318.2</v>
      </c>
      <c r="AT133" s="4">
        <v>41.7</v>
      </c>
      <c r="AU133" s="4">
        <v>12</v>
      </c>
      <c r="AV133" s="4">
        <v>10</v>
      </c>
      <c r="AW133" s="4" t="s">
        <v>202</v>
      </c>
      <c r="AX133" s="4">
        <v>1.4</v>
      </c>
      <c r="AY133" s="4">
        <v>1.8</v>
      </c>
      <c r="AZ133" s="4">
        <v>2.2877999999999998</v>
      </c>
      <c r="BA133" s="4">
        <v>14.023</v>
      </c>
      <c r="BB133" s="4">
        <v>15.14</v>
      </c>
      <c r="BC133" s="4">
        <v>1.08</v>
      </c>
      <c r="BD133" s="4">
        <v>13.484999999999999</v>
      </c>
      <c r="BE133" s="4">
        <v>2846.5909999999999</v>
      </c>
      <c r="BF133" s="4">
        <v>94.561000000000007</v>
      </c>
      <c r="BG133" s="4">
        <v>6.226</v>
      </c>
      <c r="BH133" s="4">
        <v>7.6070000000000002</v>
      </c>
      <c r="BI133" s="4">
        <v>13.833</v>
      </c>
      <c r="BJ133" s="4">
        <v>4.7009999999999996</v>
      </c>
      <c r="BK133" s="4">
        <v>5.7439999999999998</v>
      </c>
      <c r="BL133" s="4">
        <v>10.445</v>
      </c>
      <c r="BM133" s="4">
        <v>12.606999999999999</v>
      </c>
      <c r="BQ133" s="4">
        <v>348.726</v>
      </c>
      <c r="BR133" s="4">
        <v>0.60358999999999996</v>
      </c>
      <c r="BS133" s="4">
        <v>-5</v>
      </c>
      <c r="BT133" s="4">
        <v>0.28100000000000003</v>
      </c>
      <c r="BU133" s="4">
        <v>14.750230999999999</v>
      </c>
      <c r="BV133" s="4">
        <v>5.6761999999999997</v>
      </c>
      <c r="BW133" s="4">
        <f t="shared" si="14"/>
        <v>3.8970110301999998</v>
      </c>
      <c r="BY133" s="4">
        <f t="shared" si="15"/>
        <v>30945.063736827975</v>
      </c>
      <c r="BZ133" s="4">
        <f t="shared" si="16"/>
        <v>1027.9650894765671</v>
      </c>
      <c r="CA133" s="4">
        <f t="shared" si="17"/>
        <v>51.104196081146988</v>
      </c>
      <c r="CB133" s="4">
        <f t="shared" si="18"/>
        <v>137.04969155392899</v>
      </c>
    </row>
    <row r="134" spans="1:80" x14ac:dyDescent="0.25">
      <c r="A134" s="4">
        <v>42068</v>
      </c>
      <c r="B134" s="4">
        <v>3.766550925925926E-2</v>
      </c>
      <c r="C134" s="4">
        <v>12.234</v>
      </c>
      <c r="D134" s="4">
        <v>0.1948</v>
      </c>
      <c r="E134" s="4">
        <v>1948.3</v>
      </c>
      <c r="F134" s="4">
        <v>233.1</v>
      </c>
      <c r="G134" s="4">
        <v>247</v>
      </c>
      <c r="H134" s="4">
        <v>704.2</v>
      </c>
      <c r="J134" s="4">
        <v>1.72</v>
      </c>
      <c r="K134" s="4">
        <v>0.89280000000000004</v>
      </c>
      <c r="L134" s="4">
        <v>10.9224</v>
      </c>
      <c r="M134" s="4">
        <v>0.1739</v>
      </c>
      <c r="N134" s="4">
        <v>208.13</v>
      </c>
      <c r="O134" s="4">
        <v>220.53989999999999</v>
      </c>
      <c r="P134" s="4">
        <v>428.7</v>
      </c>
      <c r="Q134" s="4">
        <v>157.15719999999999</v>
      </c>
      <c r="R134" s="4">
        <v>166.52789999999999</v>
      </c>
      <c r="S134" s="4">
        <v>323.7</v>
      </c>
      <c r="T134" s="4">
        <v>704.15219999999999</v>
      </c>
      <c r="W134" s="4">
        <v>0</v>
      </c>
      <c r="X134" s="4">
        <v>1.5322</v>
      </c>
      <c r="Y134" s="4">
        <v>12</v>
      </c>
      <c r="Z134" s="4">
        <v>858</v>
      </c>
      <c r="AA134" s="4">
        <v>881</v>
      </c>
      <c r="AB134" s="4">
        <v>831</v>
      </c>
      <c r="AC134" s="4">
        <v>56</v>
      </c>
      <c r="AD134" s="4">
        <v>5.99</v>
      </c>
      <c r="AE134" s="4">
        <v>0.14000000000000001</v>
      </c>
      <c r="AF134" s="4">
        <v>991</v>
      </c>
      <c r="AG134" s="4">
        <v>-12</v>
      </c>
      <c r="AH134" s="4">
        <v>16</v>
      </c>
      <c r="AI134" s="4">
        <v>32</v>
      </c>
      <c r="AJ134" s="4">
        <v>189</v>
      </c>
      <c r="AK134" s="4">
        <v>137</v>
      </c>
      <c r="AL134" s="4">
        <v>1.5</v>
      </c>
      <c r="AM134" s="4">
        <v>195</v>
      </c>
      <c r="AN134" s="4" t="s">
        <v>155</v>
      </c>
      <c r="AO134" s="4">
        <v>2</v>
      </c>
      <c r="AP134" s="4">
        <v>0.78768518518518515</v>
      </c>
      <c r="AQ134" s="4">
        <v>47.161752</v>
      </c>
      <c r="AR134" s="4">
        <v>-88.491533000000004</v>
      </c>
      <c r="AS134" s="4">
        <v>317.8</v>
      </c>
      <c r="AT134" s="4">
        <v>43.5</v>
      </c>
      <c r="AU134" s="4">
        <v>12</v>
      </c>
      <c r="AV134" s="4">
        <v>10</v>
      </c>
      <c r="AW134" s="4" t="s">
        <v>202</v>
      </c>
      <c r="AX134" s="4">
        <v>1.4878</v>
      </c>
      <c r="AY134" s="4">
        <v>1.8877999999999999</v>
      </c>
      <c r="AZ134" s="4">
        <v>2.3877999999999999</v>
      </c>
      <c r="BA134" s="4">
        <v>14.023</v>
      </c>
      <c r="BB134" s="4">
        <v>16.829999999999998</v>
      </c>
      <c r="BC134" s="4">
        <v>1.2</v>
      </c>
      <c r="BD134" s="4">
        <v>12.007</v>
      </c>
      <c r="BE134" s="4">
        <v>2967.8879999999999</v>
      </c>
      <c r="BF134" s="4">
        <v>30.082999999999998</v>
      </c>
      <c r="BG134" s="4">
        <v>5.9219999999999997</v>
      </c>
      <c r="BH134" s="4">
        <v>6.2759999999999998</v>
      </c>
      <c r="BI134" s="4">
        <v>12.198</v>
      </c>
      <c r="BJ134" s="4">
        <v>4.4720000000000004</v>
      </c>
      <c r="BK134" s="4">
        <v>4.7389999999999999</v>
      </c>
      <c r="BL134" s="4">
        <v>9.2110000000000003</v>
      </c>
      <c r="BM134" s="4">
        <v>6.3273000000000001</v>
      </c>
      <c r="BQ134" s="4">
        <v>302.72300000000001</v>
      </c>
      <c r="BR134" s="4">
        <v>0.36785000000000001</v>
      </c>
      <c r="BS134" s="4">
        <v>-5</v>
      </c>
      <c r="BT134" s="4">
        <v>0.28016999999999997</v>
      </c>
      <c r="BU134" s="4">
        <v>8.9893350000000005</v>
      </c>
      <c r="BV134" s="4">
        <v>5.6594340000000001</v>
      </c>
      <c r="BW134" s="4">
        <f t="shared" si="14"/>
        <v>2.3749823070000002</v>
      </c>
      <c r="BY134" s="4">
        <f t="shared" si="15"/>
        <v>19662.67319269176</v>
      </c>
      <c r="BZ134" s="4">
        <f t="shared" si="16"/>
        <v>199.30408346128499</v>
      </c>
      <c r="CA134" s="4">
        <f t="shared" si="17"/>
        <v>29.627625610440006</v>
      </c>
      <c r="CB134" s="4">
        <f t="shared" si="18"/>
        <v>41.919247657633505</v>
      </c>
    </row>
    <row r="135" spans="1:80" x14ac:dyDescent="0.25">
      <c r="A135" s="4">
        <v>42068</v>
      </c>
      <c r="B135" s="4">
        <v>3.7677083333333333E-2</v>
      </c>
      <c r="C135" s="4">
        <v>11.737</v>
      </c>
      <c r="D135" s="4">
        <v>7.9799999999999996E-2</v>
      </c>
      <c r="E135" s="4">
        <v>798.3</v>
      </c>
      <c r="F135" s="4">
        <v>195.5</v>
      </c>
      <c r="G135" s="4">
        <v>121.5</v>
      </c>
      <c r="H135" s="4">
        <v>454.6</v>
      </c>
      <c r="J135" s="4">
        <v>1.31</v>
      </c>
      <c r="K135" s="4">
        <v>0.89800000000000002</v>
      </c>
      <c r="L135" s="4">
        <v>10.5396</v>
      </c>
      <c r="M135" s="4">
        <v>7.17E-2</v>
      </c>
      <c r="N135" s="4">
        <v>175.5616</v>
      </c>
      <c r="O135" s="4">
        <v>109.0615</v>
      </c>
      <c r="P135" s="4">
        <v>284.60000000000002</v>
      </c>
      <c r="Q135" s="4">
        <v>132.5651</v>
      </c>
      <c r="R135" s="4">
        <v>82.351399999999998</v>
      </c>
      <c r="S135" s="4">
        <v>214.9</v>
      </c>
      <c r="T135" s="4">
        <v>454.63679999999999</v>
      </c>
      <c r="W135" s="4">
        <v>0</v>
      </c>
      <c r="X135" s="4">
        <v>1.1762999999999999</v>
      </c>
      <c r="Y135" s="4">
        <v>11.9</v>
      </c>
      <c r="Z135" s="4">
        <v>858</v>
      </c>
      <c r="AA135" s="4">
        <v>882</v>
      </c>
      <c r="AB135" s="4">
        <v>831</v>
      </c>
      <c r="AC135" s="4">
        <v>56</v>
      </c>
      <c r="AD135" s="4">
        <v>5.99</v>
      </c>
      <c r="AE135" s="4">
        <v>0.14000000000000001</v>
      </c>
      <c r="AF135" s="4">
        <v>991</v>
      </c>
      <c r="AG135" s="4">
        <v>-12</v>
      </c>
      <c r="AH135" s="4">
        <v>16</v>
      </c>
      <c r="AI135" s="4">
        <v>32</v>
      </c>
      <c r="AJ135" s="4">
        <v>189</v>
      </c>
      <c r="AK135" s="4">
        <v>137</v>
      </c>
      <c r="AL135" s="4">
        <v>1.4</v>
      </c>
      <c r="AM135" s="4">
        <v>195</v>
      </c>
      <c r="AN135" s="4" t="s">
        <v>155</v>
      </c>
      <c r="AO135" s="4">
        <v>2</v>
      </c>
      <c r="AP135" s="4">
        <v>0.7876967592592593</v>
      </c>
      <c r="AQ135" s="4">
        <v>47.161589999999997</v>
      </c>
      <c r="AR135" s="4">
        <v>-88.491426000000004</v>
      </c>
      <c r="AS135" s="4">
        <v>317.5</v>
      </c>
      <c r="AT135" s="4">
        <v>43.8</v>
      </c>
      <c r="AU135" s="4">
        <v>12</v>
      </c>
      <c r="AV135" s="4">
        <v>10</v>
      </c>
      <c r="AW135" s="4" t="s">
        <v>202</v>
      </c>
      <c r="AX135" s="4">
        <v>1.5</v>
      </c>
      <c r="AY135" s="4">
        <v>1.9</v>
      </c>
      <c r="AZ135" s="4">
        <v>2.4</v>
      </c>
      <c r="BA135" s="4">
        <v>14.023</v>
      </c>
      <c r="BB135" s="4">
        <v>17.71</v>
      </c>
      <c r="BC135" s="4">
        <v>1.26</v>
      </c>
      <c r="BD135" s="4">
        <v>11.359</v>
      </c>
      <c r="BE135" s="4">
        <v>3001.4520000000002</v>
      </c>
      <c r="BF135" s="4">
        <v>12.993</v>
      </c>
      <c r="BG135" s="4">
        <v>5.2359999999999998</v>
      </c>
      <c r="BH135" s="4">
        <v>3.2519999999999998</v>
      </c>
      <c r="BI135" s="4">
        <v>8.4879999999999995</v>
      </c>
      <c r="BJ135" s="4">
        <v>3.9529999999999998</v>
      </c>
      <c r="BK135" s="4">
        <v>2.456</v>
      </c>
      <c r="BL135" s="4">
        <v>6.4089999999999998</v>
      </c>
      <c r="BM135" s="4">
        <v>4.2815000000000003</v>
      </c>
      <c r="BQ135" s="4">
        <v>243.56700000000001</v>
      </c>
      <c r="BR135" s="4">
        <v>0.27986</v>
      </c>
      <c r="BS135" s="4">
        <v>-5</v>
      </c>
      <c r="BT135" s="4">
        <v>0.27900000000000003</v>
      </c>
      <c r="BU135" s="4">
        <v>6.8390789999999999</v>
      </c>
      <c r="BV135" s="4">
        <v>5.6357999999999997</v>
      </c>
      <c r="BW135" s="4">
        <f t="shared" si="14"/>
        <v>1.8068846718</v>
      </c>
      <c r="BY135" s="4">
        <f t="shared" si="15"/>
        <v>15128.522331575798</v>
      </c>
      <c r="BZ135" s="4">
        <f t="shared" si="16"/>
        <v>65.489933090438996</v>
      </c>
      <c r="CA135" s="4">
        <f t="shared" si="17"/>
        <v>19.924706034518998</v>
      </c>
      <c r="CB135" s="4">
        <f t="shared" si="18"/>
        <v>21.5804778362745</v>
      </c>
    </row>
    <row r="136" spans="1:80" x14ac:dyDescent="0.25">
      <c r="A136" s="4">
        <v>42068</v>
      </c>
      <c r="B136" s="4">
        <v>3.7688657407407407E-2</v>
      </c>
      <c r="C136" s="4">
        <v>11.721</v>
      </c>
      <c r="D136" s="4">
        <v>5.8799999999999998E-2</v>
      </c>
      <c r="E136" s="4">
        <v>587.90186100000005</v>
      </c>
      <c r="F136" s="4">
        <v>179.3</v>
      </c>
      <c r="G136" s="4">
        <v>103.2</v>
      </c>
      <c r="H136" s="4">
        <v>361.4</v>
      </c>
      <c r="J136" s="4">
        <v>1.1000000000000001</v>
      </c>
      <c r="K136" s="4">
        <v>0.89839999999999998</v>
      </c>
      <c r="L136" s="4">
        <v>10.530900000000001</v>
      </c>
      <c r="M136" s="4">
        <v>5.28E-2</v>
      </c>
      <c r="N136" s="4">
        <v>161.13</v>
      </c>
      <c r="O136" s="4">
        <v>92.730199999999996</v>
      </c>
      <c r="P136" s="4">
        <v>253.9</v>
      </c>
      <c r="Q136" s="4">
        <v>121.6679</v>
      </c>
      <c r="R136" s="4">
        <v>70.019800000000004</v>
      </c>
      <c r="S136" s="4">
        <v>191.7</v>
      </c>
      <c r="T136" s="4">
        <v>361.42</v>
      </c>
      <c r="W136" s="4">
        <v>0</v>
      </c>
      <c r="X136" s="4">
        <v>0.98829999999999996</v>
      </c>
      <c r="Y136" s="4">
        <v>11.9</v>
      </c>
      <c r="Z136" s="4">
        <v>858</v>
      </c>
      <c r="AA136" s="4">
        <v>881</v>
      </c>
      <c r="AB136" s="4">
        <v>831</v>
      </c>
      <c r="AC136" s="4">
        <v>56</v>
      </c>
      <c r="AD136" s="4">
        <v>5.99</v>
      </c>
      <c r="AE136" s="4">
        <v>0.14000000000000001</v>
      </c>
      <c r="AF136" s="4">
        <v>991</v>
      </c>
      <c r="AG136" s="4">
        <v>-12</v>
      </c>
      <c r="AH136" s="4">
        <v>16</v>
      </c>
      <c r="AI136" s="4">
        <v>32</v>
      </c>
      <c r="AJ136" s="4">
        <v>189</v>
      </c>
      <c r="AK136" s="4">
        <v>137</v>
      </c>
      <c r="AL136" s="4">
        <v>1.5</v>
      </c>
      <c r="AM136" s="4">
        <v>195</v>
      </c>
      <c r="AN136" s="4" t="s">
        <v>155</v>
      </c>
      <c r="AO136" s="4">
        <v>2</v>
      </c>
      <c r="AP136" s="4">
        <v>0.78770833333333334</v>
      </c>
      <c r="AQ136" s="4">
        <v>47.161437999999997</v>
      </c>
      <c r="AR136" s="4">
        <v>-88.491290000000006</v>
      </c>
      <c r="AS136" s="4">
        <v>317.2</v>
      </c>
      <c r="AT136" s="4">
        <v>43.8</v>
      </c>
      <c r="AU136" s="4">
        <v>12</v>
      </c>
      <c r="AV136" s="4">
        <v>10</v>
      </c>
      <c r="AW136" s="4" t="s">
        <v>202</v>
      </c>
      <c r="AX136" s="4">
        <v>1.6756</v>
      </c>
      <c r="AY136" s="4">
        <v>2.1634000000000002</v>
      </c>
      <c r="AZ136" s="4">
        <v>2.7511999999999999</v>
      </c>
      <c r="BA136" s="4">
        <v>14.023</v>
      </c>
      <c r="BB136" s="4">
        <v>17.78</v>
      </c>
      <c r="BC136" s="4">
        <v>1.27</v>
      </c>
      <c r="BD136" s="4">
        <v>11.305999999999999</v>
      </c>
      <c r="BE136" s="4">
        <v>3009.4319999999998</v>
      </c>
      <c r="BF136" s="4">
        <v>9.6069999999999993</v>
      </c>
      <c r="BG136" s="4">
        <v>4.8220000000000001</v>
      </c>
      <c r="BH136" s="4">
        <v>2.7749999999999999</v>
      </c>
      <c r="BI136" s="4">
        <v>7.5970000000000004</v>
      </c>
      <c r="BJ136" s="4">
        <v>3.641</v>
      </c>
      <c r="BK136" s="4">
        <v>2.0950000000000002</v>
      </c>
      <c r="BL136" s="4">
        <v>5.7370000000000001</v>
      </c>
      <c r="BM136" s="4">
        <v>3.4155000000000002</v>
      </c>
      <c r="BQ136" s="4">
        <v>205.34899999999999</v>
      </c>
      <c r="BR136" s="4">
        <v>0.33398</v>
      </c>
      <c r="BS136" s="4">
        <v>-5</v>
      </c>
      <c r="BT136" s="4">
        <v>0.27816999999999997</v>
      </c>
      <c r="BU136" s="4">
        <v>8.1616370000000007</v>
      </c>
      <c r="BV136" s="4">
        <v>5.6190340000000001</v>
      </c>
      <c r="BW136" s="4">
        <f t="shared" si="14"/>
        <v>2.1563044954000001</v>
      </c>
      <c r="BY136" s="4">
        <f t="shared" si="15"/>
        <v>18102.114079855608</v>
      </c>
      <c r="BZ136" s="4">
        <f t="shared" si="16"/>
        <v>57.787319987683006</v>
      </c>
      <c r="CA136" s="4">
        <f t="shared" si="17"/>
        <v>21.901075473629003</v>
      </c>
      <c r="CB136" s="4">
        <f t="shared" si="18"/>
        <v>20.544664454869505</v>
      </c>
    </row>
    <row r="137" spans="1:80" x14ac:dyDescent="0.25">
      <c r="A137" s="4">
        <v>42068</v>
      </c>
      <c r="B137" s="4">
        <v>3.770023148148148E-2</v>
      </c>
      <c r="C137" s="4">
        <v>11.744</v>
      </c>
      <c r="D137" s="4">
        <v>7.4099999999999999E-2</v>
      </c>
      <c r="E137" s="4">
        <v>741.13300500000003</v>
      </c>
      <c r="F137" s="4">
        <v>174.9</v>
      </c>
      <c r="G137" s="4">
        <v>109.9</v>
      </c>
      <c r="H137" s="4">
        <v>296.39999999999998</v>
      </c>
      <c r="J137" s="4">
        <v>1.1000000000000001</v>
      </c>
      <c r="K137" s="4">
        <v>0.8982</v>
      </c>
      <c r="L137" s="4">
        <v>10.5482</v>
      </c>
      <c r="M137" s="4">
        <v>6.6600000000000006E-2</v>
      </c>
      <c r="N137" s="4">
        <v>157.07380000000001</v>
      </c>
      <c r="O137" s="4">
        <v>98.746200000000002</v>
      </c>
      <c r="P137" s="4">
        <v>255.8</v>
      </c>
      <c r="Q137" s="4">
        <v>118.60509999999999</v>
      </c>
      <c r="R137" s="4">
        <v>74.562399999999997</v>
      </c>
      <c r="S137" s="4">
        <v>193.2</v>
      </c>
      <c r="T137" s="4">
        <v>296.39249999999998</v>
      </c>
      <c r="W137" s="4">
        <v>0</v>
      </c>
      <c r="X137" s="4">
        <v>0.98799999999999999</v>
      </c>
      <c r="Y137" s="4">
        <v>11.9</v>
      </c>
      <c r="Z137" s="4">
        <v>858</v>
      </c>
      <c r="AA137" s="4">
        <v>881</v>
      </c>
      <c r="AB137" s="4">
        <v>832</v>
      </c>
      <c r="AC137" s="4">
        <v>56</v>
      </c>
      <c r="AD137" s="4">
        <v>5.99</v>
      </c>
      <c r="AE137" s="4">
        <v>0.14000000000000001</v>
      </c>
      <c r="AF137" s="4">
        <v>991</v>
      </c>
      <c r="AG137" s="4">
        <v>-12</v>
      </c>
      <c r="AH137" s="4">
        <v>16</v>
      </c>
      <c r="AI137" s="4">
        <v>32</v>
      </c>
      <c r="AJ137" s="4">
        <v>189</v>
      </c>
      <c r="AK137" s="4">
        <v>137</v>
      </c>
      <c r="AL137" s="4">
        <v>1.5</v>
      </c>
      <c r="AM137" s="4">
        <v>195</v>
      </c>
      <c r="AN137" s="4" t="s">
        <v>155</v>
      </c>
      <c r="AO137" s="4">
        <v>2</v>
      </c>
      <c r="AP137" s="4">
        <v>0.78771990740740738</v>
      </c>
      <c r="AQ137" s="4">
        <v>47.161302999999997</v>
      </c>
      <c r="AR137" s="4">
        <v>-88.491145000000003</v>
      </c>
      <c r="AS137" s="4">
        <v>317.2</v>
      </c>
      <c r="AT137" s="4">
        <v>40.6</v>
      </c>
      <c r="AU137" s="4">
        <v>12</v>
      </c>
      <c r="AV137" s="4">
        <v>10</v>
      </c>
      <c r="AW137" s="4" t="s">
        <v>202</v>
      </c>
      <c r="AX137" s="4">
        <v>0.99830200000000002</v>
      </c>
      <c r="AY137" s="4">
        <v>1.761439</v>
      </c>
      <c r="AZ137" s="4">
        <v>2.010589</v>
      </c>
      <c r="BA137" s="4">
        <v>14.023</v>
      </c>
      <c r="BB137" s="4">
        <v>17.73</v>
      </c>
      <c r="BC137" s="4">
        <v>1.26</v>
      </c>
      <c r="BD137" s="4">
        <v>11.336</v>
      </c>
      <c r="BE137" s="4">
        <v>3007.3980000000001</v>
      </c>
      <c r="BF137" s="4">
        <v>12.08</v>
      </c>
      <c r="BG137" s="4">
        <v>4.6900000000000004</v>
      </c>
      <c r="BH137" s="4">
        <v>2.948</v>
      </c>
      <c r="BI137" s="4">
        <v>7.6379999999999999</v>
      </c>
      <c r="BJ137" s="4">
        <v>3.5409999999999999</v>
      </c>
      <c r="BK137" s="4">
        <v>2.226</v>
      </c>
      <c r="BL137" s="4">
        <v>5.7670000000000003</v>
      </c>
      <c r="BM137" s="4">
        <v>2.7945000000000002</v>
      </c>
      <c r="BQ137" s="4">
        <v>204.81800000000001</v>
      </c>
      <c r="BR137" s="4">
        <v>0.32274000000000003</v>
      </c>
      <c r="BS137" s="4">
        <v>-5</v>
      </c>
      <c r="BT137" s="4">
        <v>0.27700000000000002</v>
      </c>
      <c r="BU137" s="4">
        <v>7.8869590000000001</v>
      </c>
      <c r="BV137" s="4">
        <v>5.5953999999999997</v>
      </c>
      <c r="BW137" s="4">
        <f t="shared" si="14"/>
        <v>2.0837345678000001</v>
      </c>
      <c r="BY137" s="4">
        <f t="shared" si="15"/>
        <v>17481.068620616632</v>
      </c>
      <c r="BZ137" s="4">
        <f t="shared" si="16"/>
        <v>70.217280498639994</v>
      </c>
      <c r="CA137" s="4">
        <f t="shared" si="17"/>
        <v>20.582730980602999</v>
      </c>
      <c r="CB137" s="4">
        <f t="shared" si="18"/>
        <v>16.2435588040935</v>
      </c>
    </row>
    <row r="138" spans="1:80" x14ac:dyDescent="0.25">
      <c r="A138" s="4">
        <v>42068</v>
      </c>
      <c r="B138" s="4">
        <v>3.7711805555555554E-2</v>
      </c>
      <c r="C138" s="4">
        <v>11.39</v>
      </c>
      <c r="D138" s="4">
        <v>0.1158</v>
      </c>
      <c r="E138" s="4">
        <v>1158.15633</v>
      </c>
      <c r="F138" s="4">
        <v>182.1</v>
      </c>
      <c r="G138" s="4">
        <v>141.9</v>
      </c>
      <c r="H138" s="4">
        <v>310.2</v>
      </c>
      <c r="J138" s="4">
        <v>1.49</v>
      </c>
      <c r="K138" s="4">
        <v>0.90069999999999995</v>
      </c>
      <c r="L138" s="4">
        <v>10.258900000000001</v>
      </c>
      <c r="M138" s="4">
        <v>0.1043</v>
      </c>
      <c r="N138" s="4">
        <v>164.01079999999999</v>
      </c>
      <c r="O138" s="4">
        <v>127.80410000000001</v>
      </c>
      <c r="P138" s="4">
        <v>291.8</v>
      </c>
      <c r="Q138" s="4">
        <v>123.8432</v>
      </c>
      <c r="R138" s="4">
        <v>96.503799999999998</v>
      </c>
      <c r="S138" s="4">
        <v>220.3</v>
      </c>
      <c r="T138" s="4">
        <v>310.17660000000001</v>
      </c>
      <c r="W138" s="4">
        <v>0</v>
      </c>
      <c r="X138" s="4">
        <v>1.3425</v>
      </c>
      <c r="Y138" s="4">
        <v>11.9</v>
      </c>
      <c r="Z138" s="4">
        <v>859</v>
      </c>
      <c r="AA138" s="4">
        <v>881</v>
      </c>
      <c r="AB138" s="4">
        <v>832</v>
      </c>
      <c r="AC138" s="4">
        <v>56</v>
      </c>
      <c r="AD138" s="4">
        <v>5.99</v>
      </c>
      <c r="AE138" s="4">
        <v>0.14000000000000001</v>
      </c>
      <c r="AF138" s="4">
        <v>991</v>
      </c>
      <c r="AG138" s="4">
        <v>-12</v>
      </c>
      <c r="AH138" s="4">
        <v>16</v>
      </c>
      <c r="AI138" s="4">
        <v>32</v>
      </c>
      <c r="AJ138" s="4">
        <v>189</v>
      </c>
      <c r="AK138" s="4">
        <v>137</v>
      </c>
      <c r="AL138" s="4">
        <v>1.6</v>
      </c>
      <c r="AM138" s="4">
        <v>195</v>
      </c>
      <c r="AN138" s="4" t="s">
        <v>155</v>
      </c>
      <c r="AO138" s="4">
        <v>2</v>
      </c>
      <c r="AP138" s="4">
        <v>0.78773148148148142</v>
      </c>
      <c r="AQ138" s="4">
        <v>47.161175999999998</v>
      </c>
      <c r="AR138" s="4">
        <v>-88.491014000000007</v>
      </c>
      <c r="AS138" s="4">
        <v>317</v>
      </c>
      <c r="AT138" s="4">
        <v>38</v>
      </c>
      <c r="AU138" s="4">
        <v>12</v>
      </c>
      <c r="AV138" s="4">
        <v>10</v>
      </c>
      <c r="AW138" s="4" t="s">
        <v>202</v>
      </c>
      <c r="AX138" s="4">
        <v>1.0755760000000001</v>
      </c>
      <c r="AY138" s="4">
        <v>1.963363</v>
      </c>
      <c r="AZ138" s="4">
        <v>2.2511510000000001</v>
      </c>
      <c r="BA138" s="4">
        <v>14.023</v>
      </c>
      <c r="BB138" s="4">
        <v>18.18</v>
      </c>
      <c r="BC138" s="4">
        <v>1.3</v>
      </c>
      <c r="BD138" s="4">
        <v>11.029</v>
      </c>
      <c r="BE138" s="4">
        <v>2995.5839999999998</v>
      </c>
      <c r="BF138" s="4">
        <v>19.385999999999999</v>
      </c>
      <c r="BG138" s="4">
        <v>5.0149999999999997</v>
      </c>
      <c r="BH138" s="4">
        <v>3.9079999999999999</v>
      </c>
      <c r="BI138" s="4">
        <v>8.923</v>
      </c>
      <c r="BJ138" s="4">
        <v>3.7869999999999999</v>
      </c>
      <c r="BK138" s="4">
        <v>2.9510000000000001</v>
      </c>
      <c r="BL138" s="4">
        <v>6.7380000000000004</v>
      </c>
      <c r="BM138" s="4">
        <v>2.9950999999999999</v>
      </c>
      <c r="BQ138" s="4">
        <v>285.02600000000001</v>
      </c>
      <c r="BR138" s="4">
        <v>0.31442999999999999</v>
      </c>
      <c r="BS138" s="4">
        <v>-5</v>
      </c>
      <c r="BT138" s="4">
        <v>0.27824500000000002</v>
      </c>
      <c r="BU138" s="4">
        <v>7.6838829999999998</v>
      </c>
      <c r="BV138" s="4">
        <v>5.6205489999999996</v>
      </c>
      <c r="BW138" s="4">
        <f t="shared" si="14"/>
        <v>2.0300818885999998</v>
      </c>
      <c r="BY138" s="4">
        <f t="shared" si="15"/>
        <v>16964.057408859262</v>
      </c>
      <c r="BZ138" s="4">
        <f t="shared" si="16"/>
        <v>109.78334005260598</v>
      </c>
      <c r="CA138" s="4">
        <f t="shared" si="17"/>
        <v>21.445863446776997</v>
      </c>
      <c r="CB138" s="4">
        <f t="shared" si="18"/>
        <v>16.961316506322099</v>
      </c>
    </row>
    <row r="139" spans="1:80" x14ac:dyDescent="0.25">
      <c r="A139" s="4">
        <v>42068</v>
      </c>
      <c r="B139" s="4">
        <v>3.7723379629629628E-2</v>
      </c>
      <c r="C139" s="4">
        <v>11.33</v>
      </c>
      <c r="D139" s="4">
        <v>0.1578</v>
      </c>
      <c r="E139" s="4">
        <v>1577.7551020000001</v>
      </c>
      <c r="F139" s="4">
        <v>198.8</v>
      </c>
      <c r="G139" s="4">
        <v>157.9</v>
      </c>
      <c r="H139" s="4">
        <v>350.5</v>
      </c>
      <c r="J139" s="4">
        <v>2.2000000000000002</v>
      </c>
      <c r="K139" s="4">
        <v>0.90069999999999995</v>
      </c>
      <c r="L139" s="4">
        <v>10.205399999999999</v>
      </c>
      <c r="M139" s="4">
        <v>0.1421</v>
      </c>
      <c r="N139" s="4">
        <v>179.0676</v>
      </c>
      <c r="O139" s="4">
        <v>142.22720000000001</v>
      </c>
      <c r="P139" s="4">
        <v>321.3</v>
      </c>
      <c r="Q139" s="4">
        <v>135.2124</v>
      </c>
      <c r="R139" s="4">
        <v>107.3946</v>
      </c>
      <c r="S139" s="4">
        <v>242.6</v>
      </c>
      <c r="T139" s="4">
        <v>350.52769999999998</v>
      </c>
      <c r="W139" s="4">
        <v>0</v>
      </c>
      <c r="X139" s="4">
        <v>1.9835</v>
      </c>
      <c r="Y139" s="4">
        <v>12</v>
      </c>
      <c r="Z139" s="4">
        <v>859</v>
      </c>
      <c r="AA139" s="4">
        <v>881</v>
      </c>
      <c r="AB139" s="4">
        <v>833</v>
      </c>
      <c r="AC139" s="4">
        <v>56</v>
      </c>
      <c r="AD139" s="4">
        <v>5.99</v>
      </c>
      <c r="AE139" s="4">
        <v>0.14000000000000001</v>
      </c>
      <c r="AF139" s="4">
        <v>991</v>
      </c>
      <c r="AG139" s="4">
        <v>-12</v>
      </c>
      <c r="AH139" s="4">
        <v>16</v>
      </c>
      <c r="AI139" s="4">
        <v>32</v>
      </c>
      <c r="AJ139" s="4">
        <v>189</v>
      </c>
      <c r="AK139" s="4">
        <v>137</v>
      </c>
      <c r="AL139" s="4">
        <v>1.7</v>
      </c>
      <c r="AM139" s="4">
        <v>195</v>
      </c>
      <c r="AN139" s="4" t="s">
        <v>155</v>
      </c>
      <c r="AO139" s="4">
        <v>2</v>
      </c>
      <c r="AP139" s="4">
        <v>0.78774305555555557</v>
      </c>
      <c r="AQ139" s="4">
        <v>47.16104</v>
      </c>
      <c r="AR139" s="4">
        <v>-88.490904999999998</v>
      </c>
      <c r="AS139" s="4">
        <v>316.89999999999998</v>
      </c>
      <c r="AT139" s="4">
        <v>37.5</v>
      </c>
      <c r="AU139" s="4">
        <v>12</v>
      </c>
      <c r="AV139" s="4">
        <v>10</v>
      </c>
      <c r="AW139" s="4" t="s">
        <v>202</v>
      </c>
      <c r="AX139" s="4">
        <v>1.2756000000000001</v>
      </c>
      <c r="AY139" s="4">
        <v>2.2633999999999999</v>
      </c>
      <c r="AZ139" s="4">
        <v>2.5634000000000001</v>
      </c>
      <c r="BA139" s="4">
        <v>14.023</v>
      </c>
      <c r="BB139" s="4">
        <v>18.190000000000001</v>
      </c>
      <c r="BC139" s="4">
        <v>1.3</v>
      </c>
      <c r="BD139" s="4">
        <v>11.02</v>
      </c>
      <c r="BE139" s="4">
        <v>2983.32</v>
      </c>
      <c r="BF139" s="4">
        <v>26.442</v>
      </c>
      <c r="BG139" s="4">
        <v>5.4820000000000002</v>
      </c>
      <c r="BH139" s="4">
        <v>4.3540000000000001</v>
      </c>
      <c r="BI139" s="4">
        <v>9.8360000000000003</v>
      </c>
      <c r="BJ139" s="4">
        <v>4.1390000000000002</v>
      </c>
      <c r="BK139" s="4">
        <v>3.2879999999999998</v>
      </c>
      <c r="BL139" s="4">
        <v>7.4269999999999996</v>
      </c>
      <c r="BM139" s="4">
        <v>3.3885000000000001</v>
      </c>
      <c r="BQ139" s="4">
        <v>421.59500000000003</v>
      </c>
      <c r="BR139" s="4">
        <v>0.32613500000000001</v>
      </c>
      <c r="BS139" s="4">
        <v>-5</v>
      </c>
      <c r="BT139" s="4">
        <v>0.27875499999999998</v>
      </c>
      <c r="BU139" s="4">
        <v>7.9699239999999998</v>
      </c>
      <c r="BV139" s="4">
        <v>5.6308509999999998</v>
      </c>
      <c r="BW139" s="4">
        <f t="shared" ref="BW139:BW145" si="19">BU139*0.2642</f>
        <v>2.1056539208</v>
      </c>
      <c r="BY139" s="4">
        <f t="shared" ref="BY139:BY146" si="20">BE139*$BU139*0.737</f>
        <v>17523.526413080159</v>
      </c>
      <c r="BZ139" s="4">
        <f t="shared" ref="BZ139:BZ146" si="21">BF139*$BU139*0.737</f>
        <v>155.31591831069599</v>
      </c>
      <c r="CA139" s="4">
        <f t="shared" ref="CA139:CA146" si="22">BJ139*$BU139*0.737</f>
        <v>24.311798876332002</v>
      </c>
      <c r="CB139" s="4">
        <f t="shared" ref="CB139:CB146" si="23">BM139*$BU139*0.737</f>
        <v>19.903486468338002</v>
      </c>
    </row>
    <row r="140" spans="1:80" x14ac:dyDescent="0.25">
      <c r="A140" s="4">
        <v>42068</v>
      </c>
      <c r="B140" s="4">
        <v>3.7734953703703701E-2</v>
      </c>
      <c r="C140" s="4">
        <v>11.321999999999999</v>
      </c>
      <c r="D140" s="4">
        <v>0.17949999999999999</v>
      </c>
      <c r="E140" s="4">
        <v>1795.5</v>
      </c>
      <c r="F140" s="4">
        <v>227</v>
      </c>
      <c r="G140" s="4">
        <v>102.5</v>
      </c>
      <c r="H140" s="4">
        <v>472.6</v>
      </c>
      <c r="J140" s="4">
        <v>2.93</v>
      </c>
      <c r="K140" s="4">
        <v>0.90049999999999997</v>
      </c>
      <c r="L140" s="4">
        <v>10.1951</v>
      </c>
      <c r="M140" s="4">
        <v>0.16170000000000001</v>
      </c>
      <c r="N140" s="4">
        <v>204.3871</v>
      </c>
      <c r="O140" s="4">
        <v>92.329499999999996</v>
      </c>
      <c r="P140" s="4">
        <v>296.7</v>
      </c>
      <c r="Q140" s="4">
        <v>154.33099999999999</v>
      </c>
      <c r="R140" s="4">
        <v>69.717200000000005</v>
      </c>
      <c r="S140" s="4">
        <v>224</v>
      </c>
      <c r="T140" s="4">
        <v>472.61709999999999</v>
      </c>
      <c r="W140" s="4">
        <v>0</v>
      </c>
      <c r="X140" s="4">
        <v>2.6375000000000002</v>
      </c>
      <c r="Y140" s="4">
        <v>11.9</v>
      </c>
      <c r="Z140" s="4">
        <v>860</v>
      </c>
      <c r="AA140" s="4">
        <v>882</v>
      </c>
      <c r="AB140" s="4">
        <v>834</v>
      </c>
      <c r="AC140" s="4">
        <v>56</v>
      </c>
      <c r="AD140" s="4">
        <v>5.99</v>
      </c>
      <c r="AE140" s="4">
        <v>0.14000000000000001</v>
      </c>
      <c r="AF140" s="4">
        <v>991</v>
      </c>
      <c r="AG140" s="4">
        <v>-12</v>
      </c>
      <c r="AH140" s="4">
        <v>16</v>
      </c>
      <c r="AI140" s="4">
        <v>32</v>
      </c>
      <c r="AJ140" s="4">
        <v>189</v>
      </c>
      <c r="AK140" s="4">
        <v>137.4</v>
      </c>
      <c r="AL140" s="4">
        <v>1.6</v>
      </c>
      <c r="AM140" s="4">
        <v>195</v>
      </c>
      <c r="AN140" s="4" t="s">
        <v>155</v>
      </c>
      <c r="AO140" s="4">
        <v>2</v>
      </c>
      <c r="AP140" s="4">
        <v>0.78775462962962972</v>
      </c>
      <c r="AQ140" s="4">
        <v>47.160908999999997</v>
      </c>
      <c r="AR140" s="4">
        <v>-88.490836000000002</v>
      </c>
      <c r="AS140" s="4">
        <v>316.7</v>
      </c>
      <c r="AT140" s="4">
        <v>34.6</v>
      </c>
      <c r="AU140" s="4">
        <v>12</v>
      </c>
      <c r="AV140" s="4">
        <v>10</v>
      </c>
      <c r="AW140" s="4" t="s">
        <v>202</v>
      </c>
      <c r="AX140" s="4">
        <v>1.3877999999999999</v>
      </c>
      <c r="AY140" s="4">
        <v>1.1586000000000001</v>
      </c>
      <c r="AZ140" s="4">
        <v>2.6</v>
      </c>
      <c r="BA140" s="4">
        <v>14.023</v>
      </c>
      <c r="BB140" s="4">
        <v>18.149999999999999</v>
      </c>
      <c r="BC140" s="4">
        <v>1.29</v>
      </c>
      <c r="BD140" s="4">
        <v>11.05</v>
      </c>
      <c r="BE140" s="4">
        <v>2974.1320000000001</v>
      </c>
      <c r="BF140" s="4">
        <v>30.02</v>
      </c>
      <c r="BG140" s="4">
        <v>6.2439999999999998</v>
      </c>
      <c r="BH140" s="4">
        <v>2.8210000000000002</v>
      </c>
      <c r="BI140" s="4">
        <v>9.0649999999999995</v>
      </c>
      <c r="BJ140" s="4">
        <v>4.7149999999999999</v>
      </c>
      <c r="BK140" s="4">
        <v>2.13</v>
      </c>
      <c r="BL140" s="4">
        <v>6.8449999999999998</v>
      </c>
      <c r="BM140" s="4">
        <v>4.5593000000000004</v>
      </c>
      <c r="BQ140" s="4">
        <v>559.44200000000001</v>
      </c>
      <c r="BR140" s="4">
        <v>0.32377</v>
      </c>
      <c r="BS140" s="4">
        <v>-5</v>
      </c>
      <c r="BT140" s="4">
        <v>0.27741500000000002</v>
      </c>
      <c r="BU140" s="4">
        <v>7.9121290000000002</v>
      </c>
      <c r="BV140" s="4">
        <v>5.603783</v>
      </c>
      <c r="BW140" s="4">
        <f t="shared" si="19"/>
        <v>2.0903844818000001</v>
      </c>
      <c r="BY140" s="4">
        <f t="shared" si="20"/>
        <v>17342.874726659637</v>
      </c>
      <c r="BZ140" s="4">
        <f t="shared" si="21"/>
        <v>175.05379697146</v>
      </c>
      <c r="CA140" s="4">
        <f t="shared" si="22"/>
        <v>27.494292229194997</v>
      </c>
      <c r="CB140" s="4">
        <f t="shared" si="23"/>
        <v>26.586368305528904</v>
      </c>
    </row>
    <row r="141" spans="1:80" x14ac:dyDescent="0.25">
      <c r="A141" s="4">
        <v>42068</v>
      </c>
      <c r="B141" s="4">
        <v>3.7746527777777775E-2</v>
      </c>
      <c r="C141" s="4">
        <v>11.68</v>
      </c>
      <c r="D141" s="4">
        <v>0.2087</v>
      </c>
      <c r="E141" s="4">
        <v>2087.166667</v>
      </c>
      <c r="F141" s="4">
        <v>251.2</v>
      </c>
      <c r="G141" s="4">
        <v>93</v>
      </c>
      <c r="H141" s="4">
        <v>825.4</v>
      </c>
      <c r="J141" s="4">
        <v>3.48</v>
      </c>
      <c r="K141" s="4">
        <v>0.89700000000000002</v>
      </c>
      <c r="L141" s="4">
        <v>10.4778</v>
      </c>
      <c r="M141" s="4">
        <v>0.18720000000000001</v>
      </c>
      <c r="N141" s="4">
        <v>225.3083</v>
      </c>
      <c r="O141" s="4">
        <v>83.409899999999993</v>
      </c>
      <c r="P141" s="4">
        <v>308.7</v>
      </c>
      <c r="Q141" s="4">
        <v>170.1284</v>
      </c>
      <c r="R141" s="4">
        <v>62.982100000000003</v>
      </c>
      <c r="S141" s="4">
        <v>233.1</v>
      </c>
      <c r="T141" s="4">
        <v>825.3836</v>
      </c>
      <c r="W141" s="4">
        <v>0</v>
      </c>
      <c r="X141" s="4">
        <v>3.1211000000000002</v>
      </c>
      <c r="Y141" s="4">
        <v>11.9</v>
      </c>
      <c r="Z141" s="4">
        <v>860</v>
      </c>
      <c r="AA141" s="4">
        <v>882</v>
      </c>
      <c r="AB141" s="4">
        <v>834</v>
      </c>
      <c r="AC141" s="4">
        <v>56</v>
      </c>
      <c r="AD141" s="4">
        <v>5.99</v>
      </c>
      <c r="AE141" s="4">
        <v>0.14000000000000001</v>
      </c>
      <c r="AF141" s="4">
        <v>991</v>
      </c>
      <c r="AG141" s="4">
        <v>-12</v>
      </c>
      <c r="AH141" s="4">
        <v>16</v>
      </c>
      <c r="AI141" s="4">
        <v>32</v>
      </c>
      <c r="AJ141" s="4">
        <v>189</v>
      </c>
      <c r="AK141" s="4">
        <v>138</v>
      </c>
      <c r="AL141" s="4">
        <v>1.7</v>
      </c>
      <c r="AM141" s="4">
        <v>195</v>
      </c>
      <c r="AN141" s="4" t="s">
        <v>155</v>
      </c>
      <c r="AO141" s="4">
        <v>2</v>
      </c>
      <c r="AP141" s="4">
        <v>0.78776620370370365</v>
      </c>
      <c r="AQ141" s="4">
        <v>47.160775000000001</v>
      </c>
      <c r="AR141" s="4">
        <v>-88.490795000000006</v>
      </c>
      <c r="AS141" s="4">
        <v>316.60000000000002</v>
      </c>
      <c r="AT141" s="4">
        <v>34.200000000000003</v>
      </c>
      <c r="AU141" s="4">
        <v>12</v>
      </c>
      <c r="AV141" s="4">
        <v>9</v>
      </c>
      <c r="AW141" s="4" t="s">
        <v>203</v>
      </c>
      <c r="AX141" s="4">
        <v>1.4877119999999999</v>
      </c>
      <c r="AY141" s="4">
        <v>1.087712</v>
      </c>
      <c r="AZ141" s="4">
        <v>2.6877119999999999</v>
      </c>
      <c r="BA141" s="4">
        <v>14.023</v>
      </c>
      <c r="BB141" s="4">
        <v>17.53</v>
      </c>
      <c r="BC141" s="4">
        <v>1.25</v>
      </c>
      <c r="BD141" s="4">
        <v>11.478</v>
      </c>
      <c r="BE141" s="4">
        <v>2958.5390000000002</v>
      </c>
      <c r="BF141" s="4">
        <v>33.646999999999998</v>
      </c>
      <c r="BG141" s="4">
        <v>6.6619999999999999</v>
      </c>
      <c r="BH141" s="4">
        <v>2.4660000000000002</v>
      </c>
      <c r="BI141" s="4">
        <v>9.1289999999999996</v>
      </c>
      <c r="BJ141" s="4">
        <v>5.0309999999999997</v>
      </c>
      <c r="BK141" s="4">
        <v>1.8620000000000001</v>
      </c>
      <c r="BL141" s="4">
        <v>6.8929999999999998</v>
      </c>
      <c r="BM141" s="4">
        <v>7.7069999999999999</v>
      </c>
      <c r="BQ141" s="4">
        <v>640.78700000000003</v>
      </c>
      <c r="BR141" s="4">
        <v>0.35803499999999999</v>
      </c>
      <c r="BS141" s="4">
        <v>-5</v>
      </c>
      <c r="BT141" s="4">
        <v>0.27800000000000002</v>
      </c>
      <c r="BU141" s="4">
        <v>8.7494809999999994</v>
      </c>
      <c r="BV141" s="4">
        <v>5.6155999999999997</v>
      </c>
      <c r="BW141" s="4">
        <f t="shared" si="19"/>
        <v>2.3116128801999998</v>
      </c>
      <c r="BY141" s="4">
        <f t="shared" si="20"/>
        <v>19077.746726206882</v>
      </c>
      <c r="BZ141" s="4">
        <f t="shared" si="21"/>
        <v>216.96822117155895</v>
      </c>
      <c r="CA141" s="4">
        <f t="shared" si="22"/>
        <v>32.441736877406996</v>
      </c>
      <c r="CB141" s="4">
        <f t="shared" si="23"/>
        <v>49.697568299379</v>
      </c>
    </row>
    <row r="142" spans="1:80" x14ac:dyDescent="0.25">
      <c r="A142" s="4">
        <v>42068</v>
      </c>
      <c r="B142" s="4">
        <v>3.7758101851851855E-2</v>
      </c>
      <c r="C142" s="4">
        <v>12.003</v>
      </c>
      <c r="D142" s="4">
        <v>0.22120000000000001</v>
      </c>
      <c r="E142" s="4">
        <v>2211.5333329999999</v>
      </c>
      <c r="F142" s="4">
        <v>258.5</v>
      </c>
      <c r="G142" s="4">
        <v>160.4</v>
      </c>
      <c r="H142" s="4">
        <v>1171.9000000000001</v>
      </c>
      <c r="J142" s="4">
        <v>3.89</v>
      </c>
      <c r="K142" s="4">
        <v>0.89400000000000002</v>
      </c>
      <c r="L142" s="4">
        <v>10.731299999999999</v>
      </c>
      <c r="M142" s="4">
        <v>0.19769999999999999</v>
      </c>
      <c r="N142" s="4">
        <v>231.10390000000001</v>
      </c>
      <c r="O142" s="4">
        <v>143.41679999999999</v>
      </c>
      <c r="P142" s="4">
        <v>374.5</v>
      </c>
      <c r="Q142" s="4">
        <v>174.50470000000001</v>
      </c>
      <c r="R142" s="4">
        <v>108.2928</v>
      </c>
      <c r="S142" s="4">
        <v>282.8</v>
      </c>
      <c r="T142" s="4">
        <v>1171.9487999999999</v>
      </c>
      <c r="W142" s="4">
        <v>0</v>
      </c>
      <c r="X142" s="4">
        <v>3.4798</v>
      </c>
      <c r="Y142" s="4">
        <v>11.9</v>
      </c>
      <c r="Z142" s="4">
        <v>859</v>
      </c>
      <c r="AA142" s="4">
        <v>882</v>
      </c>
      <c r="AB142" s="4">
        <v>835</v>
      </c>
      <c r="AC142" s="4">
        <v>56</v>
      </c>
      <c r="AD142" s="4">
        <v>5.99</v>
      </c>
      <c r="AE142" s="4">
        <v>0.14000000000000001</v>
      </c>
      <c r="AF142" s="4">
        <v>991</v>
      </c>
      <c r="AG142" s="4">
        <v>-12</v>
      </c>
      <c r="AH142" s="4">
        <v>16</v>
      </c>
      <c r="AI142" s="4">
        <v>32</v>
      </c>
      <c r="AJ142" s="4">
        <v>189</v>
      </c>
      <c r="AK142" s="4">
        <v>138</v>
      </c>
      <c r="AL142" s="4">
        <v>1.7</v>
      </c>
      <c r="AM142" s="4">
        <v>195</v>
      </c>
      <c r="AN142" s="4" t="s">
        <v>155</v>
      </c>
      <c r="AO142" s="4">
        <v>2</v>
      </c>
      <c r="AP142" s="4">
        <v>0.7877777777777778</v>
      </c>
      <c r="AQ142" s="4">
        <v>47.160634000000002</v>
      </c>
      <c r="AR142" s="4">
        <v>-88.490776999999994</v>
      </c>
      <c r="AS142" s="4">
        <v>316.5</v>
      </c>
      <c r="AT142" s="4">
        <v>33.799999999999997</v>
      </c>
      <c r="AU142" s="4">
        <v>12</v>
      </c>
      <c r="AV142" s="4">
        <v>9</v>
      </c>
      <c r="AW142" s="4" t="s">
        <v>203</v>
      </c>
      <c r="AX142" s="4">
        <v>1.587612</v>
      </c>
      <c r="AY142" s="4">
        <v>1.0123880000000001</v>
      </c>
      <c r="AZ142" s="4">
        <v>2.7</v>
      </c>
      <c r="BA142" s="4">
        <v>14.023</v>
      </c>
      <c r="BB142" s="4">
        <v>17.02</v>
      </c>
      <c r="BC142" s="4">
        <v>1.21</v>
      </c>
      <c r="BD142" s="4">
        <v>11.853999999999999</v>
      </c>
      <c r="BE142" s="4">
        <v>2947.8980000000001</v>
      </c>
      <c r="BF142" s="4">
        <v>34.567999999999998</v>
      </c>
      <c r="BG142" s="4">
        <v>6.6479999999999997</v>
      </c>
      <c r="BH142" s="4">
        <v>4.1260000000000003</v>
      </c>
      <c r="BI142" s="4">
        <v>10.773999999999999</v>
      </c>
      <c r="BJ142" s="4">
        <v>5.0199999999999996</v>
      </c>
      <c r="BK142" s="4">
        <v>3.1150000000000002</v>
      </c>
      <c r="BL142" s="4">
        <v>8.1349999999999998</v>
      </c>
      <c r="BM142" s="4">
        <v>10.646000000000001</v>
      </c>
      <c r="BQ142" s="4">
        <v>695.03700000000003</v>
      </c>
      <c r="BR142" s="4">
        <v>0.388681</v>
      </c>
      <c r="BS142" s="4">
        <v>-5</v>
      </c>
      <c r="BT142" s="4">
        <v>0.277171</v>
      </c>
      <c r="BU142" s="4">
        <v>9.4984000000000002</v>
      </c>
      <c r="BV142" s="4">
        <v>5.5988509999999998</v>
      </c>
      <c r="BW142" s="4">
        <f t="shared" si="19"/>
        <v>2.50947728</v>
      </c>
      <c r="BY142" s="4">
        <f t="shared" si="20"/>
        <v>20636.231685678402</v>
      </c>
      <c r="BZ142" s="4">
        <f t="shared" si="21"/>
        <v>241.98708941439997</v>
      </c>
      <c r="CA142" s="4">
        <f t="shared" si="22"/>
        <v>35.141610415999999</v>
      </c>
      <c r="CB142" s="4">
        <f t="shared" si="23"/>
        <v>74.525415236800001</v>
      </c>
    </row>
    <row r="143" spans="1:80" x14ac:dyDescent="0.25">
      <c r="A143" s="4">
        <v>42068</v>
      </c>
      <c r="B143" s="4">
        <v>3.7769675925925929E-2</v>
      </c>
      <c r="C143" s="4">
        <v>12.178000000000001</v>
      </c>
      <c r="D143" s="4">
        <v>0.22090000000000001</v>
      </c>
      <c r="E143" s="4">
        <v>2208.5524129999999</v>
      </c>
      <c r="F143" s="4">
        <v>267</v>
      </c>
      <c r="G143" s="4">
        <v>138.80000000000001</v>
      </c>
      <c r="H143" s="4">
        <v>1467.4</v>
      </c>
      <c r="J143" s="4">
        <v>4.1900000000000004</v>
      </c>
      <c r="K143" s="4">
        <v>0.89239999999999997</v>
      </c>
      <c r="L143" s="4">
        <v>10.867100000000001</v>
      </c>
      <c r="M143" s="4">
        <v>0.1971</v>
      </c>
      <c r="N143" s="4">
        <v>238.30019999999999</v>
      </c>
      <c r="O143" s="4">
        <v>123.8573</v>
      </c>
      <c r="P143" s="4">
        <v>362.2</v>
      </c>
      <c r="Q143" s="4">
        <v>179.9385</v>
      </c>
      <c r="R143" s="4">
        <v>93.523600000000002</v>
      </c>
      <c r="S143" s="4">
        <v>273.5</v>
      </c>
      <c r="T143" s="4">
        <v>1467.4087999999999</v>
      </c>
      <c r="W143" s="4">
        <v>0</v>
      </c>
      <c r="X143" s="4">
        <v>3.7391999999999999</v>
      </c>
      <c r="Y143" s="4">
        <v>11.9</v>
      </c>
      <c r="Z143" s="4">
        <v>860</v>
      </c>
      <c r="AA143" s="4">
        <v>882</v>
      </c>
      <c r="AB143" s="4">
        <v>834</v>
      </c>
      <c r="AC143" s="4">
        <v>56</v>
      </c>
      <c r="AD143" s="4">
        <v>5.99</v>
      </c>
      <c r="AE143" s="4">
        <v>0.14000000000000001</v>
      </c>
      <c r="AF143" s="4">
        <v>991</v>
      </c>
      <c r="AG143" s="4">
        <v>-12</v>
      </c>
      <c r="AH143" s="4">
        <v>16</v>
      </c>
      <c r="AI143" s="4">
        <v>32</v>
      </c>
      <c r="AJ143" s="4">
        <v>189</v>
      </c>
      <c r="AK143" s="4">
        <v>138</v>
      </c>
      <c r="AL143" s="4">
        <v>1.7</v>
      </c>
      <c r="AM143" s="4">
        <v>195</v>
      </c>
      <c r="AN143" s="4" t="s">
        <v>155</v>
      </c>
      <c r="AO143" s="4">
        <v>2</v>
      </c>
      <c r="AP143" s="4">
        <v>0.78778935185185184</v>
      </c>
      <c r="AQ143" s="4">
        <v>47.160373999999997</v>
      </c>
      <c r="AR143" s="4">
        <v>-88.490787999999995</v>
      </c>
      <c r="AS143" s="4">
        <v>315.7</v>
      </c>
      <c r="AT143" s="4">
        <v>33.9</v>
      </c>
      <c r="AU143" s="4">
        <v>12</v>
      </c>
      <c r="AV143" s="4">
        <v>9</v>
      </c>
      <c r="AW143" s="4" t="s">
        <v>203</v>
      </c>
      <c r="AX143" s="4">
        <v>1.6877759999999999</v>
      </c>
      <c r="AY143" s="4">
        <v>1.351102</v>
      </c>
      <c r="AZ143" s="4">
        <v>2.963327</v>
      </c>
      <c r="BA143" s="4">
        <v>14.023</v>
      </c>
      <c r="BB143" s="4">
        <v>16.75</v>
      </c>
      <c r="BC143" s="4">
        <v>1.19</v>
      </c>
      <c r="BD143" s="4">
        <v>12.063000000000001</v>
      </c>
      <c r="BE143" s="4">
        <v>2941.1869999999999</v>
      </c>
      <c r="BF143" s="4">
        <v>33.948999999999998</v>
      </c>
      <c r="BG143" s="4">
        <v>6.7539999999999996</v>
      </c>
      <c r="BH143" s="4">
        <v>3.51</v>
      </c>
      <c r="BI143" s="4">
        <v>10.265000000000001</v>
      </c>
      <c r="BJ143" s="4">
        <v>5.0999999999999996</v>
      </c>
      <c r="BK143" s="4">
        <v>2.6509999999999998</v>
      </c>
      <c r="BL143" s="4">
        <v>7.7510000000000003</v>
      </c>
      <c r="BM143" s="4">
        <v>13.1335</v>
      </c>
      <c r="BQ143" s="4">
        <v>735.85199999999998</v>
      </c>
      <c r="BR143" s="4">
        <v>0.41836000000000001</v>
      </c>
      <c r="BS143" s="4">
        <v>-5</v>
      </c>
      <c r="BT143" s="4">
        <v>0.27807199999999999</v>
      </c>
      <c r="BU143" s="4">
        <v>10.223682</v>
      </c>
      <c r="BV143" s="4">
        <v>5.6170559999999998</v>
      </c>
      <c r="BW143" s="4">
        <f t="shared" si="19"/>
        <v>2.7010967843999998</v>
      </c>
      <c r="BY143" s="4">
        <f t="shared" si="20"/>
        <v>22161.413555223557</v>
      </c>
      <c r="BZ143" s="4">
        <f t="shared" si="21"/>
        <v>255.80074602066597</v>
      </c>
      <c r="CA143" s="4">
        <f t="shared" si="22"/>
        <v>38.427753533400001</v>
      </c>
      <c r="CB143" s="4">
        <f t="shared" si="23"/>
        <v>98.959000202138995</v>
      </c>
    </row>
    <row r="144" spans="1:80" x14ac:dyDescent="0.25">
      <c r="A144" s="4">
        <v>42068</v>
      </c>
      <c r="B144" s="4">
        <v>3.7781250000000002E-2</v>
      </c>
      <c r="C144" s="4">
        <v>12.24</v>
      </c>
      <c r="D144" s="4">
        <v>0.219</v>
      </c>
      <c r="E144" s="4">
        <v>2190</v>
      </c>
      <c r="F144" s="4">
        <v>280.39999999999998</v>
      </c>
      <c r="G144" s="4">
        <v>107.9</v>
      </c>
      <c r="H144" s="4">
        <v>1533.7</v>
      </c>
      <c r="J144" s="4">
        <v>4.4000000000000004</v>
      </c>
      <c r="K144" s="4">
        <v>0.89180000000000004</v>
      </c>
      <c r="L144" s="4">
        <v>10.9156</v>
      </c>
      <c r="M144" s="4">
        <v>0.1953</v>
      </c>
      <c r="N144" s="4">
        <v>250.05969999999999</v>
      </c>
      <c r="O144" s="4">
        <v>96.224800000000002</v>
      </c>
      <c r="P144" s="4">
        <v>346.3</v>
      </c>
      <c r="Q144" s="4">
        <v>188.81800000000001</v>
      </c>
      <c r="R144" s="4">
        <v>72.658600000000007</v>
      </c>
      <c r="S144" s="4">
        <v>261.5</v>
      </c>
      <c r="T144" s="4">
        <v>1533.6713999999999</v>
      </c>
      <c r="W144" s="4">
        <v>0</v>
      </c>
      <c r="X144" s="4">
        <v>3.9239000000000002</v>
      </c>
      <c r="Y144" s="4">
        <v>12</v>
      </c>
      <c r="Z144" s="4">
        <v>860</v>
      </c>
      <c r="AA144" s="4">
        <v>880</v>
      </c>
      <c r="AB144" s="4">
        <v>833</v>
      </c>
      <c r="AC144" s="4">
        <v>56</v>
      </c>
      <c r="AD144" s="4">
        <v>5.99</v>
      </c>
      <c r="AE144" s="4">
        <v>0.14000000000000001</v>
      </c>
      <c r="AF144" s="4">
        <v>991</v>
      </c>
      <c r="AG144" s="4">
        <v>-12</v>
      </c>
      <c r="AH144" s="4">
        <v>16.414999999999999</v>
      </c>
      <c r="AI144" s="4">
        <v>32</v>
      </c>
      <c r="AJ144" s="4">
        <v>189</v>
      </c>
      <c r="AK144" s="4">
        <v>138</v>
      </c>
      <c r="AL144" s="4">
        <v>1.6</v>
      </c>
      <c r="AM144" s="4">
        <v>195</v>
      </c>
      <c r="AN144" s="4" t="s">
        <v>155</v>
      </c>
      <c r="AO144" s="4">
        <v>2</v>
      </c>
      <c r="AP144" s="4">
        <v>0.78781249999999992</v>
      </c>
      <c r="AQ144" s="4">
        <v>47.160339999999998</v>
      </c>
      <c r="AR144" s="4">
        <v>-88.490790000000004</v>
      </c>
      <c r="AS144" s="4">
        <v>315.60000000000002</v>
      </c>
      <c r="AT144" s="4">
        <v>33.9</v>
      </c>
      <c r="AU144" s="4">
        <v>12</v>
      </c>
      <c r="AV144" s="4">
        <v>10</v>
      </c>
      <c r="AW144" s="4" t="s">
        <v>203</v>
      </c>
      <c r="AX144" s="4">
        <v>1.7878000000000001</v>
      </c>
      <c r="AY144" s="4">
        <v>1.4878</v>
      </c>
      <c r="AZ144" s="4">
        <v>3</v>
      </c>
      <c r="BA144" s="4">
        <v>14.023</v>
      </c>
      <c r="BB144" s="4">
        <v>16.670000000000002</v>
      </c>
      <c r="BC144" s="4">
        <v>1.19</v>
      </c>
      <c r="BD144" s="4">
        <v>12.132999999999999</v>
      </c>
      <c r="BE144" s="4">
        <v>2940.2719999999999</v>
      </c>
      <c r="BF144" s="4">
        <v>33.482999999999997</v>
      </c>
      <c r="BG144" s="4">
        <v>7.0540000000000003</v>
      </c>
      <c r="BH144" s="4">
        <v>2.714</v>
      </c>
      <c r="BI144" s="4">
        <v>9.7680000000000007</v>
      </c>
      <c r="BJ144" s="4">
        <v>5.3259999999999996</v>
      </c>
      <c r="BK144" s="4">
        <v>2.0499999999999998</v>
      </c>
      <c r="BL144" s="4">
        <v>7.3760000000000003</v>
      </c>
      <c r="BM144" s="4">
        <v>13.661300000000001</v>
      </c>
      <c r="BQ144" s="4">
        <v>768.524</v>
      </c>
      <c r="BR144" s="4">
        <v>0.41930499999999998</v>
      </c>
      <c r="BS144" s="4">
        <v>-5</v>
      </c>
      <c r="BT144" s="4">
        <v>0.28100000000000003</v>
      </c>
      <c r="BU144" s="4">
        <v>10.246765999999999</v>
      </c>
      <c r="BV144" s="4">
        <v>5.6761999999999997</v>
      </c>
      <c r="BW144" s="4">
        <f t="shared" si="19"/>
        <v>2.7071955771999998</v>
      </c>
      <c r="BY144" s="4">
        <f t="shared" si="20"/>
        <v>22204.541741179422</v>
      </c>
      <c r="BZ144" s="4">
        <f t="shared" si="21"/>
        <v>252.85914742578595</v>
      </c>
      <c r="CA144" s="4">
        <f t="shared" si="22"/>
        <v>40.221241202691992</v>
      </c>
      <c r="CB144" s="4">
        <f t="shared" si="23"/>
        <v>103.16831439022459</v>
      </c>
    </row>
    <row r="145" spans="1:80" x14ac:dyDescent="0.25">
      <c r="A145" s="4">
        <v>42068</v>
      </c>
      <c r="B145" s="4">
        <v>3.7792824074074076E-2</v>
      </c>
      <c r="C145" s="4">
        <v>12.24</v>
      </c>
      <c r="D145" s="4">
        <v>0.2082</v>
      </c>
      <c r="E145" s="4">
        <v>2081.880549</v>
      </c>
      <c r="F145" s="4">
        <v>316.8</v>
      </c>
      <c r="G145" s="4">
        <v>108</v>
      </c>
      <c r="H145" s="4">
        <v>1513</v>
      </c>
      <c r="J145" s="4">
        <v>4.4000000000000004</v>
      </c>
      <c r="K145" s="4">
        <v>0.89190000000000003</v>
      </c>
      <c r="L145" s="4">
        <v>10.9168</v>
      </c>
      <c r="M145" s="4">
        <v>0.1857</v>
      </c>
      <c r="N145" s="4">
        <v>282.59410000000003</v>
      </c>
      <c r="O145" s="4">
        <v>96.324299999999994</v>
      </c>
      <c r="P145" s="4">
        <v>378.9</v>
      </c>
      <c r="Q145" s="4">
        <v>213.3844</v>
      </c>
      <c r="R145" s="4">
        <v>72.733699999999999</v>
      </c>
      <c r="S145" s="4">
        <v>286.10000000000002</v>
      </c>
      <c r="T145" s="4">
        <v>1513.0467000000001</v>
      </c>
      <c r="W145" s="4">
        <v>0</v>
      </c>
      <c r="X145" s="4">
        <v>3.9243000000000001</v>
      </c>
      <c r="Y145" s="4">
        <v>11.9</v>
      </c>
      <c r="Z145" s="4">
        <v>859</v>
      </c>
      <c r="AA145" s="4">
        <v>880</v>
      </c>
      <c r="AB145" s="4">
        <v>832</v>
      </c>
      <c r="AC145" s="4">
        <v>56</v>
      </c>
      <c r="AD145" s="4">
        <v>5.99</v>
      </c>
      <c r="AE145" s="4">
        <v>0.14000000000000001</v>
      </c>
      <c r="AF145" s="4">
        <v>991</v>
      </c>
      <c r="AG145" s="4">
        <v>-12</v>
      </c>
      <c r="AH145" s="4">
        <v>17</v>
      </c>
      <c r="AI145" s="4">
        <v>32</v>
      </c>
      <c r="AJ145" s="4">
        <v>189</v>
      </c>
      <c r="AK145" s="4">
        <v>137.6</v>
      </c>
      <c r="AL145" s="4">
        <v>1.5</v>
      </c>
      <c r="AM145" s="4">
        <v>195</v>
      </c>
      <c r="AN145" s="4" t="s">
        <v>155</v>
      </c>
      <c r="AO145" s="4">
        <v>2</v>
      </c>
      <c r="AP145" s="4">
        <v>0.78781249999999992</v>
      </c>
      <c r="AQ145" s="4">
        <v>47.160214000000003</v>
      </c>
      <c r="AR145" s="4">
        <v>-88.490774999999999</v>
      </c>
      <c r="AS145" s="4">
        <v>315.3</v>
      </c>
      <c r="AT145" s="4">
        <v>34.5</v>
      </c>
      <c r="AU145" s="4">
        <v>12</v>
      </c>
      <c r="AV145" s="4">
        <v>10</v>
      </c>
      <c r="AW145" s="4" t="s">
        <v>202</v>
      </c>
      <c r="AX145" s="4">
        <v>1.2732000000000001</v>
      </c>
      <c r="AY145" s="4">
        <v>1.4121999999999999</v>
      </c>
      <c r="AZ145" s="4">
        <v>1.9463999999999999</v>
      </c>
      <c r="BA145" s="4">
        <v>14.023</v>
      </c>
      <c r="BB145" s="4">
        <v>16.68</v>
      </c>
      <c r="BC145" s="4">
        <v>1.19</v>
      </c>
      <c r="BD145" s="4">
        <v>12.121</v>
      </c>
      <c r="BE145" s="4">
        <v>2943.3449999999998</v>
      </c>
      <c r="BF145" s="4">
        <v>31.863</v>
      </c>
      <c r="BG145" s="4">
        <v>7.9790000000000001</v>
      </c>
      <c r="BH145" s="4">
        <v>2.72</v>
      </c>
      <c r="BI145" s="4">
        <v>10.699</v>
      </c>
      <c r="BJ145" s="4">
        <v>6.0250000000000004</v>
      </c>
      <c r="BK145" s="4">
        <v>2.0539999999999998</v>
      </c>
      <c r="BL145" s="4">
        <v>8.0779999999999994</v>
      </c>
      <c r="BM145" s="4">
        <v>13.4903</v>
      </c>
      <c r="BQ145" s="4">
        <v>769.327</v>
      </c>
      <c r="BR145" s="4">
        <v>0.42697499999999999</v>
      </c>
      <c r="BS145" s="4">
        <v>-5</v>
      </c>
      <c r="BT145" s="4">
        <v>0.28100000000000003</v>
      </c>
      <c r="BU145" s="4">
        <v>10.434202000000001</v>
      </c>
      <c r="BV145" s="4">
        <v>5.6761999999999997</v>
      </c>
      <c r="BW145" s="4">
        <f t="shared" si="19"/>
        <v>2.7567161684000001</v>
      </c>
      <c r="BY145" s="4">
        <f t="shared" si="20"/>
        <v>22634.343282553531</v>
      </c>
      <c r="BZ145" s="4">
        <f t="shared" si="21"/>
        <v>245.02668902626203</v>
      </c>
      <c r="CA145" s="4">
        <f t="shared" si="22"/>
        <v>46.332291415850008</v>
      </c>
      <c r="CB145" s="4">
        <f t="shared" si="23"/>
        <v>103.74049973232219</v>
      </c>
    </row>
    <row r="146" spans="1:80" x14ac:dyDescent="0.25">
      <c r="A146" s="4">
        <v>42068</v>
      </c>
      <c r="B146" s="4">
        <v>3.7804398148148149E-2</v>
      </c>
      <c r="C146" s="4">
        <v>12.199</v>
      </c>
      <c r="D146" s="4">
        <v>0.1825</v>
      </c>
      <c r="E146" s="4">
        <v>1825.4378650000001</v>
      </c>
      <c r="F146" s="4">
        <v>346.5</v>
      </c>
      <c r="G146" s="4">
        <v>97.6</v>
      </c>
      <c r="H146" s="4">
        <v>1403.3</v>
      </c>
      <c r="J146" s="4">
        <v>4.3</v>
      </c>
      <c r="K146" s="4">
        <v>0.89259999999999995</v>
      </c>
      <c r="L146" s="4">
        <v>10.8878</v>
      </c>
      <c r="M146" s="4">
        <v>0.16289999999999999</v>
      </c>
      <c r="N146" s="4">
        <v>309.26170000000002</v>
      </c>
      <c r="O146" s="4">
        <v>87.113399999999999</v>
      </c>
      <c r="P146" s="4">
        <v>396.4</v>
      </c>
      <c r="Q146" s="4">
        <v>233.52090000000001</v>
      </c>
      <c r="R146" s="4">
        <v>65.778599999999997</v>
      </c>
      <c r="S146" s="4">
        <v>299.3</v>
      </c>
      <c r="T146" s="4">
        <v>1403.2859000000001</v>
      </c>
      <c r="W146" s="4">
        <v>0</v>
      </c>
      <c r="X146" s="4">
        <v>3.8380000000000001</v>
      </c>
      <c r="Y146" s="4">
        <v>11.9</v>
      </c>
      <c r="Z146" s="4">
        <v>859</v>
      </c>
      <c r="AA146" s="4">
        <v>880</v>
      </c>
      <c r="AB146" s="4">
        <v>831</v>
      </c>
      <c r="AC146" s="4">
        <v>56</v>
      </c>
      <c r="AD146" s="4">
        <v>5.99</v>
      </c>
      <c r="AE146" s="4">
        <v>0.14000000000000001</v>
      </c>
      <c r="AF146" s="4">
        <v>991</v>
      </c>
      <c r="AG146" s="4">
        <v>-12</v>
      </c>
      <c r="AH146" s="4">
        <v>17</v>
      </c>
      <c r="AI146" s="4">
        <v>32</v>
      </c>
      <c r="AJ146" s="4">
        <v>189</v>
      </c>
      <c r="AK146" s="4">
        <v>137.4</v>
      </c>
      <c r="AL146" s="4">
        <v>1.6</v>
      </c>
      <c r="AM146" s="4">
        <v>195</v>
      </c>
      <c r="AN146" s="4" t="s">
        <v>155</v>
      </c>
      <c r="AO146" s="4">
        <v>2</v>
      </c>
      <c r="AP146" s="4">
        <v>0.78782407407407407</v>
      </c>
      <c r="AQ146" s="4">
        <v>47.160074999999999</v>
      </c>
      <c r="AR146" s="4">
        <v>-88.490718000000001</v>
      </c>
      <c r="AS146" s="4">
        <v>314.89999999999998</v>
      </c>
      <c r="AT146" s="4">
        <v>34.799999999999997</v>
      </c>
      <c r="AU146" s="4">
        <v>12</v>
      </c>
      <c r="AV146" s="4">
        <v>10</v>
      </c>
      <c r="AW146" s="4" t="s">
        <v>202</v>
      </c>
      <c r="AX146" s="4">
        <v>1.3755999999999999</v>
      </c>
      <c r="AY146" s="4">
        <v>1.0488</v>
      </c>
      <c r="AZ146" s="4">
        <v>1.9756</v>
      </c>
      <c r="BA146" s="4">
        <v>14.023</v>
      </c>
      <c r="BB146" s="4">
        <v>16.79</v>
      </c>
      <c r="BC146" s="4">
        <v>1.2</v>
      </c>
      <c r="BD146" s="4">
        <v>12.038</v>
      </c>
      <c r="BE146" s="4">
        <v>2952.0410000000002</v>
      </c>
      <c r="BF146" s="4">
        <v>28.116</v>
      </c>
      <c r="BG146" s="4">
        <v>8.7810000000000006</v>
      </c>
      <c r="BH146" s="4">
        <v>2.4729999999999999</v>
      </c>
      <c r="BI146" s="4">
        <v>11.254</v>
      </c>
      <c r="BJ146" s="4">
        <v>6.63</v>
      </c>
      <c r="BK146" s="4">
        <v>1.8680000000000001</v>
      </c>
      <c r="BL146" s="4">
        <v>8.4979999999999993</v>
      </c>
      <c r="BM146" s="4">
        <v>12.581899999999999</v>
      </c>
      <c r="BQ146" s="4">
        <v>756.62900000000002</v>
      </c>
      <c r="BR146" s="4">
        <v>0.47993999999999998</v>
      </c>
      <c r="BS146" s="4">
        <v>-5</v>
      </c>
      <c r="BT146" s="4">
        <v>0.28100000000000003</v>
      </c>
      <c r="BU146" s="4">
        <v>11.728534</v>
      </c>
      <c r="BV146" s="4">
        <v>5.6761999999999997</v>
      </c>
      <c r="BW146" s="4">
        <f t="shared" ref="BW146" si="24">BU146*0.2642</f>
        <v>3.0986786827999997</v>
      </c>
      <c r="BY146" s="4">
        <f t="shared" si="20"/>
        <v>25517.234456327878</v>
      </c>
      <c r="BZ146" s="4">
        <f t="shared" si="21"/>
        <v>243.03272345272799</v>
      </c>
      <c r="CA146" s="4">
        <f t="shared" si="22"/>
        <v>57.309252969539997</v>
      </c>
      <c r="CB146" s="4">
        <f t="shared" si="23"/>
        <v>108.75705730580019</v>
      </c>
    </row>
    <row r="147" spans="1:80" x14ac:dyDescent="0.25">
      <c r="A147" s="2"/>
      <c r="B147" s="3"/>
      <c r="AP147" s="5"/>
    </row>
  </sheetData>
  <customSheetViews>
    <customSheetView guid="{2B424CCC-7244-4294-A128-8AE125D4F682}">
      <selection activeCell="K16" sqref="K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15</vt:i4>
      </vt:variant>
    </vt:vector>
  </HeadingPairs>
  <TitlesOfParts>
    <vt:vector size="22" baseType="lpstr">
      <vt:lpstr>Raw Data</vt:lpstr>
      <vt:lpstr>Summary</vt:lpstr>
      <vt:lpstr>Lap Breaks</vt:lpstr>
      <vt:lpstr>Lap 1 data</vt:lpstr>
      <vt:lpstr>Lap 2 data</vt:lpstr>
      <vt:lpstr>Lap 3 data</vt:lpstr>
      <vt:lpstr>Lap 4 data</vt:lpstr>
      <vt:lpstr>Lap_chart</vt:lpstr>
      <vt:lpstr>Speed</vt:lpstr>
      <vt:lpstr>Lambda</vt:lpstr>
      <vt:lpstr>CO2 &amp; CO Phasing</vt:lpstr>
      <vt:lpstr>Fuel Flow&amp;Lambda&amp;CO</vt:lpstr>
      <vt:lpstr>CO2 %</vt:lpstr>
      <vt:lpstr>CO %</vt:lpstr>
      <vt:lpstr>NO ppm</vt:lpstr>
      <vt:lpstr>THC ppm</vt:lpstr>
      <vt:lpstr>O2 %</vt:lpstr>
      <vt:lpstr>Fuel Flow L per hr</vt:lpstr>
      <vt:lpstr>CO2 g per hr</vt:lpstr>
      <vt:lpstr>CO g per hr</vt:lpstr>
      <vt:lpstr>NO g per hr</vt:lpstr>
      <vt:lpstr>THC g per hr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E15_Project</dc:creator>
  <cp:lastModifiedBy>E15_Project</cp:lastModifiedBy>
  <dcterms:created xsi:type="dcterms:W3CDTF">2011-03-22T01:53:18Z</dcterms:created>
  <dcterms:modified xsi:type="dcterms:W3CDTF">2015-03-07T04:24:24Z</dcterms:modified>
</cp:coreProperties>
</file>