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0" windowWidth="9720" windowHeight="7860" activeTab="1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Lap 3 data" sheetId="7" r:id="rId7"/>
    <sheet name="Lap 4 data" sheetId="8" r:id="rId8"/>
    <sheet name="Speed" sheetId="36" r:id="rId9"/>
    <sheet name="Lambda" sheetId="35" r:id="rId10"/>
    <sheet name="CO2 &amp; CO Phasing" sheetId="46" r:id="rId11"/>
    <sheet name="Fuel Flow&amp;Lambda&amp;CO" sheetId="47" r:id="rId12"/>
    <sheet name="CO2 %" sheetId="28" r:id="rId13"/>
    <sheet name="CO %" sheetId="29" r:id="rId14"/>
    <sheet name="NO ppm" sheetId="30" r:id="rId15"/>
    <sheet name="THC ppm" sheetId="31" r:id="rId16"/>
    <sheet name="O2 %" sheetId="32" r:id="rId17"/>
    <sheet name="Fuel Flow L per hr" sheetId="33" r:id="rId18"/>
    <sheet name="CO2 g per hr" sheetId="41" r:id="rId19"/>
    <sheet name="CO g per hr" sheetId="42" r:id="rId20"/>
    <sheet name="NO g per hr" sheetId="43" r:id="rId21"/>
    <sheet name="THC g per hr" sheetId="45" r:id="rId22"/>
  </sheets>
  <calcPr calcId="145621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D4" i="3"/>
  <c r="C4" i="3"/>
  <c r="B4" i="3"/>
  <c r="A4" i="3"/>
  <c r="BY11" i="8" l="1"/>
  <c r="BZ11" i="8"/>
  <c r="CA11" i="8"/>
  <c r="CB11" i="8"/>
  <c r="BY12" i="8"/>
  <c r="BZ12" i="8"/>
  <c r="CA12" i="8"/>
  <c r="CB12" i="8"/>
  <c r="BY13" i="8"/>
  <c r="BZ13" i="8"/>
  <c r="CA13" i="8"/>
  <c r="CB13" i="8"/>
  <c r="BY14" i="8"/>
  <c r="BZ14" i="8"/>
  <c r="CA14" i="8"/>
  <c r="CB14" i="8"/>
  <c r="BY15" i="8"/>
  <c r="BZ15" i="8"/>
  <c r="CA15" i="8"/>
  <c r="CB15" i="8"/>
  <c r="BY16" i="8"/>
  <c r="BZ16" i="8"/>
  <c r="CA16" i="8"/>
  <c r="CB16" i="8"/>
  <c r="BY17" i="8"/>
  <c r="BZ17" i="8"/>
  <c r="CA17" i="8"/>
  <c r="CB17" i="8"/>
  <c r="BY18" i="8"/>
  <c r="BZ18" i="8"/>
  <c r="CA18" i="8"/>
  <c r="CB18" i="8"/>
  <c r="BY19" i="8"/>
  <c r="BZ19" i="8"/>
  <c r="CA19" i="8"/>
  <c r="CB19" i="8"/>
  <c r="BY20" i="8"/>
  <c r="BZ20" i="8"/>
  <c r="CA20" i="8"/>
  <c r="CB20" i="8"/>
  <c r="BY21" i="8"/>
  <c r="BZ21" i="8"/>
  <c r="CA21" i="8"/>
  <c r="CB21" i="8"/>
  <c r="BY22" i="8"/>
  <c r="BZ22" i="8"/>
  <c r="CA22" i="8"/>
  <c r="CB22" i="8"/>
  <c r="BY23" i="8"/>
  <c r="BZ23" i="8"/>
  <c r="CA23" i="8"/>
  <c r="CB23" i="8"/>
  <c r="BY24" i="8"/>
  <c r="BZ24" i="8"/>
  <c r="CA24" i="8"/>
  <c r="CB24" i="8"/>
  <c r="BY25" i="8"/>
  <c r="BZ25" i="8"/>
  <c r="CA25" i="8"/>
  <c r="CB25" i="8"/>
  <c r="BY26" i="8"/>
  <c r="BZ26" i="8"/>
  <c r="CA26" i="8"/>
  <c r="CB26" i="8"/>
  <c r="BY27" i="8"/>
  <c r="BZ27" i="8"/>
  <c r="CA27" i="8"/>
  <c r="CB27" i="8"/>
  <c r="BY28" i="8"/>
  <c r="BZ28" i="8"/>
  <c r="CA28" i="8"/>
  <c r="CB28" i="8"/>
  <c r="BY29" i="8"/>
  <c r="BZ29" i="8"/>
  <c r="CA29" i="8"/>
  <c r="CB29" i="8"/>
  <c r="BY30" i="8"/>
  <c r="BZ30" i="8"/>
  <c r="CA30" i="8"/>
  <c r="CB30" i="8"/>
  <c r="BY31" i="8"/>
  <c r="BZ31" i="8"/>
  <c r="CA31" i="8"/>
  <c r="CB31" i="8"/>
  <c r="BY32" i="8"/>
  <c r="BZ32" i="8"/>
  <c r="CA32" i="8"/>
  <c r="CB32" i="8"/>
  <c r="BY33" i="8"/>
  <c r="BZ33" i="8"/>
  <c r="CA33" i="8"/>
  <c r="CB33" i="8"/>
  <c r="BY34" i="8"/>
  <c r="BZ34" i="8"/>
  <c r="CA34" i="8"/>
  <c r="CB34" i="8"/>
  <c r="BY35" i="8"/>
  <c r="BZ35" i="8"/>
  <c r="CA35" i="8"/>
  <c r="CB35" i="8"/>
  <c r="BY36" i="8"/>
  <c r="BZ36" i="8"/>
  <c r="CA36" i="8"/>
  <c r="CB36" i="8"/>
  <c r="BY37" i="8"/>
  <c r="BZ37" i="8"/>
  <c r="CA37" i="8"/>
  <c r="CB37" i="8"/>
  <c r="BY38" i="8"/>
  <c r="BZ38" i="8"/>
  <c r="CA38" i="8"/>
  <c r="CB38" i="8"/>
  <c r="BY39" i="8"/>
  <c r="BZ39" i="8"/>
  <c r="CA39" i="8"/>
  <c r="CB39" i="8"/>
  <c r="BY40" i="8"/>
  <c r="BZ40" i="8"/>
  <c r="CA40" i="8"/>
  <c r="CB40" i="8"/>
  <c r="BY41" i="8"/>
  <c r="BZ41" i="8"/>
  <c r="CA41" i="8"/>
  <c r="CB41" i="8"/>
  <c r="BY42" i="8"/>
  <c r="BZ42" i="8"/>
  <c r="CA42" i="8"/>
  <c r="CB42" i="8"/>
  <c r="BY43" i="8"/>
  <c r="BZ43" i="8"/>
  <c r="CA43" i="8"/>
  <c r="CB43" i="8"/>
  <c r="BY44" i="8"/>
  <c r="BZ44" i="8"/>
  <c r="CA44" i="8"/>
  <c r="CB44" i="8"/>
  <c r="BY45" i="8"/>
  <c r="BZ45" i="8"/>
  <c r="CA45" i="8"/>
  <c r="CB45" i="8"/>
  <c r="BY46" i="8"/>
  <c r="BZ46" i="8"/>
  <c r="CA46" i="8"/>
  <c r="CB46" i="8"/>
  <c r="BY47" i="8"/>
  <c r="BZ47" i="8"/>
  <c r="CA47" i="8"/>
  <c r="CB47" i="8"/>
  <c r="BY48" i="8"/>
  <c r="BZ48" i="8"/>
  <c r="CA48" i="8"/>
  <c r="CB48" i="8"/>
  <c r="BY49" i="8"/>
  <c r="BZ49" i="8"/>
  <c r="CA49" i="8"/>
  <c r="CB49" i="8"/>
  <c r="BY50" i="8"/>
  <c r="BZ50" i="8"/>
  <c r="CA50" i="8"/>
  <c r="CB50" i="8"/>
  <c r="BY51" i="8"/>
  <c r="BZ51" i="8"/>
  <c r="CA51" i="8"/>
  <c r="CB51" i="8"/>
  <c r="BY52" i="8"/>
  <c r="BZ52" i="8"/>
  <c r="CA52" i="8"/>
  <c r="CB52" i="8"/>
  <c r="BY53" i="8"/>
  <c r="BZ53" i="8"/>
  <c r="CA53" i="8"/>
  <c r="CB53" i="8"/>
  <c r="BY54" i="8"/>
  <c r="BZ54" i="8"/>
  <c r="CA54" i="8"/>
  <c r="CB54" i="8"/>
  <c r="BY55" i="8"/>
  <c r="BZ55" i="8"/>
  <c r="CA55" i="8"/>
  <c r="CB55" i="8"/>
  <c r="BY56" i="8"/>
  <c r="BZ56" i="8"/>
  <c r="CA56" i="8"/>
  <c r="CB56" i="8"/>
  <c r="BY57" i="8"/>
  <c r="BZ57" i="8"/>
  <c r="CA57" i="8"/>
  <c r="CB57" i="8"/>
  <c r="BY58" i="8"/>
  <c r="BZ58" i="8"/>
  <c r="CA58" i="8"/>
  <c r="CB58" i="8"/>
  <c r="BY59" i="8"/>
  <c r="BZ59" i="8"/>
  <c r="CA59" i="8"/>
  <c r="CB59" i="8"/>
  <c r="BY60" i="8"/>
  <c r="BZ60" i="8"/>
  <c r="CA60" i="8"/>
  <c r="CB60" i="8"/>
  <c r="BY61" i="8"/>
  <c r="BZ61" i="8"/>
  <c r="CA61" i="8"/>
  <c r="CB61" i="8"/>
  <c r="BY62" i="8"/>
  <c r="BZ62" i="8"/>
  <c r="CA62" i="8"/>
  <c r="CB62" i="8"/>
  <c r="BY63" i="8"/>
  <c r="BZ63" i="8"/>
  <c r="CA63" i="8"/>
  <c r="CB63" i="8"/>
  <c r="BY64" i="8"/>
  <c r="BZ64" i="8"/>
  <c r="CA64" i="8"/>
  <c r="CB64" i="8"/>
  <c r="BY65" i="8"/>
  <c r="BZ65" i="8"/>
  <c r="CA65" i="8"/>
  <c r="CB65" i="8"/>
  <c r="BY66" i="8"/>
  <c r="BZ66" i="8"/>
  <c r="CA66" i="8"/>
  <c r="CB66" i="8"/>
  <c r="BY67" i="8"/>
  <c r="BZ67" i="8"/>
  <c r="CA67" i="8"/>
  <c r="CB67" i="8"/>
  <c r="BY68" i="8"/>
  <c r="BZ68" i="8"/>
  <c r="CA68" i="8"/>
  <c r="CB68" i="8"/>
  <c r="BY69" i="8"/>
  <c r="BZ69" i="8"/>
  <c r="CA69" i="8"/>
  <c r="CB69" i="8"/>
  <c r="BY70" i="8"/>
  <c r="BZ70" i="8"/>
  <c r="CA70" i="8"/>
  <c r="CB70" i="8"/>
  <c r="BY71" i="8"/>
  <c r="BZ71" i="8"/>
  <c r="CA71" i="8"/>
  <c r="CB71" i="8"/>
  <c r="BY72" i="8"/>
  <c r="BZ72" i="8"/>
  <c r="CA72" i="8"/>
  <c r="CB72" i="8"/>
  <c r="BY73" i="8"/>
  <c r="BZ73" i="8"/>
  <c r="CA73" i="8"/>
  <c r="CB73" i="8"/>
  <c r="BY74" i="8"/>
  <c r="BZ74" i="8"/>
  <c r="CA74" i="8"/>
  <c r="CB74" i="8"/>
  <c r="BY75" i="8"/>
  <c r="BZ75" i="8"/>
  <c r="CA75" i="8"/>
  <c r="CB75" i="8"/>
  <c r="BY76" i="8"/>
  <c r="BZ76" i="8"/>
  <c r="CA76" i="8"/>
  <c r="CB76" i="8"/>
  <c r="BY77" i="8"/>
  <c r="BZ77" i="8"/>
  <c r="CA77" i="8"/>
  <c r="CB77" i="8"/>
  <c r="BY78" i="8"/>
  <c r="BZ78" i="8"/>
  <c r="CA78" i="8"/>
  <c r="CB78" i="8"/>
  <c r="BY79" i="8"/>
  <c r="BZ79" i="8"/>
  <c r="CA79" i="8"/>
  <c r="CB79" i="8"/>
  <c r="BY80" i="8"/>
  <c r="BZ80" i="8"/>
  <c r="CA80" i="8"/>
  <c r="CB80" i="8"/>
  <c r="BY81" i="8"/>
  <c r="BZ81" i="8"/>
  <c r="CA81" i="8"/>
  <c r="CB81" i="8"/>
  <c r="BY82" i="8"/>
  <c r="BZ82" i="8"/>
  <c r="CA82" i="8"/>
  <c r="CB82" i="8"/>
  <c r="BY83" i="8"/>
  <c r="BZ83" i="8"/>
  <c r="CA83" i="8"/>
  <c r="CB83" i="8"/>
  <c r="BY84" i="8"/>
  <c r="BZ84" i="8"/>
  <c r="CA84" i="8"/>
  <c r="CB84" i="8"/>
  <c r="BY85" i="8"/>
  <c r="BZ85" i="8"/>
  <c r="CA85" i="8"/>
  <c r="CB85" i="8"/>
  <c r="BY86" i="8"/>
  <c r="BZ86" i="8"/>
  <c r="CA86" i="8"/>
  <c r="CB86" i="8"/>
  <c r="BY87" i="8"/>
  <c r="BZ87" i="8"/>
  <c r="CA87" i="8"/>
  <c r="CB87" i="8"/>
  <c r="BY88" i="8"/>
  <c r="BZ88" i="8"/>
  <c r="CA88" i="8"/>
  <c r="CB88" i="8"/>
  <c r="BY89" i="8"/>
  <c r="BZ89" i="8"/>
  <c r="CA89" i="8"/>
  <c r="CB89" i="8"/>
  <c r="BY90" i="8"/>
  <c r="BZ90" i="8"/>
  <c r="CA90" i="8"/>
  <c r="CB90" i="8"/>
  <c r="BY91" i="8"/>
  <c r="BZ91" i="8"/>
  <c r="CA91" i="8"/>
  <c r="CB91" i="8"/>
  <c r="BY92" i="8"/>
  <c r="BZ92" i="8"/>
  <c r="CA92" i="8"/>
  <c r="CB92" i="8"/>
  <c r="BY93" i="8"/>
  <c r="BZ93" i="8"/>
  <c r="CA93" i="8"/>
  <c r="CB93" i="8"/>
  <c r="BY94" i="8"/>
  <c r="BZ94" i="8"/>
  <c r="CA94" i="8"/>
  <c r="CB94" i="8"/>
  <c r="BY95" i="8"/>
  <c r="BZ95" i="8"/>
  <c r="CA95" i="8"/>
  <c r="CB95" i="8"/>
  <c r="BY96" i="8"/>
  <c r="BZ96" i="8"/>
  <c r="CA96" i="8"/>
  <c r="CB96" i="8"/>
  <c r="BY97" i="8"/>
  <c r="BZ97" i="8"/>
  <c r="CA97" i="8"/>
  <c r="CB97" i="8"/>
  <c r="BY98" i="8"/>
  <c r="BZ98" i="8"/>
  <c r="CA98" i="8"/>
  <c r="CB98" i="8"/>
  <c r="BY99" i="8"/>
  <c r="BZ99" i="8"/>
  <c r="CA99" i="8"/>
  <c r="CB99" i="8"/>
  <c r="BY100" i="8"/>
  <c r="BZ100" i="8"/>
  <c r="CA100" i="8"/>
  <c r="CB100" i="8"/>
  <c r="BY101" i="8"/>
  <c r="BZ101" i="8"/>
  <c r="CA101" i="8"/>
  <c r="CB101" i="8"/>
  <c r="BY102" i="8"/>
  <c r="BZ102" i="8"/>
  <c r="CA102" i="8"/>
  <c r="CB102" i="8"/>
  <c r="BY103" i="8"/>
  <c r="BZ103" i="8"/>
  <c r="CA103" i="8"/>
  <c r="CB103" i="8"/>
  <c r="BY104" i="8"/>
  <c r="BZ104" i="8"/>
  <c r="CA104" i="8"/>
  <c r="CB104" i="8"/>
  <c r="BY105" i="8"/>
  <c r="BZ105" i="8"/>
  <c r="CA105" i="8"/>
  <c r="CB105" i="8"/>
  <c r="BY106" i="8"/>
  <c r="BZ106" i="8"/>
  <c r="CA106" i="8"/>
  <c r="CB106" i="8"/>
  <c r="BY107" i="8"/>
  <c r="BZ107" i="8"/>
  <c r="CA107" i="8"/>
  <c r="CB107" i="8"/>
  <c r="BY108" i="8"/>
  <c r="BZ108" i="8"/>
  <c r="CA108" i="8"/>
  <c r="CB108" i="8"/>
  <c r="BY109" i="8"/>
  <c r="BZ109" i="8"/>
  <c r="CA109" i="8"/>
  <c r="CB109" i="8"/>
  <c r="BY110" i="8"/>
  <c r="BZ110" i="8"/>
  <c r="CA110" i="8"/>
  <c r="CB110" i="8"/>
  <c r="BY111" i="8"/>
  <c r="BZ111" i="8"/>
  <c r="CA111" i="8"/>
  <c r="CB111" i="8"/>
  <c r="BY112" i="8"/>
  <c r="BZ112" i="8"/>
  <c r="CA112" i="8"/>
  <c r="CB112" i="8"/>
  <c r="BY113" i="8"/>
  <c r="BZ113" i="8"/>
  <c r="CA113" i="8"/>
  <c r="CB113" i="8"/>
  <c r="BY114" i="8"/>
  <c r="BZ114" i="8"/>
  <c r="CA114" i="8"/>
  <c r="CB114" i="8"/>
  <c r="BY115" i="8"/>
  <c r="BZ115" i="8"/>
  <c r="CA115" i="8"/>
  <c r="CB115" i="8"/>
  <c r="BY116" i="8"/>
  <c r="BZ116" i="8"/>
  <c r="CA116" i="8"/>
  <c r="CB116" i="8"/>
  <c r="BY117" i="8"/>
  <c r="BZ117" i="8"/>
  <c r="CA117" i="8"/>
  <c r="CB117" i="8"/>
  <c r="BY118" i="8"/>
  <c r="BZ118" i="8"/>
  <c r="CA118" i="8"/>
  <c r="CB118" i="8"/>
  <c r="BY119" i="8"/>
  <c r="BZ119" i="8"/>
  <c r="CA119" i="8"/>
  <c r="CB119" i="8"/>
  <c r="BY120" i="8"/>
  <c r="BZ120" i="8"/>
  <c r="CA120" i="8"/>
  <c r="CB120" i="8"/>
  <c r="BY121" i="8"/>
  <c r="BZ121" i="8"/>
  <c r="CA121" i="8"/>
  <c r="CB121" i="8"/>
  <c r="BY122" i="8"/>
  <c r="BZ122" i="8"/>
  <c r="CA122" i="8"/>
  <c r="CB122" i="8"/>
  <c r="BY123" i="8"/>
  <c r="BZ123" i="8"/>
  <c r="CA123" i="8"/>
  <c r="CB123" i="8"/>
  <c r="BY124" i="8"/>
  <c r="BZ124" i="8"/>
  <c r="CA124" i="8"/>
  <c r="CB124" i="8"/>
  <c r="BY125" i="8"/>
  <c r="BZ125" i="8"/>
  <c r="CA125" i="8"/>
  <c r="CB125" i="8"/>
  <c r="BY126" i="8"/>
  <c r="BZ126" i="8"/>
  <c r="CA126" i="8"/>
  <c r="CB126" i="8"/>
  <c r="BY127" i="8"/>
  <c r="BZ127" i="8"/>
  <c r="CA127" i="8"/>
  <c r="CB127" i="8"/>
  <c r="BY128" i="8"/>
  <c r="BZ128" i="8"/>
  <c r="CA128" i="8"/>
  <c r="CB128" i="8"/>
  <c r="BY129" i="8"/>
  <c r="BZ129" i="8"/>
  <c r="CA129" i="8"/>
  <c r="CB129" i="8"/>
  <c r="BY130" i="8"/>
  <c r="BZ130" i="8"/>
  <c r="CA130" i="8"/>
  <c r="CB130" i="8"/>
  <c r="BY131" i="8"/>
  <c r="BZ131" i="8"/>
  <c r="CA131" i="8"/>
  <c r="CB131" i="8"/>
  <c r="BY132" i="8"/>
  <c r="BZ132" i="8"/>
  <c r="CA132" i="8"/>
  <c r="CB132" i="8"/>
  <c r="BY133" i="8"/>
  <c r="BZ133" i="8"/>
  <c r="CA133" i="8"/>
  <c r="CB133" i="8"/>
  <c r="BY134" i="8"/>
  <c r="BZ134" i="8"/>
  <c r="CA134" i="8"/>
  <c r="CB134" i="8"/>
  <c r="BY135" i="8"/>
  <c r="BZ135" i="8"/>
  <c r="CA135" i="8"/>
  <c r="CB135" i="8"/>
  <c r="BY136" i="8"/>
  <c r="BZ136" i="8"/>
  <c r="CA136" i="8"/>
  <c r="CB136" i="8"/>
  <c r="BY137" i="8"/>
  <c r="BZ137" i="8"/>
  <c r="CA137" i="8"/>
  <c r="CB137" i="8"/>
  <c r="BY138" i="8"/>
  <c r="BZ138" i="8"/>
  <c r="CA138" i="8"/>
  <c r="CB138" i="8"/>
  <c r="BY139" i="8"/>
  <c r="BZ139" i="8"/>
  <c r="CA139" i="8"/>
  <c r="CB139" i="8"/>
  <c r="BY140" i="8"/>
  <c r="BZ140" i="8"/>
  <c r="CA140" i="8"/>
  <c r="CB140" i="8"/>
  <c r="BY141" i="8"/>
  <c r="BZ141" i="8"/>
  <c r="CA141" i="8"/>
  <c r="CB141" i="8"/>
  <c r="BY142" i="8"/>
  <c r="BZ142" i="8"/>
  <c r="CA142" i="8"/>
  <c r="CB142" i="8"/>
  <c r="BY143" i="8"/>
  <c r="BZ143" i="8"/>
  <c r="CA143" i="8"/>
  <c r="CB143" i="8"/>
  <c r="BY144" i="8"/>
  <c r="BZ144" i="8"/>
  <c r="CA144" i="8"/>
  <c r="CB144" i="8"/>
  <c r="BY145" i="8"/>
  <c r="BZ145" i="8"/>
  <c r="CA145" i="8"/>
  <c r="CB145" i="8"/>
  <c r="BY146" i="8"/>
  <c r="BZ146" i="8"/>
  <c r="CA146" i="8"/>
  <c r="CB146" i="8"/>
  <c r="CB10" i="8"/>
  <c r="CA10" i="8"/>
  <c r="BZ10" i="8"/>
  <c r="BY10" i="8"/>
  <c r="BY11" i="7" l="1"/>
  <c r="BZ11" i="7"/>
  <c r="CA11" i="7"/>
  <c r="CB11" i="7"/>
  <c r="BY12" i="7"/>
  <c r="BZ12" i="7"/>
  <c r="CA12" i="7"/>
  <c r="CB12" i="7"/>
  <c r="BY13" i="7"/>
  <c r="BZ13" i="7"/>
  <c r="CA13" i="7"/>
  <c r="CB13" i="7"/>
  <c r="BY14" i="7"/>
  <c r="BZ14" i="7"/>
  <c r="CA14" i="7"/>
  <c r="CB14" i="7"/>
  <c r="BY15" i="7"/>
  <c r="BZ15" i="7"/>
  <c r="CA15" i="7"/>
  <c r="CB15" i="7"/>
  <c r="BY16" i="7"/>
  <c r="BZ16" i="7"/>
  <c r="CA16" i="7"/>
  <c r="CB16" i="7"/>
  <c r="BY17" i="7"/>
  <c r="BZ17" i="7"/>
  <c r="CA17" i="7"/>
  <c r="CB17" i="7"/>
  <c r="BY18" i="7"/>
  <c r="BZ18" i="7"/>
  <c r="CA18" i="7"/>
  <c r="CB18" i="7"/>
  <c r="BY19" i="7"/>
  <c r="BZ19" i="7"/>
  <c r="CA19" i="7"/>
  <c r="CB19" i="7"/>
  <c r="BY20" i="7"/>
  <c r="BZ20" i="7"/>
  <c r="CA20" i="7"/>
  <c r="CB20" i="7"/>
  <c r="BY21" i="7"/>
  <c r="BZ21" i="7"/>
  <c r="CA21" i="7"/>
  <c r="CB21" i="7"/>
  <c r="BY22" i="7"/>
  <c r="BZ22" i="7"/>
  <c r="CA22" i="7"/>
  <c r="CB22" i="7"/>
  <c r="BY23" i="7"/>
  <c r="BZ23" i="7"/>
  <c r="CA23" i="7"/>
  <c r="CB23" i="7"/>
  <c r="BY24" i="7"/>
  <c r="BZ24" i="7"/>
  <c r="CA24" i="7"/>
  <c r="CB24" i="7"/>
  <c r="BY25" i="7"/>
  <c r="BZ25" i="7"/>
  <c r="CA25" i="7"/>
  <c r="CB25" i="7"/>
  <c r="BY26" i="7"/>
  <c r="BZ26" i="7"/>
  <c r="CA26" i="7"/>
  <c r="CB26" i="7"/>
  <c r="BY27" i="7"/>
  <c r="BZ27" i="7"/>
  <c r="CA27" i="7"/>
  <c r="CB27" i="7"/>
  <c r="BY28" i="7"/>
  <c r="BZ28" i="7"/>
  <c r="CA28" i="7"/>
  <c r="CB28" i="7"/>
  <c r="BY29" i="7"/>
  <c r="BZ29" i="7"/>
  <c r="CA29" i="7"/>
  <c r="CB29" i="7"/>
  <c r="BY30" i="7"/>
  <c r="BZ30" i="7"/>
  <c r="CA30" i="7"/>
  <c r="CB30" i="7"/>
  <c r="BY31" i="7"/>
  <c r="BZ31" i="7"/>
  <c r="CA31" i="7"/>
  <c r="CB31" i="7"/>
  <c r="BY32" i="7"/>
  <c r="BZ32" i="7"/>
  <c r="CA32" i="7"/>
  <c r="CB32" i="7"/>
  <c r="BY33" i="7"/>
  <c r="BZ33" i="7"/>
  <c r="CA33" i="7"/>
  <c r="CB33" i="7"/>
  <c r="BY34" i="7"/>
  <c r="BZ34" i="7"/>
  <c r="CA34" i="7"/>
  <c r="CB34" i="7"/>
  <c r="BY35" i="7"/>
  <c r="BZ35" i="7"/>
  <c r="CA35" i="7"/>
  <c r="CB35" i="7"/>
  <c r="BY36" i="7"/>
  <c r="BZ36" i="7"/>
  <c r="CA36" i="7"/>
  <c r="CB36" i="7"/>
  <c r="BY37" i="7"/>
  <c r="BZ37" i="7"/>
  <c r="CA37" i="7"/>
  <c r="CB37" i="7"/>
  <c r="BY38" i="7"/>
  <c r="BZ38" i="7"/>
  <c r="CA38" i="7"/>
  <c r="CB38" i="7"/>
  <c r="BY39" i="7"/>
  <c r="BZ39" i="7"/>
  <c r="CA39" i="7"/>
  <c r="CB39" i="7"/>
  <c r="BY40" i="7"/>
  <c r="BZ40" i="7"/>
  <c r="CA40" i="7"/>
  <c r="CB40" i="7"/>
  <c r="BY41" i="7"/>
  <c r="BZ41" i="7"/>
  <c r="CA41" i="7"/>
  <c r="CB41" i="7"/>
  <c r="BY42" i="7"/>
  <c r="BZ42" i="7"/>
  <c r="CA42" i="7"/>
  <c r="CB42" i="7"/>
  <c r="BY43" i="7"/>
  <c r="BZ43" i="7"/>
  <c r="CA43" i="7"/>
  <c r="CB43" i="7"/>
  <c r="BY44" i="7"/>
  <c r="BZ44" i="7"/>
  <c r="CA44" i="7"/>
  <c r="CB44" i="7"/>
  <c r="BY45" i="7"/>
  <c r="BZ45" i="7"/>
  <c r="CA45" i="7"/>
  <c r="CB45" i="7"/>
  <c r="BY46" i="7"/>
  <c r="BZ46" i="7"/>
  <c r="CA46" i="7"/>
  <c r="CB46" i="7"/>
  <c r="BY47" i="7"/>
  <c r="BZ47" i="7"/>
  <c r="CA47" i="7"/>
  <c r="CB47" i="7"/>
  <c r="BY48" i="7"/>
  <c r="BZ48" i="7"/>
  <c r="CA48" i="7"/>
  <c r="CB48" i="7"/>
  <c r="BY49" i="7"/>
  <c r="BZ49" i="7"/>
  <c r="CA49" i="7"/>
  <c r="CB49" i="7"/>
  <c r="BY50" i="7"/>
  <c r="BZ50" i="7"/>
  <c r="CA50" i="7"/>
  <c r="CB50" i="7"/>
  <c r="BY51" i="7"/>
  <c r="BZ51" i="7"/>
  <c r="CA51" i="7"/>
  <c r="CB51" i="7"/>
  <c r="BY52" i="7"/>
  <c r="BZ52" i="7"/>
  <c r="CA52" i="7"/>
  <c r="CB52" i="7"/>
  <c r="BY53" i="7"/>
  <c r="BZ53" i="7"/>
  <c r="CA53" i="7"/>
  <c r="CB53" i="7"/>
  <c r="BY54" i="7"/>
  <c r="BZ54" i="7"/>
  <c r="CA54" i="7"/>
  <c r="CB54" i="7"/>
  <c r="BY55" i="7"/>
  <c r="BZ55" i="7"/>
  <c r="CA55" i="7"/>
  <c r="CB55" i="7"/>
  <c r="BY56" i="7"/>
  <c r="BZ56" i="7"/>
  <c r="CA56" i="7"/>
  <c r="CB56" i="7"/>
  <c r="BY57" i="7"/>
  <c r="BZ57" i="7"/>
  <c r="CA57" i="7"/>
  <c r="CB57" i="7"/>
  <c r="BY58" i="7"/>
  <c r="BZ58" i="7"/>
  <c r="CA58" i="7"/>
  <c r="CB58" i="7"/>
  <c r="BY59" i="7"/>
  <c r="BZ59" i="7"/>
  <c r="CA59" i="7"/>
  <c r="CB59" i="7"/>
  <c r="BY60" i="7"/>
  <c r="BZ60" i="7"/>
  <c r="CA60" i="7"/>
  <c r="CB60" i="7"/>
  <c r="BY61" i="7"/>
  <c r="BZ61" i="7"/>
  <c r="CA61" i="7"/>
  <c r="CB61" i="7"/>
  <c r="BY62" i="7"/>
  <c r="BZ62" i="7"/>
  <c r="CA62" i="7"/>
  <c r="CB62" i="7"/>
  <c r="BY63" i="7"/>
  <c r="BZ63" i="7"/>
  <c r="CA63" i="7"/>
  <c r="CB63" i="7"/>
  <c r="BY64" i="7"/>
  <c r="BZ64" i="7"/>
  <c r="CA64" i="7"/>
  <c r="CB64" i="7"/>
  <c r="BY65" i="7"/>
  <c r="BZ65" i="7"/>
  <c r="CA65" i="7"/>
  <c r="CB65" i="7"/>
  <c r="BY66" i="7"/>
  <c r="BZ66" i="7"/>
  <c r="CA66" i="7"/>
  <c r="CB66" i="7"/>
  <c r="BY67" i="7"/>
  <c r="BZ67" i="7"/>
  <c r="CA67" i="7"/>
  <c r="CB67" i="7"/>
  <c r="BY68" i="7"/>
  <c r="BZ68" i="7"/>
  <c r="CA68" i="7"/>
  <c r="CB68" i="7"/>
  <c r="BY69" i="7"/>
  <c r="BZ69" i="7"/>
  <c r="CA69" i="7"/>
  <c r="CB69" i="7"/>
  <c r="BY70" i="7"/>
  <c r="BZ70" i="7"/>
  <c r="CA70" i="7"/>
  <c r="CB70" i="7"/>
  <c r="BY71" i="7"/>
  <c r="BZ71" i="7"/>
  <c r="CA71" i="7"/>
  <c r="CB71" i="7"/>
  <c r="BY72" i="7"/>
  <c r="BZ72" i="7"/>
  <c r="CA72" i="7"/>
  <c r="CB72" i="7"/>
  <c r="BY73" i="7"/>
  <c r="BZ73" i="7"/>
  <c r="CA73" i="7"/>
  <c r="CB73" i="7"/>
  <c r="BY74" i="7"/>
  <c r="BZ74" i="7"/>
  <c r="CA74" i="7"/>
  <c r="CB74" i="7"/>
  <c r="BY75" i="7"/>
  <c r="BZ75" i="7"/>
  <c r="CA75" i="7"/>
  <c r="CB75" i="7"/>
  <c r="BY76" i="7"/>
  <c r="BZ76" i="7"/>
  <c r="CA76" i="7"/>
  <c r="CB76" i="7"/>
  <c r="BY77" i="7"/>
  <c r="BZ77" i="7"/>
  <c r="CA77" i="7"/>
  <c r="CB77" i="7"/>
  <c r="BY78" i="7"/>
  <c r="BZ78" i="7"/>
  <c r="CA78" i="7"/>
  <c r="CB78" i="7"/>
  <c r="BY79" i="7"/>
  <c r="BZ79" i="7"/>
  <c r="CA79" i="7"/>
  <c r="CB79" i="7"/>
  <c r="BY80" i="7"/>
  <c r="BZ80" i="7"/>
  <c r="CA80" i="7"/>
  <c r="CB80" i="7"/>
  <c r="BY81" i="7"/>
  <c r="BZ81" i="7"/>
  <c r="CA81" i="7"/>
  <c r="CB81" i="7"/>
  <c r="BY82" i="7"/>
  <c r="BZ82" i="7"/>
  <c r="CA82" i="7"/>
  <c r="CB82" i="7"/>
  <c r="BY83" i="7"/>
  <c r="BZ83" i="7"/>
  <c r="CA83" i="7"/>
  <c r="CB83" i="7"/>
  <c r="BY84" i="7"/>
  <c r="BZ84" i="7"/>
  <c r="CA84" i="7"/>
  <c r="CB84" i="7"/>
  <c r="BY85" i="7"/>
  <c r="BZ85" i="7"/>
  <c r="CA85" i="7"/>
  <c r="CB85" i="7"/>
  <c r="BY86" i="7"/>
  <c r="BZ86" i="7"/>
  <c r="CA86" i="7"/>
  <c r="CB86" i="7"/>
  <c r="BY87" i="7"/>
  <c r="BZ87" i="7"/>
  <c r="CA87" i="7"/>
  <c r="CB87" i="7"/>
  <c r="BY88" i="7"/>
  <c r="BZ88" i="7"/>
  <c r="CA88" i="7"/>
  <c r="CB88" i="7"/>
  <c r="BY89" i="7"/>
  <c r="BZ89" i="7"/>
  <c r="CA89" i="7"/>
  <c r="CB89" i="7"/>
  <c r="BY90" i="7"/>
  <c r="BZ90" i="7"/>
  <c r="CA90" i="7"/>
  <c r="CB90" i="7"/>
  <c r="BY91" i="7"/>
  <c r="BZ91" i="7"/>
  <c r="CA91" i="7"/>
  <c r="CB91" i="7"/>
  <c r="BY92" i="7"/>
  <c r="BZ92" i="7"/>
  <c r="CA92" i="7"/>
  <c r="CB92" i="7"/>
  <c r="BY93" i="7"/>
  <c r="BZ93" i="7"/>
  <c r="CA93" i="7"/>
  <c r="CB93" i="7"/>
  <c r="BY94" i="7"/>
  <c r="BZ94" i="7"/>
  <c r="CA94" i="7"/>
  <c r="CB94" i="7"/>
  <c r="BY95" i="7"/>
  <c r="BZ95" i="7"/>
  <c r="CA95" i="7"/>
  <c r="CB95" i="7"/>
  <c r="BY96" i="7"/>
  <c r="BZ96" i="7"/>
  <c r="CA96" i="7"/>
  <c r="CB96" i="7"/>
  <c r="BY97" i="7"/>
  <c r="BZ97" i="7"/>
  <c r="CA97" i="7"/>
  <c r="CB97" i="7"/>
  <c r="BY98" i="7"/>
  <c r="BZ98" i="7"/>
  <c r="CA98" i="7"/>
  <c r="CB98" i="7"/>
  <c r="BY99" i="7"/>
  <c r="BZ99" i="7"/>
  <c r="CA99" i="7"/>
  <c r="CB99" i="7"/>
  <c r="BY100" i="7"/>
  <c r="BZ100" i="7"/>
  <c r="CA100" i="7"/>
  <c r="CB100" i="7"/>
  <c r="BY101" i="7"/>
  <c r="BZ101" i="7"/>
  <c r="CA101" i="7"/>
  <c r="CB101" i="7"/>
  <c r="BY102" i="7"/>
  <c r="BZ102" i="7"/>
  <c r="CA102" i="7"/>
  <c r="CB102" i="7"/>
  <c r="BY103" i="7"/>
  <c r="BZ103" i="7"/>
  <c r="CA103" i="7"/>
  <c r="CB103" i="7"/>
  <c r="BY104" i="7"/>
  <c r="BZ104" i="7"/>
  <c r="CA104" i="7"/>
  <c r="CB104" i="7"/>
  <c r="BY105" i="7"/>
  <c r="BZ105" i="7"/>
  <c r="CA105" i="7"/>
  <c r="CB105" i="7"/>
  <c r="BY106" i="7"/>
  <c r="BZ106" i="7"/>
  <c r="CA106" i="7"/>
  <c r="CB106" i="7"/>
  <c r="BY107" i="7"/>
  <c r="BZ107" i="7"/>
  <c r="CA107" i="7"/>
  <c r="CB107" i="7"/>
  <c r="BY108" i="7"/>
  <c r="BZ108" i="7"/>
  <c r="CA108" i="7"/>
  <c r="CB108" i="7"/>
  <c r="BY109" i="7"/>
  <c r="BZ109" i="7"/>
  <c r="CA109" i="7"/>
  <c r="CB109" i="7"/>
  <c r="BY110" i="7"/>
  <c r="BZ110" i="7"/>
  <c r="CA110" i="7"/>
  <c r="CB110" i="7"/>
  <c r="BY111" i="7"/>
  <c r="BZ111" i="7"/>
  <c r="CA111" i="7"/>
  <c r="CB111" i="7"/>
  <c r="BY112" i="7"/>
  <c r="BZ112" i="7"/>
  <c r="CA112" i="7"/>
  <c r="CB112" i="7"/>
  <c r="BY113" i="7"/>
  <c r="BZ113" i="7"/>
  <c r="CA113" i="7"/>
  <c r="CB113" i="7"/>
  <c r="BY114" i="7"/>
  <c r="BZ114" i="7"/>
  <c r="CA114" i="7"/>
  <c r="CB114" i="7"/>
  <c r="BY115" i="7"/>
  <c r="BZ115" i="7"/>
  <c r="CA115" i="7"/>
  <c r="CB115" i="7"/>
  <c r="BY116" i="7"/>
  <c r="BZ116" i="7"/>
  <c r="CA116" i="7"/>
  <c r="CB116" i="7"/>
  <c r="BY117" i="7"/>
  <c r="BZ117" i="7"/>
  <c r="CA117" i="7"/>
  <c r="CB117" i="7"/>
  <c r="BY118" i="7"/>
  <c r="BZ118" i="7"/>
  <c r="CA118" i="7"/>
  <c r="CB118" i="7"/>
  <c r="BY119" i="7"/>
  <c r="BZ119" i="7"/>
  <c r="CA119" i="7"/>
  <c r="CB119" i="7"/>
  <c r="BY120" i="7"/>
  <c r="BZ120" i="7"/>
  <c r="CA120" i="7"/>
  <c r="CB120" i="7"/>
  <c r="BY121" i="7"/>
  <c r="BZ121" i="7"/>
  <c r="CA121" i="7"/>
  <c r="CB121" i="7"/>
  <c r="BY122" i="7"/>
  <c r="BZ122" i="7"/>
  <c r="CA122" i="7"/>
  <c r="CB122" i="7"/>
  <c r="BY123" i="7"/>
  <c r="BZ123" i="7"/>
  <c r="CA123" i="7"/>
  <c r="CB123" i="7"/>
  <c r="BY124" i="7"/>
  <c r="BZ124" i="7"/>
  <c r="CA124" i="7"/>
  <c r="CB124" i="7"/>
  <c r="BY125" i="7"/>
  <c r="BZ125" i="7"/>
  <c r="CA125" i="7"/>
  <c r="CB125" i="7"/>
  <c r="BY126" i="7"/>
  <c r="BZ126" i="7"/>
  <c r="CA126" i="7"/>
  <c r="CB126" i="7"/>
  <c r="BY127" i="7"/>
  <c r="BZ127" i="7"/>
  <c r="CA127" i="7"/>
  <c r="CB127" i="7"/>
  <c r="BY128" i="7"/>
  <c r="BZ128" i="7"/>
  <c r="CA128" i="7"/>
  <c r="CB128" i="7"/>
  <c r="BY129" i="7"/>
  <c r="BZ129" i="7"/>
  <c r="CA129" i="7"/>
  <c r="CB129" i="7"/>
  <c r="BY130" i="7"/>
  <c r="BZ130" i="7"/>
  <c r="CA130" i="7"/>
  <c r="CB130" i="7"/>
  <c r="BY131" i="7"/>
  <c r="BZ131" i="7"/>
  <c r="CA131" i="7"/>
  <c r="CB131" i="7"/>
  <c r="BY132" i="7"/>
  <c r="BZ132" i="7"/>
  <c r="CA132" i="7"/>
  <c r="CB132" i="7"/>
  <c r="BY133" i="7"/>
  <c r="BZ133" i="7"/>
  <c r="CA133" i="7"/>
  <c r="CB133" i="7"/>
  <c r="BY134" i="7"/>
  <c r="BZ134" i="7"/>
  <c r="CA134" i="7"/>
  <c r="CB134" i="7"/>
  <c r="BY135" i="7"/>
  <c r="BZ135" i="7"/>
  <c r="CA135" i="7"/>
  <c r="CB135" i="7"/>
  <c r="BY136" i="7"/>
  <c r="BZ136" i="7"/>
  <c r="CA136" i="7"/>
  <c r="CB136" i="7"/>
  <c r="BY137" i="7"/>
  <c r="BZ137" i="7"/>
  <c r="CA137" i="7"/>
  <c r="CB137" i="7"/>
  <c r="BY138" i="7"/>
  <c r="BZ138" i="7"/>
  <c r="CA138" i="7"/>
  <c r="CB138" i="7"/>
  <c r="BY139" i="7"/>
  <c r="BZ139" i="7"/>
  <c r="CA139" i="7"/>
  <c r="CB139" i="7"/>
  <c r="BY140" i="7"/>
  <c r="BZ140" i="7"/>
  <c r="CA140" i="7"/>
  <c r="CB140" i="7"/>
  <c r="BY141" i="7"/>
  <c r="BZ141" i="7"/>
  <c r="CA141" i="7"/>
  <c r="CB141" i="7"/>
  <c r="BY142" i="7"/>
  <c r="BZ142" i="7"/>
  <c r="CA142" i="7"/>
  <c r="CB142" i="7"/>
  <c r="BY143" i="7"/>
  <c r="BZ143" i="7"/>
  <c r="CA143" i="7"/>
  <c r="CB143" i="7"/>
  <c r="BY144" i="7"/>
  <c r="BZ144" i="7"/>
  <c r="CA144" i="7"/>
  <c r="CB144" i="7"/>
  <c r="BY145" i="7"/>
  <c r="BZ145" i="7"/>
  <c r="CA145" i="7"/>
  <c r="CB145" i="7"/>
  <c r="BY146" i="7"/>
  <c r="BZ146" i="7"/>
  <c r="CA146" i="7"/>
  <c r="CB146" i="7"/>
  <c r="CA10" i="7"/>
  <c r="BZ10" i="7"/>
  <c r="BY10" i="7"/>
  <c r="BY11" i="5"/>
  <c r="BZ11" i="5"/>
  <c r="CA11" i="5"/>
  <c r="CB11" i="5"/>
  <c r="BY12" i="5"/>
  <c r="BZ12" i="5"/>
  <c r="CA12" i="5"/>
  <c r="CB12" i="5"/>
  <c r="BY13" i="5"/>
  <c r="BZ13" i="5"/>
  <c r="CA13" i="5"/>
  <c r="CB13" i="5"/>
  <c r="BY14" i="5"/>
  <c r="BZ14" i="5"/>
  <c r="CA14" i="5"/>
  <c r="CB14" i="5"/>
  <c r="BY15" i="5"/>
  <c r="BZ15" i="5"/>
  <c r="CA15" i="5"/>
  <c r="CB15" i="5"/>
  <c r="BY16" i="5"/>
  <c r="BZ16" i="5"/>
  <c r="CA16" i="5"/>
  <c r="CB16" i="5"/>
  <c r="BY17" i="5"/>
  <c r="BZ17" i="5"/>
  <c r="CA17" i="5"/>
  <c r="CB17" i="5"/>
  <c r="BY18" i="5"/>
  <c r="BZ18" i="5"/>
  <c r="CA18" i="5"/>
  <c r="CB18" i="5"/>
  <c r="BY19" i="5"/>
  <c r="BZ19" i="5"/>
  <c r="CA19" i="5"/>
  <c r="CB19" i="5"/>
  <c r="BY20" i="5"/>
  <c r="BZ20" i="5"/>
  <c r="CA20" i="5"/>
  <c r="CB20" i="5"/>
  <c r="BY21" i="5"/>
  <c r="BZ21" i="5"/>
  <c r="CA21" i="5"/>
  <c r="CB21" i="5"/>
  <c r="BY22" i="5"/>
  <c r="BZ22" i="5"/>
  <c r="CA22" i="5"/>
  <c r="CB22" i="5"/>
  <c r="BY23" i="5"/>
  <c r="BZ23" i="5"/>
  <c r="CA23" i="5"/>
  <c r="CB23" i="5"/>
  <c r="BY24" i="5"/>
  <c r="BZ24" i="5"/>
  <c r="CA24" i="5"/>
  <c r="CB24" i="5"/>
  <c r="BY25" i="5"/>
  <c r="BZ25" i="5"/>
  <c r="CA25" i="5"/>
  <c r="CB25" i="5"/>
  <c r="BY26" i="5"/>
  <c r="BZ26" i="5"/>
  <c r="CA26" i="5"/>
  <c r="CB26" i="5"/>
  <c r="BY27" i="5"/>
  <c r="BZ27" i="5"/>
  <c r="CA27" i="5"/>
  <c r="CB27" i="5"/>
  <c r="BY28" i="5"/>
  <c r="BZ28" i="5"/>
  <c r="CA28" i="5"/>
  <c r="CB28" i="5"/>
  <c r="BY29" i="5"/>
  <c r="BZ29" i="5"/>
  <c r="CA29" i="5"/>
  <c r="CB29" i="5"/>
  <c r="BY30" i="5"/>
  <c r="BZ30" i="5"/>
  <c r="CA30" i="5"/>
  <c r="CB30" i="5"/>
  <c r="BY31" i="5"/>
  <c r="BZ31" i="5"/>
  <c r="CA31" i="5"/>
  <c r="CB31" i="5"/>
  <c r="BY32" i="5"/>
  <c r="BZ32" i="5"/>
  <c r="CA32" i="5"/>
  <c r="CB32" i="5"/>
  <c r="BY33" i="5"/>
  <c r="BZ33" i="5"/>
  <c r="CA33" i="5"/>
  <c r="CB33" i="5"/>
  <c r="BY34" i="5"/>
  <c r="BZ34" i="5"/>
  <c r="CA34" i="5"/>
  <c r="CB34" i="5"/>
  <c r="BY35" i="5"/>
  <c r="BZ35" i="5"/>
  <c r="CA35" i="5"/>
  <c r="CB35" i="5"/>
  <c r="BY36" i="5"/>
  <c r="BZ36" i="5"/>
  <c r="CA36" i="5"/>
  <c r="CB36" i="5"/>
  <c r="BY37" i="5"/>
  <c r="BZ37" i="5"/>
  <c r="CA37" i="5"/>
  <c r="CB37" i="5"/>
  <c r="BY38" i="5"/>
  <c r="BZ38" i="5"/>
  <c r="CA38" i="5"/>
  <c r="CB38" i="5"/>
  <c r="BY39" i="5"/>
  <c r="BZ39" i="5"/>
  <c r="CA39" i="5"/>
  <c r="CB39" i="5"/>
  <c r="BY40" i="5"/>
  <c r="BZ40" i="5"/>
  <c r="CA40" i="5"/>
  <c r="CB40" i="5"/>
  <c r="BY41" i="5"/>
  <c r="BZ41" i="5"/>
  <c r="CA41" i="5"/>
  <c r="CB41" i="5"/>
  <c r="BY42" i="5"/>
  <c r="BZ42" i="5"/>
  <c r="CA42" i="5"/>
  <c r="CB42" i="5"/>
  <c r="BY43" i="5"/>
  <c r="BZ43" i="5"/>
  <c r="CA43" i="5"/>
  <c r="CB43" i="5"/>
  <c r="BY44" i="5"/>
  <c r="BZ44" i="5"/>
  <c r="CA44" i="5"/>
  <c r="CB44" i="5"/>
  <c r="BY45" i="5"/>
  <c r="BZ45" i="5"/>
  <c r="CA45" i="5"/>
  <c r="CB45" i="5"/>
  <c r="BY46" i="5"/>
  <c r="BZ46" i="5"/>
  <c r="CA46" i="5"/>
  <c r="CB46" i="5"/>
  <c r="BY47" i="5"/>
  <c r="BZ47" i="5"/>
  <c r="CA47" i="5"/>
  <c r="CB47" i="5"/>
  <c r="BY48" i="5"/>
  <c r="BZ48" i="5"/>
  <c r="CA48" i="5"/>
  <c r="CB48" i="5"/>
  <c r="BY49" i="5"/>
  <c r="BZ49" i="5"/>
  <c r="CA49" i="5"/>
  <c r="CB49" i="5"/>
  <c r="BY50" i="5"/>
  <c r="BZ50" i="5"/>
  <c r="CA50" i="5"/>
  <c r="CB50" i="5"/>
  <c r="BY51" i="5"/>
  <c r="BZ51" i="5"/>
  <c r="CA51" i="5"/>
  <c r="CB51" i="5"/>
  <c r="BY52" i="5"/>
  <c r="BZ52" i="5"/>
  <c r="CA52" i="5"/>
  <c r="CB52" i="5"/>
  <c r="BY53" i="5"/>
  <c r="BZ53" i="5"/>
  <c r="CA53" i="5"/>
  <c r="CB53" i="5"/>
  <c r="BY54" i="5"/>
  <c r="BZ54" i="5"/>
  <c r="CA54" i="5"/>
  <c r="CB54" i="5"/>
  <c r="BY55" i="5"/>
  <c r="BZ55" i="5"/>
  <c r="CA55" i="5"/>
  <c r="CB55" i="5"/>
  <c r="BY56" i="5"/>
  <c r="BZ56" i="5"/>
  <c r="CA56" i="5"/>
  <c r="CB56" i="5"/>
  <c r="BY57" i="5"/>
  <c r="BZ57" i="5"/>
  <c r="CA57" i="5"/>
  <c r="CB57" i="5"/>
  <c r="BY58" i="5"/>
  <c r="BZ58" i="5"/>
  <c r="CA58" i="5"/>
  <c r="CB58" i="5"/>
  <c r="BY59" i="5"/>
  <c r="BZ59" i="5"/>
  <c r="CA59" i="5"/>
  <c r="CB59" i="5"/>
  <c r="BY60" i="5"/>
  <c r="BZ60" i="5"/>
  <c r="CA60" i="5"/>
  <c r="CB60" i="5"/>
  <c r="BY61" i="5"/>
  <c r="BZ61" i="5"/>
  <c r="CA61" i="5"/>
  <c r="CB61" i="5"/>
  <c r="BY62" i="5"/>
  <c r="BZ62" i="5"/>
  <c r="CA62" i="5"/>
  <c r="CB62" i="5"/>
  <c r="BY63" i="5"/>
  <c r="BZ63" i="5"/>
  <c r="CA63" i="5"/>
  <c r="CB63" i="5"/>
  <c r="BY64" i="5"/>
  <c r="BZ64" i="5"/>
  <c r="CA64" i="5"/>
  <c r="CB64" i="5"/>
  <c r="BY65" i="5"/>
  <c r="BZ65" i="5"/>
  <c r="CA65" i="5"/>
  <c r="CB65" i="5"/>
  <c r="BY66" i="5"/>
  <c r="BZ66" i="5"/>
  <c r="CA66" i="5"/>
  <c r="CB66" i="5"/>
  <c r="BY67" i="5"/>
  <c r="BZ67" i="5"/>
  <c r="CA67" i="5"/>
  <c r="CB67" i="5"/>
  <c r="BY68" i="5"/>
  <c r="BZ68" i="5"/>
  <c r="CA68" i="5"/>
  <c r="CB68" i="5"/>
  <c r="BY69" i="5"/>
  <c r="BZ69" i="5"/>
  <c r="CA69" i="5"/>
  <c r="CB69" i="5"/>
  <c r="BY70" i="5"/>
  <c r="BZ70" i="5"/>
  <c r="CA70" i="5"/>
  <c r="CB70" i="5"/>
  <c r="BY71" i="5"/>
  <c r="BZ71" i="5"/>
  <c r="CA71" i="5"/>
  <c r="CB71" i="5"/>
  <c r="BY72" i="5"/>
  <c r="BZ72" i="5"/>
  <c r="CA72" i="5"/>
  <c r="CB72" i="5"/>
  <c r="BY73" i="5"/>
  <c r="BZ73" i="5"/>
  <c r="CA73" i="5"/>
  <c r="CB73" i="5"/>
  <c r="BY74" i="5"/>
  <c r="BZ74" i="5"/>
  <c r="CA74" i="5"/>
  <c r="CB74" i="5"/>
  <c r="BY75" i="5"/>
  <c r="BZ75" i="5"/>
  <c r="CA75" i="5"/>
  <c r="CB75" i="5"/>
  <c r="BY76" i="5"/>
  <c r="BZ76" i="5"/>
  <c r="CA76" i="5"/>
  <c r="CB76" i="5"/>
  <c r="BY77" i="5"/>
  <c r="BZ77" i="5"/>
  <c r="CA77" i="5"/>
  <c r="CB77" i="5"/>
  <c r="BY78" i="5"/>
  <c r="BZ78" i="5"/>
  <c r="CA78" i="5"/>
  <c r="CB78" i="5"/>
  <c r="BY79" i="5"/>
  <c r="BZ79" i="5"/>
  <c r="CA79" i="5"/>
  <c r="CB79" i="5"/>
  <c r="BY80" i="5"/>
  <c r="BZ80" i="5"/>
  <c r="CA80" i="5"/>
  <c r="CB80" i="5"/>
  <c r="BY81" i="5"/>
  <c r="BZ81" i="5"/>
  <c r="CA81" i="5"/>
  <c r="CB81" i="5"/>
  <c r="BY82" i="5"/>
  <c r="BZ82" i="5"/>
  <c r="CA82" i="5"/>
  <c r="CB82" i="5"/>
  <c r="BY83" i="5"/>
  <c r="BZ83" i="5"/>
  <c r="CA83" i="5"/>
  <c r="CB83" i="5"/>
  <c r="BY84" i="5"/>
  <c r="BZ84" i="5"/>
  <c r="CA84" i="5"/>
  <c r="CB84" i="5"/>
  <c r="BY85" i="5"/>
  <c r="BZ85" i="5"/>
  <c r="CA85" i="5"/>
  <c r="CB85" i="5"/>
  <c r="BY86" i="5"/>
  <c r="BZ86" i="5"/>
  <c r="CA86" i="5"/>
  <c r="CB86" i="5"/>
  <c r="BY87" i="5"/>
  <c r="BZ87" i="5"/>
  <c r="CA87" i="5"/>
  <c r="CB87" i="5"/>
  <c r="BY88" i="5"/>
  <c r="BZ88" i="5"/>
  <c r="CA88" i="5"/>
  <c r="CB88" i="5"/>
  <c r="BY89" i="5"/>
  <c r="BZ89" i="5"/>
  <c r="CA89" i="5"/>
  <c r="CB89" i="5"/>
  <c r="BY90" i="5"/>
  <c r="BZ90" i="5"/>
  <c r="CA90" i="5"/>
  <c r="CB90" i="5"/>
  <c r="BY91" i="5"/>
  <c r="BZ91" i="5"/>
  <c r="CA91" i="5"/>
  <c r="CB91" i="5"/>
  <c r="BY92" i="5"/>
  <c r="BZ92" i="5"/>
  <c r="CA92" i="5"/>
  <c r="CB92" i="5"/>
  <c r="BY93" i="5"/>
  <c r="BZ93" i="5"/>
  <c r="CA93" i="5"/>
  <c r="CB93" i="5"/>
  <c r="BY94" i="5"/>
  <c r="BZ94" i="5"/>
  <c r="CA94" i="5"/>
  <c r="CB94" i="5"/>
  <c r="BY95" i="5"/>
  <c r="BZ95" i="5"/>
  <c r="CA95" i="5"/>
  <c r="CB95" i="5"/>
  <c r="BY96" i="5"/>
  <c r="BZ96" i="5"/>
  <c r="CA96" i="5"/>
  <c r="CB96" i="5"/>
  <c r="BY97" i="5"/>
  <c r="BZ97" i="5"/>
  <c r="CA97" i="5"/>
  <c r="CB97" i="5"/>
  <c r="BY98" i="5"/>
  <c r="BZ98" i="5"/>
  <c r="CA98" i="5"/>
  <c r="CB98" i="5"/>
  <c r="BY99" i="5"/>
  <c r="BZ99" i="5"/>
  <c r="CA99" i="5"/>
  <c r="CB99" i="5"/>
  <c r="BY100" i="5"/>
  <c r="BZ100" i="5"/>
  <c r="CA100" i="5"/>
  <c r="CB100" i="5"/>
  <c r="BY101" i="5"/>
  <c r="BZ101" i="5"/>
  <c r="CA101" i="5"/>
  <c r="CB101" i="5"/>
  <c r="BY102" i="5"/>
  <c r="BZ102" i="5"/>
  <c r="CA102" i="5"/>
  <c r="CB102" i="5"/>
  <c r="BY103" i="5"/>
  <c r="BZ103" i="5"/>
  <c r="CA103" i="5"/>
  <c r="CB103" i="5"/>
  <c r="BY104" i="5"/>
  <c r="BZ104" i="5"/>
  <c r="CA104" i="5"/>
  <c r="CB104" i="5"/>
  <c r="BY105" i="5"/>
  <c r="BZ105" i="5"/>
  <c r="CA105" i="5"/>
  <c r="CB105" i="5"/>
  <c r="BY106" i="5"/>
  <c r="BZ106" i="5"/>
  <c r="CA106" i="5"/>
  <c r="CB106" i="5"/>
  <c r="BY107" i="5"/>
  <c r="BZ107" i="5"/>
  <c r="CA107" i="5"/>
  <c r="CB107" i="5"/>
  <c r="BY108" i="5"/>
  <c r="BZ108" i="5"/>
  <c r="CA108" i="5"/>
  <c r="CB108" i="5"/>
  <c r="BY109" i="5"/>
  <c r="BZ109" i="5"/>
  <c r="CA109" i="5"/>
  <c r="CB109" i="5"/>
  <c r="BY110" i="5"/>
  <c r="BZ110" i="5"/>
  <c r="CA110" i="5"/>
  <c r="CB110" i="5"/>
  <c r="BY111" i="5"/>
  <c r="BZ111" i="5"/>
  <c r="CA111" i="5"/>
  <c r="CB111" i="5"/>
  <c r="BY112" i="5"/>
  <c r="BZ112" i="5"/>
  <c r="CA112" i="5"/>
  <c r="CB112" i="5"/>
  <c r="BY113" i="5"/>
  <c r="BZ113" i="5"/>
  <c r="CA113" i="5"/>
  <c r="CB113" i="5"/>
  <c r="BY114" i="5"/>
  <c r="BZ114" i="5"/>
  <c r="CA114" i="5"/>
  <c r="CB114" i="5"/>
  <c r="BY115" i="5"/>
  <c r="BZ115" i="5"/>
  <c r="CA115" i="5"/>
  <c r="CB115" i="5"/>
  <c r="BY116" i="5"/>
  <c r="BZ116" i="5"/>
  <c r="CA116" i="5"/>
  <c r="CB116" i="5"/>
  <c r="BY117" i="5"/>
  <c r="BZ117" i="5"/>
  <c r="CA117" i="5"/>
  <c r="CB117" i="5"/>
  <c r="BY118" i="5"/>
  <c r="BZ118" i="5"/>
  <c r="CA118" i="5"/>
  <c r="CB118" i="5"/>
  <c r="BY119" i="5"/>
  <c r="BZ119" i="5"/>
  <c r="CA119" i="5"/>
  <c r="CB119" i="5"/>
  <c r="BY120" i="5"/>
  <c r="BZ120" i="5"/>
  <c r="CA120" i="5"/>
  <c r="CB120" i="5"/>
  <c r="BY121" i="5"/>
  <c r="BZ121" i="5"/>
  <c r="CA121" i="5"/>
  <c r="CB121" i="5"/>
  <c r="BY122" i="5"/>
  <c r="BZ122" i="5"/>
  <c r="CA122" i="5"/>
  <c r="CB122" i="5"/>
  <c r="BY123" i="5"/>
  <c r="BZ123" i="5"/>
  <c r="CA123" i="5"/>
  <c r="CB123" i="5"/>
  <c r="BY124" i="5"/>
  <c r="BZ124" i="5"/>
  <c r="CA124" i="5"/>
  <c r="CB124" i="5"/>
  <c r="BY125" i="5"/>
  <c r="BZ125" i="5"/>
  <c r="CA125" i="5"/>
  <c r="CB125" i="5"/>
  <c r="BY126" i="5"/>
  <c r="BZ126" i="5"/>
  <c r="CA126" i="5"/>
  <c r="CB126" i="5"/>
  <c r="BY127" i="5"/>
  <c r="BZ127" i="5"/>
  <c r="CA127" i="5"/>
  <c r="CB127" i="5"/>
  <c r="BY128" i="5"/>
  <c r="BZ128" i="5"/>
  <c r="CA128" i="5"/>
  <c r="CB128" i="5"/>
  <c r="BY129" i="5"/>
  <c r="BZ129" i="5"/>
  <c r="CA129" i="5"/>
  <c r="CB129" i="5"/>
  <c r="BY130" i="5"/>
  <c r="BZ130" i="5"/>
  <c r="CA130" i="5"/>
  <c r="CB130" i="5"/>
  <c r="BY131" i="5"/>
  <c r="BZ131" i="5"/>
  <c r="CA131" i="5"/>
  <c r="CB131" i="5"/>
  <c r="BY132" i="5"/>
  <c r="BZ132" i="5"/>
  <c r="CA132" i="5"/>
  <c r="CB132" i="5"/>
  <c r="BY133" i="5"/>
  <c r="BZ133" i="5"/>
  <c r="CA133" i="5"/>
  <c r="CB133" i="5"/>
  <c r="BY134" i="5"/>
  <c r="BZ134" i="5"/>
  <c r="CA134" i="5"/>
  <c r="CB134" i="5"/>
  <c r="BY135" i="5"/>
  <c r="BZ135" i="5"/>
  <c r="CA135" i="5"/>
  <c r="CB135" i="5"/>
  <c r="BY136" i="5"/>
  <c r="BZ136" i="5"/>
  <c r="CA136" i="5"/>
  <c r="CB136" i="5"/>
  <c r="BY137" i="5"/>
  <c r="BZ137" i="5"/>
  <c r="CA137" i="5"/>
  <c r="CB137" i="5"/>
  <c r="BY138" i="5"/>
  <c r="BZ138" i="5"/>
  <c r="CA138" i="5"/>
  <c r="CB138" i="5"/>
  <c r="BY139" i="5"/>
  <c r="BZ139" i="5"/>
  <c r="CA139" i="5"/>
  <c r="CB139" i="5"/>
  <c r="BY140" i="5"/>
  <c r="BZ140" i="5"/>
  <c r="CA140" i="5"/>
  <c r="CB140" i="5"/>
  <c r="BY141" i="5"/>
  <c r="BZ141" i="5"/>
  <c r="CA141" i="5"/>
  <c r="CB141" i="5"/>
  <c r="BY142" i="5"/>
  <c r="BZ142" i="5"/>
  <c r="CA142" i="5"/>
  <c r="CB142" i="5"/>
  <c r="BY143" i="5"/>
  <c r="BZ143" i="5"/>
  <c r="CA143" i="5"/>
  <c r="CB143" i="5"/>
  <c r="BY144" i="5"/>
  <c r="BZ144" i="5"/>
  <c r="CA144" i="5"/>
  <c r="CB144" i="5"/>
  <c r="BY145" i="5"/>
  <c r="BZ145" i="5"/>
  <c r="CA145" i="5"/>
  <c r="CB145" i="5"/>
  <c r="BY146" i="5"/>
  <c r="BZ146" i="5"/>
  <c r="CA146" i="5"/>
  <c r="CB146" i="5"/>
  <c r="CB10" i="5"/>
  <c r="CA10" i="5"/>
  <c r="BZ10" i="5"/>
  <c r="BY10" i="5"/>
  <c r="BY11" i="4"/>
  <c r="BZ11" i="4"/>
  <c r="CA11" i="4"/>
  <c r="CB11" i="4"/>
  <c r="BY12" i="4"/>
  <c r="BZ12" i="4"/>
  <c r="CA12" i="4"/>
  <c r="CB12" i="4"/>
  <c r="BY13" i="4"/>
  <c r="BZ13" i="4"/>
  <c r="CA13" i="4"/>
  <c r="CB13" i="4"/>
  <c r="BY14" i="4"/>
  <c r="BZ14" i="4"/>
  <c r="CA14" i="4"/>
  <c r="CB14" i="4"/>
  <c r="BY15" i="4"/>
  <c r="BZ15" i="4"/>
  <c r="CA15" i="4"/>
  <c r="CB15" i="4"/>
  <c r="BY16" i="4"/>
  <c r="BZ16" i="4"/>
  <c r="CA16" i="4"/>
  <c r="CB16" i="4"/>
  <c r="BY17" i="4"/>
  <c r="BZ17" i="4"/>
  <c r="CA17" i="4"/>
  <c r="CB17" i="4"/>
  <c r="BY18" i="4"/>
  <c r="BZ18" i="4"/>
  <c r="CA18" i="4"/>
  <c r="CB18" i="4"/>
  <c r="BY19" i="4"/>
  <c r="BZ19" i="4"/>
  <c r="CA19" i="4"/>
  <c r="CB19" i="4"/>
  <c r="BY20" i="4"/>
  <c r="BZ20" i="4"/>
  <c r="CA20" i="4"/>
  <c r="CB20" i="4"/>
  <c r="BY21" i="4"/>
  <c r="BZ21" i="4"/>
  <c r="CA21" i="4"/>
  <c r="CB21" i="4"/>
  <c r="BY22" i="4"/>
  <c r="BZ22" i="4"/>
  <c r="CA22" i="4"/>
  <c r="CB22" i="4"/>
  <c r="BY23" i="4"/>
  <c r="BZ23" i="4"/>
  <c r="CA23" i="4"/>
  <c r="CB23" i="4"/>
  <c r="BY24" i="4"/>
  <c r="BZ24" i="4"/>
  <c r="CA24" i="4"/>
  <c r="CB24" i="4"/>
  <c r="BY25" i="4"/>
  <c r="BZ25" i="4"/>
  <c r="CA25" i="4"/>
  <c r="CB25" i="4"/>
  <c r="BY26" i="4"/>
  <c r="BZ26" i="4"/>
  <c r="CA26" i="4"/>
  <c r="CB26" i="4"/>
  <c r="BY27" i="4"/>
  <c r="BZ27" i="4"/>
  <c r="CA27" i="4"/>
  <c r="CB27" i="4"/>
  <c r="BY28" i="4"/>
  <c r="BZ28" i="4"/>
  <c r="CA28" i="4"/>
  <c r="CB28" i="4"/>
  <c r="BY29" i="4"/>
  <c r="BZ29" i="4"/>
  <c r="CA29" i="4"/>
  <c r="CB29" i="4"/>
  <c r="BY30" i="4"/>
  <c r="BZ30" i="4"/>
  <c r="CA30" i="4"/>
  <c r="CB30" i="4"/>
  <c r="BY31" i="4"/>
  <c r="BZ31" i="4"/>
  <c r="CA31" i="4"/>
  <c r="CB31" i="4"/>
  <c r="BY32" i="4"/>
  <c r="BZ32" i="4"/>
  <c r="CA32" i="4"/>
  <c r="CB32" i="4"/>
  <c r="BY33" i="4"/>
  <c r="BZ33" i="4"/>
  <c r="CA33" i="4"/>
  <c r="CB33" i="4"/>
  <c r="BY34" i="4"/>
  <c r="BZ34" i="4"/>
  <c r="CA34" i="4"/>
  <c r="CB34" i="4"/>
  <c r="BY35" i="4"/>
  <c r="BZ35" i="4"/>
  <c r="CA35" i="4"/>
  <c r="CB35" i="4"/>
  <c r="BY36" i="4"/>
  <c r="BZ36" i="4"/>
  <c r="CA36" i="4"/>
  <c r="CB36" i="4"/>
  <c r="BY37" i="4"/>
  <c r="BZ37" i="4"/>
  <c r="CA37" i="4"/>
  <c r="CB37" i="4"/>
  <c r="BY38" i="4"/>
  <c r="BZ38" i="4"/>
  <c r="CA38" i="4"/>
  <c r="CB38" i="4"/>
  <c r="BY39" i="4"/>
  <c r="BZ39" i="4"/>
  <c r="CA39" i="4"/>
  <c r="CB39" i="4"/>
  <c r="BY40" i="4"/>
  <c r="BZ40" i="4"/>
  <c r="CA40" i="4"/>
  <c r="CB40" i="4"/>
  <c r="BY41" i="4"/>
  <c r="BZ41" i="4"/>
  <c r="CA41" i="4"/>
  <c r="CB41" i="4"/>
  <c r="BY42" i="4"/>
  <c r="BZ42" i="4"/>
  <c r="CA42" i="4"/>
  <c r="CB42" i="4"/>
  <c r="BY43" i="4"/>
  <c r="BZ43" i="4"/>
  <c r="CA43" i="4"/>
  <c r="CB43" i="4"/>
  <c r="BY44" i="4"/>
  <c r="BZ44" i="4"/>
  <c r="CA44" i="4"/>
  <c r="CB44" i="4"/>
  <c r="BY45" i="4"/>
  <c r="BZ45" i="4"/>
  <c r="CA45" i="4"/>
  <c r="CB45" i="4"/>
  <c r="BY46" i="4"/>
  <c r="BZ46" i="4"/>
  <c r="CA46" i="4"/>
  <c r="CB46" i="4"/>
  <c r="BY47" i="4"/>
  <c r="BZ47" i="4"/>
  <c r="CA47" i="4"/>
  <c r="CB47" i="4"/>
  <c r="BY48" i="4"/>
  <c r="BZ48" i="4"/>
  <c r="CA48" i="4"/>
  <c r="CB48" i="4"/>
  <c r="BY49" i="4"/>
  <c r="BZ49" i="4"/>
  <c r="CA49" i="4"/>
  <c r="CB49" i="4"/>
  <c r="BY50" i="4"/>
  <c r="BZ50" i="4"/>
  <c r="CA50" i="4"/>
  <c r="CB50" i="4"/>
  <c r="BY51" i="4"/>
  <c r="BZ51" i="4"/>
  <c r="CA51" i="4"/>
  <c r="CB51" i="4"/>
  <c r="BY52" i="4"/>
  <c r="BZ52" i="4"/>
  <c r="CA52" i="4"/>
  <c r="CB52" i="4"/>
  <c r="BY53" i="4"/>
  <c r="BZ53" i="4"/>
  <c r="CA53" i="4"/>
  <c r="CB53" i="4"/>
  <c r="BY54" i="4"/>
  <c r="BZ54" i="4"/>
  <c r="CA54" i="4"/>
  <c r="CB54" i="4"/>
  <c r="BY55" i="4"/>
  <c r="BZ55" i="4"/>
  <c r="CA55" i="4"/>
  <c r="CB55" i="4"/>
  <c r="BY56" i="4"/>
  <c r="BZ56" i="4"/>
  <c r="CA56" i="4"/>
  <c r="CB56" i="4"/>
  <c r="BY57" i="4"/>
  <c r="BZ57" i="4"/>
  <c r="CA57" i="4"/>
  <c r="CB57" i="4"/>
  <c r="BY58" i="4"/>
  <c r="BZ58" i="4"/>
  <c r="CA58" i="4"/>
  <c r="CB58" i="4"/>
  <c r="BY59" i="4"/>
  <c r="BZ59" i="4"/>
  <c r="CA59" i="4"/>
  <c r="CB59" i="4"/>
  <c r="BY60" i="4"/>
  <c r="BZ60" i="4"/>
  <c r="CA60" i="4"/>
  <c r="CB60" i="4"/>
  <c r="BY61" i="4"/>
  <c r="BZ61" i="4"/>
  <c r="CA61" i="4"/>
  <c r="CB61" i="4"/>
  <c r="BY62" i="4"/>
  <c r="BZ62" i="4"/>
  <c r="CA62" i="4"/>
  <c r="CB62" i="4"/>
  <c r="BY63" i="4"/>
  <c r="BZ63" i="4"/>
  <c r="CA63" i="4"/>
  <c r="CB63" i="4"/>
  <c r="BY64" i="4"/>
  <c r="BZ64" i="4"/>
  <c r="CA64" i="4"/>
  <c r="CB64" i="4"/>
  <c r="BY65" i="4"/>
  <c r="BZ65" i="4"/>
  <c r="CA65" i="4"/>
  <c r="CB65" i="4"/>
  <c r="BY66" i="4"/>
  <c r="BZ66" i="4"/>
  <c r="CA66" i="4"/>
  <c r="CB66" i="4"/>
  <c r="BY67" i="4"/>
  <c r="BZ67" i="4"/>
  <c r="CA67" i="4"/>
  <c r="CB67" i="4"/>
  <c r="BY68" i="4"/>
  <c r="BZ68" i="4"/>
  <c r="CA68" i="4"/>
  <c r="CB68" i="4"/>
  <c r="BY69" i="4"/>
  <c r="BZ69" i="4"/>
  <c r="CA69" i="4"/>
  <c r="CB69" i="4"/>
  <c r="BY70" i="4"/>
  <c r="BZ70" i="4"/>
  <c r="CA70" i="4"/>
  <c r="CB70" i="4"/>
  <c r="BY71" i="4"/>
  <c r="BZ71" i="4"/>
  <c r="CA71" i="4"/>
  <c r="CB71" i="4"/>
  <c r="BY72" i="4"/>
  <c r="BZ72" i="4"/>
  <c r="CA72" i="4"/>
  <c r="CB72" i="4"/>
  <c r="BY73" i="4"/>
  <c r="BZ73" i="4"/>
  <c r="CA73" i="4"/>
  <c r="CB73" i="4"/>
  <c r="BY74" i="4"/>
  <c r="BZ74" i="4"/>
  <c r="CA74" i="4"/>
  <c r="CB74" i="4"/>
  <c r="BY75" i="4"/>
  <c r="BZ75" i="4"/>
  <c r="CA75" i="4"/>
  <c r="CB75" i="4"/>
  <c r="BY76" i="4"/>
  <c r="BZ76" i="4"/>
  <c r="CA76" i="4"/>
  <c r="CB76" i="4"/>
  <c r="BY77" i="4"/>
  <c r="BZ77" i="4"/>
  <c r="CA77" i="4"/>
  <c r="CB77" i="4"/>
  <c r="BY78" i="4"/>
  <c r="BZ78" i="4"/>
  <c r="CA78" i="4"/>
  <c r="CB78" i="4"/>
  <c r="BY79" i="4"/>
  <c r="BZ79" i="4"/>
  <c r="CA79" i="4"/>
  <c r="CB79" i="4"/>
  <c r="BY80" i="4"/>
  <c r="BZ80" i="4"/>
  <c r="CA80" i="4"/>
  <c r="CB80" i="4"/>
  <c r="BY81" i="4"/>
  <c r="BZ81" i="4"/>
  <c r="CA81" i="4"/>
  <c r="CB81" i="4"/>
  <c r="BY82" i="4"/>
  <c r="BZ82" i="4"/>
  <c r="CA82" i="4"/>
  <c r="CB82" i="4"/>
  <c r="BY83" i="4"/>
  <c r="BZ83" i="4"/>
  <c r="CA83" i="4"/>
  <c r="CB83" i="4"/>
  <c r="BY84" i="4"/>
  <c r="BZ84" i="4"/>
  <c r="CA84" i="4"/>
  <c r="CB84" i="4"/>
  <c r="BY85" i="4"/>
  <c r="BZ85" i="4"/>
  <c r="CA85" i="4"/>
  <c r="CB85" i="4"/>
  <c r="BY86" i="4"/>
  <c r="BZ86" i="4"/>
  <c r="CA86" i="4"/>
  <c r="CB86" i="4"/>
  <c r="BY87" i="4"/>
  <c r="BZ87" i="4"/>
  <c r="CA87" i="4"/>
  <c r="CB87" i="4"/>
  <c r="BY88" i="4"/>
  <c r="BZ88" i="4"/>
  <c r="CA88" i="4"/>
  <c r="CB88" i="4"/>
  <c r="BY89" i="4"/>
  <c r="BZ89" i="4"/>
  <c r="CA89" i="4"/>
  <c r="CB89" i="4"/>
  <c r="BY90" i="4"/>
  <c r="BZ90" i="4"/>
  <c r="CA90" i="4"/>
  <c r="CB90" i="4"/>
  <c r="BY91" i="4"/>
  <c r="BZ91" i="4"/>
  <c r="CA91" i="4"/>
  <c r="CB91" i="4"/>
  <c r="BY92" i="4"/>
  <c r="BZ92" i="4"/>
  <c r="CA92" i="4"/>
  <c r="CB92" i="4"/>
  <c r="BY93" i="4"/>
  <c r="BZ93" i="4"/>
  <c r="CA93" i="4"/>
  <c r="CB93" i="4"/>
  <c r="BY94" i="4"/>
  <c r="BZ94" i="4"/>
  <c r="CA94" i="4"/>
  <c r="CB94" i="4"/>
  <c r="BY95" i="4"/>
  <c r="BZ95" i="4"/>
  <c r="CA95" i="4"/>
  <c r="CB95" i="4"/>
  <c r="BY96" i="4"/>
  <c r="BZ96" i="4"/>
  <c r="CA96" i="4"/>
  <c r="CB96" i="4"/>
  <c r="BY97" i="4"/>
  <c r="BZ97" i="4"/>
  <c r="CA97" i="4"/>
  <c r="CB97" i="4"/>
  <c r="BY98" i="4"/>
  <c r="BZ98" i="4"/>
  <c r="CA98" i="4"/>
  <c r="CB98" i="4"/>
  <c r="BY99" i="4"/>
  <c r="BZ99" i="4"/>
  <c r="CA99" i="4"/>
  <c r="CB99" i="4"/>
  <c r="BY100" i="4"/>
  <c r="BZ100" i="4"/>
  <c r="CA100" i="4"/>
  <c r="CB100" i="4"/>
  <c r="BY101" i="4"/>
  <c r="BZ101" i="4"/>
  <c r="CA101" i="4"/>
  <c r="CB101" i="4"/>
  <c r="BY102" i="4"/>
  <c r="BZ102" i="4"/>
  <c r="CA102" i="4"/>
  <c r="CB102" i="4"/>
  <c r="BY103" i="4"/>
  <c r="BZ103" i="4"/>
  <c r="CA103" i="4"/>
  <c r="CB103" i="4"/>
  <c r="BY104" i="4"/>
  <c r="BZ104" i="4"/>
  <c r="CA104" i="4"/>
  <c r="CB104" i="4"/>
  <c r="BY105" i="4"/>
  <c r="BZ105" i="4"/>
  <c r="CA105" i="4"/>
  <c r="CB105" i="4"/>
  <c r="BY106" i="4"/>
  <c r="BZ106" i="4"/>
  <c r="CA106" i="4"/>
  <c r="CB106" i="4"/>
  <c r="BY107" i="4"/>
  <c r="BZ107" i="4"/>
  <c r="CA107" i="4"/>
  <c r="CB107" i="4"/>
  <c r="BY108" i="4"/>
  <c r="BZ108" i="4"/>
  <c r="CA108" i="4"/>
  <c r="CB108" i="4"/>
  <c r="BY109" i="4"/>
  <c r="BZ109" i="4"/>
  <c r="CA109" i="4"/>
  <c r="CB109" i="4"/>
  <c r="BY110" i="4"/>
  <c r="BZ110" i="4"/>
  <c r="CA110" i="4"/>
  <c r="CB110" i="4"/>
  <c r="BY111" i="4"/>
  <c r="BZ111" i="4"/>
  <c r="CA111" i="4"/>
  <c r="CB111" i="4"/>
  <c r="BY112" i="4"/>
  <c r="BZ112" i="4"/>
  <c r="CA112" i="4"/>
  <c r="CB112" i="4"/>
  <c r="BY113" i="4"/>
  <c r="BZ113" i="4"/>
  <c r="CA113" i="4"/>
  <c r="CB113" i="4"/>
  <c r="BY114" i="4"/>
  <c r="BZ114" i="4"/>
  <c r="CA114" i="4"/>
  <c r="CB114" i="4"/>
  <c r="BY115" i="4"/>
  <c r="BZ115" i="4"/>
  <c r="CA115" i="4"/>
  <c r="CB115" i="4"/>
  <c r="BY116" i="4"/>
  <c r="BZ116" i="4"/>
  <c r="CA116" i="4"/>
  <c r="CB116" i="4"/>
  <c r="BY117" i="4"/>
  <c r="BZ117" i="4"/>
  <c r="CA117" i="4"/>
  <c r="CB117" i="4"/>
  <c r="BY118" i="4"/>
  <c r="BZ118" i="4"/>
  <c r="CA118" i="4"/>
  <c r="CB118" i="4"/>
  <c r="BY119" i="4"/>
  <c r="BZ119" i="4"/>
  <c r="CA119" i="4"/>
  <c r="CB119" i="4"/>
  <c r="BY120" i="4"/>
  <c r="BZ120" i="4"/>
  <c r="CA120" i="4"/>
  <c r="CB120" i="4"/>
  <c r="BY121" i="4"/>
  <c r="BZ121" i="4"/>
  <c r="CA121" i="4"/>
  <c r="CB121" i="4"/>
  <c r="BY122" i="4"/>
  <c r="BZ122" i="4"/>
  <c r="CA122" i="4"/>
  <c r="CB122" i="4"/>
  <c r="BY123" i="4"/>
  <c r="BZ123" i="4"/>
  <c r="CA123" i="4"/>
  <c r="CB123" i="4"/>
  <c r="BY124" i="4"/>
  <c r="BZ124" i="4"/>
  <c r="CA124" i="4"/>
  <c r="CB124" i="4"/>
  <c r="BY125" i="4"/>
  <c r="BZ125" i="4"/>
  <c r="CA125" i="4"/>
  <c r="CB125" i="4"/>
  <c r="BY126" i="4"/>
  <c r="BZ126" i="4"/>
  <c r="CA126" i="4"/>
  <c r="CB126" i="4"/>
  <c r="BY127" i="4"/>
  <c r="BZ127" i="4"/>
  <c r="CA127" i="4"/>
  <c r="CB127" i="4"/>
  <c r="BY128" i="4"/>
  <c r="BZ128" i="4"/>
  <c r="CA128" i="4"/>
  <c r="CB128" i="4"/>
  <c r="BY129" i="4"/>
  <c r="BZ129" i="4"/>
  <c r="CA129" i="4"/>
  <c r="CB129" i="4"/>
  <c r="BY130" i="4"/>
  <c r="BZ130" i="4"/>
  <c r="CA130" i="4"/>
  <c r="CB130" i="4"/>
  <c r="BY131" i="4"/>
  <c r="BZ131" i="4"/>
  <c r="CA131" i="4"/>
  <c r="CB131" i="4"/>
  <c r="BY132" i="4"/>
  <c r="BZ132" i="4"/>
  <c r="CA132" i="4"/>
  <c r="CB132" i="4"/>
  <c r="BY133" i="4"/>
  <c r="BZ133" i="4"/>
  <c r="CA133" i="4"/>
  <c r="CB133" i="4"/>
  <c r="BY134" i="4"/>
  <c r="BZ134" i="4"/>
  <c r="CA134" i="4"/>
  <c r="CB134" i="4"/>
  <c r="BY135" i="4"/>
  <c r="BZ135" i="4"/>
  <c r="CA135" i="4"/>
  <c r="CB135" i="4"/>
  <c r="BY136" i="4"/>
  <c r="BZ136" i="4"/>
  <c r="CA136" i="4"/>
  <c r="CB136" i="4"/>
  <c r="BY137" i="4"/>
  <c r="BZ137" i="4"/>
  <c r="CA137" i="4"/>
  <c r="CB137" i="4"/>
  <c r="BY138" i="4"/>
  <c r="BZ138" i="4"/>
  <c r="CA138" i="4"/>
  <c r="CB138" i="4"/>
  <c r="BY139" i="4"/>
  <c r="BZ139" i="4"/>
  <c r="CA139" i="4"/>
  <c r="CB139" i="4"/>
  <c r="BY140" i="4"/>
  <c r="BZ140" i="4"/>
  <c r="CA140" i="4"/>
  <c r="CB140" i="4"/>
  <c r="BY141" i="4"/>
  <c r="BZ141" i="4"/>
  <c r="CA141" i="4"/>
  <c r="CB141" i="4"/>
  <c r="BY142" i="4"/>
  <c r="BZ142" i="4"/>
  <c r="CA142" i="4"/>
  <c r="CB142" i="4"/>
  <c r="BY143" i="4"/>
  <c r="BZ143" i="4"/>
  <c r="CA143" i="4"/>
  <c r="CB143" i="4"/>
  <c r="BY144" i="4"/>
  <c r="BZ144" i="4"/>
  <c r="CA144" i="4"/>
  <c r="CB144" i="4"/>
  <c r="BY145" i="4"/>
  <c r="BZ145" i="4"/>
  <c r="CA145" i="4"/>
  <c r="CB145" i="4"/>
  <c r="BY146" i="4"/>
  <c r="BZ146" i="4"/>
  <c r="CA146" i="4"/>
  <c r="CB146" i="4"/>
  <c r="CB10" i="4"/>
  <c r="CA10" i="4"/>
  <c r="BZ10" i="4"/>
  <c r="BY10" i="4"/>
  <c r="AT8" i="8" l="1"/>
  <c r="B8" i="8"/>
  <c r="BZ6" i="8"/>
  <c r="BZ7" i="8"/>
  <c r="BY7" i="8"/>
  <c r="BY6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7" i="8"/>
  <c r="C6" i="8"/>
  <c r="C5" i="8"/>
  <c r="BZ7" i="7"/>
  <c r="CB10" i="7"/>
  <c r="CB7" i="7" s="1"/>
  <c r="CA7" i="7"/>
  <c r="BY7" i="7"/>
  <c r="CA6" i="7"/>
  <c r="BY6" i="7"/>
  <c r="CA5" i="7"/>
  <c r="BY5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7" i="7"/>
  <c r="C6" i="7"/>
  <c r="C5" i="7"/>
  <c r="B8" i="7"/>
  <c r="CA6" i="5"/>
  <c r="CB5" i="5"/>
  <c r="BZ7" i="5"/>
  <c r="BW146" i="5"/>
  <c r="BY7" i="5"/>
  <c r="CB6" i="5"/>
  <c r="BY6" i="5"/>
  <c r="CA5" i="5"/>
  <c r="BY5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7" i="5"/>
  <c r="C6" i="5"/>
  <c r="C5" i="5"/>
  <c r="CB7" i="4"/>
  <c r="CA7" i="4"/>
  <c r="BZ7" i="4"/>
  <c r="BY7" i="4"/>
  <c r="CB6" i="4"/>
  <c r="CA6" i="4"/>
  <c r="BZ6" i="4"/>
  <c r="BY6" i="4"/>
  <c r="CB5" i="4"/>
  <c r="CA5" i="4"/>
  <c r="BZ5" i="4"/>
  <c r="BY5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7" i="4"/>
  <c r="C6" i="4"/>
  <c r="C5" i="4"/>
  <c r="B8" i="5"/>
  <c r="BW146" i="4"/>
  <c r="BW145" i="4"/>
  <c r="BW144" i="4"/>
  <c r="BW143" i="4"/>
  <c r="BW142" i="4"/>
  <c r="BW141" i="4"/>
  <c r="BW140" i="4"/>
  <c r="BW139" i="4"/>
  <c r="BW138" i="4"/>
  <c r="BW137" i="4"/>
  <c r="BW136" i="4"/>
  <c r="BW135" i="4"/>
  <c r="BW134" i="4"/>
  <c r="BW133" i="4"/>
  <c r="BW132" i="4"/>
  <c r="BW131" i="4"/>
  <c r="BW130" i="4"/>
  <c r="BW129" i="4"/>
  <c r="BW128" i="4"/>
  <c r="BW127" i="4"/>
  <c r="BW126" i="4"/>
  <c r="BW125" i="4"/>
  <c r="BW124" i="4"/>
  <c r="BW123" i="4"/>
  <c r="BW122" i="4"/>
  <c r="BW121" i="4"/>
  <c r="BW120" i="4"/>
  <c r="BW119" i="4"/>
  <c r="BW118" i="4"/>
  <c r="BW117" i="4"/>
  <c r="BW116" i="4"/>
  <c r="BW115" i="4"/>
  <c r="BW114" i="4"/>
  <c r="BW113" i="4"/>
  <c r="BW112" i="4"/>
  <c r="BW111" i="4"/>
  <c r="BW110" i="4"/>
  <c r="BW109" i="4"/>
  <c r="BW108" i="4"/>
  <c r="BW107" i="4"/>
  <c r="BW106" i="4"/>
  <c r="BW105" i="4"/>
  <c r="BW104" i="4"/>
  <c r="BW103" i="4"/>
  <c r="BW102" i="4"/>
  <c r="BW101" i="4"/>
  <c r="BW100" i="4"/>
  <c r="BW99" i="4"/>
  <c r="BW98" i="4"/>
  <c r="BW97" i="4"/>
  <c r="BW96" i="4"/>
  <c r="BW95" i="4"/>
  <c r="BW94" i="4"/>
  <c r="BW93" i="4"/>
  <c r="BW92" i="4"/>
  <c r="BW91" i="4"/>
  <c r="BW90" i="4"/>
  <c r="BW89" i="4"/>
  <c r="BW88" i="4"/>
  <c r="BW87" i="4"/>
  <c r="BW86" i="4"/>
  <c r="BW85" i="4"/>
  <c r="BW84" i="4"/>
  <c r="BW83" i="4"/>
  <c r="BW82" i="4"/>
  <c r="BW81" i="4"/>
  <c r="BW80" i="4"/>
  <c r="BW79" i="4"/>
  <c r="BW78" i="4"/>
  <c r="BW77" i="4"/>
  <c r="BW76" i="4"/>
  <c r="BW75" i="4"/>
  <c r="BW74" i="4"/>
  <c r="BW73" i="4"/>
  <c r="BW72" i="4"/>
  <c r="BW71" i="4"/>
  <c r="BW70" i="4"/>
  <c r="BW69" i="4"/>
  <c r="BW68" i="4"/>
  <c r="BW67" i="4"/>
  <c r="BW66" i="4"/>
  <c r="BW65" i="4"/>
  <c r="BW64" i="4"/>
  <c r="BW63" i="4"/>
  <c r="BW62" i="4"/>
  <c r="BW61" i="4"/>
  <c r="BW60" i="4"/>
  <c r="BW59" i="4"/>
  <c r="BW58" i="4"/>
  <c r="BW57" i="4"/>
  <c r="BW56" i="4"/>
  <c r="BW55" i="4"/>
  <c r="BW54" i="4"/>
  <c r="BW53" i="4"/>
  <c r="BW52" i="4"/>
  <c r="BW51" i="4"/>
  <c r="BW50" i="4"/>
  <c r="BW49" i="4"/>
  <c r="BW48" i="4"/>
  <c r="BW47" i="4"/>
  <c r="BW46" i="4"/>
  <c r="BW45" i="4"/>
  <c r="BW44" i="4"/>
  <c r="BW43" i="4"/>
  <c r="BW42" i="4"/>
  <c r="BW41" i="4"/>
  <c r="BW40" i="4"/>
  <c r="BW39" i="4"/>
  <c r="BW38" i="4"/>
  <c r="BW37" i="4"/>
  <c r="BW36" i="4"/>
  <c r="BW35" i="4"/>
  <c r="BW34" i="4"/>
  <c r="BW33" i="4"/>
  <c r="BW32" i="4"/>
  <c r="BW31" i="4"/>
  <c r="BW30" i="4"/>
  <c r="BW29" i="4"/>
  <c r="BW28" i="4"/>
  <c r="BW27" i="4"/>
  <c r="BW26" i="4"/>
  <c r="BW25" i="4"/>
  <c r="BW24" i="4"/>
  <c r="BW23" i="4"/>
  <c r="BW22" i="4"/>
  <c r="BW21" i="4"/>
  <c r="BW20" i="4"/>
  <c r="BW19" i="4"/>
  <c r="BW18" i="4"/>
  <c r="BW17" i="4"/>
  <c r="BW16" i="4"/>
  <c r="BW15" i="4"/>
  <c r="BW14" i="4"/>
  <c r="BW13" i="4"/>
  <c r="BW12" i="4"/>
  <c r="BW11" i="4"/>
  <c r="BW10" i="4"/>
  <c r="B8" i="4"/>
  <c r="BW7" i="4" l="1"/>
  <c r="BW6" i="4"/>
  <c r="BW5" i="4"/>
  <c r="CB7" i="8"/>
  <c r="CA7" i="8"/>
  <c r="BY5" i="8"/>
  <c r="BZ5" i="8"/>
  <c r="CA5" i="8"/>
  <c r="CA6" i="8"/>
  <c r="CB5" i="8"/>
  <c r="CB6" i="8"/>
  <c r="BZ5" i="7"/>
  <c r="BZ6" i="7"/>
  <c r="CB5" i="7"/>
  <c r="CB6" i="7"/>
  <c r="CA7" i="5"/>
  <c r="CB7" i="5"/>
  <c r="BZ5" i="5"/>
  <c r="BZ6" i="5"/>
  <c r="BU8" i="8"/>
  <c r="BU8" i="7"/>
  <c r="BU8" i="5"/>
  <c r="CB8" i="4"/>
  <c r="CH5" i="4" s="1"/>
  <c r="CA8" i="4"/>
  <c r="CG5" i="4" s="1"/>
  <c r="BZ8" i="4"/>
  <c r="BY8" i="4"/>
  <c r="CE5" i="4" s="1"/>
  <c r="BW8" i="4"/>
  <c r="BU8" i="4"/>
  <c r="CI5" i="4" l="1"/>
  <c r="CC5" i="4"/>
  <c r="E17" i="9" s="1"/>
  <c r="CF5" i="4"/>
  <c r="H9" i="9"/>
  <c r="BY8" i="8"/>
  <c r="BZ8" i="8"/>
  <c r="H10" i="9"/>
  <c r="H11" i="9"/>
  <c r="CA8" i="8"/>
  <c r="CB8" i="8"/>
  <c r="H12" i="9"/>
  <c r="F9" i="9"/>
  <c r="BY8" i="5"/>
  <c r="BZ8" i="5"/>
  <c r="CB8" i="5"/>
  <c r="F12" i="9"/>
  <c r="CA8" i="5"/>
  <c r="F11" i="9"/>
  <c r="E12" i="9"/>
  <c r="F10" i="9"/>
  <c r="E11" i="9"/>
  <c r="E9" i="9"/>
  <c r="G6" i="9"/>
  <c r="BW10" i="7"/>
  <c r="BW146" i="8"/>
  <c r="H6" i="9"/>
  <c r="CA8" i="7"/>
  <c r="CG5" i="7" s="1"/>
  <c r="BZ8" i="7"/>
  <c r="CC5" i="8" l="1"/>
  <c r="H17" i="9" s="1"/>
  <c r="CI5" i="8"/>
  <c r="H18" i="9" s="1"/>
  <c r="CC5" i="5"/>
  <c r="F17" i="9" s="1"/>
  <c r="CI5" i="5"/>
  <c r="CE5" i="8"/>
  <c r="CG5" i="8"/>
  <c r="CF5" i="8"/>
  <c r="H14" i="9" s="1"/>
  <c r="CH5" i="8"/>
  <c r="H16" i="9" s="1"/>
  <c r="CF5" i="7"/>
  <c r="BY8" i="7"/>
  <c r="CE5" i="7" s="1"/>
  <c r="CB8" i="7"/>
  <c r="CH5" i="7" s="1"/>
  <c r="G9" i="9"/>
  <c r="J9" i="9" s="1"/>
  <c r="G10" i="9"/>
  <c r="J10" i="9" s="1"/>
  <c r="CH5" i="5"/>
  <c r="E10" i="9"/>
  <c r="G11" i="9"/>
  <c r="J11" i="9" s="1"/>
  <c r="G12" i="9"/>
  <c r="J12" i="9" s="1"/>
  <c r="CE5" i="5"/>
  <c r="F13" i="9" s="1"/>
  <c r="E5" i="9"/>
  <c r="G5" i="9"/>
  <c r="H5" i="9"/>
  <c r="BW145" i="8"/>
  <c r="BW144" i="8"/>
  <c r="BW143" i="8"/>
  <c r="BW142" i="8"/>
  <c r="BW141" i="8"/>
  <c r="BW140" i="8"/>
  <c r="BW139" i="8"/>
  <c r="BW138" i="8"/>
  <c r="BW137" i="8"/>
  <c r="BW136" i="8"/>
  <c r="BW135" i="8"/>
  <c r="BW134" i="8"/>
  <c r="BW133" i="8"/>
  <c r="BW132" i="8"/>
  <c r="BW131" i="8"/>
  <c r="BW130" i="8"/>
  <c r="BW129" i="8"/>
  <c r="BW128" i="8"/>
  <c r="BW127" i="8"/>
  <c r="BW126" i="8"/>
  <c r="BW125" i="8"/>
  <c r="BW124" i="8"/>
  <c r="BW123" i="8"/>
  <c r="BW122" i="8"/>
  <c r="BW121" i="8"/>
  <c r="BW120" i="8"/>
  <c r="BW119" i="8"/>
  <c r="BW118" i="8"/>
  <c r="BW117" i="8"/>
  <c r="BW116" i="8"/>
  <c r="BW115" i="8"/>
  <c r="BW114" i="8"/>
  <c r="BW113" i="8"/>
  <c r="BW112" i="8"/>
  <c r="BW111" i="8"/>
  <c r="BW110" i="8"/>
  <c r="BW109" i="8"/>
  <c r="BW108" i="8"/>
  <c r="BW107" i="8"/>
  <c r="BW106" i="8"/>
  <c r="BW105" i="8"/>
  <c r="BW104" i="8"/>
  <c r="BW103" i="8"/>
  <c r="BW102" i="8"/>
  <c r="BW101" i="8"/>
  <c r="BW100" i="8"/>
  <c r="BW99" i="8"/>
  <c r="BW98" i="8"/>
  <c r="BW97" i="8"/>
  <c r="BW96" i="8"/>
  <c r="BW95" i="8"/>
  <c r="BW94" i="8"/>
  <c r="BW93" i="8"/>
  <c r="BW92" i="8"/>
  <c r="BW91" i="8"/>
  <c r="BW90" i="8"/>
  <c r="BW89" i="8"/>
  <c r="BW88" i="8"/>
  <c r="BW87" i="8"/>
  <c r="BW86" i="8"/>
  <c r="BW85" i="8"/>
  <c r="BW84" i="8"/>
  <c r="BW83" i="8"/>
  <c r="BW82" i="8"/>
  <c r="BW81" i="8"/>
  <c r="BW80" i="8"/>
  <c r="BW79" i="8"/>
  <c r="BW78" i="8"/>
  <c r="BW77" i="8"/>
  <c r="BW76" i="8"/>
  <c r="BW75" i="8"/>
  <c r="BW74" i="8"/>
  <c r="BW73" i="8"/>
  <c r="BW72" i="8"/>
  <c r="BW71" i="8"/>
  <c r="BW70" i="8"/>
  <c r="BW69" i="8"/>
  <c r="BW68" i="8"/>
  <c r="BW67" i="8"/>
  <c r="BW66" i="8"/>
  <c r="BW65" i="8"/>
  <c r="BW64" i="8"/>
  <c r="BW63" i="8"/>
  <c r="BW62" i="8"/>
  <c r="BW61" i="8"/>
  <c r="BW60" i="8"/>
  <c r="BW59" i="8"/>
  <c r="BW58" i="8"/>
  <c r="BW57" i="8"/>
  <c r="BW56" i="8"/>
  <c r="BW55" i="8"/>
  <c r="BW54" i="8"/>
  <c r="BW53" i="8"/>
  <c r="BW52" i="8"/>
  <c r="BW51" i="8"/>
  <c r="BW50" i="8"/>
  <c r="BW49" i="8"/>
  <c r="BW48" i="8"/>
  <c r="BW47" i="8"/>
  <c r="BW46" i="8"/>
  <c r="BW45" i="8"/>
  <c r="BW44" i="8"/>
  <c r="BW43" i="8"/>
  <c r="BW42" i="8"/>
  <c r="BW41" i="8"/>
  <c r="BW40" i="8"/>
  <c r="BW39" i="8"/>
  <c r="BW38" i="8"/>
  <c r="BW37" i="8"/>
  <c r="BW36" i="8"/>
  <c r="BW35" i="8"/>
  <c r="BW34" i="8"/>
  <c r="BW33" i="8"/>
  <c r="BW32" i="8"/>
  <c r="BW31" i="8"/>
  <c r="BW30" i="8"/>
  <c r="BW29" i="8"/>
  <c r="BW28" i="8"/>
  <c r="BW27" i="8"/>
  <c r="BW26" i="8"/>
  <c r="BW25" i="8"/>
  <c r="BW24" i="8"/>
  <c r="BW23" i="8"/>
  <c r="BW22" i="8"/>
  <c r="BW21" i="8"/>
  <c r="BW20" i="8"/>
  <c r="BW19" i="8"/>
  <c r="BW18" i="8"/>
  <c r="BW17" i="8"/>
  <c r="BW16" i="8"/>
  <c r="BW15" i="8"/>
  <c r="BW14" i="8"/>
  <c r="BW13" i="8"/>
  <c r="BW12" i="8"/>
  <c r="BW11" i="8"/>
  <c r="BW10" i="8"/>
  <c r="H19" i="9"/>
  <c r="BW146" i="7"/>
  <c r="BW145" i="7"/>
  <c r="BW144" i="7"/>
  <c r="BW143" i="7"/>
  <c r="BW142" i="7"/>
  <c r="BW141" i="7"/>
  <c r="BW140" i="7"/>
  <c r="BW139" i="7"/>
  <c r="BW138" i="7"/>
  <c r="BW137" i="7"/>
  <c r="BW136" i="7"/>
  <c r="BW135" i="7"/>
  <c r="BW134" i="7"/>
  <c r="BW133" i="7"/>
  <c r="BW132" i="7"/>
  <c r="BW131" i="7"/>
  <c r="BW130" i="7"/>
  <c r="BW129" i="7"/>
  <c r="BW128" i="7"/>
  <c r="BW127" i="7"/>
  <c r="BW126" i="7"/>
  <c r="BW125" i="7"/>
  <c r="BW124" i="7"/>
  <c r="BW123" i="7"/>
  <c r="BW122" i="7"/>
  <c r="BW121" i="7"/>
  <c r="BW120" i="7"/>
  <c r="BW119" i="7"/>
  <c r="BW118" i="7"/>
  <c r="BW117" i="7"/>
  <c r="BW116" i="7"/>
  <c r="BW115" i="7"/>
  <c r="BW114" i="7"/>
  <c r="BW113" i="7"/>
  <c r="BW112" i="7"/>
  <c r="BW111" i="7"/>
  <c r="BW110" i="7"/>
  <c r="BW109" i="7"/>
  <c r="BW108" i="7"/>
  <c r="BW107" i="7"/>
  <c r="BW106" i="7"/>
  <c r="BW105" i="7"/>
  <c r="BW104" i="7"/>
  <c r="BW103" i="7"/>
  <c r="BW102" i="7"/>
  <c r="BW101" i="7"/>
  <c r="BW100" i="7"/>
  <c r="BW99" i="7"/>
  <c r="BW98" i="7"/>
  <c r="BW97" i="7"/>
  <c r="BW96" i="7"/>
  <c r="BW95" i="7"/>
  <c r="BW94" i="7"/>
  <c r="BW93" i="7"/>
  <c r="BW92" i="7"/>
  <c r="BW91" i="7"/>
  <c r="BW90" i="7"/>
  <c r="BW89" i="7"/>
  <c r="BW88" i="7"/>
  <c r="BW87" i="7"/>
  <c r="BW86" i="7"/>
  <c r="BW85" i="7"/>
  <c r="BW84" i="7"/>
  <c r="BW83" i="7"/>
  <c r="BW82" i="7"/>
  <c r="BW81" i="7"/>
  <c r="BW80" i="7"/>
  <c r="BW79" i="7"/>
  <c r="BW78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1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G19" i="9"/>
  <c r="E19" i="9"/>
  <c r="F19" i="9"/>
  <c r="F16" i="9"/>
  <c r="BW11" i="5"/>
  <c r="BW12" i="5"/>
  <c r="BW13" i="5"/>
  <c r="BW14" i="5"/>
  <c r="BW15" i="5"/>
  <c r="BW16" i="5"/>
  <c r="BW17" i="5"/>
  <c r="BW18" i="5"/>
  <c r="BW19" i="5"/>
  <c r="BW20" i="5"/>
  <c r="BW21" i="5"/>
  <c r="BW22" i="5"/>
  <c r="BW23" i="5"/>
  <c r="BW24" i="5"/>
  <c r="BW25" i="5"/>
  <c r="BW26" i="5"/>
  <c r="BW27" i="5"/>
  <c r="BW28" i="5"/>
  <c r="BW29" i="5"/>
  <c r="BW30" i="5"/>
  <c r="BW31" i="5"/>
  <c r="BW32" i="5"/>
  <c r="BW33" i="5"/>
  <c r="BW34" i="5"/>
  <c r="BW35" i="5"/>
  <c r="BW36" i="5"/>
  <c r="BW37" i="5"/>
  <c r="BW38" i="5"/>
  <c r="BW39" i="5"/>
  <c r="BW40" i="5"/>
  <c r="BW41" i="5"/>
  <c r="BW42" i="5"/>
  <c r="BW43" i="5"/>
  <c r="BW44" i="5"/>
  <c r="BW45" i="5"/>
  <c r="BW46" i="5"/>
  <c r="BW47" i="5"/>
  <c r="BW48" i="5"/>
  <c r="BW49" i="5"/>
  <c r="BW50" i="5"/>
  <c r="BW51" i="5"/>
  <c r="BW52" i="5"/>
  <c r="BW53" i="5"/>
  <c r="BW54" i="5"/>
  <c r="BW55" i="5"/>
  <c r="BW56" i="5"/>
  <c r="BW57" i="5"/>
  <c r="BW58" i="5"/>
  <c r="BW59" i="5"/>
  <c r="BW60" i="5"/>
  <c r="BW61" i="5"/>
  <c r="BW62" i="5"/>
  <c r="BW63" i="5"/>
  <c r="BW64" i="5"/>
  <c r="BW65" i="5"/>
  <c r="BW66" i="5"/>
  <c r="BW67" i="5"/>
  <c r="BW68" i="5"/>
  <c r="BW69" i="5"/>
  <c r="BW70" i="5"/>
  <c r="BW71" i="5"/>
  <c r="BW72" i="5"/>
  <c r="BW73" i="5"/>
  <c r="BW74" i="5"/>
  <c r="BW75" i="5"/>
  <c r="BW76" i="5"/>
  <c r="BW77" i="5"/>
  <c r="BW78" i="5"/>
  <c r="BW79" i="5"/>
  <c r="BW80" i="5"/>
  <c r="BW81" i="5"/>
  <c r="BW82" i="5"/>
  <c r="BW83" i="5"/>
  <c r="BW84" i="5"/>
  <c r="BW85" i="5"/>
  <c r="BW86" i="5"/>
  <c r="BW87" i="5"/>
  <c r="BW88" i="5"/>
  <c r="BW89" i="5"/>
  <c r="BW90" i="5"/>
  <c r="BW91" i="5"/>
  <c r="BW92" i="5"/>
  <c r="BW93" i="5"/>
  <c r="BW94" i="5"/>
  <c r="BW95" i="5"/>
  <c r="BW96" i="5"/>
  <c r="BW97" i="5"/>
  <c r="BW98" i="5"/>
  <c r="BW99" i="5"/>
  <c r="BW100" i="5"/>
  <c r="BW101" i="5"/>
  <c r="BW102" i="5"/>
  <c r="BW103" i="5"/>
  <c r="BW104" i="5"/>
  <c r="BW105" i="5"/>
  <c r="BW106" i="5"/>
  <c r="BW107" i="5"/>
  <c r="BW108" i="5"/>
  <c r="BW109" i="5"/>
  <c r="BW110" i="5"/>
  <c r="BW111" i="5"/>
  <c r="BW112" i="5"/>
  <c r="BW113" i="5"/>
  <c r="BW114" i="5"/>
  <c r="BW115" i="5"/>
  <c r="BW116" i="5"/>
  <c r="BW117" i="5"/>
  <c r="BW118" i="5"/>
  <c r="BW119" i="5"/>
  <c r="BW120" i="5"/>
  <c r="BW121" i="5"/>
  <c r="BW122" i="5"/>
  <c r="BW123" i="5"/>
  <c r="BW124" i="5"/>
  <c r="BW125" i="5"/>
  <c r="BW126" i="5"/>
  <c r="BW127" i="5"/>
  <c r="BW128" i="5"/>
  <c r="BW129" i="5"/>
  <c r="BW130" i="5"/>
  <c r="BW131" i="5"/>
  <c r="BW132" i="5"/>
  <c r="BW133" i="5"/>
  <c r="BW134" i="5"/>
  <c r="BW135" i="5"/>
  <c r="BW136" i="5"/>
  <c r="BW137" i="5"/>
  <c r="BW138" i="5"/>
  <c r="BW139" i="5"/>
  <c r="BW140" i="5"/>
  <c r="BW141" i="5"/>
  <c r="BW142" i="5"/>
  <c r="BW143" i="5"/>
  <c r="BW144" i="5"/>
  <c r="BW145" i="5"/>
  <c r="BW10" i="5"/>
  <c r="F5" i="9"/>
  <c r="BW7" i="7" l="1"/>
  <c r="I11" i="9"/>
  <c r="BW5" i="7"/>
  <c r="I9" i="9"/>
  <c r="BW6" i="7"/>
  <c r="J19" i="9"/>
  <c r="I19" i="9"/>
  <c r="J5" i="9"/>
  <c r="I5" i="9"/>
  <c r="BW7" i="5"/>
  <c r="BW6" i="5"/>
  <c r="BW5" i="5"/>
  <c r="I12" i="9"/>
  <c r="CC5" i="7"/>
  <c r="G17" i="9" s="1"/>
  <c r="CI5" i="7"/>
  <c r="G18" i="9" s="1"/>
  <c r="I10" i="9"/>
  <c r="J16" i="9"/>
  <c r="BW7" i="8"/>
  <c r="BW6" i="8"/>
  <c r="BW5" i="8"/>
  <c r="BW8" i="8"/>
  <c r="BW9" i="8" s="1"/>
  <c r="H8" i="9" s="1"/>
  <c r="BW8" i="7"/>
  <c r="BW9" i="7" s="1"/>
  <c r="G8" i="9" s="1"/>
  <c r="F18" i="9"/>
  <c r="CF5" i="5"/>
  <c r="F14" i="9" s="1"/>
  <c r="BW8" i="5"/>
  <c r="BW9" i="5" s="1"/>
  <c r="F8" i="9" s="1"/>
  <c r="CG5" i="5"/>
  <c r="F15" i="9" s="1"/>
  <c r="E6" i="9"/>
  <c r="E14" i="9"/>
  <c r="E16" i="9"/>
  <c r="E15" i="9"/>
  <c r="E13" i="9"/>
  <c r="E18" i="9"/>
  <c r="BW9" i="4"/>
  <c r="E8" i="9" s="1"/>
  <c r="F6" i="9"/>
  <c r="E7" i="9"/>
  <c r="G16" i="9"/>
  <c r="I16" i="9" s="1"/>
  <c r="G15" i="9"/>
  <c r="G13" i="9"/>
  <c r="H15" i="9"/>
  <c r="H13" i="9"/>
  <c r="J6" i="9" l="1"/>
  <c r="I6" i="9"/>
  <c r="J8" i="9"/>
  <c r="I8" i="9"/>
  <c r="J13" i="9"/>
  <c r="J17" i="9"/>
  <c r="I17" i="9"/>
  <c r="I13" i="9"/>
  <c r="J15" i="9"/>
  <c r="I15" i="9"/>
  <c r="I18" i="9"/>
  <c r="J18" i="9"/>
  <c r="F7" i="9"/>
  <c r="G7" i="9"/>
  <c r="H7" i="9"/>
  <c r="G14" i="9"/>
  <c r="J14" i="9" s="1"/>
  <c r="J7" i="9" l="1"/>
  <c r="I7" i="9"/>
  <c r="I14" i="9"/>
</calcChain>
</file>

<file path=xl/sharedStrings.xml><?xml version="1.0" encoding="utf-8"?>
<sst xmlns="http://schemas.openxmlformats.org/spreadsheetml/2006/main" count="3155" uniqueCount="212">
  <si>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</si>
  <si>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</si>
  <si>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</si>
  <si>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</si>
  <si>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</si>
  <si>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</si>
  <si>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</si>
  <si>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</si>
  <si>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</si>
  <si>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</si>
  <si>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</si>
  <si>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</si>
  <si>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</si>
  <si>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</si>
  <si>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</si>
  <si>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</si>
  <si>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</si>
  <si>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</si>
  <si>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</si>
  <si>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</si>
  <si>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</si>
  <si>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</si>
  <si>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</si>
  <si>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</si>
  <si>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</si>
  <si>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</si>
  <si>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</si>
  <si>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</si>
  <si>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</si>
  <si>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</si>
  <si>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</si>
  <si>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</si>
  <si>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</si>
  <si>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</si>
  <si>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</si>
  <si>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</si>
  <si>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</si>
  <si>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</si>
  <si>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</si>
  <si>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</si>
  <si>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</si>
  <si>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</si>
  <si>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</si>
  <si>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</si>
  <si>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</si>
  <si>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</si>
  <si>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</si>
  <si>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</si>
  <si>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</si>
  <si>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</si>
  <si>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</si>
  <si>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</si>
  <si>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</si>
  <si>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</si>
  <si>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</si>
  <si>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</si>
  <si>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</si>
  <si>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</si>
  <si>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</si>
  <si>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</si>
  <si>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</si>
  <si>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</si>
  <si>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</si>
  <si>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</si>
  <si>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</si>
  <si>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</si>
  <si>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</si>
  <si>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</si>
  <si>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</si>
  <si>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</si>
  <si>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</si>
  <si>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</si>
  <si>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</si>
  <si>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</si>
  <si>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</si>
  <si>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</si>
  <si>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</si>
  <si>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</si>
  <si>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</si>
  <si>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</si>
  <si>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</si>
  <si>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</si>
  <si>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</si>
  <si>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</si>
  <si>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</si>
  <si>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</si>
  <si>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</si>
  <si>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</si>
  <si>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</si>
  <si>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</si>
  <si>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</si>
  <si>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</si>
  <si>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</si>
  <si>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</si>
  <si>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</si>
  <si>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</si>
  <si>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</si>
  <si>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</si>
  <si>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</si>
  <si>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</si>
  <si>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</si>
  <si>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</si>
  <si>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</si>
  <si>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</si>
  <si>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</si>
  <si>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</si>
  <si>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</si>
  <si>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</si>
  <si>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</si>
  <si>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</si>
  <si>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</si>
  <si>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</si>
  <si>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</si>
  <si>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</si>
  <si>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</si>
  <si>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</si>
  <si>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</si>
  <si>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</si>
  <si>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</si>
  <si>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</si>
  <si>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</si>
  <si>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</si>
  <si>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</si>
  <si>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</si>
  <si>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</si>
  <si>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</si>
  <si>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</si>
  <si>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</si>
  <si>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</si>
  <si>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</si>
  <si>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</si>
  <si>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</si>
  <si>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</si>
  <si>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</si>
  <si>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</si>
  <si>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</si>
  <si>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</si>
  <si>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</si>
  <si>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</si>
  <si>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</si>
  <si>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</si>
  <si>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</si>
  <si>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</si>
  <si>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</si>
  <si>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</si>
  <si>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</si>
  <si>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</si>
  <si>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</si>
  <si>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</si>
  <si>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</si>
  <si>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</si>
  <si>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</si>
  <si>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</si>
  <si>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</si>
  <si>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</si>
  <si>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</si>
  <si>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</si>
  <si>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</si>
  <si>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</si>
  <si>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</si>
  <si>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</si>
  <si>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</si>
  <si>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</si>
  <si>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</si>
  <si>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</si>
  <si>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</si>
  <si>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Lap 3</t>
  </si>
  <si>
    <t>Lap 4</t>
  </si>
  <si>
    <t>Speed (mph)</t>
  </si>
  <si>
    <t>Average</t>
  </si>
  <si>
    <t>Min</t>
  </si>
  <si>
    <t>Max</t>
  </si>
  <si>
    <t>Total</t>
  </si>
  <si>
    <t>Fuel Flow</t>
  </si>
  <si>
    <t>Gal/hr</t>
  </si>
  <si>
    <t>HC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</si>
  <si>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</si>
  <si>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</si>
  <si>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</si>
  <si>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</si>
  <si>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</si>
  <si>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</si>
  <si>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</si>
  <si>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</si>
  <si>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</si>
  <si>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</si>
  <si>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</si>
  <si>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</si>
  <si>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</si>
  <si>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</si>
  <si>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</si>
  <si>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</si>
  <si>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</si>
  <si>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lap 1: 157 - 293</t>
  </si>
  <si>
    <t>lap 2: 293 - 429</t>
  </si>
  <si>
    <t>lap 3: 429 - 565</t>
  </si>
  <si>
    <t>lap 4: 565 - 701</t>
  </si>
  <si>
    <t>(CO+HC+NO)</t>
  </si>
  <si>
    <t>Total emission (CO+HC+NO)</t>
  </si>
  <si>
    <t>Standard Deviation</t>
  </si>
  <si>
    <t>Average of laps 2, 3, &amp; 4</t>
  </si>
  <si>
    <t>0x0</t>
  </si>
  <si>
    <t>0xc000a000</t>
  </si>
  <si>
    <t>0xc100a000</t>
  </si>
  <si>
    <t>0xc140a004</t>
  </si>
  <si>
    <t>0xc1408004</t>
  </si>
  <si>
    <t>0xc100a004</t>
  </si>
  <si>
    <t>0xc1402004</t>
  </si>
  <si>
    <t>Cells 199-335</t>
  </si>
  <si>
    <t>Cells 335-471</t>
  </si>
  <si>
    <t>Cells 471-607</t>
  </si>
  <si>
    <t>Cells 607-743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</si>
</sst>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mm:ss.0;@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37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" fillId="0" borderId="10" xfId="43" applyNumberForma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10" xfId="43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" fillId="0" borderId="11" xfId="43" applyNumberFormat="1" applyBorder="1" applyAlignment="1">
      <alignment horizontal="center"/>
    </xf>
    <xf numFmtId="0" fontId="1" fillId="0" borderId="0" xfId="43" applyNumberFormat="1" applyBorder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18" fillId="0" borderId="0" xfId="42" applyAlignment="1">
      <alignment horizontal="center"/>
    </xf>
    <xf numFmtId="0" fontId="18" fillId="0" borderId="0" xfId="42" applyFont="1" applyAlignment="1">
      <alignment horizontal="center"/>
    </xf>
    <xf numFmtId="0" fontId="0" fillId="0" borderId="10" xfId="0" applyBorder="1" applyAlignment="1">
      <alignment horizontal="center"/>
    </xf>
    <xf numFmtId="0" fontId="0" fillId="35" borderId="0" xfId="0" applyNumberFormat="1" applyFill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hartsheet" Target="chartsheets/sheet6.xml"/><Relationship Id="rId18" Type="http://schemas.openxmlformats.org/officeDocument/2006/relationships/chartsheet" Target="chartsheets/sheet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5.xml"/><Relationship Id="rId17" Type="http://schemas.openxmlformats.org/officeDocument/2006/relationships/chartsheet" Target="chartsheets/sheet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9.xml"/><Relationship Id="rId20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4.xml"/><Relationship Id="rId24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8.xml"/><Relationship Id="rId23" Type="http://schemas.openxmlformats.org/officeDocument/2006/relationships/theme" Target="theme/theme1.xml"/><Relationship Id="rId10" Type="http://schemas.openxmlformats.org/officeDocument/2006/relationships/chartsheet" Target="chartsheets/sheet3.xml"/><Relationship Id="rId19" Type="http://schemas.openxmlformats.org/officeDocument/2006/relationships/chartsheet" Target="chartsheets/sheet1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2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'Lap Breaks'!$A$4:$A$150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'Lap Breaks'!$B$4:$B$150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'Lap Breaks'!$C$4:$C$150</c:f>
              <c:numCache>
                <c:formatCode>General</c:formatCode>
                <c:ptCount val="1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7.6</c:v>
                </c:pt>
                <c:pt idx="68">
                  <c:v>21.8</c:v>
                </c:pt>
                <c:pt idx="69">
                  <c:v>36.1</c:v>
                </c:pt>
                <c:pt idx="70">
                  <c:v>41.5</c:v>
                </c:pt>
                <c:pt idx="71">
                  <c:v>39.6</c:v>
                </c:pt>
                <c:pt idx="72">
                  <c:v>37.700000000000003</c:v>
                </c:pt>
                <c:pt idx="73">
                  <c:v>35.9</c:v>
                </c:pt>
                <c:pt idx="74">
                  <c:v>34.4</c:v>
                </c:pt>
                <c:pt idx="75">
                  <c:v>32.799999999999997</c:v>
                </c:pt>
                <c:pt idx="76">
                  <c:v>31.2</c:v>
                </c:pt>
                <c:pt idx="77">
                  <c:v>30.1</c:v>
                </c:pt>
                <c:pt idx="78">
                  <c:v>29.2</c:v>
                </c:pt>
                <c:pt idx="79">
                  <c:v>26.9</c:v>
                </c:pt>
                <c:pt idx="80">
                  <c:v>24.4</c:v>
                </c:pt>
                <c:pt idx="81">
                  <c:v>23.3</c:v>
                </c:pt>
                <c:pt idx="82">
                  <c:v>22.7</c:v>
                </c:pt>
                <c:pt idx="83">
                  <c:v>22.2</c:v>
                </c:pt>
                <c:pt idx="84">
                  <c:v>22</c:v>
                </c:pt>
                <c:pt idx="85">
                  <c:v>21.7</c:v>
                </c:pt>
                <c:pt idx="86">
                  <c:v>21.6</c:v>
                </c:pt>
                <c:pt idx="87">
                  <c:v>21.9</c:v>
                </c:pt>
                <c:pt idx="88">
                  <c:v>23.3</c:v>
                </c:pt>
                <c:pt idx="89">
                  <c:v>24.7</c:v>
                </c:pt>
                <c:pt idx="90">
                  <c:v>25.3</c:v>
                </c:pt>
                <c:pt idx="91">
                  <c:v>26.1</c:v>
                </c:pt>
                <c:pt idx="92">
                  <c:v>26.5</c:v>
                </c:pt>
                <c:pt idx="93">
                  <c:v>27.2</c:v>
                </c:pt>
                <c:pt idx="94">
                  <c:v>27.8</c:v>
                </c:pt>
                <c:pt idx="95">
                  <c:v>28.8</c:v>
                </c:pt>
                <c:pt idx="96">
                  <c:v>30</c:v>
                </c:pt>
                <c:pt idx="97">
                  <c:v>30.6</c:v>
                </c:pt>
                <c:pt idx="98">
                  <c:v>31</c:v>
                </c:pt>
                <c:pt idx="99">
                  <c:v>31.4</c:v>
                </c:pt>
                <c:pt idx="100">
                  <c:v>31.4</c:v>
                </c:pt>
                <c:pt idx="101">
                  <c:v>31.1</c:v>
                </c:pt>
                <c:pt idx="102">
                  <c:v>30.8</c:v>
                </c:pt>
                <c:pt idx="103">
                  <c:v>30.7</c:v>
                </c:pt>
                <c:pt idx="104">
                  <c:v>31.1</c:v>
                </c:pt>
                <c:pt idx="105">
                  <c:v>30.9</c:v>
                </c:pt>
                <c:pt idx="106">
                  <c:v>30.5</c:v>
                </c:pt>
                <c:pt idx="107">
                  <c:v>30.2</c:v>
                </c:pt>
                <c:pt idx="108">
                  <c:v>30.8</c:v>
                </c:pt>
                <c:pt idx="109">
                  <c:v>32.1</c:v>
                </c:pt>
                <c:pt idx="110">
                  <c:v>33.6</c:v>
                </c:pt>
                <c:pt idx="111">
                  <c:v>35.4</c:v>
                </c:pt>
                <c:pt idx="112">
                  <c:v>37.1</c:v>
                </c:pt>
                <c:pt idx="113">
                  <c:v>39</c:v>
                </c:pt>
                <c:pt idx="114">
                  <c:v>41</c:v>
                </c:pt>
                <c:pt idx="115">
                  <c:v>42.7</c:v>
                </c:pt>
                <c:pt idx="116">
                  <c:v>44.1</c:v>
                </c:pt>
                <c:pt idx="117">
                  <c:v>44.9</c:v>
                </c:pt>
                <c:pt idx="118">
                  <c:v>45.4</c:v>
                </c:pt>
                <c:pt idx="119">
                  <c:v>45.6</c:v>
                </c:pt>
                <c:pt idx="120">
                  <c:v>43.8</c:v>
                </c:pt>
                <c:pt idx="121">
                  <c:v>39.700000000000003</c:v>
                </c:pt>
                <c:pt idx="122">
                  <c:v>36.299999999999997</c:v>
                </c:pt>
                <c:pt idx="123">
                  <c:v>34.9</c:v>
                </c:pt>
                <c:pt idx="124">
                  <c:v>34.5</c:v>
                </c:pt>
                <c:pt idx="125">
                  <c:v>34.799999999999997</c:v>
                </c:pt>
                <c:pt idx="126">
                  <c:v>35</c:v>
                </c:pt>
                <c:pt idx="127">
                  <c:v>35.4</c:v>
                </c:pt>
                <c:pt idx="128">
                  <c:v>35.1</c:v>
                </c:pt>
                <c:pt idx="129">
                  <c:v>34.5</c:v>
                </c:pt>
                <c:pt idx="130">
                  <c:v>34.6</c:v>
                </c:pt>
                <c:pt idx="131">
                  <c:v>34.6</c:v>
                </c:pt>
                <c:pt idx="132">
                  <c:v>34.799999999999997</c:v>
                </c:pt>
                <c:pt idx="133">
                  <c:v>34.299999999999997</c:v>
                </c:pt>
                <c:pt idx="134">
                  <c:v>33.700000000000003</c:v>
                </c:pt>
                <c:pt idx="135">
                  <c:v>33.799999999999997</c:v>
                </c:pt>
                <c:pt idx="136">
                  <c:v>34.4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'Lap Breaks'!$D$4:$D$150</c:f>
              <c:numCache>
                <c:formatCode>General</c:formatCode>
                <c:ptCount val="147"/>
                <c:pt idx="0">
                  <c:v>34.4</c:v>
                </c:pt>
                <c:pt idx="1">
                  <c:v>35.4</c:v>
                </c:pt>
                <c:pt idx="2">
                  <c:v>35.9</c:v>
                </c:pt>
                <c:pt idx="3">
                  <c:v>36.1</c:v>
                </c:pt>
                <c:pt idx="4">
                  <c:v>38.700000000000003</c:v>
                </c:pt>
                <c:pt idx="5">
                  <c:v>41</c:v>
                </c:pt>
                <c:pt idx="6">
                  <c:v>41.9</c:v>
                </c:pt>
                <c:pt idx="7">
                  <c:v>43.4</c:v>
                </c:pt>
                <c:pt idx="8">
                  <c:v>44.5</c:v>
                </c:pt>
                <c:pt idx="9">
                  <c:v>45.3</c:v>
                </c:pt>
                <c:pt idx="10">
                  <c:v>45.8</c:v>
                </c:pt>
                <c:pt idx="11">
                  <c:v>46.2</c:v>
                </c:pt>
                <c:pt idx="12">
                  <c:v>46.3</c:v>
                </c:pt>
                <c:pt idx="13">
                  <c:v>46.1</c:v>
                </c:pt>
                <c:pt idx="14">
                  <c:v>45.7</c:v>
                </c:pt>
                <c:pt idx="15">
                  <c:v>44.4</c:v>
                </c:pt>
                <c:pt idx="16">
                  <c:v>41.6</c:v>
                </c:pt>
                <c:pt idx="17">
                  <c:v>38.5</c:v>
                </c:pt>
                <c:pt idx="18">
                  <c:v>35.200000000000003</c:v>
                </c:pt>
                <c:pt idx="19">
                  <c:v>31.7</c:v>
                </c:pt>
                <c:pt idx="20">
                  <c:v>28.2</c:v>
                </c:pt>
                <c:pt idx="21">
                  <c:v>25.3</c:v>
                </c:pt>
                <c:pt idx="22">
                  <c:v>23</c:v>
                </c:pt>
                <c:pt idx="23">
                  <c:v>21.4</c:v>
                </c:pt>
                <c:pt idx="24">
                  <c:v>20.6</c:v>
                </c:pt>
                <c:pt idx="25">
                  <c:v>20.5</c:v>
                </c:pt>
                <c:pt idx="26">
                  <c:v>19.399999999999999</c:v>
                </c:pt>
                <c:pt idx="27">
                  <c:v>19.8</c:v>
                </c:pt>
                <c:pt idx="28">
                  <c:v>21.1</c:v>
                </c:pt>
                <c:pt idx="29">
                  <c:v>21.5</c:v>
                </c:pt>
                <c:pt idx="30">
                  <c:v>22.3</c:v>
                </c:pt>
                <c:pt idx="31">
                  <c:v>23.3</c:v>
                </c:pt>
                <c:pt idx="32">
                  <c:v>24.6</c:v>
                </c:pt>
                <c:pt idx="33">
                  <c:v>26.1</c:v>
                </c:pt>
                <c:pt idx="34">
                  <c:v>27.6</c:v>
                </c:pt>
                <c:pt idx="35">
                  <c:v>29</c:v>
                </c:pt>
                <c:pt idx="36">
                  <c:v>30</c:v>
                </c:pt>
                <c:pt idx="37">
                  <c:v>30.8</c:v>
                </c:pt>
                <c:pt idx="38">
                  <c:v>31.9</c:v>
                </c:pt>
                <c:pt idx="39">
                  <c:v>33</c:v>
                </c:pt>
                <c:pt idx="40">
                  <c:v>33.9</c:v>
                </c:pt>
                <c:pt idx="41">
                  <c:v>34.799999999999997</c:v>
                </c:pt>
                <c:pt idx="42">
                  <c:v>35.200000000000003</c:v>
                </c:pt>
                <c:pt idx="43">
                  <c:v>35.200000000000003</c:v>
                </c:pt>
                <c:pt idx="44">
                  <c:v>35</c:v>
                </c:pt>
                <c:pt idx="45">
                  <c:v>35</c:v>
                </c:pt>
                <c:pt idx="46">
                  <c:v>35.5</c:v>
                </c:pt>
                <c:pt idx="47">
                  <c:v>36.299999999999997</c:v>
                </c:pt>
                <c:pt idx="48">
                  <c:v>36.799999999999997</c:v>
                </c:pt>
                <c:pt idx="49">
                  <c:v>37.1</c:v>
                </c:pt>
                <c:pt idx="50">
                  <c:v>37.4</c:v>
                </c:pt>
                <c:pt idx="51">
                  <c:v>37.9</c:v>
                </c:pt>
                <c:pt idx="52">
                  <c:v>39.299999999999997</c:v>
                </c:pt>
                <c:pt idx="53">
                  <c:v>40.1</c:v>
                </c:pt>
                <c:pt idx="54">
                  <c:v>40.299999999999997</c:v>
                </c:pt>
                <c:pt idx="55">
                  <c:v>41.1</c:v>
                </c:pt>
                <c:pt idx="56">
                  <c:v>42.6</c:v>
                </c:pt>
                <c:pt idx="57">
                  <c:v>44.1</c:v>
                </c:pt>
                <c:pt idx="58">
                  <c:v>45.2</c:v>
                </c:pt>
                <c:pt idx="59">
                  <c:v>45.3</c:v>
                </c:pt>
                <c:pt idx="60">
                  <c:v>44.9</c:v>
                </c:pt>
                <c:pt idx="61">
                  <c:v>44.8</c:v>
                </c:pt>
                <c:pt idx="62">
                  <c:v>45.3</c:v>
                </c:pt>
                <c:pt idx="63">
                  <c:v>45.5</c:v>
                </c:pt>
                <c:pt idx="64">
                  <c:v>45</c:v>
                </c:pt>
                <c:pt idx="65">
                  <c:v>44.4</c:v>
                </c:pt>
                <c:pt idx="66">
                  <c:v>43.5</c:v>
                </c:pt>
                <c:pt idx="67">
                  <c:v>43.2</c:v>
                </c:pt>
                <c:pt idx="68">
                  <c:v>43.5</c:v>
                </c:pt>
                <c:pt idx="69">
                  <c:v>41.9</c:v>
                </c:pt>
                <c:pt idx="70">
                  <c:v>38.9</c:v>
                </c:pt>
                <c:pt idx="71">
                  <c:v>35.9</c:v>
                </c:pt>
                <c:pt idx="72">
                  <c:v>34.299999999999997</c:v>
                </c:pt>
                <c:pt idx="73">
                  <c:v>34.6</c:v>
                </c:pt>
                <c:pt idx="74">
                  <c:v>34.200000000000003</c:v>
                </c:pt>
                <c:pt idx="75">
                  <c:v>32.4</c:v>
                </c:pt>
                <c:pt idx="76">
                  <c:v>31</c:v>
                </c:pt>
                <c:pt idx="77">
                  <c:v>29.6</c:v>
                </c:pt>
                <c:pt idx="78">
                  <c:v>27.5</c:v>
                </c:pt>
                <c:pt idx="79">
                  <c:v>25.3</c:v>
                </c:pt>
                <c:pt idx="80">
                  <c:v>24.5</c:v>
                </c:pt>
                <c:pt idx="81">
                  <c:v>24.9</c:v>
                </c:pt>
                <c:pt idx="82">
                  <c:v>24.8</c:v>
                </c:pt>
                <c:pt idx="83">
                  <c:v>24.6</c:v>
                </c:pt>
                <c:pt idx="84">
                  <c:v>24.5</c:v>
                </c:pt>
                <c:pt idx="85">
                  <c:v>24</c:v>
                </c:pt>
                <c:pt idx="86">
                  <c:v>23</c:v>
                </c:pt>
                <c:pt idx="87">
                  <c:v>22.8</c:v>
                </c:pt>
                <c:pt idx="88">
                  <c:v>24.2</c:v>
                </c:pt>
                <c:pt idx="89">
                  <c:v>25.3</c:v>
                </c:pt>
                <c:pt idx="90">
                  <c:v>25.4</c:v>
                </c:pt>
                <c:pt idx="91">
                  <c:v>25.4</c:v>
                </c:pt>
                <c:pt idx="92">
                  <c:v>25.3</c:v>
                </c:pt>
                <c:pt idx="93">
                  <c:v>25.5</c:v>
                </c:pt>
                <c:pt idx="94">
                  <c:v>26.2</c:v>
                </c:pt>
                <c:pt idx="95">
                  <c:v>27.4</c:v>
                </c:pt>
                <c:pt idx="96">
                  <c:v>29.7</c:v>
                </c:pt>
                <c:pt idx="97">
                  <c:v>31.5</c:v>
                </c:pt>
                <c:pt idx="98">
                  <c:v>31.5</c:v>
                </c:pt>
                <c:pt idx="99">
                  <c:v>31</c:v>
                </c:pt>
                <c:pt idx="100">
                  <c:v>30.4</c:v>
                </c:pt>
                <c:pt idx="101">
                  <c:v>29.9</c:v>
                </c:pt>
                <c:pt idx="102">
                  <c:v>29.9</c:v>
                </c:pt>
                <c:pt idx="103">
                  <c:v>29.9</c:v>
                </c:pt>
                <c:pt idx="104">
                  <c:v>30.1</c:v>
                </c:pt>
                <c:pt idx="105">
                  <c:v>30.2</c:v>
                </c:pt>
                <c:pt idx="106">
                  <c:v>30.1</c:v>
                </c:pt>
                <c:pt idx="107">
                  <c:v>29.9</c:v>
                </c:pt>
                <c:pt idx="108">
                  <c:v>30.5</c:v>
                </c:pt>
                <c:pt idx="109">
                  <c:v>31.4</c:v>
                </c:pt>
                <c:pt idx="110">
                  <c:v>32</c:v>
                </c:pt>
                <c:pt idx="111">
                  <c:v>32.9</c:v>
                </c:pt>
                <c:pt idx="112">
                  <c:v>34.799999999999997</c:v>
                </c:pt>
                <c:pt idx="113">
                  <c:v>37.1</c:v>
                </c:pt>
                <c:pt idx="114">
                  <c:v>39.4</c:v>
                </c:pt>
                <c:pt idx="115">
                  <c:v>41.5</c:v>
                </c:pt>
                <c:pt idx="116">
                  <c:v>43.8</c:v>
                </c:pt>
                <c:pt idx="117">
                  <c:v>45.6</c:v>
                </c:pt>
                <c:pt idx="118">
                  <c:v>46.4</c:v>
                </c:pt>
                <c:pt idx="119">
                  <c:v>45.7</c:v>
                </c:pt>
                <c:pt idx="120">
                  <c:v>45</c:v>
                </c:pt>
                <c:pt idx="121">
                  <c:v>42.6</c:v>
                </c:pt>
                <c:pt idx="122">
                  <c:v>38.799999999999997</c:v>
                </c:pt>
                <c:pt idx="123">
                  <c:v>36.200000000000003</c:v>
                </c:pt>
                <c:pt idx="124">
                  <c:v>34.9</c:v>
                </c:pt>
                <c:pt idx="125">
                  <c:v>34.1</c:v>
                </c:pt>
                <c:pt idx="126">
                  <c:v>34.1</c:v>
                </c:pt>
                <c:pt idx="127">
                  <c:v>34.299999999999997</c:v>
                </c:pt>
                <c:pt idx="128">
                  <c:v>34.4</c:v>
                </c:pt>
                <c:pt idx="129">
                  <c:v>34.700000000000003</c:v>
                </c:pt>
                <c:pt idx="130">
                  <c:v>34.700000000000003</c:v>
                </c:pt>
                <c:pt idx="131">
                  <c:v>34.5</c:v>
                </c:pt>
                <c:pt idx="132">
                  <c:v>34.6</c:v>
                </c:pt>
                <c:pt idx="133">
                  <c:v>35</c:v>
                </c:pt>
                <c:pt idx="134">
                  <c:v>35.200000000000003</c:v>
                </c:pt>
                <c:pt idx="135">
                  <c:v>35</c:v>
                </c:pt>
                <c:pt idx="136">
                  <c:v>34.700000000000003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9920"/>
        <c:axId val="43599360"/>
      </c:lineChart>
      <c:catAx>
        <c:axId val="36289920"/>
        <c:scaling>
          <c:orientation val="minMax"/>
        </c:scaling>
        <c:delete val="0"/>
        <c:axPos val="b"/>
        <c:majorTickMark val="out"/>
        <c:minorTickMark val="none"/>
        <c:tickLblPos val="nextTo"/>
        <c:crossAx val="43599360"/>
        <c:crosses val="autoZero"/>
        <c:auto val="1"/>
        <c:lblAlgn val="ctr"/>
        <c:lblOffset val="100"/>
        <c:noMultiLvlLbl val="0"/>
      </c:catAx>
      <c:valAx>
        <c:axId val="43599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289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data'!$H$10:$H$146</c:f>
              <c:numCache>
                <c:formatCode>General</c:formatCode>
                <c:ptCount val="137"/>
                <c:pt idx="0">
                  <c:v>20381</c:v>
                </c:pt>
                <c:pt idx="1">
                  <c:v>20419.8</c:v>
                </c:pt>
                <c:pt idx="2">
                  <c:v>20673.7</c:v>
                </c:pt>
                <c:pt idx="3">
                  <c:v>21310.2</c:v>
                </c:pt>
                <c:pt idx="4">
                  <c:v>21390.9</c:v>
                </c:pt>
                <c:pt idx="5">
                  <c:v>21749.5</c:v>
                </c:pt>
                <c:pt idx="6">
                  <c:v>22172.2</c:v>
                </c:pt>
                <c:pt idx="7">
                  <c:v>22298.9</c:v>
                </c:pt>
                <c:pt idx="8">
                  <c:v>21612.2</c:v>
                </c:pt>
                <c:pt idx="9">
                  <c:v>20617.400000000001</c:v>
                </c:pt>
                <c:pt idx="10">
                  <c:v>20179.099999999999</c:v>
                </c:pt>
                <c:pt idx="11">
                  <c:v>20083.400000000001</c:v>
                </c:pt>
                <c:pt idx="12">
                  <c:v>20770.400000000001</c:v>
                </c:pt>
                <c:pt idx="13">
                  <c:v>34718.6</c:v>
                </c:pt>
                <c:pt idx="14">
                  <c:v>46079.9</c:v>
                </c:pt>
                <c:pt idx="15">
                  <c:v>46080.6</c:v>
                </c:pt>
                <c:pt idx="16">
                  <c:v>46080.800000000003</c:v>
                </c:pt>
                <c:pt idx="17">
                  <c:v>46082.8</c:v>
                </c:pt>
                <c:pt idx="18">
                  <c:v>46076.7</c:v>
                </c:pt>
                <c:pt idx="19">
                  <c:v>46078.5</c:v>
                </c:pt>
                <c:pt idx="20">
                  <c:v>46078.8</c:v>
                </c:pt>
                <c:pt idx="21">
                  <c:v>46075.3</c:v>
                </c:pt>
                <c:pt idx="22">
                  <c:v>46075.199999999997</c:v>
                </c:pt>
                <c:pt idx="23">
                  <c:v>46072.2</c:v>
                </c:pt>
                <c:pt idx="24">
                  <c:v>46067.199999999997</c:v>
                </c:pt>
                <c:pt idx="25">
                  <c:v>46061.7</c:v>
                </c:pt>
                <c:pt idx="26">
                  <c:v>45339.8</c:v>
                </c:pt>
                <c:pt idx="27">
                  <c:v>38883.4</c:v>
                </c:pt>
                <c:pt idx="28">
                  <c:v>33816.199999999997</c:v>
                </c:pt>
                <c:pt idx="29">
                  <c:v>30771</c:v>
                </c:pt>
                <c:pt idx="30">
                  <c:v>30764.9</c:v>
                </c:pt>
                <c:pt idx="31">
                  <c:v>29343.200000000001</c:v>
                </c:pt>
                <c:pt idx="32">
                  <c:v>27107.1</c:v>
                </c:pt>
                <c:pt idx="33">
                  <c:v>25575.7</c:v>
                </c:pt>
                <c:pt idx="34">
                  <c:v>24395</c:v>
                </c:pt>
                <c:pt idx="35">
                  <c:v>23754</c:v>
                </c:pt>
                <c:pt idx="36">
                  <c:v>23122.6</c:v>
                </c:pt>
                <c:pt idx="37">
                  <c:v>22699.3</c:v>
                </c:pt>
                <c:pt idx="38">
                  <c:v>22508.400000000001</c:v>
                </c:pt>
                <c:pt idx="39">
                  <c:v>22276.3</c:v>
                </c:pt>
                <c:pt idx="40">
                  <c:v>21920.5</c:v>
                </c:pt>
                <c:pt idx="41">
                  <c:v>21599.599999999999</c:v>
                </c:pt>
                <c:pt idx="42">
                  <c:v>21454.7</c:v>
                </c:pt>
                <c:pt idx="43">
                  <c:v>21174.5</c:v>
                </c:pt>
                <c:pt idx="44">
                  <c:v>21003.3</c:v>
                </c:pt>
                <c:pt idx="45">
                  <c:v>20924.599999999999</c:v>
                </c:pt>
                <c:pt idx="46">
                  <c:v>20887.8</c:v>
                </c:pt>
                <c:pt idx="47">
                  <c:v>20849.400000000001</c:v>
                </c:pt>
                <c:pt idx="48">
                  <c:v>20863.7</c:v>
                </c:pt>
                <c:pt idx="49">
                  <c:v>20941.599999999999</c:v>
                </c:pt>
                <c:pt idx="50">
                  <c:v>21257.7</c:v>
                </c:pt>
                <c:pt idx="51">
                  <c:v>22029.1</c:v>
                </c:pt>
                <c:pt idx="52">
                  <c:v>23251.4</c:v>
                </c:pt>
                <c:pt idx="53">
                  <c:v>23447.5</c:v>
                </c:pt>
                <c:pt idx="54">
                  <c:v>23739.3</c:v>
                </c:pt>
                <c:pt idx="55">
                  <c:v>24042.6</c:v>
                </c:pt>
                <c:pt idx="56">
                  <c:v>24001.200000000001</c:v>
                </c:pt>
                <c:pt idx="57">
                  <c:v>23534.6</c:v>
                </c:pt>
                <c:pt idx="58">
                  <c:v>23349.7</c:v>
                </c:pt>
                <c:pt idx="59">
                  <c:v>23036.2</c:v>
                </c:pt>
                <c:pt idx="60">
                  <c:v>22790.9</c:v>
                </c:pt>
                <c:pt idx="61">
                  <c:v>22665.7</c:v>
                </c:pt>
                <c:pt idx="62">
                  <c:v>22651.200000000001</c:v>
                </c:pt>
                <c:pt idx="63">
                  <c:v>22147.3</c:v>
                </c:pt>
                <c:pt idx="64">
                  <c:v>21348.6</c:v>
                </c:pt>
                <c:pt idx="65">
                  <c:v>21163.1</c:v>
                </c:pt>
                <c:pt idx="66">
                  <c:v>21367</c:v>
                </c:pt>
                <c:pt idx="67">
                  <c:v>21306.5</c:v>
                </c:pt>
                <c:pt idx="68">
                  <c:v>20109</c:v>
                </c:pt>
                <c:pt idx="69">
                  <c:v>21611.9</c:v>
                </c:pt>
                <c:pt idx="70">
                  <c:v>26540.3</c:v>
                </c:pt>
                <c:pt idx="71">
                  <c:v>25211.599999999999</c:v>
                </c:pt>
                <c:pt idx="72">
                  <c:v>22220.6</c:v>
                </c:pt>
                <c:pt idx="73">
                  <c:v>34244.300000000003</c:v>
                </c:pt>
                <c:pt idx="74">
                  <c:v>46124.6</c:v>
                </c:pt>
                <c:pt idx="75">
                  <c:v>43957.4</c:v>
                </c:pt>
                <c:pt idx="76">
                  <c:v>37974.6</c:v>
                </c:pt>
                <c:pt idx="77">
                  <c:v>37717</c:v>
                </c:pt>
                <c:pt idx="78">
                  <c:v>39439.5</c:v>
                </c:pt>
                <c:pt idx="79">
                  <c:v>46130.8</c:v>
                </c:pt>
                <c:pt idx="80">
                  <c:v>46127.6</c:v>
                </c:pt>
                <c:pt idx="81">
                  <c:v>46124.800000000003</c:v>
                </c:pt>
                <c:pt idx="82">
                  <c:v>46124.4</c:v>
                </c:pt>
                <c:pt idx="83">
                  <c:v>44001</c:v>
                </c:pt>
                <c:pt idx="84">
                  <c:v>37780.800000000003</c:v>
                </c:pt>
                <c:pt idx="85">
                  <c:v>32281.7</c:v>
                </c:pt>
                <c:pt idx="86">
                  <c:v>28512.7</c:v>
                </c:pt>
                <c:pt idx="87">
                  <c:v>28587</c:v>
                </c:pt>
                <c:pt idx="88">
                  <c:v>35111.1</c:v>
                </c:pt>
                <c:pt idx="89">
                  <c:v>33227.9</c:v>
                </c:pt>
                <c:pt idx="90">
                  <c:v>26950.1</c:v>
                </c:pt>
                <c:pt idx="91">
                  <c:v>23415.5</c:v>
                </c:pt>
                <c:pt idx="92">
                  <c:v>22107.7</c:v>
                </c:pt>
                <c:pt idx="93">
                  <c:v>21778.2</c:v>
                </c:pt>
                <c:pt idx="94">
                  <c:v>22044.799999999999</c:v>
                </c:pt>
                <c:pt idx="95">
                  <c:v>22233.9</c:v>
                </c:pt>
                <c:pt idx="96">
                  <c:v>21851.5</c:v>
                </c:pt>
                <c:pt idx="97">
                  <c:v>21351.599999999999</c:v>
                </c:pt>
                <c:pt idx="98">
                  <c:v>20652.400000000001</c:v>
                </c:pt>
                <c:pt idx="99">
                  <c:v>20180.099999999999</c:v>
                </c:pt>
                <c:pt idx="100">
                  <c:v>20867.8</c:v>
                </c:pt>
                <c:pt idx="101">
                  <c:v>25533.599999999999</c:v>
                </c:pt>
                <c:pt idx="102">
                  <c:v>27584</c:v>
                </c:pt>
                <c:pt idx="103">
                  <c:v>25447.5</c:v>
                </c:pt>
                <c:pt idx="104">
                  <c:v>23930.5</c:v>
                </c:pt>
                <c:pt idx="105">
                  <c:v>22641.3</c:v>
                </c:pt>
                <c:pt idx="106">
                  <c:v>21744.9</c:v>
                </c:pt>
                <c:pt idx="107">
                  <c:v>21171.9</c:v>
                </c:pt>
                <c:pt idx="108">
                  <c:v>21185.8</c:v>
                </c:pt>
                <c:pt idx="109">
                  <c:v>21413.8</c:v>
                </c:pt>
                <c:pt idx="110">
                  <c:v>21409.1</c:v>
                </c:pt>
                <c:pt idx="111">
                  <c:v>21130.400000000001</c:v>
                </c:pt>
                <c:pt idx="112">
                  <c:v>21536.7</c:v>
                </c:pt>
                <c:pt idx="113">
                  <c:v>21978.7</c:v>
                </c:pt>
                <c:pt idx="114">
                  <c:v>22744.1</c:v>
                </c:pt>
                <c:pt idx="115">
                  <c:v>23146.3</c:v>
                </c:pt>
                <c:pt idx="116">
                  <c:v>23065.8</c:v>
                </c:pt>
                <c:pt idx="117">
                  <c:v>22094.7</c:v>
                </c:pt>
                <c:pt idx="118">
                  <c:v>26262.6</c:v>
                </c:pt>
                <c:pt idx="119">
                  <c:v>30595.200000000001</c:v>
                </c:pt>
                <c:pt idx="120">
                  <c:v>30471.4</c:v>
                </c:pt>
                <c:pt idx="121">
                  <c:v>26171.200000000001</c:v>
                </c:pt>
                <c:pt idx="122">
                  <c:v>25614.400000000001</c:v>
                </c:pt>
                <c:pt idx="123">
                  <c:v>23547.599999999999</c:v>
                </c:pt>
                <c:pt idx="124">
                  <c:v>21778.799999999999</c:v>
                </c:pt>
                <c:pt idx="125">
                  <c:v>21319.7</c:v>
                </c:pt>
                <c:pt idx="126">
                  <c:v>21318.1</c:v>
                </c:pt>
                <c:pt idx="127">
                  <c:v>20692</c:v>
                </c:pt>
                <c:pt idx="128">
                  <c:v>19812.599999999999</c:v>
                </c:pt>
                <c:pt idx="129">
                  <c:v>19728.599999999999</c:v>
                </c:pt>
                <c:pt idx="130">
                  <c:v>19567.599999999999</c:v>
                </c:pt>
                <c:pt idx="131">
                  <c:v>19278.400000000001</c:v>
                </c:pt>
                <c:pt idx="132">
                  <c:v>19758.099999999999</c:v>
                </c:pt>
                <c:pt idx="133">
                  <c:v>20300.099999999999</c:v>
                </c:pt>
                <c:pt idx="134">
                  <c:v>20043.2</c:v>
                </c:pt>
                <c:pt idx="135">
                  <c:v>19727.900000000001</c:v>
                </c:pt>
                <c:pt idx="136">
                  <c:v>19511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data'!$H$10:$H$146</c:f>
              <c:numCache>
                <c:formatCode>General</c:formatCode>
                <c:ptCount val="137"/>
                <c:pt idx="0">
                  <c:v>19511</c:v>
                </c:pt>
                <c:pt idx="1">
                  <c:v>19410.5</c:v>
                </c:pt>
                <c:pt idx="2">
                  <c:v>19447.3</c:v>
                </c:pt>
                <c:pt idx="3">
                  <c:v>19920.599999999999</c:v>
                </c:pt>
                <c:pt idx="4">
                  <c:v>20702.5</c:v>
                </c:pt>
                <c:pt idx="5">
                  <c:v>20766.7</c:v>
                </c:pt>
                <c:pt idx="6">
                  <c:v>20895.8</c:v>
                </c:pt>
                <c:pt idx="7">
                  <c:v>21510.9</c:v>
                </c:pt>
                <c:pt idx="8">
                  <c:v>21269.3</c:v>
                </c:pt>
                <c:pt idx="9">
                  <c:v>20416</c:v>
                </c:pt>
                <c:pt idx="10">
                  <c:v>19623.3</c:v>
                </c:pt>
                <c:pt idx="11">
                  <c:v>19382.3</c:v>
                </c:pt>
                <c:pt idx="12">
                  <c:v>21589.1</c:v>
                </c:pt>
                <c:pt idx="13">
                  <c:v>37800.400000000001</c:v>
                </c:pt>
                <c:pt idx="14">
                  <c:v>46084.4</c:v>
                </c:pt>
                <c:pt idx="15">
                  <c:v>46085.5</c:v>
                </c:pt>
                <c:pt idx="16">
                  <c:v>46087.5</c:v>
                </c:pt>
                <c:pt idx="17">
                  <c:v>46088.3</c:v>
                </c:pt>
                <c:pt idx="18">
                  <c:v>46083.3</c:v>
                </c:pt>
                <c:pt idx="19">
                  <c:v>46087.7</c:v>
                </c:pt>
                <c:pt idx="20">
                  <c:v>46089.4</c:v>
                </c:pt>
                <c:pt idx="21">
                  <c:v>46086.9</c:v>
                </c:pt>
                <c:pt idx="22">
                  <c:v>46086.7</c:v>
                </c:pt>
                <c:pt idx="23">
                  <c:v>46086.400000000001</c:v>
                </c:pt>
                <c:pt idx="24">
                  <c:v>46083.4</c:v>
                </c:pt>
                <c:pt idx="25">
                  <c:v>46085.599999999999</c:v>
                </c:pt>
                <c:pt idx="26">
                  <c:v>42067.5</c:v>
                </c:pt>
                <c:pt idx="27">
                  <c:v>45744.1</c:v>
                </c:pt>
                <c:pt idx="28">
                  <c:v>45736</c:v>
                </c:pt>
                <c:pt idx="29">
                  <c:v>44741.1</c:v>
                </c:pt>
                <c:pt idx="30">
                  <c:v>44357.7</c:v>
                </c:pt>
                <c:pt idx="31">
                  <c:v>37962.1</c:v>
                </c:pt>
                <c:pt idx="32">
                  <c:v>31813.9</c:v>
                </c:pt>
                <c:pt idx="33">
                  <c:v>27988.2</c:v>
                </c:pt>
                <c:pt idx="34">
                  <c:v>25608.799999999999</c:v>
                </c:pt>
                <c:pt idx="35">
                  <c:v>23972.6</c:v>
                </c:pt>
                <c:pt idx="36">
                  <c:v>23223.1</c:v>
                </c:pt>
                <c:pt idx="37">
                  <c:v>22856.2</c:v>
                </c:pt>
                <c:pt idx="38">
                  <c:v>22512.1</c:v>
                </c:pt>
                <c:pt idx="39">
                  <c:v>22176.7</c:v>
                </c:pt>
                <c:pt idx="40">
                  <c:v>21963.4</c:v>
                </c:pt>
                <c:pt idx="41">
                  <c:v>21526.9</c:v>
                </c:pt>
                <c:pt idx="42">
                  <c:v>21480.799999999999</c:v>
                </c:pt>
                <c:pt idx="43">
                  <c:v>21478.3</c:v>
                </c:pt>
                <c:pt idx="44">
                  <c:v>21343.8</c:v>
                </c:pt>
                <c:pt idx="45">
                  <c:v>21478.2</c:v>
                </c:pt>
                <c:pt idx="46">
                  <c:v>21664.3</c:v>
                </c:pt>
                <c:pt idx="47">
                  <c:v>21421.4</c:v>
                </c:pt>
                <c:pt idx="48">
                  <c:v>21204.799999999999</c:v>
                </c:pt>
                <c:pt idx="49">
                  <c:v>21087.5</c:v>
                </c:pt>
                <c:pt idx="50">
                  <c:v>21146</c:v>
                </c:pt>
                <c:pt idx="51">
                  <c:v>21385.5</c:v>
                </c:pt>
                <c:pt idx="52">
                  <c:v>21792.400000000001</c:v>
                </c:pt>
                <c:pt idx="53">
                  <c:v>22631.3</c:v>
                </c:pt>
                <c:pt idx="54">
                  <c:v>23486.1</c:v>
                </c:pt>
                <c:pt idx="55">
                  <c:v>24427</c:v>
                </c:pt>
                <c:pt idx="56">
                  <c:v>24493.8</c:v>
                </c:pt>
                <c:pt idx="57">
                  <c:v>24225.3</c:v>
                </c:pt>
                <c:pt idx="58">
                  <c:v>23659.7</c:v>
                </c:pt>
                <c:pt idx="59">
                  <c:v>23086.5</c:v>
                </c:pt>
                <c:pt idx="60">
                  <c:v>22587.5</c:v>
                </c:pt>
                <c:pt idx="61">
                  <c:v>22372.799999999999</c:v>
                </c:pt>
                <c:pt idx="62">
                  <c:v>22324.6</c:v>
                </c:pt>
                <c:pt idx="63">
                  <c:v>22157.200000000001</c:v>
                </c:pt>
                <c:pt idx="64">
                  <c:v>21826.2</c:v>
                </c:pt>
                <c:pt idx="65">
                  <c:v>21562.6</c:v>
                </c:pt>
                <c:pt idx="66">
                  <c:v>21555.200000000001</c:v>
                </c:pt>
                <c:pt idx="67">
                  <c:v>22401.7</c:v>
                </c:pt>
                <c:pt idx="68">
                  <c:v>28856.6</c:v>
                </c:pt>
                <c:pt idx="69">
                  <c:v>30829.3</c:v>
                </c:pt>
                <c:pt idx="70">
                  <c:v>33331.800000000003</c:v>
                </c:pt>
                <c:pt idx="71">
                  <c:v>30437.4</c:v>
                </c:pt>
                <c:pt idx="72">
                  <c:v>26934.5</c:v>
                </c:pt>
                <c:pt idx="73">
                  <c:v>36039.199999999997</c:v>
                </c:pt>
                <c:pt idx="74">
                  <c:v>43663.1</c:v>
                </c:pt>
                <c:pt idx="75">
                  <c:v>38831.699999999997</c:v>
                </c:pt>
                <c:pt idx="76">
                  <c:v>39134.400000000001</c:v>
                </c:pt>
                <c:pt idx="77">
                  <c:v>46127.3</c:v>
                </c:pt>
                <c:pt idx="78">
                  <c:v>46126.9</c:v>
                </c:pt>
                <c:pt idx="79">
                  <c:v>46131.6</c:v>
                </c:pt>
                <c:pt idx="80">
                  <c:v>46125.7</c:v>
                </c:pt>
                <c:pt idx="81">
                  <c:v>41837.1</c:v>
                </c:pt>
                <c:pt idx="82">
                  <c:v>44017.8</c:v>
                </c:pt>
                <c:pt idx="83">
                  <c:v>43959.4</c:v>
                </c:pt>
                <c:pt idx="84">
                  <c:v>39566</c:v>
                </c:pt>
                <c:pt idx="85">
                  <c:v>34507.5</c:v>
                </c:pt>
                <c:pt idx="86">
                  <c:v>33956.1</c:v>
                </c:pt>
                <c:pt idx="87">
                  <c:v>35138</c:v>
                </c:pt>
                <c:pt idx="88">
                  <c:v>30930.3</c:v>
                </c:pt>
                <c:pt idx="89">
                  <c:v>27554.5</c:v>
                </c:pt>
                <c:pt idx="90">
                  <c:v>26169.4</c:v>
                </c:pt>
                <c:pt idx="91">
                  <c:v>24971.8</c:v>
                </c:pt>
                <c:pt idx="92">
                  <c:v>23075.9</c:v>
                </c:pt>
                <c:pt idx="93">
                  <c:v>21790.5</c:v>
                </c:pt>
                <c:pt idx="94">
                  <c:v>21825.1</c:v>
                </c:pt>
                <c:pt idx="95">
                  <c:v>22018.3</c:v>
                </c:pt>
                <c:pt idx="96">
                  <c:v>21604.5</c:v>
                </c:pt>
                <c:pt idx="97">
                  <c:v>21494.2</c:v>
                </c:pt>
                <c:pt idx="98">
                  <c:v>22238.3</c:v>
                </c:pt>
                <c:pt idx="99">
                  <c:v>22600.400000000001</c:v>
                </c:pt>
                <c:pt idx="100">
                  <c:v>23393.3</c:v>
                </c:pt>
                <c:pt idx="101">
                  <c:v>24166.799999999999</c:v>
                </c:pt>
                <c:pt idx="102">
                  <c:v>22963.8</c:v>
                </c:pt>
                <c:pt idx="103">
                  <c:v>21967.200000000001</c:v>
                </c:pt>
                <c:pt idx="104">
                  <c:v>21833.7</c:v>
                </c:pt>
                <c:pt idx="105">
                  <c:v>21506.2</c:v>
                </c:pt>
                <c:pt idx="106">
                  <c:v>20849.099999999999</c:v>
                </c:pt>
                <c:pt idx="107">
                  <c:v>20555.7</c:v>
                </c:pt>
                <c:pt idx="108">
                  <c:v>20353.599999999999</c:v>
                </c:pt>
                <c:pt idx="109">
                  <c:v>20815.3</c:v>
                </c:pt>
                <c:pt idx="110">
                  <c:v>21163.3</c:v>
                </c:pt>
                <c:pt idx="111">
                  <c:v>21338.3</c:v>
                </c:pt>
                <c:pt idx="112">
                  <c:v>22132.3</c:v>
                </c:pt>
                <c:pt idx="113">
                  <c:v>23041.3</c:v>
                </c:pt>
                <c:pt idx="114">
                  <c:v>23121.4</c:v>
                </c:pt>
                <c:pt idx="115">
                  <c:v>23027.9</c:v>
                </c:pt>
                <c:pt idx="116">
                  <c:v>22475.7</c:v>
                </c:pt>
                <c:pt idx="117">
                  <c:v>26173</c:v>
                </c:pt>
                <c:pt idx="118">
                  <c:v>36892.6</c:v>
                </c:pt>
                <c:pt idx="119">
                  <c:v>46107.9</c:v>
                </c:pt>
                <c:pt idx="120">
                  <c:v>37799.300000000003</c:v>
                </c:pt>
                <c:pt idx="121">
                  <c:v>31381.200000000001</c:v>
                </c:pt>
                <c:pt idx="122">
                  <c:v>25917.8</c:v>
                </c:pt>
                <c:pt idx="123">
                  <c:v>23038.799999999999</c:v>
                </c:pt>
                <c:pt idx="124">
                  <c:v>21465.200000000001</c:v>
                </c:pt>
                <c:pt idx="125">
                  <c:v>20558.5</c:v>
                </c:pt>
                <c:pt idx="126">
                  <c:v>19972.8</c:v>
                </c:pt>
                <c:pt idx="127">
                  <c:v>19911.900000000001</c:v>
                </c:pt>
                <c:pt idx="128">
                  <c:v>19782.599999999999</c:v>
                </c:pt>
                <c:pt idx="129">
                  <c:v>19546.099999999999</c:v>
                </c:pt>
                <c:pt idx="130">
                  <c:v>19333.7</c:v>
                </c:pt>
                <c:pt idx="131">
                  <c:v>19270.5</c:v>
                </c:pt>
                <c:pt idx="132">
                  <c:v>19569</c:v>
                </c:pt>
                <c:pt idx="133">
                  <c:v>19994.3</c:v>
                </c:pt>
                <c:pt idx="134">
                  <c:v>20200</c:v>
                </c:pt>
                <c:pt idx="135">
                  <c:v>19864.599999999999</c:v>
                </c:pt>
                <c:pt idx="136">
                  <c:v>19534.2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data'!$H$10:$H$146</c:f>
              <c:numCache>
                <c:formatCode>General</c:formatCode>
                <c:ptCount val="137"/>
                <c:pt idx="0">
                  <c:v>19534.2</c:v>
                </c:pt>
                <c:pt idx="1">
                  <c:v>19554</c:v>
                </c:pt>
                <c:pt idx="2">
                  <c:v>20153.5</c:v>
                </c:pt>
                <c:pt idx="3">
                  <c:v>20475.8</c:v>
                </c:pt>
                <c:pt idx="4">
                  <c:v>20585.8</c:v>
                </c:pt>
                <c:pt idx="5">
                  <c:v>20962.400000000001</c:v>
                </c:pt>
                <c:pt idx="6">
                  <c:v>20748.2</c:v>
                </c:pt>
                <c:pt idx="7">
                  <c:v>20743.099999999999</c:v>
                </c:pt>
                <c:pt idx="8">
                  <c:v>20728.599999999999</c:v>
                </c:pt>
                <c:pt idx="9">
                  <c:v>19683.5</c:v>
                </c:pt>
                <c:pt idx="10">
                  <c:v>19224.8</c:v>
                </c:pt>
                <c:pt idx="11">
                  <c:v>19558.099999999999</c:v>
                </c:pt>
                <c:pt idx="12">
                  <c:v>20671</c:v>
                </c:pt>
                <c:pt idx="13">
                  <c:v>32268.6</c:v>
                </c:pt>
                <c:pt idx="14">
                  <c:v>44158.3</c:v>
                </c:pt>
                <c:pt idx="15">
                  <c:v>46081.8</c:v>
                </c:pt>
                <c:pt idx="16">
                  <c:v>46080.6</c:v>
                </c:pt>
                <c:pt idx="17">
                  <c:v>46080.800000000003</c:v>
                </c:pt>
                <c:pt idx="18">
                  <c:v>46078.1</c:v>
                </c:pt>
                <c:pt idx="19">
                  <c:v>46078.6</c:v>
                </c:pt>
                <c:pt idx="20">
                  <c:v>46078.8</c:v>
                </c:pt>
                <c:pt idx="21">
                  <c:v>46079.199999999997</c:v>
                </c:pt>
                <c:pt idx="22">
                  <c:v>46080.4</c:v>
                </c:pt>
                <c:pt idx="23">
                  <c:v>46080.1</c:v>
                </c:pt>
                <c:pt idx="24">
                  <c:v>46080.1</c:v>
                </c:pt>
                <c:pt idx="25">
                  <c:v>46078.6</c:v>
                </c:pt>
                <c:pt idx="26">
                  <c:v>46081.599999999999</c:v>
                </c:pt>
                <c:pt idx="27">
                  <c:v>43495.5</c:v>
                </c:pt>
                <c:pt idx="28">
                  <c:v>42303.4</c:v>
                </c:pt>
                <c:pt idx="29">
                  <c:v>41795.1</c:v>
                </c:pt>
                <c:pt idx="30">
                  <c:v>37380.400000000001</c:v>
                </c:pt>
                <c:pt idx="31">
                  <c:v>31428.5</c:v>
                </c:pt>
                <c:pt idx="32">
                  <c:v>28270.6</c:v>
                </c:pt>
                <c:pt idx="33">
                  <c:v>25984.400000000001</c:v>
                </c:pt>
                <c:pt idx="34">
                  <c:v>24493.200000000001</c:v>
                </c:pt>
                <c:pt idx="35">
                  <c:v>23758.2</c:v>
                </c:pt>
                <c:pt idx="36">
                  <c:v>23102.1</c:v>
                </c:pt>
                <c:pt idx="37">
                  <c:v>22609.200000000001</c:v>
                </c:pt>
                <c:pt idx="38">
                  <c:v>22430.2</c:v>
                </c:pt>
                <c:pt idx="39">
                  <c:v>22136</c:v>
                </c:pt>
                <c:pt idx="40">
                  <c:v>21828.6</c:v>
                </c:pt>
                <c:pt idx="41">
                  <c:v>21656.9</c:v>
                </c:pt>
                <c:pt idx="42">
                  <c:v>21452.9</c:v>
                </c:pt>
                <c:pt idx="43">
                  <c:v>21349.5</c:v>
                </c:pt>
                <c:pt idx="44">
                  <c:v>21200.7</c:v>
                </c:pt>
                <c:pt idx="45">
                  <c:v>21134.5</c:v>
                </c:pt>
                <c:pt idx="46">
                  <c:v>20822</c:v>
                </c:pt>
                <c:pt idx="47">
                  <c:v>20868.599999999999</c:v>
                </c:pt>
                <c:pt idx="48">
                  <c:v>20805</c:v>
                </c:pt>
                <c:pt idx="49">
                  <c:v>21043.5</c:v>
                </c:pt>
                <c:pt idx="50">
                  <c:v>22300.6</c:v>
                </c:pt>
                <c:pt idx="51">
                  <c:v>23057</c:v>
                </c:pt>
                <c:pt idx="52">
                  <c:v>23002.5</c:v>
                </c:pt>
                <c:pt idx="53">
                  <c:v>23916.7</c:v>
                </c:pt>
                <c:pt idx="54">
                  <c:v>24997.599999999999</c:v>
                </c:pt>
                <c:pt idx="55">
                  <c:v>25257.7</c:v>
                </c:pt>
                <c:pt idx="56">
                  <c:v>24483</c:v>
                </c:pt>
                <c:pt idx="57">
                  <c:v>23330.3</c:v>
                </c:pt>
                <c:pt idx="58">
                  <c:v>22629.599999999999</c:v>
                </c:pt>
                <c:pt idx="59">
                  <c:v>22227.7</c:v>
                </c:pt>
                <c:pt idx="60">
                  <c:v>22118.3</c:v>
                </c:pt>
                <c:pt idx="61">
                  <c:v>21980.2</c:v>
                </c:pt>
                <c:pt idx="62">
                  <c:v>21809.3</c:v>
                </c:pt>
                <c:pt idx="63">
                  <c:v>21761.3</c:v>
                </c:pt>
                <c:pt idx="64">
                  <c:v>21549.1</c:v>
                </c:pt>
                <c:pt idx="65">
                  <c:v>21320.9</c:v>
                </c:pt>
                <c:pt idx="66">
                  <c:v>21271</c:v>
                </c:pt>
                <c:pt idx="67">
                  <c:v>27858.400000000001</c:v>
                </c:pt>
                <c:pt idx="68">
                  <c:v>44483.3</c:v>
                </c:pt>
                <c:pt idx="69">
                  <c:v>44270.6</c:v>
                </c:pt>
                <c:pt idx="70">
                  <c:v>36132.400000000001</c:v>
                </c:pt>
                <c:pt idx="71">
                  <c:v>28959.7</c:v>
                </c:pt>
                <c:pt idx="72">
                  <c:v>24939.9</c:v>
                </c:pt>
                <c:pt idx="73">
                  <c:v>36360.5</c:v>
                </c:pt>
                <c:pt idx="74">
                  <c:v>40559.800000000003</c:v>
                </c:pt>
                <c:pt idx="75">
                  <c:v>40537.800000000003</c:v>
                </c:pt>
                <c:pt idx="76">
                  <c:v>46110.1</c:v>
                </c:pt>
                <c:pt idx="77">
                  <c:v>46107.199999999997</c:v>
                </c:pt>
                <c:pt idx="78">
                  <c:v>46108.6</c:v>
                </c:pt>
                <c:pt idx="79">
                  <c:v>39494.1</c:v>
                </c:pt>
                <c:pt idx="80">
                  <c:v>38965.599999999999</c:v>
                </c:pt>
                <c:pt idx="81">
                  <c:v>34588.300000000003</c:v>
                </c:pt>
                <c:pt idx="82">
                  <c:v>42214.3</c:v>
                </c:pt>
                <c:pt idx="83">
                  <c:v>46123.6</c:v>
                </c:pt>
                <c:pt idx="84">
                  <c:v>41524.199999999997</c:v>
                </c:pt>
                <c:pt idx="85">
                  <c:v>35669.599999999999</c:v>
                </c:pt>
                <c:pt idx="86">
                  <c:v>33305.199999999997</c:v>
                </c:pt>
                <c:pt idx="87">
                  <c:v>33797.1</c:v>
                </c:pt>
                <c:pt idx="88">
                  <c:v>33162.400000000001</c:v>
                </c:pt>
                <c:pt idx="89">
                  <c:v>36316.800000000003</c:v>
                </c:pt>
                <c:pt idx="90">
                  <c:v>37187.5</c:v>
                </c:pt>
                <c:pt idx="91">
                  <c:v>35578.9</c:v>
                </c:pt>
                <c:pt idx="92">
                  <c:v>29916</c:v>
                </c:pt>
                <c:pt idx="93">
                  <c:v>25325.5</c:v>
                </c:pt>
                <c:pt idx="94">
                  <c:v>23011.200000000001</c:v>
                </c:pt>
                <c:pt idx="95">
                  <c:v>22156.1</c:v>
                </c:pt>
                <c:pt idx="96">
                  <c:v>21556</c:v>
                </c:pt>
                <c:pt idx="97">
                  <c:v>21535.4</c:v>
                </c:pt>
                <c:pt idx="98">
                  <c:v>23616.3</c:v>
                </c:pt>
                <c:pt idx="99">
                  <c:v>24665.4</c:v>
                </c:pt>
                <c:pt idx="100">
                  <c:v>24116.400000000001</c:v>
                </c:pt>
                <c:pt idx="101">
                  <c:v>23977.9</c:v>
                </c:pt>
                <c:pt idx="102">
                  <c:v>23897.3</c:v>
                </c:pt>
                <c:pt idx="103">
                  <c:v>23062.799999999999</c:v>
                </c:pt>
                <c:pt idx="104">
                  <c:v>22642.1</c:v>
                </c:pt>
                <c:pt idx="105">
                  <c:v>22513.3</c:v>
                </c:pt>
                <c:pt idx="106">
                  <c:v>21664.2</c:v>
                </c:pt>
                <c:pt idx="107">
                  <c:v>20785.400000000001</c:v>
                </c:pt>
                <c:pt idx="108">
                  <c:v>20254.7</c:v>
                </c:pt>
                <c:pt idx="109">
                  <c:v>20228.599999999999</c:v>
                </c:pt>
                <c:pt idx="110">
                  <c:v>20683.599999999999</c:v>
                </c:pt>
                <c:pt idx="111">
                  <c:v>21117.7</c:v>
                </c:pt>
                <c:pt idx="112">
                  <c:v>21730.6</c:v>
                </c:pt>
                <c:pt idx="113">
                  <c:v>22213.1</c:v>
                </c:pt>
                <c:pt idx="114">
                  <c:v>22733.1</c:v>
                </c:pt>
                <c:pt idx="115">
                  <c:v>22851.9</c:v>
                </c:pt>
                <c:pt idx="116">
                  <c:v>22813</c:v>
                </c:pt>
                <c:pt idx="117">
                  <c:v>22470.7</c:v>
                </c:pt>
                <c:pt idx="118">
                  <c:v>29736</c:v>
                </c:pt>
                <c:pt idx="119">
                  <c:v>35528.800000000003</c:v>
                </c:pt>
                <c:pt idx="120">
                  <c:v>43273.3</c:v>
                </c:pt>
                <c:pt idx="121">
                  <c:v>46111.3</c:v>
                </c:pt>
                <c:pt idx="122">
                  <c:v>37465.4</c:v>
                </c:pt>
                <c:pt idx="123">
                  <c:v>30436.6</c:v>
                </c:pt>
                <c:pt idx="124">
                  <c:v>26287.8</c:v>
                </c:pt>
                <c:pt idx="125">
                  <c:v>24048</c:v>
                </c:pt>
                <c:pt idx="126">
                  <c:v>23305.4</c:v>
                </c:pt>
                <c:pt idx="127">
                  <c:v>22003.200000000001</c:v>
                </c:pt>
                <c:pt idx="128">
                  <c:v>21490.9</c:v>
                </c:pt>
                <c:pt idx="129">
                  <c:v>21216.2</c:v>
                </c:pt>
                <c:pt idx="130">
                  <c:v>20537.900000000001</c:v>
                </c:pt>
                <c:pt idx="131">
                  <c:v>19999</c:v>
                </c:pt>
                <c:pt idx="132">
                  <c:v>19915</c:v>
                </c:pt>
                <c:pt idx="133">
                  <c:v>20569.7</c:v>
                </c:pt>
                <c:pt idx="134">
                  <c:v>21475.5</c:v>
                </c:pt>
                <c:pt idx="135">
                  <c:v>22381.9</c:v>
                </c:pt>
                <c:pt idx="136">
                  <c:v>33413.5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58176"/>
        <c:axId val="91461504"/>
      </c:scatterChart>
      <c:valAx>
        <c:axId val="914581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461504"/>
        <c:crosses val="autoZero"/>
        <c:crossBetween val="midCat"/>
      </c:valAx>
      <c:valAx>
        <c:axId val="91461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458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data'!$J$10:$J$146</c:f>
              <c:numCache>
                <c:formatCode>General</c:formatCode>
                <c:ptCount val="137"/>
                <c:pt idx="0">
                  <c:v>3.8</c:v>
                </c:pt>
                <c:pt idx="1">
                  <c:v>3.8</c:v>
                </c:pt>
                <c:pt idx="2">
                  <c:v>3.8</c:v>
                </c:pt>
                <c:pt idx="3">
                  <c:v>3.8</c:v>
                </c:pt>
                <c:pt idx="4">
                  <c:v>3.8</c:v>
                </c:pt>
                <c:pt idx="5">
                  <c:v>3.8</c:v>
                </c:pt>
                <c:pt idx="6">
                  <c:v>3.78</c:v>
                </c:pt>
                <c:pt idx="7">
                  <c:v>3.7</c:v>
                </c:pt>
                <c:pt idx="8">
                  <c:v>3.7</c:v>
                </c:pt>
                <c:pt idx="9">
                  <c:v>3.72</c:v>
                </c:pt>
                <c:pt idx="10">
                  <c:v>3.8</c:v>
                </c:pt>
                <c:pt idx="11">
                  <c:v>3.7</c:v>
                </c:pt>
                <c:pt idx="12">
                  <c:v>3.7</c:v>
                </c:pt>
                <c:pt idx="13">
                  <c:v>3.7</c:v>
                </c:pt>
                <c:pt idx="14">
                  <c:v>3.7</c:v>
                </c:pt>
                <c:pt idx="15">
                  <c:v>3.75</c:v>
                </c:pt>
                <c:pt idx="16">
                  <c:v>4.8899999999999997</c:v>
                </c:pt>
                <c:pt idx="17">
                  <c:v>6.58</c:v>
                </c:pt>
                <c:pt idx="18">
                  <c:v>8.2899999999999991</c:v>
                </c:pt>
                <c:pt idx="19">
                  <c:v>9.49</c:v>
                </c:pt>
                <c:pt idx="20">
                  <c:v>10.45</c:v>
                </c:pt>
                <c:pt idx="21">
                  <c:v>11.27</c:v>
                </c:pt>
                <c:pt idx="22">
                  <c:v>11.6</c:v>
                </c:pt>
                <c:pt idx="23">
                  <c:v>11.35</c:v>
                </c:pt>
                <c:pt idx="24">
                  <c:v>10.84</c:v>
                </c:pt>
                <c:pt idx="25">
                  <c:v>10.46</c:v>
                </c:pt>
                <c:pt idx="26">
                  <c:v>10.050000000000001</c:v>
                </c:pt>
                <c:pt idx="27">
                  <c:v>9.64</c:v>
                </c:pt>
                <c:pt idx="28">
                  <c:v>8.9600000000000009</c:v>
                </c:pt>
                <c:pt idx="29">
                  <c:v>8.09</c:v>
                </c:pt>
                <c:pt idx="30">
                  <c:v>6.81</c:v>
                </c:pt>
                <c:pt idx="31">
                  <c:v>5.71</c:v>
                </c:pt>
                <c:pt idx="32">
                  <c:v>5.05</c:v>
                </c:pt>
                <c:pt idx="33">
                  <c:v>4.8</c:v>
                </c:pt>
                <c:pt idx="34">
                  <c:v>4.7</c:v>
                </c:pt>
                <c:pt idx="35">
                  <c:v>4.4800000000000004</c:v>
                </c:pt>
                <c:pt idx="36">
                  <c:v>4.3</c:v>
                </c:pt>
                <c:pt idx="37">
                  <c:v>4.17</c:v>
                </c:pt>
                <c:pt idx="38">
                  <c:v>4.0199999999999996</c:v>
                </c:pt>
                <c:pt idx="39">
                  <c:v>3.98</c:v>
                </c:pt>
                <c:pt idx="40">
                  <c:v>3.9</c:v>
                </c:pt>
                <c:pt idx="41">
                  <c:v>3.8</c:v>
                </c:pt>
                <c:pt idx="42">
                  <c:v>3.8</c:v>
                </c:pt>
                <c:pt idx="43">
                  <c:v>3.7</c:v>
                </c:pt>
                <c:pt idx="44">
                  <c:v>3.7</c:v>
                </c:pt>
                <c:pt idx="45">
                  <c:v>3.7</c:v>
                </c:pt>
                <c:pt idx="46">
                  <c:v>3.7</c:v>
                </c:pt>
                <c:pt idx="47">
                  <c:v>3.7</c:v>
                </c:pt>
                <c:pt idx="48">
                  <c:v>3.7</c:v>
                </c:pt>
                <c:pt idx="49">
                  <c:v>3.7</c:v>
                </c:pt>
                <c:pt idx="50">
                  <c:v>3.7</c:v>
                </c:pt>
                <c:pt idx="51">
                  <c:v>3.7</c:v>
                </c:pt>
                <c:pt idx="52">
                  <c:v>3.7</c:v>
                </c:pt>
                <c:pt idx="53">
                  <c:v>3.7</c:v>
                </c:pt>
                <c:pt idx="54">
                  <c:v>3.7</c:v>
                </c:pt>
                <c:pt idx="55">
                  <c:v>3.7</c:v>
                </c:pt>
                <c:pt idx="56">
                  <c:v>3.8</c:v>
                </c:pt>
                <c:pt idx="57">
                  <c:v>3.8</c:v>
                </c:pt>
                <c:pt idx="58">
                  <c:v>3.9</c:v>
                </c:pt>
                <c:pt idx="59">
                  <c:v>3.9</c:v>
                </c:pt>
                <c:pt idx="60">
                  <c:v>3.9</c:v>
                </c:pt>
                <c:pt idx="61">
                  <c:v>3.9</c:v>
                </c:pt>
                <c:pt idx="62">
                  <c:v>3.9</c:v>
                </c:pt>
                <c:pt idx="63">
                  <c:v>3.9</c:v>
                </c:pt>
                <c:pt idx="64">
                  <c:v>3.9</c:v>
                </c:pt>
                <c:pt idx="65">
                  <c:v>3.9</c:v>
                </c:pt>
                <c:pt idx="66">
                  <c:v>3.9</c:v>
                </c:pt>
                <c:pt idx="67">
                  <c:v>3.9</c:v>
                </c:pt>
                <c:pt idx="68">
                  <c:v>3.9</c:v>
                </c:pt>
                <c:pt idx="69">
                  <c:v>3.9</c:v>
                </c:pt>
                <c:pt idx="70">
                  <c:v>3.9</c:v>
                </c:pt>
                <c:pt idx="71">
                  <c:v>3.88</c:v>
                </c:pt>
                <c:pt idx="72">
                  <c:v>3.88</c:v>
                </c:pt>
                <c:pt idx="73">
                  <c:v>4.24</c:v>
                </c:pt>
                <c:pt idx="74">
                  <c:v>4.5</c:v>
                </c:pt>
                <c:pt idx="75">
                  <c:v>4.5</c:v>
                </c:pt>
                <c:pt idx="76">
                  <c:v>5</c:v>
                </c:pt>
                <c:pt idx="77">
                  <c:v>6.4</c:v>
                </c:pt>
                <c:pt idx="78">
                  <c:v>7.27</c:v>
                </c:pt>
                <c:pt idx="79">
                  <c:v>7.14</c:v>
                </c:pt>
                <c:pt idx="80">
                  <c:v>6.63</c:v>
                </c:pt>
                <c:pt idx="81">
                  <c:v>6.53</c:v>
                </c:pt>
                <c:pt idx="82">
                  <c:v>7.12</c:v>
                </c:pt>
                <c:pt idx="83">
                  <c:v>7.74</c:v>
                </c:pt>
                <c:pt idx="84">
                  <c:v>7.9</c:v>
                </c:pt>
                <c:pt idx="85">
                  <c:v>7.9</c:v>
                </c:pt>
                <c:pt idx="86">
                  <c:v>7.65</c:v>
                </c:pt>
                <c:pt idx="87">
                  <c:v>7.02</c:v>
                </c:pt>
                <c:pt idx="88">
                  <c:v>5.99</c:v>
                </c:pt>
                <c:pt idx="89">
                  <c:v>5.25</c:v>
                </c:pt>
                <c:pt idx="90">
                  <c:v>5</c:v>
                </c:pt>
                <c:pt idx="91">
                  <c:v>5.14</c:v>
                </c:pt>
                <c:pt idx="92">
                  <c:v>5.4</c:v>
                </c:pt>
                <c:pt idx="93">
                  <c:v>5.17</c:v>
                </c:pt>
                <c:pt idx="94">
                  <c:v>4.6500000000000004</c:v>
                </c:pt>
                <c:pt idx="95">
                  <c:v>4.28</c:v>
                </c:pt>
                <c:pt idx="96">
                  <c:v>4.13</c:v>
                </c:pt>
                <c:pt idx="97">
                  <c:v>4.0999999999999996</c:v>
                </c:pt>
                <c:pt idx="98">
                  <c:v>4.03</c:v>
                </c:pt>
                <c:pt idx="99">
                  <c:v>4</c:v>
                </c:pt>
                <c:pt idx="100">
                  <c:v>4</c:v>
                </c:pt>
                <c:pt idx="101">
                  <c:v>3.98</c:v>
                </c:pt>
                <c:pt idx="102">
                  <c:v>3.9</c:v>
                </c:pt>
                <c:pt idx="103">
                  <c:v>3.9</c:v>
                </c:pt>
                <c:pt idx="104">
                  <c:v>4.17</c:v>
                </c:pt>
                <c:pt idx="105">
                  <c:v>4.5199999999999996</c:v>
                </c:pt>
                <c:pt idx="106">
                  <c:v>4.5999999999999996</c:v>
                </c:pt>
                <c:pt idx="107">
                  <c:v>4.4800000000000004</c:v>
                </c:pt>
                <c:pt idx="108">
                  <c:v>4.2300000000000004</c:v>
                </c:pt>
                <c:pt idx="109">
                  <c:v>4.0999999999999996</c:v>
                </c:pt>
                <c:pt idx="110">
                  <c:v>4</c:v>
                </c:pt>
                <c:pt idx="111">
                  <c:v>3.9</c:v>
                </c:pt>
                <c:pt idx="112">
                  <c:v>3.9</c:v>
                </c:pt>
                <c:pt idx="113">
                  <c:v>3.88</c:v>
                </c:pt>
                <c:pt idx="114">
                  <c:v>3.8</c:v>
                </c:pt>
                <c:pt idx="115">
                  <c:v>3.8</c:v>
                </c:pt>
                <c:pt idx="116">
                  <c:v>3.8</c:v>
                </c:pt>
                <c:pt idx="117">
                  <c:v>3.8</c:v>
                </c:pt>
                <c:pt idx="118">
                  <c:v>3.88</c:v>
                </c:pt>
                <c:pt idx="119">
                  <c:v>3.9</c:v>
                </c:pt>
                <c:pt idx="120">
                  <c:v>3.9</c:v>
                </c:pt>
                <c:pt idx="121">
                  <c:v>4.13</c:v>
                </c:pt>
                <c:pt idx="122">
                  <c:v>4.72</c:v>
                </c:pt>
                <c:pt idx="123">
                  <c:v>5.01</c:v>
                </c:pt>
                <c:pt idx="124">
                  <c:v>5.03</c:v>
                </c:pt>
                <c:pt idx="125">
                  <c:v>4.7699999999999996</c:v>
                </c:pt>
                <c:pt idx="126">
                  <c:v>4.53</c:v>
                </c:pt>
                <c:pt idx="127">
                  <c:v>4.28</c:v>
                </c:pt>
                <c:pt idx="128">
                  <c:v>4.0999999999999996</c:v>
                </c:pt>
                <c:pt idx="129">
                  <c:v>4</c:v>
                </c:pt>
                <c:pt idx="130">
                  <c:v>4</c:v>
                </c:pt>
                <c:pt idx="131">
                  <c:v>3.9</c:v>
                </c:pt>
                <c:pt idx="132">
                  <c:v>3.9</c:v>
                </c:pt>
                <c:pt idx="133">
                  <c:v>3.8</c:v>
                </c:pt>
                <c:pt idx="134">
                  <c:v>3.8</c:v>
                </c:pt>
                <c:pt idx="135">
                  <c:v>3.8</c:v>
                </c:pt>
                <c:pt idx="136">
                  <c:v>3.8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data'!$J$10:$J$146</c:f>
              <c:numCache>
                <c:formatCode>General</c:formatCode>
                <c:ptCount val="137"/>
                <c:pt idx="0">
                  <c:v>3.8</c:v>
                </c:pt>
                <c:pt idx="1">
                  <c:v>3.8</c:v>
                </c:pt>
                <c:pt idx="2">
                  <c:v>3.8</c:v>
                </c:pt>
                <c:pt idx="3">
                  <c:v>3.8</c:v>
                </c:pt>
                <c:pt idx="4">
                  <c:v>3.8</c:v>
                </c:pt>
                <c:pt idx="5">
                  <c:v>3.7</c:v>
                </c:pt>
                <c:pt idx="6">
                  <c:v>3.7</c:v>
                </c:pt>
                <c:pt idx="7">
                  <c:v>3.7</c:v>
                </c:pt>
                <c:pt idx="8">
                  <c:v>3.7</c:v>
                </c:pt>
                <c:pt idx="9">
                  <c:v>3.7</c:v>
                </c:pt>
                <c:pt idx="10">
                  <c:v>3.7</c:v>
                </c:pt>
                <c:pt idx="11">
                  <c:v>3.7</c:v>
                </c:pt>
                <c:pt idx="12">
                  <c:v>3.7</c:v>
                </c:pt>
                <c:pt idx="13">
                  <c:v>3.6</c:v>
                </c:pt>
                <c:pt idx="14">
                  <c:v>3.6</c:v>
                </c:pt>
                <c:pt idx="15">
                  <c:v>3.86</c:v>
                </c:pt>
                <c:pt idx="16">
                  <c:v>5.03</c:v>
                </c:pt>
                <c:pt idx="17">
                  <c:v>6.37</c:v>
                </c:pt>
                <c:pt idx="18">
                  <c:v>7.58</c:v>
                </c:pt>
                <c:pt idx="19">
                  <c:v>8.68</c:v>
                </c:pt>
                <c:pt idx="20">
                  <c:v>9.49</c:v>
                </c:pt>
                <c:pt idx="21">
                  <c:v>10.24</c:v>
                </c:pt>
                <c:pt idx="22">
                  <c:v>10.76</c:v>
                </c:pt>
                <c:pt idx="23">
                  <c:v>10.9</c:v>
                </c:pt>
                <c:pt idx="24">
                  <c:v>10.84</c:v>
                </c:pt>
                <c:pt idx="25">
                  <c:v>10.7</c:v>
                </c:pt>
                <c:pt idx="26">
                  <c:v>10.36</c:v>
                </c:pt>
                <c:pt idx="27">
                  <c:v>9.64</c:v>
                </c:pt>
                <c:pt idx="28">
                  <c:v>8.7200000000000006</c:v>
                </c:pt>
                <c:pt idx="29">
                  <c:v>7.66</c:v>
                </c:pt>
                <c:pt idx="30">
                  <c:v>7.08</c:v>
                </c:pt>
                <c:pt idx="31">
                  <c:v>7</c:v>
                </c:pt>
                <c:pt idx="32">
                  <c:v>7</c:v>
                </c:pt>
                <c:pt idx="33">
                  <c:v>6.98</c:v>
                </c:pt>
                <c:pt idx="34">
                  <c:v>6.59</c:v>
                </c:pt>
                <c:pt idx="35">
                  <c:v>5.84</c:v>
                </c:pt>
                <c:pt idx="36">
                  <c:v>5.0599999999999996</c:v>
                </c:pt>
                <c:pt idx="37">
                  <c:v>4.59</c:v>
                </c:pt>
                <c:pt idx="38">
                  <c:v>4.33</c:v>
                </c:pt>
                <c:pt idx="39">
                  <c:v>4.0999999999999996</c:v>
                </c:pt>
                <c:pt idx="40">
                  <c:v>4</c:v>
                </c:pt>
                <c:pt idx="41">
                  <c:v>3.9</c:v>
                </c:pt>
                <c:pt idx="42">
                  <c:v>3.9</c:v>
                </c:pt>
                <c:pt idx="43">
                  <c:v>3.9</c:v>
                </c:pt>
                <c:pt idx="44">
                  <c:v>3.8</c:v>
                </c:pt>
                <c:pt idx="45">
                  <c:v>3.8</c:v>
                </c:pt>
                <c:pt idx="46">
                  <c:v>3.8</c:v>
                </c:pt>
                <c:pt idx="47">
                  <c:v>3.8</c:v>
                </c:pt>
                <c:pt idx="48">
                  <c:v>3.8</c:v>
                </c:pt>
                <c:pt idx="49">
                  <c:v>3.8</c:v>
                </c:pt>
                <c:pt idx="50">
                  <c:v>3.7</c:v>
                </c:pt>
                <c:pt idx="51">
                  <c:v>3.7</c:v>
                </c:pt>
                <c:pt idx="52">
                  <c:v>3.7</c:v>
                </c:pt>
                <c:pt idx="53">
                  <c:v>3.7</c:v>
                </c:pt>
                <c:pt idx="54">
                  <c:v>3.7</c:v>
                </c:pt>
                <c:pt idx="55">
                  <c:v>3.7</c:v>
                </c:pt>
                <c:pt idx="56">
                  <c:v>3.8</c:v>
                </c:pt>
                <c:pt idx="57">
                  <c:v>3.9</c:v>
                </c:pt>
                <c:pt idx="58">
                  <c:v>3.96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4.33</c:v>
                </c:pt>
                <c:pt idx="72">
                  <c:v>4.92</c:v>
                </c:pt>
                <c:pt idx="73">
                  <c:v>5.31</c:v>
                </c:pt>
                <c:pt idx="74">
                  <c:v>5.4</c:v>
                </c:pt>
                <c:pt idx="75">
                  <c:v>5.2</c:v>
                </c:pt>
                <c:pt idx="76">
                  <c:v>5.43</c:v>
                </c:pt>
                <c:pt idx="77">
                  <c:v>6.13</c:v>
                </c:pt>
                <c:pt idx="78">
                  <c:v>6.5</c:v>
                </c:pt>
                <c:pt idx="79">
                  <c:v>6.52</c:v>
                </c:pt>
                <c:pt idx="80">
                  <c:v>7.34</c:v>
                </c:pt>
                <c:pt idx="81">
                  <c:v>8.2200000000000006</c:v>
                </c:pt>
                <c:pt idx="82">
                  <c:v>8.4</c:v>
                </c:pt>
                <c:pt idx="83">
                  <c:v>8.07</c:v>
                </c:pt>
                <c:pt idx="84">
                  <c:v>7.47</c:v>
                </c:pt>
                <c:pt idx="85">
                  <c:v>7.08</c:v>
                </c:pt>
                <c:pt idx="86">
                  <c:v>7</c:v>
                </c:pt>
                <c:pt idx="87">
                  <c:v>6.78</c:v>
                </c:pt>
                <c:pt idx="88">
                  <c:v>6.21</c:v>
                </c:pt>
                <c:pt idx="89">
                  <c:v>5.89</c:v>
                </c:pt>
                <c:pt idx="90">
                  <c:v>5.8</c:v>
                </c:pt>
                <c:pt idx="91">
                  <c:v>5.48</c:v>
                </c:pt>
                <c:pt idx="92">
                  <c:v>5.04</c:v>
                </c:pt>
                <c:pt idx="93">
                  <c:v>4.6900000000000004</c:v>
                </c:pt>
                <c:pt idx="94">
                  <c:v>4.53</c:v>
                </c:pt>
                <c:pt idx="95">
                  <c:v>4.3899999999999997</c:v>
                </c:pt>
                <c:pt idx="96">
                  <c:v>4.13</c:v>
                </c:pt>
                <c:pt idx="97">
                  <c:v>4.0999999999999996</c:v>
                </c:pt>
                <c:pt idx="98">
                  <c:v>4.0999999999999996</c:v>
                </c:pt>
                <c:pt idx="99">
                  <c:v>4.09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4.0999999999999996</c:v>
                </c:pt>
                <c:pt idx="104">
                  <c:v>4.2</c:v>
                </c:pt>
                <c:pt idx="105">
                  <c:v>4.2</c:v>
                </c:pt>
                <c:pt idx="106">
                  <c:v>4.1399999999999997</c:v>
                </c:pt>
                <c:pt idx="107">
                  <c:v>4.0999999999999996</c:v>
                </c:pt>
                <c:pt idx="108">
                  <c:v>4</c:v>
                </c:pt>
                <c:pt idx="109">
                  <c:v>4</c:v>
                </c:pt>
                <c:pt idx="110">
                  <c:v>3.9</c:v>
                </c:pt>
                <c:pt idx="111">
                  <c:v>3.9</c:v>
                </c:pt>
                <c:pt idx="112">
                  <c:v>3.8</c:v>
                </c:pt>
                <c:pt idx="113">
                  <c:v>3.81</c:v>
                </c:pt>
                <c:pt idx="114">
                  <c:v>3.9</c:v>
                </c:pt>
                <c:pt idx="115">
                  <c:v>3.9</c:v>
                </c:pt>
                <c:pt idx="116">
                  <c:v>3.9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4.18</c:v>
                </c:pt>
                <c:pt idx="121">
                  <c:v>5.15</c:v>
                </c:pt>
                <c:pt idx="122">
                  <c:v>6.35</c:v>
                </c:pt>
                <c:pt idx="123">
                  <c:v>6.69</c:v>
                </c:pt>
                <c:pt idx="124">
                  <c:v>6.14</c:v>
                </c:pt>
                <c:pt idx="125">
                  <c:v>5.27</c:v>
                </c:pt>
                <c:pt idx="126">
                  <c:v>4.57</c:v>
                </c:pt>
                <c:pt idx="127">
                  <c:v>4.29</c:v>
                </c:pt>
                <c:pt idx="128">
                  <c:v>4.0999999999999996</c:v>
                </c:pt>
                <c:pt idx="129">
                  <c:v>4</c:v>
                </c:pt>
                <c:pt idx="130">
                  <c:v>3.9</c:v>
                </c:pt>
                <c:pt idx="131">
                  <c:v>3.9</c:v>
                </c:pt>
                <c:pt idx="132">
                  <c:v>3.9</c:v>
                </c:pt>
                <c:pt idx="133">
                  <c:v>3.9</c:v>
                </c:pt>
                <c:pt idx="134">
                  <c:v>3.9</c:v>
                </c:pt>
                <c:pt idx="135">
                  <c:v>3.8</c:v>
                </c:pt>
                <c:pt idx="136">
                  <c:v>3.8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data'!$J$10:$J$146</c:f>
              <c:numCache>
                <c:formatCode>General</c:formatCode>
                <c:ptCount val="137"/>
                <c:pt idx="0">
                  <c:v>3.8</c:v>
                </c:pt>
                <c:pt idx="1">
                  <c:v>3.8</c:v>
                </c:pt>
                <c:pt idx="2">
                  <c:v>3.8</c:v>
                </c:pt>
                <c:pt idx="3">
                  <c:v>3.8</c:v>
                </c:pt>
                <c:pt idx="4">
                  <c:v>3.8</c:v>
                </c:pt>
                <c:pt idx="5">
                  <c:v>3.8</c:v>
                </c:pt>
                <c:pt idx="6">
                  <c:v>3.8</c:v>
                </c:pt>
                <c:pt idx="7">
                  <c:v>3.8</c:v>
                </c:pt>
                <c:pt idx="8">
                  <c:v>3.8</c:v>
                </c:pt>
                <c:pt idx="9">
                  <c:v>3.79</c:v>
                </c:pt>
                <c:pt idx="10">
                  <c:v>3.7</c:v>
                </c:pt>
                <c:pt idx="11">
                  <c:v>3.7</c:v>
                </c:pt>
                <c:pt idx="12">
                  <c:v>3.7</c:v>
                </c:pt>
                <c:pt idx="13">
                  <c:v>3.6</c:v>
                </c:pt>
                <c:pt idx="14">
                  <c:v>3.6</c:v>
                </c:pt>
                <c:pt idx="15">
                  <c:v>3.82</c:v>
                </c:pt>
                <c:pt idx="16">
                  <c:v>4.59</c:v>
                </c:pt>
                <c:pt idx="17">
                  <c:v>5.76</c:v>
                </c:pt>
                <c:pt idx="18">
                  <c:v>7.33</c:v>
                </c:pt>
                <c:pt idx="19">
                  <c:v>9.27</c:v>
                </c:pt>
                <c:pt idx="20">
                  <c:v>11.57</c:v>
                </c:pt>
                <c:pt idx="21">
                  <c:v>13.44</c:v>
                </c:pt>
                <c:pt idx="22">
                  <c:v>14.27</c:v>
                </c:pt>
                <c:pt idx="23">
                  <c:v>13.96</c:v>
                </c:pt>
                <c:pt idx="24">
                  <c:v>12.86</c:v>
                </c:pt>
                <c:pt idx="25">
                  <c:v>11.66</c:v>
                </c:pt>
                <c:pt idx="26">
                  <c:v>10.54</c:v>
                </c:pt>
                <c:pt idx="27">
                  <c:v>9.67</c:v>
                </c:pt>
                <c:pt idx="28">
                  <c:v>8.92</c:v>
                </c:pt>
                <c:pt idx="29">
                  <c:v>8.18</c:v>
                </c:pt>
                <c:pt idx="30">
                  <c:v>7.53</c:v>
                </c:pt>
                <c:pt idx="31">
                  <c:v>6.98</c:v>
                </c:pt>
                <c:pt idx="32">
                  <c:v>6.64</c:v>
                </c:pt>
                <c:pt idx="33">
                  <c:v>6.27</c:v>
                </c:pt>
                <c:pt idx="34">
                  <c:v>5.58</c:v>
                </c:pt>
                <c:pt idx="35">
                  <c:v>4.9800000000000004</c:v>
                </c:pt>
                <c:pt idx="36">
                  <c:v>4.58</c:v>
                </c:pt>
                <c:pt idx="37">
                  <c:v>4.29</c:v>
                </c:pt>
                <c:pt idx="38">
                  <c:v>4.1399999999999997</c:v>
                </c:pt>
                <c:pt idx="39">
                  <c:v>4.09</c:v>
                </c:pt>
                <c:pt idx="40">
                  <c:v>4</c:v>
                </c:pt>
                <c:pt idx="41">
                  <c:v>3.9</c:v>
                </c:pt>
                <c:pt idx="42">
                  <c:v>3.84</c:v>
                </c:pt>
                <c:pt idx="43">
                  <c:v>3.8</c:v>
                </c:pt>
                <c:pt idx="44">
                  <c:v>3.8</c:v>
                </c:pt>
                <c:pt idx="45">
                  <c:v>3.8</c:v>
                </c:pt>
                <c:pt idx="46">
                  <c:v>3.8</c:v>
                </c:pt>
                <c:pt idx="47">
                  <c:v>3.8</c:v>
                </c:pt>
                <c:pt idx="48">
                  <c:v>3.8</c:v>
                </c:pt>
                <c:pt idx="49">
                  <c:v>3.8</c:v>
                </c:pt>
                <c:pt idx="50">
                  <c:v>3.7</c:v>
                </c:pt>
                <c:pt idx="51">
                  <c:v>3.7</c:v>
                </c:pt>
                <c:pt idx="52">
                  <c:v>3.7</c:v>
                </c:pt>
                <c:pt idx="53">
                  <c:v>3.71</c:v>
                </c:pt>
                <c:pt idx="54">
                  <c:v>3.8</c:v>
                </c:pt>
                <c:pt idx="55">
                  <c:v>3.81</c:v>
                </c:pt>
                <c:pt idx="56">
                  <c:v>3.9</c:v>
                </c:pt>
                <c:pt idx="57">
                  <c:v>4.01</c:v>
                </c:pt>
                <c:pt idx="58">
                  <c:v>4.0999999999999996</c:v>
                </c:pt>
                <c:pt idx="59">
                  <c:v>4.0999999999999996</c:v>
                </c:pt>
                <c:pt idx="60">
                  <c:v>4.0999999999999996</c:v>
                </c:pt>
                <c:pt idx="61">
                  <c:v>4.0999999999999996</c:v>
                </c:pt>
                <c:pt idx="62">
                  <c:v>4.0999999999999996</c:v>
                </c:pt>
                <c:pt idx="63">
                  <c:v>4.0999999999999996</c:v>
                </c:pt>
                <c:pt idx="64">
                  <c:v>4.0999999999999996</c:v>
                </c:pt>
                <c:pt idx="65">
                  <c:v>4.0999999999999996</c:v>
                </c:pt>
                <c:pt idx="66">
                  <c:v>4.0999999999999996</c:v>
                </c:pt>
                <c:pt idx="67">
                  <c:v>4.0999999999999996</c:v>
                </c:pt>
                <c:pt idx="68">
                  <c:v>4.0999999999999996</c:v>
                </c:pt>
                <c:pt idx="69">
                  <c:v>4.0999999999999996</c:v>
                </c:pt>
                <c:pt idx="70">
                  <c:v>4.37</c:v>
                </c:pt>
                <c:pt idx="71">
                  <c:v>5.65</c:v>
                </c:pt>
                <c:pt idx="72">
                  <c:v>6.81</c:v>
                </c:pt>
                <c:pt idx="73">
                  <c:v>6.76</c:v>
                </c:pt>
                <c:pt idx="74">
                  <c:v>5.79</c:v>
                </c:pt>
                <c:pt idx="75">
                  <c:v>5.09</c:v>
                </c:pt>
                <c:pt idx="76">
                  <c:v>5.26</c:v>
                </c:pt>
                <c:pt idx="77">
                  <c:v>6.02</c:v>
                </c:pt>
                <c:pt idx="78">
                  <c:v>6.41</c:v>
                </c:pt>
                <c:pt idx="79">
                  <c:v>7.24</c:v>
                </c:pt>
                <c:pt idx="80">
                  <c:v>8.27</c:v>
                </c:pt>
                <c:pt idx="81">
                  <c:v>8.56</c:v>
                </c:pt>
                <c:pt idx="82">
                  <c:v>7.67</c:v>
                </c:pt>
                <c:pt idx="83">
                  <c:v>6.77</c:v>
                </c:pt>
                <c:pt idx="84">
                  <c:v>6.19</c:v>
                </c:pt>
                <c:pt idx="85">
                  <c:v>6.13</c:v>
                </c:pt>
                <c:pt idx="86">
                  <c:v>6.88</c:v>
                </c:pt>
                <c:pt idx="87">
                  <c:v>7.2</c:v>
                </c:pt>
                <c:pt idx="88">
                  <c:v>6.72</c:v>
                </c:pt>
                <c:pt idx="89">
                  <c:v>5.98</c:v>
                </c:pt>
                <c:pt idx="90">
                  <c:v>5.75</c:v>
                </c:pt>
                <c:pt idx="91">
                  <c:v>5.7</c:v>
                </c:pt>
                <c:pt idx="92">
                  <c:v>5.76</c:v>
                </c:pt>
                <c:pt idx="93">
                  <c:v>6</c:v>
                </c:pt>
                <c:pt idx="94">
                  <c:v>6</c:v>
                </c:pt>
                <c:pt idx="95">
                  <c:v>5.67</c:v>
                </c:pt>
                <c:pt idx="96">
                  <c:v>5</c:v>
                </c:pt>
                <c:pt idx="97">
                  <c:v>4.49</c:v>
                </c:pt>
                <c:pt idx="98">
                  <c:v>4.25</c:v>
                </c:pt>
                <c:pt idx="99">
                  <c:v>4.0999999999999996</c:v>
                </c:pt>
                <c:pt idx="100">
                  <c:v>4.0999999999999996</c:v>
                </c:pt>
                <c:pt idx="101">
                  <c:v>4.0999999999999996</c:v>
                </c:pt>
                <c:pt idx="102">
                  <c:v>4.25</c:v>
                </c:pt>
                <c:pt idx="103">
                  <c:v>4.3</c:v>
                </c:pt>
                <c:pt idx="104">
                  <c:v>4.3</c:v>
                </c:pt>
                <c:pt idx="105">
                  <c:v>4.3</c:v>
                </c:pt>
                <c:pt idx="106">
                  <c:v>4.3</c:v>
                </c:pt>
                <c:pt idx="107">
                  <c:v>4.2</c:v>
                </c:pt>
                <c:pt idx="108">
                  <c:v>4.1399999999999997</c:v>
                </c:pt>
                <c:pt idx="109">
                  <c:v>4.0999999999999996</c:v>
                </c:pt>
                <c:pt idx="110">
                  <c:v>4</c:v>
                </c:pt>
                <c:pt idx="111">
                  <c:v>3.99</c:v>
                </c:pt>
                <c:pt idx="112">
                  <c:v>3.9</c:v>
                </c:pt>
                <c:pt idx="113">
                  <c:v>3.9</c:v>
                </c:pt>
                <c:pt idx="114">
                  <c:v>3.9</c:v>
                </c:pt>
                <c:pt idx="115">
                  <c:v>3.9</c:v>
                </c:pt>
                <c:pt idx="116">
                  <c:v>3.9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4.53</c:v>
                </c:pt>
                <c:pt idx="122">
                  <c:v>5.26</c:v>
                </c:pt>
                <c:pt idx="123">
                  <c:v>6.14</c:v>
                </c:pt>
                <c:pt idx="124">
                  <c:v>7.1</c:v>
                </c:pt>
                <c:pt idx="125">
                  <c:v>7.17</c:v>
                </c:pt>
                <c:pt idx="126">
                  <c:v>6.2</c:v>
                </c:pt>
                <c:pt idx="127">
                  <c:v>5.27</c:v>
                </c:pt>
                <c:pt idx="128">
                  <c:v>4.6399999999999997</c:v>
                </c:pt>
                <c:pt idx="129">
                  <c:v>4.3899999999999997</c:v>
                </c:pt>
                <c:pt idx="130">
                  <c:v>4.2</c:v>
                </c:pt>
                <c:pt idx="131">
                  <c:v>4.0999999999999996</c:v>
                </c:pt>
                <c:pt idx="132">
                  <c:v>4</c:v>
                </c:pt>
                <c:pt idx="133">
                  <c:v>4</c:v>
                </c:pt>
                <c:pt idx="134">
                  <c:v>3.9</c:v>
                </c:pt>
                <c:pt idx="135">
                  <c:v>3.9</c:v>
                </c:pt>
                <c:pt idx="136">
                  <c:v>3.9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23584"/>
        <c:axId val="91925888"/>
      </c:scatterChart>
      <c:valAx>
        <c:axId val="919235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925888"/>
        <c:crosses val="autoZero"/>
        <c:crossBetween val="midCat"/>
      </c:valAx>
      <c:valAx>
        <c:axId val="91925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923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data'!$BU$10:$BU$146</c:f>
              <c:numCache>
                <c:formatCode>General</c:formatCode>
                <c:ptCount val="137"/>
                <c:pt idx="0">
                  <c:v>9.5750329999999995</c:v>
                </c:pt>
                <c:pt idx="1">
                  <c:v>7.9008560000000001</c:v>
                </c:pt>
                <c:pt idx="2">
                  <c:v>3.7021829999999998</c:v>
                </c:pt>
                <c:pt idx="3">
                  <c:v>2.6811180000000001</c:v>
                </c:pt>
                <c:pt idx="4">
                  <c:v>3.266105</c:v>
                </c:pt>
                <c:pt idx="5">
                  <c:v>5.2936120000000004</c:v>
                </c:pt>
                <c:pt idx="6">
                  <c:v>12.48108</c:v>
                </c:pt>
                <c:pt idx="7">
                  <c:v>10.726611</c:v>
                </c:pt>
                <c:pt idx="8">
                  <c:v>8.7378830000000001</c:v>
                </c:pt>
                <c:pt idx="9">
                  <c:v>8.4408239999999992</c:v>
                </c:pt>
                <c:pt idx="10">
                  <c:v>9.7119549999999997</c:v>
                </c:pt>
                <c:pt idx="11">
                  <c:v>10.752158</c:v>
                </c:pt>
                <c:pt idx="12">
                  <c:v>11.987864999999999</c:v>
                </c:pt>
                <c:pt idx="13">
                  <c:v>10.351076000000001</c:v>
                </c:pt>
                <c:pt idx="14">
                  <c:v>8.4064019999999999</c:v>
                </c:pt>
                <c:pt idx="15">
                  <c:v>11.628584</c:v>
                </c:pt>
                <c:pt idx="16">
                  <c:v>12.383703000000001</c:v>
                </c:pt>
                <c:pt idx="17">
                  <c:v>21.882859</c:v>
                </c:pt>
                <c:pt idx="18">
                  <c:v>27.568185</c:v>
                </c:pt>
                <c:pt idx="19">
                  <c:v>28.347207000000001</c:v>
                </c:pt>
                <c:pt idx="20">
                  <c:v>26.061385000000001</c:v>
                </c:pt>
                <c:pt idx="21">
                  <c:v>20.566976</c:v>
                </c:pt>
                <c:pt idx="22">
                  <c:v>12.536438</c:v>
                </c:pt>
                <c:pt idx="23">
                  <c:v>10.167954999999999</c:v>
                </c:pt>
                <c:pt idx="24">
                  <c:v>9.4174950000000006</c:v>
                </c:pt>
                <c:pt idx="25">
                  <c:v>6.5979789999999996</c:v>
                </c:pt>
                <c:pt idx="26">
                  <c:v>3.8745660000000002</c:v>
                </c:pt>
                <c:pt idx="27">
                  <c:v>2.172526</c:v>
                </c:pt>
                <c:pt idx="28">
                  <c:v>1.424088</c:v>
                </c:pt>
                <c:pt idx="29">
                  <c:v>1.1593150000000001</c:v>
                </c:pt>
                <c:pt idx="30">
                  <c:v>0.86877599999999999</c:v>
                </c:pt>
                <c:pt idx="31">
                  <c:v>0.92525299999999999</c:v>
                </c:pt>
                <c:pt idx="32">
                  <c:v>0.99842600000000004</c:v>
                </c:pt>
                <c:pt idx="33">
                  <c:v>1.0484659999999999</c:v>
                </c:pt>
                <c:pt idx="34">
                  <c:v>1.0740540000000001</c:v>
                </c:pt>
                <c:pt idx="35">
                  <c:v>1.493153</c:v>
                </c:pt>
                <c:pt idx="36">
                  <c:v>4.2777849999999997</c:v>
                </c:pt>
                <c:pt idx="37">
                  <c:v>6.3036529999999997</c:v>
                </c:pt>
                <c:pt idx="38">
                  <c:v>7.6417270000000004</c:v>
                </c:pt>
                <c:pt idx="39">
                  <c:v>8.4228000000000005</c:v>
                </c:pt>
                <c:pt idx="40">
                  <c:v>9.0861839999999994</c:v>
                </c:pt>
                <c:pt idx="41">
                  <c:v>9.5586269999999995</c:v>
                </c:pt>
                <c:pt idx="42">
                  <c:v>9.8825889999999994</c:v>
                </c:pt>
                <c:pt idx="43">
                  <c:v>9.4551180000000006</c:v>
                </c:pt>
                <c:pt idx="44">
                  <c:v>17.389334000000002</c:v>
                </c:pt>
                <c:pt idx="45">
                  <c:v>25.413633000000001</c:v>
                </c:pt>
                <c:pt idx="46">
                  <c:v>37.484073000000002</c:v>
                </c:pt>
                <c:pt idx="47">
                  <c:v>29.810084</c:v>
                </c:pt>
                <c:pt idx="48">
                  <c:v>20.830525000000002</c:v>
                </c:pt>
                <c:pt idx="49">
                  <c:v>17.294809999999998</c:v>
                </c:pt>
                <c:pt idx="50">
                  <c:v>18.673741</c:v>
                </c:pt>
                <c:pt idx="51">
                  <c:v>17.762347999999999</c:v>
                </c:pt>
                <c:pt idx="52">
                  <c:v>20.025434000000001</c:v>
                </c:pt>
                <c:pt idx="53">
                  <c:v>20.742042000000001</c:v>
                </c:pt>
                <c:pt idx="54">
                  <c:v>16.048943999999999</c:v>
                </c:pt>
                <c:pt idx="55">
                  <c:v>9.0013740000000002</c:v>
                </c:pt>
                <c:pt idx="56">
                  <c:v>3.9378549999999999</c:v>
                </c:pt>
                <c:pt idx="57">
                  <c:v>2.9239470000000001</c:v>
                </c:pt>
                <c:pt idx="58">
                  <c:v>13.864615000000001</c:v>
                </c:pt>
                <c:pt idx="59">
                  <c:v>19.846399000000002</c:v>
                </c:pt>
                <c:pt idx="60">
                  <c:v>18.874075999999999</c:v>
                </c:pt>
                <c:pt idx="61">
                  <c:v>18.629968000000002</c:v>
                </c:pt>
                <c:pt idx="62">
                  <c:v>18.574697</c:v>
                </c:pt>
                <c:pt idx="63">
                  <c:v>23.235399999999998</c:v>
                </c:pt>
                <c:pt idx="64">
                  <c:v>19.807106000000001</c:v>
                </c:pt>
                <c:pt idx="65">
                  <c:v>20.856331000000001</c:v>
                </c:pt>
                <c:pt idx="66">
                  <c:v>26.868262000000001</c:v>
                </c:pt>
                <c:pt idx="67">
                  <c:v>23.250852999999999</c:v>
                </c:pt>
                <c:pt idx="68">
                  <c:v>18.749672</c:v>
                </c:pt>
                <c:pt idx="69">
                  <c:v>18.662918999999999</c:v>
                </c:pt>
                <c:pt idx="70">
                  <c:v>15.353732000000001</c:v>
                </c:pt>
                <c:pt idx="71">
                  <c:v>14.710006999999999</c:v>
                </c:pt>
                <c:pt idx="72">
                  <c:v>19.67624</c:v>
                </c:pt>
                <c:pt idx="73">
                  <c:v>20.149463000000001</c:v>
                </c:pt>
                <c:pt idx="74">
                  <c:v>16.298836000000001</c:v>
                </c:pt>
                <c:pt idx="75">
                  <c:v>13.431568</c:v>
                </c:pt>
                <c:pt idx="76">
                  <c:v>12.527077999999999</c:v>
                </c:pt>
                <c:pt idx="77">
                  <c:v>10.583781999999999</c:v>
                </c:pt>
                <c:pt idx="78">
                  <c:v>8.4174969999999991</c:v>
                </c:pt>
                <c:pt idx="79">
                  <c:v>4.9657</c:v>
                </c:pt>
                <c:pt idx="80">
                  <c:v>3.316856</c:v>
                </c:pt>
                <c:pt idx="81">
                  <c:v>2.9231009999999999</c:v>
                </c:pt>
                <c:pt idx="82">
                  <c:v>1.9978450000000001</c:v>
                </c:pt>
                <c:pt idx="83">
                  <c:v>1.418766</c:v>
                </c:pt>
                <c:pt idx="84">
                  <c:v>1.928609</c:v>
                </c:pt>
                <c:pt idx="85">
                  <c:v>3.2113459999999998</c:v>
                </c:pt>
                <c:pt idx="86">
                  <c:v>2.9492470000000002</c:v>
                </c:pt>
                <c:pt idx="87">
                  <c:v>6.6239790000000003</c:v>
                </c:pt>
                <c:pt idx="88">
                  <c:v>10.927227999999999</c:v>
                </c:pt>
                <c:pt idx="89">
                  <c:v>10.841697</c:v>
                </c:pt>
                <c:pt idx="90">
                  <c:v>10.732296</c:v>
                </c:pt>
                <c:pt idx="91">
                  <c:v>9.9804370000000002</c:v>
                </c:pt>
                <c:pt idx="92">
                  <c:v>9.1992180000000001</c:v>
                </c:pt>
                <c:pt idx="93">
                  <c:v>9.6308179999999997</c:v>
                </c:pt>
                <c:pt idx="94">
                  <c:v>10.910539</c:v>
                </c:pt>
                <c:pt idx="95">
                  <c:v>11.391220000000001</c:v>
                </c:pt>
                <c:pt idx="96">
                  <c:v>12.180040999999999</c:v>
                </c:pt>
                <c:pt idx="97">
                  <c:v>10.103795</c:v>
                </c:pt>
                <c:pt idx="98">
                  <c:v>7.6500360000000001</c:v>
                </c:pt>
                <c:pt idx="99">
                  <c:v>6.458831</c:v>
                </c:pt>
                <c:pt idx="100">
                  <c:v>6.6579969999999999</c:v>
                </c:pt>
                <c:pt idx="101">
                  <c:v>8.5651589999999995</c:v>
                </c:pt>
                <c:pt idx="102">
                  <c:v>14.047802000000001</c:v>
                </c:pt>
                <c:pt idx="103">
                  <c:v>14.179243</c:v>
                </c:pt>
                <c:pt idx="104">
                  <c:v>16.691716</c:v>
                </c:pt>
                <c:pt idx="105">
                  <c:v>16.789709999999999</c:v>
                </c:pt>
                <c:pt idx="106">
                  <c:v>15.322825</c:v>
                </c:pt>
                <c:pt idx="107">
                  <c:v>15.016355000000001</c:v>
                </c:pt>
                <c:pt idx="108">
                  <c:v>18.142194</c:v>
                </c:pt>
                <c:pt idx="109">
                  <c:v>20.648589000000001</c:v>
                </c:pt>
                <c:pt idx="110">
                  <c:v>21.467648000000001</c:v>
                </c:pt>
                <c:pt idx="111">
                  <c:v>15.724614000000001</c:v>
                </c:pt>
                <c:pt idx="112">
                  <c:v>13.292548</c:v>
                </c:pt>
                <c:pt idx="113">
                  <c:v>12.89283</c:v>
                </c:pt>
                <c:pt idx="114">
                  <c:v>14.533892</c:v>
                </c:pt>
                <c:pt idx="115">
                  <c:v>15.942488000000001</c:v>
                </c:pt>
                <c:pt idx="116">
                  <c:v>15.262022999999999</c:v>
                </c:pt>
                <c:pt idx="117">
                  <c:v>12.060591000000001</c:v>
                </c:pt>
                <c:pt idx="118">
                  <c:v>8.8564579999999999</c:v>
                </c:pt>
                <c:pt idx="119">
                  <c:v>6.2387639999999998</c:v>
                </c:pt>
                <c:pt idx="120">
                  <c:v>13.236572000000001</c:v>
                </c:pt>
                <c:pt idx="121">
                  <c:v>14.052784000000001</c:v>
                </c:pt>
                <c:pt idx="122">
                  <c:v>11.504279</c:v>
                </c:pt>
                <c:pt idx="123">
                  <c:v>9.7991689999999991</c:v>
                </c:pt>
                <c:pt idx="124">
                  <c:v>9.2588799999999996</c:v>
                </c:pt>
                <c:pt idx="125">
                  <c:v>9.1673589999999994</c:v>
                </c:pt>
                <c:pt idx="126">
                  <c:v>7.4172200000000004</c:v>
                </c:pt>
                <c:pt idx="127">
                  <c:v>7.9826889999999997</c:v>
                </c:pt>
                <c:pt idx="128">
                  <c:v>15.809108</c:v>
                </c:pt>
                <c:pt idx="129">
                  <c:v>17.084349</c:v>
                </c:pt>
                <c:pt idx="130">
                  <c:v>12.882228</c:v>
                </c:pt>
                <c:pt idx="131">
                  <c:v>10.081690999999999</c:v>
                </c:pt>
                <c:pt idx="132">
                  <c:v>11.909922999999999</c:v>
                </c:pt>
                <c:pt idx="133">
                  <c:v>10.78392</c:v>
                </c:pt>
                <c:pt idx="134">
                  <c:v>13.738782</c:v>
                </c:pt>
                <c:pt idx="135">
                  <c:v>13.460839</c:v>
                </c:pt>
                <c:pt idx="136">
                  <c:v>12.578892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data'!$BU$10:$BU$146</c:f>
              <c:numCache>
                <c:formatCode>General</c:formatCode>
                <c:ptCount val="137"/>
                <c:pt idx="0">
                  <c:v>12.578892</c:v>
                </c:pt>
                <c:pt idx="1">
                  <c:v>11.675608</c:v>
                </c:pt>
                <c:pt idx="2">
                  <c:v>6.9328209999999997</c:v>
                </c:pt>
                <c:pt idx="3">
                  <c:v>6.1380850000000002</c:v>
                </c:pt>
                <c:pt idx="4">
                  <c:v>8.6864439999999998</c:v>
                </c:pt>
                <c:pt idx="5">
                  <c:v>9.9130719999999997</c:v>
                </c:pt>
                <c:pt idx="6">
                  <c:v>9.1587639999999997</c:v>
                </c:pt>
                <c:pt idx="7">
                  <c:v>9.7463990000000003</c:v>
                </c:pt>
                <c:pt idx="8">
                  <c:v>11.316979</c:v>
                </c:pt>
                <c:pt idx="9">
                  <c:v>11.247980999999999</c:v>
                </c:pt>
                <c:pt idx="10">
                  <c:v>8.9355309999999992</c:v>
                </c:pt>
                <c:pt idx="11">
                  <c:v>9.9852220000000003</c:v>
                </c:pt>
                <c:pt idx="12">
                  <c:v>9.4389350000000007</c:v>
                </c:pt>
                <c:pt idx="13">
                  <c:v>8.9668539999999997</c:v>
                </c:pt>
                <c:pt idx="14">
                  <c:v>6.3670549999999997</c:v>
                </c:pt>
                <c:pt idx="15">
                  <c:v>6.7887380000000004</c:v>
                </c:pt>
                <c:pt idx="16">
                  <c:v>7.2359429999999998</c:v>
                </c:pt>
                <c:pt idx="17">
                  <c:v>8.4035220000000006</c:v>
                </c:pt>
                <c:pt idx="18">
                  <c:v>21.211749999999999</c:v>
                </c:pt>
                <c:pt idx="19">
                  <c:v>24.388869</c:v>
                </c:pt>
                <c:pt idx="20">
                  <c:v>20.967008</c:v>
                </c:pt>
                <c:pt idx="21">
                  <c:v>18.094662</c:v>
                </c:pt>
                <c:pt idx="22">
                  <c:v>14.052929000000001</c:v>
                </c:pt>
                <c:pt idx="23">
                  <c:v>11.808786</c:v>
                </c:pt>
                <c:pt idx="24">
                  <c:v>10.241363</c:v>
                </c:pt>
                <c:pt idx="25">
                  <c:v>8.6569050000000001</c:v>
                </c:pt>
                <c:pt idx="26">
                  <c:v>7.6025070000000001</c:v>
                </c:pt>
                <c:pt idx="27">
                  <c:v>6.088603</c:v>
                </c:pt>
                <c:pt idx="28">
                  <c:v>3.6503169999999998</c:v>
                </c:pt>
                <c:pt idx="29">
                  <c:v>1.744462</c:v>
                </c:pt>
                <c:pt idx="30">
                  <c:v>1.2416499999999999</c:v>
                </c:pt>
                <c:pt idx="31">
                  <c:v>1.2451890000000001</c:v>
                </c:pt>
                <c:pt idx="32">
                  <c:v>2.038176</c:v>
                </c:pt>
                <c:pt idx="33">
                  <c:v>2.589032</c:v>
                </c:pt>
                <c:pt idx="34">
                  <c:v>3.778038</c:v>
                </c:pt>
                <c:pt idx="35">
                  <c:v>4.9522680000000001</c:v>
                </c:pt>
                <c:pt idx="36">
                  <c:v>5.5436750000000004</c:v>
                </c:pt>
                <c:pt idx="37">
                  <c:v>6.6164540000000001</c:v>
                </c:pt>
                <c:pt idx="38">
                  <c:v>7.1584789999999998</c:v>
                </c:pt>
                <c:pt idx="39">
                  <c:v>7.3247530000000003</c:v>
                </c:pt>
                <c:pt idx="40">
                  <c:v>7.1678769999999998</c:v>
                </c:pt>
                <c:pt idx="41">
                  <c:v>7.4399610000000003</c:v>
                </c:pt>
                <c:pt idx="42">
                  <c:v>8.1288499999999999</c:v>
                </c:pt>
                <c:pt idx="43">
                  <c:v>8.6274379999999997</c:v>
                </c:pt>
                <c:pt idx="44">
                  <c:v>7.1386820000000002</c:v>
                </c:pt>
                <c:pt idx="45">
                  <c:v>16.219494000000001</c:v>
                </c:pt>
                <c:pt idx="46">
                  <c:v>17.456968</c:v>
                </c:pt>
                <c:pt idx="47">
                  <c:v>21.931435</c:v>
                </c:pt>
                <c:pt idx="48">
                  <c:v>19.611094000000001</c:v>
                </c:pt>
                <c:pt idx="49">
                  <c:v>17.185517999999998</c:v>
                </c:pt>
                <c:pt idx="50">
                  <c:v>16.567820000000001</c:v>
                </c:pt>
                <c:pt idx="51">
                  <c:v>17.687794</c:v>
                </c:pt>
                <c:pt idx="52">
                  <c:v>19.420269000000001</c:v>
                </c:pt>
                <c:pt idx="53">
                  <c:v>19.152123</c:v>
                </c:pt>
                <c:pt idx="54">
                  <c:v>20.344317</c:v>
                </c:pt>
                <c:pt idx="55">
                  <c:v>18.383323000000001</c:v>
                </c:pt>
                <c:pt idx="56">
                  <c:v>17.930997999999999</c:v>
                </c:pt>
                <c:pt idx="57">
                  <c:v>16.405179</c:v>
                </c:pt>
                <c:pt idx="58">
                  <c:v>25.818940000000001</c:v>
                </c:pt>
                <c:pt idx="59">
                  <c:v>25.57105</c:v>
                </c:pt>
                <c:pt idx="60">
                  <c:v>21.261699</c:v>
                </c:pt>
                <c:pt idx="61">
                  <c:v>23.329000000000001</c:v>
                </c:pt>
                <c:pt idx="62">
                  <c:v>21.430516000000001</c:v>
                </c:pt>
                <c:pt idx="63">
                  <c:v>21.357227999999999</c:v>
                </c:pt>
                <c:pt idx="64">
                  <c:v>21.87022</c:v>
                </c:pt>
                <c:pt idx="65">
                  <c:v>21.733148</c:v>
                </c:pt>
                <c:pt idx="66">
                  <c:v>22.050315999999999</c:v>
                </c:pt>
                <c:pt idx="67">
                  <c:v>20.581184</c:v>
                </c:pt>
                <c:pt idx="68">
                  <c:v>11.657909</c:v>
                </c:pt>
                <c:pt idx="69">
                  <c:v>9.1116189999999992</c:v>
                </c:pt>
                <c:pt idx="70">
                  <c:v>9.8117909999999995</c:v>
                </c:pt>
                <c:pt idx="71">
                  <c:v>9.918329</c:v>
                </c:pt>
                <c:pt idx="72">
                  <c:v>12.089874</c:v>
                </c:pt>
                <c:pt idx="73">
                  <c:v>12.543664</c:v>
                </c:pt>
                <c:pt idx="74">
                  <c:v>12.095561999999999</c:v>
                </c:pt>
                <c:pt idx="75">
                  <c:v>13.607582000000001</c:v>
                </c:pt>
                <c:pt idx="76">
                  <c:v>12.38349</c:v>
                </c:pt>
                <c:pt idx="77">
                  <c:v>9.9251640000000005</c:v>
                </c:pt>
                <c:pt idx="78">
                  <c:v>7.3385809999999996</c:v>
                </c:pt>
                <c:pt idx="79">
                  <c:v>7.510866</c:v>
                </c:pt>
                <c:pt idx="80">
                  <c:v>8.2047489999999996</c:v>
                </c:pt>
                <c:pt idx="81">
                  <c:v>6.6233680000000001</c:v>
                </c:pt>
                <c:pt idx="82">
                  <c:v>5.5456770000000004</c:v>
                </c:pt>
                <c:pt idx="83">
                  <c:v>4.4492849999999997</c:v>
                </c:pt>
                <c:pt idx="84">
                  <c:v>3.024635</c:v>
                </c:pt>
                <c:pt idx="85">
                  <c:v>4.8181919999999998</c:v>
                </c:pt>
                <c:pt idx="86">
                  <c:v>9.0762830000000001</c:v>
                </c:pt>
                <c:pt idx="87">
                  <c:v>10.727207999999999</c:v>
                </c:pt>
                <c:pt idx="88">
                  <c:v>11.312146</c:v>
                </c:pt>
                <c:pt idx="89">
                  <c:v>10.272148</c:v>
                </c:pt>
                <c:pt idx="90">
                  <c:v>9.0309399999999993</c:v>
                </c:pt>
                <c:pt idx="91">
                  <c:v>9.0854590000000002</c:v>
                </c:pt>
                <c:pt idx="92">
                  <c:v>10.025283</c:v>
                </c:pt>
                <c:pt idx="93">
                  <c:v>10.348317</c:v>
                </c:pt>
                <c:pt idx="94">
                  <c:v>10.314871</c:v>
                </c:pt>
                <c:pt idx="95">
                  <c:v>8.8919289999999993</c:v>
                </c:pt>
                <c:pt idx="96">
                  <c:v>7.1002770000000002</c:v>
                </c:pt>
                <c:pt idx="97">
                  <c:v>7.4319050000000004</c:v>
                </c:pt>
                <c:pt idx="98">
                  <c:v>7.0355340000000002</c:v>
                </c:pt>
                <c:pt idx="99">
                  <c:v>6.9206989999999999</c:v>
                </c:pt>
                <c:pt idx="100">
                  <c:v>8.1230250000000002</c:v>
                </c:pt>
                <c:pt idx="101">
                  <c:v>10.945318</c:v>
                </c:pt>
                <c:pt idx="102">
                  <c:v>11.093551</c:v>
                </c:pt>
                <c:pt idx="103">
                  <c:v>12.401604000000001</c:v>
                </c:pt>
                <c:pt idx="104">
                  <c:v>13.83868</c:v>
                </c:pt>
                <c:pt idx="105">
                  <c:v>14.277578</c:v>
                </c:pt>
                <c:pt idx="106">
                  <c:v>11.759979</c:v>
                </c:pt>
                <c:pt idx="107">
                  <c:v>14.749693000000001</c:v>
                </c:pt>
                <c:pt idx="108">
                  <c:v>16.487280999999999</c:v>
                </c:pt>
                <c:pt idx="109">
                  <c:v>17.056177999999999</c:v>
                </c:pt>
                <c:pt idx="110">
                  <c:v>15.944247000000001</c:v>
                </c:pt>
                <c:pt idx="111">
                  <c:v>15.722028</c:v>
                </c:pt>
                <c:pt idx="112">
                  <c:v>16.414659</c:v>
                </c:pt>
                <c:pt idx="113">
                  <c:v>18.943818</c:v>
                </c:pt>
                <c:pt idx="114">
                  <c:v>19.061250000000001</c:v>
                </c:pt>
                <c:pt idx="115">
                  <c:v>17.407654000000001</c:v>
                </c:pt>
                <c:pt idx="116">
                  <c:v>15.441668</c:v>
                </c:pt>
                <c:pt idx="117">
                  <c:v>9.9959150000000001</c:v>
                </c:pt>
                <c:pt idx="118">
                  <c:v>7.3555169999999999</c:v>
                </c:pt>
                <c:pt idx="119">
                  <c:v>8.0228730000000006</c:v>
                </c:pt>
                <c:pt idx="120">
                  <c:v>9.5501749999999994</c:v>
                </c:pt>
                <c:pt idx="121">
                  <c:v>10.81119</c:v>
                </c:pt>
                <c:pt idx="122">
                  <c:v>10.781174999999999</c:v>
                </c:pt>
                <c:pt idx="123">
                  <c:v>9.4205100000000002</c:v>
                </c:pt>
                <c:pt idx="124">
                  <c:v>8.6126819999999995</c:v>
                </c:pt>
                <c:pt idx="125">
                  <c:v>7.5506979999999997</c:v>
                </c:pt>
                <c:pt idx="126">
                  <c:v>8.9478109999999997</c:v>
                </c:pt>
                <c:pt idx="127">
                  <c:v>10.715916999999999</c:v>
                </c:pt>
                <c:pt idx="128">
                  <c:v>18.897421000000001</c:v>
                </c:pt>
                <c:pt idx="129">
                  <c:v>17.79645</c:v>
                </c:pt>
                <c:pt idx="130">
                  <c:v>13.399082</c:v>
                </c:pt>
                <c:pt idx="131">
                  <c:v>10.896682</c:v>
                </c:pt>
                <c:pt idx="132">
                  <c:v>10.706799999999999</c:v>
                </c:pt>
                <c:pt idx="133">
                  <c:v>11.147529</c:v>
                </c:pt>
                <c:pt idx="134">
                  <c:v>12.593035</c:v>
                </c:pt>
                <c:pt idx="135">
                  <c:v>11.561697000000001</c:v>
                </c:pt>
                <c:pt idx="136">
                  <c:v>9.4604350000000004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data'!$BU$10:$BU$146</c:f>
              <c:numCache>
                <c:formatCode>General</c:formatCode>
                <c:ptCount val="137"/>
                <c:pt idx="0">
                  <c:v>9.4604350000000004</c:v>
                </c:pt>
                <c:pt idx="1">
                  <c:v>7.8240290000000003</c:v>
                </c:pt>
                <c:pt idx="2">
                  <c:v>7.2813970000000001</c:v>
                </c:pt>
                <c:pt idx="3">
                  <c:v>8.1178640000000009</c:v>
                </c:pt>
                <c:pt idx="4">
                  <c:v>10.623111</c:v>
                </c:pt>
                <c:pt idx="5">
                  <c:v>10.125679</c:v>
                </c:pt>
                <c:pt idx="6">
                  <c:v>11.346332</c:v>
                </c:pt>
                <c:pt idx="7">
                  <c:v>10.523899999999999</c:v>
                </c:pt>
                <c:pt idx="8">
                  <c:v>10.764048000000001</c:v>
                </c:pt>
                <c:pt idx="9">
                  <c:v>10.846954</c:v>
                </c:pt>
                <c:pt idx="10">
                  <c:v>9.1716060000000006</c:v>
                </c:pt>
                <c:pt idx="11">
                  <c:v>9.2304910000000007</c:v>
                </c:pt>
                <c:pt idx="12">
                  <c:v>9.6561570000000003</c:v>
                </c:pt>
                <c:pt idx="13">
                  <c:v>10.002953</c:v>
                </c:pt>
                <c:pt idx="14">
                  <c:v>9.0897249999999996</c:v>
                </c:pt>
                <c:pt idx="15">
                  <c:v>8.0667670000000005</c:v>
                </c:pt>
                <c:pt idx="16">
                  <c:v>6.1118189999999997</c:v>
                </c:pt>
                <c:pt idx="17">
                  <c:v>8.6117749999999997</c:v>
                </c:pt>
                <c:pt idx="18">
                  <c:v>14.733720999999999</c:v>
                </c:pt>
                <c:pt idx="19">
                  <c:v>23.321967999999998</c:v>
                </c:pt>
                <c:pt idx="20">
                  <c:v>20.999763000000002</c:v>
                </c:pt>
                <c:pt idx="21">
                  <c:v>15.815677000000001</c:v>
                </c:pt>
                <c:pt idx="22">
                  <c:v>12.352815</c:v>
                </c:pt>
                <c:pt idx="23">
                  <c:v>11.473796</c:v>
                </c:pt>
                <c:pt idx="24">
                  <c:v>9.9726269999999992</c:v>
                </c:pt>
                <c:pt idx="25">
                  <c:v>8.8059960000000004</c:v>
                </c:pt>
                <c:pt idx="26">
                  <c:v>7.5181959999999997</c:v>
                </c:pt>
                <c:pt idx="27">
                  <c:v>6.5480280000000004</c:v>
                </c:pt>
                <c:pt idx="28">
                  <c:v>3.858517</c:v>
                </c:pt>
                <c:pt idx="29">
                  <c:v>1.869872</c:v>
                </c:pt>
                <c:pt idx="30">
                  <c:v>1.317159</c:v>
                </c:pt>
                <c:pt idx="31">
                  <c:v>1.0853569999999999</c:v>
                </c:pt>
                <c:pt idx="32">
                  <c:v>1.8904030000000001</c:v>
                </c:pt>
                <c:pt idx="33">
                  <c:v>4.4199890000000002</c:v>
                </c:pt>
                <c:pt idx="34">
                  <c:v>4.8245490000000002</c:v>
                </c:pt>
                <c:pt idx="35">
                  <c:v>6.2563420000000001</c:v>
                </c:pt>
                <c:pt idx="36">
                  <c:v>7.1642840000000003</c:v>
                </c:pt>
                <c:pt idx="37">
                  <c:v>8.8804990000000004</c:v>
                </c:pt>
                <c:pt idx="38">
                  <c:v>9.7400789999999997</c:v>
                </c:pt>
                <c:pt idx="39">
                  <c:v>10.312357</c:v>
                </c:pt>
                <c:pt idx="40">
                  <c:v>9.9636399999999998</c:v>
                </c:pt>
                <c:pt idx="41">
                  <c:v>10.365722999999999</c:v>
                </c:pt>
                <c:pt idx="42">
                  <c:v>10.921609</c:v>
                </c:pt>
                <c:pt idx="43">
                  <c:v>11.739032999999999</c:v>
                </c:pt>
                <c:pt idx="44">
                  <c:v>8.9871350000000003</c:v>
                </c:pt>
                <c:pt idx="45">
                  <c:v>13.053043000000001</c:v>
                </c:pt>
                <c:pt idx="46">
                  <c:v>17.053908</c:v>
                </c:pt>
                <c:pt idx="47">
                  <c:v>16.788563</c:v>
                </c:pt>
                <c:pt idx="48">
                  <c:v>15.115816000000001</c:v>
                </c:pt>
                <c:pt idx="49">
                  <c:v>13.696444</c:v>
                </c:pt>
                <c:pt idx="50">
                  <c:v>14.220208</c:v>
                </c:pt>
                <c:pt idx="51">
                  <c:v>16.559925</c:v>
                </c:pt>
                <c:pt idx="52">
                  <c:v>17.272580999999999</c:v>
                </c:pt>
                <c:pt idx="53">
                  <c:v>17.953222</c:v>
                </c:pt>
                <c:pt idx="54">
                  <c:v>21.382617</c:v>
                </c:pt>
                <c:pt idx="55">
                  <c:v>22.065183000000001</c:v>
                </c:pt>
                <c:pt idx="56">
                  <c:v>20.025200000000002</c:v>
                </c:pt>
                <c:pt idx="57">
                  <c:v>22.238125</c:v>
                </c:pt>
                <c:pt idx="58">
                  <c:v>26.167674999999999</c:v>
                </c:pt>
                <c:pt idx="59">
                  <c:v>22.300068</c:v>
                </c:pt>
                <c:pt idx="60">
                  <c:v>23.961639999999999</c:v>
                </c:pt>
                <c:pt idx="61">
                  <c:v>22.739521</c:v>
                </c:pt>
                <c:pt idx="62">
                  <c:v>21.605533000000001</c:v>
                </c:pt>
                <c:pt idx="63">
                  <c:v>23.440372</c:v>
                </c:pt>
                <c:pt idx="64">
                  <c:v>22.649217</c:v>
                </c:pt>
                <c:pt idx="65">
                  <c:v>21.022701000000001</c:v>
                </c:pt>
                <c:pt idx="66">
                  <c:v>21.523969000000001</c:v>
                </c:pt>
                <c:pt idx="67">
                  <c:v>16.840855999999999</c:v>
                </c:pt>
                <c:pt idx="68">
                  <c:v>10.864532000000001</c:v>
                </c:pt>
                <c:pt idx="69">
                  <c:v>7.7248429999999999</c:v>
                </c:pt>
                <c:pt idx="70">
                  <c:v>11.31631</c:v>
                </c:pt>
                <c:pt idx="71">
                  <c:v>14.639673999999999</c:v>
                </c:pt>
                <c:pt idx="72">
                  <c:v>14.761348999999999</c:v>
                </c:pt>
                <c:pt idx="73">
                  <c:v>12.755203</c:v>
                </c:pt>
                <c:pt idx="74">
                  <c:v>10.373913999999999</c:v>
                </c:pt>
                <c:pt idx="75">
                  <c:v>10.891954999999999</c:v>
                </c:pt>
                <c:pt idx="76">
                  <c:v>9.2019889999999993</c:v>
                </c:pt>
                <c:pt idx="77">
                  <c:v>8.6271210000000007</c:v>
                </c:pt>
                <c:pt idx="78">
                  <c:v>7.9360299999999997</c:v>
                </c:pt>
                <c:pt idx="79">
                  <c:v>8.7981920000000002</c:v>
                </c:pt>
                <c:pt idx="80">
                  <c:v>7.6306520000000004</c:v>
                </c:pt>
                <c:pt idx="81">
                  <c:v>7.5989880000000003</c:v>
                </c:pt>
                <c:pt idx="82">
                  <c:v>7.3199949999999996</c:v>
                </c:pt>
                <c:pt idx="83">
                  <c:v>5.5582250000000002</c:v>
                </c:pt>
                <c:pt idx="84">
                  <c:v>5.683611</c:v>
                </c:pt>
                <c:pt idx="85">
                  <c:v>10.044618</c:v>
                </c:pt>
                <c:pt idx="86">
                  <c:v>12.031852000000001</c:v>
                </c:pt>
                <c:pt idx="87">
                  <c:v>10.726524</c:v>
                </c:pt>
                <c:pt idx="88">
                  <c:v>8.8902699999999992</c:v>
                </c:pt>
                <c:pt idx="89">
                  <c:v>9.1921660000000003</c:v>
                </c:pt>
                <c:pt idx="90">
                  <c:v>8.7486250000000005</c:v>
                </c:pt>
                <c:pt idx="91">
                  <c:v>7.8825339999999997</c:v>
                </c:pt>
                <c:pt idx="92">
                  <c:v>8.9892400000000006</c:v>
                </c:pt>
                <c:pt idx="93">
                  <c:v>10.162143</c:v>
                </c:pt>
                <c:pt idx="94">
                  <c:v>9.8884720000000002</c:v>
                </c:pt>
                <c:pt idx="95">
                  <c:v>8.4753450000000008</c:v>
                </c:pt>
                <c:pt idx="96">
                  <c:v>7.5922020000000003</c:v>
                </c:pt>
                <c:pt idx="97">
                  <c:v>8.5738020000000006</c:v>
                </c:pt>
                <c:pt idx="98">
                  <c:v>7.5352459999999999</c:v>
                </c:pt>
                <c:pt idx="99">
                  <c:v>8.0582650000000005</c:v>
                </c:pt>
                <c:pt idx="100">
                  <c:v>8.1584590000000006</c:v>
                </c:pt>
                <c:pt idx="101">
                  <c:v>9.6116399999999995</c:v>
                </c:pt>
                <c:pt idx="102">
                  <c:v>10.495784</c:v>
                </c:pt>
                <c:pt idx="103">
                  <c:v>8.9921220000000002</c:v>
                </c:pt>
                <c:pt idx="104">
                  <c:v>12.140306000000001</c:v>
                </c:pt>
                <c:pt idx="105">
                  <c:v>11.453579</c:v>
                </c:pt>
                <c:pt idx="106">
                  <c:v>11.31925</c:v>
                </c:pt>
                <c:pt idx="107">
                  <c:v>12.268407</c:v>
                </c:pt>
                <c:pt idx="108">
                  <c:v>11.94464</c:v>
                </c:pt>
                <c:pt idx="109">
                  <c:v>12.389837</c:v>
                </c:pt>
                <c:pt idx="110">
                  <c:v>16.453769000000001</c:v>
                </c:pt>
                <c:pt idx="111">
                  <c:v>16.225279</c:v>
                </c:pt>
                <c:pt idx="112">
                  <c:v>17.159649000000002</c:v>
                </c:pt>
                <c:pt idx="113">
                  <c:v>17.344033</c:v>
                </c:pt>
                <c:pt idx="114">
                  <c:v>18.656237000000001</c:v>
                </c:pt>
                <c:pt idx="115">
                  <c:v>19.860339</c:v>
                </c:pt>
                <c:pt idx="116">
                  <c:v>18.032043000000002</c:v>
                </c:pt>
                <c:pt idx="117">
                  <c:v>17.006544999999999</c:v>
                </c:pt>
                <c:pt idx="118">
                  <c:v>10.312625000000001</c:v>
                </c:pt>
                <c:pt idx="119">
                  <c:v>9.7847650000000002</c:v>
                </c:pt>
                <c:pt idx="120">
                  <c:v>10.703625000000001</c:v>
                </c:pt>
                <c:pt idx="121">
                  <c:v>11.147166</c:v>
                </c:pt>
                <c:pt idx="122">
                  <c:v>10.817247999999999</c:v>
                </c:pt>
                <c:pt idx="123">
                  <c:v>10.941554999999999</c:v>
                </c:pt>
                <c:pt idx="124">
                  <c:v>9.4309709999999995</c:v>
                </c:pt>
                <c:pt idx="125">
                  <c:v>9.4295059999999999</c:v>
                </c:pt>
                <c:pt idx="126">
                  <c:v>7.94231</c:v>
                </c:pt>
                <c:pt idx="127">
                  <c:v>8.7762360000000008</c:v>
                </c:pt>
                <c:pt idx="128">
                  <c:v>12.893224999999999</c:v>
                </c:pt>
                <c:pt idx="129">
                  <c:v>15.887451</c:v>
                </c:pt>
                <c:pt idx="130">
                  <c:v>13.407496999999999</c:v>
                </c:pt>
                <c:pt idx="131">
                  <c:v>11.992703000000001</c:v>
                </c:pt>
                <c:pt idx="132">
                  <c:v>12.343381000000001</c:v>
                </c:pt>
                <c:pt idx="133">
                  <c:v>11.523721</c:v>
                </c:pt>
                <c:pt idx="134">
                  <c:v>10.737999</c:v>
                </c:pt>
                <c:pt idx="135">
                  <c:v>9.6300349999999995</c:v>
                </c:pt>
                <c:pt idx="136">
                  <c:v>8.3205170000000006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1264"/>
        <c:axId val="114376704"/>
      </c:scatterChart>
      <c:valAx>
        <c:axId val="108091264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14376704"/>
        <c:crosses val="autoZero"/>
        <c:crossBetween val="midCat"/>
      </c:valAx>
      <c:valAx>
        <c:axId val="11437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8091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data'!$BY$10:$BY$146</c:f>
              <c:numCache>
                <c:formatCode>General</c:formatCode>
                <c:ptCount val="137"/>
                <c:pt idx="0">
                  <c:v>13560.83249438675</c:v>
                </c:pt>
                <c:pt idx="1">
                  <c:v>10874.364163976104</c:v>
                </c:pt>
                <c:pt idx="2">
                  <c:v>4796.0091829115399</c:v>
                </c:pt>
                <c:pt idx="3">
                  <c:v>3315.5943918138364</c:v>
                </c:pt>
                <c:pt idx="4">
                  <c:v>3897.9495191446699</c:v>
                </c:pt>
                <c:pt idx="5">
                  <c:v>6155.8855630742355</c:v>
                </c:pt>
                <c:pt idx="6">
                  <c:v>14571.855629810159</c:v>
                </c:pt>
                <c:pt idx="7">
                  <c:v>13167.192038682297</c:v>
                </c:pt>
                <c:pt idx="8">
                  <c:v>11459.601324116562</c:v>
                </c:pt>
                <c:pt idx="9">
                  <c:v>11411.228608757207</c:v>
                </c:pt>
                <c:pt idx="10">
                  <c:v>13309.727509128325</c:v>
                </c:pt>
                <c:pt idx="11">
                  <c:v>14666.020626477175</c:v>
                </c:pt>
                <c:pt idx="12">
                  <c:v>15163.368933005862</c:v>
                </c:pt>
                <c:pt idx="13">
                  <c:v>9663.2372283842578</c:v>
                </c:pt>
                <c:pt idx="14">
                  <c:v>5935.5171541133159</c:v>
                </c:pt>
                <c:pt idx="15">
                  <c:v>7262.6065892009519</c:v>
                </c:pt>
                <c:pt idx="16">
                  <c:v>6971.8903143691232</c:v>
                </c:pt>
                <c:pt idx="17">
                  <c:v>11414.533782331162</c:v>
                </c:pt>
                <c:pt idx="18">
                  <c:v>14007.200690909414</c:v>
                </c:pt>
                <c:pt idx="19">
                  <c:v>16748.214679079498</c:v>
                </c:pt>
                <c:pt idx="20">
                  <c:v>17800.406396632476</c:v>
                </c:pt>
                <c:pt idx="21">
                  <c:v>14448.958454160385</c:v>
                </c:pt>
                <c:pt idx="22">
                  <c:v>9190.5155764954852</c:v>
                </c:pt>
                <c:pt idx="23">
                  <c:v>7814.0221506708885</c:v>
                </c:pt>
                <c:pt idx="24">
                  <c:v>7582.0139235060014</c:v>
                </c:pt>
                <c:pt idx="25">
                  <c:v>5495.8159822525067</c:v>
                </c:pt>
                <c:pt idx="26">
                  <c:v>3507.5526253522921</c:v>
                </c:pt>
                <c:pt idx="27">
                  <c:v>2185.3878861888702</c:v>
                </c:pt>
                <c:pt idx="28">
                  <c:v>1581.929096230296</c:v>
                </c:pt>
                <c:pt idx="29">
                  <c:v>1332.7765678298499</c:v>
                </c:pt>
                <c:pt idx="30">
                  <c:v>980.5241026785601</c:v>
                </c:pt>
                <c:pt idx="31">
                  <c:v>1065.437560187308</c:v>
                </c:pt>
                <c:pt idx="32">
                  <c:v>1214.0123161863842</c:v>
                </c:pt>
                <c:pt idx="33">
                  <c:v>1340.3606895320841</c:v>
                </c:pt>
                <c:pt idx="34">
                  <c:v>1434.4331677339621</c:v>
                </c:pt>
                <c:pt idx="35">
                  <c:v>2015.7946925933852</c:v>
                </c:pt>
                <c:pt idx="36">
                  <c:v>5736.9678699957794</c:v>
                </c:pt>
                <c:pt idx="37">
                  <c:v>8330.0960014557004</c:v>
                </c:pt>
                <c:pt idx="38">
                  <c:v>9964.1072115187908</c:v>
                </c:pt>
                <c:pt idx="39">
                  <c:v>11029.7383601196</c:v>
                </c:pt>
                <c:pt idx="40">
                  <c:v>12049.084311180048</c:v>
                </c:pt>
                <c:pt idx="41">
                  <c:v>12775.866970568557</c:v>
                </c:pt>
                <c:pt idx="42">
                  <c:v>13315.024556302786</c:v>
                </c:pt>
                <c:pt idx="43">
                  <c:v>12923.461167594451</c:v>
                </c:pt>
                <c:pt idx="44">
                  <c:v>24069.948547057909</c:v>
                </c:pt>
                <c:pt idx="45">
                  <c:v>35361.371494374849</c:v>
                </c:pt>
                <c:pt idx="46">
                  <c:v>52350.625232562386</c:v>
                </c:pt>
                <c:pt idx="47">
                  <c:v>41784.298375091312</c:v>
                </c:pt>
                <c:pt idx="48">
                  <c:v>29038.721615091377</c:v>
                </c:pt>
                <c:pt idx="49">
                  <c:v>23314.810622550587</c:v>
                </c:pt>
                <c:pt idx="50">
                  <c:v>23577.816807731877</c:v>
                </c:pt>
                <c:pt idx="51">
                  <c:v>20038.793184436046</c:v>
                </c:pt>
                <c:pt idx="52">
                  <c:v>20068.808429204677</c:v>
                </c:pt>
                <c:pt idx="53">
                  <c:v>19471.669710157501</c:v>
                </c:pt>
                <c:pt idx="54">
                  <c:v>14100.35075959435</c:v>
                </c:pt>
                <c:pt idx="55">
                  <c:v>7677.9475007283181</c:v>
                </c:pt>
                <c:pt idx="56">
                  <c:v>3537.9171489243449</c:v>
                </c:pt>
                <c:pt idx="57">
                  <c:v>2652.013771167618</c:v>
                </c:pt>
                <c:pt idx="58">
                  <c:v>12091.691249219231</c:v>
                </c:pt>
                <c:pt idx="59">
                  <c:v>17132.395482184027</c:v>
                </c:pt>
                <c:pt idx="60">
                  <c:v>16226.032662087817</c:v>
                </c:pt>
                <c:pt idx="61">
                  <c:v>16040.956316948641</c:v>
                </c:pt>
                <c:pt idx="62">
                  <c:v>16712.464803413292</c:v>
                </c:pt>
                <c:pt idx="63">
                  <c:v>23252.454225950398</c:v>
                </c:pt>
                <c:pt idx="64">
                  <c:v>20246.061456918484</c:v>
                </c:pt>
                <c:pt idx="65">
                  <c:v>19938.228030520484</c:v>
                </c:pt>
                <c:pt idx="66">
                  <c:v>25947.669204232032</c:v>
                </c:pt>
                <c:pt idx="67">
                  <c:v>26214.689942020392</c:v>
                </c:pt>
                <c:pt idx="68">
                  <c:v>24245.346585650786</c:v>
                </c:pt>
                <c:pt idx="69">
                  <c:v>23173.550431010062</c:v>
                </c:pt>
                <c:pt idx="70">
                  <c:v>18101.646854351413</c:v>
                </c:pt>
                <c:pt idx="71">
                  <c:v>18638.580443956613</c:v>
                </c:pt>
                <c:pt idx="72">
                  <c:v>25721.78052034448</c:v>
                </c:pt>
                <c:pt idx="73">
                  <c:v>20187.611514860251</c:v>
                </c:pt>
                <c:pt idx="74">
                  <c:v>12920.860139106613</c:v>
                </c:pt>
                <c:pt idx="75">
                  <c:v>11965.307481093296</c:v>
                </c:pt>
                <c:pt idx="76">
                  <c:v>12264.210546872682</c:v>
                </c:pt>
                <c:pt idx="77">
                  <c:v>10320.405844400057</c:v>
                </c:pt>
                <c:pt idx="78">
                  <c:v>7847.984725349449</c:v>
                </c:pt>
                <c:pt idx="79">
                  <c:v>4075.3517428921</c:v>
                </c:pt>
                <c:pt idx="80">
                  <c:v>2760.5361217549275</c:v>
                </c:pt>
                <c:pt idx="81">
                  <c:v>2393.9833702390647</c:v>
                </c:pt>
                <c:pt idx="82">
                  <c:v>1688.1392299254449</c:v>
                </c:pt>
                <c:pt idx="83">
                  <c:v>1281.649222309698</c:v>
                </c:pt>
                <c:pt idx="84">
                  <c:v>1940.95784485482</c:v>
                </c:pt>
                <c:pt idx="85">
                  <c:v>3534.4632047367495</c:v>
                </c:pt>
                <c:pt idx="86">
                  <c:v>3392.5080121604983</c:v>
                </c:pt>
                <c:pt idx="87">
                  <c:v>7249.1364462554084</c:v>
                </c:pt>
                <c:pt idx="88">
                  <c:v>11195.661999574624</c:v>
                </c:pt>
                <c:pt idx="89">
                  <c:v>12214.275181787449</c:v>
                </c:pt>
                <c:pt idx="90">
                  <c:v>13770.27731599212</c:v>
                </c:pt>
                <c:pt idx="91">
                  <c:v>13564.774605800141</c:v>
                </c:pt>
                <c:pt idx="92">
                  <c:v>12464.170203871387</c:v>
                </c:pt>
                <c:pt idx="93">
                  <c:v>12574.925056181643</c:v>
                </c:pt>
                <c:pt idx="94">
                  <c:v>13738.991614591529</c:v>
                </c:pt>
                <c:pt idx="95">
                  <c:v>14268.273244557862</c:v>
                </c:pt>
                <c:pt idx="96">
                  <c:v>15636.981430264017</c:v>
                </c:pt>
                <c:pt idx="97">
                  <c:v>13528.505181792312</c:v>
                </c:pt>
                <c:pt idx="98">
                  <c:v>10584.473835054239</c:v>
                </c:pt>
                <c:pt idx="99">
                  <c:v>8825.5765288187977</c:v>
                </c:pt>
                <c:pt idx="100">
                  <c:v>8426.7191035686446</c:v>
                </c:pt>
                <c:pt idx="101">
                  <c:v>10018.307268096698</c:v>
                </c:pt>
                <c:pt idx="102">
                  <c:v>16031.976769589</c:v>
                </c:pt>
                <c:pt idx="103">
                  <c:v>16653.251341911324</c:v>
                </c:pt>
                <c:pt idx="104">
                  <c:v>20205.156502643549</c:v>
                </c:pt>
                <c:pt idx="105">
                  <c:v>21034.800615649587</c:v>
                </c:pt>
                <c:pt idx="106">
                  <c:v>19915.9714248495</c:v>
                </c:pt>
                <c:pt idx="107">
                  <c:v>19323.850340464451</c:v>
                </c:pt>
                <c:pt idx="108">
                  <c:v>22506.139968075917</c:v>
                </c:pt>
                <c:pt idx="109">
                  <c:v>25160.651333231272</c:v>
                </c:pt>
                <c:pt idx="110">
                  <c:v>26520.767045701632</c:v>
                </c:pt>
                <c:pt idx="111">
                  <c:v>18800.378925528094</c:v>
                </c:pt>
                <c:pt idx="112">
                  <c:v>14872.837806243911</c:v>
                </c:pt>
                <c:pt idx="113">
                  <c:v>12867.73419665481</c:v>
                </c:pt>
                <c:pt idx="114">
                  <c:v>13255.550928255636</c:v>
                </c:pt>
                <c:pt idx="115">
                  <c:v>14568.298973619776</c:v>
                </c:pt>
                <c:pt idx="116">
                  <c:v>15550.963314195538</c:v>
                </c:pt>
                <c:pt idx="117">
                  <c:v>13461.566641932222</c:v>
                </c:pt>
                <c:pt idx="118">
                  <c:v>9658.7949787226025</c:v>
                </c:pt>
                <c:pt idx="119">
                  <c:v>6574.9118484772798</c:v>
                </c:pt>
                <c:pt idx="120">
                  <c:v>14455.131718406896</c:v>
                </c:pt>
                <c:pt idx="121">
                  <c:v>16500.688458818258</c:v>
                </c:pt>
                <c:pt idx="122">
                  <c:v>13910.452194653211</c:v>
                </c:pt>
                <c:pt idx="123">
                  <c:v>12354.697438842415</c:v>
                </c:pt>
                <c:pt idx="124">
                  <c:v>11762.2429210176</c:v>
                </c:pt>
                <c:pt idx="125">
                  <c:v>11502.553335873004</c:v>
                </c:pt>
                <c:pt idx="126">
                  <c:v>9541.8477487282398</c:v>
                </c:pt>
                <c:pt idx="127">
                  <c:v>10793.330677778076</c:v>
                </c:pt>
                <c:pt idx="128">
                  <c:v>21921.909695436214</c:v>
                </c:pt>
                <c:pt idx="129">
                  <c:v>23991.08028519807</c:v>
                </c:pt>
                <c:pt idx="130">
                  <c:v>18058.000755078108</c:v>
                </c:pt>
                <c:pt idx="131">
                  <c:v>13805.144919135593</c:v>
                </c:pt>
                <c:pt idx="132">
                  <c:v>15679.590992073314</c:v>
                </c:pt>
                <c:pt idx="133">
                  <c:v>14170.796799574799</c:v>
                </c:pt>
                <c:pt idx="134">
                  <c:v>18669.830099616564</c:v>
                </c:pt>
                <c:pt idx="135">
                  <c:v>18541.028221574703</c:v>
                </c:pt>
                <c:pt idx="136">
                  <c:v>17307.503230578659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data'!$BY$10:$BY$146</c:f>
              <c:numCache>
                <c:formatCode>General</c:formatCode>
                <c:ptCount val="137"/>
                <c:pt idx="0">
                  <c:v>17307.503230578659</c:v>
                </c:pt>
                <c:pt idx="1">
                  <c:v>15940.594220570714</c:v>
                </c:pt>
                <c:pt idx="2">
                  <c:v>9237.7058862512258</c:v>
                </c:pt>
                <c:pt idx="3">
                  <c:v>7825.8392821940106</c:v>
                </c:pt>
                <c:pt idx="4">
                  <c:v>10853.611249783589</c:v>
                </c:pt>
                <c:pt idx="5">
                  <c:v>12506.034917128894</c:v>
                </c:pt>
                <c:pt idx="6">
                  <c:v>11179.959019219583</c:v>
                </c:pt>
                <c:pt idx="7">
                  <c:v>11957.64973440366</c:v>
                </c:pt>
                <c:pt idx="8">
                  <c:v>14488.438047735684</c:v>
                </c:pt>
                <c:pt idx="9">
                  <c:v>14852.965524312827</c:v>
                </c:pt>
                <c:pt idx="10">
                  <c:v>11930.517314706383</c:v>
                </c:pt>
                <c:pt idx="11">
                  <c:v>13281.365989333726</c:v>
                </c:pt>
                <c:pt idx="12">
                  <c:v>11084.305371995626</c:v>
                </c:pt>
                <c:pt idx="13">
                  <c:v>8032.943225696532</c:v>
                </c:pt>
                <c:pt idx="14">
                  <c:v>4892.4114821519297</c:v>
                </c:pt>
                <c:pt idx="15">
                  <c:v>4727.8932626742308</c:v>
                </c:pt>
                <c:pt idx="16">
                  <c:v>4753.1248556284345</c:v>
                </c:pt>
                <c:pt idx="17">
                  <c:v>4975.9661118947342</c:v>
                </c:pt>
                <c:pt idx="18">
                  <c:v>12027.716611275748</c:v>
                </c:pt>
                <c:pt idx="19">
                  <c:v>14553.149992767901</c:v>
                </c:pt>
                <c:pt idx="20">
                  <c:v>13335.728875987583</c:v>
                </c:pt>
                <c:pt idx="21">
                  <c:v>11355.964760908548</c:v>
                </c:pt>
                <c:pt idx="22">
                  <c:v>9686.2680773191751</c:v>
                </c:pt>
                <c:pt idx="23">
                  <c:v>9138.8382613697377</c:v>
                </c:pt>
                <c:pt idx="24">
                  <c:v>8425.6582146481142</c:v>
                </c:pt>
                <c:pt idx="25">
                  <c:v>7379.109246576375</c:v>
                </c:pt>
                <c:pt idx="26">
                  <c:v>6868.3390874506968</c:v>
                </c:pt>
                <c:pt idx="27">
                  <c:v>5230.6217240821497</c:v>
                </c:pt>
                <c:pt idx="28">
                  <c:v>3138.6570597436557</c:v>
                </c:pt>
                <c:pt idx="29">
                  <c:v>1516.7879764924041</c:v>
                </c:pt>
                <c:pt idx="30">
                  <c:v>1118.0707595623498</c:v>
                </c:pt>
                <c:pt idx="31">
                  <c:v>1230.1862755836719</c:v>
                </c:pt>
                <c:pt idx="32">
                  <c:v>2217.0381485978878</c:v>
                </c:pt>
                <c:pt idx="33">
                  <c:v>3090.6165015530642</c:v>
                </c:pt>
                <c:pt idx="34">
                  <c:v>4864.6135125005221</c:v>
                </c:pt>
                <c:pt idx="35">
                  <c:v>6551.3091771099735</c:v>
                </c:pt>
                <c:pt idx="36">
                  <c:v>7181.3982897535998</c:v>
                </c:pt>
                <c:pt idx="37">
                  <c:v>8438.1954745697185</c:v>
                </c:pt>
                <c:pt idx="38">
                  <c:v>9159.9161249189219</c:v>
                </c:pt>
                <c:pt idx="39">
                  <c:v>9527.2277863201234</c:v>
                </c:pt>
                <c:pt idx="40">
                  <c:v>9435.1799132293563</c:v>
                </c:pt>
                <c:pt idx="41">
                  <c:v>9931.5552889950213</c:v>
                </c:pt>
                <c:pt idx="42">
                  <c:v>11004.768969592749</c:v>
                </c:pt>
                <c:pt idx="43">
                  <c:v>11660.906861099385</c:v>
                </c:pt>
                <c:pt idx="44">
                  <c:v>9416.1061000683821</c:v>
                </c:pt>
                <c:pt idx="45">
                  <c:v>20731.179168033839</c:v>
                </c:pt>
                <c:pt idx="46">
                  <c:v>22259.391261286168</c:v>
                </c:pt>
                <c:pt idx="47">
                  <c:v>28158.199099105954</c:v>
                </c:pt>
                <c:pt idx="48">
                  <c:v>25026.338999635114</c:v>
                </c:pt>
                <c:pt idx="49">
                  <c:v>21791.813535613044</c:v>
                </c:pt>
                <c:pt idx="50">
                  <c:v>20824.967125886662</c:v>
                </c:pt>
                <c:pt idx="51">
                  <c:v>21632.157434194363</c:v>
                </c:pt>
                <c:pt idx="52">
                  <c:v>21906.476035035175</c:v>
                </c:pt>
                <c:pt idx="53">
                  <c:v>18962.753166280832</c:v>
                </c:pt>
                <c:pt idx="54">
                  <c:v>17937.022043011071</c:v>
                </c:pt>
                <c:pt idx="55">
                  <c:v>15025.567507740019</c:v>
                </c:pt>
                <c:pt idx="56">
                  <c:v>14350.841917358914</c:v>
                </c:pt>
                <c:pt idx="57">
                  <c:v>13074.611781278356</c:v>
                </c:pt>
                <c:pt idx="58">
                  <c:v>21649.685666268662</c:v>
                </c:pt>
                <c:pt idx="59">
                  <c:v>23325.789529238897</c:v>
                </c:pt>
                <c:pt idx="60">
                  <c:v>20257.368267567716</c:v>
                </c:pt>
                <c:pt idx="61">
                  <c:v>22441.092894329999</c:v>
                </c:pt>
                <c:pt idx="62">
                  <c:v>20681.20165124772</c:v>
                </c:pt>
                <c:pt idx="63">
                  <c:v>20819.507032746838</c:v>
                </c:pt>
                <c:pt idx="64">
                  <c:v>21327.368356140218</c:v>
                </c:pt>
                <c:pt idx="65">
                  <c:v>20330.82910012695</c:v>
                </c:pt>
                <c:pt idx="66">
                  <c:v>20116.256698116169</c:v>
                </c:pt>
                <c:pt idx="67">
                  <c:v>19391.044722741124</c:v>
                </c:pt>
                <c:pt idx="68">
                  <c:v>11204.29986573118</c:v>
                </c:pt>
                <c:pt idx="69">
                  <c:v>9313.9693336129531</c:v>
                </c:pt>
                <c:pt idx="70">
                  <c:v>10098.829078253981</c:v>
                </c:pt>
                <c:pt idx="71">
                  <c:v>11321.731065129792</c:v>
                </c:pt>
                <c:pt idx="72">
                  <c:v>13890.38252011951</c:v>
                </c:pt>
                <c:pt idx="73">
                  <c:v>12372.876821563103</c:v>
                </c:pt>
                <c:pt idx="74">
                  <c:v>10917.367717453888</c:v>
                </c:pt>
                <c:pt idx="75">
                  <c:v>13368.203826627123</c:v>
                </c:pt>
                <c:pt idx="76">
                  <c:v>11095.356200026559</c:v>
                </c:pt>
                <c:pt idx="77">
                  <c:v>7673.0319256183566</c:v>
                </c:pt>
                <c:pt idx="78">
                  <c:v>5772.9395970570713</c:v>
                </c:pt>
                <c:pt idx="79">
                  <c:v>6164.043060846132</c:v>
                </c:pt>
                <c:pt idx="80">
                  <c:v>6916.2386402689581</c:v>
                </c:pt>
                <c:pt idx="81">
                  <c:v>6025.89606165228</c:v>
                </c:pt>
                <c:pt idx="82">
                  <c:v>4913.3555311427081</c:v>
                </c:pt>
                <c:pt idx="83">
                  <c:v>3945.2539377304347</c:v>
                </c:pt>
                <c:pt idx="84">
                  <c:v>2918.6272567855149</c:v>
                </c:pt>
                <c:pt idx="85">
                  <c:v>4986.9994285425601</c:v>
                </c:pt>
                <c:pt idx="86">
                  <c:v>9391.1840578028878</c:v>
                </c:pt>
                <c:pt idx="87">
                  <c:v>11090.746589159158</c:v>
                </c:pt>
                <c:pt idx="88">
                  <c:v>12445.258834659531</c:v>
                </c:pt>
                <c:pt idx="89">
                  <c:v>11719.610509155647</c:v>
                </c:pt>
                <c:pt idx="90">
                  <c:v>10626.608127928541</c:v>
                </c:pt>
                <c:pt idx="91">
                  <c:v>11352.952608543821</c:v>
                </c:pt>
                <c:pt idx="92">
                  <c:v>13242.263740357606</c:v>
                </c:pt>
                <c:pt idx="93">
                  <c:v>13795.077976290764</c:v>
                </c:pt>
                <c:pt idx="94">
                  <c:v>13257.25511287508</c:v>
                </c:pt>
                <c:pt idx="95">
                  <c:v>11223.70914974189</c:v>
                </c:pt>
                <c:pt idx="96">
                  <c:v>9098.9109394314128</c:v>
                </c:pt>
                <c:pt idx="97">
                  <c:v>9344.911117576321</c:v>
                </c:pt>
                <c:pt idx="98">
                  <c:v>8577.3803941520655</c:v>
                </c:pt>
                <c:pt idx="99">
                  <c:v>8325.1516398244148</c:v>
                </c:pt>
                <c:pt idx="100">
                  <c:v>9614.2977497481752</c:v>
                </c:pt>
                <c:pt idx="101">
                  <c:v>13000.583099422776</c:v>
                </c:pt>
                <c:pt idx="102">
                  <c:v>13528.150976668634</c:v>
                </c:pt>
                <c:pt idx="103">
                  <c:v>15328.298461124879</c:v>
                </c:pt>
                <c:pt idx="104">
                  <c:v>17348.609885409878</c:v>
                </c:pt>
                <c:pt idx="105">
                  <c:v>18452.12443107495</c:v>
                </c:pt>
                <c:pt idx="106">
                  <c:v>15566.917096924117</c:v>
                </c:pt>
                <c:pt idx="107">
                  <c:v>19530.4069035065</c:v>
                </c:pt>
                <c:pt idx="108">
                  <c:v>20843.640719632596</c:v>
                </c:pt>
                <c:pt idx="109">
                  <c:v>21074.368934151302</c:v>
                </c:pt>
                <c:pt idx="110">
                  <c:v>19317.591284042999</c:v>
                </c:pt>
                <c:pt idx="111">
                  <c:v>17710.680374164007</c:v>
                </c:pt>
                <c:pt idx="112">
                  <c:v>15775.335690650416</c:v>
                </c:pt>
                <c:pt idx="113">
                  <c:v>16245.682699289868</c:v>
                </c:pt>
                <c:pt idx="114">
                  <c:v>16356.88302373125</c:v>
                </c:pt>
                <c:pt idx="115">
                  <c:v>16586.504305941307</c:v>
                </c:pt>
                <c:pt idx="116">
                  <c:v>16627.458994613851</c:v>
                </c:pt>
                <c:pt idx="117">
                  <c:v>10548.519478818365</c:v>
                </c:pt>
                <c:pt idx="118">
                  <c:v>6522.6206962530905</c:v>
                </c:pt>
                <c:pt idx="119">
                  <c:v>6746.4165602485737</c:v>
                </c:pt>
                <c:pt idx="120">
                  <c:v>9326.9911443684232</c:v>
                </c:pt>
                <c:pt idx="121">
                  <c:v>11950.575367945499</c:v>
                </c:pt>
                <c:pt idx="122">
                  <c:v>12995.775141478798</c:v>
                </c:pt>
                <c:pt idx="123">
                  <c:v>12086.991667241702</c:v>
                </c:pt>
                <c:pt idx="124">
                  <c:v>11621.900863496352</c:v>
                </c:pt>
                <c:pt idx="125">
                  <c:v>10418.945413460297</c:v>
                </c:pt>
                <c:pt idx="126">
                  <c:v>12175.836038042864</c:v>
                </c:pt>
                <c:pt idx="127">
                  <c:v>14435.107983737131</c:v>
                </c:pt>
                <c:pt idx="128">
                  <c:v>25802.443069142002</c:v>
                </c:pt>
                <c:pt idx="129">
                  <c:v>24732.351309377249</c:v>
                </c:pt>
                <c:pt idx="130">
                  <c:v>18694.961552472458</c:v>
                </c:pt>
                <c:pt idx="131">
                  <c:v>15110.542876003672</c:v>
                </c:pt>
                <c:pt idx="132">
                  <c:v>14219.201757675199</c:v>
                </c:pt>
                <c:pt idx="133">
                  <c:v>14279.109311580332</c:v>
                </c:pt>
                <c:pt idx="134">
                  <c:v>16277.803181880241</c:v>
                </c:pt>
                <c:pt idx="135">
                  <c:v>15535.655305422717</c:v>
                </c:pt>
                <c:pt idx="136">
                  <c:v>12881.32952585655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data'!$BY$10:$BY$146</c:f>
              <c:numCache>
                <c:formatCode>General</c:formatCode>
                <c:ptCount val="137"/>
                <c:pt idx="0">
                  <c:v>12881.32952585655</c:v>
                </c:pt>
                <c:pt idx="1">
                  <c:v>10357.398765307616</c:v>
                </c:pt>
                <c:pt idx="2">
                  <c:v>9316.6801940859132</c:v>
                </c:pt>
                <c:pt idx="3">
                  <c:v>10142.471141799304</c:v>
                </c:pt>
                <c:pt idx="4">
                  <c:v>12985.933507632129</c:v>
                </c:pt>
                <c:pt idx="5">
                  <c:v>12389.00296973922</c:v>
                </c:pt>
                <c:pt idx="6">
                  <c:v>14209.932341134463</c:v>
                </c:pt>
                <c:pt idx="7">
                  <c:v>13160.0007917818</c:v>
                </c:pt>
                <c:pt idx="8">
                  <c:v>13898.582920960849</c:v>
                </c:pt>
                <c:pt idx="9">
                  <c:v>14421.753846124548</c:v>
                </c:pt>
                <c:pt idx="10">
                  <c:v>12072.717305731368</c:v>
                </c:pt>
                <c:pt idx="11">
                  <c:v>11870.086217341088</c:v>
                </c:pt>
                <c:pt idx="12">
                  <c:v>11637.599315598103</c:v>
                </c:pt>
                <c:pt idx="13">
                  <c:v>9784.4925376700594</c:v>
                </c:pt>
                <c:pt idx="14">
                  <c:v>7068.3899222813252</c:v>
                </c:pt>
                <c:pt idx="15">
                  <c:v>5217.8527848653039</c:v>
                </c:pt>
                <c:pt idx="16">
                  <c:v>3060.6614209370427</c:v>
                </c:pt>
                <c:pt idx="17">
                  <c:v>3150.5078166537251</c:v>
                </c:pt>
                <c:pt idx="18">
                  <c:v>4962.0589212034274</c:v>
                </c:pt>
                <c:pt idx="19">
                  <c:v>10002.880302204941</c:v>
                </c:pt>
                <c:pt idx="20">
                  <c:v>10887.265640043937</c:v>
                </c:pt>
                <c:pt idx="21">
                  <c:v>9902.205839678174</c:v>
                </c:pt>
                <c:pt idx="22">
                  <c:v>8901.5420426481451</c:v>
                </c:pt>
                <c:pt idx="23">
                  <c:v>8879.9356714293735</c:v>
                </c:pt>
                <c:pt idx="24">
                  <c:v>8021.5708051442025</c:v>
                </c:pt>
                <c:pt idx="25">
                  <c:v>7210.8005679151192</c:v>
                </c:pt>
                <c:pt idx="26">
                  <c:v>6347.2071182436839</c:v>
                </c:pt>
                <c:pt idx="27">
                  <c:v>5843.9098795709288</c:v>
                </c:pt>
                <c:pt idx="28">
                  <c:v>3530.7572605712548</c:v>
                </c:pt>
                <c:pt idx="29">
                  <c:v>1721.712793053088</c:v>
                </c:pt>
                <c:pt idx="30">
                  <c:v>1331.8841487458428</c:v>
                </c:pt>
                <c:pt idx="31">
                  <c:v>1181.6458561337431</c:v>
                </c:pt>
                <c:pt idx="32">
                  <c:v>2214.6081750160834</c:v>
                </c:pt>
                <c:pt idx="33">
                  <c:v>5428.3218287081636</c:v>
                </c:pt>
                <c:pt idx="34">
                  <c:v>6040.513726050177</c:v>
                </c:pt>
                <c:pt idx="35">
                  <c:v>7915.1860058812645</c:v>
                </c:pt>
                <c:pt idx="36">
                  <c:v>9114.8284943265444</c:v>
                </c:pt>
                <c:pt idx="37">
                  <c:v>11312.789829645766</c:v>
                </c:pt>
                <c:pt idx="38">
                  <c:v>12288.617646751016</c:v>
                </c:pt>
                <c:pt idx="39">
                  <c:v>13098.607342834486</c:v>
                </c:pt>
                <c:pt idx="40">
                  <c:v>12817.244520224762</c:v>
                </c:pt>
                <c:pt idx="41">
                  <c:v>13467.955184587727</c:v>
                </c:pt>
                <c:pt idx="42">
                  <c:v>14201.241087936067</c:v>
                </c:pt>
                <c:pt idx="43">
                  <c:v>15225.558869855957</c:v>
                </c:pt>
                <c:pt idx="44">
                  <c:v>11642.112094032036</c:v>
                </c:pt>
                <c:pt idx="45">
                  <c:v>16984.158204848209</c:v>
                </c:pt>
                <c:pt idx="46">
                  <c:v>22152.927425848426</c:v>
                </c:pt>
                <c:pt idx="47">
                  <c:v>21618.169160395511</c:v>
                </c:pt>
                <c:pt idx="48">
                  <c:v>19183.693707024002</c:v>
                </c:pt>
                <c:pt idx="49">
                  <c:v>16494.334898370384</c:v>
                </c:pt>
                <c:pt idx="50">
                  <c:v>16001.039316707102</c:v>
                </c:pt>
                <c:pt idx="51">
                  <c:v>18049.857006408976</c:v>
                </c:pt>
                <c:pt idx="52">
                  <c:v>17114.385316951724</c:v>
                </c:pt>
                <c:pt idx="53">
                  <c:v>14479.826340658603</c:v>
                </c:pt>
                <c:pt idx="54">
                  <c:v>15324.150953000704</c:v>
                </c:pt>
                <c:pt idx="55">
                  <c:v>15540.346803564891</c:v>
                </c:pt>
                <c:pt idx="56">
                  <c:v>15578.529165399201</c:v>
                </c:pt>
                <c:pt idx="57">
                  <c:v>19745.526487561878</c:v>
                </c:pt>
                <c:pt idx="58">
                  <c:v>25012.582693863049</c:v>
                </c:pt>
                <c:pt idx="59">
                  <c:v>21421.245958192081</c:v>
                </c:pt>
                <c:pt idx="60">
                  <c:v>22768.776485767401</c:v>
                </c:pt>
                <c:pt idx="61">
                  <c:v>21727.843849302822</c:v>
                </c:pt>
                <c:pt idx="62">
                  <c:v>20613.574842842478</c:v>
                </c:pt>
                <c:pt idx="63">
                  <c:v>22726.717076016888</c:v>
                </c:pt>
                <c:pt idx="64">
                  <c:v>22511.452299576471</c:v>
                </c:pt>
                <c:pt idx="65">
                  <c:v>20799.667149755114</c:v>
                </c:pt>
                <c:pt idx="66">
                  <c:v>21882.252812324015</c:v>
                </c:pt>
                <c:pt idx="67">
                  <c:v>15946.379952682519</c:v>
                </c:pt>
                <c:pt idx="68">
                  <c:v>8764.9256857094242</c:v>
                </c:pt>
                <c:pt idx="69">
                  <c:v>6787.3017864979247</c:v>
                </c:pt>
                <c:pt idx="70">
                  <c:v>12109.07929123629</c:v>
                </c:pt>
                <c:pt idx="71">
                  <c:v>17901.374467380865</c:v>
                </c:pt>
                <c:pt idx="72">
                  <c:v>17750.961101212513</c:v>
                </c:pt>
                <c:pt idx="73">
                  <c:v>12566.682706815576</c:v>
                </c:pt>
                <c:pt idx="74">
                  <c:v>9638.7147563156541</c:v>
                </c:pt>
                <c:pt idx="75">
                  <c:v>9735.5792939463299</c:v>
                </c:pt>
                <c:pt idx="76">
                  <c:v>6967.3702707712291</c:v>
                </c:pt>
                <c:pt idx="77">
                  <c:v>6487.5200827083572</c:v>
                </c:pt>
                <c:pt idx="78">
                  <c:v>6998.0077212622491</c:v>
                </c:pt>
                <c:pt idx="79">
                  <c:v>8381.8624519755849</c:v>
                </c:pt>
                <c:pt idx="80">
                  <c:v>7356.4297703296843</c:v>
                </c:pt>
                <c:pt idx="81">
                  <c:v>7509.3857564350692</c:v>
                </c:pt>
                <c:pt idx="82">
                  <c:v>6455.0133631148556</c:v>
                </c:pt>
                <c:pt idx="83">
                  <c:v>4623.6118340538505</c:v>
                </c:pt>
                <c:pt idx="84">
                  <c:v>5224.0340383480589</c:v>
                </c:pt>
                <c:pt idx="85">
                  <c:v>10142.786874251658</c:v>
                </c:pt>
                <c:pt idx="86">
                  <c:v>12610.267607396843</c:v>
                </c:pt>
                <c:pt idx="87">
                  <c:v>11181.845378620223</c:v>
                </c:pt>
                <c:pt idx="88">
                  <c:v>9235.0947688251981</c:v>
                </c:pt>
                <c:pt idx="89">
                  <c:v>9023.8497099283959</c:v>
                </c:pt>
                <c:pt idx="90">
                  <c:v>8508.2333705146266</c:v>
                </c:pt>
                <c:pt idx="91">
                  <c:v>8192.4373140089247</c:v>
                </c:pt>
                <c:pt idx="92">
                  <c:v>10553.703193490599</c:v>
                </c:pt>
                <c:pt idx="93">
                  <c:v>12800.677884127652</c:v>
                </c:pt>
                <c:pt idx="94">
                  <c:v>12691.448068216894</c:v>
                </c:pt>
                <c:pt idx="95">
                  <c:v>10946.87942679045</c:v>
                </c:pt>
                <c:pt idx="96">
                  <c:v>9853.9785973623057</c:v>
                </c:pt>
                <c:pt idx="97">
                  <c:v>10705.498546231171</c:v>
                </c:pt>
                <c:pt idx="98">
                  <c:v>8986.7408679461387</c:v>
                </c:pt>
                <c:pt idx="99">
                  <c:v>9426.1985551764246</c:v>
                </c:pt>
                <c:pt idx="100">
                  <c:v>9589.4108475468711</c:v>
                </c:pt>
                <c:pt idx="101">
                  <c:v>11324.07901139724</c:v>
                </c:pt>
                <c:pt idx="102">
                  <c:v>12403.222773273903</c:v>
                </c:pt>
                <c:pt idx="103">
                  <c:v>10808.807475467893</c:v>
                </c:pt>
                <c:pt idx="104">
                  <c:v>14675.158746152476</c:v>
                </c:pt>
                <c:pt idx="105">
                  <c:v>14187.871607474433</c:v>
                </c:pt>
                <c:pt idx="106">
                  <c:v>14710.597464043251</c:v>
                </c:pt>
                <c:pt idx="107">
                  <c:v>16556.216031678046</c:v>
                </c:pt>
                <c:pt idx="108">
                  <c:v>16247.11490381056</c:v>
                </c:pt>
                <c:pt idx="109">
                  <c:v>16197.875344351329</c:v>
                </c:pt>
                <c:pt idx="110">
                  <c:v>20219.423738935908</c:v>
                </c:pt>
                <c:pt idx="111">
                  <c:v>18765.641792428916</c:v>
                </c:pt>
                <c:pt idx="112">
                  <c:v>18427.184619284726</c:v>
                </c:pt>
                <c:pt idx="113">
                  <c:v>16597.63288672566</c:v>
                </c:pt>
                <c:pt idx="114">
                  <c:v>16457.54333293287</c:v>
                </c:pt>
                <c:pt idx="115">
                  <c:v>17468.025521334632</c:v>
                </c:pt>
                <c:pt idx="116">
                  <c:v>17288.713555120034</c:v>
                </c:pt>
                <c:pt idx="117">
                  <c:v>17584.754060816358</c:v>
                </c:pt>
                <c:pt idx="118">
                  <c:v>10050.410256678</c:v>
                </c:pt>
                <c:pt idx="119">
                  <c:v>9239.9811733491351</c:v>
                </c:pt>
                <c:pt idx="120">
                  <c:v>8336.7134904446248</c:v>
                </c:pt>
                <c:pt idx="121">
                  <c:v>9272.7994321767419</c:v>
                </c:pt>
                <c:pt idx="122">
                  <c:v>10616.520311993023</c:v>
                </c:pt>
                <c:pt idx="123">
                  <c:v>12050.424637514669</c:v>
                </c:pt>
                <c:pt idx="124">
                  <c:v>11058.53573069015</c:v>
                </c:pt>
                <c:pt idx="125">
                  <c:v>11317.585717630192</c:v>
                </c:pt>
                <c:pt idx="126">
                  <c:v>9743.4727802632005</c:v>
                </c:pt>
                <c:pt idx="127">
                  <c:v>11111.233758715862</c:v>
                </c:pt>
                <c:pt idx="128">
                  <c:v>16364.834804787699</c:v>
                </c:pt>
                <c:pt idx="129">
                  <c:v>20640.856293620243</c:v>
                </c:pt>
                <c:pt idx="130">
                  <c:v>18041.175492776863</c:v>
                </c:pt>
                <c:pt idx="131">
                  <c:v>16415.398336323087</c:v>
                </c:pt>
                <c:pt idx="132">
                  <c:v>16572.235760384669</c:v>
                </c:pt>
                <c:pt idx="133">
                  <c:v>14552.266681941142</c:v>
                </c:pt>
                <c:pt idx="134">
                  <c:v>12981.867312656781</c:v>
                </c:pt>
                <c:pt idx="135">
                  <c:v>10984.91567138284</c:v>
                </c:pt>
                <c:pt idx="136">
                  <c:v>7939.4724173407067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86816"/>
        <c:axId val="125765120"/>
      </c:scatterChart>
      <c:valAx>
        <c:axId val="12558681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5765120"/>
        <c:crosses val="autoZero"/>
        <c:crossBetween val="midCat"/>
      </c:valAx>
      <c:valAx>
        <c:axId val="125765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58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data'!$BZ$10:$BZ$146</c:f>
              <c:numCache>
                <c:formatCode>General</c:formatCode>
                <c:ptCount val="137"/>
                <c:pt idx="0">
                  <c:v>2953.6092422059078</c:v>
                </c:pt>
                <c:pt idx="1">
                  <c:v>2653.91720353144</c:v>
                </c:pt>
                <c:pt idx="2">
                  <c:v>1424.1015490765137</c:v>
                </c:pt>
                <c:pt idx="3">
                  <c:v>1126.38989997864</c:v>
                </c:pt>
                <c:pt idx="4">
                  <c:v>1462.799228906345</c:v>
                </c:pt>
                <c:pt idx="5">
                  <c:v>2460.884960985924</c:v>
                </c:pt>
                <c:pt idx="6">
                  <c:v>5726.2850562191998</c:v>
                </c:pt>
                <c:pt idx="7">
                  <c:v>4494.1098252587462</c:v>
                </c:pt>
                <c:pt idx="8">
                  <c:v>3231.5015610877999</c:v>
                </c:pt>
                <c:pt idx="9">
                  <c:v>2955.6430847254073</c:v>
                </c:pt>
                <c:pt idx="10">
                  <c:v>3321.8935985234998</c:v>
                </c:pt>
                <c:pt idx="11">
                  <c:v>3709.4709305175056</c:v>
                </c:pt>
                <c:pt idx="12">
                  <c:v>4707.6891782372095</c:v>
                </c:pt>
                <c:pt idx="13">
                  <c:v>4586.0417478928366</c:v>
                </c:pt>
                <c:pt idx="14">
                  <c:v>3903.9757344773461</c:v>
                </c:pt>
                <c:pt idx="15">
                  <c:v>5747.8719934518085</c:v>
                </c:pt>
                <c:pt idx="16">
                  <c:v>6393.9272671259369</c:v>
                </c:pt>
                <c:pt idx="17">
                  <c:v>11265.304478812164</c:v>
                </c:pt>
                <c:pt idx="18">
                  <c:v>14391.226527982259</c:v>
                </c:pt>
                <c:pt idx="19">
                  <c:v>14129.332504592612</c:v>
                </c:pt>
                <c:pt idx="20">
                  <c:v>12122.189022428871</c:v>
                </c:pt>
                <c:pt idx="21">
                  <c:v>9331.9524745941108</c:v>
                </c:pt>
                <c:pt idx="22">
                  <c:v>5533.2925242816991</c:v>
                </c:pt>
                <c:pt idx="23">
                  <c:v>4404.1036659123347</c:v>
                </c:pt>
                <c:pt idx="24">
                  <c:v>3999.1722506524802</c:v>
                </c:pt>
                <c:pt idx="25">
                  <c:v>2813.1461155028219</c:v>
                </c:pt>
                <c:pt idx="26">
                  <c:v>1619.8165098546419</c:v>
                </c:pt>
                <c:pt idx="27">
                  <c:v>905.47848443925398</c:v>
                </c:pt>
                <c:pt idx="28">
                  <c:v>556.30499579423997</c:v>
                </c:pt>
                <c:pt idx="29">
                  <c:v>450.64418520164998</c:v>
                </c:pt>
                <c:pt idx="30">
                  <c:v>348.77186883343199</c:v>
                </c:pt>
                <c:pt idx="31">
                  <c:v>371.44740147861501</c:v>
                </c:pt>
                <c:pt idx="32">
                  <c:v>379.95685109839599</c:v>
                </c:pt>
                <c:pt idx="33">
                  <c:v>369.71611693876196</c:v>
                </c:pt>
                <c:pt idx="34">
                  <c:v>348.25702696349401</c:v>
                </c:pt>
                <c:pt idx="35">
                  <c:v>479.89357927320697</c:v>
                </c:pt>
                <c:pt idx="36">
                  <c:v>1429.3899198071899</c:v>
                </c:pt>
                <c:pt idx="37">
                  <c:v>2218.203201898365</c:v>
                </c:pt>
                <c:pt idx="38">
                  <c:v>2787.1351692163212</c:v>
                </c:pt>
                <c:pt idx="39">
                  <c:v>3055.1093573616004</c:v>
                </c:pt>
                <c:pt idx="40">
                  <c:v>3229.455885116472</c:v>
                </c:pt>
                <c:pt idx="41">
                  <c:v>3362.8689028467388</c:v>
                </c:pt>
                <c:pt idx="42">
                  <c:v>3413.4774399334724</c:v>
                </c:pt>
                <c:pt idx="43">
                  <c:v>3164.4858463559881</c:v>
                </c:pt>
                <c:pt idx="44">
                  <c:v>5636.2193547835559</c:v>
                </c:pt>
                <c:pt idx="45">
                  <c:v>8122.2358371766913</c:v>
                </c:pt>
                <c:pt idx="46">
                  <c:v>11855.81668299356</c:v>
                </c:pt>
                <c:pt idx="47">
                  <c:v>9353.2357740971147</c:v>
                </c:pt>
                <c:pt idx="48">
                  <c:v>6650.6051483946248</c:v>
                </c:pt>
                <c:pt idx="49">
                  <c:v>6026.3368356162391</c:v>
                </c:pt>
                <c:pt idx="50">
                  <c:v>7508.0750043966473</c:v>
                </c:pt>
                <c:pt idx="51">
                  <c:v>8561.2067576963836</c:v>
                </c:pt>
                <c:pt idx="52">
                  <c:v>11176.531823555957</c:v>
                </c:pt>
                <c:pt idx="53">
                  <c:v>12385.480050385662</c:v>
                </c:pt>
                <c:pt idx="54">
                  <c:v>10182.491248841998</c:v>
                </c:pt>
                <c:pt idx="55">
                  <c:v>5842.1105494019403</c:v>
                </c:pt>
                <c:pt idx="56">
                  <c:v>2454.7583877596448</c:v>
                </c:pt>
                <c:pt idx="57">
                  <c:v>1803.802164338889</c:v>
                </c:pt>
                <c:pt idx="58">
                  <c:v>8921.3552679791646</c:v>
                </c:pt>
                <c:pt idx="59">
                  <c:v>12938.805290145548</c:v>
                </c:pt>
                <c:pt idx="60">
                  <c:v>12398.851432596199</c:v>
                </c:pt>
                <c:pt idx="61">
                  <c:v>12249.584868325728</c:v>
                </c:pt>
                <c:pt idx="62">
                  <c:v>11755.601342791591</c:v>
                </c:pt>
                <c:pt idx="63">
                  <c:v>13226.3223153974</c:v>
                </c:pt>
                <c:pt idx="64">
                  <c:v>11070.912086302069</c:v>
                </c:pt>
                <c:pt idx="65">
                  <c:v>12641.190383696854</c:v>
                </c:pt>
                <c:pt idx="66">
                  <c:v>16083.24917951046</c:v>
                </c:pt>
                <c:pt idx="67">
                  <c:v>11543.773154647919</c:v>
                </c:pt>
                <c:pt idx="68">
                  <c:v>7405.3938527106566</c:v>
                </c:pt>
                <c:pt idx="69">
                  <c:v>7534.864196353823</c:v>
                </c:pt>
                <c:pt idx="70">
                  <c:v>6177.5916809306054</c:v>
                </c:pt>
                <c:pt idx="71">
                  <c:v>5274.7248571350192</c:v>
                </c:pt>
                <c:pt idx="72">
                  <c:v>6965.8581596190397</c:v>
                </c:pt>
                <c:pt idx="73">
                  <c:v>8103.3133595382333</c:v>
                </c:pt>
                <c:pt idx="74">
                  <c:v>6971.9413701391968</c:v>
                </c:pt>
                <c:pt idx="75">
                  <c:v>5648.2979507678247</c:v>
                </c:pt>
                <c:pt idx="76">
                  <c:v>5231.8761388559378</c:v>
                </c:pt>
                <c:pt idx="77">
                  <c:v>4429.8774646886095</c:v>
                </c:pt>
                <c:pt idx="78">
                  <c:v>3497.3518302596171</c:v>
                </c:pt>
                <c:pt idx="79">
                  <c:v>2040.6310960727999</c:v>
                </c:pt>
                <c:pt idx="80">
                  <c:v>1372.7560420918078</c:v>
                </c:pt>
                <c:pt idx="81">
                  <c:v>1257.2621707077631</c:v>
                </c:pt>
                <c:pt idx="82">
                  <c:v>836.06484840230007</c:v>
                </c:pt>
                <c:pt idx="83">
                  <c:v>589.45539670274388</c:v>
                </c:pt>
                <c:pt idx="84">
                  <c:v>800.96314585899711</c:v>
                </c:pt>
                <c:pt idx="85">
                  <c:v>1311.2453181580499</c:v>
                </c:pt>
                <c:pt idx="86">
                  <c:v>1199.8635862387021</c:v>
                </c:pt>
                <c:pt idx="87">
                  <c:v>2845.3164081976588</c:v>
                </c:pt>
                <c:pt idx="88">
                  <c:v>4625.0889556099792</c:v>
                </c:pt>
                <c:pt idx="89">
                  <c:v>4093.0309147788721</c:v>
                </c:pt>
                <c:pt idx="90">
                  <c:v>3602.6004003628318</c:v>
                </c:pt>
                <c:pt idx="91">
                  <c:v>3169.2187346672713</c:v>
                </c:pt>
                <c:pt idx="92">
                  <c:v>3045.5374697091966</c:v>
                </c:pt>
                <c:pt idx="93">
                  <c:v>3535.3781256873417</c:v>
                </c:pt>
                <c:pt idx="94">
                  <c:v>4322.0897252469858</c:v>
                </c:pt>
                <c:pt idx="95">
                  <c:v>4542.1081339559205</c:v>
                </c:pt>
                <c:pt idx="96">
                  <c:v>4650.841154808134</c:v>
                </c:pt>
                <c:pt idx="97">
                  <c:v>3545.3739856913949</c:v>
                </c:pt>
                <c:pt idx="98">
                  <c:v>2508.8933140512117</c:v>
                </c:pt>
                <c:pt idx="99">
                  <c:v>2202.6966791309919</c:v>
                </c:pt>
                <c:pt idx="100">
                  <c:v>2647.83593798229</c:v>
                </c:pt>
                <c:pt idx="101">
                  <c:v>3547.1198400269936</c:v>
                </c:pt>
                <c:pt idx="102">
                  <c:v>5851.9665879570939</c:v>
                </c:pt>
                <c:pt idx="103">
                  <c:v>5928.4787675514826</c:v>
                </c:pt>
                <c:pt idx="104">
                  <c:v>6861.8057594559878</c:v>
                </c:pt>
                <c:pt idx="105">
                  <c:v>6644.2404101927705</c:v>
                </c:pt>
                <c:pt idx="106">
                  <c:v>5694.2639514318253</c:v>
                </c:pt>
                <c:pt idx="107">
                  <c:v>5800.1874748353248</c:v>
                </c:pt>
                <c:pt idx="108">
                  <c:v>7575.3186234647455</c:v>
                </c:pt>
                <c:pt idx="109">
                  <c:v>8888.3527189983233</c:v>
                </c:pt>
                <c:pt idx="110">
                  <c:v>9054.5758418790392</c:v>
                </c:pt>
                <c:pt idx="111">
                  <c:v>7054.8979495756075</c:v>
                </c:pt>
                <c:pt idx="112">
                  <c:v>6551.0700595442067</c:v>
                </c:pt>
                <c:pt idx="113">
                  <c:v>7350.7688552717091</c:v>
                </c:pt>
                <c:pt idx="114">
                  <c:v>9023.4350993568314</c:v>
                </c:pt>
                <c:pt idx="115">
                  <c:v>9830.6197552474569</c:v>
                </c:pt>
                <c:pt idx="116">
                  <c:v>8417.8275291765258</c:v>
                </c:pt>
                <c:pt idx="117">
                  <c:v>5889.7209539054365</c:v>
                </c:pt>
                <c:pt idx="118">
                  <c:v>4068.3640195549779</c:v>
                </c:pt>
                <c:pt idx="119">
                  <c:v>2766.6531638444158</c:v>
                </c:pt>
                <c:pt idx="120">
                  <c:v>5599.3193065433361</c:v>
                </c:pt>
                <c:pt idx="121">
                  <c:v>5778.281229112129</c:v>
                </c:pt>
                <c:pt idx="122">
                  <c:v>4548.3228641366113</c:v>
                </c:pt>
                <c:pt idx="123">
                  <c:v>3730.2865669004541</c:v>
                </c:pt>
                <c:pt idx="124">
                  <c:v>3620.8486932217597</c:v>
                </c:pt>
                <c:pt idx="125">
                  <c:v>3726.8869528493792</c:v>
                </c:pt>
                <c:pt idx="126">
                  <c:v>2855.8698992524801</c:v>
                </c:pt>
                <c:pt idx="127">
                  <c:v>2792.7748791371</c:v>
                </c:pt>
                <c:pt idx="128">
                  <c:v>5267.8963127168845</c:v>
                </c:pt>
                <c:pt idx="129">
                  <c:v>5506.859426392466</c:v>
                </c:pt>
                <c:pt idx="130">
                  <c:v>4204.9156223301479</c:v>
                </c:pt>
                <c:pt idx="131">
                  <c:v>3528.6198166108338</c:v>
                </c:pt>
                <c:pt idx="132">
                  <c:v>4512.8079678968761</c:v>
                </c:pt>
                <c:pt idx="133">
                  <c:v>4058.3829355423195</c:v>
                </c:pt>
                <c:pt idx="134">
                  <c:v>4812.5101220798579</c:v>
                </c:pt>
                <c:pt idx="135">
                  <c:v>4582.2138823332407</c:v>
                </c:pt>
                <c:pt idx="136">
                  <c:v>4324.9776434076957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data'!$BZ$10:$BZ$146</c:f>
              <c:numCache>
                <c:formatCode>General</c:formatCode>
                <c:ptCount val="137"/>
                <c:pt idx="0">
                  <c:v>4324.9776434076957</c:v>
                </c:pt>
                <c:pt idx="1">
                  <c:v>4113.9879174283124</c:v>
                </c:pt>
                <c:pt idx="2">
                  <c:v>2595.012421915837</c:v>
                </c:pt>
                <c:pt idx="3">
                  <c:v>2494.8041224937606</c:v>
                </c:pt>
                <c:pt idx="4">
                  <c:v>3634.517514557072</c:v>
                </c:pt>
                <c:pt idx="5">
                  <c:v>4049.3212609060638</c:v>
                </c:pt>
                <c:pt idx="6">
                  <c:v>3980.466847381464</c:v>
                </c:pt>
                <c:pt idx="7">
                  <c:v>4142.7357247982427</c:v>
                </c:pt>
                <c:pt idx="8">
                  <c:v>4453.1202848378844</c:v>
                </c:pt>
                <c:pt idx="9">
                  <c:v>4207.8417408672149</c:v>
                </c:pt>
                <c:pt idx="10">
                  <c:v>3315.0943141617176</c:v>
                </c:pt>
                <c:pt idx="11">
                  <c:v>3732.3411930882216</c:v>
                </c:pt>
                <c:pt idx="12">
                  <c:v>4120.4503051851152</c:v>
                </c:pt>
                <c:pt idx="13">
                  <c:v>4055.7661783807735</c:v>
                </c:pt>
                <c:pt idx="14">
                  <c:v>2881.2069944899999</c:v>
                </c:pt>
                <c:pt idx="15">
                  <c:v>3215.7609419835676</c:v>
                </c:pt>
                <c:pt idx="16">
                  <c:v>3500.4289967425352</c:v>
                </c:pt>
                <c:pt idx="17">
                  <c:v>4234.6476119075041</c:v>
                </c:pt>
                <c:pt idx="18">
                  <c:v>10900.41667270325</c:v>
                </c:pt>
                <c:pt idx="19">
                  <c:v>12213.558543848969</c:v>
                </c:pt>
                <c:pt idx="20">
                  <c:v>10144.023168773472</c:v>
                </c:pt>
                <c:pt idx="21">
                  <c:v>8773.240315983463</c:v>
                </c:pt>
                <c:pt idx="22">
                  <c:v>6516.4227168781399</c:v>
                </c:pt>
                <c:pt idx="23">
                  <c:v>5086.2686624570042</c:v>
                </c:pt>
                <c:pt idx="24">
                  <c:v>4340.3053291681153</c:v>
                </c:pt>
                <c:pt idx="25">
                  <c:v>3717.3114179424301</c:v>
                </c:pt>
                <c:pt idx="26">
                  <c:v>3309.0871077858333</c:v>
                </c:pt>
                <c:pt idx="27">
                  <c:v>2608.2837495974491</c:v>
                </c:pt>
                <c:pt idx="28">
                  <c:v>1561.080120265314</c:v>
                </c:pt>
                <c:pt idx="29">
                  <c:v>745.28274094438984</c:v>
                </c:pt>
                <c:pt idx="30">
                  <c:v>523.35898762784996</c:v>
                </c:pt>
                <c:pt idx="31">
                  <c:v>532.75579091958298</c:v>
                </c:pt>
                <c:pt idx="32">
                  <c:v>859.43342839939191</c:v>
                </c:pt>
                <c:pt idx="33">
                  <c:v>1004.1654334958399</c:v>
                </c:pt>
                <c:pt idx="34">
                  <c:v>1307.1654304287481</c:v>
                </c:pt>
                <c:pt idx="35">
                  <c:v>1663.490101811868</c:v>
                </c:pt>
                <c:pt idx="36">
                  <c:v>2008.3446840170998</c:v>
                </c:pt>
                <c:pt idx="37">
                  <c:v>2511.0009893943261</c:v>
                </c:pt>
                <c:pt idx="38">
                  <c:v>2721.2518602643768</c:v>
                </c:pt>
                <c:pt idx="39">
                  <c:v>2706.2918948655592</c:v>
                </c:pt>
                <c:pt idx="40">
                  <c:v>2578.1707138752618</c:v>
                </c:pt>
                <c:pt idx="41">
                  <c:v>2618.9707811321668</c:v>
                </c:pt>
                <c:pt idx="42">
                  <c:v>2756.4957419070502</c:v>
                </c:pt>
                <c:pt idx="43">
                  <c:v>2939.9689241274441</c:v>
                </c:pt>
                <c:pt idx="44">
                  <c:v>2608.6282485357819</c:v>
                </c:pt>
                <c:pt idx="45">
                  <c:v>6334.2653133309659</c:v>
                </c:pt>
                <c:pt idx="46">
                  <c:v>6843.9545520412003</c:v>
                </c:pt>
                <c:pt idx="47">
                  <c:v>8504.0690422897551</c:v>
                </c:pt>
                <c:pt idx="48">
                  <c:v>7765.6834471591774</c:v>
                </c:pt>
                <c:pt idx="49">
                  <c:v>6924.9354464034341</c:v>
                </c:pt>
                <c:pt idx="50">
                  <c:v>6783.6683348537408</c:v>
                </c:pt>
                <c:pt idx="51">
                  <c:v>7596.4645852626518</c:v>
                </c:pt>
                <c:pt idx="52">
                  <c:v>9421.9181518291171</c:v>
                </c:pt>
                <c:pt idx="53">
                  <c:v>10896.078064151543</c:v>
                </c:pt>
                <c:pt idx="54">
                  <c:v>12877.347193781761</c:v>
                </c:pt>
                <c:pt idx="55">
                  <c:v>12308.630793706785</c:v>
                </c:pt>
                <c:pt idx="56">
                  <c:v>12220.256510220617</c:v>
                </c:pt>
                <c:pt idx="57">
                  <c:v>11223.465786665516</c:v>
                </c:pt>
                <c:pt idx="58">
                  <c:v>17121.021876540122</c:v>
                </c:pt>
                <c:pt idx="59">
                  <c:v>15851.76492255895</c:v>
                </c:pt>
                <c:pt idx="60">
                  <c:v>12669.749778416346</c:v>
                </c:pt>
                <c:pt idx="61">
                  <c:v>13777.576945198</c:v>
                </c:pt>
                <c:pt idx="62">
                  <c:v>12624.676321911147</c:v>
                </c:pt>
                <c:pt idx="63">
                  <c:v>12479.804570208886</c:v>
                </c:pt>
                <c:pt idx="64">
                  <c:v>12818.393551321382</c:v>
                </c:pt>
                <c:pt idx="65">
                  <c:v>13361.176229496919</c:v>
                </c:pt>
                <c:pt idx="66">
                  <c:v>13931.728341653759</c:v>
                </c:pt>
                <c:pt idx="67">
                  <c:v>12333.083045245248</c:v>
                </c:pt>
                <c:pt idx="68">
                  <c:v>6083.6087566946462</c:v>
                </c:pt>
                <c:pt idx="69">
                  <c:v>4213.4851814591466</c:v>
                </c:pt>
                <c:pt idx="70">
                  <c:v>4233.4285479607433</c:v>
                </c:pt>
                <c:pt idx="71">
                  <c:v>3899.6146947506209</c:v>
                </c:pt>
                <c:pt idx="72">
                  <c:v>4903.7490088983004</c:v>
                </c:pt>
                <c:pt idx="73">
                  <c:v>5243.2591409167189</c:v>
                </c:pt>
                <c:pt idx="74">
                  <c:v>4970.2667404022814</c:v>
                </c:pt>
                <c:pt idx="75">
                  <c:v>5570.8312367300568</c:v>
                </c:pt>
                <c:pt idx="76">
                  <c:v>5379.1092045721798</c:v>
                </c:pt>
                <c:pt idx="77">
                  <c:v>4310.3021871024721</c:v>
                </c:pt>
                <c:pt idx="78">
                  <c:v>3169.9635269984879</c:v>
                </c:pt>
                <c:pt idx="79">
                  <c:v>3243.3594536443975</c:v>
                </c:pt>
                <c:pt idx="80">
                  <c:v>3542.9754680169076</c:v>
                </c:pt>
                <c:pt idx="81">
                  <c:v>2844.5951007296244</c:v>
                </c:pt>
                <c:pt idx="82">
                  <c:v>2332.6793421046168</c:v>
                </c:pt>
                <c:pt idx="83">
                  <c:v>1905.1180231762801</c:v>
                </c:pt>
                <c:pt idx="84">
                  <c:v>1277.02551147963</c:v>
                </c:pt>
                <c:pt idx="85">
                  <c:v>2023.644605372016</c:v>
                </c:pt>
                <c:pt idx="86">
                  <c:v>3833.7461613132332</c:v>
                </c:pt>
                <c:pt idx="87">
                  <c:v>4479.2200506786476</c:v>
                </c:pt>
                <c:pt idx="88">
                  <c:v>4732.5690271333096</c:v>
                </c:pt>
                <c:pt idx="89">
                  <c:v>4337.06775664426</c:v>
                </c:pt>
                <c:pt idx="90">
                  <c:v>3725.2727833743393</c:v>
                </c:pt>
                <c:pt idx="91">
                  <c:v>3407.6260686183982</c:v>
                </c:pt>
                <c:pt idx="92">
                  <c:v>3472.4065648285859</c:v>
                </c:pt>
                <c:pt idx="93">
                  <c:v>3622.2294711972595</c:v>
                </c:pt>
                <c:pt idx="94">
                  <c:v>3911.8223848760977</c:v>
                </c:pt>
                <c:pt idx="95">
                  <c:v>3512.5899433763266</c:v>
                </c:pt>
                <c:pt idx="96">
                  <c:v>2731.2201282958681</c:v>
                </c:pt>
                <c:pt idx="97">
                  <c:v>2987.7378459678753</c:v>
                </c:pt>
                <c:pt idx="98">
                  <c:v>2954.1626623378979</c:v>
                </c:pt>
                <c:pt idx="99">
                  <c:v>2958.6331284049434</c:v>
                </c:pt>
                <c:pt idx="100">
                  <c:v>3496.3526375967749</c:v>
                </c:pt>
                <c:pt idx="101">
                  <c:v>4624.7194135214595</c:v>
                </c:pt>
                <c:pt idx="102">
                  <c:v>4588.6767190549663</c:v>
                </c:pt>
                <c:pt idx="103">
                  <c:v>5117.4942846294962</c:v>
                </c:pt>
                <c:pt idx="104">
                  <c:v>5560.13506023844</c:v>
                </c:pt>
                <c:pt idx="105">
                  <c:v>5435.6781282429774</c:v>
                </c:pt>
                <c:pt idx="106">
                  <c:v>4307.0049203460512</c:v>
                </c:pt>
                <c:pt idx="107">
                  <c:v>5412.4120295964185</c:v>
                </c:pt>
                <c:pt idx="108">
                  <c:v>6765.6011972964361</c:v>
                </c:pt>
                <c:pt idx="109">
                  <c:v>7243.5188502878964</c:v>
                </c:pt>
                <c:pt idx="110">
                  <c:v>6971.2626333668677</c:v>
                </c:pt>
                <c:pt idx="111">
                  <c:v>7725.1658360904721</c:v>
                </c:pt>
                <c:pt idx="112">
                  <c:v>9686.8779042775404</c:v>
                </c:pt>
                <c:pt idx="113">
                  <c:v>12421.853448082056</c:v>
                </c:pt>
                <c:pt idx="114">
                  <c:v>12480.228205087502</c:v>
                </c:pt>
                <c:pt idx="115">
                  <c:v>10325.19826239539</c:v>
                </c:pt>
                <c:pt idx="116">
                  <c:v>7945.2911984560833</c:v>
                </c:pt>
                <c:pt idx="117">
                  <c:v>4783.7324367011852</c:v>
                </c:pt>
                <c:pt idx="118">
                  <c:v>3447.6198270112163</c:v>
                </c:pt>
                <c:pt idx="119">
                  <c:v>3457.5019752329436</c:v>
                </c:pt>
                <c:pt idx="120">
                  <c:v>4091.3481740249249</c:v>
                </c:pt>
                <c:pt idx="121">
                  <c:v>4449.9947591728205</c:v>
                </c:pt>
                <c:pt idx="122">
                  <c:v>4277.3432068620004</c:v>
                </c:pt>
                <c:pt idx="123">
                  <c:v>3505.9503410421603</c:v>
                </c:pt>
                <c:pt idx="124">
                  <c:v>2959.2198932241658</c:v>
                </c:pt>
                <c:pt idx="125">
                  <c:v>2495.5467572464217</c:v>
                </c:pt>
                <c:pt idx="126">
                  <c:v>3120.824929367508</c:v>
                </c:pt>
                <c:pt idx="127">
                  <c:v>3845.0879311919134</c:v>
                </c:pt>
                <c:pt idx="128">
                  <c:v>6580.1947720085291</c:v>
                </c:pt>
                <c:pt idx="129">
                  <c:v>5951.8235246315999</c:v>
                </c:pt>
                <c:pt idx="130">
                  <c:v>4454.9743099038533</c:v>
                </c:pt>
                <c:pt idx="131">
                  <c:v>3685.8731662391756</c:v>
                </c:pt>
                <c:pt idx="132">
                  <c:v>4006.0816738227995</c:v>
                </c:pt>
                <c:pt idx="133">
                  <c:v>4476.5863483202402</c:v>
                </c:pt>
                <c:pt idx="134">
                  <c:v>4941.917479534035</c:v>
                </c:pt>
                <c:pt idx="135">
                  <c:v>4201.3753708304066</c:v>
                </c:pt>
                <c:pt idx="136">
                  <c:v>3340.1485684189151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data'!$BZ$10:$BZ$146</c:f>
              <c:numCache>
                <c:formatCode>General</c:formatCode>
                <c:ptCount val="137"/>
                <c:pt idx="0">
                  <c:v>3340.1485684189151</c:v>
                </c:pt>
                <c:pt idx="1">
                  <c:v>2953.1230844319821</c:v>
                </c:pt>
                <c:pt idx="2">
                  <c:v>2932.3562631172695</c:v>
                </c:pt>
                <c:pt idx="3">
                  <c:v>3407.1762433525528</c:v>
                </c:pt>
                <c:pt idx="4">
                  <c:v>4626.1292517673528</c:v>
                </c:pt>
                <c:pt idx="5">
                  <c:v>4368.7776377580831</c:v>
                </c:pt>
                <c:pt idx="6">
                  <c:v>4713.4054301766519</c:v>
                </c:pt>
                <c:pt idx="7">
                  <c:v>4395.1728026095998</c:v>
                </c:pt>
                <c:pt idx="8">
                  <c:v>4207.408639598736</c:v>
                </c:pt>
                <c:pt idx="9">
                  <c:v>4062.119419062034</c:v>
                </c:pt>
                <c:pt idx="10">
                  <c:v>3546.4524684130083</c:v>
                </c:pt>
                <c:pt idx="11">
                  <c:v>3720.4089895998964</c:v>
                </c:pt>
                <c:pt idx="12">
                  <c:v>4203.1207502247817</c:v>
                </c:pt>
                <c:pt idx="13">
                  <c:v>4612.0261592652396</c:v>
                </c:pt>
                <c:pt idx="14">
                  <c:v>4264.5371716758245</c:v>
                </c:pt>
                <c:pt idx="15">
                  <c:v>3944.3002075943182</c:v>
                </c:pt>
                <c:pt idx="16">
                  <c:v>3034.4097159427588</c:v>
                </c:pt>
                <c:pt idx="17">
                  <c:v>4124.69649461265</c:v>
                </c:pt>
                <c:pt idx="18">
                  <c:v>6792.4210806229248</c:v>
                </c:pt>
                <c:pt idx="19">
                  <c:v>11508.419848032798</c:v>
                </c:pt>
                <c:pt idx="20">
                  <c:v>10866.758846480361</c:v>
                </c:pt>
                <c:pt idx="21">
                  <c:v>7717.9125265592684</c:v>
                </c:pt>
                <c:pt idx="22">
                  <c:v>5635.9192948749896</c:v>
                </c:pt>
                <c:pt idx="23">
                  <c:v>5026.4763269759278</c:v>
                </c:pt>
                <c:pt idx="24">
                  <c:v>4297.3036733894187</c:v>
                </c:pt>
                <c:pt idx="25">
                  <c:v>3850.9696248471364</c:v>
                </c:pt>
                <c:pt idx="26">
                  <c:v>3276.3458911780522</c:v>
                </c:pt>
                <c:pt idx="27">
                  <c:v>2817.4984070992437</c:v>
                </c:pt>
                <c:pt idx="28">
                  <c:v>1647.8488140405718</c:v>
                </c:pt>
                <c:pt idx="29">
                  <c:v>801.73471444527991</c:v>
                </c:pt>
                <c:pt idx="30">
                  <c:v>555.41437009581603</c:v>
                </c:pt>
                <c:pt idx="31">
                  <c:v>460.52869587024287</c:v>
                </c:pt>
                <c:pt idx="32">
                  <c:v>752.39692179342899</c:v>
                </c:pt>
                <c:pt idx="33">
                  <c:v>1687.515534190255</c:v>
                </c:pt>
                <c:pt idx="34">
                  <c:v>1826.1219451067011</c:v>
                </c:pt>
                <c:pt idx="35">
                  <c:v>2360.2997467742216</c:v>
                </c:pt>
                <c:pt idx="36">
                  <c:v>2713.6534918281359</c:v>
                </c:pt>
                <c:pt idx="37">
                  <c:v>3397.4196423511962</c:v>
                </c:pt>
                <c:pt idx="38">
                  <c:v>3837.4207914984481</c:v>
                </c:pt>
                <c:pt idx="39">
                  <c:v>4025.8525062586264</c:v>
                </c:pt>
                <c:pt idx="40">
                  <c:v>3800.6801567090397</c:v>
                </c:pt>
                <c:pt idx="41">
                  <c:v>3883.5972642451052</c:v>
                </c:pt>
                <c:pt idx="42">
                  <c:v>4105.7813097999724</c:v>
                </c:pt>
                <c:pt idx="43">
                  <c:v>4455.747096992136</c:v>
                </c:pt>
                <c:pt idx="44">
                  <c:v>3435.7713842818848</c:v>
                </c:pt>
                <c:pt idx="45">
                  <c:v>4941.6492135128792</c:v>
                </c:pt>
                <c:pt idx="46">
                  <c:v>6539.5480271693868</c:v>
                </c:pt>
                <c:pt idx="47">
                  <c:v>6566.4418130817003</c:v>
                </c:pt>
                <c:pt idx="48">
                  <c:v>6108.201707951639</c:v>
                </c:pt>
                <c:pt idx="49">
                  <c:v>6064.1382462209995</c:v>
                </c:pt>
                <c:pt idx="50">
                  <c:v>6876.0785103324151</c:v>
                </c:pt>
                <c:pt idx="51">
                  <c:v>8239.4179745063993</c:v>
                </c:pt>
                <c:pt idx="52">
                  <c:v>9791.0565545083828</c:v>
                </c:pt>
                <c:pt idx="53">
                  <c:v>12138.971163572793</c:v>
                </c:pt>
                <c:pt idx="54">
                  <c:v>15604.960373162754</c:v>
                </c:pt>
                <c:pt idx="55">
                  <c:v>16285.522256573724</c:v>
                </c:pt>
                <c:pt idx="56">
                  <c:v>13963.380519088001</c:v>
                </c:pt>
                <c:pt idx="57">
                  <c:v>14080.217839187499</c:v>
                </c:pt>
                <c:pt idx="58">
                  <c:v>15526.335480610625</c:v>
                </c:pt>
                <c:pt idx="59">
                  <c:v>13218.626886797638</c:v>
                </c:pt>
                <c:pt idx="60">
                  <c:v>14412.616707879719</c:v>
                </c:pt>
                <c:pt idx="61">
                  <c:v>13603.486546527647</c:v>
                </c:pt>
                <c:pt idx="62">
                  <c:v>12984.700592245734</c:v>
                </c:pt>
                <c:pt idx="63">
                  <c:v>13852.679515270023</c:v>
                </c:pt>
                <c:pt idx="64">
                  <c:v>13053.463753059212</c:v>
                </c:pt>
                <c:pt idx="65">
                  <c:v>12195.192853035885</c:v>
                </c:pt>
                <c:pt idx="66">
                  <c:v>12194.935116689974</c:v>
                </c:pt>
                <c:pt idx="67">
                  <c:v>8783.4947264752154</c:v>
                </c:pt>
                <c:pt idx="68">
                  <c:v>4968.0584884379678</c:v>
                </c:pt>
                <c:pt idx="69">
                  <c:v>3281.6170742160189</c:v>
                </c:pt>
                <c:pt idx="70">
                  <c:v>4391.0067064912391</c:v>
                </c:pt>
                <c:pt idx="71">
                  <c:v>5255.7842534937736</c:v>
                </c:pt>
                <c:pt idx="72">
                  <c:v>5753.8547161135693</c:v>
                </c:pt>
                <c:pt idx="73">
                  <c:v>5346.5260939985847</c:v>
                </c:pt>
                <c:pt idx="74">
                  <c:v>4348.7799059945455</c:v>
                </c:pt>
                <c:pt idx="75">
                  <c:v>4677.6212318920143</c:v>
                </c:pt>
                <c:pt idx="76">
                  <c:v>4060.4251837251732</c:v>
                </c:pt>
                <c:pt idx="77">
                  <c:v>3831.5459264710321</c:v>
                </c:pt>
                <c:pt idx="78">
                  <c:v>3226.1635896807902</c:v>
                </c:pt>
                <c:pt idx="79">
                  <c:v>3705.3957595557758</c:v>
                </c:pt>
                <c:pt idx="80">
                  <c:v>3282.1341304547836</c:v>
                </c:pt>
                <c:pt idx="81">
                  <c:v>3354.2016012948966</c:v>
                </c:pt>
                <c:pt idx="82">
                  <c:v>3116.9098396817699</c:v>
                </c:pt>
                <c:pt idx="83">
                  <c:v>2348.9849507506251</c:v>
                </c:pt>
                <c:pt idx="84">
                  <c:v>2443.8714486790891</c:v>
                </c:pt>
                <c:pt idx="85">
                  <c:v>4300.3868255836624</c:v>
                </c:pt>
                <c:pt idx="86">
                  <c:v>5066.8751715735998</c:v>
                </c:pt>
                <c:pt idx="87">
                  <c:v>4479.377146836372</c:v>
                </c:pt>
                <c:pt idx="88">
                  <c:v>3771.22853916127</c:v>
                </c:pt>
                <c:pt idx="89">
                  <c:v>3949.6816782757619</c:v>
                </c:pt>
                <c:pt idx="90">
                  <c:v>3761.4483536093749</c:v>
                </c:pt>
                <c:pt idx="91">
                  <c:v>3255.899484308658</c:v>
                </c:pt>
                <c:pt idx="92">
                  <c:v>3397.0112060398797</c:v>
                </c:pt>
                <c:pt idx="93">
                  <c:v>3711.9007511710743</c:v>
                </c:pt>
                <c:pt idx="94">
                  <c:v>3665.5102704567594</c:v>
                </c:pt>
                <c:pt idx="95">
                  <c:v>3164.1093208320754</c:v>
                </c:pt>
                <c:pt idx="96">
                  <c:v>2843.8833277576264</c:v>
                </c:pt>
                <c:pt idx="97">
                  <c:v>3478.0445753710801</c:v>
                </c:pt>
                <c:pt idx="98">
                  <c:v>3179.9705118119177</c:v>
                </c:pt>
                <c:pt idx="99">
                  <c:v>3444.449361249985</c:v>
                </c:pt>
                <c:pt idx="100">
                  <c:v>3504.1123860938915</c:v>
                </c:pt>
                <c:pt idx="101">
                  <c:v>4125.8548030431602</c:v>
                </c:pt>
                <c:pt idx="102">
                  <c:v>4491.5790401436243</c:v>
                </c:pt>
                <c:pt idx="103">
                  <c:v>3809.2447898280598</c:v>
                </c:pt>
                <c:pt idx="104">
                  <c:v>5147.3350279403357</c:v>
                </c:pt>
                <c:pt idx="105">
                  <c:v>4643.2316074888258</c:v>
                </c:pt>
                <c:pt idx="106">
                  <c:v>4232.2592213935004</c:v>
                </c:pt>
                <c:pt idx="107">
                  <c:v>4284.7357466509193</c:v>
                </c:pt>
                <c:pt idx="108">
                  <c:v>4139.2468831366396</c:v>
                </c:pt>
                <c:pt idx="109">
                  <c:v>4710.8884179664446</c:v>
                </c:pt>
                <c:pt idx="110">
                  <c:v>7043.271767497461</c:v>
                </c:pt>
                <c:pt idx="111">
                  <c:v>7666.4488868034005</c:v>
                </c:pt>
                <c:pt idx="112">
                  <c:v>8961.3862664078624</c:v>
                </c:pt>
                <c:pt idx="113">
                  <c:v>10278.296930688246</c:v>
                </c:pt>
                <c:pt idx="114">
                  <c:v>11948.580451827691</c:v>
                </c:pt>
                <c:pt idx="115">
                  <c:v>12769.979850896763</c:v>
                </c:pt>
                <c:pt idx="116">
                  <c:v>10667.494777471553</c:v>
                </c:pt>
                <c:pt idx="117">
                  <c:v>9111.9644662183491</c:v>
                </c:pt>
                <c:pt idx="118">
                  <c:v>5089.2841397323755</c:v>
                </c:pt>
                <c:pt idx="119">
                  <c:v>4504.3165772364655</c:v>
                </c:pt>
                <c:pt idx="120">
                  <c:v>5017.4155420784991</c:v>
                </c:pt>
                <c:pt idx="121">
                  <c:v>4880.2058546042344</c:v>
                </c:pt>
                <c:pt idx="122">
                  <c:v>4669.1278932263676</c:v>
                </c:pt>
                <c:pt idx="123">
                  <c:v>4624.8470513713046</c:v>
                </c:pt>
                <c:pt idx="124">
                  <c:v>3915.1553538021863</c:v>
                </c:pt>
                <c:pt idx="125">
                  <c:v>3917.2991966751943</c:v>
                </c:pt>
                <c:pt idx="126">
                  <c:v>3232.0120527754402</c:v>
                </c:pt>
                <c:pt idx="127">
                  <c:v>3443.6283544545968</c:v>
                </c:pt>
                <c:pt idx="128">
                  <c:v>5107.4709138238504</c:v>
                </c:pt>
                <c:pt idx="129">
                  <c:v>6006.4974714518739</c:v>
                </c:pt>
                <c:pt idx="130">
                  <c:v>4743.5598489603162</c:v>
                </c:pt>
                <c:pt idx="131">
                  <c:v>4115.5629680333741</c:v>
                </c:pt>
                <c:pt idx="132">
                  <c:v>4438.834309699977</c:v>
                </c:pt>
                <c:pt idx="133">
                  <c:v>4684.6696282765606</c:v>
                </c:pt>
                <c:pt idx="134">
                  <c:v>4652.1338115177086</c:v>
                </c:pt>
                <c:pt idx="135">
                  <c:v>4437.4104804214894</c:v>
                </c:pt>
                <c:pt idx="136">
                  <c:v>3608.4993322940204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50272"/>
        <c:axId val="136650752"/>
      </c:scatterChart>
      <c:valAx>
        <c:axId val="1365502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6650752"/>
        <c:crosses val="autoZero"/>
        <c:crossBetween val="midCat"/>
      </c:valAx>
      <c:valAx>
        <c:axId val="136650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6550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data'!$CA$10:$CA$146</c:f>
              <c:numCache>
                <c:formatCode>General</c:formatCode>
                <c:ptCount val="137"/>
                <c:pt idx="0">
                  <c:v>4.8833051301319994</c:v>
                </c:pt>
                <c:pt idx="1">
                  <c:v>3.9595929929600007</c:v>
                </c:pt>
                <c:pt idx="2">
                  <c:v>1.9863544580879999</c:v>
                </c:pt>
                <c:pt idx="3">
                  <c:v>1.525459621752</c:v>
                </c:pt>
                <c:pt idx="4">
                  <c:v>2.0821582680249997</c:v>
                </c:pt>
                <c:pt idx="5">
                  <c:v>3.8818850837800003</c:v>
                </c:pt>
                <c:pt idx="6">
                  <c:v>9.9804332165999998</c:v>
                </c:pt>
                <c:pt idx="7">
                  <c:v>8.7355910992350001</c:v>
                </c:pt>
                <c:pt idx="8">
                  <c:v>7.2512370621460001</c:v>
                </c:pt>
                <c:pt idx="9">
                  <c:v>7.1851248176399984</c:v>
                </c:pt>
                <c:pt idx="10">
                  <c:v>8.3101022794350001</c:v>
                </c:pt>
                <c:pt idx="11">
                  <c:v>9.311100024049999</c:v>
                </c:pt>
                <c:pt idx="12">
                  <c:v>9.9571086811349989</c:v>
                </c:pt>
                <c:pt idx="13">
                  <c:v>8.3000723970560006</c:v>
                </c:pt>
                <c:pt idx="14">
                  <c:v>6.3442107125760003</c:v>
                </c:pt>
                <c:pt idx="15">
                  <c:v>7.9446369602160001</c:v>
                </c:pt>
                <c:pt idx="16">
                  <c:v>7.4657134927979998</c:v>
                </c:pt>
                <c:pt idx="17">
                  <c:v>11.950601308503</c:v>
                </c:pt>
                <c:pt idx="18">
                  <c:v>12.901772739075001</c:v>
                </c:pt>
                <c:pt idx="19">
                  <c:v>11.28162144186</c:v>
                </c:pt>
                <c:pt idx="20">
                  <c:v>9.3539262428149996</c:v>
                </c:pt>
                <c:pt idx="21">
                  <c:v>7.3364048750080002</c:v>
                </c:pt>
                <c:pt idx="22">
                  <c:v>4.3979328876560002</c:v>
                </c:pt>
                <c:pt idx="23">
                  <c:v>3.3722022757499999</c:v>
                </c:pt>
                <c:pt idx="24">
                  <c:v>2.949794871375</c:v>
                </c:pt>
                <c:pt idx="25">
                  <c:v>1.9256333671079999</c:v>
                </c:pt>
                <c:pt idx="26">
                  <c:v>1.04227762683</c:v>
                </c:pt>
                <c:pt idx="27">
                  <c:v>0.59082496327799994</c:v>
                </c:pt>
                <c:pt idx="28">
                  <c:v>0.42611845953600003</c:v>
                </c:pt>
                <c:pt idx="29">
                  <c:v>0.37423383789000003</c:v>
                </c:pt>
                <c:pt idx="30">
                  <c:v>0.30413675819999997</c:v>
                </c:pt>
                <c:pt idx="31">
                  <c:v>0.36414072017400001</c:v>
                </c:pt>
                <c:pt idx="32">
                  <c:v>0.40324029917600007</c:v>
                </c:pt>
                <c:pt idx="33">
                  <c:v>0.428086570868</c:v>
                </c:pt>
                <c:pt idx="34">
                  <c:v>0.44407514467800008</c:v>
                </c:pt>
                <c:pt idx="35">
                  <c:v>0.61185229111600004</c:v>
                </c:pt>
                <c:pt idx="36">
                  <c:v>1.8254292485549997</c:v>
                </c:pt>
                <c:pt idx="37">
                  <c:v>3.4239488963569995</c:v>
                </c:pt>
                <c:pt idx="38">
                  <c:v>4.4605066168079999</c:v>
                </c:pt>
                <c:pt idx="39">
                  <c:v>5.7730713480000011</c:v>
                </c:pt>
                <c:pt idx="40">
                  <c:v>6.5692837734479994</c:v>
                </c:pt>
                <c:pt idx="41">
                  <c:v>7.157423428583999</c:v>
                </c:pt>
                <c:pt idx="42">
                  <c:v>7.5893737529059999</c:v>
                </c:pt>
                <c:pt idx="43">
                  <c:v>7.3307799082320013</c:v>
                </c:pt>
                <c:pt idx="44">
                  <c:v>13.597711446638002</c:v>
                </c:pt>
                <c:pt idx="45">
                  <c:v>20.003477152428001</c:v>
                </c:pt>
                <c:pt idx="46">
                  <c:v>28.730792273040002</c:v>
                </c:pt>
                <c:pt idx="47">
                  <c:v>21.552601301748002</c:v>
                </c:pt>
                <c:pt idx="48">
                  <c:v>14.262098043325002</c:v>
                </c:pt>
                <c:pt idx="49">
                  <c:v>11.242214523539998</c:v>
                </c:pt>
                <c:pt idx="50">
                  <c:v>11.932128350439001</c:v>
                </c:pt>
                <c:pt idx="51">
                  <c:v>12.344671998867998</c:v>
                </c:pt>
                <c:pt idx="52">
                  <c:v>14.330741257118</c:v>
                </c:pt>
                <c:pt idx="53">
                  <c:v>16.051229201700004</c:v>
                </c:pt>
                <c:pt idx="54">
                  <c:v>12.360334955759999</c:v>
                </c:pt>
                <c:pt idx="55">
                  <c:v>6.2293378670819992</c:v>
                </c:pt>
                <c:pt idx="56">
                  <c:v>2.4929890569649999</c:v>
                </c:pt>
                <c:pt idx="57">
                  <c:v>1.622676551067</c:v>
                </c:pt>
                <c:pt idx="58">
                  <c:v>6.9075175683800003</c:v>
                </c:pt>
                <c:pt idx="59">
                  <c:v>9.8438337503990017</c:v>
                </c:pt>
                <c:pt idx="60">
                  <c:v>9.4589319281600002</c:v>
                </c:pt>
                <c:pt idx="61">
                  <c:v>9.3228644764640016</c:v>
                </c:pt>
                <c:pt idx="62">
                  <c:v>9.322584700209001</c:v>
                </c:pt>
                <c:pt idx="63">
                  <c:v>11.815897961999998</c:v>
                </c:pt>
                <c:pt idx="64">
                  <c:v>9.9995184285700009</c:v>
                </c:pt>
                <c:pt idx="65">
                  <c:v>11.021090133999</c:v>
                </c:pt>
                <c:pt idx="66">
                  <c:v>17.861322002788</c:v>
                </c:pt>
                <c:pt idx="67">
                  <c:v>17.255829811626999</c:v>
                </c:pt>
                <c:pt idx="68">
                  <c:v>14.813440859008001</c:v>
                </c:pt>
                <c:pt idx="69">
                  <c:v>13.396952449121999</c:v>
                </c:pt>
                <c:pt idx="70">
                  <c:v>10.1841304356</c:v>
                </c:pt>
                <c:pt idx="71">
                  <c:v>9.8221952940539996</c:v>
                </c:pt>
                <c:pt idx="72">
                  <c:v>12.471194436799999</c:v>
                </c:pt>
                <c:pt idx="73">
                  <c:v>12.711732021736001</c:v>
                </c:pt>
                <c:pt idx="74">
                  <c:v>9.6338181898640016</c:v>
                </c:pt>
                <c:pt idx="75">
                  <c:v>7.2956113589919998</c:v>
                </c:pt>
                <c:pt idx="76">
                  <c:v>6.9335748209860002</c:v>
                </c:pt>
                <c:pt idx="77">
                  <c:v>5.0935615091019999</c:v>
                </c:pt>
                <c:pt idx="78">
                  <c:v>3.9703649849599993</c:v>
                </c:pt>
                <c:pt idx="79">
                  <c:v>2.3641797013999999</c:v>
                </c:pt>
                <c:pt idx="80">
                  <c:v>1.5400494093599999</c:v>
                </c:pt>
                <c:pt idx="81">
                  <c:v>1.2947495876369999</c:v>
                </c:pt>
                <c:pt idx="82">
                  <c:v>0.77448858839000012</c:v>
                </c:pt>
                <c:pt idx="83">
                  <c:v>0.51654148774800002</c:v>
                </c:pt>
                <c:pt idx="84">
                  <c:v>0.68937164400499995</c:v>
                </c:pt>
                <c:pt idx="85">
                  <c:v>1.1502463329719999</c:v>
                </c:pt>
                <c:pt idx="86">
                  <c:v>1.0867975195000001</c:v>
                </c:pt>
                <c:pt idx="87">
                  <c:v>2.7143211227880006</c:v>
                </c:pt>
                <c:pt idx="88">
                  <c:v>4.50988554016</c:v>
                </c:pt>
                <c:pt idx="89">
                  <c:v>4.6823337837539993</c:v>
                </c:pt>
                <c:pt idx="90">
                  <c:v>4.7220921847439996</c:v>
                </c:pt>
                <c:pt idx="91">
                  <c:v>4.5089718082969998</c:v>
                </c:pt>
                <c:pt idx="92">
                  <c:v>4.196710849254</c:v>
                </c:pt>
                <c:pt idx="93">
                  <c:v>5.3660221266959995</c:v>
                </c:pt>
                <c:pt idx="94">
                  <c:v>6.6177983409890002</c:v>
                </c:pt>
                <c:pt idx="95">
                  <c:v>6.9933091736199993</c:v>
                </c:pt>
                <c:pt idx="96">
                  <c:v>7.3788393583739982</c:v>
                </c:pt>
                <c:pt idx="97">
                  <c:v>5.7859281029550003</c:v>
                </c:pt>
                <c:pt idx="98">
                  <c:v>4.3751473888320005</c:v>
                </c:pt>
                <c:pt idx="99">
                  <c:v>3.7034032717659997</c:v>
                </c:pt>
                <c:pt idx="100">
                  <c:v>4.3671799722099998</c:v>
                </c:pt>
                <c:pt idx="101">
                  <c:v>5.8453955414580001</c:v>
                </c:pt>
                <c:pt idx="102">
                  <c:v>9.3593199868960006</c:v>
                </c:pt>
                <c:pt idx="103">
                  <c:v>8.0152283037970005</c:v>
                </c:pt>
                <c:pt idx="104">
                  <c:v>9.2509496083839995</c:v>
                </c:pt>
                <c:pt idx="105">
                  <c:v>7.9812404941499997</c:v>
                </c:pt>
                <c:pt idx="106">
                  <c:v>7.1032479537250008</c:v>
                </c:pt>
                <c:pt idx="107">
                  <c:v>6.8615732536999996</c:v>
                </c:pt>
                <c:pt idx="108">
                  <c:v>8.6509056447660004</c:v>
                </c:pt>
                <c:pt idx="109">
                  <c:v>11.763521801889</c:v>
                </c:pt>
                <c:pt idx="110">
                  <c:v>13.116153301503999</c:v>
                </c:pt>
                <c:pt idx="111">
                  <c:v>13.779369175902</c:v>
                </c:pt>
                <c:pt idx="112">
                  <c:v>13.245013848352</c:v>
                </c:pt>
                <c:pt idx="113">
                  <c:v>12.95124741273</c:v>
                </c:pt>
                <c:pt idx="114">
                  <c:v>13.807095662756</c:v>
                </c:pt>
                <c:pt idx="115">
                  <c:v>14.15828445548</c:v>
                </c:pt>
                <c:pt idx="116">
                  <c:v>12.620380487022</c:v>
                </c:pt>
                <c:pt idx="117">
                  <c:v>8.6486618666909987</c:v>
                </c:pt>
                <c:pt idx="118">
                  <c:v>6.2334851164299998</c:v>
                </c:pt>
                <c:pt idx="119">
                  <c:v>4.2255335734920001</c:v>
                </c:pt>
                <c:pt idx="120">
                  <c:v>8.4969129542439994</c:v>
                </c:pt>
                <c:pt idx="121">
                  <c:v>7.4776831053760002</c:v>
                </c:pt>
                <c:pt idx="122">
                  <c:v>5.9435361897229999</c:v>
                </c:pt>
                <c:pt idx="123">
                  <c:v>4.8820635858279999</c:v>
                </c:pt>
                <c:pt idx="124">
                  <c:v>4.6197089171199996</c:v>
                </c:pt>
                <c:pt idx="125">
                  <c:v>4.5402628877760005</c:v>
                </c:pt>
                <c:pt idx="126">
                  <c:v>3.7117474840600004</c:v>
                </c:pt>
                <c:pt idx="127">
                  <c:v>3.9947211774469999</c:v>
                </c:pt>
                <c:pt idx="128">
                  <c:v>8.0976622542199994</c:v>
                </c:pt>
                <c:pt idx="129">
                  <c:v>8.901953805590999</c:v>
                </c:pt>
                <c:pt idx="130">
                  <c:v>8.0320949224560003</c:v>
                </c:pt>
                <c:pt idx="131">
                  <c:v>6.8729407969750005</c:v>
                </c:pt>
                <c:pt idx="132">
                  <c:v>8.4001758812069998</c:v>
                </c:pt>
                <c:pt idx="133">
                  <c:v>7.9398012909600002</c:v>
                </c:pt>
                <c:pt idx="134">
                  <c:v>10.125482334000001</c:v>
                </c:pt>
                <c:pt idx="135">
                  <c:v>8.8293681252699994</c:v>
                </c:pt>
                <c:pt idx="136">
                  <c:v>7.4628679402199998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data'!$CA$10:$CA$146</c:f>
              <c:numCache>
                <c:formatCode>General</c:formatCode>
                <c:ptCount val="137"/>
                <c:pt idx="0">
                  <c:v>7.4628679402199998</c:v>
                </c:pt>
                <c:pt idx="1">
                  <c:v>6.8495187844160013</c:v>
                </c:pt>
                <c:pt idx="2">
                  <c:v>4.3021898028339995</c:v>
                </c:pt>
                <c:pt idx="3">
                  <c:v>4.0985343923700004</c:v>
                </c:pt>
                <c:pt idx="4">
                  <c:v>5.9537755820400005</c:v>
                </c:pt>
                <c:pt idx="5">
                  <c:v>8.0511393385280012</c:v>
                </c:pt>
                <c:pt idx="6">
                  <c:v>8.1810109904159987</c:v>
                </c:pt>
                <c:pt idx="7">
                  <c:v>9.3452079779629997</c:v>
                </c:pt>
                <c:pt idx="8">
                  <c:v>10.951225555698999</c:v>
                </c:pt>
                <c:pt idx="9">
                  <c:v>11.257496791926</c:v>
                </c:pt>
                <c:pt idx="10">
                  <c:v>9.0550437271249979</c:v>
                </c:pt>
                <c:pt idx="11">
                  <c:v>10.140851670091999</c:v>
                </c:pt>
                <c:pt idx="12">
                  <c:v>9.3286599223950013</c:v>
                </c:pt>
                <c:pt idx="13">
                  <c:v>7.7254199642619996</c:v>
                </c:pt>
                <c:pt idx="14">
                  <c:v>5.1476939298949995</c:v>
                </c:pt>
                <c:pt idx="15">
                  <c:v>4.7031019116400001</c:v>
                </c:pt>
                <c:pt idx="16">
                  <c:v>4.6769445221070001</c:v>
                </c:pt>
                <c:pt idx="17">
                  <c:v>4.6078864112160005</c:v>
                </c:pt>
                <c:pt idx="18">
                  <c:v>10.630480629999999</c:v>
                </c:pt>
                <c:pt idx="19">
                  <c:v>11.377919554748999</c:v>
                </c:pt>
                <c:pt idx="20">
                  <c:v>9.3025163073919988</c:v>
                </c:pt>
                <c:pt idx="21">
                  <c:v>7.5880507936859987</c:v>
                </c:pt>
                <c:pt idx="22">
                  <c:v>5.5927846834200006</c:v>
                </c:pt>
                <c:pt idx="23">
                  <c:v>4.1774761353599992</c:v>
                </c:pt>
                <c:pt idx="24">
                  <c:v>3.2531382328610001</c:v>
                </c:pt>
                <c:pt idx="25">
                  <c:v>2.5839562889250001</c:v>
                </c:pt>
                <c:pt idx="26">
                  <c:v>2.2692343018950001</c:v>
                </c:pt>
                <c:pt idx="27">
                  <c:v>1.9430010779629998</c:v>
                </c:pt>
                <c:pt idx="28">
                  <c:v>1.2106276330499999</c:v>
                </c:pt>
                <c:pt idx="29">
                  <c:v>0.601692855192</c:v>
                </c:pt>
                <c:pt idx="30">
                  <c:v>0.4246045672</c:v>
                </c:pt>
                <c:pt idx="31">
                  <c:v>0.42581479195200006</c:v>
                </c:pt>
                <c:pt idx="32">
                  <c:v>0.69999524179200001</c:v>
                </c:pt>
                <c:pt idx="33">
                  <c:v>0.90444726081599991</c:v>
                </c:pt>
                <c:pt idx="34">
                  <c:v>1.3560096209219998</c:v>
                </c:pt>
                <c:pt idx="35">
                  <c:v>2.0657989780559998</c:v>
                </c:pt>
                <c:pt idx="36">
                  <c:v>2.8109536708</c:v>
                </c:pt>
                <c:pt idx="37">
                  <c:v>3.749895153862</c:v>
                </c:pt>
                <c:pt idx="38">
                  <c:v>4.7112885275389997</c:v>
                </c:pt>
                <c:pt idx="39">
                  <c:v>5.2525877010530007</c:v>
                </c:pt>
                <c:pt idx="40">
                  <c:v>5.2880080743489986</c:v>
                </c:pt>
                <c:pt idx="41">
                  <c:v>5.675165050995</c:v>
                </c:pt>
                <c:pt idx="42">
                  <c:v>6.260555760249999</c:v>
                </c:pt>
                <c:pt idx="43">
                  <c:v>6.6191171000459992</c:v>
                </c:pt>
                <c:pt idx="44">
                  <c:v>5.3032983030720002</c:v>
                </c:pt>
                <c:pt idx="45">
                  <c:v>11.607107832738</c:v>
                </c:pt>
                <c:pt idx="46">
                  <c:v>12.389751355607999</c:v>
                </c:pt>
                <c:pt idx="47">
                  <c:v>16.567554284874998</c:v>
                </c:pt>
                <c:pt idx="48">
                  <c:v>16.592475967143997</c:v>
                </c:pt>
                <c:pt idx="49">
                  <c:v>15.414189474222001</c:v>
                </c:pt>
                <c:pt idx="50">
                  <c:v>14.957842091500002</c:v>
                </c:pt>
                <c:pt idx="51">
                  <c:v>15.864695384626001</c:v>
                </c:pt>
                <c:pt idx="52">
                  <c:v>17.432915192153999</c:v>
                </c:pt>
                <c:pt idx="53">
                  <c:v>16.726410861434999</c:v>
                </c:pt>
                <c:pt idx="54">
                  <c:v>18.037495239687001</c:v>
                </c:pt>
                <c:pt idx="55">
                  <c:v>15.824658571567999</c:v>
                </c:pt>
                <c:pt idx="56">
                  <c:v>13.149069798369998</c:v>
                </c:pt>
                <c:pt idx="57">
                  <c:v>9.612040453785001</c:v>
                </c:pt>
                <c:pt idx="58">
                  <c:v>13.966962144519998</c:v>
                </c:pt>
                <c:pt idx="59">
                  <c:v>13.24864228655</c:v>
                </c:pt>
                <c:pt idx="60">
                  <c:v>10.843551536795999</c:v>
                </c:pt>
                <c:pt idx="61">
                  <c:v>11.983850681</c:v>
                </c:pt>
                <c:pt idx="62">
                  <c:v>12.161603524840002</c:v>
                </c:pt>
                <c:pt idx="63">
                  <c:v>13.882924345751999</c:v>
                </c:pt>
                <c:pt idx="64">
                  <c:v>14.587108686699999</c:v>
                </c:pt>
                <c:pt idx="65">
                  <c:v>15.104342261667998</c:v>
                </c:pt>
                <c:pt idx="66">
                  <c:v>15.991065565727999</c:v>
                </c:pt>
                <c:pt idx="67">
                  <c:v>15.896412573184</c:v>
                </c:pt>
                <c:pt idx="68">
                  <c:v>8.7723083905929986</c:v>
                </c:pt>
                <c:pt idx="69">
                  <c:v>6.2854863580079998</c:v>
                </c:pt>
                <c:pt idx="70">
                  <c:v>6.5804738699699996</c:v>
                </c:pt>
                <c:pt idx="71">
                  <c:v>5.679721183521</c:v>
                </c:pt>
                <c:pt idx="72">
                  <c:v>6.8787030705359999</c:v>
                </c:pt>
                <c:pt idx="73">
                  <c:v>6.6284358238559991</c:v>
                </c:pt>
                <c:pt idx="74">
                  <c:v>6.0707262811140001</c:v>
                </c:pt>
                <c:pt idx="75">
                  <c:v>6.8998060985919993</c:v>
                </c:pt>
                <c:pt idx="76">
                  <c:v>6.7993409368500002</c:v>
                </c:pt>
                <c:pt idx="77">
                  <c:v>5.3178929460360003</c:v>
                </c:pt>
                <c:pt idx="78">
                  <c:v>3.7535227327179994</c:v>
                </c:pt>
                <c:pt idx="79">
                  <c:v>3.4264796017979995</c:v>
                </c:pt>
                <c:pt idx="80">
                  <c:v>3.1927632068639995</c:v>
                </c:pt>
                <c:pt idx="81">
                  <c:v>2.5236952856719999</c:v>
                </c:pt>
                <c:pt idx="82">
                  <c:v>2.117150925582</c:v>
                </c:pt>
                <c:pt idx="83">
                  <c:v>1.66579450686</c:v>
                </c:pt>
                <c:pt idx="84">
                  <c:v>1.1301820894649999</c:v>
                </c:pt>
                <c:pt idx="85">
                  <c:v>1.8465239020799999</c:v>
                </c:pt>
                <c:pt idx="86">
                  <c:v>3.4917731380620003</c:v>
                </c:pt>
                <c:pt idx="87">
                  <c:v>4.03203567096</c:v>
                </c:pt>
                <c:pt idx="88">
                  <c:v>4.2268851622139998</c:v>
                </c:pt>
                <c:pt idx="89">
                  <c:v>3.9139862802919998</c:v>
                </c:pt>
                <c:pt idx="90">
                  <c:v>3.5009522622800002</c:v>
                </c:pt>
                <c:pt idx="91">
                  <c:v>3.8769743208570002</c:v>
                </c:pt>
                <c:pt idx="92">
                  <c:v>4.5440096461649997</c:v>
                </c:pt>
                <c:pt idx="93">
                  <c:v>5.0031215166239997</c:v>
                </c:pt>
                <c:pt idx="94">
                  <c:v>5.1389925106520007</c:v>
                </c:pt>
                <c:pt idx="95">
                  <c:v>5.3475349651679993</c:v>
                </c:pt>
                <c:pt idx="96">
                  <c:v>4.5892569386729996</c:v>
                </c:pt>
                <c:pt idx="97">
                  <c:v>4.6831034571750001</c:v>
                </c:pt>
                <c:pt idx="98">
                  <c:v>4.2000027319800006</c:v>
                </c:pt>
                <c:pt idx="99">
                  <c:v>4.0345391339330003</c:v>
                </c:pt>
                <c:pt idx="100">
                  <c:v>4.7354555151750004</c:v>
                </c:pt>
                <c:pt idx="101">
                  <c:v>5.8322236416180004</c:v>
                </c:pt>
                <c:pt idx="102">
                  <c:v>5.6577553842039991</c:v>
                </c:pt>
                <c:pt idx="103">
                  <c:v>6.0963680927160011</c:v>
                </c:pt>
                <c:pt idx="104">
                  <c:v>6.6804151898000006</c:v>
                </c:pt>
                <c:pt idx="105">
                  <c:v>6.8922866158300007</c:v>
                </c:pt>
                <c:pt idx="106">
                  <c:v>5.928299493732001</c:v>
                </c:pt>
                <c:pt idx="107">
                  <c:v>7.6637192374049992</c:v>
                </c:pt>
                <c:pt idx="108">
                  <c:v>9.3320648424959991</c:v>
                </c:pt>
                <c:pt idx="109">
                  <c:v>11.275651657841999</c:v>
                </c:pt>
                <c:pt idx="110">
                  <c:v>12.173942800403999</c:v>
                </c:pt>
                <c:pt idx="111">
                  <c:v>13.881387293927999</c:v>
                </c:pt>
                <c:pt idx="112">
                  <c:v>15.400249488459</c:v>
                </c:pt>
                <c:pt idx="113">
                  <c:v>18.08026405647</c:v>
                </c:pt>
                <c:pt idx="114">
                  <c:v>18.262583625000001</c:v>
                </c:pt>
                <c:pt idx="115">
                  <c:v>13.778819631852</c:v>
                </c:pt>
                <c:pt idx="116">
                  <c:v>11.0959965831</c:v>
                </c:pt>
                <c:pt idx="117">
                  <c:v>7.0133738659600002</c:v>
                </c:pt>
                <c:pt idx="118">
                  <c:v>5.2258594519559995</c:v>
                </c:pt>
                <c:pt idx="119">
                  <c:v>5.4989573829300005</c:v>
                </c:pt>
                <c:pt idx="120">
                  <c:v>6.468362178025</c:v>
                </c:pt>
                <c:pt idx="121">
                  <c:v>6.1910171423099998</c:v>
                </c:pt>
                <c:pt idx="122">
                  <c:v>5.35541930715</c:v>
                </c:pt>
                <c:pt idx="123">
                  <c:v>4.8044977820399994</c:v>
                </c:pt>
                <c:pt idx="124">
                  <c:v>4.4623252837019995</c:v>
                </c:pt>
                <c:pt idx="125">
                  <c:v>4.0178321155719994</c:v>
                </c:pt>
                <c:pt idx="126">
                  <c:v>5.3745474162049991</c:v>
                </c:pt>
                <c:pt idx="127">
                  <c:v>6.8314506670849999</c:v>
                </c:pt>
                <c:pt idx="128">
                  <c:v>12.785352536286</c:v>
                </c:pt>
                <c:pt idx="129">
                  <c:v>12.18474881085</c:v>
                </c:pt>
                <c:pt idx="130">
                  <c:v>9.2036150404879997</c:v>
                </c:pt>
                <c:pt idx="131">
                  <c:v>7.4927873735219999</c:v>
                </c:pt>
                <c:pt idx="132">
                  <c:v>7.2675295835999991</c:v>
                </c:pt>
                <c:pt idx="133">
                  <c:v>7.4680975455569998</c:v>
                </c:pt>
                <c:pt idx="134">
                  <c:v>8.3900843826800013</c:v>
                </c:pt>
                <c:pt idx="135">
                  <c:v>7.3791606166740005</c:v>
                </c:pt>
                <c:pt idx="136">
                  <c:v>5.7242916284950001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data'!$CA$10:$CA$146</c:f>
              <c:numCache>
                <c:formatCode>General</c:formatCode>
                <c:ptCount val="137"/>
                <c:pt idx="0">
                  <c:v>5.7242916284950001</c:v>
                </c:pt>
                <c:pt idx="1">
                  <c:v>4.5553844046700007</c:v>
                </c:pt>
                <c:pt idx="2">
                  <c:v>4.3038444503780005</c:v>
                </c:pt>
                <c:pt idx="3">
                  <c:v>5.5042365065600007</c:v>
                </c:pt>
                <c:pt idx="4">
                  <c:v>8.9253253999799984</c:v>
                </c:pt>
                <c:pt idx="5">
                  <c:v>9.7536514278609996</c:v>
                </c:pt>
                <c:pt idx="6">
                  <c:v>11.2890330234</c:v>
                </c:pt>
                <c:pt idx="7">
                  <c:v>10.835291677099999</c:v>
                </c:pt>
                <c:pt idx="8">
                  <c:v>11.463334378320001</c:v>
                </c:pt>
                <c:pt idx="9">
                  <c:v>11.863400365432001</c:v>
                </c:pt>
                <c:pt idx="10">
                  <c:v>10.220324116464001</c:v>
                </c:pt>
                <c:pt idx="11">
                  <c:v>10.265533647303</c:v>
                </c:pt>
                <c:pt idx="12">
                  <c:v>11.165926115421</c:v>
                </c:pt>
                <c:pt idx="13">
                  <c:v>9.3331752730259989</c:v>
                </c:pt>
                <c:pt idx="14">
                  <c:v>6.8934020174249993</c:v>
                </c:pt>
                <c:pt idx="15">
                  <c:v>6.474330726831</c:v>
                </c:pt>
                <c:pt idx="16">
                  <c:v>5.4638500614389995</c:v>
                </c:pt>
                <c:pt idx="17">
                  <c:v>8.3969198255249982</c:v>
                </c:pt>
                <c:pt idx="18">
                  <c:v>14.463858166164</c:v>
                </c:pt>
                <c:pt idx="19">
                  <c:v>17.428926481823996</c:v>
                </c:pt>
                <c:pt idx="20">
                  <c:v>13.402930736646001</c:v>
                </c:pt>
                <c:pt idx="21">
                  <c:v>9.3598916210470016</c:v>
                </c:pt>
                <c:pt idx="22">
                  <c:v>6.9008506884900003</c:v>
                </c:pt>
                <c:pt idx="23">
                  <c:v>6.0123494205719998</c:v>
                </c:pt>
                <c:pt idx="24">
                  <c:v>4.9537827907260006</c:v>
                </c:pt>
                <c:pt idx="25">
                  <c:v>4.1795722694880002</c:v>
                </c:pt>
                <c:pt idx="26">
                  <c:v>3.4409053906919995</c:v>
                </c:pt>
                <c:pt idx="27">
                  <c:v>3.0547925705880004</c:v>
                </c:pt>
                <c:pt idx="28">
                  <c:v>1.8086103904439998</c:v>
                </c:pt>
                <c:pt idx="29">
                  <c:v>0.86268788566400001</c:v>
                </c:pt>
                <c:pt idx="30">
                  <c:v>0.59118442544699989</c:v>
                </c:pt>
                <c:pt idx="31">
                  <c:v>0.49514311947099993</c:v>
                </c:pt>
                <c:pt idx="32">
                  <c:v>0.86380074681999996</c:v>
                </c:pt>
                <c:pt idx="33">
                  <c:v>2.042472496911</c:v>
                </c:pt>
                <c:pt idx="34">
                  <c:v>2.5138746773910001</c:v>
                </c:pt>
                <c:pt idx="35">
                  <c:v>3.6841283191460006</c:v>
                </c:pt>
                <c:pt idx="36">
                  <c:v>4.387744242948</c:v>
                </c:pt>
                <c:pt idx="37">
                  <c:v>5.6548175872320003</c:v>
                </c:pt>
                <c:pt idx="38">
                  <c:v>7.1999735376689991</c:v>
                </c:pt>
                <c:pt idx="39">
                  <c:v>7.9726172573409997</c:v>
                </c:pt>
                <c:pt idx="40">
                  <c:v>8.099552556039999</c:v>
                </c:pt>
                <c:pt idx="41">
                  <c:v>8.4875265524610004</c:v>
                </c:pt>
                <c:pt idx="42">
                  <c:v>8.9668375779620018</c:v>
                </c:pt>
                <c:pt idx="43">
                  <c:v>9.6206540609520008</c:v>
                </c:pt>
                <c:pt idx="44">
                  <c:v>7.4183407144000011</c:v>
                </c:pt>
                <c:pt idx="45">
                  <c:v>10.966905667739999</c:v>
                </c:pt>
                <c:pt idx="46">
                  <c:v>14.717983059516001</c:v>
                </c:pt>
                <c:pt idx="47">
                  <c:v>14.761192920683001</c:v>
                </c:pt>
                <c:pt idx="48">
                  <c:v>13.457550521536</c:v>
                </c:pt>
                <c:pt idx="49">
                  <c:v>12.365492054299999</c:v>
                </c:pt>
                <c:pt idx="50">
                  <c:v>13.058445446815998</c:v>
                </c:pt>
                <c:pt idx="51">
                  <c:v>15.988110789749999</c:v>
                </c:pt>
                <c:pt idx="52">
                  <c:v>16.841647376630998</c:v>
                </c:pt>
                <c:pt idx="53">
                  <c:v>17.306834195112</c:v>
                </c:pt>
                <c:pt idx="54">
                  <c:v>18.879268497341997</c:v>
                </c:pt>
                <c:pt idx="55">
                  <c:v>17.628051220164004</c:v>
                </c:pt>
                <c:pt idx="56">
                  <c:v>12.042995078400001</c:v>
                </c:pt>
                <c:pt idx="57">
                  <c:v>11.620154170625</c:v>
                </c:pt>
                <c:pt idx="58">
                  <c:v>12.998478544149998</c:v>
                </c:pt>
                <c:pt idx="59">
                  <c:v>11.652521432243999</c:v>
                </c:pt>
                <c:pt idx="60">
                  <c:v>15.293325036879997</c:v>
                </c:pt>
                <c:pt idx="61">
                  <c:v>16.490882545367999</c:v>
                </c:pt>
                <c:pt idx="62">
                  <c:v>16.098433877030999</c:v>
                </c:pt>
                <c:pt idx="63">
                  <c:v>17.551963030624002</c:v>
                </c:pt>
                <c:pt idx="64">
                  <c:v>17.310094427372999</c:v>
                </c:pt>
                <c:pt idx="65">
                  <c:v>16.516316859042004</c:v>
                </c:pt>
                <c:pt idx="66">
                  <c:v>16.672186575803</c:v>
                </c:pt>
                <c:pt idx="67">
                  <c:v>15.278816083431998</c:v>
                </c:pt>
                <c:pt idx="68">
                  <c:v>9.6406207411360008</c:v>
                </c:pt>
                <c:pt idx="69">
                  <c:v>6.1031203599520012</c:v>
                </c:pt>
                <c:pt idx="70">
                  <c:v>7.4060269773599998</c:v>
                </c:pt>
                <c:pt idx="71">
                  <c:v>8.124448122714</c:v>
                </c:pt>
                <c:pt idx="72">
                  <c:v>8.822961626743</c:v>
                </c:pt>
                <c:pt idx="73">
                  <c:v>7.3418565811910002</c:v>
                </c:pt>
                <c:pt idx="74">
                  <c:v>7.0339286485599999</c:v>
                </c:pt>
                <c:pt idx="75">
                  <c:v>7.8507686766299987</c:v>
                </c:pt>
                <c:pt idx="76">
                  <c:v>6.3139171463829999</c:v>
                </c:pt>
                <c:pt idx="77">
                  <c:v>5.283654375087</c:v>
                </c:pt>
                <c:pt idx="78">
                  <c:v>4.2872100626299998</c:v>
                </c:pt>
                <c:pt idx="79">
                  <c:v>4.4741445777599997</c:v>
                </c:pt>
                <c:pt idx="80">
                  <c:v>3.379898104924</c:v>
                </c:pt>
                <c:pt idx="81">
                  <c:v>3.6682974721800004</c:v>
                </c:pt>
                <c:pt idx="82">
                  <c:v>3.7170422210349989</c:v>
                </c:pt>
                <c:pt idx="83">
                  <c:v>2.7855600410000001</c:v>
                </c:pt>
                <c:pt idx="84">
                  <c:v>2.7143562069359999</c:v>
                </c:pt>
                <c:pt idx="85">
                  <c:v>4.8192771363659999</c:v>
                </c:pt>
                <c:pt idx="86">
                  <c:v>5.8791358746120004</c:v>
                </c:pt>
                <c:pt idx="87">
                  <c:v>5.280839389584</c:v>
                </c:pt>
                <c:pt idx="88">
                  <c:v>4.4095828102699999</c:v>
                </c:pt>
                <c:pt idx="89">
                  <c:v>4.5389996491400009</c:v>
                </c:pt>
                <c:pt idx="90">
                  <c:v>4.2748493823750007</c:v>
                </c:pt>
                <c:pt idx="91">
                  <c:v>3.7296524922359997</c:v>
                </c:pt>
                <c:pt idx="92">
                  <c:v>4.3261706316400002</c:v>
                </c:pt>
                <c:pt idx="93">
                  <c:v>4.9355800986690008</c:v>
                </c:pt>
                <c:pt idx="94">
                  <c:v>4.8609651772880005</c:v>
                </c:pt>
                <c:pt idx="95">
                  <c:v>4.8221661925800001</c:v>
                </c:pt>
                <c:pt idx="96">
                  <c:v>4.4483850348300003</c:v>
                </c:pt>
                <c:pt idx="97">
                  <c:v>5.3900149391220005</c:v>
                </c:pt>
                <c:pt idx="98">
                  <c:v>4.7759896197199998</c:v>
                </c:pt>
                <c:pt idx="99">
                  <c:v>5.065916933165</c:v>
                </c:pt>
                <c:pt idx="100">
                  <c:v>5.1289049933990007</c:v>
                </c:pt>
                <c:pt idx="101">
                  <c:v>5.6103527145599994</c:v>
                </c:pt>
                <c:pt idx="102">
                  <c:v>5.9175754981199997</c:v>
                </c:pt>
                <c:pt idx="103">
                  <c:v>4.9571410476719997</c:v>
                </c:pt>
                <c:pt idx="104">
                  <c:v>6.6837119249340002</c:v>
                </c:pt>
                <c:pt idx="105">
                  <c:v>6.3225245045269993</c:v>
                </c:pt>
                <c:pt idx="106">
                  <c:v>6.2984268737499995</c:v>
                </c:pt>
                <c:pt idx="107">
                  <c:v>6.9079473926759993</c:v>
                </c:pt>
                <c:pt idx="108">
                  <c:v>7.0777725427200009</c:v>
                </c:pt>
                <c:pt idx="109">
                  <c:v>8.0994718538029993</c:v>
                </c:pt>
                <c:pt idx="110">
                  <c:v>12.041542758728999</c:v>
                </c:pt>
                <c:pt idx="111">
                  <c:v>12.19719123546</c:v>
                </c:pt>
                <c:pt idx="112">
                  <c:v>14.101027363995001</c:v>
                </c:pt>
                <c:pt idx="113">
                  <c:v>17.614357098337997</c:v>
                </c:pt>
                <c:pt idx="114">
                  <c:v>19.029510989895996</c:v>
                </c:pt>
                <c:pt idx="115">
                  <c:v>19.964963265851999</c:v>
                </c:pt>
                <c:pt idx="116">
                  <c:v>15.668456899689001</c:v>
                </c:pt>
                <c:pt idx="117">
                  <c:v>14.100551623124998</c:v>
                </c:pt>
                <c:pt idx="118">
                  <c:v>8.3376438736249998</c:v>
                </c:pt>
                <c:pt idx="119">
                  <c:v>7.6945337159349991</c:v>
                </c:pt>
                <c:pt idx="120">
                  <c:v>8.8115345051249996</c:v>
                </c:pt>
                <c:pt idx="121">
                  <c:v>7.4596388985360003</c:v>
                </c:pt>
                <c:pt idx="122">
                  <c:v>6.1227354439679997</c:v>
                </c:pt>
                <c:pt idx="123">
                  <c:v>5.693131780709999</c:v>
                </c:pt>
                <c:pt idx="124">
                  <c:v>4.8793391901539991</c:v>
                </c:pt>
                <c:pt idx="125">
                  <c:v>5.00367306384</c:v>
                </c:pt>
                <c:pt idx="126">
                  <c:v>4.1969469309900003</c:v>
                </c:pt>
                <c:pt idx="127">
                  <c:v>4.7475750740880001</c:v>
                </c:pt>
                <c:pt idx="128">
                  <c:v>7.4117993234999995</c:v>
                </c:pt>
                <c:pt idx="129">
                  <c:v>9.6248402401139987</c:v>
                </c:pt>
                <c:pt idx="130">
                  <c:v>8.517702399117999</c:v>
                </c:pt>
                <c:pt idx="131">
                  <c:v>7.6896012365699997</c:v>
                </c:pt>
                <c:pt idx="132">
                  <c:v>7.959937822375001</c:v>
                </c:pt>
                <c:pt idx="133">
                  <c:v>7.3464297561050005</c:v>
                </c:pt>
                <c:pt idx="134">
                  <c:v>8.3808256735170001</c:v>
                </c:pt>
                <c:pt idx="135">
                  <c:v>8.1903255074299999</c:v>
                </c:pt>
                <c:pt idx="136">
                  <c:v>7.3709296768580002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62016"/>
        <c:axId val="147466112"/>
      </c:scatterChart>
      <c:valAx>
        <c:axId val="14586201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7466112"/>
        <c:crosses val="autoZero"/>
        <c:crossBetween val="midCat"/>
      </c:valAx>
      <c:valAx>
        <c:axId val="14746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5862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data'!$CB$10:$CB$146</c:f>
              <c:numCache>
                <c:formatCode>General</c:formatCode>
                <c:ptCount val="137"/>
                <c:pt idx="0">
                  <c:v>1056.9194160639972</c:v>
                </c:pt>
                <c:pt idx="1">
                  <c:v>863.57616819591908</c:v>
                </c:pt>
                <c:pt idx="2">
                  <c:v>409.8842424264588</c:v>
                </c:pt>
                <c:pt idx="3">
                  <c:v>299.4568132761612</c:v>
                </c:pt>
                <c:pt idx="4">
                  <c:v>364.30355762731699</c:v>
                </c:pt>
                <c:pt idx="5">
                  <c:v>597.12014664953642</c:v>
                </c:pt>
                <c:pt idx="6">
                  <c:v>1428.086851057152</c:v>
                </c:pt>
                <c:pt idx="7">
                  <c:v>1236.5296397821753</c:v>
                </c:pt>
                <c:pt idx="8">
                  <c:v>988.03772013137734</c:v>
                </c:pt>
                <c:pt idx="9">
                  <c:v>928.2204585086663</c:v>
                </c:pt>
                <c:pt idx="10">
                  <c:v>1049.5215400854634</c:v>
                </c:pt>
                <c:pt idx="11">
                  <c:v>1168.5565243970332</c:v>
                </c:pt>
                <c:pt idx="12">
                  <c:v>1399.5683690022538</c:v>
                </c:pt>
                <c:pt idx="13">
                  <c:v>2072.4525529890643</c:v>
                </c:pt>
                <c:pt idx="14">
                  <c:v>2222.0697149089824</c:v>
                </c:pt>
                <c:pt idx="15">
                  <c:v>3207.8627148873716</c:v>
                </c:pt>
                <c:pt idx="16">
                  <c:v>3527.4528813824782</c:v>
                </c:pt>
                <c:pt idx="17">
                  <c:v>6552.6437187888587</c:v>
                </c:pt>
                <c:pt idx="18">
                  <c:v>8275.1035731819175</c:v>
                </c:pt>
                <c:pt idx="19">
                  <c:v>8077.0935848129157</c:v>
                </c:pt>
                <c:pt idx="20">
                  <c:v>7079.1954348679792</c:v>
                </c:pt>
                <c:pt idx="21">
                  <c:v>5575.8086731162821</c:v>
                </c:pt>
                <c:pt idx="22">
                  <c:v>3352.0527065844894</c:v>
                </c:pt>
                <c:pt idx="23">
                  <c:v>2642.6457972268581</c:v>
                </c:pt>
                <c:pt idx="24">
                  <c:v>2374.487007674084</c:v>
                </c:pt>
                <c:pt idx="25">
                  <c:v>1596.3607592956823</c:v>
                </c:pt>
                <c:pt idx="26">
                  <c:v>860.94416420271602</c:v>
                </c:pt>
                <c:pt idx="27">
                  <c:v>411.85895821577537</c:v>
                </c:pt>
                <c:pt idx="28">
                  <c:v>239.97595735769042</c:v>
                </c:pt>
                <c:pt idx="29">
                  <c:v>181.698559798052</c:v>
                </c:pt>
                <c:pt idx="30">
                  <c:v>136.448875630716</c:v>
                </c:pt>
                <c:pt idx="31">
                  <c:v>138.31223801692218</c:v>
                </c:pt>
                <c:pt idx="32">
                  <c:v>138.84005004606882</c:v>
                </c:pt>
                <c:pt idx="33">
                  <c:v>139.38359657962516</c:v>
                </c:pt>
                <c:pt idx="34">
                  <c:v>138.3702529815738</c:v>
                </c:pt>
                <c:pt idx="35">
                  <c:v>187.4190503535427</c:v>
                </c:pt>
                <c:pt idx="36">
                  <c:v>521.19851373850145</c:v>
                </c:pt>
                <c:pt idx="37">
                  <c:v>750.75910021914763</c:v>
                </c:pt>
                <c:pt idx="38">
                  <c:v>903.55727855004591</c:v>
                </c:pt>
                <c:pt idx="39">
                  <c:v>989.15494096451994</c:v>
                </c:pt>
                <c:pt idx="40">
                  <c:v>1051.7209032726792</c:v>
                </c:pt>
                <c:pt idx="41">
                  <c:v>1091.1914699362246</c:v>
                </c:pt>
                <c:pt idx="42">
                  <c:v>1126.1006435927764</c:v>
                </c:pt>
                <c:pt idx="43">
                  <c:v>1069.1970369844234</c:v>
                </c:pt>
                <c:pt idx="44">
                  <c:v>1962.299708238012</c:v>
                </c:pt>
                <c:pt idx="45">
                  <c:v>2866.6837014333905</c:v>
                </c:pt>
                <c:pt idx="46">
                  <c:v>4228.7416607073919</c:v>
                </c:pt>
                <c:pt idx="47">
                  <c:v>3352.0798153662909</c:v>
                </c:pt>
                <c:pt idx="48">
                  <c:v>2335.1214915189703</c:v>
                </c:pt>
                <c:pt idx="49">
                  <c:v>1939.3036739780989</c:v>
                </c:pt>
                <c:pt idx="50">
                  <c:v>2100.8899762872661</c:v>
                </c:pt>
                <c:pt idx="51">
                  <c:v>2050.0389663070282</c:v>
                </c:pt>
                <c:pt idx="52">
                  <c:v>2351.828131239587</c:v>
                </c:pt>
                <c:pt idx="53">
                  <c:v>2450.4249818978888</c:v>
                </c:pt>
                <c:pt idx="54">
                  <c:v>1903.5909389895548</c:v>
                </c:pt>
                <c:pt idx="55">
                  <c:v>1075.6958616340066</c:v>
                </c:pt>
                <c:pt idx="56">
                  <c:v>463.77635551152952</c:v>
                </c:pt>
                <c:pt idx="57">
                  <c:v>346.05700076208689</c:v>
                </c:pt>
                <c:pt idx="58">
                  <c:v>1609.1440249727646</c:v>
                </c:pt>
                <c:pt idx="59">
                  <c:v>2274.1713265160279</c:v>
                </c:pt>
                <c:pt idx="60">
                  <c:v>2136.0257451528992</c:v>
                </c:pt>
                <c:pt idx="61">
                  <c:v>2094.3904293238083</c:v>
                </c:pt>
                <c:pt idx="62">
                  <c:v>2088.2288558331002</c:v>
                </c:pt>
                <c:pt idx="63">
                  <c:v>2605.7308659271998</c:v>
                </c:pt>
                <c:pt idx="64">
                  <c:v>2187.7457342324715</c:v>
                </c:pt>
                <c:pt idx="65">
                  <c:v>2248.1502132879209</c:v>
                </c:pt>
                <c:pt idx="66">
                  <c:v>2914.1895358276079</c:v>
                </c:pt>
                <c:pt idx="67">
                  <c:v>2512.005001315571</c:v>
                </c:pt>
                <c:pt idx="68">
                  <c:v>1989.492090292872</c:v>
                </c:pt>
                <c:pt idx="69">
                  <c:v>2214.1201081863401</c:v>
                </c:pt>
                <c:pt idx="70">
                  <c:v>2149.6843574672225</c:v>
                </c:pt>
                <c:pt idx="71">
                  <c:v>1965.7692832728092</c:v>
                </c:pt>
                <c:pt idx="72">
                  <c:v>2416.3475772688562</c:v>
                </c:pt>
                <c:pt idx="73">
                  <c:v>4007.3482745900815</c:v>
                </c:pt>
                <c:pt idx="74">
                  <c:v>4150.1167415299587</c:v>
                </c:pt>
                <c:pt idx="75">
                  <c:v>3032.7856419329746</c:v>
                </c:pt>
                <c:pt idx="76">
                  <c:v>2482.4081280253022</c:v>
                </c:pt>
                <c:pt idx="77">
                  <c:v>2106.2220051019463</c:v>
                </c:pt>
                <c:pt idx="78">
                  <c:v>1808.175556646607</c:v>
                </c:pt>
                <c:pt idx="79">
                  <c:v>1261.8574934084902</c:v>
                </c:pt>
                <c:pt idx="80">
                  <c:v>824.96608958506158</c:v>
                </c:pt>
                <c:pt idx="81">
                  <c:v>715.10312320453716</c:v>
                </c:pt>
                <c:pt idx="82">
                  <c:v>483.60687112013107</c:v>
                </c:pt>
                <c:pt idx="83">
                  <c:v>318.18045946705257</c:v>
                </c:pt>
                <c:pt idx="84">
                  <c:v>366.9169914830365</c:v>
                </c:pt>
                <c:pt idx="85">
                  <c:v>522.57702654619663</c:v>
                </c:pt>
                <c:pt idx="86">
                  <c:v>433.88195635048112</c:v>
                </c:pt>
                <c:pt idx="87">
                  <c:v>1019.3969825834422</c:v>
                </c:pt>
                <c:pt idx="88">
                  <c:v>1968.502222016959</c:v>
                </c:pt>
                <c:pt idx="89">
                  <c:v>1844.9138208744837</c:v>
                </c:pt>
                <c:pt idx="90">
                  <c:v>1504.7346186645432</c:v>
                </c:pt>
                <c:pt idx="91">
                  <c:v>1242.7851707723089</c:v>
                </c:pt>
                <c:pt idx="92">
                  <c:v>1093.9238705267333</c:v>
                </c:pt>
                <c:pt idx="93">
                  <c:v>1121.5816700599962</c:v>
                </c:pt>
                <c:pt idx="94">
                  <c:v>1273.2909363281856</c:v>
                </c:pt>
                <c:pt idx="95">
                  <c:v>1339.1078884035821</c:v>
                </c:pt>
                <c:pt idx="96">
                  <c:v>1413.0136257057961</c:v>
                </c:pt>
                <c:pt idx="97">
                  <c:v>1150.5232398011494</c:v>
                </c:pt>
                <c:pt idx="98">
                  <c:v>849.52281953563192</c:v>
                </c:pt>
                <c:pt idx="99">
                  <c:v>710.15804237519137</c:v>
                </c:pt>
                <c:pt idx="100">
                  <c:v>757.93880500841249</c:v>
                </c:pt>
                <c:pt idx="101">
                  <c:v>1173.4631549476935</c:v>
                </c:pt>
                <c:pt idx="102">
                  <c:v>2038.1813912569582</c:v>
                </c:pt>
                <c:pt idx="103">
                  <c:v>1889.9772489026145</c:v>
                </c:pt>
                <c:pt idx="104">
                  <c:v>2086.9010551402639</c:v>
                </c:pt>
                <c:pt idx="105">
                  <c:v>1998.2378157869821</c:v>
                </c:pt>
                <c:pt idx="106">
                  <c:v>1778.4127483736077</c:v>
                </c:pt>
                <c:pt idx="107">
                  <c:v>1692.6162103388067</c:v>
                </c:pt>
                <c:pt idx="108">
                  <c:v>2027.3979008177666</c:v>
                </c:pt>
                <c:pt idx="109">
                  <c:v>2319.1486481227353</c:v>
                </c:pt>
                <c:pt idx="110">
                  <c:v>2387.8249786034689</c:v>
                </c:pt>
                <c:pt idx="111">
                  <c:v>1736.4682229996176</c:v>
                </c:pt>
                <c:pt idx="112">
                  <c:v>1499.9733268061739</c:v>
                </c:pt>
                <c:pt idx="113">
                  <c:v>1451.48040978105</c:v>
                </c:pt>
                <c:pt idx="114">
                  <c:v>1666.1179794980203</c:v>
                </c:pt>
                <c:pt idx="115">
                  <c:v>1853.2054639698688</c:v>
                </c:pt>
                <c:pt idx="116">
                  <c:v>1759.5116261653623</c:v>
                </c:pt>
                <c:pt idx="117">
                  <c:v>1400.0521383581699</c:v>
                </c:pt>
                <c:pt idx="118">
                  <c:v>1236.5680995125172</c:v>
                </c:pt>
                <c:pt idx="119">
                  <c:v>998.16942659686561</c:v>
                </c:pt>
                <c:pt idx="120">
                  <c:v>2091.0483300191231</c:v>
                </c:pt>
                <c:pt idx="121">
                  <c:v>1925.0083397278977</c:v>
                </c:pt>
                <c:pt idx="122">
                  <c:v>1537.4359571893146</c:v>
                </c:pt>
                <c:pt idx="123">
                  <c:v>1217.249391486778</c:v>
                </c:pt>
                <c:pt idx="124">
                  <c:v>1070.9099411394559</c:v>
                </c:pt>
                <c:pt idx="125">
                  <c:v>1033.9746067177207</c:v>
                </c:pt>
                <c:pt idx="126">
                  <c:v>841.77841085923194</c:v>
                </c:pt>
                <c:pt idx="127">
                  <c:v>878.58156137198591</c:v>
                </c:pt>
                <c:pt idx="128">
                  <c:v>1696.5033521156952</c:v>
                </c:pt>
                <c:pt idx="129">
                  <c:v>1830.6131418032928</c:v>
                </c:pt>
                <c:pt idx="130">
                  <c:v>1363.5696388729666</c:v>
                </c:pt>
                <c:pt idx="131">
                  <c:v>1051.7248925163024</c:v>
                </c:pt>
                <c:pt idx="132">
                  <c:v>1271.4881895642056</c:v>
                </c:pt>
                <c:pt idx="133">
                  <c:v>1174.270383361152</c:v>
                </c:pt>
                <c:pt idx="134">
                  <c:v>1478.2849815758309</c:v>
                </c:pt>
                <c:pt idx="135">
                  <c:v>1435.3516856356064</c:v>
                </c:pt>
                <c:pt idx="136">
                  <c:v>1325.1327892669945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data'!$CB$10:$CB$146</c:f>
              <c:numCache>
                <c:formatCode>General</c:formatCode>
                <c:ptCount val="137"/>
                <c:pt idx="0">
                  <c:v>1368.2850103557432</c:v>
                </c:pt>
                <c:pt idx="1">
                  <c:v>1258.8605238561408</c:v>
                </c:pt>
                <c:pt idx="2">
                  <c:v>743.44068001640903</c:v>
                </c:pt>
                <c:pt idx="3">
                  <c:v>672.84236849467698</c:v>
                </c:pt>
                <c:pt idx="4">
                  <c:v>971.63124142007052</c:v>
                </c:pt>
                <c:pt idx="5">
                  <c:v>1120.9222381785792</c:v>
                </c:pt>
                <c:pt idx="6">
                  <c:v>1034.9673018123508</c:v>
                </c:pt>
                <c:pt idx="7">
                  <c:v>1130.6682335942214</c:v>
                </c:pt>
                <c:pt idx="8">
                  <c:v>1298.3448531624661</c:v>
                </c:pt>
                <c:pt idx="9">
                  <c:v>1253.1249429753179</c:v>
                </c:pt>
                <c:pt idx="10">
                  <c:v>965.74230956982012</c:v>
                </c:pt>
                <c:pt idx="11">
                  <c:v>1081.9022276326236</c:v>
                </c:pt>
                <c:pt idx="12">
                  <c:v>1208.2559614764432</c:v>
                </c:pt>
                <c:pt idx="13">
                  <c:v>1923.6633671739639</c:v>
                </c:pt>
                <c:pt idx="14">
                  <c:v>1642.0989076104925</c:v>
                </c:pt>
                <c:pt idx="15">
                  <c:v>1841.3243124142791</c:v>
                </c:pt>
                <c:pt idx="16">
                  <c:v>2021.7853104054175</c:v>
                </c:pt>
                <c:pt idx="17">
                  <c:v>2443.7398622230003</c:v>
                </c:pt>
                <c:pt idx="18">
                  <c:v>6237.2364046345501</c:v>
                </c:pt>
                <c:pt idx="19">
                  <c:v>7095.0712163152102</c:v>
                </c:pt>
                <c:pt idx="20">
                  <c:v>6008.2792996983844</c:v>
                </c:pt>
                <c:pt idx="21">
                  <c:v>5227.6130794375777</c:v>
                </c:pt>
                <c:pt idx="22">
                  <c:v>3922.2177132519869</c:v>
                </c:pt>
                <c:pt idx="23">
                  <c:v>3162.4873599071216</c:v>
                </c:pt>
                <c:pt idx="24">
                  <c:v>2608.8968268112076</c:v>
                </c:pt>
                <c:pt idx="25">
                  <c:v>2090.4963198665973</c:v>
                </c:pt>
                <c:pt idx="26">
                  <c:v>1679.5271366702727</c:v>
                </c:pt>
                <c:pt idx="27">
                  <c:v>1459.7097084507488</c:v>
                </c:pt>
                <c:pt idx="28">
                  <c:v>875.65243150961385</c:v>
                </c:pt>
                <c:pt idx="29">
                  <c:v>413.1513757161776</c:v>
                </c:pt>
                <c:pt idx="30">
                  <c:v>284.68364182676999</c:v>
                </c:pt>
                <c:pt idx="31">
                  <c:v>244.05557754091473</c:v>
                </c:pt>
                <c:pt idx="32">
                  <c:v>336.80860132449601</c:v>
                </c:pt>
                <c:pt idx="33">
                  <c:v>381.1947672782</c:v>
                </c:pt>
                <c:pt idx="34">
                  <c:v>520.20557656048084</c:v>
                </c:pt>
                <c:pt idx="35">
                  <c:v>649.1985255515915</c:v>
                </c:pt>
                <c:pt idx="36">
                  <c:v>700.20946024346756</c:v>
                </c:pt>
                <c:pt idx="37">
                  <c:v>819.86581179512359</c:v>
                </c:pt>
                <c:pt idx="38">
                  <c:v>874.19802187375399</c:v>
                </c:pt>
                <c:pt idx="39">
                  <c:v>883.72201297071024</c:v>
                </c:pt>
                <c:pt idx="40">
                  <c:v>864.34565391174806</c:v>
                </c:pt>
                <c:pt idx="41">
                  <c:v>880.60004319918926</c:v>
                </c:pt>
                <c:pt idx="42">
                  <c:v>966.12010691393493</c:v>
                </c:pt>
                <c:pt idx="43">
                  <c:v>1024.0658932047816</c:v>
                </c:pt>
                <c:pt idx="44">
                  <c:v>832.15330169785898</c:v>
                </c:pt>
                <c:pt idx="45">
                  <c:v>1898.3600071526935</c:v>
                </c:pt>
                <c:pt idx="46">
                  <c:v>2047.0315938271422</c:v>
                </c:pt>
                <c:pt idx="47">
                  <c:v>2556.4117517628165</c:v>
                </c:pt>
                <c:pt idx="48">
                  <c:v>2251.2962934666602</c:v>
                </c:pt>
                <c:pt idx="49">
                  <c:v>1956.0077919367145</c:v>
                </c:pt>
                <c:pt idx="50">
                  <c:v>1890.6240717820601</c:v>
                </c:pt>
                <c:pt idx="51">
                  <c:v>2033.2731872808572</c:v>
                </c:pt>
                <c:pt idx="52">
                  <c:v>2282.1047308545949</c:v>
                </c:pt>
                <c:pt idx="53">
                  <c:v>2290.8150182296099</c:v>
                </c:pt>
                <c:pt idx="54">
                  <c:v>2486.8870030344519</c:v>
                </c:pt>
                <c:pt idx="55">
                  <c:v>2289.2843423482018</c:v>
                </c:pt>
                <c:pt idx="56">
                  <c:v>2221.7353994758473</c:v>
                </c:pt>
                <c:pt idx="57">
                  <c:v>2028.6667466297215</c:v>
                </c:pt>
                <c:pt idx="58">
                  <c:v>3117.8099299325445</c:v>
                </c:pt>
                <c:pt idx="59">
                  <c:v>3037.8741894905052</c:v>
                </c:pt>
                <c:pt idx="60">
                  <c:v>2506.0015033758468</c:v>
                </c:pt>
                <c:pt idx="61">
                  <c:v>2743.4866976877001</c:v>
                </c:pt>
                <c:pt idx="62">
                  <c:v>2514.5906514425533</c:v>
                </c:pt>
                <c:pt idx="63">
                  <c:v>2489.2150712630446</c:v>
                </c:pt>
                <c:pt idx="64">
                  <c:v>2525.7860324779099</c:v>
                </c:pt>
                <c:pt idx="65">
                  <c:v>2470.0455413351669</c:v>
                </c:pt>
                <c:pt idx="66">
                  <c:v>2478.6569789071023</c:v>
                </c:pt>
                <c:pt idx="67">
                  <c:v>2464.3095612285692</c:v>
                </c:pt>
                <c:pt idx="68">
                  <c:v>1804.8256752903133</c:v>
                </c:pt>
                <c:pt idx="69">
                  <c:v>1511.0092903927789</c:v>
                </c:pt>
                <c:pt idx="70">
                  <c:v>1766.6422135930754</c:v>
                </c:pt>
                <c:pt idx="71">
                  <c:v>1609.1990079162892</c:v>
                </c:pt>
                <c:pt idx="72">
                  <c:v>1851.8976490788443</c:v>
                </c:pt>
                <c:pt idx="73">
                  <c:v>2533.77134694507</c:v>
                </c:pt>
                <c:pt idx="74">
                  <c:v>2834.1525232331637</c:v>
                </c:pt>
                <c:pt idx="75">
                  <c:v>2828.6490250795455</c:v>
                </c:pt>
                <c:pt idx="76">
                  <c:v>2775.4704509792405</c:v>
                </c:pt>
                <c:pt idx="77">
                  <c:v>2641.6655734593528</c:v>
                </c:pt>
                <c:pt idx="78">
                  <c:v>1928.1513832914486</c:v>
                </c:pt>
                <c:pt idx="79">
                  <c:v>1885.9402816279012</c:v>
                </c:pt>
                <c:pt idx="80">
                  <c:v>1997.2412484941729</c:v>
                </c:pt>
                <c:pt idx="81">
                  <c:v>1469.5226695677904</c:v>
                </c:pt>
                <c:pt idx="82">
                  <c:v>1301.9080681725302</c:v>
                </c:pt>
                <c:pt idx="83">
                  <c:v>1025.1977888932515</c:v>
                </c:pt>
                <c:pt idx="84">
                  <c:v>625.81745222967993</c:v>
                </c:pt>
                <c:pt idx="85">
                  <c:v>887.53137385221589</c:v>
                </c:pt>
                <c:pt idx="86">
                  <c:v>1661.4925867799227</c:v>
                </c:pt>
                <c:pt idx="87">
                  <c:v>1994.0537848460112</c:v>
                </c:pt>
                <c:pt idx="88">
                  <c:v>1841.7745544623142</c:v>
                </c:pt>
                <c:pt idx="89">
                  <c:v>1508.5667390043984</c:v>
                </c:pt>
                <c:pt idx="90">
                  <c:v>1263.0886139297841</c:v>
                </c:pt>
                <c:pt idx="91">
                  <c:v>1227.3544782350036</c:v>
                </c:pt>
                <c:pt idx="92">
                  <c:v>1264.8097989597736</c:v>
                </c:pt>
                <c:pt idx="93">
                  <c:v>1242.3165848513845</c:v>
                </c:pt>
                <c:pt idx="94">
                  <c:v>1245.1368352388608</c:v>
                </c:pt>
                <c:pt idx="95">
                  <c:v>1067.6462155086788</c:v>
                </c:pt>
                <c:pt idx="96">
                  <c:v>845.51763814967592</c:v>
                </c:pt>
                <c:pt idx="97">
                  <c:v>876.85827816711151</c:v>
                </c:pt>
                <c:pt idx="98">
                  <c:v>854.42201564910306</c:v>
                </c:pt>
                <c:pt idx="99">
                  <c:v>850.45948177491391</c:v>
                </c:pt>
                <c:pt idx="100">
                  <c:v>1039.2524403563925</c:v>
                </c:pt>
                <c:pt idx="101">
                  <c:v>1430.7854492136489</c:v>
                </c:pt>
                <c:pt idx="102">
                  <c:v>1383.1797630842443</c:v>
                </c:pt>
                <c:pt idx="103">
                  <c:v>1482.8946375470798</c:v>
                </c:pt>
                <c:pt idx="104">
                  <c:v>1652.2097282565678</c:v>
                </c:pt>
                <c:pt idx="105">
                  <c:v>1677.0525686033575</c:v>
                </c:pt>
                <c:pt idx="106">
                  <c:v>1346.9782973813167</c:v>
                </c:pt>
                <c:pt idx="107">
                  <c:v>1682.0992889479562</c:v>
                </c:pt>
                <c:pt idx="108">
                  <c:v>1832.9211427887465</c:v>
                </c:pt>
                <c:pt idx="109">
                  <c:v>1931.6388241286852</c:v>
                </c:pt>
                <c:pt idx="110">
                  <c:v>1829.0231318059571</c:v>
                </c:pt>
                <c:pt idx="111">
                  <c:v>1803.330571188661</c:v>
                </c:pt>
                <c:pt idx="112">
                  <c:v>1939.7736804621131</c:v>
                </c:pt>
                <c:pt idx="113">
                  <c:v>2239.7569158039732</c:v>
                </c:pt>
                <c:pt idx="114">
                  <c:v>2260.0322551950003</c:v>
                </c:pt>
                <c:pt idx="115">
                  <c:v>2076.8230536220949</c:v>
                </c:pt>
                <c:pt idx="116">
                  <c:v>1840.7278464878291</c:v>
                </c:pt>
                <c:pt idx="117">
                  <c:v>1458.9888225017646</c:v>
                </c:pt>
                <c:pt idx="118">
                  <c:v>1535.9952788549849</c:v>
                </c:pt>
                <c:pt idx="119">
                  <c:v>1962.4131418752368</c:v>
                </c:pt>
                <c:pt idx="120">
                  <c:v>1906.3489084500573</c:v>
                </c:pt>
                <c:pt idx="121">
                  <c:v>1780.0332054478349</c:v>
                </c:pt>
                <c:pt idx="122">
                  <c:v>1493.3029081710897</c:v>
                </c:pt>
                <c:pt idx="123">
                  <c:v>1179.6982802434829</c:v>
                </c:pt>
                <c:pt idx="124">
                  <c:v>1015.6821282253308</c:v>
                </c:pt>
                <c:pt idx="125">
                  <c:v>865.12825833532656</c:v>
                </c:pt>
                <c:pt idx="126">
                  <c:v>995.81967801739245</c:v>
                </c:pt>
                <c:pt idx="127">
                  <c:v>1184.8771801091423</c:v>
                </c:pt>
                <c:pt idx="128">
                  <c:v>2078.9830886717414</c:v>
                </c:pt>
                <c:pt idx="129">
                  <c:v>1941.5656799889</c:v>
                </c:pt>
                <c:pt idx="130">
                  <c:v>1450.7825967959991</c:v>
                </c:pt>
                <c:pt idx="131">
                  <c:v>1177.8638715590837</c:v>
                </c:pt>
                <c:pt idx="132">
                  <c:v>1165.2927581463998</c:v>
                </c:pt>
                <c:pt idx="133">
                  <c:v>1228.4571763251488</c:v>
                </c:pt>
                <c:pt idx="134">
                  <c:v>1399.2527880565326</c:v>
                </c:pt>
                <c:pt idx="135">
                  <c:v>1263.0590536320099</c:v>
                </c:pt>
                <c:pt idx="136">
                  <c:v>1028.385493368919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data'!$CB$10:$CB$146</c:f>
              <c:numCache>
                <c:formatCode>General</c:formatCode>
                <c:ptCount val="137"/>
                <c:pt idx="0">
                  <c:v>995.95283654782293</c:v>
                </c:pt>
                <c:pt idx="1">
                  <c:v>822.33453294540459</c:v>
                </c:pt>
                <c:pt idx="2">
                  <c:v>776.01535274068738</c:v>
                </c:pt>
                <c:pt idx="3">
                  <c:v>874.22651689196573</c:v>
                </c:pt>
                <c:pt idx="4">
                  <c:v>1151.7944527086822</c:v>
                </c:pt>
                <c:pt idx="5">
                  <c:v>1115.292354517519</c:v>
                </c:pt>
                <c:pt idx="6">
                  <c:v>1236.0420793047447</c:v>
                </c:pt>
                <c:pt idx="7">
                  <c:v>1140.7685156325699</c:v>
                </c:pt>
                <c:pt idx="8">
                  <c:v>1171.6709767046066</c:v>
                </c:pt>
                <c:pt idx="9">
                  <c:v>1135.724726965213</c:v>
                </c:pt>
                <c:pt idx="10">
                  <c:v>942.53221453597155</c:v>
                </c:pt>
                <c:pt idx="11">
                  <c:v>962.60432831893991</c:v>
                </c:pt>
                <c:pt idx="12">
                  <c:v>1103.9670732875632</c:v>
                </c:pt>
                <c:pt idx="13">
                  <c:v>1760.2729801568726</c:v>
                </c:pt>
                <c:pt idx="14">
                  <c:v>2163.8965057647024</c:v>
                </c:pt>
                <c:pt idx="15">
                  <c:v>2187.8749225193137</c:v>
                </c:pt>
                <c:pt idx="16">
                  <c:v>1931.3173963171239</c:v>
                </c:pt>
                <c:pt idx="17">
                  <c:v>3188.0457929319446</c:v>
                </c:pt>
                <c:pt idx="18">
                  <c:v>5735.8014935770379</c:v>
                </c:pt>
                <c:pt idx="19">
                  <c:v>7965.8100635527035</c:v>
                </c:pt>
                <c:pt idx="20">
                  <c:v>6281.0389558889192</c:v>
                </c:pt>
                <c:pt idx="21">
                  <c:v>4406.928379037653</c:v>
                </c:pt>
                <c:pt idx="22">
                  <c:v>3258.1601787634513</c:v>
                </c:pt>
                <c:pt idx="23">
                  <c:v>2931.4634467618148</c:v>
                </c:pt>
                <c:pt idx="24">
                  <c:v>2484.2044723315048</c:v>
                </c:pt>
                <c:pt idx="25">
                  <c:v>2121.4684607501486</c:v>
                </c:pt>
                <c:pt idx="26">
                  <c:v>1753.5358093817565</c:v>
                </c:pt>
                <c:pt idx="27">
                  <c:v>1441.5754350573579</c:v>
                </c:pt>
                <c:pt idx="28">
                  <c:v>827.10227197519339</c:v>
                </c:pt>
                <c:pt idx="29">
                  <c:v>395.63775979689279</c:v>
                </c:pt>
                <c:pt idx="30">
                  <c:v>244.10723278882048</c:v>
                </c:pt>
                <c:pt idx="31">
                  <c:v>171.86729641000917</c:v>
                </c:pt>
                <c:pt idx="32">
                  <c:v>273.49422397222969</c:v>
                </c:pt>
                <c:pt idx="33">
                  <c:v>594.03732669688327</c:v>
                </c:pt>
                <c:pt idx="34">
                  <c:v>618.62437877939828</c:v>
                </c:pt>
                <c:pt idx="35">
                  <c:v>779.14656916643355</c:v>
                </c:pt>
                <c:pt idx="36">
                  <c:v>869.7829108849935</c:v>
                </c:pt>
                <c:pt idx="37">
                  <c:v>1055.8447635393438</c:v>
                </c:pt>
                <c:pt idx="38">
                  <c:v>1139.5275366775113</c:v>
                </c:pt>
                <c:pt idx="39">
                  <c:v>1196.7453318387797</c:v>
                </c:pt>
                <c:pt idx="40">
                  <c:v>1149.280245525192</c:v>
                </c:pt>
                <c:pt idx="41">
                  <c:v>1188.1735021971044</c:v>
                </c:pt>
                <c:pt idx="42">
                  <c:v>1241.0288340093566</c:v>
                </c:pt>
                <c:pt idx="43">
                  <c:v>1324.4361660016243</c:v>
                </c:pt>
                <c:pt idx="44">
                  <c:v>1005.8839480024225</c:v>
                </c:pt>
                <c:pt idx="45">
                  <c:v>1461.4719754962218</c:v>
                </c:pt>
                <c:pt idx="46">
                  <c:v>1878.346452871416</c:v>
                </c:pt>
                <c:pt idx="47">
                  <c:v>1844.9709414239687</c:v>
                </c:pt>
                <c:pt idx="48">
                  <c:v>1651.9678002292258</c:v>
                </c:pt>
                <c:pt idx="49">
                  <c:v>1515.368339126202</c:v>
                </c:pt>
                <c:pt idx="50">
                  <c:v>1643.1643127359855</c:v>
                </c:pt>
                <c:pt idx="51">
                  <c:v>1986.1907987459172</c:v>
                </c:pt>
                <c:pt idx="52">
                  <c:v>2014.906431779455</c:v>
                </c:pt>
                <c:pt idx="53">
                  <c:v>2168.7646448036644</c:v>
                </c:pt>
                <c:pt idx="54">
                  <c:v>2621.0460366993902</c:v>
                </c:pt>
                <c:pt idx="55">
                  <c:v>2699.6514817607876</c:v>
                </c:pt>
                <c:pt idx="56">
                  <c:v>2386.8315972472401</c:v>
                </c:pt>
                <c:pt idx="57">
                  <c:v>2584.0698892758751</c:v>
                </c:pt>
                <c:pt idx="58">
                  <c:v>2994.9748128192473</c:v>
                </c:pt>
                <c:pt idx="59">
                  <c:v>2524.4357707875765</c:v>
                </c:pt>
                <c:pt idx="60">
                  <c:v>2685.8310495109718</c:v>
                </c:pt>
                <c:pt idx="61">
                  <c:v>2547.801131594611</c:v>
                </c:pt>
                <c:pt idx="62">
                  <c:v>2399.8991093809645</c:v>
                </c:pt>
                <c:pt idx="63">
                  <c:v>2605.9551536444092</c:v>
                </c:pt>
                <c:pt idx="64">
                  <c:v>2508.1492201617029</c:v>
                </c:pt>
                <c:pt idx="65">
                  <c:v>2318.6584810499417</c:v>
                </c:pt>
                <c:pt idx="66">
                  <c:v>2330.4893189575364</c:v>
                </c:pt>
                <c:pt idx="67">
                  <c:v>2609.0570542055093</c:v>
                </c:pt>
                <c:pt idx="68">
                  <c:v>2548.37878623405</c:v>
                </c:pt>
                <c:pt idx="69">
                  <c:v>1758.1985274419258</c:v>
                </c:pt>
                <c:pt idx="70">
                  <c:v>2075.3405655379538</c:v>
                </c:pt>
                <c:pt idx="71">
                  <c:v>2166.3026316516662</c:v>
                </c:pt>
                <c:pt idx="72">
                  <c:v>2049.8220296964555</c:v>
                </c:pt>
                <c:pt idx="73">
                  <c:v>2492.1664248191437</c:v>
                </c:pt>
                <c:pt idx="74">
                  <c:v>2218.69070600635</c:v>
                </c:pt>
                <c:pt idx="75">
                  <c:v>2399.2904332910639</c:v>
                </c:pt>
                <c:pt idx="76">
                  <c:v>2387.2045869773924</c:v>
                </c:pt>
                <c:pt idx="77">
                  <c:v>2239.9515456280383</c:v>
                </c:pt>
                <c:pt idx="78">
                  <c:v>1873.3177851836801</c:v>
                </c:pt>
                <c:pt idx="79">
                  <c:v>1803.9666642050768</c:v>
                </c:pt>
                <c:pt idx="80">
                  <c:v>1499.8289404914465</c:v>
                </c:pt>
                <c:pt idx="81">
                  <c:v>1389.1327285363309</c:v>
                </c:pt>
                <c:pt idx="82">
                  <c:v>1655.1557423363652</c:v>
                </c:pt>
                <c:pt idx="83">
                  <c:v>1357.7552897550675</c:v>
                </c:pt>
                <c:pt idx="84">
                  <c:v>1202.0886701048476</c:v>
                </c:pt>
                <c:pt idx="85">
                  <c:v>1833.1797341273132</c:v>
                </c:pt>
                <c:pt idx="86">
                  <c:v>2087.7254864493411</c:v>
                </c:pt>
                <c:pt idx="87">
                  <c:v>1900.9749025344129</c:v>
                </c:pt>
                <c:pt idx="88">
                  <c:v>1555.9432442358857</c:v>
                </c:pt>
                <c:pt idx="89">
                  <c:v>1756.094929181043</c:v>
                </c:pt>
                <c:pt idx="90">
                  <c:v>1696.50009072885</c:v>
                </c:pt>
                <c:pt idx="91">
                  <c:v>1423.2104104987582</c:v>
                </c:pt>
                <c:pt idx="92">
                  <c:v>1387.0723305799361</c:v>
                </c:pt>
                <c:pt idx="93">
                  <c:v>1347.3864047388295</c:v>
                </c:pt>
                <c:pt idx="94">
                  <c:v>1205.6315961469295</c:v>
                </c:pt>
                <c:pt idx="95">
                  <c:v>998.90173266612317</c:v>
                </c:pt>
                <c:pt idx="96">
                  <c:v>874.15298251237436</c:v>
                </c:pt>
                <c:pt idx="97">
                  <c:v>988.4573363545386</c:v>
                </c:pt>
                <c:pt idx="98">
                  <c:v>944.08763925421886</c:v>
                </c:pt>
                <c:pt idx="99">
                  <c:v>1047.7147669567921</c:v>
                </c:pt>
                <c:pt idx="100">
                  <c:v>1036.7729696275524</c:v>
                </c:pt>
                <c:pt idx="101">
                  <c:v>1213.884106761348</c:v>
                </c:pt>
                <c:pt idx="102">
                  <c:v>1320.3124272763569</c:v>
                </c:pt>
                <c:pt idx="103">
                  <c:v>1090.9832419492907</c:v>
                </c:pt>
                <c:pt idx="104">
                  <c:v>1443.4205115445018</c:v>
                </c:pt>
                <c:pt idx="105">
                  <c:v>1359.1519953707652</c:v>
                </c:pt>
                <c:pt idx="106">
                  <c:v>1300.7502837381251</c:v>
                </c:pt>
                <c:pt idx="107">
                  <c:v>1364.8015388441245</c:v>
                </c:pt>
                <c:pt idx="108">
                  <c:v>1303.524109096352</c:v>
                </c:pt>
                <c:pt idx="109">
                  <c:v>1351.7790241250482</c:v>
                </c:pt>
                <c:pt idx="110">
                  <c:v>1812.7178400144298</c:v>
                </c:pt>
                <c:pt idx="111">
                  <c:v>1800.2958599293975</c:v>
                </c:pt>
                <c:pt idx="112">
                  <c:v>1929.1975966528983</c:v>
                </c:pt>
                <c:pt idx="113">
                  <c:v>1985.9663543730933</c:v>
                </c:pt>
                <c:pt idx="114">
                  <c:v>2132.9771879033028</c:v>
                </c:pt>
                <c:pt idx="115">
                  <c:v>2261.2750652171326</c:v>
                </c:pt>
                <c:pt idx="116">
                  <c:v>2062.5510131663382</c:v>
                </c:pt>
                <c:pt idx="117">
                  <c:v>2017.1058438794446</c:v>
                </c:pt>
                <c:pt idx="118">
                  <c:v>1652.9215570762128</c:v>
                </c:pt>
                <c:pt idx="119">
                  <c:v>1834.368184232738</c:v>
                </c:pt>
                <c:pt idx="120">
                  <c:v>2546.3851668345751</c:v>
                </c:pt>
                <c:pt idx="121">
                  <c:v>2634.2811069432269</c:v>
                </c:pt>
                <c:pt idx="122">
                  <c:v>2055.6111631085882</c:v>
                </c:pt>
                <c:pt idx="123">
                  <c:v>1696.3903793456727</c:v>
                </c:pt>
                <c:pt idx="124">
                  <c:v>1277.2469652175198</c:v>
                </c:pt>
                <c:pt idx="125">
                  <c:v>1189.7462778907793</c:v>
                </c:pt>
                <c:pt idx="126">
                  <c:v>967.36173204662202</c:v>
                </c:pt>
                <c:pt idx="127">
                  <c:v>1021.5442665649454</c:v>
                </c:pt>
                <c:pt idx="128">
                  <c:v>1461.8852441841725</c:v>
                </c:pt>
                <c:pt idx="129">
                  <c:v>1793.593662365799</c:v>
                </c:pt>
                <c:pt idx="130">
                  <c:v>1477.1622818501967</c:v>
                </c:pt>
                <c:pt idx="131">
                  <c:v>1295.7755882366218</c:v>
                </c:pt>
                <c:pt idx="132">
                  <c:v>1335.2181644687766</c:v>
                </c:pt>
                <c:pt idx="133">
                  <c:v>1269.3356671192889</c:v>
                </c:pt>
                <c:pt idx="134">
                  <c:v>1224.7148261945122</c:v>
                </c:pt>
                <c:pt idx="135">
                  <c:v>1178.49841408816</c:v>
                </c:pt>
                <c:pt idx="136">
                  <c:v>1650.1095451399635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62272"/>
        <c:axId val="151991424"/>
      </c:scatterChart>
      <c:valAx>
        <c:axId val="1518622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1991424"/>
        <c:crosses val="autoZero"/>
        <c:crossBetween val="midCat"/>
      </c:valAx>
      <c:valAx>
        <c:axId val="151991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1862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data'!$AQ$10:$AQ$150</c:f>
              <c:numCache>
                <c:formatCode>General</c:formatCode>
                <c:ptCount val="141"/>
              </c:numCache>
            </c:numRef>
          </c:xVal>
          <c:yVal>
            <c:numRef>
              <c:f>'Lap 1 data'!$AR$10:$AR$150</c:f>
              <c:numCache>
                <c:formatCode>General</c:formatCode>
                <c:ptCount val="141"/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data'!$AQ$10:$AQ$150</c:f>
              <c:numCache>
                <c:formatCode>General</c:formatCode>
                <c:ptCount val="141"/>
              </c:numCache>
            </c:numRef>
          </c:xVal>
          <c:yVal>
            <c:numRef>
              <c:f>'Lap 2 data'!$AR$10:$AR$150</c:f>
              <c:numCache>
                <c:formatCode>General</c:formatCode>
                <c:ptCount val="141"/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'Lap 3 data'!$AQ$10:$AQ$150</c:f>
              <c:numCache>
                <c:formatCode>General</c:formatCode>
                <c:ptCount val="141"/>
                <c:pt idx="65">
                  <c:v>47.164071999999997</c:v>
                </c:pt>
                <c:pt idx="66">
                  <c:v>47.164071999999997</c:v>
                </c:pt>
                <c:pt idx="67">
                  <c:v>47.164147</c:v>
                </c:pt>
                <c:pt idx="68">
                  <c:v>47.164154000000003</c:v>
                </c:pt>
                <c:pt idx="69">
                  <c:v>47.164236000000002</c:v>
                </c:pt>
                <c:pt idx="70">
                  <c:v>47.164397999999998</c:v>
                </c:pt>
                <c:pt idx="71">
                  <c:v>47.164459000000001</c:v>
                </c:pt>
                <c:pt idx="72">
                  <c:v>47.164479</c:v>
                </c:pt>
                <c:pt idx="73">
                  <c:v>47.164479999999998</c:v>
                </c:pt>
                <c:pt idx="74">
                  <c:v>47.164484000000002</c:v>
                </c:pt>
                <c:pt idx="75">
                  <c:v>47.164462999999998</c:v>
                </c:pt>
                <c:pt idx="76">
                  <c:v>47.164423999999997</c:v>
                </c:pt>
                <c:pt idx="77">
                  <c:v>47.164408000000002</c:v>
                </c:pt>
                <c:pt idx="78">
                  <c:v>47.164388000000002</c:v>
                </c:pt>
                <c:pt idx="79">
                  <c:v>47.164349999999999</c:v>
                </c:pt>
                <c:pt idx="80">
                  <c:v>47.164318999999999</c:v>
                </c:pt>
                <c:pt idx="81">
                  <c:v>47.164293999999998</c:v>
                </c:pt>
                <c:pt idx="82">
                  <c:v>47.164273999999999</c:v>
                </c:pt>
                <c:pt idx="83">
                  <c:v>47.164264000000003</c:v>
                </c:pt>
                <c:pt idx="84">
                  <c:v>47.164265</c:v>
                </c:pt>
                <c:pt idx="85">
                  <c:v>47.164275000000004</c:v>
                </c:pt>
                <c:pt idx="86">
                  <c:v>47.164295000000003</c:v>
                </c:pt>
                <c:pt idx="87">
                  <c:v>47.164315999999999</c:v>
                </c:pt>
                <c:pt idx="88">
                  <c:v>47.16433</c:v>
                </c:pt>
                <c:pt idx="89">
                  <c:v>47.164329000000002</c:v>
                </c:pt>
                <c:pt idx="90">
                  <c:v>47.164309000000003</c:v>
                </c:pt>
                <c:pt idx="91">
                  <c:v>47.164278000000003</c:v>
                </c:pt>
                <c:pt idx="92">
                  <c:v>47.164239999999999</c:v>
                </c:pt>
                <c:pt idx="93">
                  <c:v>47.164192</c:v>
                </c:pt>
                <c:pt idx="94">
                  <c:v>47.164104999999999</c:v>
                </c:pt>
                <c:pt idx="95">
                  <c:v>47.164050000000003</c:v>
                </c:pt>
                <c:pt idx="96">
                  <c:v>47.164012999999997</c:v>
                </c:pt>
                <c:pt idx="97">
                  <c:v>47.163943000000003</c:v>
                </c:pt>
                <c:pt idx="98">
                  <c:v>47.163874</c:v>
                </c:pt>
                <c:pt idx="99">
                  <c:v>47.163806000000001</c:v>
                </c:pt>
                <c:pt idx="100">
                  <c:v>47.16377</c:v>
                </c:pt>
                <c:pt idx="101">
                  <c:v>47.163749000000003</c:v>
                </c:pt>
                <c:pt idx="102">
                  <c:v>47.163718000000003</c:v>
                </c:pt>
                <c:pt idx="103">
                  <c:v>47.163682999999999</c:v>
                </c:pt>
                <c:pt idx="104">
                  <c:v>47.163631000000002</c:v>
                </c:pt>
                <c:pt idx="105">
                  <c:v>47.163528999999997</c:v>
                </c:pt>
                <c:pt idx="106">
                  <c:v>47.163465000000002</c:v>
                </c:pt>
                <c:pt idx="107">
                  <c:v>47.163417000000003</c:v>
                </c:pt>
                <c:pt idx="108">
                  <c:v>47.163238999999997</c:v>
                </c:pt>
                <c:pt idx="109">
                  <c:v>47.163119999999999</c:v>
                </c:pt>
                <c:pt idx="110">
                  <c:v>47.163040000000002</c:v>
                </c:pt>
                <c:pt idx="111">
                  <c:v>47.162891999999999</c:v>
                </c:pt>
                <c:pt idx="112">
                  <c:v>47.162739000000002</c:v>
                </c:pt>
                <c:pt idx="113">
                  <c:v>47.162581000000003</c:v>
                </c:pt>
                <c:pt idx="114">
                  <c:v>47.162422999999997</c:v>
                </c:pt>
                <c:pt idx="115">
                  <c:v>47.162260000000003</c:v>
                </c:pt>
                <c:pt idx="116">
                  <c:v>47.161997999999997</c:v>
                </c:pt>
                <c:pt idx="117">
                  <c:v>47.161836999999998</c:v>
                </c:pt>
                <c:pt idx="118">
                  <c:v>47.161746000000001</c:v>
                </c:pt>
                <c:pt idx="119">
                  <c:v>47.161574000000002</c:v>
                </c:pt>
                <c:pt idx="120">
                  <c:v>47.161349999999999</c:v>
                </c:pt>
                <c:pt idx="121">
                  <c:v>47.161223</c:v>
                </c:pt>
                <c:pt idx="122">
                  <c:v>47.161147999999997</c:v>
                </c:pt>
                <c:pt idx="123">
                  <c:v>47.161011000000002</c:v>
                </c:pt>
                <c:pt idx="124">
                  <c:v>47.160876000000002</c:v>
                </c:pt>
                <c:pt idx="125">
                  <c:v>47.160738000000002</c:v>
                </c:pt>
                <c:pt idx="126">
                  <c:v>47.160592000000001</c:v>
                </c:pt>
                <c:pt idx="127">
                  <c:v>47.160364999999999</c:v>
                </c:pt>
                <c:pt idx="128">
                  <c:v>47.160227999999996</c:v>
                </c:pt>
                <c:pt idx="129">
                  <c:v>47.160153000000001</c:v>
                </c:pt>
                <c:pt idx="130">
                  <c:v>47.160013999999997</c:v>
                </c:pt>
                <c:pt idx="131">
                  <c:v>47.159877000000002</c:v>
                </c:pt>
                <c:pt idx="132">
                  <c:v>47.159740999999997</c:v>
                </c:pt>
                <c:pt idx="133">
                  <c:v>47.159621999999999</c:v>
                </c:pt>
                <c:pt idx="134">
                  <c:v>47.159522000000003</c:v>
                </c:pt>
                <c:pt idx="135">
                  <c:v>47.159427000000001</c:v>
                </c:pt>
                <c:pt idx="136">
                  <c:v>47.159329</c:v>
                </c:pt>
              </c:numCache>
            </c:numRef>
          </c:xVal>
          <c:yVal>
            <c:numRef>
              <c:f>'Lap 3 data'!$AR$10:$AR$150</c:f>
              <c:numCache>
                <c:formatCode>General</c:formatCode>
                <c:ptCount val="141"/>
                <c:pt idx="65">
                  <c:v>-88.485095000000001</c:v>
                </c:pt>
                <c:pt idx="66">
                  <c:v>-88.485095000000001</c:v>
                </c:pt>
                <c:pt idx="67">
                  <c:v>-88.485194000000007</c:v>
                </c:pt>
                <c:pt idx="68">
                  <c:v>-88.485495</c:v>
                </c:pt>
                <c:pt idx="69">
                  <c:v>-88.485849000000002</c:v>
                </c:pt>
                <c:pt idx="70">
                  <c:v>-88.486119000000002</c:v>
                </c:pt>
                <c:pt idx="71">
                  <c:v>-88.486345999999998</c:v>
                </c:pt>
                <c:pt idx="72">
                  <c:v>-88.486558000000002</c:v>
                </c:pt>
                <c:pt idx="73">
                  <c:v>-88.486653000000004</c:v>
                </c:pt>
                <c:pt idx="74">
                  <c:v>-88.486789000000002</c:v>
                </c:pt>
                <c:pt idx="75">
                  <c:v>-88.487131000000005</c:v>
                </c:pt>
                <c:pt idx="76">
                  <c:v>-88.487420999999998</c:v>
                </c:pt>
                <c:pt idx="77">
                  <c:v>-88.487503000000004</c:v>
                </c:pt>
                <c:pt idx="78">
                  <c:v>-88.487590999999995</c:v>
                </c:pt>
                <c:pt idx="79">
                  <c:v>-88.487751000000003</c:v>
                </c:pt>
                <c:pt idx="80">
                  <c:v>-88.487887999999998</c:v>
                </c:pt>
                <c:pt idx="81">
                  <c:v>-88.488015000000004</c:v>
                </c:pt>
                <c:pt idx="82">
                  <c:v>-88.488146</c:v>
                </c:pt>
                <c:pt idx="83">
                  <c:v>-88.488276999999997</c:v>
                </c:pt>
                <c:pt idx="84">
                  <c:v>-88.488406999999995</c:v>
                </c:pt>
                <c:pt idx="85">
                  <c:v>-88.488534000000001</c:v>
                </c:pt>
                <c:pt idx="86">
                  <c:v>-88.488660999999993</c:v>
                </c:pt>
                <c:pt idx="87">
                  <c:v>-88.488787000000002</c:v>
                </c:pt>
                <c:pt idx="88">
                  <c:v>-88.488912999999997</c:v>
                </c:pt>
                <c:pt idx="89">
                  <c:v>-88.489048999999994</c:v>
                </c:pt>
                <c:pt idx="90">
                  <c:v>-88.489189999999994</c:v>
                </c:pt>
                <c:pt idx="91">
                  <c:v>-88.489331000000007</c:v>
                </c:pt>
                <c:pt idx="92">
                  <c:v>-88.489474999999999</c:v>
                </c:pt>
                <c:pt idx="93">
                  <c:v>-88.489616999999996</c:v>
                </c:pt>
                <c:pt idx="94">
                  <c:v>-88.489832000000007</c:v>
                </c:pt>
                <c:pt idx="95">
                  <c:v>-88.489963000000003</c:v>
                </c:pt>
                <c:pt idx="96">
                  <c:v>-88.490039999999993</c:v>
                </c:pt>
                <c:pt idx="97">
                  <c:v>-88.490187000000006</c:v>
                </c:pt>
                <c:pt idx="98">
                  <c:v>-88.490339000000006</c:v>
                </c:pt>
                <c:pt idx="99">
                  <c:v>-88.490495999999993</c:v>
                </c:pt>
                <c:pt idx="100">
                  <c:v>-88.490679</c:v>
                </c:pt>
                <c:pt idx="101">
                  <c:v>-88.490868000000006</c:v>
                </c:pt>
                <c:pt idx="102">
                  <c:v>-88.491046999999995</c:v>
                </c:pt>
                <c:pt idx="103">
                  <c:v>-88.491221999999993</c:v>
                </c:pt>
                <c:pt idx="104">
                  <c:v>-88.491389999999996</c:v>
                </c:pt>
                <c:pt idx="105">
                  <c:v>-88.491630999999998</c:v>
                </c:pt>
                <c:pt idx="106">
                  <c:v>-88.491775000000004</c:v>
                </c:pt>
                <c:pt idx="107">
                  <c:v>-88.491842000000005</c:v>
                </c:pt>
                <c:pt idx="108">
                  <c:v>-88.491963999999996</c:v>
                </c:pt>
                <c:pt idx="109">
                  <c:v>-88.492019999999997</c:v>
                </c:pt>
                <c:pt idx="110">
                  <c:v>-88.492018999999999</c:v>
                </c:pt>
                <c:pt idx="111">
                  <c:v>-88.492020999999994</c:v>
                </c:pt>
                <c:pt idx="112">
                  <c:v>-88.491996</c:v>
                </c:pt>
                <c:pt idx="113">
                  <c:v>-88.491928000000001</c:v>
                </c:pt>
                <c:pt idx="114">
                  <c:v>-88.491853000000006</c:v>
                </c:pt>
                <c:pt idx="115">
                  <c:v>-88.491784999999993</c:v>
                </c:pt>
                <c:pt idx="116">
                  <c:v>-88.491656000000006</c:v>
                </c:pt>
                <c:pt idx="117">
                  <c:v>-88.491572000000005</c:v>
                </c:pt>
                <c:pt idx="118">
                  <c:v>-88.491515000000007</c:v>
                </c:pt>
                <c:pt idx="119">
                  <c:v>-88.491399000000001</c:v>
                </c:pt>
                <c:pt idx="120">
                  <c:v>-88.491175999999996</c:v>
                </c:pt>
                <c:pt idx="121">
                  <c:v>-88.491029999999995</c:v>
                </c:pt>
                <c:pt idx="122">
                  <c:v>-88.490966</c:v>
                </c:pt>
                <c:pt idx="123">
                  <c:v>-88.490858000000003</c:v>
                </c:pt>
                <c:pt idx="124">
                  <c:v>-88.490772000000007</c:v>
                </c:pt>
                <c:pt idx="125">
                  <c:v>-88.490718999999999</c:v>
                </c:pt>
                <c:pt idx="126">
                  <c:v>-88.490703999999994</c:v>
                </c:pt>
                <c:pt idx="127">
                  <c:v>-88.490702999999996</c:v>
                </c:pt>
                <c:pt idx="128">
                  <c:v>-88.490701999999999</c:v>
                </c:pt>
                <c:pt idx="129">
                  <c:v>-88.490689000000003</c:v>
                </c:pt>
                <c:pt idx="130">
                  <c:v>-88.490652999999995</c:v>
                </c:pt>
                <c:pt idx="131">
                  <c:v>-88.490610000000004</c:v>
                </c:pt>
                <c:pt idx="132">
                  <c:v>-88.490567999999996</c:v>
                </c:pt>
                <c:pt idx="133">
                  <c:v>-88.490464000000003</c:v>
                </c:pt>
                <c:pt idx="134">
                  <c:v>-88.490306000000004</c:v>
                </c:pt>
                <c:pt idx="135">
                  <c:v>-88.490149000000002</c:v>
                </c:pt>
                <c:pt idx="136">
                  <c:v>-88.489994999999993</c:v>
                </c:pt>
              </c:numCache>
            </c:numRef>
          </c:yVal>
          <c:smooth val="1"/>
        </c:ser>
        <c:ser>
          <c:idx val="3"/>
          <c:order val="3"/>
          <c:tx>
            <c:v>Lap4</c:v>
          </c:tx>
          <c:marker>
            <c:symbol val="none"/>
          </c:marker>
          <c:xVal>
            <c:numRef>
              <c:f>'Lap 4 data'!$AQ$10:$AQ$150</c:f>
              <c:numCache>
                <c:formatCode>General</c:formatCode>
                <c:ptCount val="141"/>
                <c:pt idx="0">
                  <c:v>47.159329</c:v>
                </c:pt>
                <c:pt idx="1">
                  <c:v>47.159227999999999</c:v>
                </c:pt>
                <c:pt idx="2">
                  <c:v>47.159067</c:v>
                </c:pt>
                <c:pt idx="3">
                  <c:v>47.158968000000002</c:v>
                </c:pt>
                <c:pt idx="4">
                  <c:v>47.158921999999997</c:v>
                </c:pt>
                <c:pt idx="5">
                  <c:v>47.158844999999999</c:v>
                </c:pt>
                <c:pt idx="6">
                  <c:v>47.158811999999998</c:v>
                </c:pt>
                <c:pt idx="7">
                  <c:v>47.158808999999998</c:v>
                </c:pt>
                <c:pt idx="8">
                  <c:v>47.158804000000003</c:v>
                </c:pt>
                <c:pt idx="9">
                  <c:v>47.158802000000001</c:v>
                </c:pt>
                <c:pt idx="10">
                  <c:v>47.158802000000001</c:v>
                </c:pt>
                <c:pt idx="11">
                  <c:v>47.158802999999999</c:v>
                </c:pt>
                <c:pt idx="12">
                  <c:v>47.158804000000003</c:v>
                </c:pt>
                <c:pt idx="13">
                  <c:v>47.158796000000002</c:v>
                </c:pt>
                <c:pt idx="14">
                  <c:v>47.158788000000001</c:v>
                </c:pt>
                <c:pt idx="15">
                  <c:v>47.158779000000003</c:v>
                </c:pt>
                <c:pt idx="16">
                  <c:v>47.158707999999997</c:v>
                </c:pt>
                <c:pt idx="17">
                  <c:v>47.158651999999996</c:v>
                </c:pt>
                <c:pt idx="18">
                  <c:v>47.158622000000001</c:v>
                </c:pt>
                <c:pt idx="19">
                  <c:v>47.158577000000001</c:v>
                </c:pt>
                <c:pt idx="20">
                  <c:v>47.158552</c:v>
                </c:pt>
                <c:pt idx="21">
                  <c:v>47.158538</c:v>
                </c:pt>
                <c:pt idx="22">
                  <c:v>47.158535999999998</c:v>
                </c:pt>
                <c:pt idx="23">
                  <c:v>47.158543999999999</c:v>
                </c:pt>
                <c:pt idx="24">
                  <c:v>47.158569</c:v>
                </c:pt>
                <c:pt idx="25">
                  <c:v>47.158585000000002</c:v>
                </c:pt>
                <c:pt idx="26">
                  <c:v>47.158597</c:v>
                </c:pt>
                <c:pt idx="27">
                  <c:v>47.158658000000003</c:v>
                </c:pt>
                <c:pt idx="28">
                  <c:v>47.158701999999998</c:v>
                </c:pt>
                <c:pt idx="29">
                  <c:v>47.158740999999999</c:v>
                </c:pt>
                <c:pt idx="30">
                  <c:v>47.158819000000001</c:v>
                </c:pt>
                <c:pt idx="31">
                  <c:v>47.158912999999998</c:v>
                </c:pt>
                <c:pt idx="32">
                  <c:v>47.159016999999999</c:v>
                </c:pt>
                <c:pt idx="33">
                  <c:v>47.159125000000003</c:v>
                </c:pt>
                <c:pt idx="34">
                  <c:v>47.159238000000002</c:v>
                </c:pt>
                <c:pt idx="35">
                  <c:v>47.159356000000002</c:v>
                </c:pt>
                <c:pt idx="36">
                  <c:v>47.159481</c:v>
                </c:pt>
                <c:pt idx="37">
                  <c:v>47.159677000000002</c:v>
                </c:pt>
                <c:pt idx="38">
                  <c:v>47.159871000000003</c:v>
                </c:pt>
                <c:pt idx="39">
                  <c:v>47.159934999999997</c:v>
                </c:pt>
                <c:pt idx="40">
                  <c:v>47.16001</c:v>
                </c:pt>
                <c:pt idx="41">
                  <c:v>47.160151999999997</c:v>
                </c:pt>
                <c:pt idx="42">
                  <c:v>47.160297999999997</c:v>
                </c:pt>
                <c:pt idx="43">
                  <c:v>47.160442000000003</c:v>
                </c:pt>
                <c:pt idx="44">
                  <c:v>47.160583000000003</c:v>
                </c:pt>
                <c:pt idx="45">
                  <c:v>47.160718000000003</c:v>
                </c:pt>
                <c:pt idx="46">
                  <c:v>47.160935000000002</c:v>
                </c:pt>
                <c:pt idx="47">
                  <c:v>47.161150999999997</c:v>
                </c:pt>
                <c:pt idx="48">
                  <c:v>47.161301999999999</c:v>
                </c:pt>
                <c:pt idx="49">
                  <c:v>47.161454999999997</c:v>
                </c:pt>
                <c:pt idx="50">
                  <c:v>47.161527</c:v>
                </c:pt>
                <c:pt idx="51">
                  <c:v>47.161606999999997</c:v>
                </c:pt>
                <c:pt idx="52">
                  <c:v>47.161757000000001</c:v>
                </c:pt>
                <c:pt idx="53">
                  <c:v>47.161914000000003</c:v>
                </c:pt>
                <c:pt idx="54">
                  <c:v>47.162165999999999</c:v>
                </c:pt>
                <c:pt idx="55">
                  <c:v>47.162320000000001</c:v>
                </c:pt>
                <c:pt idx="56">
                  <c:v>47.162413000000001</c:v>
                </c:pt>
                <c:pt idx="57">
                  <c:v>47.162691000000002</c:v>
                </c:pt>
                <c:pt idx="58">
                  <c:v>47.162863000000002</c:v>
                </c:pt>
                <c:pt idx="59">
                  <c:v>47.162962</c:v>
                </c:pt>
                <c:pt idx="60">
                  <c:v>47.163229999999999</c:v>
                </c:pt>
                <c:pt idx="61">
                  <c:v>47.16339</c:v>
                </c:pt>
                <c:pt idx="62">
                  <c:v>47.163473000000003</c:v>
                </c:pt>
                <c:pt idx="63">
                  <c:v>47.163629</c:v>
                </c:pt>
                <c:pt idx="64">
                  <c:v>47.163781999999998</c:v>
                </c:pt>
                <c:pt idx="65">
                  <c:v>47.163927000000001</c:v>
                </c:pt>
                <c:pt idx="66">
                  <c:v>47.164060999999997</c:v>
                </c:pt>
                <c:pt idx="67">
                  <c:v>47.164172999999998</c:v>
                </c:pt>
                <c:pt idx="68">
                  <c:v>47.164264000000003</c:v>
                </c:pt>
                <c:pt idx="69">
                  <c:v>47.164343000000002</c:v>
                </c:pt>
                <c:pt idx="70">
                  <c:v>47.164409999999997</c:v>
                </c:pt>
                <c:pt idx="71">
                  <c:v>47.164465999999997</c:v>
                </c:pt>
                <c:pt idx="72">
                  <c:v>47.164503000000003</c:v>
                </c:pt>
                <c:pt idx="73">
                  <c:v>47.164521000000001</c:v>
                </c:pt>
                <c:pt idx="74">
                  <c:v>47.164520000000003</c:v>
                </c:pt>
                <c:pt idx="75">
                  <c:v>47.164498000000002</c:v>
                </c:pt>
                <c:pt idx="76">
                  <c:v>47.164467999999999</c:v>
                </c:pt>
                <c:pt idx="77">
                  <c:v>47.164428999999998</c:v>
                </c:pt>
                <c:pt idx="78">
                  <c:v>47.164389999999997</c:v>
                </c:pt>
                <c:pt idx="79">
                  <c:v>47.164358</c:v>
                </c:pt>
                <c:pt idx="80">
                  <c:v>47.164330999999997</c:v>
                </c:pt>
                <c:pt idx="81">
                  <c:v>47.164307000000001</c:v>
                </c:pt>
                <c:pt idx="82">
                  <c:v>47.164287999999999</c:v>
                </c:pt>
                <c:pt idx="83">
                  <c:v>47.164276000000001</c:v>
                </c:pt>
                <c:pt idx="84">
                  <c:v>47.164278000000003</c:v>
                </c:pt>
                <c:pt idx="85">
                  <c:v>47.164290000000001</c:v>
                </c:pt>
                <c:pt idx="86">
                  <c:v>47.164307000000001</c:v>
                </c:pt>
                <c:pt idx="87">
                  <c:v>47.164321999999999</c:v>
                </c:pt>
                <c:pt idx="88">
                  <c:v>47.164332000000002</c:v>
                </c:pt>
                <c:pt idx="89">
                  <c:v>47.164321999999999</c:v>
                </c:pt>
                <c:pt idx="90">
                  <c:v>47.164265</c:v>
                </c:pt>
                <c:pt idx="91">
                  <c:v>47.164225000000002</c:v>
                </c:pt>
                <c:pt idx="92">
                  <c:v>47.164197000000001</c:v>
                </c:pt>
                <c:pt idx="93">
                  <c:v>47.164144</c:v>
                </c:pt>
                <c:pt idx="94">
                  <c:v>47.164046999999997</c:v>
                </c:pt>
                <c:pt idx="95">
                  <c:v>47.163984999999997</c:v>
                </c:pt>
                <c:pt idx="96">
                  <c:v>47.163944999999998</c:v>
                </c:pt>
                <c:pt idx="97">
                  <c:v>47.163871</c:v>
                </c:pt>
                <c:pt idx="98">
                  <c:v>47.163801999999997</c:v>
                </c:pt>
                <c:pt idx="99">
                  <c:v>47.163735000000003</c:v>
                </c:pt>
                <c:pt idx="100">
                  <c:v>47.163702999999998</c:v>
                </c:pt>
                <c:pt idx="101">
                  <c:v>47.163673000000003</c:v>
                </c:pt>
                <c:pt idx="102">
                  <c:v>47.163646999999997</c:v>
                </c:pt>
                <c:pt idx="103">
                  <c:v>47.163628000000003</c:v>
                </c:pt>
                <c:pt idx="104">
                  <c:v>47.163587999999997</c:v>
                </c:pt>
                <c:pt idx="105">
                  <c:v>47.163530000000002</c:v>
                </c:pt>
                <c:pt idx="106">
                  <c:v>47.163454999999999</c:v>
                </c:pt>
                <c:pt idx="107">
                  <c:v>47.163367000000001</c:v>
                </c:pt>
                <c:pt idx="108">
                  <c:v>47.163266</c:v>
                </c:pt>
                <c:pt idx="109">
                  <c:v>47.163145</c:v>
                </c:pt>
                <c:pt idx="110">
                  <c:v>47.16301</c:v>
                </c:pt>
                <c:pt idx="111">
                  <c:v>47.162875</c:v>
                </c:pt>
                <c:pt idx="112">
                  <c:v>47.162655999999998</c:v>
                </c:pt>
                <c:pt idx="113">
                  <c:v>47.162520000000001</c:v>
                </c:pt>
                <c:pt idx="114">
                  <c:v>47.162433999999998</c:v>
                </c:pt>
                <c:pt idx="115">
                  <c:v>47.162177999999997</c:v>
                </c:pt>
                <c:pt idx="116">
                  <c:v>47.162019999999998</c:v>
                </c:pt>
                <c:pt idx="117">
                  <c:v>47.161923999999999</c:v>
                </c:pt>
                <c:pt idx="118">
                  <c:v>47.161748000000003</c:v>
                </c:pt>
                <c:pt idx="119">
                  <c:v>47.161579000000003</c:v>
                </c:pt>
                <c:pt idx="120">
                  <c:v>47.161422999999999</c:v>
                </c:pt>
                <c:pt idx="121">
                  <c:v>47.161281000000002</c:v>
                </c:pt>
                <c:pt idx="122">
                  <c:v>47.161146000000002</c:v>
                </c:pt>
                <c:pt idx="123">
                  <c:v>47.161012999999997</c:v>
                </c:pt>
                <c:pt idx="124">
                  <c:v>47.160881000000003</c:v>
                </c:pt>
                <c:pt idx="125">
                  <c:v>47.160744000000001</c:v>
                </c:pt>
                <c:pt idx="126">
                  <c:v>47.160606999999999</c:v>
                </c:pt>
                <c:pt idx="127">
                  <c:v>47.160466</c:v>
                </c:pt>
                <c:pt idx="128">
                  <c:v>47.160324000000003</c:v>
                </c:pt>
                <c:pt idx="129">
                  <c:v>47.160186000000003</c:v>
                </c:pt>
                <c:pt idx="130">
                  <c:v>47.160049000000001</c:v>
                </c:pt>
                <c:pt idx="131">
                  <c:v>47.159917</c:v>
                </c:pt>
                <c:pt idx="132">
                  <c:v>47.159792000000003</c:v>
                </c:pt>
                <c:pt idx="133">
                  <c:v>47.159683999999999</c:v>
                </c:pt>
                <c:pt idx="134">
                  <c:v>47.159537</c:v>
                </c:pt>
                <c:pt idx="135">
                  <c:v>47.159447</c:v>
                </c:pt>
                <c:pt idx="136">
                  <c:v>47.159393999999999</c:v>
                </c:pt>
              </c:numCache>
            </c:numRef>
          </c:xVal>
          <c:yVal>
            <c:numRef>
              <c:f>'Lap 4 data'!$AR$10:$AR$150</c:f>
              <c:numCache>
                <c:formatCode>General</c:formatCode>
                <c:ptCount val="141"/>
                <c:pt idx="0">
                  <c:v>-88.489994999999993</c:v>
                </c:pt>
                <c:pt idx="1">
                  <c:v>-88.489842999999993</c:v>
                </c:pt>
                <c:pt idx="2">
                  <c:v>-88.489596000000006</c:v>
                </c:pt>
                <c:pt idx="3">
                  <c:v>-88.489441999999997</c:v>
                </c:pt>
                <c:pt idx="4">
                  <c:v>-88.489345</c:v>
                </c:pt>
                <c:pt idx="5">
                  <c:v>-88.489001000000002</c:v>
                </c:pt>
                <c:pt idx="6">
                  <c:v>-88.488772999999995</c:v>
                </c:pt>
                <c:pt idx="7">
                  <c:v>-88.488634000000005</c:v>
                </c:pt>
                <c:pt idx="8">
                  <c:v>-88.488370000000003</c:v>
                </c:pt>
                <c:pt idx="9">
                  <c:v>-88.487949</c:v>
                </c:pt>
                <c:pt idx="10">
                  <c:v>-88.487690000000001</c:v>
                </c:pt>
                <c:pt idx="11">
                  <c:v>-88.487539999999996</c:v>
                </c:pt>
                <c:pt idx="12">
                  <c:v>-88.487256000000002</c:v>
                </c:pt>
                <c:pt idx="13">
                  <c:v>-88.486823000000001</c:v>
                </c:pt>
                <c:pt idx="14">
                  <c:v>-88.486559999999997</c:v>
                </c:pt>
                <c:pt idx="15">
                  <c:v>-88.486412000000001</c:v>
                </c:pt>
                <c:pt idx="16">
                  <c:v>-88.486041999999998</c:v>
                </c:pt>
                <c:pt idx="17">
                  <c:v>-88.485830000000007</c:v>
                </c:pt>
                <c:pt idx="18">
                  <c:v>-88.485729000000006</c:v>
                </c:pt>
                <c:pt idx="19">
                  <c:v>-88.485545000000002</c:v>
                </c:pt>
                <c:pt idx="20">
                  <c:v>-88.485377</c:v>
                </c:pt>
                <c:pt idx="21">
                  <c:v>-88.485225</c:v>
                </c:pt>
                <c:pt idx="22">
                  <c:v>-88.485085999999995</c:v>
                </c:pt>
                <c:pt idx="23">
                  <c:v>-88.484955999999997</c:v>
                </c:pt>
                <c:pt idx="24">
                  <c:v>-88.484769999999997</c:v>
                </c:pt>
                <c:pt idx="25">
                  <c:v>-88.484657999999996</c:v>
                </c:pt>
                <c:pt idx="26">
                  <c:v>-88.484594999999999</c:v>
                </c:pt>
                <c:pt idx="27">
                  <c:v>-88.484437</c:v>
                </c:pt>
                <c:pt idx="28">
                  <c:v>-88.484347</c:v>
                </c:pt>
                <c:pt idx="29">
                  <c:v>-88.484307999999999</c:v>
                </c:pt>
                <c:pt idx="30">
                  <c:v>-88.484243000000006</c:v>
                </c:pt>
                <c:pt idx="31">
                  <c:v>-88.484218999999996</c:v>
                </c:pt>
                <c:pt idx="32">
                  <c:v>-88.484223999999998</c:v>
                </c:pt>
                <c:pt idx="33">
                  <c:v>-88.484236999999993</c:v>
                </c:pt>
                <c:pt idx="34">
                  <c:v>-88.484245999999999</c:v>
                </c:pt>
                <c:pt idx="35">
                  <c:v>-88.484245999999999</c:v>
                </c:pt>
                <c:pt idx="36">
                  <c:v>-88.484246999999996</c:v>
                </c:pt>
                <c:pt idx="37">
                  <c:v>-88.484255000000005</c:v>
                </c:pt>
                <c:pt idx="38">
                  <c:v>-88.484263999999996</c:v>
                </c:pt>
                <c:pt idx="39">
                  <c:v>-88.484264999999994</c:v>
                </c:pt>
                <c:pt idx="40">
                  <c:v>-88.484261000000004</c:v>
                </c:pt>
                <c:pt idx="41">
                  <c:v>-88.484255000000005</c:v>
                </c:pt>
                <c:pt idx="42">
                  <c:v>-88.484247999999994</c:v>
                </c:pt>
                <c:pt idx="43">
                  <c:v>-88.484222000000003</c:v>
                </c:pt>
                <c:pt idx="44">
                  <c:v>-88.484172000000001</c:v>
                </c:pt>
                <c:pt idx="45">
                  <c:v>-88.484104000000002</c:v>
                </c:pt>
                <c:pt idx="46">
                  <c:v>-88.484037999999998</c:v>
                </c:pt>
                <c:pt idx="47">
                  <c:v>-88.484003999999999</c:v>
                </c:pt>
                <c:pt idx="48">
                  <c:v>-88.483998999999997</c:v>
                </c:pt>
                <c:pt idx="49">
                  <c:v>-88.484012000000007</c:v>
                </c:pt>
                <c:pt idx="50">
                  <c:v>-88.484021999999996</c:v>
                </c:pt>
                <c:pt idx="51">
                  <c:v>-88.484048999999999</c:v>
                </c:pt>
                <c:pt idx="52">
                  <c:v>-88.484111999999996</c:v>
                </c:pt>
                <c:pt idx="53">
                  <c:v>-88.484185999999994</c:v>
                </c:pt>
                <c:pt idx="54">
                  <c:v>-88.484215000000006</c:v>
                </c:pt>
                <c:pt idx="55">
                  <c:v>-88.484210000000004</c:v>
                </c:pt>
                <c:pt idx="56">
                  <c:v>-88.484196999999995</c:v>
                </c:pt>
                <c:pt idx="57">
                  <c:v>-88.484177000000003</c:v>
                </c:pt>
                <c:pt idx="58">
                  <c:v>-88.484170000000006</c:v>
                </c:pt>
                <c:pt idx="59">
                  <c:v>-88.484202999999994</c:v>
                </c:pt>
                <c:pt idx="60">
                  <c:v>-88.484324999999998</c:v>
                </c:pt>
                <c:pt idx="61">
                  <c:v>-88.484407000000004</c:v>
                </c:pt>
                <c:pt idx="62">
                  <c:v>-88.484486000000004</c:v>
                </c:pt>
                <c:pt idx="63">
                  <c:v>-88.484627000000003</c:v>
                </c:pt>
                <c:pt idx="64">
                  <c:v>-88.484773000000004</c:v>
                </c:pt>
                <c:pt idx="65">
                  <c:v>-88.484936000000005</c:v>
                </c:pt>
                <c:pt idx="66">
                  <c:v>-88.485113999999996</c:v>
                </c:pt>
                <c:pt idx="67">
                  <c:v>-88.485311999999993</c:v>
                </c:pt>
                <c:pt idx="68">
                  <c:v>-88.485529999999997</c:v>
                </c:pt>
                <c:pt idx="69">
                  <c:v>-88.485760999999997</c:v>
                </c:pt>
                <c:pt idx="70">
                  <c:v>-88.485990000000001</c:v>
                </c:pt>
                <c:pt idx="71">
                  <c:v>-88.486204000000001</c:v>
                </c:pt>
                <c:pt idx="72">
                  <c:v>-88.486408999999995</c:v>
                </c:pt>
                <c:pt idx="73">
                  <c:v>-88.486609999999999</c:v>
                </c:pt>
                <c:pt idx="74">
                  <c:v>-88.486813999999995</c:v>
                </c:pt>
                <c:pt idx="75">
                  <c:v>-88.487015</c:v>
                </c:pt>
                <c:pt idx="76">
                  <c:v>-88.487196999999995</c:v>
                </c:pt>
                <c:pt idx="77">
                  <c:v>-88.487364999999997</c:v>
                </c:pt>
                <c:pt idx="78">
                  <c:v>-88.487530000000007</c:v>
                </c:pt>
                <c:pt idx="79">
                  <c:v>-88.487680999999995</c:v>
                </c:pt>
                <c:pt idx="80">
                  <c:v>-88.487819999999999</c:v>
                </c:pt>
                <c:pt idx="81">
                  <c:v>-88.487960999999999</c:v>
                </c:pt>
                <c:pt idx="82">
                  <c:v>-88.488106000000002</c:v>
                </c:pt>
                <c:pt idx="83">
                  <c:v>-88.488252000000003</c:v>
                </c:pt>
                <c:pt idx="84">
                  <c:v>-88.488395999999995</c:v>
                </c:pt>
                <c:pt idx="85">
                  <c:v>-88.488535999999996</c:v>
                </c:pt>
                <c:pt idx="86">
                  <c:v>-88.488669000000002</c:v>
                </c:pt>
                <c:pt idx="87">
                  <c:v>-88.488799</c:v>
                </c:pt>
                <c:pt idx="88">
                  <c:v>-88.488930999999994</c:v>
                </c:pt>
                <c:pt idx="89">
                  <c:v>-88.489069999999998</c:v>
                </c:pt>
                <c:pt idx="90">
                  <c:v>-88.489286000000007</c:v>
                </c:pt>
                <c:pt idx="91">
                  <c:v>-88.489414999999994</c:v>
                </c:pt>
                <c:pt idx="92">
                  <c:v>-88.489485000000002</c:v>
                </c:pt>
                <c:pt idx="93">
                  <c:v>-88.489615000000001</c:v>
                </c:pt>
                <c:pt idx="94">
                  <c:v>-88.489804000000007</c:v>
                </c:pt>
                <c:pt idx="95">
                  <c:v>-88.489917000000005</c:v>
                </c:pt>
                <c:pt idx="96">
                  <c:v>-88.489986000000002</c:v>
                </c:pt>
                <c:pt idx="97">
                  <c:v>-88.490138999999999</c:v>
                </c:pt>
                <c:pt idx="98">
                  <c:v>-88.490308999999996</c:v>
                </c:pt>
                <c:pt idx="99">
                  <c:v>-88.490576000000004</c:v>
                </c:pt>
                <c:pt idx="100">
                  <c:v>-88.490741999999997</c:v>
                </c:pt>
                <c:pt idx="101">
                  <c:v>-88.490924000000007</c:v>
                </c:pt>
                <c:pt idx="102">
                  <c:v>-88.491083000000003</c:v>
                </c:pt>
                <c:pt idx="103">
                  <c:v>-88.491174999999998</c:v>
                </c:pt>
                <c:pt idx="104">
                  <c:v>-88.491343999999998</c:v>
                </c:pt>
                <c:pt idx="105">
                  <c:v>-88.491502999999994</c:v>
                </c:pt>
                <c:pt idx="106">
                  <c:v>-88.491647</c:v>
                </c:pt>
                <c:pt idx="107">
                  <c:v>-88.491771</c:v>
                </c:pt>
                <c:pt idx="108">
                  <c:v>-88.491872999999998</c:v>
                </c:pt>
                <c:pt idx="109">
                  <c:v>-88.491933000000003</c:v>
                </c:pt>
                <c:pt idx="110">
                  <c:v>-88.491960000000006</c:v>
                </c:pt>
                <c:pt idx="111">
                  <c:v>-88.491967000000002</c:v>
                </c:pt>
                <c:pt idx="112">
                  <c:v>-88.491936999999993</c:v>
                </c:pt>
                <c:pt idx="113">
                  <c:v>-88.491911999999999</c:v>
                </c:pt>
                <c:pt idx="114">
                  <c:v>-88.491871000000003</c:v>
                </c:pt>
                <c:pt idx="115">
                  <c:v>-88.491746000000006</c:v>
                </c:pt>
                <c:pt idx="116">
                  <c:v>-88.491668000000004</c:v>
                </c:pt>
                <c:pt idx="117">
                  <c:v>-88.491617000000005</c:v>
                </c:pt>
                <c:pt idx="118">
                  <c:v>-88.491515000000007</c:v>
                </c:pt>
                <c:pt idx="119">
                  <c:v>-88.491392000000005</c:v>
                </c:pt>
                <c:pt idx="120">
                  <c:v>-88.491245000000006</c:v>
                </c:pt>
                <c:pt idx="121">
                  <c:v>-88.491091999999995</c:v>
                </c:pt>
                <c:pt idx="122">
                  <c:v>-88.490954000000002</c:v>
                </c:pt>
                <c:pt idx="123">
                  <c:v>-88.490853999999999</c:v>
                </c:pt>
                <c:pt idx="124">
                  <c:v>-88.490789000000007</c:v>
                </c:pt>
                <c:pt idx="125">
                  <c:v>-88.490751000000003</c:v>
                </c:pt>
                <c:pt idx="126">
                  <c:v>-88.490728000000004</c:v>
                </c:pt>
                <c:pt idx="127">
                  <c:v>-88.490723000000003</c:v>
                </c:pt>
                <c:pt idx="128">
                  <c:v>-88.490725999999995</c:v>
                </c:pt>
                <c:pt idx="129">
                  <c:v>-88.490705000000005</c:v>
                </c:pt>
                <c:pt idx="130">
                  <c:v>-88.490656999999999</c:v>
                </c:pt>
                <c:pt idx="131">
                  <c:v>-88.490589999999997</c:v>
                </c:pt>
                <c:pt idx="132">
                  <c:v>-88.490499999999997</c:v>
                </c:pt>
                <c:pt idx="133">
                  <c:v>-88.490364999999997</c:v>
                </c:pt>
                <c:pt idx="134">
                  <c:v>-88.490122</c:v>
                </c:pt>
                <c:pt idx="135">
                  <c:v>-88.489977999999994</c:v>
                </c:pt>
                <c:pt idx="136">
                  <c:v>-88.489897999999997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38720"/>
        <c:axId val="45861504"/>
      </c:scatterChart>
      <c:valAx>
        <c:axId val="45838720"/>
        <c:scaling>
          <c:orientation val="minMax"/>
          <c:max val="47.164999999999999"/>
          <c:min val="47.158000000000001"/>
        </c:scaling>
        <c:delete val="0"/>
        <c:axPos val="b"/>
        <c:numFmt formatCode="General" sourceLinked="1"/>
        <c:majorTickMark val="out"/>
        <c:minorTickMark val="none"/>
        <c:tickLblPos val="nextTo"/>
        <c:crossAx val="45861504"/>
        <c:crosses val="autoZero"/>
        <c:crossBetween val="midCat"/>
      </c:valAx>
      <c:valAx>
        <c:axId val="4586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38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data'!$AT$10:$AT$146</c:f>
              <c:numCache>
                <c:formatCode>General</c:formatCode>
                <c:ptCount val="137"/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data'!$AT$10:$AT$146</c:f>
              <c:numCache>
                <c:formatCode>General</c:formatCode>
                <c:ptCount val="137"/>
                <c:pt idx="65">
                  <c:v>0</c:v>
                </c:pt>
                <c:pt idx="66">
                  <c:v>0</c:v>
                </c:pt>
                <c:pt idx="67">
                  <c:v>7.6</c:v>
                </c:pt>
                <c:pt idx="68">
                  <c:v>21.8</c:v>
                </c:pt>
                <c:pt idx="69">
                  <c:v>36.1</c:v>
                </c:pt>
                <c:pt idx="70">
                  <c:v>41.5</c:v>
                </c:pt>
                <c:pt idx="71">
                  <c:v>39.6</c:v>
                </c:pt>
                <c:pt idx="72">
                  <c:v>37.700000000000003</c:v>
                </c:pt>
                <c:pt idx="73">
                  <c:v>35.9</c:v>
                </c:pt>
                <c:pt idx="74">
                  <c:v>34.4</c:v>
                </c:pt>
                <c:pt idx="75">
                  <c:v>32.799999999999997</c:v>
                </c:pt>
                <c:pt idx="76">
                  <c:v>31.2</c:v>
                </c:pt>
                <c:pt idx="77">
                  <c:v>30.1</c:v>
                </c:pt>
                <c:pt idx="78">
                  <c:v>29.2</c:v>
                </c:pt>
                <c:pt idx="79">
                  <c:v>26.9</c:v>
                </c:pt>
                <c:pt idx="80">
                  <c:v>24.4</c:v>
                </c:pt>
                <c:pt idx="81">
                  <c:v>23.3</c:v>
                </c:pt>
                <c:pt idx="82">
                  <c:v>22.7</c:v>
                </c:pt>
                <c:pt idx="83">
                  <c:v>22.2</c:v>
                </c:pt>
                <c:pt idx="84">
                  <c:v>22</c:v>
                </c:pt>
                <c:pt idx="85">
                  <c:v>21.7</c:v>
                </c:pt>
                <c:pt idx="86">
                  <c:v>21.6</c:v>
                </c:pt>
                <c:pt idx="87">
                  <c:v>21.9</c:v>
                </c:pt>
                <c:pt idx="88">
                  <c:v>23.3</c:v>
                </c:pt>
                <c:pt idx="89">
                  <c:v>24.7</c:v>
                </c:pt>
                <c:pt idx="90">
                  <c:v>25.3</c:v>
                </c:pt>
                <c:pt idx="91">
                  <c:v>26.1</c:v>
                </c:pt>
                <c:pt idx="92">
                  <c:v>26.5</c:v>
                </c:pt>
                <c:pt idx="93">
                  <c:v>27.2</c:v>
                </c:pt>
                <c:pt idx="94">
                  <c:v>27.8</c:v>
                </c:pt>
                <c:pt idx="95">
                  <c:v>28.8</c:v>
                </c:pt>
                <c:pt idx="96">
                  <c:v>30</c:v>
                </c:pt>
                <c:pt idx="97">
                  <c:v>30.6</c:v>
                </c:pt>
                <c:pt idx="98">
                  <c:v>31</c:v>
                </c:pt>
                <c:pt idx="99">
                  <c:v>31.4</c:v>
                </c:pt>
                <c:pt idx="100">
                  <c:v>31.4</c:v>
                </c:pt>
                <c:pt idx="101">
                  <c:v>31.1</c:v>
                </c:pt>
                <c:pt idx="102">
                  <c:v>30.8</c:v>
                </c:pt>
                <c:pt idx="103">
                  <c:v>30.7</c:v>
                </c:pt>
                <c:pt idx="104">
                  <c:v>31.1</c:v>
                </c:pt>
                <c:pt idx="105">
                  <c:v>30.9</c:v>
                </c:pt>
                <c:pt idx="106">
                  <c:v>30.5</c:v>
                </c:pt>
                <c:pt idx="107">
                  <c:v>30.2</c:v>
                </c:pt>
                <c:pt idx="108">
                  <c:v>30.8</c:v>
                </c:pt>
                <c:pt idx="109">
                  <c:v>32.1</c:v>
                </c:pt>
                <c:pt idx="110">
                  <c:v>33.6</c:v>
                </c:pt>
                <c:pt idx="111">
                  <c:v>35.4</c:v>
                </c:pt>
                <c:pt idx="112">
                  <c:v>37.1</c:v>
                </c:pt>
                <c:pt idx="113">
                  <c:v>39</c:v>
                </c:pt>
                <c:pt idx="114">
                  <c:v>41</c:v>
                </c:pt>
                <c:pt idx="115">
                  <c:v>42.7</c:v>
                </c:pt>
                <c:pt idx="116">
                  <c:v>44.1</c:v>
                </c:pt>
                <c:pt idx="117">
                  <c:v>44.9</c:v>
                </c:pt>
                <c:pt idx="118">
                  <c:v>45.4</c:v>
                </c:pt>
                <c:pt idx="119">
                  <c:v>45.6</c:v>
                </c:pt>
                <c:pt idx="120">
                  <c:v>43.8</c:v>
                </c:pt>
                <c:pt idx="121">
                  <c:v>39.700000000000003</c:v>
                </c:pt>
                <c:pt idx="122">
                  <c:v>36.299999999999997</c:v>
                </c:pt>
                <c:pt idx="123">
                  <c:v>34.9</c:v>
                </c:pt>
                <c:pt idx="124">
                  <c:v>34.5</c:v>
                </c:pt>
                <c:pt idx="125">
                  <c:v>34.799999999999997</c:v>
                </c:pt>
                <c:pt idx="126">
                  <c:v>35</c:v>
                </c:pt>
                <c:pt idx="127">
                  <c:v>35.4</c:v>
                </c:pt>
                <c:pt idx="128">
                  <c:v>35.1</c:v>
                </c:pt>
                <c:pt idx="129">
                  <c:v>34.5</c:v>
                </c:pt>
                <c:pt idx="130">
                  <c:v>34.6</c:v>
                </c:pt>
                <c:pt idx="131">
                  <c:v>34.6</c:v>
                </c:pt>
                <c:pt idx="132">
                  <c:v>34.799999999999997</c:v>
                </c:pt>
                <c:pt idx="133">
                  <c:v>34.299999999999997</c:v>
                </c:pt>
                <c:pt idx="134">
                  <c:v>33.700000000000003</c:v>
                </c:pt>
                <c:pt idx="135">
                  <c:v>33.799999999999997</c:v>
                </c:pt>
                <c:pt idx="136">
                  <c:v>34.4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data'!$AT$10:$AT$146</c:f>
              <c:numCache>
                <c:formatCode>General</c:formatCode>
                <c:ptCount val="137"/>
                <c:pt idx="0">
                  <c:v>34.4</c:v>
                </c:pt>
                <c:pt idx="1">
                  <c:v>35.4</c:v>
                </c:pt>
                <c:pt idx="2">
                  <c:v>35.9</c:v>
                </c:pt>
                <c:pt idx="3">
                  <c:v>36.1</c:v>
                </c:pt>
                <c:pt idx="4">
                  <c:v>38.700000000000003</c:v>
                </c:pt>
                <c:pt idx="5">
                  <c:v>41</c:v>
                </c:pt>
                <c:pt idx="6">
                  <c:v>41.9</c:v>
                </c:pt>
                <c:pt idx="7">
                  <c:v>43.4</c:v>
                </c:pt>
                <c:pt idx="8">
                  <c:v>44.5</c:v>
                </c:pt>
                <c:pt idx="9">
                  <c:v>45.3</c:v>
                </c:pt>
                <c:pt idx="10">
                  <c:v>45.8</c:v>
                </c:pt>
                <c:pt idx="11">
                  <c:v>46.2</c:v>
                </c:pt>
                <c:pt idx="12">
                  <c:v>46.3</c:v>
                </c:pt>
                <c:pt idx="13">
                  <c:v>46.1</c:v>
                </c:pt>
                <c:pt idx="14">
                  <c:v>45.7</c:v>
                </c:pt>
                <c:pt idx="15">
                  <c:v>44.4</c:v>
                </c:pt>
                <c:pt idx="16">
                  <c:v>41.6</c:v>
                </c:pt>
                <c:pt idx="17">
                  <c:v>38.5</c:v>
                </c:pt>
                <c:pt idx="18">
                  <c:v>35.200000000000003</c:v>
                </c:pt>
                <c:pt idx="19">
                  <c:v>31.7</c:v>
                </c:pt>
                <c:pt idx="20">
                  <c:v>28.2</c:v>
                </c:pt>
                <c:pt idx="21">
                  <c:v>25.3</c:v>
                </c:pt>
                <c:pt idx="22">
                  <c:v>23</c:v>
                </c:pt>
                <c:pt idx="23">
                  <c:v>21.4</c:v>
                </c:pt>
                <c:pt idx="24">
                  <c:v>20.6</c:v>
                </c:pt>
                <c:pt idx="25">
                  <c:v>20.5</c:v>
                </c:pt>
                <c:pt idx="26">
                  <c:v>19.399999999999999</c:v>
                </c:pt>
                <c:pt idx="27">
                  <c:v>19.8</c:v>
                </c:pt>
                <c:pt idx="28">
                  <c:v>21.1</c:v>
                </c:pt>
                <c:pt idx="29">
                  <c:v>21.5</c:v>
                </c:pt>
                <c:pt idx="30">
                  <c:v>22.3</c:v>
                </c:pt>
                <c:pt idx="31">
                  <c:v>23.3</c:v>
                </c:pt>
                <c:pt idx="32">
                  <c:v>24.6</c:v>
                </c:pt>
                <c:pt idx="33">
                  <c:v>26.1</c:v>
                </c:pt>
                <c:pt idx="34">
                  <c:v>27.6</c:v>
                </c:pt>
                <c:pt idx="35">
                  <c:v>29</c:v>
                </c:pt>
                <c:pt idx="36">
                  <c:v>30</c:v>
                </c:pt>
                <c:pt idx="37">
                  <c:v>30.8</c:v>
                </c:pt>
                <c:pt idx="38">
                  <c:v>31.9</c:v>
                </c:pt>
                <c:pt idx="39">
                  <c:v>33</c:v>
                </c:pt>
                <c:pt idx="40">
                  <c:v>33.9</c:v>
                </c:pt>
                <c:pt idx="41">
                  <c:v>34.799999999999997</c:v>
                </c:pt>
                <c:pt idx="42">
                  <c:v>35.200000000000003</c:v>
                </c:pt>
                <c:pt idx="43">
                  <c:v>35.200000000000003</c:v>
                </c:pt>
                <c:pt idx="44">
                  <c:v>35</c:v>
                </c:pt>
                <c:pt idx="45">
                  <c:v>35</c:v>
                </c:pt>
                <c:pt idx="46">
                  <c:v>35.5</c:v>
                </c:pt>
                <c:pt idx="47">
                  <c:v>36.299999999999997</c:v>
                </c:pt>
                <c:pt idx="48">
                  <c:v>36.799999999999997</c:v>
                </c:pt>
                <c:pt idx="49">
                  <c:v>37.1</c:v>
                </c:pt>
                <c:pt idx="50">
                  <c:v>37.4</c:v>
                </c:pt>
                <c:pt idx="51">
                  <c:v>37.9</c:v>
                </c:pt>
                <c:pt idx="52">
                  <c:v>39.299999999999997</c:v>
                </c:pt>
                <c:pt idx="53">
                  <c:v>40.1</c:v>
                </c:pt>
                <c:pt idx="54">
                  <c:v>40.299999999999997</c:v>
                </c:pt>
                <c:pt idx="55">
                  <c:v>41.1</c:v>
                </c:pt>
                <c:pt idx="56">
                  <c:v>42.6</c:v>
                </c:pt>
                <c:pt idx="57">
                  <c:v>44.1</c:v>
                </c:pt>
                <c:pt idx="58">
                  <c:v>45.2</c:v>
                </c:pt>
                <c:pt idx="59">
                  <c:v>45.3</c:v>
                </c:pt>
                <c:pt idx="60">
                  <c:v>44.9</c:v>
                </c:pt>
                <c:pt idx="61">
                  <c:v>44.8</c:v>
                </c:pt>
                <c:pt idx="62">
                  <c:v>45.3</c:v>
                </c:pt>
                <c:pt idx="63">
                  <c:v>45.5</c:v>
                </c:pt>
                <c:pt idx="64">
                  <c:v>45</c:v>
                </c:pt>
                <c:pt idx="65">
                  <c:v>44.4</c:v>
                </c:pt>
                <c:pt idx="66">
                  <c:v>43.5</c:v>
                </c:pt>
                <c:pt idx="67">
                  <c:v>43.2</c:v>
                </c:pt>
                <c:pt idx="68">
                  <c:v>43.5</c:v>
                </c:pt>
                <c:pt idx="69">
                  <c:v>41.9</c:v>
                </c:pt>
                <c:pt idx="70">
                  <c:v>38.9</c:v>
                </c:pt>
                <c:pt idx="71">
                  <c:v>35.9</c:v>
                </c:pt>
                <c:pt idx="72">
                  <c:v>34.299999999999997</c:v>
                </c:pt>
                <c:pt idx="73">
                  <c:v>34.6</c:v>
                </c:pt>
                <c:pt idx="74">
                  <c:v>34.200000000000003</c:v>
                </c:pt>
                <c:pt idx="75">
                  <c:v>32.4</c:v>
                </c:pt>
                <c:pt idx="76">
                  <c:v>31</c:v>
                </c:pt>
                <c:pt idx="77">
                  <c:v>29.6</c:v>
                </c:pt>
                <c:pt idx="78">
                  <c:v>27.5</c:v>
                </c:pt>
                <c:pt idx="79">
                  <c:v>25.3</c:v>
                </c:pt>
                <c:pt idx="80">
                  <c:v>24.5</c:v>
                </c:pt>
                <c:pt idx="81">
                  <c:v>24.9</c:v>
                </c:pt>
                <c:pt idx="82">
                  <c:v>24.8</c:v>
                </c:pt>
                <c:pt idx="83">
                  <c:v>24.6</c:v>
                </c:pt>
                <c:pt idx="84">
                  <c:v>24.5</c:v>
                </c:pt>
                <c:pt idx="85">
                  <c:v>24</c:v>
                </c:pt>
                <c:pt idx="86">
                  <c:v>23</c:v>
                </c:pt>
                <c:pt idx="87">
                  <c:v>22.8</c:v>
                </c:pt>
                <c:pt idx="88">
                  <c:v>24.2</c:v>
                </c:pt>
                <c:pt idx="89">
                  <c:v>25.3</c:v>
                </c:pt>
                <c:pt idx="90">
                  <c:v>25.4</c:v>
                </c:pt>
                <c:pt idx="91">
                  <c:v>25.4</c:v>
                </c:pt>
                <c:pt idx="92">
                  <c:v>25.3</c:v>
                </c:pt>
                <c:pt idx="93">
                  <c:v>25.5</c:v>
                </c:pt>
                <c:pt idx="94">
                  <c:v>26.2</c:v>
                </c:pt>
                <c:pt idx="95">
                  <c:v>27.4</c:v>
                </c:pt>
                <c:pt idx="96">
                  <c:v>29.7</c:v>
                </c:pt>
                <c:pt idx="97">
                  <c:v>31.5</c:v>
                </c:pt>
                <c:pt idx="98">
                  <c:v>31.5</c:v>
                </c:pt>
                <c:pt idx="99">
                  <c:v>31</c:v>
                </c:pt>
                <c:pt idx="100">
                  <c:v>30.4</c:v>
                </c:pt>
                <c:pt idx="101">
                  <c:v>29.9</c:v>
                </c:pt>
                <c:pt idx="102">
                  <c:v>29.9</c:v>
                </c:pt>
                <c:pt idx="103">
                  <c:v>29.9</c:v>
                </c:pt>
                <c:pt idx="104">
                  <c:v>30.1</c:v>
                </c:pt>
                <c:pt idx="105">
                  <c:v>30.2</c:v>
                </c:pt>
                <c:pt idx="106">
                  <c:v>30.1</c:v>
                </c:pt>
                <c:pt idx="107">
                  <c:v>29.9</c:v>
                </c:pt>
                <c:pt idx="108">
                  <c:v>30.5</c:v>
                </c:pt>
                <c:pt idx="109">
                  <c:v>31.4</c:v>
                </c:pt>
                <c:pt idx="110">
                  <c:v>32</c:v>
                </c:pt>
                <c:pt idx="111">
                  <c:v>32.9</c:v>
                </c:pt>
                <c:pt idx="112">
                  <c:v>34.799999999999997</c:v>
                </c:pt>
                <c:pt idx="113">
                  <c:v>37.1</c:v>
                </c:pt>
                <c:pt idx="114">
                  <c:v>39.4</c:v>
                </c:pt>
                <c:pt idx="115">
                  <c:v>41.5</c:v>
                </c:pt>
                <c:pt idx="116">
                  <c:v>43.8</c:v>
                </c:pt>
                <c:pt idx="117">
                  <c:v>45.6</c:v>
                </c:pt>
                <c:pt idx="118">
                  <c:v>46.4</c:v>
                </c:pt>
                <c:pt idx="119">
                  <c:v>45.7</c:v>
                </c:pt>
                <c:pt idx="120">
                  <c:v>45</c:v>
                </c:pt>
                <c:pt idx="121">
                  <c:v>42.6</c:v>
                </c:pt>
                <c:pt idx="122">
                  <c:v>38.799999999999997</c:v>
                </c:pt>
                <c:pt idx="123">
                  <c:v>36.200000000000003</c:v>
                </c:pt>
                <c:pt idx="124">
                  <c:v>34.9</c:v>
                </c:pt>
                <c:pt idx="125">
                  <c:v>34.1</c:v>
                </c:pt>
                <c:pt idx="126">
                  <c:v>34.1</c:v>
                </c:pt>
                <c:pt idx="127">
                  <c:v>34.299999999999997</c:v>
                </c:pt>
                <c:pt idx="128">
                  <c:v>34.4</c:v>
                </c:pt>
                <c:pt idx="129">
                  <c:v>34.700000000000003</c:v>
                </c:pt>
                <c:pt idx="130">
                  <c:v>34.700000000000003</c:v>
                </c:pt>
                <c:pt idx="131">
                  <c:v>34.5</c:v>
                </c:pt>
                <c:pt idx="132">
                  <c:v>34.6</c:v>
                </c:pt>
                <c:pt idx="133">
                  <c:v>35</c:v>
                </c:pt>
                <c:pt idx="134">
                  <c:v>35.200000000000003</c:v>
                </c:pt>
                <c:pt idx="135">
                  <c:v>35</c:v>
                </c:pt>
                <c:pt idx="136">
                  <c:v>34.700000000000003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5408"/>
        <c:axId val="47988096"/>
      </c:scatterChart>
      <c:valAx>
        <c:axId val="4798540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7988096"/>
        <c:crosses val="autoZero"/>
        <c:crossBetween val="midCat"/>
      </c:valAx>
      <c:valAx>
        <c:axId val="47988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7985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data'!$BC$10:$BC$146</c:f>
              <c:numCache>
                <c:formatCode>General</c:formatCode>
                <c:ptCount val="137"/>
                <c:pt idx="0">
                  <c:v>0.92</c:v>
                </c:pt>
                <c:pt idx="1">
                  <c:v>0.91</c:v>
                </c:pt>
                <c:pt idx="2">
                  <c:v>0.9</c:v>
                </c:pt>
                <c:pt idx="3">
                  <c:v>0.87</c:v>
                </c:pt>
                <c:pt idx="4">
                  <c:v>0.86</c:v>
                </c:pt>
                <c:pt idx="5">
                  <c:v>0.86</c:v>
                </c:pt>
                <c:pt idx="6">
                  <c:v>0.85</c:v>
                </c:pt>
                <c:pt idx="7">
                  <c:v>0.86</c:v>
                </c:pt>
                <c:pt idx="8">
                  <c:v>0.88</c:v>
                </c:pt>
                <c:pt idx="9">
                  <c:v>0.9</c:v>
                </c:pt>
                <c:pt idx="10">
                  <c:v>0.91</c:v>
                </c:pt>
                <c:pt idx="11">
                  <c:v>0.92</c:v>
                </c:pt>
                <c:pt idx="12">
                  <c:v>0.95</c:v>
                </c:pt>
                <c:pt idx="13">
                  <c:v>0.96</c:v>
                </c:pt>
                <c:pt idx="14">
                  <c:v>0.94</c:v>
                </c:pt>
                <c:pt idx="15">
                  <c:v>0.99</c:v>
                </c:pt>
                <c:pt idx="16">
                  <c:v>1.02</c:v>
                </c:pt>
                <c:pt idx="17">
                  <c:v>1.08</c:v>
                </c:pt>
                <c:pt idx="18">
                  <c:v>1.08</c:v>
                </c:pt>
                <c:pt idx="19">
                  <c:v>1.02</c:v>
                </c:pt>
                <c:pt idx="20">
                  <c:v>0.97</c:v>
                </c:pt>
                <c:pt idx="21">
                  <c:v>0.97</c:v>
                </c:pt>
                <c:pt idx="22">
                  <c:v>0.96</c:v>
                </c:pt>
                <c:pt idx="23">
                  <c:v>0.93</c:v>
                </c:pt>
                <c:pt idx="24">
                  <c:v>0.9</c:v>
                </c:pt>
                <c:pt idx="25">
                  <c:v>0.86</c:v>
                </c:pt>
                <c:pt idx="26">
                  <c:v>0.8</c:v>
                </c:pt>
                <c:pt idx="27">
                  <c:v>0.79</c:v>
                </c:pt>
                <c:pt idx="28">
                  <c:v>0.82</c:v>
                </c:pt>
                <c:pt idx="29">
                  <c:v>0.85</c:v>
                </c:pt>
                <c:pt idx="30">
                  <c:v>0.85</c:v>
                </c:pt>
                <c:pt idx="31">
                  <c:v>0.84</c:v>
                </c:pt>
                <c:pt idx="32">
                  <c:v>0.86</c:v>
                </c:pt>
                <c:pt idx="33">
                  <c:v>0.87</c:v>
                </c:pt>
                <c:pt idx="34">
                  <c:v>0.89</c:v>
                </c:pt>
                <c:pt idx="35">
                  <c:v>0.9</c:v>
                </c:pt>
                <c:pt idx="36">
                  <c:v>0.89</c:v>
                </c:pt>
                <c:pt idx="37">
                  <c:v>0.88</c:v>
                </c:pt>
                <c:pt idx="38">
                  <c:v>0.88</c:v>
                </c:pt>
                <c:pt idx="39">
                  <c:v>0.89</c:v>
                </c:pt>
                <c:pt idx="40">
                  <c:v>0.89</c:v>
                </c:pt>
                <c:pt idx="41">
                  <c:v>0.89</c:v>
                </c:pt>
                <c:pt idx="42">
                  <c:v>0.9</c:v>
                </c:pt>
                <c:pt idx="43">
                  <c:v>0.91</c:v>
                </c:pt>
                <c:pt idx="44">
                  <c:v>0.91</c:v>
                </c:pt>
                <c:pt idx="45">
                  <c:v>0.92</c:v>
                </c:pt>
                <c:pt idx="46">
                  <c:v>0.92</c:v>
                </c:pt>
                <c:pt idx="47">
                  <c:v>0.92</c:v>
                </c:pt>
                <c:pt idx="48">
                  <c:v>0.91</c:v>
                </c:pt>
                <c:pt idx="49">
                  <c:v>0.91</c:v>
                </c:pt>
                <c:pt idx="50">
                  <c:v>0.89</c:v>
                </c:pt>
                <c:pt idx="51">
                  <c:v>0.86</c:v>
                </c:pt>
                <c:pt idx="52">
                  <c:v>0.81</c:v>
                </c:pt>
                <c:pt idx="53">
                  <c:v>0.8</c:v>
                </c:pt>
                <c:pt idx="54">
                  <c:v>0.79</c:v>
                </c:pt>
                <c:pt idx="55">
                  <c:v>0.78</c:v>
                </c:pt>
                <c:pt idx="56">
                  <c:v>0.77</c:v>
                </c:pt>
                <c:pt idx="57">
                  <c:v>0.8</c:v>
                </c:pt>
                <c:pt idx="58">
                  <c:v>0.78</c:v>
                </c:pt>
                <c:pt idx="59">
                  <c:v>0.78</c:v>
                </c:pt>
                <c:pt idx="60">
                  <c:v>0.78</c:v>
                </c:pt>
                <c:pt idx="61">
                  <c:v>0.78</c:v>
                </c:pt>
                <c:pt idx="62">
                  <c:v>0.78</c:v>
                </c:pt>
                <c:pt idx="63">
                  <c:v>0.82</c:v>
                </c:pt>
                <c:pt idx="64">
                  <c:v>0.84</c:v>
                </c:pt>
                <c:pt idx="65">
                  <c:v>0.82</c:v>
                </c:pt>
                <c:pt idx="66">
                  <c:v>0.81</c:v>
                </c:pt>
                <c:pt idx="67">
                  <c:v>0.83</c:v>
                </c:pt>
                <c:pt idx="68">
                  <c:v>0.89</c:v>
                </c:pt>
                <c:pt idx="69">
                  <c:v>0.92</c:v>
                </c:pt>
                <c:pt idx="70">
                  <c:v>0.88</c:v>
                </c:pt>
                <c:pt idx="71">
                  <c:v>0.89</c:v>
                </c:pt>
                <c:pt idx="72">
                  <c:v>0.94</c:v>
                </c:pt>
                <c:pt idx="73">
                  <c:v>0.98</c:v>
                </c:pt>
                <c:pt idx="74">
                  <c:v>0.91</c:v>
                </c:pt>
                <c:pt idx="75">
                  <c:v>0.84</c:v>
                </c:pt>
                <c:pt idx="76">
                  <c:v>0.86</c:v>
                </c:pt>
                <c:pt idx="77">
                  <c:v>0.87</c:v>
                </c:pt>
                <c:pt idx="78">
                  <c:v>0.9</c:v>
                </c:pt>
                <c:pt idx="79">
                  <c:v>0.91</c:v>
                </c:pt>
                <c:pt idx="80">
                  <c:v>0.89</c:v>
                </c:pt>
                <c:pt idx="81">
                  <c:v>0.87</c:v>
                </c:pt>
                <c:pt idx="82">
                  <c:v>0.86</c:v>
                </c:pt>
                <c:pt idx="83">
                  <c:v>0.83</c:v>
                </c:pt>
                <c:pt idx="84">
                  <c:v>0.83</c:v>
                </c:pt>
                <c:pt idx="85">
                  <c:v>0.83</c:v>
                </c:pt>
                <c:pt idx="86">
                  <c:v>0.86</c:v>
                </c:pt>
                <c:pt idx="87">
                  <c:v>0.9</c:v>
                </c:pt>
                <c:pt idx="88">
                  <c:v>0.84</c:v>
                </c:pt>
                <c:pt idx="89">
                  <c:v>0.85</c:v>
                </c:pt>
                <c:pt idx="90">
                  <c:v>0.88</c:v>
                </c:pt>
                <c:pt idx="91">
                  <c:v>0.9</c:v>
                </c:pt>
                <c:pt idx="92">
                  <c:v>0.91</c:v>
                </c:pt>
                <c:pt idx="93">
                  <c:v>0.9</c:v>
                </c:pt>
                <c:pt idx="94">
                  <c:v>0.89</c:v>
                </c:pt>
                <c:pt idx="95">
                  <c:v>0.89</c:v>
                </c:pt>
                <c:pt idx="96">
                  <c:v>0.89</c:v>
                </c:pt>
                <c:pt idx="97">
                  <c:v>0.9</c:v>
                </c:pt>
                <c:pt idx="98">
                  <c:v>0.91</c:v>
                </c:pt>
                <c:pt idx="99">
                  <c:v>0.93</c:v>
                </c:pt>
                <c:pt idx="100">
                  <c:v>0.92</c:v>
                </c:pt>
                <c:pt idx="101">
                  <c:v>0.9</c:v>
                </c:pt>
                <c:pt idx="102">
                  <c:v>0.87</c:v>
                </c:pt>
                <c:pt idx="103">
                  <c:v>0.87</c:v>
                </c:pt>
                <c:pt idx="104">
                  <c:v>0.87</c:v>
                </c:pt>
                <c:pt idx="105">
                  <c:v>0.88</c:v>
                </c:pt>
                <c:pt idx="106">
                  <c:v>0.9</c:v>
                </c:pt>
                <c:pt idx="107">
                  <c:v>0.89</c:v>
                </c:pt>
                <c:pt idx="108">
                  <c:v>0.88</c:v>
                </c:pt>
                <c:pt idx="109">
                  <c:v>0.87</c:v>
                </c:pt>
                <c:pt idx="110">
                  <c:v>0.87</c:v>
                </c:pt>
                <c:pt idx="111">
                  <c:v>0.87</c:v>
                </c:pt>
                <c:pt idx="112">
                  <c:v>0.86</c:v>
                </c:pt>
                <c:pt idx="113">
                  <c:v>0.83</c:v>
                </c:pt>
                <c:pt idx="114">
                  <c:v>0.8</c:v>
                </c:pt>
                <c:pt idx="115">
                  <c:v>0.8</c:v>
                </c:pt>
                <c:pt idx="116">
                  <c:v>0.81</c:v>
                </c:pt>
                <c:pt idx="117">
                  <c:v>0.87</c:v>
                </c:pt>
                <c:pt idx="118">
                  <c:v>0.88</c:v>
                </c:pt>
                <c:pt idx="119">
                  <c:v>0.86</c:v>
                </c:pt>
                <c:pt idx="120">
                  <c:v>0.86</c:v>
                </c:pt>
                <c:pt idx="121">
                  <c:v>0.87</c:v>
                </c:pt>
                <c:pt idx="122">
                  <c:v>0.87</c:v>
                </c:pt>
                <c:pt idx="123">
                  <c:v>0.88</c:v>
                </c:pt>
                <c:pt idx="124">
                  <c:v>0.89</c:v>
                </c:pt>
                <c:pt idx="125">
                  <c:v>0.89</c:v>
                </c:pt>
                <c:pt idx="126">
                  <c:v>0.9</c:v>
                </c:pt>
                <c:pt idx="127">
                  <c:v>0.9</c:v>
                </c:pt>
                <c:pt idx="128">
                  <c:v>0.92</c:v>
                </c:pt>
                <c:pt idx="129">
                  <c:v>0.93</c:v>
                </c:pt>
                <c:pt idx="130">
                  <c:v>0.92</c:v>
                </c:pt>
                <c:pt idx="131">
                  <c:v>0.92</c:v>
                </c:pt>
                <c:pt idx="132">
                  <c:v>0.91</c:v>
                </c:pt>
                <c:pt idx="133">
                  <c:v>0.9</c:v>
                </c:pt>
                <c:pt idx="134">
                  <c:v>0.91</c:v>
                </c:pt>
                <c:pt idx="135">
                  <c:v>0.92</c:v>
                </c:pt>
                <c:pt idx="136">
                  <c:v>0.92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data'!$BC$10:$BC$146</c:f>
              <c:numCache>
                <c:formatCode>General</c:formatCode>
                <c:ptCount val="137"/>
                <c:pt idx="0">
                  <c:v>0.92</c:v>
                </c:pt>
                <c:pt idx="1">
                  <c:v>0.91</c:v>
                </c:pt>
                <c:pt idx="2">
                  <c:v>0.9</c:v>
                </c:pt>
                <c:pt idx="3">
                  <c:v>0.89</c:v>
                </c:pt>
                <c:pt idx="4">
                  <c:v>0.87</c:v>
                </c:pt>
                <c:pt idx="5">
                  <c:v>0.88</c:v>
                </c:pt>
                <c:pt idx="6">
                  <c:v>0.87</c:v>
                </c:pt>
                <c:pt idx="7">
                  <c:v>0.87</c:v>
                </c:pt>
                <c:pt idx="8">
                  <c:v>0.87</c:v>
                </c:pt>
                <c:pt idx="9">
                  <c:v>0.89</c:v>
                </c:pt>
                <c:pt idx="10">
                  <c:v>0.9</c:v>
                </c:pt>
                <c:pt idx="11">
                  <c:v>0.92</c:v>
                </c:pt>
                <c:pt idx="12">
                  <c:v>0.97</c:v>
                </c:pt>
                <c:pt idx="13">
                  <c:v>0.91</c:v>
                </c:pt>
                <c:pt idx="14">
                  <c:v>0.89</c:v>
                </c:pt>
                <c:pt idx="15">
                  <c:v>0.94</c:v>
                </c:pt>
                <c:pt idx="16">
                  <c:v>0.97</c:v>
                </c:pt>
                <c:pt idx="17">
                  <c:v>1.01</c:v>
                </c:pt>
                <c:pt idx="18">
                  <c:v>1.02</c:v>
                </c:pt>
                <c:pt idx="19">
                  <c:v>1.01</c:v>
                </c:pt>
                <c:pt idx="20">
                  <c:v>0.99</c:v>
                </c:pt>
                <c:pt idx="21">
                  <c:v>1</c:v>
                </c:pt>
                <c:pt idx="22">
                  <c:v>0.97</c:v>
                </c:pt>
                <c:pt idx="23">
                  <c:v>0.93</c:v>
                </c:pt>
                <c:pt idx="24">
                  <c:v>0.88</c:v>
                </c:pt>
                <c:pt idx="25">
                  <c:v>0.83</c:v>
                </c:pt>
                <c:pt idx="26">
                  <c:v>0.83</c:v>
                </c:pt>
                <c:pt idx="27">
                  <c:v>0.83</c:v>
                </c:pt>
                <c:pt idx="28">
                  <c:v>0.83</c:v>
                </c:pt>
                <c:pt idx="29">
                  <c:v>0.84</c:v>
                </c:pt>
                <c:pt idx="30">
                  <c:v>0.82</c:v>
                </c:pt>
                <c:pt idx="31">
                  <c:v>0.82</c:v>
                </c:pt>
                <c:pt idx="32">
                  <c:v>0.83</c:v>
                </c:pt>
                <c:pt idx="33">
                  <c:v>0.85</c:v>
                </c:pt>
                <c:pt idx="34">
                  <c:v>0.88</c:v>
                </c:pt>
                <c:pt idx="35">
                  <c:v>0.9</c:v>
                </c:pt>
                <c:pt idx="36">
                  <c:v>0.89</c:v>
                </c:pt>
                <c:pt idx="37">
                  <c:v>0.88</c:v>
                </c:pt>
                <c:pt idx="38">
                  <c:v>0.88</c:v>
                </c:pt>
                <c:pt idx="39">
                  <c:v>0.89</c:v>
                </c:pt>
                <c:pt idx="40">
                  <c:v>0.9</c:v>
                </c:pt>
                <c:pt idx="41">
                  <c:v>0.9</c:v>
                </c:pt>
                <c:pt idx="42">
                  <c:v>0.91</c:v>
                </c:pt>
                <c:pt idx="43">
                  <c:v>0.91</c:v>
                </c:pt>
                <c:pt idx="44">
                  <c:v>0.89</c:v>
                </c:pt>
                <c:pt idx="45">
                  <c:v>0.89</c:v>
                </c:pt>
                <c:pt idx="46">
                  <c:v>0.88</c:v>
                </c:pt>
                <c:pt idx="47">
                  <c:v>0.88</c:v>
                </c:pt>
                <c:pt idx="48">
                  <c:v>0.88</c:v>
                </c:pt>
                <c:pt idx="49">
                  <c:v>0.87</c:v>
                </c:pt>
                <c:pt idx="50">
                  <c:v>0.87</c:v>
                </c:pt>
                <c:pt idx="51">
                  <c:v>0.87</c:v>
                </c:pt>
                <c:pt idx="52">
                  <c:v>0.86</c:v>
                </c:pt>
                <c:pt idx="53">
                  <c:v>0.83</c:v>
                </c:pt>
                <c:pt idx="54">
                  <c:v>0.8</c:v>
                </c:pt>
                <c:pt idx="55">
                  <c:v>0.77</c:v>
                </c:pt>
                <c:pt idx="56">
                  <c:v>0.76</c:v>
                </c:pt>
                <c:pt idx="57">
                  <c:v>0.77</c:v>
                </c:pt>
                <c:pt idx="58">
                  <c:v>0.77</c:v>
                </c:pt>
                <c:pt idx="59">
                  <c:v>0.79</c:v>
                </c:pt>
                <c:pt idx="60">
                  <c:v>0.81</c:v>
                </c:pt>
                <c:pt idx="61">
                  <c:v>0.82</c:v>
                </c:pt>
                <c:pt idx="62">
                  <c:v>0.82</c:v>
                </c:pt>
                <c:pt idx="63">
                  <c:v>0.82</c:v>
                </c:pt>
                <c:pt idx="64">
                  <c:v>0.82</c:v>
                </c:pt>
                <c:pt idx="65">
                  <c:v>0.82</c:v>
                </c:pt>
                <c:pt idx="66">
                  <c:v>0.8</c:v>
                </c:pt>
                <c:pt idx="67">
                  <c:v>0.83</c:v>
                </c:pt>
                <c:pt idx="68">
                  <c:v>0.84</c:v>
                </c:pt>
                <c:pt idx="69">
                  <c:v>0.86</c:v>
                </c:pt>
                <c:pt idx="70">
                  <c:v>0.86</c:v>
                </c:pt>
                <c:pt idx="71">
                  <c:v>0.86</c:v>
                </c:pt>
                <c:pt idx="72">
                  <c:v>0.92</c:v>
                </c:pt>
                <c:pt idx="73">
                  <c:v>0.9</c:v>
                </c:pt>
                <c:pt idx="74">
                  <c:v>0.85</c:v>
                </c:pt>
                <c:pt idx="75">
                  <c:v>0.85</c:v>
                </c:pt>
                <c:pt idx="76">
                  <c:v>0.92</c:v>
                </c:pt>
                <c:pt idx="77">
                  <c:v>0.92</c:v>
                </c:pt>
                <c:pt idx="78">
                  <c:v>0.91</c:v>
                </c:pt>
                <c:pt idx="79">
                  <c:v>0.86</c:v>
                </c:pt>
                <c:pt idx="80">
                  <c:v>0.83</c:v>
                </c:pt>
                <c:pt idx="81">
                  <c:v>0.84</c:v>
                </c:pt>
                <c:pt idx="82">
                  <c:v>0.85</c:v>
                </c:pt>
                <c:pt idx="83">
                  <c:v>0.83</c:v>
                </c:pt>
                <c:pt idx="84">
                  <c:v>0.83</c:v>
                </c:pt>
                <c:pt idx="85">
                  <c:v>0.85</c:v>
                </c:pt>
                <c:pt idx="86">
                  <c:v>0.86</c:v>
                </c:pt>
                <c:pt idx="87">
                  <c:v>0.84</c:v>
                </c:pt>
                <c:pt idx="88">
                  <c:v>0.84</c:v>
                </c:pt>
                <c:pt idx="89">
                  <c:v>0.86</c:v>
                </c:pt>
                <c:pt idx="90">
                  <c:v>0.86</c:v>
                </c:pt>
                <c:pt idx="91">
                  <c:v>0.88</c:v>
                </c:pt>
                <c:pt idx="92">
                  <c:v>0.89</c:v>
                </c:pt>
                <c:pt idx="93">
                  <c:v>0.9</c:v>
                </c:pt>
                <c:pt idx="94">
                  <c:v>0.9</c:v>
                </c:pt>
                <c:pt idx="95">
                  <c:v>0.89</c:v>
                </c:pt>
                <c:pt idx="96">
                  <c:v>0.9</c:v>
                </c:pt>
                <c:pt idx="97">
                  <c:v>0.89</c:v>
                </c:pt>
                <c:pt idx="98">
                  <c:v>0.88</c:v>
                </c:pt>
                <c:pt idx="99">
                  <c:v>0.88</c:v>
                </c:pt>
                <c:pt idx="100">
                  <c:v>0.88</c:v>
                </c:pt>
                <c:pt idx="101">
                  <c:v>0.87</c:v>
                </c:pt>
                <c:pt idx="102">
                  <c:v>0.88</c:v>
                </c:pt>
                <c:pt idx="103">
                  <c:v>0.88</c:v>
                </c:pt>
                <c:pt idx="104">
                  <c:v>0.89</c:v>
                </c:pt>
                <c:pt idx="105">
                  <c:v>0.89</c:v>
                </c:pt>
                <c:pt idx="106">
                  <c:v>0.9</c:v>
                </c:pt>
                <c:pt idx="107">
                  <c:v>0.91</c:v>
                </c:pt>
                <c:pt idx="108">
                  <c:v>0.89</c:v>
                </c:pt>
                <c:pt idx="109">
                  <c:v>0.88</c:v>
                </c:pt>
                <c:pt idx="110">
                  <c:v>0.87</c:v>
                </c:pt>
                <c:pt idx="111">
                  <c:v>0.86</c:v>
                </c:pt>
                <c:pt idx="112">
                  <c:v>0.83</c:v>
                </c:pt>
                <c:pt idx="113">
                  <c:v>0.78</c:v>
                </c:pt>
                <c:pt idx="114">
                  <c:v>0.78</c:v>
                </c:pt>
                <c:pt idx="115">
                  <c:v>0.8</c:v>
                </c:pt>
                <c:pt idx="116">
                  <c:v>0.84</c:v>
                </c:pt>
                <c:pt idx="117">
                  <c:v>0.89</c:v>
                </c:pt>
                <c:pt idx="118">
                  <c:v>0.9</c:v>
                </c:pt>
                <c:pt idx="119">
                  <c:v>0.84</c:v>
                </c:pt>
                <c:pt idx="120">
                  <c:v>0.84</c:v>
                </c:pt>
                <c:pt idx="121">
                  <c:v>0.84</c:v>
                </c:pt>
                <c:pt idx="122">
                  <c:v>0.86</c:v>
                </c:pt>
                <c:pt idx="123">
                  <c:v>0.88</c:v>
                </c:pt>
                <c:pt idx="124">
                  <c:v>0.9</c:v>
                </c:pt>
                <c:pt idx="125">
                  <c:v>0.92</c:v>
                </c:pt>
                <c:pt idx="126">
                  <c:v>0.91</c:v>
                </c:pt>
                <c:pt idx="127">
                  <c:v>0.91</c:v>
                </c:pt>
                <c:pt idx="128">
                  <c:v>0.91</c:v>
                </c:pt>
                <c:pt idx="129">
                  <c:v>0.92</c:v>
                </c:pt>
                <c:pt idx="130">
                  <c:v>0.92</c:v>
                </c:pt>
                <c:pt idx="131">
                  <c:v>0.92</c:v>
                </c:pt>
                <c:pt idx="132">
                  <c:v>0.91</c:v>
                </c:pt>
                <c:pt idx="133">
                  <c:v>0.9</c:v>
                </c:pt>
                <c:pt idx="134">
                  <c:v>0.9</c:v>
                </c:pt>
                <c:pt idx="135">
                  <c:v>0.9</c:v>
                </c:pt>
                <c:pt idx="136">
                  <c:v>0.91</c:v>
                </c:pt>
              </c:numCache>
            </c:numRef>
          </c:yVal>
          <c:smooth val="1"/>
        </c:ser>
        <c:ser>
          <c:idx val="0"/>
          <c:order val="2"/>
          <c:tx>
            <c:v>Lab 4</c:v>
          </c:tx>
          <c:marker>
            <c:symbol val="none"/>
          </c:marker>
          <c:yVal>
            <c:numRef>
              <c:f>'Lap 4 data'!$BC$10:$BC$146</c:f>
              <c:numCache>
                <c:formatCode>General</c:formatCode>
                <c:ptCount val="137"/>
                <c:pt idx="0">
                  <c:v>0.91</c:v>
                </c:pt>
                <c:pt idx="1">
                  <c:v>0.91</c:v>
                </c:pt>
                <c:pt idx="2">
                  <c:v>0.89</c:v>
                </c:pt>
                <c:pt idx="3">
                  <c:v>0.88</c:v>
                </c:pt>
                <c:pt idx="4">
                  <c:v>0.88</c:v>
                </c:pt>
                <c:pt idx="5">
                  <c:v>0.88</c:v>
                </c:pt>
                <c:pt idx="6">
                  <c:v>0.88</c:v>
                </c:pt>
                <c:pt idx="7">
                  <c:v>0.87</c:v>
                </c:pt>
                <c:pt idx="8">
                  <c:v>0.88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0.93</c:v>
                </c:pt>
                <c:pt idx="13">
                  <c:v>0.9</c:v>
                </c:pt>
                <c:pt idx="14">
                  <c:v>0.88</c:v>
                </c:pt>
                <c:pt idx="15">
                  <c:v>0.97</c:v>
                </c:pt>
                <c:pt idx="16">
                  <c:v>1.1499999999999999</c:v>
                </c:pt>
                <c:pt idx="17">
                  <c:v>1.37</c:v>
                </c:pt>
                <c:pt idx="18">
                  <c:v>1.45</c:v>
                </c:pt>
                <c:pt idx="19">
                  <c:v>1.25</c:v>
                </c:pt>
                <c:pt idx="20">
                  <c:v>1.07</c:v>
                </c:pt>
                <c:pt idx="21">
                  <c:v>1</c:v>
                </c:pt>
                <c:pt idx="22">
                  <c:v>0.94</c:v>
                </c:pt>
                <c:pt idx="23">
                  <c:v>0.91</c:v>
                </c:pt>
                <c:pt idx="24">
                  <c:v>0.89</c:v>
                </c:pt>
                <c:pt idx="25">
                  <c:v>0.85</c:v>
                </c:pt>
                <c:pt idx="26">
                  <c:v>0.82</c:v>
                </c:pt>
                <c:pt idx="27">
                  <c:v>0.82</c:v>
                </c:pt>
                <c:pt idx="28">
                  <c:v>0.83</c:v>
                </c:pt>
                <c:pt idx="29">
                  <c:v>0.83</c:v>
                </c:pt>
                <c:pt idx="30">
                  <c:v>0.81</c:v>
                </c:pt>
                <c:pt idx="31">
                  <c:v>0.83</c:v>
                </c:pt>
                <c:pt idx="32">
                  <c:v>0.85</c:v>
                </c:pt>
                <c:pt idx="33">
                  <c:v>0.86</c:v>
                </c:pt>
                <c:pt idx="34">
                  <c:v>0.88</c:v>
                </c:pt>
                <c:pt idx="35">
                  <c:v>0.88</c:v>
                </c:pt>
                <c:pt idx="36">
                  <c:v>0.88</c:v>
                </c:pt>
                <c:pt idx="37">
                  <c:v>0.88</c:v>
                </c:pt>
                <c:pt idx="38">
                  <c:v>0.87</c:v>
                </c:pt>
                <c:pt idx="39">
                  <c:v>0.88</c:v>
                </c:pt>
                <c:pt idx="40">
                  <c:v>0.89</c:v>
                </c:pt>
                <c:pt idx="41">
                  <c:v>0.89</c:v>
                </c:pt>
                <c:pt idx="42">
                  <c:v>0.89</c:v>
                </c:pt>
                <c:pt idx="43">
                  <c:v>0.89</c:v>
                </c:pt>
                <c:pt idx="44">
                  <c:v>0.89</c:v>
                </c:pt>
                <c:pt idx="45">
                  <c:v>0.89</c:v>
                </c:pt>
                <c:pt idx="46">
                  <c:v>0.89</c:v>
                </c:pt>
                <c:pt idx="47">
                  <c:v>0.88</c:v>
                </c:pt>
                <c:pt idx="48">
                  <c:v>0.88</c:v>
                </c:pt>
                <c:pt idx="49">
                  <c:v>0.87</c:v>
                </c:pt>
                <c:pt idx="50">
                  <c:v>0.85</c:v>
                </c:pt>
                <c:pt idx="51">
                  <c:v>0.85</c:v>
                </c:pt>
                <c:pt idx="52">
                  <c:v>0.82</c:v>
                </c:pt>
                <c:pt idx="53">
                  <c:v>0.79</c:v>
                </c:pt>
                <c:pt idx="54">
                  <c:v>0.75</c:v>
                </c:pt>
                <c:pt idx="55">
                  <c:v>0.74</c:v>
                </c:pt>
                <c:pt idx="56">
                  <c:v>0.75</c:v>
                </c:pt>
                <c:pt idx="57">
                  <c:v>0.79</c:v>
                </c:pt>
                <c:pt idx="58">
                  <c:v>0.81</c:v>
                </c:pt>
                <c:pt idx="59">
                  <c:v>0.82</c:v>
                </c:pt>
                <c:pt idx="60">
                  <c:v>0.81</c:v>
                </c:pt>
                <c:pt idx="61">
                  <c:v>0.82</c:v>
                </c:pt>
                <c:pt idx="62">
                  <c:v>0.82</c:v>
                </c:pt>
                <c:pt idx="63">
                  <c:v>0.82</c:v>
                </c:pt>
                <c:pt idx="64">
                  <c:v>0.83</c:v>
                </c:pt>
                <c:pt idx="65">
                  <c:v>0.84</c:v>
                </c:pt>
                <c:pt idx="66">
                  <c:v>0.82</c:v>
                </c:pt>
                <c:pt idx="67">
                  <c:v>0.92</c:v>
                </c:pt>
                <c:pt idx="68">
                  <c:v>0.86</c:v>
                </c:pt>
                <c:pt idx="69">
                  <c:v>0.84</c:v>
                </c:pt>
                <c:pt idx="70">
                  <c:v>0.84</c:v>
                </c:pt>
                <c:pt idx="71">
                  <c:v>0.85</c:v>
                </c:pt>
                <c:pt idx="72">
                  <c:v>0.94</c:v>
                </c:pt>
                <c:pt idx="73">
                  <c:v>0.89</c:v>
                </c:pt>
                <c:pt idx="74">
                  <c:v>0.87</c:v>
                </c:pt>
                <c:pt idx="75">
                  <c:v>0.9</c:v>
                </c:pt>
                <c:pt idx="76">
                  <c:v>0.93</c:v>
                </c:pt>
                <c:pt idx="77">
                  <c:v>0.93</c:v>
                </c:pt>
                <c:pt idx="78">
                  <c:v>0.84</c:v>
                </c:pt>
                <c:pt idx="79">
                  <c:v>0.85</c:v>
                </c:pt>
                <c:pt idx="80">
                  <c:v>0.82</c:v>
                </c:pt>
                <c:pt idx="81">
                  <c:v>0.87</c:v>
                </c:pt>
                <c:pt idx="82">
                  <c:v>0.88</c:v>
                </c:pt>
                <c:pt idx="83">
                  <c:v>0.87</c:v>
                </c:pt>
                <c:pt idx="84">
                  <c:v>0.83</c:v>
                </c:pt>
                <c:pt idx="85">
                  <c:v>0.84</c:v>
                </c:pt>
                <c:pt idx="86">
                  <c:v>0.86</c:v>
                </c:pt>
                <c:pt idx="87">
                  <c:v>0.87</c:v>
                </c:pt>
                <c:pt idx="88">
                  <c:v>0.87</c:v>
                </c:pt>
                <c:pt idx="89">
                  <c:v>0.87</c:v>
                </c:pt>
                <c:pt idx="90">
                  <c:v>0.86</c:v>
                </c:pt>
                <c:pt idx="91">
                  <c:v>0.83</c:v>
                </c:pt>
                <c:pt idx="92">
                  <c:v>0.86</c:v>
                </c:pt>
                <c:pt idx="93">
                  <c:v>0.88</c:v>
                </c:pt>
                <c:pt idx="94">
                  <c:v>0.89</c:v>
                </c:pt>
                <c:pt idx="95">
                  <c:v>0.9</c:v>
                </c:pt>
                <c:pt idx="96">
                  <c:v>0.9</c:v>
                </c:pt>
                <c:pt idx="97">
                  <c:v>0.9</c:v>
                </c:pt>
                <c:pt idx="98">
                  <c:v>0.88</c:v>
                </c:pt>
                <c:pt idx="99">
                  <c:v>0.88</c:v>
                </c:pt>
                <c:pt idx="100">
                  <c:v>0.88</c:v>
                </c:pt>
                <c:pt idx="101">
                  <c:v>0.88</c:v>
                </c:pt>
                <c:pt idx="102">
                  <c:v>0.88</c:v>
                </c:pt>
                <c:pt idx="103">
                  <c:v>0.88</c:v>
                </c:pt>
                <c:pt idx="104">
                  <c:v>0.87</c:v>
                </c:pt>
                <c:pt idx="105">
                  <c:v>0.88</c:v>
                </c:pt>
                <c:pt idx="106">
                  <c:v>0.89</c:v>
                </c:pt>
                <c:pt idx="107">
                  <c:v>0.91</c:v>
                </c:pt>
                <c:pt idx="108">
                  <c:v>0.91</c:v>
                </c:pt>
                <c:pt idx="109">
                  <c:v>0.91</c:v>
                </c:pt>
                <c:pt idx="110">
                  <c:v>0.89</c:v>
                </c:pt>
                <c:pt idx="111">
                  <c:v>0.87</c:v>
                </c:pt>
                <c:pt idx="112">
                  <c:v>0.85</c:v>
                </c:pt>
                <c:pt idx="113">
                  <c:v>0.83</c:v>
                </c:pt>
                <c:pt idx="114">
                  <c:v>0.8</c:v>
                </c:pt>
                <c:pt idx="115">
                  <c:v>0.79</c:v>
                </c:pt>
                <c:pt idx="116">
                  <c:v>0.8</c:v>
                </c:pt>
                <c:pt idx="117">
                  <c:v>0.86</c:v>
                </c:pt>
                <c:pt idx="118">
                  <c:v>0.89</c:v>
                </c:pt>
                <c:pt idx="119">
                  <c:v>0.87</c:v>
                </c:pt>
                <c:pt idx="120">
                  <c:v>0.9</c:v>
                </c:pt>
                <c:pt idx="121">
                  <c:v>0.83</c:v>
                </c:pt>
                <c:pt idx="122">
                  <c:v>0.83</c:v>
                </c:pt>
                <c:pt idx="123">
                  <c:v>0.84</c:v>
                </c:pt>
                <c:pt idx="124">
                  <c:v>0.85</c:v>
                </c:pt>
                <c:pt idx="125">
                  <c:v>0.87</c:v>
                </c:pt>
                <c:pt idx="126">
                  <c:v>0.87</c:v>
                </c:pt>
                <c:pt idx="127">
                  <c:v>0.89</c:v>
                </c:pt>
                <c:pt idx="128">
                  <c:v>0.88</c:v>
                </c:pt>
                <c:pt idx="129">
                  <c:v>0.9</c:v>
                </c:pt>
                <c:pt idx="130">
                  <c:v>0.91</c:v>
                </c:pt>
                <c:pt idx="131">
                  <c:v>0.92</c:v>
                </c:pt>
                <c:pt idx="132">
                  <c:v>0.92</c:v>
                </c:pt>
                <c:pt idx="133">
                  <c:v>0.9</c:v>
                </c:pt>
                <c:pt idx="134">
                  <c:v>0.89</c:v>
                </c:pt>
                <c:pt idx="135">
                  <c:v>0.91</c:v>
                </c:pt>
                <c:pt idx="136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33472"/>
        <c:axId val="48605056"/>
      </c:scatterChart>
      <c:valAx>
        <c:axId val="482334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8605056"/>
        <c:crosses val="autoZero"/>
        <c:crossBetween val="midCat"/>
      </c:valAx>
      <c:valAx>
        <c:axId val="48605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8233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data'!$C$10:$C$145</c:f>
              <c:numCache>
                <c:formatCode>General</c:formatCode>
                <c:ptCount val="136"/>
                <c:pt idx="0">
                  <c:v>10.029999999999999</c:v>
                </c:pt>
                <c:pt idx="1">
                  <c:v>9.89</c:v>
                </c:pt>
                <c:pt idx="2">
                  <c:v>9.3170000000000002</c:v>
                </c:pt>
                <c:pt idx="3">
                  <c:v>9.1300000000000008</c:v>
                </c:pt>
                <c:pt idx="4">
                  <c:v>8.8710000000000004</c:v>
                </c:pt>
                <c:pt idx="5">
                  <c:v>8.7040000000000006</c:v>
                </c:pt>
                <c:pt idx="6">
                  <c:v>8.7899999999999991</c:v>
                </c:pt>
                <c:pt idx="7">
                  <c:v>9.2129999999999992</c:v>
                </c:pt>
                <c:pt idx="8">
                  <c:v>9.69</c:v>
                </c:pt>
                <c:pt idx="9">
                  <c:v>9.7590000000000003</c:v>
                </c:pt>
                <c:pt idx="10">
                  <c:v>9.8420000000000005</c:v>
                </c:pt>
                <c:pt idx="11">
                  <c:v>9.6780000000000008</c:v>
                </c:pt>
                <c:pt idx="12">
                  <c:v>8.5920000000000005</c:v>
                </c:pt>
                <c:pt idx="13">
                  <c:v>6.1719999999999997</c:v>
                </c:pt>
                <c:pt idx="14">
                  <c:v>4.7069999999999999</c:v>
                </c:pt>
                <c:pt idx="15">
                  <c:v>3.964</c:v>
                </c:pt>
                <c:pt idx="16">
                  <c:v>3.4449999999999998</c:v>
                </c:pt>
                <c:pt idx="17">
                  <c:v>3.0129999999999999</c:v>
                </c:pt>
                <c:pt idx="18">
                  <c:v>2.927</c:v>
                </c:pt>
                <c:pt idx="19">
                  <c:v>3.613</c:v>
                </c:pt>
                <c:pt idx="20">
                  <c:v>4.4109999999999996</c:v>
                </c:pt>
                <c:pt idx="21">
                  <c:v>4.5439999999999996</c:v>
                </c:pt>
                <c:pt idx="22">
                  <c:v>4.8179999999999996</c:v>
                </c:pt>
                <c:pt idx="23">
                  <c:v>5.2210000000000001</c:v>
                </c:pt>
                <c:pt idx="24">
                  <c:v>5.665</c:v>
                </c:pt>
                <c:pt idx="25">
                  <c:v>6.1529999999999996</c:v>
                </c:pt>
                <c:pt idx="26">
                  <c:v>7.2619999999999996</c:v>
                </c:pt>
                <c:pt idx="27">
                  <c:v>8.1129999999999995</c:v>
                </c:pt>
                <c:pt idx="28">
                  <c:v>8.7129999999999992</c:v>
                </c:pt>
                <c:pt idx="29">
                  <c:v>8.7799999999999994</c:v>
                </c:pt>
                <c:pt idx="30">
                  <c:v>8.6</c:v>
                </c:pt>
                <c:pt idx="31">
                  <c:v>8.7940000000000005</c:v>
                </c:pt>
                <c:pt idx="32">
                  <c:v>9.2029999999999994</c:v>
                </c:pt>
                <c:pt idx="33">
                  <c:v>9.5169999999999995</c:v>
                </c:pt>
                <c:pt idx="34">
                  <c:v>9.7490000000000006</c:v>
                </c:pt>
                <c:pt idx="35">
                  <c:v>9.8460000000000001</c:v>
                </c:pt>
                <c:pt idx="36">
                  <c:v>9.8160000000000007</c:v>
                </c:pt>
                <c:pt idx="37">
                  <c:v>9.7240000000000002</c:v>
                </c:pt>
                <c:pt idx="38">
                  <c:v>9.5850000000000009</c:v>
                </c:pt>
                <c:pt idx="39">
                  <c:v>9.5850000000000009</c:v>
                </c:pt>
                <c:pt idx="40">
                  <c:v>9.6850000000000005</c:v>
                </c:pt>
                <c:pt idx="41">
                  <c:v>9.75</c:v>
                </c:pt>
                <c:pt idx="42">
                  <c:v>9.7710000000000008</c:v>
                </c:pt>
                <c:pt idx="43">
                  <c:v>9.8439999999999994</c:v>
                </c:pt>
                <c:pt idx="44">
                  <c:v>9.8960000000000008</c:v>
                </c:pt>
                <c:pt idx="45">
                  <c:v>9.907</c:v>
                </c:pt>
                <c:pt idx="46">
                  <c:v>9.9220000000000006</c:v>
                </c:pt>
                <c:pt idx="47">
                  <c:v>9.9760000000000009</c:v>
                </c:pt>
                <c:pt idx="48">
                  <c:v>9.9649999999999999</c:v>
                </c:pt>
                <c:pt idx="49">
                  <c:v>9.6820000000000004</c:v>
                </c:pt>
                <c:pt idx="50">
                  <c:v>9.2080000000000002</c:v>
                </c:pt>
                <c:pt idx="51">
                  <c:v>8.3450000000000006</c:v>
                </c:pt>
                <c:pt idx="52">
                  <c:v>7.7670000000000003</c:v>
                </c:pt>
                <c:pt idx="53">
                  <c:v>7.31</c:v>
                </c:pt>
                <c:pt idx="54">
                  <c:v>6.9219999999999997</c:v>
                </c:pt>
                <c:pt idx="55">
                  <c:v>6.7679999999999998</c:v>
                </c:pt>
                <c:pt idx="56">
                  <c:v>7.234</c:v>
                </c:pt>
                <c:pt idx="57">
                  <c:v>7.0839999999999996</c:v>
                </c:pt>
                <c:pt idx="58">
                  <c:v>6.9169999999999998</c:v>
                </c:pt>
                <c:pt idx="59">
                  <c:v>6.8410000000000002</c:v>
                </c:pt>
                <c:pt idx="60">
                  <c:v>6.83</c:v>
                </c:pt>
                <c:pt idx="61">
                  <c:v>6.8529999999999998</c:v>
                </c:pt>
                <c:pt idx="62">
                  <c:v>7.149</c:v>
                </c:pt>
                <c:pt idx="63">
                  <c:v>7.7380000000000004</c:v>
                </c:pt>
                <c:pt idx="64">
                  <c:v>7.6980000000000004</c:v>
                </c:pt>
                <c:pt idx="65">
                  <c:v>7.3479999999999999</c:v>
                </c:pt>
                <c:pt idx="66">
                  <c:v>7.4530000000000003</c:v>
                </c:pt>
                <c:pt idx="67">
                  <c:v>8.6820000000000004</c:v>
                </c:pt>
                <c:pt idx="68">
                  <c:v>9.4649999999999999</c:v>
                </c:pt>
                <c:pt idx="69">
                  <c:v>8.6769999999999996</c:v>
                </c:pt>
                <c:pt idx="70">
                  <c:v>8.6389999999999993</c:v>
                </c:pt>
                <c:pt idx="71">
                  <c:v>9.2200000000000006</c:v>
                </c:pt>
                <c:pt idx="72">
                  <c:v>9.0530000000000008</c:v>
                </c:pt>
                <c:pt idx="73">
                  <c:v>6.5629999999999997</c:v>
                </c:pt>
                <c:pt idx="74">
                  <c:v>5.5209999999999999</c:v>
                </c:pt>
                <c:pt idx="75">
                  <c:v>6.7539999999999996</c:v>
                </c:pt>
                <c:pt idx="76">
                  <c:v>7.2789999999999999</c:v>
                </c:pt>
                <c:pt idx="77">
                  <c:v>7.1559999999999997</c:v>
                </c:pt>
                <c:pt idx="78">
                  <c:v>6.59</c:v>
                </c:pt>
                <c:pt idx="79">
                  <c:v>5.7270000000000003</c:v>
                </c:pt>
                <c:pt idx="80">
                  <c:v>5.9560000000000004</c:v>
                </c:pt>
                <c:pt idx="81">
                  <c:v>5.98</c:v>
                </c:pt>
                <c:pt idx="82">
                  <c:v>6.2469999999999999</c:v>
                </c:pt>
                <c:pt idx="83">
                  <c:v>6.9119999999999999</c:v>
                </c:pt>
                <c:pt idx="84">
                  <c:v>7.806</c:v>
                </c:pt>
                <c:pt idx="85">
                  <c:v>8.52</c:v>
                </c:pt>
                <c:pt idx="86">
                  <c:v>8.657</c:v>
                </c:pt>
                <c:pt idx="87">
                  <c:v>7.8360000000000003</c:v>
                </c:pt>
                <c:pt idx="88">
                  <c:v>7.7709999999999999</c:v>
                </c:pt>
                <c:pt idx="89">
                  <c:v>8.5500000000000007</c:v>
                </c:pt>
                <c:pt idx="90">
                  <c:v>9.5399999999999991</c:v>
                </c:pt>
                <c:pt idx="91">
                  <c:v>9.8390000000000004</c:v>
                </c:pt>
                <c:pt idx="92">
                  <c:v>9.6809999999999992</c:v>
                </c:pt>
                <c:pt idx="93">
                  <c:v>9.4009999999999998</c:v>
                </c:pt>
                <c:pt idx="94">
                  <c:v>9.18</c:v>
                </c:pt>
                <c:pt idx="95">
                  <c:v>9.1470000000000002</c:v>
                </c:pt>
                <c:pt idx="96">
                  <c:v>9.3239999999999998</c:v>
                </c:pt>
                <c:pt idx="97">
                  <c:v>9.6649999999999991</c:v>
                </c:pt>
                <c:pt idx="98">
                  <c:v>9.8829999999999991</c:v>
                </c:pt>
                <c:pt idx="99">
                  <c:v>9.6150000000000002</c:v>
                </c:pt>
                <c:pt idx="100">
                  <c:v>8.9039999999999999</c:v>
                </c:pt>
                <c:pt idx="101">
                  <c:v>8.3979999999999997</c:v>
                </c:pt>
                <c:pt idx="102">
                  <c:v>8.3940000000000001</c:v>
                </c:pt>
                <c:pt idx="103">
                  <c:v>8.6780000000000008</c:v>
                </c:pt>
                <c:pt idx="104">
                  <c:v>8.9700000000000006</c:v>
                </c:pt>
                <c:pt idx="105">
                  <c:v>9.2119999999999997</c:v>
                </c:pt>
                <c:pt idx="106">
                  <c:v>9.3800000000000008</c:v>
                </c:pt>
                <c:pt idx="107">
                  <c:v>9.32</c:v>
                </c:pt>
                <c:pt idx="108">
                  <c:v>9.09</c:v>
                </c:pt>
                <c:pt idx="109">
                  <c:v>8.9920000000000009</c:v>
                </c:pt>
                <c:pt idx="110">
                  <c:v>9.2170000000000005</c:v>
                </c:pt>
                <c:pt idx="111">
                  <c:v>8.8640000000000008</c:v>
                </c:pt>
                <c:pt idx="112">
                  <c:v>8.2799999999999994</c:v>
                </c:pt>
                <c:pt idx="113">
                  <c:v>7.609</c:v>
                </c:pt>
                <c:pt idx="114">
                  <c:v>7.1079999999999997</c:v>
                </c:pt>
                <c:pt idx="115">
                  <c:v>7.1509999999999998</c:v>
                </c:pt>
                <c:pt idx="116">
                  <c:v>7.9980000000000002</c:v>
                </c:pt>
                <c:pt idx="117">
                  <c:v>8.2330000000000005</c:v>
                </c:pt>
                <c:pt idx="118">
                  <c:v>7.931</c:v>
                </c:pt>
                <c:pt idx="119">
                  <c:v>7.8179999999999996</c:v>
                </c:pt>
                <c:pt idx="120">
                  <c:v>8.1769999999999996</c:v>
                </c:pt>
                <c:pt idx="121">
                  <c:v>8.6850000000000005</c:v>
                </c:pt>
                <c:pt idx="122">
                  <c:v>8.9719999999999995</c:v>
                </c:pt>
                <c:pt idx="123">
                  <c:v>9.2319999999999993</c:v>
                </c:pt>
                <c:pt idx="124">
                  <c:v>9.23</c:v>
                </c:pt>
                <c:pt idx="125">
                  <c:v>9.16</c:v>
                </c:pt>
                <c:pt idx="126">
                  <c:v>9.3170000000000002</c:v>
                </c:pt>
                <c:pt idx="127">
                  <c:v>9.7919999999999998</c:v>
                </c:pt>
                <c:pt idx="128">
                  <c:v>9.8260000000000005</c:v>
                </c:pt>
                <c:pt idx="129">
                  <c:v>9.9169999999999998</c:v>
                </c:pt>
                <c:pt idx="130">
                  <c:v>9.9440000000000008</c:v>
                </c:pt>
                <c:pt idx="131">
                  <c:v>9.7149999999999999</c:v>
                </c:pt>
                <c:pt idx="132">
                  <c:v>9.3629999999999995</c:v>
                </c:pt>
                <c:pt idx="133">
                  <c:v>9.4260000000000002</c:v>
                </c:pt>
                <c:pt idx="134">
                  <c:v>9.7309999999999999</c:v>
                </c:pt>
                <c:pt idx="135">
                  <c:v>9.782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'Lap 3 data'!$C$10:$C$147</c:f>
              <c:numCache>
                <c:formatCode>General</c:formatCode>
                <c:ptCount val="138"/>
                <c:pt idx="0">
                  <c:v>9.7840000000000007</c:v>
                </c:pt>
                <c:pt idx="1">
                  <c:v>9.7520000000000007</c:v>
                </c:pt>
                <c:pt idx="2">
                  <c:v>9.6050000000000004</c:v>
                </c:pt>
                <c:pt idx="3">
                  <c:v>9.2210000000000001</c:v>
                </c:pt>
                <c:pt idx="4">
                  <c:v>9.2379999999999995</c:v>
                </c:pt>
                <c:pt idx="5">
                  <c:v>9.24</c:v>
                </c:pt>
                <c:pt idx="6">
                  <c:v>9.02</c:v>
                </c:pt>
                <c:pt idx="7">
                  <c:v>9.0950000000000006</c:v>
                </c:pt>
                <c:pt idx="8">
                  <c:v>9.4809999999999999</c:v>
                </c:pt>
                <c:pt idx="9">
                  <c:v>9.64</c:v>
                </c:pt>
                <c:pt idx="10">
                  <c:v>9.64</c:v>
                </c:pt>
                <c:pt idx="11">
                  <c:v>9.4369999999999994</c:v>
                </c:pt>
                <c:pt idx="12">
                  <c:v>7.79</c:v>
                </c:pt>
                <c:pt idx="13">
                  <c:v>6.2690000000000001</c:v>
                </c:pt>
                <c:pt idx="14">
                  <c:v>5.4720000000000004</c:v>
                </c:pt>
                <c:pt idx="15">
                  <c:v>4.6769999999999996</c:v>
                </c:pt>
                <c:pt idx="16">
                  <c:v>4.2619999999999996</c:v>
                </c:pt>
                <c:pt idx="17">
                  <c:v>3.67</c:v>
                </c:pt>
                <c:pt idx="18">
                  <c:v>3.47</c:v>
                </c:pt>
                <c:pt idx="19">
                  <c:v>3.6970000000000001</c:v>
                </c:pt>
                <c:pt idx="20">
                  <c:v>4.0090000000000003</c:v>
                </c:pt>
                <c:pt idx="21">
                  <c:v>3.9180000000000001</c:v>
                </c:pt>
                <c:pt idx="22">
                  <c:v>4.4770000000000003</c:v>
                </c:pt>
                <c:pt idx="23">
                  <c:v>5.2690000000000001</c:v>
                </c:pt>
                <c:pt idx="24">
                  <c:v>5.94</c:v>
                </c:pt>
                <c:pt idx="25">
                  <c:v>6.56</c:v>
                </c:pt>
                <c:pt idx="26">
                  <c:v>6.9329999999999998</c:v>
                </c:pt>
                <c:pt idx="27">
                  <c:v>6.61</c:v>
                </c:pt>
                <c:pt idx="28">
                  <c:v>6.61</c:v>
                </c:pt>
                <c:pt idx="29">
                  <c:v>6.61</c:v>
                </c:pt>
                <c:pt idx="30">
                  <c:v>7.0410000000000004</c:v>
                </c:pt>
                <c:pt idx="31">
                  <c:v>7.7320000000000002</c:v>
                </c:pt>
                <c:pt idx="32">
                  <c:v>8.4429999999999996</c:v>
                </c:pt>
                <c:pt idx="33">
                  <c:v>9.1129999999999995</c:v>
                </c:pt>
                <c:pt idx="34">
                  <c:v>9.5649999999999995</c:v>
                </c:pt>
                <c:pt idx="35">
                  <c:v>9.6270000000000007</c:v>
                </c:pt>
                <c:pt idx="36">
                  <c:v>9.4920000000000009</c:v>
                </c:pt>
                <c:pt idx="37">
                  <c:v>9.3859999999999992</c:v>
                </c:pt>
                <c:pt idx="38">
                  <c:v>9.4109999999999996</c:v>
                </c:pt>
                <c:pt idx="39">
                  <c:v>9.5299999999999994</c:v>
                </c:pt>
                <c:pt idx="40">
                  <c:v>9.5389999999999997</c:v>
                </c:pt>
                <c:pt idx="41">
                  <c:v>9.6549999999999994</c:v>
                </c:pt>
                <c:pt idx="42">
                  <c:v>9.7170000000000005</c:v>
                </c:pt>
                <c:pt idx="43">
                  <c:v>9.7140000000000004</c:v>
                </c:pt>
                <c:pt idx="44">
                  <c:v>9.6189999999999998</c:v>
                </c:pt>
                <c:pt idx="45">
                  <c:v>9.3529999999999998</c:v>
                </c:pt>
                <c:pt idx="46">
                  <c:v>9.4039999999999999</c:v>
                </c:pt>
                <c:pt idx="47">
                  <c:v>9.41</c:v>
                </c:pt>
                <c:pt idx="48">
                  <c:v>9.41</c:v>
                </c:pt>
                <c:pt idx="49">
                  <c:v>9.3859999999999992</c:v>
                </c:pt>
                <c:pt idx="50">
                  <c:v>9.3070000000000004</c:v>
                </c:pt>
                <c:pt idx="51">
                  <c:v>9.1050000000000004</c:v>
                </c:pt>
                <c:pt idx="52">
                  <c:v>8.3800000000000008</c:v>
                </c:pt>
                <c:pt idx="53">
                  <c:v>7.556</c:v>
                </c:pt>
                <c:pt idx="54">
                  <c:v>6.8719999999999999</c:v>
                </c:pt>
                <c:pt idx="55">
                  <c:v>6.5449999999999999</c:v>
                </c:pt>
                <c:pt idx="56">
                  <c:v>6.4740000000000002</c:v>
                </c:pt>
                <c:pt idx="57">
                  <c:v>6.3760000000000003</c:v>
                </c:pt>
                <c:pt idx="58">
                  <c:v>6.7009999999999996</c:v>
                </c:pt>
                <c:pt idx="59">
                  <c:v>7.202</c:v>
                </c:pt>
                <c:pt idx="60">
                  <c:v>7.39</c:v>
                </c:pt>
                <c:pt idx="61">
                  <c:v>7.3940000000000001</c:v>
                </c:pt>
                <c:pt idx="62">
                  <c:v>7.4189999999999996</c:v>
                </c:pt>
                <c:pt idx="63">
                  <c:v>7.4850000000000003</c:v>
                </c:pt>
                <c:pt idx="64">
                  <c:v>7.4359999999999999</c:v>
                </c:pt>
                <c:pt idx="65">
                  <c:v>7.173</c:v>
                </c:pt>
                <c:pt idx="66">
                  <c:v>7.0919999999999996</c:v>
                </c:pt>
                <c:pt idx="67">
                  <c:v>7.1020000000000003</c:v>
                </c:pt>
                <c:pt idx="68">
                  <c:v>7.1980000000000004</c:v>
                </c:pt>
                <c:pt idx="69">
                  <c:v>7.62</c:v>
                </c:pt>
                <c:pt idx="70">
                  <c:v>7.6289999999999996</c:v>
                </c:pt>
                <c:pt idx="71">
                  <c:v>8.5830000000000002</c:v>
                </c:pt>
                <c:pt idx="72">
                  <c:v>8.0009999999999994</c:v>
                </c:pt>
                <c:pt idx="73">
                  <c:v>6.9989999999999997</c:v>
                </c:pt>
                <c:pt idx="74">
                  <c:v>6.7480000000000002</c:v>
                </c:pt>
                <c:pt idx="75">
                  <c:v>7.36</c:v>
                </c:pt>
                <c:pt idx="76">
                  <c:v>6.202</c:v>
                </c:pt>
                <c:pt idx="77">
                  <c:v>5.3090000000000002</c:v>
                </c:pt>
                <c:pt idx="78">
                  <c:v>5.484</c:v>
                </c:pt>
                <c:pt idx="79">
                  <c:v>6.0380000000000003</c:v>
                </c:pt>
                <c:pt idx="80">
                  <c:v>6.4340000000000002</c:v>
                </c:pt>
                <c:pt idx="81">
                  <c:v>6.9009999999999998</c:v>
                </c:pt>
                <c:pt idx="82">
                  <c:v>6.6760000000000002</c:v>
                </c:pt>
                <c:pt idx="83">
                  <c:v>6.8209999999999997</c:v>
                </c:pt>
                <c:pt idx="84">
                  <c:v>7.4370000000000003</c:v>
                </c:pt>
                <c:pt idx="85">
                  <c:v>7.7770000000000001</c:v>
                </c:pt>
                <c:pt idx="86">
                  <c:v>7.6829999999999998</c:v>
                </c:pt>
                <c:pt idx="87">
                  <c:v>7.8529999999999998</c:v>
                </c:pt>
                <c:pt idx="88">
                  <c:v>8.4019999999999992</c:v>
                </c:pt>
                <c:pt idx="89">
                  <c:v>8.5809999999999995</c:v>
                </c:pt>
                <c:pt idx="90">
                  <c:v>8.8149999999999995</c:v>
                </c:pt>
                <c:pt idx="91">
                  <c:v>9.218</c:v>
                </c:pt>
                <c:pt idx="92">
                  <c:v>9.6140000000000008</c:v>
                </c:pt>
                <c:pt idx="93">
                  <c:v>9.6150000000000002</c:v>
                </c:pt>
                <c:pt idx="94">
                  <c:v>9.234</c:v>
                </c:pt>
                <c:pt idx="95">
                  <c:v>9.2249999999999996</c:v>
                </c:pt>
                <c:pt idx="96">
                  <c:v>9.2460000000000004</c:v>
                </c:pt>
                <c:pt idx="97">
                  <c:v>9.1229999999999993</c:v>
                </c:pt>
                <c:pt idx="98">
                  <c:v>8.9039999999999999</c:v>
                </c:pt>
                <c:pt idx="99">
                  <c:v>8.8330000000000002</c:v>
                </c:pt>
                <c:pt idx="100">
                  <c:v>8.6329999999999991</c:v>
                </c:pt>
                <c:pt idx="101">
                  <c:v>8.7759999999999998</c:v>
                </c:pt>
                <c:pt idx="102">
                  <c:v>8.9659999999999993</c:v>
                </c:pt>
                <c:pt idx="103">
                  <c:v>9.06</c:v>
                </c:pt>
                <c:pt idx="104">
                  <c:v>9.1359999999999992</c:v>
                </c:pt>
                <c:pt idx="105">
                  <c:v>9.4260000000000002</c:v>
                </c:pt>
                <c:pt idx="106">
                  <c:v>9.5839999999999996</c:v>
                </c:pt>
                <c:pt idx="107">
                  <c:v>9.4760000000000009</c:v>
                </c:pt>
                <c:pt idx="108">
                  <c:v>9.2260000000000009</c:v>
                </c:pt>
                <c:pt idx="109">
                  <c:v>9.0619999999999994</c:v>
                </c:pt>
                <c:pt idx="110">
                  <c:v>8.9290000000000003</c:v>
                </c:pt>
                <c:pt idx="111">
                  <c:v>8.3989999999999991</c:v>
                </c:pt>
                <c:pt idx="112">
                  <c:v>7.2480000000000002</c:v>
                </c:pt>
                <c:pt idx="113">
                  <c:v>6.806</c:v>
                </c:pt>
                <c:pt idx="114">
                  <c:v>6.8170000000000002</c:v>
                </c:pt>
                <c:pt idx="115">
                  <c:v>7.4550000000000001</c:v>
                </c:pt>
                <c:pt idx="116">
                  <c:v>8.1669999999999998</c:v>
                </c:pt>
                <c:pt idx="117">
                  <c:v>7.5330000000000004</c:v>
                </c:pt>
                <c:pt idx="118">
                  <c:v>6.2270000000000003</c:v>
                </c:pt>
                <c:pt idx="119">
                  <c:v>6.3780000000000001</c:v>
                </c:pt>
                <c:pt idx="120">
                  <c:v>7.44</c:v>
                </c:pt>
                <c:pt idx="121">
                  <c:v>8.4749999999999996</c:v>
                </c:pt>
                <c:pt idx="122">
                  <c:v>9.0299999999999994</c:v>
                </c:pt>
                <c:pt idx="123">
                  <c:v>9.4130000000000003</c:v>
                </c:pt>
                <c:pt idx="124">
                  <c:v>9.7680000000000007</c:v>
                </c:pt>
                <c:pt idx="125">
                  <c:v>9.8170000000000002</c:v>
                </c:pt>
                <c:pt idx="126">
                  <c:v>9.6869999999999994</c:v>
                </c:pt>
                <c:pt idx="127">
                  <c:v>9.6300000000000008</c:v>
                </c:pt>
                <c:pt idx="128">
                  <c:v>9.7420000000000009</c:v>
                </c:pt>
                <c:pt idx="129">
                  <c:v>9.8699999999999992</c:v>
                </c:pt>
                <c:pt idx="130">
                  <c:v>9.8699999999999992</c:v>
                </c:pt>
                <c:pt idx="131">
                  <c:v>9.7919999999999998</c:v>
                </c:pt>
                <c:pt idx="132">
                  <c:v>9.48</c:v>
                </c:pt>
                <c:pt idx="133">
                  <c:v>9.25</c:v>
                </c:pt>
                <c:pt idx="134">
                  <c:v>9.3539999999999992</c:v>
                </c:pt>
                <c:pt idx="135">
                  <c:v>9.7200000000000006</c:v>
                </c:pt>
                <c:pt idx="136">
                  <c:v>9.7110000000000003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97728"/>
        <c:axId val="49116672"/>
      </c:scatterChart>
      <c:scatterChart>
        <c:scatterStyle val="smoothMarker"/>
        <c:varyColors val="0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data'!$D$10:$D$145</c:f>
              <c:numCache>
                <c:formatCode>General</c:formatCode>
                <c:ptCount val="136"/>
                <c:pt idx="0">
                  <c:v>3.4323000000000001</c:v>
                </c:pt>
                <c:pt idx="1">
                  <c:v>3.7924000000000002</c:v>
                </c:pt>
                <c:pt idx="2">
                  <c:v>4.3465999999999996</c:v>
                </c:pt>
                <c:pt idx="3">
                  <c:v>4.8731</c:v>
                </c:pt>
                <c:pt idx="4">
                  <c:v>5.2304000000000004</c:v>
                </c:pt>
                <c:pt idx="5">
                  <c:v>5.4671000000000003</c:v>
                </c:pt>
                <c:pt idx="6">
                  <c:v>5.4272</c:v>
                </c:pt>
                <c:pt idx="7">
                  <c:v>4.9405000000000001</c:v>
                </c:pt>
                <c:pt idx="8">
                  <c:v>4.2931999999999997</c:v>
                </c:pt>
                <c:pt idx="9">
                  <c:v>3.9712999999999998</c:v>
                </c:pt>
                <c:pt idx="10">
                  <c:v>3.8593999999999999</c:v>
                </c:pt>
                <c:pt idx="11">
                  <c:v>3.8460000000000001</c:v>
                </c:pt>
                <c:pt idx="12">
                  <c:v>4.1909999999999998</c:v>
                </c:pt>
                <c:pt idx="13">
                  <c:v>4.6025</c:v>
                </c:pt>
                <c:pt idx="14">
                  <c:v>4.8639999999999999</c:v>
                </c:pt>
                <c:pt idx="15">
                  <c:v>4.9288999999999996</c:v>
                </c:pt>
                <c:pt idx="16">
                  <c:v>4.9638</c:v>
                </c:pt>
                <c:pt idx="17">
                  <c:v>4.6723999999999997</c:v>
                </c:pt>
                <c:pt idx="18">
                  <c:v>4.7248999999999999</c:v>
                </c:pt>
                <c:pt idx="19">
                  <c:v>4.7885</c:v>
                </c:pt>
                <c:pt idx="20">
                  <c:v>4.7191999999999998</c:v>
                </c:pt>
                <c:pt idx="21">
                  <c:v>4.6113</c:v>
                </c:pt>
                <c:pt idx="22">
                  <c:v>4.5579000000000001</c:v>
                </c:pt>
                <c:pt idx="23">
                  <c:v>4.6231</c:v>
                </c:pt>
                <c:pt idx="24">
                  <c:v>4.6944999999999997</c:v>
                </c:pt>
                <c:pt idx="25">
                  <c:v>4.9485999999999999</c:v>
                </c:pt>
                <c:pt idx="26">
                  <c:v>5.2694999999999999</c:v>
                </c:pt>
                <c:pt idx="27">
                  <c:v>5.2812999999999999</c:v>
                </c:pt>
                <c:pt idx="28">
                  <c:v>4.8141999999999996</c:v>
                </c:pt>
                <c:pt idx="29">
                  <c:v>4.6646000000000001</c:v>
                </c:pt>
                <c:pt idx="30">
                  <c:v>4.8060999999999998</c:v>
                </c:pt>
                <c:pt idx="31">
                  <c:v>4.8171999999999997</c:v>
                </c:pt>
                <c:pt idx="32">
                  <c:v>4.5255999999999998</c:v>
                </c:pt>
                <c:pt idx="33">
                  <c:v>4.1242999999999999</c:v>
                </c:pt>
                <c:pt idx="34">
                  <c:v>3.7189000000000001</c:v>
                </c:pt>
                <c:pt idx="35">
                  <c:v>3.6827999999999999</c:v>
                </c:pt>
                <c:pt idx="36">
                  <c:v>3.8424999999999998</c:v>
                </c:pt>
                <c:pt idx="37">
                  <c:v>4.0683999999999996</c:v>
                </c:pt>
                <c:pt idx="38">
                  <c:v>4.2122000000000002</c:v>
                </c:pt>
                <c:pt idx="39">
                  <c:v>4.1715</c:v>
                </c:pt>
                <c:pt idx="40">
                  <c:v>4.0785</c:v>
                </c:pt>
                <c:pt idx="41">
                  <c:v>4.0321999999999996</c:v>
                </c:pt>
                <c:pt idx="42">
                  <c:v>3.9357000000000002</c:v>
                </c:pt>
                <c:pt idx="43">
                  <c:v>3.7873000000000001</c:v>
                </c:pt>
                <c:pt idx="44">
                  <c:v>3.6408999999999998</c:v>
                </c:pt>
                <c:pt idx="45">
                  <c:v>3.5754999999999999</c:v>
                </c:pt>
                <c:pt idx="46">
                  <c:v>3.5303</c:v>
                </c:pt>
                <c:pt idx="47">
                  <c:v>3.5084</c:v>
                </c:pt>
                <c:pt idx="48">
                  <c:v>3.5859000000000001</c:v>
                </c:pt>
                <c:pt idx="49">
                  <c:v>3.9321999999999999</c:v>
                </c:pt>
                <c:pt idx="50">
                  <c:v>4.6067</c:v>
                </c:pt>
                <c:pt idx="51">
                  <c:v>5.6013999999999999</c:v>
                </c:pt>
                <c:pt idx="52">
                  <c:v>6.7960000000000003</c:v>
                </c:pt>
                <c:pt idx="53">
                  <c:v>7.3052000000000001</c:v>
                </c:pt>
                <c:pt idx="54">
                  <c:v>7.8537999999999997</c:v>
                </c:pt>
                <c:pt idx="55">
                  <c:v>8.0914000000000001</c:v>
                </c:pt>
                <c:pt idx="56">
                  <c:v>7.8861999999999997</c:v>
                </c:pt>
                <c:pt idx="57">
                  <c:v>7.5698999999999996</c:v>
                </c:pt>
                <c:pt idx="58">
                  <c:v>8.0178999999999991</c:v>
                </c:pt>
                <c:pt idx="59">
                  <c:v>8.1180000000000003</c:v>
                </c:pt>
                <c:pt idx="60">
                  <c:v>8.1999999999999993</c:v>
                </c:pt>
                <c:pt idx="61">
                  <c:v>8.2217000000000002</c:v>
                </c:pt>
                <c:pt idx="62">
                  <c:v>7.9004000000000003</c:v>
                </c:pt>
                <c:pt idx="63">
                  <c:v>6.9157000000000002</c:v>
                </c:pt>
                <c:pt idx="64">
                  <c:v>6.6135000000000002</c:v>
                </c:pt>
                <c:pt idx="65">
                  <c:v>7.3194999999999997</c:v>
                </c:pt>
                <c:pt idx="66">
                  <c:v>7.2580999999999998</c:v>
                </c:pt>
                <c:pt idx="67">
                  <c:v>6.0065999999999997</c:v>
                </c:pt>
                <c:pt idx="68">
                  <c:v>4.5419999999999998</c:v>
                </c:pt>
                <c:pt idx="69">
                  <c:v>4.4329000000000001</c:v>
                </c:pt>
                <c:pt idx="70">
                  <c:v>4.6321000000000003</c:v>
                </c:pt>
                <c:pt idx="71">
                  <c:v>4.0997000000000003</c:v>
                </c:pt>
                <c:pt idx="72">
                  <c:v>3.8521000000000001</c:v>
                </c:pt>
                <c:pt idx="73">
                  <c:v>4.1390000000000002</c:v>
                </c:pt>
                <c:pt idx="74">
                  <c:v>4.681</c:v>
                </c:pt>
                <c:pt idx="75">
                  <c:v>5.0092999999999996</c:v>
                </c:pt>
                <c:pt idx="76">
                  <c:v>4.8788999999999998</c:v>
                </c:pt>
                <c:pt idx="77">
                  <c:v>4.8261000000000003</c:v>
                </c:pt>
                <c:pt idx="78">
                  <c:v>4.6143999999999998</c:v>
                </c:pt>
                <c:pt idx="79">
                  <c:v>4.5053999999999998</c:v>
                </c:pt>
                <c:pt idx="80">
                  <c:v>4.6536</c:v>
                </c:pt>
                <c:pt idx="81">
                  <c:v>4.9343000000000004</c:v>
                </c:pt>
                <c:pt idx="82">
                  <c:v>4.8609</c:v>
                </c:pt>
                <c:pt idx="83">
                  <c:v>4.9943</c:v>
                </c:pt>
                <c:pt idx="84">
                  <c:v>5.0612000000000004</c:v>
                </c:pt>
                <c:pt idx="85">
                  <c:v>4.9661</c:v>
                </c:pt>
                <c:pt idx="86">
                  <c:v>4.8108000000000004</c:v>
                </c:pt>
                <c:pt idx="87">
                  <c:v>4.8322000000000003</c:v>
                </c:pt>
                <c:pt idx="88">
                  <c:v>5.0437000000000003</c:v>
                </c:pt>
                <c:pt idx="89">
                  <c:v>4.5015000000000001</c:v>
                </c:pt>
                <c:pt idx="90">
                  <c:v>3.9216000000000002</c:v>
                </c:pt>
                <c:pt idx="91">
                  <c:v>3.6116000000000001</c:v>
                </c:pt>
                <c:pt idx="92">
                  <c:v>3.7166999999999999</c:v>
                </c:pt>
                <c:pt idx="93">
                  <c:v>4.1524999999999999</c:v>
                </c:pt>
                <c:pt idx="94">
                  <c:v>4.5373999999999999</c:v>
                </c:pt>
                <c:pt idx="95">
                  <c:v>4.5749000000000004</c:v>
                </c:pt>
                <c:pt idx="96">
                  <c:v>4.3569000000000004</c:v>
                </c:pt>
                <c:pt idx="97">
                  <c:v>3.9794999999999998</c:v>
                </c:pt>
                <c:pt idx="98">
                  <c:v>3.6806999999999999</c:v>
                </c:pt>
                <c:pt idx="99">
                  <c:v>3.7703000000000002</c:v>
                </c:pt>
                <c:pt idx="100">
                  <c:v>4.3958000000000004</c:v>
                </c:pt>
                <c:pt idx="101">
                  <c:v>4.6715999999999998</c:v>
                </c:pt>
                <c:pt idx="102">
                  <c:v>4.8140000000000001</c:v>
                </c:pt>
                <c:pt idx="103">
                  <c:v>4.8539000000000003</c:v>
                </c:pt>
                <c:pt idx="104">
                  <c:v>4.7862</c:v>
                </c:pt>
                <c:pt idx="105">
                  <c:v>4.5715000000000003</c:v>
                </c:pt>
                <c:pt idx="106">
                  <c:v>4.2137000000000002</c:v>
                </c:pt>
                <c:pt idx="107">
                  <c:v>4.3952</c:v>
                </c:pt>
                <c:pt idx="108">
                  <c:v>4.8072999999999997</c:v>
                </c:pt>
                <c:pt idx="109">
                  <c:v>4.9911000000000003</c:v>
                </c:pt>
                <c:pt idx="110">
                  <c:v>4.9440999999999997</c:v>
                </c:pt>
                <c:pt idx="111">
                  <c:v>5.226</c:v>
                </c:pt>
                <c:pt idx="112">
                  <c:v>5.7305999999999999</c:v>
                </c:pt>
                <c:pt idx="113">
                  <c:v>6.8296000000000001</c:v>
                </c:pt>
                <c:pt idx="114">
                  <c:v>7.6021000000000001</c:v>
                </c:pt>
                <c:pt idx="115">
                  <c:v>7.5814000000000004</c:v>
                </c:pt>
                <c:pt idx="116">
                  <c:v>6.8018000000000001</c:v>
                </c:pt>
                <c:pt idx="117">
                  <c:v>5.6592000000000002</c:v>
                </c:pt>
                <c:pt idx="118">
                  <c:v>5.2485999999999997</c:v>
                </c:pt>
                <c:pt idx="119">
                  <c:v>5.1684000000000001</c:v>
                </c:pt>
                <c:pt idx="120">
                  <c:v>4.9767999999999999</c:v>
                </c:pt>
                <c:pt idx="121">
                  <c:v>4.7786999999999997</c:v>
                </c:pt>
                <c:pt idx="122">
                  <c:v>4.6093000000000002</c:v>
                </c:pt>
                <c:pt idx="123">
                  <c:v>4.3794000000000004</c:v>
                </c:pt>
                <c:pt idx="124">
                  <c:v>4.4642999999999997</c:v>
                </c:pt>
                <c:pt idx="125">
                  <c:v>4.6630000000000003</c:v>
                </c:pt>
                <c:pt idx="126">
                  <c:v>4.3811999999999998</c:v>
                </c:pt>
                <c:pt idx="127">
                  <c:v>3.9807999999999999</c:v>
                </c:pt>
                <c:pt idx="128">
                  <c:v>3.71</c:v>
                </c:pt>
                <c:pt idx="129">
                  <c:v>3.5764999999999998</c:v>
                </c:pt>
                <c:pt idx="130">
                  <c:v>3.6383000000000001</c:v>
                </c:pt>
                <c:pt idx="131">
                  <c:v>3.9016000000000002</c:v>
                </c:pt>
                <c:pt idx="132">
                  <c:v>4.2337999999999996</c:v>
                </c:pt>
                <c:pt idx="133">
                  <c:v>4.2412999999999998</c:v>
                </c:pt>
                <c:pt idx="134">
                  <c:v>3.9411</c:v>
                </c:pt>
                <c:pt idx="135">
                  <c:v>3.7982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'Lap 3 data'!$D$10:$D$147</c:f>
              <c:numCache>
                <c:formatCode>General</c:formatCode>
                <c:ptCount val="138"/>
                <c:pt idx="0">
                  <c:v>3.8414999999999999</c:v>
                </c:pt>
                <c:pt idx="1">
                  <c:v>3.9544999999999999</c:v>
                </c:pt>
                <c:pt idx="2">
                  <c:v>4.2394999999999996</c:v>
                </c:pt>
                <c:pt idx="3">
                  <c:v>4.6185</c:v>
                </c:pt>
                <c:pt idx="4">
                  <c:v>4.8601999999999999</c:v>
                </c:pt>
                <c:pt idx="5">
                  <c:v>4.7005999999999997</c:v>
                </c:pt>
                <c:pt idx="6">
                  <c:v>5.0458999999999996</c:v>
                </c:pt>
                <c:pt idx="7">
                  <c:v>4.9507000000000003</c:v>
                </c:pt>
                <c:pt idx="8">
                  <c:v>4.5784000000000002</c:v>
                </c:pt>
                <c:pt idx="9">
                  <c:v>4.2908999999999997</c:v>
                </c:pt>
                <c:pt idx="10">
                  <c:v>4.2085999999999997</c:v>
                </c:pt>
                <c:pt idx="11">
                  <c:v>4.1666999999999996</c:v>
                </c:pt>
                <c:pt idx="12">
                  <c:v>4.5499000000000001</c:v>
                </c:pt>
                <c:pt idx="13">
                  <c:v>4.9730999999999996</c:v>
                </c:pt>
                <c:pt idx="14">
                  <c:v>5.0635000000000003</c:v>
                </c:pt>
                <c:pt idx="15">
                  <c:v>4.9983000000000004</c:v>
                </c:pt>
                <c:pt idx="16">
                  <c:v>4.9318999999999997</c:v>
                </c:pt>
                <c:pt idx="17">
                  <c:v>4.9067999999999996</c:v>
                </c:pt>
                <c:pt idx="18">
                  <c:v>4.9409999999999998</c:v>
                </c:pt>
                <c:pt idx="19">
                  <c:v>4.8746</c:v>
                </c:pt>
                <c:pt idx="20">
                  <c:v>4.7908999999999997</c:v>
                </c:pt>
                <c:pt idx="21">
                  <c:v>4.7557</c:v>
                </c:pt>
                <c:pt idx="22">
                  <c:v>4.7319000000000004</c:v>
                </c:pt>
                <c:pt idx="23">
                  <c:v>4.6075999999999997</c:v>
                </c:pt>
                <c:pt idx="24">
                  <c:v>4.8071999999999999</c:v>
                </c:pt>
                <c:pt idx="25">
                  <c:v>5.1924000000000001</c:v>
                </c:pt>
                <c:pt idx="26">
                  <c:v>5.2478999999999996</c:v>
                </c:pt>
                <c:pt idx="27">
                  <c:v>5.1787999999999998</c:v>
                </c:pt>
                <c:pt idx="28">
                  <c:v>5.1654</c:v>
                </c:pt>
                <c:pt idx="29">
                  <c:v>5.1029</c:v>
                </c:pt>
                <c:pt idx="30">
                  <c:v>5.1786000000000003</c:v>
                </c:pt>
                <c:pt idx="31">
                  <c:v>5.2607999999999997</c:v>
                </c:pt>
                <c:pt idx="32">
                  <c:v>5.1422999999999996</c:v>
                </c:pt>
                <c:pt idx="33">
                  <c:v>4.6517999999999997</c:v>
                </c:pt>
                <c:pt idx="34">
                  <c:v>4.0381</c:v>
                </c:pt>
                <c:pt idx="35">
                  <c:v>3.8408000000000002</c:v>
                </c:pt>
                <c:pt idx="36">
                  <c:v>4.1707000000000001</c:v>
                </c:pt>
                <c:pt idx="37">
                  <c:v>4.3883999999999999</c:v>
                </c:pt>
                <c:pt idx="38">
                  <c:v>4.3929</c:v>
                </c:pt>
                <c:pt idx="39">
                  <c:v>4.2534999999999998</c:v>
                </c:pt>
                <c:pt idx="40">
                  <c:v>4.0953999999999997</c:v>
                </c:pt>
                <c:pt idx="41">
                  <c:v>4.0003000000000002</c:v>
                </c:pt>
                <c:pt idx="42">
                  <c:v>3.8239999999999998</c:v>
                </c:pt>
                <c:pt idx="43">
                  <c:v>3.8481000000000001</c:v>
                </c:pt>
                <c:pt idx="44">
                  <c:v>4.1870000000000003</c:v>
                </c:pt>
                <c:pt idx="45">
                  <c:v>4.4897999999999998</c:v>
                </c:pt>
                <c:pt idx="46">
                  <c:v>4.5430999999999999</c:v>
                </c:pt>
                <c:pt idx="47">
                  <c:v>4.4650999999999996</c:v>
                </c:pt>
                <c:pt idx="48">
                  <c:v>4.5876999999999999</c:v>
                </c:pt>
                <c:pt idx="49">
                  <c:v>4.6863999999999999</c:v>
                </c:pt>
                <c:pt idx="50">
                  <c:v>4.7630999999999997</c:v>
                </c:pt>
                <c:pt idx="51">
                  <c:v>5.0236999999999998</c:v>
                </c:pt>
                <c:pt idx="52">
                  <c:v>5.6624999999999996</c:v>
                </c:pt>
                <c:pt idx="53">
                  <c:v>6.8216000000000001</c:v>
                </c:pt>
                <c:pt idx="54">
                  <c:v>7.7516999999999996</c:v>
                </c:pt>
                <c:pt idx="55">
                  <c:v>8.4240999999999993</c:v>
                </c:pt>
                <c:pt idx="56">
                  <c:v>8.6620000000000008</c:v>
                </c:pt>
                <c:pt idx="57">
                  <c:v>8.5997000000000003</c:v>
                </c:pt>
                <c:pt idx="58">
                  <c:v>8.3260000000000005</c:v>
                </c:pt>
                <c:pt idx="59">
                  <c:v>7.6898999999999997</c:v>
                </c:pt>
                <c:pt idx="60">
                  <c:v>7.2618999999999998</c:v>
                </c:pt>
                <c:pt idx="61">
                  <c:v>7.1322000000000001</c:v>
                </c:pt>
                <c:pt idx="62">
                  <c:v>7.1158000000000001</c:v>
                </c:pt>
                <c:pt idx="63">
                  <c:v>7.0496999999999996</c:v>
                </c:pt>
                <c:pt idx="64">
                  <c:v>7.0218999999999996</c:v>
                </c:pt>
                <c:pt idx="65">
                  <c:v>7.4059999999999997</c:v>
                </c:pt>
                <c:pt idx="66">
                  <c:v>7.7173999999999996</c:v>
                </c:pt>
                <c:pt idx="67">
                  <c:v>7.0971000000000002</c:v>
                </c:pt>
                <c:pt idx="68">
                  <c:v>6.1407999999999996</c:v>
                </c:pt>
                <c:pt idx="69">
                  <c:v>5.4162999999999997</c:v>
                </c:pt>
                <c:pt idx="70">
                  <c:v>5.0247999999999999</c:v>
                </c:pt>
                <c:pt idx="71">
                  <c:v>4.6448999999999998</c:v>
                </c:pt>
                <c:pt idx="72">
                  <c:v>4.4382000000000001</c:v>
                </c:pt>
                <c:pt idx="73">
                  <c:v>4.6597</c:v>
                </c:pt>
                <c:pt idx="74">
                  <c:v>4.8266999999999998</c:v>
                </c:pt>
                <c:pt idx="75">
                  <c:v>4.819</c:v>
                </c:pt>
                <c:pt idx="76">
                  <c:v>4.7240000000000002</c:v>
                </c:pt>
                <c:pt idx="77">
                  <c:v>4.6853999999999996</c:v>
                </c:pt>
                <c:pt idx="78">
                  <c:v>4.7313999999999998</c:v>
                </c:pt>
                <c:pt idx="79">
                  <c:v>4.9912999999999998</c:v>
                </c:pt>
                <c:pt idx="80">
                  <c:v>5.1788999999999996</c:v>
                </c:pt>
                <c:pt idx="81">
                  <c:v>5.1181999999999999</c:v>
                </c:pt>
                <c:pt idx="82">
                  <c:v>4.9797000000000002</c:v>
                </c:pt>
                <c:pt idx="83">
                  <c:v>5.1753999999999998</c:v>
                </c:pt>
                <c:pt idx="84">
                  <c:v>5.1124000000000001</c:v>
                </c:pt>
                <c:pt idx="85">
                  <c:v>4.9581</c:v>
                </c:pt>
                <c:pt idx="86">
                  <c:v>4.9280999999999997</c:v>
                </c:pt>
                <c:pt idx="87">
                  <c:v>4.9828000000000001</c:v>
                </c:pt>
                <c:pt idx="88">
                  <c:v>5.0199999999999996</c:v>
                </c:pt>
                <c:pt idx="89">
                  <c:v>4.9893000000000001</c:v>
                </c:pt>
                <c:pt idx="90">
                  <c:v>4.8552999999999997</c:v>
                </c:pt>
                <c:pt idx="91">
                  <c:v>4.3468999999999998</c:v>
                </c:pt>
                <c:pt idx="92">
                  <c:v>3.9609000000000001</c:v>
                </c:pt>
                <c:pt idx="93">
                  <c:v>3.9666999999999999</c:v>
                </c:pt>
                <c:pt idx="94">
                  <c:v>4.2808999999999999</c:v>
                </c:pt>
                <c:pt idx="95">
                  <c:v>4.5362999999999998</c:v>
                </c:pt>
                <c:pt idx="96">
                  <c:v>4.3602999999999996</c:v>
                </c:pt>
                <c:pt idx="97">
                  <c:v>4.5826000000000002</c:v>
                </c:pt>
                <c:pt idx="98">
                  <c:v>4.8182999999999998</c:v>
                </c:pt>
                <c:pt idx="99">
                  <c:v>4.9318999999999997</c:v>
                </c:pt>
                <c:pt idx="100">
                  <c:v>4.9324000000000003</c:v>
                </c:pt>
                <c:pt idx="101">
                  <c:v>4.9051999999999998</c:v>
                </c:pt>
                <c:pt idx="102">
                  <c:v>4.7785000000000002</c:v>
                </c:pt>
                <c:pt idx="103">
                  <c:v>4.7523999999999997</c:v>
                </c:pt>
                <c:pt idx="104">
                  <c:v>4.6006</c:v>
                </c:pt>
                <c:pt idx="105">
                  <c:v>4.3627000000000002</c:v>
                </c:pt>
                <c:pt idx="106">
                  <c:v>4.1662999999999997</c:v>
                </c:pt>
                <c:pt idx="107">
                  <c:v>4.1258999999999997</c:v>
                </c:pt>
                <c:pt idx="108">
                  <c:v>4.7049000000000003</c:v>
                </c:pt>
                <c:pt idx="109">
                  <c:v>4.8939000000000004</c:v>
                </c:pt>
                <c:pt idx="110">
                  <c:v>5.0628000000000002</c:v>
                </c:pt>
                <c:pt idx="111">
                  <c:v>5.7557</c:v>
                </c:pt>
                <c:pt idx="112">
                  <c:v>6.9927000000000001</c:v>
                </c:pt>
                <c:pt idx="113">
                  <c:v>8.1768000000000001</c:v>
                </c:pt>
                <c:pt idx="114">
                  <c:v>8.1715999999999998</c:v>
                </c:pt>
                <c:pt idx="115">
                  <c:v>7.2916999999999996</c:v>
                </c:pt>
                <c:pt idx="116">
                  <c:v>6.1315</c:v>
                </c:pt>
                <c:pt idx="117">
                  <c:v>5.3673999999999999</c:v>
                </c:pt>
                <c:pt idx="118">
                  <c:v>5.1711</c:v>
                </c:pt>
                <c:pt idx="119">
                  <c:v>5.1356999999999999</c:v>
                </c:pt>
                <c:pt idx="120">
                  <c:v>5.1273999999999997</c:v>
                </c:pt>
                <c:pt idx="121">
                  <c:v>4.9584000000000001</c:v>
                </c:pt>
                <c:pt idx="122">
                  <c:v>4.6699000000000002</c:v>
                </c:pt>
                <c:pt idx="123">
                  <c:v>4.2896999999999998</c:v>
                </c:pt>
                <c:pt idx="124">
                  <c:v>3.9077000000000002</c:v>
                </c:pt>
                <c:pt idx="125">
                  <c:v>3.6943999999999999</c:v>
                </c:pt>
                <c:pt idx="126">
                  <c:v>3.9011999999999998</c:v>
                </c:pt>
                <c:pt idx="127">
                  <c:v>4.0303000000000004</c:v>
                </c:pt>
                <c:pt idx="128">
                  <c:v>3.9033000000000002</c:v>
                </c:pt>
                <c:pt idx="129">
                  <c:v>3.7319</c:v>
                </c:pt>
                <c:pt idx="130">
                  <c:v>3.6953999999999998</c:v>
                </c:pt>
                <c:pt idx="131">
                  <c:v>3.7530000000000001</c:v>
                </c:pt>
                <c:pt idx="132">
                  <c:v>4.1966000000000001</c:v>
                </c:pt>
                <c:pt idx="133">
                  <c:v>4.5563000000000002</c:v>
                </c:pt>
                <c:pt idx="134">
                  <c:v>4.4618000000000002</c:v>
                </c:pt>
                <c:pt idx="135">
                  <c:v>4.1299000000000001</c:v>
                </c:pt>
                <c:pt idx="136">
                  <c:v>3.9565000000000001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21920"/>
        <c:axId val="49118592"/>
      </c:scatterChart>
      <c:valAx>
        <c:axId val="49097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16672"/>
        <c:crosses val="autoZero"/>
        <c:crossBetween val="midCat"/>
      </c:valAx>
      <c:valAx>
        <c:axId val="49116672"/>
        <c:scaling>
          <c:orientation val="minMax"/>
          <c:max val="11"/>
          <c:min val="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097728"/>
        <c:crosses val="autoZero"/>
        <c:crossBetween val="midCat"/>
      </c:valAx>
      <c:valAx>
        <c:axId val="49118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21920"/>
        <c:crosses val="max"/>
        <c:crossBetween val="midCat"/>
      </c:valAx>
      <c:valAx>
        <c:axId val="49121920"/>
        <c:scaling>
          <c:orientation val="minMax"/>
        </c:scaling>
        <c:delete val="1"/>
        <c:axPos val="b"/>
        <c:majorTickMark val="out"/>
        <c:minorTickMark val="none"/>
        <c:tickLblPos val="nextTo"/>
        <c:crossAx val="49118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</c:v>
          </c:tx>
          <c:marker>
            <c:symbol val="none"/>
          </c:marker>
          <c:val>
            <c:numRef>
              <c:f>'Lap 2 data'!$D$10:$D$146</c:f>
              <c:numCache>
                <c:formatCode>General</c:formatCode>
                <c:ptCount val="137"/>
                <c:pt idx="0">
                  <c:v>3.4323000000000001</c:v>
                </c:pt>
                <c:pt idx="1">
                  <c:v>3.7924000000000002</c:v>
                </c:pt>
                <c:pt idx="2">
                  <c:v>4.3465999999999996</c:v>
                </c:pt>
                <c:pt idx="3">
                  <c:v>4.8731</c:v>
                </c:pt>
                <c:pt idx="4">
                  <c:v>5.2304000000000004</c:v>
                </c:pt>
                <c:pt idx="5">
                  <c:v>5.4671000000000003</c:v>
                </c:pt>
                <c:pt idx="6">
                  <c:v>5.4272</c:v>
                </c:pt>
                <c:pt idx="7">
                  <c:v>4.9405000000000001</c:v>
                </c:pt>
                <c:pt idx="8">
                  <c:v>4.2931999999999997</c:v>
                </c:pt>
                <c:pt idx="9">
                  <c:v>3.9712999999999998</c:v>
                </c:pt>
                <c:pt idx="10">
                  <c:v>3.8593999999999999</c:v>
                </c:pt>
                <c:pt idx="11">
                  <c:v>3.8460000000000001</c:v>
                </c:pt>
                <c:pt idx="12">
                  <c:v>4.1909999999999998</c:v>
                </c:pt>
                <c:pt idx="13">
                  <c:v>4.6025</c:v>
                </c:pt>
                <c:pt idx="14">
                  <c:v>4.8639999999999999</c:v>
                </c:pt>
                <c:pt idx="15">
                  <c:v>4.9288999999999996</c:v>
                </c:pt>
                <c:pt idx="16">
                  <c:v>4.9638</c:v>
                </c:pt>
                <c:pt idx="17">
                  <c:v>4.6723999999999997</c:v>
                </c:pt>
                <c:pt idx="18">
                  <c:v>4.7248999999999999</c:v>
                </c:pt>
                <c:pt idx="19">
                  <c:v>4.7885</c:v>
                </c:pt>
                <c:pt idx="20">
                  <c:v>4.7191999999999998</c:v>
                </c:pt>
                <c:pt idx="21">
                  <c:v>4.6113</c:v>
                </c:pt>
                <c:pt idx="22">
                  <c:v>4.5579000000000001</c:v>
                </c:pt>
                <c:pt idx="23">
                  <c:v>4.6231</c:v>
                </c:pt>
                <c:pt idx="24">
                  <c:v>4.6944999999999997</c:v>
                </c:pt>
                <c:pt idx="25">
                  <c:v>4.9485999999999999</c:v>
                </c:pt>
                <c:pt idx="26">
                  <c:v>5.2694999999999999</c:v>
                </c:pt>
                <c:pt idx="27">
                  <c:v>5.2812999999999999</c:v>
                </c:pt>
                <c:pt idx="28">
                  <c:v>4.8141999999999996</c:v>
                </c:pt>
                <c:pt idx="29">
                  <c:v>4.6646000000000001</c:v>
                </c:pt>
                <c:pt idx="30">
                  <c:v>4.8060999999999998</c:v>
                </c:pt>
                <c:pt idx="31">
                  <c:v>4.8171999999999997</c:v>
                </c:pt>
                <c:pt idx="32">
                  <c:v>4.5255999999999998</c:v>
                </c:pt>
                <c:pt idx="33">
                  <c:v>4.1242999999999999</c:v>
                </c:pt>
                <c:pt idx="34">
                  <c:v>3.7189000000000001</c:v>
                </c:pt>
                <c:pt idx="35">
                  <c:v>3.6827999999999999</c:v>
                </c:pt>
                <c:pt idx="36">
                  <c:v>3.8424999999999998</c:v>
                </c:pt>
                <c:pt idx="37">
                  <c:v>4.0683999999999996</c:v>
                </c:pt>
                <c:pt idx="38">
                  <c:v>4.2122000000000002</c:v>
                </c:pt>
                <c:pt idx="39">
                  <c:v>4.1715</c:v>
                </c:pt>
                <c:pt idx="40">
                  <c:v>4.0785</c:v>
                </c:pt>
                <c:pt idx="41">
                  <c:v>4.0321999999999996</c:v>
                </c:pt>
                <c:pt idx="42">
                  <c:v>3.9357000000000002</c:v>
                </c:pt>
                <c:pt idx="43">
                  <c:v>3.7873000000000001</c:v>
                </c:pt>
                <c:pt idx="44">
                  <c:v>3.6408999999999998</c:v>
                </c:pt>
                <c:pt idx="45">
                  <c:v>3.5754999999999999</c:v>
                </c:pt>
                <c:pt idx="46">
                  <c:v>3.5303</c:v>
                </c:pt>
                <c:pt idx="47">
                  <c:v>3.5084</c:v>
                </c:pt>
                <c:pt idx="48">
                  <c:v>3.5859000000000001</c:v>
                </c:pt>
                <c:pt idx="49">
                  <c:v>3.9321999999999999</c:v>
                </c:pt>
                <c:pt idx="50">
                  <c:v>4.6067</c:v>
                </c:pt>
                <c:pt idx="51">
                  <c:v>5.6013999999999999</c:v>
                </c:pt>
                <c:pt idx="52">
                  <c:v>6.7960000000000003</c:v>
                </c:pt>
                <c:pt idx="53">
                  <c:v>7.3052000000000001</c:v>
                </c:pt>
                <c:pt idx="54">
                  <c:v>7.8537999999999997</c:v>
                </c:pt>
                <c:pt idx="55">
                  <c:v>8.0914000000000001</c:v>
                </c:pt>
                <c:pt idx="56">
                  <c:v>7.8861999999999997</c:v>
                </c:pt>
                <c:pt idx="57">
                  <c:v>7.5698999999999996</c:v>
                </c:pt>
                <c:pt idx="58">
                  <c:v>8.0178999999999991</c:v>
                </c:pt>
                <c:pt idx="59">
                  <c:v>8.1180000000000003</c:v>
                </c:pt>
                <c:pt idx="60">
                  <c:v>8.1999999999999993</c:v>
                </c:pt>
                <c:pt idx="61">
                  <c:v>8.2217000000000002</c:v>
                </c:pt>
                <c:pt idx="62">
                  <c:v>7.9004000000000003</c:v>
                </c:pt>
                <c:pt idx="63">
                  <c:v>6.9157000000000002</c:v>
                </c:pt>
                <c:pt idx="64">
                  <c:v>6.6135000000000002</c:v>
                </c:pt>
                <c:pt idx="65">
                  <c:v>7.3194999999999997</c:v>
                </c:pt>
                <c:pt idx="66">
                  <c:v>7.2580999999999998</c:v>
                </c:pt>
                <c:pt idx="67">
                  <c:v>6.0065999999999997</c:v>
                </c:pt>
                <c:pt idx="68">
                  <c:v>4.5419999999999998</c:v>
                </c:pt>
                <c:pt idx="69">
                  <c:v>4.4329000000000001</c:v>
                </c:pt>
                <c:pt idx="70">
                  <c:v>4.6321000000000003</c:v>
                </c:pt>
                <c:pt idx="71">
                  <c:v>4.0997000000000003</c:v>
                </c:pt>
                <c:pt idx="72">
                  <c:v>3.8521000000000001</c:v>
                </c:pt>
                <c:pt idx="73">
                  <c:v>4.1390000000000002</c:v>
                </c:pt>
                <c:pt idx="74">
                  <c:v>4.681</c:v>
                </c:pt>
                <c:pt idx="75">
                  <c:v>5.0092999999999996</c:v>
                </c:pt>
                <c:pt idx="76">
                  <c:v>4.8788999999999998</c:v>
                </c:pt>
                <c:pt idx="77">
                  <c:v>4.8261000000000003</c:v>
                </c:pt>
                <c:pt idx="78">
                  <c:v>4.6143999999999998</c:v>
                </c:pt>
                <c:pt idx="79">
                  <c:v>4.5053999999999998</c:v>
                </c:pt>
                <c:pt idx="80">
                  <c:v>4.6536</c:v>
                </c:pt>
                <c:pt idx="81">
                  <c:v>4.9343000000000004</c:v>
                </c:pt>
                <c:pt idx="82">
                  <c:v>4.8609</c:v>
                </c:pt>
                <c:pt idx="83">
                  <c:v>4.9943</c:v>
                </c:pt>
                <c:pt idx="84">
                  <c:v>5.0612000000000004</c:v>
                </c:pt>
                <c:pt idx="85">
                  <c:v>4.9661</c:v>
                </c:pt>
                <c:pt idx="86">
                  <c:v>4.8108000000000004</c:v>
                </c:pt>
                <c:pt idx="87">
                  <c:v>4.8322000000000003</c:v>
                </c:pt>
                <c:pt idx="88">
                  <c:v>5.0437000000000003</c:v>
                </c:pt>
                <c:pt idx="89">
                  <c:v>4.5015000000000001</c:v>
                </c:pt>
                <c:pt idx="90">
                  <c:v>3.9216000000000002</c:v>
                </c:pt>
                <c:pt idx="91">
                  <c:v>3.6116000000000001</c:v>
                </c:pt>
                <c:pt idx="92">
                  <c:v>3.7166999999999999</c:v>
                </c:pt>
                <c:pt idx="93">
                  <c:v>4.1524999999999999</c:v>
                </c:pt>
                <c:pt idx="94">
                  <c:v>4.5373999999999999</c:v>
                </c:pt>
                <c:pt idx="95">
                  <c:v>4.5749000000000004</c:v>
                </c:pt>
                <c:pt idx="96">
                  <c:v>4.3569000000000004</c:v>
                </c:pt>
                <c:pt idx="97">
                  <c:v>3.9794999999999998</c:v>
                </c:pt>
                <c:pt idx="98">
                  <c:v>3.6806999999999999</c:v>
                </c:pt>
                <c:pt idx="99">
                  <c:v>3.7703000000000002</c:v>
                </c:pt>
                <c:pt idx="100">
                  <c:v>4.3958000000000004</c:v>
                </c:pt>
                <c:pt idx="101">
                  <c:v>4.6715999999999998</c:v>
                </c:pt>
                <c:pt idx="102">
                  <c:v>4.8140000000000001</c:v>
                </c:pt>
                <c:pt idx="103">
                  <c:v>4.8539000000000003</c:v>
                </c:pt>
                <c:pt idx="104">
                  <c:v>4.7862</c:v>
                </c:pt>
                <c:pt idx="105">
                  <c:v>4.5715000000000003</c:v>
                </c:pt>
                <c:pt idx="106">
                  <c:v>4.2137000000000002</c:v>
                </c:pt>
                <c:pt idx="107">
                  <c:v>4.3952</c:v>
                </c:pt>
                <c:pt idx="108">
                  <c:v>4.8072999999999997</c:v>
                </c:pt>
                <c:pt idx="109">
                  <c:v>4.9911000000000003</c:v>
                </c:pt>
                <c:pt idx="110">
                  <c:v>4.9440999999999997</c:v>
                </c:pt>
                <c:pt idx="111">
                  <c:v>5.226</c:v>
                </c:pt>
                <c:pt idx="112">
                  <c:v>5.7305999999999999</c:v>
                </c:pt>
                <c:pt idx="113">
                  <c:v>6.8296000000000001</c:v>
                </c:pt>
                <c:pt idx="114">
                  <c:v>7.6021000000000001</c:v>
                </c:pt>
                <c:pt idx="115">
                  <c:v>7.5814000000000004</c:v>
                </c:pt>
                <c:pt idx="116">
                  <c:v>6.8018000000000001</c:v>
                </c:pt>
                <c:pt idx="117">
                  <c:v>5.6592000000000002</c:v>
                </c:pt>
                <c:pt idx="118">
                  <c:v>5.2485999999999997</c:v>
                </c:pt>
                <c:pt idx="119">
                  <c:v>5.1684000000000001</c:v>
                </c:pt>
                <c:pt idx="120">
                  <c:v>4.9767999999999999</c:v>
                </c:pt>
                <c:pt idx="121">
                  <c:v>4.7786999999999997</c:v>
                </c:pt>
                <c:pt idx="122">
                  <c:v>4.6093000000000002</c:v>
                </c:pt>
                <c:pt idx="123">
                  <c:v>4.3794000000000004</c:v>
                </c:pt>
                <c:pt idx="124">
                  <c:v>4.4642999999999997</c:v>
                </c:pt>
                <c:pt idx="125">
                  <c:v>4.6630000000000003</c:v>
                </c:pt>
                <c:pt idx="126">
                  <c:v>4.3811999999999998</c:v>
                </c:pt>
                <c:pt idx="127">
                  <c:v>3.9807999999999999</c:v>
                </c:pt>
                <c:pt idx="128">
                  <c:v>3.71</c:v>
                </c:pt>
                <c:pt idx="129">
                  <c:v>3.5764999999999998</c:v>
                </c:pt>
                <c:pt idx="130">
                  <c:v>3.6383000000000001</c:v>
                </c:pt>
                <c:pt idx="131">
                  <c:v>3.9016000000000002</c:v>
                </c:pt>
                <c:pt idx="132">
                  <c:v>4.2337999999999996</c:v>
                </c:pt>
                <c:pt idx="133">
                  <c:v>4.2412999999999998</c:v>
                </c:pt>
                <c:pt idx="134">
                  <c:v>3.9411</c:v>
                </c:pt>
                <c:pt idx="135">
                  <c:v>3.7982</c:v>
                </c:pt>
                <c:pt idx="136">
                  <c:v>3.8414999999999999</c:v>
                </c:pt>
              </c:numCache>
            </c:numRef>
          </c:val>
          <c:smooth val="0"/>
        </c:ser>
        <c:ser>
          <c:idx val="1"/>
          <c:order val="1"/>
          <c:tx>
            <c:v>Fuel Flow (L/hr)</c:v>
          </c:tx>
          <c:marker>
            <c:symbol val="none"/>
          </c:marker>
          <c:val>
            <c:numRef>
              <c:f>'Lap 2 data'!$BU$10:$BU$146</c:f>
              <c:numCache>
                <c:formatCode>General</c:formatCode>
                <c:ptCount val="137"/>
                <c:pt idx="0">
                  <c:v>9.5750329999999995</c:v>
                </c:pt>
                <c:pt idx="1">
                  <c:v>7.9008560000000001</c:v>
                </c:pt>
                <c:pt idx="2">
                  <c:v>3.7021829999999998</c:v>
                </c:pt>
                <c:pt idx="3">
                  <c:v>2.6811180000000001</c:v>
                </c:pt>
                <c:pt idx="4">
                  <c:v>3.266105</c:v>
                </c:pt>
                <c:pt idx="5">
                  <c:v>5.2936120000000004</c:v>
                </c:pt>
                <c:pt idx="6">
                  <c:v>12.48108</c:v>
                </c:pt>
                <c:pt idx="7">
                  <c:v>10.726611</c:v>
                </c:pt>
                <c:pt idx="8">
                  <c:v>8.7378830000000001</c:v>
                </c:pt>
                <c:pt idx="9">
                  <c:v>8.4408239999999992</c:v>
                </c:pt>
                <c:pt idx="10">
                  <c:v>9.7119549999999997</c:v>
                </c:pt>
                <c:pt idx="11">
                  <c:v>10.752158</c:v>
                </c:pt>
                <c:pt idx="12">
                  <c:v>11.987864999999999</c:v>
                </c:pt>
                <c:pt idx="13">
                  <c:v>10.351076000000001</c:v>
                </c:pt>
                <c:pt idx="14">
                  <c:v>8.4064019999999999</c:v>
                </c:pt>
                <c:pt idx="15">
                  <c:v>11.628584</c:v>
                </c:pt>
                <c:pt idx="16">
                  <c:v>12.383703000000001</c:v>
                </c:pt>
                <c:pt idx="17">
                  <c:v>21.882859</c:v>
                </c:pt>
                <c:pt idx="18">
                  <c:v>27.568185</c:v>
                </c:pt>
                <c:pt idx="19">
                  <c:v>28.347207000000001</c:v>
                </c:pt>
                <c:pt idx="20">
                  <c:v>26.061385000000001</c:v>
                </c:pt>
                <c:pt idx="21">
                  <c:v>20.566976</c:v>
                </c:pt>
                <c:pt idx="22">
                  <c:v>12.536438</c:v>
                </c:pt>
                <c:pt idx="23">
                  <c:v>10.167954999999999</c:v>
                </c:pt>
                <c:pt idx="24">
                  <c:v>9.4174950000000006</c:v>
                </c:pt>
                <c:pt idx="25">
                  <c:v>6.5979789999999996</c:v>
                </c:pt>
                <c:pt idx="26">
                  <c:v>3.8745660000000002</c:v>
                </c:pt>
                <c:pt idx="27">
                  <c:v>2.172526</c:v>
                </c:pt>
                <c:pt idx="28">
                  <c:v>1.424088</c:v>
                </c:pt>
                <c:pt idx="29">
                  <c:v>1.1593150000000001</c:v>
                </c:pt>
                <c:pt idx="30">
                  <c:v>0.86877599999999999</c:v>
                </c:pt>
                <c:pt idx="31">
                  <c:v>0.92525299999999999</c:v>
                </c:pt>
                <c:pt idx="32">
                  <c:v>0.99842600000000004</c:v>
                </c:pt>
                <c:pt idx="33">
                  <c:v>1.0484659999999999</c:v>
                </c:pt>
                <c:pt idx="34">
                  <c:v>1.0740540000000001</c:v>
                </c:pt>
                <c:pt idx="35">
                  <c:v>1.493153</c:v>
                </c:pt>
                <c:pt idx="36">
                  <c:v>4.2777849999999997</c:v>
                </c:pt>
                <c:pt idx="37">
                  <c:v>6.3036529999999997</c:v>
                </c:pt>
                <c:pt idx="38">
                  <c:v>7.6417270000000004</c:v>
                </c:pt>
                <c:pt idx="39">
                  <c:v>8.4228000000000005</c:v>
                </c:pt>
                <c:pt idx="40">
                  <c:v>9.0861839999999994</c:v>
                </c:pt>
                <c:pt idx="41">
                  <c:v>9.5586269999999995</c:v>
                </c:pt>
                <c:pt idx="42">
                  <c:v>9.8825889999999994</c:v>
                </c:pt>
                <c:pt idx="43">
                  <c:v>9.4551180000000006</c:v>
                </c:pt>
                <c:pt idx="44">
                  <c:v>17.389334000000002</c:v>
                </c:pt>
                <c:pt idx="45">
                  <c:v>25.413633000000001</c:v>
                </c:pt>
                <c:pt idx="46">
                  <c:v>37.484073000000002</c:v>
                </c:pt>
                <c:pt idx="47">
                  <c:v>29.810084</c:v>
                </c:pt>
                <c:pt idx="48">
                  <c:v>20.830525000000002</c:v>
                </c:pt>
                <c:pt idx="49">
                  <c:v>17.294809999999998</c:v>
                </c:pt>
                <c:pt idx="50">
                  <c:v>18.673741</c:v>
                </c:pt>
                <c:pt idx="51">
                  <c:v>17.762347999999999</c:v>
                </c:pt>
                <c:pt idx="52">
                  <c:v>20.025434000000001</c:v>
                </c:pt>
                <c:pt idx="53">
                  <c:v>20.742042000000001</c:v>
                </c:pt>
                <c:pt idx="54">
                  <c:v>16.048943999999999</c:v>
                </c:pt>
                <c:pt idx="55">
                  <c:v>9.0013740000000002</c:v>
                </c:pt>
                <c:pt idx="56">
                  <c:v>3.9378549999999999</c:v>
                </c:pt>
                <c:pt idx="57">
                  <c:v>2.9239470000000001</c:v>
                </c:pt>
                <c:pt idx="58">
                  <c:v>13.864615000000001</c:v>
                </c:pt>
                <c:pt idx="59">
                  <c:v>19.846399000000002</c:v>
                </c:pt>
                <c:pt idx="60">
                  <c:v>18.874075999999999</c:v>
                </c:pt>
                <c:pt idx="61">
                  <c:v>18.629968000000002</c:v>
                </c:pt>
                <c:pt idx="62">
                  <c:v>18.574697</c:v>
                </c:pt>
                <c:pt idx="63">
                  <c:v>23.235399999999998</c:v>
                </c:pt>
                <c:pt idx="64">
                  <c:v>19.807106000000001</c:v>
                </c:pt>
                <c:pt idx="65">
                  <c:v>20.856331000000001</c:v>
                </c:pt>
                <c:pt idx="66">
                  <c:v>26.868262000000001</c:v>
                </c:pt>
                <c:pt idx="67">
                  <c:v>23.250852999999999</c:v>
                </c:pt>
                <c:pt idx="68">
                  <c:v>18.749672</c:v>
                </c:pt>
                <c:pt idx="69">
                  <c:v>18.662918999999999</c:v>
                </c:pt>
                <c:pt idx="70">
                  <c:v>15.353732000000001</c:v>
                </c:pt>
                <c:pt idx="71">
                  <c:v>14.710006999999999</c:v>
                </c:pt>
                <c:pt idx="72">
                  <c:v>19.67624</c:v>
                </c:pt>
                <c:pt idx="73">
                  <c:v>20.149463000000001</c:v>
                </c:pt>
                <c:pt idx="74">
                  <c:v>16.298836000000001</c:v>
                </c:pt>
                <c:pt idx="75">
                  <c:v>13.431568</c:v>
                </c:pt>
                <c:pt idx="76">
                  <c:v>12.527077999999999</c:v>
                </c:pt>
                <c:pt idx="77">
                  <c:v>10.583781999999999</c:v>
                </c:pt>
                <c:pt idx="78">
                  <c:v>8.4174969999999991</c:v>
                </c:pt>
                <c:pt idx="79">
                  <c:v>4.9657</c:v>
                </c:pt>
                <c:pt idx="80">
                  <c:v>3.316856</c:v>
                </c:pt>
                <c:pt idx="81">
                  <c:v>2.9231009999999999</c:v>
                </c:pt>
                <c:pt idx="82">
                  <c:v>1.9978450000000001</c:v>
                </c:pt>
                <c:pt idx="83">
                  <c:v>1.418766</c:v>
                </c:pt>
                <c:pt idx="84">
                  <c:v>1.928609</c:v>
                </c:pt>
                <c:pt idx="85">
                  <c:v>3.2113459999999998</c:v>
                </c:pt>
                <c:pt idx="86">
                  <c:v>2.9492470000000002</c:v>
                </c:pt>
                <c:pt idx="87">
                  <c:v>6.6239790000000003</c:v>
                </c:pt>
                <c:pt idx="88">
                  <c:v>10.927227999999999</c:v>
                </c:pt>
                <c:pt idx="89">
                  <c:v>10.841697</c:v>
                </c:pt>
                <c:pt idx="90">
                  <c:v>10.732296</c:v>
                </c:pt>
                <c:pt idx="91">
                  <c:v>9.9804370000000002</c:v>
                </c:pt>
                <c:pt idx="92">
                  <c:v>9.1992180000000001</c:v>
                </c:pt>
                <c:pt idx="93">
                  <c:v>9.6308179999999997</c:v>
                </c:pt>
                <c:pt idx="94">
                  <c:v>10.910539</c:v>
                </c:pt>
                <c:pt idx="95">
                  <c:v>11.391220000000001</c:v>
                </c:pt>
                <c:pt idx="96">
                  <c:v>12.180040999999999</c:v>
                </c:pt>
                <c:pt idx="97">
                  <c:v>10.103795</c:v>
                </c:pt>
                <c:pt idx="98">
                  <c:v>7.6500360000000001</c:v>
                </c:pt>
                <c:pt idx="99">
                  <c:v>6.458831</c:v>
                </c:pt>
                <c:pt idx="100">
                  <c:v>6.6579969999999999</c:v>
                </c:pt>
                <c:pt idx="101">
                  <c:v>8.5651589999999995</c:v>
                </c:pt>
                <c:pt idx="102">
                  <c:v>14.047802000000001</c:v>
                </c:pt>
                <c:pt idx="103">
                  <c:v>14.179243</c:v>
                </c:pt>
                <c:pt idx="104">
                  <c:v>16.691716</c:v>
                </c:pt>
                <c:pt idx="105">
                  <c:v>16.789709999999999</c:v>
                </c:pt>
                <c:pt idx="106">
                  <c:v>15.322825</c:v>
                </c:pt>
                <c:pt idx="107">
                  <c:v>15.016355000000001</c:v>
                </c:pt>
                <c:pt idx="108">
                  <c:v>18.142194</c:v>
                </c:pt>
                <c:pt idx="109">
                  <c:v>20.648589000000001</c:v>
                </c:pt>
                <c:pt idx="110">
                  <c:v>21.467648000000001</c:v>
                </c:pt>
                <c:pt idx="111">
                  <c:v>15.724614000000001</c:v>
                </c:pt>
                <c:pt idx="112">
                  <c:v>13.292548</c:v>
                </c:pt>
                <c:pt idx="113">
                  <c:v>12.89283</c:v>
                </c:pt>
                <c:pt idx="114">
                  <c:v>14.533892</c:v>
                </c:pt>
                <c:pt idx="115">
                  <c:v>15.942488000000001</c:v>
                </c:pt>
                <c:pt idx="116">
                  <c:v>15.262022999999999</c:v>
                </c:pt>
                <c:pt idx="117">
                  <c:v>12.060591000000001</c:v>
                </c:pt>
                <c:pt idx="118">
                  <c:v>8.8564579999999999</c:v>
                </c:pt>
                <c:pt idx="119">
                  <c:v>6.2387639999999998</c:v>
                </c:pt>
                <c:pt idx="120">
                  <c:v>13.236572000000001</c:v>
                </c:pt>
                <c:pt idx="121">
                  <c:v>14.052784000000001</c:v>
                </c:pt>
                <c:pt idx="122">
                  <c:v>11.504279</c:v>
                </c:pt>
                <c:pt idx="123">
                  <c:v>9.7991689999999991</c:v>
                </c:pt>
                <c:pt idx="124">
                  <c:v>9.2588799999999996</c:v>
                </c:pt>
                <c:pt idx="125">
                  <c:v>9.1673589999999994</c:v>
                </c:pt>
                <c:pt idx="126">
                  <c:v>7.4172200000000004</c:v>
                </c:pt>
                <c:pt idx="127">
                  <c:v>7.9826889999999997</c:v>
                </c:pt>
                <c:pt idx="128">
                  <c:v>15.809108</c:v>
                </c:pt>
                <c:pt idx="129">
                  <c:v>17.084349</c:v>
                </c:pt>
                <c:pt idx="130">
                  <c:v>12.882228</c:v>
                </c:pt>
                <c:pt idx="131">
                  <c:v>10.081690999999999</c:v>
                </c:pt>
                <c:pt idx="132">
                  <c:v>11.909922999999999</c:v>
                </c:pt>
                <c:pt idx="133">
                  <c:v>10.78392</c:v>
                </c:pt>
                <c:pt idx="134">
                  <c:v>13.738782</c:v>
                </c:pt>
                <c:pt idx="135">
                  <c:v>13.460839</c:v>
                </c:pt>
                <c:pt idx="136">
                  <c:v>12.578892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6864"/>
        <c:axId val="49159168"/>
      </c:lineChart>
      <c:lineChart>
        <c:grouping val="standard"/>
        <c:varyColors val="0"/>
        <c:ser>
          <c:idx val="2"/>
          <c:order val="2"/>
          <c:tx>
            <c:v>Lambda</c:v>
          </c:tx>
          <c:marker>
            <c:symbol val="none"/>
          </c:marker>
          <c:val>
            <c:numRef>
              <c:f>'Lap 2 data'!$BC$10:$BC$146</c:f>
              <c:numCache>
                <c:formatCode>General</c:formatCode>
                <c:ptCount val="137"/>
                <c:pt idx="0">
                  <c:v>0.92</c:v>
                </c:pt>
                <c:pt idx="1">
                  <c:v>0.91</c:v>
                </c:pt>
                <c:pt idx="2">
                  <c:v>0.9</c:v>
                </c:pt>
                <c:pt idx="3">
                  <c:v>0.87</c:v>
                </c:pt>
                <c:pt idx="4">
                  <c:v>0.86</c:v>
                </c:pt>
                <c:pt idx="5">
                  <c:v>0.86</c:v>
                </c:pt>
                <c:pt idx="6">
                  <c:v>0.85</c:v>
                </c:pt>
                <c:pt idx="7">
                  <c:v>0.86</c:v>
                </c:pt>
                <c:pt idx="8">
                  <c:v>0.88</c:v>
                </c:pt>
                <c:pt idx="9">
                  <c:v>0.9</c:v>
                </c:pt>
                <c:pt idx="10">
                  <c:v>0.91</c:v>
                </c:pt>
                <c:pt idx="11">
                  <c:v>0.92</c:v>
                </c:pt>
                <c:pt idx="12">
                  <c:v>0.95</c:v>
                </c:pt>
                <c:pt idx="13">
                  <c:v>0.96</c:v>
                </c:pt>
                <c:pt idx="14">
                  <c:v>0.94</c:v>
                </c:pt>
                <c:pt idx="15">
                  <c:v>0.99</c:v>
                </c:pt>
                <c:pt idx="16">
                  <c:v>1.02</c:v>
                </c:pt>
                <c:pt idx="17">
                  <c:v>1.08</c:v>
                </c:pt>
                <c:pt idx="18">
                  <c:v>1.08</c:v>
                </c:pt>
                <c:pt idx="19">
                  <c:v>1.02</c:v>
                </c:pt>
                <c:pt idx="20">
                  <c:v>0.97</c:v>
                </c:pt>
                <c:pt idx="21">
                  <c:v>0.97</c:v>
                </c:pt>
                <c:pt idx="22">
                  <c:v>0.96</c:v>
                </c:pt>
                <c:pt idx="23">
                  <c:v>0.93</c:v>
                </c:pt>
                <c:pt idx="24">
                  <c:v>0.9</c:v>
                </c:pt>
                <c:pt idx="25">
                  <c:v>0.86</c:v>
                </c:pt>
                <c:pt idx="26">
                  <c:v>0.8</c:v>
                </c:pt>
                <c:pt idx="27">
                  <c:v>0.79</c:v>
                </c:pt>
                <c:pt idx="28">
                  <c:v>0.82</c:v>
                </c:pt>
                <c:pt idx="29">
                  <c:v>0.85</c:v>
                </c:pt>
                <c:pt idx="30">
                  <c:v>0.85</c:v>
                </c:pt>
                <c:pt idx="31">
                  <c:v>0.84</c:v>
                </c:pt>
                <c:pt idx="32">
                  <c:v>0.86</c:v>
                </c:pt>
                <c:pt idx="33">
                  <c:v>0.87</c:v>
                </c:pt>
                <c:pt idx="34">
                  <c:v>0.89</c:v>
                </c:pt>
                <c:pt idx="35">
                  <c:v>0.9</c:v>
                </c:pt>
                <c:pt idx="36">
                  <c:v>0.89</c:v>
                </c:pt>
                <c:pt idx="37">
                  <c:v>0.88</c:v>
                </c:pt>
                <c:pt idx="38">
                  <c:v>0.88</c:v>
                </c:pt>
                <c:pt idx="39">
                  <c:v>0.89</c:v>
                </c:pt>
                <c:pt idx="40">
                  <c:v>0.89</c:v>
                </c:pt>
                <c:pt idx="41">
                  <c:v>0.89</c:v>
                </c:pt>
                <c:pt idx="42">
                  <c:v>0.9</c:v>
                </c:pt>
                <c:pt idx="43">
                  <c:v>0.91</c:v>
                </c:pt>
                <c:pt idx="44">
                  <c:v>0.91</c:v>
                </c:pt>
                <c:pt idx="45">
                  <c:v>0.92</c:v>
                </c:pt>
                <c:pt idx="46">
                  <c:v>0.92</c:v>
                </c:pt>
                <c:pt idx="47">
                  <c:v>0.92</c:v>
                </c:pt>
                <c:pt idx="48">
                  <c:v>0.91</c:v>
                </c:pt>
                <c:pt idx="49">
                  <c:v>0.91</c:v>
                </c:pt>
                <c:pt idx="50">
                  <c:v>0.89</c:v>
                </c:pt>
                <c:pt idx="51">
                  <c:v>0.86</c:v>
                </c:pt>
                <c:pt idx="52">
                  <c:v>0.81</c:v>
                </c:pt>
                <c:pt idx="53">
                  <c:v>0.8</c:v>
                </c:pt>
                <c:pt idx="54">
                  <c:v>0.79</c:v>
                </c:pt>
                <c:pt idx="55">
                  <c:v>0.78</c:v>
                </c:pt>
                <c:pt idx="56">
                  <c:v>0.77</c:v>
                </c:pt>
                <c:pt idx="57">
                  <c:v>0.8</c:v>
                </c:pt>
                <c:pt idx="58">
                  <c:v>0.78</c:v>
                </c:pt>
                <c:pt idx="59">
                  <c:v>0.78</c:v>
                </c:pt>
                <c:pt idx="60">
                  <c:v>0.78</c:v>
                </c:pt>
                <c:pt idx="61">
                  <c:v>0.78</c:v>
                </c:pt>
                <c:pt idx="62">
                  <c:v>0.78</c:v>
                </c:pt>
                <c:pt idx="63">
                  <c:v>0.82</c:v>
                </c:pt>
                <c:pt idx="64">
                  <c:v>0.84</c:v>
                </c:pt>
                <c:pt idx="65">
                  <c:v>0.82</c:v>
                </c:pt>
                <c:pt idx="66">
                  <c:v>0.81</c:v>
                </c:pt>
                <c:pt idx="67">
                  <c:v>0.83</c:v>
                </c:pt>
                <c:pt idx="68">
                  <c:v>0.89</c:v>
                </c:pt>
                <c:pt idx="69">
                  <c:v>0.92</c:v>
                </c:pt>
                <c:pt idx="70">
                  <c:v>0.88</c:v>
                </c:pt>
                <c:pt idx="71">
                  <c:v>0.89</c:v>
                </c:pt>
                <c:pt idx="72">
                  <c:v>0.94</c:v>
                </c:pt>
                <c:pt idx="73">
                  <c:v>0.98</c:v>
                </c:pt>
                <c:pt idx="74">
                  <c:v>0.91</c:v>
                </c:pt>
                <c:pt idx="75">
                  <c:v>0.84</c:v>
                </c:pt>
                <c:pt idx="76">
                  <c:v>0.86</c:v>
                </c:pt>
                <c:pt idx="77">
                  <c:v>0.87</c:v>
                </c:pt>
                <c:pt idx="78">
                  <c:v>0.9</c:v>
                </c:pt>
                <c:pt idx="79">
                  <c:v>0.91</c:v>
                </c:pt>
                <c:pt idx="80">
                  <c:v>0.89</c:v>
                </c:pt>
                <c:pt idx="81">
                  <c:v>0.87</c:v>
                </c:pt>
                <c:pt idx="82">
                  <c:v>0.86</c:v>
                </c:pt>
                <c:pt idx="83">
                  <c:v>0.83</c:v>
                </c:pt>
                <c:pt idx="84">
                  <c:v>0.83</c:v>
                </c:pt>
                <c:pt idx="85">
                  <c:v>0.83</c:v>
                </c:pt>
                <c:pt idx="86">
                  <c:v>0.86</c:v>
                </c:pt>
                <c:pt idx="87">
                  <c:v>0.9</c:v>
                </c:pt>
                <c:pt idx="88">
                  <c:v>0.84</c:v>
                </c:pt>
                <c:pt idx="89">
                  <c:v>0.85</c:v>
                </c:pt>
                <c:pt idx="90">
                  <c:v>0.88</c:v>
                </c:pt>
                <c:pt idx="91">
                  <c:v>0.9</c:v>
                </c:pt>
                <c:pt idx="92">
                  <c:v>0.91</c:v>
                </c:pt>
                <c:pt idx="93">
                  <c:v>0.9</c:v>
                </c:pt>
                <c:pt idx="94">
                  <c:v>0.89</c:v>
                </c:pt>
                <c:pt idx="95">
                  <c:v>0.89</c:v>
                </c:pt>
                <c:pt idx="96">
                  <c:v>0.89</c:v>
                </c:pt>
                <c:pt idx="97">
                  <c:v>0.9</c:v>
                </c:pt>
                <c:pt idx="98">
                  <c:v>0.91</c:v>
                </c:pt>
                <c:pt idx="99">
                  <c:v>0.93</c:v>
                </c:pt>
                <c:pt idx="100">
                  <c:v>0.92</c:v>
                </c:pt>
                <c:pt idx="101">
                  <c:v>0.9</c:v>
                </c:pt>
                <c:pt idx="102">
                  <c:v>0.87</c:v>
                </c:pt>
                <c:pt idx="103">
                  <c:v>0.87</c:v>
                </c:pt>
                <c:pt idx="104">
                  <c:v>0.87</c:v>
                </c:pt>
                <c:pt idx="105">
                  <c:v>0.88</c:v>
                </c:pt>
                <c:pt idx="106">
                  <c:v>0.9</c:v>
                </c:pt>
                <c:pt idx="107">
                  <c:v>0.89</c:v>
                </c:pt>
                <c:pt idx="108">
                  <c:v>0.88</c:v>
                </c:pt>
                <c:pt idx="109">
                  <c:v>0.87</c:v>
                </c:pt>
                <c:pt idx="110">
                  <c:v>0.87</c:v>
                </c:pt>
                <c:pt idx="111">
                  <c:v>0.87</c:v>
                </c:pt>
                <c:pt idx="112">
                  <c:v>0.86</c:v>
                </c:pt>
                <c:pt idx="113">
                  <c:v>0.83</c:v>
                </c:pt>
                <c:pt idx="114">
                  <c:v>0.8</c:v>
                </c:pt>
                <c:pt idx="115">
                  <c:v>0.8</c:v>
                </c:pt>
                <c:pt idx="116">
                  <c:v>0.81</c:v>
                </c:pt>
                <c:pt idx="117">
                  <c:v>0.87</c:v>
                </c:pt>
                <c:pt idx="118">
                  <c:v>0.88</c:v>
                </c:pt>
                <c:pt idx="119">
                  <c:v>0.86</c:v>
                </c:pt>
                <c:pt idx="120">
                  <c:v>0.86</c:v>
                </c:pt>
                <c:pt idx="121">
                  <c:v>0.87</c:v>
                </c:pt>
                <c:pt idx="122">
                  <c:v>0.87</c:v>
                </c:pt>
                <c:pt idx="123">
                  <c:v>0.88</c:v>
                </c:pt>
                <c:pt idx="124">
                  <c:v>0.89</c:v>
                </c:pt>
                <c:pt idx="125">
                  <c:v>0.89</c:v>
                </c:pt>
                <c:pt idx="126">
                  <c:v>0.9</c:v>
                </c:pt>
                <c:pt idx="127">
                  <c:v>0.9</c:v>
                </c:pt>
                <c:pt idx="128">
                  <c:v>0.92</c:v>
                </c:pt>
                <c:pt idx="129">
                  <c:v>0.93</c:v>
                </c:pt>
                <c:pt idx="130">
                  <c:v>0.92</c:v>
                </c:pt>
                <c:pt idx="131">
                  <c:v>0.92</c:v>
                </c:pt>
                <c:pt idx="132">
                  <c:v>0.91</c:v>
                </c:pt>
                <c:pt idx="133">
                  <c:v>0.9</c:v>
                </c:pt>
                <c:pt idx="134">
                  <c:v>0.91</c:v>
                </c:pt>
                <c:pt idx="135">
                  <c:v>0.92</c:v>
                </c:pt>
                <c:pt idx="136">
                  <c:v>0.92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6976"/>
        <c:axId val="49165056"/>
      </c:lineChart>
      <c:catAx>
        <c:axId val="4915686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59168"/>
        <c:crosses val="autoZero"/>
        <c:auto val="1"/>
        <c:lblAlgn val="ctr"/>
        <c:lblOffset val="100"/>
        <c:tickMarkSkip val="5"/>
        <c:noMultiLvlLbl val="0"/>
      </c:catAx>
      <c:valAx>
        <c:axId val="49159168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156864"/>
        <c:crosses val="autoZero"/>
        <c:crossBetween val="between"/>
      </c:valAx>
      <c:valAx>
        <c:axId val="49165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66976"/>
        <c:crosses val="max"/>
        <c:crossBetween val="between"/>
      </c:valAx>
      <c:catAx>
        <c:axId val="49166976"/>
        <c:scaling>
          <c:orientation val="minMax"/>
        </c:scaling>
        <c:delete val="1"/>
        <c:axPos val="b"/>
        <c:majorTickMark val="out"/>
        <c:minorTickMark val="none"/>
        <c:tickLblPos val="nextTo"/>
        <c:crossAx val="4916505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data'!$C$10:$C$146</c:f>
              <c:numCache>
                <c:formatCode>General</c:formatCode>
                <c:ptCount val="137"/>
                <c:pt idx="0">
                  <c:v>10.029999999999999</c:v>
                </c:pt>
                <c:pt idx="1">
                  <c:v>9.89</c:v>
                </c:pt>
                <c:pt idx="2">
                  <c:v>9.3170000000000002</c:v>
                </c:pt>
                <c:pt idx="3">
                  <c:v>9.1300000000000008</c:v>
                </c:pt>
                <c:pt idx="4">
                  <c:v>8.8710000000000004</c:v>
                </c:pt>
                <c:pt idx="5">
                  <c:v>8.7040000000000006</c:v>
                </c:pt>
                <c:pt idx="6">
                  <c:v>8.7899999999999991</c:v>
                </c:pt>
                <c:pt idx="7">
                  <c:v>9.2129999999999992</c:v>
                </c:pt>
                <c:pt idx="8">
                  <c:v>9.69</c:v>
                </c:pt>
                <c:pt idx="9">
                  <c:v>9.7590000000000003</c:v>
                </c:pt>
                <c:pt idx="10">
                  <c:v>9.8420000000000005</c:v>
                </c:pt>
                <c:pt idx="11">
                  <c:v>9.6780000000000008</c:v>
                </c:pt>
                <c:pt idx="12">
                  <c:v>8.5920000000000005</c:v>
                </c:pt>
                <c:pt idx="13">
                  <c:v>6.1719999999999997</c:v>
                </c:pt>
                <c:pt idx="14">
                  <c:v>4.7069999999999999</c:v>
                </c:pt>
                <c:pt idx="15">
                  <c:v>3.964</c:v>
                </c:pt>
                <c:pt idx="16">
                  <c:v>3.4449999999999998</c:v>
                </c:pt>
                <c:pt idx="17">
                  <c:v>3.0129999999999999</c:v>
                </c:pt>
                <c:pt idx="18">
                  <c:v>2.927</c:v>
                </c:pt>
                <c:pt idx="19">
                  <c:v>3.613</c:v>
                </c:pt>
                <c:pt idx="20">
                  <c:v>4.4109999999999996</c:v>
                </c:pt>
                <c:pt idx="21">
                  <c:v>4.5439999999999996</c:v>
                </c:pt>
                <c:pt idx="22">
                  <c:v>4.8179999999999996</c:v>
                </c:pt>
                <c:pt idx="23">
                  <c:v>5.2210000000000001</c:v>
                </c:pt>
                <c:pt idx="24">
                  <c:v>5.665</c:v>
                </c:pt>
                <c:pt idx="25">
                  <c:v>6.1529999999999996</c:v>
                </c:pt>
                <c:pt idx="26">
                  <c:v>7.2619999999999996</c:v>
                </c:pt>
                <c:pt idx="27">
                  <c:v>8.1129999999999995</c:v>
                </c:pt>
                <c:pt idx="28">
                  <c:v>8.7129999999999992</c:v>
                </c:pt>
                <c:pt idx="29">
                  <c:v>8.7799999999999994</c:v>
                </c:pt>
                <c:pt idx="30">
                  <c:v>8.6</c:v>
                </c:pt>
                <c:pt idx="31">
                  <c:v>8.7940000000000005</c:v>
                </c:pt>
                <c:pt idx="32">
                  <c:v>9.2029999999999994</c:v>
                </c:pt>
                <c:pt idx="33">
                  <c:v>9.5169999999999995</c:v>
                </c:pt>
                <c:pt idx="34">
                  <c:v>9.7490000000000006</c:v>
                </c:pt>
                <c:pt idx="35">
                  <c:v>9.8460000000000001</c:v>
                </c:pt>
                <c:pt idx="36">
                  <c:v>9.8160000000000007</c:v>
                </c:pt>
                <c:pt idx="37">
                  <c:v>9.7240000000000002</c:v>
                </c:pt>
                <c:pt idx="38">
                  <c:v>9.5850000000000009</c:v>
                </c:pt>
                <c:pt idx="39">
                  <c:v>9.5850000000000009</c:v>
                </c:pt>
                <c:pt idx="40">
                  <c:v>9.6850000000000005</c:v>
                </c:pt>
                <c:pt idx="41">
                  <c:v>9.75</c:v>
                </c:pt>
                <c:pt idx="42">
                  <c:v>9.7710000000000008</c:v>
                </c:pt>
                <c:pt idx="43">
                  <c:v>9.8439999999999994</c:v>
                </c:pt>
                <c:pt idx="44">
                  <c:v>9.8960000000000008</c:v>
                </c:pt>
                <c:pt idx="45">
                  <c:v>9.907</c:v>
                </c:pt>
                <c:pt idx="46">
                  <c:v>9.9220000000000006</c:v>
                </c:pt>
                <c:pt idx="47">
                  <c:v>9.9760000000000009</c:v>
                </c:pt>
                <c:pt idx="48">
                  <c:v>9.9649999999999999</c:v>
                </c:pt>
                <c:pt idx="49">
                  <c:v>9.6820000000000004</c:v>
                </c:pt>
                <c:pt idx="50">
                  <c:v>9.2080000000000002</c:v>
                </c:pt>
                <c:pt idx="51">
                  <c:v>8.3450000000000006</c:v>
                </c:pt>
                <c:pt idx="52">
                  <c:v>7.7670000000000003</c:v>
                </c:pt>
                <c:pt idx="53">
                  <c:v>7.31</c:v>
                </c:pt>
                <c:pt idx="54">
                  <c:v>6.9219999999999997</c:v>
                </c:pt>
                <c:pt idx="55">
                  <c:v>6.7679999999999998</c:v>
                </c:pt>
                <c:pt idx="56">
                  <c:v>7.234</c:v>
                </c:pt>
                <c:pt idx="57">
                  <c:v>7.0839999999999996</c:v>
                </c:pt>
                <c:pt idx="58">
                  <c:v>6.9169999999999998</c:v>
                </c:pt>
                <c:pt idx="59">
                  <c:v>6.8410000000000002</c:v>
                </c:pt>
                <c:pt idx="60">
                  <c:v>6.83</c:v>
                </c:pt>
                <c:pt idx="61">
                  <c:v>6.8529999999999998</c:v>
                </c:pt>
                <c:pt idx="62">
                  <c:v>7.149</c:v>
                </c:pt>
                <c:pt idx="63">
                  <c:v>7.7380000000000004</c:v>
                </c:pt>
                <c:pt idx="64">
                  <c:v>7.6980000000000004</c:v>
                </c:pt>
                <c:pt idx="65">
                  <c:v>7.3479999999999999</c:v>
                </c:pt>
                <c:pt idx="66">
                  <c:v>7.4530000000000003</c:v>
                </c:pt>
                <c:pt idx="67">
                  <c:v>8.6820000000000004</c:v>
                </c:pt>
                <c:pt idx="68">
                  <c:v>9.4649999999999999</c:v>
                </c:pt>
                <c:pt idx="69">
                  <c:v>8.6769999999999996</c:v>
                </c:pt>
                <c:pt idx="70">
                  <c:v>8.6389999999999993</c:v>
                </c:pt>
                <c:pt idx="71">
                  <c:v>9.2200000000000006</c:v>
                </c:pt>
                <c:pt idx="72">
                  <c:v>9.0530000000000008</c:v>
                </c:pt>
                <c:pt idx="73">
                  <c:v>6.5629999999999997</c:v>
                </c:pt>
                <c:pt idx="74">
                  <c:v>5.5209999999999999</c:v>
                </c:pt>
                <c:pt idx="75">
                  <c:v>6.7539999999999996</c:v>
                </c:pt>
                <c:pt idx="76">
                  <c:v>7.2789999999999999</c:v>
                </c:pt>
                <c:pt idx="77">
                  <c:v>7.1559999999999997</c:v>
                </c:pt>
                <c:pt idx="78">
                  <c:v>6.59</c:v>
                </c:pt>
                <c:pt idx="79">
                  <c:v>5.7270000000000003</c:v>
                </c:pt>
                <c:pt idx="80">
                  <c:v>5.9560000000000004</c:v>
                </c:pt>
                <c:pt idx="81">
                  <c:v>5.98</c:v>
                </c:pt>
                <c:pt idx="82">
                  <c:v>6.2469999999999999</c:v>
                </c:pt>
                <c:pt idx="83">
                  <c:v>6.9119999999999999</c:v>
                </c:pt>
                <c:pt idx="84">
                  <c:v>7.806</c:v>
                </c:pt>
                <c:pt idx="85">
                  <c:v>8.52</c:v>
                </c:pt>
                <c:pt idx="86">
                  <c:v>8.657</c:v>
                </c:pt>
                <c:pt idx="87">
                  <c:v>7.8360000000000003</c:v>
                </c:pt>
                <c:pt idx="88">
                  <c:v>7.7709999999999999</c:v>
                </c:pt>
                <c:pt idx="89">
                  <c:v>8.5500000000000007</c:v>
                </c:pt>
                <c:pt idx="90">
                  <c:v>9.5399999999999991</c:v>
                </c:pt>
                <c:pt idx="91">
                  <c:v>9.8390000000000004</c:v>
                </c:pt>
                <c:pt idx="92">
                  <c:v>9.6809999999999992</c:v>
                </c:pt>
                <c:pt idx="93">
                  <c:v>9.4009999999999998</c:v>
                </c:pt>
                <c:pt idx="94">
                  <c:v>9.18</c:v>
                </c:pt>
                <c:pt idx="95">
                  <c:v>9.1470000000000002</c:v>
                </c:pt>
                <c:pt idx="96">
                  <c:v>9.3239999999999998</c:v>
                </c:pt>
                <c:pt idx="97">
                  <c:v>9.6649999999999991</c:v>
                </c:pt>
                <c:pt idx="98">
                  <c:v>9.8829999999999991</c:v>
                </c:pt>
                <c:pt idx="99">
                  <c:v>9.6150000000000002</c:v>
                </c:pt>
                <c:pt idx="100">
                  <c:v>8.9039999999999999</c:v>
                </c:pt>
                <c:pt idx="101">
                  <c:v>8.3979999999999997</c:v>
                </c:pt>
                <c:pt idx="102">
                  <c:v>8.3940000000000001</c:v>
                </c:pt>
                <c:pt idx="103">
                  <c:v>8.6780000000000008</c:v>
                </c:pt>
                <c:pt idx="104">
                  <c:v>8.9700000000000006</c:v>
                </c:pt>
                <c:pt idx="105">
                  <c:v>9.2119999999999997</c:v>
                </c:pt>
                <c:pt idx="106">
                  <c:v>9.3800000000000008</c:v>
                </c:pt>
                <c:pt idx="107">
                  <c:v>9.32</c:v>
                </c:pt>
                <c:pt idx="108">
                  <c:v>9.09</c:v>
                </c:pt>
                <c:pt idx="109">
                  <c:v>8.9920000000000009</c:v>
                </c:pt>
                <c:pt idx="110">
                  <c:v>9.2170000000000005</c:v>
                </c:pt>
                <c:pt idx="111">
                  <c:v>8.8640000000000008</c:v>
                </c:pt>
                <c:pt idx="112">
                  <c:v>8.2799999999999994</c:v>
                </c:pt>
                <c:pt idx="113">
                  <c:v>7.609</c:v>
                </c:pt>
                <c:pt idx="114">
                  <c:v>7.1079999999999997</c:v>
                </c:pt>
                <c:pt idx="115">
                  <c:v>7.1509999999999998</c:v>
                </c:pt>
                <c:pt idx="116">
                  <c:v>7.9980000000000002</c:v>
                </c:pt>
                <c:pt idx="117">
                  <c:v>8.2330000000000005</c:v>
                </c:pt>
                <c:pt idx="118">
                  <c:v>7.931</c:v>
                </c:pt>
                <c:pt idx="119">
                  <c:v>7.8179999999999996</c:v>
                </c:pt>
                <c:pt idx="120">
                  <c:v>8.1769999999999996</c:v>
                </c:pt>
                <c:pt idx="121">
                  <c:v>8.6850000000000005</c:v>
                </c:pt>
                <c:pt idx="122">
                  <c:v>8.9719999999999995</c:v>
                </c:pt>
                <c:pt idx="123">
                  <c:v>9.2319999999999993</c:v>
                </c:pt>
                <c:pt idx="124">
                  <c:v>9.23</c:v>
                </c:pt>
                <c:pt idx="125">
                  <c:v>9.16</c:v>
                </c:pt>
                <c:pt idx="126">
                  <c:v>9.3170000000000002</c:v>
                </c:pt>
                <c:pt idx="127">
                  <c:v>9.7919999999999998</c:v>
                </c:pt>
                <c:pt idx="128">
                  <c:v>9.8260000000000005</c:v>
                </c:pt>
                <c:pt idx="129">
                  <c:v>9.9169999999999998</c:v>
                </c:pt>
                <c:pt idx="130">
                  <c:v>9.9440000000000008</c:v>
                </c:pt>
                <c:pt idx="131">
                  <c:v>9.7149999999999999</c:v>
                </c:pt>
                <c:pt idx="132">
                  <c:v>9.3629999999999995</c:v>
                </c:pt>
                <c:pt idx="133">
                  <c:v>9.4260000000000002</c:v>
                </c:pt>
                <c:pt idx="134">
                  <c:v>9.7309999999999999</c:v>
                </c:pt>
                <c:pt idx="135">
                  <c:v>9.782</c:v>
                </c:pt>
                <c:pt idx="136">
                  <c:v>9.7840000000000007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data'!$C$10:$C$146</c:f>
              <c:numCache>
                <c:formatCode>General</c:formatCode>
                <c:ptCount val="137"/>
                <c:pt idx="0">
                  <c:v>9.7840000000000007</c:v>
                </c:pt>
                <c:pt idx="1">
                  <c:v>9.7520000000000007</c:v>
                </c:pt>
                <c:pt idx="2">
                  <c:v>9.6050000000000004</c:v>
                </c:pt>
                <c:pt idx="3">
                  <c:v>9.2210000000000001</c:v>
                </c:pt>
                <c:pt idx="4">
                  <c:v>9.2379999999999995</c:v>
                </c:pt>
                <c:pt idx="5">
                  <c:v>9.24</c:v>
                </c:pt>
                <c:pt idx="6">
                  <c:v>9.02</c:v>
                </c:pt>
                <c:pt idx="7">
                  <c:v>9.0950000000000006</c:v>
                </c:pt>
                <c:pt idx="8">
                  <c:v>9.4809999999999999</c:v>
                </c:pt>
                <c:pt idx="9">
                  <c:v>9.64</c:v>
                </c:pt>
                <c:pt idx="10">
                  <c:v>9.64</c:v>
                </c:pt>
                <c:pt idx="11">
                  <c:v>9.4369999999999994</c:v>
                </c:pt>
                <c:pt idx="12">
                  <c:v>7.79</c:v>
                </c:pt>
                <c:pt idx="13">
                  <c:v>6.2690000000000001</c:v>
                </c:pt>
                <c:pt idx="14">
                  <c:v>5.4720000000000004</c:v>
                </c:pt>
                <c:pt idx="15">
                  <c:v>4.6769999999999996</c:v>
                </c:pt>
                <c:pt idx="16">
                  <c:v>4.2619999999999996</c:v>
                </c:pt>
                <c:pt idx="17">
                  <c:v>3.67</c:v>
                </c:pt>
                <c:pt idx="18">
                  <c:v>3.47</c:v>
                </c:pt>
                <c:pt idx="19">
                  <c:v>3.6970000000000001</c:v>
                </c:pt>
                <c:pt idx="20">
                  <c:v>4.0090000000000003</c:v>
                </c:pt>
                <c:pt idx="21">
                  <c:v>3.9180000000000001</c:v>
                </c:pt>
                <c:pt idx="22">
                  <c:v>4.4770000000000003</c:v>
                </c:pt>
                <c:pt idx="23">
                  <c:v>5.2690000000000001</c:v>
                </c:pt>
                <c:pt idx="24">
                  <c:v>5.94</c:v>
                </c:pt>
                <c:pt idx="25">
                  <c:v>6.56</c:v>
                </c:pt>
                <c:pt idx="26">
                  <c:v>6.9329999999999998</c:v>
                </c:pt>
                <c:pt idx="27">
                  <c:v>6.61</c:v>
                </c:pt>
                <c:pt idx="28">
                  <c:v>6.61</c:v>
                </c:pt>
                <c:pt idx="29">
                  <c:v>6.61</c:v>
                </c:pt>
                <c:pt idx="30">
                  <c:v>7.0410000000000004</c:v>
                </c:pt>
                <c:pt idx="31">
                  <c:v>7.7320000000000002</c:v>
                </c:pt>
                <c:pt idx="32">
                  <c:v>8.4429999999999996</c:v>
                </c:pt>
                <c:pt idx="33">
                  <c:v>9.1129999999999995</c:v>
                </c:pt>
                <c:pt idx="34">
                  <c:v>9.5649999999999995</c:v>
                </c:pt>
                <c:pt idx="35">
                  <c:v>9.6270000000000007</c:v>
                </c:pt>
                <c:pt idx="36">
                  <c:v>9.4920000000000009</c:v>
                </c:pt>
                <c:pt idx="37">
                  <c:v>9.3859999999999992</c:v>
                </c:pt>
                <c:pt idx="38">
                  <c:v>9.4109999999999996</c:v>
                </c:pt>
                <c:pt idx="39">
                  <c:v>9.5299999999999994</c:v>
                </c:pt>
                <c:pt idx="40">
                  <c:v>9.5389999999999997</c:v>
                </c:pt>
                <c:pt idx="41">
                  <c:v>9.6549999999999994</c:v>
                </c:pt>
                <c:pt idx="42">
                  <c:v>9.7170000000000005</c:v>
                </c:pt>
                <c:pt idx="43">
                  <c:v>9.7140000000000004</c:v>
                </c:pt>
                <c:pt idx="44">
                  <c:v>9.6189999999999998</c:v>
                </c:pt>
                <c:pt idx="45">
                  <c:v>9.3529999999999998</c:v>
                </c:pt>
                <c:pt idx="46">
                  <c:v>9.4039999999999999</c:v>
                </c:pt>
                <c:pt idx="47">
                  <c:v>9.41</c:v>
                </c:pt>
                <c:pt idx="48">
                  <c:v>9.41</c:v>
                </c:pt>
                <c:pt idx="49">
                  <c:v>9.3859999999999992</c:v>
                </c:pt>
                <c:pt idx="50">
                  <c:v>9.3070000000000004</c:v>
                </c:pt>
                <c:pt idx="51">
                  <c:v>9.1050000000000004</c:v>
                </c:pt>
                <c:pt idx="52">
                  <c:v>8.3800000000000008</c:v>
                </c:pt>
                <c:pt idx="53">
                  <c:v>7.556</c:v>
                </c:pt>
                <c:pt idx="54">
                  <c:v>6.8719999999999999</c:v>
                </c:pt>
                <c:pt idx="55">
                  <c:v>6.5449999999999999</c:v>
                </c:pt>
                <c:pt idx="56">
                  <c:v>6.4740000000000002</c:v>
                </c:pt>
                <c:pt idx="57">
                  <c:v>6.3760000000000003</c:v>
                </c:pt>
                <c:pt idx="58">
                  <c:v>6.7009999999999996</c:v>
                </c:pt>
                <c:pt idx="59">
                  <c:v>7.202</c:v>
                </c:pt>
                <c:pt idx="60">
                  <c:v>7.39</c:v>
                </c:pt>
                <c:pt idx="61">
                  <c:v>7.3940000000000001</c:v>
                </c:pt>
                <c:pt idx="62">
                  <c:v>7.4189999999999996</c:v>
                </c:pt>
                <c:pt idx="63">
                  <c:v>7.4850000000000003</c:v>
                </c:pt>
                <c:pt idx="64">
                  <c:v>7.4359999999999999</c:v>
                </c:pt>
                <c:pt idx="65">
                  <c:v>7.173</c:v>
                </c:pt>
                <c:pt idx="66">
                  <c:v>7.0919999999999996</c:v>
                </c:pt>
                <c:pt idx="67">
                  <c:v>7.1020000000000003</c:v>
                </c:pt>
                <c:pt idx="68">
                  <c:v>7.1980000000000004</c:v>
                </c:pt>
                <c:pt idx="69">
                  <c:v>7.62</c:v>
                </c:pt>
                <c:pt idx="70">
                  <c:v>7.6289999999999996</c:v>
                </c:pt>
                <c:pt idx="71">
                  <c:v>8.5830000000000002</c:v>
                </c:pt>
                <c:pt idx="72">
                  <c:v>8.0009999999999994</c:v>
                </c:pt>
                <c:pt idx="73">
                  <c:v>6.9989999999999997</c:v>
                </c:pt>
                <c:pt idx="74">
                  <c:v>6.7480000000000002</c:v>
                </c:pt>
                <c:pt idx="75">
                  <c:v>7.36</c:v>
                </c:pt>
                <c:pt idx="76">
                  <c:v>6.202</c:v>
                </c:pt>
                <c:pt idx="77">
                  <c:v>5.3090000000000002</c:v>
                </c:pt>
                <c:pt idx="78">
                  <c:v>5.484</c:v>
                </c:pt>
                <c:pt idx="79">
                  <c:v>6.0380000000000003</c:v>
                </c:pt>
                <c:pt idx="80">
                  <c:v>6.4340000000000002</c:v>
                </c:pt>
                <c:pt idx="81">
                  <c:v>6.9009999999999998</c:v>
                </c:pt>
                <c:pt idx="82">
                  <c:v>6.6760000000000002</c:v>
                </c:pt>
                <c:pt idx="83">
                  <c:v>6.8209999999999997</c:v>
                </c:pt>
                <c:pt idx="84">
                  <c:v>7.4370000000000003</c:v>
                </c:pt>
                <c:pt idx="85">
                  <c:v>7.7770000000000001</c:v>
                </c:pt>
                <c:pt idx="86">
                  <c:v>7.6829999999999998</c:v>
                </c:pt>
                <c:pt idx="87">
                  <c:v>7.8529999999999998</c:v>
                </c:pt>
                <c:pt idx="88">
                  <c:v>8.4019999999999992</c:v>
                </c:pt>
                <c:pt idx="89">
                  <c:v>8.5809999999999995</c:v>
                </c:pt>
                <c:pt idx="90">
                  <c:v>8.8149999999999995</c:v>
                </c:pt>
                <c:pt idx="91">
                  <c:v>9.218</c:v>
                </c:pt>
                <c:pt idx="92">
                  <c:v>9.6140000000000008</c:v>
                </c:pt>
                <c:pt idx="93">
                  <c:v>9.6150000000000002</c:v>
                </c:pt>
                <c:pt idx="94">
                  <c:v>9.234</c:v>
                </c:pt>
                <c:pt idx="95">
                  <c:v>9.2249999999999996</c:v>
                </c:pt>
                <c:pt idx="96">
                  <c:v>9.2460000000000004</c:v>
                </c:pt>
                <c:pt idx="97">
                  <c:v>9.1229999999999993</c:v>
                </c:pt>
                <c:pt idx="98">
                  <c:v>8.9039999999999999</c:v>
                </c:pt>
                <c:pt idx="99">
                  <c:v>8.8330000000000002</c:v>
                </c:pt>
                <c:pt idx="100">
                  <c:v>8.6329999999999991</c:v>
                </c:pt>
                <c:pt idx="101">
                  <c:v>8.7759999999999998</c:v>
                </c:pt>
                <c:pt idx="102">
                  <c:v>8.9659999999999993</c:v>
                </c:pt>
                <c:pt idx="103">
                  <c:v>9.06</c:v>
                </c:pt>
                <c:pt idx="104">
                  <c:v>9.1359999999999992</c:v>
                </c:pt>
                <c:pt idx="105">
                  <c:v>9.4260000000000002</c:v>
                </c:pt>
                <c:pt idx="106">
                  <c:v>9.5839999999999996</c:v>
                </c:pt>
                <c:pt idx="107">
                  <c:v>9.4760000000000009</c:v>
                </c:pt>
                <c:pt idx="108">
                  <c:v>9.2260000000000009</c:v>
                </c:pt>
                <c:pt idx="109">
                  <c:v>9.0619999999999994</c:v>
                </c:pt>
                <c:pt idx="110">
                  <c:v>8.9290000000000003</c:v>
                </c:pt>
                <c:pt idx="111">
                  <c:v>8.3989999999999991</c:v>
                </c:pt>
                <c:pt idx="112">
                  <c:v>7.2480000000000002</c:v>
                </c:pt>
                <c:pt idx="113">
                  <c:v>6.806</c:v>
                </c:pt>
                <c:pt idx="114">
                  <c:v>6.8170000000000002</c:v>
                </c:pt>
                <c:pt idx="115">
                  <c:v>7.4550000000000001</c:v>
                </c:pt>
                <c:pt idx="116">
                  <c:v>8.1669999999999998</c:v>
                </c:pt>
                <c:pt idx="117">
                  <c:v>7.5330000000000004</c:v>
                </c:pt>
                <c:pt idx="118">
                  <c:v>6.2270000000000003</c:v>
                </c:pt>
                <c:pt idx="119">
                  <c:v>6.3780000000000001</c:v>
                </c:pt>
                <c:pt idx="120">
                  <c:v>7.44</c:v>
                </c:pt>
                <c:pt idx="121">
                  <c:v>8.4749999999999996</c:v>
                </c:pt>
                <c:pt idx="122">
                  <c:v>9.0299999999999994</c:v>
                </c:pt>
                <c:pt idx="123">
                  <c:v>9.4130000000000003</c:v>
                </c:pt>
                <c:pt idx="124">
                  <c:v>9.7680000000000007</c:v>
                </c:pt>
                <c:pt idx="125">
                  <c:v>9.8170000000000002</c:v>
                </c:pt>
                <c:pt idx="126">
                  <c:v>9.6869999999999994</c:v>
                </c:pt>
                <c:pt idx="127">
                  <c:v>9.6300000000000008</c:v>
                </c:pt>
                <c:pt idx="128">
                  <c:v>9.7420000000000009</c:v>
                </c:pt>
                <c:pt idx="129">
                  <c:v>9.8699999999999992</c:v>
                </c:pt>
                <c:pt idx="130">
                  <c:v>9.8699999999999992</c:v>
                </c:pt>
                <c:pt idx="131">
                  <c:v>9.7919999999999998</c:v>
                </c:pt>
                <c:pt idx="132">
                  <c:v>9.48</c:v>
                </c:pt>
                <c:pt idx="133">
                  <c:v>9.25</c:v>
                </c:pt>
                <c:pt idx="134">
                  <c:v>9.3539999999999992</c:v>
                </c:pt>
                <c:pt idx="135">
                  <c:v>9.7200000000000006</c:v>
                </c:pt>
                <c:pt idx="136">
                  <c:v>9.7110000000000003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data'!$C$10:$C$146</c:f>
              <c:numCache>
                <c:formatCode>General</c:formatCode>
                <c:ptCount val="137"/>
                <c:pt idx="0">
                  <c:v>9.7110000000000003</c:v>
                </c:pt>
                <c:pt idx="1">
                  <c:v>9.4749999999999996</c:v>
                </c:pt>
                <c:pt idx="2">
                  <c:v>9.343</c:v>
                </c:pt>
                <c:pt idx="3">
                  <c:v>9.1880000000000006</c:v>
                </c:pt>
                <c:pt idx="4">
                  <c:v>8.9760000000000009</c:v>
                </c:pt>
                <c:pt idx="5">
                  <c:v>9.0079999999999991</c:v>
                </c:pt>
                <c:pt idx="6">
                  <c:v>9.2230000000000008</c:v>
                </c:pt>
                <c:pt idx="7">
                  <c:v>9.2639999999999993</c:v>
                </c:pt>
                <c:pt idx="8">
                  <c:v>9.5039999999999996</c:v>
                </c:pt>
                <c:pt idx="9">
                  <c:v>9.6329999999999991</c:v>
                </c:pt>
                <c:pt idx="10">
                  <c:v>9.484</c:v>
                </c:pt>
                <c:pt idx="11">
                  <c:v>9.2959999999999994</c:v>
                </c:pt>
                <c:pt idx="12">
                  <c:v>8.3510000000000009</c:v>
                </c:pt>
                <c:pt idx="13">
                  <c:v>6.9059999999999997</c:v>
                </c:pt>
                <c:pt idx="14">
                  <c:v>5.5750000000000002</c:v>
                </c:pt>
                <c:pt idx="15">
                  <c:v>4.1859999999999999</c:v>
                </c:pt>
                <c:pt idx="16">
                  <c:v>2.7189999999999999</c:v>
                </c:pt>
                <c:pt idx="17">
                  <c:v>1.6619999999999999</c:v>
                </c:pt>
                <c:pt idx="18">
                  <c:v>1.4470000000000001</c:v>
                </c:pt>
                <c:pt idx="19">
                  <c:v>2.1320000000000001</c:v>
                </c:pt>
                <c:pt idx="20">
                  <c:v>2.9980000000000002</c:v>
                </c:pt>
                <c:pt idx="21">
                  <c:v>3.9260000000000002</c:v>
                </c:pt>
                <c:pt idx="22">
                  <c:v>4.8129999999999997</c:v>
                </c:pt>
                <c:pt idx="23">
                  <c:v>5.3639999999999999</c:v>
                </c:pt>
                <c:pt idx="24">
                  <c:v>5.7430000000000003</c:v>
                </c:pt>
                <c:pt idx="25">
                  <c:v>6.085</c:v>
                </c:pt>
                <c:pt idx="26">
                  <c:v>6.5209999999999999</c:v>
                </c:pt>
                <c:pt idx="27">
                  <c:v>6.8890000000000002</c:v>
                </c:pt>
                <c:pt idx="28">
                  <c:v>7.0519999999999996</c:v>
                </c:pt>
                <c:pt idx="29">
                  <c:v>7.1040000000000001</c:v>
                </c:pt>
                <c:pt idx="30">
                  <c:v>7.9930000000000003</c:v>
                </c:pt>
                <c:pt idx="31">
                  <c:v>8.4350000000000005</c:v>
                </c:pt>
                <c:pt idx="32">
                  <c:v>8.9</c:v>
                </c:pt>
                <c:pt idx="33">
                  <c:v>9.2050000000000001</c:v>
                </c:pt>
                <c:pt idx="34">
                  <c:v>9.2490000000000006</c:v>
                </c:pt>
                <c:pt idx="35">
                  <c:v>9.3309999999999995</c:v>
                </c:pt>
                <c:pt idx="36">
                  <c:v>9.3559999999999999</c:v>
                </c:pt>
                <c:pt idx="37">
                  <c:v>9.36</c:v>
                </c:pt>
                <c:pt idx="38">
                  <c:v>9.36</c:v>
                </c:pt>
                <c:pt idx="39">
                  <c:v>9.3670000000000009</c:v>
                </c:pt>
                <c:pt idx="40">
                  <c:v>9.3970000000000002</c:v>
                </c:pt>
                <c:pt idx="41">
                  <c:v>9.4700000000000006</c:v>
                </c:pt>
                <c:pt idx="42">
                  <c:v>9.4700000000000006</c:v>
                </c:pt>
                <c:pt idx="43">
                  <c:v>9.4700000000000006</c:v>
                </c:pt>
                <c:pt idx="44">
                  <c:v>9.4700000000000006</c:v>
                </c:pt>
                <c:pt idx="45">
                  <c:v>9.4740000000000002</c:v>
                </c:pt>
                <c:pt idx="46">
                  <c:v>9.4740000000000002</c:v>
                </c:pt>
                <c:pt idx="47">
                  <c:v>9.4459999999999997</c:v>
                </c:pt>
                <c:pt idx="48">
                  <c:v>9.34</c:v>
                </c:pt>
                <c:pt idx="49">
                  <c:v>8.8620000000000001</c:v>
                </c:pt>
                <c:pt idx="50">
                  <c:v>8.4359999999999999</c:v>
                </c:pt>
                <c:pt idx="51">
                  <c:v>8.1389999999999993</c:v>
                </c:pt>
                <c:pt idx="52">
                  <c:v>7.6449999999999996</c:v>
                </c:pt>
                <c:pt idx="53">
                  <c:v>6.2830000000000004</c:v>
                </c:pt>
                <c:pt idx="54">
                  <c:v>5.8070000000000004</c:v>
                </c:pt>
                <c:pt idx="55">
                  <c:v>5.7949999999999999</c:v>
                </c:pt>
                <c:pt idx="56">
                  <c:v>6.3460000000000001</c:v>
                </c:pt>
                <c:pt idx="57">
                  <c:v>7.02</c:v>
                </c:pt>
                <c:pt idx="58">
                  <c:v>7.4039999999999999</c:v>
                </c:pt>
                <c:pt idx="59">
                  <c:v>7.3780000000000001</c:v>
                </c:pt>
                <c:pt idx="60">
                  <c:v>7.3449999999999998</c:v>
                </c:pt>
                <c:pt idx="61">
                  <c:v>7.3330000000000002</c:v>
                </c:pt>
                <c:pt idx="62">
                  <c:v>7.33</c:v>
                </c:pt>
                <c:pt idx="63">
                  <c:v>7.4180000000000001</c:v>
                </c:pt>
                <c:pt idx="64">
                  <c:v>7.5460000000000003</c:v>
                </c:pt>
                <c:pt idx="65">
                  <c:v>7.4530000000000003</c:v>
                </c:pt>
                <c:pt idx="66">
                  <c:v>7.8049999999999997</c:v>
                </c:pt>
                <c:pt idx="67">
                  <c:v>6.5389999999999997</c:v>
                </c:pt>
                <c:pt idx="68">
                  <c:v>5.9340000000000002</c:v>
                </c:pt>
                <c:pt idx="69">
                  <c:v>6.6539999999999999</c:v>
                </c:pt>
                <c:pt idx="70">
                  <c:v>8.2110000000000003</c:v>
                </c:pt>
                <c:pt idx="71">
                  <c:v>9.2929999999999993</c:v>
                </c:pt>
                <c:pt idx="72">
                  <c:v>8.2620000000000005</c:v>
                </c:pt>
                <c:pt idx="73">
                  <c:v>7.0709999999999997</c:v>
                </c:pt>
                <c:pt idx="74">
                  <c:v>6.8230000000000004</c:v>
                </c:pt>
                <c:pt idx="75">
                  <c:v>6.3360000000000003</c:v>
                </c:pt>
                <c:pt idx="76">
                  <c:v>5.1580000000000004</c:v>
                </c:pt>
                <c:pt idx="77">
                  <c:v>5.117</c:v>
                </c:pt>
                <c:pt idx="78">
                  <c:v>6.71</c:v>
                </c:pt>
                <c:pt idx="79">
                  <c:v>7.1269999999999998</c:v>
                </c:pt>
                <c:pt idx="80">
                  <c:v>7.4669999999999996</c:v>
                </c:pt>
                <c:pt idx="81">
                  <c:v>7.2389999999999999</c:v>
                </c:pt>
                <c:pt idx="82">
                  <c:v>6.36</c:v>
                </c:pt>
                <c:pt idx="83">
                  <c:v>6.0830000000000002</c:v>
                </c:pt>
                <c:pt idx="84">
                  <c:v>7.0389999999999997</c:v>
                </c:pt>
                <c:pt idx="85">
                  <c:v>7.6859999999999999</c:v>
                </c:pt>
                <c:pt idx="86">
                  <c:v>7.8019999999999996</c:v>
                </c:pt>
                <c:pt idx="87">
                  <c:v>7.7</c:v>
                </c:pt>
                <c:pt idx="88">
                  <c:v>7.6159999999999997</c:v>
                </c:pt>
                <c:pt idx="89">
                  <c:v>7.23</c:v>
                </c:pt>
                <c:pt idx="90">
                  <c:v>7.2380000000000004</c:v>
                </c:pt>
                <c:pt idx="91">
                  <c:v>7.9850000000000003</c:v>
                </c:pt>
                <c:pt idx="92">
                  <c:v>8.8330000000000002</c:v>
                </c:pt>
                <c:pt idx="93">
                  <c:v>9.3019999999999996</c:v>
                </c:pt>
                <c:pt idx="94">
                  <c:v>9.3439999999999994</c:v>
                </c:pt>
                <c:pt idx="95">
                  <c:v>9.36</c:v>
                </c:pt>
                <c:pt idx="96">
                  <c:v>9.36</c:v>
                </c:pt>
                <c:pt idx="97">
                  <c:v>8.9870000000000001</c:v>
                </c:pt>
                <c:pt idx="98">
                  <c:v>8.6809999999999992</c:v>
                </c:pt>
                <c:pt idx="99">
                  <c:v>8.5820000000000007</c:v>
                </c:pt>
                <c:pt idx="100">
                  <c:v>8.625</c:v>
                </c:pt>
                <c:pt idx="101">
                  <c:v>8.6509999999999998</c:v>
                </c:pt>
                <c:pt idx="102">
                  <c:v>8.6839999999999993</c:v>
                </c:pt>
                <c:pt idx="103">
                  <c:v>8.8379999999999992</c:v>
                </c:pt>
                <c:pt idx="104">
                  <c:v>8.9049999999999994</c:v>
                </c:pt>
                <c:pt idx="105">
                  <c:v>9.0790000000000006</c:v>
                </c:pt>
                <c:pt idx="106">
                  <c:v>9.4480000000000004</c:v>
                </c:pt>
                <c:pt idx="107">
                  <c:v>9.6999999999999993</c:v>
                </c:pt>
                <c:pt idx="108">
                  <c:v>9.6999999999999993</c:v>
                </c:pt>
                <c:pt idx="109">
                  <c:v>9.3179999999999996</c:v>
                </c:pt>
                <c:pt idx="110">
                  <c:v>8.9009999999999998</c:v>
                </c:pt>
                <c:pt idx="111">
                  <c:v>8.5259999999999998</c:v>
                </c:pt>
                <c:pt idx="112">
                  <c:v>8.0760000000000005</c:v>
                </c:pt>
                <c:pt idx="113">
                  <c:v>7.2469999999999999</c:v>
                </c:pt>
                <c:pt idx="114">
                  <c:v>6.8979999999999997</c:v>
                </c:pt>
                <c:pt idx="115">
                  <c:v>6.9580000000000002</c:v>
                </c:pt>
                <c:pt idx="116">
                  <c:v>7.51</c:v>
                </c:pt>
                <c:pt idx="117">
                  <c:v>7.5979999999999999</c:v>
                </c:pt>
                <c:pt idx="118">
                  <c:v>6.9820000000000002</c:v>
                </c:pt>
                <c:pt idx="119">
                  <c:v>6.9370000000000003</c:v>
                </c:pt>
                <c:pt idx="120">
                  <c:v>5.4569999999999999</c:v>
                </c:pt>
                <c:pt idx="121">
                  <c:v>6.3310000000000004</c:v>
                </c:pt>
                <c:pt idx="122">
                  <c:v>7.5510000000000002</c:v>
                </c:pt>
                <c:pt idx="123">
                  <c:v>8.4209999999999994</c:v>
                </c:pt>
                <c:pt idx="124">
                  <c:v>8.84</c:v>
                </c:pt>
                <c:pt idx="125">
                  <c:v>8.8510000000000009</c:v>
                </c:pt>
                <c:pt idx="126">
                  <c:v>9.0839999999999996</c:v>
                </c:pt>
                <c:pt idx="127">
                  <c:v>9.2370000000000001</c:v>
                </c:pt>
                <c:pt idx="128">
                  <c:v>9.2899999999999991</c:v>
                </c:pt>
                <c:pt idx="129">
                  <c:v>9.4120000000000008</c:v>
                </c:pt>
                <c:pt idx="130">
                  <c:v>9.6489999999999991</c:v>
                </c:pt>
                <c:pt idx="131">
                  <c:v>9.7309999999999999</c:v>
                </c:pt>
                <c:pt idx="132">
                  <c:v>9.4879999999999995</c:v>
                </c:pt>
                <c:pt idx="133">
                  <c:v>9.0860000000000003</c:v>
                </c:pt>
                <c:pt idx="134">
                  <c:v>8.7899999999999991</c:v>
                </c:pt>
                <c:pt idx="135">
                  <c:v>8.0190000000000001</c:v>
                </c:pt>
                <c:pt idx="136">
                  <c:v>6.0960000000000001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00800"/>
        <c:axId val="50928256"/>
      </c:scatterChart>
      <c:valAx>
        <c:axId val="50300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50928256"/>
        <c:crosses val="autoZero"/>
        <c:crossBetween val="midCat"/>
      </c:valAx>
      <c:valAx>
        <c:axId val="50928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0300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data'!$D$10:$D$146</c:f>
              <c:numCache>
                <c:formatCode>General</c:formatCode>
                <c:ptCount val="137"/>
                <c:pt idx="0">
                  <c:v>3.4323000000000001</c:v>
                </c:pt>
                <c:pt idx="1">
                  <c:v>3.7924000000000002</c:v>
                </c:pt>
                <c:pt idx="2">
                  <c:v>4.3465999999999996</c:v>
                </c:pt>
                <c:pt idx="3">
                  <c:v>4.8731</c:v>
                </c:pt>
                <c:pt idx="4">
                  <c:v>5.2304000000000004</c:v>
                </c:pt>
                <c:pt idx="5">
                  <c:v>5.4671000000000003</c:v>
                </c:pt>
                <c:pt idx="6">
                  <c:v>5.4272</c:v>
                </c:pt>
                <c:pt idx="7">
                  <c:v>4.9405000000000001</c:v>
                </c:pt>
                <c:pt idx="8">
                  <c:v>4.2931999999999997</c:v>
                </c:pt>
                <c:pt idx="9">
                  <c:v>3.9712999999999998</c:v>
                </c:pt>
                <c:pt idx="10">
                  <c:v>3.8593999999999999</c:v>
                </c:pt>
                <c:pt idx="11">
                  <c:v>3.8460000000000001</c:v>
                </c:pt>
                <c:pt idx="12">
                  <c:v>4.1909999999999998</c:v>
                </c:pt>
                <c:pt idx="13">
                  <c:v>4.6025</c:v>
                </c:pt>
                <c:pt idx="14">
                  <c:v>4.8639999999999999</c:v>
                </c:pt>
                <c:pt idx="15">
                  <c:v>4.9288999999999996</c:v>
                </c:pt>
                <c:pt idx="16">
                  <c:v>4.9638</c:v>
                </c:pt>
                <c:pt idx="17">
                  <c:v>4.6723999999999997</c:v>
                </c:pt>
                <c:pt idx="18">
                  <c:v>4.7248999999999999</c:v>
                </c:pt>
                <c:pt idx="19">
                  <c:v>4.7885</c:v>
                </c:pt>
                <c:pt idx="20">
                  <c:v>4.7191999999999998</c:v>
                </c:pt>
                <c:pt idx="21">
                  <c:v>4.6113</c:v>
                </c:pt>
                <c:pt idx="22">
                  <c:v>4.5579000000000001</c:v>
                </c:pt>
                <c:pt idx="23">
                  <c:v>4.6231</c:v>
                </c:pt>
                <c:pt idx="24">
                  <c:v>4.6944999999999997</c:v>
                </c:pt>
                <c:pt idx="25">
                  <c:v>4.9485999999999999</c:v>
                </c:pt>
                <c:pt idx="26">
                  <c:v>5.2694999999999999</c:v>
                </c:pt>
                <c:pt idx="27">
                  <c:v>5.2812999999999999</c:v>
                </c:pt>
                <c:pt idx="28">
                  <c:v>4.8141999999999996</c:v>
                </c:pt>
                <c:pt idx="29">
                  <c:v>4.6646000000000001</c:v>
                </c:pt>
                <c:pt idx="30">
                  <c:v>4.8060999999999998</c:v>
                </c:pt>
                <c:pt idx="31">
                  <c:v>4.8171999999999997</c:v>
                </c:pt>
                <c:pt idx="32">
                  <c:v>4.5255999999999998</c:v>
                </c:pt>
                <c:pt idx="33">
                  <c:v>4.1242999999999999</c:v>
                </c:pt>
                <c:pt idx="34">
                  <c:v>3.7189000000000001</c:v>
                </c:pt>
                <c:pt idx="35">
                  <c:v>3.6827999999999999</c:v>
                </c:pt>
                <c:pt idx="36">
                  <c:v>3.8424999999999998</c:v>
                </c:pt>
                <c:pt idx="37">
                  <c:v>4.0683999999999996</c:v>
                </c:pt>
                <c:pt idx="38">
                  <c:v>4.2122000000000002</c:v>
                </c:pt>
                <c:pt idx="39">
                  <c:v>4.1715</c:v>
                </c:pt>
                <c:pt idx="40">
                  <c:v>4.0785</c:v>
                </c:pt>
                <c:pt idx="41">
                  <c:v>4.0321999999999996</c:v>
                </c:pt>
                <c:pt idx="42">
                  <c:v>3.9357000000000002</c:v>
                </c:pt>
                <c:pt idx="43">
                  <c:v>3.7873000000000001</c:v>
                </c:pt>
                <c:pt idx="44">
                  <c:v>3.6408999999999998</c:v>
                </c:pt>
                <c:pt idx="45">
                  <c:v>3.5754999999999999</c:v>
                </c:pt>
                <c:pt idx="46">
                  <c:v>3.5303</c:v>
                </c:pt>
                <c:pt idx="47">
                  <c:v>3.5084</c:v>
                </c:pt>
                <c:pt idx="48">
                  <c:v>3.5859000000000001</c:v>
                </c:pt>
                <c:pt idx="49">
                  <c:v>3.9321999999999999</c:v>
                </c:pt>
                <c:pt idx="50">
                  <c:v>4.6067</c:v>
                </c:pt>
                <c:pt idx="51">
                  <c:v>5.6013999999999999</c:v>
                </c:pt>
                <c:pt idx="52">
                  <c:v>6.7960000000000003</c:v>
                </c:pt>
                <c:pt idx="53">
                  <c:v>7.3052000000000001</c:v>
                </c:pt>
                <c:pt idx="54">
                  <c:v>7.8537999999999997</c:v>
                </c:pt>
                <c:pt idx="55">
                  <c:v>8.0914000000000001</c:v>
                </c:pt>
                <c:pt idx="56">
                  <c:v>7.8861999999999997</c:v>
                </c:pt>
                <c:pt idx="57">
                  <c:v>7.5698999999999996</c:v>
                </c:pt>
                <c:pt idx="58">
                  <c:v>8.0178999999999991</c:v>
                </c:pt>
                <c:pt idx="59">
                  <c:v>8.1180000000000003</c:v>
                </c:pt>
                <c:pt idx="60">
                  <c:v>8.1999999999999993</c:v>
                </c:pt>
                <c:pt idx="61">
                  <c:v>8.2217000000000002</c:v>
                </c:pt>
                <c:pt idx="62">
                  <c:v>7.9004000000000003</c:v>
                </c:pt>
                <c:pt idx="63">
                  <c:v>6.9157000000000002</c:v>
                </c:pt>
                <c:pt idx="64">
                  <c:v>6.6135000000000002</c:v>
                </c:pt>
                <c:pt idx="65">
                  <c:v>7.3194999999999997</c:v>
                </c:pt>
                <c:pt idx="66">
                  <c:v>7.2580999999999998</c:v>
                </c:pt>
                <c:pt idx="67">
                  <c:v>6.0065999999999997</c:v>
                </c:pt>
                <c:pt idx="68">
                  <c:v>4.5419999999999998</c:v>
                </c:pt>
                <c:pt idx="69">
                  <c:v>4.4329000000000001</c:v>
                </c:pt>
                <c:pt idx="70">
                  <c:v>4.6321000000000003</c:v>
                </c:pt>
                <c:pt idx="71">
                  <c:v>4.0997000000000003</c:v>
                </c:pt>
                <c:pt idx="72">
                  <c:v>3.8521000000000001</c:v>
                </c:pt>
                <c:pt idx="73">
                  <c:v>4.1390000000000002</c:v>
                </c:pt>
                <c:pt idx="74">
                  <c:v>4.681</c:v>
                </c:pt>
                <c:pt idx="75">
                  <c:v>5.0092999999999996</c:v>
                </c:pt>
                <c:pt idx="76">
                  <c:v>4.8788999999999998</c:v>
                </c:pt>
                <c:pt idx="77">
                  <c:v>4.8261000000000003</c:v>
                </c:pt>
                <c:pt idx="78">
                  <c:v>4.6143999999999998</c:v>
                </c:pt>
                <c:pt idx="79">
                  <c:v>4.5053999999999998</c:v>
                </c:pt>
                <c:pt idx="80">
                  <c:v>4.6536</c:v>
                </c:pt>
                <c:pt idx="81">
                  <c:v>4.9343000000000004</c:v>
                </c:pt>
                <c:pt idx="82">
                  <c:v>4.8609</c:v>
                </c:pt>
                <c:pt idx="83">
                  <c:v>4.9943</c:v>
                </c:pt>
                <c:pt idx="84">
                  <c:v>5.0612000000000004</c:v>
                </c:pt>
                <c:pt idx="85">
                  <c:v>4.9661</c:v>
                </c:pt>
                <c:pt idx="86">
                  <c:v>4.8108000000000004</c:v>
                </c:pt>
                <c:pt idx="87">
                  <c:v>4.8322000000000003</c:v>
                </c:pt>
                <c:pt idx="88">
                  <c:v>5.0437000000000003</c:v>
                </c:pt>
                <c:pt idx="89">
                  <c:v>4.5015000000000001</c:v>
                </c:pt>
                <c:pt idx="90">
                  <c:v>3.9216000000000002</c:v>
                </c:pt>
                <c:pt idx="91">
                  <c:v>3.6116000000000001</c:v>
                </c:pt>
                <c:pt idx="92">
                  <c:v>3.7166999999999999</c:v>
                </c:pt>
                <c:pt idx="93">
                  <c:v>4.1524999999999999</c:v>
                </c:pt>
                <c:pt idx="94">
                  <c:v>4.5373999999999999</c:v>
                </c:pt>
                <c:pt idx="95">
                  <c:v>4.5749000000000004</c:v>
                </c:pt>
                <c:pt idx="96">
                  <c:v>4.3569000000000004</c:v>
                </c:pt>
                <c:pt idx="97">
                  <c:v>3.9794999999999998</c:v>
                </c:pt>
                <c:pt idx="98">
                  <c:v>3.6806999999999999</c:v>
                </c:pt>
                <c:pt idx="99">
                  <c:v>3.7703000000000002</c:v>
                </c:pt>
                <c:pt idx="100">
                  <c:v>4.3958000000000004</c:v>
                </c:pt>
                <c:pt idx="101">
                  <c:v>4.6715999999999998</c:v>
                </c:pt>
                <c:pt idx="102">
                  <c:v>4.8140000000000001</c:v>
                </c:pt>
                <c:pt idx="103">
                  <c:v>4.8539000000000003</c:v>
                </c:pt>
                <c:pt idx="104">
                  <c:v>4.7862</c:v>
                </c:pt>
                <c:pt idx="105">
                  <c:v>4.5715000000000003</c:v>
                </c:pt>
                <c:pt idx="106">
                  <c:v>4.2137000000000002</c:v>
                </c:pt>
                <c:pt idx="107">
                  <c:v>4.3952</c:v>
                </c:pt>
                <c:pt idx="108">
                  <c:v>4.8072999999999997</c:v>
                </c:pt>
                <c:pt idx="109">
                  <c:v>4.9911000000000003</c:v>
                </c:pt>
                <c:pt idx="110">
                  <c:v>4.9440999999999997</c:v>
                </c:pt>
                <c:pt idx="111">
                  <c:v>5.226</c:v>
                </c:pt>
                <c:pt idx="112">
                  <c:v>5.7305999999999999</c:v>
                </c:pt>
                <c:pt idx="113">
                  <c:v>6.8296000000000001</c:v>
                </c:pt>
                <c:pt idx="114">
                  <c:v>7.6021000000000001</c:v>
                </c:pt>
                <c:pt idx="115">
                  <c:v>7.5814000000000004</c:v>
                </c:pt>
                <c:pt idx="116">
                  <c:v>6.8018000000000001</c:v>
                </c:pt>
                <c:pt idx="117">
                  <c:v>5.6592000000000002</c:v>
                </c:pt>
                <c:pt idx="118">
                  <c:v>5.2485999999999997</c:v>
                </c:pt>
                <c:pt idx="119">
                  <c:v>5.1684000000000001</c:v>
                </c:pt>
                <c:pt idx="120">
                  <c:v>4.9767999999999999</c:v>
                </c:pt>
                <c:pt idx="121">
                  <c:v>4.7786999999999997</c:v>
                </c:pt>
                <c:pt idx="122">
                  <c:v>4.6093000000000002</c:v>
                </c:pt>
                <c:pt idx="123">
                  <c:v>4.3794000000000004</c:v>
                </c:pt>
                <c:pt idx="124">
                  <c:v>4.4642999999999997</c:v>
                </c:pt>
                <c:pt idx="125">
                  <c:v>4.6630000000000003</c:v>
                </c:pt>
                <c:pt idx="126">
                  <c:v>4.3811999999999998</c:v>
                </c:pt>
                <c:pt idx="127">
                  <c:v>3.9807999999999999</c:v>
                </c:pt>
                <c:pt idx="128">
                  <c:v>3.71</c:v>
                </c:pt>
                <c:pt idx="129">
                  <c:v>3.5764999999999998</c:v>
                </c:pt>
                <c:pt idx="130">
                  <c:v>3.6383000000000001</c:v>
                </c:pt>
                <c:pt idx="131">
                  <c:v>3.9016000000000002</c:v>
                </c:pt>
                <c:pt idx="132">
                  <c:v>4.2337999999999996</c:v>
                </c:pt>
                <c:pt idx="133">
                  <c:v>4.2412999999999998</c:v>
                </c:pt>
                <c:pt idx="134">
                  <c:v>3.9411</c:v>
                </c:pt>
                <c:pt idx="135">
                  <c:v>3.7982</c:v>
                </c:pt>
                <c:pt idx="136">
                  <c:v>3.8414999999999999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data'!$D$10:$D$146</c:f>
              <c:numCache>
                <c:formatCode>General</c:formatCode>
                <c:ptCount val="137"/>
                <c:pt idx="0">
                  <c:v>3.8414999999999999</c:v>
                </c:pt>
                <c:pt idx="1">
                  <c:v>3.9544999999999999</c:v>
                </c:pt>
                <c:pt idx="2">
                  <c:v>4.2394999999999996</c:v>
                </c:pt>
                <c:pt idx="3">
                  <c:v>4.6185</c:v>
                </c:pt>
                <c:pt idx="4">
                  <c:v>4.8601999999999999</c:v>
                </c:pt>
                <c:pt idx="5">
                  <c:v>4.7005999999999997</c:v>
                </c:pt>
                <c:pt idx="6">
                  <c:v>5.0458999999999996</c:v>
                </c:pt>
                <c:pt idx="7">
                  <c:v>4.9507000000000003</c:v>
                </c:pt>
                <c:pt idx="8">
                  <c:v>4.5784000000000002</c:v>
                </c:pt>
                <c:pt idx="9">
                  <c:v>4.2908999999999997</c:v>
                </c:pt>
                <c:pt idx="10">
                  <c:v>4.2085999999999997</c:v>
                </c:pt>
                <c:pt idx="11">
                  <c:v>4.1666999999999996</c:v>
                </c:pt>
                <c:pt idx="12">
                  <c:v>4.5499000000000001</c:v>
                </c:pt>
                <c:pt idx="13">
                  <c:v>4.9730999999999996</c:v>
                </c:pt>
                <c:pt idx="14">
                  <c:v>5.0635000000000003</c:v>
                </c:pt>
                <c:pt idx="15">
                  <c:v>4.9983000000000004</c:v>
                </c:pt>
                <c:pt idx="16">
                  <c:v>4.9318999999999997</c:v>
                </c:pt>
                <c:pt idx="17">
                  <c:v>4.9067999999999996</c:v>
                </c:pt>
                <c:pt idx="18">
                  <c:v>4.9409999999999998</c:v>
                </c:pt>
                <c:pt idx="19">
                  <c:v>4.8746</c:v>
                </c:pt>
                <c:pt idx="20">
                  <c:v>4.7908999999999997</c:v>
                </c:pt>
                <c:pt idx="21">
                  <c:v>4.7557</c:v>
                </c:pt>
                <c:pt idx="22">
                  <c:v>4.7319000000000004</c:v>
                </c:pt>
                <c:pt idx="23">
                  <c:v>4.6075999999999997</c:v>
                </c:pt>
                <c:pt idx="24">
                  <c:v>4.8071999999999999</c:v>
                </c:pt>
                <c:pt idx="25">
                  <c:v>5.1924000000000001</c:v>
                </c:pt>
                <c:pt idx="26">
                  <c:v>5.2478999999999996</c:v>
                </c:pt>
                <c:pt idx="27">
                  <c:v>5.1787999999999998</c:v>
                </c:pt>
                <c:pt idx="28">
                  <c:v>5.1654</c:v>
                </c:pt>
                <c:pt idx="29">
                  <c:v>5.1029</c:v>
                </c:pt>
                <c:pt idx="30">
                  <c:v>5.1786000000000003</c:v>
                </c:pt>
                <c:pt idx="31">
                  <c:v>5.2607999999999997</c:v>
                </c:pt>
                <c:pt idx="32">
                  <c:v>5.1422999999999996</c:v>
                </c:pt>
                <c:pt idx="33">
                  <c:v>4.6517999999999997</c:v>
                </c:pt>
                <c:pt idx="34">
                  <c:v>4.0381</c:v>
                </c:pt>
                <c:pt idx="35">
                  <c:v>3.8408000000000002</c:v>
                </c:pt>
                <c:pt idx="36">
                  <c:v>4.1707000000000001</c:v>
                </c:pt>
                <c:pt idx="37">
                  <c:v>4.3883999999999999</c:v>
                </c:pt>
                <c:pt idx="38">
                  <c:v>4.3929</c:v>
                </c:pt>
                <c:pt idx="39">
                  <c:v>4.2534999999999998</c:v>
                </c:pt>
                <c:pt idx="40">
                  <c:v>4.0953999999999997</c:v>
                </c:pt>
                <c:pt idx="41">
                  <c:v>4.0003000000000002</c:v>
                </c:pt>
                <c:pt idx="42">
                  <c:v>3.8239999999999998</c:v>
                </c:pt>
                <c:pt idx="43">
                  <c:v>3.8481000000000001</c:v>
                </c:pt>
                <c:pt idx="44">
                  <c:v>4.1870000000000003</c:v>
                </c:pt>
                <c:pt idx="45">
                  <c:v>4.4897999999999998</c:v>
                </c:pt>
                <c:pt idx="46">
                  <c:v>4.5430999999999999</c:v>
                </c:pt>
                <c:pt idx="47">
                  <c:v>4.4650999999999996</c:v>
                </c:pt>
                <c:pt idx="48">
                  <c:v>4.5876999999999999</c:v>
                </c:pt>
                <c:pt idx="49">
                  <c:v>4.6863999999999999</c:v>
                </c:pt>
                <c:pt idx="50">
                  <c:v>4.7630999999999997</c:v>
                </c:pt>
                <c:pt idx="51">
                  <c:v>5.0236999999999998</c:v>
                </c:pt>
                <c:pt idx="52">
                  <c:v>5.6624999999999996</c:v>
                </c:pt>
                <c:pt idx="53">
                  <c:v>6.8216000000000001</c:v>
                </c:pt>
                <c:pt idx="54">
                  <c:v>7.7516999999999996</c:v>
                </c:pt>
                <c:pt idx="55">
                  <c:v>8.4240999999999993</c:v>
                </c:pt>
                <c:pt idx="56">
                  <c:v>8.6620000000000008</c:v>
                </c:pt>
                <c:pt idx="57">
                  <c:v>8.5997000000000003</c:v>
                </c:pt>
                <c:pt idx="58">
                  <c:v>8.3260000000000005</c:v>
                </c:pt>
                <c:pt idx="59">
                  <c:v>7.6898999999999997</c:v>
                </c:pt>
                <c:pt idx="60">
                  <c:v>7.2618999999999998</c:v>
                </c:pt>
                <c:pt idx="61">
                  <c:v>7.1322000000000001</c:v>
                </c:pt>
                <c:pt idx="62">
                  <c:v>7.1158000000000001</c:v>
                </c:pt>
                <c:pt idx="63">
                  <c:v>7.0496999999999996</c:v>
                </c:pt>
                <c:pt idx="64">
                  <c:v>7.0218999999999996</c:v>
                </c:pt>
                <c:pt idx="65">
                  <c:v>7.4059999999999997</c:v>
                </c:pt>
                <c:pt idx="66">
                  <c:v>7.7173999999999996</c:v>
                </c:pt>
                <c:pt idx="67">
                  <c:v>7.0971000000000002</c:v>
                </c:pt>
                <c:pt idx="68">
                  <c:v>6.1407999999999996</c:v>
                </c:pt>
                <c:pt idx="69">
                  <c:v>5.4162999999999997</c:v>
                </c:pt>
                <c:pt idx="70">
                  <c:v>5.0247999999999999</c:v>
                </c:pt>
                <c:pt idx="71">
                  <c:v>4.6448999999999998</c:v>
                </c:pt>
                <c:pt idx="72">
                  <c:v>4.4382000000000001</c:v>
                </c:pt>
                <c:pt idx="73">
                  <c:v>4.6597</c:v>
                </c:pt>
                <c:pt idx="74">
                  <c:v>4.8266999999999998</c:v>
                </c:pt>
                <c:pt idx="75">
                  <c:v>4.819</c:v>
                </c:pt>
                <c:pt idx="76">
                  <c:v>4.7240000000000002</c:v>
                </c:pt>
                <c:pt idx="77">
                  <c:v>4.6853999999999996</c:v>
                </c:pt>
                <c:pt idx="78">
                  <c:v>4.7313999999999998</c:v>
                </c:pt>
                <c:pt idx="79">
                  <c:v>4.9912999999999998</c:v>
                </c:pt>
                <c:pt idx="80">
                  <c:v>5.1788999999999996</c:v>
                </c:pt>
                <c:pt idx="81">
                  <c:v>5.1181999999999999</c:v>
                </c:pt>
                <c:pt idx="82">
                  <c:v>4.9797000000000002</c:v>
                </c:pt>
                <c:pt idx="83">
                  <c:v>5.1753999999999998</c:v>
                </c:pt>
                <c:pt idx="84">
                  <c:v>5.1124000000000001</c:v>
                </c:pt>
                <c:pt idx="85">
                  <c:v>4.9581</c:v>
                </c:pt>
                <c:pt idx="86">
                  <c:v>4.9280999999999997</c:v>
                </c:pt>
                <c:pt idx="87">
                  <c:v>4.9828000000000001</c:v>
                </c:pt>
                <c:pt idx="88">
                  <c:v>5.0199999999999996</c:v>
                </c:pt>
                <c:pt idx="89">
                  <c:v>4.9893000000000001</c:v>
                </c:pt>
                <c:pt idx="90">
                  <c:v>4.8552999999999997</c:v>
                </c:pt>
                <c:pt idx="91">
                  <c:v>4.3468999999999998</c:v>
                </c:pt>
                <c:pt idx="92">
                  <c:v>3.9609000000000001</c:v>
                </c:pt>
                <c:pt idx="93">
                  <c:v>3.9666999999999999</c:v>
                </c:pt>
                <c:pt idx="94">
                  <c:v>4.2808999999999999</c:v>
                </c:pt>
                <c:pt idx="95">
                  <c:v>4.5362999999999998</c:v>
                </c:pt>
                <c:pt idx="96">
                  <c:v>4.3602999999999996</c:v>
                </c:pt>
                <c:pt idx="97">
                  <c:v>4.5826000000000002</c:v>
                </c:pt>
                <c:pt idx="98">
                  <c:v>4.8182999999999998</c:v>
                </c:pt>
                <c:pt idx="99">
                  <c:v>4.9318999999999997</c:v>
                </c:pt>
                <c:pt idx="100">
                  <c:v>4.9324000000000003</c:v>
                </c:pt>
                <c:pt idx="101">
                  <c:v>4.9051999999999998</c:v>
                </c:pt>
                <c:pt idx="102">
                  <c:v>4.7785000000000002</c:v>
                </c:pt>
                <c:pt idx="103">
                  <c:v>4.7523999999999997</c:v>
                </c:pt>
                <c:pt idx="104">
                  <c:v>4.6006</c:v>
                </c:pt>
                <c:pt idx="105">
                  <c:v>4.3627000000000002</c:v>
                </c:pt>
                <c:pt idx="106">
                  <c:v>4.1662999999999997</c:v>
                </c:pt>
                <c:pt idx="107">
                  <c:v>4.1258999999999997</c:v>
                </c:pt>
                <c:pt idx="108">
                  <c:v>4.7049000000000003</c:v>
                </c:pt>
                <c:pt idx="109">
                  <c:v>4.8939000000000004</c:v>
                </c:pt>
                <c:pt idx="110">
                  <c:v>5.0628000000000002</c:v>
                </c:pt>
                <c:pt idx="111">
                  <c:v>5.7557</c:v>
                </c:pt>
                <c:pt idx="112">
                  <c:v>6.9927000000000001</c:v>
                </c:pt>
                <c:pt idx="113">
                  <c:v>8.1768000000000001</c:v>
                </c:pt>
                <c:pt idx="114">
                  <c:v>8.1715999999999998</c:v>
                </c:pt>
                <c:pt idx="115">
                  <c:v>7.2916999999999996</c:v>
                </c:pt>
                <c:pt idx="116">
                  <c:v>6.1315</c:v>
                </c:pt>
                <c:pt idx="117">
                  <c:v>5.3673999999999999</c:v>
                </c:pt>
                <c:pt idx="118">
                  <c:v>5.1711</c:v>
                </c:pt>
                <c:pt idx="119">
                  <c:v>5.1356999999999999</c:v>
                </c:pt>
                <c:pt idx="120">
                  <c:v>5.1273999999999997</c:v>
                </c:pt>
                <c:pt idx="121">
                  <c:v>4.9584000000000001</c:v>
                </c:pt>
                <c:pt idx="122">
                  <c:v>4.6699000000000002</c:v>
                </c:pt>
                <c:pt idx="123">
                  <c:v>4.2896999999999998</c:v>
                </c:pt>
                <c:pt idx="124">
                  <c:v>3.9077000000000002</c:v>
                </c:pt>
                <c:pt idx="125">
                  <c:v>3.6943999999999999</c:v>
                </c:pt>
                <c:pt idx="126">
                  <c:v>3.9011999999999998</c:v>
                </c:pt>
                <c:pt idx="127">
                  <c:v>4.0303000000000004</c:v>
                </c:pt>
                <c:pt idx="128">
                  <c:v>3.9033000000000002</c:v>
                </c:pt>
                <c:pt idx="129">
                  <c:v>3.7319</c:v>
                </c:pt>
                <c:pt idx="130">
                  <c:v>3.6953999999999998</c:v>
                </c:pt>
                <c:pt idx="131">
                  <c:v>3.7530000000000001</c:v>
                </c:pt>
                <c:pt idx="132">
                  <c:v>4.1966000000000001</c:v>
                </c:pt>
                <c:pt idx="133">
                  <c:v>4.5563000000000002</c:v>
                </c:pt>
                <c:pt idx="134">
                  <c:v>4.4618000000000002</c:v>
                </c:pt>
                <c:pt idx="135">
                  <c:v>4.1299000000000001</c:v>
                </c:pt>
                <c:pt idx="136">
                  <c:v>3.9565000000000001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data'!$D$10:$D$146</c:f>
              <c:numCache>
                <c:formatCode>General</c:formatCode>
                <c:ptCount val="137"/>
                <c:pt idx="0">
                  <c:v>3.9565000000000001</c:v>
                </c:pt>
                <c:pt idx="1">
                  <c:v>4.2445000000000004</c:v>
                </c:pt>
                <c:pt idx="2">
                  <c:v>4.6204000000000001</c:v>
                </c:pt>
                <c:pt idx="3">
                  <c:v>4.8493000000000004</c:v>
                </c:pt>
                <c:pt idx="4">
                  <c:v>5.0242000000000004</c:v>
                </c:pt>
                <c:pt idx="5">
                  <c:v>4.9907000000000004</c:v>
                </c:pt>
                <c:pt idx="6">
                  <c:v>4.8068</c:v>
                </c:pt>
                <c:pt idx="7">
                  <c:v>4.8613</c:v>
                </c:pt>
                <c:pt idx="8">
                  <c:v>4.5206</c:v>
                </c:pt>
                <c:pt idx="9">
                  <c:v>4.2630999999999997</c:v>
                </c:pt>
                <c:pt idx="10">
                  <c:v>4.3772000000000002</c:v>
                </c:pt>
                <c:pt idx="11">
                  <c:v>4.5777999999999999</c:v>
                </c:pt>
                <c:pt idx="12">
                  <c:v>4.7389000000000001</c:v>
                </c:pt>
                <c:pt idx="13">
                  <c:v>5.1140999999999996</c:v>
                </c:pt>
                <c:pt idx="14">
                  <c:v>5.2850000000000001</c:v>
                </c:pt>
                <c:pt idx="15">
                  <c:v>4.9714</c:v>
                </c:pt>
                <c:pt idx="16">
                  <c:v>4.2348999999999997</c:v>
                </c:pt>
                <c:pt idx="17">
                  <c:v>3.4192999999999998</c:v>
                </c:pt>
                <c:pt idx="18">
                  <c:v>3.1120999999999999</c:v>
                </c:pt>
                <c:pt idx="19">
                  <c:v>3.8546999999999998</c:v>
                </c:pt>
                <c:pt idx="20">
                  <c:v>4.7019000000000002</c:v>
                </c:pt>
                <c:pt idx="21">
                  <c:v>4.8082000000000003</c:v>
                </c:pt>
                <c:pt idx="22">
                  <c:v>4.7880000000000003</c:v>
                </c:pt>
                <c:pt idx="23">
                  <c:v>4.7702</c:v>
                </c:pt>
                <c:pt idx="24">
                  <c:v>4.8341000000000003</c:v>
                </c:pt>
                <c:pt idx="25">
                  <c:v>5.1055999999999999</c:v>
                </c:pt>
                <c:pt idx="26">
                  <c:v>5.2888000000000002</c:v>
                </c:pt>
                <c:pt idx="27">
                  <c:v>5.2184999999999997</c:v>
                </c:pt>
                <c:pt idx="28">
                  <c:v>5.1711999999999998</c:v>
                </c:pt>
                <c:pt idx="29">
                  <c:v>5.1978</c:v>
                </c:pt>
                <c:pt idx="30">
                  <c:v>5.2367999999999997</c:v>
                </c:pt>
                <c:pt idx="31">
                  <c:v>5.1650999999999998</c:v>
                </c:pt>
                <c:pt idx="32">
                  <c:v>4.7506000000000004</c:v>
                </c:pt>
                <c:pt idx="33">
                  <c:v>4.4958999999999998</c:v>
                </c:pt>
                <c:pt idx="34">
                  <c:v>4.3929999999999998</c:v>
                </c:pt>
                <c:pt idx="35">
                  <c:v>4.3716999999999997</c:v>
                </c:pt>
                <c:pt idx="36">
                  <c:v>4.3761999999999999</c:v>
                </c:pt>
                <c:pt idx="37">
                  <c:v>4.4165000000000001</c:v>
                </c:pt>
                <c:pt idx="38">
                  <c:v>4.5922999999999998</c:v>
                </c:pt>
                <c:pt idx="39">
                  <c:v>4.5235000000000003</c:v>
                </c:pt>
                <c:pt idx="40">
                  <c:v>4.3779000000000003</c:v>
                </c:pt>
                <c:pt idx="41">
                  <c:v>4.2904999999999998</c:v>
                </c:pt>
                <c:pt idx="42">
                  <c:v>4.3017000000000003</c:v>
                </c:pt>
                <c:pt idx="43">
                  <c:v>4.3543000000000003</c:v>
                </c:pt>
                <c:pt idx="44">
                  <c:v>4.391</c:v>
                </c:pt>
                <c:pt idx="45">
                  <c:v>4.3308</c:v>
                </c:pt>
                <c:pt idx="46">
                  <c:v>4.3943000000000003</c:v>
                </c:pt>
                <c:pt idx="47">
                  <c:v>4.5080999999999998</c:v>
                </c:pt>
                <c:pt idx="48">
                  <c:v>4.6722999999999999</c:v>
                </c:pt>
                <c:pt idx="49">
                  <c:v>5.1188000000000002</c:v>
                </c:pt>
                <c:pt idx="50">
                  <c:v>5.6959999999999997</c:v>
                </c:pt>
                <c:pt idx="51">
                  <c:v>5.8375000000000004</c:v>
                </c:pt>
                <c:pt idx="52">
                  <c:v>6.8714000000000004</c:v>
                </c:pt>
                <c:pt idx="53">
                  <c:v>8.2756000000000007</c:v>
                </c:pt>
                <c:pt idx="54">
                  <c:v>9.2904</c:v>
                </c:pt>
                <c:pt idx="55">
                  <c:v>9.5421999999999993</c:v>
                </c:pt>
                <c:pt idx="56">
                  <c:v>8.9367999999999999</c:v>
                </c:pt>
                <c:pt idx="57">
                  <c:v>7.8651</c:v>
                </c:pt>
                <c:pt idx="58">
                  <c:v>7.2214</c:v>
                </c:pt>
                <c:pt idx="59">
                  <c:v>7.1535000000000002</c:v>
                </c:pt>
                <c:pt idx="60">
                  <c:v>7.3048000000000002</c:v>
                </c:pt>
                <c:pt idx="61">
                  <c:v>7.2134999999999998</c:v>
                </c:pt>
                <c:pt idx="62">
                  <c:v>7.2545000000000002</c:v>
                </c:pt>
                <c:pt idx="63">
                  <c:v>7.1044</c:v>
                </c:pt>
                <c:pt idx="64">
                  <c:v>6.8749000000000002</c:v>
                </c:pt>
                <c:pt idx="65">
                  <c:v>6.8654000000000002</c:v>
                </c:pt>
                <c:pt idx="66">
                  <c:v>6.8342999999999998</c:v>
                </c:pt>
                <c:pt idx="67">
                  <c:v>5.6589</c:v>
                </c:pt>
                <c:pt idx="68">
                  <c:v>5.2846000000000002</c:v>
                </c:pt>
                <c:pt idx="69">
                  <c:v>5.0547000000000004</c:v>
                </c:pt>
                <c:pt idx="70">
                  <c:v>4.6780999999999997</c:v>
                </c:pt>
                <c:pt idx="71">
                  <c:v>4.2866999999999997</c:v>
                </c:pt>
                <c:pt idx="72">
                  <c:v>4.2076000000000002</c:v>
                </c:pt>
                <c:pt idx="73">
                  <c:v>4.7270000000000003</c:v>
                </c:pt>
                <c:pt idx="74">
                  <c:v>4.8368000000000002</c:v>
                </c:pt>
                <c:pt idx="75">
                  <c:v>4.7831999999999999</c:v>
                </c:pt>
                <c:pt idx="76">
                  <c:v>4.7229000000000001</c:v>
                </c:pt>
                <c:pt idx="77">
                  <c:v>4.7485999999999997</c:v>
                </c:pt>
                <c:pt idx="78">
                  <c:v>4.8605</c:v>
                </c:pt>
                <c:pt idx="79">
                  <c:v>4.9501999999999997</c:v>
                </c:pt>
                <c:pt idx="80">
                  <c:v>5.2343000000000002</c:v>
                </c:pt>
                <c:pt idx="81">
                  <c:v>5.0799000000000003</c:v>
                </c:pt>
                <c:pt idx="82">
                  <c:v>4.8253000000000004</c:v>
                </c:pt>
                <c:pt idx="83">
                  <c:v>4.8559000000000001</c:v>
                </c:pt>
                <c:pt idx="84">
                  <c:v>5.1740000000000004</c:v>
                </c:pt>
                <c:pt idx="85">
                  <c:v>5.12</c:v>
                </c:pt>
                <c:pt idx="86">
                  <c:v>4.9256000000000002</c:v>
                </c:pt>
                <c:pt idx="87">
                  <c:v>4.8464</c:v>
                </c:pt>
                <c:pt idx="88">
                  <c:v>4.8864000000000001</c:v>
                </c:pt>
                <c:pt idx="89">
                  <c:v>4.9722</c:v>
                </c:pt>
                <c:pt idx="90">
                  <c:v>5.0278999999999998</c:v>
                </c:pt>
                <c:pt idx="91">
                  <c:v>4.9863</c:v>
                </c:pt>
                <c:pt idx="92">
                  <c:v>4.4671000000000003</c:v>
                </c:pt>
                <c:pt idx="93">
                  <c:v>4.2378</c:v>
                </c:pt>
                <c:pt idx="94">
                  <c:v>4.2398999999999996</c:v>
                </c:pt>
                <c:pt idx="95">
                  <c:v>4.2507000000000001</c:v>
                </c:pt>
                <c:pt idx="96">
                  <c:v>4.2442000000000002</c:v>
                </c:pt>
                <c:pt idx="97">
                  <c:v>4.5876000000000001</c:v>
                </c:pt>
                <c:pt idx="98">
                  <c:v>4.8262</c:v>
                </c:pt>
                <c:pt idx="99">
                  <c:v>4.9268999999999998</c:v>
                </c:pt>
                <c:pt idx="100">
                  <c:v>4.952</c:v>
                </c:pt>
                <c:pt idx="101">
                  <c:v>4.9523000000000001</c:v>
                </c:pt>
                <c:pt idx="102">
                  <c:v>4.9406999999999996</c:v>
                </c:pt>
                <c:pt idx="103">
                  <c:v>4.8936000000000002</c:v>
                </c:pt>
                <c:pt idx="104">
                  <c:v>4.9073000000000002</c:v>
                </c:pt>
                <c:pt idx="105">
                  <c:v>4.6684000000000001</c:v>
                </c:pt>
                <c:pt idx="106">
                  <c:v>4.2706</c:v>
                </c:pt>
                <c:pt idx="107">
                  <c:v>3.9441999999999999</c:v>
                </c:pt>
                <c:pt idx="108">
                  <c:v>3.8828</c:v>
                </c:pt>
                <c:pt idx="109">
                  <c:v>4.2580999999999998</c:v>
                </c:pt>
                <c:pt idx="110">
                  <c:v>4.8714000000000004</c:v>
                </c:pt>
                <c:pt idx="111">
                  <c:v>5.4726999999999997</c:v>
                </c:pt>
                <c:pt idx="112">
                  <c:v>6.1710000000000003</c:v>
                </c:pt>
                <c:pt idx="113">
                  <c:v>7.0514999999999999</c:v>
                </c:pt>
                <c:pt idx="114">
                  <c:v>7.8684000000000003</c:v>
                </c:pt>
                <c:pt idx="115">
                  <c:v>7.9913999999999996</c:v>
                </c:pt>
                <c:pt idx="116">
                  <c:v>7.2804000000000002</c:v>
                </c:pt>
                <c:pt idx="117">
                  <c:v>6.1856</c:v>
                </c:pt>
                <c:pt idx="118">
                  <c:v>5.5548999999999999</c:v>
                </c:pt>
                <c:pt idx="119">
                  <c:v>5.3129</c:v>
                </c:pt>
                <c:pt idx="120">
                  <c:v>5.1601999999999997</c:v>
                </c:pt>
                <c:pt idx="121">
                  <c:v>5.2354000000000003</c:v>
                </c:pt>
                <c:pt idx="122">
                  <c:v>5.218</c:v>
                </c:pt>
                <c:pt idx="123">
                  <c:v>5.0776000000000003</c:v>
                </c:pt>
                <c:pt idx="124">
                  <c:v>4.9173</c:v>
                </c:pt>
                <c:pt idx="125">
                  <c:v>4.8136000000000001</c:v>
                </c:pt>
                <c:pt idx="126">
                  <c:v>4.7343000000000002</c:v>
                </c:pt>
                <c:pt idx="127">
                  <c:v>4.4981</c:v>
                </c:pt>
                <c:pt idx="128">
                  <c:v>4.5555000000000003</c:v>
                </c:pt>
                <c:pt idx="129">
                  <c:v>4.3033999999999999</c:v>
                </c:pt>
                <c:pt idx="130">
                  <c:v>3.9860000000000002</c:v>
                </c:pt>
                <c:pt idx="131">
                  <c:v>3.8332999999999999</c:v>
                </c:pt>
                <c:pt idx="132">
                  <c:v>3.9929999999999999</c:v>
                </c:pt>
                <c:pt idx="133">
                  <c:v>4.5956999999999999</c:v>
                </c:pt>
                <c:pt idx="134">
                  <c:v>4.9493</c:v>
                </c:pt>
                <c:pt idx="135">
                  <c:v>5.0895000000000001</c:v>
                </c:pt>
                <c:pt idx="136">
                  <c:v>4.3535000000000004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25472"/>
        <c:axId val="87227392"/>
      </c:scatterChart>
      <c:valAx>
        <c:axId val="872254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227392"/>
        <c:crosses val="autoZero"/>
        <c:crossBetween val="midCat"/>
      </c:valAx>
      <c:valAx>
        <c:axId val="87227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03E-2"/>
              <c:y val="0.438071848388895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225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data'!$F$10:$F$146</c:f>
              <c:numCache>
                <c:formatCode>General</c:formatCode>
                <c:ptCount val="137"/>
                <c:pt idx="0">
                  <c:v>45.9</c:v>
                </c:pt>
                <c:pt idx="1">
                  <c:v>45.7</c:v>
                </c:pt>
                <c:pt idx="2">
                  <c:v>49</c:v>
                </c:pt>
                <c:pt idx="3">
                  <c:v>53.3</c:v>
                </c:pt>
                <c:pt idx="4">
                  <c:v>60.2</c:v>
                </c:pt>
                <c:pt idx="5">
                  <c:v>69.7</c:v>
                </c:pt>
                <c:pt idx="6">
                  <c:v>76.5</c:v>
                </c:pt>
                <c:pt idx="7">
                  <c:v>77.599999999999994</c:v>
                </c:pt>
                <c:pt idx="8">
                  <c:v>77.900000000000006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71.7</c:v>
                </c:pt>
                <c:pt idx="13">
                  <c:v>67.3</c:v>
                </c:pt>
                <c:pt idx="14">
                  <c:v>63.9</c:v>
                </c:pt>
                <c:pt idx="15">
                  <c:v>55.1</c:v>
                </c:pt>
                <c:pt idx="16">
                  <c:v>46.9</c:v>
                </c:pt>
                <c:pt idx="17">
                  <c:v>40.1</c:v>
                </c:pt>
                <c:pt idx="18">
                  <c:v>34.200000000000003</c:v>
                </c:pt>
                <c:pt idx="19">
                  <c:v>30.9</c:v>
                </c:pt>
                <c:pt idx="20">
                  <c:v>29.4</c:v>
                </c:pt>
                <c:pt idx="21">
                  <c:v>29.3</c:v>
                </c:pt>
                <c:pt idx="22">
                  <c:v>29.3</c:v>
                </c:pt>
                <c:pt idx="23">
                  <c:v>28.6</c:v>
                </c:pt>
                <c:pt idx="24">
                  <c:v>28</c:v>
                </c:pt>
                <c:pt idx="25">
                  <c:v>27.4</c:v>
                </c:pt>
                <c:pt idx="26">
                  <c:v>27.4</c:v>
                </c:pt>
                <c:pt idx="27">
                  <c:v>27.9</c:v>
                </c:pt>
                <c:pt idx="28">
                  <c:v>29.8</c:v>
                </c:pt>
                <c:pt idx="29">
                  <c:v>31.3</c:v>
                </c:pt>
                <c:pt idx="30">
                  <c:v>33.9</c:v>
                </c:pt>
                <c:pt idx="31">
                  <c:v>38.200000000000003</c:v>
                </c:pt>
                <c:pt idx="32">
                  <c:v>38.9</c:v>
                </c:pt>
                <c:pt idx="33">
                  <c:v>38.6</c:v>
                </c:pt>
                <c:pt idx="34">
                  <c:v>38.299999999999997</c:v>
                </c:pt>
                <c:pt idx="35">
                  <c:v>37.9</c:v>
                </c:pt>
                <c:pt idx="36">
                  <c:v>39.700000000000003</c:v>
                </c:pt>
                <c:pt idx="37">
                  <c:v>50.8</c:v>
                </c:pt>
                <c:pt idx="38">
                  <c:v>54.5</c:v>
                </c:pt>
                <c:pt idx="39">
                  <c:v>63.8</c:v>
                </c:pt>
                <c:pt idx="40">
                  <c:v>67.099999999999994</c:v>
                </c:pt>
                <c:pt idx="41">
                  <c:v>69.400000000000006</c:v>
                </c:pt>
                <c:pt idx="42">
                  <c:v>70.8</c:v>
                </c:pt>
                <c:pt idx="43">
                  <c:v>70.900000000000006</c:v>
                </c:pt>
                <c:pt idx="44">
                  <c:v>71</c:v>
                </c:pt>
                <c:pt idx="45">
                  <c:v>71.2</c:v>
                </c:pt>
                <c:pt idx="46">
                  <c:v>69.2</c:v>
                </c:pt>
                <c:pt idx="47">
                  <c:v>65.400000000000006</c:v>
                </c:pt>
                <c:pt idx="48">
                  <c:v>62.2</c:v>
                </c:pt>
                <c:pt idx="49">
                  <c:v>59.3</c:v>
                </c:pt>
                <c:pt idx="50">
                  <c:v>59.2</c:v>
                </c:pt>
                <c:pt idx="51">
                  <c:v>65.3</c:v>
                </c:pt>
                <c:pt idx="52">
                  <c:v>70.400000000000006</c:v>
                </c:pt>
                <c:pt idx="53">
                  <c:v>76.599999999999994</c:v>
                </c:pt>
                <c:pt idx="54">
                  <c:v>77.099999999999994</c:v>
                </c:pt>
                <c:pt idx="55">
                  <c:v>69.8</c:v>
                </c:pt>
                <c:pt idx="56">
                  <c:v>64.8</c:v>
                </c:pt>
                <c:pt idx="57">
                  <c:v>55</c:v>
                </c:pt>
                <c:pt idx="58">
                  <c:v>50.2</c:v>
                </c:pt>
                <c:pt idx="59">
                  <c:v>49.9</c:v>
                </c:pt>
                <c:pt idx="60">
                  <c:v>50.6</c:v>
                </c:pt>
                <c:pt idx="61">
                  <c:v>50.6</c:v>
                </c:pt>
                <c:pt idx="62">
                  <c:v>50.6</c:v>
                </c:pt>
                <c:pt idx="63">
                  <c:v>49.9</c:v>
                </c:pt>
                <c:pt idx="64">
                  <c:v>48.2</c:v>
                </c:pt>
                <c:pt idx="65">
                  <c:v>51.5</c:v>
                </c:pt>
                <c:pt idx="66">
                  <c:v>65.099999999999994</c:v>
                </c:pt>
                <c:pt idx="67">
                  <c:v>72.5</c:v>
                </c:pt>
                <c:pt idx="68">
                  <c:v>73.400000000000006</c:v>
                </c:pt>
                <c:pt idx="69">
                  <c:v>63.6</c:v>
                </c:pt>
                <c:pt idx="70">
                  <c:v>61.7</c:v>
                </c:pt>
                <c:pt idx="71">
                  <c:v>61.7</c:v>
                </c:pt>
                <c:pt idx="72">
                  <c:v>55.7</c:v>
                </c:pt>
                <c:pt idx="73">
                  <c:v>52.5</c:v>
                </c:pt>
                <c:pt idx="74">
                  <c:v>52.3</c:v>
                </c:pt>
                <c:pt idx="75">
                  <c:v>52.3</c:v>
                </c:pt>
                <c:pt idx="76">
                  <c:v>52.3</c:v>
                </c:pt>
                <c:pt idx="77">
                  <c:v>44.9</c:v>
                </c:pt>
                <c:pt idx="78">
                  <c:v>42.4</c:v>
                </c:pt>
                <c:pt idx="79">
                  <c:v>42.2</c:v>
                </c:pt>
                <c:pt idx="80">
                  <c:v>42.2</c:v>
                </c:pt>
                <c:pt idx="81">
                  <c:v>41.1</c:v>
                </c:pt>
                <c:pt idx="82">
                  <c:v>36.4</c:v>
                </c:pt>
                <c:pt idx="83">
                  <c:v>35.4</c:v>
                </c:pt>
                <c:pt idx="84">
                  <c:v>35.200000000000003</c:v>
                </c:pt>
                <c:pt idx="85">
                  <c:v>35.200000000000003</c:v>
                </c:pt>
                <c:pt idx="86">
                  <c:v>35.200000000000003</c:v>
                </c:pt>
                <c:pt idx="87">
                  <c:v>37.299999999999997</c:v>
                </c:pt>
                <c:pt idx="88">
                  <c:v>39.700000000000003</c:v>
                </c:pt>
                <c:pt idx="89">
                  <c:v>41.6</c:v>
                </c:pt>
                <c:pt idx="90">
                  <c:v>41.5</c:v>
                </c:pt>
                <c:pt idx="91">
                  <c:v>41.5</c:v>
                </c:pt>
                <c:pt idx="92">
                  <c:v>41.4</c:v>
                </c:pt>
                <c:pt idx="93">
                  <c:v>50.9</c:v>
                </c:pt>
                <c:pt idx="94">
                  <c:v>56.1</c:v>
                </c:pt>
                <c:pt idx="95">
                  <c:v>56.9</c:v>
                </c:pt>
                <c:pt idx="96">
                  <c:v>55.9</c:v>
                </c:pt>
                <c:pt idx="97">
                  <c:v>52.5</c:v>
                </c:pt>
                <c:pt idx="98">
                  <c:v>51.9</c:v>
                </c:pt>
                <c:pt idx="99">
                  <c:v>51.2</c:v>
                </c:pt>
                <c:pt idx="100">
                  <c:v>58.6</c:v>
                </c:pt>
                <c:pt idx="101">
                  <c:v>62.2</c:v>
                </c:pt>
                <c:pt idx="102">
                  <c:v>62.2</c:v>
                </c:pt>
                <c:pt idx="103">
                  <c:v>53.1</c:v>
                </c:pt>
                <c:pt idx="104">
                  <c:v>52</c:v>
                </c:pt>
                <c:pt idx="105">
                  <c:v>44.4</c:v>
                </c:pt>
                <c:pt idx="106">
                  <c:v>42.5</c:v>
                </c:pt>
                <c:pt idx="107">
                  <c:v>42</c:v>
                </c:pt>
                <c:pt idx="108">
                  <c:v>44.3</c:v>
                </c:pt>
                <c:pt idx="109">
                  <c:v>53.3</c:v>
                </c:pt>
                <c:pt idx="110">
                  <c:v>57.9</c:v>
                </c:pt>
                <c:pt idx="111">
                  <c:v>82.3</c:v>
                </c:pt>
                <c:pt idx="112">
                  <c:v>93.6</c:v>
                </c:pt>
                <c:pt idx="113">
                  <c:v>97.2</c:v>
                </c:pt>
                <c:pt idx="114">
                  <c:v>93.9</c:v>
                </c:pt>
                <c:pt idx="115">
                  <c:v>88.2</c:v>
                </c:pt>
                <c:pt idx="116">
                  <c:v>82.3</c:v>
                </c:pt>
                <c:pt idx="117">
                  <c:v>67.2</c:v>
                </c:pt>
                <c:pt idx="118">
                  <c:v>64.900000000000006</c:v>
                </c:pt>
                <c:pt idx="119">
                  <c:v>63.8</c:v>
                </c:pt>
                <c:pt idx="120">
                  <c:v>61.1</c:v>
                </c:pt>
                <c:pt idx="121">
                  <c:v>49.9</c:v>
                </c:pt>
                <c:pt idx="122">
                  <c:v>48.7</c:v>
                </c:pt>
                <c:pt idx="123">
                  <c:v>46.3</c:v>
                </c:pt>
                <c:pt idx="124">
                  <c:v>46</c:v>
                </c:pt>
                <c:pt idx="125">
                  <c:v>45.9</c:v>
                </c:pt>
                <c:pt idx="126">
                  <c:v>45.9</c:v>
                </c:pt>
                <c:pt idx="127">
                  <c:v>46</c:v>
                </c:pt>
                <c:pt idx="128">
                  <c:v>46</c:v>
                </c:pt>
                <c:pt idx="129">
                  <c:v>46.6</c:v>
                </c:pt>
                <c:pt idx="130">
                  <c:v>56.1</c:v>
                </c:pt>
                <c:pt idx="131">
                  <c:v>61.4</c:v>
                </c:pt>
                <c:pt idx="132">
                  <c:v>63.7</c:v>
                </c:pt>
                <c:pt idx="133">
                  <c:v>67</c:v>
                </c:pt>
                <c:pt idx="134">
                  <c:v>67</c:v>
                </c:pt>
                <c:pt idx="135">
                  <c:v>59.1</c:v>
                </c:pt>
                <c:pt idx="136">
                  <c:v>53.6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data'!$F$10:$F$146</c:f>
              <c:numCache>
                <c:formatCode>General</c:formatCode>
                <c:ptCount val="137"/>
                <c:pt idx="0">
                  <c:v>53.6</c:v>
                </c:pt>
                <c:pt idx="1">
                  <c:v>53.2</c:v>
                </c:pt>
                <c:pt idx="2">
                  <c:v>56.8</c:v>
                </c:pt>
                <c:pt idx="3">
                  <c:v>61.3</c:v>
                </c:pt>
                <c:pt idx="4">
                  <c:v>64.3</c:v>
                </c:pt>
                <c:pt idx="5">
                  <c:v>75.400000000000006</c:v>
                </c:pt>
                <c:pt idx="6">
                  <c:v>83.8</c:v>
                </c:pt>
                <c:pt idx="7">
                  <c:v>90.1</c:v>
                </c:pt>
                <c:pt idx="8">
                  <c:v>91</c:v>
                </c:pt>
                <c:pt idx="9">
                  <c:v>92.8</c:v>
                </c:pt>
                <c:pt idx="10">
                  <c:v>92.9</c:v>
                </c:pt>
                <c:pt idx="11">
                  <c:v>91.5</c:v>
                </c:pt>
                <c:pt idx="12">
                  <c:v>83.2</c:v>
                </c:pt>
                <c:pt idx="13">
                  <c:v>76.5</c:v>
                </c:pt>
                <c:pt idx="14">
                  <c:v>73.099999999999994</c:v>
                </c:pt>
                <c:pt idx="15">
                  <c:v>59.1</c:v>
                </c:pt>
                <c:pt idx="16">
                  <c:v>53.3</c:v>
                </c:pt>
                <c:pt idx="17">
                  <c:v>43.1</c:v>
                </c:pt>
                <c:pt idx="18">
                  <c:v>38.9</c:v>
                </c:pt>
                <c:pt idx="19">
                  <c:v>36.700000000000003</c:v>
                </c:pt>
                <c:pt idx="20">
                  <c:v>35.5</c:v>
                </c:pt>
                <c:pt idx="21">
                  <c:v>33.200000000000003</c:v>
                </c:pt>
                <c:pt idx="22">
                  <c:v>32.799999999999997</c:v>
                </c:pt>
                <c:pt idx="23">
                  <c:v>30.5</c:v>
                </c:pt>
                <c:pt idx="24">
                  <c:v>29.1</c:v>
                </c:pt>
                <c:pt idx="25">
                  <c:v>29.1</c:v>
                </c:pt>
                <c:pt idx="26">
                  <c:v>29</c:v>
                </c:pt>
                <c:pt idx="27">
                  <c:v>31.1</c:v>
                </c:pt>
                <c:pt idx="28">
                  <c:v>32.299999999999997</c:v>
                </c:pt>
                <c:pt idx="29">
                  <c:v>33.200000000000003</c:v>
                </c:pt>
                <c:pt idx="30">
                  <c:v>33.9</c:v>
                </c:pt>
                <c:pt idx="31">
                  <c:v>33.9</c:v>
                </c:pt>
                <c:pt idx="32">
                  <c:v>33.799999999999997</c:v>
                </c:pt>
                <c:pt idx="33">
                  <c:v>33.799999999999997</c:v>
                </c:pt>
                <c:pt idx="34">
                  <c:v>33.799999999999997</c:v>
                </c:pt>
                <c:pt idx="35">
                  <c:v>38.5</c:v>
                </c:pt>
                <c:pt idx="36">
                  <c:v>47.1</c:v>
                </c:pt>
                <c:pt idx="37">
                  <c:v>52.9</c:v>
                </c:pt>
                <c:pt idx="38">
                  <c:v>61.3</c:v>
                </c:pt>
                <c:pt idx="39">
                  <c:v>66.7</c:v>
                </c:pt>
                <c:pt idx="40">
                  <c:v>67.900000000000006</c:v>
                </c:pt>
                <c:pt idx="41">
                  <c:v>70.099999999999994</c:v>
                </c:pt>
                <c:pt idx="42">
                  <c:v>70.099999999999994</c:v>
                </c:pt>
                <c:pt idx="43">
                  <c:v>70</c:v>
                </c:pt>
                <c:pt idx="44">
                  <c:v>68.7</c:v>
                </c:pt>
                <c:pt idx="45">
                  <c:v>66.400000000000006</c:v>
                </c:pt>
                <c:pt idx="46">
                  <c:v>66.400000000000006</c:v>
                </c:pt>
                <c:pt idx="47">
                  <c:v>70.2</c:v>
                </c:pt>
                <c:pt idx="48">
                  <c:v>79.099999999999994</c:v>
                </c:pt>
                <c:pt idx="49">
                  <c:v>84.2</c:v>
                </c:pt>
                <c:pt idx="50">
                  <c:v>84.8</c:v>
                </c:pt>
                <c:pt idx="51">
                  <c:v>84.7</c:v>
                </c:pt>
                <c:pt idx="52">
                  <c:v>84.6</c:v>
                </c:pt>
                <c:pt idx="53">
                  <c:v>84.5</c:v>
                </c:pt>
                <c:pt idx="54">
                  <c:v>87.8</c:v>
                </c:pt>
                <c:pt idx="55">
                  <c:v>87.5</c:v>
                </c:pt>
                <c:pt idx="56">
                  <c:v>75.3</c:v>
                </c:pt>
                <c:pt idx="57">
                  <c:v>59.5</c:v>
                </c:pt>
                <c:pt idx="58">
                  <c:v>54.9</c:v>
                </c:pt>
                <c:pt idx="59">
                  <c:v>51.9</c:v>
                </c:pt>
                <c:pt idx="60">
                  <c:v>50.1</c:v>
                </c:pt>
                <c:pt idx="61">
                  <c:v>50.1</c:v>
                </c:pt>
                <c:pt idx="62">
                  <c:v>55.3</c:v>
                </c:pt>
                <c:pt idx="63">
                  <c:v>63.3</c:v>
                </c:pt>
                <c:pt idx="64">
                  <c:v>64.5</c:v>
                </c:pt>
                <c:pt idx="65">
                  <c:v>67.5</c:v>
                </c:pt>
                <c:pt idx="66">
                  <c:v>71.5</c:v>
                </c:pt>
                <c:pt idx="67">
                  <c:v>73.900000000000006</c:v>
                </c:pt>
                <c:pt idx="68">
                  <c:v>71.5</c:v>
                </c:pt>
                <c:pt idx="69">
                  <c:v>65.2</c:v>
                </c:pt>
                <c:pt idx="70">
                  <c:v>63</c:v>
                </c:pt>
                <c:pt idx="71">
                  <c:v>54.6</c:v>
                </c:pt>
                <c:pt idx="72">
                  <c:v>50.2</c:v>
                </c:pt>
                <c:pt idx="73">
                  <c:v>47.5</c:v>
                </c:pt>
                <c:pt idx="74">
                  <c:v>47.6</c:v>
                </c:pt>
                <c:pt idx="75">
                  <c:v>48.2</c:v>
                </c:pt>
                <c:pt idx="76">
                  <c:v>48.2</c:v>
                </c:pt>
                <c:pt idx="77">
                  <c:v>46.6</c:v>
                </c:pt>
                <c:pt idx="78">
                  <c:v>45.2</c:v>
                </c:pt>
                <c:pt idx="79">
                  <c:v>42.6</c:v>
                </c:pt>
                <c:pt idx="80">
                  <c:v>37.6</c:v>
                </c:pt>
                <c:pt idx="81">
                  <c:v>36.6</c:v>
                </c:pt>
                <c:pt idx="82">
                  <c:v>36.5</c:v>
                </c:pt>
                <c:pt idx="83">
                  <c:v>36.5</c:v>
                </c:pt>
                <c:pt idx="84">
                  <c:v>36.5</c:v>
                </c:pt>
                <c:pt idx="85">
                  <c:v>36.5</c:v>
                </c:pt>
                <c:pt idx="86">
                  <c:v>36.200000000000003</c:v>
                </c:pt>
                <c:pt idx="87">
                  <c:v>36.200000000000003</c:v>
                </c:pt>
                <c:pt idx="88">
                  <c:v>36.200000000000003</c:v>
                </c:pt>
                <c:pt idx="89">
                  <c:v>36.299999999999997</c:v>
                </c:pt>
                <c:pt idx="90">
                  <c:v>36.799999999999997</c:v>
                </c:pt>
                <c:pt idx="91">
                  <c:v>39.9</c:v>
                </c:pt>
                <c:pt idx="92">
                  <c:v>41.8</c:v>
                </c:pt>
                <c:pt idx="93">
                  <c:v>44.2</c:v>
                </c:pt>
                <c:pt idx="94">
                  <c:v>45.4</c:v>
                </c:pt>
                <c:pt idx="95">
                  <c:v>55.7</c:v>
                </c:pt>
                <c:pt idx="96">
                  <c:v>59.1</c:v>
                </c:pt>
                <c:pt idx="97">
                  <c:v>57.9</c:v>
                </c:pt>
                <c:pt idx="98">
                  <c:v>55.2</c:v>
                </c:pt>
                <c:pt idx="99">
                  <c:v>54.3</c:v>
                </c:pt>
                <c:pt idx="100">
                  <c:v>53.9</c:v>
                </c:pt>
                <c:pt idx="101">
                  <c:v>49.9</c:v>
                </c:pt>
                <c:pt idx="102">
                  <c:v>47.5</c:v>
                </c:pt>
                <c:pt idx="103">
                  <c:v>45.7</c:v>
                </c:pt>
                <c:pt idx="104">
                  <c:v>44.6</c:v>
                </c:pt>
                <c:pt idx="105">
                  <c:v>44.6</c:v>
                </c:pt>
                <c:pt idx="106">
                  <c:v>46.3</c:v>
                </c:pt>
                <c:pt idx="107">
                  <c:v>47.2</c:v>
                </c:pt>
                <c:pt idx="108">
                  <c:v>52.4</c:v>
                </c:pt>
                <c:pt idx="109">
                  <c:v>61.5</c:v>
                </c:pt>
                <c:pt idx="110">
                  <c:v>71.3</c:v>
                </c:pt>
                <c:pt idx="111">
                  <c:v>83.4</c:v>
                </c:pt>
                <c:pt idx="112">
                  <c:v>89.6</c:v>
                </c:pt>
                <c:pt idx="113">
                  <c:v>96</c:v>
                </c:pt>
                <c:pt idx="114">
                  <c:v>96.4</c:v>
                </c:pt>
                <c:pt idx="115">
                  <c:v>78.5</c:v>
                </c:pt>
                <c:pt idx="116">
                  <c:v>69</c:v>
                </c:pt>
                <c:pt idx="117">
                  <c:v>63.5</c:v>
                </c:pt>
                <c:pt idx="118">
                  <c:v>63.2</c:v>
                </c:pt>
                <c:pt idx="119">
                  <c:v>65.8</c:v>
                </c:pt>
                <c:pt idx="120">
                  <c:v>65.400000000000006</c:v>
                </c:pt>
                <c:pt idx="121">
                  <c:v>55.6</c:v>
                </c:pt>
                <c:pt idx="122">
                  <c:v>47.2</c:v>
                </c:pt>
                <c:pt idx="123">
                  <c:v>47.4</c:v>
                </c:pt>
                <c:pt idx="124">
                  <c:v>47.5</c:v>
                </c:pt>
                <c:pt idx="125">
                  <c:v>48</c:v>
                </c:pt>
                <c:pt idx="126">
                  <c:v>54.2</c:v>
                </c:pt>
                <c:pt idx="127">
                  <c:v>57.8</c:v>
                </c:pt>
                <c:pt idx="128">
                  <c:v>61.2</c:v>
                </c:pt>
                <c:pt idx="129">
                  <c:v>61.6</c:v>
                </c:pt>
                <c:pt idx="130">
                  <c:v>61.6</c:v>
                </c:pt>
                <c:pt idx="131">
                  <c:v>61.5</c:v>
                </c:pt>
                <c:pt idx="132">
                  <c:v>61.4</c:v>
                </c:pt>
                <c:pt idx="133">
                  <c:v>61.3</c:v>
                </c:pt>
                <c:pt idx="134">
                  <c:v>61.1</c:v>
                </c:pt>
                <c:pt idx="135">
                  <c:v>58.5</c:v>
                </c:pt>
                <c:pt idx="136">
                  <c:v>54.7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data'!$F$10:$F$146</c:f>
              <c:numCache>
                <c:formatCode>General</c:formatCode>
                <c:ptCount val="137"/>
                <c:pt idx="0">
                  <c:v>54.7</c:v>
                </c:pt>
                <c:pt idx="1">
                  <c:v>52.8</c:v>
                </c:pt>
                <c:pt idx="2">
                  <c:v>54.7</c:v>
                </c:pt>
                <c:pt idx="3">
                  <c:v>63.2</c:v>
                </c:pt>
                <c:pt idx="4">
                  <c:v>78.2</c:v>
                </c:pt>
                <c:pt idx="5">
                  <c:v>89.9</c:v>
                </c:pt>
                <c:pt idx="6">
                  <c:v>92.9</c:v>
                </c:pt>
                <c:pt idx="7">
                  <c:v>96.7</c:v>
                </c:pt>
                <c:pt idx="8">
                  <c:v>99.4</c:v>
                </c:pt>
                <c:pt idx="9">
                  <c:v>100.4</c:v>
                </c:pt>
                <c:pt idx="10">
                  <c:v>101.8</c:v>
                </c:pt>
                <c:pt idx="11">
                  <c:v>101.9</c:v>
                </c:pt>
                <c:pt idx="12">
                  <c:v>101.6</c:v>
                </c:pt>
                <c:pt idx="13">
                  <c:v>83.5</c:v>
                </c:pt>
                <c:pt idx="14">
                  <c:v>68.900000000000006</c:v>
                </c:pt>
                <c:pt idx="15">
                  <c:v>65.8</c:v>
                </c:pt>
                <c:pt idx="16">
                  <c:v>61.5</c:v>
                </c:pt>
                <c:pt idx="17">
                  <c:v>56.2</c:v>
                </c:pt>
                <c:pt idx="18">
                  <c:v>53.5</c:v>
                </c:pt>
                <c:pt idx="19">
                  <c:v>47.1</c:v>
                </c:pt>
                <c:pt idx="20">
                  <c:v>46.8</c:v>
                </c:pt>
                <c:pt idx="21">
                  <c:v>47.1</c:v>
                </c:pt>
                <c:pt idx="22">
                  <c:v>47.3</c:v>
                </c:pt>
                <c:pt idx="23">
                  <c:v>46.1</c:v>
                </c:pt>
                <c:pt idx="24">
                  <c:v>45</c:v>
                </c:pt>
                <c:pt idx="25">
                  <c:v>44.7</c:v>
                </c:pt>
                <c:pt idx="26">
                  <c:v>44.8</c:v>
                </c:pt>
                <c:pt idx="27">
                  <c:v>45.6</c:v>
                </c:pt>
                <c:pt idx="28">
                  <c:v>45.8</c:v>
                </c:pt>
                <c:pt idx="29">
                  <c:v>45.2</c:v>
                </c:pt>
                <c:pt idx="30">
                  <c:v>45</c:v>
                </c:pt>
                <c:pt idx="31">
                  <c:v>44.8</c:v>
                </c:pt>
                <c:pt idx="32">
                  <c:v>44</c:v>
                </c:pt>
                <c:pt idx="33">
                  <c:v>43.9</c:v>
                </c:pt>
                <c:pt idx="34">
                  <c:v>48.8</c:v>
                </c:pt>
                <c:pt idx="35">
                  <c:v>55.1</c:v>
                </c:pt>
                <c:pt idx="36">
                  <c:v>57.1</c:v>
                </c:pt>
                <c:pt idx="37">
                  <c:v>59.3</c:v>
                </c:pt>
                <c:pt idx="38">
                  <c:v>69.5</c:v>
                </c:pt>
                <c:pt idx="39">
                  <c:v>72.3</c:v>
                </c:pt>
                <c:pt idx="40">
                  <c:v>75.3</c:v>
                </c:pt>
                <c:pt idx="41">
                  <c:v>75.7</c:v>
                </c:pt>
                <c:pt idx="42">
                  <c:v>75.8</c:v>
                </c:pt>
                <c:pt idx="43">
                  <c:v>75.900000000000006</c:v>
                </c:pt>
                <c:pt idx="44">
                  <c:v>76.5</c:v>
                </c:pt>
                <c:pt idx="45">
                  <c:v>77.5</c:v>
                </c:pt>
                <c:pt idx="46">
                  <c:v>79.8</c:v>
                </c:pt>
                <c:pt idx="47">
                  <c:v>81.8</c:v>
                </c:pt>
                <c:pt idx="48">
                  <c:v>83.1</c:v>
                </c:pt>
                <c:pt idx="49">
                  <c:v>84.2</c:v>
                </c:pt>
                <c:pt idx="50">
                  <c:v>87.3</c:v>
                </c:pt>
                <c:pt idx="51">
                  <c:v>91.4</c:v>
                </c:pt>
                <c:pt idx="52">
                  <c:v>95.4</c:v>
                </c:pt>
                <c:pt idx="53">
                  <c:v>95.2</c:v>
                </c:pt>
                <c:pt idx="54">
                  <c:v>90.7</c:v>
                </c:pt>
                <c:pt idx="55">
                  <c:v>83.4</c:v>
                </c:pt>
                <c:pt idx="56">
                  <c:v>62.2</c:v>
                </c:pt>
                <c:pt idx="57">
                  <c:v>52.4</c:v>
                </c:pt>
                <c:pt idx="58">
                  <c:v>48.8</c:v>
                </c:pt>
                <c:pt idx="59">
                  <c:v>50.9</c:v>
                </c:pt>
                <c:pt idx="60">
                  <c:v>62.6</c:v>
                </c:pt>
                <c:pt idx="61">
                  <c:v>70.599999999999994</c:v>
                </c:pt>
                <c:pt idx="62">
                  <c:v>72.599999999999994</c:v>
                </c:pt>
                <c:pt idx="63">
                  <c:v>72.7</c:v>
                </c:pt>
                <c:pt idx="64">
                  <c:v>73.599999999999994</c:v>
                </c:pt>
                <c:pt idx="65">
                  <c:v>75.099999999999994</c:v>
                </c:pt>
                <c:pt idx="66">
                  <c:v>75.400000000000006</c:v>
                </c:pt>
                <c:pt idx="67">
                  <c:v>79.400000000000006</c:v>
                </c:pt>
                <c:pt idx="68">
                  <c:v>82.8</c:v>
                </c:pt>
                <c:pt idx="69">
                  <c:v>75.900000000000006</c:v>
                </c:pt>
                <c:pt idx="70">
                  <c:v>63.7</c:v>
                </c:pt>
                <c:pt idx="71">
                  <c:v>53.5</c:v>
                </c:pt>
                <c:pt idx="72">
                  <c:v>52.1</c:v>
                </c:pt>
                <c:pt idx="73">
                  <c:v>52.4</c:v>
                </c:pt>
                <c:pt idx="74">
                  <c:v>63.1</c:v>
                </c:pt>
                <c:pt idx="75">
                  <c:v>64.8</c:v>
                </c:pt>
                <c:pt idx="76">
                  <c:v>59.3</c:v>
                </c:pt>
                <c:pt idx="77">
                  <c:v>52.8</c:v>
                </c:pt>
                <c:pt idx="78">
                  <c:v>52.1</c:v>
                </c:pt>
                <c:pt idx="79">
                  <c:v>48.3</c:v>
                </c:pt>
                <c:pt idx="80">
                  <c:v>43.5</c:v>
                </c:pt>
                <c:pt idx="81">
                  <c:v>44.9</c:v>
                </c:pt>
                <c:pt idx="82">
                  <c:v>46.5</c:v>
                </c:pt>
                <c:pt idx="83">
                  <c:v>46.5</c:v>
                </c:pt>
                <c:pt idx="84">
                  <c:v>46.4</c:v>
                </c:pt>
                <c:pt idx="85">
                  <c:v>46.3</c:v>
                </c:pt>
                <c:pt idx="86">
                  <c:v>46.1</c:v>
                </c:pt>
                <c:pt idx="87">
                  <c:v>46.1</c:v>
                </c:pt>
                <c:pt idx="88">
                  <c:v>46.1</c:v>
                </c:pt>
                <c:pt idx="89">
                  <c:v>46.1</c:v>
                </c:pt>
                <c:pt idx="90">
                  <c:v>46.1</c:v>
                </c:pt>
                <c:pt idx="91">
                  <c:v>46.1</c:v>
                </c:pt>
                <c:pt idx="92">
                  <c:v>45.9</c:v>
                </c:pt>
                <c:pt idx="93">
                  <c:v>45.5</c:v>
                </c:pt>
                <c:pt idx="94">
                  <c:v>45.4</c:v>
                </c:pt>
                <c:pt idx="95">
                  <c:v>52.3</c:v>
                </c:pt>
                <c:pt idx="96">
                  <c:v>53.6</c:v>
                </c:pt>
                <c:pt idx="97">
                  <c:v>57.4</c:v>
                </c:pt>
                <c:pt idx="98">
                  <c:v>58.5</c:v>
                </c:pt>
                <c:pt idx="99">
                  <c:v>58.5</c:v>
                </c:pt>
                <c:pt idx="100">
                  <c:v>58.5</c:v>
                </c:pt>
                <c:pt idx="101">
                  <c:v>54.3</c:v>
                </c:pt>
                <c:pt idx="102">
                  <c:v>52.5</c:v>
                </c:pt>
                <c:pt idx="103">
                  <c:v>51.4</c:v>
                </c:pt>
                <c:pt idx="104">
                  <c:v>51.4</c:v>
                </c:pt>
                <c:pt idx="105">
                  <c:v>51.3</c:v>
                </c:pt>
                <c:pt idx="106">
                  <c:v>51.3</c:v>
                </c:pt>
                <c:pt idx="107">
                  <c:v>51.3</c:v>
                </c:pt>
                <c:pt idx="108">
                  <c:v>53.6</c:v>
                </c:pt>
                <c:pt idx="109">
                  <c:v>59.1</c:v>
                </c:pt>
                <c:pt idx="110">
                  <c:v>67.2</c:v>
                </c:pt>
                <c:pt idx="111">
                  <c:v>70.3</c:v>
                </c:pt>
                <c:pt idx="112">
                  <c:v>78.400000000000006</c:v>
                </c:pt>
                <c:pt idx="113">
                  <c:v>97.5</c:v>
                </c:pt>
                <c:pt idx="114">
                  <c:v>101.1</c:v>
                </c:pt>
                <c:pt idx="115">
                  <c:v>100.8</c:v>
                </c:pt>
                <c:pt idx="116">
                  <c:v>86.3</c:v>
                </c:pt>
                <c:pt idx="117">
                  <c:v>77.2</c:v>
                </c:pt>
                <c:pt idx="118">
                  <c:v>73.400000000000006</c:v>
                </c:pt>
                <c:pt idx="119">
                  <c:v>73.2</c:v>
                </c:pt>
                <c:pt idx="120">
                  <c:v>73.099999999999994</c:v>
                </c:pt>
                <c:pt idx="121">
                  <c:v>64.5</c:v>
                </c:pt>
                <c:pt idx="122">
                  <c:v>55.2</c:v>
                </c:pt>
                <c:pt idx="123">
                  <c:v>50.4</c:v>
                </c:pt>
                <c:pt idx="124">
                  <c:v>49.4</c:v>
                </c:pt>
                <c:pt idx="125">
                  <c:v>49.6</c:v>
                </c:pt>
                <c:pt idx="126">
                  <c:v>49.6</c:v>
                </c:pt>
                <c:pt idx="127">
                  <c:v>50.1</c:v>
                </c:pt>
                <c:pt idx="128">
                  <c:v>53.3</c:v>
                </c:pt>
                <c:pt idx="129">
                  <c:v>55.6</c:v>
                </c:pt>
                <c:pt idx="130">
                  <c:v>57.7</c:v>
                </c:pt>
                <c:pt idx="131">
                  <c:v>57.8</c:v>
                </c:pt>
                <c:pt idx="132">
                  <c:v>57.8</c:v>
                </c:pt>
                <c:pt idx="133">
                  <c:v>58.2</c:v>
                </c:pt>
                <c:pt idx="134">
                  <c:v>72</c:v>
                </c:pt>
                <c:pt idx="135">
                  <c:v>75.8</c:v>
                </c:pt>
                <c:pt idx="136">
                  <c:v>71.8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2864"/>
        <c:axId val="90739072"/>
      </c:scatterChart>
      <c:valAx>
        <c:axId val="90612864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0739072"/>
        <c:crosses val="autoZero"/>
        <c:crossBetween val="midCat"/>
      </c:valAx>
      <c:valAx>
        <c:axId val="90739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06E-2"/>
              <c:y val="0.43807184838889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0612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41"/>
  <sheetViews>
    <sheetView workbookViewId="0">
      <pane xSplit="2" ySplit="3" topLeftCell="BR706" activePane="bottomRight" state="frozen"/>
      <selection pane="topRight" activeCell="C1" sqref="C1"/>
      <selection pane="bottomLeft" activeCell="A4" sqref="A4"/>
      <selection pane="bottomRight" activeCell="A607" sqref="A607:BV743"/>
    </sheetView>
  </sheetViews>
  <sheetFormatPr defaultRowHeight="15" x14ac:dyDescent="0.25"/>
  <cols>
    <col min="1" max="1" width="16" style="4" customWidth="1"/>
    <col min="2" max="2" width="15.5703125" style="4" customWidth="1"/>
    <col min="3" max="3" width="13" style="4" customWidth="1"/>
    <col min="4" max="4" width="11.5703125" style="4" customWidth="1"/>
    <col min="5" max="5" width="16.7109375" style="4" bestFit="1" customWidth="1"/>
    <col min="6" max="6" width="16" style="4" customWidth="1"/>
    <col min="7" max="7" width="11.85546875" style="4" bestFit="1" customWidth="1"/>
    <col min="8" max="8" width="8.85546875" style="4" bestFit="1" customWidth="1"/>
    <col min="9" max="9" width="9.85546875" style="4" bestFit="1" customWidth="1"/>
    <col min="10" max="10" width="10.42578125" style="4" bestFit="1" customWidth="1"/>
    <col min="11" max="11" width="27.28515625" style="4" bestFit="1" customWidth="1"/>
    <col min="12" max="12" width="29.42578125" style="4" customWidth="1"/>
    <col min="13" max="13" width="7.85546875" style="4" bestFit="1" customWidth="1"/>
    <col min="14" max="14" width="10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8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2" width="11.5703125" style="4" bestFit="1" customWidth="1"/>
    <col min="43" max="43" width="10" style="4" bestFit="1" customWidth="1"/>
    <col min="44" max="44" width="10.7109375" style="4" bestFit="1" customWidth="1"/>
    <col min="45" max="45" width="9.28515625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1.85546875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7.85546875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4" width="10.7109375" style="4" bestFit="1" customWidth="1"/>
    <col min="75" max="16384" width="9.140625" style="4"/>
  </cols>
  <sheetData>
    <row r="1" spans="1:7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</row>
    <row r="2" spans="1:74" s="1" customFormat="1" x14ac:dyDescent="0.25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</row>
    <row r="3" spans="1:74" s="1" customFormat="1" x14ac:dyDescent="0.25">
      <c r="A3" s="1" t="s">
        <v>145</v>
      </c>
      <c r="B3" s="1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</row>
    <row r="4" spans="1:74" x14ac:dyDescent="0.25">
      <c r="A4" s="2">
        <v>42067</v>
      </c>
      <c r="B4" s="3">
        <v>2.109837962962963E-2</v>
      </c>
      <c r="C4" s="4">
        <v>0.14000000000000001</v>
      </c>
      <c r="D4" s="4">
        <v>0.17399999999999999</v>
      </c>
      <c r="E4" s="4">
        <v>1740</v>
      </c>
      <c r="F4" s="4">
        <v>2.8</v>
      </c>
      <c r="G4" s="4">
        <v>-3.3</v>
      </c>
      <c r="H4" s="4">
        <v>17208.599999999999</v>
      </c>
      <c r="J4" s="4">
        <v>20.7</v>
      </c>
      <c r="K4" s="4">
        <v>0.98450000000000004</v>
      </c>
      <c r="L4" s="4">
        <v>0.13780000000000001</v>
      </c>
      <c r="M4" s="4">
        <v>0.17130000000000001</v>
      </c>
      <c r="N4" s="4">
        <v>2.7650000000000001</v>
      </c>
      <c r="O4" s="4">
        <v>0</v>
      </c>
      <c r="P4" s="4">
        <v>2.8</v>
      </c>
      <c r="Q4" s="4">
        <v>2.081</v>
      </c>
      <c r="R4" s="4">
        <v>0</v>
      </c>
      <c r="S4" s="4">
        <v>2.1</v>
      </c>
      <c r="T4" s="4">
        <v>17208.554100000001</v>
      </c>
      <c r="W4" s="4">
        <v>0</v>
      </c>
      <c r="X4" s="4">
        <v>20.379000000000001</v>
      </c>
      <c r="Y4" s="4">
        <v>13.6</v>
      </c>
      <c r="Z4" s="4">
        <v>843</v>
      </c>
      <c r="AA4" s="4">
        <v>869</v>
      </c>
      <c r="AB4" s="4">
        <v>879</v>
      </c>
      <c r="AC4" s="4">
        <v>60</v>
      </c>
      <c r="AD4" s="4">
        <v>5.07</v>
      </c>
      <c r="AE4" s="4">
        <v>0.12</v>
      </c>
      <c r="AF4" s="4">
        <v>981</v>
      </c>
      <c r="AG4" s="4">
        <v>-15</v>
      </c>
      <c r="AH4" s="4">
        <v>9</v>
      </c>
      <c r="AI4" s="4">
        <v>10</v>
      </c>
      <c r="AJ4" s="4">
        <v>189</v>
      </c>
      <c r="AK4" s="4">
        <v>139</v>
      </c>
      <c r="AL4" s="4">
        <v>4.5</v>
      </c>
      <c r="AM4" s="4">
        <v>196</v>
      </c>
      <c r="AN4" s="4" t="s">
        <v>155</v>
      </c>
      <c r="AO4" s="4">
        <v>0</v>
      </c>
      <c r="AP4" s="5"/>
      <c r="BA4" s="4">
        <v>14.023</v>
      </c>
      <c r="BB4" s="4">
        <v>450</v>
      </c>
      <c r="BC4" s="4">
        <v>32.090000000000003</v>
      </c>
      <c r="BD4" s="4">
        <v>0.11600000000000001</v>
      </c>
      <c r="BE4" s="4">
        <v>209.399</v>
      </c>
      <c r="BF4" s="4">
        <v>165.643</v>
      </c>
      <c r="BG4" s="4">
        <v>0.44</v>
      </c>
      <c r="BH4" s="4">
        <v>0</v>
      </c>
      <c r="BI4" s="4">
        <v>0.44</v>
      </c>
      <c r="BJ4" s="4">
        <v>0.33100000000000002</v>
      </c>
      <c r="BK4" s="4">
        <v>0</v>
      </c>
      <c r="BL4" s="4">
        <v>0.33100000000000002</v>
      </c>
      <c r="BM4" s="4">
        <v>864.56659999999999</v>
      </c>
      <c r="BQ4" s="4">
        <v>22512.112000000001</v>
      </c>
      <c r="BR4" s="4">
        <v>0</v>
      </c>
      <c r="BS4" s="4">
        <v>-5</v>
      </c>
      <c r="BT4" s="4">
        <v>0.127</v>
      </c>
      <c r="BU4" s="4">
        <v>0</v>
      </c>
      <c r="BV4" s="4">
        <v>2.5653999999999999</v>
      </c>
    </row>
    <row r="5" spans="1:74" x14ac:dyDescent="0.25">
      <c r="A5" s="2">
        <v>42067</v>
      </c>
      <c r="B5" s="3">
        <v>2.1109953703703704E-2</v>
      </c>
      <c r="C5" s="4">
        <v>0.14000000000000001</v>
      </c>
      <c r="D5" s="4">
        <v>0.1721</v>
      </c>
      <c r="E5" s="4">
        <v>1720.509554</v>
      </c>
      <c r="F5" s="4">
        <v>2.8</v>
      </c>
      <c r="G5" s="4">
        <v>-3.3</v>
      </c>
      <c r="H5" s="4">
        <v>17168.599999999999</v>
      </c>
      <c r="J5" s="4">
        <v>20.7</v>
      </c>
      <c r="K5" s="4">
        <v>0.98460000000000003</v>
      </c>
      <c r="L5" s="4">
        <v>0.13789999999999999</v>
      </c>
      <c r="M5" s="4">
        <v>0.1694</v>
      </c>
      <c r="N5" s="4">
        <v>2.7570000000000001</v>
      </c>
      <c r="O5" s="4">
        <v>0</v>
      </c>
      <c r="P5" s="4">
        <v>2.8</v>
      </c>
      <c r="Q5" s="4">
        <v>2.0750000000000002</v>
      </c>
      <c r="R5" s="4">
        <v>0</v>
      </c>
      <c r="S5" s="4">
        <v>2.1</v>
      </c>
      <c r="T5" s="4">
        <v>17168.5756</v>
      </c>
      <c r="W5" s="4">
        <v>0</v>
      </c>
      <c r="X5" s="4">
        <v>20.382200000000001</v>
      </c>
      <c r="Y5" s="4">
        <v>13.6</v>
      </c>
      <c r="Z5" s="4">
        <v>843</v>
      </c>
      <c r="AA5" s="4">
        <v>868</v>
      </c>
      <c r="AB5" s="4">
        <v>878</v>
      </c>
      <c r="AC5" s="4">
        <v>60</v>
      </c>
      <c r="AD5" s="4">
        <v>5.07</v>
      </c>
      <c r="AE5" s="4">
        <v>0.12</v>
      </c>
      <c r="AF5" s="4">
        <v>981</v>
      </c>
      <c r="AG5" s="4">
        <v>-15</v>
      </c>
      <c r="AH5" s="4">
        <v>9</v>
      </c>
      <c r="AI5" s="4">
        <v>10</v>
      </c>
      <c r="AJ5" s="4">
        <v>189</v>
      </c>
      <c r="AK5" s="4">
        <v>139</v>
      </c>
      <c r="AL5" s="4">
        <v>4.8</v>
      </c>
      <c r="AM5" s="4">
        <v>195.8</v>
      </c>
      <c r="AN5" s="4" t="s">
        <v>155</v>
      </c>
      <c r="AO5" s="4">
        <v>0</v>
      </c>
      <c r="AP5" s="5"/>
      <c r="BA5" s="4">
        <v>14.023</v>
      </c>
      <c r="BB5" s="4">
        <v>450</v>
      </c>
      <c r="BC5" s="4">
        <v>32.090000000000003</v>
      </c>
      <c r="BD5" s="4">
        <v>0.11600000000000001</v>
      </c>
      <c r="BE5" s="4">
        <v>210.05199999999999</v>
      </c>
      <c r="BF5" s="4">
        <v>164.298</v>
      </c>
      <c r="BG5" s="4">
        <v>0.44</v>
      </c>
      <c r="BH5" s="4">
        <v>0</v>
      </c>
      <c r="BI5" s="4">
        <v>0.44</v>
      </c>
      <c r="BJ5" s="4">
        <v>0.33100000000000002</v>
      </c>
      <c r="BK5" s="4">
        <v>0</v>
      </c>
      <c r="BL5" s="4">
        <v>0.33100000000000002</v>
      </c>
      <c r="BM5" s="4">
        <v>865.10940000000005</v>
      </c>
      <c r="BQ5" s="4">
        <v>22582.241999999998</v>
      </c>
      <c r="BR5" s="4">
        <v>0</v>
      </c>
      <c r="BS5" s="4">
        <v>-5</v>
      </c>
      <c r="BT5" s="4">
        <v>0.127</v>
      </c>
      <c r="BU5" s="4">
        <v>0</v>
      </c>
      <c r="BV5" s="4">
        <v>2.5653999999999999</v>
      </c>
    </row>
    <row r="6" spans="1:74" x14ac:dyDescent="0.25">
      <c r="A6" s="2">
        <v>42067</v>
      </c>
      <c r="B6" s="3">
        <v>2.1121527777777777E-2</v>
      </c>
      <c r="C6" s="4">
        <v>0.14000000000000001</v>
      </c>
      <c r="D6" s="4">
        <v>0.16569999999999999</v>
      </c>
      <c r="E6" s="4">
        <v>1657.3504270000001</v>
      </c>
      <c r="F6" s="4">
        <v>2.8</v>
      </c>
      <c r="G6" s="4">
        <v>-3.3</v>
      </c>
      <c r="H6" s="4">
        <v>16992.599999999999</v>
      </c>
      <c r="J6" s="4">
        <v>20.7</v>
      </c>
      <c r="K6" s="4">
        <v>0.9849</v>
      </c>
      <c r="L6" s="4">
        <v>0.13789999999999999</v>
      </c>
      <c r="M6" s="4">
        <v>0.16320000000000001</v>
      </c>
      <c r="N6" s="4">
        <v>2.7578</v>
      </c>
      <c r="O6" s="4">
        <v>0</v>
      </c>
      <c r="P6" s="4">
        <v>2.8</v>
      </c>
      <c r="Q6" s="4">
        <v>2.0756000000000001</v>
      </c>
      <c r="R6" s="4">
        <v>0</v>
      </c>
      <c r="S6" s="4">
        <v>2.1</v>
      </c>
      <c r="T6" s="4">
        <v>16992.6018</v>
      </c>
      <c r="W6" s="4">
        <v>0</v>
      </c>
      <c r="X6" s="4">
        <v>20.388000000000002</v>
      </c>
      <c r="Y6" s="4">
        <v>13.7</v>
      </c>
      <c r="Z6" s="4">
        <v>843</v>
      </c>
      <c r="AA6" s="4">
        <v>867</v>
      </c>
      <c r="AB6" s="4">
        <v>877</v>
      </c>
      <c r="AC6" s="4">
        <v>60</v>
      </c>
      <c r="AD6" s="4">
        <v>5.07</v>
      </c>
      <c r="AE6" s="4">
        <v>0.12</v>
      </c>
      <c r="AF6" s="4">
        <v>981</v>
      </c>
      <c r="AG6" s="4">
        <v>-15</v>
      </c>
      <c r="AH6" s="4">
        <v>9</v>
      </c>
      <c r="AI6" s="4">
        <v>10</v>
      </c>
      <c r="AJ6" s="4">
        <v>189</v>
      </c>
      <c r="AK6" s="4">
        <v>139</v>
      </c>
      <c r="AL6" s="4">
        <v>4.9000000000000004</v>
      </c>
      <c r="AM6" s="4">
        <v>195.4</v>
      </c>
      <c r="AN6" s="4" t="s">
        <v>155</v>
      </c>
      <c r="AO6" s="4">
        <v>0</v>
      </c>
      <c r="AP6" s="5"/>
      <c r="BA6" s="4">
        <v>14.023</v>
      </c>
      <c r="BB6" s="4">
        <v>450</v>
      </c>
      <c r="BC6" s="4">
        <v>32.090000000000003</v>
      </c>
      <c r="BD6" s="4">
        <v>0.11600000000000001</v>
      </c>
      <c r="BE6" s="4">
        <v>212.655</v>
      </c>
      <c r="BF6" s="4">
        <v>160.22800000000001</v>
      </c>
      <c r="BG6" s="4">
        <v>0.44500000000000001</v>
      </c>
      <c r="BH6" s="4">
        <v>0</v>
      </c>
      <c r="BI6" s="4">
        <v>0.44500000000000001</v>
      </c>
      <c r="BJ6" s="4">
        <v>0.33500000000000002</v>
      </c>
      <c r="BK6" s="4">
        <v>0</v>
      </c>
      <c r="BL6" s="4">
        <v>0.33500000000000002</v>
      </c>
      <c r="BM6" s="4">
        <v>866.60730000000001</v>
      </c>
      <c r="BQ6" s="4">
        <v>22862.093000000001</v>
      </c>
      <c r="BR6" s="4">
        <v>1.9E-3</v>
      </c>
      <c r="BS6" s="4">
        <v>-5</v>
      </c>
      <c r="BT6" s="4">
        <v>0.127</v>
      </c>
      <c r="BU6" s="4">
        <v>4.6428999999999998E-2</v>
      </c>
      <c r="BV6" s="4">
        <v>2.5653999999999999</v>
      </c>
    </row>
    <row r="7" spans="1:74" x14ac:dyDescent="0.25">
      <c r="A7" s="2">
        <v>42067</v>
      </c>
      <c r="B7" s="3">
        <v>2.1133101851851851E-2</v>
      </c>
      <c r="C7" s="4">
        <v>0.14000000000000001</v>
      </c>
      <c r="D7" s="4">
        <v>0.16</v>
      </c>
      <c r="E7" s="4">
        <v>1600</v>
      </c>
      <c r="F7" s="4">
        <v>2.8</v>
      </c>
      <c r="G7" s="4">
        <v>-3.3</v>
      </c>
      <c r="H7" s="4">
        <v>16832.400000000001</v>
      </c>
      <c r="J7" s="4">
        <v>20.7</v>
      </c>
      <c r="K7" s="4">
        <v>0.98509999999999998</v>
      </c>
      <c r="L7" s="4">
        <v>0.13789999999999999</v>
      </c>
      <c r="M7" s="4">
        <v>0.15759999999999999</v>
      </c>
      <c r="N7" s="4">
        <v>2.7582</v>
      </c>
      <c r="O7" s="4">
        <v>0</v>
      </c>
      <c r="P7" s="4">
        <v>2.8</v>
      </c>
      <c r="Q7" s="4">
        <v>2.0760000000000001</v>
      </c>
      <c r="R7" s="4">
        <v>0</v>
      </c>
      <c r="S7" s="4">
        <v>2.1</v>
      </c>
      <c r="T7" s="4">
        <v>16832.377400000001</v>
      </c>
      <c r="W7" s="4">
        <v>0</v>
      </c>
      <c r="X7" s="4">
        <v>20.391300000000001</v>
      </c>
      <c r="Y7" s="4">
        <v>13.6</v>
      </c>
      <c r="Z7" s="4">
        <v>843</v>
      </c>
      <c r="AA7" s="4">
        <v>869</v>
      </c>
      <c r="AB7" s="4">
        <v>878</v>
      </c>
      <c r="AC7" s="4">
        <v>60</v>
      </c>
      <c r="AD7" s="4">
        <v>5.07</v>
      </c>
      <c r="AE7" s="4">
        <v>0.12</v>
      </c>
      <c r="AF7" s="4">
        <v>981</v>
      </c>
      <c r="AG7" s="4">
        <v>-15</v>
      </c>
      <c r="AH7" s="4">
        <v>9</v>
      </c>
      <c r="AI7" s="4">
        <v>10</v>
      </c>
      <c r="AJ7" s="4">
        <v>189</v>
      </c>
      <c r="AK7" s="4">
        <v>139</v>
      </c>
      <c r="AL7" s="4">
        <v>4.7</v>
      </c>
      <c r="AM7" s="4">
        <v>195.1</v>
      </c>
      <c r="AN7" s="4" t="s">
        <v>155</v>
      </c>
      <c r="AO7" s="4">
        <v>0</v>
      </c>
      <c r="AP7" s="5"/>
      <c r="BA7" s="4">
        <v>14.023</v>
      </c>
      <c r="BB7" s="4">
        <v>450</v>
      </c>
      <c r="BC7" s="4">
        <v>32.090000000000003</v>
      </c>
      <c r="BD7" s="4">
        <v>0.11600000000000001</v>
      </c>
      <c r="BE7" s="4">
        <v>215.06100000000001</v>
      </c>
      <c r="BF7" s="4">
        <v>156.434</v>
      </c>
      <c r="BG7" s="4">
        <v>0.45</v>
      </c>
      <c r="BH7" s="4">
        <v>0</v>
      </c>
      <c r="BI7" s="4">
        <v>0.45</v>
      </c>
      <c r="BJ7" s="4">
        <v>0.33900000000000002</v>
      </c>
      <c r="BK7" s="4">
        <v>0</v>
      </c>
      <c r="BL7" s="4">
        <v>0.33900000000000002</v>
      </c>
      <c r="BM7" s="4">
        <v>868.01049999999998</v>
      </c>
      <c r="BQ7" s="4">
        <v>23120.799999999999</v>
      </c>
      <c r="BR7" s="4">
        <v>1.0430000000000001E-3</v>
      </c>
      <c r="BS7" s="4">
        <v>-5</v>
      </c>
      <c r="BT7" s="4">
        <v>0.127</v>
      </c>
      <c r="BU7" s="4">
        <v>2.5496000000000001E-2</v>
      </c>
      <c r="BV7" s="4">
        <v>2.5653999999999999</v>
      </c>
    </row>
    <row r="8" spans="1:74" x14ac:dyDescent="0.25">
      <c r="A8" s="2">
        <v>42067</v>
      </c>
      <c r="B8" s="3">
        <v>2.1144675925925924E-2</v>
      </c>
      <c r="C8" s="4">
        <v>0.14000000000000001</v>
      </c>
      <c r="D8" s="4">
        <v>0.1608</v>
      </c>
      <c r="E8" s="4">
        <v>1608.1612090000001</v>
      </c>
      <c r="F8" s="4">
        <v>2.8</v>
      </c>
      <c r="G8" s="4">
        <v>-3.3</v>
      </c>
      <c r="H8" s="4">
        <v>16758.7</v>
      </c>
      <c r="J8" s="4">
        <v>20.7</v>
      </c>
      <c r="K8" s="4">
        <v>0.98519999999999996</v>
      </c>
      <c r="L8" s="4">
        <v>0.13789999999999999</v>
      </c>
      <c r="M8" s="4">
        <v>0.15840000000000001</v>
      </c>
      <c r="N8" s="4">
        <v>2.7584</v>
      </c>
      <c r="O8" s="4">
        <v>0</v>
      </c>
      <c r="P8" s="4">
        <v>2.8</v>
      </c>
      <c r="Q8" s="4">
        <v>2.0760999999999998</v>
      </c>
      <c r="R8" s="4">
        <v>0</v>
      </c>
      <c r="S8" s="4">
        <v>2.1</v>
      </c>
      <c r="T8" s="4">
        <v>16758.7323</v>
      </c>
      <c r="W8" s="4">
        <v>0</v>
      </c>
      <c r="X8" s="4">
        <v>20.392600000000002</v>
      </c>
      <c r="Y8" s="4">
        <v>13.7</v>
      </c>
      <c r="Z8" s="4">
        <v>842</v>
      </c>
      <c r="AA8" s="4">
        <v>868</v>
      </c>
      <c r="AB8" s="4">
        <v>878</v>
      </c>
      <c r="AC8" s="4">
        <v>60</v>
      </c>
      <c r="AD8" s="4">
        <v>5.07</v>
      </c>
      <c r="AE8" s="4">
        <v>0.12</v>
      </c>
      <c r="AF8" s="4">
        <v>981</v>
      </c>
      <c r="AG8" s="4">
        <v>-15</v>
      </c>
      <c r="AH8" s="4">
        <v>9</v>
      </c>
      <c r="AI8" s="4">
        <v>10</v>
      </c>
      <c r="AJ8" s="4">
        <v>189</v>
      </c>
      <c r="AK8" s="4">
        <v>139</v>
      </c>
      <c r="AL8" s="4">
        <v>4.7</v>
      </c>
      <c r="AM8" s="4">
        <v>195</v>
      </c>
      <c r="AN8" s="4" t="s">
        <v>155</v>
      </c>
      <c r="AO8" s="4">
        <v>0</v>
      </c>
      <c r="AP8" s="5"/>
      <c r="BA8" s="4">
        <v>14.023</v>
      </c>
      <c r="BB8" s="4">
        <v>450</v>
      </c>
      <c r="BC8" s="4">
        <v>32.090000000000003</v>
      </c>
      <c r="BD8" s="4">
        <v>0.11600000000000001</v>
      </c>
      <c r="BE8" s="4">
        <v>215.803</v>
      </c>
      <c r="BF8" s="4">
        <v>157.774</v>
      </c>
      <c r="BG8" s="4">
        <v>0.45200000000000001</v>
      </c>
      <c r="BH8" s="4">
        <v>0</v>
      </c>
      <c r="BI8" s="4">
        <v>0.45200000000000001</v>
      </c>
      <c r="BJ8" s="4">
        <v>0.34</v>
      </c>
      <c r="BK8" s="4">
        <v>0</v>
      </c>
      <c r="BL8" s="4">
        <v>0.34</v>
      </c>
      <c r="BM8" s="4">
        <v>867.13829999999996</v>
      </c>
      <c r="BQ8" s="4">
        <v>23200.564999999999</v>
      </c>
      <c r="BR8" s="4">
        <v>1.957E-3</v>
      </c>
      <c r="BS8" s="4">
        <v>-5</v>
      </c>
      <c r="BT8" s="4">
        <v>0.127</v>
      </c>
      <c r="BU8" s="4">
        <v>4.7823999999999998E-2</v>
      </c>
      <c r="BV8" s="4">
        <v>2.5653999999999999</v>
      </c>
    </row>
    <row r="9" spans="1:74" x14ac:dyDescent="0.25">
      <c r="A9" s="2">
        <v>42067</v>
      </c>
      <c r="B9" s="3">
        <v>2.1156250000000001E-2</v>
      </c>
      <c r="C9" s="4">
        <v>0.14000000000000001</v>
      </c>
      <c r="D9" s="4">
        <v>0.16589999999999999</v>
      </c>
      <c r="E9" s="4">
        <v>1658.539043</v>
      </c>
      <c r="F9" s="4">
        <v>2.9</v>
      </c>
      <c r="G9" s="4">
        <v>-3.3</v>
      </c>
      <c r="H9" s="4">
        <v>16738.3</v>
      </c>
      <c r="J9" s="4">
        <v>20.7</v>
      </c>
      <c r="K9" s="4">
        <v>0.98499999999999999</v>
      </c>
      <c r="L9" s="4">
        <v>0.13789999999999999</v>
      </c>
      <c r="M9" s="4">
        <v>0.16339999999999999</v>
      </c>
      <c r="N9" s="4">
        <v>2.8565</v>
      </c>
      <c r="O9" s="4">
        <v>0</v>
      </c>
      <c r="P9" s="4">
        <v>2.9</v>
      </c>
      <c r="Q9" s="4">
        <v>2.1499000000000001</v>
      </c>
      <c r="R9" s="4">
        <v>0</v>
      </c>
      <c r="S9" s="4">
        <v>2.1</v>
      </c>
      <c r="T9" s="4">
        <v>16738.2592</v>
      </c>
      <c r="W9" s="4">
        <v>0</v>
      </c>
      <c r="X9" s="4">
        <v>20.389399999999998</v>
      </c>
      <c r="Y9" s="4">
        <v>13.6</v>
      </c>
      <c r="Z9" s="4">
        <v>843</v>
      </c>
      <c r="AA9" s="4">
        <v>869</v>
      </c>
      <c r="AB9" s="4">
        <v>877</v>
      </c>
      <c r="AC9" s="4">
        <v>60</v>
      </c>
      <c r="AD9" s="4">
        <v>5.07</v>
      </c>
      <c r="AE9" s="4">
        <v>0.12</v>
      </c>
      <c r="AF9" s="4">
        <v>981</v>
      </c>
      <c r="AG9" s="4">
        <v>-15</v>
      </c>
      <c r="AH9" s="4">
        <v>9</v>
      </c>
      <c r="AI9" s="4">
        <v>10</v>
      </c>
      <c r="AJ9" s="4">
        <v>190</v>
      </c>
      <c r="AK9" s="4">
        <v>139</v>
      </c>
      <c r="AL9" s="4">
        <v>4.3</v>
      </c>
      <c r="AM9" s="4">
        <v>195</v>
      </c>
      <c r="AN9" s="4" t="s">
        <v>155</v>
      </c>
      <c r="AO9" s="4">
        <v>0</v>
      </c>
      <c r="AP9" s="5"/>
      <c r="BA9" s="4">
        <v>14.023</v>
      </c>
      <c r="BB9" s="4">
        <v>450</v>
      </c>
      <c r="BC9" s="4">
        <v>32.090000000000003</v>
      </c>
      <c r="BD9" s="4">
        <v>0.11600000000000001</v>
      </c>
      <c r="BE9" s="4">
        <v>215.44900000000001</v>
      </c>
      <c r="BF9" s="4">
        <v>162.44999999999999</v>
      </c>
      <c r="BG9" s="4">
        <v>0.46700000000000003</v>
      </c>
      <c r="BH9" s="4">
        <v>0</v>
      </c>
      <c r="BI9" s="4">
        <v>0.46700000000000003</v>
      </c>
      <c r="BJ9" s="4">
        <v>0.35199999999999998</v>
      </c>
      <c r="BK9" s="4">
        <v>0</v>
      </c>
      <c r="BL9" s="4">
        <v>0.35199999999999998</v>
      </c>
      <c r="BM9" s="4">
        <v>864.79499999999996</v>
      </c>
      <c r="BQ9" s="4">
        <v>23162.501</v>
      </c>
      <c r="BR9" s="4">
        <v>2E-3</v>
      </c>
      <c r="BS9" s="4">
        <v>-5</v>
      </c>
      <c r="BT9" s="4">
        <v>0.12795599999999999</v>
      </c>
      <c r="BU9" s="4">
        <v>4.8875000000000002E-2</v>
      </c>
      <c r="BV9" s="4">
        <v>2.5847120000000001</v>
      </c>
    </row>
    <row r="10" spans="1:74" x14ac:dyDescent="0.25">
      <c r="A10" s="2">
        <v>42067</v>
      </c>
      <c r="B10" s="3">
        <v>2.1167824074074072E-2</v>
      </c>
      <c r="C10" s="4">
        <v>0.14000000000000001</v>
      </c>
      <c r="D10" s="4">
        <v>0.16839999999999999</v>
      </c>
      <c r="E10" s="4">
        <v>1684.1142379999999</v>
      </c>
      <c r="F10" s="4">
        <v>2.9</v>
      </c>
      <c r="G10" s="4">
        <v>-3.4</v>
      </c>
      <c r="H10" s="4">
        <v>16711.3</v>
      </c>
      <c r="J10" s="4">
        <v>20.7</v>
      </c>
      <c r="K10" s="4">
        <v>0.98499999999999999</v>
      </c>
      <c r="L10" s="4">
        <v>0.13789999999999999</v>
      </c>
      <c r="M10" s="4">
        <v>0.16589999999999999</v>
      </c>
      <c r="N10" s="4">
        <v>2.8565</v>
      </c>
      <c r="O10" s="4">
        <v>0</v>
      </c>
      <c r="P10" s="4">
        <v>2.9</v>
      </c>
      <c r="Q10" s="4">
        <v>2.1499000000000001</v>
      </c>
      <c r="R10" s="4">
        <v>0</v>
      </c>
      <c r="S10" s="4">
        <v>2.1</v>
      </c>
      <c r="T10" s="4">
        <v>16711.293900000001</v>
      </c>
      <c r="W10" s="4">
        <v>0</v>
      </c>
      <c r="X10" s="4">
        <v>20.389299999999999</v>
      </c>
      <c r="Y10" s="4">
        <v>13.7</v>
      </c>
      <c r="Z10" s="4">
        <v>843</v>
      </c>
      <c r="AA10" s="4">
        <v>868</v>
      </c>
      <c r="AB10" s="4">
        <v>877</v>
      </c>
      <c r="AC10" s="4">
        <v>60</v>
      </c>
      <c r="AD10" s="4">
        <v>5.07</v>
      </c>
      <c r="AE10" s="4">
        <v>0.12</v>
      </c>
      <c r="AF10" s="4">
        <v>981</v>
      </c>
      <c r="AG10" s="4">
        <v>-15</v>
      </c>
      <c r="AH10" s="4">
        <v>9</v>
      </c>
      <c r="AI10" s="4">
        <v>10</v>
      </c>
      <c r="AJ10" s="4">
        <v>189</v>
      </c>
      <c r="AK10" s="4">
        <v>139</v>
      </c>
      <c r="AL10" s="4">
        <v>4.3</v>
      </c>
      <c r="AM10" s="4">
        <v>195</v>
      </c>
      <c r="AN10" s="4" t="s">
        <v>155</v>
      </c>
      <c r="AO10" s="4">
        <v>0</v>
      </c>
      <c r="AP10" s="5"/>
      <c r="BA10" s="4">
        <v>14.023</v>
      </c>
      <c r="BB10" s="4">
        <v>450</v>
      </c>
      <c r="BC10" s="4">
        <v>32.090000000000003</v>
      </c>
      <c r="BD10" s="4">
        <v>0.11600000000000001</v>
      </c>
      <c r="BE10" s="4">
        <v>215.46799999999999</v>
      </c>
      <c r="BF10" s="4">
        <v>164.96899999999999</v>
      </c>
      <c r="BG10" s="4">
        <v>0.46700000000000003</v>
      </c>
      <c r="BH10" s="4">
        <v>0</v>
      </c>
      <c r="BI10" s="4">
        <v>0.46700000000000003</v>
      </c>
      <c r="BJ10" s="4">
        <v>0.35199999999999998</v>
      </c>
      <c r="BK10" s="4">
        <v>0</v>
      </c>
      <c r="BL10" s="4">
        <v>0.35199999999999998</v>
      </c>
      <c r="BM10" s="4">
        <v>863.48140000000001</v>
      </c>
      <c r="BQ10" s="4">
        <v>23164.532999999999</v>
      </c>
      <c r="BR10" s="4">
        <v>1.0460000000000001E-3</v>
      </c>
      <c r="BS10" s="4">
        <v>-5</v>
      </c>
      <c r="BT10" s="4">
        <v>0.128</v>
      </c>
      <c r="BU10" s="4">
        <v>2.5559999999999999E-2</v>
      </c>
      <c r="BV10" s="4">
        <v>2.5855999999999999</v>
      </c>
    </row>
    <row r="11" spans="1:74" x14ac:dyDescent="0.25">
      <c r="A11" s="2">
        <v>42067</v>
      </c>
      <c r="B11" s="3">
        <v>2.1179398148148149E-2</v>
      </c>
      <c r="C11" s="4">
        <v>0.14000000000000001</v>
      </c>
      <c r="D11" s="4">
        <v>0.1663</v>
      </c>
      <c r="E11" s="4">
        <v>1663.414634</v>
      </c>
      <c r="F11" s="4">
        <v>2.9</v>
      </c>
      <c r="G11" s="4">
        <v>-3.4</v>
      </c>
      <c r="H11" s="4">
        <v>16663.2</v>
      </c>
      <c r="J11" s="4">
        <v>20.7</v>
      </c>
      <c r="K11" s="4">
        <v>0.98509999999999998</v>
      </c>
      <c r="L11" s="4">
        <v>0.13789999999999999</v>
      </c>
      <c r="M11" s="4">
        <v>0.16389999999999999</v>
      </c>
      <c r="N11" s="4">
        <v>2.8567</v>
      </c>
      <c r="O11" s="4">
        <v>0</v>
      </c>
      <c r="P11" s="4">
        <v>2.9</v>
      </c>
      <c r="Q11" s="4">
        <v>2.15</v>
      </c>
      <c r="R11" s="4">
        <v>0</v>
      </c>
      <c r="S11" s="4">
        <v>2.2000000000000002</v>
      </c>
      <c r="T11" s="4">
        <v>16663.151600000001</v>
      </c>
      <c r="W11" s="4">
        <v>0</v>
      </c>
      <c r="X11" s="4">
        <v>20.390699999999999</v>
      </c>
      <c r="Y11" s="4">
        <v>13.7</v>
      </c>
      <c r="Z11" s="4">
        <v>842</v>
      </c>
      <c r="AA11" s="4">
        <v>869</v>
      </c>
      <c r="AB11" s="4">
        <v>877</v>
      </c>
      <c r="AC11" s="4">
        <v>60</v>
      </c>
      <c r="AD11" s="4">
        <v>5.07</v>
      </c>
      <c r="AE11" s="4">
        <v>0.12</v>
      </c>
      <c r="AF11" s="4">
        <v>981</v>
      </c>
      <c r="AG11" s="4">
        <v>-15</v>
      </c>
      <c r="AH11" s="4">
        <v>8.0469530000000002</v>
      </c>
      <c r="AI11" s="4">
        <v>10</v>
      </c>
      <c r="AJ11" s="4">
        <v>189</v>
      </c>
      <c r="AK11" s="4">
        <v>139</v>
      </c>
      <c r="AL11" s="4">
        <v>4.3</v>
      </c>
      <c r="AM11" s="4">
        <v>195</v>
      </c>
      <c r="AN11" s="4" t="s">
        <v>155</v>
      </c>
      <c r="AO11" s="4">
        <v>0</v>
      </c>
      <c r="AP11" s="5"/>
      <c r="BA11" s="4">
        <v>14.023</v>
      </c>
      <c r="BB11" s="4">
        <v>450</v>
      </c>
      <c r="BC11" s="4">
        <v>32.090000000000003</v>
      </c>
      <c r="BD11" s="4">
        <v>0.11600000000000001</v>
      </c>
      <c r="BE11" s="4">
        <v>216.24700000000001</v>
      </c>
      <c r="BF11" s="4">
        <v>163.53100000000001</v>
      </c>
      <c r="BG11" s="4">
        <v>0.46899999999999997</v>
      </c>
      <c r="BH11" s="4">
        <v>0</v>
      </c>
      <c r="BI11" s="4">
        <v>0.46899999999999997</v>
      </c>
      <c r="BJ11" s="4">
        <v>0.35299999999999998</v>
      </c>
      <c r="BK11" s="4">
        <v>0</v>
      </c>
      <c r="BL11" s="4">
        <v>0.35299999999999998</v>
      </c>
      <c r="BM11" s="4">
        <v>864.04459999999995</v>
      </c>
      <c r="BQ11" s="4">
        <v>23248.26</v>
      </c>
      <c r="BR11" s="4">
        <v>4.6999999999999997E-5</v>
      </c>
      <c r="BS11" s="4">
        <v>-5</v>
      </c>
      <c r="BT11" s="4">
        <v>0.12895300000000001</v>
      </c>
      <c r="BU11" s="4">
        <v>1.147E-3</v>
      </c>
      <c r="BV11" s="4">
        <v>2.6048520000000002</v>
      </c>
    </row>
    <row r="12" spans="1:74" x14ac:dyDescent="0.25">
      <c r="A12" s="2">
        <v>42067</v>
      </c>
      <c r="B12" s="3">
        <v>2.1190972222222226E-2</v>
      </c>
      <c r="C12" s="4">
        <v>0.14000000000000001</v>
      </c>
      <c r="D12" s="4">
        <v>0.1605</v>
      </c>
      <c r="E12" s="4">
        <v>1604.6311479999999</v>
      </c>
      <c r="F12" s="4">
        <v>2.9</v>
      </c>
      <c r="G12" s="4">
        <v>-3.4</v>
      </c>
      <c r="H12" s="4">
        <v>16491.3</v>
      </c>
      <c r="J12" s="4">
        <v>20.7</v>
      </c>
      <c r="K12" s="4">
        <v>0.98529999999999995</v>
      </c>
      <c r="L12" s="4">
        <v>0.13789999999999999</v>
      </c>
      <c r="M12" s="4">
        <v>0.15809999999999999</v>
      </c>
      <c r="N12" s="4">
        <v>2.8573</v>
      </c>
      <c r="O12" s="4">
        <v>0</v>
      </c>
      <c r="P12" s="4">
        <v>2.9</v>
      </c>
      <c r="Q12" s="4">
        <v>2.1505000000000001</v>
      </c>
      <c r="R12" s="4">
        <v>0</v>
      </c>
      <c r="S12" s="4">
        <v>2.2000000000000002</v>
      </c>
      <c r="T12" s="4">
        <v>16491.343099999998</v>
      </c>
      <c r="W12" s="4">
        <v>0</v>
      </c>
      <c r="X12" s="4">
        <v>20.3949</v>
      </c>
      <c r="Y12" s="4">
        <v>13.6</v>
      </c>
      <c r="Z12" s="4">
        <v>843</v>
      </c>
      <c r="AA12" s="4">
        <v>869</v>
      </c>
      <c r="AB12" s="4">
        <v>877</v>
      </c>
      <c r="AC12" s="4">
        <v>60</v>
      </c>
      <c r="AD12" s="4">
        <v>5.07</v>
      </c>
      <c r="AE12" s="4">
        <v>0.12</v>
      </c>
      <c r="AF12" s="4">
        <v>981</v>
      </c>
      <c r="AG12" s="4">
        <v>-15</v>
      </c>
      <c r="AH12" s="4">
        <v>8</v>
      </c>
      <c r="AI12" s="4">
        <v>10</v>
      </c>
      <c r="AJ12" s="4">
        <v>189</v>
      </c>
      <c r="AK12" s="4">
        <v>138</v>
      </c>
      <c r="AL12" s="4">
        <v>4.2</v>
      </c>
      <c r="AM12" s="4">
        <v>195</v>
      </c>
      <c r="AN12" s="4" t="s">
        <v>155</v>
      </c>
      <c r="AO12" s="4">
        <v>0</v>
      </c>
      <c r="AP12" s="5"/>
      <c r="BA12" s="4">
        <v>14.023</v>
      </c>
      <c r="BB12" s="4">
        <v>450</v>
      </c>
      <c r="BC12" s="4">
        <v>32.090000000000003</v>
      </c>
      <c r="BD12" s="4">
        <v>0.11600000000000001</v>
      </c>
      <c r="BE12" s="4">
        <v>218.892</v>
      </c>
      <c r="BF12" s="4">
        <v>159.68199999999999</v>
      </c>
      <c r="BG12" s="4">
        <v>0.47499999999999998</v>
      </c>
      <c r="BH12" s="4">
        <v>0</v>
      </c>
      <c r="BI12" s="4">
        <v>0.47499999999999998</v>
      </c>
      <c r="BJ12" s="4">
        <v>0.35699999999999998</v>
      </c>
      <c r="BK12" s="4">
        <v>0</v>
      </c>
      <c r="BL12" s="4">
        <v>0.35699999999999998</v>
      </c>
      <c r="BM12" s="4">
        <v>865.41920000000005</v>
      </c>
      <c r="BQ12" s="4">
        <v>23532.673999999999</v>
      </c>
      <c r="BR12" s="4">
        <v>9.5200000000000005E-4</v>
      </c>
      <c r="BS12" s="4">
        <v>-5</v>
      </c>
      <c r="BT12" s="4">
        <v>0.128048</v>
      </c>
      <c r="BU12" s="4">
        <v>2.3265999999999998E-2</v>
      </c>
      <c r="BV12" s="4">
        <v>2.5865689999999999</v>
      </c>
    </row>
    <row r="13" spans="1:74" x14ac:dyDescent="0.25">
      <c r="A13" s="2">
        <v>42067</v>
      </c>
      <c r="B13" s="3">
        <v>2.1202546296296296E-2</v>
      </c>
      <c r="C13" s="4">
        <v>0.14000000000000001</v>
      </c>
      <c r="D13" s="4">
        <v>0.156</v>
      </c>
      <c r="E13" s="4">
        <v>1560</v>
      </c>
      <c r="F13" s="4">
        <v>2.9</v>
      </c>
      <c r="G13" s="4">
        <v>-3.5</v>
      </c>
      <c r="H13" s="4">
        <v>16349.8</v>
      </c>
      <c r="J13" s="4">
        <v>20.7</v>
      </c>
      <c r="K13" s="4">
        <v>0.98540000000000005</v>
      </c>
      <c r="L13" s="4">
        <v>0.13800000000000001</v>
      </c>
      <c r="M13" s="4">
        <v>0.1537</v>
      </c>
      <c r="N13" s="4">
        <v>2.8578000000000001</v>
      </c>
      <c r="O13" s="4">
        <v>0</v>
      </c>
      <c r="P13" s="4">
        <v>2.9</v>
      </c>
      <c r="Q13" s="4">
        <v>2.1509</v>
      </c>
      <c r="R13" s="4">
        <v>0</v>
      </c>
      <c r="S13" s="4">
        <v>2.2000000000000002</v>
      </c>
      <c r="T13" s="4">
        <v>16349.798199999999</v>
      </c>
      <c r="W13" s="4">
        <v>0</v>
      </c>
      <c r="X13" s="4">
        <v>20.398800000000001</v>
      </c>
      <c r="Y13" s="4">
        <v>13.8</v>
      </c>
      <c r="Z13" s="4">
        <v>843</v>
      </c>
      <c r="AA13" s="4">
        <v>869</v>
      </c>
      <c r="AB13" s="4">
        <v>877</v>
      </c>
      <c r="AC13" s="4">
        <v>60</v>
      </c>
      <c r="AD13" s="4">
        <v>5.07</v>
      </c>
      <c r="AE13" s="4">
        <v>0.12</v>
      </c>
      <c r="AF13" s="4">
        <v>981</v>
      </c>
      <c r="AG13" s="4">
        <v>-15</v>
      </c>
      <c r="AH13" s="4">
        <v>8</v>
      </c>
      <c r="AI13" s="4">
        <v>10</v>
      </c>
      <c r="AJ13" s="4">
        <v>189</v>
      </c>
      <c r="AK13" s="4">
        <v>138</v>
      </c>
      <c r="AL13" s="4">
        <v>4.2</v>
      </c>
      <c r="AM13" s="4">
        <v>195</v>
      </c>
      <c r="AN13" s="4" t="s">
        <v>155</v>
      </c>
      <c r="AO13" s="4">
        <v>0</v>
      </c>
      <c r="AP13" s="5"/>
      <c r="BA13" s="4">
        <v>14.023</v>
      </c>
      <c r="BB13" s="4">
        <v>450</v>
      </c>
      <c r="BC13" s="4">
        <v>32.090000000000003</v>
      </c>
      <c r="BD13" s="4">
        <v>0.11600000000000001</v>
      </c>
      <c r="BE13" s="4">
        <v>221.08</v>
      </c>
      <c r="BF13" s="4">
        <v>156.792</v>
      </c>
      <c r="BG13" s="4">
        <v>0.48</v>
      </c>
      <c r="BH13" s="4">
        <v>0</v>
      </c>
      <c r="BI13" s="4">
        <v>0.48</v>
      </c>
      <c r="BJ13" s="4">
        <v>0.36099999999999999</v>
      </c>
      <c r="BK13" s="4">
        <v>0</v>
      </c>
      <c r="BL13" s="4">
        <v>0.36099999999999999</v>
      </c>
      <c r="BM13" s="4">
        <v>866.40290000000005</v>
      </c>
      <c r="BQ13" s="4">
        <v>23767.895</v>
      </c>
      <c r="BR13" s="4">
        <v>2.9039999999999999E-3</v>
      </c>
      <c r="BS13" s="4">
        <v>-5</v>
      </c>
      <c r="BT13" s="4">
        <v>0.130856</v>
      </c>
      <c r="BU13" s="4">
        <v>7.0967000000000002E-2</v>
      </c>
      <c r="BV13" s="4">
        <v>2.6432910000000001</v>
      </c>
    </row>
    <row r="14" spans="1:74" x14ac:dyDescent="0.25">
      <c r="A14" s="2">
        <v>42067</v>
      </c>
      <c r="B14" s="3">
        <v>2.1214120370370373E-2</v>
      </c>
      <c r="C14" s="4">
        <v>0.14000000000000001</v>
      </c>
      <c r="D14" s="4">
        <v>0.15609999999999999</v>
      </c>
      <c r="E14" s="4">
        <v>1561.4091679999999</v>
      </c>
      <c r="F14" s="4">
        <v>2.9</v>
      </c>
      <c r="G14" s="4">
        <v>-3.5</v>
      </c>
      <c r="H14" s="4">
        <v>16261.2</v>
      </c>
      <c r="J14" s="4">
        <v>20.7</v>
      </c>
      <c r="K14" s="4">
        <v>0.98550000000000004</v>
      </c>
      <c r="L14" s="4">
        <v>0.13800000000000001</v>
      </c>
      <c r="M14" s="4">
        <v>0.15390000000000001</v>
      </c>
      <c r="N14" s="4">
        <v>2.8580000000000001</v>
      </c>
      <c r="O14" s="4">
        <v>0</v>
      </c>
      <c r="P14" s="4">
        <v>2.9</v>
      </c>
      <c r="Q14" s="4">
        <v>2.1509999999999998</v>
      </c>
      <c r="R14" s="4">
        <v>0</v>
      </c>
      <c r="S14" s="4">
        <v>2.2000000000000002</v>
      </c>
      <c r="T14" s="4">
        <v>16261.231599999999</v>
      </c>
      <c r="W14" s="4">
        <v>0</v>
      </c>
      <c r="X14" s="4">
        <v>20.399999999999999</v>
      </c>
      <c r="Y14" s="4">
        <v>13.6</v>
      </c>
      <c r="Z14" s="4">
        <v>843</v>
      </c>
      <c r="AA14" s="4">
        <v>867</v>
      </c>
      <c r="AB14" s="4">
        <v>877</v>
      </c>
      <c r="AC14" s="4">
        <v>60</v>
      </c>
      <c r="AD14" s="4">
        <v>5.07</v>
      </c>
      <c r="AE14" s="4">
        <v>0.12</v>
      </c>
      <c r="AF14" s="4">
        <v>981</v>
      </c>
      <c r="AG14" s="4">
        <v>-15</v>
      </c>
      <c r="AH14" s="4">
        <v>8.9501000000000008</v>
      </c>
      <c r="AI14" s="4">
        <v>10</v>
      </c>
      <c r="AJ14" s="4">
        <v>189</v>
      </c>
      <c r="AK14" s="4">
        <v>138</v>
      </c>
      <c r="AL14" s="4">
        <v>4.0999999999999996</v>
      </c>
      <c r="AM14" s="4">
        <v>195</v>
      </c>
      <c r="AN14" s="4" t="s">
        <v>155</v>
      </c>
      <c r="AO14" s="4">
        <v>0</v>
      </c>
      <c r="AP14" s="5"/>
      <c r="BA14" s="4">
        <v>14.023</v>
      </c>
      <c r="BB14" s="4">
        <v>450</v>
      </c>
      <c r="BC14" s="4">
        <v>32.090000000000003</v>
      </c>
      <c r="BD14" s="4">
        <v>0.11600000000000001</v>
      </c>
      <c r="BE14" s="4">
        <v>222.11699999999999</v>
      </c>
      <c r="BF14" s="4">
        <v>157.66999999999999</v>
      </c>
      <c r="BG14" s="4">
        <v>0.48199999999999998</v>
      </c>
      <c r="BH14" s="4">
        <v>0</v>
      </c>
      <c r="BI14" s="4">
        <v>0.48199999999999998</v>
      </c>
      <c r="BJ14" s="4">
        <v>0.36299999999999999</v>
      </c>
      <c r="BK14" s="4">
        <v>0</v>
      </c>
      <c r="BL14" s="4">
        <v>0.36299999999999999</v>
      </c>
      <c r="BM14" s="4">
        <v>865.70180000000005</v>
      </c>
      <c r="BQ14" s="4">
        <v>23879.402999999998</v>
      </c>
      <c r="BR14" s="4">
        <v>1.1000000000000001E-3</v>
      </c>
      <c r="BS14" s="4">
        <v>-5</v>
      </c>
      <c r="BT14" s="4">
        <v>0.12909999999999999</v>
      </c>
      <c r="BU14" s="4">
        <v>2.6877000000000002E-2</v>
      </c>
      <c r="BV14" s="4">
        <v>2.6078160000000001</v>
      </c>
    </row>
    <row r="15" spans="1:74" x14ac:dyDescent="0.25">
      <c r="A15" s="2">
        <v>42067</v>
      </c>
      <c r="B15" s="3">
        <v>2.1225694444444446E-2</v>
      </c>
      <c r="C15" s="4">
        <v>0.14000000000000001</v>
      </c>
      <c r="D15" s="4">
        <v>0.157</v>
      </c>
      <c r="E15" s="4">
        <v>1569.898132</v>
      </c>
      <c r="F15" s="4">
        <v>2.9</v>
      </c>
      <c r="G15" s="4">
        <v>-3.5</v>
      </c>
      <c r="H15" s="4">
        <v>16260.3</v>
      </c>
      <c r="J15" s="4">
        <v>20.7</v>
      </c>
      <c r="K15" s="4">
        <v>0.98560000000000003</v>
      </c>
      <c r="L15" s="4">
        <v>0.13800000000000001</v>
      </c>
      <c r="M15" s="4">
        <v>0.1547</v>
      </c>
      <c r="N15" s="4">
        <v>2.8582000000000001</v>
      </c>
      <c r="O15" s="4">
        <v>0</v>
      </c>
      <c r="P15" s="4">
        <v>2.9</v>
      </c>
      <c r="Q15" s="4">
        <v>2.1505999999999998</v>
      </c>
      <c r="R15" s="4">
        <v>0</v>
      </c>
      <c r="S15" s="4">
        <v>2.2000000000000002</v>
      </c>
      <c r="T15" s="4">
        <v>16260.328799999999</v>
      </c>
      <c r="W15" s="4">
        <v>0</v>
      </c>
      <c r="X15" s="4">
        <v>20.401499999999999</v>
      </c>
      <c r="Y15" s="4">
        <v>13.7</v>
      </c>
      <c r="Z15" s="4">
        <v>843</v>
      </c>
      <c r="AA15" s="4">
        <v>868</v>
      </c>
      <c r="AB15" s="4">
        <v>877</v>
      </c>
      <c r="AC15" s="4">
        <v>59</v>
      </c>
      <c r="AD15" s="4">
        <v>4.99</v>
      </c>
      <c r="AE15" s="4">
        <v>0.11</v>
      </c>
      <c r="AF15" s="4">
        <v>981</v>
      </c>
      <c r="AG15" s="4">
        <v>-15</v>
      </c>
      <c r="AH15" s="4">
        <v>8.0500000000000007</v>
      </c>
      <c r="AI15" s="4">
        <v>10</v>
      </c>
      <c r="AJ15" s="4">
        <v>189</v>
      </c>
      <c r="AK15" s="4">
        <v>138</v>
      </c>
      <c r="AL15" s="4">
        <v>4.3</v>
      </c>
      <c r="AM15" s="4">
        <v>195</v>
      </c>
      <c r="AN15" s="4" t="s">
        <v>155</v>
      </c>
      <c r="AO15" s="4">
        <v>0</v>
      </c>
      <c r="AP15" s="5"/>
      <c r="BA15" s="4">
        <v>14.023</v>
      </c>
      <c r="BB15" s="4">
        <v>450</v>
      </c>
      <c r="BC15" s="4">
        <v>32.090000000000003</v>
      </c>
      <c r="BD15" s="4">
        <v>0.115</v>
      </c>
      <c r="BE15" s="4">
        <v>222.04300000000001</v>
      </c>
      <c r="BF15" s="4">
        <v>158.47399999999999</v>
      </c>
      <c r="BG15" s="4">
        <v>0.48199999999999998</v>
      </c>
      <c r="BH15" s="4">
        <v>0</v>
      </c>
      <c r="BI15" s="4">
        <v>0.48199999999999998</v>
      </c>
      <c r="BJ15" s="4">
        <v>0.36199999999999999</v>
      </c>
      <c r="BK15" s="4">
        <v>0</v>
      </c>
      <c r="BL15" s="4">
        <v>0.36199999999999999</v>
      </c>
      <c r="BM15" s="4">
        <v>865.30050000000006</v>
      </c>
      <c r="BQ15" s="4">
        <v>23871.362000000001</v>
      </c>
      <c r="BR15" s="4">
        <v>5.0000000000000002E-5</v>
      </c>
      <c r="BS15" s="4">
        <v>-5</v>
      </c>
      <c r="BT15" s="4">
        <v>0.129</v>
      </c>
      <c r="BU15" s="4">
        <v>1.222E-3</v>
      </c>
      <c r="BV15" s="4">
        <v>2.6057999999999999</v>
      </c>
    </row>
    <row r="16" spans="1:74" x14ac:dyDescent="0.25">
      <c r="A16" s="2">
        <v>42067</v>
      </c>
      <c r="B16" s="3">
        <v>2.123726851851852E-2</v>
      </c>
      <c r="C16" s="4">
        <v>0.14000000000000001</v>
      </c>
      <c r="D16" s="4">
        <v>0.1578</v>
      </c>
      <c r="E16" s="4">
        <v>1578.025995</v>
      </c>
      <c r="F16" s="4">
        <v>2.9</v>
      </c>
      <c r="G16" s="4">
        <v>-3.5</v>
      </c>
      <c r="H16" s="4">
        <v>16256.2</v>
      </c>
      <c r="J16" s="4">
        <v>20.7</v>
      </c>
      <c r="K16" s="4">
        <v>0.98550000000000004</v>
      </c>
      <c r="L16" s="4">
        <v>0.13800000000000001</v>
      </c>
      <c r="M16" s="4">
        <v>0.1555</v>
      </c>
      <c r="N16" s="4">
        <v>2.8580999999999999</v>
      </c>
      <c r="O16" s="4">
        <v>0</v>
      </c>
      <c r="P16" s="4">
        <v>2.9</v>
      </c>
      <c r="Q16" s="4">
        <v>2.1505000000000001</v>
      </c>
      <c r="R16" s="4">
        <v>0</v>
      </c>
      <c r="S16" s="4">
        <v>2.2000000000000002</v>
      </c>
      <c r="T16" s="4">
        <v>16256.2446</v>
      </c>
      <c r="W16" s="4">
        <v>0</v>
      </c>
      <c r="X16" s="4">
        <v>20.4008</v>
      </c>
      <c r="Y16" s="4">
        <v>13.6</v>
      </c>
      <c r="Z16" s="4">
        <v>843</v>
      </c>
      <c r="AA16" s="4">
        <v>867</v>
      </c>
      <c r="AB16" s="4">
        <v>877</v>
      </c>
      <c r="AC16" s="4">
        <v>59</v>
      </c>
      <c r="AD16" s="4">
        <v>4.99</v>
      </c>
      <c r="AE16" s="4">
        <v>0.11</v>
      </c>
      <c r="AF16" s="4">
        <v>981</v>
      </c>
      <c r="AG16" s="4">
        <v>-15</v>
      </c>
      <c r="AH16" s="4">
        <v>8</v>
      </c>
      <c r="AI16" s="4">
        <v>10</v>
      </c>
      <c r="AJ16" s="4">
        <v>189.9</v>
      </c>
      <c r="AK16" s="4">
        <v>138.9</v>
      </c>
      <c r="AL16" s="4">
        <v>4.2</v>
      </c>
      <c r="AM16" s="4">
        <v>195</v>
      </c>
      <c r="AN16" s="4" t="s">
        <v>155</v>
      </c>
      <c r="AO16" s="4">
        <v>0</v>
      </c>
      <c r="AP16" s="5"/>
      <c r="BA16" s="4">
        <v>14.023</v>
      </c>
      <c r="BB16" s="4">
        <v>450</v>
      </c>
      <c r="BC16" s="4">
        <v>32.090000000000003</v>
      </c>
      <c r="BD16" s="4">
        <v>0.115</v>
      </c>
      <c r="BE16" s="4">
        <v>221.99</v>
      </c>
      <c r="BF16" s="4">
        <v>159.25700000000001</v>
      </c>
      <c r="BG16" s="4">
        <v>0.48199999999999998</v>
      </c>
      <c r="BH16" s="4">
        <v>0</v>
      </c>
      <c r="BI16" s="4">
        <v>0.48199999999999998</v>
      </c>
      <c r="BJ16" s="4">
        <v>0.36199999999999999</v>
      </c>
      <c r="BK16" s="4">
        <v>0</v>
      </c>
      <c r="BL16" s="4">
        <v>0.36199999999999999</v>
      </c>
      <c r="BM16" s="4">
        <v>864.90660000000003</v>
      </c>
      <c r="BQ16" s="4">
        <v>23865.744999999999</v>
      </c>
      <c r="BR16" s="4">
        <v>0</v>
      </c>
      <c r="BS16" s="4">
        <v>-5</v>
      </c>
      <c r="BT16" s="4">
        <v>0.12995000000000001</v>
      </c>
      <c r="BU16" s="4">
        <v>0</v>
      </c>
      <c r="BV16" s="4">
        <v>2.6249899999999999</v>
      </c>
    </row>
    <row r="17" spans="1:74" x14ac:dyDescent="0.25">
      <c r="A17" s="2">
        <v>42067</v>
      </c>
      <c r="B17" s="3">
        <v>2.124884259259259E-2</v>
      </c>
      <c r="C17" s="4">
        <v>0.14000000000000001</v>
      </c>
      <c r="D17" s="4">
        <v>0.158</v>
      </c>
      <c r="E17" s="4">
        <v>1580</v>
      </c>
      <c r="F17" s="4">
        <v>3</v>
      </c>
      <c r="G17" s="4">
        <v>-3.5</v>
      </c>
      <c r="H17" s="4">
        <v>16267.2</v>
      </c>
      <c r="J17" s="4">
        <v>20.7</v>
      </c>
      <c r="K17" s="4">
        <v>0.98550000000000004</v>
      </c>
      <c r="L17" s="4">
        <v>0.13800000000000001</v>
      </c>
      <c r="M17" s="4">
        <v>0.15570000000000001</v>
      </c>
      <c r="N17" s="4">
        <v>2.9474999999999998</v>
      </c>
      <c r="O17" s="4">
        <v>0</v>
      </c>
      <c r="P17" s="4">
        <v>2.9</v>
      </c>
      <c r="Q17" s="4">
        <v>2.2178</v>
      </c>
      <c r="R17" s="4">
        <v>0</v>
      </c>
      <c r="S17" s="4">
        <v>2.2000000000000002</v>
      </c>
      <c r="T17" s="4">
        <v>16267.247100000001</v>
      </c>
      <c r="W17" s="4">
        <v>0</v>
      </c>
      <c r="X17" s="4">
        <v>20.399899999999999</v>
      </c>
      <c r="Y17" s="4">
        <v>13.6</v>
      </c>
      <c r="Z17" s="4">
        <v>843</v>
      </c>
      <c r="AA17" s="4">
        <v>869</v>
      </c>
      <c r="AB17" s="4">
        <v>877</v>
      </c>
      <c r="AC17" s="4">
        <v>59</v>
      </c>
      <c r="AD17" s="4">
        <v>4.99</v>
      </c>
      <c r="AE17" s="4">
        <v>0.11</v>
      </c>
      <c r="AF17" s="4">
        <v>981</v>
      </c>
      <c r="AG17" s="4">
        <v>-15</v>
      </c>
      <c r="AH17" s="4">
        <v>8</v>
      </c>
      <c r="AI17" s="4">
        <v>10</v>
      </c>
      <c r="AJ17" s="4">
        <v>190</v>
      </c>
      <c r="AK17" s="4">
        <v>139</v>
      </c>
      <c r="AL17" s="4">
        <v>4.0999999999999996</v>
      </c>
      <c r="AM17" s="4">
        <v>195</v>
      </c>
      <c r="AN17" s="4" t="s">
        <v>155</v>
      </c>
      <c r="AO17" s="4">
        <v>0</v>
      </c>
      <c r="AP17" s="5"/>
      <c r="BA17" s="4">
        <v>14.023</v>
      </c>
      <c r="BB17" s="4">
        <v>450</v>
      </c>
      <c r="BC17" s="4">
        <v>32.090000000000003</v>
      </c>
      <c r="BD17" s="4">
        <v>0.115</v>
      </c>
      <c r="BE17" s="4">
        <v>221.82900000000001</v>
      </c>
      <c r="BF17" s="4">
        <v>159.34</v>
      </c>
      <c r="BG17" s="4">
        <v>0.496</v>
      </c>
      <c r="BH17" s="4">
        <v>0</v>
      </c>
      <c r="BI17" s="4">
        <v>0.496</v>
      </c>
      <c r="BJ17" s="4">
        <v>0.373</v>
      </c>
      <c r="BK17" s="4">
        <v>0</v>
      </c>
      <c r="BL17" s="4">
        <v>0.373</v>
      </c>
      <c r="BM17" s="4">
        <v>864.90229999999997</v>
      </c>
      <c r="BQ17" s="4">
        <v>23848.378000000001</v>
      </c>
      <c r="BR17" s="4">
        <v>2.8700000000000002E-3</v>
      </c>
      <c r="BS17" s="4">
        <v>-5</v>
      </c>
      <c r="BT17" s="4">
        <v>0.13095699999999999</v>
      </c>
      <c r="BU17" s="4">
        <v>7.0138000000000006E-2</v>
      </c>
      <c r="BV17" s="4">
        <v>2.6453250000000001</v>
      </c>
    </row>
    <row r="18" spans="1:74" x14ac:dyDescent="0.25">
      <c r="A18" s="2">
        <v>42067</v>
      </c>
      <c r="B18" s="3">
        <v>2.1260416666666667E-2</v>
      </c>
      <c r="C18" s="4">
        <v>0.14000000000000001</v>
      </c>
      <c r="D18" s="4">
        <v>0.157</v>
      </c>
      <c r="E18" s="4">
        <v>1570.4696839999999</v>
      </c>
      <c r="F18" s="4">
        <v>3</v>
      </c>
      <c r="G18" s="4">
        <v>-3.5</v>
      </c>
      <c r="H18" s="4">
        <v>16240.1</v>
      </c>
      <c r="J18" s="4">
        <v>20.7</v>
      </c>
      <c r="K18" s="4">
        <v>0.98560000000000003</v>
      </c>
      <c r="L18" s="4">
        <v>0.13800000000000001</v>
      </c>
      <c r="M18" s="4">
        <v>0.15479999999999999</v>
      </c>
      <c r="N18" s="4">
        <v>2.9567999999999999</v>
      </c>
      <c r="O18" s="4">
        <v>0</v>
      </c>
      <c r="P18" s="4">
        <v>3</v>
      </c>
      <c r="Q18" s="4">
        <v>2.2246999999999999</v>
      </c>
      <c r="R18" s="4">
        <v>0</v>
      </c>
      <c r="S18" s="4">
        <v>2.2000000000000002</v>
      </c>
      <c r="T18" s="4">
        <v>16240.104499999999</v>
      </c>
      <c r="W18" s="4">
        <v>0</v>
      </c>
      <c r="X18" s="4">
        <v>20.401900000000001</v>
      </c>
      <c r="Y18" s="4">
        <v>13.8</v>
      </c>
      <c r="Z18" s="4">
        <v>842</v>
      </c>
      <c r="AA18" s="4">
        <v>868</v>
      </c>
      <c r="AB18" s="4">
        <v>877</v>
      </c>
      <c r="AC18" s="4">
        <v>59</v>
      </c>
      <c r="AD18" s="4">
        <v>4.99</v>
      </c>
      <c r="AE18" s="4">
        <v>0.11</v>
      </c>
      <c r="AF18" s="4">
        <v>981</v>
      </c>
      <c r="AG18" s="4">
        <v>-15</v>
      </c>
      <c r="AH18" s="4">
        <v>8</v>
      </c>
      <c r="AI18" s="4">
        <v>10</v>
      </c>
      <c r="AJ18" s="4">
        <v>190</v>
      </c>
      <c r="AK18" s="4">
        <v>139</v>
      </c>
      <c r="AL18" s="4">
        <v>4.3</v>
      </c>
      <c r="AM18" s="4">
        <v>195</v>
      </c>
      <c r="AN18" s="4" t="s">
        <v>155</v>
      </c>
      <c r="AO18" s="4">
        <v>0</v>
      </c>
      <c r="AP18" s="5"/>
      <c r="BA18" s="4">
        <v>14.023</v>
      </c>
      <c r="BB18" s="4">
        <v>450</v>
      </c>
      <c r="BC18" s="4">
        <v>32.090000000000003</v>
      </c>
      <c r="BD18" s="4">
        <v>0.115</v>
      </c>
      <c r="BE18" s="4">
        <v>222.279</v>
      </c>
      <c r="BF18" s="4">
        <v>158.69999999999999</v>
      </c>
      <c r="BG18" s="4">
        <v>0.499</v>
      </c>
      <c r="BH18" s="4">
        <v>0</v>
      </c>
      <c r="BI18" s="4">
        <v>0.499</v>
      </c>
      <c r="BJ18" s="4">
        <v>0.375</v>
      </c>
      <c r="BK18" s="4">
        <v>0</v>
      </c>
      <c r="BL18" s="4">
        <v>0.375</v>
      </c>
      <c r="BM18" s="4">
        <v>865.12670000000003</v>
      </c>
      <c r="BQ18" s="4">
        <v>23896.806</v>
      </c>
      <c r="BR18" s="4">
        <v>2.0430000000000001E-3</v>
      </c>
      <c r="BS18" s="4">
        <v>-5</v>
      </c>
      <c r="BT18" s="4">
        <v>0.13100000000000001</v>
      </c>
      <c r="BU18" s="4">
        <v>4.9925999999999998E-2</v>
      </c>
      <c r="BV18" s="4">
        <v>2.6461999999999999</v>
      </c>
    </row>
    <row r="19" spans="1:74" x14ac:dyDescent="0.25">
      <c r="A19" s="2">
        <v>42067</v>
      </c>
      <c r="B19" s="3">
        <v>2.1271990740740741E-2</v>
      </c>
      <c r="C19" s="4">
        <v>0.14000000000000001</v>
      </c>
      <c r="D19" s="4">
        <v>0.156</v>
      </c>
      <c r="E19" s="4">
        <v>1560</v>
      </c>
      <c r="F19" s="4">
        <v>3.1</v>
      </c>
      <c r="G19" s="4">
        <v>-3.5</v>
      </c>
      <c r="H19" s="4">
        <v>16137.3</v>
      </c>
      <c r="J19" s="4">
        <v>20.7</v>
      </c>
      <c r="K19" s="4">
        <v>0.98580000000000001</v>
      </c>
      <c r="L19" s="4">
        <v>0.13800000000000001</v>
      </c>
      <c r="M19" s="4">
        <v>0.15379999999999999</v>
      </c>
      <c r="N19" s="4">
        <v>3.0558999999999998</v>
      </c>
      <c r="O19" s="4">
        <v>0</v>
      </c>
      <c r="P19" s="4">
        <v>3.1</v>
      </c>
      <c r="Q19" s="4">
        <v>2.2993000000000001</v>
      </c>
      <c r="R19" s="4">
        <v>0</v>
      </c>
      <c r="S19" s="4">
        <v>2.2999999999999998</v>
      </c>
      <c r="T19" s="4">
        <v>16137.2688</v>
      </c>
      <c r="W19" s="4">
        <v>0</v>
      </c>
      <c r="X19" s="4">
        <v>20.4056</v>
      </c>
      <c r="Y19" s="4">
        <v>13.6</v>
      </c>
      <c r="Z19" s="4">
        <v>842</v>
      </c>
      <c r="AA19" s="4">
        <v>868</v>
      </c>
      <c r="AB19" s="4">
        <v>876</v>
      </c>
      <c r="AC19" s="4">
        <v>59</v>
      </c>
      <c r="AD19" s="4">
        <v>4.99</v>
      </c>
      <c r="AE19" s="4">
        <v>0.11</v>
      </c>
      <c r="AF19" s="4">
        <v>981</v>
      </c>
      <c r="AG19" s="4">
        <v>-15</v>
      </c>
      <c r="AH19" s="4">
        <v>8</v>
      </c>
      <c r="AI19" s="4">
        <v>10</v>
      </c>
      <c r="AJ19" s="4">
        <v>190</v>
      </c>
      <c r="AK19" s="4">
        <v>139</v>
      </c>
      <c r="AL19" s="4">
        <v>4.5</v>
      </c>
      <c r="AM19" s="4">
        <v>195</v>
      </c>
      <c r="AN19" s="4" t="s">
        <v>155</v>
      </c>
      <c r="AO19" s="4">
        <v>0</v>
      </c>
      <c r="AP19" s="5"/>
      <c r="BA19" s="4">
        <v>14.023</v>
      </c>
      <c r="BB19" s="4">
        <v>450</v>
      </c>
      <c r="BC19" s="4">
        <v>32.090000000000003</v>
      </c>
      <c r="BD19" s="4">
        <v>0.115</v>
      </c>
      <c r="BE19" s="4">
        <v>223.66200000000001</v>
      </c>
      <c r="BF19" s="4">
        <v>158.62299999999999</v>
      </c>
      <c r="BG19" s="4">
        <v>0.51900000000000002</v>
      </c>
      <c r="BH19" s="4">
        <v>0</v>
      </c>
      <c r="BI19" s="4">
        <v>0.51900000000000002</v>
      </c>
      <c r="BJ19" s="4">
        <v>0.39</v>
      </c>
      <c r="BK19" s="4">
        <v>0</v>
      </c>
      <c r="BL19" s="4">
        <v>0.39</v>
      </c>
      <c r="BM19" s="4">
        <v>864.83810000000005</v>
      </c>
      <c r="BQ19" s="4">
        <v>24045.460999999999</v>
      </c>
      <c r="BR19" s="4">
        <v>1.0449999999999999E-3</v>
      </c>
      <c r="BS19" s="4">
        <v>-5</v>
      </c>
      <c r="BT19" s="4">
        <v>0.13100000000000001</v>
      </c>
      <c r="BU19" s="4">
        <v>2.5534999999999999E-2</v>
      </c>
      <c r="BV19" s="4">
        <v>2.6461999999999999</v>
      </c>
    </row>
    <row r="20" spans="1:74" x14ac:dyDescent="0.25">
      <c r="A20" s="2">
        <v>42067</v>
      </c>
      <c r="B20" s="3">
        <v>2.1283564814814814E-2</v>
      </c>
      <c r="C20" s="4">
        <v>0.14000000000000001</v>
      </c>
      <c r="D20" s="4">
        <v>0.15670000000000001</v>
      </c>
      <c r="E20" s="4">
        <v>1566.5454549999999</v>
      </c>
      <c r="F20" s="4">
        <v>3.1</v>
      </c>
      <c r="G20" s="4">
        <v>-3.5</v>
      </c>
      <c r="H20" s="4">
        <v>16084.2</v>
      </c>
      <c r="J20" s="4">
        <v>20.74</v>
      </c>
      <c r="K20" s="4">
        <v>0.98580000000000001</v>
      </c>
      <c r="L20" s="4">
        <v>0.13800000000000001</v>
      </c>
      <c r="M20" s="4">
        <v>0.15440000000000001</v>
      </c>
      <c r="N20" s="4">
        <v>3.056</v>
      </c>
      <c r="O20" s="4">
        <v>0</v>
      </c>
      <c r="P20" s="4">
        <v>3.1</v>
      </c>
      <c r="Q20" s="4">
        <v>2.2993000000000001</v>
      </c>
      <c r="R20" s="4">
        <v>0</v>
      </c>
      <c r="S20" s="4">
        <v>2.2999999999999998</v>
      </c>
      <c r="T20" s="4">
        <v>16084.2194</v>
      </c>
      <c r="W20" s="4">
        <v>0</v>
      </c>
      <c r="X20" s="4">
        <v>20.4499</v>
      </c>
      <c r="Y20" s="4">
        <v>13.7</v>
      </c>
      <c r="Z20" s="4">
        <v>842</v>
      </c>
      <c r="AA20" s="4">
        <v>869</v>
      </c>
      <c r="AB20" s="4">
        <v>877</v>
      </c>
      <c r="AC20" s="4">
        <v>59</v>
      </c>
      <c r="AD20" s="4">
        <v>4.99</v>
      </c>
      <c r="AE20" s="4">
        <v>0.11</v>
      </c>
      <c r="AF20" s="4">
        <v>981</v>
      </c>
      <c r="AG20" s="4">
        <v>-15</v>
      </c>
      <c r="AH20" s="4">
        <v>8</v>
      </c>
      <c r="AI20" s="4">
        <v>10</v>
      </c>
      <c r="AJ20" s="4">
        <v>190</v>
      </c>
      <c r="AK20" s="4">
        <v>140</v>
      </c>
      <c r="AL20" s="4">
        <v>4.4000000000000004</v>
      </c>
      <c r="AM20" s="4">
        <v>195</v>
      </c>
      <c r="AN20" s="4" t="s">
        <v>155</v>
      </c>
      <c r="AO20" s="4">
        <v>0</v>
      </c>
      <c r="AP20" s="5"/>
      <c r="BA20" s="4">
        <v>14.023</v>
      </c>
      <c r="BB20" s="4">
        <v>450</v>
      </c>
      <c r="BC20" s="4">
        <v>32.090000000000003</v>
      </c>
      <c r="BD20" s="4">
        <v>0.115</v>
      </c>
      <c r="BE20" s="4">
        <v>224.226</v>
      </c>
      <c r="BF20" s="4">
        <v>159.69</v>
      </c>
      <c r="BG20" s="4">
        <v>0.52</v>
      </c>
      <c r="BH20" s="4">
        <v>0</v>
      </c>
      <c r="BI20" s="4">
        <v>0.52</v>
      </c>
      <c r="BJ20" s="4">
        <v>0.39100000000000001</v>
      </c>
      <c r="BK20" s="4">
        <v>0</v>
      </c>
      <c r="BL20" s="4">
        <v>0.39100000000000001</v>
      </c>
      <c r="BM20" s="4">
        <v>864.1508</v>
      </c>
      <c r="BQ20" s="4">
        <v>24157.870999999999</v>
      </c>
      <c r="BR20" s="4">
        <v>4.6E-5</v>
      </c>
      <c r="BS20" s="4">
        <v>-5</v>
      </c>
      <c r="BT20" s="4">
        <v>0.13100000000000001</v>
      </c>
      <c r="BU20" s="4">
        <v>1.1230000000000001E-3</v>
      </c>
      <c r="BV20" s="4">
        <v>2.6461999999999999</v>
      </c>
    </row>
    <row r="21" spans="1:74" x14ac:dyDescent="0.25">
      <c r="A21" s="2">
        <v>42067</v>
      </c>
      <c r="B21" s="3">
        <v>2.1295138888888888E-2</v>
      </c>
      <c r="C21" s="4">
        <v>0.14000000000000001</v>
      </c>
      <c r="D21" s="4">
        <v>0.16</v>
      </c>
      <c r="E21" s="4">
        <v>1599.603306</v>
      </c>
      <c r="F21" s="4">
        <v>3.1</v>
      </c>
      <c r="G21" s="4">
        <v>-3.5</v>
      </c>
      <c r="H21" s="4">
        <v>16041.2</v>
      </c>
      <c r="J21" s="4">
        <v>20.8</v>
      </c>
      <c r="K21" s="4">
        <v>0.98580000000000001</v>
      </c>
      <c r="L21" s="4">
        <v>0.13800000000000001</v>
      </c>
      <c r="M21" s="4">
        <v>0.15770000000000001</v>
      </c>
      <c r="N21" s="4">
        <v>3.0560999999999998</v>
      </c>
      <c r="O21" s="4">
        <v>0</v>
      </c>
      <c r="P21" s="4">
        <v>3.1</v>
      </c>
      <c r="Q21" s="4">
        <v>2.2993999999999999</v>
      </c>
      <c r="R21" s="4">
        <v>0</v>
      </c>
      <c r="S21" s="4">
        <v>2.2999999999999998</v>
      </c>
      <c r="T21" s="4">
        <v>16041.1767</v>
      </c>
      <c r="W21" s="4">
        <v>0</v>
      </c>
      <c r="X21" s="4">
        <v>20.505400000000002</v>
      </c>
      <c r="Y21" s="4">
        <v>13.6</v>
      </c>
      <c r="Z21" s="4">
        <v>842</v>
      </c>
      <c r="AA21" s="4">
        <v>868</v>
      </c>
      <c r="AB21" s="4">
        <v>877</v>
      </c>
      <c r="AC21" s="4">
        <v>59</v>
      </c>
      <c r="AD21" s="4">
        <v>4.99</v>
      </c>
      <c r="AE21" s="4">
        <v>0.11</v>
      </c>
      <c r="AF21" s="4">
        <v>981</v>
      </c>
      <c r="AG21" s="4">
        <v>-15</v>
      </c>
      <c r="AH21" s="4">
        <v>8</v>
      </c>
      <c r="AI21" s="4">
        <v>10</v>
      </c>
      <c r="AJ21" s="4">
        <v>190</v>
      </c>
      <c r="AK21" s="4">
        <v>139</v>
      </c>
      <c r="AL21" s="4">
        <v>4.5</v>
      </c>
      <c r="AM21" s="4">
        <v>195</v>
      </c>
      <c r="AN21" s="4" t="s">
        <v>155</v>
      </c>
      <c r="AO21" s="4">
        <v>0</v>
      </c>
      <c r="AP21" s="5"/>
      <c r="BA21" s="4">
        <v>14.023</v>
      </c>
      <c r="BB21" s="4">
        <v>450</v>
      </c>
      <c r="BC21" s="4">
        <v>32.090000000000003</v>
      </c>
      <c r="BD21" s="4">
        <v>0.115</v>
      </c>
      <c r="BE21" s="4">
        <v>224.35900000000001</v>
      </c>
      <c r="BF21" s="4">
        <v>163.15700000000001</v>
      </c>
      <c r="BG21" s="4">
        <v>0.52</v>
      </c>
      <c r="BH21" s="4">
        <v>0</v>
      </c>
      <c r="BI21" s="4">
        <v>0.52</v>
      </c>
      <c r="BJ21" s="4">
        <v>0.39100000000000001</v>
      </c>
      <c r="BK21" s="4">
        <v>0</v>
      </c>
      <c r="BL21" s="4">
        <v>0.39100000000000001</v>
      </c>
      <c r="BM21" s="4">
        <v>862.31679999999994</v>
      </c>
      <c r="BQ21" s="4">
        <v>24236.942999999999</v>
      </c>
      <c r="BR21" s="4">
        <v>0</v>
      </c>
      <c r="BS21" s="4">
        <v>-5</v>
      </c>
      <c r="BT21" s="4">
        <v>0.13195399999999999</v>
      </c>
      <c r="BU21" s="4">
        <v>0</v>
      </c>
      <c r="BV21" s="4">
        <v>2.6654710000000001</v>
      </c>
    </row>
    <row r="22" spans="1:74" x14ac:dyDescent="0.25">
      <c r="A22" s="2">
        <v>42067</v>
      </c>
      <c r="B22" s="3">
        <v>2.1306712962962961E-2</v>
      </c>
      <c r="C22" s="4">
        <v>0.14000000000000001</v>
      </c>
      <c r="D22" s="4">
        <v>0.1656</v>
      </c>
      <c r="E22" s="4">
        <v>1656.4110929999999</v>
      </c>
      <c r="F22" s="4">
        <v>3.1</v>
      </c>
      <c r="G22" s="4">
        <v>-3.5</v>
      </c>
      <c r="H22" s="4">
        <v>16055.2</v>
      </c>
      <c r="J22" s="4">
        <v>20.76</v>
      </c>
      <c r="K22" s="4">
        <v>0.98580000000000001</v>
      </c>
      <c r="L22" s="4">
        <v>0.13800000000000001</v>
      </c>
      <c r="M22" s="4">
        <v>0.1633</v>
      </c>
      <c r="N22" s="4">
        <v>3.0558999999999998</v>
      </c>
      <c r="O22" s="4">
        <v>0</v>
      </c>
      <c r="P22" s="4">
        <v>3.1</v>
      </c>
      <c r="Q22" s="4">
        <v>2.2993000000000001</v>
      </c>
      <c r="R22" s="4">
        <v>0</v>
      </c>
      <c r="S22" s="4">
        <v>2.2999999999999998</v>
      </c>
      <c r="T22" s="4">
        <v>16055.160400000001</v>
      </c>
      <c r="W22" s="4">
        <v>0</v>
      </c>
      <c r="X22" s="4">
        <v>20.464700000000001</v>
      </c>
      <c r="Y22" s="4">
        <v>13.6</v>
      </c>
      <c r="Z22" s="4">
        <v>843</v>
      </c>
      <c r="AA22" s="4">
        <v>869</v>
      </c>
      <c r="AB22" s="4">
        <v>877</v>
      </c>
      <c r="AC22" s="4">
        <v>59</v>
      </c>
      <c r="AD22" s="4">
        <v>4.99</v>
      </c>
      <c r="AE22" s="4">
        <v>0.11</v>
      </c>
      <c r="AF22" s="4">
        <v>980</v>
      </c>
      <c r="AG22" s="4">
        <v>-15</v>
      </c>
      <c r="AH22" s="4">
        <v>8</v>
      </c>
      <c r="AI22" s="4">
        <v>10</v>
      </c>
      <c r="AJ22" s="4">
        <v>190</v>
      </c>
      <c r="AK22" s="4">
        <v>140</v>
      </c>
      <c r="AL22" s="4">
        <v>4.5</v>
      </c>
      <c r="AM22" s="4">
        <v>195</v>
      </c>
      <c r="AN22" s="4" t="s">
        <v>155</v>
      </c>
      <c r="AO22" s="4">
        <v>0</v>
      </c>
      <c r="AP22" s="5"/>
      <c r="BA22" s="4">
        <v>14.023</v>
      </c>
      <c r="BB22" s="4">
        <v>450</v>
      </c>
      <c r="BC22" s="4">
        <v>32.090000000000003</v>
      </c>
      <c r="BD22" s="4">
        <v>0.115</v>
      </c>
      <c r="BE22" s="4">
        <v>223.506</v>
      </c>
      <c r="BF22" s="4">
        <v>168.30799999999999</v>
      </c>
      <c r="BG22" s="4">
        <v>0.51800000000000002</v>
      </c>
      <c r="BH22" s="4">
        <v>0</v>
      </c>
      <c r="BI22" s="4">
        <v>0.51800000000000002</v>
      </c>
      <c r="BJ22" s="4">
        <v>0.39</v>
      </c>
      <c r="BK22" s="4">
        <v>0</v>
      </c>
      <c r="BL22" s="4">
        <v>0.39</v>
      </c>
      <c r="BM22" s="4">
        <v>859.84169999999995</v>
      </c>
      <c r="BQ22" s="4">
        <v>24098.411</v>
      </c>
      <c r="BR22" s="4">
        <v>0</v>
      </c>
      <c r="BS22" s="4">
        <v>-5</v>
      </c>
      <c r="BT22" s="4">
        <v>0.13200000000000001</v>
      </c>
      <c r="BU22" s="4">
        <v>0</v>
      </c>
      <c r="BV22" s="4">
        <v>2.6663999999999999</v>
      </c>
    </row>
    <row r="23" spans="1:74" x14ac:dyDescent="0.25">
      <c r="A23" s="2">
        <v>42067</v>
      </c>
      <c r="B23" s="3">
        <v>2.1318287037037035E-2</v>
      </c>
      <c r="C23" s="4">
        <v>0.14000000000000001</v>
      </c>
      <c r="D23" s="4">
        <v>0.16189999999999999</v>
      </c>
      <c r="E23" s="4">
        <v>1619.157631</v>
      </c>
      <c r="F23" s="4">
        <v>3.1</v>
      </c>
      <c r="G23" s="4">
        <v>-3.5</v>
      </c>
      <c r="H23" s="4">
        <v>16065.8</v>
      </c>
      <c r="J23" s="4">
        <v>20.8</v>
      </c>
      <c r="K23" s="4">
        <v>0.98580000000000001</v>
      </c>
      <c r="L23" s="4">
        <v>0.13800000000000001</v>
      </c>
      <c r="M23" s="4">
        <v>0.15959999999999999</v>
      </c>
      <c r="N23" s="4">
        <v>3.056</v>
      </c>
      <c r="O23" s="4">
        <v>0</v>
      </c>
      <c r="P23" s="4">
        <v>3.1</v>
      </c>
      <c r="Q23" s="4">
        <v>2.2993999999999999</v>
      </c>
      <c r="R23" s="4">
        <v>0</v>
      </c>
      <c r="S23" s="4">
        <v>2.2999999999999998</v>
      </c>
      <c r="T23" s="4">
        <v>16065.7629</v>
      </c>
      <c r="W23" s="4">
        <v>0</v>
      </c>
      <c r="X23" s="4">
        <v>20.5046</v>
      </c>
      <c r="Y23" s="4">
        <v>13.4</v>
      </c>
      <c r="Z23" s="4">
        <v>844</v>
      </c>
      <c r="AA23" s="4">
        <v>870</v>
      </c>
      <c r="AB23" s="4">
        <v>881</v>
      </c>
      <c r="AC23" s="4">
        <v>59</v>
      </c>
      <c r="AD23" s="4">
        <v>4.99</v>
      </c>
      <c r="AE23" s="4">
        <v>0.11</v>
      </c>
      <c r="AF23" s="4">
        <v>980</v>
      </c>
      <c r="AG23" s="4">
        <v>-15</v>
      </c>
      <c r="AH23" s="4">
        <v>8</v>
      </c>
      <c r="AI23" s="4">
        <v>10</v>
      </c>
      <c r="AJ23" s="4">
        <v>190</v>
      </c>
      <c r="AK23" s="4">
        <v>140</v>
      </c>
      <c r="AL23" s="4">
        <v>4.5</v>
      </c>
      <c r="AM23" s="4">
        <v>195</v>
      </c>
      <c r="AN23" s="4" t="s">
        <v>155</v>
      </c>
      <c r="AO23" s="4">
        <v>0</v>
      </c>
      <c r="AP23" s="5"/>
      <c r="BA23" s="4">
        <v>14.023</v>
      </c>
      <c r="BB23" s="4">
        <v>450</v>
      </c>
      <c r="BC23" s="4">
        <v>32.090000000000003</v>
      </c>
      <c r="BD23" s="4">
        <v>0.115</v>
      </c>
      <c r="BE23" s="4">
        <v>223.82400000000001</v>
      </c>
      <c r="BF23" s="4">
        <v>164.75700000000001</v>
      </c>
      <c r="BG23" s="4">
        <v>0.51900000000000002</v>
      </c>
      <c r="BH23" s="4">
        <v>0</v>
      </c>
      <c r="BI23" s="4">
        <v>0.51900000000000002</v>
      </c>
      <c r="BJ23" s="4">
        <v>0.39100000000000001</v>
      </c>
      <c r="BK23" s="4">
        <v>0</v>
      </c>
      <c r="BL23" s="4">
        <v>0.39100000000000001</v>
      </c>
      <c r="BM23" s="4">
        <v>861.61159999999995</v>
      </c>
      <c r="BQ23" s="4">
        <v>24179.125</v>
      </c>
      <c r="BR23" s="4">
        <v>0</v>
      </c>
      <c r="BS23" s="4">
        <v>-5</v>
      </c>
      <c r="BT23" s="4">
        <v>0.13200000000000001</v>
      </c>
      <c r="BU23" s="4">
        <v>0</v>
      </c>
      <c r="BV23" s="4">
        <v>2.6663999999999999</v>
      </c>
    </row>
    <row r="24" spans="1:74" x14ac:dyDescent="0.25">
      <c r="A24" s="2">
        <v>42067</v>
      </c>
      <c r="B24" s="3">
        <v>2.1329861111111112E-2</v>
      </c>
      <c r="C24" s="4">
        <v>0.14000000000000001</v>
      </c>
      <c r="D24" s="4">
        <v>0.15340000000000001</v>
      </c>
      <c r="E24" s="4">
        <v>1533.6530439999999</v>
      </c>
      <c r="F24" s="4">
        <v>3.1</v>
      </c>
      <c r="G24" s="4">
        <v>-3.6</v>
      </c>
      <c r="H24" s="4">
        <v>15974.5</v>
      </c>
      <c r="J24" s="4">
        <v>20.8</v>
      </c>
      <c r="K24" s="4">
        <v>0.98609999999999998</v>
      </c>
      <c r="L24" s="4">
        <v>0.1381</v>
      </c>
      <c r="M24" s="4">
        <v>0.1512</v>
      </c>
      <c r="N24" s="4">
        <v>3.0569000000000002</v>
      </c>
      <c r="O24" s="4">
        <v>0</v>
      </c>
      <c r="P24" s="4">
        <v>3.1</v>
      </c>
      <c r="Q24" s="4">
        <v>2.3001</v>
      </c>
      <c r="R24" s="4">
        <v>0</v>
      </c>
      <c r="S24" s="4">
        <v>2.2999999999999998</v>
      </c>
      <c r="T24" s="4">
        <v>15974.455900000001</v>
      </c>
      <c r="W24" s="4">
        <v>0</v>
      </c>
      <c r="X24" s="4">
        <v>20.510999999999999</v>
      </c>
      <c r="Y24" s="4">
        <v>13</v>
      </c>
      <c r="Z24" s="4">
        <v>846</v>
      </c>
      <c r="AA24" s="4">
        <v>873</v>
      </c>
      <c r="AB24" s="4">
        <v>880</v>
      </c>
      <c r="AC24" s="4">
        <v>59</v>
      </c>
      <c r="AD24" s="4">
        <v>4.99</v>
      </c>
      <c r="AE24" s="4">
        <v>0.11</v>
      </c>
      <c r="AF24" s="4">
        <v>980</v>
      </c>
      <c r="AG24" s="4">
        <v>-15</v>
      </c>
      <c r="AH24" s="4">
        <v>8</v>
      </c>
      <c r="AI24" s="4">
        <v>10</v>
      </c>
      <c r="AJ24" s="4">
        <v>190</v>
      </c>
      <c r="AK24" s="4">
        <v>139</v>
      </c>
      <c r="AL24" s="4">
        <v>4.9000000000000004</v>
      </c>
      <c r="AM24" s="4">
        <v>195</v>
      </c>
      <c r="AN24" s="4" t="s">
        <v>155</v>
      </c>
      <c r="AO24" s="4">
        <v>0</v>
      </c>
      <c r="AP24" s="5"/>
      <c r="BA24" s="4">
        <v>14.023</v>
      </c>
      <c r="BB24" s="4">
        <v>450</v>
      </c>
      <c r="BC24" s="4">
        <v>32.090000000000003</v>
      </c>
      <c r="BD24" s="4">
        <v>0.115</v>
      </c>
      <c r="BE24" s="4">
        <v>226.012</v>
      </c>
      <c r="BF24" s="4">
        <v>157.58199999999999</v>
      </c>
      <c r="BG24" s="4">
        <v>0.52400000000000002</v>
      </c>
      <c r="BH24" s="4">
        <v>0</v>
      </c>
      <c r="BI24" s="4">
        <v>0.52400000000000002</v>
      </c>
      <c r="BJ24" s="4">
        <v>0.39400000000000002</v>
      </c>
      <c r="BK24" s="4">
        <v>0</v>
      </c>
      <c r="BL24" s="4">
        <v>0.39400000000000002</v>
      </c>
      <c r="BM24" s="4">
        <v>864.81979999999999</v>
      </c>
      <c r="BQ24" s="4">
        <v>24415.436000000002</v>
      </c>
      <c r="BR24" s="4">
        <v>1.902E-3</v>
      </c>
      <c r="BS24" s="4">
        <v>-5</v>
      </c>
      <c r="BT24" s="4">
        <v>0.13200000000000001</v>
      </c>
      <c r="BU24" s="4">
        <v>4.6482999999999997E-2</v>
      </c>
      <c r="BV24" s="4">
        <v>2.6663999999999999</v>
      </c>
    </row>
    <row r="25" spans="1:74" x14ac:dyDescent="0.25">
      <c r="A25" s="2">
        <v>42067</v>
      </c>
      <c r="B25" s="3">
        <v>2.1341435185185182E-2</v>
      </c>
      <c r="C25" s="4">
        <v>0.14000000000000001</v>
      </c>
      <c r="D25" s="4">
        <v>0.1467</v>
      </c>
      <c r="E25" s="4">
        <v>1466.9917359999999</v>
      </c>
      <c r="F25" s="4">
        <v>3.1</v>
      </c>
      <c r="G25" s="4">
        <v>-3.6</v>
      </c>
      <c r="H25" s="4">
        <v>15772.5</v>
      </c>
      <c r="J25" s="4">
        <v>20.8</v>
      </c>
      <c r="K25" s="4">
        <v>0.98640000000000005</v>
      </c>
      <c r="L25" s="4">
        <v>0.1381</v>
      </c>
      <c r="M25" s="4">
        <v>0.1447</v>
      </c>
      <c r="N25" s="4">
        <v>3.0577000000000001</v>
      </c>
      <c r="O25" s="4">
        <v>0</v>
      </c>
      <c r="P25" s="4">
        <v>3.1</v>
      </c>
      <c r="Q25" s="4">
        <v>2.3007</v>
      </c>
      <c r="R25" s="4">
        <v>0</v>
      </c>
      <c r="S25" s="4">
        <v>2.2999999999999998</v>
      </c>
      <c r="T25" s="4">
        <v>15772.4612</v>
      </c>
      <c r="W25" s="4">
        <v>0</v>
      </c>
      <c r="X25" s="4">
        <v>20.516100000000002</v>
      </c>
      <c r="Y25" s="4">
        <v>13.5</v>
      </c>
      <c r="Z25" s="4">
        <v>844</v>
      </c>
      <c r="AA25" s="4">
        <v>871</v>
      </c>
      <c r="AB25" s="4">
        <v>879</v>
      </c>
      <c r="AC25" s="4">
        <v>59</v>
      </c>
      <c r="AD25" s="4">
        <v>4.99</v>
      </c>
      <c r="AE25" s="4">
        <v>0.11</v>
      </c>
      <c r="AF25" s="4">
        <v>980</v>
      </c>
      <c r="AG25" s="4">
        <v>-15</v>
      </c>
      <c r="AH25" s="4">
        <v>8</v>
      </c>
      <c r="AI25" s="4">
        <v>10</v>
      </c>
      <c r="AJ25" s="4">
        <v>190</v>
      </c>
      <c r="AK25" s="4">
        <v>139</v>
      </c>
      <c r="AL25" s="4">
        <v>4.8</v>
      </c>
      <c r="AM25" s="4">
        <v>195</v>
      </c>
      <c r="AN25" s="4" t="s">
        <v>155</v>
      </c>
      <c r="AO25" s="4">
        <v>0</v>
      </c>
      <c r="AP25" s="5"/>
      <c r="BA25" s="4">
        <v>14.023</v>
      </c>
      <c r="BB25" s="4">
        <v>450</v>
      </c>
      <c r="BC25" s="4">
        <v>32.090000000000003</v>
      </c>
      <c r="BD25" s="4">
        <v>0.115</v>
      </c>
      <c r="BE25" s="4">
        <v>229.38499999999999</v>
      </c>
      <c r="BF25" s="4">
        <v>152.982</v>
      </c>
      <c r="BG25" s="4">
        <v>0.53200000000000003</v>
      </c>
      <c r="BH25" s="4">
        <v>0</v>
      </c>
      <c r="BI25" s="4">
        <v>0.53200000000000003</v>
      </c>
      <c r="BJ25" s="4">
        <v>0.4</v>
      </c>
      <c r="BK25" s="4">
        <v>0</v>
      </c>
      <c r="BL25" s="4">
        <v>0.4</v>
      </c>
      <c r="BM25" s="4">
        <v>866.41189999999995</v>
      </c>
      <c r="BQ25" s="4">
        <v>24779.844000000001</v>
      </c>
      <c r="BR25" s="4">
        <v>1.0499999999999999E-3</v>
      </c>
      <c r="BS25" s="4">
        <v>-5</v>
      </c>
      <c r="BT25" s="4">
        <v>0.13200000000000001</v>
      </c>
      <c r="BU25" s="4">
        <v>2.5659000000000001E-2</v>
      </c>
      <c r="BV25" s="4">
        <v>2.6663999999999999</v>
      </c>
    </row>
    <row r="26" spans="1:74" x14ac:dyDescent="0.25">
      <c r="A26" s="2">
        <v>42067</v>
      </c>
      <c r="B26" s="3">
        <v>2.1353009259259259E-2</v>
      </c>
      <c r="C26" s="4">
        <v>0.13200000000000001</v>
      </c>
      <c r="D26" s="4">
        <v>0.14599999999999999</v>
      </c>
      <c r="E26" s="4">
        <v>1460</v>
      </c>
      <c r="F26" s="4">
        <v>3.1</v>
      </c>
      <c r="G26" s="4">
        <v>-3.6</v>
      </c>
      <c r="H26" s="4">
        <v>15578.8</v>
      </c>
      <c r="J26" s="4">
        <v>20.8</v>
      </c>
      <c r="K26" s="4">
        <v>0.98660000000000003</v>
      </c>
      <c r="L26" s="4">
        <v>0.13020000000000001</v>
      </c>
      <c r="M26" s="4">
        <v>0.14399999999999999</v>
      </c>
      <c r="N26" s="4">
        <v>3.0585</v>
      </c>
      <c r="O26" s="4">
        <v>0</v>
      </c>
      <c r="P26" s="4">
        <v>3.1</v>
      </c>
      <c r="Q26" s="4">
        <v>2.3012999999999999</v>
      </c>
      <c r="R26" s="4">
        <v>0</v>
      </c>
      <c r="S26" s="4">
        <v>2.2999999999999998</v>
      </c>
      <c r="T26" s="4">
        <v>15578.819100000001</v>
      </c>
      <c r="W26" s="4">
        <v>0</v>
      </c>
      <c r="X26" s="4">
        <v>20.521799999999999</v>
      </c>
      <c r="Y26" s="4">
        <v>13.6</v>
      </c>
      <c r="Z26" s="4">
        <v>843</v>
      </c>
      <c r="AA26" s="4">
        <v>870</v>
      </c>
      <c r="AB26" s="4">
        <v>880</v>
      </c>
      <c r="AC26" s="4">
        <v>59</v>
      </c>
      <c r="AD26" s="4">
        <v>4.99</v>
      </c>
      <c r="AE26" s="4">
        <v>0.11</v>
      </c>
      <c r="AF26" s="4">
        <v>981</v>
      </c>
      <c r="AG26" s="4">
        <v>-15</v>
      </c>
      <c r="AH26" s="4">
        <v>8</v>
      </c>
      <c r="AI26" s="4">
        <v>10</v>
      </c>
      <c r="AJ26" s="4">
        <v>190</v>
      </c>
      <c r="AK26" s="4">
        <v>139.9</v>
      </c>
      <c r="AL26" s="4">
        <v>4.8</v>
      </c>
      <c r="AM26" s="4">
        <v>195</v>
      </c>
      <c r="AN26" s="4" t="s">
        <v>155</v>
      </c>
      <c r="AO26" s="4">
        <v>0</v>
      </c>
      <c r="AP26" s="5"/>
      <c r="BA26" s="4">
        <v>14.023</v>
      </c>
      <c r="BB26" s="4">
        <v>450</v>
      </c>
      <c r="BC26" s="4">
        <v>32.090000000000003</v>
      </c>
      <c r="BD26" s="4">
        <v>0.115</v>
      </c>
      <c r="BE26" s="4">
        <v>219.661</v>
      </c>
      <c r="BF26" s="4">
        <v>154.666</v>
      </c>
      <c r="BG26" s="4">
        <v>0.54</v>
      </c>
      <c r="BH26" s="4">
        <v>0</v>
      </c>
      <c r="BI26" s="4">
        <v>0.54</v>
      </c>
      <c r="BJ26" s="4">
        <v>0.40699999999999997</v>
      </c>
      <c r="BK26" s="4">
        <v>0</v>
      </c>
      <c r="BL26" s="4">
        <v>0.40699999999999997</v>
      </c>
      <c r="BM26" s="4">
        <v>869.09400000000005</v>
      </c>
      <c r="BQ26" s="4">
        <v>25172.543000000001</v>
      </c>
      <c r="BR26" s="4">
        <v>5.0000000000000002E-5</v>
      </c>
      <c r="BS26" s="4">
        <v>-5</v>
      </c>
      <c r="BT26" s="4">
        <v>0.13200000000000001</v>
      </c>
      <c r="BU26" s="4">
        <v>1.222E-3</v>
      </c>
      <c r="BV26" s="4">
        <v>2.6663999999999999</v>
      </c>
    </row>
    <row r="27" spans="1:74" x14ac:dyDescent="0.25">
      <c r="A27" s="2">
        <v>42067</v>
      </c>
      <c r="B27" s="3">
        <v>2.1364583333333336E-2</v>
      </c>
      <c r="C27" s="4">
        <v>0.13</v>
      </c>
      <c r="D27" s="4">
        <v>0.14599999999999999</v>
      </c>
      <c r="E27" s="4">
        <v>1460</v>
      </c>
      <c r="F27" s="4">
        <v>3.1</v>
      </c>
      <c r="G27" s="4">
        <v>-3.6</v>
      </c>
      <c r="H27" s="4">
        <v>15464.2</v>
      </c>
      <c r="J27" s="4">
        <v>20.8</v>
      </c>
      <c r="K27" s="4">
        <v>0.98670000000000002</v>
      </c>
      <c r="L27" s="4">
        <v>0.1283</v>
      </c>
      <c r="M27" s="4">
        <v>0.14410000000000001</v>
      </c>
      <c r="N27" s="4">
        <v>3.0588000000000002</v>
      </c>
      <c r="O27" s="4">
        <v>0</v>
      </c>
      <c r="P27" s="4">
        <v>3.1</v>
      </c>
      <c r="Q27" s="4">
        <v>2.3014999999999999</v>
      </c>
      <c r="R27" s="4">
        <v>0</v>
      </c>
      <c r="S27" s="4">
        <v>2.2999999999999998</v>
      </c>
      <c r="T27" s="4">
        <v>15464.218500000001</v>
      </c>
      <c r="W27" s="4">
        <v>0</v>
      </c>
      <c r="X27" s="4">
        <v>20.523299999999999</v>
      </c>
      <c r="Y27" s="4">
        <v>13.6</v>
      </c>
      <c r="Z27" s="4">
        <v>843</v>
      </c>
      <c r="AA27" s="4">
        <v>869</v>
      </c>
      <c r="AB27" s="4">
        <v>879</v>
      </c>
      <c r="AC27" s="4">
        <v>59</v>
      </c>
      <c r="AD27" s="4">
        <v>4.99</v>
      </c>
      <c r="AE27" s="4">
        <v>0.11</v>
      </c>
      <c r="AF27" s="4">
        <v>981</v>
      </c>
      <c r="AG27" s="4">
        <v>-15</v>
      </c>
      <c r="AH27" s="4">
        <v>8</v>
      </c>
      <c r="AI27" s="4">
        <v>10</v>
      </c>
      <c r="AJ27" s="4">
        <v>190</v>
      </c>
      <c r="AK27" s="4">
        <v>140</v>
      </c>
      <c r="AL27" s="4">
        <v>4.5999999999999996</v>
      </c>
      <c r="AM27" s="4">
        <v>195</v>
      </c>
      <c r="AN27" s="4" t="s">
        <v>155</v>
      </c>
      <c r="AO27" s="4">
        <v>0</v>
      </c>
      <c r="AP27" s="5"/>
      <c r="BA27" s="4">
        <v>14.023</v>
      </c>
      <c r="BB27" s="4">
        <v>450</v>
      </c>
      <c r="BC27" s="4">
        <v>32.090000000000003</v>
      </c>
      <c r="BD27" s="4">
        <v>0.115</v>
      </c>
      <c r="BE27" s="4">
        <v>218.02</v>
      </c>
      <c r="BF27" s="4">
        <v>155.84200000000001</v>
      </c>
      <c r="BG27" s="4">
        <v>0.54400000000000004</v>
      </c>
      <c r="BH27" s="4">
        <v>0</v>
      </c>
      <c r="BI27" s="4">
        <v>0.54400000000000004</v>
      </c>
      <c r="BJ27" s="4">
        <v>0.41</v>
      </c>
      <c r="BK27" s="4">
        <v>0</v>
      </c>
      <c r="BL27" s="4">
        <v>0.41</v>
      </c>
      <c r="BM27" s="4">
        <v>869.19370000000004</v>
      </c>
      <c r="BQ27" s="4">
        <v>25363.847000000002</v>
      </c>
      <c r="BR27" s="4">
        <v>9.5E-4</v>
      </c>
      <c r="BS27" s="4">
        <v>-5</v>
      </c>
      <c r="BT27" s="4">
        <v>0.13200000000000001</v>
      </c>
      <c r="BU27" s="4">
        <v>2.3216000000000001E-2</v>
      </c>
      <c r="BV27" s="4">
        <v>2.6663999999999999</v>
      </c>
    </row>
    <row r="28" spans="1:74" x14ac:dyDescent="0.25">
      <c r="A28" s="2">
        <v>42067</v>
      </c>
      <c r="B28" s="3">
        <v>2.1376157407407406E-2</v>
      </c>
      <c r="C28" s="4">
        <v>0.13</v>
      </c>
      <c r="D28" s="4">
        <v>0.14599999999999999</v>
      </c>
      <c r="E28" s="4">
        <v>1460</v>
      </c>
      <c r="F28" s="4">
        <v>3.2</v>
      </c>
      <c r="G28" s="4">
        <v>-3.6</v>
      </c>
      <c r="H28" s="4">
        <v>15411.6</v>
      </c>
      <c r="J28" s="4">
        <v>20.8</v>
      </c>
      <c r="K28" s="4">
        <v>0.98670000000000002</v>
      </c>
      <c r="L28" s="4">
        <v>0.1283</v>
      </c>
      <c r="M28" s="4">
        <v>0.14410000000000001</v>
      </c>
      <c r="N28" s="4">
        <v>3.1576</v>
      </c>
      <c r="O28" s="4">
        <v>0</v>
      </c>
      <c r="P28" s="4">
        <v>3.2</v>
      </c>
      <c r="Q28" s="4">
        <v>2.3757999999999999</v>
      </c>
      <c r="R28" s="4">
        <v>0</v>
      </c>
      <c r="S28" s="4">
        <v>2.4</v>
      </c>
      <c r="T28" s="4">
        <v>15411.6387</v>
      </c>
      <c r="W28" s="4">
        <v>0</v>
      </c>
      <c r="X28" s="4">
        <v>20.5244</v>
      </c>
      <c r="Y28" s="4">
        <v>13.7</v>
      </c>
      <c r="Z28" s="4">
        <v>842</v>
      </c>
      <c r="AA28" s="4">
        <v>869</v>
      </c>
      <c r="AB28" s="4">
        <v>877</v>
      </c>
      <c r="AC28" s="4">
        <v>59</v>
      </c>
      <c r="AD28" s="4">
        <v>4.99</v>
      </c>
      <c r="AE28" s="4">
        <v>0.11</v>
      </c>
      <c r="AF28" s="4">
        <v>981</v>
      </c>
      <c r="AG28" s="4">
        <v>-15</v>
      </c>
      <c r="AH28" s="4">
        <v>8</v>
      </c>
      <c r="AI28" s="4">
        <v>10</v>
      </c>
      <c r="AJ28" s="4">
        <v>190</v>
      </c>
      <c r="AK28" s="4">
        <v>140</v>
      </c>
      <c r="AL28" s="4">
        <v>4.5999999999999996</v>
      </c>
      <c r="AM28" s="4">
        <v>195</v>
      </c>
      <c r="AN28" s="4" t="s">
        <v>155</v>
      </c>
      <c r="AO28" s="4">
        <v>0</v>
      </c>
      <c r="AP28" s="5"/>
      <c r="BA28" s="4">
        <v>14.023</v>
      </c>
      <c r="BB28" s="4">
        <v>450</v>
      </c>
      <c r="BC28" s="4">
        <v>32.090000000000003</v>
      </c>
      <c r="BD28" s="4">
        <v>0.115</v>
      </c>
      <c r="BE28" s="4">
        <v>218.67599999999999</v>
      </c>
      <c r="BF28" s="4">
        <v>156.31</v>
      </c>
      <c r="BG28" s="4">
        <v>0.56399999999999995</v>
      </c>
      <c r="BH28" s="4">
        <v>0</v>
      </c>
      <c r="BI28" s="4">
        <v>0.56399999999999995</v>
      </c>
      <c r="BJ28" s="4">
        <v>0.42399999999999999</v>
      </c>
      <c r="BK28" s="4">
        <v>0</v>
      </c>
      <c r="BL28" s="4">
        <v>0.42399999999999999</v>
      </c>
      <c r="BM28" s="4">
        <v>868.79970000000003</v>
      </c>
      <c r="BQ28" s="4">
        <v>25440.131000000001</v>
      </c>
      <c r="BR28" s="4">
        <v>1E-3</v>
      </c>
      <c r="BS28" s="4">
        <v>-5</v>
      </c>
      <c r="BT28" s="4">
        <v>0.13200000000000001</v>
      </c>
      <c r="BU28" s="4">
        <v>2.4438000000000001E-2</v>
      </c>
      <c r="BV28" s="4">
        <v>2.6663999999999999</v>
      </c>
    </row>
    <row r="29" spans="1:74" x14ac:dyDescent="0.25">
      <c r="A29" s="2">
        <v>42067</v>
      </c>
      <c r="B29" s="3">
        <v>2.1387731481481483E-2</v>
      </c>
      <c r="C29" s="4">
        <v>0.13</v>
      </c>
      <c r="D29" s="4">
        <v>0.15540000000000001</v>
      </c>
      <c r="E29" s="4">
        <v>1554.4537110000001</v>
      </c>
      <c r="F29" s="4">
        <v>3.2</v>
      </c>
      <c r="G29" s="4">
        <v>-3.6</v>
      </c>
      <c r="H29" s="4">
        <v>15419.3</v>
      </c>
      <c r="J29" s="4">
        <v>20.8</v>
      </c>
      <c r="K29" s="4">
        <v>0.98670000000000002</v>
      </c>
      <c r="L29" s="4">
        <v>0.1283</v>
      </c>
      <c r="M29" s="4">
        <v>0.15340000000000001</v>
      </c>
      <c r="N29" s="4">
        <v>3.1574</v>
      </c>
      <c r="O29" s="4">
        <v>0</v>
      </c>
      <c r="P29" s="4">
        <v>3.2</v>
      </c>
      <c r="Q29" s="4">
        <v>2.3755999999999999</v>
      </c>
      <c r="R29" s="4">
        <v>0</v>
      </c>
      <c r="S29" s="4">
        <v>2.4</v>
      </c>
      <c r="T29" s="4">
        <v>15419.3</v>
      </c>
      <c r="W29" s="4">
        <v>0</v>
      </c>
      <c r="X29" s="4">
        <v>20.5229</v>
      </c>
      <c r="Y29" s="4">
        <v>13.6</v>
      </c>
      <c r="Z29" s="4">
        <v>843</v>
      </c>
      <c r="AA29" s="4">
        <v>869</v>
      </c>
      <c r="AB29" s="4">
        <v>878</v>
      </c>
      <c r="AC29" s="4">
        <v>59</v>
      </c>
      <c r="AD29" s="4">
        <v>4.99</v>
      </c>
      <c r="AE29" s="4">
        <v>0.11</v>
      </c>
      <c r="AF29" s="4">
        <v>981</v>
      </c>
      <c r="AG29" s="4">
        <v>-15</v>
      </c>
      <c r="AH29" s="4">
        <v>8</v>
      </c>
      <c r="AI29" s="4">
        <v>10</v>
      </c>
      <c r="AJ29" s="4">
        <v>190</v>
      </c>
      <c r="AK29" s="4">
        <v>140</v>
      </c>
      <c r="AL29" s="4">
        <v>4.7</v>
      </c>
      <c r="AM29" s="4">
        <v>195</v>
      </c>
      <c r="AN29" s="4" t="s">
        <v>155</v>
      </c>
      <c r="AO29" s="4">
        <v>0</v>
      </c>
      <c r="AP29" s="5"/>
      <c r="BA29" s="4">
        <v>14.023</v>
      </c>
      <c r="BB29" s="4">
        <v>450</v>
      </c>
      <c r="BC29" s="4">
        <v>32.090000000000003</v>
      </c>
      <c r="BD29" s="4">
        <v>0.115</v>
      </c>
      <c r="BE29" s="4">
        <v>217.42599999999999</v>
      </c>
      <c r="BF29" s="4">
        <v>165.471</v>
      </c>
      <c r="BG29" s="4">
        <v>0.56000000000000005</v>
      </c>
      <c r="BH29" s="4">
        <v>0</v>
      </c>
      <c r="BI29" s="4">
        <v>0.56000000000000005</v>
      </c>
      <c r="BJ29" s="4">
        <v>0.42199999999999999</v>
      </c>
      <c r="BK29" s="4">
        <v>0</v>
      </c>
      <c r="BL29" s="4">
        <v>0.42199999999999999</v>
      </c>
      <c r="BM29" s="4">
        <v>864.3252</v>
      </c>
      <c r="BQ29" s="4">
        <v>25294.701000000001</v>
      </c>
      <c r="BR29" s="4">
        <v>4.3999999999999999E-5</v>
      </c>
      <c r="BS29" s="4">
        <v>-5</v>
      </c>
      <c r="BT29" s="4">
        <v>0.13200000000000001</v>
      </c>
      <c r="BU29" s="4">
        <v>1.073E-3</v>
      </c>
      <c r="BV29" s="4">
        <v>2.6663999999999999</v>
      </c>
    </row>
    <row r="30" spans="1:74" x14ac:dyDescent="0.25">
      <c r="A30" s="2">
        <v>42067</v>
      </c>
      <c r="B30" s="3">
        <v>2.1399305555555557E-2</v>
      </c>
      <c r="C30" s="4">
        <v>0.13</v>
      </c>
      <c r="D30" s="4">
        <v>0.161</v>
      </c>
      <c r="E30" s="4">
        <v>1610</v>
      </c>
      <c r="F30" s="4">
        <v>3.2</v>
      </c>
      <c r="G30" s="4">
        <v>-3.6</v>
      </c>
      <c r="H30" s="4">
        <v>15568.4</v>
      </c>
      <c r="J30" s="4">
        <v>20.8</v>
      </c>
      <c r="K30" s="4">
        <v>0.98650000000000004</v>
      </c>
      <c r="L30" s="4">
        <v>0.12820000000000001</v>
      </c>
      <c r="M30" s="4">
        <v>0.1588</v>
      </c>
      <c r="N30" s="4">
        <v>3.1568000000000001</v>
      </c>
      <c r="O30" s="4">
        <v>0</v>
      </c>
      <c r="P30" s="4">
        <v>3.2</v>
      </c>
      <c r="Q30" s="4">
        <v>2.3753000000000002</v>
      </c>
      <c r="R30" s="4">
        <v>0</v>
      </c>
      <c r="S30" s="4">
        <v>2.4</v>
      </c>
      <c r="T30" s="4">
        <v>15568.413200000001</v>
      </c>
      <c r="W30" s="4">
        <v>0</v>
      </c>
      <c r="X30" s="4">
        <v>20.519400000000001</v>
      </c>
      <c r="Y30" s="4">
        <v>13.3</v>
      </c>
      <c r="Z30" s="4">
        <v>845</v>
      </c>
      <c r="AA30" s="4">
        <v>867</v>
      </c>
      <c r="AB30" s="4">
        <v>877</v>
      </c>
      <c r="AC30" s="4">
        <v>59</v>
      </c>
      <c r="AD30" s="4">
        <v>4.99</v>
      </c>
      <c r="AE30" s="4">
        <v>0.11</v>
      </c>
      <c r="AF30" s="4">
        <v>980</v>
      </c>
      <c r="AG30" s="4">
        <v>-15</v>
      </c>
      <c r="AH30" s="4">
        <v>8</v>
      </c>
      <c r="AI30" s="4">
        <v>10</v>
      </c>
      <c r="AJ30" s="4">
        <v>190</v>
      </c>
      <c r="AK30" s="4">
        <v>140</v>
      </c>
      <c r="AL30" s="4">
        <v>4.8</v>
      </c>
      <c r="AM30" s="4">
        <v>195</v>
      </c>
      <c r="AN30" s="4" t="s">
        <v>155</v>
      </c>
      <c r="AO30" s="4">
        <v>0</v>
      </c>
      <c r="AP30" s="5"/>
      <c r="BA30" s="4">
        <v>14.023</v>
      </c>
      <c r="BB30" s="4">
        <v>450</v>
      </c>
      <c r="BC30" s="4">
        <v>32.090000000000003</v>
      </c>
      <c r="BD30" s="4">
        <v>0.115</v>
      </c>
      <c r="BE30" s="4">
        <v>214.93700000000001</v>
      </c>
      <c r="BF30" s="4">
        <v>169.422</v>
      </c>
      <c r="BG30" s="4">
        <v>0.55400000000000005</v>
      </c>
      <c r="BH30" s="4">
        <v>0</v>
      </c>
      <c r="BI30" s="4">
        <v>0.55400000000000005</v>
      </c>
      <c r="BJ30" s="4">
        <v>0.41699999999999998</v>
      </c>
      <c r="BK30" s="4">
        <v>0</v>
      </c>
      <c r="BL30" s="4">
        <v>0.41699999999999998</v>
      </c>
      <c r="BM30" s="4">
        <v>862.84230000000002</v>
      </c>
      <c r="BQ30" s="4">
        <v>25005.164000000001</v>
      </c>
      <c r="BR30" s="4">
        <v>9.5500000000000001E-4</v>
      </c>
      <c r="BS30" s="4">
        <v>-5</v>
      </c>
      <c r="BT30" s="4">
        <v>0.13295499999999999</v>
      </c>
      <c r="BU30" s="4">
        <v>2.3338999999999999E-2</v>
      </c>
      <c r="BV30" s="4">
        <v>2.685692</v>
      </c>
    </row>
    <row r="31" spans="1:74" x14ac:dyDescent="0.25">
      <c r="A31" s="2">
        <v>42067</v>
      </c>
      <c r="B31" s="3">
        <v>2.141087962962963E-2</v>
      </c>
      <c r="C31" s="4">
        <v>0.13</v>
      </c>
      <c r="D31" s="4">
        <v>0.16070000000000001</v>
      </c>
      <c r="E31" s="4">
        <v>1606.7848509999999</v>
      </c>
      <c r="F31" s="4">
        <v>3.2</v>
      </c>
      <c r="G31" s="4">
        <v>-3.6</v>
      </c>
      <c r="H31" s="4">
        <v>15540.2</v>
      </c>
      <c r="J31" s="4">
        <v>20.8</v>
      </c>
      <c r="K31" s="4">
        <v>0.98650000000000004</v>
      </c>
      <c r="L31" s="4">
        <v>0.12820000000000001</v>
      </c>
      <c r="M31" s="4">
        <v>0.1585</v>
      </c>
      <c r="N31" s="4">
        <v>3.1566999999999998</v>
      </c>
      <c r="O31" s="4">
        <v>0</v>
      </c>
      <c r="P31" s="4">
        <v>3.2</v>
      </c>
      <c r="Q31" s="4">
        <v>2.3752</v>
      </c>
      <c r="R31" s="4">
        <v>0</v>
      </c>
      <c r="S31" s="4">
        <v>2.4</v>
      </c>
      <c r="T31" s="4">
        <v>15540.1756</v>
      </c>
      <c r="W31" s="4">
        <v>0</v>
      </c>
      <c r="X31" s="4">
        <v>20.518799999999999</v>
      </c>
      <c r="Y31" s="4">
        <v>13.5</v>
      </c>
      <c r="Z31" s="4">
        <v>844</v>
      </c>
      <c r="AA31" s="4">
        <v>867</v>
      </c>
      <c r="AB31" s="4">
        <v>877</v>
      </c>
      <c r="AC31" s="4">
        <v>59</v>
      </c>
      <c r="AD31" s="4">
        <v>4.99</v>
      </c>
      <c r="AE31" s="4">
        <v>0.11</v>
      </c>
      <c r="AF31" s="4">
        <v>980</v>
      </c>
      <c r="AG31" s="4">
        <v>-15</v>
      </c>
      <c r="AH31" s="4">
        <v>8</v>
      </c>
      <c r="AI31" s="4">
        <v>10</v>
      </c>
      <c r="AJ31" s="4">
        <v>190</v>
      </c>
      <c r="AK31" s="4">
        <v>140</v>
      </c>
      <c r="AL31" s="4">
        <v>4.5999999999999996</v>
      </c>
      <c r="AM31" s="4">
        <v>195</v>
      </c>
      <c r="AN31" s="4" t="s">
        <v>155</v>
      </c>
      <c r="AO31" s="4">
        <v>0</v>
      </c>
      <c r="AP31" s="5"/>
      <c r="BA31" s="4">
        <v>14.023</v>
      </c>
      <c r="BB31" s="4">
        <v>450</v>
      </c>
      <c r="BC31" s="4">
        <v>32.090000000000003</v>
      </c>
      <c r="BD31" s="4">
        <v>0.115</v>
      </c>
      <c r="BE31" s="4">
        <v>215.30600000000001</v>
      </c>
      <c r="BF31" s="4">
        <v>169.375</v>
      </c>
      <c r="BG31" s="4">
        <v>0.55500000000000005</v>
      </c>
      <c r="BH31" s="4">
        <v>0</v>
      </c>
      <c r="BI31" s="4">
        <v>0.55500000000000005</v>
      </c>
      <c r="BJ31" s="4">
        <v>0.41799999999999998</v>
      </c>
      <c r="BK31" s="4">
        <v>0</v>
      </c>
      <c r="BL31" s="4">
        <v>0.41799999999999998</v>
      </c>
      <c r="BM31" s="4">
        <v>862.78369999999995</v>
      </c>
      <c r="BQ31" s="4">
        <v>25048.14</v>
      </c>
      <c r="BR31" s="4">
        <v>1E-3</v>
      </c>
      <c r="BS31" s="4">
        <v>-5</v>
      </c>
      <c r="BT31" s="4">
        <v>0.132047</v>
      </c>
      <c r="BU31" s="4">
        <v>2.4438000000000001E-2</v>
      </c>
      <c r="BV31" s="4">
        <v>2.6673480000000001</v>
      </c>
    </row>
    <row r="32" spans="1:74" x14ac:dyDescent="0.25">
      <c r="A32" s="2">
        <v>42067</v>
      </c>
      <c r="B32" s="3">
        <v>2.1422453703703704E-2</v>
      </c>
      <c r="C32" s="4">
        <v>0.13</v>
      </c>
      <c r="D32" s="4">
        <v>0.1588</v>
      </c>
      <c r="E32" s="4">
        <v>1587.8461540000001</v>
      </c>
      <c r="F32" s="4">
        <v>3.2</v>
      </c>
      <c r="G32" s="4">
        <v>-3.6</v>
      </c>
      <c r="H32" s="4">
        <v>15470.7</v>
      </c>
      <c r="J32" s="4">
        <v>20.8</v>
      </c>
      <c r="K32" s="4">
        <v>0.98660000000000003</v>
      </c>
      <c r="L32" s="4">
        <v>0.1283</v>
      </c>
      <c r="M32" s="4">
        <v>0.15670000000000001</v>
      </c>
      <c r="N32" s="4">
        <v>3.1572</v>
      </c>
      <c r="O32" s="4">
        <v>0</v>
      </c>
      <c r="P32" s="4">
        <v>3.2</v>
      </c>
      <c r="Q32" s="4">
        <v>2.3755999999999999</v>
      </c>
      <c r="R32" s="4">
        <v>0</v>
      </c>
      <c r="S32" s="4">
        <v>2.4</v>
      </c>
      <c r="T32" s="4">
        <v>15470.656499999999</v>
      </c>
      <c r="W32" s="4">
        <v>0</v>
      </c>
      <c r="X32" s="4">
        <v>20.521899999999999</v>
      </c>
      <c r="Y32" s="4">
        <v>13.2</v>
      </c>
      <c r="Z32" s="4">
        <v>846</v>
      </c>
      <c r="AA32" s="4">
        <v>870</v>
      </c>
      <c r="AB32" s="4">
        <v>880</v>
      </c>
      <c r="AC32" s="4">
        <v>59</v>
      </c>
      <c r="AD32" s="4">
        <v>4.99</v>
      </c>
      <c r="AE32" s="4">
        <v>0.11</v>
      </c>
      <c r="AF32" s="4">
        <v>980</v>
      </c>
      <c r="AG32" s="4">
        <v>-15</v>
      </c>
      <c r="AH32" s="4">
        <v>8</v>
      </c>
      <c r="AI32" s="4">
        <v>10</v>
      </c>
      <c r="AJ32" s="4">
        <v>191</v>
      </c>
      <c r="AK32" s="4">
        <v>141</v>
      </c>
      <c r="AL32" s="4">
        <v>4.8</v>
      </c>
      <c r="AM32" s="4">
        <v>195</v>
      </c>
      <c r="AN32" s="4" t="s">
        <v>155</v>
      </c>
      <c r="AO32" s="4">
        <v>0</v>
      </c>
      <c r="AP32" s="5"/>
      <c r="BA32" s="4">
        <v>14.023</v>
      </c>
      <c r="BB32" s="4">
        <v>450</v>
      </c>
      <c r="BC32" s="4">
        <v>32.090000000000003</v>
      </c>
      <c r="BD32" s="4">
        <v>0.115</v>
      </c>
      <c r="BE32" s="4">
        <v>216.39400000000001</v>
      </c>
      <c r="BF32" s="4">
        <v>168.22399999999999</v>
      </c>
      <c r="BG32" s="4">
        <v>0.55800000000000005</v>
      </c>
      <c r="BH32" s="4">
        <v>0</v>
      </c>
      <c r="BI32" s="4">
        <v>0.55800000000000005</v>
      </c>
      <c r="BJ32" s="4">
        <v>0.42</v>
      </c>
      <c r="BK32" s="4">
        <v>0</v>
      </c>
      <c r="BL32" s="4">
        <v>0.42</v>
      </c>
      <c r="BM32" s="4">
        <v>863.1309</v>
      </c>
      <c r="BQ32" s="4">
        <v>25174.645</v>
      </c>
      <c r="BR32" s="4">
        <v>2.9039999999999999E-3</v>
      </c>
      <c r="BS32" s="4">
        <v>-5</v>
      </c>
      <c r="BT32" s="4">
        <v>0.133904</v>
      </c>
      <c r="BU32" s="4">
        <v>7.0969000000000004E-2</v>
      </c>
      <c r="BV32" s="4">
        <v>2.704863</v>
      </c>
    </row>
    <row r="33" spans="1:74" x14ac:dyDescent="0.25">
      <c r="A33" s="2">
        <v>42067</v>
      </c>
      <c r="B33" s="3">
        <v>2.1434027777777778E-2</v>
      </c>
      <c r="C33" s="4">
        <v>0.13</v>
      </c>
      <c r="D33" s="4">
        <v>0.15110000000000001</v>
      </c>
      <c r="E33" s="4">
        <v>1510.9230769999999</v>
      </c>
      <c r="F33" s="4">
        <v>3.2</v>
      </c>
      <c r="G33" s="4">
        <v>-3.6</v>
      </c>
      <c r="H33" s="4">
        <v>15343.4</v>
      </c>
      <c r="J33" s="4">
        <v>20.8</v>
      </c>
      <c r="K33" s="4">
        <v>0.9869</v>
      </c>
      <c r="L33" s="4">
        <v>0.1283</v>
      </c>
      <c r="M33" s="4">
        <v>0.14910000000000001</v>
      </c>
      <c r="N33" s="4">
        <v>3.1581000000000001</v>
      </c>
      <c r="O33" s="4">
        <v>0</v>
      </c>
      <c r="P33" s="4">
        <v>3.2</v>
      </c>
      <c r="Q33" s="4">
        <v>2.3761999999999999</v>
      </c>
      <c r="R33" s="4">
        <v>0</v>
      </c>
      <c r="S33" s="4">
        <v>2.4</v>
      </c>
      <c r="T33" s="4">
        <v>15343.422</v>
      </c>
      <c r="W33" s="4">
        <v>0</v>
      </c>
      <c r="X33" s="4">
        <v>20.5276</v>
      </c>
      <c r="Y33" s="4">
        <v>13.1</v>
      </c>
      <c r="Z33" s="4">
        <v>847</v>
      </c>
      <c r="AA33" s="4">
        <v>872</v>
      </c>
      <c r="AB33" s="4">
        <v>880</v>
      </c>
      <c r="AC33" s="4">
        <v>59</v>
      </c>
      <c r="AD33" s="4">
        <v>4.99</v>
      </c>
      <c r="AE33" s="4">
        <v>0.11</v>
      </c>
      <c r="AF33" s="4">
        <v>980</v>
      </c>
      <c r="AG33" s="4">
        <v>-15</v>
      </c>
      <c r="AH33" s="4">
        <v>8</v>
      </c>
      <c r="AI33" s="4">
        <v>10</v>
      </c>
      <c r="AJ33" s="4">
        <v>191</v>
      </c>
      <c r="AK33" s="4">
        <v>141</v>
      </c>
      <c r="AL33" s="4">
        <v>5</v>
      </c>
      <c r="AM33" s="4">
        <v>195</v>
      </c>
      <c r="AN33" s="4" t="s">
        <v>155</v>
      </c>
      <c r="AO33" s="4">
        <v>0</v>
      </c>
      <c r="AP33" s="5"/>
      <c r="BA33" s="4">
        <v>14.023</v>
      </c>
      <c r="BB33" s="4">
        <v>450</v>
      </c>
      <c r="BC33" s="4">
        <v>32.090000000000003</v>
      </c>
      <c r="BD33" s="4">
        <v>0.115</v>
      </c>
      <c r="BE33" s="4">
        <v>218.92599999999999</v>
      </c>
      <c r="BF33" s="4">
        <v>161.947</v>
      </c>
      <c r="BG33" s="4">
        <v>0.56399999999999995</v>
      </c>
      <c r="BH33" s="4">
        <v>0</v>
      </c>
      <c r="BI33" s="4">
        <v>0.56399999999999995</v>
      </c>
      <c r="BJ33" s="4">
        <v>0.42499999999999999</v>
      </c>
      <c r="BK33" s="4">
        <v>0</v>
      </c>
      <c r="BL33" s="4">
        <v>0.42499999999999999</v>
      </c>
      <c r="BM33" s="4">
        <v>865.80970000000002</v>
      </c>
      <c r="BQ33" s="4">
        <v>25469.248</v>
      </c>
      <c r="BR33" s="4">
        <v>1.1000000000000001E-3</v>
      </c>
      <c r="BS33" s="4">
        <v>-5</v>
      </c>
      <c r="BT33" s="4">
        <v>0.13400000000000001</v>
      </c>
      <c r="BU33" s="4">
        <v>2.6877000000000002E-2</v>
      </c>
      <c r="BV33" s="4">
        <v>2.7067999999999999</v>
      </c>
    </row>
    <row r="34" spans="1:74" x14ac:dyDescent="0.25">
      <c r="A34" s="2">
        <v>42067</v>
      </c>
      <c r="B34" s="3">
        <v>2.1445601851851851E-2</v>
      </c>
      <c r="C34" s="4">
        <v>0.13</v>
      </c>
      <c r="D34" s="4">
        <v>0.15340000000000001</v>
      </c>
      <c r="E34" s="4">
        <v>1534.136808</v>
      </c>
      <c r="F34" s="4">
        <v>3.3</v>
      </c>
      <c r="G34" s="4">
        <v>-3.6</v>
      </c>
      <c r="H34" s="4">
        <v>15341.7</v>
      </c>
      <c r="J34" s="4">
        <v>20.8</v>
      </c>
      <c r="K34" s="4">
        <v>0.9869</v>
      </c>
      <c r="L34" s="4">
        <v>0.1283</v>
      </c>
      <c r="M34" s="4">
        <v>0.15140000000000001</v>
      </c>
      <c r="N34" s="4">
        <v>3.2568999999999999</v>
      </c>
      <c r="O34" s="4">
        <v>0</v>
      </c>
      <c r="P34" s="4">
        <v>3.3</v>
      </c>
      <c r="Q34" s="4">
        <v>2.4506000000000001</v>
      </c>
      <c r="R34" s="4">
        <v>0</v>
      </c>
      <c r="S34" s="4">
        <v>2.5</v>
      </c>
      <c r="T34" s="4">
        <v>15341.652899999999</v>
      </c>
      <c r="W34" s="4">
        <v>0</v>
      </c>
      <c r="X34" s="4">
        <v>20.528500000000001</v>
      </c>
      <c r="Y34" s="4">
        <v>13</v>
      </c>
      <c r="Z34" s="4">
        <v>848</v>
      </c>
      <c r="AA34" s="4">
        <v>874</v>
      </c>
      <c r="AB34" s="4">
        <v>881</v>
      </c>
      <c r="AC34" s="4">
        <v>59</v>
      </c>
      <c r="AD34" s="4">
        <v>4.99</v>
      </c>
      <c r="AE34" s="4">
        <v>0.11</v>
      </c>
      <c r="AF34" s="4">
        <v>980</v>
      </c>
      <c r="AG34" s="4">
        <v>-15</v>
      </c>
      <c r="AH34" s="4">
        <v>8</v>
      </c>
      <c r="AI34" s="4">
        <v>10</v>
      </c>
      <c r="AJ34" s="4">
        <v>191</v>
      </c>
      <c r="AK34" s="4">
        <v>141</v>
      </c>
      <c r="AL34" s="4">
        <v>5.2</v>
      </c>
      <c r="AM34" s="4">
        <v>195</v>
      </c>
      <c r="AN34" s="4" t="s">
        <v>155</v>
      </c>
      <c r="AO34" s="4">
        <v>0</v>
      </c>
      <c r="AP34" s="5"/>
      <c r="BA34" s="4">
        <v>14.023</v>
      </c>
      <c r="BB34" s="4">
        <v>450</v>
      </c>
      <c r="BC34" s="4">
        <v>32.090000000000003</v>
      </c>
      <c r="BD34" s="4">
        <v>0.115</v>
      </c>
      <c r="BE34" s="4">
        <v>218.67400000000001</v>
      </c>
      <c r="BF34" s="4">
        <v>164.24600000000001</v>
      </c>
      <c r="BG34" s="4">
        <v>0.58099999999999996</v>
      </c>
      <c r="BH34" s="4">
        <v>0</v>
      </c>
      <c r="BI34" s="4">
        <v>0.58099999999999996</v>
      </c>
      <c r="BJ34" s="4">
        <v>0.437</v>
      </c>
      <c r="BK34" s="4">
        <v>0</v>
      </c>
      <c r="BL34" s="4">
        <v>0.437</v>
      </c>
      <c r="BM34" s="4">
        <v>864.67160000000001</v>
      </c>
      <c r="BQ34" s="4">
        <v>25439.894</v>
      </c>
      <c r="BR34" s="4">
        <v>4.8999999999999998E-5</v>
      </c>
      <c r="BS34" s="4">
        <v>-5</v>
      </c>
      <c r="BT34" s="4">
        <v>0.13400000000000001</v>
      </c>
      <c r="BU34" s="4">
        <v>1.199E-3</v>
      </c>
      <c r="BV34" s="4">
        <v>2.7067999999999999</v>
      </c>
    </row>
    <row r="35" spans="1:74" x14ac:dyDescent="0.25">
      <c r="A35" s="2">
        <v>42067</v>
      </c>
      <c r="B35" s="3">
        <v>2.1457175925925928E-2</v>
      </c>
      <c r="C35" s="4">
        <v>0.13</v>
      </c>
      <c r="D35" s="4">
        <v>0.154</v>
      </c>
      <c r="E35" s="4">
        <v>1540</v>
      </c>
      <c r="F35" s="4">
        <v>3.3</v>
      </c>
      <c r="G35" s="4">
        <v>-3.6</v>
      </c>
      <c r="H35" s="4">
        <v>15344.4</v>
      </c>
      <c r="J35" s="4">
        <v>20.8</v>
      </c>
      <c r="K35" s="4">
        <v>0.9869</v>
      </c>
      <c r="L35" s="4">
        <v>0.1283</v>
      </c>
      <c r="M35" s="4">
        <v>0.152</v>
      </c>
      <c r="N35" s="4">
        <v>3.2568000000000001</v>
      </c>
      <c r="O35" s="4">
        <v>0</v>
      </c>
      <c r="P35" s="4">
        <v>3.3</v>
      </c>
      <c r="Q35" s="4">
        <v>2.4504999999999999</v>
      </c>
      <c r="R35" s="4">
        <v>0</v>
      </c>
      <c r="S35" s="4">
        <v>2.5</v>
      </c>
      <c r="T35" s="4">
        <v>15344.3766</v>
      </c>
      <c r="W35" s="4">
        <v>0</v>
      </c>
      <c r="X35" s="4">
        <v>20.527699999999999</v>
      </c>
      <c r="Y35" s="4">
        <v>13.1</v>
      </c>
      <c r="Z35" s="4">
        <v>847</v>
      </c>
      <c r="AA35" s="4">
        <v>873</v>
      </c>
      <c r="AB35" s="4">
        <v>882</v>
      </c>
      <c r="AC35" s="4">
        <v>59</v>
      </c>
      <c r="AD35" s="4">
        <v>4.99</v>
      </c>
      <c r="AE35" s="4">
        <v>0.11</v>
      </c>
      <c r="AF35" s="4">
        <v>980</v>
      </c>
      <c r="AG35" s="4">
        <v>-15</v>
      </c>
      <c r="AH35" s="4">
        <v>7.0499499999999999</v>
      </c>
      <c r="AI35" s="4">
        <v>10</v>
      </c>
      <c r="AJ35" s="4">
        <v>191</v>
      </c>
      <c r="AK35" s="4">
        <v>140</v>
      </c>
      <c r="AL35" s="4">
        <v>5.0999999999999996</v>
      </c>
      <c r="AM35" s="4">
        <v>195</v>
      </c>
      <c r="AN35" s="4" t="s">
        <v>155</v>
      </c>
      <c r="AO35" s="4">
        <v>0</v>
      </c>
      <c r="AP35" s="5"/>
      <c r="BA35" s="4">
        <v>14.023</v>
      </c>
      <c r="BB35" s="4">
        <v>450</v>
      </c>
      <c r="BC35" s="4">
        <v>32.090000000000003</v>
      </c>
      <c r="BD35" s="4">
        <v>0.115</v>
      </c>
      <c r="BE35" s="4">
        <v>218.56200000000001</v>
      </c>
      <c r="BF35" s="4">
        <v>164.78899999999999</v>
      </c>
      <c r="BG35" s="4">
        <v>0.58099999999999996</v>
      </c>
      <c r="BH35" s="4">
        <v>0</v>
      </c>
      <c r="BI35" s="4">
        <v>0.58099999999999996</v>
      </c>
      <c r="BJ35" s="4">
        <v>0.437</v>
      </c>
      <c r="BK35" s="4">
        <v>0</v>
      </c>
      <c r="BL35" s="4">
        <v>0.437</v>
      </c>
      <c r="BM35" s="4">
        <v>864.41560000000004</v>
      </c>
      <c r="BQ35" s="4">
        <v>25426.876</v>
      </c>
      <c r="BR35" s="4">
        <v>0</v>
      </c>
      <c r="BS35" s="4">
        <v>-5</v>
      </c>
      <c r="BT35" s="4">
        <v>0.13494999999999999</v>
      </c>
      <c r="BU35" s="4">
        <v>0</v>
      </c>
      <c r="BV35" s="4">
        <v>2.7259910000000001</v>
      </c>
    </row>
    <row r="36" spans="1:74" x14ac:dyDescent="0.25">
      <c r="A36" s="2">
        <v>42067</v>
      </c>
      <c r="B36" s="3">
        <v>2.1468749999999998E-2</v>
      </c>
      <c r="C36" s="4">
        <v>0.13</v>
      </c>
      <c r="D36" s="4">
        <v>0.154</v>
      </c>
      <c r="E36" s="4">
        <v>1540</v>
      </c>
      <c r="F36" s="4">
        <v>3.3</v>
      </c>
      <c r="G36" s="4">
        <v>-3.6</v>
      </c>
      <c r="H36" s="4">
        <v>15255.5</v>
      </c>
      <c r="J36" s="4">
        <v>20.8</v>
      </c>
      <c r="K36" s="4">
        <v>0.98699999999999999</v>
      </c>
      <c r="L36" s="4">
        <v>0.1283</v>
      </c>
      <c r="M36" s="4">
        <v>0.152</v>
      </c>
      <c r="N36" s="4">
        <v>3.2568999999999999</v>
      </c>
      <c r="O36" s="4">
        <v>0</v>
      </c>
      <c r="P36" s="4">
        <v>3.3</v>
      </c>
      <c r="Q36" s="4">
        <v>2.4499</v>
      </c>
      <c r="R36" s="4">
        <v>0</v>
      </c>
      <c r="S36" s="4">
        <v>2.4</v>
      </c>
      <c r="T36" s="4">
        <v>15255.536899999999</v>
      </c>
      <c r="W36" s="4">
        <v>0</v>
      </c>
      <c r="X36" s="4">
        <v>20.528600000000001</v>
      </c>
      <c r="Y36" s="4">
        <v>13</v>
      </c>
      <c r="Z36" s="4">
        <v>847</v>
      </c>
      <c r="AA36" s="4">
        <v>874</v>
      </c>
      <c r="AB36" s="4">
        <v>881</v>
      </c>
      <c r="AC36" s="4">
        <v>58.1</v>
      </c>
      <c r="AD36" s="4">
        <v>4.91</v>
      </c>
      <c r="AE36" s="4">
        <v>0.11</v>
      </c>
      <c r="AF36" s="4">
        <v>980</v>
      </c>
      <c r="AG36" s="4">
        <v>-15</v>
      </c>
      <c r="AH36" s="4">
        <v>7.9490509999999999</v>
      </c>
      <c r="AI36" s="4">
        <v>10</v>
      </c>
      <c r="AJ36" s="4">
        <v>191</v>
      </c>
      <c r="AK36" s="4">
        <v>140</v>
      </c>
      <c r="AL36" s="4">
        <v>4.9000000000000004</v>
      </c>
      <c r="AM36" s="4">
        <v>195</v>
      </c>
      <c r="AN36" s="4" t="s">
        <v>155</v>
      </c>
      <c r="AO36" s="4">
        <v>0</v>
      </c>
      <c r="AP36" s="5"/>
      <c r="BA36" s="4">
        <v>14.023</v>
      </c>
      <c r="BB36" s="4">
        <v>450</v>
      </c>
      <c r="BC36" s="4">
        <v>32.090000000000003</v>
      </c>
      <c r="BD36" s="4">
        <v>0.113</v>
      </c>
      <c r="BE36" s="4">
        <v>219.66900000000001</v>
      </c>
      <c r="BF36" s="4">
        <v>165.624</v>
      </c>
      <c r="BG36" s="4">
        <v>0.58399999999999996</v>
      </c>
      <c r="BH36" s="4">
        <v>0</v>
      </c>
      <c r="BI36" s="4">
        <v>0.58399999999999996</v>
      </c>
      <c r="BJ36" s="4">
        <v>0.439</v>
      </c>
      <c r="BK36" s="4">
        <v>0</v>
      </c>
      <c r="BL36" s="4">
        <v>0.439</v>
      </c>
      <c r="BM36" s="4">
        <v>863.72889999999995</v>
      </c>
      <c r="BQ36" s="4">
        <v>25555.722000000002</v>
      </c>
      <c r="BR36" s="4">
        <v>0</v>
      </c>
      <c r="BS36" s="4">
        <v>-5</v>
      </c>
      <c r="BT36" s="4">
        <v>0.13500000000000001</v>
      </c>
      <c r="BU36" s="4">
        <v>0</v>
      </c>
      <c r="BV36" s="4">
        <v>2.7269999999999999</v>
      </c>
    </row>
    <row r="37" spans="1:74" x14ac:dyDescent="0.25">
      <c r="A37" s="2">
        <v>42067</v>
      </c>
      <c r="B37" s="3">
        <v>2.1480324074074072E-2</v>
      </c>
      <c r="C37" s="4">
        <v>0.13</v>
      </c>
      <c r="D37" s="4">
        <v>0.1517</v>
      </c>
      <c r="E37" s="4">
        <v>1516.5804840000001</v>
      </c>
      <c r="F37" s="4">
        <v>3.3</v>
      </c>
      <c r="G37" s="4">
        <v>-3.6</v>
      </c>
      <c r="H37" s="4">
        <v>15215.2</v>
      </c>
      <c r="J37" s="4">
        <v>20.8</v>
      </c>
      <c r="K37" s="4">
        <v>0.98699999999999999</v>
      </c>
      <c r="L37" s="4">
        <v>0.1283</v>
      </c>
      <c r="M37" s="4">
        <v>0.1497</v>
      </c>
      <c r="N37" s="4">
        <v>3.2572999999999999</v>
      </c>
      <c r="O37" s="4">
        <v>0</v>
      </c>
      <c r="P37" s="4">
        <v>3.3</v>
      </c>
      <c r="Q37" s="4">
        <v>2.4500999999999999</v>
      </c>
      <c r="R37" s="4">
        <v>0</v>
      </c>
      <c r="S37" s="4">
        <v>2.5</v>
      </c>
      <c r="T37" s="4">
        <v>15215.232099999999</v>
      </c>
      <c r="W37" s="4">
        <v>0</v>
      </c>
      <c r="X37" s="4">
        <v>20.5306</v>
      </c>
      <c r="Y37" s="4">
        <v>13.2</v>
      </c>
      <c r="Z37" s="4">
        <v>846</v>
      </c>
      <c r="AA37" s="4">
        <v>872</v>
      </c>
      <c r="AB37" s="4">
        <v>881</v>
      </c>
      <c r="AC37" s="4">
        <v>58</v>
      </c>
      <c r="AD37" s="4">
        <v>4.91</v>
      </c>
      <c r="AE37" s="4">
        <v>0.11</v>
      </c>
      <c r="AF37" s="4">
        <v>980</v>
      </c>
      <c r="AG37" s="4">
        <v>-15</v>
      </c>
      <c r="AH37" s="4">
        <v>8</v>
      </c>
      <c r="AI37" s="4">
        <v>10</v>
      </c>
      <c r="AJ37" s="4">
        <v>191</v>
      </c>
      <c r="AK37" s="4">
        <v>140</v>
      </c>
      <c r="AL37" s="4">
        <v>5</v>
      </c>
      <c r="AM37" s="4">
        <v>195</v>
      </c>
      <c r="AN37" s="4" t="s">
        <v>155</v>
      </c>
      <c r="AO37" s="4">
        <v>0</v>
      </c>
      <c r="AP37" s="5"/>
      <c r="BA37" s="4">
        <v>14.023</v>
      </c>
      <c r="BB37" s="4">
        <v>450</v>
      </c>
      <c r="BC37" s="4">
        <v>32.090000000000003</v>
      </c>
      <c r="BD37" s="4">
        <v>0.113</v>
      </c>
      <c r="BE37" s="4">
        <v>220.47900000000001</v>
      </c>
      <c r="BF37" s="4">
        <v>163.70699999999999</v>
      </c>
      <c r="BG37" s="4">
        <v>0.58599999999999997</v>
      </c>
      <c r="BH37" s="4">
        <v>0</v>
      </c>
      <c r="BI37" s="4">
        <v>0.58599999999999997</v>
      </c>
      <c r="BJ37" s="4">
        <v>0.441</v>
      </c>
      <c r="BK37" s="4">
        <v>0</v>
      </c>
      <c r="BL37" s="4">
        <v>0.441</v>
      </c>
      <c r="BM37" s="4">
        <v>864.53899999999999</v>
      </c>
      <c r="BQ37" s="4">
        <v>25649.894</v>
      </c>
      <c r="BR37" s="4">
        <v>9.4899999999999997E-4</v>
      </c>
      <c r="BS37" s="4">
        <v>-5</v>
      </c>
      <c r="BT37" s="4">
        <v>0.13594899999999999</v>
      </c>
      <c r="BU37" s="4">
        <v>2.3192000000000001E-2</v>
      </c>
      <c r="BV37" s="4">
        <v>2.7461700000000002</v>
      </c>
    </row>
    <row r="38" spans="1:74" x14ac:dyDescent="0.25">
      <c r="A38" s="2">
        <v>42067</v>
      </c>
      <c r="B38" s="3">
        <v>2.1491898148148145E-2</v>
      </c>
      <c r="C38" s="4">
        <v>0.13</v>
      </c>
      <c r="D38" s="4">
        <v>0.14610000000000001</v>
      </c>
      <c r="E38" s="4">
        <v>1461.3263529999999</v>
      </c>
      <c r="F38" s="4">
        <v>3.3</v>
      </c>
      <c r="G38" s="4">
        <v>-3.6</v>
      </c>
      <c r="H38" s="4">
        <v>15107.9</v>
      </c>
      <c r="J38" s="4">
        <v>20.8</v>
      </c>
      <c r="K38" s="4">
        <v>0.98709999999999998</v>
      </c>
      <c r="L38" s="4">
        <v>0.1283</v>
      </c>
      <c r="M38" s="4">
        <v>0.14430000000000001</v>
      </c>
      <c r="N38" s="4">
        <v>3.2574999999999998</v>
      </c>
      <c r="O38" s="4">
        <v>0</v>
      </c>
      <c r="P38" s="4">
        <v>3.3</v>
      </c>
      <c r="Q38" s="4">
        <v>2.4502999999999999</v>
      </c>
      <c r="R38" s="4">
        <v>0</v>
      </c>
      <c r="S38" s="4">
        <v>2.5</v>
      </c>
      <c r="T38" s="4">
        <v>15107.8523</v>
      </c>
      <c r="W38" s="4">
        <v>0</v>
      </c>
      <c r="X38" s="4">
        <v>20.532</v>
      </c>
      <c r="Y38" s="4">
        <v>13.2</v>
      </c>
      <c r="Z38" s="4">
        <v>846</v>
      </c>
      <c r="AA38" s="4">
        <v>869</v>
      </c>
      <c r="AB38" s="4">
        <v>879</v>
      </c>
      <c r="AC38" s="4">
        <v>58</v>
      </c>
      <c r="AD38" s="4">
        <v>4.91</v>
      </c>
      <c r="AE38" s="4">
        <v>0.11</v>
      </c>
      <c r="AF38" s="4">
        <v>980</v>
      </c>
      <c r="AG38" s="4">
        <v>-15</v>
      </c>
      <c r="AH38" s="4">
        <v>8</v>
      </c>
      <c r="AI38" s="4">
        <v>10</v>
      </c>
      <c r="AJ38" s="4">
        <v>191</v>
      </c>
      <c r="AK38" s="4">
        <v>141</v>
      </c>
      <c r="AL38" s="4">
        <v>4.7</v>
      </c>
      <c r="AM38" s="4">
        <v>195</v>
      </c>
      <c r="AN38" s="4" t="s">
        <v>155</v>
      </c>
      <c r="AO38" s="4">
        <v>0</v>
      </c>
      <c r="AP38" s="5"/>
      <c r="BA38" s="4">
        <v>14.023</v>
      </c>
      <c r="BB38" s="4">
        <v>450</v>
      </c>
      <c r="BC38" s="4">
        <v>32.090000000000003</v>
      </c>
      <c r="BD38" s="4">
        <v>0.113</v>
      </c>
      <c r="BE38" s="4">
        <v>222.54</v>
      </c>
      <c r="BF38" s="4">
        <v>159.21700000000001</v>
      </c>
      <c r="BG38" s="4">
        <v>0.59199999999999997</v>
      </c>
      <c r="BH38" s="4">
        <v>0</v>
      </c>
      <c r="BI38" s="4">
        <v>0.59199999999999997</v>
      </c>
      <c r="BJ38" s="4">
        <v>0.44500000000000001</v>
      </c>
      <c r="BK38" s="4">
        <v>0</v>
      </c>
      <c r="BL38" s="4">
        <v>0.44500000000000001</v>
      </c>
      <c r="BM38" s="4">
        <v>866.40120000000002</v>
      </c>
      <c r="BQ38" s="4">
        <v>25889.677</v>
      </c>
      <c r="BR38" s="4">
        <v>1E-3</v>
      </c>
      <c r="BS38" s="4">
        <v>-5</v>
      </c>
      <c r="BT38" s="4">
        <v>0.13600000000000001</v>
      </c>
      <c r="BU38" s="4">
        <v>2.4438000000000001E-2</v>
      </c>
      <c r="BV38" s="4">
        <v>2.7471999999999999</v>
      </c>
    </row>
    <row r="39" spans="1:74" x14ac:dyDescent="0.25">
      <c r="A39" s="2">
        <v>42067</v>
      </c>
      <c r="B39" s="3">
        <v>2.1503472222222222E-2</v>
      </c>
      <c r="C39" s="4">
        <v>0.13</v>
      </c>
      <c r="D39" s="4">
        <v>0.14699999999999999</v>
      </c>
      <c r="E39" s="4">
        <v>1470</v>
      </c>
      <c r="F39" s="4">
        <v>3.4</v>
      </c>
      <c r="G39" s="4">
        <v>-3.6</v>
      </c>
      <c r="H39" s="4">
        <v>15056.8</v>
      </c>
      <c r="J39" s="4">
        <v>20.8</v>
      </c>
      <c r="K39" s="4">
        <v>0.98719999999999997</v>
      </c>
      <c r="L39" s="4">
        <v>0.1283</v>
      </c>
      <c r="M39" s="4">
        <v>0.14510000000000001</v>
      </c>
      <c r="N39" s="4">
        <v>3.3563999999999998</v>
      </c>
      <c r="O39" s="4">
        <v>0</v>
      </c>
      <c r="P39" s="4">
        <v>3.4</v>
      </c>
      <c r="Q39" s="4">
        <v>2.5247000000000002</v>
      </c>
      <c r="R39" s="4">
        <v>0</v>
      </c>
      <c r="S39" s="4">
        <v>2.5</v>
      </c>
      <c r="T39" s="4">
        <v>15056.8244</v>
      </c>
      <c r="W39" s="4">
        <v>0</v>
      </c>
      <c r="X39" s="4">
        <v>20.5335</v>
      </c>
      <c r="Y39" s="4">
        <v>13.1</v>
      </c>
      <c r="Z39" s="4">
        <v>847</v>
      </c>
      <c r="AA39" s="4">
        <v>872</v>
      </c>
      <c r="AB39" s="4">
        <v>880</v>
      </c>
      <c r="AC39" s="4">
        <v>58</v>
      </c>
      <c r="AD39" s="4">
        <v>4.91</v>
      </c>
      <c r="AE39" s="4">
        <v>0.11</v>
      </c>
      <c r="AF39" s="4">
        <v>980</v>
      </c>
      <c r="AG39" s="4">
        <v>-15</v>
      </c>
      <c r="AH39" s="4">
        <v>8</v>
      </c>
      <c r="AI39" s="4">
        <v>10</v>
      </c>
      <c r="AJ39" s="4">
        <v>191</v>
      </c>
      <c r="AK39" s="4">
        <v>141</v>
      </c>
      <c r="AL39" s="4">
        <v>4.8</v>
      </c>
      <c r="AM39" s="4">
        <v>195</v>
      </c>
      <c r="AN39" s="4" t="s">
        <v>155</v>
      </c>
      <c r="AO39" s="4">
        <v>0</v>
      </c>
      <c r="AP39" s="5"/>
      <c r="BA39" s="4">
        <v>14.023</v>
      </c>
      <c r="BB39" s="4">
        <v>450</v>
      </c>
      <c r="BC39" s="4">
        <v>32.090000000000003</v>
      </c>
      <c r="BD39" s="4">
        <v>0.113</v>
      </c>
      <c r="BE39" s="4">
        <v>223.09700000000001</v>
      </c>
      <c r="BF39" s="4">
        <v>160.56299999999999</v>
      </c>
      <c r="BG39" s="4">
        <v>0.61099999999999999</v>
      </c>
      <c r="BH39" s="4">
        <v>0</v>
      </c>
      <c r="BI39" s="4">
        <v>0.61099999999999999</v>
      </c>
      <c r="BJ39" s="4">
        <v>0.46</v>
      </c>
      <c r="BK39" s="4">
        <v>0</v>
      </c>
      <c r="BL39" s="4">
        <v>0.46</v>
      </c>
      <c r="BM39" s="4">
        <v>865.57339999999999</v>
      </c>
      <c r="BQ39" s="4">
        <v>25954.454000000002</v>
      </c>
      <c r="BR39" s="4">
        <v>1E-3</v>
      </c>
      <c r="BS39" s="4">
        <v>-5</v>
      </c>
      <c r="BT39" s="4">
        <v>0.13600000000000001</v>
      </c>
      <c r="BU39" s="4">
        <v>2.4438000000000001E-2</v>
      </c>
      <c r="BV39" s="4">
        <v>2.7471999999999999</v>
      </c>
    </row>
    <row r="40" spans="1:74" x14ac:dyDescent="0.25">
      <c r="A40" s="2">
        <v>42067</v>
      </c>
      <c r="B40" s="3">
        <v>2.1515046296296293E-2</v>
      </c>
      <c r="C40" s="4">
        <v>0.13</v>
      </c>
      <c r="D40" s="4">
        <v>0.14699999999999999</v>
      </c>
      <c r="E40" s="4">
        <v>1470</v>
      </c>
      <c r="F40" s="4">
        <v>3.4</v>
      </c>
      <c r="G40" s="4">
        <v>-3.6</v>
      </c>
      <c r="H40" s="4">
        <v>15064.6</v>
      </c>
      <c r="J40" s="4">
        <v>20.8</v>
      </c>
      <c r="K40" s="4">
        <v>0.98709999999999998</v>
      </c>
      <c r="L40" s="4">
        <v>0.1283</v>
      </c>
      <c r="M40" s="4">
        <v>0.14510000000000001</v>
      </c>
      <c r="N40" s="4">
        <v>3.3561000000000001</v>
      </c>
      <c r="O40" s="4">
        <v>0</v>
      </c>
      <c r="P40" s="4">
        <v>3.4</v>
      </c>
      <c r="Q40" s="4">
        <v>2.5244</v>
      </c>
      <c r="R40" s="4">
        <v>0</v>
      </c>
      <c r="S40" s="4">
        <v>2.5</v>
      </c>
      <c r="T40" s="4">
        <v>15064.641299999999</v>
      </c>
      <c r="W40" s="4">
        <v>0</v>
      </c>
      <c r="X40" s="4">
        <v>20.531400000000001</v>
      </c>
      <c r="Y40" s="4">
        <v>13.3</v>
      </c>
      <c r="Z40" s="4">
        <v>845</v>
      </c>
      <c r="AA40" s="4">
        <v>873</v>
      </c>
      <c r="AB40" s="4">
        <v>879</v>
      </c>
      <c r="AC40" s="4">
        <v>58</v>
      </c>
      <c r="AD40" s="4">
        <v>4.91</v>
      </c>
      <c r="AE40" s="4">
        <v>0.11</v>
      </c>
      <c r="AF40" s="4">
        <v>980</v>
      </c>
      <c r="AG40" s="4">
        <v>-15</v>
      </c>
      <c r="AH40" s="4">
        <v>8</v>
      </c>
      <c r="AI40" s="4">
        <v>10</v>
      </c>
      <c r="AJ40" s="4">
        <v>192</v>
      </c>
      <c r="AK40" s="4">
        <v>141</v>
      </c>
      <c r="AL40" s="4">
        <v>4.5</v>
      </c>
      <c r="AM40" s="4">
        <v>195</v>
      </c>
      <c r="AN40" s="4" t="s">
        <v>155</v>
      </c>
      <c r="AO40" s="4">
        <v>0</v>
      </c>
      <c r="AP40" s="5"/>
      <c r="BA40" s="4">
        <v>14.023</v>
      </c>
      <c r="BB40" s="4">
        <v>450</v>
      </c>
      <c r="BC40" s="4">
        <v>32.090000000000003</v>
      </c>
      <c r="BD40" s="4">
        <v>0.113</v>
      </c>
      <c r="BE40" s="4">
        <v>222.977</v>
      </c>
      <c r="BF40" s="4">
        <v>160.477</v>
      </c>
      <c r="BG40" s="4">
        <v>0.61099999999999999</v>
      </c>
      <c r="BH40" s="4">
        <v>0</v>
      </c>
      <c r="BI40" s="4">
        <v>0.61099999999999999</v>
      </c>
      <c r="BJ40" s="4">
        <v>0.45900000000000002</v>
      </c>
      <c r="BK40" s="4">
        <v>0</v>
      </c>
      <c r="BL40" s="4">
        <v>0.45900000000000002</v>
      </c>
      <c r="BM40" s="4">
        <v>865.64779999999996</v>
      </c>
      <c r="BQ40" s="4">
        <v>25940.539000000001</v>
      </c>
      <c r="BR40" s="4">
        <v>1.9559999999999998E-3</v>
      </c>
      <c r="BS40" s="4">
        <v>-5</v>
      </c>
      <c r="BT40" s="4">
        <v>0.13600000000000001</v>
      </c>
      <c r="BU40" s="4">
        <v>4.7800000000000002E-2</v>
      </c>
      <c r="BV40" s="4">
        <v>2.7471999999999999</v>
      </c>
    </row>
    <row r="41" spans="1:74" x14ac:dyDescent="0.25">
      <c r="A41" s="2">
        <v>42067</v>
      </c>
      <c r="B41" s="3">
        <v>2.152662037037037E-2</v>
      </c>
      <c r="C41" s="4">
        <v>0.13</v>
      </c>
      <c r="D41" s="4">
        <v>0.1457</v>
      </c>
      <c r="E41" s="4">
        <v>1457.355372</v>
      </c>
      <c r="F41" s="4">
        <v>3.4</v>
      </c>
      <c r="G41" s="4">
        <v>-3.6</v>
      </c>
      <c r="H41" s="4">
        <v>14979.8</v>
      </c>
      <c r="J41" s="4">
        <v>20.8</v>
      </c>
      <c r="K41" s="4">
        <v>0.98729999999999996</v>
      </c>
      <c r="L41" s="4">
        <v>0.1283</v>
      </c>
      <c r="M41" s="4">
        <v>0.1439</v>
      </c>
      <c r="N41" s="4">
        <v>3.3567999999999998</v>
      </c>
      <c r="O41" s="4">
        <v>0</v>
      </c>
      <c r="P41" s="4">
        <v>3.4</v>
      </c>
      <c r="Q41" s="4">
        <v>2.5249999999999999</v>
      </c>
      <c r="R41" s="4">
        <v>0</v>
      </c>
      <c r="S41" s="4">
        <v>2.5</v>
      </c>
      <c r="T41" s="4">
        <v>14979.8133</v>
      </c>
      <c r="W41" s="4">
        <v>0</v>
      </c>
      <c r="X41" s="4">
        <v>20.536000000000001</v>
      </c>
      <c r="Y41" s="4">
        <v>13.1</v>
      </c>
      <c r="Z41" s="4">
        <v>845</v>
      </c>
      <c r="AA41" s="4">
        <v>873</v>
      </c>
      <c r="AB41" s="4">
        <v>880</v>
      </c>
      <c r="AC41" s="4">
        <v>58</v>
      </c>
      <c r="AD41" s="4">
        <v>4.91</v>
      </c>
      <c r="AE41" s="4">
        <v>0.11</v>
      </c>
      <c r="AF41" s="4">
        <v>980</v>
      </c>
      <c r="AG41" s="4">
        <v>-15</v>
      </c>
      <c r="AH41" s="4">
        <v>8</v>
      </c>
      <c r="AI41" s="4">
        <v>10</v>
      </c>
      <c r="AJ41" s="4">
        <v>192</v>
      </c>
      <c r="AK41" s="4">
        <v>141</v>
      </c>
      <c r="AL41" s="4">
        <v>4.9000000000000004</v>
      </c>
      <c r="AM41" s="4">
        <v>195</v>
      </c>
      <c r="AN41" s="4" t="s">
        <v>155</v>
      </c>
      <c r="AO41" s="4">
        <v>0</v>
      </c>
      <c r="AP41" s="5"/>
      <c r="BA41" s="4">
        <v>14.023</v>
      </c>
      <c r="BB41" s="4">
        <v>450</v>
      </c>
      <c r="BC41" s="4">
        <v>32.090000000000003</v>
      </c>
      <c r="BD41" s="4">
        <v>0.113</v>
      </c>
      <c r="BE41" s="4">
        <v>224.274</v>
      </c>
      <c r="BF41" s="4">
        <v>160.02099999999999</v>
      </c>
      <c r="BG41" s="4">
        <v>0.61399999999999999</v>
      </c>
      <c r="BH41" s="4">
        <v>0</v>
      </c>
      <c r="BI41" s="4">
        <v>0.61399999999999999</v>
      </c>
      <c r="BJ41" s="4">
        <v>0.46200000000000002</v>
      </c>
      <c r="BK41" s="4">
        <v>0</v>
      </c>
      <c r="BL41" s="4">
        <v>0.46200000000000002</v>
      </c>
      <c r="BM41" s="4">
        <v>865.58399999999995</v>
      </c>
      <c r="BQ41" s="4">
        <v>26091.364000000001</v>
      </c>
      <c r="BR41" s="4">
        <v>3.908E-3</v>
      </c>
      <c r="BS41" s="4">
        <v>-5</v>
      </c>
      <c r="BT41" s="4">
        <v>0.13600000000000001</v>
      </c>
      <c r="BU41" s="4">
        <v>9.5505999999999994E-2</v>
      </c>
      <c r="BV41" s="4">
        <v>2.7471999999999999</v>
      </c>
    </row>
    <row r="42" spans="1:74" x14ac:dyDescent="0.25">
      <c r="A42" s="2">
        <v>42067</v>
      </c>
      <c r="B42" s="3">
        <v>2.1538194444444447E-2</v>
      </c>
      <c r="C42" s="4">
        <v>0.13</v>
      </c>
      <c r="D42" s="4">
        <v>0.14499999999999999</v>
      </c>
      <c r="E42" s="4">
        <v>1450</v>
      </c>
      <c r="F42" s="4">
        <v>3.4</v>
      </c>
      <c r="G42" s="4">
        <v>-3.6</v>
      </c>
      <c r="H42" s="4">
        <v>14895.8</v>
      </c>
      <c r="J42" s="4">
        <v>20.8</v>
      </c>
      <c r="K42" s="4">
        <v>0.98740000000000006</v>
      </c>
      <c r="L42" s="4">
        <v>0.12839999999999999</v>
      </c>
      <c r="M42" s="4">
        <v>0.14319999999999999</v>
      </c>
      <c r="N42" s="4">
        <v>3.3572000000000002</v>
      </c>
      <c r="O42" s="4">
        <v>0</v>
      </c>
      <c r="P42" s="4">
        <v>3.4</v>
      </c>
      <c r="Q42" s="4">
        <v>2.5253000000000001</v>
      </c>
      <c r="R42" s="4">
        <v>0</v>
      </c>
      <c r="S42" s="4">
        <v>2.5</v>
      </c>
      <c r="T42" s="4">
        <v>14895.800800000001</v>
      </c>
      <c r="W42" s="4">
        <v>0</v>
      </c>
      <c r="X42" s="4">
        <v>20.538</v>
      </c>
      <c r="Y42" s="4">
        <v>13.2</v>
      </c>
      <c r="Z42" s="4">
        <v>846</v>
      </c>
      <c r="AA42" s="4">
        <v>873</v>
      </c>
      <c r="AB42" s="4">
        <v>880</v>
      </c>
      <c r="AC42" s="4">
        <v>58</v>
      </c>
      <c r="AD42" s="4">
        <v>4.91</v>
      </c>
      <c r="AE42" s="4">
        <v>0.11</v>
      </c>
      <c r="AF42" s="4">
        <v>980</v>
      </c>
      <c r="AG42" s="4">
        <v>-15</v>
      </c>
      <c r="AH42" s="4">
        <v>8</v>
      </c>
      <c r="AI42" s="4">
        <v>10</v>
      </c>
      <c r="AJ42" s="4">
        <v>192</v>
      </c>
      <c r="AK42" s="4">
        <v>142</v>
      </c>
      <c r="AL42" s="4">
        <v>4.9000000000000004</v>
      </c>
      <c r="AM42" s="4">
        <v>195</v>
      </c>
      <c r="AN42" s="4" t="s">
        <v>155</v>
      </c>
      <c r="AO42" s="4">
        <v>0</v>
      </c>
      <c r="AP42" s="5"/>
      <c r="BA42" s="4">
        <v>14.023</v>
      </c>
      <c r="BB42" s="4">
        <v>450</v>
      </c>
      <c r="BC42" s="4">
        <v>32.090000000000003</v>
      </c>
      <c r="BD42" s="4">
        <v>0.113</v>
      </c>
      <c r="BE42" s="4">
        <v>225.482</v>
      </c>
      <c r="BF42" s="4">
        <v>160.071</v>
      </c>
      <c r="BG42" s="4">
        <v>0.61799999999999999</v>
      </c>
      <c r="BH42" s="4">
        <v>0</v>
      </c>
      <c r="BI42" s="4">
        <v>0.61799999999999999</v>
      </c>
      <c r="BJ42" s="4">
        <v>0.46500000000000002</v>
      </c>
      <c r="BK42" s="4">
        <v>0</v>
      </c>
      <c r="BL42" s="4">
        <v>0.46500000000000002</v>
      </c>
      <c r="BM42" s="4">
        <v>865.28039999999999</v>
      </c>
      <c r="BQ42" s="4">
        <v>26231.937999999998</v>
      </c>
      <c r="BR42" s="4">
        <v>2.0920000000000001E-3</v>
      </c>
      <c r="BS42" s="4">
        <v>-5</v>
      </c>
      <c r="BT42" s="4">
        <v>0.13695399999999999</v>
      </c>
      <c r="BU42" s="4">
        <v>5.1123000000000002E-2</v>
      </c>
      <c r="BV42" s="4">
        <v>2.7664710000000001</v>
      </c>
    </row>
    <row r="43" spans="1:74" x14ac:dyDescent="0.25">
      <c r="A43" s="2">
        <v>42067</v>
      </c>
      <c r="B43" s="3">
        <v>2.1549768518518517E-2</v>
      </c>
      <c r="C43" s="4">
        <v>0.13</v>
      </c>
      <c r="D43" s="4">
        <v>0.14599999999999999</v>
      </c>
      <c r="E43" s="4">
        <v>1459.613527</v>
      </c>
      <c r="F43" s="4">
        <v>3.5</v>
      </c>
      <c r="G43" s="4">
        <v>-3.7</v>
      </c>
      <c r="H43" s="4">
        <v>14857.1</v>
      </c>
      <c r="J43" s="4">
        <v>20.8</v>
      </c>
      <c r="K43" s="4">
        <v>0.98750000000000004</v>
      </c>
      <c r="L43" s="4">
        <v>0.12839999999999999</v>
      </c>
      <c r="M43" s="4">
        <v>0.14410000000000001</v>
      </c>
      <c r="N43" s="4">
        <v>3.4563999999999999</v>
      </c>
      <c r="O43" s="4">
        <v>0</v>
      </c>
      <c r="P43" s="4">
        <v>3.5</v>
      </c>
      <c r="Q43" s="4">
        <v>2.5998999999999999</v>
      </c>
      <c r="R43" s="4">
        <v>0</v>
      </c>
      <c r="S43" s="4">
        <v>2.6</v>
      </c>
      <c r="T43" s="4">
        <v>14857.105799999999</v>
      </c>
      <c r="W43" s="4">
        <v>0</v>
      </c>
      <c r="X43" s="4">
        <v>20.540700000000001</v>
      </c>
      <c r="Y43" s="4">
        <v>13.2</v>
      </c>
      <c r="Z43" s="4">
        <v>846</v>
      </c>
      <c r="AA43" s="4">
        <v>870</v>
      </c>
      <c r="AB43" s="4">
        <v>879</v>
      </c>
      <c r="AC43" s="4">
        <v>58</v>
      </c>
      <c r="AD43" s="4">
        <v>4.91</v>
      </c>
      <c r="AE43" s="4">
        <v>0.11</v>
      </c>
      <c r="AF43" s="4">
        <v>980</v>
      </c>
      <c r="AG43" s="4">
        <v>-15</v>
      </c>
      <c r="AH43" s="4">
        <v>8</v>
      </c>
      <c r="AI43" s="4">
        <v>10</v>
      </c>
      <c r="AJ43" s="4">
        <v>192</v>
      </c>
      <c r="AK43" s="4">
        <v>141</v>
      </c>
      <c r="AL43" s="4">
        <v>5.2</v>
      </c>
      <c r="AM43" s="4">
        <v>195</v>
      </c>
      <c r="AN43" s="4" t="s">
        <v>155</v>
      </c>
      <c r="AO43" s="4">
        <v>0</v>
      </c>
      <c r="AP43" s="5"/>
      <c r="BA43" s="4">
        <v>14.023</v>
      </c>
      <c r="BB43" s="4">
        <v>450</v>
      </c>
      <c r="BC43" s="4">
        <v>32.090000000000003</v>
      </c>
      <c r="BD43" s="4">
        <v>0.113</v>
      </c>
      <c r="BE43" s="4">
        <v>225.88900000000001</v>
      </c>
      <c r="BF43" s="4">
        <v>161.42400000000001</v>
      </c>
      <c r="BG43" s="4">
        <v>0.63700000000000001</v>
      </c>
      <c r="BH43" s="4">
        <v>0</v>
      </c>
      <c r="BI43" s="4">
        <v>0.63700000000000001</v>
      </c>
      <c r="BJ43" s="4">
        <v>0.47899999999999998</v>
      </c>
      <c r="BK43" s="4">
        <v>0</v>
      </c>
      <c r="BL43" s="4">
        <v>0.47899999999999998</v>
      </c>
      <c r="BM43" s="4">
        <v>864.48180000000002</v>
      </c>
      <c r="BQ43" s="4">
        <v>26279.343000000001</v>
      </c>
      <c r="BR43" s="4">
        <v>1.0480000000000001E-3</v>
      </c>
      <c r="BS43" s="4">
        <v>-5</v>
      </c>
      <c r="BT43" s="4">
        <v>0.136048</v>
      </c>
      <c r="BU43" s="4">
        <v>2.5609E-2</v>
      </c>
      <c r="BV43" s="4">
        <v>2.7481680000000002</v>
      </c>
    </row>
    <row r="44" spans="1:74" x14ac:dyDescent="0.25">
      <c r="A44" s="2">
        <v>42067</v>
      </c>
      <c r="B44" s="3">
        <v>2.1561342592592594E-2</v>
      </c>
      <c r="C44" s="4">
        <v>0.13</v>
      </c>
      <c r="D44" s="4">
        <v>0.14799999999999999</v>
      </c>
      <c r="E44" s="4">
        <v>1480</v>
      </c>
      <c r="F44" s="4">
        <v>3.5</v>
      </c>
      <c r="G44" s="4">
        <v>-3.7</v>
      </c>
      <c r="H44" s="4">
        <v>14861.5</v>
      </c>
      <c r="J44" s="4">
        <v>20.8</v>
      </c>
      <c r="K44" s="4">
        <v>0.98740000000000006</v>
      </c>
      <c r="L44" s="4">
        <v>0.12839999999999999</v>
      </c>
      <c r="M44" s="4">
        <v>0.14610000000000001</v>
      </c>
      <c r="N44" s="4">
        <v>3.4561000000000002</v>
      </c>
      <c r="O44" s="4">
        <v>0</v>
      </c>
      <c r="P44" s="4">
        <v>3.5</v>
      </c>
      <c r="Q44" s="4">
        <v>2.5996000000000001</v>
      </c>
      <c r="R44" s="4">
        <v>0</v>
      </c>
      <c r="S44" s="4">
        <v>2.6</v>
      </c>
      <c r="T44" s="4">
        <v>14861.5371</v>
      </c>
      <c r="W44" s="4">
        <v>0</v>
      </c>
      <c r="X44" s="4">
        <v>20.538900000000002</v>
      </c>
      <c r="Y44" s="4">
        <v>13.1</v>
      </c>
      <c r="Z44" s="4">
        <v>846</v>
      </c>
      <c r="AA44" s="4">
        <v>872</v>
      </c>
      <c r="AB44" s="4">
        <v>879</v>
      </c>
      <c r="AC44" s="4">
        <v>58</v>
      </c>
      <c r="AD44" s="4">
        <v>4.91</v>
      </c>
      <c r="AE44" s="4">
        <v>0.11</v>
      </c>
      <c r="AF44" s="4">
        <v>980</v>
      </c>
      <c r="AG44" s="4">
        <v>-15</v>
      </c>
      <c r="AH44" s="4">
        <v>8</v>
      </c>
      <c r="AI44" s="4">
        <v>10</v>
      </c>
      <c r="AJ44" s="4">
        <v>191</v>
      </c>
      <c r="AK44" s="4">
        <v>141</v>
      </c>
      <c r="AL44" s="4">
        <v>5</v>
      </c>
      <c r="AM44" s="4">
        <v>195</v>
      </c>
      <c r="AN44" s="4" t="s">
        <v>155</v>
      </c>
      <c r="AO44" s="4">
        <v>0</v>
      </c>
      <c r="AP44" s="5"/>
      <c r="BA44" s="4">
        <v>14.023</v>
      </c>
      <c r="BB44" s="4">
        <v>450</v>
      </c>
      <c r="BC44" s="4">
        <v>32.090000000000003</v>
      </c>
      <c r="BD44" s="4">
        <v>0.113</v>
      </c>
      <c r="BE44" s="4">
        <v>225.55099999999999</v>
      </c>
      <c r="BF44" s="4">
        <v>163.43299999999999</v>
      </c>
      <c r="BG44" s="4">
        <v>0.63600000000000001</v>
      </c>
      <c r="BH44" s="4">
        <v>0</v>
      </c>
      <c r="BI44" s="4">
        <v>0.63600000000000001</v>
      </c>
      <c r="BJ44" s="4">
        <v>0.47799999999999998</v>
      </c>
      <c r="BK44" s="4">
        <v>0</v>
      </c>
      <c r="BL44" s="4">
        <v>0.47799999999999998</v>
      </c>
      <c r="BM44" s="4">
        <v>863.51689999999996</v>
      </c>
      <c r="BQ44" s="4">
        <v>26239.928</v>
      </c>
      <c r="BR44" s="4">
        <v>4.8000000000000001E-5</v>
      </c>
      <c r="BS44" s="4">
        <v>-5</v>
      </c>
      <c r="BT44" s="4">
        <v>0.13695199999999999</v>
      </c>
      <c r="BU44" s="4">
        <v>1.173E-3</v>
      </c>
      <c r="BV44" s="4">
        <v>2.7664300000000002</v>
      </c>
    </row>
    <row r="45" spans="1:74" x14ac:dyDescent="0.25">
      <c r="A45" s="2">
        <v>42067</v>
      </c>
      <c r="B45" s="3">
        <v>2.1572916666666667E-2</v>
      </c>
      <c r="C45" s="4">
        <v>0.13</v>
      </c>
      <c r="D45" s="4">
        <v>0.14799999999999999</v>
      </c>
      <c r="E45" s="4">
        <v>1480</v>
      </c>
      <c r="F45" s="4">
        <v>3.5</v>
      </c>
      <c r="G45" s="4">
        <v>-3.7</v>
      </c>
      <c r="H45" s="4">
        <v>14873.7</v>
      </c>
      <c r="J45" s="4">
        <v>20.8</v>
      </c>
      <c r="K45" s="4">
        <v>0.98740000000000006</v>
      </c>
      <c r="L45" s="4">
        <v>0.12839999999999999</v>
      </c>
      <c r="M45" s="4">
        <v>0.14610000000000001</v>
      </c>
      <c r="N45" s="4">
        <v>3.4558</v>
      </c>
      <c r="O45" s="4">
        <v>0</v>
      </c>
      <c r="P45" s="4">
        <v>3.5</v>
      </c>
      <c r="Q45" s="4">
        <v>2.5994000000000002</v>
      </c>
      <c r="R45" s="4">
        <v>0</v>
      </c>
      <c r="S45" s="4">
        <v>2.6</v>
      </c>
      <c r="T45" s="4">
        <v>14873.7381</v>
      </c>
      <c r="W45" s="4">
        <v>0</v>
      </c>
      <c r="X45" s="4">
        <v>20.537199999999999</v>
      </c>
      <c r="Y45" s="4">
        <v>13.3</v>
      </c>
      <c r="Z45" s="4">
        <v>846</v>
      </c>
      <c r="AA45" s="4">
        <v>869</v>
      </c>
      <c r="AB45" s="4">
        <v>877</v>
      </c>
      <c r="AC45" s="4">
        <v>58</v>
      </c>
      <c r="AD45" s="4">
        <v>4.91</v>
      </c>
      <c r="AE45" s="4">
        <v>0.11</v>
      </c>
      <c r="AF45" s="4">
        <v>980</v>
      </c>
      <c r="AG45" s="4">
        <v>-15</v>
      </c>
      <c r="AH45" s="4">
        <v>8</v>
      </c>
      <c r="AI45" s="4">
        <v>10</v>
      </c>
      <c r="AJ45" s="4">
        <v>192</v>
      </c>
      <c r="AK45" s="4">
        <v>141</v>
      </c>
      <c r="AL45" s="4">
        <v>4.8</v>
      </c>
      <c r="AM45" s="4">
        <v>195</v>
      </c>
      <c r="AN45" s="4" t="s">
        <v>155</v>
      </c>
      <c r="AO45" s="4">
        <v>0</v>
      </c>
      <c r="AP45" s="5"/>
      <c r="BA45" s="4">
        <v>14.023</v>
      </c>
      <c r="BB45" s="4">
        <v>450</v>
      </c>
      <c r="BC45" s="4">
        <v>32.090000000000003</v>
      </c>
      <c r="BD45" s="4">
        <v>0.113</v>
      </c>
      <c r="BE45" s="4">
        <v>225.376</v>
      </c>
      <c r="BF45" s="4">
        <v>163.30600000000001</v>
      </c>
      <c r="BG45" s="4">
        <v>0.63500000000000001</v>
      </c>
      <c r="BH45" s="4">
        <v>0</v>
      </c>
      <c r="BI45" s="4">
        <v>0.63500000000000001</v>
      </c>
      <c r="BJ45" s="4">
        <v>0.47799999999999998</v>
      </c>
      <c r="BK45" s="4">
        <v>0</v>
      </c>
      <c r="BL45" s="4">
        <v>0.47799999999999998</v>
      </c>
      <c r="BM45" s="4">
        <v>863.62459999999999</v>
      </c>
      <c r="BQ45" s="4">
        <v>26219.558000000001</v>
      </c>
      <c r="BR45" s="4">
        <v>9.5100000000000002E-4</v>
      </c>
      <c r="BS45" s="4">
        <v>-5</v>
      </c>
      <c r="BT45" s="4">
        <v>0.13700000000000001</v>
      </c>
      <c r="BU45" s="4">
        <v>2.3241999999999999E-2</v>
      </c>
      <c r="BV45" s="4">
        <v>2.7673999999999999</v>
      </c>
    </row>
    <row r="46" spans="1:74" x14ac:dyDescent="0.25">
      <c r="A46" s="2">
        <v>42067</v>
      </c>
      <c r="B46" s="3">
        <v>2.1584490740740741E-2</v>
      </c>
      <c r="C46" s="4">
        <v>0.13</v>
      </c>
      <c r="D46" s="4">
        <v>0.1416</v>
      </c>
      <c r="E46" s="4">
        <v>1415.7398370000001</v>
      </c>
      <c r="F46" s="4">
        <v>3.5</v>
      </c>
      <c r="G46" s="4">
        <v>-3.7</v>
      </c>
      <c r="H46" s="4">
        <v>14784.3</v>
      </c>
      <c r="J46" s="4">
        <v>20.8</v>
      </c>
      <c r="K46" s="4">
        <v>0.98760000000000003</v>
      </c>
      <c r="L46" s="4">
        <v>0.12839999999999999</v>
      </c>
      <c r="M46" s="4">
        <v>0.13980000000000001</v>
      </c>
      <c r="N46" s="4">
        <v>3.4567000000000001</v>
      </c>
      <c r="O46" s="4">
        <v>0</v>
      </c>
      <c r="P46" s="4">
        <v>3.5</v>
      </c>
      <c r="Q46" s="4">
        <v>2.6000999999999999</v>
      </c>
      <c r="R46" s="4">
        <v>0</v>
      </c>
      <c r="S46" s="4">
        <v>2.6</v>
      </c>
      <c r="T46" s="4">
        <v>14784.2835</v>
      </c>
      <c r="W46" s="4">
        <v>0</v>
      </c>
      <c r="X46" s="4">
        <v>20.542400000000001</v>
      </c>
      <c r="Y46" s="4">
        <v>13.1</v>
      </c>
      <c r="Z46" s="4">
        <v>846</v>
      </c>
      <c r="AA46" s="4">
        <v>870</v>
      </c>
      <c r="AB46" s="4">
        <v>879</v>
      </c>
      <c r="AC46" s="4">
        <v>58</v>
      </c>
      <c r="AD46" s="4">
        <v>4.91</v>
      </c>
      <c r="AE46" s="4">
        <v>0.11</v>
      </c>
      <c r="AF46" s="4">
        <v>980</v>
      </c>
      <c r="AG46" s="4">
        <v>-15</v>
      </c>
      <c r="AH46" s="4">
        <v>7.0508980000000001</v>
      </c>
      <c r="AI46" s="4">
        <v>10</v>
      </c>
      <c r="AJ46" s="4">
        <v>192</v>
      </c>
      <c r="AK46" s="4">
        <v>140.1</v>
      </c>
      <c r="AL46" s="4">
        <v>5.0999999999999996</v>
      </c>
      <c r="AM46" s="4">
        <v>195</v>
      </c>
      <c r="AN46" s="4" t="s">
        <v>155</v>
      </c>
      <c r="AO46" s="4">
        <v>0</v>
      </c>
      <c r="AP46" s="5"/>
      <c r="BA46" s="4">
        <v>14.023</v>
      </c>
      <c r="BB46" s="4">
        <v>450</v>
      </c>
      <c r="BC46" s="4">
        <v>32.090000000000003</v>
      </c>
      <c r="BD46" s="4">
        <v>0.113</v>
      </c>
      <c r="BE46" s="4">
        <v>227.44300000000001</v>
      </c>
      <c r="BF46" s="4">
        <v>157.649</v>
      </c>
      <c r="BG46" s="4">
        <v>0.64100000000000001</v>
      </c>
      <c r="BH46" s="4">
        <v>0</v>
      </c>
      <c r="BI46" s="4">
        <v>0.64100000000000001</v>
      </c>
      <c r="BJ46" s="4">
        <v>0.48199999999999998</v>
      </c>
      <c r="BK46" s="4">
        <v>0</v>
      </c>
      <c r="BL46" s="4">
        <v>0.48199999999999998</v>
      </c>
      <c r="BM46" s="4">
        <v>866.08780000000002</v>
      </c>
      <c r="BQ46" s="4">
        <v>26460.091</v>
      </c>
      <c r="BR46" s="4">
        <v>1E-3</v>
      </c>
      <c r="BS46" s="4">
        <v>-5</v>
      </c>
      <c r="BT46" s="4">
        <v>0.13700000000000001</v>
      </c>
      <c r="BU46" s="4">
        <v>2.4438000000000001E-2</v>
      </c>
      <c r="BV46" s="4">
        <v>2.7673999999999999</v>
      </c>
    </row>
    <row r="47" spans="1:74" x14ac:dyDescent="0.25">
      <c r="A47" s="2">
        <v>42067</v>
      </c>
      <c r="B47" s="3">
        <v>2.1596064814814814E-2</v>
      </c>
      <c r="C47" s="4">
        <v>0.13</v>
      </c>
      <c r="D47" s="4">
        <v>0.14000000000000001</v>
      </c>
      <c r="E47" s="4">
        <v>1400</v>
      </c>
      <c r="F47" s="4">
        <v>3.5</v>
      </c>
      <c r="G47" s="4">
        <v>-3.7</v>
      </c>
      <c r="H47" s="4">
        <v>14669.6</v>
      </c>
      <c r="J47" s="4">
        <v>20.8</v>
      </c>
      <c r="K47" s="4">
        <v>0.98770000000000002</v>
      </c>
      <c r="L47" s="4">
        <v>0.12839999999999999</v>
      </c>
      <c r="M47" s="4">
        <v>0.13830000000000001</v>
      </c>
      <c r="N47" s="4">
        <v>3.4567999999999999</v>
      </c>
      <c r="O47" s="4">
        <v>0</v>
      </c>
      <c r="P47" s="4">
        <v>3.5</v>
      </c>
      <c r="Q47" s="4">
        <v>2.6000999999999999</v>
      </c>
      <c r="R47" s="4">
        <v>0</v>
      </c>
      <c r="S47" s="4">
        <v>2.6</v>
      </c>
      <c r="T47" s="4">
        <v>14669.551600000001</v>
      </c>
      <c r="W47" s="4">
        <v>0</v>
      </c>
      <c r="X47" s="4">
        <v>20.543199999999999</v>
      </c>
      <c r="Y47" s="4">
        <v>13.6</v>
      </c>
      <c r="Z47" s="4">
        <v>845</v>
      </c>
      <c r="AA47" s="4">
        <v>869</v>
      </c>
      <c r="AB47" s="4">
        <v>878</v>
      </c>
      <c r="AC47" s="4">
        <v>58</v>
      </c>
      <c r="AD47" s="4">
        <v>4.9000000000000004</v>
      </c>
      <c r="AE47" s="4">
        <v>0.11</v>
      </c>
      <c r="AF47" s="4">
        <v>981</v>
      </c>
      <c r="AG47" s="4">
        <v>-15</v>
      </c>
      <c r="AH47" s="4">
        <v>7</v>
      </c>
      <c r="AI47" s="4">
        <v>10</v>
      </c>
      <c r="AJ47" s="4">
        <v>191.1</v>
      </c>
      <c r="AK47" s="4">
        <v>140.9</v>
      </c>
      <c r="AL47" s="4">
        <v>4.8</v>
      </c>
      <c r="AM47" s="4">
        <v>195</v>
      </c>
      <c r="AN47" s="4" t="s">
        <v>155</v>
      </c>
      <c r="AO47" s="4">
        <v>0</v>
      </c>
      <c r="AP47" s="5"/>
      <c r="BA47" s="4">
        <v>14.023</v>
      </c>
      <c r="BB47" s="4">
        <v>450</v>
      </c>
      <c r="BC47" s="4">
        <v>32.090000000000003</v>
      </c>
      <c r="BD47" s="4">
        <v>0.113</v>
      </c>
      <c r="BE47" s="4">
        <v>229.2</v>
      </c>
      <c r="BF47" s="4">
        <v>157.1</v>
      </c>
      <c r="BG47" s="4">
        <v>0.64600000000000002</v>
      </c>
      <c r="BH47" s="4">
        <v>0</v>
      </c>
      <c r="BI47" s="4">
        <v>0.64600000000000002</v>
      </c>
      <c r="BJ47" s="4">
        <v>0.48599999999999999</v>
      </c>
      <c r="BK47" s="4">
        <v>0</v>
      </c>
      <c r="BL47" s="4">
        <v>0.48599999999999999</v>
      </c>
      <c r="BM47" s="4">
        <v>865.97199999999998</v>
      </c>
      <c r="BQ47" s="4">
        <v>26664.449000000001</v>
      </c>
      <c r="BR47" s="4">
        <v>5.1E-5</v>
      </c>
      <c r="BS47" s="4">
        <v>-5</v>
      </c>
      <c r="BT47" s="4">
        <v>0.13700000000000001</v>
      </c>
      <c r="BU47" s="4">
        <v>1.2459999999999999E-3</v>
      </c>
      <c r="BV47" s="4">
        <v>2.7673999999999999</v>
      </c>
    </row>
    <row r="48" spans="1:74" x14ac:dyDescent="0.25">
      <c r="A48" s="2">
        <v>42067</v>
      </c>
      <c r="B48" s="3">
        <v>2.1607638888888888E-2</v>
      </c>
      <c r="C48" s="4">
        <v>0.129</v>
      </c>
      <c r="D48" s="4">
        <v>0.14000000000000001</v>
      </c>
      <c r="E48" s="4">
        <v>1400</v>
      </c>
      <c r="F48" s="4">
        <v>3.5</v>
      </c>
      <c r="G48" s="4">
        <v>-3.7</v>
      </c>
      <c r="H48" s="4">
        <v>14615.2</v>
      </c>
      <c r="J48" s="4">
        <v>20.8</v>
      </c>
      <c r="K48" s="4">
        <v>0.98780000000000001</v>
      </c>
      <c r="L48" s="4">
        <v>0.12709999999999999</v>
      </c>
      <c r="M48" s="4">
        <v>0.13830000000000001</v>
      </c>
      <c r="N48" s="4">
        <v>3.4571000000000001</v>
      </c>
      <c r="O48" s="4">
        <v>0</v>
      </c>
      <c r="P48" s="4">
        <v>3.5</v>
      </c>
      <c r="Q48" s="4">
        <v>2.6004</v>
      </c>
      <c r="R48" s="4">
        <v>0</v>
      </c>
      <c r="S48" s="4">
        <v>2.6</v>
      </c>
      <c r="T48" s="4">
        <v>14615.1988</v>
      </c>
      <c r="W48" s="4">
        <v>0</v>
      </c>
      <c r="X48" s="4">
        <v>20.545200000000001</v>
      </c>
      <c r="Y48" s="4">
        <v>13.3</v>
      </c>
      <c r="Z48" s="4">
        <v>845</v>
      </c>
      <c r="AA48" s="4">
        <v>870</v>
      </c>
      <c r="AB48" s="4">
        <v>879</v>
      </c>
      <c r="AC48" s="4">
        <v>58</v>
      </c>
      <c r="AD48" s="4">
        <v>4.91</v>
      </c>
      <c r="AE48" s="4">
        <v>0.11</v>
      </c>
      <c r="AF48" s="4">
        <v>980</v>
      </c>
      <c r="AG48" s="4">
        <v>-15</v>
      </c>
      <c r="AH48" s="4">
        <v>7.9576190000000002</v>
      </c>
      <c r="AI48" s="4">
        <v>10</v>
      </c>
      <c r="AJ48" s="4">
        <v>191</v>
      </c>
      <c r="AK48" s="4">
        <v>141</v>
      </c>
      <c r="AL48" s="4">
        <v>4.9000000000000004</v>
      </c>
      <c r="AM48" s="4">
        <v>195</v>
      </c>
      <c r="AN48" s="4" t="s">
        <v>155</v>
      </c>
      <c r="AO48" s="4">
        <v>0</v>
      </c>
      <c r="AP48" s="5"/>
      <c r="BA48" s="4">
        <v>14.023</v>
      </c>
      <c r="BB48" s="4">
        <v>450</v>
      </c>
      <c r="BC48" s="4">
        <v>32.090000000000003</v>
      </c>
      <c r="BD48" s="4">
        <v>0.113</v>
      </c>
      <c r="BE48" s="4">
        <v>227.821</v>
      </c>
      <c r="BF48" s="4">
        <v>157.74</v>
      </c>
      <c r="BG48" s="4">
        <v>0.64900000000000002</v>
      </c>
      <c r="BH48" s="4">
        <v>0</v>
      </c>
      <c r="BI48" s="4">
        <v>0.64900000000000002</v>
      </c>
      <c r="BJ48" s="4">
        <v>0.48799999999999999</v>
      </c>
      <c r="BK48" s="4">
        <v>0</v>
      </c>
      <c r="BL48" s="4">
        <v>0.48799999999999999</v>
      </c>
      <c r="BM48" s="4">
        <v>866.18910000000005</v>
      </c>
      <c r="BQ48" s="4">
        <v>26773.017</v>
      </c>
      <c r="BR48" s="4">
        <v>0</v>
      </c>
      <c r="BS48" s="4">
        <v>-5</v>
      </c>
      <c r="BT48" s="4">
        <v>0.13700000000000001</v>
      </c>
      <c r="BU48" s="4">
        <v>0</v>
      </c>
      <c r="BV48" s="4">
        <v>2.7673999999999999</v>
      </c>
    </row>
    <row r="49" spans="1:74" x14ac:dyDescent="0.25">
      <c r="A49" s="2">
        <v>42067</v>
      </c>
      <c r="B49" s="3">
        <v>2.1619212962962962E-2</v>
      </c>
      <c r="C49" s="4">
        <v>0.12</v>
      </c>
      <c r="D49" s="4">
        <v>0.14000000000000001</v>
      </c>
      <c r="E49" s="4">
        <v>1400</v>
      </c>
      <c r="F49" s="4">
        <v>3.5</v>
      </c>
      <c r="G49" s="4">
        <v>-3.7</v>
      </c>
      <c r="H49" s="4">
        <v>14608.5</v>
      </c>
      <c r="J49" s="4">
        <v>20.8</v>
      </c>
      <c r="K49" s="4">
        <v>0.98799999999999999</v>
      </c>
      <c r="L49" s="4">
        <v>0.1187</v>
      </c>
      <c r="M49" s="4">
        <v>0.13830000000000001</v>
      </c>
      <c r="N49" s="4">
        <v>3.4579</v>
      </c>
      <c r="O49" s="4">
        <v>0</v>
      </c>
      <c r="P49" s="4">
        <v>3.5</v>
      </c>
      <c r="Q49" s="4">
        <v>2.601</v>
      </c>
      <c r="R49" s="4">
        <v>0</v>
      </c>
      <c r="S49" s="4">
        <v>2.6</v>
      </c>
      <c r="T49" s="4">
        <v>14608.513499999999</v>
      </c>
      <c r="W49" s="4">
        <v>0</v>
      </c>
      <c r="X49" s="4">
        <v>20.549900000000001</v>
      </c>
      <c r="Y49" s="4">
        <v>13.1</v>
      </c>
      <c r="Z49" s="4">
        <v>845</v>
      </c>
      <c r="AA49" s="4">
        <v>872</v>
      </c>
      <c r="AB49" s="4">
        <v>879</v>
      </c>
      <c r="AC49" s="4">
        <v>58</v>
      </c>
      <c r="AD49" s="4">
        <v>4.91</v>
      </c>
      <c r="AE49" s="4">
        <v>0.11</v>
      </c>
      <c r="AF49" s="4">
        <v>980</v>
      </c>
      <c r="AG49" s="4">
        <v>-15</v>
      </c>
      <c r="AH49" s="4">
        <v>7.0439119999999997</v>
      </c>
      <c r="AI49" s="4">
        <v>10</v>
      </c>
      <c r="AJ49" s="4">
        <v>191</v>
      </c>
      <c r="AK49" s="4">
        <v>141</v>
      </c>
      <c r="AL49" s="4">
        <v>5.3</v>
      </c>
      <c r="AM49" s="4">
        <v>195</v>
      </c>
      <c r="AN49" s="4" t="s">
        <v>155</v>
      </c>
      <c r="AO49" s="4">
        <v>0</v>
      </c>
      <c r="AP49" s="5"/>
      <c r="BA49" s="4">
        <v>14.023</v>
      </c>
      <c r="BB49" s="4">
        <v>450</v>
      </c>
      <c r="BC49" s="4">
        <v>32.090000000000003</v>
      </c>
      <c r="BD49" s="4">
        <v>0.113</v>
      </c>
      <c r="BE49" s="4">
        <v>213.81399999999999</v>
      </c>
      <c r="BF49" s="4">
        <v>158.63</v>
      </c>
      <c r="BG49" s="4">
        <v>0.65300000000000002</v>
      </c>
      <c r="BH49" s="4">
        <v>0</v>
      </c>
      <c r="BI49" s="4">
        <v>0.65300000000000002</v>
      </c>
      <c r="BJ49" s="4">
        <v>0.49099999999999999</v>
      </c>
      <c r="BK49" s="4">
        <v>0</v>
      </c>
      <c r="BL49" s="4">
        <v>0.49099999999999999</v>
      </c>
      <c r="BM49" s="4">
        <v>870.48659999999995</v>
      </c>
      <c r="BQ49" s="4">
        <v>26924.232</v>
      </c>
      <c r="BR49" s="4">
        <v>9.5600000000000004E-4</v>
      </c>
      <c r="BS49" s="4">
        <v>-5</v>
      </c>
      <c r="BT49" s="4">
        <v>0.13700000000000001</v>
      </c>
      <c r="BU49" s="4">
        <v>2.3365E-2</v>
      </c>
      <c r="BV49" s="4">
        <v>2.7673999999999999</v>
      </c>
    </row>
    <row r="50" spans="1:74" x14ac:dyDescent="0.25">
      <c r="A50" s="2">
        <v>42067</v>
      </c>
      <c r="B50" s="3">
        <v>2.1630787037037039E-2</v>
      </c>
      <c r="C50" s="4">
        <v>0.12</v>
      </c>
      <c r="D50" s="4">
        <v>0.14130000000000001</v>
      </c>
      <c r="E50" s="4">
        <v>1413.47576</v>
      </c>
      <c r="F50" s="4">
        <v>3.6</v>
      </c>
      <c r="G50" s="4">
        <v>-3.7</v>
      </c>
      <c r="H50" s="4">
        <v>14554.2</v>
      </c>
      <c r="J50" s="4">
        <v>20.8</v>
      </c>
      <c r="K50" s="4">
        <v>0.98799999999999999</v>
      </c>
      <c r="L50" s="4">
        <v>0.1186</v>
      </c>
      <c r="M50" s="4">
        <v>0.1396</v>
      </c>
      <c r="N50" s="4">
        <v>3.5568</v>
      </c>
      <c r="O50" s="4">
        <v>0</v>
      </c>
      <c r="P50" s="4">
        <v>3.6</v>
      </c>
      <c r="Q50" s="4">
        <v>2.6753999999999998</v>
      </c>
      <c r="R50" s="4">
        <v>0</v>
      </c>
      <c r="S50" s="4">
        <v>2.7</v>
      </c>
      <c r="T50" s="4">
        <v>14554.188</v>
      </c>
      <c r="W50" s="4">
        <v>0</v>
      </c>
      <c r="X50" s="4">
        <v>20.5502</v>
      </c>
      <c r="Y50" s="4">
        <v>13.3</v>
      </c>
      <c r="Z50" s="4">
        <v>845</v>
      </c>
      <c r="AA50" s="4">
        <v>872</v>
      </c>
      <c r="AB50" s="4">
        <v>878</v>
      </c>
      <c r="AC50" s="4">
        <v>58</v>
      </c>
      <c r="AD50" s="4">
        <v>4.91</v>
      </c>
      <c r="AE50" s="4">
        <v>0.11</v>
      </c>
      <c r="AF50" s="4">
        <v>980</v>
      </c>
      <c r="AG50" s="4">
        <v>-15</v>
      </c>
      <c r="AH50" s="4">
        <v>7</v>
      </c>
      <c r="AI50" s="4">
        <v>10</v>
      </c>
      <c r="AJ50" s="4">
        <v>192</v>
      </c>
      <c r="AK50" s="4">
        <v>140</v>
      </c>
      <c r="AL50" s="4">
        <v>5.2</v>
      </c>
      <c r="AM50" s="4">
        <v>195</v>
      </c>
      <c r="AN50" s="4" t="s">
        <v>155</v>
      </c>
      <c r="AO50" s="4">
        <v>0</v>
      </c>
      <c r="AP50" s="5"/>
      <c r="BA50" s="4">
        <v>14.023</v>
      </c>
      <c r="BB50" s="4">
        <v>450</v>
      </c>
      <c r="BC50" s="4">
        <v>32.090000000000003</v>
      </c>
      <c r="BD50" s="4">
        <v>0.113</v>
      </c>
      <c r="BE50" s="4">
        <v>214.16900000000001</v>
      </c>
      <c r="BF50" s="4">
        <v>160.56200000000001</v>
      </c>
      <c r="BG50" s="4">
        <v>0.67300000000000004</v>
      </c>
      <c r="BH50" s="4">
        <v>0</v>
      </c>
      <c r="BI50" s="4">
        <v>0.67300000000000004</v>
      </c>
      <c r="BJ50" s="4">
        <v>0.50600000000000001</v>
      </c>
      <c r="BK50" s="4">
        <v>0</v>
      </c>
      <c r="BL50" s="4">
        <v>0.50600000000000001</v>
      </c>
      <c r="BM50" s="4">
        <v>869.42510000000004</v>
      </c>
      <c r="BQ50" s="4">
        <v>26992.202000000001</v>
      </c>
      <c r="BR50" s="4">
        <v>3.8679999999999999E-3</v>
      </c>
      <c r="BS50" s="4">
        <v>-5</v>
      </c>
      <c r="BT50" s="4">
        <v>0.13891200000000001</v>
      </c>
      <c r="BU50" s="4">
        <v>9.4523999999999997E-2</v>
      </c>
      <c r="BV50" s="4">
        <v>2.806022</v>
      </c>
    </row>
    <row r="51" spans="1:74" x14ac:dyDescent="0.25">
      <c r="A51" s="2">
        <v>42067</v>
      </c>
      <c r="B51" s="3">
        <v>2.1642361111111109E-2</v>
      </c>
      <c r="C51" s="4">
        <v>0.12</v>
      </c>
      <c r="D51" s="4">
        <v>0.1479</v>
      </c>
      <c r="E51" s="4">
        <v>1479.2111749999999</v>
      </c>
      <c r="F51" s="4">
        <v>3.6</v>
      </c>
      <c r="G51" s="4">
        <v>-3.7</v>
      </c>
      <c r="H51" s="4">
        <v>14537.3</v>
      </c>
      <c r="J51" s="4">
        <v>20.8</v>
      </c>
      <c r="K51" s="4">
        <v>0.9879</v>
      </c>
      <c r="L51" s="4">
        <v>0.1186</v>
      </c>
      <c r="M51" s="4">
        <v>0.14610000000000001</v>
      </c>
      <c r="N51" s="4">
        <v>3.5566</v>
      </c>
      <c r="O51" s="4">
        <v>0</v>
      </c>
      <c r="P51" s="4">
        <v>3.6</v>
      </c>
      <c r="Q51" s="4">
        <v>2.6753</v>
      </c>
      <c r="R51" s="4">
        <v>0</v>
      </c>
      <c r="S51" s="4">
        <v>2.7</v>
      </c>
      <c r="T51" s="4">
        <v>14537.3</v>
      </c>
      <c r="W51" s="4">
        <v>0</v>
      </c>
      <c r="X51" s="4">
        <v>20.549099999999999</v>
      </c>
      <c r="Y51" s="4">
        <v>13.1</v>
      </c>
      <c r="Z51" s="4">
        <v>847</v>
      </c>
      <c r="AA51" s="4">
        <v>872</v>
      </c>
      <c r="AB51" s="4">
        <v>879</v>
      </c>
      <c r="AC51" s="4">
        <v>58</v>
      </c>
      <c r="AD51" s="4">
        <v>4.91</v>
      </c>
      <c r="AE51" s="4">
        <v>0.11</v>
      </c>
      <c r="AF51" s="4">
        <v>980</v>
      </c>
      <c r="AG51" s="4">
        <v>-15</v>
      </c>
      <c r="AH51" s="4">
        <v>7</v>
      </c>
      <c r="AI51" s="4">
        <v>10</v>
      </c>
      <c r="AJ51" s="4">
        <v>191</v>
      </c>
      <c r="AK51" s="4">
        <v>141</v>
      </c>
      <c r="AL51" s="4">
        <v>5.2</v>
      </c>
      <c r="AM51" s="4">
        <v>195</v>
      </c>
      <c r="AN51" s="4" t="s">
        <v>155</v>
      </c>
      <c r="AO51" s="4">
        <v>0</v>
      </c>
      <c r="AP51" s="5"/>
      <c r="BA51" s="4">
        <v>14.023</v>
      </c>
      <c r="BB51" s="4">
        <v>450</v>
      </c>
      <c r="BC51" s="4">
        <v>32.090000000000003</v>
      </c>
      <c r="BD51" s="4">
        <v>0.113</v>
      </c>
      <c r="BE51" s="4">
        <v>213.547</v>
      </c>
      <c r="BF51" s="4">
        <v>167.54</v>
      </c>
      <c r="BG51" s="4">
        <v>0.67100000000000004</v>
      </c>
      <c r="BH51" s="4">
        <v>0</v>
      </c>
      <c r="BI51" s="4">
        <v>0.67100000000000004</v>
      </c>
      <c r="BJ51" s="4">
        <v>0.505</v>
      </c>
      <c r="BK51" s="4">
        <v>0</v>
      </c>
      <c r="BL51" s="4">
        <v>0.505</v>
      </c>
      <c r="BM51" s="4">
        <v>865.93619999999999</v>
      </c>
      <c r="BQ51" s="4">
        <v>26913.733</v>
      </c>
      <c r="BR51" s="4">
        <v>2.0920000000000001E-3</v>
      </c>
      <c r="BS51" s="4">
        <v>-5</v>
      </c>
      <c r="BT51" s="4">
        <v>0.138046</v>
      </c>
      <c r="BU51" s="4">
        <v>5.1118999999999998E-2</v>
      </c>
      <c r="BV51" s="4">
        <v>2.7885270000000002</v>
      </c>
    </row>
    <row r="52" spans="1:74" x14ac:dyDescent="0.25">
      <c r="A52" s="2">
        <v>42067</v>
      </c>
      <c r="B52" s="3">
        <v>2.1653935185185186E-2</v>
      </c>
      <c r="C52" s="4">
        <v>0.12</v>
      </c>
      <c r="D52" s="4">
        <v>0.14799999999999999</v>
      </c>
      <c r="E52" s="4">
        <v>1480</v>
      </c>
      <c r="F52" s="4">
        <v>3.7</v>
      </c>
      <c r="G52" s="4">
        <v>-3.7</v>
      </c>
      <c r="H52" s="4">
        <v>14593.8</v>
      </c>
      <c r="J52" s="4">
        <v>20.8</v>
      </c>
      <c r="K52" s="4">
        <v>0.98780000000000001</v>
      </c>
      <c r="L52" s="4">
        <v>0.11849999999999999</v>
      </c>
      <c r="M52" s="4">
        <v>0.1462</v>
      </c>
      <c r="N52" s="4">
        <v>3.6547000000000001</v>
      </c>
      <c r="O52" s="4">
        <v>0</v>
      </c>
      <c r="P52" s="4">
        <v>3.7</v>
      </c>
      <c r="Q52" s="4">
        <v>2.7490000000000001</v>
      </c>
      <c r="R52" s="4">
        <v>0</v>
      </c>
      <c r="S52" s="4">
        <v>2.7</v>
      </c>
      <c r="T52" s="4">
        <v>14593.7544</v>
      </c>
      <c r="W52" s="4">
        <v>0</v>
      </c>
      <c r="X52" s="4">
        <v>20.545200000000001</v>
      </c>
      <c r="Y52" s="4">
        <v>13.2</v>
      </c>
      <c r="Z52" s="4">
        <v>847</v>
      </c>
      <c r="AA52" s="4">
        <v>873</v>
      </c>
      <c r="AB52" s="4">
        <v>879</v>
      </c>
      <c r="AC52" s="4">
        <v>58</v>
      </c>
      <c r="AD52" s="4">
        <v>4.91</v>
      </c>
      <c r="AE52" s="4">
        <v>0.11</v>
      </c>
      <c r="AF52" s="4">
        <v>980</v>
      </c>
      <c r="AG52" s="4">
        <v>-15</v>
      </c>
      <c r="AH52" s="4">
        <v>7</v>
      </c>
      <c r="AI52" s="4">
        <v>10</v>
      </c>
      <c r="AJ52" s="4">
        <v>191</v>
      </c>
      <c r="AK52" s="4">
        <v>141</v>
      </c>
      <c r="AL52" s="4">
        <v>4.8</v>
      </c>
      <c r="AM52" s="4">
        <v>195</v>
      </c>
      <c r="AN52" s="4" t="s">
        <v>155</v>
      </c>
      <c r="AO52" s="4">
        <v>0</v>
      </c>
      <c r="AP52" s="5"/>
      <c r="BA52" s="4">
        <v>14.023</v>
      </c>
      <c r="BB52" s="4">
        <v>450</v>
      </c>
      <c r="BC52" s="4">
        <v>32.090000000000003</v>
      </c>
      <c r="BD52" s="4">
        <v>0.113</v>
      </c>
      <c r="BE52" s="4">
        <v>212.78700000000001</v>
      </c>
      <c r="BF52" s="4">
        <v>167.03299999999999</v>
      </c>
      <c r="BG52" s="4">
        <v>0.68700000000000006</v>
      </c>
      <c r="BH52" s="4">
        <v>0</v>
      </c>
      <c r="BI52" s="4">
        <v>0.68700000000000006</v>
      </c>
      <c r="BJ52" s="4">
        <v>0.51700000000000002</v>
      </c>
      <c r="BK52" s="4">
        <v>0</v>
      </c>
      <c r="BL52" s="4">
        <v>0.51700000000000002</v>
      </c>
      <c r="BM52" s="4">
        <v>866.37070000000006</v>
      </c>
      <c r="BQ52" s="4">
        <v>26817.992999999999</v>
      </c>
      <c r="BR52" s="4">
        <v>1.0460000000000001E-3</v>
      </c>
      <c r="BS52" s="4">
        <v>-5</v>
      </c>
      <c r="BT52" s="4">
        <v>0.13800000000000001</v>
      </c>
      <c r="BU52" s="4">
        <v>2.5562000000000001E-2</v>
      </c>
      <c r="BV52" s="4">
        <v>2.7875999999999999</v>
      </c>
    </row>
    <row r="53" spans="1:74" x14ac:dyDescent="0.25">
      <c r="A53" s="2">
        <v>42067</v>
      </c>
      <c r="B53" s="3">
        <v>2.1665509259259263E-2</v>
      </c>
      <c r="C53" s="4">
        <v>0.12</v>
      </c>
      <c r="D53" s="4">
        <v>0.14799999999999999</v>
      </c>
      <c r="E53" s="4">
        <v>1480</v>
      </c>
      <c r="F53" s="4">
        <v>3.8</v>
      </c>
      <c r="G53" s="4">
        <v>-3.7</v>
      </c>
      <c r="H53" s="4">
        <v>14570.7</v>
      </c>
      <c r="J53" s="4">
        <v>20.8</v>
      </c>
      <c r="K53" s="4">
        <v>0.98780000000000001</v>
      </c>
      <c r="L53" s="4">
        <v>0.11849999999999999</v>
      </c>
      <c r="M53" s="4">
        <v>0.1462</v>
      </c>
      <c r="N53" s="4">
        <v>3.7538</v>
      </c>
      <c r="O53" s="4">
        <v>0</v>
      </c>
      <c r="P53" s="4">
        <v>3.8</v>
      </c>
      <c r="Q53" s="4">
        <v>2.8235999999999999</v>
      </c>
      <c r="R53" s="4">
        <v>0</v>
      </c>
      <c r="S53" s="4">
        <v>2.8</v>
      </c>
      <c r="T53" s="4">
        <v>14570.7122</v>
      </c>
      <c r="W53" s="4">
        <v>0</v>
      </c>
      <c r="X53" s="4">
        <v>20.546900000000001</v>
      </c>
      <c r="Y53" s="4">
        <v>13.1</v>
      </c>
      <c r="Z53" s="4">
        <v>846</v>
      </c>
      <c r="AA53" s="4">
        <v>873</v>
      </c>
      <c r="AB53" s="4">
        <v>880</v>
      </c>
      <c r="AC53" s="4">
        <v>58</v>
      </c>
      <c r="AD53" s="4">
        <v>4.91</v>
      </c>
      <c r="AE53" s="4">
        <v>0.11</v>
      </c>
      <c r="AF53" s="4">
        <v>980</v>
      </c>
      <c r="AG53" s="4">
        <v>-15</v>
      </c>
      <c r="AH53" s="4">
        <v>7</v>
      </c>
      <c r="AI53" s="4">
        <v>10</v>
      </c>
      <c r="AJ53" s="4">
        <v>192</v>
      </c>
      <c r="AK53" s="4">
        <v>142</v>
      </c>
      <c r="AL53" s="4">
        <v>5</v>
      </c>
      <c r="AM53" s="4">
        <v>195</v>
      </c>
      <c r="AN53" s="4" t="s">
        <v>155</v>
      </c>
      <c r="AO53" s="4">
        <v>0</v>
      </c>
      <c r="AP53" s="5"/>
      <c r="BA53" s="4">
        <v>14.023</v>
      </c>
      <c r="BB53" s="4">
        <v>450</v>
      </c>
      <c r="BC53" s="4">
        <v>32.090000000000003</v>
      </c>
      <c r="BD53" s="4">
        <v>0.113</v>
      </c>
      <c r="BE53" s="4">
        <v>213.09399999999999</v>
      </c>
      <c r="BF53" s="4">
        <v>167.274</v>
      </c>
      <c r="BG53" s="4">
        <v>0.70699999999999996</v>
      </c>
      <c r="BH53" s="4">
        <v>0</v>
      </c>
      <c r="BI53" s="4">
        <v>0.70699999999999996</v>
      </c>
      <c r="BJ53" s="4">
        <v>0.53200000000000003</v>
      </c>
      <c r="BK53" s="4">
        <v>0</v>
      </c>
      <c r="BL53" s="4">
        <v>0.53200000000000003</v>
      </c>
      <c r="BM53" s="4">
        <v>866.17660000000001</v>
      </c>
      <c r="BQ53" s="4">
        <v>26856.595000000001</v>
      </c>
      <c r="BR53" s="4">
        <v>4.8000000000000001E-5</v>
      </c>
      <c r="BS53" s="4">
        <v>-5</v>
      </c>
      <c r="BT53" s="4">
        <v>0.137048</v>
      </c>
      <c r="BU53" s="4">
        <v>1.1709999999999999E-3</v>
      </c>
      <c r="BV53" s="4">
        <v>2.7683680000000002</v>
      </c>
    </row>
    <row r="54" spans="1:74" x14ac:dyDescent="0.25">
      <c r="A54" s="2">
        <v>42067</v>
      </c>
      <c r="B54" s="3">
        <v>2.1677083333333333E-2</v>
      </c>
      <c r="C54" s="4">
        <v>0.12</v>
      </c>
      <c r="D54" s="4">
        <v>0.14230000000000001</v>
      </c>
      <c r="E54" s="4">
        <v>1422.793103</v>
      </c>
      <c r="F54" s="4">
        <v>3.8</v>
      </c>
      <c r="G54" s="4">
        <v>-3.7</v>
      </c>
      <c r="H54" s="4">
        <v>14535.8</v>
      </c>
      <c r="J54" s="4">
        <v>20.8</v>
      </c>
      <c r="K54" s="4">
        <v>0.9879</v>
      </c>
      <c r="L54" s="4">
        <v>0.11849999999999999</v>
      </c>
      <c r="M54" s="4">
        <v>0.1406</v>
      </c>
      <c r="N54" s="4">
        <v>3.754</v>
      </c>
      <c r="O54" s="4">
        <v>0</v>
      </c>
      <c r="P54" s="4">
        <v>3.8</v>
      </c>
      <c r="Q54" s="4">
        <v>2.8237999999999999</v>
      </c>
      <c r="R54" s="4">
        <v>0</v>
      </c>
      <c r="S54" s="4">
        <v>2.8</v>
      </c>
      <c r="T54" s="4">
        <v>14535.8351</v>
      </c>
      <c r="W54" s="4">
        <v>0</v>
      </c>
      <c r="X54" s="4">
        <v>20.548300000000001</v>
      </c>
      <c r="Y54" s="4">
        <v>13.1</v>
      </c>
      <c r="Z54" s="4">
        <v>847</v>
      </c>
      <c r="AA54" s="4">
        <v>873</v>
      </c>
      <c r="AB54" s="4">
        <v>880</v>
      </c>
      <c r="AC54" s="4">
        <v>58</v>
      </c>
      <c r="AD54" s="4">
        <v>4.91</v>
      </c>
      <c r="AE54" s="4">
        <v>0.11</v>
      </c>
      <c r="AF54" s="4">
        <v>980</v>
      </c>
      <c r="AG54" s="4">
        <v>-15</v>
      </c>
      <c r="AH54" s="4">
        <v>7</v>
      </c>
      <c r="AI54" s="4">
        <v>10</v>
      </c>
      <c r="AJ54" s="4">
        <v>192</v>
      </c>
      <c r="AK54" s="4">
        <v>141</v>
      </c>
      <c r="AL54" s="4">
        <v>4.9000000000000004</v>
      </c>
      <c r="AM54" s="4">
        <v>195</v>
      </c>
      <c r="AN54" s="4" t="s">
        <v>155</v>
      </c>
      <c r="AO54" s="4">
        <v>0</v>
      </c>
      <c r="AP54" s="5"/>
      <c r="BA54" s="4">
        <v>14.023</v>
      </c>
      <c r="BB54" s="4">
        <v>450</v>
      </c>
      <c r="BC54" s="4">
        <v>32.090000000000003</v>
      </c>
      <c r="BD54" s="4">
        <v>0.113</v>
      </c>
      <c r="BE54" s="4">
        <v>214.27</v>
      </c>
      <c r="BF54" s="4">
        <v>161.696</v>
      </c>
      <c r="BG54" s="4">
        <v>0.71099999999999997</v>
      </c>
      <c r="BH54" s="4">
        <v>0</v>
      </c>
      <c r="BI54" s="4">
        <v>0.71099999999999997</v>
      </c>
      <c r="BJ54" s="4">
        <v>0.53400000000000003</v>
      </c>
      <c r="BK54" s="4">
        <v>0</v>
      </c>
      <c r="BL54" s="4">
        <v>0.53400000000000003</v>
      </c>
      <c r="BM54" s="4">
        <v>868.81600000000003</v>
      </c>
      <c r="BQ54" s="4">
        <v>27004.824000000001</v>
      </c>
      <c r="BR54" s="4">
        <v>9.5200000000000005E-4</v>
      </c>
      <c r="BS54" s="4">
        <v>-5</v>
      </c>
      <c r="BT54" s="4">
        <v>0.13795199999999999</v>
      </c>
      <c r="BU54" s="4">
        <v>2.3265000000000001E-2</v>
      </c>
      <c r="BV54" s="4">
        <v>2.7866300000000002</v>
      </c>
    </row>
    <row r="55" spans="1:74" x14ac:dyDescent="0.25">
      <c r="A55" s="2">
        <v>42067</v>
      </c>
      <c r="B55" s="3">
        <v>2.168865740740741E-2</v>
      </c>
      <c r="C55" s="4">
        <v>0.12</v>
      </c>
      <c r="D55" s="4">
        <v>0.13569999999999999</v>
      </c>
      <c r="E55" s="4">
        <v>1356.825525</v>
      </c>
      <c r="F55" s="4">
        <v>3.8</v>
      </c>
      <c r="G55" s="4">
        <v>-3.7</v>
      </c>
      <c r="H55" s="4">
        <v>14378.8</v>
      </c>
      <c r="J55" s="4">
        <v>20.8</v>
      </c>
      <c r="K55" s="4">
        <v>0.98819999999999997</v>
      </c>
      <c r="L55" s="4">
        <v>0.1186</v>
      </c>
      <c r="M55" s="4">
        <v>0.1341</v>
      </c>
      <c r="N55" s="4">
        <v>3.7549999999999999</v>
      </c>
      <c r="O55" s="4">
        <v>0</v>
      </c>
      <c r="P55" s="4">
        <v>3.8</v>
      </c>
      <c r="Q55" s="4">
        <v>2.8245</v>
      </c>
      <c r="R55" s="4">
        <v>0</v>
      </c>
      <c r="S55" s="4">
        <v>2.8</v>
      </c>
      <c r="T55" s="4">
        <v>14378.777400000001</v>
      </c>
      <c r="W55" s="4">
        <v>0</v>
      </c>
      <c r="X55" s="4">
        <v>20.553599999999999</v>
      </c>
      <c r="Y55" s="4">
        <v>13.2</v>
      </c>
      <c r="Z55" s="4">
        <v>846</v>
      </c>
      <c r="AA55" s="4">
        <v>871</v>
      </c>
      <c r="AB55" s="4">
        <v>877</v>
      </c>
      <c r="AC55" s="4">
        <v>58</v>
      </c>
      <c r="AD55" s="4">
        <v>4.91</v>
      </c>
      <c r="AE55" s="4">
        <v>0.11</v>
      </c>
      <c r="AF55" s="4">
        <v>980</v>
      </c>
      <c r="AG55" s="4">
        <v>-15</v>
      </c>
      <c r="AH55" s="4">
        <v>7</v>
      </c>
      <c r="AI55" s="4">
        <v>10</v>
      </c>
      <c r="AJ55" s="4">
        <v>192</v>
      </c>
      <c r="AK55" s="4">
        <v>140</v>
      </c>
      <c r="AL55" s="4">
        <v>5</v>
      </c>
      <c r="AM55" s="4">
        <v>195</v>
      </c>
      <c r="AN55" s="4" t="s">
        <v>155</v>
      </c>
      <c r="AO55" s="4">
        <v>0</v>
      </c>
      <c r="AP55" s="5"/>
      <c r="BA55" s="4">
        <v>14.023</v>
      </c>
      <c r="BB55" s="4">
        <v>450</v>
      </c>
      <c r="BC55" s="4">
        <v>32.090000000000003</v>
      </c>
      <c r="BD55" s="4">
        <v>0.113</v>
      </c>
      <c r="BE55" s="4">
        <v>217.202</v>
      </c>
      <c r="BF55" s="4">
        <v>156.309</v>
      </c>
      <c r="BG55" s="4">
        <v>0.72</v>
      </c>
      <c r="BH55" s="4">
        <v>0</v>
      </c>
      <c r="BI55" s="4">
        <v>0.72</v>
      </c>
      <c r="BJ55" s="4">
        <v>0.54200000000000004</v>
      </c>
      <c r="BK55" s="4">
        <v>0</v>
      </c>
      <c r="BL55" s="4">
        <v>0.54200000000000004</v>
      </c>
      <c r="BM55" s="4">
        <v>870.96600000000001</v>
      </c>
      <c r="BQ55" s="4">
        <v>27374.441999999999</v>
      </c>
      <c r="BR55" s="4">
        <v>4.8999999999999998E-5</v>
      </c>
      <c r="BS55" s="4">
        <v>-5</v>
      </c>
      <c r="BT55" s="4">
        <v>0.13895099999999999</v>
      </c>
      <c r="BU55" s="4">
        <v>1.196E-3</v>
      </c>
      <c r="BV55" s="4">
        <v>2.8068110000000002</v>
      </c>
    </row>
    <row r="56" spans="1:74" x14ac:dyDescent="0.25">
      <c r="A56" s="2">
        <v>42067</v>
      </c>
      <c r="B56" s="3">
        <v>2.1700231481481484E-2</v>
      </c>
      <c r="C56" s="4">
        <v>0.12</v>
      </c>
      <c r="D56" s="4">
        <v>0.1338</v>
      </c>
      <c r="E56" s="4">
        <v>1338.046272</v>
      </c>
      <c r="F56" s="4">
        <v>3.9</v>
      </c>
      <c r="G56" s="4">
        <v>-3.7</v>
      </c>
      <c r="H56" s="4">
        <v>14230.6</v>
      </c>
      <c r="J56" s="4">
        <v>20.8</v>
      </c>
      <c r="K56" s="4">
        <v>0.98829999999999996</v>
      </c>
      <c r="L56" s="4">
        <v>0.1186</v>
      </c>
      <c r="M56" s="4">
        <v>0.13220000000000001</v>
      </c>
      <c r="N56" s="4">
        <v>3.8458000000000001</v>
      </c>
      <c r="O56" s="4">
        <v>0</v>
      </c>
      <c r="P56" s="4">
        <v>3.8</v>
      </c>
      <c r="Q56" s="4">
        <v>2.8927999999999998</v>
      </c>
      <c r="R56" s="4">
        <v>0</v>
      </c>
      <c r="S56" s="4">
        <v>2.9</v>
      </c>
      <c r="T56" s="4">
        <v>14230.6191</v>
      </c>
      <c r="W56" s="4">
        <v>0</v>
      </c>
      <c r="X56" s="4">
        <v>20.555800000000001</v>
      </c>
      <c r="Y56" s="4">
        <v>13.1</v>
      </c>
      <c r="Z56" s="4">
        <v>846</v>
      </c>
      <c r="AA56" s="4">
        <v>874</v>
      </c>
      <c r="AB56" s="4">
        <v>880</v>
      </c>
      <c r="AC56" s="4">
        <v>58</v>
      </c>
      <c r="AD56" s="4">
        <v>4.91</v>
      </c>
      <c r="AE56" s="4">
        <v>0.11</v>
      </c>
      <c r="AF56" s="4">
        <v>980</v>
      </c>
      <c r="AG56" s="4">
        <v>-15</v>
      </c>
      <c r="AH56" s="4">
        <v>7</v>
      </c>
      <c r="AI56" s="4">
        <v>10</v>
      </c>
      <c r="AJ56" s="4">
        <v>192</v>
      </c>
      <c r="AK56" s="4">
        <v>141</v>
      </c>
      <c r="AL56" s="4">
        <v>4.8</v>
      </c>
      <c r="AM56" s="4">
        <v>195</v>
      </c>
      <c r="AN56" s="4" t="s">
        <v>155</v>
      </c>
      <c r="AO56" s="4">
        <v>0</v>
      </c>
      <c r="AP56" s="5"/>
      <c r="BA56" s="4">
        <v>14.023</v>
      </c>
      <c r="BB56" s="4">
        <v>450</v>
      </c>
      <c r="BC56" s="4">
        <v>32.090000000000003</v>
      </c>
      <c r="BD56" s="4">
        <v>0.113</v>
      </c>
      <c r="BE56" s="4">
        <v>219.43899999999999</v>
      </c>
      <c r="BF56" s="4">
        <v>155.733</v>
      </c>
      <c r="BG56" s="4">
        <v>0.745</v>
      </c>
      <c r="BH56" s="4">
        <v>0</v>
      </c>
      <c r="BI56" s="4">
        <v>0.745</v>
      </c>
      <c r="BJ56" s="4">
        <v>0.56100000000000005</v>
      </c>
      <c r="BK56" s="4">
        <v>0</v>
      </c>
      <c r="BL56" s="4">
        <v>0.56100000000000005</v>
      </c>
      <c r="BM56" s="4">
        <v>870.77260000000001</v>
      </c>
      <c r="BQ56" s="4">
        <v>27656.28</v>
      </c>
      <c r="BR56" s="4">
        <v>0</v>
      </c>
      <c r="BS56" s="4">
        <v>-5</v>
      </c>
      <c r="BT56" s="4">
        <v>0.13805000000000001</v>
      </c>
      <c r="BU56" s="4">
        <v>0</v>
      </c>
      <c r="BV56" s="4">
        <v>2.7886090000000001</v>
      </c>
    </row>
    <row r="57" spans="1:74" x14ac:dyDescent="0.25">
      <c r="A57" s="2">
        <v>42067</v>
      </c>
      <c r="B57" s="3">
        <v>2.1711805555555557E-2</v>
      </c>
      <c r="C57" s="4">
        <v>0.12</v>
      </c>
      <c r="D57" s="4">
        <v>0.12609999999999999</v>
      </c>
      <c r="E57" s="4">
        <v>1260.92545</v>
      </c>
      <c r="F57" s="4">
        <v>3.9</v>
      </c>
      <c r="G57" s="4">
        <v>-3.7</v>
      </c>
      <c r="H57" s="4">
        <v>14153.4</v>
      </c>
      <c r="J57" s="4">
        <v>20.8</v>
      </c>
      <c r="K57" s="4">
        <v>0.98829999999999996</v>
      </c>
      <c r="L57" s="4">
        <v>0.1186</v>
      </c>
      <c r="M57" s="4">
        <v>0.1246</v>
      </c>
      <c r="N57" s="4">
        <v>3.8546</v>
      </c>
      <c r="O57" s="4">
        <v>0</v>
      </c>
      <c r="P57" s="4">
        <v>3.9</v>
      </c>
      <c r="Q57" s="4">
        <v>2.8994</v>
      </c>
      <c r="R57" s="4">
        <v>0</v>
      </c>
      <c r="S57" s="4">
        <v>2.9</v>
      </c>
      <c r="T57" s="4">
        <v>14153.4092</v>
      </c>
      <c r="W57" s="4">
        <v>0</v>
      </c>
      <c r="X57" s="4">
        <v>20.557700000000001</v>
      </c>
      <c r="Y57" s="4">
        <v>13.2</v>
      </c>
      <c r="Z57" s="4">
        <v>845</v>
      </c>
      <c r="AA57" s="4">
        <v>874</v>
      </c>
      <c r="AB57" s="4">
        <v>881</v>
      </c>
      <c r="AC57" s="4">
        <v>58</v>
      </c>
      <c r="AD57" s="4">
        <v>4.91</v>
      </c>
      <c r="AE57" s="4">
        <v>0.11</v>
      </c>
      <c r="AF57" s="4">
        <v>980</v>
      </c>
      <c r="AG57" s="4">
        <v>-15</v>
      </c>
      <c r="AH57" s="4">
        <v>7</v>
      </c>
      <c r="AI57" s="4">
        <v>10</v>
      </c>
      <c r="AJ57" s="4">
        <v>192</v>
      </c>
      <c r="AK57" s="4">
        <v>141</v>
      </c>
      <c r="AL57" s="4">
        <v>4.5999999999999996</v>
      </c>
      <c r="AM57" s="4">
        <v>195</v>
      </c>
      <c r="AN57" s="4" t="s">
        <v>155</v>
      </c>
      <c r="AO57" s="4">
        <v>0</v>
      </c>
      <c r="AP57" s="5"/>
      <c r="BA57" s="4">
        <v>14.023</v>
      </c>
      <c r="BB57" s="4">
        <v>450</v>
      </c>
      <c r="BC57" s="4">
        <v>32.090000000000003</v>
      </c>
      <c r="BD57" s="4">
        <v>0.113</v>
      </c>
      <c r="BE57" s="4">
        <v>221.536</v>
      </c>
      <c r="BF57" s="4">
        <v>148.15899999999999</v>
      </c>
      <c r="BG57" s="4">
        <v>0.754</v>
      </c>
      <c r="BH57" s="4">
        <v>0</v>
      </c>
      <c r="BI57" s="4">
        <v>0.754</v>
      </c>
      <c r="BJ57" s="4">
        <v>0.56699999999999995</v>
      </c>
      <c r="BK57" s="4">
        <v>0</v>
      </c>
      <c r="BL57" s="4">
        <v>0.56699999999999995</v>
      </c>
      <c r="BM57" s="4">
        <v>874.24609999999996</v>
      </c>
      <c r="BQ57" s="4">
        <v>27920.597000000002</v>
      </c>
      <c r="BR57" s="4">
        <v>2.8470000000000001E-3</v>
      </c>
      <c r="BS57" s="4">
        <v>-5</v>
      </c>
      <c r="BT57" s="4">
        <v>0.13894899999999999</v>
      </c>
      <c r="BU57" s="4">
        <v>6.9578000000000001E-2</v>
      </c>
      <c r="BV57" s="4">
        <v>2.8067709999999999</v>
      </c>
    </row>
    <row r="58" spans="1:74" x14ac:dyDescent="0.25">
      <c r="A58" s="2">
        <v>42067</v>
      </c>
      <c r="B58" s="3">
        <v>2.1723379629629627E-2</v>
      </c>
      <c r="C58" s="4">
        <v>0.12</v>
      </c>
      <c r="D58" s="4">
        <v>0.1268</v>
      </c>
      <c r="E58" s="4">
        <v>1268.025995</v>
      </c>
      <c r="F58" s="4">
        <v>3.9</v>
      </c>
      <c r="G58" s="4">
        <v>-3.7</v>
      </c>
      <c r="H58" s="4">
        <v>14086</v>
      </c>
      <c r="J58" s="4">
        <v>20.8</v>
      </c>
      <c r="K58" s="4">
        <v>0.98850000000000005</v>
      </c>
      <c r="L58" s="4">
        <v>0.1186</v>
      </c>
      <c r="M58" s="4">
        <v>0.12529999999999999</v>
      </c>
      <c r="N58" s="4">
        <v>3.8553000000000002</v>
      </c>
      <c r="O58" s="4">
        <v>0</v>
      </c>
      <c r="P58" s="4">
        <v>3.9</v>
      </c>
      <c r="Q58" s="4">
        <v>2.8999000000000001</v>
      </c>
      <c r="R58" s="4">
        <v>0</v>
      </c>
      <c r="S58" s="4">
        <v>2.9</v>
      </c>
      <c r="T58" s="4">
        <v>14085.9643</v>
      </c>
      <c r="W58" s="4">
        <v>0</v>
      </c>
      <c r="X58" s="4">
        <v>20.561499999999999</v>
      </c>
      <c r="Y58" s="4">
        <v>13.1</v>
      </c>
      <c r="Z58" s="4">
        <v>846</v>
      </c>
      <c r="AA58" s="4">
        <v>874</v>
      </c>
      <c r="AB58" s="4">
        <v>881</v>
      </c>
      <c r="AC58" s="4">
        <v>58</v>
      </c>
      <c r="AD58" s="4">
        <v>4.91</v>
      </c>
      <c r="AE58" s="4">
        <v>0.11</v>
      </c>
      <c r="AF58" s="4">
        <v>980</v>
      </c>
      <c r="AG58" s="4">
        <v>-15</v>
      </c>
      <c r="AH58" s="4">
        <v>7</v>
      </c>
      <c r="AI58" s="4">
        <v>10</v>
      </c>
      <c r="AJ58" s="4">
        <v>192</v>
      </c>
      <c r="AK58" s="4">
        <v>141</v>
      </c>
      <c r="AL58" s="4">
        <v>5</v>
      </c>
      <c r="AM58" s="4">
        <v>195</v>
      </c>
      <c r="AN58" s="4" t="s">
        <v>155</v>
      </c>
      <c r="AO58" s="4">
        <v>0</v>
      </c>
      <c r="AP58" s="5"/>
      <c r="BA58" s="4">
        <v>14.023</v>
      </c>
      <c r="BB58" s="4">
        <v>450</v>
      </c>
      <c r="BC58" s="4">
        <v>32.090000000000003</v>
      </c>
      <c r="BD58" s="4">
        <v>0.113</v>
      </c>
      <c r="BE58" s="4">
        <v>222.40100000000001</v>
      </c>
      <c r="BF58" s="4">
        <v>149.57599999999999</v>
      </c>
      <c r="BG58" s="4">
        <v>0.75700000000000001</v>
      </c>
      <c r="BH58" s="4">
        <v>0</v>
      </c>
      <c r="BI58" s="4">
        <v>0.75700000000000001</v>
      </c>
      <c r="BJ58" s="4">
        <v>0.56899999999999995</v>
      </c>
      <c r="BK58" s="4">
        <v>0</v>
      </c>
      <c r="BL58" s="4">
        <v>0.56899999999999995</v>
      </c>
      <c r="BM58" s="4">
        <v>873.31569999999999</v>
      </c>
      <c r="BQ58" s="4">
        <v>28029.67</v>
      </c>
      <c r="BR58" s="4">
        <v>3.9500000000000004E-3</v>
      </c>
      <c r="BS58" s="4">
        <v>-5</v>
      </c>
      <c r="BT58" s="4">
        <v>0.13805000000000001</v>
      </c>
      <c r="BU58" s="4">
        <v>9.6527000000000002E-2</v>
      </c>
      <c r="BV58" s="4">
        <v>2.788611</v>
      </c>
    </row>
    <row r="59" spans="1:74" x14ac:dyDescent="0.25">
      <c r="A59" s="2">
        <v>42067</v>
      </c>
      <c r="B59" s="3">
        <v>2.1734953703703704E-2</v>
      </c>
      <c r="C59" s="4">
        <v>0.12</v>
      </c>
      <c r="D59" s="4">
        <v>0.12759999999999999</v>
      </c>
      <c r="E59" s="4">
        <v>1276.2717479999999</v>
      </c>
      <c r="F59" s="4">
        <v>3.9</v>
      </c>
      <c r="G59" s="4">
        <v>-3.7</v>
      </c>
      <c r="H59" s="4">
        <v>14069.9</v>
      </c>
      <c r="J59" s="4">
        <v>20.8</v>
      </c>
      <c r="K59" s="4">
        <v>0.98850000000000005</v>
      </c>
      <c r="L59" s="4">
        <v>0.1186</v>
      </c>
      <c r="M59" s="4">
        <v>0.12620000000000001</v>
      </c>
      <c r="N59" s="4">
        <v>3.8553000000000002</v>
      </c>
      <c r="O59" s="4">
        <v>0</v>
      </c>
      <c r="P59" s="4">
        <v>3.9</v>
      </c>
      <c r="Q59" s="4">
        <v>2.9</v>
      </c>
      <c r="R59" s="4">
        <v>0</v>
      </c>
      <c r="S59" s="4">
        <v>2.9</v>
      </c>
      <c r="T59" s="4">
        <v>14069.8853</v>
      </c>
      <c r="W59" s="4">
        <v>0</v>
      </c>
      <c r="X59" s="4">
        <v>20.561800000000002</v>
      </c>
      <c r="Y59" s="4">
        <v>13.1</v>
      </c>
      <c r="Z59" s="4">
        <v>847</v>
      </c>
      <c r="AA59" s="4">
        <v>873</v>
      </c>
      <c r="AB59" s="4">
        <v>881</v>
      </c>
      <c r="AC59" s="4">
        <v>58</v>
      </c>
      <c r="AD59" s="4">
        <v>4.91</v>
      </c>
      <c r="AE59" s="4">
        <v>0.11</v>
      </c>
      <c r="AF59" s="4">
        <v>980</v>
      </c>
      <c r="AG59" s="4">
        <v>-15</v>
      </c>
      <c r="AH59" s="4">
        <v>7</v>
      </c>
      <c r="AI59" s="4">
        <v>10</v>
      </c>
      <c r="AJ59" s="4">
        <v>191</v>
      </c>
      <c r="AK59" s="4">
        <v>139.1</v>
      </c>
      <c r="AL59" s="4">
        <v>5</v>
      </c>
      <c r="AM59" s="4">
        <v>195</v>
      </c>
      <c r="AN59" s="4" t="s">
        <v>155</v>
      </c>
      <c r="AO59" s="4">
        <v>0</v>
      </c>
      <c r="AP59" s="5"/>
      <c r="BA59" s="4">
        <v>14.023</v>
      </c>
      <c r="BB59" s="4">
        <v>450</v>
      </c>
      <c r="BC59" s="4">
        <v>32.090000000000003</v>
      </c>
      <c r="BD59" s="4">
        <v>0.113</v>
      </c>
      <c r="BE59" s="4">
        <v>222.51300000000001</v>
      </c>
      <c r="BF59" s="4">
        <v>150.624</v>
      </c>
      <c r="BG59" s="4">
        <v>0.75700000000000001</v>
      </c>
      <c r="BH59" s="4">
        <v>0</v>
      </c>
      <c r="BI59" s="4">
        <v>0.75700000000000001</v>
      </c>
      <c r="BJ59" s="4">
        <v>0.56999999999999995</v>
      </c>
      <c r="BK59" s="4">
        <v>0</v>
      </c>
      <c r="BL59" s="4">
        <v>0.56999999999999995</v>
      </c>
      <c r="BM59" s="4">
        <v>872.74580000000003</v>
      </c>
      <c r="BQ59" s="4">
        <v>28043.807000000001</v>
      </c>
      <c r="BR59" s="4">
        <v>2.0869999999999999E-3</v>
      </c>
      <c r="BS59" s="4">
        <v>-5</v>
      </c>
      <c r="BT59" s="4">
        <v>0.138957</v>
      </c>
      <c r="BU59" s="4">
        <v>5.0991000000000002E-2</v>
      </c>
      <c r="BV59" s="4">
        <v>2.8069250000000001</v>
      </c>
    </row>
    <row r="60" spans="1:74" x14ac:dyDescent="0.25">
      <c r="A60" s="2">
        <v>42067</v>
      </c>
      <c r="B60" s="3">
        <v>2.1746527777777778E-2</v>
      </c>
      <c r="C60" s="4">
        <v>0.12</v>
      </c>
      <c r="D60" s="4">
        <v>0.1323</v>
      </c>
      <c r="E60" s="4">
        <v>1322.8942810000001</v>
      </c>
      <c r="F60" s="4">
        <v>3.9</v>
      </c>
      <c r="G60" s="4">
        <v>-3.7</v>
      </c>
      <c r="H60" s="4">
        <v>13994.8</v>
      </c>
      <c r="J60" s="4">
        <v>20.8</v>
      </c>
      <c r="K60" s="4">
        <v>0.98850000000000005</v>
      </c>
      <c r="L60" s="4">
        <v>0.1186</v>
      </c>
      <c r="M60" s="4">
        <v>0.1308</v>
      </c>
      <c r="N60" s="4">
        <v>3.8553000000000002</v>
      </c>
      <c r="O60" s="4">
        <v>0</v>
      </c>
      <c r="P60" s="4">
        <v>3.9</v>
      </c>
      <c r="Q60" s="4">
        <v>2.899</v>
      </c>
      <c r="R60" s="4">
        <v>0</v>
      </c>
      <c r="S60" s="4">
        <v>2.9</v>
      </c>
      <c r="T60" s="4">
        <v>13994.848099999999</v>
      </c>
      <c r="W60" s="4">
        <v>0</v>
      </c>
      <c r="X60" s="4">
        <v>20.561299999999999</v>
      </c>
      <c r="Y60" s="4">
        <v>13.5</v>
      </c>
      <c r="Z60" s="4">
        <v>843</v>
      </c>
      <c r="AA60" s="4">
        <v>871</v>
      </c>
      <c r="AB60" s="4">
        <v>878</v>
      </c>
      <c r="AC60" s="4">
        <v>57</v>
      </c>
      <c r="AD60" s="4">
        <v>4.82</v>
      </c>
      <c r="AE60" s="4">
        <v>0.11</v>
      </c>
      <c r="AF60" s="4">
        <v>981</v>
      </c>
      <c r="AG60" s="4">
        <v>-15</v>
      </c>
      <c r="AH60" s="4">
        <v>7</v>
      </c>
      <c r="AI60" s="4">
        <v>10</v>
      </c>
      <c r="AJ60" s="4">
        <v>191</v>
      </c>
      <c r="AK60" s="4">
        <v>139</v>
      </c>
      <c r="AL60" s="4">
        <v>4.8</v>
      </c>
      <c r="AM60" s="4">
        <v>195</v>
      </c>
      <c r="AN60" s="4" t="s">
        <v>155</v>
      </c>
      <c r="AO60" s="4">
        <v>0</v>
      </c>
      <c r="AP60" s="5"/>
      <c r="BA60" s="4">
        <v>14.023</v>
      </c>
      <c r="BB60" s="4">
        <v>450</v>
      </c>
      <c r="BC60" s="4">
        <v>32.090000000000003</v>
      </c>
      <c r="BD60" s="4">
        <v>0.111</v>
      </c>
      <c r="BE60" s="4">
        <v>222.91</v>
      </c>
      <c r="BF60" s="4">
        <v>156.405</v>
      </c>
      <c r="BG60" s="4">
        <v>0.75900000000000001</v>
      </c>
      <c r="BH60" s="4">
        <v>0</v>
      </c>
      <c r="BI60" s="4">
        <v>0.75900000000000001</v>
      </c>
      <c r="BJ60" s="4">
        <v>0.56999999999999995</v>
      </c>
      <c r="BK60" s="4">
        <v>0</v>
      </c>
      <c r="BL60" s="4">
        <v>0.56999999999999995</v>
      </c>
      <c r="BM60" s="4">
        <v>869.65610000000004</v>
      </c>
      <c r="BQ60" s="4">
        <v>28093.725999999999</v>
      </c>
      <c r="BR60" s="4">
        <v>1.044E-3</v>
      </c>
      <c r="BS60" s="4">
        <v>-5</v>
      </c>
      <c r="BT60" s="4">
        <v>0.138044</v>
      </c>
      <c r="BU60" s="4">
        <v>2.5512E-2</v>
      </c>
      <c r="BV60" s="4">
        <v>2.7884880000000001</v>
      </c>
    </row>
    <row r="61" spans="1:74" x14ac:dyDescent="0.25">
      <c r="A61" s="2">
        <v>42067</v>
      </c>
      <c r="B61" s="3">
        <v>2.1758101851851851E-2</v>
      </c>
      <c r="C61" s="4">
        <v>0.12</v>
      </c>
      <c r="D61" s="4">
        <v>0.13700000000000001</v>
      </c>
      <c r="E61" s="4">
        <v>1370</v>
      </c>
      <c r="F61" s="4">
        <v>3.9</v>
      </c>
      <c r="G61" s="4">
        <v>-3.7</v>
      </c>
      <c r="H61" s="4">
        <v>14003.2</v>
      </c>
      <c r="J61" s="4">
        <v>20.8</v>
      </c>
      <c r="K61" s="4">
        <v>0.98839999999999995</v>
      </c>
      <c r="L61" s="4">
        <v>0.1186</v>
      </c>
      <c r="M61" s="4">
        <v>0.13539999999999999</v>
      </c>
      <c r="N61" s="4">
        <v>3.855</v>
      </c>
      <c r="O61" s="4">
        <v>0</v>
      </c>
      <c r="P61" s="4">
        <v>3.9</v>
      </c>
      <c r="Q61" s="4">
        <v>2.8996</v>
      </c>
      <c r="R61" s="4">
        <v>0</v>
      </c>
      <c r="S61" s="4">
        <v>2.9</v>
      </c>
      <c r="T61" s="4">
        <v>14003.172</v>
      </c>
      <c r="W61" s="4">
        <v>0</v>
      </c>
      <c r="X61" s="4">
        <v>20.559799999999999</v>
      </c>
      <c r="Y61" s="4">
        <v>13.6</v>
      </c>
      <c r="Z61" s="4">
        <v>843</v>
      </c>
      <c r="AA61" s="4">
        <v>869</v>
      </c>
      <c r="AB61" s="4">
        <v>877</v>
      </c>
      <c r="AC61" s="4">
        <v>58</v>
      </c>
      <c r="AD61" s="4">
        <v>4.9000000000000004</v>
      </c>
      <c r="AE61" s="4">
        <v>0.11</v>
      </c>
      <c r="AF61" s="4">
        <v>981</v>
      </c>
      <c r="AG61" s="4">
        <v>-15</v>
      </c>
      <c r="AH61" s="4">
        <v>7</v>
      </c>
      <c r="AI61" s="4">
        <v>10</v>
      </c>
      <c r="AJ61" s="4">
        <v>191</v>
      </c>
      <c r="AK61" s="4">
        <v>140</v>
      </c>
      <c r="AL61" s="4">
        <v>4.8</v>
      </c>
      <c r="AM61" s="4">
        <v>195</v>
      </c>
      <c r="AN61" s="4" t="s">
        <v>155</v>
      </c>
      <c r="AO61" s="4">
        <v>0</v>
      </c>
      <c r="AP61" s="5"/>
      <c r="BA61" s="4">
        <v>14.023</v>
      </c>
      <c r="BB61" s="4">
        <v>450</v>
      </c>
      <c r="BC61" s="4">
        <v>32.090000000000003</v>
      </c>
      <c r="BD61" s="4">
        <v>0.113</v>
      </c>
      <c r="BE61" s="4">
        <v>222.137</v>
      </c>
      <c r="BF61" s="4">
        <v>161.41300000000001</v>
      </c>
      <c r="BG61" s="4">
        <v>0.75600000000000001</v>
      </c>
      <c r="BH61" s="4">
        <v>0</v>
      </c>
      <c r="BI61" s="4">
        <v>0.75600000000000001</v>
      </c>
      <c r="BJ61" s="4">
        <v>0.56899999999999995</v>
      </c>
      <c r="BK61" s="4">
        <v>0</v>
      </c>
      <c r="BL61" s="4">
        <v>0.56899999999999995</v>
      </c>
      <c r="BM61" s="4">
        <v>867.22460000000001</v>
      </c>
      <c r="BQ61" s="4">
        <v>27996.357</v>
      </c>
      <c r="BR61" s="4">
        <v>4.5000000000000003E-5</v>
      </c>
      <c r="BS61" s="4">
        <v>-5</v>
      </c>
      <c r="BT61" s="4">
        <v>0.13800000000000001</v>
      </c>
      <c r="BU61" s="4">
        <v>1.0989999999999999E-3</v>
      </c>
      <c r="BV61" s="4">
        <v>2.7875999999999999</v>
      </c>
    </row>
    <row r="62" spans="1:74" x14ac:dyDescent="0.25">
      <c r="A62" s="2">
        <v>42067</v>
      </c>
      <c r="B62" s="3">
        <v>2.1769675925925925E-2</v>
      </c>
      <c r="C62" s="4">
        <v>0.12</v>
      </c>
      <c r="D62" s="4">
        <v>0.13700000000000001</v>
      </c>
      <c r="E62" s="4">
        <v>1370</v>
      </c>
      <c r="F62" s="4">
        <v>3.9</v>
      </c>
      <c r="G62" s="4">
        <v>-3.7</v>
      </c>
      <c r="H62" s="4">
        <v>14039.4</v>
      </c>
      <c r="J62" s="4">
        <v>20.8</v>
      </c>
      <c r="K62" s="4">
        <v>0.98829999999999996</v>
      </c>
      <c r="L62" s="4">
        <v>0.1186</v>
      </c>
      <c r="M62" s="4">
        <v>0.13539999999999999</v>
      </c>
      <c r="N62" s="4">
        <v>3.8544</v>
      </c>
      <c r="O62" s="4">
        <v>0</v>
      </c>
      <c r="P62" s="4">
        <v>3.9</v>
      </c>
      <c r="Q62" s="4">
        <v>2.8993000000000002</v>
      </c>
      <c r="R62" s="4">
        <v>0</v>
      </c>
      <c r="S62" s="4">
        <v>2.9</v>
      </c>
      <c r="T62" s="4">
        <v>14039.3673</v>
      </c>
      <c r="W62" s="4">
        <v>0</v>
      </c>
      <c r="X62" s="4">
        <v>20.556999999999999</v>
      </c>
      <c r="Y62" s="4">
        <v>13.6</v>
      </c>
      <c r="Z62" s="4">
        <v>843</v>
      </c>
      <c r="AA62" s="4">
        <v>869</v>
      </c>
      <c r="AB62" s="4">
        <v>878</v>
      </c>
      <c r="AC62" s="4">
        <v>58</v>
      </c>
      <c r="AD62" s="4">
        <v>4.9000000000000004</v>
      </c>
      <c r="AE62" s="4">
        <v>0.11</v>
      </c>
      <c r="AF62" s="4">
        <v>981</v>
      </c>
      <c r="AG62" s="4">
        <v>-15</v>
      </c>
      <c r="AH62" s="4">
        <v>7</v>
      </c>
      <c r="AI62" s="4">
        <v>10</v>
      </c>
      <c r="AJ62" s="4">
        <v>191</v>
      </c>
      <c r="AK62" s="4">
        <v>140</v>
      </c>
      <c r="AL62" s="4">
        <v>4.5</v>
      </c>
      <c r="AM62" s="4">
        <v>195</v>
      </c>
      <c r="AN62" s="4" t="s">
        <v>155</v>
      </c>
      <c r="AO62" s="4">
        <v>0</v>
      </c>
      <c r="AP62" s="5"/>
      <c r="BA62" s="4">
        <v>14.023</v>
      </c>
      <c r="BB62" s="4">
        <v>450</v>
      </c>
      <c r="BC62" s="4">
        <v>32.090000000000003</v>
      </c>
      <c r="BD62" s="4">
        <v>0.113</v>
      </c>
      <c r="BE62" s="4">
        <v>221.61500000000001</v>
      </c>
      <c r="BF62" s="4">
        <v>161.03299999999999</v>
      </c>
      <c r="BG62" s="4">
        <v>0.754</v>
      </c>
      <c r="BH62" s="4">
        <v>0</v>
      </c>
      <c r="BI62" s="4">
        <v>0.754</v>
      </c>
      <c r="BJ62" s="4">
        <v>0.56699999999999995</v>
      </c>
      <c r="BK62" s="4">
        <v>0</v>
      </c>
      <c r="BL62" s="4">
        <v>0.56699999999999995</v>
      </c>
      <c r="BM62" s="4">
        <v>867.53949999999998</v>
      </c>
      <c r="BQ62" s="4">
        <v>27930.569</v>
      </c>
      <c r="BR62" s="4">
        <v>0</v>
      </c>
      <c r="BS62" s="4">
        <v>-5</v>
      </c>
      <c r="BT62" s="4">
        <v>0.13895399999999999</v>
      </c>
      <c r="BU62" s="4">
        <v>0</v>
      </c>
      <c r="BV62" s="4">
        <v>2.8068719999999998</v>
      </c>
    </row>
    <row r="63" spans="1:74" x14ac:dyDescent="0.25">
      <c r="A63" s="2">
        <v>42067</v>
      </c>
      <c r="B63" s="3">
        <v>2.1781249999999999E-2</v>
      </c>
      <c r="C63" s="4">
        <v>0.12</v>
      </c>
      <c r="D63" s="4">
        <v>0.13700000000000001</v>
      </c>
      <c r="E63" s="4">
        <v>1370</v>
      </c>
      <c r="F63" s="4">
        <v>3.9</v>
      </c>
      <c r="G63" s="4">
        <v>-3.7</v>
      </c>
      <c r="H63" s="4">
        <v>13907.5</v>
      </c>
      <c r="J63" s="4">
        <v>20.8</v>
      </c>
      <c r="K63" s="4">
        <v>0.98829999999999996</v>
      </c>
      <c r="L63" s="4">
        <v>0.1186</v>
      </c>
      <c r="M63" s="4">
        <v>0.13539999999999999</v>
      </c>
      <c r="N63" s="4">
        <v>3.8542999999999998</v>
      </c>
      <c r="O63" s="4">
        <v>0</v>
      </c>
      <c r="P63" s="4">
        <v>3.9</v>
      </c>
      <c r="Q63" s="4">
        <v>2.8992</v>
      </c>
      <c r="R63" s="4">
        <v>0</v>
      </c>
      <c r="S63" s="4">
        <v>2.9</v>
      </c>
      <c r="T63" s="4">
        <v>13907.4519</v>
      </c>
      <c r="W63" s="4">
        <v>0</v>
      </c>
      <c r="X63" s="4">
        <v>20.5564</v>
      </c>
      <c r="Y63" s="4">
        <v>13.5</v>
      </c>
      <c r="Z63" s="4">
        <v>843</v>
      </c>
      <c r="AA63" s="4">
        <v>867</v>
      </c>
      <c r="AB63" s="4">
        <v>877</v>
      </c>
      <c r="AC63" s="4">
        <v>58</v>
      </c>
      <c r="AD63" s="4">
        <v>4.9000000000000004</v>
      </c>
      <c r="AE63" s="4">
        <v>0.11</v>
      </c>
      <c r="AF63" s="4">
        <v>981</v>
      </c>
      <c r="AG63" s="4">
        <v>-15</v>
      </c>
      <c r="AH63" s="4">
        <v>6.0469530000000002</v>
      </c>
      <c r="AI63" s="4">
        <v>10</v>
      </c>
      <c r="AJ63" s="4">
        <v>191</v>
      </c>
      <c r="AK63" s="4">
        <v>140</v>
      </c>
      <c r="AL63" s="4">
        <v>4</v>
      </c>
      <c r="AM63" s="4">
        <v>195</v>
      </c>
      <c r="AN63" s="4" t="s">
        <v>155</v>
      </c>
      <c r="AO63" s="4">
        <v>0</v>
      </c>
      <c r="AP63" s="5"/>
      <c r="BA63" s="4">
        <v>14.023</v>
      </c>
      <c r="BB63" s="4">
        <v>450</v>
      </c>
      <c r="BC63" s="4">
        <v>32.090000000000003</v>
      </c>
      <c r="BD63" s="4">
        <v>0.113</v>
      </c>
      <c r="BE63" s="4">
        <v>223.43199999999999</v>
      </c>
      <c r="BF63" s="4">
        <v>162.35300000000001</v>
      </c>
      <c r="BG63" s="4">
        <v>0.76</v>
      </c>
      <c r="BH63" s="4">
        <v>0</v>
      </c>
      <c r="BI63" s="4">
        <v>0.76</v>
      </c>
      <c r="BJ63" s="4">
        <v>0.57199999999999995</v>
      </c>
      <c r="BK63" s="4">
        <v>0</v>
      </c>
      <c r="BL63" s="4">
        <v>0.57199999999999995</v>
      </c>
      <c r="BM63" s="4">
        <v>866.45579999999995</v>
      </c>
      <c r="BQ63" s="4">
        <v>28159.52</v>
      </c>
      <c r="BR63" s="4">
        <v>0</v>
      </c>
      <c r="BS63" s="4">
        <v>-5</v>
      </c>
      <c r="BT63" s="4">
        <v>0.13900000000000001</v>
      </c>
      <c r="BU63" s="4">
        <v>0</v>
      </c>
      <c r="BV63" s="4">
        <v>2.8077999999999999</v>
      </c>
    </row>
    <row r="64" spans="1:74" x14ac:dyDescent="0.25">
      <c r="A64" s="2">
        <v>42067</v>
      </c>
      <c r="B64" s="3">
        <v>2.1792824074074072E-2</v>
      </c>
      <c r="C64" s="4">
        <v>0.12</v>
      </c>
      <c r="D64" s="4">
        <v>0.13619999999999999</v>
      </c>
      <c r="E64" s="4">
        <v>1361.941272</v>
      </c>
      <c r="F64" s="4">
        <v>3.9</v>
      </c>
      <c r="G64" s="4">
        <v>-3.7</v>
      </c>
      <c r="H64" s="4">
        <v>13839.7</v>
      </c>
      <c r="J64" s="4">
        <v>20.8</v>
      </c>
      <c r="K64" s="4">
        <v>0.98850000000000005</v>
      </c>
      <c r="L64" s="4">
        <v>0.1186</v>
      </c>
      <c r="M64" s="4">
        <v>0.1346</v>
      </c>
      <c r="N64" s="4">
        <v>3.8552</v>
      </c>
      <c r="O64" s="4">
        <v>0</v>
      </c>
      <c r="P64" s="4">
        <v>3.9</v>
      </c>
      <c r="Q64" s="4">
        <v>2.899</v>
      </c>
      <c r="R64" s="4">
        <v>0</v>
      </c>
      <c r="S64" s="4">
        <v>2.9</v>
      </c>
      <c r="T64" s="4">
        <v>13839.665000000001</v>
      </c>
      <c r="W64" s="4">
        <v>0</v>
      </c>
      <c r="X64" s="4">
        <v>20.5609</v>
      </c>
      <c r="Y64" s="4">
        <v>13.2</v>
      </c>
      <c r="Z64" s="4">
        <v>846</v>
      </c>
      <c r="AA64" s="4">
        <v>871</v>
      </c>
      <c r="AB64" s="4">
        <v>879</v>
      </c>
      <c r="AC64" s="4">
        <v>57</v>
      </c>
      <c r="AD64" s="4">
        <v>4.83</v>
      </c>
      <c r="AE64" s="4">
        <v>0.11</v>
      </c>
      <c r="AF64" s="4">
        <v>980</v>
      </c>
      <c r="AG64" s="4">
        <v>-15</v>
      </c>
      <c r="AH64" s="4">
        <v>6.9520479999999996</v>
      </c>
      <c r="AI64" s="4">
        <v>10</v>
      </c>
      <c r="AJ64" s="4">
        <v>191</v>
      </c>
      <c r="AK64" s="4">
        <v>141</v>
      </c>
      <c r="AL64" s="4">
        <v>4.4000000000000004</v>
      </c>
      <c r="AM64" s="4">
        <v>195</v>
      </c>
      <c r="AN64" s="4" t="s">
        <v>155</v>
      </c>
      <c r="AO64" s="4">
        <v>0</v>
      </c>
      <c r="AP64" s="5"/>
      <c r="BA64" s="4">
        <v>14.023</v>
      </c>
      <c r="BB64" s="4">
        <v>450</v>
      </c>
      <c r="BC64" s="4">
        <v>32.090000000000003</v>
      </c>
      <c r="BD64" s="4">
        <v>0.111</v>
      </c>
      <c r="BE64" s="4">
        <v>224.53299999999999</v>
      </c>
      <c r="BF64" s="4">
        <v>162.19399999999999</v>
      </c>
      <c r="BG64" s="4">
        <v>0.76400000000000001</v>
      </c>
      <c r="BH64" s="4">
        <v>0</v>
      </c>
      <c r="BI64" s="4">
        <v>0.76400000000000001</v>
      </c>
      <c r="BJ64" s="4">
        <v>0.57499999999999996</v>
      </c>
      <c r="BK64" s="4">
        <v>0</v>
      </c>
      <c r="BL64" s="4">
        <v>0.57499999999999996</v>
      </c>
      <c r="BM64" s="4">
        <v>866.29229999999995</v>
      </c>
      <c r="BQ64" s="4">
        <v>28298.282999999999</v>
      </c>
      <c r="BR64" s="4">
        <v>2.856E-3</v>
      </c>
      <c r="BS64" s="4">
        <v>-5</v>
      </c>
      <c r="BT64" s="4">
        <v>0.13900000000000001</v>
      </c>
      <c r="BU64" s="4">
        <v>6.9796999999999998E-2</v>
      </c>
      <c r="BV64" s="4">
        <v>2.8077999999999999</v>
      </c>
    </row>
    <row r="65" spans="1:74" x14ac:dyDescent="0.25">
      <c r="A65" s="2">
        <v>42067</v>
      </c>
      <c r="B65" s="3">
        <v>2.1804398148148149E-2</v>
      </c>
      <c r="C65" s="4">
        <v>0.12</v>
      </c>
      <c r="D65" s="4">
        <v>0.13600000000000001</v>
      </c>
      <c r="E65" s="4">
        <v>1360</v>
      </c>
      <c r="F65" s="4">
        <v>3.9</v>
      </c>
      <c r="G65" s="4">
        <v>-3.7</v>
      </c>
      <c r="H65" s="4">
        <v>13839.6</v>
      </c>
      <c r="J65" s="4">
        <v>20.8</v>
      </c>
      <c r="K65" s="4">
        <v>0.98860000000000003</v>
      </c>
      <c r="L65" s="4">
        <v>0.1186</v>
      </c>
      <c r="M65" s="4">
        <v>0.13450000000000001</v>
      </c>
      <c r="N65" s="4">
        <v>3.8557000000000001</v>
      </c>
      <c r="O65" s="4">
        <v>0</v>
      </c>
      <c r="P65" s="4">
        <v>3.9</v>
      </c>
      <c r="Q65" s="4">
        <v>2.8994</v>
      </c>
      <c r="R65" s="4">
        <v>0</v>
      </c>
      <c r="S65" s="4">
        <v>2.9</v>
      </c>
      <c r="T65" s="4">
        <v>13839.5543</v>
      </c>
      <c r="W65" s="4">
        <v>0</v>
      </c>
      <c r="X65" s="4">
        <v>20.563800000000001</v>
      </c>
      <c r="Y65" s="4">
        <v>13.1</v>
      </c>
      <c r="Z65" s="4">
        <v>846</v>
      </c>
      <c r="AA65" s="4">
        <v>874</v>
      </c>
      <c r="AB65" s="4">
        <v>881</v>
      </c>
      <c r="AC65" s="4">
        <v>57</v>
      </c>
      <c r="AD65" s="4">
        <v>4.82</v>
      </c>
      <c r="AE65" s="4">
        <v>0.11</v>
      </c>
      <c r="AF65" s="4">
        <v>980</v>
      </c>
      <c r="AG65" s="4">
        <v>-15</v>
      </c>
      <c r="AH65" s="4">
        <v>7</v>
      </c>
      <c r="AI65" s="4">
        <v>10</v>
      </c>
      <c r="AJ65" s="4">
        <v>191</v>
      </c>
      <c r="AK65" s="4">
        <v>140</v>
      </c>
      <c r="AL65" s="4">
        <v>4.8</v>
      </c>
      <c r="AM65" s="4">
        <v>195</v>
      </c>
      <c r="AN65" s="4" t="s">
        <v>155</v>
      </c>
      <c r="AO65" s="4">
        <v>0</v>
      </c>
      <c r="AP65" s="5"/>
      <c r="BA65" s="4">
        <v>14.023</v>
      </c>
      <c r="BB65" s="4">
        <v>450</v>
      </c>
      <c r="BC65" s="4">
        <v>32.090000000000003</v>
      </c>
      <c r="BD65" s="4">
        <v>0.111</v>
      </c>
      <c r="BE65" s="4">
        <v>224.58699999999999</v>
      </c>
      <c r="BF65" s="4">
        <v>162.00200000000001</v>
      </c>
      <c r="BG65" s="4">
        <v>0.76400000000000001</v>
      </c>
      <c r="BH65" s="4">
        <v>0</v>
      </c>
      <c r="BI65" s="4">
        <v>0.76400000000000001</v>
      </c>
      <c r="BJ65" s="4">
        <v>0.57499999999999996</v>
      </c>
      <c r="BK65" s="4">
        <v>0</v>
      </c>
      <c r="BL65" s="4">
        <v>0.57499999999999996</v>
      </c>
      <c r="BM65" s="4">
        <v>866.37670000000003</v>
      </c>
      <c r="BQ65" s="4">
        <v>28305.151000000002</v>
      </c>
      <c r="BR65" s="4">
        <v>2.049E-3</v>
      </c>
      <c r="BS65" s="4">
        <v>-5</v>
      </c>
      <c r="BT65" s="4">
        <v>0.13900000000000001</v>
      </c>
      <c r="BU65" s="4">
        <v>5.0070999999999997E-2</v>
      </c>
      <c r="BV65" s="4">
        <v>2.8077999999999999</v>
      </c>
    </row>
    <row r="66" spans="1:74" x14ac:dyDescent="0.25">
      <c r="A66" s="2">
        <v>42067</v>
      </c>
      <c r="B66" s="3">
        <v>2.1815972222222219E-2</v>
      </c>
      <c r="C66" s="4">
        <v>0.12</v>
      </c>
      <c r="D66" s="4">
        <v>0.13600000000000001</v>
      </c>
      <c r="E66" s="4">
        <v>1360</v>
      </c>
      <c r="F66" s="4">
        <v>3.9</v>
      </c>
      <c r="G66" s="4">
        <v>-3.8</v>
      </c>
      <c r="H66" s="4">
        <v>13808.3</v>
      </c>
      <c r="J66" s="4">
        <v>20.8</v>
      </c>
      <c r="K66" s="4">
        <v>0.98870000000000002</v>
      </c>
      <c r="L66" s="4">
        <v>0.1186</v>
      </c>
      <c r="M66" s="4">
        <v>0.13450000000000001</v>
      </c>
      <c r="N66" s="4">
        <v>3.8559000000000001</v>
      </c>
      <c r="O66" s="4">
        <v>0</v>
      </c>
      <c r="P66" s="4">
        <v>3.9</v>
      </c>
      <c r="Q66" s="4">
        <v>2.8995000000000002</v>
      </c>
      <c r="R66" s="4">
        <v>0</v>
      </c>
      <c r="S66" s="4">
        <v>2.9</v>
      </c>
      <c r="T66" s="4">
        <v>13808.300999999999</v>
      </c>
      <c r="W66" s="4">
        <v>0</v>
      </c>
      <c r="X66" s="4">
        <v>20.564599999999999</v>
      </c>
      <c r="Y66" s="4">
        <v>13</v>
      </c>
      <c r="Z66" s="4">
        <v>847</v>
      </c>
      <c r="AA66" s="4">
        <v>873</v>
      </c>
      <c r="AB66" s="4">
        <v>882</v>
      </c>
      <c r="AC66" s="4">
        <v>57</v>
      </c>
      <c r="AD66" s="4">
        <v>4.82</v>
      </c>
      <c r="AE66" s="4">
        <v>0.11</v>
      </c>
      <c r="AF66" s="4">
        <v>980</v>
      </c>
      <c r="AG66" s="4">
        <v>-15</v>
      </c>
      <c r="AH66" s="4">
        <v>7</v>
      </c>
      <c r="AI66" s="4">
        <v>10</v>
      </c>
      <c r="AJ66" s="4">
        <v>191</v>
      </c>
      <c r="AK66" s="4">
        <v>140</v>
      </c>
      <c r="AL66" s="4">
        <v>4.8</v>
      </c>
      <c r="AM66" s="4">
        <v>195</v>
      </c>
      <c r="AN66" s="4" t="s">
        <v>155</v>
      </c>
      <c r="AO66" s="4">
        <v>0</v>
      </c>
      <c r="AP66" s="5"/>
      <c r="BA66" s="4">
        <v>14.023</v>
      </c>
      <c r="BB66" s="4">
        <v>450</v>
      </c>
      <c r="BC66" s="4">
        <v>32.090000000000003</v>
      </c>
      <c r="BD66" s="4">
        <v>0.111</v>
      </c>
      <c r="BE66" s="4">
        <v>225.035</v>
      </c>
      <c r="BF66" s="4">
        <v>162.32499999999999</v>
      </c>
      <c r="BG66" s="4">
        <v>0.76600000000000001</v>
      </c>
      <c r="BH66" s="4">
        <v>0</v>
      </c>
      <c r="BI66" s="4">
        <v>0.76600000000000001</v>
      </c>
      <c r="BJ66" s="4">
        <v>0.57599999999999996</v>
      </c>
      <c r="BK66" s="4">
        <v>0</v>
      </c>
      <c r="BL66" s="4">
        <v>0.57599999999999996</v>
      </c>
      <c r="BM66" s="4">
        <v>866.10969999999998</v>
      </c>
      <c r="BQ66" s="4">
        <v>28361.57</v>
      </c>
      <c r="BR66" s="4">
        <v>1.049E-3</v>
      </c>
      <c r="BS66" s="4">
        <v>-5</v>
      </c>
      <c r="BT66" s="4">
        <v>0.13900000000000001</v>
      </c>
      <c r="BU66" s="4">
        <v>2.5635000000000002E-2</v>
      </c>
      <c r="BV66" s="4">
        <v>2.8077999999999999</v>
      </c>
    </row>
    <row r="67" spans="1:74" x14ac:dyDescent="0.25">
      <c r="A67" s="2">
        <v>42067</v>
      </c>
      <c r="B67" s="3">
        <v>2.1827546296296296E-2</v>
      </c>
      <c r="C67" s="4">
        <v>0.12</v>
      </c>
      <c r="D67" s="4">
        <v>0.13500000000000001</v>
      </c>
      <c r="E67" s="4">
        <v>1350.441413</v>
      </c>
      <c r="F67" s="4">
        <v>4</v>
      </c>
      <c r="G67" s="4">
        <v>-3.8</v>
      </c>
      <c r="H67" s="4">
        <v>13792.2</v>
      </c>
      <c r="J67" s="4">
        <v>20.8</v>
      </c>
      <c r="K67" s="4">
        <v>0.98870000000000002</v>
      </c>
      <c r="L67" s="4">
        <v>0.1186</v>
      </c>
      <c r="M67" s="4">
        <v>0.13350000000000001</v>
      </c>
      <c r="N67" s="4">
        <v>3.9464000000000001</v>
      </c>
      <c r="O67" s="4">
        <v>0</v>
      </c>
      <c r="P67" s="4">
        <v>3.9</v>
      </c>
      <c r="Q67" s="4">
        <v>2.9674999999999998</v>
      </c>
      <c r="R67" s="4">
        <v>0</v>
      </c>
      <c r="S67" s="4">
        <v>3</v>
      </c>
      <c r="T67" s="4">
        <v>13792.1711</v>
      </c>
      <c r="W67" s="4">
        <v>0</v>
      </c>
      <c r="X67" s="4">
        <v>20.565000000000001</v>
      </c>
      <c r="Y67" s="4">
        <v>13.6</v>
      </c>
      <c r="Z67" s="4">
        <v>844</v>
      </c>
      <c r="AA67" s="4">
        <v>871</v>
      </c>
      <c r="AB67" s="4">
        <v>879</v>
      </c>
      <c r="AC67" s="4">
        <v>57</v>
      </c>
      <c r="AD67" s="4">
        <v>4.82</v>
      </c>
      <c r="AE67" s="4">
        <v>0.11</v>
      </c>
      <c r="AF67" s="4">
        <v>981</v>
      </c>
      <c r="AG67" s="4">
        <v>-15</v>
      </c>
      <c r="AH67" s="4">
        <v>7</v>
      </c>
      <c r="AI67" s="4">
        <v>10</v>
      </c>
      <c r="AJ67" s="4">
        <v>191</v>
      </c>
      <c r="AK67" s="4">
        <v>140</v>
      </c>
      <c r="AL67" s="4">
        <v>4.8</v>
      </c>
      <c r="AM67" s="4">
        <v>195</v>
      </c>
      <c r="AN67" s="4" t="s">
        <v>155</v>
      </c>
      <c r="AO67" s="4">
        <v>0</v>
      </c>
      <c r="AP67" s="5"/>
      <c r="BA67" s="4">
        <v>14.023</v>
      </c>
      <c r="BB67" s="4">
        <v>450</v>
      </c>
      <c r="BC67" s="4">
        <v>32.090000000000003</v>
      </c>
      <c r="BD67" s="4">
        <v>0.111</v>
      </c>
      <c r="BE67" s="4">
        <v>225.40100000000001</v>
      </c>
      <c r="BF67" s="4">
        <v>161.446</v>
      </c>
      <c r="BG67" s="4">
        <v>0.78500000000000003</v>
      </c>
      <c r="BH67" s="4">
        <v>0</v>
      </c>
      <c r="BI67" s="4">
        <v>0.78500000000000003</v>
      </c>
      <c r="BJ67" s="4">
        <v>0.59</v>
      </c>
      <c r="BK67" s="4">
        <v>0</v>
      </c>
      <c r="BL67" s="4">
        <v>0.59</v>
      </c>
      <c r="BM67" s="4">
        <v>866.48569999999995</v>
      </c>
      <c r="BQ67" s="4">
        <v>28407.670999999998</v>
      </c>
      <c r="BR67" s="4">
        <v>5.0000000000000002E-5</v>
      </c>
      <c r="BS67" s="4">
        <v>-5</v>
      </c>
      <c r="BT67" s="4">
        <v>0.13994999999999999</v>
      </c>
      <c r="BU67" s="4">
        <v>1.2210000000000001E-3</v>
      </c>
      <c r="BV67" s="4">
        <v>2.826991</v>
      </c>
    </row>
    <row r="68" spans="1:74" x14ac:dyDescent="0.25">
      <c r="A68" s="2">
        <v>42067</v>
      </c>
      <c r="B68" s="3">
        <v>2.1839120370370373E-2</v>
      </c>
      <c r="C68" s="4">
        <v>0.12</v>
      </c>
      <c r="D68" s="4">
        <v>0.1326</v>
      </c>
      <c r="E68" s="4">
        <v>1326.1049009999999</v>
      </c>
      <c r="F68" s="4">
        <v>4</v>
      </c>
      <c r="G68" s="4">
        <v>-3.8</v>
      </c>
      <c r="H68" s="4">
        <v>13724.9</v>
      </c>
      <c r="J68" s="4">
        <v>20.8</v>
      </c>
      <c r="K68" s="4">
        <v>0.98870000000000002</v>
      </c>
      <c r="L68" s="4">
        <v>0.1186</v>
      </c>
      <c r="M68" s="4">
        <v>0.13109999999999999</v>
      </c>
      <c r="N68" s="4">
        <v>3.9548000000000001</v>
      </c>
      <c r="O68" s="4">
        <v>0</v>
      </c>
      <c r="P68" s="4">
        <v>4</v>
      </c>
      <c r="Q68" s="4">
        <v>2.9739</v>
      </c>
      <c r="R68" s="4">
        <v>0</v>
      </c>
      <c r="S68" s="4">
        <v>3</v>
      </c>
      <c r="T68" s="4">
        <v>13724.911400000001</v>
      </c>
      <c r="W68" s="4">
        <v>0</v>
      </c>
      <c r="X68" s="4">
        <v>20.564900000000002</v>
      </c>
      <c r="Y68" s="4">
        <v>13.6</v>
      </c>
      <c r="Z68" s="4">
        <v>844</v>
      </c>
      <c r="AA68" s="4">
        <v>868</v>
      </c>
      <c r="AB68" s="4">
        <v>877</v>
      </c>
      <c r="AC68" s="4">
        <v>57</v>
      </c>
      <c r="AD68" s="4">
        <v>4.82</v>
      </c>
      <c r="AE68" s="4">
        <v>0.11</v>
      </c>
      <c r="AF68" s="4">
        <v>981</v>
      </c>
      <c r="AG68" s="4">
        <v>-15</v>
      </c>
      <c r="AH68" s="4">
        <v>7</v>
      </c>
      <c r="AI68" s="4">
        <v>10</v>
      </c>
      <c r="AJ68" s="4">
        <v>190.1</v>
      </c>
      <c r="AK68" s="4">
        <v>140</v>
      </c>
      <c r="AL68" s="4">
        <v>4.5</v>
      </c>
      <c r="AM68" s="4">
        <v>195</v>
      </c>
      <c r="AN68" s="4" t="s">
        <v>155</v>
      </c>
      <c r="AO68" s="4">
        <v>0</v>
      </c>
      <c r="AP68" s="5"/>
      <c r="BA68" s="4">
        <v>14.023</v>
      </c>
      <c r="BB68" s="4">
        <v>450</v>
      </c>
      <c r="BC68" s="4">
        <v>32.090000000000003</v>
      </c>
      <c r="BD68" s="4">
        <v>0.111</v>
      </c>
      <c r="BE68" s="4">
        <v>226.70099999999999</v>
      </c>
      <c r="BF68" s="4">
        <v>159.45099999999999</v>
      </c>
      <c r="BG68" s="4">
        <v>0.79100000000000004</v>
      </c>
      <c r="BH68" s="4">
        <v>0</v>
      </c>
      <c r="BI68" s="4">
        <v>0.79100000000000004</v>
      </c>
      <c r="BJ68" s="4">
        <v>0.59499999999999997</v>
      </c>
      <c r="BK68" s="4">
        <v>0</v>
      </c>
      <c r="BL68" s="4">
        <v>0.59499999999999997</v>
      </c>
      <c r="BM68" s="4">
        <v>867.23720000000003</v>
      </c>
      <c r="BQ68" s="4">
        <v>28571.569</v>
      </c>
      <c r="BR68" s="4">
        <v>0</v>
      </c>
      <c r="BS68" s="4">
        <v>-5</v>
      </c>
      <c r="BT68" s="4">
        <v>0.13905000000000001</v>
      </c>
      <c r="BU68" s="4">
        <v>0</v>
      </c>
      <c r="BV68" s="4">
        <v>2.8088099999999998</v>
      </c>
    </row>
    <row r="69" spans="1:74" x14ac:dyDescent="0.25">
      <c r="A69" s="2">
        <v>42067</v>
      </c>
      <c r="B69" s="3">
        <v>2.1850694444444443E-2</v>
      </c>
      <c r="C69" s="4">
        <v>0.12</v>
      </c>
      <c r="D69" s="4">
        <v>0.13</v>
      </c>
      <c r="E69" s="4">
        <v>1300.309544</v>
      </c>
      <c r="F69" s="4">
        <v>4.0999999999999996</v>
      </c>
      <c r="G69" s="4">
        <v>-3.8</v>
      </c>
      <c r="H69" s="4">
        <v>13685.9</v>
      </c>
      <c r="J69" s="4">
        <v>20.8</v>
      </c>
      <c r="K69" s="4">
        <v>0.98870000000000002</v>
      </c>
      <c r="L69" s="4">
        <v>0.1186</v>
      </c>
      <c r="M69" s="4">
        <v>0.12859999999999999</v>
      </c>
      <c r="N69" s="4">
        <v>4.0537000000000001</v>
      </c>
      <c r="O69" s="4">
        <v>0</v>
      </c>
      <c r="P69" s="4">
        <v>4.0999999999999996</v>
      </c>
      <c r="Q69" s="4">
        <v>3.0482</v>
      </c>
      <c r="R69" s="4">
        <v>0</v>
      </c>
      <c r="S69" s="4">
        <v>3</v>
      </c>
      <c r="T69" s="4">
        <v>13685.855100000001</v>
      </c>
      <c r="W69" s="4">
        <v>0</v>
      </c>
      <c r="X69" s="4">
        <v>20.564900000000002</v>
      </c>
      <c r="Y69" s="4">
        <v>13.6</v>
      </c>
      <c r="Z69" s="4">
        <v>843</v>
      </c>
      <c r="AA69" s="4">
        <v>869</v>
      </c>
      <c r="AB69" s="4">
        <v>878</v>
      </c>
      <c r="AC69" s="4">
        <v>57</v>
      </c>
      <c r="AD69" s="4">
        <v>4.82</v>
      </c>
      <c r="AE69" s="4">
        <v>0.11</v>
      </c>
      <c r="AF69" s="4">
        <v>981</v>
      </c>
      <c r="AG69" s="4">
        <v>-15</v>
      </c>
      <c r="AH69" s="4">
        <v>7</v>
      </c>
      <c r="AI69" s="4">
        <v>10</v>
      </c>
      <c r="AJ69" s="4">
        <v>190</v>
      </c>
      <c r="AK69" s="4">
        <v>140</v>
      </c>
      <c r="AL69" s="4">
        <v>4.3</v>
      </c>
      <c r="AM69" s="4">
        <v>195</v>
      </c>
      <c r="AN69" s="4" t="s">
        <v>155</v>
      </c>
      <c r="AO69" s="4">
        <v>0</v>
      </c>
      <c r="AP69" s="5"/>
      <c r="BA69" s="4">
        <v>14.023</v>
      </c>
      <c r="BB69" s="4">
        <v>450</v>
      </c>
      <c r="BC69" s="4">
        <v>32.090000000000003</v>
      </c>
      <c r="BD69" s="4">
        <v>0.111</v>
      </c>
      <c r="BE69" s="4">
        <v>227.62899999999999</v>
      </c>
      <c r="BF69" s="4">
        <v>156.99</v>
      </c>
      <c r="BG69" s="4">
        <v>0.81399999999999995</v>
      </c>
      <c r="BH69" s="4">
        <v>0</v>
      </c>
      <c r="BI69" s="4">
        <v>0.81399999999999995</v>
      </c>
      <c r="BJ69" s="4">
        <v>0.61199999999999999</v>
      </c>
      <c r="BK69" s="4">
        <v>0</v>
      </c>
      <c r="BL69" s="4">
        <v>0.61199999999999999</v>
      </c>
      <c r="BM69" s="4">
        <v>868.31269999999995</v>
      </c>
      <c r="BQ69" s="4">
        <v>28688.587</v>
      </c>
      <c r="BR69" s="4">
        <v>4.7450000000000001E-3</v>
      </c>
      <c r="BS69" s="4">
        <v>-5</v>
      </c>
      <c r="BT69" s="4">
        <v>0.13994899999999999</v>
      </c>
      <c r="BU69" s="4">
        <v>0.115963</v>
      </c>
      <c r="BV69" s="4">
        <v>2.8269709999999999</v>
      </c>
    </row>
    <row r="70" spans="1:74" x14ac:dyDescent="0.25">
      <c r="A70" s="2">
        <v>42067</v>
      </c>
      <c r="B70" s="3">
        <v>2.186226851851852E-2</v>
      </c>
      <c r="C70" s="4">
        <v>0.12</v>
      </c>
      <c r="D70" s="4">
        <v>0.13489999999999999</v>
      </c>
      <c r="E70" s="4">
        <v>1348.9917359999999</v>
      </c>
      <c r="F70" s="4">
        <v>4</v>
      </c>
      <c r="G70" s="4">
        <v>-3.8</v>
      </c>
      <c r="H70" s="4">
        <v>13695.7</v>
      </c>
      <c r="J70" s="4">
        <v>20.8</v>
      </c>
      <c r="K70" s="4">
        <v>0.98870000000000002</v>
      </c>
      <c r="L70" s="4">
        <v>0.1186</v>
      </c>
      <c r="M70" s="4">
        <v>0.13339999999999999</v>
      </c>
      <c r="N70" s="4">
        <v>3.9548000000000001</v>
      </c>
      <c r="O70" s="4">
        <v>0</v>
      </c>
      <c r="P70" s="4">
        <v>4</v>
      </c>
      <c r="Q70" s="4">
        <v>2.9739</v>
      </c>
      <c r="R70" s="4">
        <v>0</v>
      </c>
      <c r="S70" s="4">
        <v>3</v>
      </c>
      <c r="T70" s="4">
        <v>13695.6589</v>
      </c>
      <c r="W70" s="4">
        <v>0</v>
      </c>
      <c r="X70" s="4">
        <v>20.565000000000001</v>
      </c>
      <c r="Y70" s="4">
        <v>13.2</v>
      </c>
      <c r="Z70" s="4">
        <v>844</v>
      </c>
      <c r="AA70" s="4">
        <v>872</v>
      </c>
      <c r="AB70" s="4">
        <v>880</v>
      </c>
      <c r="AC70" s="4">
        <v>57</v>
      </c>
      <c r="AD70" s="4">
        <v>4.82</v>
      </c>
      <c r="AE70" s="4">
        <v>0.11</v>
      </c>
      <c r="AF70" s="4">
        <v>980</v>
      </c>
      <c r="AG70" s="4">
        <v>-15</v>
      </c>
      <c r="AH70" s="4">
        <v>7</v>
      </c>
      <c r="AI70" s="4">
        <v>10</v>
      </c>
      <c r="AJ70" s="4">
        <v>191</v>
      </c>
      <c r="AK70" s="4">
        <v>140</v>
      </c>
      <c r="AL70" s="4">
        <v>4.5</v>
      </c>
      <c r="AM70" s="4">
        <v>195</v>
      </c>
      <c r="AN70" s="4" t="s">
        <v>155</v>
      </c>
      <c r="AO70" s="4">
        <v>0</v>
      </c>
      <c r="AP70" s="5"/>
      <c r="BA70" s="4">
        <v>14.023</v>
      </c>
      <c r="BB70" s="4">
        <v>450</v>
      </c>
      <c r="BC70" s="4">
        <v>32.090000000000003</v>
      </c>
      <c r="BD70" s="4">
        <v>0.111</v>
      </c>
      <c r="BE70" s="4">
        <v>226.79599999999999</v>
      </c>
      <c r="BF70" s="4">
        <v>162.27099999999999</v>
      </c>
      <c r="BG70" s="4">
        <v>0.79200000000000004</v>
      </c>
      <c r="BH70" s="4">
        <v>0</v>
      </c>
      <c r="BI70" s="4">
        <v>0.79200000000000004</v>
      </c>
      <c r="BJ70" s="4">
        <v>0.59499999999999997</v>
      </c>
      <c r="BK70" s="4">
        <v>0</v>
      </c>
      <c r="BL70" s="4">
        <v>0.59499999999999997</v>
      </c>
      <c r="BM70" s="4">
        <v>865.75049999999999</v>
      </c>
      <c r="BQ70" s="4">
        <v>28583.608</v>
      </c>
      <c r="BR70" s="4">
        <v>2.1359999999999999E-3</v>
      </c>
      <c r="BS70" s="4">
        <v>-5</v>
      </c>
      <c r="BT70" s="4">
        <v>0.14000000000000001</v>
      </c>
      <c r="BU70" s="4">
        <v>5.2193999999999997E-2</v>
      </c>
      <c r="BV70" s="4">
        <v>2.8279999999999998</v>
      </c>
    </row>
    <row r="71" spans="1:74" x14ac:dyDescent="0.25">
      <c r="A71" s="2">
        <v>42067</v>
      </c>
      <c r="B71" s="3">
        <v>2.1873842592592594E-2</v>
      </c>
      <c r="C71" s="4">
        <v>0.11700000000000001</v>
      </c>
      <c r="D71" s="4">
        <v>0.13089999999999999</v>
      </c>
      <c r="E71" s="4">
        <v>1309.2746540000001</v>
      </c>
      <c r="F71" s="4">
        <v>4</v>
      </c>
      <c r="G71" s="4">
        <v>-3.8</v>
      </c>
      <c r="H71" s="4">
        <v>13692.2</v>
      </c>
      <c r="J71" s="4">
        <v>20.8</v>
      </c>
      <c r="K71" s="4">
        <v>0.9889</v>
      </c>
      <c r="L71" s="4">
        <v>0.1157</v>
      </c>
      <c r="M71" s="4">
        <v>0.1295</v>
      </c>
      <c r="N71" s="4">
        <v>3.9554999999999998</v>
      </c>
      <c r="O71" s="4">
        <v>0</v>
      </c>
      <c r="P71" s="4">
        <v>4</v>
      </c>
      <c r="Q71" s="4">
        <v>2.9744000000000002</v>
      </c>
      <c r="R71" s="4">
        <v>0</v>
      </c>
      <c r="S71" s="4">
        <v>3</v>
      </c>
      <c r="T71" s="4">
        <v>13692.1728</v>
      </c>
      <c r="W71" s="4">
        <v>0</v>
      </c>
      <c r="X71" s="4">
        <v>20.5686</v>
      </c>
      <c r="Y71" s="4">
        <v>13</v>
      </c>
      <c r="Z71" s="4">
        <v>847</v>
      </c>
      <c r="AA71" s="4">
        <v>874</v>
      </c>
      <c r="AB71" s="4">
        <v>881</v>
      </c>
      <c r="AC71" s="4">
        <v>57</v>
      </c>
      <c r="AD71" s="4">
        <v>4.82</v>
      </c>
      <c r="AE71" s="4">
        <v>0.11</v>
      </c>
      <c r="AF71" s="4">
        <v>980</v>
      </c>
      <c r="AG71" s="4">
        <v>-15</v>
      </c>
      <c r="AH71" s="4">
        <v>7.9559559999999996</v>
      </c>
      <c r="AI71" s="4">
        <v>10</v>
      </c>
      <c r="AJ71" s="4">
        <v>191</v>
      </c>
      <c r="AK71" s="4">
        <v>140</v>
      </c>
      <c r="AL71" s="4">
        <v>4.8</v>
      </c>
      <c r="AM71" s="4">
        <v>195</v>
      </c>
      <c r="AN71" s="4" t="s">
        <v>155</v>
      </c>
      <c r="AO71" s="4">
        <v>0</v>
      </c>
      <c r="AP71" s="5"/>
      <c r="BA71" s="4">
        <v>14.023</v>
      </c>
      <c r="BB71" s="4">
        <v>450</v>
      </c>
      <c r="BC71" s="4">
        <v>32.090000000000003</v>
      </c>
      <c r="BD71" s="4">
        <v>0.111</v>
      </c>
      <c r="BE71" s="4">
        <v>222.11699999999999</v>
      </c>
      <c r="BF71" s="4">
        <v>158.245</v>
      </c>
      <c r="BG71" s="4">
        <v>0.79500000000000004</v>
      </c>
      <c r="BH71" s="4">
        <v>0</v>
      </c>
      <c r="BI71" s="4">
        <v>0.79500000000000004</v>
      </c>
      <c r="BJ71" s="4">
        <v>0.59799999999999998</v>
      </c>
      <c r="BK71" s="4">
        <v>0</v>
      </c>
      <c r="BL71" s="4">
        <v>0.59799999999999998</v>
      </c>
      <c r="BM71" s="4">
        <v>869.50639999999999</v>
      </c>
      <c r="BQ71" s="4">
        <v>28719.920999999998</v>
      </c>
      <c r="BR71" s="4">
        <v>1.044E-3</v>
      </c>
      <c r="BS71" s="4">
        <v>-5</v>
      </c>
      <c r="BT71" s="4">
        <v>0.14000000000000001</v>
      </c>
      <c r="BU71" s="4">
        <v>2.5513999999999998E-2</v>
      </c>
      <c r="BV71" s="4">
        <v>2.8279999999999998</v>
      </c>
    </row>
    <row r="72" spans="1:74" x14ac:dyDescent="0.25">
      <c r="A72" s="2">
        <v>42067</v>
      </c>
      <c r="B72" s="3">
        <v>2.1885416666666668E-2</v>
      </c>
      <c r="C72" s="4">
        <v>0.11</v>
      </c>
      <c r="D72" s="4">
        <v>0.12470000000000001</v>
      </c>
      <c r="E72" s="4">
        <v>1246.606061</v>
      </c>
      <c r="F72" s="4">
        <v>4</v>
      </c>
      <c r="G72" s="4">
        <v>-3.8</v>
      </c>
      <c r="H72" s="4">
        <v>13586.6</v>
      </c>
      <c r="J72" s="4">
        <v>20.8</v>
      </c>
      <c r="K72" s="4">
        <v>0.98899999999999999</v>
      </c>
      <c r="L72" s="4">
        <v>0.10879999999999999</v>
      </c>
      <c r="M72" s="4">
        <v>0.12330000000000001</v>
      </c>
      <c r="N72" s="4">
        <v>3.9561000000000002</v>
      </c>
      <c r="O72" s="4">
        <v>0</v>
      </c>
      <c r="P72" s="4">
        <v>4</v>
      </c>
      <c r="Q72" s="4">
        <v>2.9748000000000001</v>
      </c>
      <c r="R72" s="4">
        <v>0</v>
      </c>
      <c r="S72" s="4">
        <v>3</v>
      </c>
      <c r="T72" s="4">
        <v>13586.591</v>
      </c>
      <c r="W72" s="4">
        <v>0</v>
      </c>
      <c r="X72" s="4">
        <v>20.5716</v>
      </c>
      <c r="Y72" s="4">
        <v>13.5</v>
      </c>
      <c r="Z72" s="4">
        <v>845</v>
      </c>
      <c r="AA72" s="4">
        <v>872</v>
      </c>
      <c r="AB72" s="4">
        <v>879</v>
      </c>
      <c r="AC72" s="4">
        <v>57</v>
      </c>
      <c r="AD72" s="4">
        <v>4.82</v>
      </c>
      <c r="AE72" s="4">
        <v>0.11</v>
      </c>
      <c r="AF72" s="4">
        <v>981</v>
      </c>
      <c r="AG72" s="4">
        <v>-15</v>
      </c>
      <c r="AH72" s="4">
        <v>8</v>
      </c>
      <c r="AI72" s="4">
        <v>10</v>
      </c>
      <c r="AJ72" s="4">
        <v>190</v>
      </c>
      <c r="AK72" s="4">
        <v>140</v>
      </c>
      <c r="AL72" s="4">
        <v>4.5</v>
      </c>
      <c r="AM72" s="4">
        <v>195</v>
      </c>
      <c r="AN72" s="4" t="s">
        <v>155</v>
      </c>
      <c r="AO72" s="4">
        <v>0</v>
      </c>
      <c r="AP72" s="5"/>
      <c r="BA72" s="4">
        <v>14.023</v>
      </c>
      <c r="BB72" s="4">
        <v>450</v>
      </c>
      <c r="BC72" s="4">
        <v>32.090000000000003</v>
      </c>
      <c r="BD72" s="4">
        <v>0.111</v>
      </c>
      <c r="BE72" s="4">
        <v>212.09899999999999</v>
      </c>
      <c r="BF72" s="4">
        <v>152.98599999999999</v>
      </c>
      <c r="BG72" s="4">
        <v>0.80800000000000005</v>
      </c>
      <c r="BH72" s="4">
        <v>0</v>
      </c>
      <c r="BI72" s="4">
        <v>0.80800000000000005</v>
      </c>
      <c r="BJ72" s="4">
        <v>0.60699999999999998</v>
      </c>
      <c r="BK72" s="4">
        <v>0</v>
      </c>
      <c r="BL72" s="4">
        <v>0.60699999999999998</v>
      </c>
      <c r="BM72" s="4">
        <v>875.93820000000005</v>
      </c>
      <c r="BQ72" s="4">
        <v>29161.401999999998</v>
      </c>
      <c r="BR72" s="4">
        <v>4.5000000000000003E-5</v>
      </c>
      <c r="BS72" s="4">
        <v>-5</v>
      </c>
      <c r="BT72" s="4">
        <v>0.14000000000000001</v>
      </c>
      <c r="BU72" s="4">
        <v>1.0989999999999999E-3</v>
      </c>
      <c r="BV72" s="4">
        <v>2.8279999999999998</v>
      </c>
    </row>
    <row r="73" spans="1:74" x14ac:dyDescent="0.25">
      <c r="A73" s="2">
        <v>42067</v>
      </c>
      <c r="B73" s="3">
        <v>2.1896990740740741E-2</v>
      </c>
      <c r="C73" s="4">
        <v>0.11</v>
      </c>
      <c r="D73" s="4">
        <v>0.121</v>
      </c>
      <c r="E73" s="4">
        <v>1210</v>
      </c>
      <c r="F73" s="4">
        <v>4.3</v>
      </c>
      <c r="G73" s="4">
        <v>-3.8</v>
      </c>
      <c r="H73" s="4">
        <v>13445.8</v>
      </c>
      <c r="J73" s="4">
        <v>20.8</v>
      </c>
      <c r="K73" s="4">
        <v>0.98919999999999997</v>
      </c>
      <c r="L73" s="4">
        <v>0.10879999999999999</v>
      </c>
      <c r="M73" s="4">
        <v>0.1197</v>
      </c>
      <c r="N73" s="4">
        <v>4.2301000000000002</v>
      </c>
      <c r="O73" s="4">
        <v>0</v>
      </c>
      <c r="P73" s="4">
        <v>4.2</v>
      </c>
      <c r="Q73" s="4">
        <v>3.1808999999999998</v>
      </c>
      <c r="R73" s="4">
        <v>0</v>
      </c>
      <c r="S73" s="4">
        <v>3.2</v>
      </c>
      <c r="T73" s="4">
        <v>13445.7822</v>
      </c>
      <c r="W73" s="4">
        <v>0</v>
      </c>
      <c r="X73" s="4">
        <v>20.575199999999999</v>
      </c>
      <c r="Y73" s="4">
        <v>13.5</v>
      </c>
      <c r="Z73" s="4">
        <v>844</v>
      </c>
      <c r="AA73" s="4">
        <v>869</v>
      </c>
      <c r="AB73" s="4">
        <v>878</v>
      </c>
      <c r="AC73" s="4">
        <v>57</v>
      </c>
      <c r="AD73" s="4">
        <v>4.82</v>
      </c>
      <c r="AE73" s="4">
        <v>0.11</v>
      </c>
      <c r="AF73" s="4">
        <v>981</v>
      </c>
      <c r="AG73" s="4">
        <v>-15</v>
      </c>
      <c r="AH73" s="4">
        <v>7.0459540000000001</v>
      </c>
      <c r="AI73" s="4">
        <v>10</v>
      </c>
      <c r="AJ73" s="4">
        <v>190</v>
      </c>
      <c r="AK73" s="4">
        <v>140</v>
      </c>
      <c r="AL73" s="4">
        <v>4.5</v>
      </c>
      <c r="AM73" s="4">
        <v>195</v>
      </c>
      <c r="AN73" s="4" t="s">
        <v>155</v>
      </c>
      <c r="AO73" s="4">
        <v>0</v>
      </c>
      <c r="AP73" s="5"/>
      <c r="BA73" s="4">
        <v>14.023</v>
      </c>
      <c r="BB73" s="4">
        <v>450</v>
      </c>
      <c r="BC73" s="4">
        <v>32.090000000000003</v>
      </c>
      <c r="BD73" s="4">
        <v>0.111</v>
      </c>
      <c r="BE73" s="4">
        <v>214.58</v>
      </c>
      <c r="BF73" s="4">
        <v>150.23099999999999</v>
      </c>
      <c r="BG73" s="4">
        <v>0.874</v>
      </c>
      <c r="BH73" s="4">
        <v>0</v>
      </c>
      <c r="BI73" s="4">
        <v>0.874</v>
      </c>
      <c r="BJ73" s="4">
        <v>0.65700000000000003</v>
      </c>
      <c r="BK73" s="4">
        <v>0</v>
      </c>
      <c r="BL73" s="4">
        <v>0.65700000000000003</v>
      </c>
      <c r="BM73" s="4">
        <v>876.84630000000004</v>
      </c>
      <c r="BQ73" s="4">
        <v>29502.543000000001</v>
      </c>
      <c r="BR73" s="4">
        <v>0</v>
      </c>
      <c r="BS73" s="4">
        <v>-5</v>
      </c>
      <c r="BT73" s="4">
        <v>0.14000000000000001</v>
      </c>
      <c r="BU73" s="4">
        <v>0</v>
      </c>
      <c r="BV73" s="4">
        <v>2.8279999999999998</v>
      </c>
    </row>
    <row r="74" spans="1:74" x14ac:dyDescent="0.25">
      <c r="A74" s="2">
        <v>42067</v>
      </c>
      <c r="B74" s="3">
        <v>2.1908564814814815E-2</v>
      </c>
      <c r="C74" s="4">
        <v>0.11</v>
      </c>
      <c r="D74" s="4">
        <v>0.1216</v>
      </c>
      <c r="E74" s="4">
        <v>1216.3613230000001</v>
      </c>
      <c r="F74" s="4">
        <v>4.5999999999999996</v>
      </c>
      <c r="G74" s="4">
        <v>-3.8</v>
      </c>
      <c r="H74" s="4">
        <v>13397.6</v>
      </c>
      <c r="J74" s="4">
        <v>20.84</v>
      </c>
      <c r="K74" s="4">
        <v>0.98919999999999997</v>
      </c>
      <c r="L74" s="4">
        <v>0.10879999999999999</v>
      </c>
      <c r="M74" s="4">
        <v>0.1203</v>
      </c>
      <c r="N74" s="4">
        <v>4.5503999999999998</v>
      </c>
      <c r="O74" s="4">
        <v>0</v>
      </c>
      <c r="P74" s="4">
        <v>4.5999999999999996</v>
      </c>
      <c r="Q74" s="4">
        <v>3.4226999999999999</v>
      </c>
      <c r="R74" s="4">
        <v>0</v>
      </c>
      <c r="S74" s="4">
        <v>3.4</v>
      </c>
      <c r="T74" s="4">
        <v>13397.566500000001</v>
      </c>
      <c r="W74" s="4">
        <v>0</v>
      </c>
      <c r="X74" s="4">
        <v>20.6129</v>
      </c>
      <c r="Y74" s="4">
        <v>13.5</v>
      </c>
      <c r="Z74" s="4">
        <v>844</v>
      </c>
      <c r="AA74" s="4">
        <v>869</v>
      </c>
      <c r="AB74" s="4">
        <v>878</v>
      </c>
      <c r="AC74" s="4">
        <v>58</v>
      </c>
      <c r="AD74" s="4">
        <v>4.9000000000000004</v>
      </c>
      <c r="AE74" s="4">
        <v>0.11</v>
      </c>
      <c r="AF74" s="4">
        <v>981</v>
      </c>
      <c r="AG74" s="4">
        <v>-15</v>
      </c>
      <c r="AH74" s="4">
        <v>7</v>
      </c>
      <c r="AI74" s="4">
        <v>10</v>
      </c>
      <c r="AJ74" s="4">
        <v>190</v>
      </c>
      <c r="AK74" s="4">
        <v>140</v>
      </c>
      <c r="AL74" s="4">
        <v>4.5</v>
      </c>
      <c r="AM74" s="4">
        <v>195</v>
      </c>
      <c r="AN74" s="4" t="s">
        <v>155</v>
      </c>
      <c r="AO74" s="4">
        <v>0</v>
      </c>
      <c r="AP74" s="5"/>
      <c r="BA74" s="4">
        <v>14.023</v>
      </c>
      <c r="BB74" s="4">
        <v>450</v>
      </c>
      <c r="BC74" s="4">
        <v>32.090000000000003</v>
      </c>
      <c r="BD74" s="4">
        <v>0.113</v>
      </c>
      <c r="BE74" s="4">
        <v>215.173</v>
      </c>
      <c r="BF74" s="4">
        <v>151.43799999999999</v>
      </c>
      <c r="BG74" s="4">
        <v>0.94199999999999995</v>
      </c>
      <c r="BH74" s="4">
        <v>0</v>
      </c>
      <c r="BI74" s="4">
        <v>0.94199999999999995</v>
      </c>
      <c r="BJ74" s="4">
        <v>0.70899999999999996</v>
      </c>
      <c r="BK74" s="4">
        <v>0</v>
      </c>
      <c r="BL74" s="4">
        <v>0.70899999999999996</v>
      </c>
      <c r="BM74" s="4">
        <v>876.09389999999996</v>
      </c>
      <c r="BQ74" s="4">
        <v>29637.505000000001</v>
      </c>
      <c r="BR74" s="4">
        <v>-9.5200000000000005E-4</v>
      </c>
      <c r="BS74" s="4">
        <v>-5</v>
      </c>
      <c r="BT74" s="4">
        <v>0.138096</v>
      </c>
      <c r="BU74" s="4">
        <v>-2.3266999999999999E-2</v>
      </c>
      <c r="BV74" s="4">
        <v>2.7895349999999999</v>
      </c>
    </row>
    <row r="75" spans="1:74" x14ac:dyDescent="0.25">
      <c r="A75" s="2">
        <v>42067</v>
      </c>
      <c r="B75" s="3">
        <v>2.1920138888888888E-2</v>
      </c>
      <c r="C75" s="4">
        <v>0.11</v>
      </c>
      <c r="D75" s="4">
        <v>0.12590000000000001</v>
      </c>
      <c r="E75" s="4">
        <v>1258.7701440000001</v>
      </c>
      <c r="F75" s="4">
        <v>4.5999999999999996</v>
      </c>
      <c r="G75" s="4">
        <v>-3.8</v>
      </c>
      <c r="H75" s="4">
        <v>13399.7</v>
      </c>
      <c r="J75" s="4">
        <v>20.9</v>
      </c>
      <c r="K75" s="4">
        <v>0.98909999999999998</v>
      </c>
      <c r="L75" s="4">
        <v>0.10879999999999999</v>
      </c>
      <c r="M75" s="4">
        <v>0.1245</v>
      </c>
      <c r="N75" s="4">
        <v>4.5499000000000001</v>
      </c>
      <c r="O75" s="4">
        <v>0</v>
      </c>
      <c r="P75" s="4">
        <v>4.5</v>
      </c>
      <c r="Q75" s="4">
        <v>3.4224000000000001</v>
      </c>
      <c r="R75" s="4">
        <v>0</v>
      </c>
      <c r="S75" s="4">
        <v>3.4</v>
      </c>
      <c r="T75" s="4">
        <v>13399.6795</v>
      </c>
      <c r="W75" s="4">
        <v>0</v>
      </c>
      <c r="X75" s="4">
        <v>20.6723</v>
      </c>
      <c r="Y75" s="4">
        <v>13.5</v>
      </c>
      <c r="Z75" s="4">
        <v>844</v>
      </c>
      <c r="AA75" s="4">
        <v>868</v>
      </c>
      <c r="AB75" s="4">
        <v>877</v>
      </c>
      <c r="AC75" s="4">
        <v>58</v>
      </c>
      <c r="AD75" s="4">
        <v>4.9000000000000004</v>
      </c>
      <c r="AE75" s="4">
        <v>0.11</v>
      </c>
      <c r="AF75" s="4">
        <v>981</v>
      </c>
      <c r="AG75" s="4">
        <v>-15</v>
      </c>
      <c r="AH75" s="4">
        <v>7</v>
      </c>
      <c r="AI75" s="4">
        <v>10</v>
      </c>
      <c r="AJ75" s="4">
        <v>190</v>
      </c>
      <c r="AK75" s="4">
        <v>140</v>
      </c>
      <c r="AL75" s="4">
        <v>4.3</v>
      </c>
      <c r="AM75" s="4">
        <v>195</v>
      </c>
      <c r="AN75" s="4" t="s">
        <v>155</v>
      </c>
      <c r="AO75" s="4">
        <v>0</v>
      </c>
      <c r="AP75" s="5"/>
      <c r="BA75" s="4">
        <v>14.023</v>
      </c>
      <c r="BB75" s="4">
        <v>450</v>
      </c>
      <c r="BC75" s="4">
        <v>32.090000000000003</v>
      </c>
      <c r="BD75" s="4">
        <v>0.113</v>
      </c>
      <c r="BE75" s="4">
        <v>214.535</v>
      </c>
      <c r="BF75" s="4">
        <v>156.25299999999999</v>
      </c>
      <c r="BG75" s="4">
        <v>0.94</v>
      </c>
      <c r="BH75" s="4">
        <v>0</v>
      </c>
      <c r="BI75" s="4">
        <v>0.94</v>
      </c>
      <c r="BJ75" s="4">
        <v>0.70699999999999996</v>
      </c>
      <c r="BK75" s="4">
        <v>0</v>
      </c>
      <c r="BL75" s="4">
        <v>0.70699999999999996</v>
      </c>
      <c r="BM75" s="4">
        <v>873.72810000000004</v>
      </c>
      <c r="BQ75" s="4">
        <v>29638.07</v>
      </c>
      <c r="BR75" s="4">
        <v>-7.6639999999999998E-3</v>
      </c>
      <c r="BS75" s="4">
        <v>-5</v>
      </c>
      <c r="BT75" s="4">
        <v>0.13228799999999999</v>
      </c>
      <c r="BU75" s="4">
        <v>-0.18728900000000001</v>
      </c>
      <c r="BV75" s="4">
        <v>2.672218</v>
      </c>
    </row>
    <row r="76" spans="1:74" x14ac:dyDescent="0.25">
      <c r="A76" s="2">
        <v>42067</v>
      </c>
      <c r="B76" s="3">
        <v>2.1931712962962965E-2</v>
      </c>
      <c r="C76" s="4">
        <v>0.11</v>
      </c>
      <c r="D76" s="4">
        <v>0.126</v>
      </c>
      <c r="E76" s="4">
        <v>1260</v>
      </c>
      <c r="F76" s="4">
        <v>4.5999999999999996</v>
      </c>
      <c r="G76" s="4">
        <v>-3.8</v>
      </c>
      <c r="H76" s="4">
        <v>13396.7</v>
      </c>
      <c r="J76" s="4">
        <v>20.9</v>
      </c>
      <c r="K76" s="4">
        <v>0.98919999999999997</v>
      </c>
      <c r="L76" s="4">
        <v>0.10879999999999999</v>
      </c>
      <c r="M76" s="4">
        <v>0.1246</v>
      </c>
      <c r="N76" s="4">
        <v>4.5418000000000003</v>
      </c>
      <c r="O76" s="4">
        <v>0</v>
      </c>
      <c r="P76" s="4">
        <v>4.5</v>
      </c>
      <c r="Q76" s="4">
        <v>3.4163000000000001</v>
      </c>
      <c r="R76" s="4">
        <v>0</v>
      </c>
      <c r="S76" s="4">
        <v>3.4</v>
      </c>
      <c r="T76" s="4">
        <v>13396.7045</v>
      </c>
      <c r="W76" s="4">
        <v>0</v>
      </c>
      <c r="X76" s="4">
        <v>20.6737</v>
      </c>
      <c r="Y76" s="4">
        <v>13.1</v>
      </c>
      <c r="Z76" s="4">
        <v>846</v>
      </c>
      <c r="AA76" s="4">
        <v>872</v>
      </c>
      <c r="AB76" s="4">
        <v>878</v>
      </c>
      <c r="AC76" s="4">
        <v>58</v>
      </c>
      <c r="AD76" s="4">
        <v>4.91</v>
      </c>
      <c r="AE76" s="4">
        <v>0.11</v>
      </c>
      <c r="AF76" s="4">
        <v>980</v>
      </c>
      <c r="AG76" s="4">
        <v>-15</v>
      </c>
      <c r="AH76" s="4">
        <v>7</v>
      </c>
      <c r="AI76" s="4">
        <v>10</v>
      </c>
      <c r="AJ76" s="4">
        <v>190</v>
      </c>
      <c r="AK76" s="4">
        <v>140</v>
      </c>
      <c r="AL76" s="4">
        <v>4.5</v>
      </c>
      <c r="AM76" s="4">
        <v>195</v>
      </c>
      <c r="AN76" s="4" t="s">
        <v>155</v>
      </c>
      <c r="AO76" s="4">
        <v>0</v>
      </c>
      <c r="AP76" s="5"/>
      <c r="BA76" s="4">
        <v>14.023</v>
      </c>
      <c r="BB76" s="4">
        <v>450</v>
      </c>
      <c r="BC76" s="4">
        <v>32.090000000000003</v>
      </c>
      <c r="BD76" s="4">
        <v>0.113</v>
      </c>
      <c r="BE76" s="4">
        <v>214.571</v>
      </c>
      <c r="BF76" s="4">
        <v>156.43299999999999</v>
      </c>
      <c r="BG76" s="4">
        <v>0.93799999999999994</v>
      </c>
      <c r="BH76" s="4">
        <v>0</v>
      </c>
      <c r="BI76" s="4">
        <v>0.93799999999999994</v>
      </c>
      <c r="BJ76" s="4">
        <v>0.70599999999999996</v>
      </c>
      <c r="BK76" s="4">
        <v>0</v>
      </c>
      <c r="BL76" s="4">
        <v>0.70599999999999996</v>
      </c>
      <c r="BM76" s="4">
        <v>873.62540000000001</v>
      </c>
      <c r="BQ76" s="4">
        <v>29643.142</v>
      </c>
      <c r="BR76" s="4">
        <v>-1.3705999999999999E-2</v>
      </c>
      <c r="BS76" s="4">
        <v>-5</v>
      </c>
      <c r="BT76" s="4">
        <v>0.12534300000000001</v>
      </c>
      <c r="BU76" s="4">
        <v>-0.33494800000000002</v>
      </c>
      <c r="BV76" s="4">
        <v>2.5319219999999998</v>
      </c>
    </row>
    <row r="77" spans="1:74" x14ac:dyDescent="0.25">
      <c r="A77" s="2">
        <v>42067</v>
      </c>
      <c r="B77" s="3">
        <v>2.1943287037037035E-2</v>
      </c>
      <c r="C77" s="4">
        <v>0.11</v>
      </c>
      <c r="D77" s="4">
        <v>0.1202</v>
      </c>
      <c r="E77" s="4">
        <v>1202.4118129999999</v>
      </c>
      <c r="F77" s="4">
        <v>4.5999999999999996</v>
      </c>
      <c r="G77" s="4">
        <v>-3.8</v>
      </c>
      <c r="H77" s="4">
        <v>13314.2</v>
      </c>
      <c r="J77" s="4">
        <v>20.9</v>
      </c>
      <c r="K77" s="4">
        <v>0.98929999999999996</v>
      </c>
      <c r="L77" s="4">
        <v>0.10879999999999999</v>
      </c>
      <c r="M77" s="4">
        <v>0.11890000000000001</v>
      </c>
      <c r="N77" s="4">
        <v>4.5506000000000002</v>
      </c>
      <c r="O77" s="4">
        <v>0</v>
      </c>
      <c r="P77" s="4">
        <v>4.5999999999999996</v>
      </c>
      <c r="Q77" s="4">
        <v>3.4228999999999998</v>
      </c>
      <c r="R77" s="4">
        <v>0</v>
      </c>
      <c r="S77" s="4">
        <v>3.4</v>
      </c>
      <c r="T77" s="4">
        <v>13314.191999999999</v>
      </c>
      <c r="W77" s="4">
        <v>0</v>
      </c>
      <c r="X77" s="4">
        <v>20.6754</v>
      </c>
      <c r="Y77" s="4">
        <v>12.7</v>
      </c>
      <c r="Z77" s="4">
        <v>849</v>
      </c>
      <c r="AA77" s="4">
        <v>877</v>
      </c>
      <c r="AB77" s="4">
        <v>881</v>
      </c>
      <c r="AC77" s="4">
        <v>58</v>
      </c>
      <c r="AD77" s="4">
        <v>4.91</v>
      </c>
      <c r="AE77" s="4">
        <v>0.11</v>
      </c>
      <c r="AF77" s="4">
        <v>980</v>
      </c>
      <c r="AG77" s="4">
        <v>-15</v>
      </c>
      <c r="AH77" s="4">
        <v>6.0499499999999999</v>
      </c>
      <c r="AI77" s="4">
        <v>10</v>
      </c>
      <c r="AJ77" s="4">
        <v>190</v>
      </c>
      <c r="AK77" s="4">
        <v>138.1</v>
      </c>
      <c r="AL77" s="4">
        <v>4.3</v>
      </c>
      <c r="AM77" s="4">
        <v>195</v>
      </c>
      <c r="AN77" s="4" t="s">
        <v>155</v>
      </c>
      <c r="AO77" s="4">
        <v>0</v>
      </c>
      <c r="AP77" s="5"/>
      <c r="BA77" s="4">
        <v>14.023</v>
      </c>
      <c r="BB77" s="4">
        <v>450</v>
      </c>
      <c r="BC77" s="4">
        <v>32.090000000000003</v>
      </c>
      <c r="BD77" s="4">
        <v>0.113</v>
      </c>
      <c r="BE77" s="4">
        <v>216.55699999999999</v>
      </c>
      <c r="BF77" s="4">
        <v>150.66399999999999</v>
      </c>
      <c r="BG77" s="4">
        <v>0.94799999999999995</v>
      </c>
      <c r="BH77" s="4">
        <v>0</v>
      </c>
      <c r="BI77" s="4">
        <v>0.94799999999999995</v>
      </c>
      <c r="BJ77" s="4">
        <v>0.71299999999999997</v>
      </c>
      <c r="BK77" s="4">
        <v>0</v>
      </c>
      <c r="BL77" s="4">
        <v>0.71299999999999997</v>
      </c>
      <c r="BM77" s="4">
        <v>876.20540000000005</v>
      </c>
      <c r="BQ77" s="4">
        <v>29917.429</v>
      </c>
      <c r="BR77" s="4">
        <v>-2.2550000000000001E-2</v>
      </c>
      <c r="BS77" s="4">
        <v>-5</v>
      </c>
      <c r="BT77" s="4">
        <v>0.11550000000000001</v>
      </c>
      <c r="BU77" s="4">
        <v>-0.55107700000000004</v>
      </c>
      <c r="BV77" s="4">
        <v>2.3330899999999999</v>
      </c>
    </row>
    <row r="78" spans="1:74" x14ac:dyDescent="0.25">
      <c r="A78" s="2">
        <v>42067</v>
      </c>
      <c r="B78" s="3">
        <v>2.1954861111111109E-2</v>
      </c>
      <c r="C78" s="4">
        <v>0.11</v>
      </c>
      <c r="D78" s="4">
        <v>0.11700000000000001</v>
      </c>
      <c r="E78" s="4">
        <v>1170</v>
      </c>
      <c r="F78" s="4">
        <v>4.5999999999999996</v>
      </c>
      <c r="G78" s="4">
        <v>-3.8</v>
      </c>
      <c r="H78" s="4">
        <v>13200.5</v>
      </c>
      <c r="J78" s="4">
        <v>20.9</v>
      </c>
      <c r="K78" s="4">
        <v>0.98919999999999997</v>
      </c>
      <c r="L78" s="4">
        <v>0.10879999999999999</v>
      </c>
      <c r="M78" s="4">
        <v>0.1157</v>
      </c>
      <c r="N78" s="4">
        <v>4.5503999999999998</v>
      </c>
      <c r="O78" s="4">
        <v>0</v>
      </c>
      <c r="P78" s="4">
        <v>4.5999999999999996</v>
      </c>
      <c r="Q78" s="4">
        <v>3.4228000000000001</v>
      </c>
      <c r="R78" s="4">
        <v>0</v>
      </c>
      <c r="S78" s="4">
        <v>3.4</v>
      </c>
      <c r="T78" s="4">
        <v>13200.460999999999</v>
      </c>
      <c r="W78" s="4">
        <v>0</v>
      </c>
      <c r="X78" s="4">
        <v>20.674600000000002</v>
      </c>
      <c r="Y78" s="4">
        <v>12.5</v>
      </c>
      <c r="Z78" s="4">
        <v>851</v>
      </c>
      <c r="AA78" s="4">
        <v>880</v>
      </c>
      <c r="AB78" s="4">
        <v>882</v>
      </c>
      <c r="AC78" s="4">
        <v>58</v>
      </c>
      <c r="AD78" s="4">
        <v>4.91</v>
      </c>
      <c r="AE78" s="4">
        <v>0.11</v>
      </c>
      <c r="AF78" s="4">
        <v>980</v>
      </c>
      <c r="AG78" s="4">
        <v>-15</v>
      </c>
      <c r="AH78" s="4">
        <v>6</v>
      </c>
      <c r="AI78" s="4">
        <v>10</v>
      </c>
      <c r="AJ78" s="4">
        <v>189.1</v>
      </c>
      <c r="AK78" s="4">
        <v>137.1</v>
      </c>
      <c r="AL78" s="4">
        <v>3.7</v>
      </c>
      <c r="AM78" s="4">
        <v>195</v>
      </c>
      <c r="AN78" s="4" t="s">
        <v>155</v>
      </c>
      <c r="AO78" s="4">
        <v>0</v>
      </c>
      <c r="AP78" s="5"/>
      <c r="BA78" s="4">
        <v>14.023</v>
      </c>
      <c r="BB78" s="4">
        <v>450</v>
      </c>
      <c r="BC78" s="4">
        <v>32.090000000000003</v>
      </c>
      <c r="BD78" s="4">
        <v>0.113</v>
      </c>
      <c r="BE78" s="4">
        <v>218.648</v>
      </c>
      <c r="BF78" s="4">
        <v>148.018</v>
      </c>
      <c r="BG78" s="4">
        <v>0.95799999999999996</v>
      </c>
      <c r="BH78" s="4">
        <v>0</v>
      </c>
      <c r="BI78" s="4">
        <v>0.95799999999999996</v>
      </c>
      <c r="BJ78" s="4">
        <v>0.72</v>
      </c>
      <c r="BK78" s="4">
        <v>0</v>
      </c>
      <c r="BL78" s="4">
        <v>0.72</v>
      </c>
      <c r="BM78" s="4">
        <v>877.14380000000006</v>
      </c>
      <c r="BQ78" s="4">
        <v>30206.296999999999</v>
      </c>
      <c r="BR78" s="4">
        <v>-2.5846999999999998E-2</v>
      </c>
      <c r="BS78" s="4">
        <v>-5</v>
      </c>
      <c r="BT78" s="4">
        <v>0.11310199999999999</v>
      </c>
      <c r="BU78" s="4">
        <v>-0.63163999999999998</v>
      </c>
      <c r="BV78" s="4">
        <v>2.2846579999999999</v>
      </c>
    </row>
    <row r="79" spans="1:74" x14ac:dyDescent="0.25">
      <c r="A79" s="2">
        <v>42067</v>
      </c>
      <c r="B79" s="3">
        <v>2.1966435185185183E-2</v>
      </c>
      <c r="C79" s="4">
        <v>0.11</v>
      </c>
      <c r="D79" s="4">
        <v>0.11700000000000001</v>
      </c>
      <c r="E79" s="4">
        <v>1170</v>
      </c>
      <c r="F79" s="4">
        <v>4.5999999999999996</v>
      </c>
      <c r="G79" s="4">
        <v>-3.8</v>
      </c>
      <c r="H79" s="4">
        <v>13187.2</v>
      </c>
      <c r="J79" s="4">
        <v>20.9</v>
      </c>
      <c r="K79" s="4">
        <v>0.98919999999999997</v>
      </c>
      <c r="L79" s="4">
        <v>0.10879999999999999</v>
      </c>
      <c r="M79" s="4">
        <v>0.1157</v>
      </c>
      <c r="N79" s="4">
        <v>4.5505000000000004</v>
      </c>
      <c r="O79" s="4">
        <v>0</v>
      </c>
      <c r="P79" s="4">
        <v>4.5999999999999996</v>
      </c>
      <c r="Q79" s="4">
        <v>3.4228999999999998</v>
      </c>
      <c r="R79" s="4">
        <v>0</v>
      </c>
      <c r="S79" s="4">
        <v>3.4</v>
      </c>
      <c r="T79" s="4">
        <v>13187.207899999999</v>
      </c>
      <c r="W79" s="4">
        <v>0</v>
      </c>
      <c r="X79" s="4">
        <v>20.6753</v>
      </c>
      <c r="Y79" s="4">
        <v>12.4</v>
      </c>
      <c r="Z79" s="4">
        <v>852</v>
      </c>
      <c r="AA79" s="4">
        <v>879</v>
      </c>
      <c r="AB79" s="4">
        <v>882</v>
      </c>
      <c r="AC79" s="4">
        <v>58</v>
      </c>
      <c r="AD79" s="4">
        <v>4.91</v>
      </c>
      <c r="AE79" s="4">
        <v>0.11</v>
      </c>
      <c r="AF79" s="4">
        <v>980</v>
      </c>
      <c r="AG79" s="4">
        <v>-15</v>
      </c>
      <c r="AH79" s="4">
        <v>6</v>
      </c>
      <c r="AI79" s="4">
        <v>10</v>
      </c>
      <c r="AJ79" s="4">
        <v>189</v>
      </c>
      <c r="AK79" s="4">
        <v>137.9</v>
      </c>
      <c r="AL79" s="4">
        <v>3.8</v>
      </c>
      <c r="AM79" s="4">
        <v>195</v>
      </c>
      <c r="AN79" s="4" t="s">
        <v>155</v>
      </c>
      <c r="AO79" s="4">
        <v>0</v>
      </c>
      <c r="AP79" s="5"/>
      <c r="BA79" s="4">
        <v>14.023</v>
      </c>
      <c r="BB79" s="4">
        <v>450</v>
      </c>
      <c r="BC79" s="4">
        <v>32.090000000000003</v>
      </c>
      <c r="BD79" s="4">
        <v>0.113</v>
      </c>
      <c r="BE79" s="4">
        <v>218.84700000000001</v>
      </c>
      <c r="BF79" s="4">
        <v>148.15299999999999</v>
      </c>
      <c r="BG79" s="4">
        <v>0.95799999999999996</v>
      </c>
      <c r="BH79" s="4">
        <v>0</v>
      </c>
      <c r="BI79" s="4">
        <v>0.95799999999999996</v>
      </c>
      <c r="BJ79" s="4">
        <v>0.72099999999999997</v>
      </c>
      <c r="BK79" s="4">
        <v>0</v>
      </c>
      <c r="BL79" s="4">
        <v>0.72099999999999997</v>
      </c>
      <c r="BM79" s="4">
        <v>877.03120000000001</v>
      </c>
      <c r="BQ79" s="4">
        <v>30233.808000000001</v>
      </c>
      <c r="BR79" s="4">
        <v>-1.745E-2</v>
      </c>
      <c r="BS79" s="4">
        <v>-5</v>
      </c>
      <c r="BT79" s="4">
        <v>0.11774999999999999</v>
      </c>
      <c r="BU79" s="4">
        <v>-0.42644599999999999</v>
      </c>
      <c r="BV79" s="4">
        <v>2.3785449999999999</v>
      </c>
    </row>
    <row r="80" spans="1:74" x14ac:dyDescent="0.25">
      <c r="A80" s="2">
        <v>42067</v>
      </c>
      <c r="B80" s="3">
        <v>2.197800925925926E-2</v>
      </c>
      <c r="C80" s="4">
        <v>0.11</v>
      </c>
      <c r="D80" s="4">
        <v>0.11700000000000001</v>
      </c>
      <c r="E80" s="4">
        <v>1170</v>
      </c>
      <c r="F80" s="4">
        <v>4.5999999999999996</v>
      </c>
      <c r="G80" s="4">
        <v>-3.8</v>
      </c>
      <c r="H80" s="4">
        <v>13146.3</v>
      </c>
      <c r="J80" s="4">
        <v>20.9</v>
      </c>
      <c r="K80" s="4">
        <v>0.98909999999999998</v>
      </c>
      <c r="L80" s="4">
        <v>0.10879999999999999</v>
      </c>
      <c r="M80" s="4">
        <v>0.1157</v>
      </c>
      <c r="N80" s="4">
        <v>4.5500999999999996</v>
      </c>
      <c r="O80" s="4">
        <v>0</v>
      </c>
      <c r="P80" s="4">
        <v>4.5999999999999996</v>
      </c>
      <c r="Q80" s="4">
        <v>3.4224999999999999</v>
      </c>
      <c r="R80" s="4">
        <v>0</v>
      </c>
      <c r="S80" s="4">
        <v>3.4</v>
      </c>
      <c r="T80" s="4">
        <v>13146.3112</v>
      </c>
      <c r="W80" s="4">
        <v>0</v>
      </c>
      <c r="X80" s="4">
        <v>20.673100000000002</v>
      </c>
      <c r="Y80" s="4">
        <v>12.4</v>
      </c>
      <c r="Z80" s="4">
        <v>851</v>
      </c>
      <c r="AA80" s="4">
        <v>880</v>
      </c>
      <c r="AB80" s="4">
        <v>883</v>
      </c>
      <c r="AC80" s="4">
        <v>58</v>
      </c>
      <c r="AD80" s="4">
        <v>4.91</v>
      </c>
      <c r="AE80" s="4">
        <v>0.11</v>
      </c>
      <c r="AF80" s="4">
        <v>980</v>
      </c>
      <c r="AG80" s="4">
        <v>-15</v>
      </c>
      <c r="AH80" s="4">
        <v>6</v>
      </c>
      <c r="AI80" s="4">
        <v>10</v>
      </c>
      <c r="AJ80" s="4">
        <v>189</v>
      </c>
      <c r="AK80" s="4">
        <v>138</v>
      </c>
      <c r="AL80" s="4">
        <v>3.3</v>
      </c>
      <c r="AM80" s="4">
        <v>195</v>
      </c>
      <c r="AN80" s="4" t="s">
        <v>155</v>
      </c>
      <c r="AO80" s="4">
        <v>0</v>
      </c>
      <c r="AP80" s="5"/>
      <c r="BA80" s="4">
        <v>14.023</v>
      </c>
      <c r="BB80" s="4">
        <v>450</v>
      </c>
      <c r="BC80" s="4">
        <v>32.090000000000003</v>
      </c>
      <c r="BD80" s="4">
        <v>0.113</v>
      </c>
      <c r="BE80" s="4">
        <v>219.42400000000001</v>
      </c>
      <c r="BF80" s="4">
        <v>148.54400000000001</v>
      </c>
      <c r="BG80" s="4">
        <v>0.96099999999999997</v>
      </c>
      <c r="BH80" s="4">
        <v>0</v>
      </c>
      <c r="BI80" s="4">
        <v>0.96099999999999997</v>
      </c>
      <c r="BJ80" s="4">
        <v>0.72299999999999998</v>
      </c>
      <c r="BK80" s="4">
        <v>0</v>
      </c>
      <c r="BL80" s="4">
        <v>0.72299999999999998</v>
      </c>
      <c r="BM80" s="4">
        <v>876.7106</v>
      </c>
      <c r="BQ80" s="4">
        <v>30313.462</v>
      </c>
      <c r="BR80" s="4">
        <v>-2.0826999999999998E-2</v>
      </c>
      <c r="BS80" s="4">
        <v>-5</v>
      </c>
      <c r="BT80" s="4">
        <v>0.116087</v>
      </c>
      <c r="BU80" s="4">
        <v>-0.50895500000000005</v>
      </c>
      <c r="BV80" s="4">
        <v>2.3449490000000002</v>
      </c>
    </row>
    <row r="81" spans="1:74" x14ac:dyDescent="0.25">
      <c r="A81" s="2">
        <v>42067</v>
      </c>
      <c r="B81" s="3">
        <v>2.198958333333333E-2</v>
      </c>
      <c r="C81" s="4">
        <v>0.11</v>
      </c>
      <c r="D81" s="4">
        <v>0.11700000000000001</v>
      </c>
      <c r="E81" s="4">
        <v>1170</v>
      </c>
      <c r="F81" s="4">
        <v>4.5999999999999996</v>
      </c>
      <c r="G81" s="4">
        <v>-3.8</v>
      </c>
      <c r="H81" s="4">
        <v>13099.5</v>
      </c>
      <c r="J81" s="4">
        <v>20.9</v>
      </c>
      <c r="K81" s="4">
        <v>0.98899999999999999</v>
      </c>
      <c r="L81" s="4">
        <v>0.10879999999999999</v>
      </c>
      <c r="M81" s="4">
        <v>0.1157</v>
      </c>
      <c r="N81" s="4">
        <v>4.5494000000000003</v>
      </c>
      <c r="O81" s="4">
        <v>0</v>
      </c>
      <c r="P81" s="4">
        <v>4.5</v>
      </c>
      <c r="Q81" s="4">
        <v>3.4220999999999999</v>
      </c>
      <c r="R81" s="4">
        <v>0</v>
      </c>
      <c r="S81" s="4">
        <v>3.4</v>
      </c>
      <c r="T81" s="4">
        <v>13099.487499999999</v>
      </c>
      <c r="W81" s="4">
        <v>0</v>
      </c>
      <c r="X81" s="4">
        <v>20.670200000000001</v>
      </c>
      <c r="Y81" s="4">
        <v>12.3</v>
      </c>
      <c r="Z81" s="4">
        <v>852</v>
      </c>
      <c r="AA81" s="4">
        <v>882</v>
      </c>
      <c r="AB81" s="4">
        <v>884</v>
      </c>
      <c r="AC81" s="4">
        <v>58</v>
      </c>
      <c r="AD81" s="4">
        <v>4.91</v>
      </c>
      <c r="AE81" s="4">
        <v>0.11</v>
      </c>
      <c r="AF81" s="4">
        <v>980</v>
      </c>
      <c r="AG81" s="4">
        <v>-15</v>
      </c>
      <c r="AH81" s="4">
        <v>5.0439559999999997</v>
      </c>
      <c r="AI81" s="4">
        <v>10</v>
      </c>
      <c r="AJ81" s="4">
        <v>189</v>
      </c>
      <c r="AK81" s="4">
        <v>138</v>
      </c>
      <c r="AL81" s="4">
        <v>2.7</v>
      </c>
      <c r="AM81" s="4">
        <v>195</v>
      </c>
      <c r="AN81" s="4" t="s">
        <v>155</v>
      </c>
      <c r="AO81" s="4">
        <v>0</v>
      </c>
      <c r="AP81" s="5"/>
      <c r="BA81" s="4">
        <v>14.023</v>
      </c>
      <c r="BB81" s="4">
        <v>450</v>
      </c>
      <c r="BC81" s="4">
        <v>32.090000000000003</v>
      </c>
      <c r="BD81" s="4">
        <v>0.113</v>
      </c>
      <c r="BE81" s="4">
        <v>220.08500000000001</v>
      </c>
      <c r="BF81" s="4">
        <v>148.99199999999999</v>
      </c>
      <c r="BG81" s="4">
        <v>0.96399999999999997</v>
      </c>
      <c r="BH81" s="4">
        <v>0</v>
      </c>
      <c r="BI81" s="4">
        <v>0.96399999999999997</v>
      </c>
      <c r="BJ81" s="4">
        <v>0.72499999999999998</v>
      </c>
      <c r="BK81" s="4">
        <v>0</v>
      </c>
      <c r="BL81" s="4">
        <v>0.72499999999999998</v>
      </c>
      <c r="BM81" s="4">
        <v>876.34299999999996</v>
      </c>
      <c r="BQ81" s="4">
        <v>30404.885999999999</v>
      </c>
      <c r="BR81" s="4">
        <v>-3.4384999999999999E-2</v>
      </c>
      <c r="BS81" s="4">
        <v>-5</v>
      </c>
      <c r="BT81" s="4">
        <v>0.103571</v>
      </c>
      <c r="BU81" s="4">
        <v>-0.84027499999999999</v>
      </c>
      <c r="BV81" s="4">
        <v>2.0921430000000001</v>
      </c>
    </row>
    <row r="82" spans="1:74" x14ac:dyDescent="0.25">
      <c r="A82" s="2">
        <v>42067</v>
      </c>
      <c r="B82" s="3">
        <v>2.2001157407407407E-2</v>
      </c>
      <c r="C82" s="4">
        <v>0.11</v>
      </c>
      <c r="D82" s="4">
        <v>0.1154</v>
      </c>
      <c r="E82" s="4">
        <v>1154.0387720000001</v>
      </c>
      <c r="F82" s="4">
        <v>4.5999999999999996</v>
      </c>
      <c r="G82" s="4">
        <v>-3.8</v>
      </c>
      <c r="H82" s="4">
        <v>13041.3</v>
      </c>
      <c r="J82" s="4">
        <v>20.9</v>
      </c>
      <c r="K82" s="4">
        <v>0.98919999999999997</v>
      </c>
      <c r="L82" s="4">
        <v>0.10879999999999999</v>
      </c>
      <c r="M82" s="4">
        <v>0.1142</v>
      </c>
      <c r="N82" s="4">
        <v>4.5503</v>
      </c>
      <c r="O82" s="4">
        <v>0</v>
      </c>
      <c r="P82" s="4">
        <v>4.5999999999999996</v>
      </c>
      <c r="Q82" s="4">
        <v>3.4226999999999999</v>
      </c>
      <c r="R82" s="4">
        <v>0</v>
      </c>
      <c r="S82" s="4">
        <v>3.4</v>
      </c>
      <c r="T82" s="4">
        <v>13041.331099999999</v>
      </c>
      <c r="W82" s="4">
        <v>0</v>
      </c>
      <c r="X82" s="4">
        <v>20.674099999999999</v>
      </c>
      <c r="Y82" s="4">
        <v>12.4</v>
      </c>
      <c r="Z82" s="4">
        <v>852</v>
      </c>
      <c r="AA82" s="4">
        <v>881</v>
      </c>
      <c r="AB82" s="4">
        <v>883</v>
      </c>
      <c r="AC82" s="4">
        <v>58</v>
      </c>
      <c r="AD82" s="4">
        <v>4.91</v>
      </c>
      <c r="AE82" s="4">
        <v>0.11</v>
      </c>
      <c r="AF82" s="4">
        <v>980</v>
      </c>
      <c r="AG82" s="4">
        <v>-15</v>
      </c>
      <c r="AH82" s="4">
        <v>5</v>
      </c>
      <c r="AI82" s="4">
        <v>10</v>
      </c>
      <c r="AJ82" s="4">
        <v>189</v>
      </c>
      <c r="AK82" s="4">
        <v>138</v>
      </c>
      <c r="AL82" s="4">
        <v>3.1</v>
      </c>
      <c r="AM82" s="4">
        <v>195</v>
      </c>
      <c r="AN82" s="4" t="s">
        <v>155</v>
      </c>
      <c r="AO82" s="4">
        <v>0</v>
      </c>
      <c r="AP82" s="5"/>
      <c r="BA82" s="4">
        <v>14.023</v>
      </c>
      <c r="BB82" s="4">
        <v>450</v>
      </c>
      <c r="BC82" s="4">
        <v>32.090000000000003</v>
      </c>
      <c r="BD82" s="4">
        <v>0.113</v>
      </c>
      <c r="BE82" s="4">
        <v>221.215</v>
      </c>
      <c r="BF82" s="4">
        <v>147.71299999999999</v>
      </c>
      <c r="BG82" s="4">
        <v>0.96899999999999997</v>
      </c>
      <c r="BH82" s="4">
        <v>0</v>
      </c>
      <c r="BI82" s="4">
        <v>0.96899999999999997</v>
      </c>
      <c r="BJ82" s="4">
        <v>0.72899999999999998</v>
      </c>
      <c r="BK82" s="4">
        <v>0</v>
      </c>
      <c r="BL82" s="4">
        <v>0.72899999999999998</v>
      </c>
      <c r="BM82" s="4">
        <v>876.76610000000005</v>
      </c>
      <c r="BQ82" s="4">
        <v>30560.888999999999</v>
      </c>
      <c r="BR82" s="4">
        <v>-3.2134999999999997E-2</v>
      </c>
      <c r="BS82" s="4">
        <v>-5</v>
      </c>
      <c r="BT82" s="4">
        <v>0.10872999999999999</v>
      </c>
      <c r="BU82" s="4">
        <v>-0.78529599999999999</v>
      </c>
      <c r="BV82" s="4">
        <v>2.1963509999999999</v>
      </c>
    </row>
    <row r="83" spans="1:74" x14ac:dyDescent="0.25">
      <c r="A83" s="2">
        <v>42067</v>
      </c>
      <c r="B83" s="3">
        <v>2.2012731481481484E-2</v>
      </c>
      <c r="C83" s="4">
        <v>0.11</v>
      </c>
      <c r="D83" s="4">
        <v>0.11310000000000001</v>
      </c>
      <c r="E83" s="4">
        <v>1131.2343619999999</v>
      </c>
      <c r="F83" s="4">
        <v>4.5</v>
      </c>
      <c r="G83" s="4">
        <v>-3.8</v>
      </c>
      <c r="H83" s="4">
        <v>12930.9</v>
      </c>
      <c r="J83" s="4">
        <v>20.9</v>
      </c>
      <c r="K83" s="4">
        <v>0.98929999999999996</v>
      </c>
      <c r="L83" s="4">
        <v>0.10879999999999999</v>
      </c>
      <c r="M83" s="4">
        <v>0.1119</v>
      </c>
      <c r="N83" s="4">
        <v>4.4519000000000002</v>
      </c>
      <c r="O83" s="4">
        <v>0</v>
      </c>
      <c r="P83" s="4">
        <v>4.5</v>
      </c>
      <c r="Q83" s="4">
        <v>3.3487</v>
      </c>
      <c r="R83" s="4">
        <v>0</v>
      </c>
      <c r="S83" s="4">
        <v>3.3</v>
      </c>
      <c r="T83" s="4">
        <v>12930.930899999999</v>
      </c>
      <c r="W83" s="4">
        <v>0</v>
      </c>
      <c r="X83" s="4">
        <v>20.676400000000001</v>
      </c>
      <c r="Y83" s="4">
        <v>12.3</v>
      </c>
      <c r="Z83" s="4">
        <v>852</v>
      </c>
      <c r="AA83" s="4">
        <v>882</v>
      </c>
      <c r="AB83" s="4">
        <v>884</v>
      </c>
      <c r="AC83" s="4">
        <v>58</v>
      </c>
      <c r="AD83" s="4">
        <v>4.91</v>
      </c>
      <c r="AE83" s="4">
        <v>0.11</v>
      </c>
      <c r="AF83" s="4">
        <v>980</v>
      </c>
      <c r="AG83" s="4">
        <v>-15</v>
      </c>
      <c r="AH83" s="4">
        <v>5</v>
      </c>
      <c r="AI83" s="4">
        <v>10</v>
      </c>
      <c r="AJ83" s="4">
        <v>188</v>
      </c>
      <c r="AK83" s="4">
        <v>137</v>
      </c>
      <c r="AL83" s="4">
        <v>3</v>
      </c>
      <c r="AM83" s="4">
        <v>195</v>
      </c>
      <c r="AN83" s="4" t="s">
        <v>155</v>
      </c>
      <c r="AO83" s="4">
        <v>0</v>
      </c>
      <c r="AP83" s="5"/>
      <c r="BA83" s="4">
        <v>14.023</v>
      </c>
      <c r="BB83" s="4">
        <v>450</v>
      </c>
      <c r="BC83" s="4">
        <v>32.090000000000003</v>
      </c>
      <c r="BD83" s="4">
        <v>0.113</v>
      </c>
      <c r="BE83" s="4">
        <v>223.23099999999999</v>
      </c>
      <c r="BF83" s="4">
        <v>146.114</v>
      </c>
      <c r="BG83" s="4">
        <v>0.95599999999999996</v>
      </c>
      <c r="BH83" s="4">
        <v>0</v>
      </c>
      <c r="BI83" s="4">
        <v>0.95599999999999996</v>
      </c>
      <c r="BJ83" s="4">
        <v>0.71899999999999997</v>
      </c>
      <c r="BK83" s="4">
        <v>0</v>
      </c>
      <c r="BL83" s="4">
        <v>0.71899999999999997</v>
      </c>
      <c r="BM83" s="4">
        <v>877.17190000000005</v>
      </c>
      <c r="BQ83" s="4">
        <v>30839.519</v>
      </c>
      <c r="BR83" s="4">
        <v>-3.0092000000000001E-2</v>
      </c>
      <c r="BS83" s="4">
        <v>-5</v>
      </c>
      <c r="BT83" s="4">
        <v>0.108046</v>
      </c>
      <c r="BU83" s="4">
        <v>-0.735371</v>
      </c>
      <c r="BV83" s="4">
        <v>2.182528</v>
      </c>
    </row>
    <row r="84" spans="1:74" x14ac:dyDescent="0.25">
      <c r="A84" s="2">
        <v>42067</v>
      </c>
      <c r="B84" s="3">
        <v>2.2024305555555554E-2</v>
      </c>
      <c r="C84" s="4">
        <v>0.109</v>
      </c>
      <c r="D84" s="4">
        <v>0.1106</v>
      </c>
      <c r="E84" s="4">
        <v>1105.8597090000001</v>
      </c>
      <c r="F84" s="4">
        <v>4.5</v>
      </c>
      <c r="G84" s="4">
        <v>-3.8</v>
      </c>
      <c r="H84" s="4">
        <v>12874.1</v>
      </c>
      <c r="J84" s="4">
        <v>20.9</v>
      </c>
      <c r="K84" s="4">
        <v>0.98939999999999995</v>
      </c>
      <c r="L84" s="4">
        <v>0.1076</v>
      </c>
      <c r="M84" s="4">
        <v>0.1094</v>
      </c>
      <c r="N84" s="4">
        <v>4.4523999999999999</v>
      </c>
      <c r="O84" s="4">
        <v>0</v>
      </c>
      <c r="P84" s="4">
        <v>4.5</v>
      </c>
      <c r="Q84" s="4">
        <v>3.3491</v>
      </c>
      <c r="R84" s="4">
        <v>0</v>
      </c>
      <c r="S84" s="4">
        <v>3.3</v>
      </c>
      <c r="T84" s="4">
        <v>12874.1196</v>
      </c>
      <c r="W84" s="4">
        <v>0</v>
      </c>
      <c r="X84" s="4">
        <v>20.678999999999998</v>
      </c>
      <c r="Y84" s="4">
        <v>12.3</v>
      </c>
      <c r="Z84" s="4">
        <v>852</v>
      </c>
      <c r="AA84" s="4">
        <v>881</v>
      </c>
      <c r="AB84" s="4">
        <v>884</v>
      </c>
      <c r="AC84" s="4">
        <v>58</v>
      </c>
      <c r="AD84" s="4">
        <v>4.91</v>
      </c>
      <c r="AE84" s="4">
        <v>0.11</v>
      </c>
      <c r="AF84" s="4">
        <v>980</v>
      </c>
      <c r="AG84" s="4">
        <v>-15</v>
      </c>
      <c r="AH84" s="4">
        <v>5</v>
      </c>
      <c r="AI84" s="4">
        <v>10</v>
      </c>
      <c r="AJ84" s="4">
        <v>189</v>
      </c>
      <c r="AK84" s="4">
        <v>136</v>
      </c>
      <c r="AL84" s="4">
        <v>3.1</v>
      </c>
      <c r="AM84" s="4">
        <v>195</v>
      </c>
      <c r="AN84" s="4" t="s">
        <v>155</v>
      </c>
      <c r="AO84" s="4">
        <v>0</v>
      </c>
      <c r="AP84" s="5"/>
      <c r="BA84" s="4">
        <v>14.023</v>
      </c>
      <c r="BB84" s="4">
        <v>450</v>
      </c>
      <c r="BC84" s="4">
        <v>32.090000000000003</v>
      </c>
      <c r="BD84" s="4">
        <v>0.113</v>
      </c>
      <c r="BE84" s="4">
        <v>222.048</v>
      </c>
      <c r="BF84" s="4">
        <v>143.77600000000001</v>
      </c>
      <c r="BG84" s="4">
        <v>0.96299999999999997</v>
      </c>
      <c r="BH84" s="4">
        <v>0</v>
      </c>
      <c r="BI84" s="4">
        <v>0.96299999999999997</v>
      </c>
      <c r="BJ84" s="4">
        <v>0.72399999999999998</v>
      </c>
      <c r="BK84" s="4">
        <v>0</v>
      </c>
      <c r="BL84" s="4">
        <v>0.72399999999999998</v>
      </c>
      <c r="BM84" s="4">
        <v>878.95320000000004</v>
      </c>
      <c r="BQ84" s="4">
        <v>31042.388999999999</v>
      </c>
      <c r="BR84" s="4">
        <v>-2.9047E-2</v>
      </c>
      <c r="BS84" s="4">
        <v>-5</v>
      </c>
      <c r="BT84" s="4">
        <v>0.109906</v>
      </c>
      <c r="BU84" s="4">
        <v>-0.70983499999999999</v>
      </c>
      <c r="BV84" s="4">
        <v>2.2201029999999999</v>
      </c>
    </row>
    <row r="85" spans="1:74" x14ac:dyDescent="0.25">
      <c r="A85" s="2">
        <v>42067</v>
      </c>
      <c r="B85" s="3">
        <v>2.2035879629629631E-2</v>
      </c>
      <c r="C85" s="4">
        <v>0.1</v>
      </c>
      <c r="D85" s="4">
        <v>0.1084</v>
      </c>
      <c r="E85" s="4">
        <v>1083.541843</v>
      </c>
      <c r="F85" s="4">
        <v>4.5</v>
      </c>
      <c r="G85" s="4">
        <v>-3.8</v>
      </c>
      <c r="H85" s="4">
        <v>12776</v>
      </c>
      <c r="J85" s="4">
        <v>20.9</v>
      </c>
      <c r="K85" s="4">
        <v>0.98970000000000002</v>
      </c>
      <c r="L85" s="4">
        <v>9.9099999999999994E-2</v>
      </c>
      <c r="M85" s="4">
        <v>0.1072</v>
      </c>
      <c r="N85" s="4">
        <v>4.4535</v>
      </c>
      <c r="O85" s="4">
        <v>0</v>
      </c>
      <c r="P85" s="4">
        <v>4.5</v>
      </c>
      <c r="Q85" s="4">
        <v>3.3498999999999999</v>
      </c>
      <c r="R85" s="4">
        <v>0</v>
      </c>
      <c r="S85" s="4">
        <v>3.3</v>
      </c>
      <c r="T85" s="4">
        <v>12776.0293</v>
      </c>
      <c r="W85" s="4">
        <v>0</v>
      </c>
      <c r="X85" s="4">
        <v>20.683900000000001</v>
      </c>
      <c r="Y85" s="4">
        <v>12.3</v>
      </c>
      <c r="Z85" s="4">
        <v>852</v>
      </c>
      <c r="AA85" s="4">
        <v>882</v>
      </c>
      <c r="AB85" s="4">
        <v>884</v>
      </c>
      <c r="AC85" s="4">
        <v>58</v>
      </c>
      <c r="AD85" s="4">
        <v>4.91</v>
      </c>
      <c r="AE85" s="4">
        <v>0.11</v>
      </c>
      <c r="AF85" s="4">
        <v>980</v>
      </c>
      <c r="AG85" s="4">
        <v>-15</v>
      </c>
      <c r="AH85" s="4">
        <v>5</v>
      </c>
      <c r="AI85" s="4">
        <v>10</v>
      </c>
      <c r="AJ85" s="4">
        <v>189</v>
      </c>
      <c r="AK85" s="4">
        <v>137</v>
      </c>
      <c r="AL85" s="4">
        <v>3.2</v>
      </c>
      <c r="AM85" s="4">
        <v>195</v>
      </c>
      <c r="AN85" s="4" t="s">
        <v>155</v>
      </c>
      <c r="AO85" s="4">
        <v>0</v>
      </c>
      <c r="AP85" s="5"/>
      <c r="BA85" s="4">
        <v>14.023</v>
      </c>
      <c r="BB85" s="4">
        <v>450</v>
      </c>
      <c r="BC85" s="4">
        <v>32.090000000000003</v>
      </c>
      <c r="BD85" s="4">
        <v>0.113</v>
      </c>
      <c r="BE85" s="4">
        <v>207.43299999999999</v>
      </c>
      <c r="BF85" s="4">
        <v>142.90700000000001</v>
      </c>
      <c r="BG85" s="4">
        <v>0.97699999999999998</v>
      </c>
      <c r="BH85" s="4">
        <v>0</v>
      </c>
      <c r="BI85" s="4">
        <v>0.97699999999999998</v>
      </c>
      <c r="BJ85" s="4">
        <v>0.73499999999999999</v>
      </c>
      <c r="BK85" s="4">
        <v>0</v>
      </c>
      <c r="BL85" s="4">
        <v>0.73499999999999999</v>
      </c>
      <c r="BM85" s="4">
        <v>884.625</v>
      </c>
      <c r="BQ85" s="4">
        <v>31490.116000000002</v>
      </c>
      <c r="BR85" s="4">
        <v>-3.0904000000000001E-2</v>
      </c>
      <c r="BS85" s="4">
        <v>-5</v>
      </c>
      <c r="BT85" s="4">
        <v>0.11</v>
      </c>
      <c r="BU85" s="4">
        <v>-0.75521899999999997</v>
      </c>
      <c r="BV85" s="4">
        <v>2.222</v>
      </c>
    </row>
    <row r="86" spans="1:74" x14ac:dyDescent="0.25">
      <c r="A86" s="2">
        <v>42067</v>
      </c>
      <c r="B86" s="3">
        <v>2.2047453703703705E-2</v>
      </c>
      <c r="C86" s="4">
        <v>0.1</v>
      </c>
      <c r="D86" s="4">
        <v>0.107</v>
      </c>
      <c r="E86" s="4">
        <v>1070</v>
      </c>
      <c r="F86" s="4">
        <v>4.5</v>
      </c>
      <c r="G86" s="4">
        <v>-3.8</v>
      </c>
      <c r="H86" s="4">
        <v>12736.2</v>
      </c>
      <c r="J86" s="4">
        <v>20.9</v>
      </c>
      <c r="K86" s="4">
        <v>0.98970000000000002</v>
      </c>
      <c r="L86" s="4">
        <v>9.9000000000000005E-2</v>
      </c>
      <c r="M86" s="4">
        <v>0.10589999999999999</v>
      </c>
      <c r="N86" s="4">
        <v>4.4535999999999998</v>
      </c>
      <c r="O86" s="4">
        <v>0</v>
      </c>
      <c r="P86" s="4">
        <v>4.5</v>
      </c>
      <c r="Q86" s="4">
        <v>3.35</v>
      </c>
      <c r="R86" s="4">
        <v>0</v>
      </c>
      <c r="S86" s="4">
        <v>3.3</v>
      </c>
      <c r="T86" s="4">
        <v>12736.1921</v>
      </c>
      <c r="W86" s="4">
        <v>0</v>
      </c>
      <c r="X86" s="4">
        <v>20.6845</v>
      </c>
      <c r="Y86" s="4">
        <v>12.3</v>
      </c>
      <c r="Z86" s="4">
        <v>852</v>
      </c>
      <c r="AA86" s="4">
        <v>882</v>
      </c>
      <c r="AB86" s="4">
        <v>882</v>
      </c>
      <c r="AC86" s="4">
        <v>58</v>
      </c>
      <c r="AD86" s="4">
        <v>4.91</v>
      </c>
      <c r="AE86" s="4">
        <v>0.11</v>
      </c>
      <c r="AF86" s="4">
        <v>980</v>
      </c>
      <c r="AG86" s="4">
        <v>-15</v>
      </c>
      <c r="AH86" s="4">
        <v>5</v>
      </c>
      <c r="AI86" s="4">
        <v>10</v>
      </c>
      <c r="AJ86" s="4">
        <v>189</v>
      </c>
      <c r="AK86" s="4">
        <v>137</v>
      </c>
      <c r="AL86" s="4">
        <v>3.1</v>
      </c>
      <c r="AM86" s="4">
        <v>195</v>
      </c>
      <c r="AN86" s="4" t="s">
        <v>155</v>
      </c>
      <c r="AO86" s="4">
        <v>0</v>
      </c>
      <c r="AP86" s="5"/>
      <c r="BA86" s="4">
        <v>14.023</v>
      </c>
      <c r="BB86" s="4">
        <v>450</v>
      </c>
      <c r="BC86" s="4">
        <v>32.090000000000003</v>
      </c>
      <c r="BD86" s="4">
        <v>0.113</v>
      </c>
      <c r="BE86" s="4">
        <v>208.005</v>
      </c>
      <c r="BF86" s="4">
        <v>141.65600000000001</v>
      </c>
      <c r="BG86" s="4">
        <v>0.98</v>
      </c>
      <c r="BH86" s="4">
        <v>0</v>
      </c>
      <c r="BI86" s="4">
        <v>0.98</v>
      </c>
      <c r="BJ86" s="4">
        <v>0.73699999999999999</v>
      </c>
      <c r="BK86" s="4">
        <v>0</v>
      </c>
      <c r="BL86" s="4">
        <v>0.73699999999999999</v>
      </c>
      <c r="BM86" s="4">
        <v>885.18970000000002</v>
      </c>
      <c r="BQ86" s="4">
        <v>31609.634999999998</v>
      </c>
      <c r="BR86" s="4">
        <v>-3.1952000000000001E-2</v>
      </c>
      <c r="BS86" s="4">
        <v>-5</v>
      </c>
      <c r="BT86" s="4">
        <v>0.108096</v>
      </c>
      <c r="BU86" s="4">
        <v>-0.78082700000000005</v>
      </c>
      <c r="BV86" s="4">
        <v>2.1835390000000001</v>
      </c>
    </row>
    <row r="87" spans="1:74" x14ac:dyDescent="0.25">
      <c r="A87" s="2">
        <v>42067</v>
      </c>
      <c r="B87" s="3">
        <v>2.2059027777777778E-2</v>
      </c>
      <c r="C87" s="4">
        <v>0.1</v>
      </c>
      <c r="D87" s="4">
        <v>0.107</v>
      </c>
      <c r="E87" s="4">
        <v>1070</v>
      </c>
      <c r="F87" s="4">
        <v>4.5</v>
      </c>
      <c r="G87" s="4">
        <v>-3.8</v>
      </c>
      <c r="H87" s="4">
        <v>12745.7</v>
      </c>
      <c r="J87" s="4">
        <v>20.9</v>
      </c>
      <c r="K87" s="4">
        <v>0.98980000000000001</v>
      </c>
      <c r="L87" s="4">
        <v>9.9000000000000005E-2</v>
      </c>
      <c r="M87" s="4">
        <v>0.10589999999999999</v>
      </c>
      <c r="N87" s="4">
        <v>4.4541000000000004</v>
      </c>
      <c r="O87" s="4">
        <v>0</v>
      </c>
      <c r="P87" s="4">
        <v>4.5</v>
      </c>
      <c r="Q87" s="4">
        <v>3.3504</v>
      </c>
      <c r="R87" s="4">
        <v>0</v>
      </c>
      <c r="S87" s="4">
        <v>3.4</v>
      </c>
      <c r="T87" s="4">
        <v>12745.7302</v>
      </c>
      <c r="W87" s="4">
        <v>0</v>
      </c>
      <c r="X87" s="4">
        <v>20.686699999999998</v>
      </c>
      <c r="Y87" s="4">
        <v>12.4</v>
      </c>
      <c r="Z87" s="4">
        <v>852</v>
      </c>
      <c r="AA87" s="4">
        <v>882</v>
      </c>
      <c r="AB87" s="4">
        <v>882</v>
      </c>
      <c r="AC87" s="4">
        <v>58</v>
      </c>
      <c r="AD87" s="4">
        <v>4.91</v>
      </c>
      <c r="AE87" s="4">
        <v>0.11</v>
      </c>
      <c r="AF87" s="4">
        <v>980</v>
      </c>
      <c r="AG87" s="4">
        <v>-15</v>
      </c>
      <c r="AH87" s="4">
        <v>5</v>
      </c>
      <c r="AI87" s="4">
        <v>10</v>
      </c>
      <c r="AJ87" s="4">
        <v>189</v>
      </c>
      <c r="AK87" s="4">
        <v>136</v>
      </c>
      <c r="AL87" s="4">
        <v>3.5</v>
      </c>
      <c r="AM87" s="4">
        <v>195</v>
      </c>
      <c r="AN87" s="4" t="s">
        <v>155</v>
      </c>
      <c r="AO87" s="4">
        <v>0</v>
      </c>
      <c r="AP87" s="5"/>
      <c r="BA87" s="4">
        <v>14.023</v>
      </c>
      <c r="BB87" s="4">
        <v>450</v>
      </c>
      <c r="BC87" s="4">
        <v>32.090000000000003</v>
      </c>
      <c r="BD87" s="4">
        <v>0.113</v>
      </c>
      <c r="BE87" s="4">
        <v>207.887</v>
      </c>
      <c r="BF87" s="4">
        <v>141.57599999999999</v>
      </c>
      <c r="BG87" s="4">
        <v>0.98</v>
      </c>
      <c r="BH87" s="4">
        <v>0</v>
      </c>
      <c r="BI87" s="4">
        <v>0.98</v>
      </c>
      <c r="BJ87" s="4">
        <v>0.73699999999999999</v>
      </c>
      <c r="BK87" s="4">
        <v>0</v>
      </c>
      <c r="BL87" s="4">
        <v>0.73699999999999999</v>
      </c>
      <c r="BM87" s="4">
        <v>885.25189999999998</v>
      </c>
      <c r="BQ87" s="4">
        <v>31591.633000000002</v>
      </c>
      <c r="BR87" s="4">
        <v>-2.7244999999999998E-2</v>
      </c>
      <c r="BS87" s="4">
        <v>-5</v>
      </c>
      <c r="BT87" s="4">
        <v>0.11085299999999999</v>
      </c>
      <c r="BU87" s="4">
        <v>-0.665794</v>
      </c>
      <c r="BV87" s="4">
        <v>2.2392340000000002</v>
      </c>
    </row>
    <row r="88" spans="1:74" x14ac:dyDescent="0.25">
      <c r="A88" s="2">
        <v>42067</v>
      </c>
      <c r="B88" s="3">
        <v>2.2070601851851852E-2</v>
      </c>
      <c r="C88" s="4">
        <v>0.1</v>
      </c>
      <c r="D88" s="4">
        <v>0.107</v>
      </c>
      <c r="E88" s="4">
        <v>1070</v>
      </c>
      <c r="F88" s="4">
        <v>4.5999999999999996</v>
      </c>
      <c r="G88" s="4">
        <v>-3.8</v>
      </c>
      <c r="H88" s="4">
        <v>12720.9</v>
      </c>
      <c r="J88" s="4">
        <v>20.9</v>
      </c>
      <c r="K88" s="4">
        <v>0.98960000000000004</v>
      </c>
      <c r="L88" s="4">
        <v>9.9000000000000005E-2</v>
      </c>
      <c r="M88" s="4">
        <v>0.10589999999999999</v>
      </c>
      <c r="N88" s="4">
        <v>4.5438000000000001</v>
      </c>
      <c r="O88" s="4">
        <v>0</v>
      </c>
      <c r="P88" s="4">
        <v>4.5</v>
      </c>
      <c r="Q88" s="4">
        <v>3.4178000000000002</v>
      </c>
      <c r="R88" s="4">
        <v>0</v>
      </c>
      <c r="S88" s="4">
        <v>3.4</v>
      </c>
      <c r="T88" s="4">
        <v>12720.9311</v>
      </c>
      <c r="W88" s="4">
        <v>0</v>
      </c>
      <c r="X88" s="4">
        <v>20.683700000000002</v>
      </c>
      <c r="Y88" s="4">
        <v>12.2</v>
      </c>
      <c r="Z88" s="4">
        <v>853</v>
      </c>
      <c r="AA88" s="4">
        <v>882</v>
      </c>
      <c r="AB88" s="4">
        <v>882</v>
      </c>
      <c r="AC88" s="4">
        <v>58</v>
      </c>
      <c r="AD88" s="4">
        <v>4.91</v>
      </c>
      <c r="AE88" s="4">
        <v>0.11</v>
      </c>
      <c r="AF88" s="4">
        <v>980</v>
      </c>
      <c r="AG88" s="4">
        <v>-15</v>
      </c>
      <c r="AH88" s="4">
        <v>5</v>
      </c>
      <c r="AI88" s="4">
        <v>10</v>
      </c>
      <c r="AJ88" s="4">
        <v>189</v>
      </c>
      <c r="AK88" s="4">
        <v>136</v>
      </c>
      <c r="AL88" s="4">
        <v>2.9</v>
      </c>
      <c r="AM88" s="4">
        <v>195</v>
      </c>
      <c r="AN88" s="4" t="s">
        <v>155</v>
      </c>
      <c r="AO88" s="4">
        <v>0</v>
      </c>
      <c r="AP88" s="5"/>
      <c r="BA88" s="4">
        <v>14.023</v>
      </c>
      <c r="BB88" s="4">
        <v>450</v>
      </c>
      <c r="BC88" s="4">
        <v>32.090000000000003</v>
      </c>
      <c r="BD88" s="4">
        <v>0.113</v>
      </c>
      <c r="BE88" s="4">
        <v>208.21899999999999</v>
      </c>
      <c r="BF88" s="4">
        <v>141.80199999999999</v>
      </c>
      <c r="BG88" s="4">
        <v>1.0009999999999999</v>
      </c>
      <c r="BH88" s="4">
        <v>0</v>
      </c>
      <c r="BI88" s="4">
        <v>1.0009999999999999</v>
      </c>
      <c r="BJ88" s="4">
        <v>0.753</v>
      </c>
      <c r="BK88" s="4">
        <v>0</v>
      </c>
      <c r="BL88" s="4">
        <v>0.753</v>
      </c>
      <c r="BM88" s="4">
        <v>885.07280000000003</v>
      </c>
      <c r="BQ88" s="4">
        <v>31642.151999999998</v>
      </c>
      <c r="BR88" s="4">
        <v>-2.9850000000000002E-2</v>
      </c>
      <c r="BS88" s="4">
        <v>-5</v>
      </c>
      <c r="BT88" s="4">
        <v>0.10815</v>
      </c>
      <c r="BU88" s="4">
        <v>-0.72946299999999997</v>
      </c>
      <c r="BV88" s="4">
        <v>2.1846269999999999</v>
      </c>
    </row>
    <row r="89" spans="1:74" x14ac:dyDescent="0.25">
      <c r="A89" s="2">
        <v>42067</v>
      </c>
      <c r="B89" s="3">
        <v>2.2082175925925925E-2</v>
      </c>
      <c r="C89" s="4">
        <v>0.1</v>
      </c>
      <c r="D89" s="4">
        <v>0.107</v>
      </c>
      <c r="E89" s="4">
        <v>1070</v>
      </c>
      <c r="F89" s="4">
        <v>4.5999999999999996</v>
      </c>
      <c r="G89" s="4">
        <v>-3.9</v>
      </c>
      <c r="H89" s="4">
        <v>12695.2</v>
      </c>
      <c r="J89" s="4">
        <v>20.9</v>
      </c>
      <c r="K89" s="4">
        <v>0.98980000000000001</v>
      </c>
      <c r="L89" s="4">
        <v>9.9000000000000005E-2</v>
      </c>
      <c r="M89" s="4">
        <v>0.10589999999999999</v>
      </c>
      <c r="N89" s="4">
        <v>4.5529000000000002</v>
      </c>
      <c r="O89" s="4">
        <v>0</v>
      </c>
      <c r="P89" s="4">
        <v>4.5999999999999996</v>
      </c>
      <c r="Q89" s="4">
        <v>3.4247000000000001</v>
      </c>
      <c r="R89" s="4">
        <v>0</v>
      </c>
      <c r="S89" s="4">
        <v>3.4</v>
      </c>
      <c r="T89" s="4">
        <v>12695.224</v>
      </c>
      <c r="W89" s="4">
        <v>0</v>
      </c>
      <c r="X89" s="4">
        <v>20.6859</v>
      </c>
      <c r="Y89" s="4">
        <v>12.3</v>
      </c>
      <c r="Z89" s="4">
        <v>853</v>
      </c>
      <c r="AA89" s="4">
        <v>881</v>
      </c>
      <c r="AB89" s="4">
        <v>884</v>
      </c>
      <c r="AC89" s="4">
        <v>58</v>
      </c>
      <c r="AD89" s="4">
        <v>4.91</v>
      </c>
      <c r="AE89" s="4">
        <v>0.11</v>
      </c>
      <c r="AF89" s="4">
        <v>980</v>
      </c>
      <c r="AG89" s="4">
        <v>-15</v>
      </c>
      <c r="AH89" s="4">
        <v>5</v>
      </c>
      <c r="AI89" s="4">
        <v>10</v>
      </c>
      <c r="AJ89" s="4">
        <v>188.1</v>
      </c>
      <c r="AK89" s="4">
        <v>136.9</v>
      </c>
      <c r="AL89" s="4">
        <v>3.2</v>
      </c>
      <c r="AM89" s="4">
        <v>195</v>
      </c>
      <c r="AN89" s="4" t="s">
        <v>155</v>
      </c>
      <c r="AO89" s="4">
        <v>0</v>
      </c>
      <c r="AP89" s="5"/>
      <c r="BA89" s="4">
        <v>14.023</v>
      </c>
      <c r="BB89" s="4">
        <v>450</v>
      </c>
      <c r="BC89" s="4">
        <v>32.090000000000003</v>
      </c>
      <c r="BD89" s="4">
        <v>0.113</v>
      </c>
      <c r="BE89" s="4">
        <v>208.61099999999999</v>
      </c>
      <c r="BF89" s="4">
        <v>142.06899999999999</v>
      </c>
      <c r="BG89" s="4">
        <v>1.0049999999999999</v>
      </c>
      <c r="BH89" s="4">
        <v>0</v>
      </c>
      <c r="BI89" s="4">
        <v>1.0049999999999999</v>
      </c>
      <c r="BJ89" s="4">
        <v>0.75600000000000001</v>
      </c>
      <c r="BK89" s="4">
        <v>0</v>
      </c>
      <c r="BL89" s="4">
        <v>0.75600000000000001</v>
      </c>
      <c r="BM89" s="4">
        <v>884.85379999999998</v>
      </c>
      <c r="BQ89" s="4">
        <v>31701.728999999999</v>
      </c>
      <c r="BR89" s="4">
        <v>-0.03</v>
      </c>
      <c r="BS89" s="4">
        <v>-5</v>
      </c>
      <c r="BT89" s="4">
        <v>0.1099</v>
      </c>
      <c r="BU89" s="4">
        <v>-0.73312500000000003</v>
      </c>
      <c r="BV89" s="4">
        <v>2.2199800000000001</v>
      </c>
    </row>
    <row r="90" spans="1:74" x14ac:dyDescent="0.25">
      <c r="A90" s="2">
        <v>42067</v>
      </c>
      <c r="B90" s="3">
        <v>2.2093749999999999E-2</v>
      </c>
      <c r="C90" s="4">
        <v>0.1</v>
      </c>
      <c r="D90" s="4">
        <v>0.1084</v>
      </c>
      <c r="E90" s="4">
        <v>1084.2377260000001</v>
      </c>
      <c r="F90" s="4">
        <v>4.5999999999999996</v>
      </c>
      <c r="G90" s="4">
        <v>-3.9</v>
      </c>
      <c r="H90" s="4">
        <v>12617.8</v>
      </c>
      <c r="J90" s="4">
        <v>20.9</v>
      </c>
      <c r="K90" s="4">
        <v>0.98970000000000002</v>
      </c>
      <c r="L90" s="4">
        <v>9.9000000000000005E-2</v>
      </c>
      <c r="M90" s="4">
        <v>0.10730000000000001</v>
      </c>
      <c r="N90" s="4">
        <v>4.5528000000000004</v>
      </c>
      <c r="O90" s="4">
        <v>0</v>
      </c>
      <c r="P90" s="4">
        <v>4.5999999999999996</v>
      </c>
      <c r="Q90" s="4">
        <v>3.4245999999999999</v>
      </c>
      <c r="R90" s="4">
        <v>0</v>
      </c>
      <c r="S90" s="4">
        <v>3.4</v>
      </c>
      <c r="T90" s="4">
        <v>12617.7824</v>
      </c>
      <c r="W90" s="4">
        <v>0</v>
      </c>
      <c r="X90" s="4">
        <v>20.685400000000001</v>
      </c>
      <c r="Y90" s="4">
        <v>12.2</v>
      </c>
      <c r="Z90" s="4">
        <v>853</v>
      </c>
      <c r="AA90" s="4">
        <v>882</v>
      </c>
      <c r="AB90" s="4">
        <v>883</v>
      </c>
      <c r="AC90" s="4">
        <v>58</v>
      </c>
      <c r="AD90" s="4">
        <v>4.91</v>
      </c>
      <c r="AE90" s="4">
        <v>0.11</v>
      </c>
      <c r="AF90" s="4">
        <v>980</v>
      </c>
      <c r="AG90" s="4">
        <v>-15</v>
      </c>
      <c r="AH90" s="4">
        <v>5</v>
      </c>
      <c r="AI90" s="4">
        <v>10</v>
      </c>
      <c r="AJ90" s="4">
        <v>189</v>
      </c>
      <c r="AK90" s="4">
        <v>138.9</v>
      </c>
      <c r="AL90" s="4">
        <v>2.9</v>
      </c>
      <c r="AM90" s="4">
        <v>195</v>
      </c>
      <c r="AN90" s="4" t="s">
        <v>155</v>
      </c>
      <c r="AO90" s="4">
        <v>0</v>
      </c>
      <c r="AP90" s="5"/>
      <c r="BA90" s="4">
        <v>14.023</v>
      </c>
      <c r="BB90" s="4">
        <v>450</v>
      </c>
      <c r="BC90" s="4">
        <v>32.090000000000003</v>
      </c>
      <c r="BD90" s="4">
        <v>0.113</v>
      </c>
      <c r="BE90" s="4">
        <v>209.53299999999999</v>
      </c>
      <c r="BF90" s="4">
        <v>144.595</v>
      </c>
      <c r="BG90" s="4">
        <v>1.0089999999999999</v>
      </c>
      <c r="BH90" s="4">
        <v>0</v>
      </c>
      <c r="BI90" s="4">
        <v>1.0089999999999999</v>
      </c>
      <c r="BJ90" s="4">
        <v>0.75900000000000001</v>
      </c>
      <c r="BK90" s="4">
        <v>0</v>
      </c>
      <c r="BL90" s="4">
        <v>0.75900000000000001</v>
      </c>
      <c r="BM90" s="4">
        <v>883.35969999999998</v>
      </c>
      <c r="BQ90" s="4">
        <v>31841.795999999998</v>
      </c>
      <c r="BR90" s="4">
        <v>-3.0956999999999998E-2</v>
      </c>
      <c r="BS90" s="4">
        <v>-5</v>
      </c>
      <c r="BT90" s="4">
        <v>0.109043</v>
      </c>
      <c r="BU90" s="4">
        <v>-0.75650499999999998</v>
      </c>
      <c r="BV90" s="4">
        <v>2.2026750000000002</v>
      </c>
    </row>
    <row r="91" spans="1:74" x14ac:dyDescent="0.25">
      <c r="A91" s="2">
        <v>42067</v>
      </c>
      <c r="B91" s="3">
        <v>2.2105324074074076E-2</v>
      </c>
      <c r="C91" s="4">
        <v>0.1</v>
      </c>
      <c r="D91" s="4">
        <v>0.11</v>
      </c>
      <c r="E91" s="4">
        <v>1100</v>
      </c>
      <c r="F91" s="4">
        <v>4.5999999999999996</v>
      </c>
      <c r="G91" s="4">
        <v>-3.9</v>
      </c>
      <c r="H91" s="4">
        <v>12647</v>
      </c>
      <c r="J91" s="4">
        <v>20.9</v>
      </c>
      <c r="K91" s="4">
        <v>0.98950000000000005</v>
      </c>
      <c r="L91" s="4">
        <v>9.9000000000000005E-2</v>
      </c>
      <c r="M91" s="4">
        <v>0.10879999999999999</v>
      </c>
      <c r="N91" s="4">
        <v>4.5518999999999998</v>
      </c>
      <c r="O91" s="4">
        <v>0</v>
      </c>
      <c r="P91" s="4">
        <v>4.5999999999999996</v>
      </c>
      <c r="Q91" s="4">
        <v>3.4239000000000002</v>
      </c>
      <c r="R91" s="4">
        <v>0</v>
      </c>
      <c r="S91" s="4">
        <v>3.4</v>
      </c>
      <c r="T91" s="4">
        <v>12647.0028</v>
      </c>
      <c r="W91" s="4">
        <v>0</v>
      </c>
      <c r="X91" s="4">
        <v>20.6814</v>
      </c>
      <c r="Y91" s="4">
        <v>12.2</v>
      </c>
      <c r="Z91" s="4">
        <v>854</v>
      </c>
      <c r="AA91" s="4">
        <v>882</v>
      </c>
      <c r="AB91" s="4">
        <v>883</v>
      </c>
      <c r="AC91" s="4">
        <v>58</v>
      </c>
      <c r="AD91" s="4">
        <v>4.91</v>
      </c>
      <c r="AE91" s="4">
        <v>0.11</v>
      </c>
      <c r="AF91" s="4">
        <v>980</v>
      </c>
      <c r="AG91" s="4">
        <v>-15</v>
      </c>
      <c r="AH91" s="4">
        <v>4.0439559999999997</v>
      </c>
      <c r="AI91" s="4">
        <v>10</v>
      </c>
      <c r="AJ91" s="4">
        <v>188</v>
      </c>
      <c r="AK91" s="4">
        <v>138</v>
      </c>
      <c r="AL91" s="4">
        <v>2.4</v>
      </c>
      <c r="AM91" s="4">
        <v>195</v>
      </c>
      <c r="AN91" s="4" t="s">
        <v>155</v>
      </c>
      <c r="AO91" s="4">
        <v>0</v>
      </c>
      <c r="AP91" s="5"/>
      <c r="BA91" s="4">
        <v>14.023</v>
      </c>
      <c r="BB91" s="4">
        <v>450</v>
      </c>
      <c r="BC91" s="4">
        <v>32.090000000000003</v>
      </c>
      <c r="BD91" s="4">
        <v>0.113</v>
      </c>
      <c r="BE91" s="4">
        <v>208.84299999999999</v>
      </c>
      <c r="BF91" s="4">
        <v>146.214</v>
      </c>
      <c r="BG91" s="4">
        <v>1.006</v>
      </c>
      <c r="BH91" s="4">
        <v>0</v>
      </c>
      <c r="BI91" s="4">
        <v>1.006</v>
      </c>
      <c r="BJ91" s="4">
        <v>0.75700000000000001</v>
      </c>
      <c r="BK91" s="4">
        <v>0</v>
      </c>
      <c r="BL91" s="4">
        <v>0.75700000000000001</v>
      </c>
      <c r="BM91" s="4">
        <v>882.66020000000003</v>
      </c>
      <c r="BQ91" s="4">
        <v>31736.855</v>
      </c>
      <c r="BR91" s="4">
        <v>-3.2911999999999997E-2</v>
      </c>
      <c r="BS91" s="4">
        <v>-5</v>
      </c>
      <c r="BT91" s="4">
        <v>0.108044</v>
      </c>
      <c r="BU91" s="4">
        <v>-0.80428999999999995</v>
      </c>
      <c r="BV91" s="4">
        <v>2.1824880000000002</v>
      </c>
    </row>
    <row r="92" spans="1:74" x14ac:dyDescent="0.25">
      <c r="A92" s="2">
        <v>42067</v>
      </c>
      <c r="B92" s="3">
        <v>2.2116898148148146E-2</v>
      </c>
      <c r="C92" s="4">
        <v>0.1</v>
      </c>
      <c r="D92" s="4">
        <v>0.11</v>
      </c>
      <c r="E92" s="4">
        <v>1100</v>
      </c>
      <c r="F92" s="4">
        <v>4.5999999999999996</v>
      </c>
      <c r="G92" s="4">
        <v>-3.9</v>
      </c>
      <c r="H92" s="4">
        <v>12663.2</v>
      </c>
      <c r="J92" s="4">
        <v>20.9</v>
      </c>
      <c r="K92" s="4">
        <v>0.98970000000000002</v>
      </c>
      <c r="L92" s="4">
        <v>9.9000000000000005E-2</v>
      </c>
      <c r="M92" s="4">
        <v>0.1089</v>
      </c>
      <c r="N92" s="4">
        <v>4.5526999999999997</v>
      </c>
      <c r="O92" s="4">
        <v>0</v>
      </c>
      <c r="P92" s="4">
        <v>4.5999999999999996</v>
      </c>
      <c r="Q92" s="4">
        <v>3.4245000000000001</v>
      </c>
      <c r="R92" s="4">
        <v>0</v>
      </c>
      <c r="S92" s="4">
        <v>3.4</v>
      </c>
      <c r="T92" s="4">
        <v>12663.219800000001</v>
      </c>
      <c r="W92" s="4">
        <v>0</v>
      </c>
      <c r="X92" s="4">
        <v>20.685099999999998</v>
      </c>
      <c r="Y92" s="4">
        <v>12.3</v>
      </c>
      <c r="Z92" s="4">
        <v>853</v>
      </c>
      <c r="AA92" s="4">
        <v>881</v>
      </c>
      <c r="AB92" s="4">
        <v>883</v>
      </c>
      <c r="AC92" s="4">
        <v>58</v>
      </c>
      <c r="AD92" s="4">
        <v>4.91</v>
      </c>
      <c r="AE92" s="4">
        <v>0.11</v>
      </c>
      <c r="AF92" s="4">
        <v>980</v>
      </c>
      <c r="AG92" s="4">
        <v>-15</v>
      </c>
      <c r="AH92" s="4">
        <v>4.9550450000000001</v>
      </c>
      <c r="AI92" s="4">
        <v>10</v>
      </c>
      <c r="AJ92" s="4">
        <v>188</v>
      </c>
      <c r="AK92" s="4">
        <v>139</v>
      </c>
      <c r="AL92" s="4">
        <v>3.1</v>
      </c>
      <c r="AM92" s="4">
        <v>195</v>
      </c>
      <c r="AN92" s="4" t="s">
        <v>155</v>
      </c>
      <c r="AO92" s="4">
        <v>0</v>
      </c>
      <c r="AP92" s="5"/>
      <c r="BA92" s="4">
        <v>14.023</v>
      </c>
      <c r="BB92" s="4">
        <v>450</v>
      </c>
      <c r="BC92" s="4">
        <v>32.090000000000003</v>
      </c>
      <c r="BD92" s="4">
        <v>0.113</v>
      </c>
      <c r="BE92" s="4">
        <v>208.63900000000001</v>
      </c>
      <c r="BF92" s="4">
        <v>146.071</v>
      </c>
      <c r="BG92" s="4">
        <v>1.0049999999999999</v>
      </c>
      <c r="BH92" s="4">
        <v>0</v>
      </c>
      <c r="BI92" s="4">
        <v>1.0049999999999999</v>
      </c>
      <c r="BJ92" s="4">
        <v>0.75600000000000001</v>
      </c>
      <c r="BK92" s="4">
        <v>0</v>
      </c>
      <c r="BL92" s="4">
        <v>0.75600000000000001</v>
      </c>
      <c r="BM92" s="4">
        <v>882.76940000000002</v>
      </c>
      <c r="BQ92" s="4">
        <v>31705.895</v>
      </c>
      <c r="BR92" s="4">
        <v>-2.9180000000000001E-2</v>
      </c>
      <c r="BS92" s="4">
        <v>-5</v>
      </c>
      <c r="BT92" s="4">
        <v>0.11086500000000001</v>
      </c>
      <c r="BU92" s="4">
        <v>-0.71308199999999999</v>
      </c>
      <c r="BV92" s="4">
        <v>2.2394759999999998</v>
      </c>
    </row>
    <row r="93" spans="1:74" x14ac:dyDescent="0.25">
      <c r="A93" s="2">
        <v>42067</v>
      </c>
      <c r="B93" s="3">
        <v>2.2128472222222223E-2</v>
      </c>
      <c r="C93" s="4">
        <v>0.1</v>
      </c>
      <c r="D93" s="4">
        <v>0.11</v>
      </c>
      <c r="E93" s="4">
        <v>1100</v>
      </c>
      <c r="F93" s="4">
        <v>4.5999999999999996</v>
      </c>
      <c r="G93" s="4">
        <v>-3.9</v>
      </c>
      <c r="H93" s="4">
        <v>12599.2</v>
      </c>
      <c r="J93" s="4">
        <v>20.9</v>
      </c>
      <c r="K93" s="4">
        <v>0.98970000000000002</v>
      </c>
      <c r="L93" s="4">
        <v>9.9000000000000005E-2</v>
      </c>
      <c r="M93" s="4">
        <v>0.1089</v>
      </c>
      <c r="N93" s="4">
        <v>4.5525000000000002</v>
      </c>
      <c r="O93" s="4">
        <v>0</v>
      </c>
      <c r="P93" s="4">
        <v>4.5999999999999996</v>
      </c>
      <c r="Q93" s="4">
        <v>3.4243999999999999</v>
      </c>
      <c r="R93" s="4">
        <v>0</v>
      </c>
      <c r="S93" s="4">
        <v>3.4</v>
      </c>
      <c r="T93" s="4">
        <v>12599.2089</v>
      </c>
      <c r="W93" s="4">
        <v>0</v>
      </c>
      <c r="X93" s="4">
        <v>20.6843</v>
      </c>
      <c r="Y93" s="4">
        <v>12.2</v>
      </c>
      <c r="Z93" s="4">
        <v>853</v>
      </c>
      <c r="AA93" s="4">
        <v>883</v>
      </c>
      <c r="AB93" s="4">
        <v>883</v>
      </c>
      <c r="AC93" s="4">
        <v>58</v>
      </c>
      <c r="AD93" s="4">
        <v>4.91</v>
      </c>
      <c r="AE93" s="4">
        <v>0.11</v>
      </c>
      <c r="AF93" s="4">
        <v>980</v>
      </c>
      <c r="AG93" s="4">
        <v>-15</v>
      </c>
      <c r="AH93" s="4">
        <v>5</v>
      </c>
      <c r="AI93" s="4">
        <v>10</v>
      </c>
      <c r="AJ93" s="4">
        <v>189</v>
      </c>
      <c r="AK93" s="4">
        <v>138</v>
      </c>
      <c r="AL93" s="4">
        <v>2.7</v>
      </c>
      <c r="AM93" s="4">
        <v>195</v>
      </c>
      <c r="AN93" s="4" t="s">
        <v>155</v>
      </c>
      <c r="AO93" s="4">
        <v>0</v>
      </c>
      <c r="AP93" s="5"/>
      <c r="BA93" s="4">
        <v>14.023</v>
      </c>
      <c r="BB93" s="4">
        <v>450</v>
      </c>
      <c r="BC93" s="4">
        <v>32.090000000000003</v>
      </c>
      <c r="BD93" s="4">
        <v>0.113</v>
      </c>
      <c r="BE93" s="4">
        <v>209.566</v>
      </c>
      <c r="BF93" s="4">
        <v>146.721</v>
      </c>
      <c r="BG93" s="4">
        <v>1.01</v>
      </c>
      <c r="BH93" s="4">
        <v>0</v>
      </c>
      <c r="BI93" s="4">
        <v>1.01</v>
      </c>
      <c r="BJ93" s="4">
        <v>0.75900000000000001</v>
      </c>
      <c r="BK93" s="4">
        <v>0</v>
      </c>
      <c r="BL93" s="4">
        <v>0.75900000000000001</v>
      </c>
      <c r="BM93" s="4">
        <v>882.25019999999995</v>
      </c>
      <c r="BQ93" s="4">
        <v>31846.868999999999</v>
      </c>
      <c r="BR93" s="4">
        <v>-3.2815999999999998E-2</v>
      </c>
      <c r="BS93" s="4">
        <v>-5</v>
      </c>
      <c r="BT93" s="4">
        <v>0.10909199999999999</v>
      </c>
      <c r="BU93" s="4">
        <v>-0.80194600000000005</v>
      </c>
      <c r="BV93" s="4">
        <v>2.2036570000000002</v>
      </c>
    </row>
    <row r="94" spans="1:74" x14ac:dyDescent="0.25">
      <c r="A94" s="2">
        <v>42067</v>
      </c>
      <c r="B94" s="3">
        <v>2.21400462962963E-2</v>
      </c>
      <c r="C94" s="4">
        <v>0.1</v>
      </c>
      <c r="D94" s="4">
        <v>0.11</v>
      </c>
      <c r="E94" s="4">
        <v>1100</v>
      </c>
      <c r="F94" s="4">
        <v>4.5999999999999996</v>
      </c>
      <c r="G94" s="4">
        <v>-3.9</v>
      </c>
      <c r="H94" s="4">
        <v>12598.2</v>
      </c>
      <c r="J94" s="4">
        <v>20.9</v>
      </c>
      <c r="K94" s="4">
        <v>0.98970000000000002</v>
      </c>
      <c r="L94" s="4">
        <v>9.9000000000000005E-2</v>
      </c>
      <c r="M94" s="4">
        <v>0.1089</v>
      </c>
      <c r="N94" s="4">
        <v>4.5525000000000002</v>
      </c>
      <c r="O94" s="4">
        <v>0</v>
      </c>
      <c r="P94" s="4">
        <v>4.5999999999999996</v>
      </c>
      <c r="Q94" s="4">
        <v>3.4243999999999999</v>
      </c>
      <c r="R94" s="4">
        <v>0</v>
      </c>
      <c r="S94" s="4">
        <v>3.4</v>
      </c>
      <c r="T94" s="4">
        <v>12598.1805</v>
      </c>
      <c r="W94" s="4">
        <v>0</v>
      </c>
      <c r="X94" s="4">
        <v>20.684200000000001</v>
      </c>
      <c r="Y94" s="4">
        <v>12.2</v>
      </c>
      <c r="Z94" s="4">
        <v>853</v>
      </c>
      <c r="AA94" s="4">
        <v>882</v>
      </c>
      <c r="AB94" s="4">
        <v>884</v>
      </c>
      <c r="AC94" s="4">
        <v>58</v>
      </c>
      <c r="AD94" s="4">
        <v>4.91</v>
      </c>
      <c r="AE94" s="4">
        <v>0.11</v>
      </c>
      <c r="AF94" s="4">
        <v>980</v>
      </c>
      <c r="AG94" s="4">
        <v>-15</v>
      </c>
      <c r="AH94" s="4">
        <v>5</v>
      </c>
      <c r="AI94" s="4">
        <v>10</v>
      </c>
      <c r="AJ94" s="4">
        <v>189</v>
      </c>
      <c r="AK94" s="4">
        <v>138</v>
      </c>
      <c r="AL94" s="4">
        <v>2.7</v>
      </c>
      <c r="AM94" s="4">
        <v>195</v>
      </c>
      <c r="AN94" s="4" t="s">
        <v>155</v>
      </c>
      <c r="AO94" s="4">
        <v>0</v>
      </c>
      <c r="AP94" s="5"/>
      <c r="BA94" s="4">
        <v>14.023</v>
      </c>
      <c r="BB94" s="4">
        <v>450</v>
      </c>
      <c r="BC94" s="4">
        <v>32.090000000000003</v>
      </c>
      <c r="BD94" s="4">
        <v>0.113</v>
      </c>
      <c r="BE94" s="4">
        <v>209.58099999999999</v>
      </c>
      <c r="BF94" s="4">
        <v>146.73099999999999</v>
      </c>
      <c r="BG94" s="4">
        <v>1.01</v>
      </c>
      <c r="BH94" s="4">
        <v>0</v>
      </c>
      <c r="BI94" s="4">
        <v>1.01</v>
      </c>
      <c r="BJ94" s="4">
        <v>0.75900000000000001</v>
      </c>
      <c r="BK94" s="4">
        <v>0</v>
      </c>
      <c r="BL94" s="4">
        <v>0.75900000000000001</v>
      </c>
      <c r="BM94" s="4">
        <v>882.2423</v>
      </c>
      <c r="BQ94" s="4">
        <v>31849.038</v>
      </c>
      <c r="BR94" s="4">
        <v>-2.8235E-2</v>
      </c>
      <c r="BS94" s="4">
        <v>-5</v>
      </c>
      <c r="BT94" s="4">
        <v>0.110906</v>
      </c>
      <c r="BU94" s="4">
        <v>-0.68998700000000002</v>
      </c>
      <c r="BV94" s="4">
        <v>2.2403029999999999</v>
      </c>
    </row>
    <row r="95" spans="1:74" x14ac:dyDescent="0.25">
      <c r="A95" s="2">
        <v>42067</v>
      </c>
      <c r="B95" s="3">
        <v>2.215162037037037E-2</v>
      </c>
      <c r="C95" s="4">
        <v>0.1</v>
      </c>
      <c r="D95" s="4">
        <v>0.1094</v>
      </c>
      <c r="E95" s="4">
        <v>1093.70462</v>
      </c>
      <c r="F95" s="4">
        <v>4.5999999999999996</v>
      </c>
      <c r="G95" s="4">
        <v>-3.9</v>
      </c>
      <c r="H95" s="4">
        <v>12527.2</v>
      </c>
      <c r="J95" s="4">
        <v>20.9</v>
      </c>
      <c r="K95" s="4">
        <v>0.9899</v>
      </c>
      <c r="L95" s="4">
        <v>9.9000000000000005E-2</v>
      </c>
      <c r="M95" s="4">
        <v>0.10829999999999999</v>
      </c>
      <c r="N95" s="4">
        <v>4.5533999999999999</v>
      </c>
      <c r="O95" s="4">
        <v>0</v>
      </c>
      <c r="P95" s="4">
        <v>4.5999999999999996</v>
      </c>
      <c r="Q95" s="4">
        <v>3.4251</v>
      </c>
      <c r="R95" s="4">
        <v>0</v>
      </c>
      <c r="S95" s="4">
        <v>3.4</v>
      </c>
      <c r="T95" s="4">
        <v>12527.2207</v>
      </c>
      <c r="W95" s="4">
        <v>0</v>
      </c>
      <c r="X95" s="4">
        <v>20.688199999999998</v>
      </c>
      <c r="Y95" s="4">
        <v>12.2</v>
      </c>
      <c r="Z95" s="4">
        <v>853</v>
      </c>
      <c r="AA95" s="4">
        <v>882</v>
      </c>
      <c r="AB95" s="4">
        <v>883</v>
      </c>
      <c r="AC95" s="4">
        <v>58</v>
      </c>
      <c r="AD95" s="4">
        <v>4.91</v>
      </c>
      <c r="AE95" s="4">
        <v>0.11</v>
      </c>
      <c r="AF95" s="4">
        <v>980</v>
      </c>
      <c r="AG95" s="4">
        <v>-15</v>
      </c>
      <c r="AH95" s="4">
        <v>5</v>
      </c>
      <c r="AI95" s="4">
        <v>10</v>
      </c>
      <c r="AJ95" s="4">
        <v>189</v>
      </c>
      <c r="AK95" s="4">
        <v>137</v>
      </c>
      <c r="AL95" s="4">
        <v>3.1</v>
      </c>
      <c r="AM95" s="4">
        <v>195</v>
      </c>
      <c r="AN95" s="4" t="s">
        <v>155</v>
      </c>
      <c r="AO95" s="4">
        <v>0</v>
      </c>
      <c r="AP95" s="5"/>
      <c r="BA95" s="4">
        <v>14.023</v>
      </c>
      <c r="BB95" s="4">
        <v>450</v>
      </c>
      <c r="BC95" s="4">
        <v>32.090000000000003</v>
      </c>
      <c r="BD95" s="4">
        <v>0.113</v>
      </c>
      <c r="BE95" s="4">
        <v>210.755</v>
      </c>
      <c r="BF95" s="4">
        <v>146.709</v>
      </c>
      <c r="BG95" s="4">
        <v>1.0149999999999999</v>
      </c>
      <c r="BH95" s="4">
        <v>0</v>
      </c>
      <c r="BI95" s="4">
        <v>1.0149999999999999</v>
      </c>
      <c r="BJ95" s="4">
        <v>0.76400000000000001</v>
      </c>
      <c r="BK95" s="4">
        <v>0</v>
      </c>
      <c r="BL95" s="4">
        <v>0.76400000000000001</v>
      </c>
      <c r="BM95" s="4">
        <v>882.01660000000004</v>
      </c>
      <c r="BQ95" s="4">
        <v>32027.54</v>
      </c>
      <c r="BR95" s="4">
        <v>-3.0856000000000001E-2</v>
      </c>
      <c r="BS95" s="4">
        <v>-5</v>
      </c>
      <c r="BT95" s="4">
        <v>0.109096</v>
      </c>
      <c r="BU95" s="4">
        <v>-0.75404700000000002</v>
      </c>
      <c r="BV95" s="4">
        <v>2.2037369999999998</v>
      </c>
    </row>
    <row r="96" spans="1:74" x14ac:dyDescent="0.25">
      <c r="A96" s="2">
        <v>42067</v>
      </c>
      <c r="B96" s="3">
        <v>2.2163194444444447E-2</v>
      </c>
      <c r="C96" s="4">
        <v>0.1</v>
      </c>
      <c r="D96" s="4">
        <v>0.109</v>
      </c>
      <c r="E96" s="4">
        <v>1090</v>
      </c>
      <c r="F96" s="4">
        <v>4.5999999999999996</v>
      </c>
      <c r="G96" s="4">
        <v>-3.9</v>
      </c>
      <c r="H96" s="4">
        <v>12501</v>
      </c>
      <c r="J96" s="4">
        <v>20.9</v>
      </c>
      <c r="K96" s="4">
        <v>0.98980000000000001</v>
      </c>
      <c r="L96" s="4">
        <v>9.9000000000000005E-2</v>
      </c>
      <c r="M96" s="4">
        <v>0.1079</v>
      </c>
      <c r="N96" s="4">
        <v>4.5529000000000002</v>
      </c>
      <c r="O96" s="4">
        <v>0</v>
      </c>
      <c r="P96" s="4">
        <v>4.5999999999999996</v>
      </c>
      <c r="Q96" s="4">
        <v>3.4247000000000001</v>
      </c>
      <c r="R96" s="4">
        <v>0</v>
      </c>
      <c r="S96" s="4">
        <v>3.4</v>
      </c>
      <c r="T96" s="4">
        <v>12501.0448</v>
      </c>
      <c r="W96" s="4">
        <v>0</v>
      </c>
      <c r="X96" s="4">
        <v>20.6859</v>
      </c>
      <c r="Y96" s="4">
        <v>12.2</v>
      </c>
      <c r="Z96" s="4">
        <v>854</v>
      </c>
      <c r="AA96" s="4">
        <v>882</v>
      </c>
      <c r="AB96" s="4">
        <v>883</v>
      </c>
      <c r="AC96" s="4">
        <v>58</v>
      </c>
      <c r="AD96" s="4">
        <v>4.91</v>
      </c>
      <c r="AE96" s="4">
        <v>0.11</v>
      </c>
      <c r="AF96" s="4">
        <v>980</v>
      </c>
      <c r="AG96" s="4">
        <v>-15</v>
      </c>
      <c r="AH96" s="4">
        <v>5.952</v>
      </c>
      <c r="AI96" s="4">
        <v>10</v>
      </c>
      <c r="AJ96" s="4">
        <v>188</v>
      </c>
      <c r="AK96" s="4">
        <v>137</v>
      </c>
      <c r="AL96" s="4">
        <v>2.6</v>
      </c>
      <c r="AM96" s="4">
        <v>195</v>
      </c>
      <c r="AN96" s="4" t="s">
        <v>155</v>
      </c>
      <c r="AO96" s="4">
        <v>0</v>
      </c>
      <c r="AP96" s="5"/>
      <c r="BA96" s="4">
        <v>14.023</v>
      </c>
      <c r="BB96" s="4">
        <v>450</v>
      </c>
      <c r="BC96" s="4">
        <v>32.090000000000003</v>
      </c>
      <c r="BD96" s="4">
        <v>0.113</v>
      </c>
      <c r="BE96" s="4">
        <v>211.179</v>
      </c>
      <c r="BF96" s="4">
        <v>146.506</v>
      </c>
      <c r="BG96" s="4">
        <v>1.0169999999999999</v>
      </c>
      <c r="BH96" s="4">
        <v>0</v>
      </c>
      <c r="BI96" s="4">
        <v>1.0169999999999999</v>
      </c>
      <c r="BJ96" s="4">
        <v>0.76500000000000001</v>
      </c>
      <c r="BK96" s="4">
        <v>0</v>
      </c>
      <c r="BL96" s="4">
        <v>0.76500000000000001</v>
      </c>
      <c r="BM96" s="4">
        <v>882.04150000000004</v>
      </c>
      <c r="BQ96" s="4">
        <v>32091.967000000001</v>
      </c>
      <c r="BR96" s="4">
        <v>-3.1E-2</v>
      </c>
      <c r="BS96" s="4">
        <v>-5</v>
      </c>
      <c r="BT96" s="4">
        <v>0.109</v>
      </c>
      <c r="BU96" s="4">
        <v>-0.75756299999999999</v>
      </c>
      <c r="BV96" s="4">
        <v>2.2018</v>
      </c>
    </row>
    <row r="97" spans="1:74" x14ac:dyDescent="0.25">
      <c r="A97" s="2">
        <v>42067</v>
      </c>
      <c r="B97" s="3">
        <v>2.2174768518518517E-2</v>
      </c>
      <c r="C97" s="4">
        <v>0.1</v>
      </c>
      <c r="D97" s="4">
        <v>0.109</v>
      </c>
      <c r="E97" s="4">
        <v>1090</v>
      </c>
      <c r="F97" s="4">
        <v>4.5999999999999996</v>
      </c>
      <c r="G97" s="4">
        <v>-3.9</v>
      </c>
      <c r="H97" s="4">
        <v>12473.1</v>
      </c>
      <c r="J97" s="4">
        <v>20.9</v>
      </c>
      <c r="K97" s="4">
        <v>0.9899</v>
      </c>
      <c r="L97" s="4">
        <v>9.9000000000000005E-2</v>
      </c>
      <c r="M97" s="4">
        <v>0.1079</v>
      </c>
      <c r="N97" s="4">
        <v>4.5533999999999999</v>
      </c>
      <c r="O97" s="4">
        <v>0</v>
      </c>
      <c r="P97" s="4">
        <v>4.5999999999999996</v>
      </c>
      <c r="Q97" s="4">
        <v>3.4249999999999998</v>
      </c>
      <c r="R97" s="4">
        <v>0</v>
      </c>
      <c r="S97" s="4">
        <v>3.4</v>
      </c>
      <c r="T97" s="4">
        <v>12473.082899999999</v>
      </c>
      <c r="W97" s="4">
        <v>0</v>
      </c>
      <c r="X97" s="4">
        <v>20.688199999999998</v>
      </c>
      <c r="Y97" s="4">
        <v>12.3</v>
      </c>
      <c r="Z97" s="4">
        <v>852</v>
      </c>
      <c r="AA97" s="4">
        <v>882</v>
      </c>
      <c r="AB97" s="4">
        <v>882</v>
      </c>
      <c r="AC97" s="4">
        <v>58</v>
      </c>
      <c r="AD97" s="4">
        <v>4.91</v>
      </c>
      <c r="AE97" s="4">
        <v>0.11</v>
      </c>
      <c r="AF97" s="4">
        <v>980</v>
      </c>
      <c r="AG97" s="4">
        <v>-15</v>
      </c>
      <c r="AH97" s="4">
        <v>5.0489509999999997</v>
      </c>
      <c r="AI97" s="4">
        <v>10</v>
      </c>
      <c r="AJ97" s="4">
        <v>188</v>
      </c>
      <c r="AK97" s="4">
        <v>138</v>
      </c>
      <c r="AL97" s="4">
        <v>2.9</v>
      </c>
      <c r="AM97" s="4">
        <v>195</v>
      </c>
      <c r="AN97" s="4" t="s">
        <v>155</v>
      </c>
      <c r="AO97" s="4">
        <v>0</v>
      </c>
      <c r="AP97" s="5"/>
      <c r="BA97" s="4">
        <v>14.023</v>
      </c>
      <c r="BB97" s="4">
        <v>450</v>
      </c>
      <c r="BC97" s="4">
        <v>32.090000000000003</v>
      </c>
      <c r="BD97" s="4">
        <v>0.113</v>
      </c>
      <c r="BE97" s="4">
        <v>211.61699999999999</v>
      </c>
      <c r="BF97" s="4">
        <v>146.809</v>
      </c>
      <c r="BG97" s="4">
        <v>1.0189999999999999</v>
      </c>
      <c r="BH97" s="4">
        <v>0</v>
      </c>
      <c r="BI97" s="4">
        <v>1.0189999999999999</v>
      </c>
      <c r="BJ97" s="4">
        <v>0.76700000000000002</v>
      </c>
      <c r="BK97" s="4">
        <v>0</v>
      </c>
      <c r="BL97" s="4">
        <v>0.76700000000000002</v>
      </c>
      <c r="BM97" s="4">
        <v>881.79459999999995</v>
      </c>
      <c r="BQ97" s="4">
        <v>32158.401000000002</v>
      </c>
      <c r="BR97" s="4">
        <v>-3.0048999999999999E-2</v>
      </c>
      <c r="BS97" s="4">
        <v>-5</v>
      </c>
      <c r="BT97" s="4">
        <v>0.10995099999999999</v>
      </c>
      <c r="BU97" s="4">
        <v>-0.734321</v>
      </c>
      <c r="BV97" s="4">
        <v>2.2210109999999998</v>
      </c>
    </row>
    <row r="98" spans="1:74" x14ac:dyDescent="0.25">
      <c r="A98" s="2">
        <v>42067</v>
      </c>
      <c r="B98" s="3">
        <v>2.2186342592592594E-2</v>
      </c>
      <c r="C98" s="4">
        <v>0.1</v>
      </c>
      <c r="D98" s="4">
        <v>0.1089</v>
      </c>
      <c r="E98" s="4">
        <v>1088.701634</v>
      </c>
      <c r="F98" s="4">
        <v>4.5999999999999996</v>
      </c>
      <c r="G98" s="4">
        <v>-3.9</v>
      </c>
      <c r="H98" s="4">
        <v>12483.4</v>
      </c>
      <c r="J98" s="4">
        <v>20.9</v>
      </c>
      <c r="K98" s="4">
        <v>0.9899</v>
      </c>
      <c r="L98" s="4">
        <v>9.9000000000000005E-2</v>
      </c>
      <c r="M98" s="4">
        <v>0.10780000000000001</v>
      </c>
      <c r="N98" s="4">
        <v>4.5536000000000003</v>
      </c>
      <c r="O98" s="4">
        <v>0</v>
      </c>
      <c r="P98" s="4">
        <v>4.5999999999999996</v>
      </c>
      <c r="Q98" s="4">
        <v>3.4253</v>
      </c>
      <c r="R98" s="4">
        <v>0</v>
      </c>
      <c r="S98" s="4">
        <v>3.4</v>
      </c>
      <c r="T98" s="4">
        <v>12483.4038</v>
      </c>
      <c r="W98" s="4">
        <v>0</v>
      </c>
      <c r="X98" s="4">
        <v>20.689399999999999</v>
      </c>
      <c r="Y98" s="4">
        <v>12.2</v>
      </c>
      <c r="Z98" s="4">
        <v>853</v>
      </c>
      <c r="AA98" s="4">
        <v>882</v>
      </c>
      <c r="AB98" s="4">
        <v>882</v>
      </c>
      <c r="AC98" s="4">
        <v>58</v>
      </c>
      <c r="AD98" s="4">
        <v>4.91</v>
      </c>
      <c r="AE98" s="4">
        <v>0.11</v>
      </c>
      <c r="AF98" s="4">
        <v>979</v>
      </c>
      <c r="AG98" s="4">
        <v>-15</v>
      </c>
      <c r="AH98" s="4">
        <v>5</v>
      </c>
      <c r="AI98" s="4">
        <v>10</v>
      </c>
      <c r="AJ98" s="4">
        <v>189</v>
      </c>
      <c r="AK98" s="4">
        <v>139</v>
      </c>
      <c r="AL98" s="4">
        <v>3.1</v>
      </c>
      <c r="AM98" s="4">
        <v>195</v>
      </c>
      <c r="AN98" s="4" t="s">
        <v>155</v>
      </c>
      <c r="AO98" s="4">
        <v>0</v>
      </c>
      <c r="AP98" s="5"/>
      <c r="BA98" s="4">
        <v>14.023</v>
      </c>
      <c r="BB98" s="4">
        <v>450</v>
      </c>
      <c r="BC98" s="4">
        <v>32.090000000000003</v>
      </c>
      <c r="BD98" s="4">
        <v>0.113</v>
      </c>
      <c r="BE98" s="4">
        <v>211.49199999999999</v>
      </c>
      <c r="BF98" s="4">
        <v>146.548</v>
      </c>
      <c r="BG98" s="4">
        <v>1.0189999999999999</v>
      </c>
      <c r="BH98" s="4">
        <v>0</v>
      </c>
      <c r="BI98" s="4">
        <v>1.0189999999999999</v>
      </c>
      <c r="BJ98" s="4">
        <v>0.76600000000000001</v>
      </c>
      <c r="BK98" s="4">
        <v>0</v>
      </c>
      <c r="BL98" s="4">
        <v>0.76600000000000001</v>
      </c>
      <c r="BM98" s="4">
        <v>881.95320000000004</v>
      </c>
      <c r="BQ98" s="4">
        <v>32139.478999999999</v>
      </c>
      <c r="BR98" s="4">
        <v>-3.2849999999999997E-2</v>
      </c>
      <c r="BS98" s="4">
        <v>-5</v>
      </c>
      <c r="BT98" s="4">
        <v>0.1081</v>
      </c>
      <c r="BU98" s="4">
        <v>-0.80277600000000005</v>
      </c>
      <c r="BV98" s="4">
        <v>2.1836180000000001</v>
      </c>
    </row>
    <row r="99" spans="1:74" x14ac:dyDescent="0.25">
      <c r="A99" s="2">
        <v>42067</v>
      </c>
      <c r="B99" s="3">
        <v>2.2197916666666664E-2</v>
      </c>
      <c r="C99" s="4">
        <v>9.2999999999999999E-2</v>
      </c>
      <c r="D99" s="4">
        <v>0.108</v>
      </c>
      <c r="E99" s="4">
        <v>1080.1031809999999</v>
      </c>
      <c r="F99" s="4">
        <v>4.5999999999999996</v>
      </c>
      <c r="G99" s="4">
        <v>-3.9</v>
      </c>
      <c r="H99" s="4">
        <v>12500.7</v>
      </c>
      <c r="J99" s="4">
        <v>20.9</v>
      </c>
      <c r="K99" s="4">
        <v>0.99009999999999998</v>
      </c>
      <c r="L99" s="4">
        <v>9.2600000000000002E-2</v>
      </c>
      <c r="M99" s="4">
        <v>0.1069</v>
      </c>
      <c r="N99" s="4">
        <v>4.5545999999999998</v>
      </c>
      <c r="O99" s="4">
        <v>0</v>
      </c>
      <c r="P99" s="4">
        <v>4.5999999999999996</v>
      </c>
      <c r="Q99" s="4">
        <v>3.4260000000000002</v>
      </c>
      <c r="R99" s="4">
        <v>0</v>
      </c>
      <c r="S99" s="4">
        <v>3.4</v>
      </c>
      <c r="T99" s="4">
        <v>12500.7413</v>
      </c>
      <c r="W99" s="4">
        <v>0</v>
      </c>
      <c r="X99" s="4">
        <v>20.6936</v>
      </c>
      <c r="Y99" s="4">
        <v>12.3</v>
      </c>
      <c r="Z99" s="4">
        <v>853</v>
      </c>
      <c r="AA99" s="4">
        <v>881</v>
      </c>
      <c r="AB99" s="4">
        <v>881</v>
      </c>
      <c r="AC99" s="4">
        <v>58</v>
      </c>
      <c r="AD99" s="4">
        <v>4.91</v>
      </c>
      <c r="AE99" s="4">
        <v>0.11</v>
      </c>
      <c r="AF99" s="4">
        <v>980</v>
      </c>
      <c r="AG99" s="4">
        <v>-15</v>
      </c>
      <c r="AH99" s="4">
        <v>5</v>
      </c>
      <c r="AI99" s="4">
        <v>10</v>
      </c>
      <c r="AJ99" s="4">
        <v>189</v>
      </c>
      <c r="AK99" s="4">
        <v>139</v>
      </c>
      <c r="AL99" s="4">
        <v>3.6</v>
      </c>
      <c r="AM99" s="4">
        <v>195</v>
      </c>
      <c r="AN99" s="4" t="s">
        <v>155</v>
      </c>
      <c r="AO99" s="4">
        <v>0</v>
      </c>
      <c r="AP99" s="5"/>
      <c r="BA99" s="4">
        <v>14.023</v>
      </c>
      <c r="BB99" s="4">
        <v>450</v>
      </c>
      <c r="BC99" s="4">
        <v>32.090000000000003</v>
      </c>
      <c r="BD99" s="4">
        <v>0.113</v>
      </c>
      <c r="BE99" s="4">
        <v>198.54</v>
      </c>
      <c r="BF99" s="4">
        <v>145.99</v>
      </c>
      <c r="BG99" s="4">
        <v>1.0229999999999999</v>
      </c>
      <c r="BH99" s="4">
        <v>0</v>
      </c>
      <c r="BI99" s="4">
        <v>1.0229999999999999</v>
      </c>
      <c r="BJ99" s="4">
        <v>0.76900000000000002</v>
      </c>
      <c r="BK99" s="4">
        <v>0</v>
      </c>
      <c r="BL99" s="4">
        <v>0.76900000000000002</v>
      </c>
      <c r="BM99" s="4">
        <v>886.63689999999997</v>
      </c>
      <c r="BQ99" s="4">
        <v>32271.953000000001</v>
      </c>
      <c r="BR99" s="4">
        <v>-2.92E-2</v>
      </c>
      <c r="BS99" s="4">
        <v>-5</v>
      </c>
      <c r="BT99" s="4">
        <v>0.11085</v>
      </c>
      <c r="BU99" s="4">
        <v>-0.71357599999999999</v>
      </c>
      <c r="BV99" s="4">
        <v>2.2391700000000001</v>
      </c>
    </row>
    <row r="100" spans="1:74" x14ac:dyDescent="0.25">
      <c r="A100" s="2">
        <v>42067</v>
      </c>
      <c r="B100" s="3">
        <v>2.2209490740740741E-2</v>
      </c>
      <c r="C100" s="4">
        <v>0.09</v>
      </c>
      <c r="D100" s="4">
        <v>0.1056</v>
      </c>
      <c r="E100" s="4">
        <v>1055.5848430000001</v>
      </c>
      <c r="F100" s="4">
        <v>4.5999999999999996</v>
      </c>
      <c r="G100" s="4">
        <v>-3.9</v>
      </c>
      <c r="H100" s="4">
        <v>12409.3</v>
      </c>
      <c r="J100" s="4">
        <v>20.9</v>
      </c>
      <c r="K100" s="4">
        <v>0.99019999999999997</v>
      </c>
      <c r="L100" s="4">
        <v>8.9099999999999999E-2</v>
      </c>
      <c r="M100" s="4">
        <v>0.1045</v>
      </c>
      <c r="N100" s="4">
        <v>4.5548999999999999</v>
      </c>
      <c r="O100" s="4">
        <v>0</v>
      </c>
      <c r="P100" s="4">
        <v>4.5999999999999996</v>
      </c>
      <c r="Q100" s="4">
        <v>3.4262000000000001</v>
      </c>
      <c r="R100" s="4">
        <v>0</v>
      </c>
      <c r="S100" s="4">
        <v>3.4</v>
      </c>
      <c r="T100" s="4">
        <v>12409.2808</v>
      </c>
      <c r="W100" s="4">
        <v>0</v>
      </c>
      <c r="X100" s="4">
        <v>20.6951</v>
      </c>
      <c r="Y100" s="4">
        <v>12.2</v>
      </c>
      <c r="Z100" s="4">
        <v>854</v>
      </c>
      <c r="AA100" s="4">
        <v>880</v>
      </c>
      <c r="AB100" s="4">
        <v>883</v>
      </c>
      <c r="AC100" s="4">
        <v>58</v>
      </c>
      <c r="AD100" s="4">
        <v>4.91</v>
      </c>
      <c r="AE100" s="4">
        <v>0.11</v>
      </c>
      <c r="AF100" s="4">
        <v>980</v>
      </c>
      <c r="AG100" s="4">
        <v>-15</v>
      </c>
      <c r="AH100" s="4">
        <v>5</v>
      </c>
      <c r="AI100" s="4">
        <v>10</v>
      </c>
      <c r="AJ100" s="4">
        <v>189</v>
      </c>
      <c r="AK100" s="4">
        <v>138.1</v>
      </c>
      <c r="AL100" s="4">
        <v>3.3</v>
      </c>
      <c r="AM100" s="4">
        <v>195</v>
      </c>
      <c r="AN100" s="4" t="s">
        <v>155</v>
      </c>
      <c r="AO100" s="4">
        <v>0</v>
      </c>
      <c r="AP100" s="5"/>
      <c r="BA100" s="4">
        <v>14.023</v>
      </c>
      <c r="BB100" s="4">
        <v>450</v>
      </c>
      <c r="BC100" s="4">
        <v>32.090000000000003</v>
      </c>
      <c r="BD100" s="4">
        <v>0.113</v>
      </c>
      <c r="BE100" s="4">
        <v>193.19900000000001</v>
      </c>
      <c r="BF100" s="4">
        <v>144.22200000000001</v>
      </c>
      <c r="BG100" s="4">
        <v>1.034</v>
      </c>
      <c r="BH100" s="4">
        <v>0</v>
      </c>
      <c r="BI100" s="4">
        <v>1.034</v>
      </c>
      <c r="BJ100" s="4">
        <v>0.77800000000000002</v>
      </c>
      <c r="BK100" s="4">
        <v>0</v>
      </c>
      <c r="BL100" s="4">
        <v>0.77800000000000002</v>
      </c>
      <c r="BM100" s="4">
        <v>889.62689999999998</v>
      </c>
      <c r="BQ100" s="4">
        <v>32621.726999999999</v>
      </c>
      <c r="BR100" s="4">
        <v>-2.9950000000000001E-2</v>
      </c>
      <c r="BS100" s="4">
        <v>-5</v>
      </c>
      <c r="BT100" s="4">
        <v>0.11005</v>
      </c>
      <c r="BU100" s="4">
        <v>-0.73190299999999997</v>
      </c>
      <c r="BV100" s="4">
        <v>2.2230099999999999</v>
      </c>
    </row>
    <row r="101" spans="1:74" x14ac:dyDescent="0.25">
      <c r="A101" s="2">
        <v>42067</v>
      </c>
      <c r="B101" s="3">
        <v>2.2221064814814815E-2</v>
      </c>
      <c r="C101" s="4">
        <v>0.09</v>
      </c>
      <c r="D101" s="4">
        <v>0.105</v>
      </c>
      <c r="E101" s="4">
        <v>1050</v>
      </c>
      <c r="F101" s="4">
        <v>4.5999999999999996</v>
      </c>
      <c r="G101" s="4">
        <v>-3.9</v>
      </c>
      <c r="H101" s="4">
        <v>12360.7</v>
      </c>
      <c r="J101" s="4">
        <v>20.9</v>
      </c>
      <c r="K101" s="4">
        <v>0.99019999999999997</v>
      </c>
      <c r="L101" s="4">
        <v>8.9099999999999999E-2</v>
      </c>
      <c r="M101" s="4">
        <v>0.104</v>
      </c>
      <c r="N101" s="4">
        <v>4.5549999999999997</v>
      </c>
      <c r="O101" s="4">
        <v>0</v>
      </c>
      <c r="P101" s="4">
        <v>4.5999999999999996</v>
      </c>
      <c r="Q101" s="4">
        <v>3.4262999999999999</v>
      </c>
      <c r="R101" s="4">
        <v>0</v>
      </c>
      <c r="S101" s="4">
        <v>3.4</v>
      </c>
      <c r="T101" s="4">
        <v>12360.7467</v>
      </c>
      <c r="W101" s="4">
        <v>0</v>
      </c>
      <c r="X101" s="4">
        <v>20.695499999999999</v>
      </c>
      <c r="Y101" s="4">
        <v>12.2</v>
      </c>
      <c r="Z101" s="4">
        <v>854</v>
      </c>
      <c r="AA101" s="4">
        <v>882</v>
      </c>
      <c r="AB101" s="4">
        <v>883</v>
      </c>
      <c r="AC101" s="4">
        <v>58</v>
      </c>
      <c r="AD101" s="4">
        <v>4.91</v>
      </c>
      <c r="AE101" s="4">
        <v>0.11</v>
      </c>
      <c r="AF101" s="4">
        <v>980</v>
      </c>
      <c r="AG101" s="4">
        <v>-15</v>
      </c>
      <c r="AH101" s="4">
        <v>5</v>
      </c>
      <c r="AI101" s="4">
        <v>10</v>
      </c>
      <c r="AJ101" s="4">
        <v>189</v>
      </c>
      <c r="AK101" s="4">
        <v>138</v>
      </c>
      <c r="AL101" s="4">
        <v>3.2</v>
      </c>
      <c r="AM101" s="4">
        <v>195</v>
      </c>
      <c r="AN101" s="4" t="s">
        <v>155</v>
      </c>
      <c r="AO101" s="4">
        <v>0</v>
      </c>
      <c r="AP101" s="5"/>
      <c r="BA101" s="4">
        <v>14.023</v>
      </c>
      <c r="BB101" s="4">
        <v>450</v>
      </c>
      <c r="BC101" s="4">
        <v>32.090000000000003</v>
      </c>
      <c r="BD101" s="4">
        <v>0.113</v>
      </c>
      <c r="BE101" s="4">
        <v>193.95400000000001</v>
      </c>
      <c r="BF101" s="4">
        <v>144.02000000000001</v>
      </c>
      <c r="BG101" s="4">
        <v>1.038</v>
      </c>
      <c r="BH101" s="4">
        <v>0</v>
      </c>
      <c r="BI101" s="4">
        <v>1.038</v>
      </c>
      <c r="BJ101" s="4">
        <v>0.78100000000000003</v>
      </c>
      <c r="BK101" s="4">
        <v>0</v>
      </c>
      <c r="BL101" s="4">
        <v>0.78100000000000003</v>
      </c>
      <c r="BM101" s="4">
        <v>889.59360000000004</v>
      </c>
      <c r="BQ101" s="4">
        <v>32749.256000000001</v>
      </c>
      <c r="BR101" s="4">
        <v>-2.8087000000000001E-2</v>
      </c>
      <c r="BS101" s="4">
        <v>-5</v>
      </c>
      <c r="BT101" s="4">
        <v>0.111913</v>
      </c>
      <c r="BU101" s="4">
        <v>-0.68636600000000003</v>
      </c>
      <c r="BV101" s="4">
        <v>2.2606510000000002</v>
      </c>
    </row>
    <row r="102" spans="1:74" x14ac:dyDescent="0.25">
      <c r="A102" s="2">
        <v>42067</v>
      </c>
      <c r="B102" s="3">
        <v>2.2232638888888889E-2</v>
      </c>
      <c r="C102" s="4">
        <v>0.09</v>
      </c>
      <c r="D102" s="4">
        <v>0.105</v>
      </c>
      <c r="E102" s="4">
        <v>1050</v>
      </c>
      <c r="F102" s="4">
        <v>4.5999999999999996</v>
      </c>
      <c r="G102" s="4">
        <v>-3.9</v>
      </c>
      <c r="H102" s="4">
        <v>12325.6</v>
      </c>
      <c r="J102" s="4">
        <v>20.9</v>
      </c>
      <c r="K102" s="4">
        <v>0.99050000000000005</v>
      </c>
      <c r="L102" s="4">
        <v>8.9099999999999999E-2</v>
      </c>
      <c r="M102" s="4">
        <v>0.104</v>
      </c>
      <c r="N102" s="4">
        <v>4.5563000000000002</v>
      </c>
      <c r="O102" s="4">
        <v>0</v>
      </c>
      <c r="P102" s="4">
        <v>4.5999999999999996</v>
      </c>
      <c r="Q102" s="4">
        <v>3.4272</v>
      </c>
      <c r="R102" s="4">
        <v>0</v>
      </c>
      <c r="S102" s="4">
        <v>3.4</v>
      </c>
      <c r="T102" s="4">
        <v>12325.5821</v>
      </c>
      <c r="W102" s="4">
        <v>0</v>
      </c>
      <c r="X102" s="4">
        <v>20.7013</v>
      </c>
      <c r="Y102" s="4">
        <v>12.1</v>
      </c>
      <c r="Z102" s="4">
        <v>853</v>
      </c>
      <c r="AA102" s="4">
        <v>882</v>
      </c>
      <c r="AB102" s="4">
        <v>883</v>
      </c>
      <c r="AC102" s="4">
        <v>58</v>
      </c>
      <c r="AD102" s="4">
        <v>4.91</v>
      </c>
      <c r="AE102" s="4">
        <v>0.11</v>
      </c>
      <c r="AF102" s="4">
        <v>980</v>
      </c>
      <c r="AG102" s="4">
        <v>-15</v>
      </c>
      <c r="AH102" s="4">
        <v>5.9560440000000003</v>
      </c>
      <c r="AI102" s="4">
        <v>10</v>
      </c>
      <c r="AJ102" s="4">
        <v>189</v>
      </c>
      <c r="AK102" s="4">
        <v>138</v>
      </c>
      <c r="AL102" s="4">
        <v>4</v>
      </c>
      <c r="AM102" s="4">
        <v>195</v>
      </c>
      <c r="AN102" s="4" t="s">
        <v>155</v>
      </c>
      <c r="AO102" s="4">
        <v>0</v>
      </c>
      <c r="AP102" s="5"/>
      <c r="BA102" s="4">
        <v>14.023</v>
      </c>
      <c r="BB102" s="4">
        <v>450</v>
      </c>
      <c r="BC102" s="4">
        <v>32.090000000000003</v>
      </c>
      <c r="BD102" s="4">
        <v>0.113</v>
      </c>
      <c r="BE102" s="4">
        <v>194.49299999999999</v>
      </c>
      <c r="BF102" s="4">
        <v>144.41999999999999</v>
      </c>
      <c r="BG102" s="4">
        <v>1.0409999999999999</v>
      </c>
      <c r="BH102" s="4">
        <v>0</v>
      </c>
      <c r="BI102" s="4">
        <v>1.0409999999999999</v>
      </c>
      <c r="BJ102" s="4">
        <v>0.78300000000000003</v>
      </c>
      <c r="BK102" s="4">
        <v>0</v>
      </c>
      <c r="BL102" s="4">
        <v>0.78300000000000003</v>
      </c>
      <c r="BM102" s="4">
        <v>889.27940000000001</v>
      </c>
      <c r="BQ102" s="4">
        <v>32840.241999999998</v>
      </c>
      <c r="BR102" s="4">
        <v>1.8802639999999999</v>
      </c>
      <c r="BS102" s="4">
        <v>-5</v>
      </c>
      <c r="BT102" s="4">
        <v>0.119648</v>
      </c>
      <c r="BU102" s="4">
        <v>45.948945000000002</v>
      </c>
      <c r="BV102" s="4">
        <v>2.4168970000000001</v>
      </c>
    </row>
    <row r="103" spans="1:74" x14ac:dyDescent="0.25">
      <c r="A103" s="2">
        <v>42067</v>
      </c>
      <c r="B103" s="3">
        <v>2.2244212962962962E-2</v>
      </c>
      <c r="C103" s="4">
        <v>0.09</v>
      </c>
      <c r="D103" s="4">
        <v>0.105</v>
      </c>
      <c r="E103" s="4">
        <v>1050</v>
      </c>
      <c r="F103" s="4">
        <v>4.5</v>
      </c>
      <c r="G103" s="4">
        <v>-3.9</v>
      </c>
      <c r="H103" s="4">
        <v>12255.7</v>
      </c>
      <c r="J103" s="4">
        <v>20.9</v>
      </c>
      <c r="K103" s="4">
        <v>0.99050000000000005</v>
      </c>
      <c r="L103" s="4">
        <v>8.9099999999999999E-2</v>
      </c>
      <c r="M103" s="4">
        <v>0.104</v>
      </c>
      <c r="N103" s="4">
        <v>4.4573</v>
      </c>
      <c r="O103" s="4">
        <v>0</v>
      </c>
      <c r="P103" s="4">
        <v>4.5</v>
      </c>
      <c r="Q103" s="4">
        <v>3.3529</v>
      </c>
      <c r="R103" s="4">
        <v>0</v>
      </c>
      <c r="S103" s="4">
        <v>3.4</v>
      </c>
      <c r="T103" s="4">
        <v>12255.7412</v>
      </c>
      <c r="W103" s="4">
        <v>0</v>
      </c>
      <c r="X103" s="4">
        <v>20.701799999999999</v>
      </c>
      <c r="Y103" s="4">
        <v>12</v>
      </c>
      <c r="Z103" s="4">
        <v>854</v>
      </c>
      <c r="AA103" s="4">
        <v>883</v>
      </c>
      <c r="AB103" s="4">
        <v>884</v>
      </c>
      <c r="AC103" s="4">
        <v>58</v>
      </c>
      <c r="AD103" s="4">
        <v>4.91</v>
      </c>
      <c r="AE103" s="4">
        <v>0.11</v>
      </c>
      <c r="AF103" s="4">
        <v>979</v>
      </c>
      <c r="AG103" s="4">
        <v>-15</v>
      </c>
      <c r="AH103" s="4">
        <v>6</v>
      </c>
      <c r="AI103" s="4">
        <v>10</v>
      </c>
      <c r="AJ103" s="4">
        <v>189</v>
      </c>
      <c r="AK103" s="4">
        <v>139</v>
      </c>
      <c r="AL103" s="4">
        <v>3.8</v>
      </c>
      <c r="AM103" s="4">
        <v>195</v>
      </c>
      <c r="AN103" s="4" t="s">
        <v>155</v>
      </c>
      <c r="AO103" s="4">
        <v>0</v>
      </c>
      <c r="AP103" s="5"/>
      <c r="BA103" s="4">
        <v>14.023</v>
      </c>
      <c r="BB103" s="4">
        <v>450</v>
      </c>
      <c r="BC103" s="4">
        <v>32.090000000000003</v>
      </c>
      <c r="BD103" s="4">
        <v>0.113</v>
      </c>
      <c r="BE103" s="4">
        <v>195.482</v>
      </c>
      <c r="BF103" s="4">
        <v>145.155</v>
      </c>
      <c r="BG103" s="4">
        <v>1.024</v>
      </c>
      <c r="BH103" s="4">
        <v>0</v>
      </c>
      <c r="BI103" s="4">
        <v>1.024</v>
      </c>
      <c r="BJ103" s="4">
        <v>0.77</v>
      </c>
      <c r="BK103" s="4">
        <v>0</v>
      </c>
      <c r="BL103" s="4">
        <v>0.77</v>
      </c>
      <c r="BM103" s="4">
        <v>888.71630000000005</v>
      </c>
      <c r="BQ103" s="4">
        <v>33007.305999999997</v>
      </c>
      <c r="BR103" s="4">
        <v>1.2832330000000001</v>
      </c>
      <c r="BS103" s="4">
        <v>-5</v>
      </c>
      <c r="BT103" s="4">
        <v>0.12</v>
      </c>
      <c r="BU103" s="4">
        <v>31.359000000000002</v>
      </c>
      <c r="BV103" s="4">
        <v>2.4239999999999999</v>
      </c>
    </row>
    <row r="104" spans="1:74" x14ac:dyDescent="0.25">
      <c r="A104" s="2">
        <v>42067</v>
      </c>
      <c r="B104" s="3">
        <v>2.2255787037037036E-2</v>
      </c>
      <c r="C104" s="4">
        <v>0.09</v>
      </c>
      <c r="D104" s="4">
        <v>0.10539999999999999</v>
      </c>
      <c r="E104" s="4">
        <v>1053.8010200000001</v>
      </c>
      <c r="F104" s="4">
        <v>4.5999999999999996</v>
      </c>
      <c r="G104" s="4">
        <v>-3.9</v>
      </c>
      <c r="H104" s="4">
        <v>12248.9</v>
      </c>
      <c r="J104" s="4">
        <v>20.9</v>
      </c>
      <c r="K104" s="4">
        <v>0.99050000000000005</v>
      </c>
      <c r="L104" s="4">
        <v>8.9099999999999999E-2</v>
      </c>
      <c r="M104" s="4">
        <v>0.10440000000000001</v>
      </c>
      <c r="N104" s="4">
        <v>4.5564</v>
      </c>
      <c r="O104" s="4">
        <v>0</v>
      </c>
      <c r="P104" s="4">
        <v>4.5999999999999996</v>
      </c>
      <c r="Q104" s="4">
        <v>3.4272999999999998</v>
      </c>
      <c r="R104" s="4">
        <v>0</v>
      </c>
      <c r="S104" s="4">
        <v>3.4</v>
      </c>
      <c r="T104" s="4">
        <v>12248.8987</v>
      </c>
      <c r="W104" s="4">
        <v>0</v>
      </c>
      <c r="X104" s="4">
        <v>20.701699999999999</v>
      </c>
      <c r="Y104" s="4">
        <v>12</v>
      </c>
      <c r="Z104" s="4">
        <v>855</v>
      </c>
      <c r="AA104" s="4">
        <v>882</v>
      </c>
      <c r="AB104" s="4">
        <v>887</v>
      </c>
      <c r="AC104" s="4">
        <v>58</v>
      </c>
      <c r="AD104" s="4">
        <v>4.91</v>
      </c>
      <c r="AE104" s="4">
        <v>0.11</v>
      </c>
      <c r="AF104" s="4">
        <v>980</v>
      </c>
      <c r="AG104" s="4">
        <v>-15</v>
      </c>
      <c r="AH104" s="4">
        <v>6</v>
      </c>
      <c r="AI104" s="4">
        <v>10</v>
      </c>
      <c r="AJ104" s="4">
        <v>190</v>
      </c>
      <c r="AK104" s="4">
        <v>137.1</v>
      </c>
      <c r="AL104" s="4">
        <v>3.8</v>
      </c>
      <c r="AM104" s="4">
        <v>195</v>
      </c>
      <c r="AN104" s="4" t="s">
        <v>155</v>
      </c>
      <c r="AO104" s="4">
        <v>0</v>
      </c>
      <c r="AP104" s="5"/>
      <c r="BA104" s="4">
        <v>14.023</v>
      </c>
      <c r="BB104" s="4">
        <v>450</v>
      </c>
      <c r="BC104" s="4">
        <v>32.090000000000003</v>
      </c>
      <c r="BD104" s="4">
        <v>0.113</v>
      </c>
      <c r="BE104" s="4">
        <v>195.52500000000001</v>
      </c>
      <c r="BF104" s="4">
        <v>145.71199999999999</v>
      </c>
      <c r="BG104" s="4">
        <v>1.0469999999999999</v>
      </c>
      <c r="BH104" s="4">
        <v>0</v>
      </c>
      <c r="BI104" s="4">
        <v>1.0469999999999999</v>
      </c>
      <c r="BJ104" s="4">
        <v>0.78700000000000003</v>
      </c>
      <c r="BK104" s="4">
        <v>0</v>
      </c>
      <c r="BL104" s="4">
        <v>0.78700000000000003</v>
      </c>
      <c r="BM104" s="4">
        <v>888.41890000000001</v>
      </c>
      <c r="BQ104" s="4">
        <v>33014.555</v>
      </c>
      <c r="BR104" s="4">
        <v>0.64804300000000004</v>
      </c>
      <c r="BS104" s="4">
        <v>-5</v>
      </c>
      <c r="BT104" s="4">
        <v>0.121908</v>
      </c>
      <c r="BU104" s="4">
        <v>15.836550000000001</v>
      </c>
      <c r="BV104" s="4">
        <v>2.4625430000000001</v>
      </c>
    </row>
    <row r="105" spans="1:74" x14ac:dyDescent="0.25">
      <c r="A105" s="2">
        <v>42067</v>
      </c>
      <c r="B105" s="3">
        <v>2.2267361111111109E-2</v>
      </c>
      <c r="C105" s="4">
        <v>0.09</v>
      </c>
      <c r="D105" s="4">
        <v>0.1079</v>
      </c>
      <c r="E105" s="4">
        <v>1079.311224</v>
      </c>
      <c r="F105" s="4">
        <v>4.5</v>
      </c>
      <c r="G105" s="4">
        <v>-3.9</v>
      </c>
      <c r="H105" s="4">
        <v>12264.5</v>
      </c>
      <c r="J105" s="4">
        <v>20.9</v>
      </c>
      <c r="K105" s="4">
        <v>0.99060000000000004</v>
      </c>
      <c r="L105" s="4">
        <v>8.9200000000000002E-2</v>
      </c>
      <c r="M105" s="4">
        <v>0.1069</v>
      </c>
      <c r="N105" s="4">
        <v>4.4577</v>
      </c>
      <c r="O105" s="4">
        <v>0</v>
      </c>
      <c r="P105" s="4">
        <v>4.5</v>
      </c>
      <c r="Q105" s="4">
        <v>3.3531</v>
      </c>
      <c r="R105" s="4">
        <v>0</v>
      </c>
      <c r="S105" s="4">
        <v>3.4</v>
      </c>
      <c r="T105" s="4">
        <v>12264.488799999999</v>
      </c>
      <c r="W105" s="4">
        <v>0</v>
      </c>
      <c r="X105" s="4">
        <v>20.703499999999998</v>
      </c>
      <c r="Y105" s="4">
        <v>12</v>
      </c>
      <c r="Z105" s="4">
        <v>855</v>
      </c>
      <c r="AA105" s="4">
        <v>884</v>
      </c>
      <c r="AB105" s="4">
        <v>885</v>
      </c>
      <c r="AC105" s="4">
        <v>58</v>
      </c>
      <c r="AD105" s="4">
        <v>4.91</v>
      </c>
      <c r="AE105" s="4">
        <v>0.11</v>
      </c>
      <c r="AF105" s="4">
        <v>979</v>
      </c>
      <c r="AG105" s="4">
        <v>-15</v>
      </c>
      <c r="AH105" s="4">
        <v>6</v>
      </c>
      <c r="AI105" s="4">
        <v>10</v>
      </c>
      <c r="AJ105" s="4">
        <v>189</v>
      </c>
      <c r="AK105" s="4">
        <v>138</v>
      </c>
      <c r="AL105" s="4">
        <v>4.2</v>
      </c>
      <c r="AM105" s="4">
        <v>195</v>
      </c>
      <c r="AN105" s="4" t="s">
        <v>155</v>
      </c>
      <c r="AO105" s="4">
        <v>0</v>
      </c>
      <c r="AP105" s="5"/>
      <c r="BA105" s="4">
        <v>14.023</v>
      </c>
      <c r="BB105" s="4">
        <v>450</v>
      </c>
      <c r="BC105" s="4">
        <v>32.090000000000003</v>
      </c>
      <c r="BD105" s="4">
        <v>0.113</v>
      </c>
      <c r="BE105" s="4">
        <v>194.96199999999999</v>
      </c>
      <c r="BF105" s="4">
        <v>148.81</v>
      </c>
      <c r="BG105" s="4">
        <v>1.0209999999999999</v>
      </c>
      <c r="BH105" s="4">
        <v>0</v>
      </c>
      <c r="BI105" s="4">
        <v>1.0209999999999999</v>
      </c>
      <c r="BJ105" s="4">
        <v>0.76800000000000002</v>
      </c>
      <c r="BK105" s="4">
        <v>0</v>
      </c>
      <c r="BL105" s="4">
        <v>0.76800000000000002</v>
      </c>
      <c r="BM105" s="4">
        <v>886.90949999999998</v>
      </c>
      <c r="BQ105" s="4">
        <v>32919.432000000001</v>
      </c>
      <c r="BR105" s="4">
        <v>0.27399699999999999</v>
      </c>
      <c r="BS105" s="4">
        <v>-5</v>
      </c>
      <c r="BT105" s="4">
        <v>0.12009400000000001</v>
      </c>
      <c r="BU105" s="4">
        <v>6.6958019999999996</v>
      </c>
      <c r="BV105" s="4">
        <v>2.425897</v>
      </c>
    </row>
    <row r="106" spans="1:74" x14ac:dyDescent="0.25">
      <c r="A106" s="2">
        <v>42067</v>
      </c>
      <c r="B106" s="3">
        <v>2.2278935185185183E-2</v>
      </c>
      <c r="C106" s="4">
        <v>0.09</v>
      </c>
      <c r="D106" s="4">
        <v>0.1128</v>
      </c>
      <c r="E106" s="4">
        <v>1128.1683169999999</v>
      </c>
      <c r="F106" s="4">
        <v>4.5</v>
      </c>
      <c r="G106" s="4">
        <v>-3.9</v>
      </c>
      <c r="H106" s="4">
        <v>12326.4</v>
      </c>
      <c r="J106" s="4">
        <v>20.9</v>
      </c>
      <c r="K106" s="4">
        <v>0.99050000000000005</v>
      </c>
      <c r="L106" s="4">
        <v>8.9099999999999999E-2</v>
      </c>
      <c r="M106" s="4">
        <v>0.11169999999999999</v>
      </c>
      <c r="N106" s="4">
        <v>4.4572000000000003</v>
      </c>
      <c r="O106" s="4">
        <v>0</v>
      </c>
      <c r="P106" s="4">
        <v>4.5</v>
      </c>
      <c r="Q106" s="4">
        <v>3.3527999999999998</v>
      </c>
      <c r="R106" s="4">
        <v>0</v>
      </c>
      <c r="S106" s="4">
        <v>3.4</v>
      </c>
      <c r="T106" s="4">
        <v>12326.3714</v>
      </c>
      <c r="W106" s="4">
        <v>0</v>
      </c>
      <c r="X106" s="4">
        <v>20.7013</v>
      </c>
      <c r="Y106" s="4">
        <v>12</v>
      </c>
      <c r="Z106" s="4">
        <v>855</v>
      </c>
      <c r="AA106" s="4">
        <v>884</v>
      </c>
      <c r="AB106" s="4">
        <v>885</v>
      </c>
      <c r="AC106" s="4">
        <v>58</v>
      </c>
      <c r="AD106" s="4">
        <v>4.91</v>
      </c>
      <c r="AE106" s="4">
        <v>0.11</v>
      </c>
      <c r="AF106" s="4">
        <v>979</v>
      </c>
      <c r="AG106" s="4">
        <v>-15</v>
      </c>
      <c r="AH106" s="4">
        <v>6</v>
      </c>
      <c r="AI106" s="4">
        <v>10</v>
      </c>
      <c r="AJ106" s="4">
        <v>189</v>
      </c>
      <c r="AK106" s="4">
        <v>138</v>
      </c>
      <c r="AL106" s="4">
        <v>4.2</v>
      </c>
      <c r="AM106" s="4">
        <v>195</v>
      </c>
      <c r="AN106" s="4" t="s">
        <v>155</v>
      </c>
      <c r="AO106" s="4">
        <v>0</v>
      </c>
      <c r="AP106" s="5"/>
      <c r="BA106" s="4">
        <v>14.023</v>
      </c>
      <c r="BB106" s="4">
        <v>450</v>
      </c>
      <c r="BC106" s="4">
        <v>32.090000000000003</v>
      </c>
      <c r="BD106" s="4">
        <v>0.113</v>
      </c>
      <c r="BE106" s="4">
        <v>193.40100000000001</v>
      </c>
      <c r="BF106" s="4">
        <v>154.30099999999999</v>
      </c>
      <c r="BG106" s="4">
        <v>1.0129999999999999</v>
      </c>
      <c r="BH106" s="4">
        <v>0</v>
      </c>
      <c r="BI106" s="4">
        <v>1.0129999999999999</v>
      </c>
      <c r="BJ106" s="4">
        <v>0.76200000000000001</v>
      </c>
      <c r="BK106" s="4">
        <v>0</v>
      </c>
      <c r="BL106" s="4">
        <v>0.76200000000000001</v>
      </c>
      <c r="BM106" s="4">
        <v>884.34370000000001</v>
      </c>
      <c r="BQ106" s="4">
        <v>32655.937000000002</v>
      </c>
      <c r="BR106" s="4">
        <v>0.193213</v>
      </c>
      <c r="BS106" s="4">
        <v>-5</v>
      </c>
      <c r="BT106" s="4">
        <v>0.12</v>
      </c>
      <c r="BU106" s="4">
        <v>4.7216379999999996</v>
      </c>
      <c r="BV106" s="4">
        <v>2.4239999999999999</v>
      </c>
    </row>
    <row r="107" spans="1:74" x14ac:dyDescent="0.25">
      <c r="A107" s="2">
        <v>42067</v>
      </c>
      <c r="B107" s="3">
        <v>2.2290509259259263E-2</v>
      </c>
      <c r="C107" s="4">
        <v>0.107</v>
      </c>
      <c r="D107" s="4">
        <v>0.114</v>
      </c>
      <c r="E107" s="4">
        <v>1140</v>
      </c>
      <c r="F107" s="4">
        <v>4.5</v>
      </c>
      <c r="G107" s="4">
        <v>-3.9</v>
      </c>
      <c r="H107" s="4">
        <v>12348.5</v>
      </c>
      <c r="J107" s="4">
        <v>20.9</v>
      </c>
      <c r="K107" s="4">
        <v>0.99039999999999995</v>
      </c>
      <c r="L107" s="4">
        <v>0.1055</v>
      </c>
      <c r="M107" s="4">
        <v>0.1129</v>
      </c>
      <c r="N107" s="4">
        <v>4.4565999999999999</v>
      </c>
      <c r="O107" s="4">
        <v>0</v>
      </c>
      <c r="P107" s="4">
        <v>4.5</v>
      </c>
      <c r="Q107" s="4">
        <v>3.3523000000000001</v>
      </c>
      <c r="R107" s="4">
        <v>0</v>
      </c>
      <c r="S107" s="4">
        <v>3.4</v>
      </c>
      <c r="T107" s="4">
        <v>12348.538200000001</v>
      </c>
      <c r="W107" s="4">
        <v>0</v>
      </c>
      <c r="X107" s="4">
        <v>20.698499999999999</v>
      </c>
      <c r="Y107" s="4">
        <v>12</v>
      </c>
      <c r="Z107" s="4">
        <v>855</v>
      </c>
      <c r="AA107" s="4">
        <v>883</v>
      </c>
      <c r="AB107" s="4">
        <v>885</v>
      </c>
      <c r="AC107" s="4">
        <v>58</v>
      </c>
      <c r="AD107" s="4">
        <v>4.91</v>
      </c>
      <c r="AE107" s="4">
        <v>0.11</v>
      </c>
      <c r="AF107" s="4">
        <v>979</v>
      </c>
      <c r="AG107" s="4">
        <v>-15</v>
      </c>
      <c r="AH107" s="4">
        <v>6</v>
      </c>
      <c r="AI107" s="4">
        <v>10</v>
      </c>
      <c r="AJ107" s="4">
        <v>190</v>
      </c>
      <c r="AK107" s="4">
        <v>138</v>
      </c>
      <c r="AL107" s="4">
        <v>4.4000000000000004</v>
      </c>
      <c r="AM107" s="4">
        <v>195</v>
      </c>
      <c r="AN107" s="4" t="s">
        <v>155</v>
      </c>
      <c r="AO107" s="4">
        <v>0</v>
      </c>
      <c r="AP107" s="5"/>
      <c r="BA107" s="4">
        <v>14.023</v>
      </c>
      <c r="BB107" s="4">
        <v>450</v>
      </c>
      <c r="BC107" s="4">
        <v>32.090000000000003</v>
      </c>
      <c r="BD107" s="4">
        <v>0.113</v>
      </c>
      <c r="BE107" s="4">
        <v>225.66499999999999</v>
      </c>
      <c r="BF107" s="4">
        <v>153.72300000000001</v>
      </c>
      <c r="BG107" s="4">
        <v>0.998</v>
      </c>
      <c r="BH107" s="4">
        <v>0</v>
      </c>
      <c r="BI107" s="4">
        <v>0.998</v>
      </c>
      <c r="BJ107" s="4">
        <v>0.751</v>
      </c>
      <c r="BK107" s="4">
        <v>0</v>
      </c>
      <c r="BL107" s="4">
        <v>0.751</v>
      </c>
      <c r="BM107" s="4">
        <v>873.57489999999996</v>
      </c>
      <c r="BQ107" s="4">
        <v>32196</v>
      </c>
      <c r="BR107" s="4">
        <v>0.32695099999999999</v>
      </c>
      <c r="BS107" s="4">
        <v>-5</v>
      </c>
      <c r="BT107" s="4">
        <v>0.120951</v>
      </c>
      <c r="BU107" s="4">
        <v>7.9898660000000001</v>
      </c>
      <c r="BV107" s="4">
        <v>2.4432109999999998</v>
      </c>
    </row>
    <row r="108" spans="1:74" x14ac:dyDescent="0.25">
      <c r="A108" s="2">
        <v>42067</v>
      </c>
      <c r="B108" s="3">
        <v>2.2302083333333333E-2</v>
      </c>
      <c r="C108" s="4">
        <v>0.30099999999999999</v>
      </c>
      <c r="D108" s="4">
        <v>0.4</v>
      </c>
      <c r="E108" s="4">
        <v>3999.6345510000001</v>
      </c>
      <c r="F108" s="4">
        <v>4.5</v>
      </c>
      <c r="G108" s="4">
        <v>-3.9</v>
      </c>
      <c r="H108" s="4">
        <v>12413.9</v>
      </c>
      <c r="J108" s="4">
        <v>20.9</v>
      </c>
      <c r="K108" s="4">
        <v>0.98540000000000005</v>
      </c>
      <c r="L108" s="4">
        <v>0.29699999999999999</v>
      </c>
      <c r="M108" s="4">
        <v>0.39410000000000001</v>
      </c>
      <c r="N108" s="4">
        <v>4.4341999999999997</v>
      </c>
      <c r="O108" s="4">
        <v>0</v>
      </c>
      <c r="P108" s="4">
        <v>4.4000000000000004</v>
      </c>
      <c r="Q108" s="4">
        <v>3.3355000000000001</v>
      </c>
      <c r="R108" s="4">
        <v>0</v>
      </c>
      <c r="S108" s="4">
        <v>3.3</v>
      </c>
      <c r="T108" s="4">
        <v>12413.8809</v>
      </c>
      <c r="W108" s="4">
        <v>0</v>
      </c>
      <c r="X108" s="4">
        <v>20.5944</v>
      </c>
      <c r="Y108" s="4">
        <v>11.9</v>
      </c>
      <c r="Z108" s="4">
        <v>856</v>
      </c>
      <c r="AA108" s="4">
        <v>883</v>
      </c>
      <c r="AB108" s="4">
        <v>885</v>
      </c>
      <c r="AC108" s="4">
        <v>58</v>
      </c>
      <c r="AD108" s="4">
        <v>4.91</v>
      </c>
      <c r="AE108" s="4">
        <v>0.11</v>
      </c>
      <c r="AF108" s="4">
        <v>979</v>
      </c>
      <c r="AG108" s="4">
        <v>-15</v>
      </c>
      <c r="AH108" s="4">
        <v>5.0499499999999999</v>
      </c>
      <c r="AI108" s="4">
        <v>10</v>
      </c>
      <c r="AJ108" s="4">
        <v>190</v>
      </c>
      <c r="AK108" s="4">
        <v>139</v>
      </c>
      <c r="AL108" s="4">
        <v>4</v>
      </c>
      <c r="AM108" s="4">
        <v>195</v>
      </c>
      <c r="AN108" s="4" t="s">
        <v>155</v>
      </c>
      <c r="AO108" s="4">
        <v>0</v>
      </c>
      <c r="AP108" s="5"/>
      <c r="BA108" s="4">
        <v>14.023</v>
      </c>
      <c r="BB108" s="4">
        <v>450</v>
      </c>
      <c r="BC108" s="4">
        <v>32.090000000000003</v>
      </c>
      <c r="BD108" s="4">
        <v>0.113</v>
      </c>
      <c r="BE108" s="4">
        <v>474.47500000000002</v>
      </c>
      <c r="BF108" s="4">
        <v>400.71300000000002</v>
      </c>
      <c r="BG108" s="4">
        <v>0.74199999999999999</v>
      </c>
      <c r="BH108" s="4">
        <v>0</v>
      </c>
      <c r="BI108" s="4">
        <v>0.74199999999999999</v>
      </c>
      <c r="BJ108" s="4">
        <v>0.55800000000000005</v>
      </c>
      <c r="BK108" s="4">
        <v>0</v>
      </c>
      <c r="BL108" s="4">
        <v>0.55800000000000005</v>
      </c>
      <c r="BM108" s="4">
        <v>655.78380000000004</v>
      </c>
      <c r="BQ108" s="4">
        <v>23921.069</v>
      </c>
      <c r="BR108" s="4">
        <v>0.16204099999999999</v>
      </c>
      <c r="BS108" s="4">
        <v>-5</v>
      </c>
      <c r="BT108" s="4">
        <v>0.1172</v>
      </c>
      <c r="BU108" s="4">
        <v>3.959876</v>
      </c>
      <c r="BV108" s="4">
        <v>2.3674360000000001</v>
      </c>
    </row>
    <row r="109" spans="1:74" x14ac:dyDescent="0.25">
      <c r="A109" s="2">
        <v>42067</v>
      </c>
      <c r="B109" s="3">
        <v>2.2313657407407411E-2</v>
      </c>
      <c r="C109" s="4">
        <v>1.129</v>
      </c>
      <c r="D109" s="4">
        <v>0.72209999999999996</v>
      </c>
      <c r="E109" s="4">
        <v>7221.2333330000001</v>
      </c>
      <c r="F109" s="4">
        <v>4.5999999999999996</v>
      </c>
      <c r="G109" s="4">
        <v>-3.9</v>
      </c>
      <c r="H109" s="4">
        <v>17926.2</v>
      </c>
      <c r="J109" s="4">
        <v>20.9</v>
      </c>
      <c r="K109" s="4">
        <v>0.96870000000000001</v>
      </c>
      <c r="L109" s="4">
        <v>1.0939000000000001</v>
      </c>
      <c r="M109" s="4">
        <v>0.69950000000000001</v>
      </c>
      <c r="N109" s="4">
        <v>4.4558999999999997</v>
      </c>
      <c r="O109" s="4">
        <v>0</v>
      </c>
      <c r="P109" s="4">
        <v>4.5</v>
      </c>
      <c r="Q109" s="4">
        <v>3.3517000000000001</v>
      </c>
      <c r="R109" s="4">
        <v>0</v>
      </c>
      <c r="S109" s="4">
        <v>3.4</v>
      </c>
      <c r="T109" s="4">
        <v>17926.1662</v>
      </c>
      <c r="W109" s="4">
        <v>0</v>
      </c>
      <c r="X109" s="4">
        <v>20.245100000000001</v>
      </c>
      <c r="Y109" s="4">
        <v>12</v>
      </c>
      <c r="Z109" s="4">
        <v>858</v>
      </c>
      <c r="AA109" s="4">
        <v>885</v>
      </c>
      <c r="AB109" s="4">
        <v>888</v>
      </c>
      <c r="AC109" s="4">
        <v>58</v>
      </c>
      <c r="AD109" s="4">
        <v>4.91</v>
      </c>
      <c r="AE109" s="4">
        <v>0.11</v>
      </c>
      <c r="AF109" s="4">
        <v>980</v>
      </c>
      <c r="AG109" s="4">
        <v>-15</v>
      </c>
      <c r="AH109" s="4">
        <v>5</v>
      </c>
      <c r="AI109" s="4">
        <v>10</v>
      </c>
      <c r="AJ109" s="4">
        <v>190</v>
      </c>
      <c r="AK109" s="4">
        <v>139.9</v>
      </c>
      <c r="AL109" s="4">
        <v>4.4000000000000004</v>
      </c>
      <c r="AM109" s="4">
        <v>195</v>
      </c>
      <c r="AN109" s="4" t="s">
        <v>155</v>
      </c>
      <c r="AO109" s="4">
        <v>0</v>
      </c>
      <c r="AP109" s="5"/>
      <c r="BA109" s="4">
        <v>14.023</v>
      </c>
      <c r="BB109" s="4">
        <v>53.69</v>
      </c>
      <c r="BC109" s="4">
        <v>3.83</v>
      </c>
      <c r="BD109" s="4">
        <v>3.2349999999999999</v>
      </c>
      <c r="BE109" s="4">
        <v>932.61699999999996</v>
      </c>
      <c r="BF109" s="4">
        <v>379.58300000000003</v>
      </c>
      <c r="BG109" s="4">
        <v>0.39800000000000002</v>
      </c>
      <c r="BH109" s="4">
        <v>0</v>
      </c>
      <c r="BI109" s="4">
        <v>0.39800000000000002</v>
      </c>
      <c r="BJ109" s="4">
        <v>0.29899999999999999</v>
      </c>
      <c r="BK109" s="4">
        <v>0</v>
      </c>
      <c r="BL109" s="4">
        <v>0.29899999999999999</v>
      </c>
      <c r="BM109" s="4">
        <v>505.42</v>
      </c>
      <c r="BQ109" s="4">
        <v>12550.547</v>
      </c>
      <c r="BR109" s="4">
        <v>7.1300000000000002E-2</v>
      </c>
      <c r="BS109" s="4">
        <v>-5</v>
      </c>
      <c r="BT109" s="4">
        <v>0.11985</v>
      </c>
      <c r="BU109" s="4">
        <v>1.742394</v>
      </c>
      <c r="BV109" s="4">
        <v>2.4209700000000001</v>
      </c>
    </row>
    <row r="110" spans="1:74" x14ac:dyDescent="0.25">
      <c r="A110" s="2">
        <v>42067</v>
      </c>
      <c r="B110" s="3">
        <v>2.2325231481481481E-2</v>
      </c>
      <c r="C110" s="4">
        <v>1.395</v>
      </c>
      <c r="D110" s="4">
        <v>0.72909999999999997</v>
      </c>
      <c r="E110" s="4">
        <v>7290.6217619999998</v>
      </c>
      <c r="F110" s="4">
        <v>4.5999999999999996</v>
      </c>
      <c r="G110" s="4">
        <v>-3.9</v>
      </c>
      <c r="H110" s="4">
        <v>19003</v>
      </c>
      <c r="J110" s="4">
        <v>20.9</v>
      </c>
      <c r="K110" s="4">
        <v>0.96479999999999999</v>
      </c>
      <c r="L110" s="4">
        <v>1.3463000000000001</v>
      </c>
      <c r="M110" s="4">
        <v>0.70340000000000003</v>
      </c>
      <c r="N110" s="4">
        <v>4.4379999999999997</v>
      </c>
      <c r="O110" s="4">
        <v>0</v>
      </c>
      <c r="P110" s="4">
        <v>4.4000000000000004</v>
      </c>
      <c r="Q110" s="4">
        <v>3.3382999999999998</v>
      </c>
      <c r="R110" s="4">
        <v>0</v>
      </c>
      <c r="S110" s="4">
        <v>3.3</v>
      </c>
      <c r="T110" s="4">
        <v>19002.981</v>
      </c>
      <c r="W110" s="4">
        <v>0</v>
      </c>
      <c r="X110" s="4">
        <v>20.164100000000001</v>
      </c>
      <c r="Y110" s="4">
        <v>12</v>
      </c>
      <c r="Z110" s="4">
        <v>857</v>
      </c>
      <c r="AA110" s="4">
        <v>885</v>
      </c>
      <c r="AB110" s="4">
        <v>885</v>
      </c>
      <c r="AC110" s="4">
        <v>58</v>
      </c>
      <c r="AD110" s="4">
        <v>4.91</v>
      </c>
      <c r="AE110" s="4">
        <v>0.11</v>
      </c>
      <c r="AF110" s="4">
        <v>980</v>
      </c>
      <c r="AG110" s="4">
        <v>-15</v>
      </c>
      <c r="AH110" s="4">
        <v>5</v>
      </c>
      <c r="AI110" s="4">
        <v>10</v>
      </c>
      <c r="AJ110" s="4">
        <v>190</v>
      </c>
      <c r="AK110" s="4">
        <v>139.1</v>
      </c>
      <c r="AL110" s="4">
        <v>3.8</v>
      </c>
      <c r="AM110" s="4">
        <v>195</v>
      </c>
      <c r="AN110" s="4" t="s">
        <v>155</v>
      </c>
      <c r="AO110" s="4">
        <v>0</v>
      </c>
      <c r="AP110" s="5"/>
      <c r="BA110" s="4">
        <v>14.023</v>
      </c>
      <c r="BB110" s="4">
        <v>48.63</v>
      </c>
      <c r="BC110" s="4">
        <v>3.47</v>
      </c>
      <c r="BD110" s="4">
        <v>3.65</v>
      </c>
      <c r="BE110" s="4">
        <v>1040.9749999999999</v>
      </c>
      <c r="BF110" s="4">
        <v>346.16500000000002</v>
      </c>
      <c r="BG110" s="4">
        <v>0.35899999999999999</v>
      </c>
      <c r="BH110" s="4">
        <v>0</v>
      </c>
      <c r="BI110" s="4">
        <v>0.35899999999999999</v>
      </c>
      <c r="BJ110" s="4">
        <v>0.27</v>
      </c>
      <c r="BK110" s="4">
        <v>0</v>
      </c>
      <c r="BL110" s="4">
        <v>0.27</v>
      </c>
      <c r="BM110" s="4">
        <v>485.9049</v>
      </c>
      <c r="BQ110" s="4">
        <v>11336.689</v>
      </c>
      <c r="BR110" s="4">
        <v>0.21235000000000001</v>
      </c>
      <c r="BS110" s="4">
        <v>-5</v>
      </c>
      <c r="BT110" s="4">
        <v>0.11715</v>
      </c>
      <c r="BU110" s="4">
        <v>5.1893029999999998</v>
      </c>
      <c r="BV110" s="4">
        <v>2.3664299999999998</v>
      </c>
    </row>
    <row r="111" spans="1:74" x14ac:dyDescent="0.25">
      <c r="A111" s="2">
        <v>42067</v>
      </c>
      <c r="B111" s="3">
        <v>2.2336805555555558E-2</v>
      </c>
      <c r="C111" s="4">
        <v>2.87</v>
      </c>
      <c r="D111" s="4">
        <v>1.0788</v>
      </c>
      <c r="E111" s="4">
        <v>10788.03109</v>
      </c>
      <c r="F111" s="4">
        <v>4.5999999999999996</v>
      </c>
      <c r="G111" s="4">
        <v>-3.9</v>
      </c>
      <c r="H111" s="4">
        <v>17169.2</v>
      </c>
      <c r="J111" s="4">
        <v>20.9</v>
      </c>
      <c r="K111" s="4">
        <v>0.94920000000000004</v>
      </c>
      <c r="L111" s="4">
        <v>2.7237</v>
      </c>
      <c r="M111" s="4">
        <v>1.024</v>
      </c>
      <c r="N111" s="4">
        <v>4.3662000000000001</v>
      </c>
      <c r="O111" s="4">
        <v>0</v>
      </c>
      <c r="P111" s="4">
        <v>4.4000000000000004</v>
      </c>
      <c r="Q111" s="4">
        <v>3.2843</v>
      </c>
      <c r="R111" s="4">
        <v>0</v>
      </c>
      <c r="S111" s="4">
        <v>3.3</v>
      </c>
      <c r="T111" s="4">
        <v>17169.203699999998</v>
      </c>
      <c r="W111" s="4">
        <v>0</v>
      </c>
      <c r="X111" s="4">
        <v>19.837599999999998</v>
      </c>
      <c r="Y111" s="4">
        <v>12</v>
      </c>
      <c r="Z111" s="4">
        <v>856</v>
      </c>
      <c r="AA111" s="4">
        <v>883</v>
      </c>
      <c r="AB111" s="4">
        <v>884</v>
      </c>
      <c r="AC111" s="4">
        <v>58</v>
      </c>
      <c r="AD111" s="4">
        <v>4.91</v>
      </c>
      <c r="AE111" s="4">
        <v>0.11</v>
      </c>
      <c r="AF111" s="4">
        <v>979</v>
      </c>
      <c r="AG111" s="4">
        <v>-15</v>
      </c>
      <c r="AH111" s="4">
        <v>5.9566970000000001</v>
      </c>
      <c r="AI111" s="4">
        <v>10</v>
      </c>
      <c r="AJ111" s="4">
        <v>190</v>
      </c>
      <c r="AK111" s="4">
        <v>138</v>
      </c>
      <c r="AL111" s="4">
        <v>3.2</v>
      </c>
      <c r="AM111" s="4">
        <v>195</v>
      </c>
      <c r="AN111" s="4" t="s">
        <v>155</v>
      </c>
      <c r="AO111" s="4">
        <v>0</v>
      </c>
      <c r="AP111" s="5"/>
      <c r="BA111" s="4">
        <v>14.023</v>
      </c>
      <c r="BB111" s="4">
        <v>34.799999999999997</v>
      </c>
      <c r="BC111" s="4">
        <v>2.48</v>
      </c>
      <c r="BD111" s="4">
        <v>5.3559999999999999</v>
      </c>
      <c r="BE111" s="4">
        <v>1518.009</v>
      </c>
      <c r="BF111" s="4">
        <v>363.226</v>
      </c>
      <c r="BG111" s="4">
        <v>0.255</v>
      </c>
      <c r="BH111" s="4">
        <v>0</v>
      </c>
      <c r="BI111" s="4">
        <v>0.255</v>
      </c>
      <c r="BJ111" s="4">
        <v>0.192</v>
      </c>
      <c r="BK111" s="4">
        <v>0</v>
      </c>
      <c r="BL111" s="4">
        <v>0.192</v>
      </c>
      <c r="BM111" s="4">
        <v>316.4359</v>
      </c>
      <c r="BQ111" s="4">
        <v>8039.0159999999996</v>
      </c>
      <c r="BR111" s="4">
        <v>0.36350500000000002</v>
      </c>
      <c r="BS111" s="4">
        <v>-5</v>
      </c>
      <c r="BT111" s="4">
        <v>0.11700000000000001</v>
      </c>
      <c r="BU111" s="4">
        <v>8.8831419999999994</v>
      </c>
      <c r="BV111" s="4">
        <v>2.3633999999999999</v>
      </c>
    </row>
    <row r="112" spans="1:74" x14ac:dyDescent="0.25">
      <c r="A112" s="2">
        <v>42067</v>
      </c>
      <c r="B112" s="3">
        <v>2.2348379629629628E-2</v>
      </c>
      <c r="C112" s="4">
        <v>3.69</v>
      </c>
      <c r="D112" s="4">
        <v>1.4722</v>
      </c>
      <c r="E112" s="4">
        <v>14721.875</v>
      </c>
      <c r="F112" s="4">
        <v>4.5999999999999996</v>
      </c>
      <c r="G112" s="4">
        <v>-3.9</v>
      </c>
      <c r="H112" s="4">
        <v>19521.599999999999</v>
      </c>
      <c r="J112" s="4">
        <v>20.420000000000002</v>
      </c>
      <c r="K112" s="4">
        <v>0.9355</v>
      </c>
      <c r="L112" s="4">
        <v>3.4518</v>
      </c>
      <c r="M112" s="4">
        <v>1.3772</v>
      </c>
      <c r="N112" s="4">
        <v>4.3030999999999997</v>
      </c>
      <c r="O112" s="4">
        <v>0</v>
      </c>
      <c r="P112" s="4">
        <v>4.3</v>
      </c>
      <c r="Q112" s="4">
        <v>3.2368999999999999</v>
      </c>
      <c r="R112" s="4">
        <v>0</v>
      </c>
      <c r="S112" s="4">
        <v>3.2</v>
      </c>
      <c r="T112" s="4">
        <v>19521.5959</v>
      </c>
      <c r="W112" s="4">
        <v>0</v>
      </c>
      <c r="X112" s="4">
        <v>19.103000000000002</v>
      </c>
      <c r="Y112" s="4">
        <v>12</v>
      </c>
      <c r="Z112" s="4">
        <v>854</v>
      </c>
      <c r="AA112" s="4">
        <v>882</v>
      </c>
      <c r="AB112" s="4">
        <v>881</v>
      </c>
      <c r="AC112" s="4">
        <v>58</v>
      </c>
      <c r="AD112" s="4">
        <v>4.91</v>
      </c>
      <c r="AE112" s="4">
        <v>0.11</v>
      </c>
      <c r="AF112" s="4">
        <v>979</v>
      </c>
      <c r="AG112" s="4">
        <v>-15</v>
      </c>
      <c r="AH112" s="4">
        <v>6.9560440000000003</v>
      </c>
      <c r="AI112" s="4">
        <v>10</v>
      </c>
      <c r="AJ112" s="4">
        <v>190</v>
      </c>
      <c r="AK112" s="4">
        <v>139.9</v>
      </c>
      <c r="AL112" s="4">
        <v>3.3</v>
      </c>
      <c r="AM112" s="4">
        <v>195</v>
      </c>
      <c r="AN112" s="4" t="s">
        <v>155</v>
      </c>
      <c r="AO112" s="4">
        <v>0</v>
      </c>
      <c r="AP112" s="5"/>
      <c r="BA112" s="4">
        <v>14.023</v>
      </c>
      <c r="BB112" s="4">
        <v>27.69</v>
      </c>
      <c r="BC112" s="4">
        <v>1.97</v>
      </c>
      <c r="BD112" s="4">
        <v>6.899</v>
      </c>
      <c r="BE112" s="4">
        <v>1548.0909999999999</v>
      </c>
      <c r="BF112" s="4">
        <v>393.10700000000003</v>
      </c>
      <c r="BG112" s="4">
        <v>0.20200000000000001</v>
      </c>
      <c r="BH112" s="4">
        <v>0</v>
      </c>
      <c r="BI112" s="4">
        <v>0.20200000000000001</v>
      </c>
      <c r="BJ112" s="4">
        <v>0.152</v>
      </c>
      <c r="BK112" s="4">
        <v>0</v>
      </c>
      <c r="BL112" s="4">
        <v>0.152</v>
      </c>
      <c r="BM112" s="4">
        <v>289.52170000000001</v>
      </c>
      <c r="BQ112" s="4">
        <v>6229.38</v>
      </c>
      <c r="BR112" s="4">
        <v>0.20747299999999999</v>
      </c>
      <c r="BS112" s="4">
        <v>-5</v>
      </c>
      <c r="BT112" s="4">
        <v>0.11795600000000001</v>
      </c>
      <c r="BU112" s="4">
        <v>5.0701099999999997</v>
      </c>
      <c r="BV112" s="4">
        <v>2.3827120000000002</v>
      </c>
    </row>
    <row r="113" spans="1:74" x14ac:dyDescent="0.25">
      <c r="A113" s="2">
        <v>42067</v>
      </c>
      <c r="B113" s="3">
        <v>2.2359953703703705E-2</v>
      </c>
      <c r="C113" s="4">
        <v>3.464</v>
      </c>
      <c r="D113" s="4">
        <v>1.4313</v>
      </c>
      <c r="E113" s="4">
        <v>14313.44182</v>
      </c>
      <c r="F113" s="4">
        <v>4.5999999999999996</v>
      </c>
      <c r="G113" s="4">
        <v>-3.9</v>
      </c>
      <c r="H113" s="4">
        <v>24155.200000000001</v>
      </c>
      <c r="J113" s="4">
        <v>19.71</v>
      </c>
      <c r="K113" s="4">
        <v>0.93310000000000004</v>
      </c>
      <c r="L113" s="4">
        <v>3.2324999999999999</v>
      </c>
      <c r="M113" s="4">
        <v>1.3355999999999999</v>
      </c>
      <c r="N113" s="4">
        <v>4.2923</v>
      </c>
      <c r="O113" s="4">
        <v>0</v>
      </c>
      <c r="P113" s="4">
        <v>4.3</v>
      </c>
      <c r="Q113" s="4">
        <v>3.2288000000000001</v>
      </c>
      <c r="R113" s="4">
        <v>0</v>
      </c>
      <c r="S113" s="4">
        <v>3.2</v>
      </c>
      <c r="T113" s="4">
        <v>24155.208999999999</v>
      </c>
      <c r="W113" s="4">
        <v>0</v>
      </c>
      <c r="X113" s="4">
        <v>18.3919</v>
      </c>
      <c r="Y113" s="4">
        <v>12</v>
      </c>
      <c r="Z113" s="4">
        <v>854</v>
      </c>
      <c r="AA113" s="4">
        <v>884</v>
      </c>
      <c r="AB113" s="4">
        <v>884</v>
      </c>
      <c r="AC113" s="4">
        <v>58</v>
      </c>
      <c r="AD113" s="4">
        <v>4.91</v>
      </c>
      <c r="AE113" s="4">
        <v>0.11</v>
      </c>
      <c r="AF113" s="4">
        <v>979</v>
      </c>
      <c r="AG113" s="4">
        <v>-15</v>
      </c>
      <c r="AH113" s="4">
        <v>6.0449549999999999</v>
      </c>
      <c r="AI113" s="4">
        <v>10</v>
      </c>
      <c r="AJ113" s="4">
        <v>190</v>
      </c>
      <c r="AK113" s="4">
        <v>138.1</v>
      </c>
      <c r="AL113" s="4">
        <v>2.9</v>
      </c>
      <c r="AM113" s="4">
        <v>195</v>
      </c>
      <c r="AN113" s="4" t="s">
        <v>155</v>
      </c>
      <c r="AO113" s="4">
        <v>0</v>
      </c>
      <c r="AP113" s="5"/>
      <c r="BA113" s="4">
        <v>14.023</v>
      </c>
      <c r="BB113" s="4">
        <v>26.8</v>
      </c>
      <c r="BC113" s="4">
        <v>1.91</v>
      </c>
      <c r="BD113" s="4">
        <v>7.1669999999999998</v>
      </c>
      <c r="BE113" s="4">
        <v>1407.453</v>
      </c>
      <c r="BF113" s="4">
        <v>370.12900000000002</v>
      </c>
      <c r="BG113" s="4">
        <v>0.19600000000000001</v>
      </c>
      <c r="BH113" s="4">
        <v>0</v>
      </c>
      <c r="BI113" s="4">
        <v>0.19600000000000001</v>
      </c>
      <c r="BJ113" s="4">
        <v>0.14699999999999999</v>
      </c>
      <c r="BK113" s="4">
        <v>0</v>
      </c>
      <c r="BL113" s="4">
        <v>0.14699999999999999</v>
      </c>
      <c r="BM113" s="4">
        <v>347.79719999999998</v>
      </c>
      <c r="BQ113" s="4">
        <v>5822.6469999999999</v>
      </c>
      <c r="BR113" s="4">
        <v>9.3990000000000004E-2</v>
      </c>
      <c r="BS113" s="4">
        <v>-5</v>
      </c>
      <c r="BT113" s="4">
        <v>0.11609</v>
      </c>
      <c r="BU113" s="4">
        <v>2.296881</v>
      </c>
      <c r="BV113" s="4">
        <v>2.3450160000000002</v>
      </c>
    </row>
    <row r="114" spans="1:74" x14ac:dyDescent="0.25">
      <c r="A114" s="2">
        <v>42067</v>
      </c>
      <c r="B114" s="3">
        <v>2.2371527777777778E-2</v>
      </c>
      <c r="C114" s="4">
        <v>2.847</v>
      </c>
      <c r="D114" s="4">
        <v>1.3072999999999999</v>
      </c>
      <c r="E114" s="4">
        <v>13073.001689999999</v>
      </c>
      <c r="F114" s="4">
        <v>4.5999999999999996</v>
      </c>
      <c r="G114" s="4">
        <v>-3.9</v>
      </c>
      <c r="H114" s="4">
        <v>23581.200000000001</v>
      </c>
      <c r="J114" s="4">
        <v>18.82</v>
      </c>
      <c r="K114" s="4">
        <v>0.94059999999999999</v>
      </c>
      <c r="L114" s="4">
        <v>2.6778</v>
      </c>
      <c r="M114" s="4">
        <v>1.2297</v>
      </c>
      <c r="N114" s="4">
        <v>4.3269000000000002</v>
      </c>
      <c r="O114" s="4">
        <v>0</v>
      </c>
      <c r="P114" s="4">
        <v>4.3</v>
      </c>
      <c r="Q114" s="4">
        <v>3.2547999999999999</v>
      </c>
      <c r="R114" s="4">
        <v>0</v>
      </c>
      <c r="S114" s="4">
        <v>3.3</v>
      </c>
      <c r="T114" s="4">
        <v>23581.207399999999</v>
      </c>
      <c r="W114" s="4">
        <v>0</v>
      </c>
      <c r="X114" s="4">
        <v>17.6996</v>
      </c>
      <c r="Y114" s="4">
        <v>12</v>
      </c>
      <c r="Z114" s="4">
        <v>854</v>
      </c>
      <c r="AA114" s="4">
        <v>883</v>
      </c>
      <c r="AB114" s="4">
        <v>883</v>
      </c>
      <c r="AC114" s="4">
        <v>58</v>
      </c>
      <c r="AD114" s="4">
        <v>4.91</v>
      </c>
      <c r="AE114" s="4">
        <v>0.11</v>
      </c>
      <c r="AF114" s="4">
        <v>979</v>
      </c>
      <c r="AG114" s="4">
        <v>-15</v>
      </c>
      <c r="AH114" s="4">
        <v>6</v>
      </c>
      <c r="AI114" s="4">
        <v>10</v>
      </c>
      <c r="AJ114" s="4">
        <v>190</v>
      </c>
      <c r="AK114" s="4">
        <v>138</v>
      </c>
      <c r="AL114" s="4">
        <v>3.2</v>
      </c>
      <c r="AM114" s="4">
        <v>195</v>
      </c>
      <c r="AN114" s="4" t="s">
        <v>155</v>
      </c>
      <c r="AO114" s="4">
        <v>0</v>
      </c>
      <c r="AP114" s="5"/>
      <c r="BA114" s="4">
        <v>14.023</v>
      </c>
      <c r="BB114" s="4">
        <v>30.03</v>
      </c>
      <c r="BC114" s="4">
        <v>2.14</v>
      </c>
      <c r="BD114" s="4">
        <v>6.3109999999999999</v>
      </c>
      <c r="BE114" s="4">
        <v>1300.3900000000001</v>
      </c>
      <c r="BF114" s="4">
        <v>380.08</v>
      </c>
      <c r="BG114" s="4">
        <v>0.22</v>
      </c>
      <c r="BH114" s="4">
        <v>0</v>
      </c>
      <c r="BI114" s="4">
        <v>0.22</v>
      </c>
      <c r="BJ114" s="4">
        <v>0.16600000000000001</v>
      </c>
      <c r="BK114" s="4">
        <v>0</v>
      </c>
      <c r="BL114" s="4">
        <v>0.16600000000000001</v>
      </c>
      <c r="BM114" s="4">
        <v>378.69439999999997</v>
      </c>
      <c r="BQ114" s="4">
        <v>6249.7650000000003</v>
      </c>
      <c r="BR114" s="4">
        <v>4.8930000000000001E-2</v>
      </c>
      <c r="BS114" s="4">
        <v>-5</v>
      </c>
      <c r="BT114" s="4">
        <v>0.118862</v>
      </c>
      <c r="BU114" s="4">
        <v>1.1957279999999999</v>
      </c>
      <c r="BV114" s="4">
        <v>2.4010150000000001</v>
      </c>
    </row>
    <row r="115" spans="1:74" x14ac:dyDescent="0.25">
      <c r="A115" s="2">
        <v>42067</v>
      </c>
      <c r="B115" s="3">
        <v>2.2383101851851855E-2</v>
      </c>
      <c r="C115" s="4">
        <v>2.4740000000000002</v>
      </c>
      <c r="D115" s="4">
        <v>1.1913</v>
      </c>
      <c r="E115" s="4">
        <v>11912.59383</v>
      </c>
      <c r="F115" s="4">
        <v>6.3</v>
      </c>
      <c r="G115" s="4">
        <v>-3.9</v>
      </c>
      <c r="H115" s="4">
        <v>23549.7</v>
      </c>
      <c r="J115" s="4">
        <v>17.32</v>
      </c>
      <c r="K115" s="4">
        <v>0.94520000000000004</v>
      </c>
      <c r="L115" s="4">
        <v>2.3388</v>
      </c>
      <c r="M115" s="4">
        <v>1.1258999999999999</v>
      </c>
      <c r="N115" s="4">
        <v>5.915</v>
      </c>
      <c r="O115" s="4">
        <v>0</v>
      </c>
      <c r="P115" s="4">
        <v>5.9</v>
      </c>
      <c r="Q115" s="4">
        <v>4.4493999999999998</v>
      </c>
      <c r="R115" s="4">
        <v>0</v>
      </c>
      <c r="S115" s="4">
        <v>4.4000000000000004</v>
      </c>
      <c r="T115" s="4">
        <v>23549.744999999999</v>
      </c>
      <c r="W115" s="4">
        <v>0</v>
      </c>
      <c r="X115" s="4">
        <v>16.369800000000001</v>
      </c>
      <c r="Y115" s="4">
        <v>12</v>
      </c>
      <c r="Z115" s="4">
        <v>855</v>
      </c>
      <c r="AA115" s="4">
        <v>883</v>
      </c>
      <c r="AB115" s="4">
        <v>883</v>
      </c>
      <c r="AC115" s="4">
        <v>58</v>
      </c>
      <c r="AD115" s="4">
        <v>4.91</v>
      </c>
      <c r="AE115" s="4">
        <v>0.11</v>
      </c>
      <c r="AF115" s="4">
        <v>979</v>
      </c>
      <c r="AG115" s="4">
        <v>-15</v>
      </c>
      <c r="AH115" s="4">
        <v>6</v>
      </c>
      <c r="AI115" s="4">
        <v>10</v>
      </c>
      <c r="AJ115" s="4">
        <v>190</v>
      </c>
      <c r="AK115" s="4">
        <v>139</v>
      </c>
      <c r="AL115" s="4">
        <v>2.9</v>
      </c>
      <c r="AM115" s="4">
        <v>195</v>
      </c>
      <c r="AN115" s="4" t="s">
        <v>155</v>
      </c>
      <c r="AO115" s="4">
        <v>0</v>
      </c>
      <c r="AP115" s="5"/>
      <c r="BA115" s="4">
        <v>14.023</v>
      </c>
      <c r="BB115" s="4">
        <v>32.44</v>
      </c>
      <c r="BC115" s="4">
        <v>2.31</v>
      </c>
      <c r="BD115" s="4">
        <v>5.8010000000000002</v>
      </c>
      <c r="BE115" s="4">
        <v>1223.394</v>
      </c>
      <c r="BF115" s="4">
        <v>374.85899999999998</v>
      </c>
      <c r="BG115" s="4">
        <v>0.32400000000000001</v>
      </c>
      <c r="BH115" s="4">
        <v>0</v>
      </c>
      <c r="BI115" s="4">
        <v>0.32400000000000001</v>
      </c>
      <c r="BJ115" s="4">
        <v>0.24399999999999999</v>
      </c>
      <c r="BK115" s="4">
        <v>0</v>
      </c>
      <c r="BL115" s="4">
        <v>0.24399999999999999</v>
      </c>
      <c r="BM115" s="4">
        <v>407.36399999999998</v>
      </c>
      <c r="BQ115" s="4">
        <v>6226.1409999999996</v>
      </c>
      <c r="BR115" s="4">
        <v>2.7938999999999999E-2</v>
      </c>
      <c r="BS115" s="4">
        <v>-5</v>
      </c>
      <c r="BT115" s="4">
        <v>0.117094</v>
      </c>
      <c r="BU115" s="4">
        <v>0.68276099999999995</v>
      </c>
      <c r="BV115" s="4">
        <v>2.365297</v>
      </c>
    </row>
    <row r="116" spans="1:74" x14ac:dyDescent="0.25">
      <c r="A116" s="2">
        <v>42067</v>
      </c>
      <c r="B116" s="3">
        <v>2.2394675925925926E-2</v>
      </c>
      <c r="C116" s="4">
        <v>1.907</v>
      </c>
      <c r="D116" s="4">
        <v>1.0281</v>
      </c>
      <c r="E116" s="4">
        <v>10281.48718</v>
      </c>
      <c r="F116" s="4">
        <v>8.1999999999999993</v>
      </c>
      <c r="G116" s="4">
        <v>-3.9</v>
      </c>
      <c r="H116" s="4">
        <v>22652.1</v>
      </c>
      <c r="J116" s="4">
        <v>16.079999999999998</v>
      </c>
      <c r="K116" s="4">
        <v>0.95289999999999997</v>
      </c>
      <c r="L116" s="4">
        <v>1.8172999999999999</v>
      </c>
      <c r="M116" s="4">
        <v>0.9798</v>
      </c>
      <c r="N116" s="4">
        <v>7.8063000000000002</v>
      </c>
      <c r="O116" s="4">
        <v>0</v>
      </c>
      <c r="P116" s="4">
        <v>7.8</v>
      </c>
      <c r="Q116" s="4">
        <v>5.8719999999999999</v>
      </c>
      <c r="R116" s="4">
        <v>0</v>
      </c>
      <c r="S116" s="4">
        <v>5.9</v>
      </c>
      <c r="T116" s="4">
        <v>22652.116900000001</v>
      </c>
      <c r="W116" s="4">
        <v>0</v>
      </c>
      <c r="X116" s="4">
        <v>15.318899999999999</v>
      </c>
      <c r="Y116" s="4">
        <v>12</v>
      </c>
      <c r="Z116" s="4">
        <v>854</v>
      </c>
      <c r="AA116" s="4">
        <v>884</v>
      </c>
      <c r="AB116" s="4">
        <v>883</v>
      </c>
      <c r="AC116" s="4">
        <v>58</v>
      </c>
      <c r="AD116" s="4">
        <v>4.91</v>
      </c>
      <c r="AE116" s="4">
        <v>0.11</v>
      </c>
      <c r="AF116" s="4">
        <v>979</v>
      </c>
      <c r="AG116" s="4">
        <v>-15</v>
      </c>
      <c r="AH116" s="4">
        <v>5.0479520000000004</v>
      </c>
      <c r="AI116" s="4">
        <v>10</v>
      </c>
      <c r="AJ116" s="4">
        <v>190</v>
      </c>
      <c r="AK116" s="4">
        <v>139</v>
      </c>
      <c r="AL116" s="4">
        <v>2.7</v>
      </c>
      <c r="AM116" s="4">
        <v>195</v>
      </c>
      <c r="AN116" s="4" t="s">
        <v>155</v>
      </c>
      <c r="AO116" s="4">
        <v>0</v>
      </c>
      <c r="AP116" s="5"/>
      <c r="BA116" s="4">
        <v>14.023</v>
      </c>
      <c r="BB116" s="4">
        <v>37.520000000000003</v>
      </c>
      <c r="BC116" s="4">
        <v>2.68</v>
      </c>
      <c r="BD116" s="4">
        <v>4.9400000000000004</v>
      </c>
      <c r="BE116" s="4">
        <v>1093.973</v>
      </c>
      <c r="BF116" s="4">
        <v>375.38400000000001</v>
      </c>
      <c r="BG116" s="4">
        <v>0.49199999999999999</v>
      </c>
      <c r="BH116" s="4">
        <v>0</v>
      </c>
      <c r="BI116" s="4">
        <v>0.49199999999999999</v>
      </c>
      <c r="BJ116" s="4">
        <v>0.37</v>
      </c>
      <c r="BK116" s="4">
        <v>0</v>
      </c>
      <c r="BL116" s="4">
        <v>0.37</v>
      </c>
      <c r="BM116" s="4">
        <v>450.93209999999999</v>
      </c>
      <c r="BQ116" s="4">
        <v>6705.1379999999999</v>
      </c>
      <c r="BR116" s="4">
        <v>2.2239999999999999E-2</v>
      </c>
      <c r="BS116" s="4">
        <v>-5</v>
      </c>
      <c r="BT116" s="4">
        <v>0.11700000000000001</v>
      </c>
      <c r="BU116" s="4">
        <v>0.54348399999999997</v>
      </c>
      <c r="BV116" s="4">
        <v>2.3633999999999999</v>
      </c>
    </row>
    <row r="117" spans="1:74" x14ac:dyDescent="0.25">
      <c r="A117" s="2">
        <v>42067</v>
      </c>
      <c r="B117" s="3">
        <v>2.2406250000000003E-2</v>
      </c>
      <c r="C117" s="4">
        <v>1.7110000000000001</v>
      </c>
      <c r="D117" s="4">
        <v>0.90249999999999997</v>
      </c>
      <c r="E117" s="4">
        <v>9025.0769230000005</v>
      </c>
      <c r="F117" s="4">
        <v>9.6</v>
      </c>
      <c r="G117" s="4">
        <v>-3.9</v>
      </c>
      <c r="H117" s="4">
        <v>20656.8</v>
      </c>
      <c r="J117" s="4">
        <v>15.6</v>
      </c>
      <c r="K117" s="4">
        <v>0.95820000000000005</v>
      </c>
      <c r="L117" s="4">
        <v>1.6392</v>
      </c>
      <c r="M117" s="4">
        <v>0.86480000000000001</v>
      </c>
      <c r="N117" s="4">
        <v>9.1904000000000003</v>
      </c>
      <c r="O117" s="4">
        <v>0</v>
      </c>
      <c r="P117" s="4">
        <v>9.1999999999999993</v>
      </c>
      <c r="Q117" s="4">
        <v>6.9131999999999998</v>
      </c>
      <c r="R117" s="4">
        <v>0</v>
      </c>
      <c r="S117" s="4">
        <v>6.9</v>
      </c>
      <c r="T117" s="4">
        <v>20656.8053</v>
      </c>
      <c r="W117" s="4">
        <v>0</v>
      </c>
      <c r="X117" s="4">
        <v>14.9506</v>
      </c>
      <c r="Y117" s="4">
        <v>12</v>
      </c>
      <c r="Z117" s="4">
        <v>854</v>
      </c>
      <c r="AA117" s="4">
        <v>884</v>
      </c>
      <c r="AB117" s="4">
        <v>883</v>
      </c>
      <c r="AC117" s="4">
        <v>58</v>
      </c>
      <c r="AD117" s="4">
        <v>4.91</v>
      </c>
      <c r="AE117" s="4">
        <v>0.11</v>
      </c>
      <c r="AF117" s="4">
        <v>979</v>
      </c>
      <c r="AG117" s="4">
        <v>-15</v>
      </c>
      <c r="AH117" s="4">
        <v>5</v>
      </c>
      <c r="AI117" s="4">
        <v>10</v>
      </c>
      <c r="AJ117" s="4">
        <v>190</v>
      </c>
      <c r="AK117" s="4">
        <v>138</v>
      </c>
      <c r="AL117" s="4">
        <v>3.1</v>
      </c>
      <c r="AM117" s="4">
        <v>195</v>
      </c>
      <c r="AN117" s="4" t="s">
        <v>155</v>
      </c>
      <c r="AO117" s="4">
        <v>0</v>
      </c>
      <c r="AP117" s="5"/>
      <c r="BA117" s="4">
        <v>14.023</v>
      </c>
      <c r="BB117" s="4">
        <v>41.78</v>
      </c>
      <c r="BC117" s="4">
        <v>2.98</v>
      </c>
      <c r="BD117" s="4">
        <v>4.3659999999999997</v>
      </c>
      <c r="BE117" s="4">
        <v>1094.068</v>
      </c>
      <c r="BF117" s="4">
        <v>367.358</v>
      </c>
      <c r="BG117" s="4">
        <v>0.64200000000000002</v>
      </c>
      <c r="BH117" s="4">
        <v>0</v>
      </c>
      <c r="BI117" s="4">
        <v>0.64200000000000002</v>
      </c>
      <c r="BJ117" s="4">
        <v>0.48299999999999998</v>
      </c>
      <c r="BK117" s="4">
        <v>0</v>
      </c>
      <c r="BL117" s="4">
        <v>0.48299999999999998</v>
      </c>
      <c r="BM117" s="4">
        <v>455.93650000000002</v>
      </c>
      <c r="BQ117" s="4">
        <v>7255.6589999999997</v>
      </c>
      <c r="BR117" s="4">
        <v>3.3424000000000002E-2</v>
      </c>
      <c r="BS117" s="4">
        <v>-5</v>
      </c>
      <c r="BT117" s="4">
        <v>0.117952</v>
      </c>
      <c r="BU117" s="4">
        <v>0.81679900000000005</v>
      </c>
      <c r="BV117" s="4">
        <v>2.3826299999999998</v>
      </c>
    </row>
    <row r="118" spans="1:74" x14ac:dyDescent="0.25">
      <c r="A118" s="2">
        <v>42067</v>
      </c>
      <c r="B118" s="3">
        <v>2.2417824074074073E-2</v>
      </c>
      <c r="C118" s="4">
        <v>1.754</v>
      </c>
      <c r="D118" s="4">
        <v>0.94189999999999996</v>
      </c>
      <c r="E118" s="4">
        <v>9419.2792050000007</v>
      </c>
      <c r="F118" s="4">
        <v>9.6</v>
      </c>
      <c r="G118" s="4">
        <v>-3.9</v>
      </c>
      <c r="H118" s="4">
        <v>19947.5</v>
      </c>
      <c r="J118" s="4">
        <v>15.78</v>
      </c>
      <c r="K118" s="4">
        <v>0.95799999999999996</v>
      </c>
      <c r="L118" s="4">
        <v>1.6806000000000001</v>
      </c>
      <c r="M118" s="4">
        <v>0.90239999999999998</v>
      </c>
      <c r="N118" s="4">
        <v>9.1967999999999996</v>
      </c>
      <c r="O118" s="4">
        <v>0</v>
      </c>
      <c r="P118" s="4">
        <v>9.1999999999999993</v>
      </c>
      <c r="Q118" s="4">
        <v>6.9179000000000004</v>
      </c>
      <c r="R118" s="4">
        <v>0</v>
      </c>
      <c r="S118" s="4">
        <v>6.9</v>
      </c>
      <c r="T118" s="4">
        <v>19947.4928</v>
      </c>
      <c r="W118" s="4">
        <v>0</v>
      </c>
      <c r="X118" s="4">
        <v>15.1182</v>
      </c>
      <c r="Y118" s="4">
        <v>11.9</v>
      </c>
      <c r="Z118" s="4">
        <v>854</v>
      </c>
      <c r="AA118" s="4">
        <v>884</v>
      </c>
      <c r="AB118" s="4">
        <v>883</v>
      </c>
      <c r="AC118" s="4">
        <v>58</v>
      </c>
      <c r="AD118" s="4">
        <v>4.91</v>
      </c>
      <c r="AE118" s="4">
        <v>0.11</v>
      </c>
      <c r="AF118" s="4">
        <v>979</v>
      </c>
      <c r="AG118" s="4">
        <v>-15</v>
      </c>
      <c r="AH118" s="4">
        <v>6.9020979999999996</v>
      </c>
      <c r="AI118" s="4">
        <v>10</v>
      </c>
      <c r="AJ118" s="4">
        <v>189</v>
      </c>
      <c r="AK118" s="4">
        <v>138</v>
      </c>
      <c r="AL118" s="4">
        <v>2.8</v>
      </c>
      <c r="AM118" s="4">
        <v>195</v>
      </c>
      <c r="AN118" s="4" t="s">
        <v>155</v>
      </c>
      <c r="AO118" s="4">
        <v>0</v>
      </c>
      <c r="AP118" s="5"/>
      <c r="BA118" s="4">
        <v>14.023</v>
      </c>
      <c r="BB118" s="4">
        <v>41.7</v>
      </c>
      <c r="BC118" s="4">
        <v>2.97</v>
      </c>
      <c r="BD118" s="4">
        <v>4.3840000000000003</v>
      </c>
      <c r="BE118" s="4">
        <v>1119.7349999999999</v>
      </c>
      <c r="BF118" s="4">
        <v>382.64699999999999</v>
      </c>
      <c r="BG118" s="4">
        <v>0.64200000000000002</v>
      </c>
      <c r="BH118" s="4">
        <v>0</v>
      </c>
      <c r="BI118" s="4">
        <v>0.64200000000000002</v>
      </c>
      <c r="BJ118" s="4">
        <v>0.48299999999999998</v>
      </c>
      <c r="BK118" s="4">
        <v>0</v>
      </c>
      <c r="BL118" s="4">
        <v>0.48299999999999998</v>
      </c>
      <c r="BM118" s="4">
        <v>439.48770000000002</v>
      </c>
      <c r="BQ118" s="4">
        <v>7323.7920000000004</v>
      </c>
      <c r="BR118" s="4">
        <v>3.0196000000000001E-2</v>
      </c>
      <c r="BS118" s="4">
        <v>-5</v>
      </c>
      <c r="BT118" s="4">
        <v>0.11609800000000001</v>
      </c>
      <c r="BU118" s="4">
        <v>0.73790999999999995</v>
      </c>
      <c r="BV118" s="4">
        <v>2.3451780000000002</v>
      </c>
    </row>
    <row r="119" spans="1:74" x14ac:dyDescent="0.25">
      <c r="A119" s="2">
        <v>42067</v>
      </c>
      <c r="B119" s="3">
        <v>2.2429398148148146E-2</v>
      </c>
      <c r="C119" s="4">
        <v>1.875</v>
      </c>
      <c r="D119" s="4">
        <v>0.9819</v>
      </c>
      <c r="E119" s="4">
        <v>9819.3694419999993</v>
      </c>
      <c r="F119" s="4">
        <v>9.8000000000000007</v>
      </c>
      <c r="G119" s="4">
        <v>-3.9</v>
      </c>
      <c r="H119" s="4">
        <v>20650</v>
      </c>
      <c r="J119" s="4">
        <v>16.29</v>
      </c>
      <c r="K119" s="4">
        <v>0.95589999999999997</v>
      </c>
      <c r="L119" s="4">
        <v>1.792</v>
      </c>
      <c r="M119" s="4">
        <v>0.93859999999999999</v>
      </c>
      <c r="N119" s="4">
        <v>9.3592999999999993</v>
      </c>
      <c r="O119" s="4">
        <v>0</v>
      </c>
      <c r="P119" s="4">
        <v>9.4</v>
      </c>
      <c r="Q119" s="4">
        <v>7.0401999999999996</v>
      </c>
      <c r="R119" s="4">
        <v>0</v>
      </c>
      <c r="S119" s="4">
        <v>7</v>
      </c>
      <c r="T119" s="4">
        <v>20649.954900000001</v>
      </c>
      <c r="W119" s="4">
        <v>0</v>
      </c>
      <c r="X119" s="4">
        <v>15.566700000000001</v>
      </c>
      <c r="Y119" s="4">
        <v>12</v>
      </c>
      <c r="Z119" s="4">
        <v>855</v>
      </c>
      <c r="AA119" s="4">
        <v>884</v>
      </c>
      <c r="AB119" s="4">
        <v>885</v>
      </c>
      <c r="AC119" s="4">
        <v>58</v>
      </c>
      <c r="AD119" s="4">
        <v>4.91</v>
      </c>
      <c r="AE119" s="4">
        <v>0.11</v>
      </c>
      <c r="AF119" s="4">
        <v>979</v>
      </c>
      <c r="AG119" s="4">
        <v>-15</v>
      </c>
      <c r="AH119" s="4">
        <v>7</v>
      </c>
      <c r="AI119" s="4">
        <v>10</v>
      </c>
      <c r="AJ119" s="4">
        <v>190</v>
      </c>
      <c r="AK119" s="4">
        <v>138</v>
      </c>
      <c r="AL119" s="4">
        <v>3.2</v>
      </c>
      <c r="AM119" s="4">
        <v>195</v>
      </c>
      <c r="AN119" s="4" t="s">
        <v>155</v>
      </c>
      <c r="AO119" s="4">
        <v>0</v>
      </c>
      <c r="AP119" s="5"/>
      <c r="BA119" s="4">
        <v>14.023</v>
      </c>
      <c r="BB119" s="4">
        <v>39.729999999999997</v>
      </c>
      <c r="BC119" s="4">
        <v>2.83</v>
      </c>
      <c r="BD119" s="4">
        <v>4.617</v>
      </c>
      <c r="BE119" s="4">
        <v>1139.2470000000001</v>
      </c>
      <c r="BF119" s="4">
        <v>379.77800000000002</v>
      </c>
      <c r="BG119" s="4">
        <v>0.623</v>
      </c>
      <c r="BH119" s="4">
        <v>0</v>
      </c>
      <c r="BI119" s="4">
        <v>0.623</v>
      </c>
      <c r="BJ119" s="4">
        <v>0.46899999999999997</v>
      </c>
      <c r="BK119" s="4">
        <v>0</v>
      </c>
      <c r="BL119" s="4">
        <v>0.46899999999999997</v>
      </c>
      <c r="BM119" s="4">
        <v>434.12270000000001</v>
      </c>
      <c r="BQ119" s="4">
        <v>7195.6319999999996</v>
      </c>
      <c r="BR119" s="4">
        <v>2.6200000000000001E-2</v>
      </c>
      <c r="BS119" s="4">
        <v>-5</v>
      </c>
      <c r="BT119" s="4">
        <v>0.11885</v>
      </c>
      <c r="BU119" s="4">
        <v>0.64025799999999999</v>
      </c>
      <c r="BV119" s="4">
        <v>2.400773</v>
      </c>
    </row>
    <row r="120" spans="1:74" x14ac:dyDescent="0.25">
      <c r="A120" s="2">
        <v>42067</v>
      </c>
      <c r="B120" s="3">
        <v>2.244097222222222E-2</v>
      </c>
      <c r="C120" s="4">
        <v>1.9079999999999999</v>
      </c>
      <c r="D120" s="4">
        <v>0.99909999999999999</v>
      </c>
      <c r="E120" s="4">
        <v>9990.5637470000001</v>
      </c>
      <c r="F120" s="4">
        <v>9.8000000000000007</v>
      </c>
      <c r="G120" s="4">
        <v>-3.9</v>
      </c>
      <c r="H120" s="4">
        <v>21033.9</v>
      </c>
      <c r="J120" s="4">
        <v>16.88</v>
      </c>
      <c r="K120" s="4">
        <v>0.95469999999999999</v>
      </c>
      <c r="L120" s="4">
        <v>1.8211999999999999</v>
      </c>
      <c r="M120" s="4">
        <v>0.95379999999999998</v>
      </c>
      <c r="N120" s="4">
        <v>9.3562999999999992</v>
      </c>
      <c r="O120" s="4">
        <v>0</v>
      </c>
      <c r="P120" s="4">
        <v>9.4</v>
      </c>
      <c r="Q120" s="4">
        <v>7.0378999999999996</v>
      </c>
      <c r="R120" s="4">
        <v>0</v>
      </c>
      <c r="S120" s="4">
        <v>7</v>
      </c>
      <c r="T120" s="4">
        <v>21033.922999999999</v>
      </c>
      <c r="W120" s="4">
        <v>0</v>
      </c>
      <c r="X120" s="4">
        <v>16.1145</v>
      </c>
      <c r="Y120" s="4">
        <v>11.9</v>
      </c>
      <c r="Z120" s="4">
        <v>855</v>
      </c>
      <c r="AA120" s="4">
        <v>885</v>
      </c>
      <c r="AB120" s="4">
        <v>885</v>
      </c>
      <c r="AC120" s="4">
        <v>58</v>
      </c>
      <c r="AD120" s="4">
        <v>4.91</v>
      </c>
      <c r="AE120" s="4">
        <v>0.11</v>
      </c>
      <c r="AF120" s="4">
        <v>979</v>
      </c>
      <c r="AG120" s="4">
        <v>-15</v>
      </c>
      <c r="AH120" s="4">
        <v>6.05</v>
      </c>
      <c r="AI120" s="4">
        <v>10</v>
      </c>
      <c r="AJ120" s="4">
        <v>190</v>
      </c>
      <c r="AK120" s="4">
        <v>138.9</v>
      </c>
      <c r="AL120" s="4">
        <v>2.2999999999999998</v>
      </c>
      <c r="AM120" s="4">
        <v>195</v>
      </c>
      <c r="AN120" s="4" t="s">
        <v>155</v>
      </c>
      <c r="AO120" s="4">
        <v>0</v>
      </c>
      <c r="AP120" s="5"/>
      <c r="BA120" s="4">
        <v>14.023</v>
      </c>
      <c r="BB120" s="4">
        <v>39.020000000000003</v>
      </c>
      <c r="BC120" s="4">
        <v>2.78</v>
      </c>
      <c r="BD120" s="4">
        <v>4.742</v>
      </c>
      <c r="BE120" s="4">
        <v>1137.9849999999999</v>
      </c>
      <c r="BF120" s="4">
        <v>379.334</v>
      </c>
      <c r="BG120" s="4">
        <v>0.61199999999999999</v>
      </c>
      <c r="BH120" s="4">
        <v>0</v>
      </c>
      <c r="BI120" s="4">
        <v>0.61199999999999999</v>
      </c>
      <c r="BJ120" s="4">
        <v>0.46100000000000002</v>
      </c>
      <c r="BK120" s="4">
        <v>0</v>
      </c>
      <c r="BL120" s="4">
        <v>0.46100000000000002</v>
      </c>
      <c r="BM120" s="4">
        <v>434.6275</v>
      </c>
      <c r="BQ120" s="4">
        <v>7321.3540000000003</v>
      </c>
      <c r="BR120" s="4">
        <v>2.5049999999999999E-2</v>
      </c>
      <c r="BS120" s="4">
        <v>-5</v>
      </c>
      <c r="BT120" s="4">
        <v>0.1152</v>
      </c>
      <c r="BU120" s="4">
        <v>0.61216000000000004</v>
      </c>
      <c r="BV120" s="4">
        <v>2.3270400000000002</v>
      </c>
    </row>
    <row r="121" spans="1:74" x14ac:dyDescent="0.25">
      <c r="A121" s="2">
        <v>42067</v>
      </c>
      <c r="B121" s="3">
        <v>2.2452546296296293E-2</v>
      </c>
      <c r="C121" s="4">
        <v>1.752</v>
      </c>
      <c r="D121" s="4">
        <v>0.9798</v>
      </c>
      <c r="E121" s="4">
        <v>9798.2852559999992</v>
      </c>
      <c r="F121" s="4">
        <v>9.8000000000000007</v>
      </c>
      <c r="G121" s="4">
        <v>-3.9</v>
      </c>
      <c r="H121" s="4">
        <v>20792</v>
      </c>
      <c r="J121" s="4">
        <v>17.29</v>
      </c>
      <c r="K121" s="4">
        <v>0.95669999999999999</v>
      </c>
      <c r="L121" s="4">
        <v>1.6759999999999999</v>
      </c>
      <c r="M121" s="4">
        <v>0.93740000000000001</v>
      </c>
      <c r="N121" s="4">
        <v>9.3757999999999999</v>
      </c>
      <c r="O121" s="4">
        <v>0</v>
      </c>
      <c r="P121" s="4">
        <v>9.4</v>
      </c>
      <c r="Q121" s="4">
        <v>7.0526</v>
      </c>
      <c r="R121" s="4">
        <v>0</v>
      </c>
      <c r="S121" s="4">
        <v>7.1</v>
      </c>
      <c r="T121" s="4">
        <v>20792.019199999999</v>
      </c>
      <c r="W121" s="4">
        <v>0</v>
      </c>
      <c r="X121" s="4">
        <v>16.545500000000001</v>
      </c>
      <c r="Y121" s="4">
        <v>12</v>
      </c>
      <c r="Z121" s="4">
        <v>854</v>
      </c>
      <c r="AA121" s="4">
        <v>885</v>
      </c>
      <c r="AB121" s="4">
        <v>885</v>
      </c>
      <c r="AC121" s="4">
        <v>58</v>
      </c>
      <c r="AD121" s="4">
        <v>4.91</v>
      </c>
      <c r="AE121" s="4">
        <v>0.11</v>
      </c>
      <c r="AF121" s="4">
        <v>979</v>
      </c>
      <c r="AG121" s="4">
        <v>-15</v>
      </c>
      <c r="AH121" s="4">
        <v>6</v>
      </c>
      <c r="AI121" s="4">
        <v>10</v>
      </c>
      <c r="AJ121" s="4">
        <v>190</v>
      </c>
      <c r="AK121" s="4">
        <v>139</v>
      </c>
      <c r="AL121" s="4">
        <v>2.6</v>
      </c>
      <c r="AM121" s="4">
        <v>195</v>
      </c>
      <c r="AN121" s="4" t="s">
        <v>155</v>
      </c>
      <c r="AO121" s="4">
        <v>0</v>
      </c>
      <c r="AP121" s="5"/>
      <c r="BA121" s="4">
        <v>14.023</v>
      </c>
      <c r="BB121" s="4">
        <v>40.619999999999997</v>
      </c>
      <c r="BC121" s="4">
        <v>2.9</v>
      </c>
      <c r="BD121" s="4">
        <v>4.524</v>
      </c>
      <c r="BE121" s="4">
        <v>1089.0899999999999</v>
      </c>
      <c r="BF121" s="4">
        <v>387.69400000000002</v>
      </c>
      <c r="BG121" s="4">
        <v>0.63800000000000001</v>
      </c>
      <c r="BH121" s="4">
        <v>0</v>
      </c>
      <c r="BI121" s="4">
        <v>0.63800000000000001</v>
      </c>
      <c r="BJ121" s="4">
        <v>0.48</v>
      </c>
      <c r="BK121" s="4">
        <v>0</v>
      </c>
      <c r="BL121" s="4">
        <v>0.48</v>
      </c>
      <c r="BM121" s="4">
        <v>446.78120000000001</v>
      </c>
      <c r="BQ121" s="4">
        <v>7817.3109999999997</v>
      </c>
      <c r="BR121" s="4">
        <v>2.5000000000000001E-2</v>
      </c>
      <c r="BS121" s="4">
        <v>-5</v>
      </c>
      <c r="BT121" s="4">
        <v>0.1169</v>
      </c>
      <c r="BU121" s="4">
        <v>0.61093799999999998</v>
      </c>
      <c r="BV121" s="4">
        <v>2.36138</v>
      </c>
    </row>
    <row r="122" spans="1:74" x14ac:dyDescent="0.25">
      <c r="A122" s="2">
        <v>42067</v>
      </c>
      <c r="B122" s="3">
        <v>2.2464120370370374E-2</v>
      </c>
      <c r="C122" s="4">
        <v>1.75</v>
      </c>
      <c r="D122" s="4">
        <v>0.94199999999999995</v>
      </c>
      <c r="E122" s="4">
        <v>9419.8095240000002</v>
      </c>
      <c r="F122" s="4">
        <v>9.8000000000000007</v>
      </c>
      <c r="G122" s="4">
        <v>-3.9</v>
      </c>
      <c r="H122" s="4">
        <v>19800.5</v>
      </c>
      <c r="J122" s="4">
        <v>17.399999999999999</v>
      </c>
      <c r="K122" s="4">
        <v>0.95820000000000005</v>
      </c>
      <c r="L122" s="4">
        <v>1.6769000000000001</v>
      </c>
      <c r="M122" s="4">
        <v>0.90259999999999996</v>
      </c>
      <c r="N122" s="4">
        <v>9.3907000000000007</v>
      </c>
      <c r="O122" s="4">
        <v>0</v>
      </c>
      <c r="P122" s="4">
        <v>9.4</v>
      </c>
      <c r="Q122" s="4">
        <v>7.0637999999999996</v>
      </c>
      <c r="R122" s="4">
        <v>0</v>
      </c>
      <c r="S122" s="4">
        <v>7.1</v>
      </c>
      <c r="T122" s="4">
        <v>19800.47</v>
      </c>
      <c r="W122" s="4">
        <v>0</v>
      </c>
      <c r="X122" s="4">
        <v>16.673400000000001</v>
      </c>
      <c r="Y122" s="4">
        <v>12</v>
      </c>
      <c r="Z122" s="4">
        <v>854</v>
      </c>
      <c r="AA122" s="4">
        <v>885</v>
      </c>
      <c r="AB122" s="4">
        <v>883</v>
      </c>
      <c r="AC122" s="4">
        <v>58</v>
      </c>
      <c r="AD122" s="4">
        <v>4.91</v>
      </c>
      <c r="AE122" s="4">
        <v>0.11</v>
      </c>
      <c r="AF122" s="4">
        <v>979</v>
      </c>
      <c r="AG122" s="4">
        <v>-15</v>
      </c>
      <c r="AH122" s="4">
        <v>6</v>
      </c>
      <c r="AI122" s="4">
        <v>10</v>
      </c>
      <c r="AJ122" s="4">
        <v>190</v>
      </c>
      <c r="AK122" s="4">
        <v>138</v>
      </c>
      <c r="AL122" s="4">
        <v>3</v>
      </c>
      <c r="AM122" s="4">
        <v>195</v>
      </c>
      <c r="AN122" s="4" t="s">
        <v>155</v>
      </c>
      <c r="AO122" s="4">
        <v>0</v>
      </c>
      <c r="AP122" s="5"/>
      <c r="BA122" s="4">
        <v>14.023</v>
      </c>
      <c r="BB122" s="4">
        <v>41.88</v>
      </c>
      <c r="BC122" s="4">
        <v>2.99</v>
      </c>
      <c r="BD122" s="4">
        <v>4.3579999999999997</v>
      </c>
      <c r="BE122" s="4">
        <v>1121.7370000000001</v>
      </c>
      <c r="BF122" s="4">
        <v>384.30200000000002</v>
      </c>
      <c r="BG122" s="4">
        <v>0.65800000000000003</v>
      </c>
      <c r="BH122" s="4">
        <v>0</v>
      </c>
      <c r="BI122" s="4">
        <v>0.65800000000000003</v>
      </c>
      <c r="BJ122" s="4">
        <v>0.495</v>
      </c>
      <c r="BK122" s="4">
        <v>0</v>
      </c>
      <c r="BL122" s="4">
        <v>0.495</v>
      </c>
      <c r="BM122" s="4">
        <v>438.00099999999998</v>
      </c>
      <c r="BQ122" s="4">
        <v>8109.6270000000004</v>
      </c>
      <c r="BR122" s="4">
        <v>1.7346E-2</v>
      </c>
      <c r="BS122" s="4">
        <v>-5</v>
      </c>
      <c r="BT122" s="4">
        <v>0.11604299999999999</v>
      </c>
      <c r="BU122" s="4">
        <v>0.423904</v>
      </c>
      <c r="BV122" s="4">
        <v>2.3440750000000001</v>
      </c>
    </row>
    <row r="123" spans="1:74" x14ac:dyDescent="0.25">
      <c r="A123" s="2">
        <v>42067</v>
      </c>
      <c r="B123" s="3">
        <v>2.2475694444444444E-2</v>
      </c>
      <c r="C123" s="4">
        <v>1.7190000000000001</v>
      </c>
      <c r="D123" s="4">
        <v>0.95579999999999998</v>
      </c>
      <c r="E123" s="4">
        <v>9558.3376619999999</v>
      </c>
      <c r="F123" s="4">
        <v>9.9</v>
      </c>
      <c r="G123" s="4">
        <v>-3.9</v>
      </c>
      <c r="H123" s="4">
        <v>19679.5</v>
      </c>
      <c r="J123" s="4">
        <v>17.399999999999999</v>
      </c>
      <c r="K123" s="4">
        <v>0.95879999999999999</v>
      </c>
      <c r="L123" s="4">
        <v>1.6480999999999999</v>
      </c>
      <c r="M123" s="4">
        <v>0.91639999999999999</v>
      </c>
      <c r="N123" s="4">
        <v>9.4826999999999995</v>
      </c>
      <c r="O123" s="4">
        <v>0</v>
      </c>
      <c r="P123" s="4">
        <v>9.5</v>
      </c>
      <c r="Q123" s="4">
        <v>7.133</v>
      </c>
      <c r="R123" s="4">
        <v>0</v>
      </c>
      <c r="S123" s="4">
        <v>7.1</v>
      </c>
      <c r="T123" s="4">
        <v>19679.520799999998</v>
      </c>
      <c r="W123" s="4">
        <v>0</v>
      </c>
      <c r="X123" s="4">
        <v>16.682300000000001</v>
      </c>
      <c r="Y123" s="4">
        <v>11.9</v>
      </c>
      <c r="Z123" s="4">
        <v>855</v>
      </c>
      <c r="AA123" s="4">
        <v>884</v>
      </c>
      <c r="AB123" s="4">
        <v>883</v>
      </c>
      <c r="AC123" s="4">
        <v>58</v>
      </c>
      <c r="AD123" s="4">
        <v>4.91</v>
      </c>
      <c r="AE123" s="4">
        <v>0.11</v>
      </c>
      <c r="AF123" s="4">
        <v>979</v>
      </c>
      <c r="AG123" s="4">
        <v>-15</v>
      </c>
      <c r="AH123" s="4">
        <v>6</v>
      </c>
      <c r="AI123" s="4">
        <v>10</v>
      </c>
      <c r="AJ123" s="4">
        <v>190</v>
      </c>
      <c r="AK123" s="4">
        <v>139</v>
      </c>
      <c r="AL123" s="4">
        <v>3.8</v>
      </c>
      <c r="AM123" s="4">
        <v>195</v>
      </c>
      <c r="AN123" s="4" t="s">
        <v>155</v>
      </c>
      <c r="AO123" s="4">
        <v>0</v>
      </c>
      <c r="AP123" s="5"/>
      <c r="BA123" s="4">
        <v>14.023</v>
      </c>
      <c r="BB123" s="4">
        <v>42.13</v>
      </c>
      <c r="BC123" s="4">
        <v>3</v>
      </c>
      <c r="BD123" s="4">
        <v>4.3019999999999996</v>
      </c>
      <c r="BE123" s="4">
        <v>1109.1320000000001</v>
      </c>
      <c r="BF123" s="4">
        <v>392.517</v>
      </c>
      <c r="BG123" s="4">
        <v>0.66800000000000004</v>
      </c>
      <c r="BH123" s="4">
        <v>0</v>
      </c>
      <c r="BI123" s="4">
        <v>0.66800000000000004</v>
      </c>
      <c r="BJ123" s="4">
        <v>0.503</v>
      </c>
      <c r="BK123" s="4">
        <v>0</v>
      </c>
      <c r="BL123" s="4">
        <v>0.503</v>
      </c>
      <c r="BM123" s="4">
        <v>437.95330000000001</v>
      </c>
      <c r="BQ123" s="4">
        <v>8162.95</v>
      </c>
      <c r="BR123" s="4">
        <v>1.7956E-2</v>
      </c>
      <c r="BS123" s="4">
        <v>-5</v>
      </c>
      <c r="BT123" s="4">
        <v>0.113132</v>
      </c>
      <c r="BU123" s="4">
        <v>0.438801</v>
      </c>
      <c r="BV123" s="4">
        <v>2.2852640000000002</v>
      </c>
    </row>
    <row r="124" spans="1:74" x14ac:dyDescent="0.25">
      <c r="A124" s="2">
        <v>42067</v>
      </c>
      <c r="B124" s="3">
        <v>2.2487268518518521E-2</v>
      </c>
      <c r="C124" s="4">
        <v>1.655</v>
      </c>
      <c r="D124" s="4">
        <v>0.92579999999999996</v>
      </c>
      <c r="E124" s="4">
        <v>9258.4417670000003</v>
      </c>
      <c r="F124" s="4">
        <v>9.9</v>
      </c>
      <c r="G124" s="4">
        <v>-3.9</v>
      </c>
      <c r="H124" s="4">
        <v>19400.599999999999</v>
      </c>
      <c r="J124" s="4">
        <v>17.399999999999999</v>
      </c>
      <c r="K124" s="4">
        <v>0.95979999999999999</v>
      </c>
      <c r="L124" s="4">
        <v>1.5881000000000001</v>
      </c>
      <c r="M124" s="4">
        <v>0.88859999999999995</v>
      </c>
      <c r="N124" s="4">
        <v>9.5017999999999994</v>
      </c>
      <c r="O124" s="4">
        <v>0</v>
      </c>
      <c r="P124" s="4">
        <v>9.5</v>
      </c>
      <c r="Q124" s="4">
        <v>7.1474000000000002</v>
      </c>
      <c r="R124" s="4">
        <v>0</v>
      </c>
      <c r="S124" s="4">
        <v>7.1</v>
      </c>
      <c r="T124" s="4">
        <v>19400.5648</v>
      </c>
      <c r="W124" s="4">
        <v>0</v>
      </c>
      <c r="X124" s="4">
        <v>16.700099999999999</v>
      </c>
      <c r="Y124" s="4">
        <v>12</v>
      </c>
      <c r="Z124" s="4">
        <v>854</v>
      </c>
      <c r="AA124" s="4">
        <v>885</v>
      </c>
      <c r="AB124" s="4">
        <v>883</v>
      </c>
      <c r="AC124" s="4">
        <v>58</v>
      </c>
      <c r="AD124" s="4">
        <v>4.91</v>
      </c>
      <c r="AE124" s="4">
        <v>0.11</v>
      </c>
      <c r="AF124" s="4">
        <v>979</v>
      </c>
      <c r="AG124" s="4">
        <v>-15</v>
      </c>
      <c r="AH124" s="4">
        <v>6</v>
      </c>
      <c r="AI124" s="4">
        <v>10</v>
      </c>
      <c r="AJ124" s="4">
        <v>190</v>
      </c>
      <c r="AK124" s="4">
        <v>139</v>
      </c>
      <c r="AL124" s="4">
        <v>3.2</v>
      </c>
      <c r="AM124" s="4">
        <v>195</v>
      </c>
      <c r="AN124" s="4" t="s">
        <v>155</v>
      </c>
      <c r="AO124" s="4">
        <v>0</v>
      </c>
      <c r="AP124" s="5"/>
      <c r="BA124" s="4">
        <v>14.023</v>
      </c>
      <c r="BB124" s="4">
        <v>43.28</v>
      </c>
      <c r="BC124" s="4">
        <v>3.09</v>
      </c>
      <c r="BD124" s="4">
        <v>4.1909999999999998</v>
      </c>
      <c r="BE124" s="4">
        <v>1097</v>
      </c>
      <c r="BF124" s="4">
        <v>390.67099999999999</v>
      </c>
      <c r="BG124" s="4">
        <v>0.68700000000000006</v>
      </c>
      <c r="BH124" s="4">
        <v>0</v>
      </c>
      <c r="BI124" s="4">
        <v>0.68700000000000006</v>
      </c>
      <c r="BJ124" s="4">
        <v>0.51700000000000002</v>
      </c>
      <c r="BK124" s="4">
        <v>0</v>
      </c>
      <c r="BL124" s="4">
        <v>0.51700000000000002</v>
      </c>
      <c r="BM124" s="4">
        <v>443.15960000000001</v>
      </c>
      <c r="BQ124" s="4">
        <v>8387.7219999999998</v>
      </c>
      <c r="BR124" s="4">
        <v>1.9910000000000001E-2</v>
      </c>
      <c r="BS124" s="4">
        <v>-5</v>
      </c>
      <c r="BT124" s="4">
        <v>0.115865</v>
      </c>
      <c r="BU124" s="4">
        <v>0.48655300000000001</v>
      </c>
      <c r="BV124" s="4">
        <v>2.3404759999999998</v>
      </c>
    </row>
    <row r="125" spans="1:74" x14ac:dyDescent="0.25">
      <c r="A125" s="2">
        <v>42067</v>
      </c>
      <c r="B125" s="3">
        <v>2.2498842592592591E-2</v>
      </c>
      <c r="C125" s="4">
        <v>1.6</v>
      </c>
      <c r="D125" s="4">
        <v>0.91990000000000005</v>
      </c>
      <c r="E125" s="4">
        <v>9198.5440930000004</v>
      </c>
      <c r="F125" s="4">
        <v>9.9</v>
      </c>
      <c r="G125" s="4">
        <v>-3.9</v>
      </c>
      <c r="H125" s="4">
        <v>18954.2</v>
      </c>
      <c r="J125" s="4">
        <v>17.399999999999999</v>
      </c>
      <c r="K125" s="4">
        <v>0.96079999999999999</v>
      </c>
      <c r="L125" s="4">
        <v>1.5371999999999999</v>
      </c>
      <c r="M125" s="4">
        <v>0.88380000000000003</v>
      </c>
      <c r="N125" s="4">
        <v>9.5115999999999996</v>
      </c>
      <c r="O125" s="4">
        <v>0</v>
      </c>
      <c r="P125" s="4">
        <v>9.5</v>
      </c>
      <c r="Q125" s="4">
        <v>7.1547999999999998</v>
      </c>
      <c r="R125" s="4">
        <v>0</v>
      </c>
      <c r="S125" s="4">
        <v>7.2</v>
      </c>
      <c r="T125" s="4">
        <v>18954.2016</v>
      </c>
      <c r="W125" s="4">
        <v>0</v>
      </c>
      <c r="X125" s="4">
        <v>16.717400000000001</v>
      </c>
      <c r="Y125" s="4">
        <v>11.9</v>
      </c>
      <c r="Z125" s="4">
        <v>855</v>
      </c>
      <c r="AA125" s="4">
        <v>884</v>
      </c>
      <c r="AB125" s="4">
        <v>883</v>
      </c>
      <c r="AC125" s="4">
        <v>58</v>
      </c>
      <c r="AD125" s="4">
        <v>4.91</v>
      </c>
      <c r="AE125" s="4">
        <v>0.11</v>
      </c>
      <c r="AF125" s="4">
        <v>979</v>
      </c>
      <c r="AG125" s="4">
        <v>-15</v>
      </c>
      <c r="AH125" s="4">
        <v>6.9540459999999999</v>
      </c>
      <c r="AI125" s="4">
        <v>10</v>
      </c>
      <c r="AJ125" s="4">
        <v>190</v>
      </c>
      <c r="AK125" s="4">
        <v>140</v>
      </c>
      <c r="AL125" s="4">
        <v>3.1</v>
      </c>
      <c r="AM125" s="4">
        <v>195</v>
      </c>
      <c r="AN125" s="4" t="s">
        <v>155</v>
      </c>
      <c r="AO125" s="4">
        <v>0</v>
      </c>
      <c r="AP125" s="5"/>
      <c r="BA125" s="4">
        <v>14.023</v>
      </c>
      <c r="BB125" s="4">
        <v>44.32</v>
      </c>
      <c r="BC125" s="4">
        <v>3.16</v>
      </c>
      <c r="BD125" s="4">
        <v>4.0830000000000002</v>
      </c>
      <c r="BE125" s="4">
        <v>1086.771</v>
      </c>
      <c r="BF125" s="4">
        <v>397.66199999999998</v>
      </c>
      <c r="BG125" s="4">
        <v>0.70399999999999996</v>
      </c>
      <c r="BH125" s="4">
        <v>0</v>
      </c>
      <c r="BI125" s="4">
        <v>0.70399999999999996</v>
      </c>
      <c r="BJ125" s="4">
        <v>0.53</v>
      </c>
      <c r="BK125" s="4">
        <v>0</v>
      </c>
      <c r="BL125" s="4">
        <v>0.53</v>
      </c>
      <c r="BM125" s="4">
        <v>443.12329999999997</v>
      </c>
      <c r="BQ125" s="4">
        <v>8593.4179999999997</v>
      </c>
      <c r="BR125" s="4">
        <v>1.9046E-2</v>
      </c>
      <c r="BS125" s="4">
        <v>-5</v>
      </c>
      <c r="BT125" s="4">
        <v>0.114092</v>
      </c>
      <c r="BU125" s="4">
        <v>0.46543499999999999</v>
      </c>
      <c r="BV125" s="4">
        <v>2.3046570000000002</v>
      </c>
    </row>
    <row r="126" spans="1:74" x14ac:dyDescent="0.25">
      <c r="A126" s="2">
        <v>42067</v>
      </c>
      <c r="B126" s="3">
        <v>2.2510416666666668E-2</v>
      </c>
      <c r="C126" s="4">
        <v>1.6</v>
      </c>
      <c r="D126" s="4">
        <v>0.92149999999999999</v>
      </c>
      <c r="E126" s="4">
        <v>9214.6318489999994</v>
      </c>
      <c r="F126" s="4">
        <v>9.9</v>
      </c>
      <c r="G126" s="4">
        <v>-3.9</v>
      </c>
      <c r="H126" s="4">
        <v>18925.099999999999</v>
      </c>
      <c r="J126" s="4">
        <v>17.5</v>
      </c>
      <c r="K126" s="4">
        <v>0.96079999999999999</v>
      </c>
      <c r="L126" s="4">
        <v>1.5373000000000001</v>
      </c>
      <c r="M126" s="4">
        <v>0.88529999999999998</v>
      </c>
      <c r="N126" s="4">
        <v>9.5116999999999994</v>
      </c>
      <c r="O126" s="4">
        <v>0</v>
      </c>
      <c r="P126" s="4">
        <v>9.5</v>
      </c>
      <c r="Q126" s="4">
        <v>7.1547999999999998</v>
      </c>
      <c r="R126" s="4">
        <v>0</v>
      </c>
      <c r="S126" s="4">
        <v>7.2</v>
      </c>
      <c r="T126" s="4">
        <v>18925.094400000002</v>
      </c>
      <c r="W126" s="4">
        <v>0</v>
      </c>
      <c r="X126" s="4">
        <v>16.813700000000001</v>
      </c>
      <c r="Y126" s="4">
        <v>12</v>
      </c>
      <c r="Z126" s="4">
        <v>855</v>
      </c>
      <c r="AA126" s="4">
        <v>885</v>
      </c>
      <c r="AB126" s="4">
        <v>883</v>
      </c>
      <c r="AC126" s="4">
        <v>58</v>
      </c>
      <c r="AD126" s="4">
        <v>4.91</v>
      </c>
      <c r="AE126" s="4">
        <v>0.11</v>
      </c>
      <c r="AF126" s="4">
        <v>979</v>
      </c>
      <c r="AG126" s="4">
        <v>-15</v>
      </c>
      <c r="AH126" s="4">
        <v>5.0939059999999996</v>
      </c>
      <c r="AI126" s="4">
        <v>10</v>
      </c>
      <c r="AJ126" s="4">
        <v>190</v>
      </c>
      <c r="AK126" s="4">
        <v>140</v>
      </c>
      <c r="AL126" s="4">
        <v>3.1</v>
      </c>
      <c r="AM126" s="4">
        <v>195</v>
      </c>
      <c r="AN126" s="4" t="s">
        <v>155</v>
      </c>
      <c r="AO126" s="4">
        <v>0</v>
      </c>
      <c r="AP126" s="5"/>
      <c r="BA126" s="4">
        <v>14.023</v>
      </c>
      <c r="BB126" s="4">
        <v>44.33</v>
      </c>
      <c r="BC126" s="4">
        <v>3.16</v>
      </c>
      <c r="BD126" s="4">
        <v>4.0819999999999999</v>
      </c>
      <c r="BE126" s="4">
        <v>1087.124</v>
      </c>
      <c r="BF126" s="4">
        <v>398.48700000000002</v>
      </c>
      <c r="BG126" s="4">
        <v>0.70399999999999996</v>
      </c>
      <c r="BH126" s="4">
        <v>0</v>
      </c>
      <c r="BI126" s="4">
        <v>0.70399999999999996</v>
      </c>
      <c r="BJ126" s="4">
        <v>0.53</v>
      </c>
      <c r="BK126" s="4">
        <v>0</v>
      </c>
      <c r="BL126" s="4">
        <v>0.53</v>
      </c>
      <c r="BM126" s="4">
        <v>442.58089999999999</v>
      </c>
      <c r="BQ126" s="4">
        <v>8645.6110000000008</v>
      </c>
      <c r="BR126" s="4">
        <v>1.5188E-2</v>
      </c>
      <c r="BS126" s="4">
        <v>-5</v>
      </c>
      <c r="BT126" s="4">
        <v>0.114</v>
      </c>
      <c r="BU126" s="4">
        <v>0.37115300000000001</v>
      </c>
      <c r="BV126" s="4">
        <v>2.3028</v>
      </c>
    </row>
    <row r="127" spans="1:74" x14ac:dyDescent="0.25">
      <c r="A127" s="2">
        <v>42067</v>
      </c>
      <c r="B127" s="3">
        <v>2.2521990740740738E-2</v>
      </c>
      <c r="C127" s="4">
        <v>1.6</v>
      </c>
      <c r="D127" s="4">
        <v>0.92710000000000004</v>
      </c>
      <c r="E127" s="4">
        <v>9271.4691559999992</v>
      </c>
      <c r="F127" s="4">
        <v>9.9</v>
      </c>
      <c r="G127" s="4">
        <v>-3.9</v>
      </c>
      <c r="H127" s="4">
        <v>18927.900000000001</v>
      </c>
      <c r="J127" s="4">
        <v>17.600000000000001</v>
      </c>
      <c r="K127" s="4">
        <v>0.9607</v>
      </c>
      <c r="L127" s="4">
        <v>1.5370999999999999</v>
      </c>
      <c r="M127" s="4">
        <v>0.89070000000000005</v>
      </c>
      <c r="N127" s="4">
        <v>9.5109999999999992</v>
      </c>
      <c r="O127" s="4">
        <v>0</v>
      </c>
      <c r="P127" s="4">
        <v>9.5</v>
      </c>
      <c r="Q127" s="4">
        <v>7.1447000000000003</v>
      </c>
      <c r="R127" s="4">
        <v>0</v>
      </c>
      <c r="S127" s="4">
        <v>7.1</v>
      </c>
      <c r="T127" s="4">
        <v>18927.901099999999</v>
      </c>
      <c r="W127" s="4">
        <v>0</v>
      </c>
      <c r="X127" s="4">
        <v>16.9084</v>
      </c>
      <c r="Y127" s="4">
        <v>12.2</v>
      </c>
      <c r="Z127" s="4">
        <v>853</v>
      </c>
      <c r="AA127" s="4">
        <v>882</v>
      </c>
      <c r="AB127" s="4">
        <v>884</v>
      </c>
      <c r="AC127" s="4">
        <v>58</v>
      </c>
      <c r="AD127" s="4">
        <v>4.53</v>
      </c>
      <c r="AE127" s="4">
        <v>0.1</v>
      </c>
      <c r="AF127" s="4">
        <v>980</v>
      </c>
      <c r="AG127" s="4">
        <v>-16</v>
      </c>
      <c r="AH127" s="4">
        <v>5.9520479999999996</v>
      </c>
      <c r="AI127" s="4">
        <v>10</v>
      </c>
      <c r="AJ127" s="4">
        <v>190</v>
      </c>
      <c r="AK127" s="4">
        <v>140</v>
      </c>
      <c r="AL127" s="4">
        <v>3.1</v>
      </c>
      <c r="AM127" s="4">
        <v>195</v>
      </c>
      <c r="AN127" s="4" t="s">
        <v>155</v>
      </c>
      <c r="AO127" s="4">
        <v>0</v>
      </c>
      <c r="AP127" s="5"/>
      <c r="BA127" s="4">
        <v>14.023</v>
      </c>
      <c r="BB127" s="4">
        <v>44.27</v>
      </c>
      <c r="BC127" s="4">
        <v>3.16</v>
      </c>
      <c r="BD127" s="4">
        <v>4.09</v>
      </c>
      <c r="BE127" s="4">
        <v>1085.6279999999999</v>
      </c>
      <c r="BF127" s="4">
        <v>400.39400000000001</v>
      </c>
      <c r="BG127" s="4">
        <v>0.70299999999999996</v>
      </c>
      <c r="BH127" s="4">
        <v>0</v>
      </c>
      <c r="BI127" s="4">
        <v>0.70299999999999996</v>
      </c>
      <c r="BJ127" s="4">
        <v>0.52800000000000002</v>
      </c>
      <c r="BK127" s="4">
        <v>0</v>
      </c>
      <c r="BL127" s="4">
        <v>0.52800000000000002</v>
      </c>
      <c r="BM127" s="4">
        <v>442.07339999999999</v>
      </c>
      <c r="BQ127" s="4">
        <v>8683.0540000000001</v>
      </c>
      <c r="BR127" s="4">
        <v>1.8807999999999998E-2</v>
      </c>
      <c r="BS127" s="4">
        <v>-5</v>
      </c>
      <c r="BT127" s="4">
        <v>0.119712</v>
      </c>
      <c r="BU127" s="4">
        <v>0.45962500000000001</v>
      </c>
      <c r="BV127" s="4">
        <v>2.4181879999999998</v>
      </c>
    </row>
    <row r="128" spans="1:74" x14ac:dyDescent="0.25">
      <c r="A128" s="2">
        <v>42067</v>
      </c>
      <c r="B128" s="3">
        <v>2.2533564814814815E-2</v>
      </c>
      <c r="C128" s="4">
        <v>1.6</v>
      </c>
      <c r="D128" s="4">
        <v>0.93720000000000003</v>
      </c>
      <c r="E128" s="4">
        <v>9371.6565480000008</v>
      </c>
      <c r="F128" s="4">
        <v>9.9</v>
      </c>
      <c r="G128" s="4">
        <v>-3.9</v>
      </c>
      <c r="H128" s="4">
        <v>19026.599999999999</v>
      </c>
      <c r="J128" s="4">
        <v>17.64</v>
      </c>
      <c r="K128" s="4">
        <v>0.96060000000000001</v>
      </c>
      <c r="L128" s="4">
        <v>1.5368999999999999</v>
      </c>
      <c r="M128" s="4">
        <v>0.9002</v>
      </c>
      <c r="N128" s="4">
        <v>9.5097000000000005</v>
      </c>
      <c r="O128" s="4">
        <v>0</v>
      </c>
      <c r="P128" s="4">
        <v>9.5</v>
      </c>
      <c r="Q128" s="4">
        <v>7.1528</v>
      </c>
      <c r="R128" s="4">
        <v>0</v>
      </c>
      <c r="S128" s="4">
        <v>7.2</v>
      </c>
      <c r="T128" s="4">
        <v>19026.623299999999</v>
      </c>
      <c r="W128" s="4">
        <v>0</v>
      </c>
      <c r="X128" s="4">
        <v>16.940100000000001</v>
      </c>
      <c r="Y128" s="4">
        <v>12</v>
      </c>
      <c r="Z128" s="4">
        <v>855</v>
      </c>
      <c r="AA128" s="4">
        <v>884</v>
      </c>
      <c r="AB128" s="4">
        <v>885</v>
      </c>
      <c r="AC128" s="4">
        <v>58</v>
      </c>
      <c r="AD128" s="4">
        <v>4.8899999999999997</v>
      </c>
      <c r="AE128" s="4">
        <v>0.11</v>
      </c>
      <c r="AF128" s="4">
        <v>979</v>
      </c>
      <c r="AG128" s="4">
        <v>-15</v>
      </c>
      <c r="AH128" s="4">
        <v>6</v>
      </c>
      <c r="AI128" s="4">
        <v>10</v>
      </c>
      <c r="AJ128" s="4">
        <v>189</v>
      </c>
      <c r="AK128" s="4">
        <v>139</v>
      </c>
      <c r="AL128" s="4">
        <v>3.3</v>
      </c>
      <c r="AM128" s="4">
        <v>195</v>
      </c>
      <c r="AN128" s="4" t="s">
        <v>155</v>
      </c>
      <c r="AO128" s="4">
        <v>0</v>
      </c>
      <c r="AP128" s="5"/>
      <c r="BA128" s="4">
        <v>14.023</v>
      </c>
      <c r="BB128" s="4">
        <v>44.07</v>
      </c>
      <c r="BC128" s="4">
        <v>3.14</v>
      </c>
      <c r="BD128" s="4">
        <v>4.1040000000000001</v>
      </c>
      <c r="BE128" s="4">
        <v>1080.644</v>
      </c>
      <c r="BF128" s="4">
        <v>402.86200000000002</v>
      </c>
      <c r="BG128" s="4">
        <v>0.7</v>
      </c>
      <c r="BH128" s="4">
        <v>0</v>
      </c>
      <c r="BI128" s="4">
        <v>0.7</v>
      </c>
      <c r="BJ128" s="4">
        <v>0.52700000000000002</v>
      </c>
      <c r="BK128" s="4">
        <v>0</v>
      </c>
      <c r="BL128" s="4">
        <v>0.52700000000000002</v>
      </c>
      <c r="BM128" s="4">
        <v>442.39670000000001</v>
      </c>
      <c r="BQ128" s="4">
        <v>8660.5390000000007</v>
      </c>
      <c r="BR128" s="4">
        <v>1.9952000000000001E-2</v>
      </c>
      <c r="BS128" s="4">
        <v>-5</v>
      </c>
      <c r="BT128" s="4">
        <v>0.11524</v>
      </c>
      <c r="BU128" s="4">
        <v>0.48757699999999998</v>
      </c>
      <c r="BV128" s="4">
        <v>2.3278479999999999</v>
      </c>
    </row>
    <row r="129" spans="1:74" x14ac:dyDescent="0.25">
      <c r="A129" s="2">
        <v>42067</v>
      </c>
      <c r="B129" s="3">
        <v>2.2545138888888889E-2</v>
      </c>
      <c r="C129" s="4">
        <v>1.5940000000000001</v>
      </c>
      <c r="D129" s="4">
        <v>0.92420000000000002</v>
      </c>
      <c r="E129" s="4">
        <v>9241.5611449999997</v>
      </c>
      <c r="F129" s="4">
        <v>9.8000000000000007</v>
      </c>
      <c r="G129" s="4">
        <v>-3.9</v>
      </c>
      <c r="H129" s="4">
        <v>18984.3</v>
      </c>
      <c r="J129" s="4">
        <v>17.7</v>
      </c>
      <c r="K129" s="4">
        <v>0.96089999999999998</v>
      </c>
      <c r="L129" s="4">
        <v>1.5316000000000001</v>
      </c>
      <c r="M129" s="4">
        <v>0.8881</v>
      </c>
      <c r="N129" s="4">
        <v>9.4171999999999993</v>
      </c>
      <c r="O129" s="4">
        <v>0</v>
      </c>
      <c r="P129" s="4">
        <v>9.4</v>
      </c>
      <c r="Q129" s="4">
        <v>7.0743999999999998</v>
      </c>
      <c r="R129" s="4">
        <v>0</v>
      </c>
      <c r="S129" s="4">
        <v>7.1</v>
      </c>
      <c r="T129" s="4">
        <v>18984.281900000002</v>
      </c>
      <c r="W129" s="4">
        <v>0</v>
      </c>
      <c r="X129" s="4">
        <v>17.008700000000001</v>
      </c>
      <c r="Y129" s="4">
        <v>12</v>
      </c>
      <c r="Z129" s="4">
        <v>854</v>
      </c>
      <c r="AA129" s="4">
        <v>884</v>
      </c>
      <c r="AB129" s="4">
        <v>884</v>
      </c>
      <c r="AC129" s="4">
        <v>58</v>
      </c>
      <c r="AD129" s="4">
        <v>4.54</v>
      </c>
      <c r="AE129" s="4">
        <v>0.1</v>
      </c>
      <c r="AF129" s="4">
        <v>979</v>
      </c>
      <c r="AG129" s="4">
        <v>-16</v>
      </c>
      <c r="AH129" s="4">
        <v>6</v>
      </c>
      <c r="AI129" s="4">
        <v>10</v>
      </c>
      <c r="AJ129" s="4">
        <v>190</v>
      </c>
      <c r="AK129" s="4">
        <v>140</v>
      </c>
      <c r="AL129" s="4">
        <v>3.8</v>
      </c>
      <c r="AM129" s="4">
        <v>195</v>
      </c>
      <c r="AN129" s="4" t="s">
        <v>155</v>
      </c>
      <c r="AO129" s="4">
        <v>0</v>
      </c>
      <c r="AP129" s="5"/>
      <c r="BA129" s="4">
        <v>14.023</v>
      </c>
      <c r="BB129" s="4">
        <v>44.3</v>
      </c>
      <c r="BC129" s="4">
        <v>3.16</v>
      </c>
      <c r="BD129" s="4">
        <v>4.0650000000000004</v>
      </c>
      <c r="BE129" s="4">
        <v>1082.355</v>
      </c>
      <c r="BF129" s="4">
        <v>399.44099999999997</v>
      </c>
      <c r="BG129" s="4">
        <v>0.69699999999999995</v>
      </c>
      <c r="BH129" s="4">
        <v>0</v>
      </c>
      <c r="BI129" s="4">
        <v>0.69699999999999995</v>
      </c>
      <c r="BJ129" s="4">
        <v>0.52400000000000002</v>
      </c>
      <c r="BK129" s="4">
        <v>0</v>
      </c>
      <c r="BL129" s="4">
        <v>0.52400000000000002</v>
      </c>
      <c r="BM129" s="4">
        <v>443.6567</v>
      </c>
      <c r="BQ129" s="4">
        <v>8739.8050000000003</v>
      </c>
      <c r="BR129" s="4">
        <v>2.1902000000000001E-2</v>
      </c>
      <c r="BS129" s="4">
        <v>-5</v>
      </c>
      <c r="BT129" s="4">
        <v>0.114049</v>
      </c>
      <c r="BU129" s="4">
        <v>0.53523299999999996</v>
      </c>
      <c r="BV129" s="4">
        <v>2.3037890000000001</v>
      </c>
    </row>
    <row r="130" spans="1:74" x14ac:dyDescent="0.25">
      <c r="A130" s="2">
        <v>42067</v>
      </c>
      <c r="B130" s="3">
        <v>2.2556712962962966E-2</v>
      </c>
      <c r="C130" s="4">
        <v>1.5489999999999999</v>
      </c>
      <c r="D130" s="4">
        <v>0.92400000000000004</v>
      </c>
      <c r="E130" s="4">
        <v>9240</v>
      </c>
      <c r="F130" s="4">
        <v>9.8000000000000007</v>
      </c>
      <c r="G130" s="4">
        <v>-3.9</v>
      </c>
      <c r="H130" s="4">
        <v>18927.5</v>
      </c>
      <c r="J130" s="4">
        <v>17.7</v>
      </c>
      <c r="K130" s="4">
        <v>0.9617</v>
      </c>
      <c r="L130" s="4">
        <v>1.4899</v>
      </c>
      <c r="M130" s="4">
        <v>0.88870000000000005</v>
      </c>
      <c r="N130" s="4">
        <v>9.4251000000000005</v>
      </c>
      <c r="O130" s="4">
        <v>0</v>
      </c>
      <c r="P130" s="4">
        <v>9.4</v>
      </c>
      <c r="Q130" s="4">
        <v>7.0891999999999999</v>
      </c>
      <c r="R130" s="4">
        <v>0</v>
      </c>
      <c r="S130" s="4">
        <v>7.1</v>
      </c>
      <c r="T130" s="4">
        <v>18927.527900000001</v>
      </c>
      <c r="W130" s="4">
        <v>0</v>
      </c>
      <c r="X130" s="4">
        <v>17.023</v>
      </c>
      <c r="Y130" s="4">
        <v>11.9</v>
      </c>
      <c r="Z130" s="4">
        <v>855</v>
      </c>
      <c r="AA130" s="4">
        <v>885</v>
      </c>
      <c r="AB130" s="4">
        <v>886</v>
      </c>
      <c r="AC130" s="4">
        <v>58</v>
      </c>
      <c r="AD130" s="4">
        <v>4.8899999999999997</v>
      </c>
      <c r="AE130" s="4">
        <v>0.11</v>
      </c>
      <c r="AF130" s="4">
        <v>979</v>
      </c>
      <c r="AG130" s="4">
        <v>-15</v>
      </c>
      <c r="AH130" s="4">
        <v>6</v>
      </c>
      <c r="AI130" s="4">
        <v>10</v>
      </c>
      <c r="AJ130" s="4">
        <v>190</v>
      </c>
      <c r="AK130" s="4">
        <v>139</v>
      </c>
      <c r="AL130" s="4">
        <v>4.8</v>
      </c>
      <c r="AM130" s="4">
        <v>195</v>
      </c>
      <c r="AN130" s="4" t="s">
        <v>155</v>
      </c>
      <c r="AO130" s="4">
        <v>0</v>
      </c>
      <c r="AP130" s="5"/>
      <c r="BA130" s="4">
        <v>14.023</v>
      </c>
      <c r="BB130" s="4">
        <v>44.81</v>
      </c>
      <c r="BC130" s="4">
        <v>3.2</v>
      </c>
      <c r="BD130" s="4">
        <v>3.9769999999999999</v>
      </c>
      <c r="BE130" s="4">
        <v>1064.537</v>
      </c>
      <c r="BF130" s="4">
        <v>404.125</v>
      </c>
      <c r="BG130" s="4">
        <v>0.70499999999999996</v>
      </c>
      <c r="BH130" s="4">
        <v>0</v>
      </c>
      <c r="BI130" s="4">
        <v>0.70499999999999996</v>
      </c>
      <c r="BJ130" s="4">
        <v>0.53</v>
      </c>
      <c r="BK130" s="4">
        <v>0</v>
      </c>
      <c r="BL130" s="4">
        <v>0.53</v>
      </c>
      <c r="BM130" s="4">
        <v>447.21719999999999</v>
      </c>
      <c r="BQ130" s="4">
        <v>8843.7870000000003</v>
      </c>
      <c r="BR130" s="4">
        <v>1.915E-2</v>
      </c>
      <c r="BS130" s="4">
        <v>-5</v>
      </c>
      <c r="BT130" s="4">
        <v>0.11020000000000001</v>
      </c>
      <c r="BU130" s="4">
        <v>0.467974</v>
      </c>
      <c r="BV130" s="4">
        <v>2.2260360000000001</v>
      </c>
    </row>
    <row r="131" spans="1:74" x14ac:dyDescent="0.25">
      <c r="A131" s="2">
        <v>42067</v>
      </c>
      <c r="B131" s="3">
        <v>2.2568287037037036E-2</v>
      </c>
      <c r="C131" s="4">
        <v>1.4970000000000001</v>
      </c>
      <c r="D131" s="4">
        <v>0.89939999999999998</v>
      </c>
      <c r="E131" s="4">
        <v>8993.75</v>
      </c>
      <c r="F131" s="4">
        <v>9.8000000000000007</v>
      </c>
      <c r="G131" s="4">
        <v>-3.9</v>
      </c>
      <c r="H131" s="4">
        <v>18740.8</v>
      </c>
      <c r="J131" s="4">
        <v>17.7</v>
      </c>
      <c r="K131" s="4">
        <v>0.96260000000000001</v>
      </c>
      <c r="L131" s="4">
        <v>1.4410000000000001</v>
      </c>
      <c r="M131" s="4">
        <v>0.86570000000000003</v>
      </c>
      <c r="N131" s="4">
        <v>9.4329999999999998</v>
      </c>
      <c r="O131" s="4">
        <v>0</v>
      </c>
      <c r="P131" s="4">
        <v>9.4</v>
      </c>
      <c r="Q131" s="4">
        <v>7.0862999999999996</v>
      </c>
      <c r="R131" s="4">
        <v>0</v>
      </c>
      <c r="S131" s="4">
        <v>7.1</v>
      </c>
      <c r="T131" s="4">
        <v>18740.768199999999</v>
      </c>
      <c r="W131" s="4">
        <v>0</v>
      </c>
      <c r="X131" s="4">
        <v>17.037199999999999</v>
      </c>
      <c r="Y131" s="4">
        <v>12</v>
      </c>
      <c r="Z131" s="4">
        <v>855</v>
      </c>
      <c r="AA131" s="4">
        <v>885</v>
      </c>
      <c r="AB131" s="4">
        <v>886</v>
      </c>
      <c r="AC131" s="4">
        <v>58</v>
      </c>
      <c r="AD131" s="4">
        <v>4.54</v>
      </c>
      <c r="AE131" s="4">
        <v>0.1</v>
      </c>
      <c r="AF131" s="4">
        <v>979</v>
      </c>
      <c r="AG131" s="4">
        <v>-15.9</v>
      </c>
      <c r="AH131" s="4">
        <v>6</v>
      </c>
      <c r="AI131" s="4">
        <v>10</v>
      </c>
      <c r="AJ131" s="4">
        <v>190</v>
      </c>
      <c r="AK131" s="4">
        <v>139.9</v>
      </c>
      <c r="AL131" s="4">
        <v>4.4000000000000004</v>
      </c>
      <c r="AM131" s="4">
        <v>195</v>
      </c>
      <c r="AN131" s="4" t="s">
        <v>155</v>
      </c>
      <c r="AO131" s="4">
        <v>0</v>
      </c>
      <c r="AP131" s="5"/>
      <c r="BA131" s="4">
        <v>14.023</v>
      </c>
      <c r="BB131" s="4">
        <v>45.81</v>
      </c>
      <c r="BC131" s="4">
        <v>3.27</v>
      </c>
      <c r="BD131" s="4">
        <v>3.89</v>
      </c>
      <c r="BE131" s="4">
        <v>1052.135</v>
      </c>
      <c r="BF131" s="4">
        <v>402.286</v>
      </c>
      <c r="BG131" s="4">
        <v>0.72099999999999997</v>
      </c>
      <c r="BH131" s="4">
        <v>0</v>
      </c>
      <c r="BI131" s="4">
        <v>0.72099999999999997</v>
      </c>
      <c r="BJ131" s="4">
        <v>0.54200000000000004</v>
      </c>
      <c r="BK131" s="4">
        <v>0</v>
      </c>
      <c r="BL131" s="4">
        <v>0.54200000000000004</v>
      </c>
      <c r="BM131" s="4">
        <v>452.48079999999999</v>
      </c>
      <c r="BQ131" s="4">
        <v>9044.5969999999998</v>
      </c>
      <c r="BR131" s="4">
        <v>1.9949000000000001E-2</v>
      </c>
      <c r="BS131" s="4">
        <v>-5</v>
      </c>
      <c r="BT131" s="4">
        <v>0.11094900000000001</v>
      </c>
      <c r="BU131" s="4">
        <v>0.48750500000000002</v>
      </c>
      <c r="BV131" s="4">
        <v>2.241171</v>
      </c>
    </row>
    <row r="132" spans="1:74" x14ac:dyDescent="0.25">
      <c r="A132" s="2">
        <v>42067</v>
      </c>
      <c r="B132" s="3">
        <v>2.2579861111111113E-2</v>
      </c>
      <c r="C132" s="4">
        <v>1.4830000000000001</v>
      </c>
      <c r="D132" s="4">
        <v>0.88500000000000001</v>
      </c>
      <c r="E132" s="4">
        <v>8850</v>
      </c>
      <c r="F132" s="4">
        <v>9.8000000000000007</v>
      </c>
      <c r="G132" s="4">
        <v>-3.9</v>
      </c>
      <c r="H132" s="4">
        <v>18439.7</v>
      </c>
      <c r="J132" s="4">
        <v>17.8</v>
      </c>
      <c r="K132" s="4">
        <v>0.96299999999999997</v>
      </c>
      <c r="L132" s="4">
        <v>1.4278</v>
      </c>
      <c r="M132" s="4">
        <v>0.85229999999999995</v>
      </c>
      <c r="N132" s="4">
        <v>9.4375</v>
      </c>
      <c r="O132" s="4">
        <v>0</v>
      </c>
      <c r="P132" s="4">
        <v>9.4</v>
      </c>
      <c r="Q132" s="4">
        <v>7.0890000000000004</v>
      </c>
      <c r="R132" s="4">
        <v>0</v>
      </c>
      <c r="S132" s="4">
        <v>7.1</v>
      </c>
      <c r="T132" s="4">
        <v>18439.686300000001</v>
      </c>
      <c r="W132" s="4">
        <v>0</v>
      </c>
      <c r="X132" s="4">
        <v>17.1416</v>
      </c>
      <c r="Y132" s="4">
        <v>12.2</v>
      </c>
      <c r="Z132" s="4">
        <v>853</v>
      </c>
      <c r="AA132" s="4">
        <v>882</v>
      </c>
      <c r="AB132" s="4">
        <v>884</v>
      </c>
      <c r="AC132" s="4">
        <v>58</v>
      </c>
      <c r="AD132" s="4">
        <v>4.51</v>
      </c>
      <c r="AE132" s="4">
        <v>0.1</v>
      </c>
      <c r="AF132" s="4">
        <v>980</v>
      </c>
      <c r="AG132" s="4">
        <v>-16</v>
      </c>
      <c r="AH132" s="4">
        <v>6.9499500000000003</v>
      </c>
      <c r="AI132" s="4">
        <v>10</v>
      </c>
      <c r="AJ132" s="4">
        <v>190</v>
      </c>
      <c r="AK132" s="4">
        <v>139.1</v>
      </c>
      <c r="AL132" s="4">
        <v>4</v>
      </c>
      <c r="AM132" s="4">
        <v>195</v>
      </c>
      <c r="AN132" s="4" t="s">
        <v>155</v>
      </c>
      <c r="AO132" s="4">
        <v>0</v>
      </c>
      <c r="AP132" s="5"/>
      <c r="BA132" s="4">
        <v>14.023</v>
      </c>
      <c r="BB132" s="4">
        <v>46.47</v>
      </c>
      <c r="BC132" s="4">
        <v>3.31</v>
      </c>
      <c r="BD132" s="4">
        <v>3.8410000000000002</v>
      </c>
      <c r="BE132" s="4">
        <v>1056.9659999999999</v>
      </c>
      <c r="BF132" s="4">
        <v>401.54899999999998</v>
      </c>
      <c r="BG132" s="4">
        <v>0.73199999999999998</v>
      </c>
      <c r="BH132" s="4">
        <v>0</v>
      </c>
      <c r="BI132" s="4">
        <v>0.73199999999999998</v>
      </c>
      <c r="BJ132" s="4">
        <v>0.55000000000000004</v>
      </c>
      <c r="BK132" s="4">
        <v>0</v>
      </c>
      <c r="BL132" s="4">
        <v>0.55000000000000004</v>
      </c>
      <c r="BM132" s="4">
        <v>451.40050000000002</v>
      </c>
      <c r="BQ132" s="4">
        <v>9226.5030000000006</v>
      </c>
      <c r="BR132" s="4">
        <v>2.1899999999999999E-2</v>
      </c>
      <c r="BS132" s="4">
        <v>-5</v>
      </c>
      <c r="BT132" s="4">
        <v>0.1167</v>
      </c>
      <c r="BU132" s="4">
        <v>0.53517899999999996</v>
      </c>
      <c r="BV132" s="4">
        <v>2.3573339999999998</v>
      </c>
    </row>
    <row r="133" spans="1:74" x14ac:dyDescent="0.25">
      <c r="A133" s="2">
        <v>42067</v>
      </c>
      <c r="B133" s="3">
        <v>2.2591435185185183E-2</v>
      </c>
      <c r="C133" s="4">
        <v>1.431</v>
      </c>
      <c r="D133" s="4">
        <v>0.88219999999999998</v>
      </c>
      <c r="E133" s="4">
        <v>8821.726439</v>
      </c>
      <c r="F133" s="4">
        <v>9.8000000000000007</v>
      </c>
      <c r="G133" s="4">
        <v>-3.9</v>
      </c>
      <c r="H133" s="4">
        <v>18435.400000000001</v>
      </c>
      <c r="J133" s="4">
        <v>17.8</v>
      </c>
      <c r="K133" s="4">
        <v>0.96360000000000001</v>
      </c>
      <c r="L133" s="4">
        <v>1.3785000000000001</v>
      </c>
      <c r="M133" s="4">
        <v>0.85</v>
      </c>
      <c r="N133" s="4">
        <v>9.4428000000000001</v>
      </c>
      <c r="O133" s="4">
        <v>0</v>
      </c>
      <c r="P133" s="4">
        <v>9.4</v>
      </c>
      <c r="Q133" s="4">
        <v>7.1025</v>
      </c>
      <c r="R133" s="4">
        <v>0</v>
      </c>
      <c r="S133" s="4">
        <v>7.1</v>
      </c>
      <c r="T133" s="4">
        <v>18435.353599999999</v>
      </c>
      <c r="W133" s="4">
        <v>0</v>
      </c>
      <c r="X133" s="4">
        <v>17.151199999999999</v>
      </c>
      <c r="Y133" s="4">
        <v>12</v>
      </c>
      <c r="Z133" s="4">
        <v>856</v>
      </c>
      <c r="AA133" s="4">
        <v>882</v>
      </c>
      <c r="AB133" s="4">
        <v>884</v>
      </c>
      <c r="AC133" s="4">
        <v>58</v>
      </c>
      <c r="AD133" s="4">
        <v>4.8899999999999997</v>
      </c>
      <c r="AE133" s="4">
        <v>0.11</v>
      </c>
      <c r="AF133" s="4">
        <v>979</v>
      </c>
      <c r="AG133" s="4">
        <v>-15</v>
      </c>
      <c r="AH133" s="4">
        <v>7</v>
      </c>
      <c r="AI133" s="4">
        <v>10</v>
      </c>
      <c r="AJ133" s="4">
        <v>190</v>
      </c>
      <c r="AK133" s="4">
        <v>139</v>
      </c>
      <c r="AL133" s="4">
        <v>4</v>
      </c>
      <c r="AM133" s="4">
        <v>195</v>
      </c>
      <c r="AN133" s="4" t="s">
        <v>155</v>
      </c>
      <c r="AO133" s="4">
        <v>0</v>
      </c>
      <c r="AP133" s="5"/>
      <c r="BA133" s="4">
        <v>14.023</v>
      </c>
      <c r="BB133" s="4">
        <v>47.07</v>
      </c>
      <c r="BC133" s="4">
        <v>3.36</v>
      </c>
      <c r="BD133" s="4">
        <v>3.7829999999999999</v>
      </c>
      <c r="BE133" s="4">
        <v>1033.606</v>
      </c>
      <c r="BF133" s="4">
        <v>405.65800000000002</v>
      </c>
      <c r="BG133" s="4">
        <v>0.74099999999999999</v>
      </c>
      <c r="BH133" s="4">
        <v>0</v>
      </c>
      <c r="BI133" s="4">
        <v>0.74099999999999999</v>
      </c>
      <c r="BJ133" s="4">
        <v>0.55800000000000005</v>
      </c>
      <c r="BK133" s="4">
        <v>0</v>
      </c>
      <c r="BL133" s="4">
        <v>0.55800000000000005</v>
      </c>
      <c r="BM133" s="4">
        <v>457.11559999999997</v>
      </c>
      <c r="BQ133" s="4">
        <v>9350.7800000000007</v>
      </c>
      <c r="BR133" s="4">
        <v>1.9130000000000001E-2</v>
      </c>
      <c r="BS133" s="4">
        <v>-5</v>
      </c>
      <c r="BT133" s="4">
        <v>0.113173</v>
      </c>
      <c r="BU133" s="4">
        <v>0.46748699999999999</v>
      </c>
      <c r="BV133" s="4">
        <v>2.2860990000000001</v>
      </c>
    </row>
    <row r="134" spans="1:74" x14ac:dyDescent="0.25">
      <c r="A134" s="2">
        <v>42067</v>
      </c>
      <c r="B134" s="3">
        <v>2.260300925925926E-2</v>
      </c>
      <c r="C134" s="4">
        <v>1.43</v>
      </c>
      <c r="D134" s="4">
        <v>0.875</v>
      </c>
      <c r="E134" s="4">
        <v>8750</v>
      </c>
      <c r="F134" s="4">
        <v>9.9</v>
      </c>
      <c r="G134" s="4">
        <v>-3.9</v>
      </c>
      <c r="H134" s="4">
        <v>18372.900000000001</v>
      </c>
      <c r="J134" s="4">
        <v>17.8</v>
      </c>
      <c r="K134" s="4">
        <v>0.96360000000000001</v>
      </c>
      <c r="L134" s="4">
        <v>1.3779999999999999</v>
      </c>
      <c r="M134" s="4">
        <v>0.84319999999999995</v>
      </c>
      <c r="N134" s="4">
        <v>9.5401000000000007</v>
      </c>
      <c r="O134" s="4">
        <v>0</v>
      </c>
      <c r="P134" s="4">
        <v>9.5</v>
      </c>
      <c r="Q134" s="4">
        <v>7.1665000000000001</v>
      </c>
      <c r="R134" s="4">
        <v>0</v>
      </c>
      <c r="S134" s="4">
        <v>7.2</v>
      </c>
      <c r="T134" s="4">
        <v>18372.856100000001</v>
      </c>
      <c r="W134" s="4">
        <v>0</v>
      </c>
      <c r="X134" s="4">
        <v>17.152799999999999</v>
      </c>
      <c r="Y134" s="4">
        <v>12</v>
      </c>
      <c r="Z134" s="4">
        <v>855</v>
      </c>
      <c r="AA134" s="4">
        <v>884</v>
      </c>
      <c r="AB134" s="4">
        <v>884</v>
      </c>
      <c r="AC134" s="4">
        <v>58</v>
      </c>
      <c r="AD134" s="4">
        <v>4.53</v>
      </c>
      <c r="AE134" s="4">
        <v>0.1</v>
      </c>
      <c r="AF134" s="4">
        <v>980</v>
      </c>
      <c r="AG134" s="4">
        <v>-16</v>
      </c>
      <c r="AH134" s="4">
        <v>7.9550900000000002</v>
      </c>
      <c r="AI134" s="4">
        <v>10</v>
      </c>
      <c r="AJ134" s="4">
        <v>190</v>
      </c>
      <c r="AK134" s="4">
        <v>139</v>
      </c>
      <c r="AL134" s="4">
        <v>3.9</v>
      </c>
      <c r="AM134" s="4">
        <v>195</v>
      </c>
      <c r="AN134" s="4" t="s">
        <v>155</v>
      </c>
      <c r="AO134" s="4">
        <v>0</v>
      </c>
      <c r="AP134" s="5"/>
      <c r="BA134" s="4">
        <v>14.023</v>
      </c>
      <c r="BB134" s="4">
        <v>47.24</v>
      </c>
      <c r="BC134" s="4">
        <v>3.37</v>
      </c>
      <c r="BD134" s="4">
        <v>3.7730000000000001</v>
      </c>
      <c r="BE134" s="4">
        <v>1036.7370000000001</v>
      </c>
      <c r="BF134" s="4">
        <v>403.755</v>
      </c>
      <c r="BG134" s="4">
        <v>0.752</v>
      </c>
      <c r="BH134" s="4">
        <v>0</v>
      </c>
      <c r="BI134" s="4">
        <v>0.752</v>
      </c>
      <c r="BJ134" s="4">
        <v>0.56499999999999995</v>
      </c>
      <c r="BK134" s="4">
        <v>0</v>
      </c>
      <c r="BL134" s="4">
        <v>0.56499999999999995</v>
      </c>
      <c r="BM134" s="4">
        <v>457.10300000000001</v>
      </c>
      <c r="BQ134" s="4">
        <v>9383.2090000000007</v>
      </c>
      <c r="BR134" s="4">
        <v>2.3775000000000001E-2</v>
      </c>
      <c r="BS134" s="4">
        <v>-5</v>
      </c>
      <c r="BT134" s="4">
        <v>0.113</v>
      </c>
      <c r="BU134" s="4">
        <v>0.581013</v>
      </c>
      <c r="BV134" s="4">
        <v>2.2826</v>
      </c>
    </row>
    <row r="135" spans="1:74" x14ac:dyDescent="0.25">
      <c r="A135" s="2">
        <v>42067</v>
      </c>
      <c r="B135" s="3">
        <v>2.261458333333333E-2</v>
      </c>
      <c r="C135" s="4">
        <v>1.43</v>
      </c>
      <c r="D135" s="4">
        <v>0.875</v>
      </c>
      <c r="E135" s="4">
        <v>8750</v>
      </c>
      <c r="F135" s="4">
        <v>9.9</v>
      </c>
      <c r="G135" s="4">
        <v>-3.9</v>
      </c>
      <c r="H135" s="4">
        <v>18423.3</v>
      </c>
      <c r="J135" s="4">
        <v>17.899999999999999</v>
      </c>
      <c r="K135" s="4">
        <v>0.96360000000000001</v>
      </c>
      <c r="L135" s="4">
        <v>1.3778999999999999</v>
      </c>
      <c r="M135" s="4">
        <v>0.84309999999999996</v>
      </c>
      <c r="N135" s="4">
        <v>9.5391999999999992</v>
      </c>
      <c r="O135" s="4">
        <v>0</v>
      </c>
      <c r="P135" s="4">
        <v>9.5</v>
      </c>
      <c r="Q135" s="4">
        <v>7.1749999999999998</v>
      </c>
      <c r="R135" s="4">
        <v>0</v>
      </c>
      <c r="S135" s="4">
        <v>7.2</v>
      </c>
      <c r="T135" s="4">
        <v>18423.345499999999</v>
      </c>
      <c r="W135" s="4">
        <v>0</v>
      </c>
      <c r="X135" s="4">
        <v>17.247599999999998</v>
      </c>
      <c r="Y135" s="4">
        <v>11.9</v>
      </c>
      <c r="Z135" s="4">
        <v>855</v>
      </c>
      <c r="AA135" s="4">
        <v>883</v>
      </c>
      <c r="AB135" s="4">
        <v>883</v>
      </c>
      <c r="AC135" s="4">
        <v>58</v>
      </c>
      <c r="AD135" s="4">
        <v>4.8899999999999997</v>
      </c>
      <c r="AE135" s="4">
        <v>0.11</v>
      </c>
      <c r="AF135" s="4">
        <v>979</v>
      </c>
      <c r="AG135" s="4">
        <v>-15</v>
      </c>
      <c r="AH135" s="4">
        <v>7.0459540000000001</v>
      </c>
      <c r="AI135" s="4">
        <v>10</v>
      </c>
      <c r="AJ135" s="4">
        <v>190</v>
      </c>
      <c r="AK135" s="4">
        <v>139</v>
      </c>
      <c r="AL135" s="4">
        <v>3.7</v>
      </c>
      <c r="AM135" s="4">
        <v>195</v>
      </c>
      <c r="AN135" s="4" t="s">
        <v>155</v>
      </c>
      <c r="AO135" s="4">
        <v>0</v>
      </c>
      <c r="AP135" s="5"/>
      <c r="BA135" s="4">
        <v>14.023</v>
      </c>
      <c r="BB135" s="4">
        <v>47.18</v>
      </c>
      <c r="BC135" s="4">
        <v>3.36</v>
      </c>
      <c r="BD135" s="4">
        <v>3.7829999999999999</v>
      </c>
      <c r="BE135" s="4">
        <v>1035.3920000000001</v>
      </c>
      <c r="BF135" s="4">
        <v>403.23099999999999</v>
      </c>
      <c r="BG135" s="4">
        <v>0.751</v>
      </c>
      <c r="BH135" s="4">
        <v>0</v>
      </c>
      <c r="BI135" s="4">
        <v>0.751</v>
      </c>
      <c r="BJ135" s="4">
        <v>0.56499999999999995</v>
      </c>
      <c r="BK135" s="4">
        <v>0</v>
      </c>
      <c r="BL135" s="4">
        <v>0.56499999999999995</v>
      </c>
      <c r="BM135" s="4">
        <v>457.8075</v>
      </c>
      <c r="BQ135" s="4">
        <v>9423.6769999999997</v>
      </c>
      <c r="BR135" s="4">
        <v>2.0184000000000001E-2</v>
      </c>
      <c r="BS135" s="4">
        <v>-5</v>
      </c>
      <c r="BT135" s="4">
        <v>0.110138</v>
      </c>
      <c r="BU135" s="4">
        <v>0.49324200000000001</v>
      </c>
      <c r="BV135" s="4">
        <v>2.2247849999999998</v>
      </c>
    </row>
    <row r="136" spans="1:74" x14ac:dyDescent="0.25">
      <c r="A136" s="2">
        <v>42067</v>
      </c>
      <c r="B136" s="3">
        <v>2.2626157407407407E-2</v>
      </c>
      <c r="C136" s="4">
        <v>1.43</v>
      </c>
      <c r="D136" s="4">
        <v>0.87660000000000005</v>
      </c>
      <c r="E136" s="4">
        <v>8765.7903229999993</v>
      </c>
      <c r="F136" s="4">
        <v>9.9</v>
      </c>
      <c r="G136" s="4">
        <v>-3.9</v>
      </c>
      <c r="H136" s="4">
        <v>18493</v>
      </c>
      <c r="J136" s="4">
        <v>17.940000000000001</v>
      </c>
      <c r="K136" s="4">
        <v>0.96350000000000002</v>
      </c>
      <c r="L136" s="4">
        <v>1.3777999999999999</v>
      </c>
      <c r="M136" s="4">
        <v>0.84460000000000002</v>
      </c>
      <c r="N136" s="4">
        <v>9.5388999999999999</v>
      </c>
      <c r="O136" s="4">
        <v>0</v>
      </c>
      <c r="P136" s="4">
        <v>9.5</v>
      </c>
      <c r="Q136" s="4">
        <v>7.1753</v>
      </c>
      <c r="R136" s="4">
        <v>0</v>
      </c>
      <c r="S136" s="4">
        <v>7.2</v>
      </c>
      <c r="T136" s="4">
        <v>18493.0046</v>
      </c>
      <c r="W136" s="4">
        <v>0</v>
      </c>
      <c r="X136" s="4">
        <v>17.281300000000002</v>
      </c>
      <c r="Y136" s="4">
        <v>12</v>
      </c>
      <c r="Z136" s="4">
        <v>855</v>
      </c>
      <c r="AA136" s="4">
        <v>885</v>
      </c>
      <c r="AB136" s="4">
        <v>884</v>
      </c>
      <c r="AC136" s="4">
        <v>58</v>
      </c>
      <c r="AD136" s="4">
        <v>4.91</v>
      </c>
      <c r="AE136" s="4">
        <v>0.11</v>
      </c>
      <c r="AF136" s="4">
        <v>979</v>
      </c>
      <c r="AG136" s="4">
        <v>-15</v>
      </c>
      <c r="AH136" s="4">
        <v>7.9530469999999998</v>
      </c>
      <c r="AI136" s="4">
        <v>10</v>
      </c>
      <c r="AJ136" s="4">
        <v>190</v>
      </c>
      <c r="AK136" s="4">
        <v>140.9</v>
      </c>
      <c r="AL136" s="4">
        <v>3.9</v>
      </c>
      <c r="AM136" s="4">
        <v>195</v>
      </c>
      <c r="AN136" s="4" t="s">
        <v>155</v>
      </c>
      <c r="AO136" s="4">
        <v>0</v>
      </c>
      <c r="AP136" s="5"/>
      <c r="BA136" s="4">
        <v>14.023</v>
      </c>
      <c r="BB136" s="4">
        <v>47.08</v>
      </c>
      <c r="BC136" s="4">
        <v>3.36</v>
      </c>
      <c r="BD136" s="4">
        <v>3.786</v>
      </c>
      <c r="BE136" s="4">
        <v>1033.1980000000001</v>
      </c>
      <c r="BF136" s="4">
        <v>403.10300000000001</v>
      </c>
      <c r="BG136" s="4">
        <v>0.749</v>
      </c>
      <c r="BH136" s="4">
        <v>0</v>
      </c>
      <c r="BI136" s="4">
        <v>0.749</v>
      </c>
      <c r="BJ136" s="4">
        <v>0.56299999999999994</v>
      </c>
      <c r="BK136" s="4">
        <v>0</v>
      </c>
      <c r="BL136" s="4">
        <v>0.56299999999999994</v>
      </c>
      <c r="BM136" s="4">
        <v>458.57870000000003</v>
      </c>
      <c r="BQ136" s="4">
        <v>9422.3909999999996</v>
      </c>
      <c r="BR136" s="4">
        <v>0.02</v>
      </c>
      <c r="BS136" s="4">
        <v>-5</v>
      </c>
      <c r="BT136" s="4">
        <v>0.11190600000000001</v>
      </c>
      <c r="BU136" s="4">
        <v>0.48875000000000002</v>
      </c>
      <c r="BV136" s="4">
        <v>2.2605029999999999</v>
      </c>
    </row>
    <row r="137" spans="1:74" x14ac:dyDescent="0.25">
      <c r="A137" s="2">
        <v>42067</v>
      </c>
      <c r="B137" s="3">
        <v>2.2637731481481484E-2</v>
      </c>
      <c r="C137" s="4">
        <v>1.427</v>
      </c>
      <c r="D137" s="4">
        <v>0.87639999999999996</v>
      </c>
      <c r="E137" s="4">
        <v>8763.8467939999991</v>
      </c>
      <c r="F137" s="4">
        <v>10</v>
      </c>
      <c r="G137" s="4">
        <v>-3.9</v>
      </c>
      <c r="H137" s="4">
        <v>18336.7</v>
      </c>
      <c r="J137" s="4">
        <v>18</v>
      </c>
      <c r="K137" s="4">
        <v>0.96389999999999998</v>
      </c>
      <c r="L137" s="4">
        <v>1.3754999999999999</v>
      </c>
      <c r="M137" s="4">
        <v>0.84470000000000001</v>
      </c>
      <c r="N137" s="4">
        <v>9.6311999999999998</v>
      </c>
      <c r="O137" s="4">
        <v>0</v>
      </c>
      <c r="P137" s="4">
        <v>9.6</v>
      </c>
      <c r="Q137" s="4">
        <v>7.2350000000000003</v>
      </c>
      <c r="R137" s="4">
        <v>0</v>
      </c>
      <c r="S137" s="4">
        <v>7.2</v>
      </c>
      <c r="T137" s="4">
        <v>18336.659500000002</v>
      </c>
      <c r="W137" s="4">
        <v>0</v>
      </c>
      <c r="X137" s="4">
        <v>17.350200000000001</v>
      </c>
      <c r="Y137" s="4">
        <v>12.2</v>
      </c>
      <c r="Z137" s="4">
        <v>854</v>
      </c>
      <c r="AA137" s="4">
        <v>883</v>
      </c>
      <c r="AB137" s="4">
        <v>883</v>
      </c>
      <c r="AC137" s="4">
        <v>58</v>
      </c>
      <c r="AD137" s="4">
        <v>4.53</v>
      </c>
      <c r="AE137" s="4">
        <v>0.1</v>
      </c>
      <c r="AF137" s="4">
        <v>980</v>
      </c>
      <c r="AG137" s="4">
        <v>-16</v>
      </c>
      <c r="AH137" s="4">
        <v>8</v>
      </c>
      <c r="AI137" s="4">
        <v>10</v>
      </c>
      <c r="AJ137" s="4">
        <v>191</v>
      </c>
      <c r="AK137" s="4">
        <v>140</v>
      </c>
      <c r="AL137" s="4">
        <v>4.5999999999999996</v>
      </c>
      <c r="AM137" s="4">
        <v>195</v>
      </c>
      <c r="AN137" s="4" t="s">
        <v>155</v>
      </c>
      <c r="AO137" s="4">
        <v>0</v>
      </c>
      <c r="AP137" s="5"/>
      <c r="BA137" s="4">
        <v>14.023</v>
      </c>
      <c r="BB137" s="4">
        <v>47.3</v>
      </c>
      <c r="BC137" s="4">
        <v>3.37</v>
      </c>
      <c r="BD137" s="4">
        <v>3.7450000000000001</v>
      </c>
      <c r="BE137" s="4">
        <v>1036.046</v>
      </c>
      <c r="BF137" s="4">
        <v>404.959</v>
      </c>
      <c r="BG137" s="4">
        <v>0.76</v>
      </c>
      <c r="BH137" s="4">
        <v>0</v>
      </c>
      <c r="BI137" s="4">
        <v>0.76</v>
      </c>
      <c r="BJ137" s="4">
        <v>0.57099999999999995</v>
      </c>
      <c r="BK137" s="4">
        <v>0</v>
      </c>
      <c r="BL137" s="4">
        <v>0.57099999999999995</v>
      </c>
      <c r="BM137" s="4">
        <v>456.71730000000002</v>
      </c>
      <c r="BQ137" s="4">
        <v>9501.8880000000008</v>
      </c>
      <c r="BR137" s="4">
        <v>2.6658000000000001E-2</v>
      </c>
      <c r="BS137" s="4">
        <v>-5</v>
      </c>
      <c r="BT137" s="4">
        <v>0.11770700000000001</v>
      </c>
      <c r="BU137" s="4">
        <v>0.65144800000000003</v>
      </c>
      <c r="BV137" s="4">
        <v>2.3776730000000001</v>
      </c>
    </row>
    <row r="138" spans="1:74" x14ac:dyDescent="0.25">
      <c r="A138" s="2">
        <v>42067</v>
      </c>
      <c r="B138" s="3">
        <v>2.2649305555555558E-2</v>
      </c>
      <c r="C138" s="4">
        <v>1.42</v>
      </c>
      <c r="D138" s="4">
        <v>0.876</v>
      </c>
      <c r="E138" s="4">
        <v>8760</v>
      </c>
      <c r="F138" s="4">
        <v>10</v>
      </c>
      <c r="G138" s="4">
        <v>-3.9</v>
      </c>
      <c r="H138" s="4">
        <v>18399.400000000001</v>
      </c>
      <c r="J138" s="4">
        <v>18</v>
      </c>
      <c r="K138" s="4">
        <v>0.96389999999999998</v>
      </c>
      <c r="L138" s="4">
        <v>1.3687</v>
      </c>
      <c r="M138" s="4">
        <v>0.84440000000000004</v>
      </c>
      <c r="N138" s="4">
        <v>9.6388999999999996</v>
      </c>
      <c r="O138" s="4">
        <v>0</v>
      </c>
      <c r="P138" s="4">
        <v>9.6</v>
      </c>
      <c r="Q138" s="4">
        <v>7.2404000000000002</v>
      </c>
      <c r="R138" s="4">
        <v>0</v>
      </c>
      <c r="S138" s="4">
        <v>7.2</v>
      </c>
      <c r="T138" s="4">
        <v>18399.407500000001</v>
      </c>
      <c r="W138" s="4">
        <v>0</v>
      </c>
      <c r="X138" s="4">
        <v>17.350000000000001</v>
      </c>
      <c r="Y138" s="4">
        <v>12</v>
      </c>
      <c r="Z138" s="4">
        <v>855</v>
      </c>
      <c r="AA138" s="4">
        <v>884</v>
      </c>
      <c r="AB138" s="4">
        <v>885</v>
      </c>
      <c r="AC138" s="4">
        <v>58</v>
      </c>
      <c r="AD138" s="4">
        <v>4.5199999999999996</v>
      </c>
      <c r="AE138" s="4">
        <v>0.1</v>
      </c>
      <c r="AF138" s="4">
        <v>979</v>
      </c>
      <c r="AG138" s="4">
        <v>-16</v>
      </c>
      <c r="AH138" s="4">
        <v>8</v>
      </c>
      <c r="AI138" s="4">
        <v>10</v>
      </c>
      <c r="AJ138" s="4">
        <v>191</v>
      </c>
      <c r="AK138" s="4">
        <v>139</v>
      </c>
      <c r="AL138" s="4">
        <v>4.5</v>
      </c>
      <c r="AM138" s="4">
        <v>195</v>
      </c>
      <c r="AN138" s="4" t="s">
        <v>155</v>
      </c>
      <c r="AO138" s="4">
        <v>0</v>
      </c>
      <c r="AP138" s="5"/>
      <c r="BA138" s="4">
        <v>14.023</v>
      </c>
      <c r="BB138" s="4">
        <v>47.31</v>
      </c>
      <c r="BC138" s="4">
        <v>3.37</v>
      </c>
      <c r="BD138" s="4">
        <v>3.746</v>
      </c>
      <c r="BE138" s="4">
        <v>1031.1510000000001</v>
      </c>
      <c r="BF138" s="4">
        <v>404.87</v>
      </c>
      <c r="BG138" s="4">
        <v>0.76</v>
      </c>
      <c r="BH138" s="4">
        <v>0</v>
      </c>
      <c r="BI138" s="4">
        <v>0.76</v>
      </c>
      <c r="BJ138" s="4">
        <v>0.57099999999999995</v>
      </c>
      <c r="BK138" s="4">
        <v>0</v>
      </c>
      <c r="BL138" s="4">
        <v>0.57099999999999995</v>
      </c>
      <c r="BM138" s="4">
        <v>458.38479999999998</v>
      </c>
      <c r="BQ138" s="4">
        <v>9503.9689999999991</v>
      </c>
      <c r="BR138" s="4">
        <v>2.2239999999999999E-2</v>
      </c>
      <c r="BS138" s="4">
        <v>-5</v>
      </c>
      <c r="BT138" s="4">
        <v>0.11323999999999999</v>
      </c>
      <c r="BU138" s="4">
        <v>0.54349599999999998</v>
      </c>
      <c r="BV138" s="4">
        <v>2.2874530000000002</v>
      </c>
    </row>
    <row r="139" spans="1:74" x14ac:dyDescent="0.25">
      <c r="A139" s="2">
        <v>42067</v>
      </c>
      <c r="B139" s="3">
        <v>2.2660879629629632E-2</v>
      </c>
      <c r="C139" s="4">
        <v>1.42</v>
      </c>
      <c r="D139" s="4">
        <v>0.876</v>
      </c>
      <c r="E139" s="4">
        <v>8760</v>
      </c>
      <c r="F139" s="4">
        <v>10</v>
      </c>
      <c r="G139" s="4">
        <v>-3.9</v>
      </c>
      <c r="H139" s="4">
        <v>18733.5</v>
      </c>
      <c r="J139" s="4">
        <v>18</v>
      </c>
      <c r="K139" s="4">
        <v>0.96350000000000002</v>
      </c>
      <c r="L139" s="4">
        <v>1.3682000000000001</v>
      </c>
      <c r="M139" s="4">
        <v>0.84409999999999996</v>
      </c>
      <c r="N139" s="4">
        <v>9.6355000000000004</v>
      </c>
      <c r="O139" s="4">
        <v>0</v>
      </c>
      <c r="P139" s="4">
        <v>9.6</v>
      </c>
      <c r="Q139" s="4">
        <v>7.2377000000000002</v>
      </c>
      <c r="R139" s="4">
        <v>0</v>
      </c>
      <c r="S139" s="4">
        <v>7.2</v>
      </c>
      <c r="T139" s="4">
        <v>18733.48</v>
      </c>
      <c r="W139" s="4">
        <v>0</v>
      </c>
      <c r="X139" s="4">
        <v>17.343800000000002</v>
      </c>
      <c r="Y139" s="4">
        <v>12.1</v>
      </c>
      <c r="Z139" s="4">
        <v>854</v>
      </c>
      <c r="AA139" s="4">
        <v>884</v>
      </c>
      <c r="AB139" s="4">
        <v>883</v>
      </c>
      <c r="AC139" s="4">
        <v>58</v>
      </c>
      <c r="AD139" s="4">
        <v>4.51</v>
      </c>
      <c r="AE139" s="4">
        <v>0.1</v>
      </c>
      <c r="AF139" s="4">
        <v>980</v>
      </c>
      <c r="AG139" s="4">
        <v>-16</v>
      </c>
      <c r="AH139" s="4">
        <v>8</v>
      </c>
      <c r="AI139" s="4">
        <v>10</v>
      </c>
      <c r="AJ139" s="4">
        <v>191</v>
      </c>
      <c r="AK139" s="4">
        <v>139</v>
      </c>
      <c r="AL139" s="4">
        <v>4.5</v>
      </c>
      <c r="AM139" s="4">
        <v>195</v>
      </c>
      <c r="AN139" s="4" t="s">
        <v>155</v>
      </c>
      <c r="AO139" s="4">
        <v>0</v>
      </c>
      <c r="AP139" s="5"/>
      <c r="BA139" s="4">
        <v>14.023</v>
      </c>
      <c r="BB139" s="4">
        <v>46.91</v>
      </c>
      <c r="BC139" s="4">
        <v>3.35</v>
      </c>
      <c r="BD139" s="4">
        <v>3.7829999999999999</v>
      </c>
      <c r="BE139" s="4">
        <v>1022.473</v>
      </c>
      <c r="BF139" s="4">
        <v>401.46199999999999</v>
      </c>
      <c r="BG139" s="4">
        <v>0.754</v>
      </c>
      <c r="BH139" s="4">
        <v>0</v>
      </c>
      <c r="BI139" s="4">
        <v>0.754</v>
      </c>
      <c r="BJ139" s="4">
        <v>0.56599999999999995</v>
      </c>
      <c r="BK139" s="4">
        <v>0</v>
      </c>
      <c r="BL139" s="4">
        <v>0.56599999999999995</v>
      </c>
      <c r="BM139" s="4">
        <v>462.94510000000002</v>
      </c>
      <c r="BQ139" s="4">
        <v>9423.982</v>
      </c>
      <c r="BR139" s="4">
        <v>2.6755000000000001E-2</v>
      </c>
      <c r="BS139" s="4">
        <v>-5</v>
      </c>
      <c r="BT139" s="4">
        <v>0.115853</v>
      </c>
      <c r="BU139" s="4">
        <v>0.65383199999999997</v>
      </c>
      <c r="BV139" s="4">
        <v>2.3402340000000001</v>
      </c>
    </row>
    <row r="140" spans="1:74" x14ac:dyDescent="0.25">
      <c r="A140" s="2">
        <v>42067</v>
      </c>
      <c r="B140" s="3">
        <v>2.2672453703703702E-2</v>
      </c>
      <c r="C140" s="4">
        <v>1.42</v>
      </c>
      <c r="D140" s="4">
        <v>0.87590000000000001</v>
      </c>
      <c r="E140" s="4">
        <v>8758.8215199999995</v>
      </c>
      <c r="F140" s="4">
        <v>9.9</v>
      </c>
      <c r="G140" s="4">
        <v>-3.9</v>
      </c>
      <c r="H140" s="4">
        <v>18869.400000000001</v>
      </c>
      <c r="J140" s="4">
        <v>18.100000000000001</v>
      </c>
      <c r="K140" s="4">
        <v>0.96340000000000003</v>
      </c>
      <c r="L140" s="4">
        <v>1.3680000000000001</v>
      </c>
      <c r="M140" s="4">
        <v>0.84379999999999999</v>
      </c>
      <c r="N140" s="4">
        <v>9.5457000000000001</v>
      </c>
      <c r="O140" s="4">
        <v>0</v>
      </c>
      <c r="P140" s="4">
        <v>9.5</v>
      </c>
      <c r="Q140" s="4">
        <v>7.1703999999999999</v>
      </c>
      <c r="R140" s="4">
        <v>0</v>
      </c>
      <c r="S140" s="4">
        <v>7.2</v>
      </c>
      <c r="T140" s="4">
        <v>18869.357599999999</v>
      </c>
      <c r="W140" s="4">
        <v>0</v>
      </c>
      <c r="X140" s="4">
        <v>17.437200000000001</v>
      </c>
      <c r="Y140" s="4">
        <v>11.9</v>
      </c>
      <c r="Z140" s="4">
        <v>855</v>
      </c>
      <c r="AA140" s="4">
        <v>884</v>
      </c>
      <c r="AB140" s="4">
        <v>885</v>
      </c>
      <c r="AC140" s="4">
        <v>58</v>
      </c>
      <c r="AD140" s="4">
        <v>4.5199999999999996</v>
      </c>
      <c r="AE140" s="4">
        <v>0.1</v>
      </c>
      <c r="AF140" s="4">
        <v>979</v>
      </c>
      <c r="AG140" s="4">
        <v>-16</v>
      </c>
      <c r="AH140" s="4">
        <v>7.0499499999999999</v>
      </c>
      <c r="AI140" s="4">
        <v>10</v>
      </c>
      <c r="AJ140" s="4">
        <v>191</v>
      </c>
      <c r="AK140" s="4">
        <v>140</v>
      </c>
      <c r="AL140" s="4">
        <v>4.4000000000000004</v>
      </c>
      <c r="AM140" s="4">
        <v>195</v>
      </c>
      <c r="AN140" s="4" t="s">
        <v>155</v>
      </c>
      <c r="AO140" s="4">
        <v>0</v>
      </c>
      <c r="AP140" s="5"/>
      <c r="BA140" s="4">
        <v>14.023</v>
      </c>
      <c r="BB140" s="4">
        <v>46.75</v>
      </c>
      <c r="BC140" s="4">
        <v>3.33</v>
      </c>
      <c r="BD140" s="4">
        <v>3.8010000000000002</v>
      </c>
      <c r="BE140" s="4">
        <v>1019.001</v>
      </c>
      <c r="BF140" s="4">
        <v>400.04500000000002</v>
      </c>
      <c r="BG140" s="4">
        <v>0.745</v>
      </c>
      <c r="BH140" s="4">
        <v>0</v>
      </c>
      <c r="BI140" s="4">
        <v>0.745</v>
      </c>
      <c r="BJ140" s="4">
        <v>0.55900000000000005</v>
      </c>
      <c r="BK140" s="4">
        <v>0</v>
      </c>
      <c r="BL140" s="4">
        <v>0.55900000000000005</v>
      </c>
      <c r="BM140" s="4">
        <v>464.7978</v>
      </c>
      <c r="BQ140" s="4">
        <v>9444.1579999999994</v>
      </c>
      <c r="BR140" s="4">
        <v>2.4150000000000001E-2</v>
      </c>
      <c r="BS140" s="4">
        <v>-5</v>
      </c>
      <c r="BT140" s="4">
        <v>0.11125</v>
      </c>
      <c r="BU140" s="4">
        <v>0.59016199999999996</v>
      </c>
      <c r="BV140" s="4">
        <v>2.2472449999999999</v>
      </c>
    </row>
    <row r="141" spans="1:74" x14ac:dyDescent="0.25">
      <c r="A141" s="2">
        <v>42067</v>
      </c>
      <c r="B141" s="3">
        <v>2.2684027777777779E-2</v>
      </c>
      <c r="C141" s="4">
        <v>1.401</v>
      </c>
      <c r="D141" s="4">
        <v>0.875</v>
      </c>
      <c r="E141" s="4">
        <v>8750.2818100000004</v>
      </c>
      <c r="F141" s="4">
        <v>9.9</v>
      </c>
      <c r="G141" s="4">
        <v>-3.9</v>
      </c>
      <c r="H141" s="4">
        <v>18998.8</v>
      </c>
      <c r="J141" s="4">
        <v>18.100000000000001</v>
      </c>
      <c r="K141" s="4">
        <v>0.96350000000000002</v>
      </c>
      <c r="L141" s="4">
        <v>1.3503000000000001</v>
      </c>
      <c r="M141" s="4">
        <v>0.84309999999999996</v>
      </c>
      <c r="N141" s="4">
        <v>9.5388999999999999</v>
      </c>
      <c r="O141" s="4">
        <v>0</v>
      </c>
      <c r="P141" s="4">
        <v>9.5</v>
      </c>
      <c r="Q141" s="4">
        <v>7.1653000000000002</v>
      </c>
      <c r="R141" s="4">
        <v>0</v>
      </c>
      <c r="S141" s="4">
        <v>7.2</v>
      </c>
      <c r="T141" s="4">
        <v>18998.816500000001</v>
      </c>
      <c r="W141" s="4">
        <v>0</v>
      </c>
      <c r="X141" s="4">
        <v>17.439800000000002</v>
      </c>
      <c r="Y141" s="4">
        <v>12.3</v>
      </c>
      <c r="Z141" s="4">
        <v>853</v>
      </c>
      <c r="AA141" s="4">
        <v>882</v>
      </c>
      <c r="AB141" s="4">
        <v>884</v>
      </c>
      <c r="AC141" s="4">
        <v>58</v>
      </c>
      <c r="AD141" s="4">
        <v>4.5199999999999996</v>
      </c>
      <c r="AE141" s="4">
        <v>0.1</v>
      </c>
      <c r="AF141" s="4">
        <v>979</v>
      </c>
      <c r="AG141" s="4">
        <v>-16</v>
      </c>
      <c r="AH141" s="4">
        <v>7.95</v>
      </c>
      <c r="AI141" s="4">
        <v>10</v>
      </c>
      <c r="AJ141" s="4">
        <v>191</v>
      </c>
      <c r="AK141" s="4">
        <v>139.1</v>
      </c>
      <c r="AL141" s="4">
        <v>4.7</v>
      </c>
      <c r="AM141" s="4">
        <v>195</v>
      </c>
      <c r="AN141" s="4" t="s">
        <v>155</v>
      </c>
      <c r="AO141" s="4">
        <v>0</v>
      </c>
      <c r="AP141" s="5"/>
      <c r="BA141" s="4">
        <v>14.023</v>
      </c>
      <c r="BB141" s="4">
        <v>46.82</v>
      </c>
      <c r="BC141" s="4">
        <v>3.34</v>
      </c>
      <c r="BD141" s="4">
        <v>3.7850000000000001</v>
      </c>
      <c r="BE141" s="4">
        <v>1007.184</v>
      </c>
      <c r="BF141" s="4">
        <v>400.24900000000002</v>
      </c>
      <c r="BG141" s="4">
        <v>0.745</v>
      </c>
      <c r="BH141" s="4">
        <v>0</v>
      </c>
      <c r="BI141" s="4">
        <v>0.745</v>
      </c>
      <c r="BJ141" s="4">
        <v>0.56000000000000005</v>
      </c>
      <c r="BK141" s="4">
        <v>0</v>
      </c>
      <c r="BL141" s="4">
        <v>0.56000000000000005</v>
      </c>
      <c r="BM141" s="4">
        <v>468.61270000000002</v>
      </c>
      <c r="BQ141" s="4">
        <v>9458.1910000000007</v>
      </c>
      <c r="BR141" s="4">
        <v>2.3050000000000001E-2</v>
      </c>
      <c r="BS141" s="4">
        <v>-5</v>
      </c>
      <c r="BT141" s="4">
        <v>0.1205</v>
      </c>
      <c r="BU141" s="4">
        <v>0.56328500000000004</v>
      </c>
      <c r="BV141" s="4">
        <v>2.4340999999999999</v>
      </c>
    </row>
    <row r="142" spans="1:74" x14ac:dyDescent="0.25">
      <c r="A142" s="2">
        <v>42067</v>
      </c>
      <c r="B142" s="3">
        <v>2.2695601851851849E-2</v>
      </c>
      <c r="C142" s="4">
        <v>1.3859999999999999</v>
      </c>
      <c r="D142" s="4">
        <v>0.86939999999999995</v>
      </c>
      <c r="E142" s="4">
        <v>8694.0578509999996</v>
      </c>
      <c r="F142" s="4">
        <v>9.9</v>
      </c>
      <c r="G142" s="4">
        <v>-3.9</v>
      </c>
      <c r="H142" s="4">
        <v>19003.900000000001</v>
      </c>
      <c r="J142" s="4">
        <v>18.100000000000001</v>
      </c>
      <c r="K142" s="4">
        <v>0.96360000000000001</v>
      </c>
      <c r="L142" s="4">
        <v>1.3351999999999999</v>
      </c>
      <c r="M142" s="4">
        <v>0.83779999999999999</v>
      </c>
      <c r="N142" s="4">
        <v>9.5401000000000007</v>
      </c>
      <c r="O142" s="4">
        <v>0</v>
      </c>
      <c r="P142" s="4">
        <v>9.5</v>
      </c>
      <c r="Q142" s="4">
        <v>7.1661999999999999</v>
      </c>
      <c r="R142" s="4">
        <v>0</v>
      </c>
      <c r="S142" s="4">
        <v>7.2</v>
      </c>
      <c r="T142" s="4">
        <v>19003.850900000001</v>
      </c>
      <c r="W142" s="4">
        <v>0</v>
      </c>
      <c r="X142" s="4">
        <v>17.4419</v>
      </c>
      <c r="Y142" s="4">
        <v>12.1</v>
      </c>
      <c r="Z142" s="4">
        <v>855</v>
      </c>
      <c r="AA142" s="4">
        <v>881</v>
      </c>
      <c r="AB142" s="4">
        <v>884</v>
      </c>
      <c r="AC142" s="4">
        <v>58</v>
      </c>
      <c r="AD142" s="4">
        <v>4.5199999999999996</v>
      </c>
      <c r="AE142" s="4">
        <v>0.1</v>
      </c>
      <c r="AF142" s="4">
        <v>979</v>
      </c>
      <c r="AG142" s="4">
        <v>-16</v>
      </c>
      <c r="AH142" s="4">
        <v>8</v>
      </c>
      <c r="AI142" s="4">
        <v>10</v>
      </c>
      <c r="AJ142" s="4">
        <v>191</v>
      </c>
      <c r="AK142" s="4">
        <v>139</v>
      </c>
      <c r="AL142" s="4">
        <v>4.4000000000000004</v>
      </c>
      <c r="AM142" s="4">
        <v>195</v>
      </c>
      <c r="AN142" s="4" t="s">
        <v>155</v>
      </c>
      <c r="AO142" s="4">
        <v>0</v>
      </c>
      <c r="AP142" s="5"/>
      <c r="BA142" s="4">
        <v>14.023</v>
      </c>
      <c r="BB142" s="4">
        <v>47.05</v>
      </c>
      <c r="BC142" s="4">
        <v>3.36</v>
      </c>
      <c r="BD142" s="4">
        <v>3.7730000000000001</v>
      </c>
      <c r="BE142" s="4">
        <v>1000.796</v>
      </c>
      <c r="BF142" s="4">
        <v>399.697</v>
      </c>
      <c r="BG142" s="4">
        <v>0.749</v>
      </c>
      <c r="BH142" s="4">
        <v>0</v>
      </c>
      <c r="BI142" s="4">
        <v>0.749</v>
      </c>
      <c r="BJ142" s="4">
        <v>0.56299999999999994</v>
      </c>
      <c r="BK142" s="4">
        <v>0</v>
      </c>
      <c r="BL142" s="4">
        <v>0.56299999999999994</v>
      </c>
      <c r="BM142" s="4">
        <v>471.06060000000002</v>
      </c>
      <c r="BQ142" s="4">
        <v>9506.2340000000004</v>
      </c>
      <c r="BR142" s="4">
        <v>2.0153000000000001E-2</v>
      </c>
      <c r="BS142" s="4">
        <v>-5</v>
      </c>
      <c r="BT142" s="4">
        <v>0.116255</v>
      </c>
      <c r="BU142" s="4">
        <v>0.49248500000000001</v>
      </c>
      <c r="BV142" s="4">
        <v>2.3483459999999998</v>
      </c>
    </row>
    <row r="143" spans="1:74" x14ac:dyDescent="0.25">
      <c r="A143" s="2">
        <v>42067</v>
      </c>
      <c r="B143" s="3">
        <v>2.2707175925925926E-2</v>
      </c>
      <c r="C143" s="4">
        <v>1.3740000000000001</v>
      </c>
      <c r="D143" s="4">
        <v>0.8609</v>
      </c>
      <c r="E143" s="4">
        <v>8608.9505119999994</v>
      </c>
      <c r="F143" s="4">
        <v>10</v>
      </c>
      <c r="G143" s="4">
        <v>-3.9</v>
      </c>
      <c r="H143" s="4">
        <v>19002.400000000001</v>
      </c>
      <c r="J143" s="4">
        <v>18.100000000000001</v>
      </c>
      <c r="K143" s="4">
        <v>0.96379999999999999</v>
      </c>
      <c r="L143" s="4">
        <v>1.3246</v>
      </c>
      <c r="M143" s="4">
        <v>0.82969999999999999</v>
      </c>
      <c r="N143" s="4">
        <v>9.6288999999999998</v>
      </c>
      <c r="O143" s="4">
        <v>0</v>
      </c>
      <c r="P143" s="4">
        <v>9.6</v>
      </c>
      <c r="Q143" s="4">
        <v>7.2328000000000001</v>
      </c>
      <c r="R143" s="4">
        <v>0</v>
      </c>
      <c r="S143" s="4">
        <v>7.2</v>
      </c>
      <c r="T143" s="4">
        <v>19002.444500000001</v>
      </c>
      <c r="W143" s="4">
        <v>0</v>
      </c>
      <c r="X143" s="4">
        <v>17.444199999999999</v>
      </c>
      <c r="Y143" s="4">
        <v>12</v>
      </c>
      <c r="Z143" s="4">
        <v>855</v>
      </c>
      <c r="AA143" s="4">
        <v>882</v>
      </c>
      <c r="AB143" s="4">
        <v>885</v>
      </c>
      <c r="AC143" s="4">
        <v>58</v>
      </c>
      <c r="AD143" s="4">
        <v>4.51</v>
      </c>
      <c r="AE143" s="4">
        <v>0.1</v>
      </c>
      <c r="AF143" s="4">
        <v>980</v>
      </c>
      <c r="AG143" s="4">
        <v>-16</v>
      </c>
      <c r="AH143" s="4">
        <v>7.0433469999999998</v>
      </c>
      <c r="AI143" s="4">
        <v>10</v>
      </c>
      <c r="AJ143" s="4">
        <v>191</v>
      </c>
      <c r="AK143" s="4">
        <v>140</v>
      </c>
      <c r="AL143" s="4">
        <v>4.2</v>
      </c>
      <c r="AM143" s="4">
        <v>195</v>
      </c>
      <c r="AN143" s="4" t="s">
        <v>155</v>
      </c>
      <c r="AO143" s="4">
        <v>0</v>
      </c>
      <c r="AP143" s="5"/>
      <c r="BA143" s="4">
        <v>14.023</v>
      </c>
      <c r="BB143" s="4">
        <v>47.28</v>
      </c>
      <c r="BC143" s="4">
        <v>3.37</v>
      </c>
      <c r="BD143" s="4">
        <v>3.76</v>
      </c>
      <c r="BE143" s="4">
        <v>997.524</v>
      </c>
      <c r="BF143" s="4">
        <v>397.69</v>
      </c>
      <c r="BG143" s="4">
        <v>0.75900000000000001</v>
      </c>
      <c r="BH143" s="4">
        <v>0</v>
      </c>
      <c r="BI143" s="4">
        <v>0.75900000000000001</v>
      </c>
      <c r="BJ143" s="4">
        <v>0.56999999999999995</v>
      </c>
      <c r="BK143" s="4">
        <v>0</v>
      </c>
      <c r="BL143" s="4">
        <v>0.56999999999999995</v>
      </c>
      <c r="BM143" s="4">
        <v>473.23259999999999</v>
      </c>
      <c r="BQ143" s="4">
        <v>9551.9920000000002</v>
      </c>
      <c r="BR143" s="4">
        <v>0.02</v>
      </c>
      <c r="BS143" s="4">
        <v>-5</v>
      </c>
      <c r="BT143" s="4">
        <v>0.11504300000000001</v>
      </c>
      <c r="BU143" s="4">
        <v>0.48875000000000002</v>
      </c>
      <c r="BV143" s="4">
        <v>2.3238759999999998</v>
      </c>
    </row>
    <row r="144" spans="1:74" x14ac:dyDescent="0.25">
      <c r="A144" s="2">
        <v>42067</v>
      </c>
      <c r="B144" s="3">
        <v>2.2718749999999999E-2</v>
      </c>
      <c r="C144" s="4">
        <v>1.353</v>
      </c>
      <c r="D144" s="4">
        <v>0.85550000000000004</v>
      </c>
      <c r="E144" s="4">
        <v>8555.3993339999997</v>
      </c>
      <c r="F144" s="4">
        <v>10</v>
      </c>
      <c r="G144" s="4">
        <v>-3.9</v>
      </c>
      <c r="H144" s="4">
        <v>18978.900000000001</v>
      </c>
      <c r="J144" s="4">
        <v>18.100000000000001</v>
      </c>
      <c r="K144" s="4">
        <v>0.96409999999999996</v>
      </c>
      <c r="L144" s="4">
        <v>1.3043</v>
      </c>
      <c r="M144" s="4">
        <v>0.82489999999999997</v>
      </c>
      <c r="N144" s="4">
        <v>9.6414000000000009</v>
      </c>
      <c r="O144" s="4">
        <v>0</v>
      </c>
      <c r="P144" s="4">
        <v>9.6</v>
      </c>
      <c r="Q144" s="4">
        <v>7.2422000000000004</v>
      </c>
      <c r="R144" s="4">
        <v>0</v>
      </c>
      <c r="S144" s="4">
        <v>7.2</v>
      </c>
      <c r="T144" s="4">
        <v>18978.861799999999</v>
      </c>
      <c r="W144" s="4">
        <v>0</v>
      </c>
      <c r="X144" s="4">
        <v>17.450900000000001</v>
      </c>
      <c r="Y144" s="4">
        <v>12.1</v>
      </c>
      <c r="Z144" s="4">
        <v>854</v>
      </c>
      <c r="AA144" s="4">
        <v>883</v>
      </c>
      <c r="AB144" s="4">
        <v>883</v>
      </c>
      <c r="AC144" s="4">
        <v>58</v>
      </c>
      <c r="AD144" s="4">
        <v>4.51</v>
      </c>
      <c r="AE144" s="4">
        <v>0.1</v>
      </c>
      <c r="AF144" s="4">
        <v>980</v>
      </c>
      <c r="AG144" s="4">
        <v>-16</v>
      </c>
      <c r="AH144" s="4">
        <v>8.9120880000000007</v>
      </c>
      <c r="AI144" s="4">
        <v>10</v>
      </c>
      <c r="AJ144" s="4">
        <v>191</v>
      </c>
      <c r="AK144" s="4">
        <v>140</v>
      </c>
      <c r="AL144" s="4">
        <v>4.5</v>
      </c>
      <c r="AM144" s="4">
        <v>195</v>
      </c>
      <c r="AN144" s="4" t="s">
        <v>155</v>
      </c>
      <c r="AO144" s="4">
        <v>0</v>
      </c>
      <c r="AP144" s="5"/>
      <c r="BA144" s="4">
        <v>14.023</v>
      </c>
      <c r="BB144" s="4">
        <v>47.61</v>
      </c>
      <c r="BC144" s="4">
        <v>3.4</v>
      </c>
      <c r="BD144" s="4">
        <v>3.72</v>
      </c>
      <c r="BE144" s="4">
        <v>989.04100000000005</v>
      </c>
      <c r="BF144" s="4">
        <v>398.089</v>
      </c>
      <c r="BG144" s="4">
        <v>0.76600000000000001</v>
      </c>
      <c r="BH144" s="4">
        <v>0</v>
      </c>
      <c r="BI144" s="4">
        <v>0.76600000000000001</v>
      </c>
      <c r="BJ144" s="4">
        <v>0.57499999999999996</v>
      </c>
      <c r="BK144" s="4">
        <v>0</v>
      </c>
      <c r="BL144" s="4">
        <v>0.57499999999999996</v>
      </c>
      <c r="BM144" s="4">
        <v>475.89879999999999</v>
      </c>
      <c r="BQ144" s="4">
        <v>9621.4330000000009</v>
      </c>
      <c r="BR144" s="4">
        <v>2.1912000000000001E-2</v>
      </c>
      <c r="BS144" s="4">
        <v>-5</v>
      </c>
      <c r="BT144" s="4">
        <v>0.116912</v>
      </c>
      <c r="BU144" s="4">
        <v>0.53547699999999998</v>
      </c>
      <c r="BV144" s="4">
        <v>2.3616239999999999</v>
      </c>
    </row>
    <row r="145" spans="1:74" x14ac:dyDescent="0.25">
      <c r="A145" s="2">
        <v>42067</v>
      </c>
      <c r="B145" s="3">
        <v>2.2730324074074076E-2</v>
      </c>
      <c r="C145" s="4">
        <v>1.3009999999999999</v>
      </c>
      <c r="D145" s="4">
        <v>0.84599999999999997</v>
      </c>
      <c r="E145" s="4">
        <v>8460.0802569999996</v>
      </c>
      <c r="F145" s="4">
        <v>10</v>
      </c>
      <c r="G145" s="4">
        <v>-3.9</v>
      </c>
      <c r="H145" s="4">
        <v>18869.5</v>
      </c>
      <c r="J145" s="4">
        <v>18.100000000000001</v>
      </c>
      <c r="K145" s="4">
        <v>0.96489999999999998</v>
      </c>
      <c r="L145" s="4">
        <v>1.2554000000000001</v>
      </c>
      <c r="M145" s="4">
        <v>0.81630000000000003</v>
      </c>
      <c r="N145" s="4">
        <v>9.6486999999999998</v>
      </c>
      <c r="O145" s="4">
        <v>0</v>
      </c>
      <c r="P145" s="4">
        <v>9.6</v>
      </c>
      <c r="Q145" s="4">
        <v>7.2477</v>
      </c>
      <c r="R145" s="4">
        <v>0</v>
      </c>
      <c r="S145" s="4">
        <v>7.2</v>
      </c>
      <c r="T145" s="4">
        <v>18869.510399999999</v>
      </c>
      <c r="W145" s="4">
        <v>0</v>
      </c>
      <c r="X145" s="4">
        <v>17.464099999999998</v>
      </c>
      <c r="Y145" s="4">
        <v>12.3</v>
      </c>
      <c r="Z145" s="4">
        <v>853</v>
      </c>
      <c r="AA145" s="4">
        <v>882</v>
      </c>
      <c r="AB145" s="4">
        <v>884</v>
      </c>
      <c r="AC145" s="4">
        <v>58</v>
      </c>
      <c r="AD145" s="4">
        <v>4.51</v>
      </c>
      <c r="AE145" s="4">
        <v>0.1</v>
      </c>
      <c r="AF145" s="4">
        <v>980</v>
      </c>
      <c r="AG145" s="4">
        <v>-16</v>
      </c>
      <c r="AH145" s="4">
        <v>9</v>
      </c>
      <c r="AI145" s="4">
        <v>10</v>
      </c>
      <c r="AJ145" s="4">
        <v>191</v>
      </c>
      <c r="AK145" s="4">
        <v>141</v>
      </c>
      <c r="AL145" s="4">
        <v>4.5999999999999996</v>
      </c>
      <c r="AM145" s="4">
        <v>195</v>
      </c>
      <c r="AN145" s="4" t="s">
        <v>155</v>
      </c>
      <c r="AO145" s="4">
        <v>0</v>
      </c>
      <c r="AP145" s="5"/>
      <c r="BA145" s="4">
        <v>14.023</v>
      </c>
      <c r="BB145" s="4">
        <v>48.46</v>
      </c>
      <c r="BC145" s="4">
        <v>3.46</v>
      </c>
      <c r="BD145" s="4">
        <v>3.641</v>
      </c>
      <c r="BE145" s="4">
        <v>968.548</v>
      </c>
      <c r="BF145" s="4">
        <v>400.83600000000001</v>
      </c>
      <c r="BG145" s="4">
        <v>0.78</v>
      </c>
      <c r="BH145" s="4">
        <v>0</v>
      </c>
      <c r="BI145" s="4">
        <v>0.78</v>
      </c>
      <c r="BJ145" s="4">
        <v>0.58599999999999997</v>
      </c>
      <c r="BK145" s="4">
        <v>0</v>
      </c>
      <c r="BL145" s="4">
        <v>0.58599999999999997</v>
      </c>
      <c r="BM145" s="4">
        <v>481.42309999999998</v>
      </c>
      <c r="BQ145" s="4">
        <v>9796.973</v>
      </c>
      <c r="BR145" s="4">
        <v>3.2504999999999999E-2</v>
      </c>
      <c r="BS145" s="4">
        <v>-5</v>
      </c>
      <c r="BT145" s="4">
        <v>0.12273000000000001</v>
      </c>
      <c r="BU145" s="4">
        <v>0.794354</v>
      </c>
      <c r="BV145" s="4">
        <v>2.4791509999999999</v>
      </c>
    </row>
    <row r="146" spans="1:74" x14ac:dyDescent="0.25">
      <c r="A146" s="2">
        <v>42067</v>
      </c>
      <c r="B146" s="3">
        <v>2.2741898148148147E-2</v>
      </c>
      <c r="C146" s="4">
        <v>1.3</v>
      </c>
      <c r="D146" s="4">
        <v>0.82709999999999995</v>
      </c>
      <c r="E146" s="4">
        <v>8270.5354060000009</v>
      </c>
      <c r="F146" s="4">
        <v>10</v>
      </c>
      <c r="G146" s="4">
        <v>-3.9</v>
      </c>
      <c r="H146" s="4">
        <v>18600.099999999999</v>
      </c>
      <c r="J146" s="4">
        <v>18.100000000000001</v>
      </c>
      <c r="K146" s="4">
        <v>0.96540000000000004</v>
      </c>
      <c r="L146" s="4">
        <v>1.2549999999999999</v>
      </c>
      <c r="M146" s="4">
        <v>0.7984</v>
      </c>
      <c r="N146" s="4">
        <v>9.6538000000000004</v>
      </c>
      <c r="O146" s="4">
        <v>0</v>
      </c>
      <c r="P146" s="4">
        <v>9.6999999999999993</v>
      </c>
      <c r="Q146" s="4">
        <v>7.2515000000000001</v>
      </c>
      <c r="R146" s="4">
        <v>0</v>
      </c>
      <c r="S146" s="4">
        <v>7.3</v>
      </c>
      <c r="T146" s="4">
        <v>18600.0815</v>
      </c>
      <c r="W146" s="4">
        <v>0</v>
      </c>
      <c r="X146" s="4">
        <v>17.473299999999998</v>
      </c>
      <c r="Y146" s="4">
        <v>12.5</v>
      </c>
      <c r="Z146" s="4">
        <v>851</v>
      </c>
      <c r="AA146" s="4">
        <v>880</v>
      </c>
      <c r="AB146" s="4">
        <v>882</v>
      </c>
      <c r="AC146" s="4">
        <v>58</v>
      </c>
      <c r="AD146" s="4">
        <v>4.51</v>
      </c>
      <c r="AE146" s="4">
        <v>0.1</v>
      </c>
      <c r="AF146" s="4">
        <v>980</v>
      </c>
      <c r="AG146" s="4">
        <v>-16</v>
      </c>
      <c r="AH146" s="4">
        <v>9.9540459999999999</v>
      </c>
      <c r="AI146" s="4">
        <v>10</v>
      </c>
      <c r="AJ146" s="4">
        <v>192</v>
      </c>
      <c r="AK146" s="4">
        <v>141</v>
      </c>
      <c r="AL146" s="4">
        <v>4.7</v>
      </c>
      <c r="AM146" s="4">
        <v>195</v>
      </c>
      <c r="AN146" s="4" t="s">
        <v>155</v>
      </c>
      <c r="AO146" s="4">
        <v>0</v>
      </c>
      <c r="AP146" s="5"/>
      <c r="BA146" s="4">
        <v>14.023</v>
      </c>
      <c r="BB146" s="4">
        <v>49.05</v>
      </c>
      <c r="BC146" s="4">
        <v>3.5</v>
      </c>
      <c r="BD146" s="4">
        <v>3.5870000000000002</v>
      </c>
      <c r="BE146" s="4">
        <v>979.54600000000005</v>
      </c>
      <c r="BF146" s="4">
        <v>396.63600000000002</v>
      </c>
      <c r="BG146" s="4">
        <v>0.78900000000000003</v>
      </c>
      <c r="BH146" s="4">
        <v>0</v>
      </c>
      <c r="BI146" s="4">
        <v>0.78900000000000003</v>
      </c>
      <c r="BJ146" s="4">
        <v>0.59299999999999997</v>
      </c>
      <c r="BK146" s="4">
        <v>0</v>
      </c>
      <c r="BL146" s="4">
        <v>0.59299999999999997</v>
      </c>
      <c r="BM146" s="4">
        <v>480.0874</v>
      </c>
      <c r="BQ146" s="4">
        <v>9916.5079999999998</v>
      </c>
      <c r="BR146" s="4">
        <v>3.6816000000000002E-2</v>
      </c>
      <c r="BS146" s="4">
        <v>-5</v>
      </c>
      <c r="BT146" s="4">
        <v>0.12776999999999999</v>
      </c>
      <c r="BU146" s="4">
        <v>0.89969500000000002</v>
      </c>
      <c r="BV146" s="4">
        <v>2.580959</v>
      </c>
    </row>
    <row r="147" spans="1:74" x14ac:dyDescent="0.25">
      <c r="A147" s="2">
        <v>42067</v>
      </c>
      <c r="B147" s="3">
        <v>2.2753472222222224E-2</v>
      </c>
      <c r="C147" s="4">
        <v>1.288</v>
      </c>
      <c r="D147" s="4">
        <v>0.82010000000000005</v>
      </c>
      <c r="E147" s="4">
        <v>8201.450777</v>
      </c>
      <c r="F147" s="4">
        <v>10</v>
      </c>
      <c r="G147" s="4">
        <v>-3.9</v>
      </c>
      <c r="H147" s="4">
        <v>18430.8</v>
      </c>
      <c r="J147" s="4">
        <v>18.190000000000001</v>
      </c>
      <c r="K147" s="4">
        <v>0.96589999999999998</v>
      </c>
      <c r="L147" s="4">
        <v>1.2437</v>
      </c>
      <c r="M147" s="4">
        <v>0.79220000000000002</v>
      </c>
      <c r="N147" s="4">
        <v>9.6588999999999992</v>
      </c>
      <c r="O147" s="4">
        <v>0</v>
      </c>
      <c r="P147" s="4">
        <v>9.6999999999999993</v>
      </c>
      <c r="Q147" s="4">
        <v>7.2553000000000001</v>
      </c>
      <c r="R147" s="4">
        <v>0</v>
      </c>
      <c r="S147" s="4">
        <v>7.3</v>
      </c>
      <c r="T147" s="4">
        <v>18430.825099999998</v>
      </c>
      <c r="W147" s="4">
        <v>0</v>
      </c>
      <c r="X147" s="4">
        <v>17.573599999999999</v>
      </c>
      <c r="Y147" s="4">
        <v>12.5</v>
      </c>
      <c r="Z147" s="4">
        <v>850</v>
      </c>
      <c r="AA147" s="4">
        <v>880</v>
      </c>
      <c r="AB147" s="4">
        <v>882</v>
      </c>
      <c r="AC147" s="4">
        <v>58</v>
      </c>
      <c r="AD147" s="4">
        <v>4.51</v>
      </c>
      <c r="AE147" s="4">
        <v>0.1</v>
      </c>
      <c r="AF147" s="4">
        <v>980</v>
      </c>
      <c r="AG147" s="4">
        <v>-16</v>
      </c>
      <c r="AH147" s="4">
        <v>9.0469530000000002</v>
      </c>
      <c r="AI147" s="4">
        <v>10</v>
      </c>
      <c r="AJ147" s="4">
        <v>193</v>
      </c>
      <c r="AK147" s="4">
        <v>141</v>
      </c>
      <c r="AL147" s="4">
        <v>5.2</v>
      </c>
      <c r="AM147" s="4">
        <v>195</v>
      </c>
      <c r="AN147" s="4" t="s">
        <v>155</v>
      </c>
      <c r="AO147" s="4">
        <v>0</v>
      </c>
      <c r="AP147" s="5"/>
      <c r="BA147" s="4">
        <v>14.023</v>
      </c>
      <c r="BB147" s="4">
        <v>49.51</v>
      </c>
      <c r="BC147" s="4">
        <v>3.53</v>
      </c>
      <c r="BD147" s="4">
        <v>3.5310000000000001</v>
      </c>
      <c r="BE147" s="4">
        <v>979.44100000000003</v>
      </c>
      <c r="BF147" s="4">
        <v>397.06700000000001</v>
      </c>
      <c r="BG147" s="4">
        <v>0.79700000000000004</v>
      </c>
      <c r="BH147" s="4">
        <v>0</v>
      </c>
      <c r="BI147" s="4">
        <v>0.79700000000000004</v>
      </c>
      <c r="BJ147" s="4">
        <v>0.59799999999999998</v>
      </c>
      <c r="BK147" s="4">
        <v>0</v>
      </c>
      <c r="BL147" s="4">
        <v>0.59799999999999998</v>
      </c>
      <c r="BM147" s="4">
        <v>479.99099999999999</v>
      </c>
      <c r="BQ147" s="4">
        <v>10063.013999999999</v>
      </c>
      <c r="BR147" s="4">
        <v>3.0328999999999998E-2</v>
      </c>
      <c r="BS147" s="4">
        <v>-5</v>
      </c>
      <c r="BT147" s="4">
        <v>0.12704699999999999</v>
      </c>
      <c r="BU147" s="4">
        <v>0.74115699999999995</v>
      </c>
      <c r="BV147" s="4">
        <v>2.5663480000000001</v>
      </c>
    </row>
    <row r="148" spans="1:74" x14ac:dyDescent="0.25">
      <c r="A148" s="2">
        <v>42067</v>
      </c>
      <c r="B148" s="3">
        <v>2.2765046296296294E-2</v>
      </c>
      <c r="C148" s="4">
        <v>1.8029999999999999</v>
      </c>
      <c r="D148" s="4">
        <v>0.98240000000000005</v>
      </c>
      <c r="E148" s="4">
        <v>9823.6288999999997</v>
      </c>
      <c r="F148" s="4">
        <v>10</v>
      </c>
      <c r="G148" s="4">
        <v>-3.9</v>
      </c>
      <c r="H148" s="4">
        <v>18695.3</v>
      </c>
      <c r="J148" s="4">
        <v>18.2</v>
      </c>
      <c r="K148" s="4">
        <v>0.95930000000000004</v>
      </c>
      <c r="L148" s="4">
        <v>1.7297</v>
      </c>
      <c r="M148" s="4">
        <v>0.94240000000000002</v>
      </c>
      <c r="N148" s="4">
        <v>9.5930999999999997</v>
      </c>
      <c r="O148" s="4">
        <v>0</v>
      </c>
      <c r="P148" s="4">
        <v>9.6</v>
      </c>
      <c r="Q148" s="4">
        <v>7.2058999999999997</v>
      </c>
      <c r="R148" s="4">
        <v>0</v>
      </c>
      <c r="S148" s="4">
        <v>7.2</v>
      </c>
      <c r="T148" s="4">
        <v>18695.343799999999</v>
      </c>
      <c r="W148" s="4">
        <v>0</v>
      </c>
      <c r="X148" s="4">
        <v>17.459499999999998</v>
      </c>
      <c r="Y148" s="4">
        <v>12.5</v>
      </c>
      <c r="Z148" s="4">
        <v>851</v>
      </c>
      <c r="AA148" s="4">
        <v>880</v>
      </c>
      <c r="AB148" s="4">
        <v>883</v>
      </c>
      <c r="AC148" s="4">
        <v>58</v>
      </c>
      <c r="AD148" s="4">
        <v>4.51</v>
      </c>
      <c r="AE148" s="4">
        <v>0.1</v>
      </c>
      <c r="AF148" s="4">
        <v>980</v>
      </c>
      <c r="AG148" s="4">
        <v>-16</v>
      </c>
      <c r="AH148" s="4">
        <v>9</v>
      </c>
      <c r="AI148" s="4">
        <v>10</v>
      </c>
      <c r="AJ148" s="4">
        <v>192</v>
      </c>
      <c r="AK148" s="4">
        <v>141</v>
      </c>
      <c r="AL148" s="4">
        <v>5.8</v>
      </c>
      <c r="AM148" s="4">
        <v>195</v>
      </c>
      <c r="AN148" s="4" t="s">
        <v>155</v>
      </c>
      <c r="AO148" s="4">
        <v>0</v>
      </c>
      <c r="AP148" s="5"/>
      <c r="BA148" s="4">
        <v>14.023</v>
      </c>
      <c r="BB148" s="4">
        <v>42.08</v>
      </c>
      <c r="BC148" s="4">
        <v>3</v>
      </c>
      <c r="BD148" s="4">
        <v>4.2409999999999997</v>
      </c>
      <c r="BE148" s="4">
        <v>1161.6500000000001</v>
      </c>
      <c r="BF148" s="4">
        <v>402.83</v>
      </c>
      <c r="BG148" s="4">
        <v>0.67500000000000004</v>
      </c>
      <c r="BH148" s="4">
        <v>0</v>
      </c>
      <c r="BI148" s="4">
        <v>0.67500000000000004</v>
      </c>
      <c r="BJ148" s="4">
        <v>0.50700000000000001</v>
      </c>
      <c r="BK148" s="4">
        <v>0</v>
      </c>
      <c r="BL148" s="4">
        <v>0.50700000000000001</v>
      </c>
      <c r="BM148" s="4">
        <v>415.20960000000002</v>
      </c>
      <c r="BQ148" s="4">
        <v>8525.9549999999999</v>
      </c>
      <c r="BR148" s="4">
        <v>3.6664000000000002E-2</v>
      </c>
      <c r="BS148" s="4">
        <v>-5</v>
      </c>
      <c r="BT148" s="4">
        <v>0.12795200000000001</v>
      </c>
      <c r="BU148" s="4">
        <v>0.895984</v>
      </c>
      <c r="BV148" s="4">
        <v>2.5846309999999999</v>
      </c>
    </row>
    <row r="149" spans="1:74" x14ac:dyDescent="0.25">
      <c r="A149" s="2">
        <v>42067</v>
      </c>
      <c r="B149" s="3">
        <v>2.2776620370370371E-2</v>
      </c>
      <c r="C149" s="4">
        <v>2.532</v>
      </c>
      <c r="D149" s="4">
        <v>1.5003</v>
      </c>
      <c r="E149" s="4">
        <v>15003.42857</v>
      </c>
      <c r="F149" s="4">
        <v>10</v>
      </c>
      <c r="G149" s="4">
        <v>-3.9</v>
      </c>
      <c r="H149" s="4">
        <v>30924.2</v>
      </c>
      <c r="J149" s="4">
        <v>18.2</v>
      </c>
      <c r="K149" s="4">
        <v>0.93479999999999996</v>
      </c>
      <c r="L149" s="4">
        <v>2.3668</v>
      </c>
      <c r="M149" s="4">
        <v>1.4026000000000001</v>
      </c>
      <c r="N149" s="4">
        <v>9.3483000000000001</v>
      </c>
      <c r="O149" s="4">
        <v>0</v>
      </c>
      <c r="P149" s="4">
        <v>9.3000000000000007</v>
      </c>
      <c r="Q149" s="4">
        <v>7.0220000000000002</v>
      </c>
      <c r="R149" s="4">
        <v>0</v>
      </c>
      <c r="S149" s="4">
        <v>7</v>
      </c>
      <c r="T149" s="4">
        <v>30924.165400000002</v>
      </c>
      <c r="W149" s="4">
        <v>0</v>
      </c>
      <c r="X149" s="4">
        <v>17.0139</v>
      </c>
      <c r="Y149" s="4">
        <v>12.5</v>
      </c>
      <c r="Z149" s="4">
        <v>850</v>
      </c>
      <c r="AA149" s="4">
        <v>880</v>
      </c>
      <c r="AB149" s="4">
        <v>882</v>
      </c>
      <c r="AC149" s="4">
        <v>58</v>
      </c>
      <c r="AD149" s="4">
        <v>4.51</v>
      </c>
      <c r="AE149" s="4">
        <v>0.1</v>
      </c>
      <c r="AF149" s="4">
        <v>980</v>
      </c>
      <c r="AG149" s="4">
        <v>-16</v>
      </c>
      <c r="AH149" s="4">
        <v>9.952</v>
      </c>
      <c r="AI149" s="4">
        <v>10</v>
      </c>
      <c r="AJ149" s="4">
        <v>193</v>
      </c>
      <c r="AK149" s="4">
        <v>141</v>
      </c>
      <c r="AL149" s="4">
        <v>5.6</v>
      </c>
      <c r="AM149" s="4">
        <v>195</v>
      </c>
      <c r="AN149" s="4" t="s">
        <v>155</v>
      </c>
      <c r="AO149" s="4">
        <v>0</v>
      </c>
      <c r="AP149" s="5"/>
      <c r="BA149" s="4">
        <v>14.023</v>
      </c>
      <c r="BB149" s="4">
        <v>27.16</v>
      </c>
      <c r="BC149" s="4">
        <v>1.94</v>
      </c>
      <c r="BD149" s="4">
        <v>6.9710000000000001</v>
      </c>
      <c r="BE149" s="4">
        <v>1048.925</v>
      </c>
      <c r="BF149" s="4">
        <v>395.625</v>
      </c>
      <c r="BG149" s="4">
        <v>0.434</v>
      </c>
      <c r="BH149" s="4">
        <v>0</v>
      </c>
      <c r="BI149" s="4">
        <v>0.434</v>
      </c>
      <c r="BJ149" s="4">
        <v>0.32600000000000001</v>
      </c>
      <c r="BK149" s="4">
        <v>0</v>
      </c>
      <c r="BL149" s="4">
        <v>0.32600000000000001</v>
      </c>
      <c r="BM149" s="4">
        <v>453.21249999999998</v>
      </c>
      <c r="BQ149" s="4">
        <v>5482.5950000000003</v>
      </c>
      <c r="BR149" s="4">
        <v>3.9856000000000003E-2</v>
      </c>
      <c r="BS149" s="4">
        <v>-5</v>
      </c>
      <c r="BT149" s="4">
        <v>0.12895200000000001</v>
      </c>
      <c r="BU149" s="4">
        <v>0.97398099999999999</v>
      </c>
      <c r="BV149" s="4">
        <v>2.6048300000000002</v>
      </c>
    </row>
    <row r="150" spans="1:74" x14ac:dyDescent="0.25">
      <c r="A150" s="2">
        <v>42067</v>
      </c>
      <c r="B150" s="3">
        <v>2.2788194444444441E-2</v>
      </c>
      <c r="C150" s="4">
        <v>2.8140000000000001</v>
      </c>
      <c r="D150" s="4">
        <v>2.3203999999999998</v>
      </c>
      <c r="E150" s="4">
        <v>23204.12989</v>
      </c>
      <c r="F150" s="4">
        <v>10</v>
      </c>
      <c r="G150" s="4">
        <v>-3.9</v>
      </c>
      <c r="H150" s="4">
        <v>46098.3</v>
      </c>
      <c r="J150" s="4">
        <v>18.3</v>
      </c>
      <c r="K150" s="4">
        <v>0.90810000000000002</v>
      </c>
      <c r="L150" s="4">
        <v>2.5550000000000002</v>
      </c>
      <c r="M150" s="4">
        <v>2.1071</v>
      </c>
      <c r="N150" s="4">
        <v>9.0808999999999997</v>
      </c>
      <c r="O150" s="4">
        <v>0</v>
      </c>
      <c r="P150" s="4">
        <v>9.1</v>
      </c>
      <c r="Q150" s="4">
        <v>6.8212000000000002</v>
      </c>
      <c r="R150" s="4">
        <v>0</v>
      </c>
      <c r="S150" s="4">
        <v>6.8</v>
      </c>
      <c r="T150" s="4">
        <v>46098.3</v>
      </c>
      <c r="W150" s="4">
        <v>0</v>
      </c>
      <c r="X150" s="4">
        <v>16.617999999999999</v>
      </c>
      <c r="Y150" s="4">
        <v>12.5</v>
      </c>
      <c r="Z150" s="4">
        <v>850</v>
      </c>
      <c r="AA150" s="4">
        <v>880</v>
      </c>
      <c r="AB150" s="4">
        <v>881</v>
      </c>
      <c r="AC150" s="4">
        <v>58</v>
      </c>
      <c r="AD150" s="4">
        <v>4.51</v>
      </c>
      <c r="AE150" s="4">
        <v>0.1</v>
      </c>
      <c r="AF150" s="4">
        <v>980</v>
      </c>
      <c r="AG150" s="4">
        <v>-16</v>
      </c>
      <c r="AH150" s="4">
        <v>10</v>
      </c>
      <c r="AI150" s="4">
        <v>10</v>
      </c>
      <c r="AJ150" s="4">
        <v>193</v>
      </c>
      <c r="AK150" s="4">
        <v>142</v>
      </c>
      <c r="AL150" s="4">
        <v>5.0999999999999996</v>
      </c>
      <c r="AM150" s="4">
        <v>195</v>
      </c>
      <c r="AN150" s="4" t="s">
        <v>155</v>
      </c>
      <c r="AO150" s="4">
        <v>0</v>
      </c>
      <c r="AP150" s="5"/>
      <c r="BA150" s="4">
        <v>14.023</v>
      </c>
      <c r="BB150" s="4">
        <v>19.45</v>
      </c>
      <c r="BC150" s="4">
        <v>1.39</v>
      </c>
      <c r="BD150" s="4">
        <v>10.121</v>
      </c>
      <c r="BE150" s="4">
        <v>836.70399999999995</v>
      </c>
      <c r="BF150" s="4">
        <v>439.19600000000003</v>
      </c>
      <c r="BG150" s="4">
        <v>0.311</v>
      </c>
      <c r="BH150" s="4">
        <v>0</v>
      </c>
      <c r="BI150" s="4">
        <v>0.311</v>
      </c>
      <c r="BJ150" s="4">
        <v>0.23400000000000001</v>
      </c>
      <c r="BK150" s="4">
        <v>0</v>
      </c>
      <c r="BL150" s="4">
        <v>0.23400000000000001</v>
      </c>
      <c r="BM150" s="4">
        <v>499.22039999999998</v>
      </c>
      <c r="BQ150" s="4">
        <v>3956.9929999999999</v>
      </c>
      <c r="BR150" s="4">
        <v>3.0498999999999998E-2</v>
      </c>
      <c r="BS150" s="4">
        <v>-5</v>
      </c>
      <c r="BT150" s="4">
        <v>0.12805</v>
      </c>
      <c r="BU150" s="4">
        <v>0.74531899999999995</v>
      </c>
      <c r="BV150" s="4">
        <v>2.586608</v>
      </c>
    </row>
    <row r="151" spans="1:74" x14ac:dyDescent="0.25">
      <c r="A151" s="2">
        <v>42067</v>
      </c>
      <c r="B151" s="3">
        <v>2.2799768518518518E-2</v>
      </c>
      <c r="C151" s="4">
        <v>2.5459999999999998</v>
      </c>
      <c r="D151" s="4">
        <v>3.1846999999999999</v>
      </c>
      <c r="E151" s="4">
        <v>31846.885249999999</v>
      </c>
      <c r="F151" s="4">
        <v>10.4</v>
      </c>
      <c r="G151" s="4">
        <v>-3.9</v>
      </c>
      <c r="H151" s="4">
        <v>46099.199999999997</v>
      </c>
      <c r="J151" s="4">
        <v>18.3</v>
      </c>
      <c r="K151" s="4">
        <v>0.90139999999999998</v>
      </c>
      <c r="L151" s="4">
        <v>2.2947000000000002</v>
      </c>
      <c r="M151" s="4">
        <v>2.8708</v>
      </c>
      <c r="N151" s="4">
        <v>9.3437000000000001</v>
      </c>
      <c r="O151" s="4">
        <v>0</v>
      </c>
      <c r="P151" s="4">
        <v>9.3000000000000007</v>
      </c>
      <c r="Q151" s="4">
        <v>7.0186000000000002</v>
      </c>
      <c r="R151" s="4">
        <v>0</v>
      </c>
      <c r="S151" s="4">
        <v>7</v>
      </c>
      <c r="T151" s="4">
        <v>46099.249199999998</v>
      </c>
      <c r="W151" s="4">
        <v>0</v>
      </c>
      <c r="X151" s="4">
        <v>16.496500000000001</v>
      </c>
      <c r="Y151" s="4">
        <v>12.5</v>
      </c>
      <c r="Z151" s="4">
        <v>849</v>
      </c>
      <c r="AA151" s="4">
        <v>877</v>
      </c>
      <c r="AB151" s="4">
        <v>881</v>
      </c>
      <c r="AC151" s="4">
        <v>58</v>
      </c>
      <c r="AD151" s="4">
        <v>4.51</v>
      </c>
      <c r="AE151" s="4">
        <v>0.1</v>
      </c>
      <c r="AF151" s="4">
        <v>980</v>
      </c>
      <c r="AG151" s="4">
        <v>-16</v>
      </c>
      <c r="AH151" s="4">
        <v>9.0500000000000007</v>
      </c>
      <c r="AI151" s="4">
        <v>10</v>
      </c>
      <c r="AJ151" s="4">
        <v>192.1</v>
      </c>
      <c r="AK151" s="4">
        <v>142.9</v>
      </c>
      <c r="AL151" s="4">
        <v>5</v>
      </c>
      <c r="AM151" s="4">
        <v>195</v>
      </c>
      <c r="AN151" s="4" t="s">
        <v>155</v>
      </c>
      <c r="AO151" s="4">
        <v>0</v>
      </c>
      <c r="AP151" s="5"/>
      <c r="BA151" s="4">
        <v>14.023</v>
      </c>
      <c r="BB151" s="4">
        <v>18.149999999999999</v>
      </c>
      <c r="BC151" s="4">
        <v>1.29</v>
      </c>
      <c r="BD151" s="4">
        <v>10.933</v>
      </c>
      <c r="BE151" s="4">
        <v>712.60799999999995</v>
      </c>
      <c r="BF151" s="4">
        <v>567.41399999999999</v>
      </c>
      <c r="BG151" s="4">
        <v>0.30399999999999999</v>
      </c>
      <c r="BH151" s="4">
        <v>0</v>
      </c>
      <c r="BI151" s="4">
        <v>0.30399999999999999</v>
      </c>
      <c r="BJ151" s="4">
        <v>0.22800000000000001</v>
      </c>
      <c r="BK151" s="4">
        <v>0</v>
      </c>
      <c r="BL151" s="4">
        <v>0.22800000000000001</v>
      </c>
      <c r="BM151" s="4">
        <v>473.40230000000003</v>
      </c>
      <c r="BQ151" s="4">
        <v>3724.8220000000001</v>
      </c>
      <c r="BR151" s="4">
        <v>2.81E-2</v>
      </c>
      <c r="BS151" s="4">
        <v>-5</v>
      </c>
      <c r="BT151" s="4">
        <v>0.1318</v>
      </c>
      <c r="BU151" s="4">
        <v>0.68669400000000003</v>
      </c>
      <c r="BV151" s="4">
        <v>2.6623600000000001</v>
      </c>
    </row>
    <row r="152" spans="1:74" x14ac:dyDescent="0.25">
      <c r="A152" s="2">
        <v>42067</v>
      </c>
      <c r="B152" s="3">
        <v>2.2811342592592595E-2</v>
      </c>
      <c r="C152" s="4">
        <v>2.4140000000000001</v>
      </c>
      <c r="D152" s="4">
        <v>3.7549999999999999</v>
      </c>
      <c r="E152" s="4">
        <v>37550.492899999997</v>
      </c>
      <c r="F152" s="4">
        <v>15.6</v>
      </c>
      <c r="G152" s="4">
        <v>-3.9</v>
      </c>
      <c r="H152" s="4">
        <v>46102.3</v>
      </c>
      <c r="J152" s="4">
        <v>17.68</v>
      </c>
      <c r="K152" s="4">
        <v>0.89659999999999995</v>
      </c>
      <c r="L152" s="4">
        <v>2.1644000000000001</v>
      </c>
      <c r="M152" s="4">
        <v>3.3666</v>
      </c>
      <c r="N152" s="4">
        <v>13.984299999999999</v>
      </c>
      <c r="O152" s="4">
        <v>0</v>
      </c>
      <c r="P152" s="4">
        <v>14</v>
      </c>
      <c r="Q152" s="4">
        <v>10.5044</v>
      </c>
      <c r="R152" s="4">
        <v>0</v>
      </c>
      <c r="S152" s="4">
        <v>10.5</v>
      </c>
      <c r="T152" s="4">
        <v>46102.349099999999</v>
      </c>
      <c r="W152" s="4">
        <v>0</v>
      </c>
      <c r="X152" s="4">
        <v>15.8515</v>
      </c>
      <c r="Y152" s="4">
        <v>12.5</v>
      </c>
      <c r="Z152" s="4">
        <v>850</v>
      </c>
      <c r="AA152" s="4">
        <v>877</v>
      </c>
      <c r="AB152" s="4">
        <v>880</v>
      </c>
      <c r="AC152" s="4">
        <v>58</v>
      </c>
      <c r="AD152" s="4">
        <v>4.51</v>
      </c>
      <c r="AE152" s="4">
        <v>0.1</v>
      </c>
      <c r="AF152" s="4">
        <v>980</v>
      </c>
      <c r="AG152" s="4">
        <v>-16</v>
      </c>
      <c r="AH152" s="4">
        <v>9.9499999999999993</v>
      </c>
      <c r="AI152" s="4">
        <v>10</v>
      </c>
      <c r="AJ152" s="4">
        <v>192.9</v>
      </c>
      <c r="AK152" s="4">
        <v>143</v>
      </c>
      <c r="AL152" s="4">
        <v>5</v>
      </c>
      <c r="AM152" s="4">
        <v>195</v>
      </c>
      <c r="AN152" s="4" t="s">
        <v>155</v>
      </c>
      <c r="AO152" s="4">
        <v>0</v>
      </c>
      <c r="AP152" s="5"/>
      <c r="BA152" s="4">
        <v>14.023</v>
      </c>
      <c r="BB152" s="4">
        <v>17.29</v>
      </c>
      <c r="BC152" s="4">
        <v>1.23</v>
      </c>
      <c r="BD152" s="4">
        <v>11.537000000000001</v>
      </c>
      <c r="BE152" s="4">
        <v>647.78200000000004</v>
      </c>
      <c r="BF152" s="4">
        <v>641.31200000000001</v>
      </c>
      <c r="BG152" s="4">
        <v>0.438</v>
      </c>
      <c r="BH152" s="4">
        <v>0</v>
      </c>
      <c r="BI152" s="4">
        <v>0.438</v>
      </c>
      <c r="BJ152" s="4">
        <v>0.32900000000000001</v>
      </c>
      <c r="BK152" s="4">
        <v>0</v>
      </c>
      <c r="BL152" s="4">
        <v>0.32900000000000001</v>
      </c>
      <c r="BM152" s="4">
        <v>456.28809999999999</v>
      </c>
      <c r="BQ152" s="4">
        <v>3449.5630000000001</v>
      </c>
      <c r="BR152" s="4">
        <v>3.56E-2</v>
      </c>
      <c r="BS152" s="4">
        <v>-5</v>
      </c>
      <c r="BT152" s="4">
        <v>0.12914999999999999</v>
      </c>
      <c r="BU152" s="4">
        <v>0.86997500000000005</v>
      </c>
      <c r="BV152" s="4">
        <v>2.6088300000000002</v>
      </c>
    </row>
    <row r="153" spans="1:74" x14ac:dyDescent="0.25">
      <c r="A153" s="2">
        <v>42067</v>
      </c>
      <c r="B153" s="3">
        <v>2.2822916666666668E-2</v>
      </c>
      <c r="C153" s="4">
        <v>2.3679999999999999</v>
      </c>
      <c r="D153" s="4">
        <v>4.0792000000000002</v>
      </c>
      <c r="E153" s="4">
        <v>40791.929819999998</v>
      </c>
      <c r="F153" s="4">
        <v>18.100000000000001</v>
      </c>
      <c r="G153" s="4">
        <v>-3.8</v>
      </c>
      <c r="H153" s="4">
        <v>46102.3</v>
      </c>
      <c r="J153" s="4">
        <v>16.63</v>
      </c>
      <c r="K153" s="4">
        <v>0.89339999999999997</v>
      </c>
      <c r="L153" s="4">
        <v>2.1153</v>
      </c>
      <c r="M153" s="4">
        <v>3.6442999999999999</v>
      </c>
      <c r="N153" s="4">
        <v>16.1785</v>
      </c>
      <c r="O153" s="4">
        <v>0</v>
      </c>
      <c r="P153" s="4">
        <v>16.2</v>
      </c>
      <c r="Q153" s="4">
        <v>12.1526</v>
      </c>
      <c r="R153" s="4">
        <v>0</v>
      </c>
      <c r="S153" s="4">
        <v>12.2</v>
      </c>
      <c r="T153" s="4">
        <v>46102.320299999999</v>
      </c>
      <c r="W153" s="4">
        <v>0</v>
      </c>
      <c r="X153" s="4">
        <v>14.8537</v>
      </c>
      <c r="Y153" s="4">
        <v>12.5</v>
      </c>
      <c r="Z153" s="4">
        <v>849</v>
      </c>
      <c r="AA153" s="4">
        <v>877</v>
      </c>
      <c r="AB153" s="4">
        <v>880</v>
      </c>
      <c r="AC153" s="4">
        <v>58</v>
      </c>
      <c r="AD153" s="4">
        <v>4.51</v>
      </c>
      <c r="AE153" s="4">
        <v>0.1</v>
      </c>
      <c r="AF153" s="4">
        <v>980</v>
      </c>
      <c r="AG153" s="4">
        <v>-16</v>
      </c>
      <c r="AH153" s="4">
        <v>10</v>
      </c>
      <c r="AI153" s="4">
        <v>10</v>
      </c>
      <c r="AJ153" s="4">
        <v>193</v>
      </c>
      <c r="AK153" s="4">
        <v>142</v>
      </c>
      <c r="AL153" s="4">
        <v>4.5999999999999996</v>
      </c>
      <c r="AM153" s="4">
        <v>195</v>
      </c>
      <c r="AN153" s="4" t="s">
        <v>155</v>
      </c>
      <c r="AO153" s="4">
        <v>0</v>
      </c>
      <c r="AP153" s="5"/>
      <c r="BA153" s="4">
        <v>14.023</v>
      </c>
      <c r="BB153" s="4">
        <v>16.79</v>
      </c>
      <c r="BC153" s="4">
        <v>1.2</v>
      </c>
      <c r="BD153" s="4">
        <v>11.933</v>
      </c>
      <c r="BE153" s="4">
        <v>619.08399999999995</v>
      </c>
      <c r="BF153" s="4">
        <v>678.84</v>
      </c>
      <c r="BG153" s="4">
        <v>0.496</v>
      </c>
      <c r="BH153" s="4">
        <v>0</v>
      </c>
      <c r="BI153" s="4">
        <v>0.496</v>
      </c>
      <c r="BJ153" s="4">
        <v>0.372</v>
      </c>
      <c r="BK153" s="4">
        <v>0</v>
      </c>
      <c r="BL153" s="4">
        <v>0.372</v>
      </c>
      <c r="BM153" s="4">
        <v>446.18830000000003</v>
      </c>
      <c r="BQ153" s="4">
        <v>3160.886</v>
      </c>
      <c r="BR153" s="4">
        <v>3.5999999999999997E-2</v>
      </c>
      <c r="BS153" s="4">
        <v>-5</v>
      </c>
      <c r="BT153" s="4">
        <v>0.12995699999999999</v>
      </c>
      <c r="BU153" s="4">
        <v>0.87975000000000003</v>
      </c>
      <c r="BV153" s="4">
        <v>2.6251250000000002</v>
      </c>
    </row>
    <row r="154" spans="1:74" x14ac:dyDescent="0.25">
      <c r="A154" s="2">
        <v>42067</v>
      </c>
      <c r="B154" s="3">
        <v>2.2834490740740742E-2</v>
      </c>
      <c r="C154" s="4">
        <v>2.36</v>
      </c>
      <c r="D154" s="4">
        <v>4.2369000000000003</v>
      </c>
      <c r="E154" s="4">
        <v>42369.192900000002</v>
      </c>
      <c r="F154" s="4">
        <v>18.3</v>
      </c>
      <c r="G154" s="4">
        <v>-3.7</v>
      </c>
      <c r="H154" s="4">
        <v>46096.4</v>
      </c>
      <c r="J154" s="4">
        <v>15.69</v>
      </c>
      <c r="K154" s="4">
        <v>0.89180000000000004</v>
      </c>
      <c r="L154" s="4">
        <v>2.1046</v>
      </c>
      <c r="M154" s="4">
        <v>3.7783000000000002</v>
      </c>
      <c r="N154" s="4">
        <v>16.319299999999998</v>
      </c>
      <c r="O154" s="4">
        <v>0</v>
      </c>
      <c r="P154" s="4">
        <v>16.3</v>
      </c>
      <c r="Q154" s="4">
        <v>12.2584</v>
      </c>
      <c r="R154" s="4">
        <v>0</v>
      </c>
      <c r="S154" s="4">
        <v>12.3</v>
      </c>
      <c r="T154" s="4">
        <v>46096.4228</v>
      </c>
      <c r="W154" s="4">
        <v>0</v>
      </c>
      <c r="X154" s="4">
        <v>13.995799999999999</v>
      </c>
      <c r="Y154" s="4">
        <v>12.5</v>
      </c>
      <c r="Z154" s="4">
        <v>848</v>
      </c>
      <c r="AA154" s="4">
        <v>878</v>
      </c>
      <c r="AB154" s="4">
        <v>879</v>
      </c>
      <c r="AC154" s="4">
        <v>58</v>
      </c>
      <c r="AD154" s="4">
        <v>4.51</v>
      </c>
      <c r="AE154" s="4">
        <v>0.1</v>
      </c>
      <c r="AF154" s="4">
        <v>980</v>
      </c>
      <c r="AG154" s="4">
        <v>-16</v>
      </c>
      <c r="AH154" s="4">
        <v>10</v>
      </c>
      <c r="AI154" s="4">
        <v>10</v>
      </c>
      <c r="AJ154" s="4">
        <v>193</v>
      </c>
      <c r="AK154" s="4">
        <v>143</v>
      </c>
      <c r="AL154" s="4">
        <v>4.5999999999999996</v>
      </c>
      <c r="AM154" s="4">
        <v>195</v>
      </c>
      <c r="AN154" s="4" t="s">
        <v>155</v>
      </c>
      <c r="AO154" s="4">
        <v>0</v>
      </c>
      <c r="AP154" s="5"/>
      <c r="BA154" s="4">
        <v>14.023</v>
      </c>
      <c r="BB154" s="4">
        <v>16.53</v>
      </c>
      <c r="BC154" s="4">
        <v>1.18</v>
      </c>
      <c r="BD154" s="4">
        <v>12.137</v>
      </c>
      <c r="BE154" s="4">
        <v>608.70799999999997</v>
      </c>
      <c r="BF154" s="4">
        <v>695.54399999999998</v>
      </c>
      <c r="BG154" s="4">
        <v>0.49399999999999999</v>
      </c>
      <c r="BH154" s="4">
        <v>0</v>
      </c>
      <c r="BI154" s="4">
        <v>0.49399999999999999</v>
      </c>
      <c r="BJ154" s="4">
        <v>0.371</v>
      </c>
      <c r="BK154" s="4">
        <v>0</v>
      </c>
      <c r="BL154" s="4">
        <v>0.371</v>
      </c>
      <c r="BM154" s="4">
        <v>440.89370000000002</v>
      </c>
      <c r="BQ154" s="4">
        <v>2943.3609999999999</v>
      </c>
      <c r="BR154" s="4">
        <v>3.5999999999999997E-2</v>
      </c>
      <c r="BS154" s="4">
        <v>-5</v>
      </c>
      <c r="BT154" s="4">
        <v>0.131912</v>
      </c>
      <c r="BU154" s="4">
        <v>0.87975000000000003</v>
      </c>
      <c r="BV154" s="4">
        <v>2.6646239999999999</v>
      </c>
    </row>
    <row r="155" spans="1:74" x14ac:dyDescent="0.25">
      <c r="A155" s="2">
        <v>42067</v>
      </c>
      <c r="B155" s="3">
        <v>2.2846064814814816E-2</v>
      </c>
      <c r="C155" s="4">
        <v>2.3969999999999998</v>
      </c>
      <c r="D155" s="4">
        <v>4.3249000000000004</v>
      </c>
      <c r="E155" s="4">
        <v>43249.401989999998</v>
      </c>
      <c r="F155" s="4">
        <v>18.2</v>
      </c>
      <c r="G155" s="4">
        <v>-3.6</v>
      </c>
      <c r="H155" s="4">
        <v>46098.400000000001</v>
      </c>
      <c r="J155" s="4">
        <v>14.91</v>
      </c>
      <c r="K155" s="4">
        <v>0.89049999999999996</v>
      </c>
      <c r="L155" s="4">
        <v>2.1343000000000001</v>
      </c>
      <c r="M155" s="4">
        <v>3.8513999999999999</v>
      </c>
      <c r="N155" s="4">
        <v>16.220500000000001</v>
      </c>
      <c r="O155" s="4">
        <v>0</v>
      </c>
      <c r="P155" s="4">
        <v>16.2</v>
      </c>
      <c r="Q155" s="4">
        <v>12.184200000000001</v>
      </c>
      <c r="R155" s="4">
        <v>0</v>
      </c>
      <c r="S155" s="4">
        <v>12.2</v>
      </c>
      <c r="T155" s="4">
        <v>46098.376400000001</v>
      </c>
      <c r="W155" s="4">
        <v>0</v>
      </c>
      <c r="X155" s="4">
        <v>13.2767</v>
      </c>
      <c r="Y155" s="4">
        <v>12.5</v>
      </c>
      <c r="Z155" s="4">
        <v>848</v>
      </c>
      <c r="AA155" s="4">
        <v>878</v>
      </c>
      <c r="AB155" s="4">
        <v>879</v>
      </c>
      <c r="AC155" s="4">
        <v>58</v>
      </c>
      <c r="AD155" s="4">
        <v>4.51</v>
      </c>
      <c r="AE155" s="4">
        <v>0.1</v>
      </c>
      <c r="AF155" s="4">
        <v>980</v>
      </c>
      <c r="AG155" s="4">
        <v>-16</v>
      </c>
      <c r="AH155" s="4">
        <v>9.0449549999999999</v>
      </c>
      <c r="AI155" s="4">
        <v>10</v>
      </c>
      <c r="AJ155" s="4">
        <v>192</v>
      </c>
      <c r="AK155" s="4">
        <v>141.1</v>
      </c>
      <c r="AL155" s="4">
        <v>4.5999999999999996</v>
      </c>
      <c r="AM155" s="4">
        <v>195</v>
      </c>
      <c r="AN155" s="4" t="s">
        <v>155</v>
      </c>
      <c r="AO155" s="4">
        <v>0</v>
      </c>
      <c r="AP155" s="5"/>
      <c r="BA155" s="4">
        <v>14.023</v>
      </c>
      <c r="BB155" s="4">
        <v>16.34</v>
      </c>
      <c r="BC155" s="4">
        <v>1.17</v>
      </c>
      <c r="BD155" s="4">
        <v>12.295999999999999</v>
      </c>
      <c r="BE155" s="4">
        <v>611.28599999999994</v>
      </c>
      <c r="BF155" s="4">
        <v>702.07399999999996</v>
      </c>
      <c r="BG155" s="4">
        <v>0.48699999999999999</v>
      </c>
      <c r="BH155" s="4">
        <v>0</v>
      </c>
      <c r="BI155" s="4">
        <v>0.48699999999999999</v>
      </c>
      <c r="BJ155" s="4">
        <v>0.36499999999999999</v>
      </c>
      <c r="BK155" s="4">
        <v>0</v>
      </c>
      <c r="BL155" s="4">
        <v>0.36499999999999999</v>
      </c>
      <c r="BM155" s="4">
        <v>436.6105</v>
      </c>
      <c r="BQ155" s="4">
        <v>2764.8809999999999</v>
      </c>
      <c r="BR155" s="4">
        <v>3.7909999999999999E-2</v>
      </c>
      <c r="BS155" s="4">
        <v>-5</v>
      </c>
      <c r="BT155" s="4">
        <v>0.129135</v>
      </c>
      <c r="BU155" s="4">
        <v>0.92642800000000003</v>
      </c>
      <c r="BV155" s="4">
        <v>2.6085240000000001</v>
      </c>
    </row>
    <row r="156" spans="1:74" x14ac:dyDescent="0.25">
      <c r="A156" s="2">
        <v>42067</v>
      </c>
      <c r="B156" s="3">
        <v>2.2857638888888889E-2</v>
      </c>
      <c r="C156" s="4">
        <v>2.4900000000000002</v>
      </c>
      <c r="D156" s="4">
        <v>4.3684000000000003</v>
      </c>
      <c r="E156" s="4">
        <v>43683.777040000001</v>
      </c>
      <c r="F156" s="4">
        <v>16.8</v>
      </c>
      <c r="G156" s="4">
        <v>-3.5</v>
      </c>
      <c r="H156" s="4">
        <v>46099.9</v>
      </c>
      <c r="J156" s="4">
        <v>14.46</v>
      </c>
      <c r="K156" s="4">
        <v>0.88939999999999997</v>
      </c>
      <c r="L156" s="4">
        <v>2.2149999999999999</v>
      </c>
      <c r="M156" s="4">
        <v>3.8853</v>
      </c>
      <c r="N156" s="4">
        <v>14.9557</v>
      </c>
      <c r="O156" s="4">
        <v>0</v>
      </c>
      <c r="P156" s="4">
        <v>15</v>
      </c>
      <c r="Q156" s="4">
        <v>11.234</v>
      </c>
      <c r="R156" s="4">
        <v>0</v>
      </c>
      <c r="S156" s="4">
        <v>11.2</v>
      </c>
      <c r="T156" s="4">
        <v>46099.902300000002</v>
      </c>
      <c r="W156" s="4">
        <v>0</v>
      </c>
      <c r="X156" s="4">
        <v>12.8628</v>
      </c>
      <c r="Y156" s="4">
        <v>12.6</v>
      </c>
      <c r="Z156" s="4">
        <v>848</v>
      </c>
      <c r="AA156" s="4">
        <v>876</v>
      </c>
      <c r="AB156" s="4">
        <v>880</v>
      </c>
      <c r="AC156" s="4">
        <v>58</v>
      </c>
      <c r="AD156" s="4">
        <v>4.51</v>
      </c>
      <c r="AE156" s="4">
        <v>0.1</v>
      </c>
      <c r="AF156" s="4">
        <v>980</v>
      </c>
      <c r="AG156" s="4">
        <v>-16</v>
      </c>
      <c r="AH156" s="4">
        <v>9</v>
      </c>
      <c r="AI156" s="4">
        <v>10</v>
      </c>
      <c r="AJ156" s="4">
        <v>192</v>
      </c>
      <c r="AK156" s="4">
        <v>142</v>
      </c>
      <c r="AL156" s="4">
        <v>5.2</v>
      </c>
      <c r="AM156" s="4">
        <v>195</v>
      </c>
      <c r="AN156" s="4" t="s">
        <v>155</v>
      </c>
      <c r="AO156" s="4">
        <v>0</v>
      </c>
      <c r="AP156" s="5"/>
      <c r="BA156" s="4">
        <v>14.023</v>
      </c>
      <c r="BB156" s="4">
        <v>16.149999999999999</v>
      </c>
      <c r="BC156" s="4">
        <v>1.1499999999999999</v>
      </c>
      <c r="BD156" s="4">
        <v>12.433</v>
      </c>
      <c r="BE156" s="4">
        <v>627.58199999999999</v>
      </c>
      <c r="BF156" s="4">
        <v>700.63699999999994</v>
      </c>
      <c r="BG156" s="4">
        <v>0.44400000000000001</v>
      </c>
      <c r="BH156" s="4">
        <v>0</v>
      </c>
      <c r="BI156" s="4">
        <v>0.44400000000000001</v>
      </c>
      <c r="BJ156" s="4">
        <v>0.33300000000000002</v>
      </c>
      <c r="BK156" s="4">
        <v>0</v>
      </c>
      <c r="BL156" s="4">
        <v>0.33300000000000002</v>
      </c>
      <c r="BM156" s="4">
        <v>431.92779999999999</v>
      </c>
      <c r="BQ156" s="4">
        <v>2649.864</v>
      </c>
      <c r="BR156" s="4">
        <v>4.2770000000000002E-2</v>
      </c>
      <c r="BS156" s="4">
        <v>-5</v>
      </c>
      <c r="BT156" s="4">
        <v>0.130908</v>
      </c>
      <c r="BU156" s="4">
        <v>1.0451969999999999</v>
      </c>
      <c r="BV156" s="4">
        <v>2.6443430000000001</v>
      </c>
    </row>
    <row r="157" spans="1:74" x14ac:dyDescent="0.25">
      <c r="A157" s="2">
        <v>42067</v>
      </c>
      <c r="B157" s="3">
        <v>2.2869212962962963E-2</v>
      </c>
      <c r="C157" s="4">
        <v>2.5680000000000001</v>
      </c>
      <c r="D157" s="4">
        <v>4.3944999999999999</v>
      </c>
      <c r="E157" s="4">
        <v>43944.633329999997</v>
      </c>
      <c r="F157" s="4">
        <v>13.6</v>
      </c>
      <c r="G157" s="4">
        <v>-3.4</v>
      </c>
      <c r="H157" s="4">
        <v>46100</v>
      </c>
      <c r="J157" s="4">
        <v>14.21</v>
      </c>
      <c r="K157" s="4">
        <v>0.88839999999999997</v>
      </c>
      <c r="L157" s="4">
        <v>2.2816000000000001</v>
      </c>
      <c r="M157" s="4">
        <v>3.9039000000000001</v>
      </c>
      <c r="N157" s="4">
        <v>12.07</v>
      </c>
      <c r="O157" s="4">
        <v>0</v>
      </c>
      <c r="P157" s="4">
        <v>12.1</v>
      </c>
      <c r="Q157" s="4">
        <v>9.0663999999999998</v>
      </c>
      <c r="R157" s="4">
        <v>0</v>
      </c>
      <c r="S157" s="4">
        <v>9.1</v>
      </c>
      <c r="T157" s="4">
        <v>46100.041299999997</v>
      </c>
      <c r="W157" s="4">
        <v>0</v>
      </c>
      <c r="X157" s="4">
        <v>12.6203</v>
      </c>
      <c r="Y157" s="4">
        <v>12.5</v>
      </c>
      <c r="Z157" s="4">
        <v>848</v>
      </c>
      <c r="AA157" s="4">
        <v>876</v>
      </c>
      <c r="AB157" s="4">
        <v>881</v>
      </c>
      <c r="AC157" s="4">
        <v>58</v>
      </c>
      <c r="AD157" s="4">
        <v>4.51</v>
      </c>
      <c r="AE157" s="4">
        <v>0.1</v>
      </c>
      <c r="AF157" s="4">
        <v>980</v>
      </c>
      <c r="AG157" s="4">
        <v>-16</v>
      </c>
      <c r="AH157" s="4">
        <v>9</v>
      </c>
      <c r="AI157" s="4">
        <v>10</v>
      </c>
      <c r="AJ157" s="4">
        <v>193</v>
      </c>
      <c r="AK157" s="4">
        <v>142</v>
      </c>
      <c r="AL157" s="4">
        <v>4.8</v>
      </c>
      <c r="AM157" s="4">
        <v>195</v>
      </c>
      <c r="AN157" s="4" t="s">
        <v>155</v>
      </c>
      <c r="AO157" s="4">
        <v>0</v>
      </c>
      <c r="AP157" s="5"/>
      <c r="BA157" s="4">
        <v>14.023</v>
      </c>
      <c r="BB157" s="4">
        <v>16.02</v>
      </c>
      <c r="BC157" s="4">
        <v>1.1399999999999999</v>
      </c>
      <c r="BD157" s="4">
        <v>12.566000000000001</v>
      </c>
      <c r="BE157" s="4">
        <v>641.32100000000003</v>
      </c>
      <c r="BF157" s="4">
        <v>698.41700000000003</v>
      </c>
      <c r="BG157" s="4">
        <v>0.35499999999999998</v>
      </c>
      <c r="BH157" s="4">
        <v>0</v>
      </c>
      <c r="BI157" s="4">
        <v>0.35499999999999998</v>
      </c>
      <c r="BJ157" s="4">
        <v>0.26700000000000002</v>
      </c>
      <c r="BK157" s="4">
        <v>0</v>
      </c>
      <c r="BL157" s="4">
        <v>0.26700000000000002</v>
      </c>
      <c r="BM157" s="4">
        <v>428.50830000000002</v>
      </c>
      <c r="BQ157" s="4">
        <v>2579.3339999999998</v>
      </c>
      <c r="BR157" s="4">
        <v>3.9188000000000001E-2</v>
      </c>
      <c r="BS157" s="4">
        <v>-5</v>
      </c>
      <c r="BT157" s="4">
        <v>0.130047</v>
      </c>
      <c r="BU157" s="4">
        <v>0.95765299999999998</v>
      </c>
      <c r="BV157" s="4">
        <v>2.6269480000000001</v>
      </c>
    </row>
    <row r="158" spans="1:74" x14ac:dyDescent="0.25">
      <c r="A158" s="2">
        <v>42067</v>
      </c>
      <c r="B158" s="3">
        <v>2.2880787037037036E-2</v>
      </c>
      <c r="C158" s="4">
        <v>2.6419999999999999</v>
      </c>
      <c r="D158" s="4">
        <v>4.4221000000000004</v>
      </c>
      <c r="E158" s="4">
        <v>44221.109199999999</v>
      </c>
      <c r="F158" s="4">
        <v>12.5</v>
      </c>
      <c r="G158" s="4">
        <v>-3.3</v>
      </c>
      <c r="H158" s="4">
        <v>46099.199999999997</v>
      </c>
      <c r="J158" s="4">
        <v>13.97</v>
      </c>
      <c r="K158" s="4">
        <v>0.88739999999999997</v>
      </c>
      <c r="L158" s="4">
        <v>2.3443000000000001</v>
      </c>
      <c r="M158" s="4">
        <v>3.9243999999999999</v>
      </c>
      <c r="N158" s="4">
        <v>11.0931</v>
      </c>
      <c r="O158" s="4">
        <v>0</v>
      </c>
      <c r="P158" s="4">
        <v>11.1</v>
      </c>
      <c r="Q158" s="4">
        <v>8.3327000000000009</v>
      </c>
      <c r="R158" s="4">
        <v>0</v>
      </c>
      <c r="S158" s="4">
        <v>8.3000000000000007</v>
      </c>
      <c r="T158" s="4">
        <v>46099.206400000003</v>
      </c>
      <c r="W158" s="4">
        <v>0</v>
      </c>
      <c r="X158" s="4">
        <v>12.3935</v>
      </c>
      <c r="Y158" s="4">
        <v>12.5</v>
      </c>
      <c r="Z158" s="4">
        <v>848</v>
      </c>
      <c r="AA158" s="4">
        <v>876</v>
      </c>
      <c r="AB158" s="4">
        <v>879</v>
      </c>
      <c r="AC158" s="4">
        <v>58</v>
      </c>
      <c r="AD158" s="4">
        <v>4.51</v>
      </c>
      <c r="AE158" s="4">
        <v>0.1</v>
      </c>
      <c r="AF158" s="4">
        <v>980</v>
      </c>
      <c r="AG158" s="4">
        <v>-16</v>
      </c>
      <c r="AH158" s="4">
        <v>9</v>
      </c>
      <c r="AI158" s="4">
        <v>10</v>
      </c>
      <c r="AJ158" s="4">
        <v>192</v>
      </c>
      <c r="AK158" s="4">
        <v>143</v>
      </c>
      <c r="AL158" s="4">
        <v>4.8</v>
      </c>
      <c r="AM158" s="4">
        <v>195</v>
      </c>
      <c r="AN158" s="4" t="s">
        <v>155</v>
      </c>
      <c r="AO158" s="4">
        <v>0</v>
      </c>
      <c r="AP158" s="5"/>
      <c r="BA158" s="4">
        <v>14.023</v>
      </c>
      <c r="BB158" s="4">
        <v>15.88</v>
      </c>
      <c r="BC158" s="4">
        <v>1.1299999999999999</v>
      </c>
      <c r="BD158" s="4">
        <v>12.682</v>
      </c>
      <c r="BE158" s="4">
        <v>653.88400000000001</v>
      </c>
      <c r="BF158" s="4">
        <v>696.702</v>
      </c>
      <c r="BG158" s="4">
        <v>0.32400000000000001</v>
      </c>
      <c r="BH158" s="4">
        <v>0</v>
      </c>
      <c r="BI158" s="4">
        <v>0.32400000000000001</v>
      </c>
      <c r="BJ158" s="4">
        <v>0.24299999999999999</v>
      </c>
      <c r="BK158" s="4">
        <v>0</v>
      </c>
      <c r="BL158" s="4">
        <v>0.24299999999999999</v>
      </c>
      <c r="BM158" s="4">
        <v>425.2165</v>
      </c>
      <c r="BQ158" s="4">
        <v>2513.556</v>
      </c>
      <c r="BR158" s="4">
        <v>0.15895799999999999</v>
      </c>
      <c r="BS158" s="4">
        <v>-5</v>
      </c>
      <c r="BT158" s="4">
        <v>0.13095200000000001</v>
      </c>
      <c r="BU158" s="4">
        <v>3.884538</v>
      </c>
      <c r="BV158" s="4">
        <v>2.6452309999999999</v>
      </c>
    </row>
    <row r="159" spans="1:74" x14ac:dyDescent="0.25">
      <c r="A159" s="2">
        <v>42067</v>
      </c>
      <c r="B159" s="3">
        <v>2.2892361111111117E-2</v>
      </c>
      <c r="C159" s="4">
        <v>2.6539999999999999</v>
      </c>
      <c r="D159" s="4">
        <v>4.4452999999999996</v>
      </c>
      <c r="E159" s="4">
        <v>44453.26741</v>
      </c>
      <c r="F159" s="4">
        <v>12.6</v>
      </c>
      <c r="G159" s="4">
        <v>-3.3</v>
      </c>
      <c r="H159" s="4">
        <v>46101.599999999999</v>
      </c>
      <c r="J159" s="4">
        <v>13.8</v>
      </c>
      <c r="K159" s="4">
        <v>0.8871</v>
      </c>
      <c r="L159" s="4">
        <v>2.3542999999999998</v>
      </c>
      <c r="M159" s="4">
        <v>3.9436</v>
      </c>
      <c r="N159" s="4">
        <v>11.1778</v>
      </c>
      <c r="O159" s="4">
        <v>0</v>
      </c>
      <c r="P159" s="4">
        <v>11.2</v>
      </c>
      <c r="Q159" s="4">
        <v>8.3962000000000003</v>
      </c>
      <c r="R159" s="4">
        <v>0</v>
      </c>
      <c r="S159" s="4">
        <v>8.4</v>
      </c>
      <c r="T159" s="4">
        <v>46101.583899999998</v>
      </c>
      <c r="W159" s="4">
        <v>0</v>
      </c>
      <c r="X159" s="4">
        <v>12.2423</v>
      </c>
      <c r="Y159" s="4">
        <v>12.5</v>
      </c>
      <c r="Z159" s="4">
        <v>848</v>
      </c>
      <c r="AA159" s="4">
        <v>876</v>
      </c>
      <c r="AB159" s="4">
        <v>879</v>
      </c>
      <c r="AC159" s="4">
        <v>58</v>
      </c>
      <c r="AD159" s="4">
        <v>4.51</v>
      </c>
      <c r="AE159" s="4">
        <v>0.1</v>
      </c>
      <c r="AF159" s="4">
        <v>980</v>
      </c>
      <c r="AG159" s="4">
        <v>-16</v>
      </c>
      <c r="AH159" s="4">
        <v>9.952</v>
      </c>
      <c r="AI159" s="4">
        <v>10</v>
      </c>
      <c r="AJ159" s="4">
        <v>192</v>
      </c>
      <c r="AK159" s="4">
        <v>143</v>
      </c>
      <c r="AL159" s="4">
        <v>4.9000000000000004</v>
      </c>
      <c r="AM159" s="4">
        <v>195</v>
      </c>
      <c r="AN159" s="4" t="s">
        <v>155</v>
      </c>
      <c r="AO159" s="4">
        <v>0</v>
      </c>
      <c r="AP159" s="5"/>
      <c r="BA159" s="4">
        <v>14.023</v>
      </c>
      <c r="BB159" s="4">
        <v>15.83</v>
      </c>
      <c r="BC159" s="4">
        <v>1.1299999999999999</v>
      </c>
      <c r="BD159" s="4">
        <v>12.724</v>
      </c>
      <c r="BE159" s="4">
        <v>654.90200000000004</v>
      </c>
      <c r="BF159" s="4">
        <v>698.20699999999999</v>
      </c>
      <c r="BG159" s="4">
        <v>0.32600000000000001</v>
      </c>
      <c r="BH159" s="4">
        <v>0</v>
      </c>
      <c r="BI159" s="4">
        <v>0.32600000000000001</v>
      </c>
      <c r="BJ159" s="4">
        <v>0.245</v>
      </c>
      <c r="BK159" s="4">
        <v>0</v>
      </c>
      <c r="BL159" s="4">
        <v>0.245</v>
      </c>
      <c r="BM159" s="4">
        <v>424.08769999999998</v>
      </c>
      <c r="BQ159" s="4">
        <v>2476.174</v>
      </c>
      <c r="BR159" s="4">
        <v>0.25163200000000002</v>
      </c>
      <c r="BS159" s="4">
        <v>-5</v>
      </c>
      <c r="BT159" s="4">
        <v>0.13100000000000001</v>
      </c>
      <c r="BU159" s="4">
        <v>6.1492570000000004</v>
      </c>
      <c r="BV159" s="4">
        <v>2.6461999999999999</v>
      </c>
    </row>
    <row r="160" spans="1:74" x14ac:dyDescent="0.25">
      <c r="A160" s="2">
        <v>42067</v>
      </c>
      <c r="B160" s="3">
        <v>2.2903935185185187E-2</v>
      </c>
      <c r="C160" s="4">
        <v>2.6459999999999999</v>
      </c>
      <c r="D160" s="4">
        <v>4.4467999999999996</v>
      </c>
      <c r="E160" s="4">
        <v>44467.8433</v>
      </c>
      <c r="F160" s="4">
        <v>12.6</v>
      </c>
      <c r="G160" s="4">
        <v>-3.2</v>
      </c>
      <c r="H160" s="4">
        <v>46100.7</v>
      </c>
      <c r="J160" s="4">
        <v>13.6</v>
      </c>
      <c r="K160" s="4">
        <v>0.88729999999999998</v>
      </c>
      <c r="L160" s="4">
        <v>2.3473000000000002</v>
      </c>
      <c r="M160" s="4">
        <v>3.9455</v>
      </c>
      <c r="N160" s="4">
        <v>11.179500000000001</v>
      </c>
      <c r="O160" s="4">
        <v>0</v>
      </c>
      <c r="P160" s="4">
        <v>11.2</v>
      </c>
      <c r="Q160" s="4">
        <v>8.3976000000000006</v>
      </c>
      <c r="R160" s="4">
        <v>0</v>
      </c>
      <c r="S160" s="4">
        <v>8.4</v>
      </c>
      <c r="T160" s="4">
        <v>46100.691299999999</v>
      </c>
      <c r="W160" s="4">
        <v>0</v>
      </c>
      <c r="X160" s="4">
        <v>12.066800000000001</v>
      </c>
      <c r="Y160" s="4">
        <v>12.4</v>
      </c>
      <c r="Z160" s="4">
        <v>848</v>
      </c>
      <c r="AA160" s="4">
        <v>876</v>
      </c>
      <c r="AB160" s="4">
        <v>880</v>
      </c>
      <c r="AC160" s="4">
        <v>58</v>
      </c>
      <c r="AD160" s="4">
        <v>4.51</v>
      </c>
      <c r="AE160" s="4">
        <v>0.1</v>
      </c>
      <c r="AF160" s="4">
        <v>980</v>
      </c>
      <c r="AG160" s="4">
        <v>-16</v>
      </c>
      <c r="AH160" s="4">
        <v>10</v>
      </c>
      <c r="AI160" s="4">
        <v>10</v>
      </c>
      <c r="AJ160" s="4">
        <v>193</v>
      </c>
      <c r="AK160" s="4">
        <v>143</v>
      </c>
      <c r="AL160" s="4">
        <v>5.2</v>
      </c>
      <c r="AM160" s="4">
        <v>195</v>
      </c>
      <c r="AN160" s="4" t="s">
        <v>155</v>
      </c>
      <c r="AO160" s="4">
        <v>0</v>
      </c>
      <c r="AP160" s="5"/>
      <c r="BA160" s="4">
        <v>14.023</v>
      </c>
      <c r="BB160" s="4">
        <v>15.84</v>
      </c>
      <c r="BC160" s="4">
        <v>1.1299999999999999</v>
      </c>
      <c r="BD160" s="4">
        <v>12.706</v>
      </c>
      <c r="BE160" s="4">
        <v>653.27099999999996</v>
      </c>
      <c r="BF160" s="4">
        <v>698.87800000000004</v>
      </c>
      <c r="BG160" s="4">
        <v>0.32600000000000001</v>
      </c>
      <c r="BH160" s="4">
        <v>0</v>
      </c>
      <c r="BI160" s="4">
        <v>0.32600000000000001</v>
      </c>
      <c r="BJ160" s="4">
        <v>0.245</v>
      </c>
      <c r="BK160" s="4">
        <v>0</v>
      </c>
      <c r="BL160" s="4">
        <v>0.245</v>
      </c>
      <c r="BM160" s="4">
        <v>424.28</v>
      </c>
      <c r="BQ160" s="4">
        <v>2441.8319999999999</v>
      </c>
      <c r="BR160" s="4">
        <v>0.258853</v>
      </c>
      <c r="BS160" s="4">
        <v>-5</v>
      </c>
      <c r="BT160" s="4">
        <v>0.12909799999999999</v>
      </c>
      <c r="BU160" s="4">
        <v>6.3257240000000001</v>
      </c>
      <c r="BV160" s="4">
        <v>2.6077780000000002</v>
      </c>
    </row>
    <row r="161" spans="1:74" x14ac:dyDescent="0.25">
      <c r="A161" s="2">
        <v>42067</v>
      </c>
      <c r="B161" s="3">
        <v>2.2915509259259257E-2</v>
      </c>
      <c r="C161" s="4">
        <v>2.6320000000000001</v>
      </c>
      <c r="D161" s="4">
        <v>4.4470000000000001</v>
      </c>
      <c r="E161" s="4">
        <v>44470</v>
      </c>
      <c r="F161" s="4">
        <v>12.7</v>
      </c>
      <c r="G161" s="4">
        <v>-3.2</v>
      </c>
      <c r="H161" s="4">
        <v>46097</v>
      </c>
      <c r="J161" s="4">
        <v>13.41</v>
      </c>
      <c r="K161" s="4">
        <v>0.88749999999999996</v>
      </c>
      <c r="L161" s="4">
        <v>2.3357000000000001</v>
      </c>
      <c r="M161" s="4">
        <v>3.9468999999999999</v>
      </c>
      <c r="N161" s="4">
        <v>11.271699999999999</v>
      </c>
      <c r="O161" s="4">
        <v>0</v>
      </c>
      <c r="P161" s="4">
        <v>11.3</v>
      </c>
      <c r="Q161" s="4">
        <v>8.4667999999999992</v>
      </c>
      <c r="R161" s="4">
        <v>0</v>
      </c>
      <c r="S161" s="4">
        <v>8.5</v>
      </c>
      <c r="T161" s="4">
        <v>46097.008300000001</v>
      </c>
      <c r="W161" s="4">
        <v>0</v>
      </c>
      <c r="X161" s="4">
        <v>11.898199999999999</v>
      </c>
      <c r="Y161" s="4">
        <v>12.6</v>
      </c>
      <c r="Z161" s="4">
        <v>847</v>
      </c>
      <c r="AA161" s="4">
        <v>876</v>
      </c>
      <c r="AB161" s="4">
        <v>879</v>
      </c>
      <c r="AC161" s="4">
        <v>58</v>
      </c>
      <c r="AD161" s="4">
        <v>4.51</v>
      </c>
      <c r="AE161" s="4">
        <v>0.1</v>
      </c>
      <c r="AF161" s="4">
        <v>980</v>
      </c>
      <c r="AG161" s="4">
        <v>-16</v>
      </c>
      <c r="AH161" s="4">
        <v>10</v>
      </c>
      <c r="AI161" s="4">
        <v>10</v>
      </c>
      <c r="AJ161" s="4">
        <v>193</v>
      </c>
      <c r="AK161" s="4">
        <v>143</v>
      </c>
      <c r="AL161" s="4">
        <v>5.7</v>
      </c>
      <c r="AM161" s="4">
        <v>195</v>
      </c>
      <c r="AN161" s="4" t="s">
        <v>155</v>
      </c>
      <c r="AO161" s="4">
        <v>0</v>
      </c>
      <c r="AP161" s="5"/>
      <c r="BA161" s="4">
        <v>14.023</v>
      </c>
      <c r="BB161" s="4">
        <v>15.86</v>
      </c>
      <c r="BC161" s="4">
        <v>1.1299999999999999</v>
      </c>
      <c r="BD161" s="4">
        <v>12.672000000000001</v>
      </c>
      <c r="BE161" s="4">
        <v>650.67700000000002</v>
      </c>
      <c r="BF161" s="4">
        <v>699.80499999999995</v>
      </c>
      <c r="BG161" s="4">
        <v>0.32900000000000001</v>
      </c>
      <c r="BH161" s="4">
        <v>0</v>
      </c>
      <c r="BI161" s="4">
        <v>0.32900000000000001</v>
      </c>
      <c r="BJ161" s="4">
        <v>0.247</v>
      </c>
      <c r="BK161" s="4">
        <v>0</v>
      </c>
      <c r="BL161" s="4">
        <v>0.247</v>
      </c>
      <c r="BM161" s="4">
        <v>424.65980000000002</v>
      </c>
      <c r="BQ161" s="4">
        <v>2410.0639999999999</v>
      </c>
      <c r="BR161" s="4">
        <v>0.30555199999999999</v>
      </c>
      <c r="BS161" s="4">
        <v>-5</v>
      </c>
      <c r="BT161" s="4">
        <v>0.1328</v>
      </c>
      <c r="BU161" s="4">
        <v>7.4669379999999999</v>
      </c>
      <c r="BV161" s="4">
        <v>2.6825640000000002</v>
      </c>
    </row>
    <row r="162" spans="1:74" x14ac:dyDescent="0.25">
      <c r="A162" s="2">
        <v>42067</v>
      </c>
      <c r="B162" s="3">
        <v>2.2927083333333334E-2</v>
      </c>
      <c r="C162" s="4">
        <v>2.609</v>
      </c>
      <c r="D162" s="4">
        <v>4.4478999999999997</v>
      </c>
      <c r="E162" s="4">
        <v>44478.968990000001</v>
      </c>
      <c r="F162" s="4">
        <v>12.8</v>
      </c>
      <c r="G162" s="4">
        <v>-3.1</v>
      </c>
      <c r="H162" s="4">
        <v>46095.9</v>
      </c>
      <c r="J162" s="4">
        <v>13.3</v>
      </c>
      <c r="K162" s="4">
        <v>0.88749999999999996</v>
      </c>
      <c r="L162" s="4">
        <v>2.3153999999999999</v>
      </c>
      <c r="M162" s="4">
        <v>3.9476</v>
      </c>
      <c r="N162" s="4">
        <v>11.352399999999999</v>
      </c>
      <c r="O162" s="4">
        <v>0</v>
      </c>
      <c r="P162" s="4">
        <v>11.4</v>
      </c>
      <c r="Q162" s="4">
        <v>8.5274000000000001</v>
      </c>
      <c r="R162" s="4">
        <v>0</v>
      </c>
      <c r="S162" s="4">
        <v>8.5</v>
      </c>
      <c r="T162" s="4">
        <v>46095.8874</v>
      </c>
      <c r="W162" s="4">
        <v>0</v>
      </c>
      <c r="X162" s="4">
        <v>11.8041</v>
      </c>
      <c r="Y162" s="4">
        <v>12.5</v>
      </c>
      <c r="Z162" s="4">
        <v>847</v>
      </c>
      <c r="AA162" s="4">
        <v>878</v>
      </c>
      <c r="AB162" s="4">
        <v>879</v>
      </c>
      <c r="AC162" s="4">
        <v>58</v>
      </c>
      <c r="AD162" s="4">
        <v>4.51</v>
      </c>
      <c r="AE162" s="4">
        <v>0.1</v>
      </c>
      <c r="AF162" s="4">
        <v>980</v>
      </c>
      <c r="AG162" s="4">
        <v>-16</v>
      </c>
      <c r="AH162" s="4">
        <v>9.0500000000000007</v>
      </c>
      <c r="AI162" s="4">
        <v>10</v>
      </c>
      <c r="AJ162" s="4">
        <v>193</v>
      </c>
      <c r="AK162" s="4">
        <v>143</v>
      </c>
      <c r="AL162" s="4">
        <v>5</v>
      </c>
      <c r="AM162" s="4">
        <v>195</v>
      </c>
      <c r="AN162" s="4" t="s">
        <v>155</v>
      </c>
      <c r="AO162" s="4">
        <v>0</v>
      </c>
      <c r="AP162" s="5"/>
      <c r="BA162" s="4">
        <v>14.023</v>
      </c>
      <c r="BB162" s="4">
        <v>15.88</v>
      </c>
      <c r="BC162" s="4">
        <v>1.1299999999999999</v>
      </c>
      <c r="BD162" s="4">
        <v>12.673</v>
      </c>
      <c r="BE162" s="4">
        <v>646.197</v>
      </c>
      <c r="BF162" s="4">
        <v>701.20799999999997</v>
      </c>
      <c r="BG162" s="4">
        <v>0.33200000000000002</v>
      </c>
      <c r="BH162" s="4">
        <v>0</v>
      </c>
      <c r="BI162" s="4">
        <v>0.33200000000000002</v>
      </c>
      <c r="BJ162" s="4">
        <v>0.249</v>
      </c>
      <c r="BK162" s="4">
        <v>0</v>
      </c>
      <c r="BL162" s="4">
        <v>0.249</v>
      </c>
      <c r="BM162" s="4">
        <v>425.41930000000002</v>
      </c>
      <c r="BQ162" s="4">
        <v>2395.3270000000002</v>
      </c>
      <c r="BR162" s="4">
        <v>0.21490000000000001</v>
      </c>
      <c r="BS162" s="4">
        <v>-5</v>
      </c>
      <c r="BT162" s="4">
        <v>0.13205</v>
      </c>
      <c r="BU162" s="4">
        <v>5.2516189999999998</v>
      </c>
      <c r="BV162" s="4">
        <v>2.6674099999999998</v>
      </c>
    </row>
    <row r="163" spans="1:74" x14ac:dyDescent="0.25">
      <c r="A163" s="2">
        <v>42067</v>
      </c>
      <c r="B163" s="3">
        <v>2.2938657407407404E-2</v>
      </c>
      <c r="C163" s="4">
        <v>2.6</v>
      </c>
      <c r="D163" s="4">
        <v>4.4504000000000001</v>
      </c>
      <c r="E163" s="4">
        <v>44504.132230000003</v>
      </c>
      <c r="F163" s="4">
        <v>12.8</v>
      </c>
      <c r="G163" s="4">
        <v>-2.9</v>
      </c>
      <c r="H163" s="4">
        <v>46094.1</v>
      </c>
      <c r="J163" s="4">
        <v>13.21</v>
      </c>
      <c r="K163" s="4">
        <v>0.88770000000000004</v>
      </c>
      <c r="L163" s="4">
        <v>2.3081999999999998</v>
      </c>
      <c r="M163" s="4">
        <v>3.9504999999999999</v>
      </c>
      <c r="N163" s="4">
        <v>11.3622</v>
      </c>
      <c r="O163" s="4">
        <v>0</v>
      </c>
      <c r="P163" s="4">
        <v>11.4</v>
      </c>
      <c r="Q163" s="4">
        <v>8.5348000000000006</v>
      </c>
      <c r="R163" s="4">
        <v>0</v>
      </c>
      <c r="S163" s="4">
        <v>8.5</v>
      </c>
      <c r="T163" s="4">
        <v>46094.118300000002</v>
      </c>
      <c r="W163" s="4">
        <v>0</v>
      </c>
      <c r="X163" s="4">
        <v>11.724299999999999</v>
      </c>
      <c r="Y163" s="4">
        <v>12.5</v>
      </c>
      <c r="Z163" s="4">
        <v>847</v>
      </c>
      <c r="AA163" s="4">
        <v>875</v>
      </c>
      <c r="AB163" s="4">
        <v>878</v>
      </c>
      <c r="AC163" s="4">
        <v>58</v>
      </c>
      <c r="AD163" s="4">
        <v>4.51</v>
      </c>
      <c r="AE163" s="4">
        <v>0.1</v>
      </c>
      <c r="AF163" s="4">
        <v>980</v>
      </c>
      <c r="AG163" s="4">
        <v>-16</v>
      </c>
      <c r="AH163" s="4">
        <v>9.9499999999999993</v>
      </c>
      <c r="AI163" s="4">
        <v>10</v>
      </c>
      <c r="AJ163" s="4">
        <v>193</v>
      </c>
      <c r="AK163" s="4">
        <v>142.1</v>
      </c>
      <c r="AL163" s="4">
        <v>5.4</v>
      </c>
      <c r="AM163" s="4">
        <v>195</v>
      </c>
      <c r="AN163" s="4" t="s">
        <v>155</v>
      </c>
      <c r="AO163" s="4">
        <v>0</v>
      </c>
      <c r="AP163" s="5"/>
      <c r="BA163" s="4">
        <v>14.023</v>
      </c>
      <c r="BB163" s="4">
        <v>15.89</v>
      </c>
      <c r="BC163" s="4">
        <v>1.1299999999999999</v>
      </c>
      <c r="BD163" s="4">
        <v>12.654</v>
      </c>
      <c r="BE163" s="4">
        <v>644.44299999999998</v>
      </c>
      <c r="BF163" s="4">
        <v>702.01700000000005</v>
      </c>
      <c r="BG163" s="4">
        <v>0.33200000000000002</v>
      </c>
      <c r="BH163" s="4">
        <v>0</v>
      </c>
      <c r="BI163" s="4">
        <v>0.33200000000000002</v>
      </c>
      <c r="BJ163" s="4">
        <v>0.25</v>
      </c>
      <c r="BK163" s="4">
        <v>0</v>
      </c>
      <c r="BL163" s="4">
        <v>0.25</v>
      </c>
      <c r="BM163" s="4">
        <v>425.58019999999999</v>
      </c>
      <c r="BQ163" s="4">
        <v>2380.123</v>
      </c>
      <c r="BR163" s="4">
        <v>0.15490000000000001</v>
      </c>
      <c r="BS163" s="4">
        <v>-5</v>
      </c>
      <c r="BT163" s="4">
        <v>0.13389999999999999</v>
      </c>
      <c r="BU163" s="4">
        <v>3.7853690000000002</v>
      </c>
      <c r="BV163" s="4">
        <v>2.70478</v>
      </c>
    </row>
    <row r="164" spans="1:74" x14ac:dyDescent="0.25">
      <c r="A164" s="2">
        <v>42067</v>
      </c>
      <c r="B164" s="3">
        <v>2.2950231481481481E-2</v>
      </c>
      <c r="C164" s="4">
        <v>2.6</v>
      </c>
      <c r="D164" s="4">
        <v>4.4635999999999996</v>
      </c>
      <c r="E164" s="4">
        <v>44636.166519999999</v>
      </c>
      <c r="F164" s="4">
        <v>12.7</v>
      </c>
      <c r="G164" s="4">
        <v>-2.8</v>
      </c>
      <c r="H164" s="4">
        <v>46094.400000000001</v>
      </c>
      <c r="J164" s="4">
        <v>13.2</v>
      </c>
      <c r="K164" s="4">
        <v>0.88739999999999997</v>
      </c>
      <c r="L164" s="4">
        <v>2.3071999999999999</v>
      </c>
      <c r="M164" s="4">
        <v>3.9609999999999999</v>
      </c>
      <c r="N164" s="4">
        <v>11.2782</v>
      </c>
      <c r="O164" s="4">
        <v>0</v>
      </c>
      <c r="P164" s="4">
        <v>11.3</v>
      </c>
      <c r="Q164" s="4">
        <v>8.4717000000000002</v>
      </c>
      <c r="R164" s="4">
        <v>0</v>
      </c>
      <c r="S164" s="4">
        <v>8.5</v>
      </c>
      <c r="T164" s="4">
        <v>46094.426399999997</v>
      </c>
      <c r="W164" s="4">
        <v>0</v>
      </c>
      <c r="X164" s="4">
        <v>11.7136</v>
      </c>
      <c r="Y164" s="4">
        <v>12.5</v>
      </c>
      <c r="Z164" s="4">
        <v>847</v>
      </c>
      <c r="AA164" s="4">
        <v>874</v>
      </c>
      <c r="AB164" s="4">
        <v>878</v>
      </c>
      <c r="AC164" s="4">
        <v>58</v>
      </c>
      <c r="AD164" s="4">
        <v>4.51</v>
      </c>
      <c r="AE164" s="4">
        <v>0.1</v>
      </c>
      <c r="AF164" s="4">
        <v>980</v>
      </c>
      <c r="AG164" s="4">
        <v>-16</v>
      </c>
      <c r="AH164" s="4">
        <v>9.0433029999999999</v>
      </c>
      <c r="AI164" s="4">
        <v>10</v>
      </c>
      <c r="AJ164" s="4">
        <v>192</v>
      </c>
      <c r="AK164" s="4">
        <v>140.1</v>
      </c>
      <c r="AL164" s="4">
        <v>4.9000000000000004</v>
      </c>
      <c r="AM164" s="4">
        <v>195</v>
      </c>
      <c r="AN164" s="4" t="s">
        <v>155</v>
      </c>
      <c r="AO164" s="4">
        <v>0</v>
      </c>
      <c r="AP164" s="5"/>
      <c r="BA164" s="4">
        <v>14.023</v>
      </c>
      <c r="BB164" s="4">
        <v>15.87</v>
      </c>
      <c r="BC164" s="4">
        <v>1.1299999999999999</v>
      </c>
      <c r="BD164" s="4">
        <v>12.689</v>
      </c>
      <c r="BE164" s="4">
        <v>643.61099999999999</v>
      </c>
      <c r="BF164" s="4">
        <v>703.25699999999995</v>
      </c>
      <c r="BG164" s="4">
        <v>0.32900000000000001</v>
      </c>
      <c r="BH164" s="4">
        <v>0</v>
      </c>
      <c r="BI164" s="4">
        <v>0.32900000000000001</v>
      </c>
      <c r="BJ164" s="4">
        <v>0.247</v>
      </c>
      <c r="BK164" s="4">
        <v>0</v>
      </c>
      <c r="BL164" s="4">
        <v>0.247</v>
      </c>
      <c r="BM164" s="4">
        <v>425.20729999999998</v>
      </c>
      <c r="BQ164" s="4">
        <v>2375.87</v>
      </c>
      <c r="BR164" s="4">
        <v>0.17974399999999999</v>
      </c>
      <c r="BS164" s="4">
        <v>-5</v>
      </c>
      <c r="BT164" s="4">
        <v>0.13304299999999999</v>
      </c>
      <c r="BU164" s="4">
        <v>4.3925000000000001</v>
      </c>
      <c r="BV164" s="4">
        <v>2.6874750000000001</v>
      </c>
    </row>
    <row r="165" spans="1:74" x14ac:dyDescent="0.25">
      <c r="A165" s="2">
        <v>42067</v>
      </c>
      <c r="B165" s="3">
        <v>2.2961805555555551E-2</v>
      </c>
      <c r="C165" s="4">
        <v>2.65</v>
      </c>
      <c r="D165" s="4">
        <v>4.5365000000000002</v>
      </c>
      <c r="E165" s="4">
        <v>45364.700779999999</v>
      </c>
      <c r="F165" s="4">
        <v>13</v>
      </c>
      <c r="G165" s="4">
        <v>-2.6</v>
      </c>
      <c r="H165" s="4">
        <v>46099.4</v>
      </c>
      <c r="J165" s="4">
        <v>13.2</v>
      </c>
      <c r="K165" s="4">
        <v>0.88600000000000001</v>
      </c>
      <c r="L165" s="4">
        <v>2.3475999999999999</v>
      </c>
      <c r="M165" s="4">
        <v>4.0194999999999999</v>
      </c>
      <c r="N165" s="4">
        <v>11.512</v>
      </c>
      <c r="O165" s="4">
        <v>0</v>
      </c>
      <c r="P165" s="4">
        <v>11.5</v>
      </c>
      <c r="Q165" s="4">
        <v>8.6472999999999995</v>
      </c>
      <c r="R165" s="4">
        <v>0</v>
      </c>
      <c r="S165" s="4">
        <v>8.6</v>
      </c>
      <c r="T165" s="4">
        <v>46099.406499999997</v>
      </c>
      <c r="W165" s="4">
        <v>0</v>
      </c>
      <c r="X165" s="4">
        <v>11.6958</v>
      </c>
      <c r="Y165" s="4">
        <v>12.4</v>
      </c>
      <c r="Z165" s="4">
        <v>848</v>
      </c>
      <c r="AA165" s="4">
        <v>875</v>
      </c>
      <c r="AB165" s="4">
        <v>879</v>
      </c>
      <c r="AC165" s="4">
        <v>58</v>
      </c>
      <c r="AD165" s="4">
        <v>4.51</v>
      </c>
      <c r="AE165" s="4">
        <v>0.1</v>
      </c>
      <c r="AF165" s="4">
        <v>980</v>
      </c>
      <c r="AG165" s="4">
        <v>-16</v>
      </c>
      <c r="AH165" s="4">
        <v>9.9560440000000003</v>
      </c>
      <c r="AI165" s="4">
        <v>10</v>
      </c>
      <c r="AJ165" s="4">
        <v>192</v>
      </c>
      <c r="AK165" s="4">
        <v>141</v>
      </c>
      <c r="AL165" s="4">
        <v>4.4000000000000004</v>
      </c>
      <c r="AM165" s="4">
        <v>195</v>
      </c>
      <c r="AN165" s="4" t="s">
        <v>155</v>
      </c>
      <c r="AO165" s="4">
        <v>0</v>
      </c>
      <c r="AP165" s="5"/>
      <c r="BA165" s="4">
        <v>14.023</v>
      </c>
      <c r="BB165" s="4">
        <v>15.7</v>
      </c>
      <c r="BC165" s="4">
        <v>1.1200000000000001</v>
      </c>
      <c r="BD165" s="4">
        <v>12.861000000000001</v>
      </c>
      <c r="BE165" s="4">
        <v>648.92499999999995</v>
      </c>
      <c r="BF165" s="4">
        <v>707.16099999999994</v>
      </c>
      <c r="BG165" s="4">
        <v>0.33300000000000002</v>
      </c>
      <c r="BH165" s="4">
        <v>0</v>
      </c>
      <c r="BI165" s="4">
        <v>0.33300000000000002</v>
      </c>
      <c r="BJ165" s="4">
        <v>0.25</v>
      </c>
      <c r="BK165" s="4">
        <v>0</v>
      </c>
      <c r="BL165" s="4">
        <v>0.25</v>
      </c>
      <c r="BM165" s="4">
        <v>421.38799999999998</v>
      </c>
      <c r="BQ165" s="4">
        <v>2350.69</v>
      </c>
      <c r="BR165" s="4">
        <v>0.15231900000000001</v>
      </c>
      <c r="BS165" s="4">
        <v>-5</v>
      </c>
      <c r="BT165" s="4">
        <v>0.13108800000000001</v>
      </c>
      <c r="BU165" s="4">
        <v>3.7222870000000001</v>
      </c>
      <c r="BV165" s="4">
        <v>2.6479759999999999</v>
      </c>
    </row>
    <row r="166" spans="1:74" x14ac:dyDescent="0.25">
      <c r="A166" s="2">
        <v>42067</v>
      </c>
      <c r="B166" s="3">
        <v>2.2973379629629628E-2</v>
      </c>
      <c r="C166" s="4">
        <v>2.5819999999999999</v>
      </c>
      <c r="D166" s="4">
        <v>4.4059999999999997</v>
      </c>
      <c r="E166" s="4">
        <v>44059.821279999996</v>
      </c>
      <c r="F166" s="4">
        <v>13</v>
      </c>
      <c r="G166" s="4">
        <v>-2.5</v>
      </c>
      <c r="H166" s="4">
        <v>46096</v>
      </c>
      <c r="J166" s="4">
        <v>13.2</v>
      </c>
      <c r="K166" s="4">
        <v>0.88819999999999999</v>
      </c>
      <c r="L166" s="4">
        <v>2.2932999999999999</v>
      </c>
      <c r="M166" s="4">
        <v>3.9133</v>
      </c>
      <c r="N166" s="4">
        <v>11.5463</v>
      </c>
      <c r="O166" s="4">
        <v>0</v>
      </c>
      <c r="P166" s="4">
        <v>11.5</v>
      </c>
      <c r="Q166" s="4">
        <v>8.6730999999999998</v>
      </c>
      <c r="R166" s="4">
        <v>0</v>
      </c>
      <c r="S166" s="4">
        <v>8.6999999999999993</v>
      </c>
      <c r="T166" s="4">
        <v>46095.986599999997</v>
      </c>
      <c r="W166" s="4">
        <v>0</v>
      </c>
      <c r="X166" s="4">
        <v>11.724</v>
      </c>
      <c r="Y166" s="4">
        <v>12.6</v>
      </c>
      <c r="Z166" s="4">
        <v>847</v>
      </c>
      <c r="AA166" s="4">
        <v>875</v>
      </c>
      <c r="AB166" s="4">
        <v>877</v>
      </c>
      <c r="AC166" s="4">
        <v>58</v>
      </c>
      <c r="AD166" s="4">
        <v>4.51</v>
      </c>
      <c r="AE166" s="4">
        <v>0.1</v>
      </c>
      <c r="AF166" s="4">
        <v>980</v>
      </c>
      <c r="AG166" s="4">
        <v>-16</v>
      </c>
      <c r="AH166" s="4">
        <v>10</v>
      </c>
      <c r="AI166" s="4">
        <v>10</v>
      </c>
      <c r="AJ166" s="4">
        <v>193</v>
      </c>
      <c r="AK166" s="4">
        <v>141</v>
      </c>
      <c r="AL166" s="4">
        <v>5</v>
      </c>
      <c r="AM166" s="4">
        <v>195</v>
      </c>
      <c r="AN166" s="4" t="s">
        <v>155</v>
      </c>
      <c r="AO166" s="4">
        <v>0</v>
      </c>
      <c r="AP166" s="5"/>
      <c r="BA166" s="4">
        <v>14.023</v>
      </c>
      <c r="BB166" s="4">
        <v>15.98</v>
      </c>
      <c r="BC166" s="4">
        <v>1.1399999999999999</v>
      </c>
      <c r="BD166" s="4">
        <v>12.59</v>
      </c>
      <c r="BE166" s="4">
        <v>643.38199999999995</v>
      </c>
      <c r="BF166" s="4">
        <v>698.75099999999998</v>
      </c>
      <c r="BG166" s="4">
        <v>0.33900000000000002</v>
      </c>
      <c r="BH166" s="4">
        <v>0</v>
      </c>
      <c r="BI166" s="4">
        <v>0.33900000000000002</v>
      </c>
      <c r="BJ166" s="4">
        <v>0.255</v>
      </c>
      <c r="BK166" s="4">
        <v>0</v>
      </c>
      <c r="BL166" s="4">
        <v>0.255</v>
      </c>
      <c r="BM166" s="4">
        <v>427.64620000000002</v>
      </c>
      <c r="BQ166" s="4">
        <v>2391.5250000000001</v>
      </c>
      <c r="BR166" s="4">
        <v>0.149092</v>
      </c>
      <c r="BS166" s="4">
        <v>-5</v>
      </c>
      <c r="BT166" s="4">
        <v>0.13481599999999999</v>
      </c>
      <c r="BU166" s="4">
        <v>3.6434319999999998</v>
      </c>
      <c r="BV166" s="4">
        <v>2.7232910000000001</v>
      </c>
    </row>
    <row r="167" spans="1:74" x14ac:dyDescent="0.25">
      <c r="A167" s="2">
        <v>42067</v>
      </c>
      <c r="B167" s="3">
        <v>2.2984953703703705E-2</v>
      </c>
      <c r="C167" s="4">
        <v>2.4380000000000002</v>
      </c>
      <c r="D167" s="4">
        <v>4.4330999999999996</v>
      </c>
      <c r="E167" s="4">
        <v>44330.990100000003</v>
      </c>
      <c r="F167" s="4">
        <v>13.1</v>
      </c>
      <c r="G167" s="4">
        <v>-2.2999999999999998</v>
      </c>
      <c r="H167" s="4">
        <v>46100.5</v>
      </c>
      <c r="J167" s="4">
        <v>13.2</v>
      </c>
      <c r="K167" s="4">
        <v>0.8891</v>
      </c>
      <c r="L167" s="4">
        <v>2.1675</v>
      </c>
      <c r="M167" s="4">
        <v>3.9413999999999998</v>
      </c>
      <c r="N167" s="4">
        <v>11.647</v>
      </c>
      <c r="O167" s="4">
        <v>0</v>
      </c>
      <c r="P167" s="4">
        <v>11.6</v>
      </c>
      <c r="Q167" s="4">
        <v>8.7486999999999995</v>
      </c>
      <c r="R167" s="4">
        <v>0</v>
      </c>
      <c r="S167" s="4">
        <v>8.6999999999999993</v>
      </c>
      <c r="T167" s="4">
        <v>46100.488499999999</v>
      </c>
      <c r="W167" s="4">
        <v>0</v>
      </c>
      <c r="X167" s="4">
        <v>11.735900000000001</v>
      </c>
      <c r="Y167" s="4">
        <v>12.5</v>
      </c>
      <c r="Z167" s="4">
        <v>847</v>
      </c>
      <c r="AA167" s="4">
        <v>876</v>
      </c>
      <c r="AB167" s="4">
        <v>877</v>
      </c>
      <c r="AC167" s="4">
        <v>58</v>
      </c>
      <c r="AD167" s="4">
        <v>4.51</v>
      </c>
      <c r="AE167" s="4">
        <v>0.1</v>
      </c>
      <c r="AF167" s="4">
        <v>980</v>
      </c>
      <c r="AG167" s="4">
        <v>-16</v>
      </c>
      <c r="AH167" s="4">
        <v>10</v>
      </c>
      <c r="AI167" s="4">
        <v>10</v>
      </c>
      <c r="AJ167" s="4">
        <v>192</v>
      </c>
      <c r="AK167" s="4">
        <v>142</v>
      </c>
      <c r="AL167" s="4">
        <v>4.9000000000000004</v>
      </c>
      <c r="AM167" s="4">
        <v>195</v>
      </c>
      <c r="AN167" s="4" t="s">
        <v>155</v>
      </c>
      <c r="AO167" s="4">
        <v>0</v>
      </c>
      <c r="AP167" s="5"/>
      <c r="BA167" s="4">
        <v>14.023</v>
      </c>
      <c r="BB167" s="4">
        <v>16.12</v>
      </c>
      <c r="BC167" s="4">
        <v>1.1499999999999999</v>
      </c>
      <c r="BD167" s="4">
        <v>12.475</v>
      </c>
      <c r="BE167" s="4">
        <v>613.61500000000001</v>
      </c>
      <c r="BF167" s="4">
        <v>710.178</v>
      </c>
      <c r="BG167" s="4">
        <v>0.34499999999999997</v>
      </c>
      <c r="BH167" s="4">
        <v>0</v>
      </c>
      <c r="BI167" s="4">
        <v>0.34499999999999997</v>
      </c>
      <c r="BJ167" s="4">
        <v>0.25900000000000001</v>
      </c>
      <c r="BK167" s="4">
        <v>0</v>
      </c>
      <c r="BL167" s="4">
        <v>0.25900000000000001</v>
      </c>
      <c r="BM167" s="4">
        <v>431.58479999999997</v>
      </c>
      <c r="BQ167" s="4">
        <v>2415.7689999999998</v>
      </c>
      <c r="BR167" s="4">
        <v>0.113737</v>
      </c>
      <c r="BS167" s="4">
        <v>-5</v>
      </c>
      <c r="BT167" s="4">
        <v>0.13214100000000001</v>
      </c>
      <c r="BU167" s="4">
        <v>2.7794539999999999</v>
      </c>
      <c r="BV167" s="4">
        <v>2.6692450000000001</v>
      </c>
    </row>
    <row r="168" spans="1:74" x14ac:dyDescent="0.25">
      <c r="A168" s="2">
        <v>42067</v>
      </c>
      <c r="B168" s="3">
        <v>2.2996527777777779E-2</v>
      </c>
      <c r="C168" s="4">
        <v>2.37</v>
      </c>
      <c r="D168" s="4">
        <v>4.4732000000000003</v>
      </c>
      <c r="E168" s="4">
        <v>44732.240660000003</v>
      </c>
      <c r="F168" s="4">
        <v>13.1</v>
      </c>
      <c r="G168" s="4">
        <v>-2.2999999999999998</v>
      </c>
      <c r="H168" s="4">
        <v>46100.4</v>
      </c>
      <c r="J168" s="4">
        <v>13.2</v>
      </c>
      <c r="K168" s="4">
        <v>0.88929999999999998</v>
      </c>
      <c r="L168" s="4">
        <v>2.1073</v>
      </c>
      <c r="M168" s="4">
        <v>3.9777999999999998</v>
      </c>
      <c r="N168" s="4">
        <v>11.6492</v>
      </c>
      <c r="O168" s="4">
        <v>0</v>
      </c>
      <c r="P168" s="4">
        <v>11.6</v>
      </c>
      <c r="Q168" s="4">
        <v>8.7504000000000008</v>
      </c>
      <c r="R168" s="4">
        <v>0</v>
      </c>
      <c r="S168" s="4">
        <v>8.8000000000000007</v>
      </c>
      <c r="T168" s="4">
        <v>46100.381200000003</v>
      </c>
      <c r="W168" s="4">
        <v>0</v>
      </c>
      <c r="X168" s="4">
        <v>11.738099999999999</v>
      </c>
      <c r="Y168" s="4">
        <v>12.5</v>
      </c>
      <c r="Z168" s="4">
        <v>847</v>
      </c>
      <c r="AA168" s="4">
        <v>875</v>
      </c>
      <c r="AB168" s="4">
        <v>878</v>
      </c>
      <c r="AC168" s="4">
        <v>58</v>
      </c>
      <c r="AD168" s="4">
        <v>4.51</v>
      </c>
      <c r="AE168" s="4">
        <v>0.1</v>
      </c>
      <c r="AF168" s="4">
        <v>980</v>
      </c>
      <c r="AG168" s="4">
        <v>-16</v>
      </c>
      <c r="AH168" s="4">
        <v>10</v>
      </c>
      <c r="AI168" s="4">
        <v>10</v>
      </c>
      <c r="AJ168" s="4">
        <v>192</v>
      </c>
      <c r="AK168" s="4">
        <v>142</v>
      </c>
      <c r="AL168" s="4">
        <v>5</v>
      </c>
      <c r="AM168" s="4">
        <v>195</v>
      </c>
      <c r="AN168" s="4" t="s">
        <v>155</v>
      </c>
      <c r="AO168" s="4">
        <v>0</v>
      </c>
      <c r="AP168" s="5"/>
      <c r="BA168" s="4">
        <v>14.023</v>
      </c>
      <c r="BB168" s="4">
        <v>16.14</v>
      </c>
      <c r="BC168" s="4">
        <v>1.1499999999999999</v>
      </c>
      <c r="BD168" s="4">
        <v>12.454000000000001</v>
      </c>
      <c r="BE168" s="4">
        <v>597.91200000000003</v>
      </c>
      <c r="BF168" s="4">
        <v>718.34</v>
      </c>
      <c r="BG168" s="4">
        <v>0.34599999999999997</v>
      </c>
      <c r="BH168" s="4">
        <v>0</v>
      </c>
      <c r="BI168" s="4">
        <v>0.34599999999999997</v>
      </c>
      <c r="BJ168" s="4">
        <v>0.26</v>
      </c>
      <c r="BK168" s="4">
        <v>0</v>
      </c>
      <c r="BL168" s="4">
        <v>0.26</v>
      </c>
      <c r="BM168" s="4">
        <v>432.54489999999998</v>
      </c>
      <c r="BQ168" s="4">
        <v>2421.6109999999999</v>
      </c>
      <c r="BR168" s="4">
        <v>0.122473</v>
      </c>
      <c r="BS168" s="4">
        <v>-5</v>
      </c>
      <c r="BT168" s="4">
        <v>0.133904</v>
      </c>
      <c r="BU168" s="4">
        <v>2.9929220000000001</v>
      </c>
      <c r="BV168" s="4">
        <v>2.704863</v>
      </c>
    </row>
    <row r="169" spans="1:74" x14ac:dyDescent="0.25">
      <c r="A169" s="2">
        <v>42067</v>
      </c>
      <c r="B169" s="3">
        <v>2.3008101851851852E-2</v>
      </c>
      <c r="C169" s="4">
        <v>2.2919999999999998</v>
      </c>
      <c r="D169" s="4">
        <v>4.3536999999999999</v>
      </c>
      <c r="E169" s="4">
        <v>43537.039199999999</v>
      </c>
      <c r="F169" s="4">
        <v>13.3</v>
      </c>
      <c r="G169" s="4">
        <v>-2.1</v>
      </c>
      <c r="H169" s="4">
        <v>46098.6</v>
      </c>
      <c r="J169" s="4">
        <v>13.2</v>
      </c>
      <c r="K169" s="4">
        <v>0.89119999999999999</v>
      </c>
      <c r="L169" s="4">
        <v>2.0423</v>
      </c>
      <c r="M169" s="4">
        <v>3.88</v>
      </c>
      <c r="N169" s="4">
        <v>11.845700000000001</v>
      </c>
      <c r="O169" s="4">
        <v>0</v>
      </c>
      <c r="P169" s="4">
        <v>11.8</v>
      </c>
      <c r="Q169" s="4">
        <v>8.8978999999999999</v>
      </c>
      <c r="R169" s="4">
        <v>0</v>
      </c>
      <c r="S169" s="4">
        <v>8.9</v>
      </c>
      <c r="T169" s="4">
        <v>46098.623200000002</v>
      </c>
      <c r="W169" s="4">
        <v>0</v>
      </c>
      <c r="X169" s="4">
        <v>11.7639</v>
      </c>
      <c r="Y169" s="4">
        <v>12.5</v>
      </c>
      <c r="Z169" s="4">
        <v>847</v>
      </c>
      <c r="AA169" s="4">
        <v>875</v>
      </c>
      <c r="AB169" s="4">
        <v>879</v>
      </c>
      <c r="AC169" s="4">
        <v>58</v>
      </c>
      <c r="AD169" s="4">
        <v>4.51</v>
      </c>
      <c r="AE169" s="4">
        <v>0.1</v>
      </c>
      <c r="AF169" s="4">
        <v>980</v>
      </c>
      <c r="AG169" s="4">
        <v>-16</v>
      </c>
      <c r="AH169" s="4">
        <v>9.048</v>
      </c>
      <c r="AI169" s="4">
        <v>10</v>
      </c>
      <c r="AJ169" s="4">
        <v>192</v>
      </c>
      <c r="AK169" s="4">
        <v>141</v>
      </c>
      <c r="AL169" s="4">
        <v>5</v>
      </c>
      <c r="AM169" s="4">
        <v>195</v>
      </c>
      <c r="AN169" s="4" t="s">
        <v>155</v>
      </c>
      <c r="AO169" s="4">
        <v>0</v>
      </c>
      <c r="AP169" s="5"/>
      <c r="BA169" s="4">
        <v>14.023</v>
      </c>
      <c r="BB169" s="4">
        <v>16.43</v>
      </c>
      <c r="BC169" s="4">
        <v>1.17</v>
      </c>
      <c r="BD169" s="4">
        <v>12.208</v>
      </c>
      <c r="BE169" s="4">
        <v>588.47</v>
      </c>
      <c r="BF169" s="4">
        <v>711.56399999999996</v>
      </c>
      <c r="BG169" s="4">
        <v>0.35699999999999998</v>
      </c>
      <c r="BH169" s="4">
        <v>0</v>
      </c>
      <c r="BI169" s="4">
        <v>0.35699999999999998</v>
      </c>
      <c r="BJ169" s="4">
        <v>0.26800000000000002</v>
      </c>
      <c r="BK169" s="4">
        <v>0</v>
      </c>
      <c r="BL169" s="4">
        <v>0.26800000000000002</v>
      </c>
      <c r="BM169" s="4">
        <v>439.24639999999999</v>
      </c>
      <c r="BQ169" s="4">
        <v>2464.623</v>
      </c>
      <c r="BR169" s="4">
        <v>0.15346399999999999</v>
      </c>
      <c r="BS169" s="4">
        <v>-5</v>
      </c>
      <c r="BT169" s="4">
        <v>0.13209599999999999</v>
      </c>
      <c r="BU169" s="4">
        <v>3.7502759999999999</v>
      </c>
      <c r="BV169" s="4">
        <v>2.668339</v>
      </c>
    </row>
    <row r="170" spans="1:74" x14ac:dyDescent="0.25">
      <c r="A170" s="2">
        <v>42067</v>
      </c>
      <c r="B170" s="3">
        <v>2.3019675925925926E-2</v>
      </c>
      <c r="C170" s="4">
        <v>2.097</v>
      </c>
      <c r="D170" s="4">
        <v>4.0513000000000003</v>
      </c>
      <c r="E170" s="4">
        <v>40513.174330000002</v>
      </c>
      <c r="F170" s="4">
        <v>14.9</v>
      </c>
      <c r="G170" s="4">
        <v>-1.8</v>
      </c>
      <c r="H170" s="4">
        <v>46099.8</v>
      </c>
      <c r="J170" s="4">
        <v>13.2</v>
      </c>
      <c r="K170" s="4">
        <v>0.89610000000000001</v>
      </c>
      <c r="L170" s="4">
        <v>1.8793</v>
      </c>
      <c r="M170" s="4">
        <v>3.6301999999999999</v>
      </c>
      <c r="N170" s="4">
        <v>13.3437</v>
      </c>
      <c r="O170" s="4">
        <v>0</v>
      </c>
      <c r="P170" s="4">
        <v>13.3</v>
      </c>
      <c r="Q170" s="4">
        <v>10.023199999999999</v>
      </c>
      <c r="R170" s="4">
        <v>0</v>
      </c>
      <c r="S170" s="4">
        <v>10</v>
      </c>
      <c r="T170" s="4">
        <v>46099.8122</v>
      </c>
      <c r="W170" s="4">
        <v>0</v>
      </c>
      <c r="X170" s="4">
        <v>11.827999999999999</v>
      </c>
      <c r="Y170" s="4">
        <v>12.5</v>
      </c>
      <c r="Z170" s="4">
        <v>847</v>
      </c>
      <c r="AA170" s="4">
        <v>876</v>
      </c>
      <c r="AB170" s="4">
        <v>878</v>
      </c>
      <c r="AC170" s="4">
        <v>58</v>
      </c>
      <c r="AD170" s="4">
        <v>4.51</v>
      </c>
      <c r="AE170" s="4">
        <v>0.1</v>
      </c>
      <c r="AF170" s="4">
        <v>980</v>
      </c>
      <c r="AG170" s="4">
        <v>-16</v>
      </c>
      <c r="AH170" s="4">
        <v>9</v>
      </c>
      <c r="AI170" s="4">
        <v>10</v>
      </c>
      <c r="AJ170" s="4">
        <v>192</v>
      </c>
      <c r="AK170" s="4">
        <v>142</v>
      </c>
      <c r="AL170" s="4">
        <v>4.8</v>
      </c>
      <c r="AM170" s="4">
        <v>195</v>
      </c>
      <c r="AN170" s="4" t="s">
        <v>155</v>
      </c>
      <c r="AO170" s="4">
        <v>0</v>
      </c>
      <c r="AP170" s="5"/>
      <c r="BA170" s="4">
        <v>14.023</v>
      </c>
      <c r="BB170" s="4">
        <v>17.21</v>
      </c>
      <c r="BC170" s="4">
        <v>1.23</v>
      </c>
      <c r="BD170" s="4">
        <v>11.6</v>
      </c>
      <c r="BE170" s="4">
        <v>563.66099999999994</v>
      </c>
      <c r="BF170" s="4">
        <v>693.01199999999994</v>
      </c>
      <c r="BG170" s="4">
        <v>0.41899999999999998</v>
      </c>
      <c r="BH170" s="4">
        <v>0</v>
      </c>
      <c r="BI170" s="4">
        <v>0.41899999999999998</v>
      </c>
      <c r="BJ170" s="4">
        <v>0.315</v>
      </c>
      <c r="BK170" s="4">
        <v>0</v>
      </c>
      <c r="BL170" s="4">
        <v>0.315</v>
      </c>
      <c r="BM170" s="4">
        <v>457.24720000000002</v>
      </c>
      <c r="BQ170" s="4">
        <v>2579.527</v>
      </c>
      <c r="BR170" s="4">
        <v>0.20255200000000001</v>
      </c>
      <c r="BS170" s="4">
        <v>-5</v>
      </c>
      <c r="BT170" s="4">
        <v>0.13200000000000001</v>
      </c>
      <c r="BU170" s="4">
        <v>4.9498759999999997</v>
      </c>
      <c r="BV170" s="4">
        <v>2.6663999999999999</v>
      </c>
    </row>
    <row r="171" spans="1:74" x14ac:dyDescent="0.25">
      <c r="A171" s="2">
        <v>42067</v>
      </c>
      <c r="B171" s="3">
        <v>2.303125E-2</v>
      </c>
      <c r="C171" s="4">
        <v>2.125</v>
      </c>
      <c r="D171" s="4">
        <v>4.1901000000000002</v>
      </c>
      <c r="E171" s="4">
        <v>41900.858630000002</v>
      </c>
      <c r="F171" s="4">
        <v>15.2</v>
      </c>
      <c r="G171" s="4">
        <v>-0.7</v>
      </c>
      <c r="H171" s="4">
        <v>46099.9</v>
      </c>
      <c r="J171" s="4">
        <v>13.2</v>
      </c>
      <c r="K171" s="4">
        <v>0.89439999999999997</v>
      </c>
      <c r="L171" s="4">
        <v>1.9000999999999999</v>
      </c>
      <c r="M171" s="4">
        <v>3.7475000000000001</v>
      </c>
      <c r="N171" s="4">
        <v>13.5794</v>
      </c>
      <c r="O171" s="4">
        <v>0</v>
      </c>
      <c r="P171" s="4">
        <v>13.6</v>
      </c>
      <c r="Q171" s="4">
        <v>10.2003</v>
      </c>
      <c r="R171" s="4">
        <v>0</v>
      </c>
      <c r="S171" s="4">
        <v>10.199999999999999</v>
      </c>
      <c r="T171" s="4">
        <v>46099.880899999996</v>
      </c>
      <c r="W171" s="4">
        <v>0</v>
      </c>
      <c r="X171" s="4">
        <v>11.805899999999999</v>
      </c>
      <c r="Y171" s="4">
        <v>12.6</v>
      </c>
      <c r="Z171" s="4">
        <v>845</v>
      </c>
      <c r="AA171" s="4">
        <v>875</v>
      </c>
      <c r="AB171" s="4">
        <v>877</v>
      </c>
      <c r="AC171" s="4">
        <v>58</v>
      </c>
      <c r="AD171" s="4">
        <v>4.51</v>
      </c>
      <c r="AE171" s="4">
        <v>0.1</v>
      </c>
      <c r="AF171" s="4">
        <v>980</v>
      </c>
      <c r="AG171" s="4">
        <v>-16</v>
      </c>
      <c r="AH171" s="4">
        <v>9</v>
      </c>
      <c r="AI171" s="4">
        <v>10</v>
      </c>
      <c r="AJ171" s="4">
        <v>192</v>
      </c>
      <c r="AK171" s="4">
        <v>142</v>
      </c>
      <c r="AL171" s="4">
        <v>5</v>
      </c>
      <c r="AM171" s="4">
        <v>195</v>
      </c>
      <c r="AN171" s="4" t="s">
        <v>155</v>
      </c>
      <c r="AO171" s="4">
        <v>0</v>
      </c>
      <c r="AP171" s="5"/>
      <c r="BA171" s="4">
        <v>14.023</v>
      </c>
      <c r="BB171" s="4">
        <v>16.93</v>
      </c>
      <c r="BC171" s="4">
        <v>1.21</v>
      </c>
      <c r="BD171" s="4">
        <v>11.808999999999999</v>
      </c>
      <c r="BE171" s="4">
        <v>562.21100000000001</v>
      </c>
      <c r="BF171" s="4">
        <v>705.73299999999995</v>
      </c>
      <c r="BG171" s="4">
        <v>0.42099999999999999</v>
      </c>
      <c r="BH171" s="4">
        <v>0</v>
      </c>
      <c r="BI171" s="4">
        <v>0.42099999999999999</v>
      </c>
      <c r="BJ171" s="4">
        <v>0.316</v>
      </c>
      <c r="BK171" s="4">
        <v>0</v>
      </c>
      <c r="BL171" s="4">
        <v>0.316</v>
      </c>
      <c r="BM171" s="4">
        <v>451.06259999999997</v>
      </c>
      <c r="BQ171" s="4">
        <v>2539.8789999999999</v>
      </c>
      <c r="BR171" s="4">
        <v>0.194549</v>
      </c>
      <c r="BS171" s="4">
        <v>-5</v>
      </c>
      <c r="BT171" s="4">
        <v>0.13389999999999999</v>
      </c>
      <c r="BU171" s="4">
        <v>4.754302</v>
      </c>
      <c r="BV171" s="4">
        <v>2.7047819999999998</v>
      </c>
    </row>
    <row r="172" spans="1:74" x14ac:dyDescent="0.25">
      <c r="A172" s="2">
        <v>42067</v>
      </c>
      <c r="B172" s="3">
        <v>2.3042824074074073E-2</v>
      </c>
      <c r="C172" s="4">
        <v>2.2530000000000001</v>
      </c>
      <c r="D172" s="4">
        <v>4.3486000000000002</v>
      </c>
      <c r="E172" s="4">
        <v>43485.64892</v>
      </c>
      <c r="F172" s="4">
        <v>15.6</v>
      </c>
      <c r="G172" s="4">
        <v>-0.4</v>
      </c>
      <c r="H172" s="4">
        <v>46098.9</v>
      </c>
      <c r="J172" s="4">
        <v>13.34</v>
      </c>
      <c r="K172" s="4">
        <v>0.89170000000000005</v>
      </c>
      <c r="L172" s="4">
        <v>2.0089999999999999</v>
      </c>
      <c r="M172" s="4">
        <v>3.8776000000000002</v>
      </c>
      <c r="N172" s="4">
        <v>13.8873</v>
      </c>
      <c r="O172" s="4">
        <v>0</v>
      </c>
      <c r="P172" s="4">
        <v>13.9</v>
      </c>
      <c r="Q172" s="4">
        <v>10.4315</v>
      </c>
      <c r="R172" s="4">
        <v>0</v>
      </c>
      <c r="S172" s="4">
        <v>10.4</v>
      </c>
      <c r="T172" s="4">
        <v>46098.947699999997</v>
      </c>
      <c r="W172" s="4">
        <v>0</v>
      </c>
      <c r="X172" s="4">
        <v>11.8934</v>
      </c>
      <c r="Y172" s="4">
        <v>12.5</v>
      </c>
      <c r="Z172" s="4">
        <v>847</v>
      </c>
      <c r="AA172" s="4">
        <v>875</v>
      </c>
      <c r="AB172" s="4">
        <v>878</v>
      </c>
      <c r="AC172" s="4">
        <v>58</v>
      </c>
      <c r="AD172" s="4">
        <v>4.51</v>
      </c>
      <c r="AE172" s="4">
        <v>0.1</v>
      </c>
      <c r="AF172" s="4">
        <v>980</v>
      </c>
      <c r="AG172" s="4">
        <v>-16</v>
      </c>
      <c r="AH172" s="4">
        <v>9</v>
      </c>
      <c r="AI172" s="4">
        <v>10</v>
      </c>
      <c r="AJ172" s="4">
        <v>192</v>
      </c>
      <c r="AK172" s="4">
        <v>142</v>
      </c>
      <c r="AL172" s="4">
        <v>5.4</v>
      </c>
      <c r="AM172" s="4">
        <v>195</v>
      </c>
      <c r="AN172" s="4" t="s">
        <v>155</v>
      </c>
      <c r="AO172" s="4">
        <v>0</v>
      </c>
      <c r="AP172" s="5"/>
      <c r="BA172" s="4">
        <v>14.023</v>
      </c>
      <c r="BB172" s="4">
        <v>16.489999999999998</v>
      </c>
      <c r="BC172" s="4">
        <v>1.18</v>
      </c>
      <c r="BD172" s="4">
        <v>12.145</v>
      </c>
      <c r="BE172" s="4">
        <v>580.83799999999997</v>
      </c>
      <c r="BF172" s="4">
        <v>713.55100000000004</v>
      </c>
      <c r="BG172" s="4">
        <v>0.42</v>
      </c>
      <c r="BH172" s="4">
        <v>0</v>
      </c>
      <c r="BI172" s="4">
        <v>0.42</v>
      </c>
      <c r="BJ172" s="4">
        <v>0.316</v>
      </c>
      <c r="BK172" s="4">
        <v>0</v>
      </c>
      <c r="BL172" s="4">
        <v>0.316</v>
      </c>
      <c r="BM172" s="4">
        <v>440.75060000000002</v>
      </c>
      <c r="BQ172" s="4">
        <v>2500.2739999999999</v>
      </c>
      <c r="BR172" s="4">
        <v>9.425E-2</v>
      </c>
      <c r="BS172" s="4">
        <v>-5</v>
      </c>
      <c r="BT172" s="4">
        <v>0.1321</v>
      </c>
      <c r="BU172" s="4">
        <v>2.3032349999999999</v>
      </c>
      <c r="BV172" s="4">
        <v>2.6684199999999998</v>
      </c>
    </row>
    <row r="173" spans="1:74" x14ac:dyDescent="0.25">
      <c r="A173" s="2">
        <v>42067</v>
      </c>
      <c r="B173" s="3">
        <v>2.3054398148148147E-2</v>
      </c>
      <c r="C173" s="4">
        <v>2.4060000000000001</v>
      </c>
      <c r="D173" s="4">
        <v>4.4402999999999997</v>
      </c>
      <c r="E173" s="4">
        <v>44403.497179999998</v>
      </c>
      <c r="F173" s="4">
        <v>15.9</v>
      </c>
      <c r="G173" s="4">
        <v>-0.3</v>
      </c>
      <c r="H173" s="4">
        <v>46097</v>
      </c>
      <c r="J173" s="4">
        <v>13.59</v>
      </c>
      <c r="K173" s="4">
        <v>0.88949999999999996</v>
      </c>
      <c r="L173" s="4">
        <v>2.1400999999999999</v>
      </c>
      <c r="M173" s="4">
        <v>3.9496000000000002</v>
      </c>
      <c r="N173" s="4">
        <v>14.127000000000001</v>
      </c>
      <c r="O173" s="4">
        <v>0</v>
      </c>
      <c r="P173" s="4">
        <v>14.1</v>
      </c>
      <c r="Q173" s="4">
        <v>10.611599999999999</v>
      </c>
      <c r="R173" s="4">
        <v>0</v>
      </c>
      <c r="S173" s="4">
        <v>10.6</v>
      </c>
      <c r="T173" s="4">
        <v>46097.048699999999</v>
      </c>
      <c r="W173" s="4">
        <v>0</v>
      </c>
      <c r="X173" s="4">
        <v>12.0923</v>
      </c>
      <c r="Y173" s="4">
        <v>12.6</v>
      </c>
      <c r="Z173" s="4">
        <v>846</v>
      </c>
      <c r="AA173" s="4">
        <v>875</v>
      </c>
      <c r="AB173" s="4">
        <v>876</v>
      </c>
      <c r="AC173" s="4">
        <v>58</v>
      </c>
      <c r="AD173" s="4">
        <v>4.51</v>
      </c>
      <c r="AE173" s="4">
        <v>0.1</v>
      </c>
      <c r="AF173" s="4">
        <v>980</v>
      </c>
      <c r="AG173" s="4">
        <v>-16</v>
      </c>
      <c r="AH173" s="4">
        <v>9</v>
      </c>
      <c r="AI173" s="4">
        <v>10</v>
      </c>
      <c r="AJ173" s="4">
        <v>192</v>
      </c>
      <c r="AK173" s="4">
        <v>141.1</v>
      </c>
      <c r="AL173" s="4">
        <v>5.6</v>
      </c>
      <c r="AM173" s="4">
        <v>195</v>
      </c>
      <c r="AN173" s="4" t="s">
        <v>155</v>
      </c>
      <c r="AO173" s="4">
        <v>0</v>
      </c>
      <c r="AP173" s="5"/>
      <c r="BA173" s="4">
        <v>14.023</v>
      </c>
      <c r="BB173" s="4">
        <v>16.14</v>
      </c>
      <c r="BC173" s="4">
        <v>1.1499999999999999</v>
      </c>
      <c r="BD173" s="4">
        <v>12.423999999999999</v>
      </c>
      <c r="BE173" s="4">
        <v>606.971</v>
      </c>
      <c r="BF173" s="4">
        <v>712.96299999999997</v>
      </c>
      <c r="BG173" s="4">
        <v>0.42</v>
      </c>
      <c r="BH173" s="4">
        <v>0</v>
      </c>
      <c r="BI173" s="4">
        <v>0.42</v>
      </c>
      <c r="BJ173" s="4">
        <v>0.315</v>
      </c>
      <c r="BK173" s="4">
        <v>0</v>
      </c>
      <c r="BL173" s="4">
        <v>0.315</v>
      </c>
      <c r="BM173" s="4">
        <v>432.34160000000003</v>
      </c>
      <c r="BQ173" s="4">
        <v>2493.6759999999999</v>
      </c>
      <c r="BR173" s="4">
        <v>6.4299999999999996E-2</v>
      </c>
      <c r="BS173" s="4">
        <v>-5</v>
      </c>
      <c r="BT173" s="4">
        <v>0.13389999999999999</v>
      </c>
      <c r="BU173" s="4">
        <v>1.571331</v>
      </c>
      <c r="BV173" s="4">
        <v>2.70478</v>
      </c>
    </row>
    <row r="174" spans="1:74" x14ac:dyDescent="0.25">
      <c r="A174" s="2">
        <v>42067</v>
      </c>
      <c r="B174" s="3">
        <v>2.3065972222222227E-2</v>
      </c>
      <c r="C174" s="4">
        <v>2.5329999999999999</v>
      </c>
      <c r="D174" s="4">
        <v>4.4874000000000001</v>
      </c>
      <c r="E174" s="4">
        <v>44873.539519999998</v>
      </c>
      <c r="F174" s="4">
        <v>16</v>
      </c>
      <c r="G174" s="4">
        <v>-0.3</v>
      </c>
      <c r="H174" s="4">
        <v>46099.199999999997</v>
      </c>
      <c r="J174" s="4">
        <v>13.84</v>
      </c>
      <c r="K174" s="4">
        <v>0.88780000000000003</v>
      </c>
      <c r="L174" s="4">
        <v>2.2488000000000001</v>
      </c>
      <c r="M174" s="4">
        <v>3.984</v>
      </c>
      <c r="N174" s="4">
        <v>14.197100000000001</v>
      </c>
      <c r="O174" s="4">
        <v>0</v>
      </c>
      <c r="P174" s="4">
        <v>14.2</v>
      </c>
      <c r="Q174" s="4">
        <v>10.664199999999999</v>
      </c>
      <c r="R174" s="4">
        <v>0</v>
      </c>
      <c r="S174" s="4">
        <v>10.7</v>
      </c>
      <c r="T174" s="4">
        <v>46099.174899999998</v>
      </c>
      <c r="W174" s="4">
        <v>0</v>
      </c>
      <c r="X174" s="4">
        <v>12.291</v>
      </c>
      <c r="Y174" s="4">
        <v>12.5</v>
      </c>
      <c r="Z174" s="4">
        <v>846</v>
      </c>
      <c r="AA174" s="4">
        <v>875</v>
      </c>
      <c r="AB174" s="4">
        <v>877</v>
      </c>
      <c r="AC174" s="4">
        <v>58</v>
      </c>
      <c r="AD174" s="4">
        <v>4.51</v>
      </c>
      <c r="AE174" s="4">
        <v>0.1</v>
      </c>
      <c r="AF174" s="4">
        <v>980</v>
      </c>
      <c r="AG174" s="4">
        <v>-16</v>
      </c>
      <c r="AH174" s="4">
        <v>9</v>
      </c>
      <c r="AI174" s="4">
        <v>10</v>
      </c>
      <c r="AJ174" s="4">
        <v>192</v>
      </c>
      <c r="AK174" s="4">
        <v>142</v>
      </c>
      <c r="AL174" s="4">
        <v>5.3</v>
      </c>
      <c r="AM174" s="4">
        <v>195</v>
      </c>
      <c r="AN174" s="4" t="s">
        <v>155</v>
      </c>
      <c r="AO174" s="4">
        <v>0</v>
      </c>
      <c r="AP174" s="5"/>
      <c r="BA174" s="4">
        <v>14.023</v>
      </c>
      <c r="BB174" s="4">
        <v>15.91</v>
      </c>
      <c r="BC174" s="4">
        <v>1.1299999999999999</v>
      </c>
      <c r="BD174" s="4">
        <v>12.635</v>
      </c>
      <c r="BE174" s="4">
        <v>629.33199999999999</v>
      </c>
      <c r="BF174" s="4">
        <v>709.62900000000002</v>
      </c>
      <c r="BG174" s="4">
        <v>0.41599999999999998</v>
      </c>
      <c r="BH174" s="4">
        <v>0</v>
      </c>
      <c r="BI174" s="4">
        <v>0.41599999999999998</v>
      </c>
      <c r="BJ174" s="4">
        <v>0.313</v>
      </c>
      <c r="BK174" s="4">
        <v>0</v>
      </c>
      <c r="BL174" s="4">
        <v>0.313</v>
      </c>
      <c r="BM174" s="4">
        <v>426.63</v>
      </c>
      <c r="BQ174" s="4">
        <v>2501.0479999999998</v>
      </c>
      <c r="BR174" s="4">
        <v>4.9605999999999997E-2</v>
      </c>
      <c r="BS174" s="4">
        <v>-5</v>
      </c>
      <c r="BT174" s="4">
        <v>0.13304299999999999</v>
      </c>
      <c r="BU174" s="4">
        <v>1.212253</v>
      </c>
      <c r="BV174" s="4">
        <v>2.6874750000000001</v>
      </c>
    </row>
    <row r="175" spans="1:74" x14ac:dyDescent="0.25">
      <c r="A175" s="2">
        <v>42067</v>
      </c>
      <c r="B175" s="3">
        <v>2.3077546296296297E-2</v>
      </c>
      <c r="C175" s="4">
        <v>2.5499999999999998</v>
      </c>
      <c r="D175" s="4">
        <v>4.5026999999999999</v>
      </c>
      <c r="E175" s="4">
        <v>45027.007239999999</v>
      </c>
      <c r="F175" s="4">
        <v>16.100000000000001</v>
      </c>
      <c r="G175" s="4">
        <v>0</v>
      </c>
      <c r="H175" s="4">
        <v>46099.9</v>
      </c>
      <c r="J175" s="4">
        <v>13.9</v>
      </c>
      <c r="K175" s="4">
        <v>0.88749999999999996</v>
      </c>
      <c r="L175" s="4">
        <v>2.2627999999999999</v>
      </c>
      <c r="M175" s="4">
        <v>3.9963000000000002</v>
      </c>
      <c r="N175" s="4">
        <v>14.289400000000001</v>
      </c>
      <c r="O175" s="4">
        <v>0</v>
      </c>
      <c r="P175" s="4">
        <v>14.3</v>
      </c>
      <c r="Q175" s="4">
        <v>10.733599999999999</v>
      </c>
      <c r="R175" s="4">
        <v>0</v>
      </c>
      <c r="S175" s="4">
        <v>10.7</v>
      </c>
      <c r="T175" s="4">
        <v>46099.918799999999</v>
      </c>
      <c r="W175" s="4">
        <v>0</v>
      </c>
      <c r="X175" s="4">
        <v>12.3368</v>
      </c>
      <c r="Y175" s="4">
        <v>12.5</v>
      </c>
      <c r="Z175" s="4">
        <v>847</v>
      </c>
      <c r="AA175" s="4">
        <v>875</v>
      </c>
      <c r="AB175" s="4">
        <v>879</v>
      </c>
      <c r="AC175" s="4">
        <v>58</v>
      </c>
      <c r="AD175" s="4">
        <v>4.51</v>
      </c>
      <c r="AE175" s="4">
        <v>0.1</v>
      </c>
      <c r="AF175" s="4">
        <v>980</v>
      </c>
      <c r="AG175" s="4">
        <v>-16</v>
      </c>
      <c r="AH175" s="4">
        <v>9</v>
      </c>
      <c r="AI175" s="4">
        <v>10</v>
      </c>
      <c r="AJ175" s="4">
        <v>192</v>
      </c>
      <c r="AK175" s="4">
        <v>142</v>
      </c>
      <c r="AL175" s="4">
        <v>5.4</v>
      </c>
      <c r="AM175" s="4">
        <v>195</v>
      </c>
      <c r="AN175" s="4" t="s">
        <v>155</v>
      </c>
      <c r="AO175" s="4">
        <v>0</v>
      </c>
      <c r="AP175" s="5"/>
      <c r="BA175" s="4">
        <v>14.023</v>
      </c>
      <c r="BB175" s="4">
        <v>15.87</v>
      </c>
      <c r="BC175" s="4">
        <v>1.1299999999999999</v>
      </c>
      <c r="BD175" s="4">
        <v>12.670999999999999</v>
      </c>
      <c r="BE175" s="4">
        <v>631.71199999999999</v>
      </c>
      <c r="BF175" s="4">
        <v>710.09100000000001</v>
      </c>
      <c r="BG175" s="4">
        <v>0.41799999999999998</v>
      </c>
      <c r="BH175" s="4">
        <v>0</v>
      </c>
      <c r="BI175" s="4">
        <v>0.41799999999999998</v>
      </c>
      <c r="BJ175" s="4">
        <v>0.314</v>
      </c>
      <c r="BK175" s="4">
        <v>0</v>
      </c>
      <c r="BL175" s="4">
        <v>0.314</v>
      </c>
      <c r="BM175" s="4">
        <v>425.59410000000003</v>
      </c>
      <c r="BQ175" s="4">
        <v>2504.2460000000001</v>
      </c>
      <c r="BR175" s="4">
        <v>5.5691999999999998E-2</v>
      </c>
      <c r="BS175" s="4">
        <v>-5</v>
      </c>
      <c r="BT175" s="4">
        <v>0.13204399999999999</v>
      </c>
      <c r="BU175" s="4">
        <v>1.360981</v>
      </c>
      <c r="BV175" s="4">
        <v>2.6672880000000001</v>
      </c>
    </row>
    <row r="176" spans="1:74" x14ac:dyDescent="0.25">
      <c r="A176" s="2">
        <v>42067</v>
      </c>
      <c r="B176" s="3">
        <v>2.3089120370370374E-2</v>
      </c>
      <c r="C176" s="4">
        <v>2.5579999999999998</v>
      </c>
      <c r="D176" s="4">
        <v>4.5027999999999997</v>
      </c>
      <c r="E176" s="4">
        <v>45027.845350000003</v>
      </c>
      <c r="F176" s="4">
        <v>16.100000000000001</v>
      </c>
      <c r="G176" s="4">
        <v>0.1</v>
      </c>
      <c r="H176" s="4">
        <v>46099.5</v>
      </c>
      <c r="J176" s="4">
        <v>13.87</v>
      </c>
      <c r="K176" s="4">
        <v>0.88749999999999996</v>
      </c>
      <c r="L176" s="4">
        <v>2.2700999999999998</v>
      </c>
      <c r="M176" s="4">
        <v>3.9962</v>
      </c>
      <c r="N176" s="4">
        <v>14.2888</v>
      </c>
      <c r="O176" s="4">
        <v>8.0299999999999996E-2</v>
      </c>
      <c r="P176" s="4">
        <v>14.4</v>
      </c>
      <c r="Q176" s="4">
        <v>10.7331</v>
      </c>
      <c r="R176" s="4">
        <v>6.0299999999999999E-2</v>
      </c>
      <c r="S176" s="4">
        <v>10.8</v>
      </c>
      <c r="T176" s="4">
        <v>46099.458899999998</v>
      </c>
      <c r="W176" s="4">
        <v>0</v>
      </c>
      <c r="X176" s="4">
        <v>12.307600000000001</v>
      </c>
      <c r="Y176" s="4">
        <v>12.6</v>
      </c>
      <c r="Z176" s="4">
        <v>846</v>
      </c>
      <c r="AA176" s="4">
        <v>875</v>
      </c>
      <c r="AB176" s="4">
        <v>878</v>
      </c>
      <c r="AC176" s="4">
        <v>58</v>
      </c>
      <c r="AD176" s="4">
        <v>4.51</v>
      </c>
      <c r="AE176" s="4">
        <v>0.1</v>
      </c>
      <c r="AF176" s="4">
        <v>980</v>
      </c>
      <c r="AG176" s="4">
        <v>-16</v>
      </c>
      <c r="AH176" s="4">
        <v>9</v>
      </c>
      <c r="AI176" s="4">
        <v>10</v>
      </c>
      <c r="AJ176" s="4">
        <v>192</v>
      </c>
      <c r="AK176" s="4">
        <v>141</v>
      </c>
      <c r="AL176" s="4">
        <v>5.5</v>
      </c>
      <c r="AM176" s="4">
        <v>195</v>
      </c>
      <c r="AN176" s="4" t="s">
        <v>155</v>
      </c>
      <c r="AO176" s="4">
        <v>0</v>
      </c>
      <c r="AP176" s="5"/>
      <c r="BA176" s="4">
        <v>14.023</v>
      </c>
      <c r="BB176" s="4">
        <v>15.86</v>
      </c>
      <c r="BC176" s="4">
        <v>1.1299999999999999</v>
      </c>
      <c r="BD176" s="4">
        <v>12.676</v>
      </c>
      <c r="BE176" s="4">
        <v>633.327</v>
      </c>
      <c r="BF176" s="4">
        <v>709.60500000000002</v>
      </c>
      <c r="BG176" s="4">
        <v>0.41699999999999998</v>
      </c>
      <c r="BH176" s="4">
        <v>2E-3</v>
      </c>
      <c r="BI176" s="4">
        <v>0.42</v>
      </c>
      <c r="BJ176" s="4">
        <v>0.314</v>
      </c>
      <c r="BK176" s="4">
        <v>2E-3</v>
      </c>
      <c r="BL176" s="4">
        <v>0.315</v>
      </c>
      <c r="BM176" s="4">
        <v>425.31</v>
      </c>
      <c r="BQ176" s="4">
        <v>2496.681</v>
      </c>
      <c r="BR176" s="4">
        <v>0.13622400000000001</v>
      </c>
      <c r="BS176" s="4">
        <v>-5</v>
      </c>
      <c r="BT176" s="4">
        <v>0.13200000000000001</v>
      </c>
      <c r="BU176" s="4">
        <v>3.3289689999999998</v>
      </c>
      <c r="BV176" s="4">
        <v>2.6663999999999999</v>
      </c>
    </row>
    <row r="177" spans="1:74" x14ac:dyDescent="0.25">
      <c r="A177" s="2">
        <v>42067</v>
      </c>
      <c r="B177" s="3">
        <v>2.3100694444444445E-2</v>
      </c>
      <c r="C177" s="4">
        <v>2.56</v>
      </c>
      <c r="D177" s="4">
        <v>4.5088999999999997</v>
      </c>
      <c r="E177" s="4">
        <v>45088.66203</v>
      </c>
      <c r="F177" s="4">
        <v>16.100000000000001</v>
      </c>
      <c r="G177" s="4">
        <v>0.4</v>
      </c>
      <c r="H177" s="4">
        <v>46098.2</v>
      </c>
      <c r="J177" s="4">
        <v>13.61</v>
      </c>
      <c r="K177" s="4">
        <v>0.88739999999999997</v>
      </c>
      <c r="L177" s="4">
        <v>2.2715999999999998</v>
      </c>
      <c r="M177" s="4">
        <v>4.0010000000000003</v>
      </c>
      <c r="N177" s="4">
        <v>14.2865</v>
      </c>
      <c r="O177" s="4">
        <v>0.34810000000000002</v>
      </c>
      <c r="P177" s="4">
        <v>14.6</v>
      </c>
      <c r="Q177" s="4">
        <v>10.731400000000001</v>
      </c>
      <c r="R177" s="4">
        <v>0.26150000000000001</v>
      </c>
      <c r="S177" s="4">
        <v>11</v>
      </c>
      <c r="T177" s="4">
        <v>46098.238100000002</v>
      </c>
      <c r="W177" s="4">
        <v>0</v>
      </c>
      <c r="X177" s="4">
        <v>12.073</v>
      </c>
      <c r="Y177" s="4">
        <v>12.5</v>
      </c>
      <c r="Z177" s="4">
        <v>846</v>
      </c>
      <c r="AA177" s="4">
        <v>876</v>
      </c>
      <c r="AB177" s="4">
        <v>878</v>
      </c>
      <c r="AC177" s="4">
        <v>58</v>
      </c>
      <c r="AD177" s="4">
        <v>4.51</v>
      </c>
      <c r="AE177" s="4">
        <v>0.1</v>
      </c>
      <c r="AF177" s="4">
        <v>980</v>
      </c>
      <c r="AG177" s="4">
        <v>-16</v>
      </c>
      <c r="AH177" s="4">
        <v>9.9540459999999999</v>
      </c>
      <c r="AI177" s="4">
        <v>10</v>
      </c>
      <c r="AJ177" s="4">
        <v>192</v>
      </c>
      <c r="AK177" s="4">
        <v>140</v>
      </c>
      <c r="AL177" s="4">
        <v>5.3</v>
      </c>
      <c r="AM177" s="4">
        <v>195</v>
      </c>
      <c r="AN177" s="4" t="s">
        <v>155</v>
      </c>
      <c r="AO177" s="4">
        <v>0</v>
      </c>
      <c r="AP177" s="5"/>
      <c r="BA177" s="4">
        <v>14.023</v>
      </c>
      <c r="BB177" s="4">
        <v>15.85</v>
      </c>
      <c r="BC177" s="4">
        <v>1.1299999999999999</v>
      </c>
      <c r="BD177" s="4">
        <v>12.694000000000001</v>
      </c>
      <c r="BE177" s="4">
        <v>633.404</v>
      </c>
      <c r="BF177" s="4">
        <v>710.04399999999998</v>
      </c>
      <c r="BG177" s="4">
        <v>0.41699999999999998</v>
      </c>
      <c r="BH177" s="4">
        <v>0.01</v>
      </c>
      <c r="BI177" s="4">
        <v>0.42699999999999999</v>
      </c>
      <c r="BJ177" s="4">
        <v>0.313</v>
      </c>
      <c r="BK177" s="4">
        <v>8.0000000000000002E-3</v>
      </c>
      <c r="BL177" s="4">
        <v>0.32100000000000001</v>
      </c>
      <c r="BM177" s="4">
        <v>425.05439999999999</v>
      </c>
      <c r="BQ177" s="4">
        <v>2447.6680000000001</v>
      </c>
      <c r="BR177" s="4">
        <v>0.22872600000000001</v>
      </c>
      <c r="BS177" s="4">
        <v>-5</v>
      </c>
      <c r="BT177" s="4">
        <v>0.131046</v>
      </c>
      <c r="BU177" s="4">
        <v>5.589499</v>
      </c>
      <c r="BV177" s="4">
        <v>2.6471279999999999</v>
      </c>
    </row>
    <row r="178" spans="1:74" x14ac:dyDescent="0.25">
      <c r="A178" s="2">
        <v>42067</v>
      </c>
      <c r="B178" s="3">
        <v>2.3112268518518522E-2</v>
      </c>
      <c r="C178" s="4">
        <v>2.5649999999999999</v>
      </c>
      <c r="D178" s="4">
        <v>4.5239000000000003</v>
      </c>
      <c r="E178" s="4">
        <v>45239.372990000003</v>
      </c>
      <c r="F178" s="4">
        <v>16.2</v>
      </c>
      <c r="G178" s="4">
        <v>0.5</v>
      </c>
      <c r="H178" s="4">
        <v>46097.2</v>
      </c>
      <c r="J178" s="4">
        <v>13.47</v>
      </c>
      <c r="K178" s="4">
        <v>0.88719999999999999</v>
      </c>
      <c r="L178" s="4">
        <v>2.2753999999999999</v>
      </c>
      <c r="M178" s="4">
        <v>4.0138999999999996</v>
      </c>
      <c r="N178" s="4">
        <v>14.3734</v>
      </c>
      <c r="O178" s="4">
        <v>0.44359999999999999</v>
      </c>
      <c r="P178" s="4">
        <v>14.8</v>
      </c>
      <c r="Q178" s="4">
        <v>10.7967</v>
      </c>
      <c r="R178" s="4">
        <v>0.3332</v>
      </c>
      <c r="S178" s="4">
        <v>11.1</v>
      </c>
      <c r="T178" s="4">
        <v>46097.168100000003</v>
      </c>
      <c r="W178" s="4">
        <v>0</v>
      </c>
      <c r="X178" s="4">
        <v>11.9483</v>
      </c>
      <c r="Y178" s="4">
        <v>12.5</v>
      </c>
      <c r="Z178" s="4">
        <v>846</v>
      </c>
      <c r="AA178" s="4">
        <v>876</v>
      </c>
      <c r="AB178" s="4">
        <v>879</v>
      </c>
      <c r="AC178" s="4">
        <v>58</v>
      </c>
      <c r="AD178" s="4">
        <v>4.51</v>
      </c>
      <c r="AE178" s="4">
        <v>0.1</v>
      </c>
      <c r="AF178" s="4">
        <v>980</v>
      </c>
      <c r="AG178" s="4">
        <v>-16</v>
      </c>
      <c r="AH178" s="4">
        <v>10</v>
      </c>
      <c r="AI178" s="4">
        <v>10</v>
      </c>
      <c r="AJ178" s="4">
        <v>192</v>
      </c>
      <c r="AK178" s="4">
        <v>141</v>
      </c>
      <c r="AL178" s="4">
        <v>5.6</v>
      </c>
      <c r="AM178" s="4">
        <v>195</v>
      </c>
      <c r="AN178" s="4" t="s">
        <v>155</v>
      </c>
      <c r="AO178" s="4">
        <v>0</v>
      </c>
      <c r="AP178" s="5"/>
      <c r="BA178" s="4">
        <v>14.023</v>
      </c>
      <c r="BB178" s="4">
        <v>15.82</v>
      </c>
      <c r="BC178" s="4">
        <v>1.1299999999999999</v>
      </c>
      <c r="BD178" s="4">
        <v>12.708</v>
      </c>
      <c r="BE178" s="4">
        <v>633.48199999999997</v>
      </c>
      <c r="BF178" s="4">
        <v>711.24400000000003</v>
      </c>
      <c r="BG178" s="4">
        <v>0.41899999999999998</v>
      </c>
      <c r="BH178" s="4">
        <v>1.2999999999999999E-2</v>
      </c>
      <c r="BI178" s="4">
        <v>0.432</v>
      </c>
      <c r="BJ178" s="4">
        <v>0.315</v>
      </c>
      <c r="BK178" s="4">
        <v>0.01</v>
      </c>
      <c r="BL178" s="4">
        <v>0.32400000000000001</v>
      </c>
      <c r="BM178" s="4">
        <v>424.39940000000001</v>
      </c>
      <c r="BQ178" s="4">
        <v>2418.7089999999998</v>
      </c>
      <c r="BR178" s="4">
        <v>0.20154900000000001</v>
      </c>
      <c r="BS178" s="4">
        <v>-5</v>
      </c>
      <c r="BT178" s="4">
        <v>0.132906</v>
      </c>
      <c r="BU178" s="4">
        <v>4.9253650000000002</v>
      </c>
      <c r="BV178" s="4">
        <v>2.6847029999999998</v>
      </c>
    </row>
    <row r="179" spans="1:74" x14ac:dyDescent="0.25">
      <c r="A179" s="2">
        <v>42067</v>
      </c>
      <c r="B179" s="3">
        <v>2.3123842592592592E-2</v>
      </c>
      <c r="C179" s="4">
        <v>2.57</v>
      </c>
      <c r="D179" s="4">
        <v>4.5279999999999996</v>
      </c>
      <c r="E179" s="4">
        <v>45280</v>
      </c>
      <c r="F179" s="4">
        <v>16.2</v>
      </c>
      <c r="G179" s="4">
        <v>0.8</v>
      </c>
      <c r="H179" s="4">
        <v>46095</v>
      </c>
      <c r="J179" s="4">
        <v>13.3</v>
      </c>
      <c r="K179" s="4">
        <v>0.8871</v>
      </c>
      <c r="L179" s="4">
        <v>2.2797999999999998</v>
      </c>
      <c r="M179" s="4">
        <v>4.0167999999999999</v>
      </c>
      <c r="N179" s="4">
        <v>14.370900000000001</v>
      </c>
      <c r="O179" s="4">
        <v>0.70240000000000002</v>
      </c>
      <c r="P179" s="4">
        <v>15.1</v>
      </c>
      <c r="Q179" s="4">
        <v>10.797599999999999</v>
      </c>
      <c r="R179" s="4">
        <v>0.52780000000000005</v>
      </c>
      <c r="S179" s="4">
        <v>11.3</v>
      </c>
      <c r="T179" s="4">
        <v>46094.99</v>
      </c>
      <c r="W179" s="4">
        <v>0</v>
      </c>
      <c r="X179" s="4">
        <v>11.798299999999999</v>
      </c>
      <c r="Y179" s="4">
        <v>12.5</v>
      </c>
      <c r="Z179" s="4">
        <v>847</v>
      </c>
      <c r="AA179" s="4">
        <v>875</v>
      </c>
      <c r="AB179" s="4">
        <v>878</v>
      </c>
      <c r="AC179" s="4">
        <v>59</v>
      </c>
      <c r="AD179" s="4">
        <v>4.59</v>
      </c>
      <c r="AE179" s="4">
        <v>0.11</v>
      </c>
      <c r="AF179" s="4">
        <v>980</v>
      </c>
      <c r="AG179" s="4">
        <v>-16</v>
      </c>
      <c r="AH179" s="4">
        <v>10</v>
      </c>
      <c r="AI179" s="4">
        <v>10</v>
      </c>
      <c r="AJ179" s="4">
        <v>191</v>
      </c>
      <c r="AK179" s="4">
        <v>142</v>
      </c>
      <c r="AL179" s="4">
        <v>5.4</v>
      </c>
      <c r="AM179" s="4">
        <v>195</v>
      </c>
      <c r="AN179" s="4" t="s">
        <v>155</v>
      </c>
      <c r="AO179" s="4">
        <v>0</v>
      </c>
      <c r="AP179" s="5"/>
      <c r="BA179" s="4">
        <v>14.023</v>
      </c>
      <c r="BB179" s="4">
        <v>15.81</v>
      </c>
      <c r="BC179" s="4">
        <v>1.1299999999999999</v>
      </c>
      <c r="BD179" s="4">
        <v>12.728</v>
      </c>
      <c r="BE179" s="4">
        <v>634.303</v>
      </c>
      <c r="BF179" s="4">
        <v>711.29100000000005</v>
      </c>
      <c r="BG179" s="4">
        <v>0.41899999999999998</v>
      </c>
      <c r="BH179" s="4">
        <v>0.02</v>
      </c>
      <c r="BI179" s="4">
        <v>0.439</v>
      </c>
      <c r="BJ179" s="4">
        <v>0.315</v>
      </c>
      <c r="BK179" s="4">
        <v>1.4999999999999999E-2</v>
      </c>
      <c r="BL179" s="4">
        <v>0.33</v>
      </c>
      <c r="BM179" s="4">
        <v>424.10090000000002</v>
      </c>
      <c r="BQ179" s="4">
        <v>2386.788</v>
      </c>
      <c r="BR179" s="4">
        <v>0.19048000000000001</v>
      </c>
      <c r="BS179" s="4">
        <v>-5</v>
      </c>
      <c r="BT179" s="4">
        <v>0.132048</v>
      </c>
      <c r="BU179" s="4">
        <v>4.6548429999999996</v>
      </c>
      <c r="BV179" s="4">
        <v>2.6673689999999999</v>
      </c>
    </row>
    <row r="180" spans="1:74" x14ac:dyDescent="0.25">
      <c r="A180" s="2">
        <v>42067</v>
      </c>
      <c r="B180" s="3">
        <v>2.3135416666666662E-2</v>
      </c>
      <c r="C180" s="4">
        <v>2.57</v>
      </c>
      <c r="D180" s="4">
        <v>4.5279999999999996</v>
      </c>
      <c r="E180" s="4">
        <v>45280</v>
      </c>
      <c r="F180" s="4">
        <v>16.2</v>
      </c>
      <c r="G180" s="4">
        <v>0.9</v>
      </c>
      <c r="H180" s="4">
        <v>46092.4</v>
      </c>
      <c r="J180" s="4">
        <v>13.2</v>
      </c>
      <c r="K180" s="4">
        <v>0.8871</v>
      </c>
      <c r="L180" s="4">
        <v>2.2797000000000001</v>
      </c>
      <c r="M180" s="4">
        <v>4.0166000000000004</v>
      </c>
      <c r="N180" s="4">
        <v>14.3704</v>
      </c>
      <c r="O180" s="4">
        <v>0.7984</v>
      </c>
      <c r="P180" s="4">
        <v>15.2</v>
      </c>
      <c r="Q180" s="4">
        <v>10.7974</v>
      </c>
      <c r="R180" s="4">
        <v>0.59989999999999999</v>
      </c>
      <c r="S180" s="4">
        <v>11.4</v>
      </c>
      <c r="T180" s="4">
        <v>46092.376199999999</v>
      </c>
      <c r="W180" s="4">
        <v>0</v>
      </c>
      <c r="X180" s="4">
        <v>11.709199999999999</v>
      </c>
      <c r="Y180" s="4">
        <v>12.5</v>
      </c>
      <c r="Z180" s="4">
        <v>847</v>
      </c>
      <c r="AA180" s="4">
        <v>876</v>
      </c>
      <c r="AB180" s="4">
        <v>877</v>
      </c>
      <c r="AC180" s="4">
        <v>59</v>
      </c>
      <c r="AD180" s="4">
        <v>4.59</v>
      </c>
      <c r="AE180" s="4">
        <v>0.11</v>
      </c>
      <c r="AF180" s="4">
        <v>980</v>
      </c>
      <c r="AG180" s="4">
        <v>-16</v>
      </c>
      <c r="AH180" s="4">
        <v>10</v>
      </c>
      <c r="AI180" s="4">
        <v>10</v>
      </c>
      <c r="AJ180" s="4">
        <v>191</v>
      </c>
      <c r="AK180" s="4">
        <v>141</v>
      </c>
      <c r="AL180" s="4">
        <v>5.3</v>
      </c>
      <c r="AM180" s="4">
        <v>195</v>
      </c>
      <c r="AN180" s="4" t="s">
        <v>155</v>
      </c>
      <c r="AO180" s="4">
        <v>0</v>
      </c>
      <c r="AP180" s="5"/>
      <c r="BA180" s="4">
        <v>14.023</v>
      </c>
      <c r="BB180" s="4">
        <v>15.81</v>
      </c>
      <c r="BC180" s="4">
        <v>1.1299999999999999</v>
      </c>
      <c r="BD180" s="4">
        <v>12.731999999999999</v>
      </c>
      <c r="BE180" s="4">
        <v>634.30899999999997</v>
      </c>
      <c r="BF180" s="4">
        <v>711.298</v>
      </c>
      <c r="BG180" s="4">
        <v>0.41899999999999998</v>
      </c>
      <c r="BH180" s="4">
        <v>2.3E-2</v>
      </c>
      <c r="BI180" s="4">
        <v>0.442</v>
      </c>
      <c r="BJ180" s="4">
        <v>0.315</v>
      </c>
      <c r="BK180" s="4">
        <v>1.7000000000000001E-2</v>
      </c>
      <c r="BL180" s="4">
        <v>0.33200000000000002</v>
      </c>
      <c r="BM180" s="4">
        <v>424.09530000000001</v>
      </c>
      <c r="BQ180" s="4">
        <v>2368.866</v>
      </c>
      <c r="BR180" s="4">
        <v>0.20902100000000001</v>
      </c>
      <c r="BS180" s="4">
        <v>-5</v>
      </c>
      <c r="BT180" s="4">
        <v>0.131049</v>
      </c>
      <c r="BU180" s="4">
        <v>5.1079499999999998</v>
      </c>
      <c r="BV180" s="4">
        <v>2.647189</v>
      </c>
    </row>
    <row r="181" spans="1:74" x14ac:dyDescent="0.25">
      <c r="A181" s="2">
        <v>42067</v>
      </c>
      <c r="B181" s="3">
        <v>2.3146990740740739E-2</v>
      </c>
      <c r="C181" s="4">
        <v>2.57</v>
      </c>
      <c r="D181" s="4">
        <v>4.5308000000000002</v>
      </c>
      <c r="E181" s="4">
        <v>45307.761189999997</v>
      </c>
      <c r="F181" s="4">
        <v>16.2</v>
      </c>
      <c r="G181" s="4">
        <v>1.1000000000000001</v>
      </c>
      <c r="H181" s="4">
        <v>46097.7</v>
      </c>
      <c r="J181" s="4">
        <v>13.2</v>
      </c>
      <c r="K181" s="4">
        <v>0.88700000000000001</v>
      </c>
      <c r="L181" s="4">
        <v>2.2797000000000001</v>
      </c>
      <c r="M181" s="4">
        <v>4.0189000000000004</v>
      </c>
      <c r="N181" s="4">
        <v>14.3698</v>
      </c>
      <c r="O181" s="4">
        <v>0.9607</v>
      </c>
      <c r="P181" s="4">
        <v>15.3</v>
      </c>
      <c r="Q181" s="4">
        <v>10.796900000000001</v>
      </c>
      <c r="R181" s="4">
        <v>0.7218</v>
      </c>
      <c r="S181" s="4">
        <v>11.5</v>
      </c>
      <c r="T181" s="4">
        <v>46097.723400000003</v>
      </c>
      <c r="W181" s="4">
        <v>0</v>
      </c>
      <c r="X181" s="4">
        <v>11.7087</v>
      </c>
      <c r="Y181" s="4">
        <v>12.5</v>
      </c>
      <c r="Z181" s="4">
        <v>847</v>
      </c>
      <c r="AA181" s="4">
        <v>874</v>
      </c>
      <c r="AB181" s="4">
        <v>878</v>
      </c>
      <c r="AC181" s="4">
        <v>59</v>
      </c>
      <c r="AD181" s="4">
        <v>4.59</v>
      </c>
      <c r="AE181" s="4">
        <v>0.11</v>
      </c>
      <c r="AF181" s="4">
        <v>980</v>
      </c>
      <c r="AG181" s="4">
        <v>-16</v>
      </c>
      <c r="AH181" s="4">
        <v>10</v>
      </c>
      <c r="AI181" s="4">
        <v>10</v>
      </c>
      <c r="AJ181" s="4">
        <v>191</v>
      </c>
      <c r="AK181" s="4">
        <v>141</v>
      </c>
      <c r="AL181" s="4">
        <v>5.3</v>
      </c>
      <c r="AM181" s="4">
        <v>195</v>
      </c>
      <c r="AN181" s="4" t="s">
        <v>155</v>
      </c>
      <c r="AO181" s="4">
        <v>0</v>
      </c>
      <c r="AP181" s="5"/>
      <c r="BA181" s="4">
        <v>14.023</v>
      </c>
      <c r="BB181" s="4">
        <v>15.8</v>
      </c>
      <c r="BC181" s="4">
        <v>1.1299999999999999</v>
      </c>
      <c r="BD181" s="4">
        <v>12.736000000000001</v>
      </c>
      <c r="BE181" s="4">
        <v>634.12300000000005</v>
      </c>
      <c r="BF181" s="4">
        <v>711.52499999999998</v>
      </c>
      <c r="BG181" s="4">
        <v>0.41899999999999998</v>
      </c>
      <c r="BH181" s="4">
        <v>2.8000000000000001E-2</v>
      </c>
      <c r="BI181" s="4">
        <v>0.44700000000000001</v>
      </c>
      <c r="BJ181" s="4">
        <v>0.315</v>
      </c>
      <c r="BK181" s="4">
        <v>2.1000000000000001E-2</v>
      </c>
      <c r="BL181" s="4">
        <v>0.33600000000000002</v>
      </c>
      <c r="BM181" s="4">
        <v>424.03769999999997</v>
      </c>
      <c r="BQ181" s="4">
        <v>2368.1709999999998</v>
      </c>
      <c r="BR181" s="4">
        <v>0.22711799999999999</v>
      </c>
      <c r="BS181" s="4">
        <v>-5</v>
      </c>
      <c r="BT181" s="4">
        <v>0.13290199999999999</v>
      </c>
      <c r="BU181" s="4">
        <v>5.5501959999999997</v>
      </c>
      <c r="BV181" s="4">
        <v>2.6846199999999998</v>
      </c>
    </row>
    <row r="182" spans="1:74" x14ac:dyDescent="0.25">
      <c r="A182" s="2">
        <v>42067</v>
      </c>
      <c r="B182" s="3">
        <v>2.3158564814814816E-2</v>
      </c>
      <c r="C182" s="4">
        <v>2.5470000000000002</v>
      </c>
      <c r="D182" s="4">
        <v>4.5334000000000003</v>
      </c>
      <c r="E182" s="4">
        <v>45334.330580000002</v>
      </c>
      <c r="F182" s="4">
        <v>16.3</v>
      </c>
      <c r="G182" s="4">
        <v>1.4</v>
      </c>
      <c r="H182" s="4">
        <v>46103.6</v>
      </c>
      <c r="J182" s="4">
        <v>13.2</v>
      </c>
      <c r="K182" s="4">
        <v>0.88719999999999999</v>
      </c>
      <c r="L182" s="4">
        <v>2.2593000000000001</v>
      </c>
      <c r="M182" s="4">
        <v>4.0220000000000002</v>
      </c>
      <c r="N182" s="4">
        <v>14.4536</v>
      </c>
      <c r="O182" s="4">
        <v>1.2344999999999999</v>
      </c>
      <c r="P182" s="4">
        <v>15.7</v>
      </c>
      <c r="Q182" s="4">
        <v>10.8599</v>
      </c>
      <c r="R182" s="4">
        <v>0.92759999999999998</v>
      </c>
      <c r="S182" s="4">
        <v>11.8</v>
      </c>
      <c r="T182" s="4">
        <v>46103.62</v>
      </c>
      <c r="W182" s="4">
        <v>0</v>
      </c>
      <c r="X182" s="4">
        <v>11.710900000000001</v>
      </c>
      <c r="Y182" s="4">
        <v>12.5</v>
      </c>
      <c r="Z182" s="4">
        <v>847</v>
      </c>
      <c r="AA182" s="4">
        <v>875</v>
      </c>
      <c r="AB182" s="4">
        <v>880</v>
      </c>
      <c r="AC182" s="4">
        <v>59</v>
      </c>
      <c r="AD182" s="4">
        <v>4.59</v>
      </c>
      <c r="AE182" s="4">
        <v>0.11</v>
      </c>
      <c r="AF182" s="4">
        <v>980</v>
      </c>
      <c r="AG182" s="4">
        <v>-16</v>
      </c>
      <c r="AH182" s="4">
        <v>10</v>
      </c>
      <c r="AI182" s="4">
        <v>10</v>
      </c>
      <c r="AJ182" s="4">
        <v>191</v>
      </c>
      <c r="AK182" s="4">
        <v>140</v>
      </c>
      <c r="AL182" s="4">
        <v>5.3</v>
      </c>
      <c r="AM182" s="4">
        <v>195</v>
      </c>
      <c r="AN182" s="4" t="s">
        <v>155</v>
      </c>
      <c r="AO182" s="4">
        <v>0</v>
      </c>
      <c r="AP182" s="5"/>
      <c r="BA182" s="4">
        <v>14.023</v>
      </c>
      <c r="BB182" s="4">
        <v>15.83</v>
      </c>
      <c r="BC182" s="4">
        <v>1.1299999999999999</v>
      </c>
      <c r="BD182" s="4">
        <v>12.715999999999999</v>
      </c>
      <c r="BE182" s="4">
        <v>629.43200000000002</v>
      </c>
      <c r="BF182" s="4">
        <v>713.16499999999996</v>
      </c>
      <c r="BG182" s="4">
        <v>0.42199999999999999</v>
      </c>
      <c r="BH182" s="4">
        <v>3.5999999999999997E-2</v>
      </c>
      <c r="BI182" s="4">
        <v>0.45800000000000002</v>
      </c>
      <c r="BJ182" s="4">
        <v>0.317</v>
      </c>
      <c r="BK182" s="4">
        <v>2.7E-2</v>
      </c>
      <c r="BL182" s="4">
        <v>0.34399999999999997</v>
      </c>
      <c r="BM182" s="4">
        <v>424.74250000000001</v>
      </c>
      <c r="BQ182" s="4">
        <v>2372.2379999999998</v>
      </c>
      <c r="BR182" s="4">
        <v>0.36385699999999999</v>
      </c>
      <c r="BS182" s="4">
        <v>-5</v>
      </c>
      <c r="BT182" s="4">
        <v>0.13014999999999999</v>
      </c>
      <c r="BU182" s="4">
        <v>8.8917590000000004</v>
      </c>
      <c r="BV182" s="4">
        <v>2.6290269999999998</v>
      </c>
    </row>
    <row r="183" spans="1:74" x14ac:dyDescent="0.25">
      <c r="A183" s="2">
        <v>42067</v>
      </c>
      <c r="B183" s="3">
        <v>2.3170138888888889E-2</v>
      </c>
      <c r="C183" s="4">
        <v>2.54</v>
      </c>
      <c r="D183" s="4">
        <v>4.5118999999999998</v>
      </c>
      <c r="E183" s="4">
        <v>45119.454550000002</v>
      </c>
      <c r="F183" s="4">
        <v>16.399999999999999</v>
      </c>
      <c r="G183" s="4">
        <v>1.6</v>
      </c>
      <c r="H183" s="4">
        <v>46105.5</v>
      </c>
      <c r="J183" s="4">
        <v>13.2</v>
      </c>
      <c r="K183" s="4">
        <v>0.88749999999999996</v>
      </c>
      <c r="L183" s="4">
        <v>2.2542</v>
      </c>
      <c r="M183" s="4">
        <v>4.0042</v>
      </c>
      <c r="N183" s="4">
        <v>14.554500000000001</v>
      </c>
      <c r="O183" s="4">
        <v>1.42</v>
      </c>
      <c r="P183" s="4">
        <v>16</v>
      </c>
      <c r="Q183" s="4">
        <v>10.935700000000001</v>
      </c>
      <c r="R183" s="4">
        <v>1.0669</v>
      </c>
      <c r="S183" s="4">
        <v>12</v>
      </c>
      <c r="T183" s="4">
        <v>46105.5</v>
      </c>
      <c r="W183" s="4">
        <v>0</v>
      </c>
      <c r="X183" s="4">
        <v>11.714600000000001</v>
      </c>
      <c r="Y183" s="4">
        <v>12.6</v>
      </c>
      <c r="Z183" s="4">
        <v>846</v>
      </c>
      <c r="AA183" s="4">
        <v>874</v>
      </c>
      <c r="AB183" s="4">
        <v>878</v>
      </c>
      <c r="AC183" s="4">
        <v>59</v>
      </c>
      <c r="AD183" s="4">
        <v>4.59</v>
      </c>
      <c r="AE183" s="4">
        <v>0.11</v>
      </c>
      <c r="AF183" s="4">
        <v>980</v>
      </c>
      <c r="AG183" s="4">
        <v>-16</v>
      </c>
      <c r="AH183" s="4">
        <v>10</v>
      </c>
      <c r="AI183" s="4">
        <v>10</v>
      </c>
      <c r="AJ183" s="4">
        <v>191</v>
      </c>
      <c r="AK183" s="4">
        <v>140</v>
      </c>
      <c r="AL183" s="4">
        <v>5.3</v>
      </c>
      <c r="AM183" s="4">
        <v>195</v>
      </c>
      <c r="AN183" s="4" t="s">
        <v>155</v>
      </c>
      <c r="AO183" s="4">
        <v>0</v>
      </c>
      <c r="AP183" s="5"/>
      <c r="BA183" s="4">
        <v>14.023</v>
      </c>
      <c r="BB183" s="4">
        <v>15.87</v>
      </c>
      <c r="BC183" s="4">
        <v>1.1299999999999999</v>
      </c>
      <c r="BD183" s="4">
        <v>12.68</v>
      </c>
      <c r="BE183" s="4">
        <v>629.31700000000001</v>
      </c>
      <c r="BF183" s="4">
        <v>711.50400000000002</v>
      </c>
      <c r="BG183" s="4">
        <v>0.42599999999999999</v>
      </c>
      <c r="BH183" s="4">
        <v>4.2000000000000003E-2</v>
      </c>
      <c r="BI183" s="4">
        <v>0.46700000000000003</v>
      </c>
      <c r="BJ183" s="4">
        <v>0.32</v>
      </c>
      <c r="BK183" s="4">
        <v>3.1E-2</v>
      </c>
      <c r="BL183" s="4">
        <v>0.35099999999999998</v>
      </c>
      <c r="BM183" s="4">
        <v>425.65170000000001</v>
      </c>
      <c r="BQ183" s="4">
        <v>2377.982</v>
      </c>
      <c r="BR183" s="4">
        <v>0.41184999999999999</v>
      </c>
      <c r="BS183" s="4">
        <v>-5</v>
      </c>
      <c r="BT183" s="4">
        <v>0.1338</v>
      </c>
      <c r="BU183" s="4">
        <v>10.064584</v>
      </c>
      <c r="BV183" s="4">
        <v>2.7027600000000001</v>
      </c>
    </row>
    <row r="184" spans="1:74" x14ac:dyDescent="0.25">
      <c r="A184" s="2">
        <v>42067</v>
      </c>
      <c r="B184" s="3">
        <v>2.3181712962962963E-2</v>
      </c>
      <c r="C184" s="4">
        <v>2.5489999999999999</v>
      </c>
      <c r="D184" s="4">
        <v>4.5141</v>
      </c>
      <c r="E184" s="4">
        <v>45141.114730000001</v>
      </c>
      <c r="F184" s="4">
        <v>16.399999999999999</v>
      </c>
      <c r="G184" s="4">
        <v>1.9</v>
      </c>
      <c r="H184" s="4">
        <v>46107.9</v>
      </c>
      <c r="J184" s="4">
        <v>13.2</v>
      </c>
      <c r="K184" s="4">
        <v>0.88729999999999998</v>
      </c>
      <c r="L184" s="4">
        <v>2.262</v>
      </c>
      <c r="M184" s="4">
        <v>4.0053999999999998</v>
      </c>
      <c r="N184" s="4">
        <v>14.5519</v>
      </c>
      <c r="O184" s="4">
        <v>1.6779999999999999</v>
      </c>
      <c r="P184" s="4">
        <v>16.2</v>
      </c>
      <c r="Q184" s="4">
        <v>10.9338</v>
      </c>
      <c r="R184" s="4">
        <v>1.2607999999999999</v>
      </c>
      <c r="S184" s="4">
        <v>12.2</v>
      </c>
      <c r="T184" s="4">
        <v>46107.934999999998</v>
      </c>
      <c r="W184" s="4">
        <v>0</v>
      </c>
      <c r="X184" s="4">
        <v>11.7125</v>
      </c>
      <c r="Y184" s="4">
        <v>12.5</v>
      </c>
      <c r="Z184" s="4">
        <v>847</v>
      </c>
      <c r="AA184" s="4">
        <v>875</v>
      </c>
      <c r="AB184" s="4">
        <v>878</v>
      </c>
      <c r="AC184" s="4">
        <v>59</v>
      </c>
      <c r="AD184" s="4">
        <v>4.59</v>
      </c>
      <c r="AE184" s="4">
        <v>0.11</v>
      </c>
      <c r="AF184" s="4">
        <v>980</v>
      </c>
      <c r="AG184" s="4">
        <v>-16</v>
      </c>
      <c r="AH184" s="4">
        <v>9.0500000000000007</v>
      </c>
      <c r="AI184" s="4">
        <v>10</v>
      </c>
      <c r="AJ184" s="4">
        <v>191</v>
      </c>
      <c r="AK184" s="4">
        <v>140</v>
      </c>
      <c r="AL184" s="4">
        <v>5.0999999999999996</v>
      </c>
      <c r="AM184" s="4">
        <v>195</v>
      </c>
      <c r="AN184" s="4" t="s">
        <v>155</v>
      </c>
      <c r="AO184" s="4">
        <v>0</v>
      </c>
      <c r="AP184" s="5"/>
      <c r="BA184" s="4">
        <v>14.023</v>
      </c>
      <c r="BB184" s="4">
        <v>15.85</v>
      </c>
      <c r="BC184" s="4">
        <v>1.1299999999999999</v>
      </c>
      <c r="BD184" s="4">
        <v>12.7</v>
      </c>
      <c r="BE184" s="4">
        <v>630.952</v>
      </c>
      <c r="BF184" s="4">
        <v>711.11099999999999</v>
      </c>
      <c r="BG184" s="4">
        <v>0.42499999999999999</v>
      </c>
      <c r="BH184" s="4">
        <v>4.9000000000000002E-2</v>
      </c>
      <c r="BI184" s="4">
        <v>0.47399999999999998</v>
      </c>
      <c r="BJ184" s="4">
        <v>0.31900000000000001</v>
      </c>
      <c r="BK184" s="4">
        <v>3.6999999999999998E-2</v>
      </c>
      <c r="BL184" s="4">
        <v>0.35599999999999998</v>
      </c>
      <c r="BM184" s="4">
        <v>425.31229999999999</v>
      </c>
      <c r="BQ184" s="4">
        <v>2375.529</v>
      </c>
      <c r="BR184" s="4">
        <v>0.29335</v>
      </c>
      <c r="BS184" s="4">
        <v>-5</v>
      </c>
      <c r="BT184" s="4">
        <v>0.13114999999999999</v>
      </c>
      <c r="BU184" s="4">
        <v>7.1687399999999997</v>
      </c>
      <c r="BV184" s="4">
        <v>2.6492300000000002</v>
      </c>
    </row>
    <row r="185" spans="1:74" x14ac:dyDescent="0.25">
      <c r="A185" s="2">
        <v>42067</v>
      </c>
      <c r="B185" s="3">
        <v>2.3193287037037037E-2</v>
      </c>
      <c r="C185" s="4">
        <v>2.56</v>
      </c>
      <c r="D185" s="4">
        <v>4.5488999999999997</v>
      </c>
      <c r="E185" s="4">
        <v>45489.143340000002</v>
      </c>
      <c r="F185" s="4">
        <v>16.399999999999999</v>
      </c>
      <c r="G185" s="4">
        <v>2.1</v>
      </c>
      <c r="H185" s="4">
        <v>46108.6</v>
      </c>
      <c r="J185" s="4">
        <v>13.2</v>
      </c>
      <c r="K185" s="4">
        <v>0.88649999999999995</v>
      </c>
      <c r="L185" s="4">
        <v>2.2694999999999999</v>
      </c>
      <c r="M185" s="4">
        <v>4.0327999999999999</v>
      </c>
      <c r="N185" s="4">
        <v>14.539199999999999</v>
      </c>
      <c r="O185" s="4">
        <v>1.8536999999999999</v>
      </c>
      <c r="P185" s="4">
        <v>16.399999999999999</v>
      </c>
      <c r="Q185" s="4">
        <v>10.924200000000001</v>
      </c>
      <c r="R185" s="4">
        <v>1.3928</v>
      </c>
      <c r="S185" s="4">
        <v>12.3</v>
      </c>
      <c r="T185" s="4">
        <v>46108.573400000001</v>
      </c>
      <c r="W185" s="4">
        <v>0</v>
      </c>
      <c r="X185" s="4">
        <v>11.702299999999999</v>
      </c>
      <c r="Y185" s="4">
        <v>12.2</v>
      </c>
      <c r="Z185" s="4">
        <v>849</v>
      </c>
      <c r="AA185" s="4">
        <v>879</v>
      </c>
      <c r="AB185" s="4">
        <v>879</v>
      </c>
      <c r="AC185" s="4">
        <v>59</v>
      </c>
      <c r="AD185" s="4">
        <v>4.59</v>
      </c>
      <c r="AE185" s="4">
        <v>0.11</v>
      </c>
      <c r="AF185" s="4">
        <v>980</v>
      </c>
      <c r="AG185" s="4">
        <v>-16</v>
      </c>
      <c r="AH185" s="4">
        <v>9</v>
      </c>
      <c r="AI185" s="4">
        <v>10</v>
      </c>
      <c r="AJ185" s="4">
        <v>190</v>
      </c>
      <c r="AK185" s="4">
        <v>139</v>
      </c>
      <c r="AL185" s="4">
        <v>4</v>
      </c>
      <c r="AM185" s="4">
        <v>195</v>
      </c>
      <c r="AN185" s="4" t="s">
        <v>155</v>
      </c>
      <c r="AO185" s="4">
        <v>0</v>
      </c>
      <c r="AP185" s="5"/>
      <c r="BA185" s="4">
        <v>14.023</v>
      </c>
      <c r="BB185" s="4">
        <v>15.79</v>
      </c>
      <c r="BC185" s="4">
        <v>1.1299999999999999</v>
      </c>
      <c r="BD185" s="4">
        <v>12.798999999999999</v>
      </c>
      <c r="BE185" s="4">
        <v>631.02700000000004</v>
      </c>
      <c r="BF185" s="4">
        <v>713.66200000000003</v>
      </c>
      <c r="BG185" s="4">
        <v>0.42299999999999999</v>
      </c>
      <c r="BH185" s="4">
        <v>5.3999999999999999E-2</v>
      </c>
      <c r="BI185" s="4">
        <v>0.47699999999999998</v>
      </c>
      <c r="BJ185" s="4">
        <v>0.318</v>
      </c>
      <c r="BK185" s="4">
        <v>4.1000000000000002E-2</v>
      </c>
      <c r="BL185" s="4">
        <v>0.35899999999999999</v>
      </c>
      <c r="BM185" s="4">
        <v>423.94959999999998</v>
      </c>
      <c r="BQ185" s="4">
        <v>2365.8130000000001</v>
      </c>
      <c r="BR185" s="4">
        <v>0.15975900000000001</v>
      </c>
      <c r="BS185" s="4">
        <v>-5</v>
      </c>
      <c r="BT185" s="4">
        <v>0.123346</v>
      </c>
      <c r="BU185" s="4">
        <v>3.904118</v>
      </c>
      <c r="BV185" s="4">
        <v>2.4915980000000002</v>
      </c>
    </row>
    <row r="186" spans="1:74" x14ac:dyDescent="0.25">
      <c r="A186" s="2">
        <v>42067</v>
      </c>
      <c r="B186" s="3">
        <v>2.320486111111111E-2</v>
      </c>
      <c r="C186" s="4">
        <v>2.5609999999999999</v>
      </c>
      <c r="D186" s="4">
        <v>4.57</v>
      </c>
      <c r="E186" s="4">
        <v>45700</v>
      </c>
      <c r="F186" s="4">
        <v>16.399999999999999</v>
      </c>
      <c r="G186" s="4">
        <v>2.2000000000000002</v>
      </c>
      <c r="H186" s="4">
        <v>46108.800000000003</v>
      </c>
      <c r="J186" s="4">
        <v>13.2</v>
      </c>
      <c r="K186" s="4">
        <v>0.88629999999999998</v>
      </c>
      <c r="L186" s="4">
        <v>2.27</v>
      </c>
      <c r="M186" s="4">
        <v>4.0506000000000002</v>
      </c>
      <c r="N186" s="4">
        <v>14.536</v>
      </c>
      <c r="O186" s="4">
        <v>1.9499</v>
      </c>
      <c r="P186" s="4">
        <v>16.5</v>
      </c>
      <c r="Q186" s="4">
        <v>10.921799999999999</v>
      </c>
      <c r="R186" s="4">
        <v>1.4651000000000001</v>
      </c>
      <c r="S186" s="4">
        <v>12.4</v>
      </c>
      <c r="T186" s="4">
        <v>46108.755400000002</v>
      </c>
      <c r="W186" s="4">
        <v>0</v>
      </c>
      <c r="X186" s="4">
        <v>11.6997</v>
      </c>
      <c r="Y186" s="4">
        <v>12.1</v>
      </c>
      <c r="Z186" s="4">
        <v>850</v>
      </c>
      <c r="AA186" s="4">
        <v>879</v>
      </c>
      <c r="AB186" s="4">
        <v>879</v>
      </c>
      <c r="AC186" s="4">
        <v>59</v>
      </c>
      <c r="AD186" s="4">
        <v>4.59</v>
      </c>
      <c r="AE186" s="4">
        <v>0.11</v>
      </c>
      <c r="AF186" s="4">
        <v>980</v>
      </c>
      <c r="AG186" s="4">
        <v>-16</v>
      </c>
      <c r="AH186" s="4">
        <v>9</v>
      </c>
      <c r="AI186" s="4">
        <v>10</v>
      </c>
      <c r="AJ186" s="4">
        <v>190</v>
      </c>
      <c r="AK186" s="4">
        <v>138</v>
      </c>
      <c r="AL186" s="4">
        <v>4.2</v>
      </c>
      <c r="AM186" s="4">
        <v>195</v>
      </c>
      <c r="AN186" s="4" t="s">
        <v>155</v>
      </c>
      <c r="AO186" s="4">
        <v>0</v>
      </c>
      <c r="AP186" s="5"/>
      <c r="BA186" s="4">
        <v>14.023</v>
      </c>
      <c r="BB186" s="4">
        <v>15.75</v>
      </c>
      <c r="BC186" s="4">
        <v>1.1200000000000001</v>
      </c>
      <c r="BD186" s="4">
        <v>12.824</v>
      </c>
      <c r="BE186" s="4">
        <v>630.09799999999996</v>
      </c>
      <c r="BF186" s="4">
        <v>715.60900000000004</v>
      </c>
      <c r="BG186" s="4">
        <v>0.42299999999999999</v>
      </c>
      <c r="BH186" s="4">
        <v>5.7000000000000002E-2</v>
      </c>
      <c r="BI186" s="4">
        <v>0.47899999999999998</v>
      </c>
      <c r="BJ186" s="4">
        <v>0.317</v>
      </c>
      <c r="BK186" s="4">
        <v>4.2999999999999997E-2</v>
      </c>
      <c r="BL186" s="4">
        <v>0.36</v>
      </c>
      <c r="BM186" s="4">
        <v>423.23899999999998</v>
      </c>
      <c r="BQ186" s="4">
        <v>2361.319</v>
      </c>
      <c r="BR186" s="4">
        <v>0.22092300000000001</v>
      </c>
      <c r="BS186" s="4">
        <v>-5</v>
      </c>
      <c r="BT186" s="4">
        <v>0.11822000000000001</v>
      </c>
      <c r="BU186" s="4">
        <v>5.3988079999999998</v>
      </c>
      <c r="BV186" s="4">
        <v>2.3880400000000002</v>
      </c>
    </row>
    <row r="187" spans="1:74" x14ac:dyDescent="0.25">
      <c r="A187" s="2">
        <v>42067</v>
      </c>
      <c r="B187" s="3">
        <v>2.3216435185185184E-2</v>
      </c>
      <c r="C187" s="4">
        <v>2.57</v>
      </c>
      <c r="D187" s="4">
        <v>4.5689000000000002</v>
      </c>
      <c r="E187" s="4">
        <v>45689.109080000002</v>
      </c>
      <c r="F187" s="4">
        <v>16.399999999999999</v>
      </c>
      <c r="G187" s="4">
        <v>2.5</v>
      </c>
      <c r="H187" s="4">
        <v>46110.5</v>
      </c>
      <c r="J187" s="4">
        <v>13.2</v>
      </c>
      <c r="K187" s="4">
        <v>0.8861</v>
      </c>
      <c r="L187" s="4">
        <v>2.2770999999999999</v>
      </c>
      <c r="M187" s="4">
        <v>4.0487000000000002</v>
      </c>
      <c r="N187" s="4">
        <v>14.5328</v>
      </c>
      <c r="O187" s="4">
        <v>2.2086999999999999</v>
      </c>
      <c r="P187" s="4">
        <v>16.7</v>
      </c>
      <c r="Q187" s="4">
        <v>10.919600000000001</v>
      </c>
      <c r="R187" s="4">
        <v>1.6596</v>
      </c>
      <c r="S187" s="4">
        <v>12.6</v>
      </c>
      <c r="T187" s="4">
        <v>46110.4905</v>
      </c>
      <c r="W187" s="4">
        <v>0</v>
      </c>
      <c r="X187" s="4">
        <v>11.6972</v>
      </c>
      <c r="Y187" s="4">
        <v>11.9</v>
      </c>
      <c r="Z187" s="4">
        <v>852</v>
      </c>
      <c r="AA187" s="4">
        <v>880</v>
      </c>
      <c r="AB187" s="4">
        <v>882</v>
      </c>
      <c r="AC187" s="4">
        <v>59</v>
      </c>
      <c r="AD187" s="4">
        <v>4.5999999999999996</v>
      </c>
      <c r="AE187" s="4">
        <v>0.11</v>
      </c>
      <c r="AF187" s="4">
        <v>979</v>
      </c>
      <c r="AG187" s="4">
        <v>-16</v>
      </c>
      <c r="AH187" s="4">
        <v>8.0449549999999999</v>
      </c>
      <c r="AI187" s="4">
        <v>10</v>
      </c>
      <c r="AJ187" s="4">
        <v>189</v>
      </c>
      <c r="AK187" s="4">
        <v>137</v>
      </c>
      <c r="AL187" s="4">
        <v>3.7</v>
      </c>
      <c r="AM187" s="4">
        <v>195</v>
      </c>
      <c r="AN187" s="4" t="s">
        <v>155</v>
      </c>
      <c r="AO187" s="4">
        <v>0</v>
      </c>
      <c r="AP187" s="5"/>
      <c r="BA187" s="4">
        <v>14.023</v>
      </c>
      <c r="BB187" s="4">
        <v>15.74</v>
      </c>
      <c r="BC187" s="4">
        <v>1.1200000000000001</v>
      </c>
      <c r="BD187" s="4">
        <v>12.848000000000001</v>
      </c>
      <c r="BE187" s="4">
        <v>631.75800000000004</v>
      </c>
      <c r="BF187" s="4">
        <v>714.92600000000004</v>
      </c>
      <c r="BG187" s="4">
        <v>0.42199999999999999</v>
      </c>
      <c r="BH187" s="4">
        <v>6.4000000000000001E-2</v>
      </c>
      <c r="BI187" s="4">
        <v>0.48599999999999999</v>
      </c>
      <c r="BJ187" s="4">
        <v>0.317</v>
      </c>
      <c r="BK187" s="4">
        <v>4.8000000000000001E-2</v>
      </c>
      <c r="BL187" s="4">
        <v>0.36499999999999999</v>
      </c>
      <c r="BM187" s="4">
        <v>423.04329999999999</v>
      </c>
      <c r="BQ187" s="4">
        <v>2359.6280000000002</v>
      </c>
      <c r="BR187" s="4">
        <v>0.224</v>
      </c>
      <c r="BS187" s="4">
        <v>-5</v>
      </c>
      <c r="BT187" s="4">
        <v>0.11418</v>
      </c>
      <c r="BU187" s="4">
        <v>5.4740000000000002</v>
      </c>
      <c r="BV187" s="4">
        <v>2.306432</v>
      </c>
    </row>
    <row r="188" spans="1:74" x14ac:dyDescent="0.25">
      <c r="A188" s="2">
        <v>42067</v>
      </c>
      <c r="B188" s="3">
        <v>2.3228009259259257E-2</v>
      </c>
      <c r="C188" s="4">
        <v>2.6019999999999999</v>
      </c>
      <c r="D188" s="4">
        <v>4.5658000000000003</v>
      </c>
      <c r="E188" s="4">
        <v>45657.836909999998</v>
      </c>
      <c r="F188" s="4">
        <v>16.5</v>
      </c>
      <c r="G188" s="4">
        <v>2.7</v>
      </c>
      <c r="H188" s="4">
        <v>46108.800000000003</v>
      </c>
      <c r="J188" s="4">
        <v>13.2</v>
      </c>
      <c r="K188" s="4">
        <v>0.88590000000000002</v>
      </c>
      <c r="L188" s="4">
        <v>2.3054000000000001</v>
      </c>
      <c r="M188" s="4">
        <v>4.0446999999999997</v>
      </c>
      <c r="N188" s="4">
        <v>14.616899999999999</v>
      </c>
      <c r="O188" s="4">
        <v>2.3851</v>
      </c>
      <c r="P188" s="4">
        <v>17</v>
      </c>
      <c r="Q188" s="4">
        <v>10.982799999999999</v>
      </c>
      <c r="R188" s="4">
        <v>1.7921</v>
      </c>
      <c r="S188" s="4">
        <v>12.8</v>
      </c>
      <c r="T188" s="4">
        <v>46108.754699999998</v>
      </c>
      <c r="W188" s="4">
        <v>0</v>
      </c>
      <c r="X188" s="4">
        <v>11.6936</v>
      </c>
      <c r="Y188" s="4">
        <v>12</v>
      </c>
      <c r="Z188" s="4">
        <v>852</v>
      </c>
      <c r="AA188" s="4">
        <v>879</v>
      </c>
      <c r="AB188" s="4">
        <v>880</v>
      </c>
      <c r="AC188" s="4">
        <v>59</v>
      </c>
      <c r="AD188" s="4">
        <v>4.5999999999999996</v>
      </c>
      <c r="AE188" s="4">
        <v>0.11</v>
      </c>
      <c r="AF188" s="4">
        <v>979</v>
      </c>
      <c r="AG188" s="4">
        <v>-16</v>
      </c>
      <c r="AH188" s="4">
        <v>8.9540459999999999</v>
      </c>
      <c r="AI188" s="4">
        <v>10</v>
      </c>
      <c r="AJ188" s="4">
        <v>189</v>
      </c>
      <c r="AK188" s="4">
        <v>138</v>
      </c>
      <c r="AL188" s="4">
        <v>3.6</v>
      </c>
      <c r="AM188" s="4">
        <v>195</v>
      </c>
      <c r="AN188" s="4" t="s">
        <v>155</v>
      </c>
      <c r="AO188" s="4">
        <v>0</v>
      </c>
      <c r="AP188" s="5"/>
      <c r="BA188" s="4">
        <v>14.023</v>
      </c>
      <c r="BB188" s="4">
        <v>15.71</v>
      </c>
      <c r="BC188" s="4">
        <v>1.1200000000000001</v>
      </c>
      <c r="BD188" s="4">
        <v>12.882999999999999</v>
      </c>
      <c r="BE188" s="4">
        <v>638.18799999999999</v>
      </c>
      <c r="BF188" s="4">
        <v>712.64300000000003</v>
      </c>
      <c r="BG188" s="4">
        <v>0.42399999999999999</v>
      </c>
      <c r="BH188" s="4">
        <v>6.9000000000000006E-2</v>
      </c>
      <c r="BI188" s="4">
        <v>0.49299999999999999</v>
      </c>
      <c r="BJ188" s="4">
        <v>0.318</v>
      </c>
      <c r="BK188" s="4">
        <v>5.1999999999999998E-2</v>
      </c>
      <c r="BL188" s="4">
        <v>0.37</v>
      </c>
      <c r="BM188" s="4">
        <v>422.09519999999998</v>
      </c>
      <c r="BQ188" s="4">
        <v>2353.7049999999999</v>
      </c>
      <c r="BR188" s="4">
        <v>0.20396500000000001</v>
      </c>
      <c r="BS188" s="4">
        <v>-5</v>
      </c>
      <c r="BT188" s="4">
        <v>0.115908</v>
      </c>
      <c r="BU188" s="4">
        <v>4.9843960000000003</v>
      </c>
      <c r="BV188" s="4">
        <v>2.3413430000000002</v>
      </c>
    </row>
    <row r="189" spans="1:74" x14ac:dyDescent="0.25">
      <c r="A189" s="2">
        <v>42067</v>
      </c>
      <c r="B189" s="3">
        <v>2.3239583333333338E-2</v>
      </c>
      <c r="C189" s="4">
        <v>2.6219999999999999</v>
      </c>
      <c r="D189" s="4">
        <v>4.5640999999999998</v>
      </c>
      <c r="E189" s="4">
        <v>45640.669529999999</v>
      </c>
      <c r="F189" s="4">
        <v>16.5</v>
      </c>
      <c r="G189" s="4">
        <v>3</v>
      </c>
      <c r="H189" s="4">
        <v>46112.1</v>
      </c>
      <c r="J189" s="4">
        <v>13.2</v>
      </c>
      <c r="K189" s="4">
        <v>0.88549999999999995</v>
      </c>
      <c r="L189" s="4">
        <v>2.3222</v>
      </c>
      <c r="M189" s="4">
        <v>4.0414000000000003</v>
      </c>
      <c r="N189" s="4">
        <v>14.6105</v>
      </c>
      <c r="O189" s="4">
        <v>2.6425000000000001</v>
      </c>
      <c r="P189" s="4">
        <v>17.3</v>
      </c>
      <c r="Q189" s="4">
        <v>10.978</v>
      </c>
      <c r="R189" s="4">
        <v>1.9855</v>
      </c>
      <c r="S189" s="4">
        <v>13</v>
      </c>
      <c r="T189" s="4">
        <v>46112.068299999999</v>
      </c>
      <c r="W189" s="4">
        <v>0</v>
      </c>
      <c r="X189" s="4">
        <v>11.6884</v>
      </c>
      <c r="Y189" s="4">
        <v>11.9</v>
      </c>
      <c r="Z189" s="4">
        <v>852</v>
      </c>
      <c r="AA189" s="4">
        <v>881</v>
      </c>
      <c r="AB189" s="4">
        <v>883</v>
      </c>
      <c r="AC189" s="4">
        <v>59</v>
      </c>
      <c r="AD189" s="4">
        <v>4.5999999999999996</v>
      </c>
      <c r="AE189" s="4">
        <v>0.11</v>
      </c>
      <c r="AF189" s="4">
        <v>979</v>
      </c>
      <c r="AG189" s="4">
        <v>-16</v>
      </c>
      <c r="AH189" s="4">
        <v>9</v>
      </c>
      <c r="AI189" s="4">
        <v>10</v>
      </c>
      <c r="AJ189" s="4">
        <v>189</v>
      </c>
      <c r="AK189" s="4">
        <v>138</v>
      </c>
      <c r="AL189" s="4">
        <v>2.7</v>
      </c>
      <c r="AM189" s="4">
        <v>195</v>
      </c>
      <c r="AN189" s="4" t="s">
        <v>155</v>
      </c>
      <c r="AO189" s="4">
        <v>0</v>
      </c>
      <c r="AP189" s="5"/>
      <c r="BA189" s="4">
        <v>14.023</v>
      </c>
      <c r="BB189" s="4">
        <v>15.69</v>
      </c>
      <c r="BC189" s="4">
        <v>1.1200000000000001</v>
      </c>
      <c r="BD189" s="4">
        <v>12.932</v>
      </c>
      <c r="BE189" s="4">
        <v>642.02700000000004</v>
      </c>
      <c r="BF189" s="4">
        <v>711.16</v>
      </c>
      <c r="BG189" s="4">
        <v>0.42299999999999999</v>
      </c>
      <c r="BH189" s="4">
        <v>7.6999999999999999E-2</v>
      </c>
      <c r="BI189" s="4">
        <v>0.5</v>
      </c>
      <c r="BJ189" s="4">
        <v>0.318</v>
      </c>
      <c r="BK189" s="4">
        <v>5.7000000000000002E-2</v>
      </c>
      <c r="BL189" s="4">
        <v>0.375</v>
      </c>
      <c r="BM189" s="4">
        <v>421.59140000000002</v>
      </c>
      <c r="BQ189" s="4">
        <v>2349.6909999999998</v>
      </c>
      <c r="BR189" s="4">
        <v>0.173456</v>
      </c>
      <c r="BS189" s="4">
        <v>-5</v>
      </c>
      <c r="BT189" s="4">
        <v>0.114094</v>
      </c>
      <c r="BU189" s="4">
        <v>4.2388199999999996</v>
      </c>
      <c r="BV189" s="4">
        <v>2.304697</v>
      </c>
    </row>
    <row r="190" spans="1:74" x14ac:dyDescent="0.25">
      <c r="A190" s="2">
        <v>42067</v>
      </c>
      <c r="B190" s="3">
        <v>2.3251157407407408E-2</v>
      </c>
      <c r="C190" s="4">
        <v>2.63</v>
      </c>
      <c r="D190" s="4">
        <v>4.5632000000000001</v>
      </c>
      <c r="E190" s="4">
        <v>45632.21862</v>
      </c>
      <c r="F190" s="4">
        <v>16.600000000000001</v>
      </c>
      <c r="G190" s="4">
        <v>3.1</v>
      </c>
      <c r="H190" s="4">
        <v>46110</v>
      </c>
      <c r="J190" s="4">
        <v>13.2</v>
      </c>
      <c r="K190" s="4">
        <v>0.88539999999999996</v>
      </c>
      <c r="L190" s="4">
        <v>2.3287</v>
      </c>
      <c r="M190" s="4">
        <v>4.0404</v>
      </c>
      <c r="N190" s="4">
        <v>14.6907</v>
      </c>
      <c r="O190" s="4">
        <v>2.7374999999999998</v>
      </c>
      <c r="P190" s="4">
        <v>17.399999999999999</v>
      </c>
      <c r="Q190" s="4">
        <v>11.0382</v>
      </c>
      <c r="R190" s="4">
        <v>2.0569000000000002</v>
      </c>
      <c r="S190" s="4">
        <v>13.1</v>
      </c>
      <c r="T190" s="4">
        <v>46109.989000000001</v>
      </c>
      <c r="W190" s="4">
        <v>0</v>
      </c>
      <c r="X190" s="4">
        <v>11.6876</v>
      </c>
      <c r="Y190" s="4">
        <v>11.9</v>
      </c>
      <c r="Z190" s="4">
        <v>852</v>
      </c>
      <c r="AA190" s="4">
        <v>881</v>
      </c>
      <c r="AB190" s="4">
        <v>881</v>
      </c>
      <c r="AC190" s="4">
        <v>59</v>
      </c>
      <c r="AD190" s="4">
        <v>4.5999999999999996</v>
      </c>
      <c r="AE190" s="4">
        <v>0.11</v>
      </c>
      <c r="AF190" s="4">
        <v>979</v>
      </c>
      <c r="AG190" s="4">
        <v>-16</v>
      </c>
      <c r="AH190" s="4">
        <v>8.0479520000000004</v>
      </c>
      <c r="AI190" s="4">
        <v>10</v>
      </c>
      <c r="AJ190" s="4">
        <v>189</v>
      </c>
      <c r="AK190" s="4">
        <v>137</v>
      </c>
      <c r="AL190" s="4">
        <v>2.7</v>
      </c>
      <c r="AM190" s="4">
        <v>195</v>
      </c>
      <c r="AN190" s="4" t="s">
        <v>155</v>
      </c>
      <c r="AO190" s="4">
        <v>0</v>
      </c>
      <c r="AP190" s="5"/>
      <c r="BA190" s="4">
        <v>14.023</v>
      </c>
      <c r="BB190" s="4">
        <v>15.68</v>
      </c>
      <c r="BC190" s="4">
        <v>1.1200000000000001</v>
      </c>
      <c r="BD190" s="4">
        <v>12.94</v>
      </c>
      <c r="BE190" s="4">
        <v>643.51</v>
      </c>
      <c r="BF190" s="4">
        <v>710.63800000000003</v>
      </c>
      <c r="BG190" s="4">
        <v>0.42499999999999999</v>
      </c>
      <c r="BH190" s="4">
        <v>7.9000000000000001E-2</v>
      </c>
      <c r="BI190" s="4">
        <v>0.504</v>
      </c>
      <c r="BJ190" s="4">
        <v>0.31900000000000001</v>
      </c>
      <c r="BK190" s="4">
        <v>0.06</v>
      </c>
      <c r="BL190" s="4">
        <v>0.379</v>
      </c>
      <c r="BM190" s="4">
        <v>421.3707</v>
      </c>
      <c r="BQ190" s="4">
        <v>2348.4</v>
      </c>
      <c r="BR190" s="4">
        <v>0.15391099999999999</v>
      </c>
      <c r="BS190" s="4">
        <v>-5</v>
      </c>
      <c r="BT190" s="4">
        <v>0.113048</v>
      </c>
      <c r="BU190" s="4">
        <v>3.7612030000000001</v>
      </c>
      <c r="BV190" s="4">
        <v>2.283569</v>
      </c>
    </row>
    <row r="191" spans="1:74" x14ac:dyDescent="0.25">
      <c r="A191" s="2">
        <v>42067</v>
      </c>
      <c r="B191" s="3">
        <v>2.3262731481481485E-2</v>
      </c>
      <c r="C191" s="4">
        <v>2.6680000000000001</v>
      </c>
      <c r="D191" s="4">
        <v>4.6753</v>
      </c>
      <c r="E191" s="4">
        <v>46752.554620000003</v>
      </c>
      <c r="F191" s="4">
        <v>16.600000000000001</v>
      </c>
      <c r="G191" s="4">
        <v>3.3</v>
      </c>
      <c r="H191" s="4">
        <v>46111.7</v>
      </c>
      <c r="J191" s="4">
        <v>13.1</v>
      </c>
      <c r="K191" s="4">
        <v>0.8841</v>
      </c>
      <c r="L191" s="4">
        <v>2.3588</v>
      </c>
      <c r="M191" s="4">
        <v>4.1334</v>
      </c>
      <c r="N191" s="4">
        <v>14.6761</v>
      </c>
      <c r="O191" s="4">
        <v>2.91</v>
      </c>
      <c r="P191" s="4">
        <v>17.600000000000001</v>
      </c>
      <c r="Q191" s="4">
        <v>11.0273</v>
      </c>
      <c r="R191" s="4">
        <v>2.1865000000000001</v>
      </c>
      <c r="S191" s="4">
        <v>13.2</v>
      </c>
      <c r="T191" s="4">
        <v>46111.734499999999</v>
      </c>
      <c r="W191" s="4">
        <v>0</v>
      </c>
      <c r="X191" s="4">
        <v>11.581799999999999</v>
      </c>
      <c r="Y191" s="4">
        <v>11.9</v>
      </c>
      <c r="Z191" s="4">
        <v>851</v>
      </c>
      <c r="AA191" s="4">
        <v>880</v>
      </c>
      <c r="AB191" s="4">
        <v>881</v>
      </c>
      <c r="AC191" s="4">
        <v>59</v>
      </c>
      <c r="AD191" s="4">
        <v>4.5999999999999996</v>
      </c>
      <c r="AE191" s="4">
        <v>0.11</v>
      </c>
      <c r="AF191" s="4">
        <v>979</v>
      </c>
      <c r="AG191" s="4">
        <v>-16</v>
      </c>
      <c r="AH191" s="4">
        <v>8.952</v>
      </c>
      <c r="AI191" s="4">
        <v>10</v>
      </c>
      <c r="AJ191" s="4">
        <v>189</v>
      </c>
      <c r="AK191" s="4">
        <v>137</v>
      </c>
      <c r="AL191" s="4">
        <v>3.5</v>
      </c>
      <c r="AM191" s="4">
        <v>195</v>
      </c>
      <c r="AN191" s="4" t="s">
        <v>155</v>
      </c>
      <c r="AO191" s="4">
        <v>0</v>
      </c>
      <c r="AP191" s="5"/>
      <c r="BA191" s="4">
        <v>14.023</v>
      </c>
      <c r="BB191" s="4">
        <v>15.47</v>
      </c>
      <c r="BC191" s="4">
        <v>1.1000000000000001</v>
      </c>
      <c r="BD191" s="4">
        <v>13.109</v>
      </c>
      <c r="BE191" s="4">
        <v>644.58100000000002</v>
      </c>
      <c r="BF191" s="4">
        <v>718.89200000000005</v>
      </c>
      <c r="BG191" s="4">
        <v>0.42</v>
      </c>
      <c r="BH191" s="4">
        <v>8.3000000000000004E-2</v>
      </c>
      <c r="BI191" s="4">
        <v>0.503</v>
      </c>
      <c r="BJ191" s="4">
        <v>0.316</v>
      </c>
      <c r="BK191" s="4">
        <v>6.3E-2</v>
      </c>
      <c r="BL191" s="4">
        <v>0.378</v>
      </c>
      <c r="BM191" s="4">
        <v>416.68630000000002</v>
      </c>
      <c r="BQ191" s="4">
        <v>2301.183</v>
      </c>
      <c r="BR191" s="4">
        <v>9.4927999999999998E-2</v>
      </c>
      <c r="BS191" s="4">
        <v>-5</v>
      </c>
      <c r="BT191" s="4">
        <v>0.11204799999999999</v>
      </c>
      <c r="BU191" s="4">
        <v>2.3198029999999998</v>
      </c>
      <c r="BV191" s="4">
        <v>2.2633700000000001</v>
      </c>
    </row>
    <row r="192" spans="1:74" x14ac:dyDescent="0.25">
      <c r="A192" s="2">
        <v>42067</v>
      </c>
      <c r="B192" s="3">
        <v>2.3274305555555555E-2</v>
      </c>
      <c r="C192" s="4">
        <v>2.8119999999999998</v>
      </c>
      <c r="D192" s="4">
        <v>4.9626999999999999</v>
      </c>
      <c r="E192" s="4">
        <v>49626.794540000003</v>
      </c>
      <c r="F192" s="4">
        <v>16.600000000000001</v>
      </c>
      <c r="G192" s="4">
        <v>3.5</v>
      </c>
      <c r="H192" s="4">
        <v>46111.8</v>
      </c>
      <c r="J192" s="4">
        <v>13.1</v>
      </c>
      <c r="K192" s="4">
        <v>0.87960000000000005</v>
      </c>
      <c r="L192" s="4">
        <v>2.4731000000000001</v>
      </c>
      <c r="M192" s="4">
        <v>4.3653000000000004</v>
      </c>
      <c r="N192" s="4">
        <v>14.601699999999999</v>
      </c>
      <c r="O192" s="4">
        <v>3.0710000000000002</v>
      </c>
      <c r="P192" s="4">
        <v>17.7</v>
      </c>
      <c r="Q192" s="4">
        <v>10.971299999999999</v>
      </c>
      <c r="R192" s="4">
        <v>2.3075000000000001</v>
      </c>
      <c r="S192" s="4">
        <v>13.3</v>
      </c>
      <c r="T192" s="4">
        <v>46111.801399999997</v>
      </c>
      <c r="W192" s="4">
        <v>0</v>
      </c>
      <c r="X192" s="4">
        <v>11.523</v>
      </c>
      <c r="Y192" s="4">
        <v>11.9</v>
      </c>
      <c r="Z192" s="4">
        <v>851</v>
      </c>
      <c r="AA192" s="4">
        <v>883</v>
      </c>
      <c r="AB192" s="4">
        <v>882</v>
      </c>
      <c r="AC192" s="4">
        <v>59</v>
      </c>
      <c r="AD192" s="4">
        <v>4.5999999999999996</v>
      </c>
      <c r="AE192" s="4">
        <v>0.11</v>
      </c>
      <c r="AF192" s="4">
        <v>979</v>
      </c>
      <c r="AG192" s="4">
        <v>-16</v>
      </c>
      <c r="AH192" s="4">
        <v>9.9510489999999994</v>
      </c>
      <c r="AI192" s="4">
        <v>10</v>
      </c>
      <c r="AJ192" s="4">
        <v>188</v>
      </c>
      <c r="AK192" s="4">
        <v>138</v>
      </c>
      <c r="AL192" s="4">
        <v>2.7</v>
      </c>
      <c r="AM192" s="4">
        <v>195</v>
      </c>
      <c r="AN192" s="4" t="s">
        <v>155</v>
      </c>
      <c r="AO192" s="4">
        <v>0</v>
      </c>
      <c r="AP192" s="5"/>
      <c r="BA192" s="4">
        <v>14.023</v>
      </c>
      <c r="BB192" s="4">
        <v>14.9</v>
      </c>
      <c r="BC192" s="4">
        <v>1.06</v>
      </c>
      <c r="BD192" s="4">
        <v>13.686</v>
      </c>
      <c r="BE192" s="4">
        <v>655.30799999999999</v>
      </c>
      <c r="BF192" s="4">
        <v>736.18200000000002</v>
      </c>
      <c r="BG192" s="4">
        <v>0.40500000000000003</v>
      </c>
      <c r="BH192" s="4">
        <v>8.5000000000000006E-2</v>
      </c>
      <c r="BI192" s="4">
        <v>0.49</v>
      </c>
      <c r="BJ192" s="4">
        <v>0.30399999999999999</v>
      </c>
      <c r="BK192" s="4">
        <v>6.4000000000000001E-2</v>
      </c>
      <c r="BL192" s="4">
        <v>0.36799999999999999</v>
      </c>
      <c r="BM192" s="4">
        <v>404.0446</v>
      </c>
      <c r="BQ192" s="4">
        <v>2220.0430000000001</v>
      </c>
      <c r="BR192" s="4">
        <v>0.111972</v>
      </c>
      <c r="BS192" s="4">
        <v>-5</v>
      </c>
      <c r="BT192" s="4">
        <v>0.10914699999999999</v>
      </c>
      <c r="BU192" s="4">
        <v>2.7363170000000001</v>
      </c>
      <c r="BV192" s="4">
        <v>2.2047659999999998</v>
      </c>
    </row>
    <row r="193" spans="1:74" x14ac:dyDescent="0.25">
      <c r="A193" s="2">
        <v>42067</v>
      </c>
      <c r="B193" s="3">
        <v>2.3285879629629632E-2</v>
      </c>
      <c r="C193" s="4">
        <v>3.1389999999999998</v>
      </c>
      <c r="D193" s="4">
        <v>5.5766999999999998</v>
      </c>
      <c r="E193" s="4">
        <v>55767.22133</v>
      </c>
      <c r="F193" s="4">
        <v>16.5</v>
      </c>
      <c r="G193" s="4">
        <v>3.8</v>
      </c>
      <c r="H193" s="4">
        <v>46111</v>
      </c>
      <c r="J193" s="4">
        <v>13.1</v>
      </c>
      <c r="K193" s="4">
        <v>0.87039999999999995</v>
      </c>
      <c r="L193" s="4">
        <v>2.7322000000000002</v>
      </c>
      <c r="M193" s="4">
        <v>4.8537999999999997</v>
      </c>
      <c r="N193" s="4">
        <v>14.368499999999999</v>
      </c>
      <c r="O193" s="4">
        <v>3.2921999999999998</v>
      </c>
      <c r="P193" s="4">
        <v>17.7</v>
      </c>
      <c r="Q193" s="4">
        <v>10.796200000000001</v>
      </c>
      <c r="R193" s="4">
        <v>2.4737</v>
      </c>
      <c r="S193" s="4">
        <v>13.3</v>
      </c>
      <c r="T193" s="4">
        <v>46110.987399999998</v>
      </c>
      <c r="W193" s="4">
        <v>0</v>
      </c>
      <c r="X193" s="4">
        <v>11.4017</v>
      </c>
      <c r="Y193" s="4">
        <v>12</v>
      </c>
      <c r="Z193" s="4">
        <v>850</v>
      </c>
      <c r="AA193" s="4">
        <v>880</v>
      </c>
      <c r="AB193" s="4">
        <v>881</v>
      </c>
      <c r="AC193" s="4">
        <v>59</v>
      </c>
      <c r="AD193" s="4">
        <v>4.5999999999999996</v>
      </c>
      <c r="AE193" s="4">
        <v>0.11</v>
      </c>
      <c r="AF193" s="4">
        <v>979</v>
      </c>
      <c r="AG193" s="4">
        <v>-16</v>
      </c>
      <c r="AH193" s="4">
        <v>10</v>
      </c>
      <c r="AI193" s="4">
        <v>10</v>
      </c>
      <c r="AJ193" s="4">
        <v>188</v>
      </c>
      <c r="AK193" s="4">
        <v>137.1</v>
      </c>
      <c r="AL193" s="4">
        <v>3</v>
      </c>
      <c r="AM193" s="4">
        <v>195</v>
      </c>
      <c r="AN193" s="4" t="s">
        <v>155</v>
      </c>
      <c r="AO193" s="4">
        <v>0</v>
      </c>
      <c r="AP193" s="5"/>
      <c r="BA193" s="4">
        <v>14.023</v>
      </c>
      <c r="BB193" s="4">
        <v>13.8</v>
      </c>
      <c r="BC193" s="4">
        <v>0.98</v>
      </c>
      <c r="BD193" s="4">
        <v>14.895</v>
      </c>
      <c r="BE193" s="4">
        <v>679.44299999999998</v>
      </c>
      <c r="BF193" s="4">
        <v>768.23099999999999</v>
      </c>
      <c r="BG193" s="4">
        <v>0.374</v>
      </c>
      <c r="BH193" s="4">
        <v>8.5999999999999993E-2</v>
      </c>
      <c r="BI193" s="4">
        <v>0.46</v>
      </c>
      <c r="BJ193" s="4">
        <v>0.28100000000000003</v>
      </c>
      <c r="BK193" s="4">
        <v>6.4000000000000001E-2</v>
      </c>
      <c r="BL193" s="4">
        <v>0.34599999999999997</v>
      </c>
      <c r="BM193" s="4">
        <v>379.19319999999999</v>
      </c>
      <c r="BQ193" s="4">
        <v>2061.6039999999998</v>
      </c>
      <c r="BR193" s="4">
        <v>0.138626</v>
      </c>
      <c r="BS193" s="4">
        <v>-5</v>
      </c>
      <c r="BT193" s="4">
        <v>0.111847</v>
      </c>
      <c r="BU193" s="4">
        <v>3.387667</v>
      </c>
      <c r="BV193" s="4">
        <v>2.2593160000000001</v>
      </c>
    </row>
    <row r="194" spans="1:74" x14ac:dyDescent="0.25">
      <c r="A194" s="2">
        <v>42067</v>
      </c>
      <c r="B194" s="3">
        <v>2.3297453703703702E-2</v>
      </c>
      <c r="C194" s="4">
        <v>3.5419999999999998</v>
      </c>
      <c r="D194" s="4">
        <v>6.5970000000000004</v>
      </c>
      <c r="E194" s="4">
        <v>65969.846290000001</v>
      </c>
      <c r="F194" s="4">
        <v>15.8</v>
      </c>
      <c r="G194" s="4">
        <v>4</v>
      </c>
      <c r="H194" s="4">
        <v>46110.8</v>
      </c>
      <c r="J194" s="4">
        <v>13</v>
      </c>
      <c r="K194" s="4">
        <v>0.85619999999999996</v>
      </c>
      <c r="L194" s="4">
        <v>3.0323000000000002</v>
      </c>
      <c r="M194" s="4">
        <v>5.6482999999999999</v>
      </c>
      <c r="N194" s="4">
        <v>13.558400000000001</v>
      </c>
      <c r="O194" s="4">
        <v>3.4171999999999998</v>
      </c>
      <c r="P194" s="4">
        <v>17</v>
      </c>
      <c r="Q194" s="4">
        <v>10.1875</v>
      </c>
      <c r="R194" s="4">
        <v>2.5676000000000001</v>
      </c>
      <c r="S194" s="4">
        <v>12.8</v>
      </c>
      <c r="T194" s="4">
        <v>46110.8</v>
      </c>
      <c r="W194" s="4">
        <v>0</v>
      </c>
      <c r="X194" s="4">
        <v>11.130599999999999</v>
      </c>
      <c r="Y194" s="4">
        <v>11.9</v>
      </c>
      <c r="Z194" s="4">
        <v>854</v>
      </c>
      <c r="AA194" s="4">
        <v>886</v>
      </c>
      <c r="AB194" s="4">
        <v>886</v>
      </c>
      <c r="AC194" s="4">
        <v>59</v>
      </c>
      <c r="AD194" s="4">
        <v>4.5999999999999996</v>
      </c>
      <c r="AE194" s="4">
        <v>0.11</v>
      </c>
      <c r="AF194" s="4">
        <v>979</v>
      </c>
      <c r="AG194" s="4">
        <v>-16</v>
      </c>
      <c r="AH194" s="4">
        <v>10</v>
      </c>
      <c r="AI194" s="4">
        <v>10</v>
      </c>
      <c r="AJ194" s="4">
        <v>188</v>
      </c>
      <c r="AK194" s="4">
        <v>138.9</v>
      </c>
      <c r="AL194" s="4">
        <v>3.6</v>
      </c>
      <c r="AM194" s="4">
        <v>195</v>
      </c>
      <c r="AN194" s="4" t="s">
        <v>155</v>
      </c>
      <c r="AO194" s="4">
        <v>0</v>
      </c>
      <c r="AP194" s="5"/>
      <c r="BA194" s="4">
        <v>14.023</v>
      </c>
      <c r="BB194" s="4">
        <v>12.37</v>
      </c>
      <c r="BC194" s="4">
        <v>0.88</v>
      </c>
      <c r="BD194" s="4">
        <v>16.795000000000002</v>
      </c>
      <c r="BE194" s="4">
        <v>691.77499999999998</v>
      </c>
      <c r="BF194" s="4">
        <v>820.14099999999996</v>
      </c>
      <c r="BG194" s="4">
        <v>0.32400000000000001</v>
      </c>
      <c r="BH194" s="4">
        <v>8.2000000000000003E-2</v>
      </c>
      <c r="BI194" s="4">
        <v>0.40600000000000003</v>
      </c>
      <c r="BJ194" s="4">
        <v>0.24299999999999999</v>
      </c>
      <c r="BK194" s="4">
        <v>6.0999999999999999E-2</v>
      </c>
      <c r="BL194" s="4">
        <v>0.30499999999999999</v>
      </c>
      <c r="BM194" s="4">
        <v>347.86739999999998</v>
      </c>
      <c r="BQ194" s="4">
        <v>1846.3230000000001</v>
      </c>
      <c r="BR194" s="4">
        <v>0.38888699999999998</v>
      </c>
      <c r="BS194" s="4">
        <v>-5</v>
      </c>
      <c r="BT194" s="4">
        <v>0.1082</v>
      </c>
      <c r="BU194" s="4">
        <v>9.5034229999999997</v>
      </c>
      <c r="BV194" s="4">
        <v>2.1856439999999999</v>
      </c>
    </row>
    <row r="195" spans="1:74" x14ac:dyDescent="0.25">
      <c r="A195" s="2">
        <v>42067</v>
      </c>
      <c r="B195" s="3">
        <v>2.3309027777777779E-2</v>
      </c>
      <c r="C195" s="4">
        <v>4.0620000000000003</v>
      </c>
      <c r="D195" s="4">
        <v>7.8609</v>
      </c>
      <c r="E195" s="4">
        <v>78608.616569999998</v>
      </c>
      <c r="F195" s="4">
        <v>13.6</v>
      </c>
      <c r="G195" s="4">
        <v>4.2</v>
      </c>
      <c r="H195" s="4">
        <v>46110.3</v>
      </c>
      <c r="J195" s="4">
        <v>12.91</v>
      </c>
      <c r="K195" s="4">
        <v>0.83830000000000005</v>
      </c>
      <c r="L195" s="4">
        <v>3.4047000000000001</v>
      </c>
      <c r="M195" s="4">
        <v>6.5895000000000001</v>
      </c>
      <c r="N195" s="4">
        <v>11.423299999999999</v>
      </c>
      <c r="O195" s="4">
        <v>3.5131000000000001</v>
      </c>
      <c r="P195" s="4">
        <v>14.9</v>
      </c>
      <c r="Q195" s="4">
        <v>8.5831999999999997</v>
      </c>
      <c r="R195" s="4">
        <v>2.6396999999999999</v>
      </c>
      <c r="S195" s="4">
        <v>11.2</v>
      </c>
      <c r="T195" s="4">
        <v>46110.279600000002</v>
      </c>
      <c r="W195" s="4">
        <v>0</v>
      </c>
      <c r="X195" s="4">
        <v>10.8239</v>
      </c>
      <c r="Y195" s="4">
        <v>11.9</v>
      </c>
      <c r="Z195" s="4">
        <v>858</v>
      </c>
      <c r="AA195" s="4">
        <v>890</v>
      </c>
      <c r="AB195" s="4">
        <v>889</v>
      </c>
      <c r="AC195" s="4">
        <v>59</v>
      </c>
      <c r="AD195" s="4">
        <v>4.5999999999999996</v>
      </c>
      <c r="AE195" s="4">
        <v>0.11</v>
      </c>
      <c r="AF195" s="4">
        <v>979</v>
      </c>
      <c r="AG195" s="4">
        <v>-16</v>
      </c>
      <c r="AH195" s="4">
        <v>10</v>
      </c>
      <c r="AI195" s="4">
        <v>10</v>
      </c>
      <c r="AJ195" s="4">
        <v>188</v>
      </c>
      <c r="AK195" s="4">
        <v>140</v>
      </c>
      <c r="AL195" s="4">
        <v>3.5</v>
      </c>
      <c r="AM195" s="4">
        <v>195</v>
      </c>
      <c r="AN195" s="4" t="s">
        <v>155</v>
      </c>
      <c r="AO195" s="4">
        <v>0</v>
      </c>
      <c r="AP195" s="5"/>
      <c r="BA195" s="4">
        <v>14.023</v>
      </c>
      <c r="BB195" s="4">
        <v>10.94</v>
      </c>
      <c r="BC195" s="4">
        <v>0.78</v>
      </c>
      <c r="BD195" s="4">
        <v>19.292999999999999</v>
      </c>
      <c r="BE195" s="4">
        <v>706.68</v>
      </c>
      <c r="BF195" s="4">
        <v>870.51099999999997</v>
      </c>
      <c r="BG195" s="4">
        <v>0.248</v>
      </c>
      <c r="BH195" s="4">
        <v>7.5999999999999998E-2</v>
      </c>
      <c r="BI195" s="4">
        <v>0.32500000000000001</v>
      </c>
      <c r="BJ195" s="4">
        <v>0.187</v>
      </c>
      <c r="BK195" s="4">
        <v>5.7000000000000002E-2</v>
      </c>
      <c r="BL195" s="4">
        <v>0.24399999999999999</v>
      </c>
      <c r="BM195" s="4">
        <v>316.4905</v>
      </c>
      <c r="BQ195" s="4">
        <v>1633.521</v>
      </c>
      <c r="BR195" s="4">
        <v>0.49288599999999999</v>
      </c>
      <c r="BS195" s="4">
        <v>-5</v>
      </c>
      <c r="BT195" s="4">
        <v>0.108957</v>
      </c>
      <c r="BU195" s="4">
        <v>12.044907</v>
      </c>
      <c r="BV195" s="4">
        <v>2.2009249999999998</v>
      </c>
    </row>
    <row r="196" spans="1:74" x14ac:dyDescent="0.25">
      <c r="A196" s="2">
        <v>42067</v>
      </c>
      <c r="B196" s="3">
        <v>2.3320601851851849E-2</v>
      </c>
      <c r="C196" s="4">
        <v>4.6980000000000004</v>
      </c>
      <c r="D196" s="4">
        <v>8.4633000000000003</v>
      </c>
      <c r="E196" s="4">
        <v>84632.542790000007</v>
      </c>
      <c r="F196" s="4">
        <v>11.5</v>
      </c>
      <c r="G196" s="4">
        <v>9</v>
      </c>
      <c r="H196" s="4">
        <v>46111.199999999997</v>
      </c>
      <c r="J196" s="4">
        <v>12.62</v>
      </c>
      <c r="K196" s="4">
        <v>0.82669999999999999</v>
      </c>
      <c r="L196" s="4">
        <v>3.8839999999999999</v>
      </c>
      <c r="M196" s="4">
        <v>6.9962999999999997</v>
      </c>
      <c r="N196" s="4">
        <v>9.5221</v>
      </c>
      <c r="O196" s="4">
        <v>7.4382000000000001</v>
      </c>
      <c r="P196" s="4">
        <v>17</v>
      </c>
      <c r="Q196" s="4">
        <v>7.1546000000000003</v>
      </c>
      <c r="R196" s="4">
        <v>5.5888999999999998</v>
      </c>
      <c r="S196" s="4">
        <v>12.7</v>
      </c>
      <c r="T196" s="4">
        <v>46111.219599999997</v>
      </c>
      <c r="W196" s="4">
        <v>0</v>
      </c>
      <c r="X196" s="4">
        <v>10.4339</v>
      </c>
      <c r="Y196" s="4">
        <v>11.9</v>
      </c>
      <c r="Z196" s="4">
        <v>861</v>
      </c>
      <c r="AA196" s="4">
        <v>892</v>
      </c>
      <c r="AB196" s="4">
        <v>890</v>
      </c>
      <c r="AC196" s="4">
        <v>59</v>
      </c>
      <c r="AD196" s="4">
        <v>4.5999999999999996</v>
      </c>
      <c r="AE196" s="4">
        <v>0.11</v>
      </c>
      <c r="AF196" s="4">
        <v>979</v>
      </c>
      <c r="AG196" s="4">
        <v>-16</v>
      </c>
      <c r="AH196" s="4">
        <v>10</v>
      </c>
      <c r="AI196" s="4">
        <v>10</v>
      </c>
      <c r="AJ196" s="4">
        <v>188</v>
      </c>
      <c r="AK196" s="4">
        <v>138.1</v>
      </c>
      <c r="AL196" s="4">
        <v>2.9</v>
      </c>
      <c r="AM196" s="4">
        <v>195</v>
      </c>
      <c r="AN196" s="4" t="s">
        <v>155</v>
      </c>
      <c r="AO196" s="4">
        <v>0</v>
      </c>
      <c r="AP196" s="5"/>
      <c r="BA196" s="4">
        <v>14.023</v>
      </c>
      <c r="BB196" s="4">
        <v>10.17</v>
      </c>
      <c r="BC196" s="4">
        <v>0.73</v>
      </c>
      <c r="BD196" s="4">
        <v>20.966999999999999</v>
      </c>
      <c r="BE196" s="4">
        <v>759.92399999999998</v>
      </c>
      <c r="BF196" s="4">
        <v>871.24300000000005</v>
      </c>
      <c r="BG196" s="4">
        <v>0.19500000000000001</v>
      </c>
      <c r="BH196" s="4">
        <v>0.152</v>
      </c>
      <c r="BI196" s="4">
        <v>0.34799999999999998</v>
      </c>
      <c r="BJ196" s="4">
        <v>0.14699999999999999</v>
      </c>
      <c r="BK196" s="4">
        <v>0.115</v>
      </c>
      <c r="BL196" s="4">
        <v>0.26100000000000001</v>
      </c>
      <c r="BM196" s="4">
        <v>298.34570000000002</v>
      </c>
      <c r="BQ196" s="4">
        <v>1484.355</v>
      </c>
      <c r="BR196" s="4">
        <v>0.40149099999999999</v>
      </c>
      <c r="BS196" s="4">
        <v>-5</v>
      </c>
      <c r="BT196" s="4">
        <v>0.109955</v>
      </c>
      <c r="BU196" s="4">
        <v>9.8114369999999997</v>
      </c>
      <c r="BV196" s="4">
        <v>2.2210930000000002</v>
      </c>
    </row>
    <row r="197" spans="1:74" x14ac:dyDescent="0.25">
      <c r="A197" s="2">
        <v>42067</v>
      </c>
      <c r="B197" s="3">
        <v>2.333217592592593E-2</v>
      </c>
      <c r="C197" s="4">
        <v>5.6379999999999999</v>
      </c>
      <c r="D197" s="4">
        <v>8.7257999999999996</v>
      </c>
      <c r="E197" s="4">
        <v>87258.219979999994</v>
      </c>
      <c r="F197" s="4">
        <v>11.4</v>
      </c>
      <c r="G197" s="4">
        <v>12.1</v>
      </c>
      <c r="H197" s="4">
        <v>46111.3</v>
      </c>
      <c r="J197" s="4">
        <v>11.82</v>
      </c>
      <c r="K197" s="4">
        <v>0.81679999999999997</v>
      </c>
      <c r="L197" s="4">
        <v>4.6052</v>
      </c>
      <c r="M197" s="4">
        <v>7.1273</v>
      </c>
      <c r="N197" s="4">
        <v>9.3116000000000003</v>
      </c>
      <c r="O197" s="4">
        <v>9.9123999999999999</v>
      </c>
      <c r="P197" s="4">
        <v>19.2</v>
      </c>
      <c r="Q197" s="4">
        <v>6.9965000000000002</v>
      </c>
      <c r="R197" s="4">
        <v>7.4478999999999997</v>
      </c>
      <c r="S197" s="4">
        <v>14.4</v>
      </c>
      <c r="T197" s="4">
        <v>46111.338400000001</v>
      </c>
      <c r="W197" s="4">
        <v>0</v>
      </c>
      <c r="X197" s="4">
        <v>9.657</v>
      </c>
      <c r="Y197" s="4">
        <v>11.9</v>
      </c>
      <c r="Z197" s="4">
        <v>862</v>
      </c>
      <c r="AA197" s="4">
        <v>894</v>
      </c>
      <c r="AB197" s="4">
        <v>894</v>
      </c>
      <c r="AC197" s="4">
        <v>59</v>
      </c>
      <c r="AD197" s="4">
        <v>4.5999999999999996</v>
      </c>
      <c r="AE197" s="4">
        <v>0.11</v>
      </c>
      <c r="AF197" s="4">
        <v>979</v>
      </c>
      <c r="AG197" s="4">
        <v>-16</v>
      </c>
      <c r="AH197" s="4">
        <v>10</v>
      </c>
      <c r="AI197" s="4">
        <v>10</v>
      </c>
      <c r="AJ197" s="4">
        <v>188</v>
      </c>
      <c r="AK197" s="4">
        <v>138</v>
      </c>
      <c r="AL197" s="4">
        <v>3</v>
      </c>
      <c r="AM197" s="4">
        <v>195</v>
      </c>
      <c r="AN197" s="4" t="s">
        <v>155</v>
      </c>
      <c r="AO197" s="4">
        <v>0</v>
      </c>
      <c r="AP197" s="5"/>
      <c r="BA197" s="4">
        <v>14.023</v>
      </c>
      <c r="BB197" s="4">
        <v>9.58</v>
      </c>
      <c r="BC197" s="4">
        <v>0.68</v>
      </c>
      <c r="BD197" s="4">
        <v>22.428000000000001</v>
      </c>
      <c r="BE197" s="4">
        <v>853.94500000000005</v>
      </c>
      <c r="BF197" s="4">
        <v>841.16099999999994</v>
      </c>
      <c r="BG197" s="4">
        <v>0.18099999999999999</v>
      </c>
      <c r="BH197" s="4">
        <v>0.192</v>
      </c>
      <c r="BI197" s="4">
        <v>0.373</v>
      </c>
      <c r="BJ197" s="4">
        <v>0.13600000000000001</v>
      </c>
      <c r="BK197" s="4">
        <v>0.14499999999999999</v>
      </c>
      <c r="BL197" s="4">
        <v>0.28000000000000003</v>
      </c>
      <c r="BM197" s="4">
        <v>282.75170000000003</v>
      </c>
      <c r="BQ197" s="4">
        <v>1302.02</v>
      </c>
      <c r="BR197" s="4">
        <v>0.34161000000000002</v>
      </c>
      <c r="BS197" s="4">
        <v>-5</v>
      </c>
      <c r="BT197" s="4">
        <v>0.10809000000000001</v>
      </c>
      <c r="BU197" s="4">
        <v>8.3480950000000007</v>
      </c>
      <c r="BV197" s="4">
        <v>2.1834180000000001</v>
      </c>
    </row>
    <row r="198" spans="1:74" x14ac:dyDescent="0.25">
      <c r="A198" s="2">
        <v>42067</v>
      </c>
      <c r="B198" s="3">
        <v>2.334375E-2</v>
      </c>
      <c r="C198" s="4">
        <v>7.032</v>
      </c>
      <c r="D198" s="4">
        <v>7.6844999999999999</v>
      </c>
      <c r="E198" s="4">
        <v>76845.020579999997</v>
      </c>
      <c r="F198" s="4">
        <v>11.4</v>
      </c>
      <c r="G198" s="4">
        <v>12.4</v>
      </c>
      <c r="H198" s="4">
        <v>46108.3</v>
      </c>
      <c r="J198" s="4">
        <v>10.7</v>
      </c>
      <c r="K198" s="4">
        <v>0.8175</v>
      </c>
      <c r="L198" s="4">
        <v>5.7487000000000004</v>
      </c>
      <c r="M198" s="4">
        <v>6.282</v>
      </c>
      <c r="N198" s="4">
        <v>9.3193999999999999</v>
      </c>
      <c r="O198" s="4">
        <v>10.136900000000001</v>
      </c>
      <c r="P198" s="4">
        <v>19.5</v>
      </c>
      <c r="Q198" s="4">
        <v>7.0023999999999997</v>
      </c>
      <c r="R198" s="4">
        <v>7.6166</v>
      </c>
      <c r="S198" s="4">
        <v>14.6</v>
      </c>
      <c r="T198" s="4">
        <v>46108.3387</v>
      </c>
      <c r="W198" s="4">
        <v>0</v>
      </c>
      <c r="X198" s="4">
        <v>8.7476000000000003</v>
      </c>
      <c r="Y198" s="4">
        <v>12</v>
      </c>
      <c r="Z198" s="4">
        <v>862</v>
      </c>
      <c r="AA198" s="4">
        <v>891</v>
      </c>
      <c r="AB198" s="4">
        <v>891</v>
      </c>
      <c r="AC198" s="4">
        <v>59</v>
      </c>
      <c r="AD198" s="4">
        <v>4.5999999999999996</v>
      </c>
      <c r="AE198" s="4">
        <v>0.11</v>
      </c>
      <c r="AF198" s="4">
        <v>979</v>
      </c>
      <c r="AG198" s="4">
        <v>-16</v>
      </c>
      <c r="AH198" s="4">
        <v>10</v>
      </c>
      <c r="AI198" s="4">
        <v>10</v>
      </c>
      <c r="AJ198" s="4">
        <v>188</v>
      </c>
      <c r="AK198" s="4">
        <v>137</v>
      </c>
      <c r="AL198" s="4">
        <v>3.3</v>
      </c>
      <c r="AM198" s="4">
        <v>195</v>
      </c>
      <c r="AN198" s="4" t="s">
        <v>155</v>
      </c>
      <c r="AO198" s="4">
        <v>0</v>
      </c>
      <c r="AP198" s="5"/>
      <c r="BA198" s="4">
        <v>14.023</v>
      </c>
      <c r="BB198" s="4">
        <v>9.6199999999999992</v>
      </c>
      <c r="BC198" s="4">
        <v>0.69</v>
      </c>
      <c r="BD198" s="4">
        <v>22.324999999999999</v>
      </c>
      <c r="BE198" s="4">
        <v>1046.855</v>
      </c>
      <c r="BF198" s="4">
        <v>728.10900000000004</v>
      </c>
      <c r="BG198" s="4">
        <v>0.17799999999999999</v>
      </c>
      <c r="BH198" s="4">
        <v>0.193</v>
      </c>
      <c r="BI198" s="4">
        <v>0.371</v>
      </c>
      <c r="BJ198" s="4">
        <v>0.13400000000000001</v>
      </c>
      <c r="BK198" s="4">
        <v>0.14499999999999999</v>
      </c>
      <c r="BL198" s="4">
        <v>0.27900000000000003</v>
      </c>
      <c r="BM198" s="4">
        <v>277.66419999999999</v>
      </c>
      <c r="BQ198" s="4">
        <v>1158.2650000000001</v>
      </c>
      <c r="BR198" s="4">
        <v>0.38956400000000002</v>
      </c>
      <c r="BS198" s="4">
        <v>-5</v>
      </c>
      <c r="BT198" s="4">
        <v>0.110862</v>
      </c>
      <c r="BU198" s="4">
        <v>9.5199809999999996</v>
      </c>
      <c r="BV198" s="4">
        <v>2.2394150000000002</v>
      </c>
    </row>
    <row r="199" spans="1:74" x14ac:dyDescent="0.25">
      <c r="A199" s="2">
        <v>42067</v>
      </c>
      <c r="B199" s="3">
        <v>2.3355324074074077E-2</v>
      </c>
      <c r="C199" s="4">
        <v>8.5120000000000005</v>
      </c>
      <c r="D199" s="4">
        <v>6.3739999999999997</v>
      </c>
      <c r="E199" s="4">
        <v>63739.625</v>
      </c>
      <c r="F199" s="4">
        <v>11.5</v>
      </c>
      <c r="G199" s="4">
        <v>12.5</v>
      </c>
      <c r="H199" s="4">
        <v>46108.4</v>
      </c>
      <c r="J199" s="4">
        <v>9.25</v>
      </c>
      <c r="K199" s="4">
        <v>0.81969999999999998</v>
      </c>
      <c r="L199" s="4">
        <v>6.9775</v>
      </c>
      <c r="M199" s="4">
        <v>5.2247000000000003</v>
      </c>
      <c r="N199" s="4">
        <v>9.4201999999999995</v>
      </c>
      <c r="O199" s="4">
        <v>10.2462</v>
      </c>
      <c r="P199" s="4">
        <v>19.7</v>
      </c>
      <c r="Q199" s="4">
        <v>7.0781000000000001</v>
      </c>
      <c r="R199" s="4">
        <v>7.6988000000000003</v>
      </c>
      <c r="S199" s="4">
        <v>14.8</v>
      </c>
      <c r="T199" s="4">
        <v>46108.369400000003</v>
      </c>
      <c r="W199" s="4">
        <v>0</v>
      </c>
      <c r="X199" s="4">
        <v>7.5856000000000003</v>
      </c>
      <c r="Y199" s="4">
        <v>11.9</v>
      </c>
      <c r="Z199" s="4">
        <v>859</v>
      </c>
      <c r="AA199" s="4">
        <v>888</v>
      </c>
      <c r="AB199" s="4">
        <v>889</v>
      </c>
      <c r="AC199" s="4">
        <v>59</v>
      </c>
      <c r="AD199" s="4">
        <v>4.5999999999999996</v>
      </c>
      <c r="AE199" s="4">
        <v>0.11</v>
      </c>
      <c r="AF199" s="4">
        <v>979</v>
      </c>
      <c r="AG199" s="4">
        <v>-16</v>
      </c>
      <c r="AH199" s="4">
        <v>9.0469530000000002</v>
      </c>
      <c r="AI199" s="4">
        <v>10</v>
      </c>
      <c r="AJ199" s="4">
        <v>188</v>
      </c>
      <c r="AK199" s="4">
        <v>137</v>
      </c>
      <c r="AL199" s="4">
        <v>3.4</v>
      </c>
      <c r="AM199" s="4">
        <v>195</v>
      </c>
      <c r="AN199" s="4" t="s">
        <v>155</v>
      </c>
      <c r="AO199" s="4">
        <v>0</v>
      </c>
      <c r="AP199" s="5"/>
      <c r="BA199" s="4">
        <v>14.023</v>
      </c>
      <c r="BB199" s="4">
        <v>9.74</v>
      </c>
      <c r="BC199" s="4">
        <v>0.69</v>
      </c>
      <c r="BD199" s="4">
        <v>21.995999999999999</v>
      </c>
      <c r="BE199" s="4">
        <v>1257.653</v>
      </c>
      <c r="BF199" s="4">
        <v>599.38</v>
      </c>
      <c r="BG199" s="4">
        <v>0.17799999999999999</v>
      </c>
      <c r="BH199" s="4">
        <v>0.193</v>
      </c>
      <c r="BI199" s="4">
        <v>0.371</v>
      </c>
      <c r="BJ199" s="4">
        <v>0.13400000000000001</v>
      </c>
      <c r="BK199" s="4">
        <v>0.14499999999999999</v>
      </c>
      <c r="BL199" s="4">
        <v>0.27900000000000003</v>
      </c>
      <c r="BM199" s="4">
        <v>274.82819999999998</v>
      </c>
      <c r="BQ199" s="4">
        <v>994.14800000000002</v>
      </c>
      <c r="BR199" s="4">
        <v>0.31099100000000002</v>
      </c>
      <c r="BS199" s="4">
        <v>-5</v>
      </c>
      <c r="BT199" s="4">
        <v>0.108141</v>
      </c>
      <c r="BU199" s="4">
        <v>7.5998419999999998</v>
      </c>
      <c r="BV199" s="4">
        <v>2.1844450000000002</v>
      </c>
    </row>
    <row r="200" spans="1:74" x14ac:dyDescent="0.25">
      <c r="A200" s="2">
        <v>42067</v>
      </c>
      <c r="B200" s="3">
        <v>2.3366898148148147E-2</v>
      </c>
      <c r="C200" s="4">
        <v>7.4740000000000002</v>
      </c>
      <c r="D200" s="4">
        <v>6.8022999999999998</v>
      </c>
      <c r="E200" s="4">
        <v>68022.75387</v>
      </c>
      <c r="F200" s="4">
        <v>11.7</v>
      </c>
      <c r="G200" s="4">
        <v>12.5</v>
      </c>
      <c r="H200" s="4">
        <v>46109.7</v>
      </c>
      <c r="J200" s="4">
        <v>7.8</v>
      </c>
      <c r="K200" s="4">
        <v>0.82320000000000004</v>
      </c>
      <c r="L200" s="4">
        <v>6.1528</v>
      </c>
      <c r="M200" s="4">
        <v>5.5998999999999999</v>
      </c>
      <c r="N200" s="4">
        <v>9.6184999999999992</v>
      </c>
      <c r="O200" s="4">
        <v>10.2904</v>
      </c>
      <c r="P200" s="4">
        <v>19.899999999999999</v>
      </c>
      <c r="Q200" s="4">
        <v>7.2270000000000003</v>
      </c>
      <c r="R200" s="4">
        <v>7.7317999999999998</v>
      </c>
      <c r="S200" s="4">
        <v>15</v>
      </c>
      <c r="T200" s="4">
        <v>46109.738499999999</v>
      </c>
      <c r="W200" s="4">
        <v>0</v>
      </c>
      <c r="X200" s="4">
        <v>6.4242999999999997</v>
      </c>
      <c r="Y200" s="4">
        <v>11.9</v>
      </c>
      <c r="Z200" s="4">
        <v>854</v>
      </c>
      <c r="AA200" s="4">
        <v>883</v>
      </c>
      <c r="AB200" s="4">
        <v>885</v>
      </c>
      <c r="AC200" s="4">
        <v>59</v>
      </c>
      <c r="AD200" s="4">
        <v>4.59</v>
      </c>
      <c r="AE200" s="4">
        <v>0.11</v>
      </c>
      <c r="AF200" s="4">
        <v>980</v>
      </c>
      <c r="AG200" s="4">
        <v>-16</v>
      </c>
      <c r="AH200" s="4">
        <v>9.9520479999999996</v>
      </c>
      <c r="AI200" s="4">
        <v>10</v>
      </c>
      <c r="AJ200" s="4">
        <v>188</v>
      </c>
      <c r="AK200" s="4">
        <v>138</v>
      </c>
      <c r="AL200" s="4">
        <v>3.3</v>
      </c>
      <c r="AM200" s="4">
        <v>195</v>
      </c>
      <c r="AN200" s="4" t="s">
        <v>155</v>
      </c>
      <c r="AO200" s="4">
        <v>0</v>
      </c>
      <c r="AP200" s="5"/>
      <c r="BA200" s="4">
        <v>14.023</v>
      </c>
      <c r="BB200" s="4">
        <v>9.9499999999999993</v>
      </c>
      <c r="BC200" s="4">
        <v>0.71</v>
      </c>
      <c r="BD200" s="4">
        <v>21.472000000000001</v>
      </c>
      <c r="BE200" s="4">
        <v>1139.5360000000001</v>
      </c>
      <c r="BF200" s="4">
        <v>660.096</v>
      </c>
      <c r="BG200" s="4">
        <v>0.187</v>
      </c>
      <c r="BH200" s="4">
        <v>0.2</v>
      </c>
      <c r="BI200" s="4">
        <v>0.38600000000000001</v>
      </c>
      <c r="BJ200" s="4">
        <v>0.14000000000000001</v>
      </c>
      <c r="BK200" s="4">
        <v>0.15</v>
      </c>
      <c r="BL200" s="4">
        <v>0.28999999999999998</v>
      </c>
      <c r="BM200" s="4">
        <v>282.40100000000001</v>
      </c>
      <c r="BQ200" s="4">
        <v>865.12699999999995</v>
      </c>
      <c r="BR200" s="4">
        <v>0.19275400000000001</v>
      </c>
      <c r="BS200" s="4">
        <v>-5</v>
      </c>
      <c r="BT200" s="4">
        <v>0.108</v>
      </c>
      <c r="BU200" s="4">
        <v>4.710432</v>
      </c>
      <c r="BV200" s="4">
        <v>2.1816</v>
      </c>
    </row>
    <row r="201" spans="1:74" x14ac:dyDescent="0.25">
      <c r="A201" s="2">
        <v>42067</v>
      </c>
      <c r="B201" s="3">
        <v>2.3378472222222221E-2</v>
      </c>
      <c r="C201" s="4">
        <v>7.19</v>
      </c>
      <c r="D201" s="4">
        <v>8.1929999999999996</v>
      </c>
      <c r="E201" s="4">
        <v>81929.810670000006</v>
      </c>
      <c r="F201" s="4">
        <v>15.7</v>
      </c>
      <c r="G201" s="4">
        <v>12.5</v>
      </c>
      <c r="H201" s="4">
        <v>46116</v>
      </c>
      <c r="J201" s="4">
        <v>6.46</v>
      </c>
      <c r="K201" s="4">
        <v>0.81089999999999995</v>
      </c>
      <c r="L201" s="4">
        <v>5.8304</v>
      </c>
      <c r="M201" s="4">
        <v>6.6436999999999999</v>
      </c>
      <c r="N201" s="4">
        <v>12.692399999999999</v>
      </c>
      <c r="O201" s="4">
        <v>10.1363</v>
      </c>
      <c r="P201" s="4">
        <v>22.8</v>
      </c>
      <c r="Q201" s="4">
        <v>9.5367999999999995</v>
      </c>
      <c r="R201" s="4">
        <v>7.6162000000000001</v>
      </c>
      <c r="S201" s="4">
        <v>17.2</v>
      </c>
      <c r="T201" s="4">
        <v>46115.968999999997</v>
      </c>
      <c r="W201" s="4">
        <v>0</v>
      </c>
      <c r="X201" s="4">
        <v>5.2348999999999997</v>
      </c>
      <c r="Y201" s="4">
        <v>11.9</v>
      </c>
      <c r="Z201" s="4">
        <v>862</v>
      </c>
      <c r="AA201" s="4">
        <v>891</v>
      </c>
      <c r="AB201" s="4">
        <v>893</v>
      </c>
      <c r="AC201" s="4">
        <v>59</v>
      </c>
      <c r="AD201" s="4">
        <v>4.5999999999999996</v>
      </c>
      <c r="AE201" s="4">
        <v>0.11</v>
      </c>
      <c r="AF201" s="4">
        <v>979</v>
      </c>
      <c r="AG201" s="4">
        <v>-16</v>
      </c>
      <c r="AH201" s="4">
        <v>10</v>
      </c>
      <c r="AI201" s="4">
        <v>10</v>
      </c>
      <c r="AJ201" s="4">
        <v>188</v>
      </c>
      <c r="AK201" s="4">
        <v>138</v>
      </c>
      <c r="AL201" s="4">
        <v>2.9</v>
      </c>
      <c r="AM201" s="4">
        <v>195</v>
      </c>
      <c r="AN201" s="4" t="s">
        <v>155</v>
      </c>
      <c r="AO201" s="4">
        <v>0</v>
      </c>
      <c r="AP201" s="5"/>
      <c r="BA201" s="4">
        <v>14.023</v>
      </c>
      <c r="BB201" s="4">
        <v>9.26</v>
      </c>
      <c r="BC201" s="4">
        <v>0.66</v>
      </c>
      <c r="BD201" s="4">
        <v>23.318999999999999</v>
      </c>
      <c r="BE201" s="4">
        <v>1034.0709999999999</v>
      </c>
      <c r="BF201" s="4">
        <v>749.96400000000006</v>
      </c>
      <c r="BG201" s="4">
        <v>0.23599999999999999</v>
      </c>
      <c r="BH201" s="4">
        <v>0.188</v>
      </c>
      <c r="BI201" s="4">
        <v>0.42399999999999999</v>
      </c>
      <c r="BJ201" s="4">
        <v>0.17699999999999999</v>
      </c>
      <c r="BK201" s="4">
        <v>0.14099999999999999</v>
      </c>
      <c r="BL201" s="4">
        <v>0.31900000000000001</v>
      </c>
      <c r="BM201" s="4">
        <v>270.47160000000002</v>
      </c>
      <c r="BQ201" s="4">
        <v>675.07799999999997</v>
      </c>
      <c r="BR201" s="4">
        <v>0.46498400000000001</v>
      </c>
      <c r="BS201" s="4">
        <v>-5</v>
      </c>
      <c r="BT201" s="4">
        <v>0.10895199999999999</v>
      </c>
      <c r="BU201" s="4">
        <v>11.363046000000001</v>
      </c>
      <c r="BV201" s="4">
        <v>2.2008299999999998</v>
      </c>
    </row>
    <row r="202" spans="1:74" x14ac:dyDescent="0.25">
      <c r="A202" s="2">
        <v>42067</v>
      </c>
      <c r="B202" s="3">
        <v>2.3390046296296294E-2</v>
      </c>
      <c r="C202" s="4">
        <v>7.399</v>
      </c>
      <c r="D202" s="4">
        <v>7.6573000000000002</v>
      </c>
      <c r="E202" s="4">
        <v>76573.23603</v>
      </c>
      <c r="F202" s="4">
        <v>23.5</v>
      </c>
      <c r="G202" s="4">
        <v>12.5</v>
      </c>
      <c r="H202" s="4">
        <v>46112.6</v>
      </c>
      <c r="J202" s="4">
        <v>5.36</v>
      </c>
      <c r="K202" s="4">
        <v>0.81479999999999997</v>
      </c>
      <c r="L202" s="4">
        <v>6.0289000000000001</v>
      </c>
      <c r="M202" s="4">
        <v>6.2394999999999996</v>
      </c>
      <c r="N202" s="4">
        <v>19.177499999999998</v>
      </c>
      <c r="O202" s="4">
        <v>10.185600000000001</v>
      </c>
      <c r="P202" s="4">
        <v>29.4</v>
      </c>
      <c r="Q202" s="4">
        <v>14.4095</v>
      </c>
      <c r="R202" s="4">
        <v>7.6532</v>
      </c>
      <c r="S202" s="4">
        <v>22.1</v>
      </c>
      <c r="T202" s="4">
        <v>46112.611499999999</v>
      </c>
      <c r="W202" s="4">
        <v>0</v>
      </c>
      <c r="X202" s="4">
        <v>4.3689</v>
      </c>
      <c r="Y202" s="4">
        <v>11.9</v>
      </c>
      <c r="Z202" s="4">
        <v>868</v>
      </c>
      <c r="AA202" s="4">
        <v>895</v>
      </c>
      <c r="AB202" s="4">
        <v>898</v>
      </c>
      <c r="AC202" s="4">
        <v>59</v>
      </c>
      <c r="AD202" s="4">
        <v>4.5999999999999996</v>
      </c>
      <c r="AE202" s="4">
        <v>0.11</v>
      </c>
      <c r="AF202" s="4">
        <v>979</v>
      </c>
      <c r="AG202" s="4">
        <v>-16</v>
      </c>
      <c r="AH202" s="4">
        <v>9.0489510000000006</v>
      </c>
      <c r="AI202" s="4">
        <v>10</v>
      </c>
      <c r="AJ202" s="4">
        <v>188</v>
      </c>
      <c r="AK202" s="4">
        <v>137</v>
      </c>
      <c r="AL202" s="4">
        <v>2.6</v>
      </c>
      <c r="AM202" s="4">
        <v>195</v>
      </c>
      <c r="AN202" s="4" t="s">
        <v>155</v>
      </c>
      <c r="AO202" s="4">
        <v>0</v>
      </c>
      <c r="AP202" s="5"/>
      <c r="BA202" s="4">
        <v>14.023</v>
      </c>
      <c r="BB202" s="4">
        <v>9.48</v>
      </c>
      <c r="BC202" s="4">
        <v>0.68</v>
      </c>
      <c r="BD202" s="4">
        <v>22.722999999999999</v>
      </c>
      <c r="BE202" s="4">
        <v>1082.3630000000001</v>
      </c>
      <c r="BF202" s="4">
        <v>712.95699999999999</v>
      </c>
      <c r="BG202" s="4">
        <v>0.36099999999999999</v>
      </c>
      <c r="BH202" s="4">
        <v>0.191</v>
      </c>
      <c r="BI202" s="4">
        <v>0.55200000000000005</v>
      </c>
      <c r="BJ202" s="4">
        <v>0.27100000000000002</v>
      </c>
      <c r="BK202" s="4">
        <v>0.14399999999999999</v>
      </c>
      <c r="BL202" s="4">
        <v>0.41499999999999998</v>
      </c>
      <c r="BM202" s="4">
        <v>273.76229999999998</v>
      </c>
      <c r="BQ202" s="4">
        <v>570.29600000000005</v>
      </c>
      <c r="BR202" s="4">
        <v>0.91267799999999999</v>
      </c>
      <c r="BS202" s="4">
        <v>-5</v>
      </c>
      <c r="BT202" s="4">
        <v>0.105196</v>
      </c>
      <c r="BU202" s="4">
        <v>22.303577000000001</v>
      </c>
      <c r="BV202" s="4">
        <v>2.1249549999999999</v>
      </c>
    </row>
    <row r="203" spans="1:74" x14ac:dyDescent="0.25">
      <c r="A203" s="2">
        <v>42067</v>
      </c>
      <c r="B203" s="3">
        <v>2.3401620370370368E-2</v>
      </c>
      <c r="C203" s="4">
        <v>7.7569999999999997</v>
      </c>
      <c r="D203" s="4">
        <v>7.4842000000000004</v>
      </c>
      <c r="E203" s="4">
        <v>74841.633990000002</v>
      </c>
      <c r="F203" s="4">
        <v>27.8</v>
      </c>
      <c r="G203" s="4">
        <v>12.2</v>
      </c>
      <c r="H203" s="4">
        <v>46109.1</v>
      </c>
      <c r="J203" s="4">
        <v>4.72</v>
      </c>
      <c r="K203" s="4">
        <v>0.81389999999999996</v>
      </c>
      <c r="L203" s="4">
        <v>6.3136999999999999</v>
      </c>
      <c r="M203" s="4">
        <v>6.0917000000000003</v>
      </c>
      <c r="N203" s="4">
        <v>22.6175</v>
      </c>
      <c r="O203" s="4">
        <v>9.9440000000000008</v>
      </c>
      <c r="P203" s="4">
        <v>32.6</v>
      </c>
      <c r="Q203" s="4">
        <v>16.994299999999999</v>
      </c>
      <c r="R203" s="4">
        <v>7.4715999999999996</v>
      </c>
      <c r="S203" s="4">
        <v>24.5</v>
      </c>
      <c r="T203" s="4">
        <v>46109.1005</v>
      </c>
      <c r="W203" s="4">
        <v>0</v>
      </c>
      <c r="X203" s="4">
        <v>3.8431999999999999</v>
      </c>
      <c r="Y203" s="4">
        <v>12</v>
      </c>
      <c r="Z203" s="4">
        <v>865</v>
      </c>
      <c r="AA203" s="4">
        <v>892</v>
      </c>
      <c r="AB203" s="4">
        <v>895</v>
      </c>
      <c r="AC203" s="4">
        <v>59</v>
      </c>
      <c r="AD203" s="4">
        <v>4.5999999999999996</v>
      </c>
      <c r="AE203" s="4">
        <v>0.11</v>
      </c>
      <c r="AF203" s="4">
        <v>979</v>
      </c>
      <c r="AG203" s="4">
        <v>-16</v>
      </c>
      <c r="AH203" s="4">
        <v>9</v>
      </c>
      <c r="AI203" s="4">
        <v>10</v>
      </c>
      <c r="AJ203" s="4">
        <v>188</v>
      </c>
      <c r="AK203" s="4">
        <v>138</v>
      </c>
      <c r="AL203" s="4">
        <v>2.6</v>
      </c>
      <c r="AM203" s="4">
        <v>195</v>
      </c>
      <c r="AN203" s="4" t="s">
        <v>155</v>
      </c>
      <c r="AO203" s="4">
        <v>0</v>
      </c>
      <c r="AP203" s="5"/>
      <c r="BA203" s="4">
        <v>14.023</v>
      </c>
      <c r="BB203" s="4">
        <v>9.43</v>
      </c>
      <c r="BC203" s="4">
        <v>0.67</v>
      </c>
      <c r="BD203" s="4">
        <v>22.858000000000001</v>
      </c>
      <c r="BE203" s="4">
        <v>1124.3779999999999</v>
      </c>
      <c r="BF203" s="4">
        <v>690.46299999999997</v>
      </c>
      <c r="BG203" s="4">
        <v>0.42199999999999999</v>
      </c>
      <c r="BH203" s="4">
        <v>0.185</v>
      </c>
      <c r="BI203" s="4">
        <v>0.60699999999999998</v>
      </c>
      <c r="BJ203" s="4">
        <v>0.317</v>
      </c>
      <c r="BK203" s="4">
        <v>0.13900000000000001</v>
      </c>
      <c r="BL203" s="4">
        <v>0.45600000000000002</v>
      </c>
      <c r="BM203" s="4">
        <v>271.53879999999998</v>
      </c>
      <c r="BQ203" s="4">
        <v>497.64400000000001</v>
      </c>
      <c r="BR203" s="4">
        <v>1.0300050000000001</v>
      </c>
      <c r="BS203" s="4">
        <v>-5</v>
      </c>
      <c r="BT203" s="4">
        <v>0.1069</v>
      </c>
      <c r="BU203" s="4">
        <v>25.170746999999999</v>
      </c>
      <c r="BV203" s="4">
        <v>2.1593819999999999</v>
      </c>
    </row>
    <row r="204" spans="1:74" x14ac:dyDescent="0.25">
      <c r="A204" s="2">
        <v>42067</v>
      </c>
      <c r="B204" s="3">
        <v>2.3413194444444448E-2</v>
      </c>
      <c r="C204" s="4">
        <v>8.1869999999999994</v>
      </c>
      <c r="D204" s="4">
        <v>6.3609</v>
      </c>
      <c r="E204" s="4">
        <v>63608.552629999998</v>
      </c>
      <c r="F204" s="4">
        <v>28.1</v>
      </c>
      <c r="G204" s="4">
        <v>12.2</v>
      </c>
      <c r="H204" s="4">
        <v>46108.2</v>
      </c>
      <c r="J204" s="4">
        <v>4.3600000000000003</v>
      </c>
      <c r="K204" s="4">
        <v>0.82189999999999996</v>
      </c>
      <c r="L204" s="4">
        <v>6.7290999999999999</v>
      </c>
      <c r="M204" s="4">
        <v>5.2279999999999998</v>
      </c>
      <c r="N204" s="4">
        <v>23.095400000000001</v>
      </c>
      <c r="O204" s="4">
        <v>10.027200000000001</v>
      </c>
      <c r="P204" s="4">
        <v>33.1</v>
      </c>
      <c r="Q204" s="4">
        <v>17.357800000000001</v>
      </c>
      <c r="R204" s="4">
        <v>7.5361000000000002</v>
      </c>
      <c r="S204" s="4">
        <v>24.9</v>
      </c>
      <c r="T204" s="4">
        <v>46108.248599999999</v>
      </c>
      <c r="W204" s="4">
        <v>0</v>
      </c>
      <c r="X204" s="4">
        <v>3.5844</v>
      </c>
      <c r="Y204" s="4">
        <v>11.9</v>
      </c>
      <c r="Z204" s="4">
        <v>866</v>
      </c>
      <c r="AA204" s="4">
        <v>896</v>
      </c>
      <c r="AB204" s="4">
        <v>896</v>
      </c>
      <c r="AC204" s="4">
        <v>60</v>
      </c>
      <c r="AD204" s="4">
        <v>4.67</v>
      </c>
      <c r="AE204" s="4">
        <v>0.11</v>
      </c>
      <c r="AF204" s="4">
        <v>979</v>
      </c>
      <c r="AG204" s="4">
        <v>-16</v>
      </c>
      <c r="AH204" s="4">
        <v>8.0500000000000007</v>
      </c>
      <c r="AI204" s="4">
        <v>10</v>
      </c>
      <c r="AJ204" s="4">
        <v>187.1</v>
      </c>
      <c r="AK204" s="4">
        <v>137.1</v>
      </c>
      <c r="AL204" s="4">
        <v>1.8</v>
      </c>
      <c r="AM204" s="4">
        <v>195</v>
      </c>
      <c r="AN204" s="4" t="s">
        <v>155</v>
      </c>
      <c r="AO204" s="4">
        <v>0</v>
      </c>
      <c r="AP204" s="5"/>
      <c r="BA204" s="4">
        <v>14.023</v>
      </c>
      <c r="BB204" s="4">
        <v>9.89</v>
      </c>
      <c r="BC204" s="4">
        <v>0.71</v>
      </c>
      <c r="BD204" s="4">
        <v>21.669</v>
      </c>
      <c r="BE204" s="4">
        <v>1230.8720000000001</v>
      </c>
      <c r="BF204" s="4">
        <v>608.64800000000002</v>
      </c>
      <c r="BG204" s="4">
        <v>0.442</v>
      </c>
      <c r="BH204" s="4">
        <v>0.192</v>
      </c>
      <c r="BI204" s="4">
        <v>0.63400000000000001</v>
      </c>
      <c r="BJ204" s="4">
        <v>0.33200000000000002</v>
      </c>
      <c r="BK204" s="4">
        <v>0.14399999999999999</v>
      </c>
      <c r="BL204" s="4">
        <v>0.47699999999999998</v>
      </c>
      <c r="BM204" s="4">
        <v>278.90320000000003</v>
      </c>
      <c r="BQ204" s="4">
        <v>476.72399999999999</v>
      </c>
      <c r="BR204" s="4">
        <v>0.96755000000000002</v>
      </c>
      <c r="BS204" s="4">
        <v>-5</v>
      </c>
      <c r="BT204" s="4">
        <v>9.8449999999999996E-2</v>
      </c>
      <c r="BU204" s="4">
        <v>23.644503</v>
      </c>
      <c r="BV204" s="4">
        <v>1.9886900000000001</v>
      </c>
    </row>
    <row r="205" spans="1:74" x14ac:dyDescent="0.25">
      <c r="A205" s="2">
        <v>42067</v>
      </c>
      <c r="B205" s="3">
        <v>2.3424768518518518E-2</v>
      </c>
      <c r="C205" s="4">
        <v>9.2620000000000005</v>
      </c>
      <c r="D205" s="4">
        <v>4.4488000000000003</v>
      </c>
      <c r="E205" s="4">
        <v>44487.552040000002</v>
      </c>
      <c r="F205" s="4">
        <v>28.5</v>
      </c>
      <c r="G205" s="4">
        <v>12.1</v>
      </c>
      <c r="H205" s="4">
        <v>46108.1</v>
      </c>
      <c r="J205" s="4">
        <v>4.1100000000000003</v>
      </c>
      <c r="K205" s="4">
        <v>0.83279999999999998</v>
      </c>
      <c r="L205" s="4">
        <v>7.7126999999999999</v>
      </c>
      <c r="M205" s="4">
        <v>3.7046999999999999</v>
      </c>
      <c r="N205" s="4">
        <v>23.718800000000002</v>
      </c>
      <c r="O205" s="4">
        <v>10.091200000000001</v>
      </c>
      <c r="P205" s="4">
        <v>33.799999999999997</v>
      </c>
      <c r="Q205" s="4">
        <v>17.826599999999999</v>
      </c>
      <c r="R205" s="4">
        <v>7.5842999999999998</v>
      </c>
      <c r="S205" s="4">
        <v>25.4</v>
      </c>
      <c r="T205" s="4">
        <v>46108.1</v>
      </c>
      <c r="W205" s="4">
        <v>0</v>
      </c>
      <c r="X205" s="4">
        <v>3.4245999999999999</v>
      </c>
      <c r="Y205" s="4">
        <v>12</v>
      </c>
      <c r="Z205" s="4">
        <v>856</v>
      </c>
      <c r="AA205" s="4">
        <v>883</v>
      </c>
      <c r="AB205" s="4">
        <v>885</v>
      </c>
      <c r="AC205" s="4">
        <v>60</v>
      </c>
      <c r="AD205" s="4">
        <v>4.68</v>
      </c>
      <c r="AE205" s="4">
        <v>0.11</v>
      </c>
      <c r="AF205" s="4">
        <v>979</v>
      </c>
      <c r="AG205" s="4">
        <v>-16</v>
      </c>
      <c r="AH205" s="4">
        <v>8</v>
      </c>
      <c r="AI205" s="4">
        <v>10</v>
      </c>
      <c r="AJ205" s="4">
        <v>187</v>
      </c>
      <c r="AK205" s="4">
        <v>137</v>
      </c>
      <c r="AL205" s="4">
        <v>2.8</v>
      </c>
      <c r="AM205" s="4">
        <v>195</v>
      </c>
      <c r="AN205" s="4" t="s">
        <v>155</v>
      </c>
      <c r="AO205" s="4">
        <v>0</v>
      </c>
      <c r="AP205" s="5"/>
      <c r="BA205" s="4">
        <v>14.023</v>
      </c>
      <c r="BB205" s="4">
        <v>10.57</v>
      </c>
      <c r="BC205" s="4">
        <v>0.75</v>
      </c>
      <c r="BD205" s="4">
        <v>20.082999999999998</v>
      </c>
      <c r="BE205" s="4">
        <v>1458.432</v>
      </c>
      <c r="BF205" s="4">
        <v>445.875</v>
      </c>
      <c r="BG205" s="4">
        <v>0.47</v>
      </c>
      <c r="BH205" s="4">
        <v>0.2</v>
      </c>
      <c r="BI205" s="4">
        <v>0.67</v>
      </c>
      <c r="BJ205" s="4">
        <v>0.35299999999999998</v>
      </c>
      <c r="BK205" s="4">
        <v>0.15</v>
      </c>
      <c r="BL205" s="4">
        <v>0.503</v>
      </c>
      <c r="BM205" s="4">
        <v>288.32150000000001</v>
      </c>
      <c r="BQ205" s="4">
        <v>470.85199999999998</v>
      </c>
      <c r="BR205" s="4">
        <v>0.89654999999999996</v>
      </c>
      <c r="BS205" s="4">
        <v>-5</v>
      </c>
      <c r="BT205" s="4">
        <v>9.6100000000000005E-2</v>
      </c>
      <c r="BU205" s="4">
        <v>21.909441000000001</v>
      </c>
      <c r="BV205" s="4">
        <v>1.9412199999999999</v>
      </c>
    </row>
    <row r="206" spans="1:74" x14ac:dyDescent="0.25">
      <c r="A206" s="2">
        <v>42067</v>
      </c>
      <c r="B206" s="3">
        <v>2.3436342592592595E-2</v>
      </c>
      <c r="C206" s="4">
        <v>9.8919999999999995</v>
      </c>
      <c r="D206" s="4">
        <v>3.0238999999999998</v>
      </c>
      <c r="E206" s="4">
        <v>30239.11765</v>
      </c>
      <c r="F206" s="4">
        <v>28.7</v>
      </c>
      <c r="G206" s="4">
        <v>11.9</v>
      </c>
      <c r="H206" s="4">
        <v>45863.8</v>
      </c>
      <c r="J206" s="4">
        <v>3.9</v>
      </c>
      <c r="K206" s="4">
        <v>0.84179999999999999</v>
      </c>
      <c r="L206" s="4">
        <v>8.3267000000000007</v>
      </c>
      <c r="M206" s="4">
        <v>2.5455000000000001</v>
      </c>
      <c r="N206" s="4">
        <v>24.158999999999999</v>
      </c>
      <c r="O206" s="4">
        <v>10.025</v>
      </c>
      <c r="P206" s="4">
        <v>34.200000000000003</v>
      </c>
      <c r="Q206" s="4">
        <v>18.157499999999999</v>
      </c>
      <c r="R206" s="4">
        <v>7.5346000000000002</v>
      </c>
      <c r="S206" s="4">
        <v>25.7</v>
      </c>
      <c r="T206" s="4">
        <v>45863.764499999997</v>
      </c>
      <c r="W206" s="4">
        <v>0</v>
      </c>
      <c r="X206" s="4">
        <v>3.2829000000000002</v>
      </c>
      <c r="Y206" s="4">
        <v>11.9</v>
      </c>
      <c r="Z206" s="4">
        <v>849</v>
      </c>
      <c r="AA206" s="4">
        <v>876</v>
      </c>
      <c r="AB206" s="4">
        <v>879</v>
      </c>
      <c r="AC206" s="4">
        <v>60</v>
      </c>
      <c r="AD206" s="4">
        <v>4.68</v>
      </c>
      <c r="AE206" s="4">
        <v>0.11</v>
      </c>
      <c r="AF206" s="4">
        <v>979</v>
      </c>
      <c r="AG206" s="4">
        <v>-16</v>
      </c>
      <c r="AH206" s="4">
        <v>8.9566970000000001</v>
      </c>
      <c r="AI206" s="4">
        <v>10</v>
      </c>
      <c r="AJ206" s="4">
        <v>186</v>
      </c>
      <c r="AK206" s="4">
        <v>138</v>
      </c>
      <c r="AL206" s="4">
        <v>2.9</v>
      </c>
      <c r="AM206" s="4">
        <v>195</v>
      </c>
      <c r="AN206" s="4" t="s">
        <v>155</v>
      </c>
      <c r="AO206" s="4">
        <v>0</v>
      </c>
      <c r="AP206" s="5"/>
      <c r="BA206" s="4">
        <v>14.023</v>
      </c>
      <c r="BB206" s="4">
        <v>11.21</v>
      </c>
      <c r="BC206" s="4">
        <v>0.8</v>
      </c>
      <c r="BD206" s="4">
        <v>18.795999999999999</v>
      </c>
      <c r="BE206" s="4">
        <v>1632.7380000000001</v>
      </c>
      <c r="BF206" s="4">
        <v>317.67700000000002</v>
      </c>
      <c r="BG206" s="4">
        <v>0.496</v>
      </c>
      <c r="BH206" s="4">
        <v>0.20599999999999999</v>
      </c>
      <c r="BI206" s="4">
        <v>0.70199999999999996</v>
      </c>
      <c r="BJ206" s="4">
        <v>0.373</v>
      </c>
      <c r="BK206" s="4">
        <v>0.155</v>
      </c>
      <c r="BL206" s="4">
        <v>0.52800000000000002</v>
      </c>
      <c r="BM206" s="4">
        <v>297.39389999999997</v>
      </c>
      <c r="BQ206" s="4">
        <v>468.06099999999998</v>
      </c>
      <c r="BR206" s="4">
        <v>0.80498400000000003</v>
      </c>
      <c r="BS206" s="4">
        <v>-5</v>
      </c>
      <c r="BT206" s="4">
        <v>9.4087000000000004E-2</v>
      </c>
      <c r="BU206" s="4">
        <v>19.671793999999998</v>
      </c>
      <c r="BV206" s="4">
        <v>1.900549</v>
      </c>
    </row>
    <row r="207" spans="1:74" x14ac:dyDescent="0.25">
      <c r="A207" s="2">
        <v>42067</v>
      </c>
      <c r="B207" s="3">
        <v>2.3447916666666666E-2</v>
      </c>
      <c r="C207" s="4">
        <v>9.8770000000000007</v>
      </c>
      <c r="D207" s="4">
        <v>2.7627000000000002</v>
      </c>
      <c r="E207" s="4">
        <v>27626.660899999999</v>
      </c>
      <c r="F207" s="4">
        <v>28.7</v>
      </c>
      <c r="G207" s="4">
        <v>11.7</v>
      </c>
      <c r="H207" s="4">
        <v>43815.8</v>
      </c>
      <c r="J207" s="4">
        <v>3.8</v>
      </c>
      <c r="K207" s="4">
        <v>0.84640000000000004</v>
      </c>
      <c r="L207" s="4">
        <v>8.3605</v>
      </c>
      <c r="M207" s="4">
        <v>2.3384</v>
      </c>
      <c r="N207" s="4">
        <v>24.299299999999999</v>
      </c>
      <c r="O207" s="4">
        <v>9.9097000000000008</v>
      </c>
      <c r="P207" s="4">
        <v>34.200000000000003</v>
      </c>
      <c r="Q207" s="4">
        <v>18.262899999999998</v>
      </c>
      <c r="R207" s="4">
        <v>7.4480000000000004</v>
      </c>
      <c r="S207" s="4">
        <v>25.7</v>
      </c>
      <c r="T207" s="4">
        <v>43815.8344</v>
      </c>
      <c r="W207" s="4">
        <v>0</v>
      </c>
      <c r="X207" s="4">
        <v>3.2164999999999999</v>
      </c>
      <c r="Y207" s="4">
        <v>11.9</v>
      </c>
      <c r="Z207" s="4">
        <v>848</v>
      </c>
      <c r="AA207" s="4">
        <v>875</v>
      </c>
      <c r="AB207" s="4">
        <v>878</v>
      </c>
      <c r="AC207" s="4">
        <v>60</v>
      </c>
      <c r="AD207" s="4">
        <v>4.68</v>
      </c>
      <c r="AE207" s="4">
        <v>0.11</v>
      </c>
      <c r="AF207" s="4">
        <v>979</v>
      </c>
      <c r="AG207" s="4">
        <v>-16</v>
      </c>
      <c r="AH207" s="4">
        <v>9</v>
      </c>
      <c r="AI207" s="4">
        <v>10</v>
      </c>
      <c r="AJ207" s="4">
        <v>187</v>
      </c>
      <c r="AK207" s="4">
        <v>138</v>
      </c>
      <c r="AL207" s="4">
        <v>3</v>
      </c>
      <c r="AM207" s="4">
        <v>195</v>
      </c>
      <c r="AN207" s="4" t="s">
        <v>155</v>
      </c>
      <c r="AO207" s="4">
        <v>0</v>
      </c>
      <c r="AP207" s="5"/>
      <c r="BA207" s="4">
        <v>14.023</v>
      </c>
      <c r="BB207" s="4">
        <v>11.56</v>
      </c>
      <c r="BC207" s="4">
        <v>0.82</v>
      </c>
      <c r="BD207" s="4">
        <v>18.140999999999998</v>
      </c>
      <c r="BE207" s="4">
        <v>1680.566</v>
      </c>
      <c r="BF207" s="4">
        <v>299.17700000000002</v>
      </c>
      <c r="BG207" s="4">
        <v>0.51200000000000001</v>
      </c>
      <c r="BH207" s="4">
        <v>0.20899999999999999</v>
      </c>
      <c r="BI207" s="4">
        <v>0.72</v>
      </c>
      <c r="BJ207" s="4">
        <v>0.38400000000000001</v>
      </c>
      <c r="BK207" s="4">
        <v>0.157</v>
      </c>
      <c r="BL207" s="4">
        <v>0.54100000000000004</v>
      </c>
      <c r="BM207" s="4">
        <v>291.25689999999997</v>
      </c>
      <c r="BQ207" s="4">
        <v>470.11599999999999</v>
      </c>
      <c r="BR207" s="4">
        <v>1.082077</v>
      </c>
      <c r="BS207" s="4">
        <v>-5</v>
      </c>
      <c r="BT207" s="4">
        <v>9.0176000000000006E-2</v>
      </c>
      <c r="BU207" s="4">
        <v>26.443254</v>
      </c>
      <c r="BV207" s="4">
        <v>1.8215520000000001</v>
      </c>
    </row>
    <row r="208" spans="1:74" x14ac:dyDescent="0.25">
      <c r="A208" s="2">
        <v>42067</v>
      </c>
      <c r="B208" s="3">
        <v>2.3459490740740743E-2</v>
      </c>
      <c r="C208" s="4">
        <v>9.8040000000000003</v>
      </c>
      <c r="D208" s="4">
        <v>2.9523000000000001</v>
      </c>
      <c r="E208" s="4">
        <v>29522.687549999999</v>
      </c>
      <c r="F208" s="4">
        <v>26.3</v>
      </c>
      <c r="G208" s="4">
        <v>11.7</v>
      </c>
      <c r="H208" s="4">
        <v>41984.9</v>
      </c>
      <c r="J208" s="4">
        <v>3.93</v>
      </c>
      <c r="K208" s="4">
        <v>0.84719999999999995</v>
      </c>
      <c r="L208" s="4">
        <v>8.3063000000000002</v>
      </c>
      <c r="M208" s="4">
        <v>2.5013000000000001</v>
      </c>
      <c r="N208" s="4">
        <v>22.301600000000001</v>
      </c>
      <c r="O208" s="4">
        <v>9.9125999999999994</v>
      </c>
      <c r="P208" s="4">
        <v>32.200000000000003</v>
      </c>
      <c r="Q208" s="4">
        <v>16.761199999999999</v>
      </c>
      <c r="R208" s="4">
        <v>7.4500999999999999</v>
      </c>
      <c r="S208" s="4">
        <v>24.2</v>
      </c>
      <c r="T208" s="4">
        <v>41984.854700000004</v>
      </c>
      <c r="W208" s="4">
        <v>0</v>
      </c>
      <c r="X208" s="4">
        <v>3.3323</v>
      </c>
      <c r="Y208" s="4">
        <v>12</v>
      </c>
      <c r="Z208" s="4">
        <v>846</v>
      </c>
      <c r="AA208" s="4">
        <v>873</v>
      </c>
      <c r="AB208" s="4">
        <v>875</v>
      </c>
      <c r="AC208" s="4">
        <v>60</v>
      </c>
      <c r="AD208" s="4">
        <v>4.67</v>
      </c>
      <c r="AE208" s="4">
        <v>0.11</v>
      </c>
      <c r="AF208" s="4">
        <v>980</v>
      </c>
      <c r="AG208" s="4">
        <v>-16</v>
      </c>
      <c r="AH208" s="4">
        <v>9</v>
      </c>
      <c r="AI208" s="4">
        <v>10</v>
      </c>
      <c r="AJ208" s="4">
        <v>187</v>
      </c>
      <c r="AK208" s="4">
        <v>138</v>
      </c>
      <c r="AL208" s="4">
        <v>3.7</v>
      </c>
      <c r="AM208" s="4">
        <v>195</v>
      </c>
      <c r="AN208" s="4" t="s">
        <v>155</v>
      </c>
      <c r="AO208" s="4">
        <v>0</v>
      </c>
      <c r="AP208" s="5"/>
      <c r="BA208" s="4">
        <v>14.023</v>
      </c>
      <c r="BB208" s="4">
        <v>11.61</v>
      </c>
      <c r="BC208" s="4">
        <v>0.83</v>
      </c>
      <c r="BD208" s="4">
        <v>18.030999999999999</v>
      </c>
      <c r="BE208" s="4">
        <v>1677.9780000000001</v>
      </c>
      <c r="BF208" s="4">
        <v>321.60000000000002</v>
      </c>
      <c r="BG208" s="4">
        <v>0.47199999999999998</v>
      </c>
      <c r="BH208" s="4">
        <v>0.21</v>
      </c>
      <c r="BI208" s="4">
        <v>0.68100000000000005</v>
      </c>
      <c r="BJ208" s="4">
        <v>0.35499999999999998</v>
      </c>
      <c r="BK208" s="4">
        <v>0.158</v>
      </c>
      <c r="BL208" s="4">
        <v>0.51200000000000001</v>
      </c>
      <c r="BM208" s="4">
        <v>280.4735</v>
      </c>
      <c r="BQ208" s="4">
        <v>489.46600000000001</v>
      </c>
      <c r="BR208" s="4">
        <v>1.417805</v>
      </c>
      <c r="BS208" s="4">
        <v>-5</v>
      </c>
      <c r="BT208" s="4">
        <v>8.7135000000000004E-2</v>
      </c>
      <c r="BU208" s="4">
        <v>34.647615000000002</v>
      </c>
      <c r="BV208" s="4">
        <v>1.760124</v>
      </c>
    </row>
    <row r="209" spans="1:74" x14ac:dyDescent="0.25">
      <c r="A209" s="2">
        <v>42067</v>
      </c>
      <c r="B209" s="3">
        <v>2.3471064814814813E-2</v>
      </c>
      <c r="C209" s="4">
        <v>9.8070000000000004</v>
      </c>
      <c r="D209" s="4">
        <v>3.0127000000000002</v>
      </c>
      <c r="E209" s="4">
        <v>30127.42714</v>
      </c>
      <c r="F209" s="4">
        <v>26</v>
      </c>
      <c r="G209" s="4">
        <v>11.7</v>
      </c>
      <c r="H209" s="4">
        <v>40534.199999999997</v>
      </c>
      <c r="J209" s="4">
        <v>4.1900000000000004</v>
      </c>
      <c r="K209" s="4">
        <v>0.84809999999999997</v>
      </c>
      <c r="L209" s="4">
        <v>8.3172999999999995</v>
      </c>
      <c r="M209" s="4">
        <v>2.5550999999999999</v>
      </c>
      <c r="N209" s="4">
        <v>22.057300000000001</v>
      </c>
      <c r="O209" s="4">
        <v>9.9228000000000005</v>
      </c>
      <c r="P209" s="4">
        <v>32</v>
      </c>
      <c r="Q209" s="4">
        <v>16.5776</v>
      </c>
      <c r="R209" s="4">
        <v>7.4577</v>
      </c>
      <c r="S209" s="4">
        <v>24</v>
      </c>
      <c r="T209" s="4">
        <v>40534.180399999997</v>
      </c>
      <c r="W209" s="4">
        <v>0</v>
      </c>
      <c r="X209" s="4">
        <v>3.5528</v>
      </c>
      <c r="Y209" s="4">
        <v>11.9</v>
      </c>
      <c r="Z209" s="4">
        <v>847</v>
      </c>
      <c r="AA209" s="4">
        <v>874</v>
      </c>
      <c r="AB209" s="4">
        <v>878</v>
      </c>
      <c r="AC209" s="4">
        <v>60</v>
      </c>
      <c r="AD209" s="4">
        <v>4.67</v>
      </c>
      <c r="AE209" s="4">
        <v>0.11</v>
      </c>
      <c r="AF209" s="4">
        <v>980</v>
      </c>
      <c r="AG209" s="4">
        <v>-16</v>
      </c>
      <c r="AH209" s="4">
        <v>9</v>
      </c>
      <c r="AI209" s="4">
        <v>10</v>
      </c>
      <c r="AJ209" s="4">
        <v>187</v>
      </c>
      <c r="AK209" s="4">
        <v>139</v>
      </c>
      <c r="AL209" s="4">
        <v>3.7</v>
      </c>
      <c r="AM209" s="4">
        <v>195</v>
      </c>
      <c r="AN209" s="4" t="s">
        <v>155</v>
      </c>
      <c r="AO209" s="4">
        <v>0</v>
      </c>
      <c r="AP209" s="5"/>
      <c r="BA209" s="4">
        <v>14.023</v>
      </c>
      <c r="BB209" s="4">
        <v>11.68</v>
      </c>
      <c r="BC209" s="4">
        <v>0.83</v>
      </c>
      <c r="BD209" s="4">
        <v>17.91</v>
      </c>
      <c r="BE209" s="4">
        <v>1689.2570000000001</v>
      </c>
      <c r="BF209" s="4">
        <v>330.29300000000001</v>
      </c>
      <c r="BG209" s="4">
        <v>0.46899999999999997</v>
      </c>
      <c r="BH209" s="4">
        <v>0.21099999999999999</v>
      </c>
      <c r="BI209" s="4">
        <v>0.68</v>
      </c>
      <c r="BJ209" s="4">
        <v>0.35299999999999998</v>
      </c>
      <c r="BK209" s="4">
        <v>0.159</v>
      </c>
      <c r="BL209" s="4">
        <v>0.51100000000000001</v>
      </c>
      <c r="BM209" s="4">
        <v>272.2407</v>
      </c>
      <c r="BQ209" s="4">
        <v>524.65800000000002</v>
      </c>
      <c r="BR209" s="4">
        <v>1.4330000000000001</v>
      </c>
      <c r="BS209" s="4">
        <v>-5</v>
      </c>
      <c r="BT209" s="4">
        <v>7.9367999999999994E-2</v>
      </c>
      <c r="BU209" s="4">
        <v>35.018937999999999</v>
      </c>
      <c r="BV209" s="4">
        <v>1.603226</v>
      </c>
    </row>
    <row r="210" spans="1:74" x14ac:dyDescent="0.25">
      <c r="A210" s="2">
        <v>42067</v>
      </c>
      <c r="B210" s="3">
        <v>2.348263888888889E-2</v>
      </c>
      <c r="C210" s="4">
        <v>9.4060000000000006</v>
      </c>
      <c r="D210" s="4">
        <v>3.1490999999999998</v>
      </c>
      <c r="E210" s="4">
        <v>31491.247930000001</v>
      </c>
      <c r="F210" s="4">
        <v>26</v>
      </c>
      <c r="G210" s="4">
        <v>11.7</v>
      </c>
      <c r="H210" s="4">
        <v>39822.6</v>
      </c>
      <c r="J210" s="4">
        <v>4.4000000000000004</v>
      </c>
      <c r="K210" s="4">
        <v>0.85029999999999994</v>
      </c>
      <c r="L210" s="4">
        <v>7.9988000000000001</v>
      </c>
      <c r="M210" s="4">
        <v>2.6778</v>
      </c>
      <c r="N210" s="4">
        <v>22.109000000000002</v>
      </c>
      <c r="O210" s="4">
        <v>9.9489999999999998</v>
      </c>
      <c r="P210" s="4">
        <v>32.1</v>
      </c>
      <c r="Q210" s="4">
        <v>16.616399999999999</v>
      </c>
      <c r="R210" s="4">
        <v>7.4774000000000003</v>
      </c>
      <c r="S210" s="4">
        <v>24.1</v>
      </c>
      <c r="T210" s="4">
        <v>39822.558900000004</v>
      </c>
      <c r="W210" s="4">
        <v>0</v>
      </c>
      <c r="X210" s="4">
        <v>3.7414999999999998</v>
      </c>
      <c r="Y210" s="4">
        <v>12</v>
      </c>
      <c r="Z210" s="4">
        <v>847</v>
      </c>
      <c r="AA210" s="4">
        <v>873</v>
      </c>
      <c r="AB210" s="4">
        <v>876</v>
      </c>
      <c r="AC210" s="4">
        <v>60</v>
      </c>
      <c r="AD210" s="4">
        <v>4.67</v>
      </c>
      <c r="AE210" s="4">
        <v>0.11</v>
      </c>
      <c r="AF210" s="4">
        <v>980</v>
      </c>
      <c r="AG210" s="4">
        <v>-16</v>
      </c>
      <c r="AH210" s="4">
        <v>9</v>
      </c>
      <c r="AI210" s="4">
        <v>10</v>
      </c>
      <c r="AJ210" s="4">
        <v>187</v>
      </c>
      <c r="AK210" s="4">
        <v>139</v>
      </c>
      <c r="AL210" s="4">
        <v>2.5</v>
      </c>
      <c r="AM210" s="4">
        <v>195</v>
      </c>
      <c r="AN210" s="4" t="s">
        <v>155</v>
      </c>
      <c r="AO210" s="4">
        <v>0</v>
      </c>
      <c r="AP210" s="5"/>
      <c r="BA210" s="4">
        <v>14.023</v>
      </c>
      <c r="BB210" s="4">
        <v>11.89</v>
      </c>
      <c r="BC210" s="4">
        <v>0.85</v>
      </c>
      <c r="BD210" s="4">
        <v>17.599</v>
      </c>
      <c r="BE210" s="4">
        <v>1654.221</v>
      </c>
      <c r="BF210" s="4">
        <v>352.47899999999998</v>
      </c>
      <c r="BG210" s="4">
        <v>0.47899999999999998</v>
      </c>
      <c r="BH210" s="4">
        <v>0.215</v>
      </c>
      <c r="BI210" s="4">
        <v>0.69399999999999995</v>
      </c>
      <c r="BJ210" s="4">
        <v>0.36</v>
      </c>
      <c r="BK210" s="4">
        <v>0.16200000000000001</v>
      </c>
      <c r="BL210" s="4">
        <v>0.52200000000000002</v>
      </c>
      <c r="BM210" s="4">
        <v>272.3458</v>
      </c>
      <c r="BQ210" s="4">
        <v>562.62300000000005</v>
      </c>
      <c r="BR210" s="4">
        <v>1.4834609999999999</v>
      </c>
      <c r="BS210" s="4">
        <v>-5</v>
      </c>
      <c r="BT210" s="4">
        <v>7.424E-2</v>
      </c>
      <c r="BU210" s="4">
        <v>36.252079999999999</v>
      </c>
      <c r="BV210" s="4">
        <v>1.499638</v>
      </c>
    </row>
    <row r="211" spans="1:74" x14ac:dyDescent="0.25">
      <c r="A211" s="2">
        <v>42067</v>
      </c>
      <c r="B211" s="3">
        <v>2.349421296296296E-2</v>
      </c>
      <c r="C211" s="4">
        <v>7.258</v>
      </c>
      <c r="D211" s="4">
        <v>3.4952999999999999</v>
      </c>
      <c r="E211" s="4">
        <v>34953.023829999998</v>
      </c>
      <c r="F211" s="4">
        <v>25.8</v>
      </c>
      <c r="G211" s="4">
        <v>11.7</v>
      </c>
      <c r="H211" s="4">
        <v>45169.599999999999</v>
      </c>
      <c r="J211" s="4">
        <v>4.5</v>
      </c>
      <c r="K211" s="4">
        <v>0.85870000000000002</v>
      </c>
      <c r="L211" s="4">
        <v>6.2321999999999997</v>
      </c>
      <c r="M211" s="4">
        <v>3.0013000000000001</v>
      </c>
      <c r="N211" s="4">
        <v>22.146100000000001</v>
      </c>
      <c r="O211" s="4">
        <v>10.046200000000001</v>
      </c>
      <c r="P211" s="4">
        <v>32.200000000000003</v>
      </c>
      <c r="Q211" s="4">
        <v>16.644400000000001</v>
      </c>
      <c r="R211" s="4">
        <v>7.5505000000000004</v>
      </c>
      <c r="S211" s="4">
        <v>24.2</v>
      </c>
      <c r="T211" s="4">
        <v>45169.575900000003</v>
      </c>
      <c r="W211" s="4">
        <v>0</v>
      </c>
      <c r="X211" s="4">
        <v>3.8639000000000001</v>
      </c>
      <c r="Y211" s="4">
        <v>11.9</v>
      </c>
      <c r="Z211" s="4">
        <v>847</v>
      </c>
      <c r="AA211" s="4">
        <v>873</v>
      </c>
      <c r="AB211" s="4">
        <v>874</v>
      </c>
      <c r="AC211" s="4">
        <v>60</v>
      </c>
      <c r="AD211" s="4">
        <v>4.67</v>
      </c>
      <c r="AE211" s="4">
        <v>0.11</v>
      </c>
      <c r="AF211" s="4">
        <v>980</v>
      </c>
      <c r="AG211" s="4">
        <v>-16</v>
      </c>
      <c r="AH211" s="4">
        <v>9.952</v>
      </c>
      <c r="AI211" s="4">
        <v>10</v>
      </c>
      <c r="AJ211" s="4">
        <v>187</v>
      </c>
      <c r="AK211" s="4">
        <v>139</v>
      </c>
      <c r="AL211" s="4">
        <v>2.1</v>
      </c>
      <c r="AM211" s="4">
        <v>195</v>
      </c>
      <c r="AN211" s="4" t="s">
        <v>155</v>
      </c>
      <c r="AO211" s="4">
        <v>0</v>
      </c>
      <c r="AP211" s="5"/>
      <c r="BA211" s="4">
        <v>14.023</v>
      </c>
      <c r="BB211" s="4">
        <v>12.64</v>
      </c>
      <c r="BC211" s="4">
        <v>0.9</v>
      </c>
      <c r="BD211" s="4">
        <v>16.460999999999999</v>
      </c>
      <c r="BE211" s="4">
        <v>1374.268</v>
      </c>
      <c r="BF211" s="4">
        <v>421.22199999999998</v>
      </c>
      <c r="BG211" s="4">
        <v>0.51100000000000001</v>
      </c>
      <c r="BH211" s="4">
        <v>0.23200000000000001</v>
      </c>
      <c r="BI211" s="4">
        <v>0.74299999999999999</v>
      </c>
      <c r="BJ211" s="4">
        <v>0.38400000000000001</v>
      </c>
      <c r="BK211" s="4">
        <v>0.17399999999999999</v>
      </c>
      <c r="BL211" s="4">
        <v>0.55900000000000005</v>
      </c>
      <c r="BM211" s="4">
        <v>329.38040000000001</v>
      </c>
      <c r="BQ211" s="4">
        <v>619.52700000000004</v>
      </c>
      <c r="BR211" s="4">
        <v>1.293696</v>
      </c>
      <c r="BS211" s="4">
        <v>-5</v>
      </c>
      <c r="BT211" s="4">
        <v>6.6383999999999999E-2</v>
      </c>
      <c r="BU211" s="4">
        <v>31.614695999999999</v>
      </c>
      <c r="BV211" s="4">
        <v>1.340957</v>
      </c>
    </row>
    <row r="212" spans="1:74" x14ac:dyDescent="0.25">
      <c r="A212" s="2">
        <v>42067</v>
      </c>
      <c r="B212" s="3">
        <v>2.350578703703704E-2</v>
      </c>
      <c r="C212" s="4">
        <v>5.6459999999999999</v>
      </c>
      <c r="D212" s="4">
        <v>4.0091999999999999</v>
      </c>
      <c r="E212" s="4">
        <v>40091.802580000003</v>
      </c>
      <c r="F212" s="4">
        <v>26.7</v>
      </c>
      <c r="G212" s="4">
        <v>11.7</v>
      </c>
      <c r="H212" s="4">
        <v>46093.1</v>
      </c>
      <c r="J212" s="4">
        <v>4.5</v>
      </c>
      <c r="K212" s="4">
        <v>0.86609999999999998</v>
      </c>
      <c r="L212" s="4">
        <v>4.8901000000000003</v>
      </c>
      <c r="M212" s="4">
        <v>3.4722</v>
      </c>
      <c r="N212" s="4">
        <v>23.116700000000002</v>
      </c>
      <c r="O212" s="4">
        <v>10.132999999999999</v>
      </c>
      <c r="P212" s="4">
        <v>33.200000000000003</v>
      </c>
      <c r="Q212" s="4">
        <v>17.373799999999999</v>
      </c>
      <c r="R212" s="4">
        <v>7.6157000000000004</v>
      </c>
      <c r="S212" s="4">
        <v>25</v>
      </c>
      <c r="T212" s="4">
        <v>46093.088100000001</v>
      </c>
      <c r="W212" s="4">
        <v>0</v>
      </c>
      <c r="X212" s="4">
        <v>3.8973</v>
      </c>
      <c r="Y212" s="4">
        <v>11.9</v>
      </c>
      <c r="Z212" s="4">
        <v>848</v>
      </c>
      <c r="AA212" s="4">
        <v>875</v>
      </c>
      <c r="AB212" s="4">
        <v>877</v>
      </c>
      <c r="AC212" s="4">
        <v>60</v>
      </c>
      <c r="AD212" s="4">
        <v>4.67</v>
      </c>
      <c r="AE212" s="4">
        <v>0.11</v>
      </c>
      <c r="AF212" s="4">
        <v>980</v>
      </c>
      <c r="AG212" s="4">
        <v>-16</v>
      </c>
      <c r="AH212" s="4">
        <v>9.0489510000000006</v>
      </c>
      <c r="AI212" s="4">
        <v>10</v>
      </c>
      <c r="AJ212" s="4">
        <v>187</v>
      </c>
      <c r="AK212" s="4">
        <v>138</v>
      </c>
      <c r="AL212" s="4">
        <v>3.2</v>
      </c>
      <c r="AM212" s="4">
        <v>195</v>
      </c>
      <c r="AN212" s="4" t="s">
        <v>155</v>
      </c>
      <c r="AO212" s="4">
        <v>0</v>
      </c>
      <c r="AP212" s="5"/>
      <c r="BA212" s="4">
        <v>14.023</v>
      </c>
      <c r="BB212" s="4">
        <v>13.34</v>
      </c>
      <c r="BC212" s="4">
        <v>0.95</v>
      </c>
      <c r="BD212" s="4">
        <v>15.464</v>
      </c>
      <c r="BE212" s="4">
        <v>1143.2449999999999</v>
      </c>
      <c r="BF212" s="4">
        <v>516.66600000000005</v>
      </c>
      <c r="BG212" s="4">
        <v>0.56599999999999995</v>
      </c>
      <c r="BH212" s="4">
        <v>0.248</v>
      </c>
      <c r="BI212" s="4">
        <v>0.81399999999999995</v>
      </c>
      <c r="BJ212" s="4">
        <v>0.42499999999999999</v>
      </c>
      <c r="BK212" s="4">
        <v>0.186</v>
      </c>
      <c r="BL212" s="4">
        <v>0.61199999999999999</v>
      </c>
      <c r="BM212" s="4">
        <v>356.35340000000002</v>
      </c>
      <c r="BQ212" s="4">
        <v>662.50300000000004</v>
      </c>
      <c r="BR212" s="4">
        <v>0.86268500000000004</v>
      </c>
      <c r="BS212" s="4">
        <v>-5</v>
      </c>
      <c r="BT212" s="4">
        <v>5.9343E-2</v>
      </c>
      <c r="BU212" s="4">
        <v>21.081872000000001</v>
      </c>
      <c r="BV212" s="4">
        <v>1.1987220000000001</v>
      </c>
    </row>
    <row r="213" spans="1:74" x14ac:dyDescent="0.25">
      <c r="A213" s="2">
        <v>42067</v>
      </c>
      <c r="B213" s="3">
        <v>2.351736111111111E-2</v>
      </c>
      <c r="C213" s="4">
        <v>5.0890000000000004</v>
      </c>
      <c r="D213" s="4">
        <v>4.2237999999999998</v>
      </c>
      <c r="E213" s="4">
        <v>42237.725319999998</v>
      </c>
      <c r="F213" s="4">
        <v>26.7</v>
      </c>
      <c r="G213" s="4">
        <v>11.7</v>
      </c>
      <c r="H213" s="4">
        <v>46090.6</v>
      </c>
      <c r="J213" s="4">
        <v>4.5</v>
      </c>
      <c r="K213" s="4">
        <v>0.86839999999999995</v>
      </c>
      <c r="L213" s="4">
        <v>4.4191000000000003</v>
      </c>
      <c r="M213" s="4">
        <v>3.6678999999999999</v>
      </c>
      <c r="N213" s="4">
        <v>23.1861</v>
      </c>
      <c r="O213" s="4">
        <v>10.1602</v>
      </c>
      <c r="P213" s="4">
        <v>33.299999999999997</v>
      </c>
      <c r="Q213" s="4">
        <v>17.425999999999998</v>
      </c>
      <c r="R213" s="4">
        <v>7.6360999999999999</v>
      </c>
      <c r="S213" s="4">
        <v>25.1</v>
      </c>
      <c r="T213" s="4">
        <v>46090.632400000002</v>
      </c>
      <c r="W213" s="4">
        <v>0</v>
      </c>
      <c r="X213" s="4">
        <v>3.9077999999999999</v>
      </c>
      <c r="Y213" s="4">
        <v>12</v>
      </c>
      <c r="Z213" s="4">
        <v>848</v>
      </c>
      <c r="AA213" s="4">
        <v>875</v>
      </c>
      <c r="AB213" s="4">
        <v>879</v>
      </c>
      <c r="AC213" s="4">
        <v>60</v>
      </c>
      <c r="AD213" s="4">
        <v>4.67</v>
      </c>
      <c r="AE213" s="4">
        <v>0.11</v>
      </c>
      <c r="AF213" s="4">
        <v>980</v>
      </c>
      <c r="AG213" s="4">
        <v>-16</v>
      </c>
      <c r="AH213" s="4">
        <v>9.9500499999999992</v>
      </c>
      <c r="AI213" s="4">
        <v>10</v>
      </c>
      <c r="AJ213" s="4">
        <v>187</v>
      </c>
      <c r="AK213" s="4">
        <v>138</v>
      </c>
      <c r="AL213" s="4">
        <v>2.8</v>
      </c>
      <c r="AM213" s="4">
        <v>195</v>
      </c>
      <c r="AN213" s="4" t="s">
        <v>155</v>
      </c>
      <c r="AO213" s="4">
        <v>0</v>
      </c>
      <c r="AP213" s="5"/>
      <c r="BA213" s="4">
        <v>14.023</v>
      </c>
      <c r="BB213" s="4">
        <v>13.59</v>
      </c>
      <c r="BC213" s="4">
        <v>0.97</v>
      </c>
      <c r="BD213" s="4">
        <v>15.154999999999999</v>
      </c>
      <c r="BE213" s="4">
        <v>1055.6220000000001</v>
      </c>
      <c r="BF213" s="4">
        <v>557.66399999999999</v>
      </c>
      <c r="BG213" s="4">
        <v>0.57999999999999996</v>
      </c>
      <c r="BH213" s="4">
        <v>0.254</v>
      </c>
      <c r="BI213" s="4">
        <v>0.83399999999999996</v>
      </c>
      <c r="BJ213" s="4">
        <v>0.436</v>
      </c>
      <c r="BK213" s="4">
        <v>0.191</v>
      </c>
      <c r="BL213" s="4">
        <v>0.627</v>
      </c>
      <c r="BM213" s="4">
        <v>364.09109999999998</v>
      </c>
      <c r="BQ213" s="4">
        <v>678.74300000000005</v>
      </c>
      <c r="BR213" s="4">
        <v>0.44387900000000002</v>
      </c>
      <c r="BS213" s="4">
        <v>-5</v>
      </c>
      <c r="BT213" s="4">
        <v>5.425E-2</v>
      </c>
      <c r="BU213" s="4">
        <v>10.847296</v>
      </c>
      <c r="BV213" s="4">
        <v>1.095845</v>
      </c>
    </row>
    <row r="214" spans="1:74" x14ac:dyDescent="0.25">
      <c r="A214" s="2">
        <v>42067</v>
      </c>
      <c r="B214" s="3">
        <v>2.3528935185185187E-2</v>
      </c>
      <c r="C214" s="4">
        <v>4.8040000000000003</v>
      </c>
      <c r="D214" s="4">
        <v>4.3320999999999996</v>
      </c>
      <c r="E214" s="4">
        <v>43321.06796</v>
      </c>
      <c r="F214" s="4">
        <v>26</v>
      </c>
      <c r="G214" s="4">
        <v>11.9</v>
      </c>
      <c r="H214" s="4">
        <v>46087.9</v>
      </c>
      <c r="J214" s="4">
        <v>5.0199999999999996</v>
      </c>
      <c r="K214" s="4">
        <v>0.86960000000000004</v>
      </c>
      <c r="L214" s="4">
        <v>4.1775000000000002</v>
      </c>
      <c r="M214" s="4">
        <v>3.7673999999999999</v>
      </c>
      <c r="N214" s="4">
        <v>22.569299999999998</v>
      </c>
      <c r="O214" s="4">
        <v>10.3413</v>
      </c>
      <c r="P214" s="4">
        <v>32.9</v>
      </c>
      <c r="Q214" s="4">
        <v>16.962399999999999</v>
      </c>
      <c r="R214" s="4">
        <v>7.7721999999999998</v>
      </c>
      <c r="S214" s="4">
        <v>24.7</v>
      </c>
      <c r="T214" s="4">
        <v>46087.936399999999</v>
      </c>
      <c r="W214" s="4">
        <v>0</v>
      </c>
      <c r="X214" s="4">
        <v>4.3695000000000004</v>
      </c>
      <c r="Y214" s="4">
        <v>11.9</v>
      </c>
      <c r="Z214" s="4">
        <v>849</v>
      </c>
      <c r="AA214" s="4">
        <v>876</v>
      </c>
      <c r="AB214" s="4">
        <v>879</v>
      </c>
      <c r="AC214" s="4">
        <v>60</v>
      </c>
      <c r="AD214" s="4">
        <v>4.67</v>
      </c>
      <c r="AE214" s="4">
        <v>0.11</v>
      </c>
      <c r="AF214" s="4">
        <v>980</v>
      </c>
      <c r="AG214" s="4">
        <v>-16</v>
      </c>
      <c r="AH214" s="4">
        <v>9.0500000000000007</v>
      </c>
      <c r="AI214" s="4">
        <v>10</v>
      </c>
      <c r="AJ214" s="4">
        <v>187</v>
      </c>
      <c r="AK214" s="4">
        <v>138</v>
      </c>
      <c r="AL214" s="4">
        <v>2.8</v>
      </c>
      <c r="AM214" s="4">
        <v>195</v>
      </c>
      <c r="AN214" s="4" t="s">
        <v>155</v>
      </c>
      <c r="AO214" s="4">
        <v>0</v>
      </c>
      <c r="AP214" s="5"/>
      <c r="BA214" s="4">
        <v>14.023</v>
      </c>
      <c r="BB214" s="4">
        <v>13.73</v>
      </c>
      <c r="BC214" s="4">
        <v>0.98</v>
      </c>
      <c r="BD214" s="4">
        <v>14.989000000000001</v>
      </c>
      <c r="BE214" s="4">
        <v>1009.266</v>
      </c>
      <c r="BF214" s="4">
        <v>579.30600000000004</v>
      </c>
      <c r="BG214" s="4">
        <v>0.57099999999999995</v>
      </c>
      <c r="BH214" s="4">
        <v>0.26200000000000001</v>
      </c>
      <c r="BI214" s="4">
        <v>0.83299999999999996</v>
      </c>
      <c r="BJ214" s="4">
        <v>0.42899999999999999</v>
      </c>
      <c r="BK214" s="4">
        <v>0.19700000000000001</v>
      </c>
      <c r="BL214" s="4">
        <v>0.626</v>
      </c>
      <c r="BM214" s="4">
        <v>368.20949999999999</v>
      </c>
      <c r="BQ214" s="4">
        <v>767.57</v>
      </c>
      <c r="BR214" s="4">
        <v>0.32990000000000003</v>
      </c>
      <c r="BS214" s="4">
        <v>-5</v>
      </c>
      <c r="BT214" s="4">
        <v>4.7350000000000003E-2</v>
      </c>
      <c r="BU214" s="4">
        <v>8.0619320000000005</v>
      </c>
      <c r="BV214" s="4">
        <v>0.95647000000000004</v>
      </c>
    </row>
    <row r="215" spans="1:74" x14ac:dyDescent="0.25">
      <c r="A215" s="2">
        <v>42067</v>
      </c>
      <c r="B215" s="3">
        <v>2.3540509259259258E-2</v>
      </c>
      <c r="C215" s="4">
        <v>4.6980000000000004</v>
      </c>
      <c r="D215" s="4">
        <v>4.4038000000000004</v>
      </c>
      <c r="E215" s="4">
        <v>44038.132530000003</v>
      </c>
      <c r="F215" s="4">
        <v>23.3</v>
      </c>
      <c r="G215" s="4">
        <v>12.3</v>
      </c>
      <c r="H215" s="4">
        <v>46087.9</v>
      </c>
      <c r="J215" s="4">
        <v>6.46</v>
      </c>
      <c r="K215" s="4">
        <v>0.86990000000000001</v>
      </c>
      <c r="L215" s="4">
        <v>4.0869999999999997</v>
      </c>
      <c r="M215" s="4">
        <v>3.8308</v>
      </c>
      <c r="N215" s="4">
        <v>20.2956</v>
      </c>
      <c r="O215" s="4">
        <v>10.684200000000001</v>
      </c>
      <c r="P215" s="4">
        <v>31</v>
      </c>
      <c r="Q215" s="4">
        <v>15.253500000000001</v>
      </c>
      <c r="R215" s="4">
        <v>8.0298999999999996</v>
      </c>
      <c r="S215" s="4">
        <v>23.3</v>
      </c>
      <c r="T215" s="4">
        <v>46087.861499999999</v>
      </c>
      <c r="W215" s="4">
        <v>0</v>
      </c>
      <c r="X215" s="4">
        <v>5.6180000000000003</v>
      </c>
      <c r="Y215" s="4">
        <v>12</v>
      </c>
      <c r="Z215" s="4">
        <v>849</v>
      </c>
      <c r="AA215" s="4">
        <v>876</v>
      </c>
      <c r="AB215" s="4">
        <v>879</v>
      </c>
      <c r="AC215" s="4">
        <v>60</v>
      </c>
      <c r="AD215" s="4">
        <v>4.67</v>
      </c>
      <c r="AE215" s="4">
        <v>0.11</v>
      </c>
      <c r="AF215" s="4">
        <v>980</v>
      </c>
      <c r="AG215" s="4">
        <v>-16</v>
      </c>
      <c r="AH215" s="4">
        <v>9</v>
      </c>
      <c r="AI215" s="4">
        <v>10</v>
      </c>
      <c r="AJ215" s="4">
        <v>187</v>
      </c>
      <c r="AK215" s="4">
        <v>138</v>
      </c>
      <c r="AL215" s="4">
        <v>3.2</v>
      </c>
      <c r="AM215" s="4">
        <v>195</v>
      </c>
      <c r="AN215" s="4" t="s">
        <v>155</v>
      </c>
      <c r="AO215" s="4">
        <v>0</v>
      </c>
      <c r="AP215" s="5"/>
      <c r="BA215" s="4">
        <v>14.023</v>
      </c>
      <c r="BB215" s="4">
        <v>13.74</v>
      </c>
      <c r="BC215" s="4">
        <v>0.98</v>
      </c>
      <c r="BD215" s="4">
        <v>14.957000000000001</v>
      </c>
      <c r="BE215" s="4">
        <v>989.54700000000003</v>
      </c>
      <c r="BF215" s="4">
        <v>590.33299999999997</v>
      </c>
      <c r="BG215" s="4">
        <v>0.51500000000000001</v>
      </c>
      <c r="BH215" s="4">
        <v>0.27100000000000002</v>
      </c>
      <c r="BI215" s="4">
        <v>0.78500000000000003</v>
      </c>
      <c r="BJ215" s="4">
        <v>0.38700000000000001</v>
      </c>
      <c r="BK215" s="4">
        <v>0.20399999999999999</v>
      </c>
      <c r="BL215" s="4">
        <v>0.59</v>
      </c>
      <c r="BM215" s="4">
        <v>369.0068</v>
      </c>
      <c r="BQ215" s="4">
        <v>989.03499999999997</v>
      </c>
      <c r="BR215" s="4">
        <v>0.81994999999999996</v>
      </c>
      <c r="BS215" s="4">
        <v>-5</v>
      </c>
      <c r="BT215" s="4">
        <v>4.6050000000000001E-2</v>
      </c>
      <c r="BU215" s="4">
        <v>20.037527999999998</v>
      </c>
      <c r="BV215" s="4">
        <v>0.93020999999999998</v>
      </c>
    </row>
    <row r="216" spans="1:74" x14ac:dyDescent="0.25">
      <c r="A216" s="2">
        <v>42067</v>
      </c>
      <c r="B216" s="3">
        <v>2.3552083333333335E-2</v>
      </c>
      <c r="C216" s="4">
        <v>5.0949999999999998</v>
      </c>
      <c r="D216" s="4">
        <v>4.3907999999999996</v>
      </c>
      <c r="E216" s="4">
        <v>43908.114419999998</v>
      </c>
      <c r="F216" s="4">
        <v>22.8</v>
      </c>
      <c r="G216" s="4">
        <v>12.4</v>
      </c>
      <c r="H216" s="4">
        <v>46088.4</v>
      </c>
      <c r="J216" s="4">
        <v>7.86</v>
      </c>
      <c r="K216" s="4">
        <v>0.86680000000000001</v>
      </c>
      <c r="L216" s="4">
        <v>4.4161000000000001</v>
      </c>
      <c r="M216" s="4">
        <v>3.8058000000000001</v>
      </c>
      <c r="N216" s="4">
        <v>19.7623</v>
      </c>
      <c r="O216" s="4">
        <v>10.7479</v>
      </c>
      <c r="P216" s="4">
        <v>30.5</v>
      </c>
      <c r="Q216" s="4">
        <v>14.8527</v>
      </c>
      <c r="R216" s="4">
        <v>8.0777999999999999</v>
      </c>
      <c r="S216" s="4">
        <v>22.9</v>
      </c>
      <c r="T216" s="4">
        <v>46088.356599999999</v>
      </c>
      <c r="W216" s="4">
        <v>0</v>
      </c>
      <c r="X216" s="4">
        <v>6.8154000000000003</v>
      </c>
      <c r="Y216" s="4">
        <v>12</v>
      </c>
      <c r="Z216" s="4">
        <v>849</v>
      </c>
      <c r="AA216" s="4">
        <v>876</v>
      </c>
      <c r="AB216" s="4">
        <v>879</v>
      </c>
      <c r="AC216" s="4">
        <v>60</v>
      </c>
      <c r="AD216" s="4">
        <v>4.67</v>
      </c>
      <c r="AE216" s="4">
        <v>0.11</v>
      </c>
      <c r="AF216" s="4">
        <v>980</v>
      </c>
      <c r="AG216" s="4">
        <v>-16</v>
      </c>
      <c r="AH216" s="4">
        <v>9.9566970000000001</v>
      </c>
      <c r="AI216" s="4">
        <v>10</v>
      </c>
      <c r="AJ216" s="4">
        <v>187</v>
      </c>
      <c r="AK216" s="4">
        <v>138</v>
      </c>
      <c r="AL216" s="4">
        <v>3.3</v>
      </c>
      <c r="AM216" s="4">
        <v>195</v>
      </c>
      <c r="AN216" s="4" t="s">
        <v>155</v>
      </c>
      <c r="AO216" s="4">
        <v>0</v>
      </c>
      <c r="AP216" s="5"/>
      <c r="BA216" s="4">
        <v>14.023</v>
      </c>
      <c r="BB216" s="4">
        <v>13.41</v>
      </c>
      <c r="BC216" s="4">
        <v>0.96</v>
      </c>
      <c r="BD216" s="4">
        <v>15.371</v>
      </c>
      <c r="BE216" s="4">
        <v>1043.8050000000001</v>
      </c>
      <c r="BF216" s="4">
        <v>572.53399999999999</v>
      </c>
      <c r="BG216" s="4">
        <v>0.48899999999999999</v>
      </c>
      <c r="BH216" s="4">
        <v>0.26600000000000001</v>
      </c>
      <c r="BI216" s="4">
        <v>0.755</v>
      </c>
      <c r="BJ216" s="4">
        <v>0.36799999999999999</v>
      </c>
      <c r="BK216" s="4">
        <v>0.2</v>
      </c>
      <c r="BL216" s="4">
        <v>0.56799999999999995</v>
      </c>
      <c r="BM216" s="4">
        <v>360.23770000000002</v>
      </c>
      <c r="BQ216" s="4">
        <v>1171.306</v>
      </c>
      <c r="BR216" s="4">
        <v>0.84313000000000005</v>
      </c>
      <c r="BS216" s="4">
        <v>-5</v>
      </c>
      <c r="BT216" s="4">
        <v>4.2173000000000002E-2</v>
      </c>
      <c r="BU216" s="4">
        <v>20.603988000000001</v>
      </c>
      <c r="BV216" s="4">
        <v>0.85189899999999996</v>
      </c>
    </row>
    <row r="217" spans="1:74" x14ac:dyDescent="0.25">
      <c r="A217" s="2">
        <v>42067</v>
      </c>
      <c r="B217" s="3">
        <v>2.3563657407407405E-2</v>
      </c>
      <c r="C217" s="4">
        <v>5.7969999999999997</v>
      </c>
      <c r="D217" s="4">
        <v>4.3761000000000001</v>
      </c>
      <c r="E217" s="4">
        <v>43761.474580000002</v>
      </c>
      <c r="F217" s="4">
        <v>21.6</v>
      </c>
      <c r="G217" s="4">
        <v>12.6</v>
      </c>
      <c r="H217" s="4">
        <v>46089.599999999999</v>
      </c>
      <c r="J217" s="4">
        <v>8.86</v>
      </c>
      <c r="K217" s="4">
        <v>0.86099999999999999</v>
      </c>
      <c r="L217" s="4">
        <v>4.9915000000000003</v>
      </c>
      <c r="M217" s="4">
        <v>3.7679999999999998</v>
      </c>
      <c r="N217" s="4">
        <v>18.5684</v>
      </c>
      <c r="O217" s="4">
        <v>10.841100000000001</v>
      </c>
      <c r="P217" s="4">
        <v>29.4</v>
      </c>
      <c r="Q217" s="4">
        <v>13.955399999999999</v>
      </c>
      <c r="R217" s="4">
        <v>8.1478999999999999</v>
      </c>
      <c r="S217" s="4">
        <v>22.1</v>
      </c>
      <c r="T217" s="4">
        <v>46089.5795</v>
      </c>
      <c r="W217" s="4">
        <v>0</v>
      </c>
      <c r="X217" s="4">
        <v>7.63</v>
      </c>
      <c r="Y217" s="4">
        <v>12</v>
      </c>
      <c r="Z217" s="4">
        <v>849</v>
      </c>
      <c r="AA217" s="4">
        <v>877</v>
      </c>
      <c r="AB217" s="4">
        <v>879</v>
      </c>
      <c r="AC217" s="4">
        <v>60</v>
      </c>
      <c r="AD217" s="4">
        <v>4.67</v>
      </c>
      <c r="AE217" s="4">
        <v>0.11</v>
      </c>
      <c r="AF217" s="4">
        <v>980</v>
      </c>
      <c r="AG217" s="4">
        <v>-16</v>
      </c>
      <c r="AH217" s="4">
        <v>9.0439559999999997</v>
      </c>
      <c r="AI217" s="4">
        <v>10</v>
      </c>
      <c r="AJ217" s="4">
        <v>187</v>
      </c>
      <c r="AK217" s="4">
        <v>138</v>
      </c>
      <c r="AL217" s="4">
        <v>2.9</v>
      </c>
      <c r="AM217" s="4">
        <v>195</v>
      </c>
      <c r="AN217" s="4" t="s">
        <v>155</v>
      </c>
      <c r="AO217" s="4">
        <v>0</v>
      </c>
      <c r="AP217" s="5"/>
      <c r="BA217" s="4">
        <v>14.023</v>
      </c>
      <c r="BB217" s="4">
        <v>12.84</v>
      </c>
      <c r="BC217" s="4">
        <v>0.92</v>
      </c>
      <c r="BD217" s="4">
        <v>16.138000000000002</v>
      </c>
      <c r="BE217" s="4">
        <v>1132.2</v>
      </c>
      <c r="BF217" s="4">
        <v>543.98699999999997</v>
      </c>
      <c r="BG217" s="4">
        <v>0.441</v>
      </c>
      <c r="BH217" s="4">
        <v>0.25800000000000001</v>
      </c>
      <c r="BI217" s="4">
        <v>0.69899999999999995</v>
      </c>
      <c r="BJ217" s="4">
        <v>0.33100000000000002</v>
      </c>
      <c r="BK217" s="4">
        <v>0.19400000000000001</v>
      </c>
      <c r="BL217" s="4">
        <v>0.52500000000000002</v>
      </c>
      <c r="BM217" s="4">
        <v>345.71539999999999</v>
      </c>
      <c r="BQ217" s="4">
        <v>1258.4010000000001</v>
      </c>
      <c r="BR217" s="4">
        <v>0.69385699999999995</v>
      </c>
      <c r="BS217" s="4">
        <v>-5</v>
      </c>
      <c r="BT217" s="4">
        <v>4.0087999999999999E-2</v>
      </c>
      <c r="BU217" s="4">
        <v>16.956133999999999</v>
      </c>
      <c r="BV217" s="4">
        <v>0.80977600000000005</v>
      </c>
    </row>
    <row r="218" spans="1:74" x14ac:dyDescent="0.25">
      <c r="A218" s="2">
        <v>42067</v>
      </c>
      <c r="B218" s="3">
        <v>2.3575231481481482E-2</v>
      </c>
      <c r="C218" s="4">
        <v>5.7450000000000001</v>
      </c>
      <c r="D218" s="4">
        <v>4.4337999999999997</v>
      </c>
      <c r="E218" s="4">
        <v>44337.537689999997</v>
      </c>
      <c r="F218" s="4">
        <v>20.9</v>
      </c>
      <c r="G218" s="4">
        <v>12.7</v>
      </c>
      <c r="H218" s="4">
        <v>46086.7</v>
      </c>
      <c r="J218" s="4">
        <v>9.43</v>
      </c>
      <c r="K218" s="4">
        <v>0.8609</v>
      </c>
      <c r="L218" s="4">
        <v>4.9459999999999997</v>
      </c>
      <c r="M218" s="4">
        <v>3.8169</v>
      </c>
      <c r="N218" s="4">
        <v>18.011700000000001</v>
      </c>
      <c r="O218" s="4">
        <v>10.933199999999999</v>
      </c>
      <c r="P218" s="4">
        <v>28.9</v>
      </c>
      <c r="Q218" s="4">
        <v>13.537000000000001</v>
      </c>
      <c r="R218" s="4">
        <v>8.2170000000000005</v>
      </c>
      <c r="S218" s="4">
        <v>21.8</v>
      </c>
      <c r="T218" s="4">
        <v>46086.714599999999</v>
      </c>
      <c r="W218" s="4">
        <v>0</v>
      </c>
      <c r="X218" s="4">
        <v>8.1204000000000001</v>
      </c>
      <c r="Y218" s="4">
        <v>12</v>
      </c>
      <c r="Z218" s="4">
        <v>847</v>
      </c>
      <c r="AA218" s="4">
        <v>875</v>
      </c>
      <c r="AB218" s="4">
        <v>878</v>
      </c>
      <c r="AC218" s="4">
        <v>60</v>
      </c>
      <c r="AD218" s="4">
        <v>4.67</v>
      </c>
      <c r="AE218" s="4">
        <v>0.11</v>
      </c>
      <c r="AF218" s="4">
        <v>980</v>
      </c>
      <c r="AG218" s="4">
        <v>-16</v>
      </c>
      <c r="AH218" s="4">
        <v>9.9550450000000001</v>
      </c>
      <c r="AI218" s="4">
        <v>10</v>
      </c>
      <c r="AJ218" s="4">
        <v>187</v>
      </c>
      <c r="AK218" s="4">
        <v>138</v>
      </c>
      <c r="AL218" s="4">
        <v>2.9</v>
      </c>
      <c r="AM218" s="4">
        <v>195</v>
      </c>
      <c r="AN218" s="4" t="s">
        <v>155</v>
      </c>
      <c r="AO218" s="4">
        <v>0</v>
      </c>
      <c r="AP218" s="5"/>
      <c r="BA218" s="4">
        <v>14.023</v>
      </c>
      <c r="BB218" s="4">
        <v>12.83</v>
      </c>
      <c r="BC218" s="4">
        <v>0.91</v>
      </c>
      <c r="BD218" s="4">
        <v>16.16</v>
      </c>
      <c r="BE218" s="4">
        <v>1121.6199999999999</v>
      </c>
      <c r="BF218" s="4">
        <v>550.91600000000005</v>
      </c>
      <c r="BG218" s="4">
        <v>0.42799999999999999</v>
      </c>
      <c r="BH218" s="4">
        <v>0.26</v>
      </c>
      <c r="BI218" s="4">
        <v>0.68700000000000006</v>
      </c>
      <c r="BJ218" s="4">
        <v>0.32100000000000001</v>
      </c>
      <c r="BK218" s="4">
        <v>0.19500000000000001</v>
      </c>
      <c r="BL218" s="4">
        <v>0.51700000000000002</v>
      </c>
      <c r="BM218" s="4">
        <v>345.613</v>
      </c>
      <c r="BQ218" s="4">
        <v>1338.971</v>
      </c>
      <c r="BR218" s="4">
        <v>0.29352099999999998</v>
      </c>
      <c r="BS218" s="4">
        <v>-5</v>
      </c>
      <c r="BT218" s="4">
        <v>3.8089999999999999E-2</v>
      </c>
      <c r="BU218" s="4">
        <v>7.1729320000000003</v>
      </c>
      <c r="BV218" s="4">
        <v>0.76941599999999999</v>
      </c>
    </row>
    <row r="219" spans="1:74" x14ac:dyDescent="0.25">
      <c r="A219" s="2">
        <v>42067</v>
      </c>
      <c r="B219" s="3">
        <v>2.3586805555555559E-2</v>
      </c>
      <c r="C219" s="4">
        <v>5.6470000000000002</v>
      </c>
      <c r="D219" s="4">
        <v>4.2000999999999999</v>
      </c>
      <c r="E219" s="4">
        <v>42000.854270000003</v>
      </c>
      <c r="F219" s="4">
        <v>20.6</v>
      </c>
      <c r="G219" s="4">
        <v>13.1</v>
      </c>
      <c r="H219" s="4">
        <v>46085.9</v>
      </c>
      <c r="J219" s="4">
        <v>9.6999999999999993</v>
      </c>
      <c r="K219" s="4">
        <v>0.86409999999999998</v>
      </c>
      <c r="L219" s="4">
        <v>4.8799000000000001</v>
      </c>
      <c r="M219" s="4">
        <v>3.6294</v>
      </c>
      <c r="N219" s="4">
        <v>17.820900000000002</v>
      </c>
      <c r="O219" s="4">
        <v>11.3134</v>
      </c>
      <c r="P219" s="4">
        <v>29.1</v>
      </c>
      <c r="Q219" s="4">
        <v>13.393599999999999</v>
      </c>
      <c r="R219" s="4">
        <v>8.5028000000000006</v>
      </c>
      <c r="S219" s="4">
        <v>21.9</v>
      </c>
      <c r="T219" s="4">
        <v>46085.942199999998</v>
      </c>
      <c r="W219" s="4">
        <v>0</v>
      </c>
      <c r="X219" s="4">
        <v>8.3819999999999997</v>
      </c>
      <c r="Y219" s="4">
        <v>12</v>
      </c>
      <c r="Z219" s="4">
        <v>848</v>
      </c>
      <c r="AA219" s="4">
        <v>874</v>
      </c>
      <c r="AB219" s="4">
        <v>878</v>
      </c>
      <c r="AC219" s="4">
        <v>60</v>
      </c>
      <c r="AD219" s="4">
        <v>4.67</v>
      </c>
      <c r="AE219" s="4">
        <v>0.11</v>
      </c>
      <c r="AF219" s="4">
        <v>980</v>
      </c>
      <c r="AG219" s="4">
        <v>-16</v>
      </c>
      <c r="AH219" s="4">
        <v>10</v>
      </c>
      <c r="AI219" s="4">
        <v>10</v>
      </c>
      <c r="AJ219" s="4">
        <v>186</v>
      </c>
      <c r="AK219" s="4">
        <v>138</v>
      </c>
      <c r="AL219" s="4">
        <v>3.2</v>
      </c>
      <c r="AM219" s="4">
        <v>195</v>
      </c>
      <c r="AN219" s="4" t="s">
        <v>155</v>
      </c>
      <c r="AO219" s="4">
        <v>0</v>
      </c>
      <c r="AP219" s="5"/>
      <c r="BA219" s="4">
        <v>14.023</v>
      </c>
      <c r="BB219" s="4">
        <v>13.14</v>
      </c>
      <c r="BC219" s="4">
        <v>0.94</v>
      </c>
      <c r="BD219" s="4">
        <v>15.724</v>
      </c>
      <c r="BE219" s="4">
        <v>1128.1010000000001</v>
      </c>
      <c r="BF219" s="4">
        <v>534.01199999999994</v>
      </c>
      <c r="BG219" s="4">
        <v>0.43099999999999999</v>
      </c>
      <c r="BH219" s="4">
        <v>0.27400000000000002</v>
      </c>
      <c r="BI219" s="4">
        <v>0.70499999999999996</v>
      </c>
      <c r="BJ219" s="4">
        <v>0.32400000000000001</v>
      </c>
      <c r="BK219" s="4">
        <v>0.20599999999999999</v>
      </c>
      <c r="BL219" s="4">
        <v>0.53</v>
      </c>
      <c r="BM219" s="4">
        <v>352.31229999999999</v>
      </c>
      <c r="BQ219" s="4">
        <v>1408.9190000000001</v>
      </c>
      <c r="BR219" s="4">
        <v>0.12139900000000001</v>
      </c>
      <c r="BS219" s="4">
        <v>-5</v>
      </c>
      <c r="BT219" s="4">
        <v>3.3230000000000003E-2</v>
      </c>
      <c r="BU219" s="4">
        <v>2.9666779999999999</v>
      </c>
      <c r="BV219" s="4">
        <v>0.67124099999999998</v>
      </c>
    </row>
    <row r="220" spans="1:74" x14ac:dyDescent="0.25">
      <c r="A220" s="2">
        <v>42067</v>
      </c>
      <c r="B220" s="3">
        <v>2.3598379629629632E-2</v>
      </c>
      <c r="C220" s="4">
        <v>6.0049999999999999</v>
      </c>
      <c r="D220" s="4">
        <v>4.4382000000000001</v>
      </c>
      <c r="E220" s="4">
        <v>44382.132230000003</v>
      </c>
      <c r="F220" s="4">
        <v>20</v>
      </c>
      <c r="G220" s="4">
        <v>14.2</v>
      </c>
      <c r="H220" s="4">
        <v>46088.7</v>
      </c>
      <c r="J220" s="4">
        <v>9.64</v>
      </c>
      <c r="K220" s="4">
        <v>0.85870000000000002</v>
      </c>
      <c r="L220" s="4">
        <v>5.1562000000000001</v>
      </c>
      <c r="M220" s="4">
        <v>3.8111999999999999</v>
      </c>
      <c r="N220" s="4">
        <v>17.174399999999999</v>
      </c>
      <c r="O220" s="4">
        <v>12.212</v>
      </c>
      <c r="P220" s="4">
        <v>29.4</v>
      </c>
      <c r="Q220" s="4">
        <v>12.9078</v>
      </c>
      <c r="R220" s="4">
        <v>9.1782000000000004</v>
      </c>
      <c r="S220" s="4">
        <v>22.1</v>
      </c>
      <c r="T220" s="4">
        <v>46088.7189</v>
      </c>
      <c r="W220" s="4">
        <v>0</v>
      </c>
      <c r="X220" s="4">
        <v>8.2756000000000007</v>
      </c>
      <c r="Y220" s="4">
        <v>12.1</v>
      </c>
      <c r="Z220" s="4">
        <v>847</v>
      </c>
      <c r="AA220" s="4">
        <v>876</v>
      </c>
      <c r="AB220" s="4">
        <v>877</v>
      </c>
      <c r="AC220" s="4">
        <v>60</v>
      </c>
      <c r="AD220" s="4">
        <v>4.67</v>
      </c>
      <c r="AE220" s="4">
        <v>0.11</v>
      </c>
      <c r="AF220" s="4">
        <v>980</v>
      </c>
      <c r="AG220" s="4">
        <v>-16</v>
      </c>
      <c r="AH220" s="4">
        <v>10</v>
      </c>
      <c r="AI220" s="4">
        <v>10</v>
      </c>
      <c r="AJ220" s="4">
        <v>187</v>
      </c>
      <c r="AK220" s="4">
        <v>138</v>
      </c>
      <c r="AL220" s="4">
        <v>2.9</v>
      </c>
      <c r="AM220" s="4">
        <v>195</v>
      </c>
      <c r="AN220" s="4" t="s">
        <v>155</v>
      </c>
      <c r="AO220" s="4">
        <v>0</v>
      </c>
      <c r="AP220" s="5"/>
      <c r="BA220" s="4">
        <v>14.023</v>
      </c>
      <c r="BB220" s="4">
        <v>12.62</v>
      </c>
      <c r="BC220" s="4">
        <v>0.9</v>
      </c>
      <c r="BD220" s="4">
        <v>16.452000000000002</v>
      </c>
      <c r="BE220" s="4">
        <v>1151.616</v>
      </c>
      <c r="BF220" s="4">
        <v>541.76900000000001</v>
      </c>
      <c r="BG220" s="4">
        <v>0.40200000000000002</v>
      </c>
      <c r="BH220" s="4">
        <v>0.28599999999999998</v>
      </c>
      <c r="BI220" s="4">
        <v>0.68700000000000006</v>
      </c>
      <c r="BJ220" s="4">
        <v>0.30199999999999999</v>
      </c>
      <c r="BK220" s="4">
        <v>0.215</v>
      </c>
      <c r="BL220" s="4">
        <v>0.51700000000000002</v>
      </c>
      <c r="BM220" s="4">
        <v>340.40179999999998</v>
      </c>
      <c r="BQ220" s="4">
        <v>1343.923</v>
      </c>
      <c r="BR220" s="4">
        <v>5.8722999999999997E-2</v>
      </c>
      <c r="BS220" s="4">
        <v>-5</v>
      </c>
      <c r="BT220" s="4">
        <v>3.3000000000000002E-2</v>
      </c>
      <c r="BU220" s="4">
        <v>1.4350499999999999</v>
      </c>
      <c r="BV220" s="4">
        <v>0.66659999999999997</v>
      </c>
    </row>
    <row r="221" spans="1:74" x14ac:dyDescent="0.25">
      <c r="A221" s="2">
        <v>42067</v>
      </c>
      <c r="B221" s="3">
        <v>2.3609953703703706E-2</v>
      </c>
      <c r="C221" s="4">
        <v>6.5910000000000002</v>
      </c>
      <c r="D221" s="4">
        <v>4.6322000000000001</v>
      </c>
      <c r="E221" s="4">
        <v>46321.502500000002</v>
      </c>
      <c r="F221" s="4">
        <v>19</v>
      </c>
      <c r="G221" s="4">
        <v>16.7</v>
      </c>
      <c r="H221" s="4">
        <v>46090.6</v>
      </c>
      <c r="J221" s="4">
        <v>9.2200000000000006</v>
      </c>
      <c r="K221" s="4">
        <v>0.85199999999999998</v>
      </c>
      <c r="L221" s="4">
        <v>5.6155999999999997</v>
      </c>
      <c r="M221" s="4">
        <v>3.9464000000000001</v>
      </c>
      <c r="N221" s="4">
        <v>16.207999999999998</v>
      </c>
      <c r="O221" s="4">
        <v>14.2209</v>
      </c>
      <c r="P221" s="4">
        <v>30.4</v>
      </c>
      <c r="Q221" s="4">
        <v>12.1814</v>
      </c>
      <c r="R221" s="4">
        <v>10.688000000000001</v>
      </c>
      <c r="S221" s="4">
        <v>22.9</v>
      </c>
      <c r="T221" s="4">
        <v>46090.630899999996</v>
      </c>
      <c r="W221" s="4">
        <v>0</v>
      </c>
      <c r="X221" s="4">
        <v>7.8571999999999997</v>
      </c>
      <c r="Y221" s="4">
        <v>12</v>
      </c>
      <c r="Z221" s="4">
        <v>845</v>
      </c>
      <c r="AA221" s="4">
        <v>871</v>
      </c>
      <c r="AB221" s="4">
        <v>875</v>
      </c>
      <c r="AC221" s="4">
        <v>60</v>
      </c>
      <c r="AD221" s="4">
        <v>4.67</v>
      </c>
      <c r="AE221" s="4">
        <v>0.11</v>
      </c>
      <c r="AF221" s="4">
        <v>980</v>
      </c>
      <c r="AG221" s="4">
        <v>-16</v>
      </c>
      <c r="AH221" s="4">
        <v>10</v>
      </c>
      <c r="AI221" s="4">
        <v>10</v>
      </c>
      <c r="AJ221" s="4">
        <v>187</v>
      </c>
      <c r="AK221" s="4">
        <v>139</v>
      </c>
      <c r="AL221" s="4">
        <v>2.7</v>
      </c>
      <c r="AM221" s="4">
        <v>195</v>
      </c>
      <c r="AN221" s="4" t="s">
        <v>155</v>
      </c>
      <c r="AO221" s="4">
        <v>0</v>
      </c>
      <c r="AP221" s="5"/>
      <c r="BA221" s="4">
        <v>14.023</v>
      </c>
      <c r="BB221" s="4">
        <v>12.02</v>
      </c>
      <c r="BC221" s="4">
        <v>0.86</v>
      </c>
      <c r="BD221" s="4">
        <v>17.376000000000001</v>
      </c>
      <c r="BE221" s="4">
        <v>1201.422</v>
      </c>
      <c r="BF221" s="4">
        <v>537.38099999999997</v>
      </c>
      <c r="BG221" s="4">
        <v>0.36299999999999999</v>
      </c>
      <c r="BH221" s="4">
        <v>0.31900000000000001</v>
      </c>
      <c r="BI221" s="4">
        <v>0.68200000000000005</v>
      </c>
      <c r="BJ221" s="4">
        <v>0.27300000000000002</v>
      </c>
      <c r="BK221" s="4">
        <v>0.23899999999999999</v>
      </c>
      <c r="BL221" s="4">
        <v>0.51200000000000001</v>
      </c>
      <c r="BM221" s="4">
        <v>326.08730000000003</v>
      </c>
      <c r="BQ221" s="4">
        <v>1222.2660000000001</v>
      </c>
      <c r="BR221" s="4">
        <v>3.8863000000000002E-2</v>
      </c>
      <c r="BS221" s="4">
        <v>-5</v>
      </c>
      <c r="BT221" s="4">
        <v>2.9191999999999999E-2</v>
      </c>
      <c r="BU221" s="4">
        <v>0.94971799999999995</v>
      </c>
      <c r="BV221" s="4">
        <v>0.58967499999999995</v>
      </c>
    </row>
    <row r="222" spans="1:74" x14ac:dyDescent="0.25">
      <c r="A222" s="2">
        <v>42067</v>
      </c>
      <c r="B222" s="3">
        <v>2.3621527777777776E-2</v>
      </c>
      <c r="C222" s="4">
        <v>6.8120000000000003</v>
      </c>
      <c r="D222" s="4">
        <v>4.7218999999999998</v>
      </c>
      <c r="E222" s="4">
        <v>47218.622949999997</v>
      </c>
      <c r="F222" s="4">
        <v>18.399999999999999</v>
      </c>
      <c r="G222" s="4">
        <v>16.7</v>
      </c>
      <c r="H222" s="4">
        <v>46085.9</v>
      </c>
      <c r="J222" s="4">
        <v>9</v>
      </c>
      <c r="K222" s="4">
        <v>0.84930000000000005</v>
      </c>
      <c r="L222" s="4">
        <v>5.7858000000000001</v>
      </c>
      <c r="M222" s="4">
        <v>4.0105000000000004</v>
      </c>
      <c r="N222" s="4">
        <v>15.628</v>
      </c>
      <c r="O222" s="4">
        <v>14.184100000000001</v>
      </c>
      <c r="P222" s="4">
        <v>29.8</v>
      </c>
      <c r="Q222" s="4">
        <v>11.7455</v>
      </c>
      <c r="R222" s="4">
        <v>10.660299999999999</v>
      </c>
      <c r="S222" s="4">
        <v>22.4</v>
      </c>
      <c r="T222" s="4">
        <v>46085.942999999999</v>
      </c>
      <c r="W222" s="4">
        <v>0</v>
      </c>
      <c r="X222" s="4">
        <v>7.6440999999999999</v>
      </c>
      <c r="Y222" s="4">
        <v>11.9</v>
      </c>
      <c r="Z222" s="4">
        <v>845</v>
      </c>
      <c r="AA222" s="4">
        <v>870</v>
      </c>
      <c r="AB222" s="4">
        <v>875</v>
      </c>
      <c r="AC222" s="4">
        <v>60</v>
      </c>
      <c r="AD222" s="4">
        <v>4.67</v>
      </c>
      <c r="AE222" s="4">
        <v>0.11</v>
      </c>
      <c r="AF222" s="4">
        <v>980</v>
      </c>
      <c r="AG222" s="4">
        <v>-16</v>
      </c>
      <c r="AH222" s="4">
        <v>10</v>
      </c>
      <c r="AI222" s="4">
        <v>10</v>
      </c>
      <c r="AJ222" s="4">
        <v>187</v>
      </c>
      <c r="AK222" s="4">
        <v>138</v>
      </c>
      <c r="AL222" s="4">
        <v>2.9</v>
      </c>
      <c r="AM222" s="4">
        <v>195</v>
      </c>
      <c r="AN222" s="4" t="s">
        <v>155</v>
      </c>
      <c r="AO222" s="4">
        <v>0</v>
      </c>
      <c r="AP222" s="5"/>
      <c r="BA222" s="4">
        <v>14.023</v>
      </c>
      <c r="BB222" s="4">
        <v>11.8</v>
      </c>
      <c r="BC222" s="4">
        <v>0.84</v>
      </c>
      <c r="BD222" s="4">
        <v>17.738</v>
      </c>
      <c r="BE222" s="4">
        <v>1217.6890000000001</v>
      </c>
      <c r="BF222" s="4">
        <v>537.21699999999998</v>
      </c>
      <c r="BG222" s="4">
        <v>0.34399999999999997</v>
      </c>
      <c r="BH222" s="4">
        <v>0.313</v>
      </c>
      <c r="BI222" s="4">
        <v>0.65700000000000003</v>
      </c>
      <c r="BJ222" s="4">
        <v>0.25900000000000001</v>
      </c>
      <c r="BK222" s="4">
        <v>0.23499999999999999</v>
      </c>
      <c r="BL222" s="4">
        <v>0.49399999999999999</v>
      </c>
      <c r="BM222" s="4">
        <v>320.7473</v>
      </c>
      <c r="BQ222" s="4">
        <v>1169.77</v>
      </c>
      <c r="BR222" s="4">
        <v>2.7528E-2</v>
      </c>
      <c r="BS222" s="4">
        <v>-5</v>
      </c>
      <c r="BT222" s="4">
        <v>2.7095999999999999E-2</v>
      </c>
      <c r="BU222" s="4">
        <v>0.67271599999999998</v>
      </c>
      <c r="BV222" s="4">
        <v>0.54733900000000002</v>
      </c>
    </row>
    <row r="223" spans="1:74" x14ac:dyDescent="0.25">
      <c r="A223" s="2">
        <v>42067</v>
      </c>
      <c r="B223" s="3">
        <v>2.3633101851851853E-2</v>
      </c>
      <c r="C223" s="4">
        <v>7</v>
      </c>
      <c r="D223" s="4">
        <v>4.7572999999999999</v>
      </c>
      <c r="E223" s="4">
        <v>47572.766669999997</v>
      </c>
      <c r="F223" s="4">
        <v>18.3</v>
      </c>
      <c r="G223" s="4">
        <v>16.8</v>
      </c>
      <c r="H223" s="4">
        <v>46085.9</v>
      </c>
      <c r="J223" s="4">
        <v>9</v>
      </c>
      <c r="K223" s="4">
        <v>0.84750000000000003</v>
      </c>
      <c r="L223" s="4">
        <v>5.9330999999999996</v>
      </c>
      <c r="M223" s="4">
        <v>4.032</v>
      </c>
      <c r="N223" s="4">
        <v>15.51</v>
      </c>
      <c r="O223" s="4">
        <v>14.2315</v>
      </c>
      <c r="P223" s="4">
        <v>29.7</v>
      </c>
      <c r="Q223" s="4">
        <v>11.6568</v>
      </c>
      <c r="R223" s="4">
        <v>10.6959</v>
      </c>
      <c r="S223" s="4">
        <v>22.4</v>
      </c>
      <c r="T223" s="4">
        <v>46085.934399999998</v>
      </c>
      <c r="W223" s="4">
        <v>0</v>
      </c>
      <c r="X223" s="4">
        <v>7.6279000000000003</v>
      </c>
      <c r="Y223" s="4">
        <v>12</v>
      </c>
      <c r="Z223" s="4">
        <v>843</v>
      </c>
      <c r="AA223" s="4">
        <v>871</v>
      </c>
      <c r="AB223" s="4">
        <v>874</v>
      </c>
      <c r="AC223" s="4">
        <v>60</v>
      </c>
      <c r="AD223" s="4">
        <v>4.67</v>
      </c>
      <c r="AE223" s="4">
        <v>0.11</v>
      </c>
      <c r="AF223" s="4">
        <v>980</v>
      </c>
      <c r="AG223" s="4">
        <v>-16</v>
      </c>
      <c r="AH223" s="4">
        <v>9.0489510000000006</v>
      </c>
      <c r="AI223" s="4">
        <v>10</v>
      </c>
      <c r="AJ223" s="4">
        <v>187</v>
      </c>
      <c r="AK223" s="4">
        <v>139</v>
      </c>
      <c r="AL223" s="4">
        <v>3.1</v>
      </c>
      <c r="AM223" s="4">
        <v>195</v>
      </c>
      <c r="AN223" s="4" t="s">
        <v>155</v>
      </c>
      <c r="AO223" s="4">
        <v>0</v>
      </c>
      <c r="AP223" s="5"/>
      <c r="BA223" s="4">
        <v>14.023</v>
      </c>
      <c r="BB223" s="4">
        <v>11.65</v>
      </c>
      <c r="BC223" s="4">
        <v>0.83</v>
      </c>
      <c r="BD223" s="4">
        <v>17.989000000000001</v>
      </c>
      <c r="BE223" s="4">
        <v>1234.193</v>
      </c>
      <c r="BF223" s="4">
        <v>533.822</v>
      </c>
      <c r="BG223" s="4">
        <v>0.33800000000000002</v>
      </c>
      <c r="BH223" s="4">
        <v>0.31</v>
      </c>
      <c r="BI223" s="4">
        <v>0.64800000000000002</v>
      </c>
      <c r="BJ223" s="4">
        <v>0.254</v>
      </c>
      <c r="BK223" s="4">
        <v>0.23300000000000001</v>
      </c>
      <c r="BL223" s="4">
        <v>0.48699999999999999</v>
      </c>
      <c r="BM223" s="4">
        <v>317.02179999999998</v>
      </c>
      <c r="BQ223" s="4">
        <v>1153.723</v>
      </c>
      <c r="BR223" s="4">
        <v>2.7951E-2</v>
      </c>
      <c r="BS223" s="4">
        <v>-5</v>
      </c>
      <c r="BT223" s="4">
        <v>2.6048999999999999E-2</v>
      </c>
      <c r="BU223" s="4">
        <v>0.68305400000000005</v>
      </c>
      <c r="BV223" s="4">
        <v>0.52618900000000002</v>
      </c>
    </row>
    <row r="224" spans="1:74" x14ac:dyDescent="0.25">
      <c r="A224" s="2">
        <v>42067</v>
      </c>
      <c r="B224" s="3">
        <v>2.3644675925925923E-2</v>
      </c>
      <c r="C224" s="4">
        <v>7.4870000000000001</v>
      </c>
      <c r="D224" s="4">
        <v>4.7976999999999999</v>
      </c>
      <c r="E224" s="4">
        <v>47977.262620000001</v>
      </c>
      <c r="F224" s="4">
        <v>18.2</v>
      </c>
      <c r="G224" s="4">
        <v>17.899999999999999</v>
      </c>
      <c r="H224" s="4">
        <v>46084.3</v>
      </c>
      <c r="J224" s="4">
        <v>8.64</v>
      </c>
      <c r="K224" s="4">
        <v>0.84319999999999995</v>
      </c>
      <c r="L224" s="4">
        <v>6.3127000000000004</v>
      </c>
      <c r="M224" s="4">
        <v>4.0453999999999999</v>
      </c>
      <c r="N224" s="4">
        <v>15.353199999999999</v>
      </c>
      <c r="O224" s="4">
        <v>15.103999999999999</v>
      </c>
      <c r="P224" s="4">
        <v>30.5</v>
      </c>
      <c r="Q224" s="4">
        <v>11.539</v>
      </c>
      <c r="R224" s="4">
        <v>11.351699999999999</v>
      </c>
      <c r="S224" s="4">
        <v>22.9</v>
      </c>
      <c r="T224" s="4">
        <v>46084.3128</v>
      </c>
      <c r="W224" s="4">
        <v>0</v>
      </c>
      <c r="X224" s="4">
        <v>7.2869000000000002</v>
      </c>
      <c r="Y224" s="4">
        <v>11.9</v>
      </c>
      <c r="Z224" s="4">
        <v>844</v>
      </c>
      <c r="AA224" s="4">
        <v>870</v>
      </c>
      <c r="AB224" s="4">
        <v>873</v>
      </c>
      <c r="AC224" s="4">
        <v>60</v>
      </c>
      <c r="AD224" s="4">
        <v>4.67</v>
      </c>
      <c r="AE224" s="4">
        <v>0.11</v>
      </c>
      <c r="AF224" s="4">
        <v>980</v>
      </c>
      <c r="AG224" s="4">
        <v>-16</v>
      </c>
      <c r="AH224" s="4">
        <v>8.0499500000000008</v>
      </c>
      <c r="AI224" s="4">
        <v>10</v>
      </c>
      <c r="AJ224" s="4">
        <v>187</v>
      </c>
      <c r="AK224" s="4">
        <v>138</v>
      </c>
      <c r="AL224" s="4">
        <v>2.7</v>
      </c>
      <c r="AM224" s="4">
        <v>195</v>
      </c>
      <c r="AN224" s="4" t="s">
        <v>155</v>
      </c>
      <c r="AO224" s="4">
        <v>0</v>
      </c>
      <c r="AP224" s="5"/>
      <c r="BA224" s="4">
        <v>14.023</v>
      </c>
      <c r="BB224" s="4">
        <v>11.32</v>
      </c>
      <c r="BC224" s="4">
        <v>0.81</v>
      </c>
      <c r="BD224" s="4">
        <v>18.597999999999999</v>
      </c>
      <c r="BE224" s="4">
        <v>1278.604</v>
      </c>
      <c r="BF224" s="4">
        <v>521.49699999999996</v>
      </c>
      <c r="BG224" s="4">
        <v>0.32600000000000001</v>
      </c>
      <c r="BH224" s="4">
        <v>0.32</v>
      </c>
      <c r="BI224" s="4">
        <v>0.64600000000000002</v>
      </c>
      <c r="BJ224" s="4">
        <v>0.245</v>
      </c>
      <c r="BK224" s="4">
        <v>0.24099999999999999</v>
      </c>
      <c r="BL224" s="4">
        <v>0.48599999999999999</v>
      </c>
      <c r="BM224" s="4">
        <v>308.6678</v>
      </c>
      <c r="BQ224" s="4">
        <v>1073.1479999999999</v>
      </c>
      <c r="BR224" s="4">
        <v>2.895E-2</v>
      </c>
      <c r="BS224" s="4">
        <v>-5</v>
      </c>
      <c r="BT224" s="4">
        <v>2.2200000000000001E-2</v>
      </c>
      <c r="BU224" s="4">
        <v>0.70746699999999996</v>
      </c>
      <c r="BV224" s="4">
        <v>0.448436</v>
      </c>
    </row>
    <row r="225" spans="1:74" x14ac:dyDescent="0.25">
      <c r="A225" s="2">
        <v>42067</v>
      </c>
      <c r="B225" s="3">
        <v>2.365625E-2</v>
      </c>
      <c r="C225" s="4">
        <v>7.8970000000000002</v>
      </c>
      <c r="D225" s="4">
        <v>4.6574</v>
      </c>
      <c r="E225" s="4">
        <v>46574.354149999999</v>
      </c>
      <c r="F225" s="4">
        <v>18.2</v>
      </c>
      <c r="G225" s="4">
        <v>18.100000000000001</v>
      </c>
      <c r="H225" s="4">
        <v>46082.8</v>
      </c>
      <c r="J225" s="4">
        <v>8.0299999999999994</v>
      </c>
      <c r="K225" s="4">
        <v>0.84140000000000004</v>
      </c>
      <c r="L225" s="4">
        <v>6.6439000000000004</v>
      </c>
      <c r="M225" s="4">
        <v>3.9186000000000001</v>
      </c>
      <c r="N225" s="4">
        <v>15.312799999999999</v>
      </c>
      <c r="O225" s="4">
        <v>15.2286</v>
      </c>
      <c r="P225" s="4">
        <v>30.5</v>
      </c>
      <c r="Q225" s="4">
        <v>11.508599999999999</v>
      </c>
      <c r="R225" s="4">
        <v>11.445399999999999</v>
      </c>
      <c r="S225" s="4">
        <v>23</v>
      </c>
      <c r="T225" s="4">
        <v>46082.754399999998</v>
      </c>
      <c r="W225" s="4">
        <v>0</v>
      </c>
      <c r="X225" s="4">
        <v>6.7546999999999997</v>
      </c>
      <c r="Y225" s="4">
        <v>12</v>
      </c>
      <c r="Z225" s="4">
        <v>845</v>
      </c>
      <c r="AA225" s="4">
        <v>869</v>
      </c>
      <c r="AB225" s="4">
        <v>874</v>
      </c>
      <c r="AC225" s="4">
        <v>60</v>
      </c>
      <c r="AD225" s="4">
        <v>4.67</v>
      </c>
      <c r="AE225" s="4">
        <v>0.11</v>
      </c>
      <c r="AF225" s="4">
        <v>980</v>
      </c>
      <c r="AG225" s="4">
        <v>-16</v>
      </c>
      <c r="AH225" s="4">
        <v>8</v>
      </c>
      <c r="AI225" s="4">
        <v>10</v>
      </c>
      <c r="AJ225" s="4">
        <v>187</v>
      </c>
      <c r="AK225" s="4">
        <v>138</v>
      </c>
      <c r="AL225" s="4">
        <v>2.8</v>
      </c>
      <c r="AM225" s="4">
        <v>195</v>
      </c>
      <c r="AN225" s="4" t="s">
        <v>155</v>
      </c>
      <c r="AO225" s="4">
        <v>0</v>
      </c>
      <c r="AP225" s="5"/>
      <c r="BA225" s="4">
        <v>14.023</v>
      </c>
      <c r="BB225" s="4">
        <v>11.18</v>
      </c>
      <c r="BC225" s="4">
        <v>0.8</v>
      </c>
      <c r="BD225" s="4">
        <v>18.855</v>
      </c>
      <c r="BE225" s="4">
        <v>1327.5170000000001</v>
      </c>
      <c r="BF225" s="4">
        <v>498.33800000000002</v>
      </c>
      <c r="BG225" s="4">
        <v>0.32</v>
      </c>
      <c r="BH225" s="4">
        <v>0.31900000000000001</v>
      </c>
      <c r="BI225" s="4">
        <v>0.63900000000000001</v>
      </c>
      <c r="BJ225" s="4">
        <v>0.24099999999999999</v>
      </c>
      <c r="BK225" s="4">
        <v>0.23899999999999999</v>
      </c>
      <c r="BL225" s="4">
        <v>0.48</v>
      </c>
      <c r="BM225" s="4">
        <v>304.49209999999999</v>
      </c>
      <c r="BQ225" s="4">
        <v>981.35</v>
      </c>
      <c r="BR225" s="4">
        <v>2.4250000000000001E-2</v>
      </c>
      <c r="BS225" s="4">
        <v>-5</v>
      </c>
      <c r="BT225" s="4">
        <v>2.2950000000000002E-2</v>
      </c>
      <c r="BU225" s="4">
        <v>0.59260900000000005</v>
      </c>
      <c r="BV225" s="4">
        <v>0.46359</v>
      </c>
    </row>
    <row r="226" spans="1:74" x14ac:dyDescent="0.25">
      <c r="A226" s="2">
        <v>42067</v>
      </c>
      <c r="B226" s="3">
        <v>2.366782407407407E-2</v>
      </c>
      <c r="C226" s="4">
        <v>8.1310000000000002</v>
      </c>
      <c r="D226" s="4">
        <v>4.6338999999999997</v>
      </c>
      <c r="E226" s="4">
        <v>46338.710460000002</v>
      </c>
      <c r="F226" s="4">
        <v>18.100000000000001</v>
      </c>
      <c r="G226" s="4">
        <v>18</v>
      </c>
      <c r="H226" s="4">
        <v>46087.5</v>
      </c>
      <c r="J226" s="4">
        <v>7.53</v>
      </c>
      <c r="K226" s="4">
        <v>0.8397</v>
      </c>
      <c r="L226" s="4">
        <v>6.8281000000000001</v>
      </c>
      <c r="M226" s="4">
        <v>3.8912</v>
      </c>
      <c r="N226" s="4">
        <v>15.199</v>
      </c>
      <c r="O226" s="4">
        <v>15.1226</v>
      </c>
      <c r="P226" s="4">
        <v>30.3</v>
      </c>
      <c r="Q226" s="4">
        <v>11.4231</v>
      </c>
      <c r="R226" s="4">
        <v>11.3657</v>
      </c>
      <c r="S226" s="4">
        <v>22.8</v>
      </c>
      <c r="T226" s="4">
        <v>46087.4787</v>
      </c>
      <c r="W226" s="4">
        <v>0</v>
      </c>
      <c r="X226" s="4">
        <v>6.3255999999999997</v>
      </c>
      <c r="Y226" s="4">
        <v>12</v>
      </c>
      <c r="Z226" s="4">
        <v>846</v>
      </c>
      <c r="AA226" s="4">
        <v>872</v>
      </c>
      <c r="AB226" s="4">
        <v>876</v>
      </c>
      <c r="AC226" s="4">
        <v>60</v>
      </c>
      <c r="AD226" s="4">
        <v>4.67</v>
      </c>
      <c r="AE226" s="4">
        <v>0.11</v>
      </c>
      <c r="AF226" s="4">
        <v>980</v>
      </c>
      <c r="AG226" s="4">
        <v>-16</v>
      </c>
      <c r="AH226" s="4">
        <v>8</v>
      </c>
      <c r="AI226" s="4">
        <v>10</v>
      </c>
      <c r="AJ226" s="4">
        <v>186</v>
      </c>
      <c r="AK226" s="4">
        <v>138</v>
      </c>
      <c r="AL226" s="4">
        <v>2.7</v>
      </c>
      <c r="AM226" s="4">
        <v>195</v>
      </c>
      <c r="AN226" s="4" t="s">
        <v>155</v>
      </c>
      <c r="AO226" s="4">
        <v>0</v>
      </c>
      <c r="AP226" s="5"/>
      <c r="BA226" s="4">
        <v>14.023</v>
      </c>
      <c r="BB226" s="4">
        <v>11.06</v>
      </c>
      <c r="BC226" s="4">
        <v>0.79</v>
      </c>
      <c r="BD226" s="4">
        <v>19.087</v>
      </c>
      <c r="BE226" s="4">
        <v>1350.2909999999999</v>
      </c>
      <c r="BF226" s="4">
        <v>489.76</v>
      </c>
      <c r="BG226" s="4">
        <v>0.315</v>
      </c>
      <c r="BH226" s="4">
        <v>0.313</v>
      </c>
      <c r="BI226" s="4">
        <v>0.628</v>
      </c>
      <c r="BJ226" s="4">
        <v>0.23699999999999999</v>
      </c>
      <c r="BK226" s="4">
        <v>0.23499999999999999</v>
      </c>
      <c r="BL226" s="4">
        <v>0.47199999999999998</v>
      </c>
      <c r="BM226" s="4">
        <v>301.39120000000003</v>
      </c>
      <c r="BQ226" s="4">
        <v>909.55799999999999</v>
      </c>
      <c r="BR226" s="4">
        <v>3.261E-2</v>
      </c>
      <c r="BS226" s="4">
        <v>-5</v>
      </c>
      <c r="BT226" s="4">
        <v>2.1087000000000002E-2</v>
      </c>
      <c r="BU226" s="4">
        <v>0.79691400000000001</v>
      </c>
      <c r="BV226" s="4">
        <v>0.42594900000000002</v>
      </c>
    </row>
    <row r="227" spans="1:74" x14ac:dyDescent="0.25">
      <c r="A227" s="2">
        <v>42067</v>
      </c>
      <c r="B227" s="3">
        <v>2.3679398148148151E-2</v>
      </c>
      <c r="C227" s="4">
        <v>8.4749999999999996</v>
      </c>
      <c r="D227" s="4">
        <v>4.4337999999999997</v>
      </c>
      <c r="E227" s="4">
        <v>44338.319190000002</v>
      </c>
      <c r="F227" s="4">
        <v>18</v>
      </c>
      <c r="G227" s="4">
        <v>18</v>
      </c>
      <c r="H227" s="4">
        <v>45512</v>
      </c>
      <c r="J227" s="4">
        <v>7.11</v>
      </c>
      <c r="K227" s="4">
        <v>0.83960000000000001</v>
      </c>
      <c r="L227" s="4">
        <v>7.1155999999999997</v>
      </c>
      <c r="M227" s="4">
        <v>3.7227000000000001</v>
      </c>
      <c r="N227" s="4">
        <v>15.1129</v>
      </c>
      <c r="O227" s="4">
        <v>15.1129</v>
      </c>
      <c r="P227" s="4">
        <v>30.2</v>
      </c>
      <c r="Q227" s="4">
        <v>11.3584</v>
      </c>
      <c r="R227" s="4">
        <v>11.3584</v>
      </c>
      <c r="S227" s="4">
        <v>22.7</v>
      </c>
      <c r="T227" s="4">
        <v>45511.969599999997</v>
      </c>
      <c r="W227" s="4">
        <v>0</v>
      </c>
      <c r="X227" s="4">
        <v>5.9721000000000002</v>
      </c>
      <c r="Y227" s="4">
        <v>11.9</v>
      </c>
      <c r="Z227" s="4">
        <v>846</v>
      </c>
      <c r="AA227" s="4">
        <v>872</v>
      </c>
      <c r="AB227" s="4">
        <v>875</v>
      </c>
      <c r="AC227" s="4">
        <v>60</v>
      </c>
      <c r="AD227" s="4">
        <v>4.67</v>
      </c>
      <c r="AE227" s="4">
        <v>0.11</v>
      </c>
      <c r="AF227" s="4">
        <v>980</v>
      </c>
      <c r="AG227" s="4">
        <v>-16</v>
      </c>
      <c r="AH227" s="4">
        <v>8.9560440000000003</v>
      </c>
      <c r="AI227" s="4">
        <v>10</v>
      </c>
      <c r="AJ227" s="4">
        <v>187</v>
      </c>
      <c r="AK227" s="4">
        <v>139</v>
      </c>
      <c r="AL227" s="4">
        <v>2.8</v>
      </c>
      <c r="AM227" s="4">
        <v>195</v>
      </c>
      <c r="AN227" s="4" t="s">
        <v>155</v>
      </c>
      <c r="AO227" s="4">
        <v>0</v>
      </c>
      <c r="AP227" s="5"/>
      <c r="BA227" s="4">
        <v>14.023</v>
      </c>
      <c r="BB227" s="4">
        <v>11.05</v>
      </c>
      <c r="BC227" s="4">
        <v>0.79</v>
      </c>
      <c r="BD227" s="4">
        <v>19.103999999999999</v>
      </c>
      <c r="BE227" s="4">
        <v>1401.5119999999999</v>
      </c>
      <c r="BF227" s="4">
        <v>466.67899999999997</v>
      </c>
      <c r="BG227" s="4">
        <v>0.312</v>
      </c>
      <c r="BH227" s="4">
        <v>0.312</v>
      </c>
      <c r="BI227" s="4">
        <v>0.623</v>
      </c>
      <c r="BJ227" s="4">
        <v>0.23400000000000001</v>
      </c>
      <c r="BK227" s="4">
        <v>0.23400000000000001</v>
      </c>
      <c r="BL227" s="4">
        <v>0.46899999999999997</v>
      </c>
      <c r="BM227" s="4">
        <v>296.43729999999999</v>
      </c>
      <c r="BQ227" s="4">
        <v>855.28800000000001</v>
      </c>
      <c r="BR227" s="4">
        <v>2.5352E-2</v>
      </c>
      <c r="BS227" s="4">
        <v>-5</v>
      </c>
      <c r="BT227" s="4">
        <v>2.0043999999999999E-2</v>
      </c>
      <c r="BU227" s="4">
        <v>0.61953100000000005</v>
      </c>
      <c r="BV227" s="4">
        <v>0.40488800000000003</v>
      </c>
    </row>
    <row r="228" spans="1:74" x14ac:dyDescent="0.25">
      <c r="A228" s="2">
        <v>42067</v>
      </c>
      <c r="B228" s="3">
        <v>2.3690972222222221E-2</v>
      </c>
      <c r="C228" s="4">
        <v>9.2509999999999994</v>
      </c>
      <c r="D228" s="4">
        <v>4.1230000000000002</v>
      </c>
      <c r="E228" s="4">
        <v>41229.866999999998</v>
      </c>
      <c r="F228" s="4">
        <v>18</v>
      </c>
      <c r="G228" s="4">
        <v>17.899999999999999</v>
      </c>
      <c r="H228" s="4">
        <v>42667.9</v>
      </c>
      <c r="J228" s="4">
        <v>6.54</v>
      </c>
      <c r="K228" s="4">
        <v>0.83950000000000002</v>
      </c>
      <c r="L228" s="4">
        <v>7.7662000000000004</v>
      </c>
      <c r="M228" s="4">
        <v>3.4611000000000001</v>
      </c>
      <c r="N228" s="4">
        <v>15.110300000000001</v>
      </c>
      <c r="O228" s="4">
        <v>15.026400000000001</v>
      </c>
      <c r="P228" s="4">
        <v>30.1</v>
      </c>
      <c r="Q228" s="4">
        <v>11.3565</v>
      </c>
      <c r="R228" s="4">
        <v>11.2934</v>
      </c>
      <c r="S228" s="4">
        <v>22.6</v>
      </c>
      <c r="T228" s="4">
        <v>42667.917699999998</v>
      </c>
      <c r="W228" s="4">
        <v>0</v>
      </c>
      <c r="X228" s="4">
        <v>5.4884000000000004</v>
      </c>
      <c r="Y228" s="4">
        <v>12</v>
      </c>
      <c r="Z228" s="4">
        <v>847</v>
      </c>
      <c r="AA228" s="4">
        <v>874</v>
      </c>
      <c r="AB228" s="4">
        <v>879</v>
      </c>
      <c r="AC228" s="4">
        <v>60</v>
      </c>
      <c r="AD228" s="4">
        <v>4.67</v>
      </c>
      <c r="AE228" s="4">
        <v>0.11</v>
      </c>
      <c r="AF228" s="4">
        <v>980</v>
      </c>
      <c r="AG228" s="4">
        <v>-16</v>
      </c>
      <c r="AH228" s="4">
        <v>9.9550450000000001</v>
      </c>
      <c r="AI228" s="4">
        <v>10</v>
      </c>
      <c r="AJ228" s="4">
        <v>187</v>
      </c>
      <c r="AK228" s="4">
        <v>139</v>
      </c>
      <c r="AL228" s="4">
        <v>2.8</v>
      </c>
      <c r="AM228" s="4">
        <v>195</v>
      </c>
      <c r="AN228" s="4" t="s">
        <v>155</v>
      </c>
      <c r="AO228" s="4">
        <v>0</v>
      </c>
      <c r="AP228" s="5"/>
      <c r="BA228" s="4">
        <v>14.023</v>
      </c>
      <c r="BB228" s="4">
        <v>11.04</v>
      </c>
      <c r="BC228" s="4">
        <v>0.79</v>
      </c>
      <c r="BD228" s="4">
        <v>19.123999999999999</v>
      </c>
      <c r="BE228" s="4">
        <v>1519.308</v>
      </c>
      <c r="BF228" s="4">
        <v>430.952</v>
      </c>
      <c r="BG228" s="4">
        <v>0.31</v>
      </c>
      <c r="BH228" s="4">
        <v>0.308</v>
      </c>
      <c r="BI228" s="4">
        <v>0.61699999999999999</v>
      </c>
      <c r="BJ228" s="4">
        <v>0.23300000000000001</v>
      </c>
      <c r="BK228" s="4">
        <v>0.23100000000000001</v>
      </c>
      <c r="BL228" s="4">
        <v>0.46400000000000002</v>
      </c>
      <c r="BM228" s="4">
        <v>276.0324</v>
      </c>
      <c r="BQ228" s="4">
        <v>780.70299999999997</v>
      </c>
      <c r="BR228" s="4">
        <v>2.8819999999999998E-2</v>
      </c>
      <c r="BS228" s="4">
        <v>-5</v>
      </c>
      <c r="BT228" s="4">
        <v>0.02</v>
      </c>
      <c r="BU228" s="4">
        <v>0.70429399999999998</v>
      </c>
      <c r="BV228" s="4">
        <v>0.40400000000000003</v>
      </c>
    </row>
    <row r="229" spans="1:74" x14ac:dyDescent="0.25">
      <c r="A229" s="2">
        <v>42067</v>
      </c>
      <c r="B229" s="3">
        <v>2.3702546296296298E-2</v>
      </c>
      <c r="C229" s="4">
        <v>9.5269999999999992</v>
      </c>
      <c r="D229" s="4">
        <v>3.7542</v>
      </c>
      <c r="E229" s="4">
        <v>37542.491800000003</v>
      </c>
      <c r="F229" s="4">
        <v>17.7</v>
      </c>
      <c r="G229" s="4">
        <v>17.8</v>
      </c>
      <c r="H229" s="4">
        <v>40726.6</v>
      </c>
      <c r="J229" s="4">
        <v>6.12</v>
      </c>
      <c r="K229" s="4">
        <v>0.84279999999999999</v>
      </c>
      <c r="L229" s="4">
        <v>8.0287000000000006</v>
      </c>
      <c r="M229" s="4">
        <v>3.1640000000000001</v>
      </c>
      <c r="N229" s="4">
        <v>14.923500000000001</v>
      </c>
      <c r="O229" s="4">
        <v>15.001300000000001</v>
      </c>
      <c r="P229" s="4">
        <v>29.9</v>
      </c>
      <c r="Q229" s="4">
        <v>11.216100000000001</v>
      </c>
      <c r="R229" s="4">
        <v>11.2745</v>
      </c>
      <c r="S229" s="4">
        <v>22.5</v>
      </c>
      <c r="T229" s="4">
        <v>40726.573799999998</v>
      </c>
      <c r="W229" s="4">
        <v>0</v>
      </c>
      <c r="X229" s="4">
        <v>5.1580000000000004</v>
      </c>
      <c r="Y229" s="4">
        <v>11.9</v>
      </c>
      <c r="Z229" s="4">
        <v>848</v>
      </c>
      <c r="AA229" s="4">
        <v>875</v>
      </c>
      <c r="AB229" s="4">
        <v>877</v>
      </c>
      <c r="AC229" s="4">
        <v>60</v>
      </c>
      <c r="AD229" s="4">
        <v>4.67</v>
      </c>
      <c r="AE229" s="4">
        <v>0.11</v>
      </c>
      <c r="AF229" s="4">
        <v>980</v>
      </c>
      <c r="AG229" s="4">
        <v>-16</v>
      </c>
      <c r="AH229" s="4">
        <v>9.0459540000000001</v>
      </c>
      <c r="AI229" s="4">
        <v>10</v>
      </c>
      <c r="AJ229" s="4">
        <v>187</v>
      </c>
      <c r="AK229" s="4">
        <v>139</v>
      </c>
      <c r="AL229" s="4">
        <v>2.6</v>
      </c>
      <c r="AM229" s="4">
        <v>195</v>
      </c>
      <c r="AN229" s="4" t="s">
        <v>155</v>
      </c>
      <c r="AO229" s="4">
        <v>0</v>
      </c>
      <c r="AP229" s="5"/>
      <c r="BA229" s="4">
        <v>14.023</v>
      </c>
      <c r="BB229" s="4">
        <v>11.29</v>
      </c>
      <c r="BC229" s="4">
        <v>0.8</v>
      </c>
      <c r="BD229" s="4">
        <v>18.655999999999999</v>
      </c>
      <c r="BE229" s="4">
        <v>1594.27</v>
      </c>
      <c r="BF229" s="4">
        <v>399.875</v>
      </c>
      <c r="BG229" s="4">
        <v>0.31</v>
      </c>
      <c r="BH229" s="4">
        <v>0.312</v>
      </c>
      <c r="BI229" s="4">
        <v>0.622</v>
      </c>
      <c r="BJ229" s="4">
        <v>0.23300000000000001</v>
      </c>
      <c r="BK229" s="4">
        <v>0.23400000000000001</v>
      </c>
      <c r="BL229" s="4">
        <v>0.46800000000000003</v>
      </c>
      <c r="BM229" s="4">
        <v>267.4316</v>
      </c>
      <c r="BQ229" s="4">
        <v>744.72799999999995</v>
      </c>
      <c r="BR229" s="4">
        <v>2.4230000000000002E-2</v>
      </c>
      <c r="BS229" s="4">
        <v>-5</v>
      </c>
      <c r="BT229" s="4">
        <v>1.7138E-2</v>
      </c>
      <c r="BU229" s="4">
        <v>0.59211499999999995</v>
      </c>
      <c r="BV229" s="4">
        <v>0.34618500000000002</v>
      </c>
    </row>
    <row r="230" spans="1:74" x14ac:dyDescent="0.25">
      <c r="A230" s="2">
        <v>42067</v>
      </c>
      <c r="B230" s="3">
        <v>2.3714120370370368E-2</v>
      </c>
      <c r="C230" s="4">
        <v>10.010999999999999</v>
      </c>
      <c r="D230" s="4">
        <v>3.3410000000000002</v>
      </c>
      <c r="E230" s="4">
        <v>33410.326459999997</v>
      </c>
      <c r="F230" s="4">
        <v>17.600000000000001</v>
      </c>
      <c r="G230" s="4">
        <v>17.7</v>
      </c>
      <c r="H230" s="4">
        <v>40035.199999999997</v>
      </c>
      <c r="J230" s="4">
        <v>5.77</v>
      </c>
      <c r="K230" s="4">
        <v>0.84379999999999999</v>
      </c>
      <c r="L230" s="4">
        <v>8.4473000000000003</v>
      </c>
      <c r="M230" s="4">
        <v>2.819</v>
      </c>
      <c r="N230" s="4">
        <v>14.850300000000001</v>
      </c>
      <c r="O230" s="4">
        <v>14.9413</v>
      </c>
      <c r="P230" s="4">
        <v>29.8</v>
      </c>
      <c r="Q230" s="4">
        <v>11.161</v>
      </c>
      <c r="R230" s="4">
        <v>11.2294</v>
      </c>
      <c r="S230" s="4">
        <v>22.4</v>
      </c>
      <c r="T230" s="4">
        <v>40035.214099999997</v>
      </c>
      <c r="W230" s="4">
        <v>0</v>
      </c>
      <c r="X230" s="4">
        <v>4.8678999999999997</v>
      </c>
      <c r="Y230" s="4">
        <v>12</v>
      </c>
      <c r="Z230" s="4">
        <v>848</v>
      </c>
      <c r="AA230" s="4">
        <v>875</v>
      </c>
      <c r="AB230" s="4">
        <v>879</v>
      </c>
      <c r="AC230" s="4">
        <v>60</v>
      </c>
      <c r="AD230" s="4">
        <v>4.67</v>
      </c>
      <c r="AE230" s="4">
        <v>0.11</v>
      </c>
      <c r="AF230" s="4">
        <v>980</v>
      </c>
      <c r="AG230" s="4">
        <v>-16</v>
      </c>
      <c r="AH230" s="4">
        <v>9.9530469999999998</v>
      </c>
      <c r="AI230" s="4">
        <v>10</v>
      </c>
      <c r="AJ230" s="4">
        <v>187</v>
      </c>
      <c r="AK230" s="4">
        <v>138</v>
      </c>
      <c r="AL230" s="4">
        <v>3.2</v>
      </c>
      <c r="AM230" s="4">
        <v>195</v>
      </c>
      <c r="AN230" s="4" t="s">
        <v>155</v>
      </c>
      <c r="AO230" s="4">
        <v>0</v>
      </c>
      <c r="AP230" s="5"/>
      <c r="BA230" s="4">
        <v>14.023</v>
      </c>
      <c r="BB230" s="4">
        <v>11.35</v>
      </c>
      <c r="BC230" s="4">
        <v>0.81</v>
      </c>
      <c r="BD230" s="4">
        <v>18.515999999999998</v>
      </c>
      <c r="BE230" s="4">
        <v>1676.894</v>
      </c>
      <c r="BF230" s="4">
        <v>356.17899999999997</v>
      </c>
      <c r="BG230" s="4">
        <v>0.309</v>
      </c>
      <c r="BH230" s="4">
        <v>0.311</v>
      </c>
      <c r="BI230" s="4">
        <v>0.61899999999999999</v>
      </c>
      <c r="BJ230" s="4">
        <v>0.23200000000000001</v>
      </c>
      <c r="BK230" s="4">
        <v>0.23300000000000001</v>
      </c>
      <c r="BL230" s="4">
        <v>0.46500000000000002</v>
      </c>
      <c r="BM230" s="4">
        <v>262.81560000000002</v>
      </c>
      <c r="BQ230" s="4">
        <v>702.63800000000003</v>
      </c>
      <c r="BR230" s="4">
        <v>0.115493</v>
      </c>
      <c r="BS230" s="4">
        <v>-5</v>
      </c>
      <c r="BT230" s="4">
        <v>1.9859000000000002E-2</v>
      </c>
      <c r="BU230" s="4">
        <v>2.8223479999999999</v>
      </c>
      <c r="BV230" s="4">
        <v>0.40115499999999998</v>
      </c>
    </row>
    <row r="231" spans="1:74" x14ac:dyDescent="0.25">
      <c r="A231" s="2">
        <v>42067</v>
      </c>
      <c r="B231" s="3">
        <v>2.3725694444444445E-2</v>
      </c>
      <c r="C231" s="4">
        <v>10.269</v>
      </c>
      <c r="D231" s="4">
        <v>2.9784999999999999</v>
      </c>
      <c r="E231" s="4">
        <v>29784.896909999999</v>
      </c>
      <c r="F231" s="4">
        <v>19.2</v>
      </c>
      <c r="G231" s="4">
        <v>17.5</v>
      </c>
      <c r="H231" s="4">
        <v>39386.6</v>
      </c>
      <c r="J231" s="4">
        <v>5.33</v>
      </c>
      <c r="K231" s="4">
        <v>0.84589999999999999</v>
      </c>
      <c r="L231" s="4">
        <v>8.6865000000000006</v>
      </c>
      <c r="M231" s="4">
        <v>2.5194000000000001</v>
      </c>
      <c r="N231" s="4">
        <v>16.2499</v>
      </c>
      <c r="O231" s="4">
        <v>14.8025</v>
      </c>
      <c r="P231" s="4">
        <v>31.1</v>
      </c>
      <c r="Q231" s="4">
        <v>12.212899999999999</v>
      </c>
      <c r="R231" s="4">
        <v>11.1251</v>
      </c>
      <c r="S231" s="4">
        <v>23.3</v>
      </c>
      <c r="T231" s="4">
        <v>39386.562899999997</v>
      </c>
      <c r="W231" s="4">
        <v>0</v>
      </c>
      <c r="X231" s="4">
        <v>4.5064000000000002</v>
      </c>
      <c r="Y231" s="4">
        <v>12</v>
      </c>
      <c r="Z231" s="4">
        <v>849</v>
      </c>
      <c r="AA231" s="4">
        <v>877</v>
      </c>
      <c r="AB231" s="4">
        <v>880</v>
      </c>
      <c r="AC231" s="4">
        <v>60</v>
      </c>
      <c r="AD231" s="4">
        <v>4.67</v>
      </c>
      <c r="AE231" s="4">
        <v>0.11</v>
      </c>
      <c r="AF231" s="4">
        <v>980</v>
      </c>
      <c r="AG231" s="4">
        <v>-16</v>
      </c>
      <c r="AH231" s="4">
        <v>10</v>
      </c>
      <c r="AI231" s="4">
        <v>10</v>
      </c>
      <c r="AJ231" s="4">
        <v>187</v>
      </c>
      <c r="AK231" s="4">
        <v>139</v>
      </c>
      <c r="AL231" s="4">
        <v>3.3</v>
      </c>
      <c r="AM231" s="4">
        <v>195</v>
      </c>
      <c r="AN231" s="4" t="s">
        <v>155</v>
      </c>
      <c r="AO231" s="4">
        <v>0</v>
      </c>
      <c r="AP231" s="5"/>
      <c r="BA231" s="4">
        <v>14.023</v>
      </c>
      <c r="BB231" s="4">
        <v>11.51</v>
      </c>
      <c r="BC231" s="4">
        <v>0.82</v>
      </c>
      <c r="BD231" s="4">
        <v>18.222999999999999</v>
      </c>
      <c r="BE231" s="4">
        <v>1738.692</v>
      </c>
      <c r="BF231" s="4">
        <v>320.95999999999998</v>
      </c>
      <c r="BG231" s="4">
        <v>0.34100000000000003</v>
      </c>
      <c r="BH231" s="4">
        <v>0.31</v>
      </c>
      <c r="BI231" s="4">
        <v>0.65100000000000002</v>
      </c>
      <c r="BJ231" s="4">
        <v>0.25600000000000001</v>
      </c>
      <c r="BK231" s="4">
        <v>0.23300000000000001</v>
      </c>
      <c r="BL231" s="4">
        <v>0.48899999999999999</v>
      </c>
      <c r="BM231" s="4">
        <v>260.70409999999998</v>
      </c>
      <c r="BQ231" s="4">
        <v>655.851</v>
      </c>
      <c r="BR231" s="4">
        <v>0.29708099999999998</v>
      </c>
      <c r="BS231" s="4">
        <v>-5</v>
      </c>
      <c r="BT231" s="4">
        <v>0.02</v>
      </c>
      <c r="BU231" s="4">
        <v>7.2599150000000003</v>
      </c>
      <c r="BV231" s="4">
        <v>0.40400000000000003</v>
      </c>
    </row>
    <row r="232" spans="1:74" x14ac:dyDescent="0.25">
      <c r="A232" s="2">
        <v>42067</v>
      </c>
      <c r="B232" s="3">
        <v>2.3737268518518515E-2</v>
      </c>
      <c r="C232" s="4">
        <v>10.353999999999999</v>
      </c>
      <c r="D232" s="4">
        <v>2.8123999999999998</v>
      </c>
      <c r="E232" s="4">
        <v>28123.77778</v>
      </c>
      <c r="F232" s="4">
        <v>24.3</v>
      </c>
      <c r="G232" s="4">
        <v>17.3</v>
      </c>
      <c r="H232" s="4">
        <v>38041.1</v>
      </c>
      <c r="J232" s="4">
        <v>4.9400000000000004</v>
      </c>
      <c r="K232" s="4">
        <v>0.84830000000000005</v>
      </c>
      <c r="L232" s="4">
        <v>8.7838999999999992</v>
      </c>
      <c r="M232" s="4">
        <v>2.3858000000000001</v>
      </c>
      <c r="N232" s="4">
        <v>20.593800000000002</v>
      </c>
      <c r="O232" s="4">
        <v>14.6761</v>
      </c>
      <c r="P232" s="4">
        <v>35.299999999999997</v>
      </c>
      <c r="Q232" s="4">
        <v>15.4777</v>
      </c>
      <c r="R232" s="4">
        <v>11.030099999999999</v>
      </c>
      <c r="S232" s="4">
        <v>26.5</v>
      </c>
      <c r="T232" s="4">
        <v>38041.067900000002</v>
      </c>
      <c r="W232" s="4">
        <v>0</v>
      </c>
      <c r="X232" s="4">
        <v>4.1894999999999998</v>
      </c>
      <c r="Y232" s="4">
        <v>12</v>
      </c>
      <c r="Z232" s="4">
        <v>850</v>
      </c>
      <c r="AA232" s="4">
        <v>876</v>
      </c>
      <c r="AB232" s="4">
        <v>880</v>
      </c>
      <c r="AC232" s="4">
        <v>60</v>
      </c>
      <c r="AD232" s="4">
        <v>4.67</v>
      </c>
      <c r="AE232" s="4">
        <v>0.11</v>
      </c>
      <c r="AF232" s="4">
        <v>980</v>
      </c>
      <c r="AG232" s="4">
        <v>-16</v>
      </c>
      <c r="AH232" s="4">
        <v>10</v>
      </c>
      <c r="AI232" s="4">
        <v>10</v>
      </c>
      <c r="AJ232" s="4">
        <v>187</v>
      </c>
      <c r="AK232" s="4">
        <v>138</v>
      </c>
      <c r="AL232" s="4">
        <v>4.2</v>
      </c>
      <c r="AM232" s="4">
        <v>195</v>
      </c>
      <c r="AN232" s="4" t="s">
        <v>155</v>
      </c>
      <c r="AO232" s="4">
        <v>0</v>
      </c>
      <c r="AP232" s="5"/>
      <c r="BA232" s="4">
        <v>14.023</v>
      </c>
      <c r="BB232" s="4">
        <v>11.69</v>
      </c>
      <c r="BC232" s="4">
        <v>0.83</v>
      </c>
      <c r="BD232" s="4">
        <v>17.879000000000001</v>
      </c>
      <c r="BE232" s="4">
        <v>1778.2919999999999</v>
      </c>
      <c r="BF232" s="4">
        <v>307.41800000000001</v>
      </c>
      <c r="BG232" s="4">
        <v>0.437</v>
      </c>
      <c r="BH232" s="4">
        <v>0.311</v>
      </c>
      <c r="BI232" s="4">
        <v>0.748</v>
      </c>
      <c r="BJ232" s="4">
        <v>0.32800000000000001</v>
      </c>
      <c r="BK232" s="4">
        <v>0.23400000000000001</v>
      </c>
      <c r="BL232" s="4">
        <v>0.56200000000000006</v>
      </c>
      <c r="BM232" s="4">
        <v>254.67599999999999</v>
      </c>
      <c r="BQ232" s="4">
        <v>616.70299999999997</v>
      </c>
      <c r="BR232" s="4">
        <v>0.52210400000000001</v>
      </c>
      <c r="BS232" s="4">
        <v>-5</v>
      </c>
      <c r="BT232" s="4">
        <v>0.02</v>
      </c>
      <c r="BU232" s="4">
        <v>12.758917</v>
      </c>
      <c r="BV232" s="4">
        <v>0.40400000000000003</v>
      </c>
    </row>
    <row r="233" spans="1:74" x14ac:dyDescent="0.25">
      <c r="A233" s="2">
        <v>42067</v>
      </c>
      <c r="B233" s="3">
        <v>2.3748842592592592E-2</v>
      </c>
      <c r="C233" s="4">
        <v>10.41</v>
      </c>
      <c r="D233" s="4">
        <v>2.7307000000000001</v>
      </c>
      <c r="E233" s="4">
        <v>27306.703300000001</v>
      </c>
      <c r="F233" s="4">
        <v>31.1</v>
      </c>
      <c r="G233" s="4">
        <v>17.3</v>
      </c>
      <c r="H233" s="4">
        <v>37106.199999999997</v>
      </c>
      <c r="J233" s="4">
        <v>4.5199999999999996</v>
      </c>
      <c r="K233" s="4">
        <v>0.84950000000000003</v>
      </c>
      <c r="L233" s="4">
        <v>8.8429000000000002</v>
      </c>
      <c r="M233" s="4">
        <v>2.3197000000000001</v>
      </c>
      <c r="N233" s="4">
        <v>26.449300000000001</v>
      </c>
      <c r="O233" s="4">
        <v>14.696400000000001</v>
      </c>
      <c r="P233" s="4">
        <v>41.1</v>
      </c>
      <c r="Q233" s="4">
        <v>19.878499999999999</v>
      </c>
      <c r="R233" s="4">
        <v>11.045299999999999</v>
      </c>
      <c r="S233" s="4">
        <v>30.9</v>
      </c>
      <c r="T233" s="4">
        <v>37106.214500000002</v>
      </c>
      <c r="W233" s="4">
        <v>0</v>
      </c>
      <c r="X233" s="4">
        <v>3.8429000000000002</v>
      </c>
      <c r="Y233" s="4">
        <v>12</v>
      </c>
      <c r="Z233" s="4">
        <v>849</v>
      </c>
      <c r="AA233" s="4">
        <v>876</v>
      </c>
      <c r="AB233" s="4">
        <v>880</v>
      </c>
      <c r="AC233" s="4">
        <v>60</v>
      </c>
      <c r="AD233" s="4">
        <v>4.67</v>
      </c>
      <c r="AE233" s="4">
        <v>0.11</v>
      </c>
      <c r="AF233" s="4">
        <v>980</v>
      </c>
      <c r="AG233" s="4">
        <v>-16</v>
      </c>
      <c r="AH233" s="4">
        <v>10</v>
      </c>
      <c r="AI233" s="4">
        <v>10</v>
      </c>
      <c r="AJ233" s="4">
        <v>187</v>
      </c>
      <c r="AK233" s="4">
        <v>138</v>
      </c>
      <c r="AL233" s="4">
        <v>3.8</v>
      </c>
      <c r="AM233" s="4">
        <v>195</v>
      </c>
      <c r="AN233" s="4" t="s">
        <v>155</v>
      </c>
      <c r="AO233" s="4">
        <v>0</v>
      </c>
      <c r="AP233" s="5"/>
      <c r="BA233" s="4">
        <v>14.023</v>
      </c>
      <c r="BB233" s="4">
        <v>11.79</v>
      </c>
      <c r="BC233" s="4">
        <v>0.84</v>
      </c>
      <c r="BD233" s="4">
        <v>17.716000000000001</v>
      </c>
      <c r="BE233" s="4">
        <v>1802.38</v>
      </c>
      <c r="BF233" s="4">
        <v>300.92700000000002</v>
      </c>
      <c r="BG233" s="4">
        <v>0.56499999999999995</v>
      </c>
      <c r="BH233" s="4">
        <v>0.314</v>
      </c>
      <c r="BI233" s="4">
        <v>0.878</v>
      </c>
      <c r="BJ233" s="4">
        <v>0.42399999999999999</v>
      </c>
      <c r="BK233" s="4">
        <v>0.23599999999999999</v>
      </c>
      <c r="BL233" s="4">
        <v>0.66</v>
      </c>
      <c r="BM233" s="4">
        <v>250.102</v>
      </c>
      <c r="BQ233" s="4">
        <v>569.51199999999994</v>
      </c>
      <c r="BR233" s="4">
        <v>0.685168</v>
      </c>
      <c r="BS233" s="4">
        <v>-5</v>
      </c>
      <c r="BT233" s="4">
        <v>2.1902000000000001E-2</v>
      </c>
      <c r="BU233" s="4">
        <v>16.743787999999999</v>
      </c>
      <c r="BV233" s="4">
        <v>0.44242199999999998</v>
      </c>
    </row>
    <row r="234" spans="1:74" x14ac:dyDescent="0.25">
      <c r="A234" s="2">
        <v>42067</v>
      </c>
      <c r="B234" s="3">
        <v>2.3760416666666669E-2</v>
      </c>
      <c r="C234" s="4">
        <v>10.55</v>
      </c>
      <c r="D234" s="4">
        <v>2.6690999999999998</v>
      </c>
      <c r="E234" s="4">
        <v>26690.88781</v>
      </c>
      <c r="F234" s="4">
        <v>38.299999999999997</v>
      </c>
      <c r="G234" s="4">
        <v>17.2</v>
      </c>
      <c r="H234" s="4">
        <v>36389.599999999999</v>
      </c>
      <c r="J234" s="4">
        <v>4.2699999999999996</v>
      </c>
      <c r="K234" s="4">
        <v>0.84950000000000003</v>
      </c>
      <c r="L234" s="4">
        <v>8.9618000000000002</v>
      </c>
      <c r="M234" s="4">
        <v>2.2673000000000001</v>
      </c>
      <c r="N234" s="4">
        <v>32.534399999999998</v>
      </c>
      <c r="O234" s="4">
        <v>14.610799999999999</v>
      </c>
      <c r="P234" s="4">
        <v>47.1</v>
      </c>
      <c r="Q234" s="4">
        <v>24.451899999999998</v>
      </c>
      <c r="R234" s="4">
        <v>10.981</v>
      </c>
      <c r="S234" s="4">
        <v>35.4</v>
      </c>
      <c r="T234" s="4">
        <v>36389.563000000002</v>
      </c>
      <c r="W234" s="4">
        <v>0</v>
      </c>
      <c r="X234" s="4">
        <v>3.6263000000000001</v>
      </c>
      <c r="Y234" s="4">
        <v>11.9</v>
      </c>
      <c r="Z234" s="4">
        <v>850</v>
      </c>
      <c r="AA234" s="4">
        <v>878</v>
      </c>
      <c r="AB234" s="4">
        <v>879</v>
      </c>
      <c r="AC234" s="4">
        <v>60</v>
      </c>
      <c r="AD234" s="4">
        <v>4.67</v>
      </c>
      <c r="AE234" s="4">
        <v>0.11</v>
      </c>
      <c r="AF234" s="4">
        <v>980</v>
      </c>
      <c r="AG234" s="4">
        <v>-16</v>
      </c>
      <c r="AH234" s="4">
        <v>10</v>
      </c>
      <c r="AI234" s="4">
        <v>10</v>
      </c>
      <c r="AJ234" s="4">
        <v>187</v>
      </c>
      <c r="AK234" s="4">
        <v>137</v>
      </c>
      <c r="AL234" s="4">
        <v>2.9</v>
      </c>
      <c r="AM234" s="4">
        <v>195</v>
      </c>
      <c r="AN234" s="4" t="s">
        <v>155</v>
      </c>
      <c r="AO234" s="4">
        <v>0</v>
      </c>
      <c r="AP234" s="5"/>
      <c r="BA234" s="4">
        <v>14.023</v>
      </c>
      <c r="BB234" s="4">
        <v>11.81</v>
      </c>
      <c r="BC234" s="4">
        <v>0.84</v>
      </c>
      <c r="BD234" s="4">
        <v>17.721</v>
      </c>
      <c r="BE234" s="4">
        <v>1827.2550000000001</v>
      </c>
      <c r="BF234" s="4">
        <v>294.23</v>
      </c>
      <c r="BG234" s="4">
        <v>0.69499999999999995</v>
      </c>
      <c r="BH234" s="4">
        <v>0.312</v>
      </c>
      <c r="BI234" s="4">
        <v>1.0069999999999999</v>
      </c>
      <c r="BJ234" s="4">
        <v>0.52200000000000002</v>
      </c>
      <c r="BK234" s="4">
        <v>0.23400000000000001</v>
      </c>
      <c r="BL234" s="4">
        <v>0.75700000000000001</v>
      </c>
      <c r="BM234" s="4">
        <v>245.35740000000001</v>
      </c>
      <c r="BQ234" s="4">
        <v>537.60900000000004</v>
      </c>
      <c r="BR234" s="4">
        <v>0.61034600000000006</v>
      </c>
      <c r="BS234" s="4">
        <v>-5</v>
      </c>
      <c r="BT234" s="4">
        <v>2.4850000000000001E-2</v>
      </c>
      <c r="BU234" s="4">
        <v>14.915322</v>
      </c>
      <c r="BV234" s="4">
        <v>0.501973</v>
      </c>
    </row>
    <row r="235" spans="1:74" x14ac:dyDescent="0.25">
      <c r="A235" s="2">
        <v>42067</v>
      </c>
      <c r="B235" s="3">
        <v>2.3771990740740743E-2</v>
      </c>
      <c r="C235" s="4">
        <v>10.55</v>
      </c>
      <c r="D235" s="4">
        <v>2.6305000000000001</v>
      </c>
      <c r="E235" s="4">
        <v>26305.274539999999</v>
      </c>
      <c r="F235" s="4">
        <v>43.1</v>
      </c>
      <c r="G235" s="4">
        <v>17.2</v>
      </c>
      <c r="H235" s="4">
        <v>35586.699999999997</v>
      </c>
      <c r="J235" s="4">
        <v>4.12</v>
      </c>
      <c r="K235" s="4">
        <v>0.85050000000000003</v>
      </c>
      <c r="L235" s="4">
        <v>8.9725999999999999</v>
      </c>
      <c r="M235" s="4">
        <v>2.2372000000000001</v>
      </c>
      <c r="N235" s="4">
        <v>36.670699999999997</v>
      </c>
      <c r="O235" s="4">
        <v>14.628299999999999</v>
      </c>
      <c r="P235" s="4">
        <v>51.3</v>
      </c>
      <c r="Q235" s="4">
        <v>27.560600000000001</v>
      </c>
      <c r="R235" s="4">
        <v>10.994199999999999</v>
      </c>
      <c r="S235" s="4">
        <v>38.6</v>
      </c>
      <c r="T235" s="4">
        <v>35586.663099999998</v>
      </c>
      <c r="W235" s="4">
        <v>0</v>
      </c>
      <c r="X235" s="4">
        <v>3.5001000000000002</v>
      </c>
      <c r="Y235" s="4">
        <v>12</v>
      </c>
      <c r="Z235" s="4">
        <v>849</v>
      </c>
      <c r="AA235" s="4">
        <v>878</v>
      </c>
      <c r="AB235" s="4">
        <v>879</v>
      </c>
      <c r="AC235" s="4">
        <v>60</v>
      </c>
      <c r="AD235" s="4">
        <v>4.67</v>
      </c>
      <c r="AE235" s="4">
        <v>0.11</v>
      </c>
      <c r="AF235" s="4">
        <v>980</v>
      </c>
      <c r="AG235" s="4">
        <v>-16</v>
      </c>
      <c r="AH235" s="4">
        <v>9.0500000000000007</v>
      </c>
      <c r="AI235" s="4">
        <v>10</v>
      </c>
      <c r="AJ235" s="4">
        <v>187.9</v>
      </c>
      <c r="AK235" s="4">
        <v>137.9</v>
      </c>
      <c r="AL235" s="4">
        <v>2.4</v>
      </c>
      <c r="AM235" s="4">
        <v>195</v>
      </c>
      <c r="AN235" s="4" t="s">
        <v>155</v>
      </c>
      <c r="AO235" s="4">
        <v>0</v>
      </c>
      <c r="AP235" s="5"/>
      <c r="BA235" s="4">
        <v>14.023</v>
      </c>
      <c r="BB235" s="4">
        <v>11.91</v>
      </c>
      <c r="BC235" s="4">
        <v>0.85</v>
      </c>
      <c r="BD235" s="4">
        <v>17.579999999999998</v>
      </c>
      <c r="BE235" s="4">
        <v>1841.8219999999999</v>
      </c>
      <c r="BF235" s="4">
        <v>292.291</v>
      </c>
      <c r="BG235" s="4">
        <v>0.78800000000000003</v>
      </c>
      <c r="BH235" s="4">
        <v>0.314</v>
      </c>
      <c r="BI235" s="4">
        <v>1.103</v>
      </c>
      <c r="BJ235" s="4">
        <v>0.59199999999999997</v>
      </c>
      <c r="BK235" s="4">
        <v>0.23599999999999999</v>
      </c>
      <c r="BL235" s="4">
        <v>0.82899999999999996</v>
      </c>
      <c r="BM235" s="4">
        <v>241.566</v>
      </c>
      <c r="BQ235" s="4">
        <v>522.40899999999999</v>
      </c>
      <c r="BR235" s="4">
        <v>0.56325000000000003</v>
      </c>
      <c r="BS235" s="4">
        <v>-5</v>
      </c>
      <c r="BT235" s="4">
        <v>2.9749999999999999E-2</v>
      </c>
      <c r="BU235" s="4">
        <v>13.764422</v>
      </c>
      <c r="BV235" s="4">
        <v>0.60094999999999998</v>
      </c>
    </row>
    <row r="236" spans="1:74" x14ac:dyDescent="0.25">
      <c r="A236" s="2">
        <v>42067</v>
      </c>
      <c r="B236" s="3">
        <v>2.3783564814814816E-2</v>
      </c>
      <c r="C236" s="4">
        <v>10.496</v>
      </c>
      <c r="D236" s="4">
        <v>2.6837</v>
      </c>
      <c r="E236" s="4">
        <v>26836.695059999998</v>
      </c>
      <c r="F236" s="4">
        <v>50.4</v>
      </c>
      <c r="G236" s="4">
        <v>17</v>
      </c>
      <c r="H236" s="4">
        <v>34776.300000000003</v>
      </c>
      <c r="J236" s="4">
        <v>4.07</v>
      </c>
      <c r="K236" s="4">
        <v>0.85099999999999998</v>
      </c>
      <c r="L236" s="4">
        <v>8.9328000000000003</v>
      </c>
      <c r="M236" s="4">
        <v>2.2839</v>
      </c>
      <c r="N236" s="4">
        <v>42.896099999999997</v>
      </c>
      <c r="O236" s="4">
        <v>14.475199999999999</v>
      </c>
      <c r="P236" s="4">
        <v>57.4</v>
      </c>
      <c r="Q236" s="4">
        <v>32.239400000000003</v>
      </c>
      <c r="R236" s="4">
        <v>10.879099999999999</v>
      </c>
      <c r="S236" s="4">
        <v>43.1</v>
      </c>
      <c r="T236" s="4">
        <v>34776.337899999999</v>
      </c>
      <c r="W236" s="4">
        <v>0</v>
      </c>
      <c r="X236" s="4">
        <v>3.4657</v>
      </c>
      <c r="Y236" s="4">
        <v>12</v>
      </c>
      <c r="Z236" s="4">
        <v>849</v>
      </c>
      <c r="AA236" s="4">
        <v>877</v>
      </c>
      <c r="AB236" s="4">
        <v>879</v>
      </c>
      <c r="AC236" s="4">
        <v>60</v>
      </c>
      <c r="AD236" s="4">
        <v>4.67</v>
      </c>
      <c r="AE236" s="4">
        <v>0.11</v>
      </c>
      <c r="AF236" s="4">
        <v>980</v>
      </c>
      <c r="AG236" s="4">
        <v>-16</v>
      </c>
      <c r="AH236" s="4">
        <v>9.9499999999999993</v>
      </c>
      <c r="AI236" s="4">
        <v>10</v>
      </c>
      <c r="AJ236" s="4">
        <v>187.1</v>
      </c>
      <c r="AK236" s="4">
        <v>137.1</v>
      </c>
      <c r="AL236" s="4">
        <v>1.7</v>
      </c>
      <c r="AM236" s="4">
        <v>195</v>
      </c>
      <c r="AN236" s="4" t="s">
        <v>155</v>
      </c>
      <c r="AO236" s="4">
        <v>0</v>
      </c>
      <c r="AP236" s="5"/>
      <c r="BA236" s="4">
        <v>14.023</v>
      </c>
      <c r="BB236" s="4">
        <v>11.97</v>
      </c>
      <c r="BC236" s="4">
        <v>0.85</v>
      </c>
      <c r="BD236" s="4">
        <v>17.503</v>
      </c>
      <c r="BE236" s="4">
        <v>1842.9290000000001</v>
      </c>
      <c r="BF236" s="4">
        <v>299.899</v>
      </c>
      <c r="BG236" s="4">
        <v>0.92700000000000005</v>
      </c>
      <c r="BH236" s="4">
        <v>0.313</v>
      </c>
      <c r="BI236" s="4">
        <v>1.24</v>
      </c>
      <c r="BJ236" s="4">
        <v>0.69699999999999995</v>
      </c>
      <c r="BK236" s="4">
        <v>0.23499999999999999</v>
      </c>
      <c r="BL236" s="4">
        <v>0.93200000000000005</v>
      </c>
      <c r="BM236" s="4">
        <v>237.25960000000001</v>
      </c>
      <c r="BQ236" s="4">
        <v>519.89300000000003</v>
      </c>
      <c r="BR236" s="4">
        <v>0.41565000000000002</v>
      </c>
      <c r="BS236" s="4">
        <v>-5</v>
      </c>
      <c r="BT236" s="4">
        <v>0.03</v>
      </c>
      <c r="BU236" s="4">
        <v>10.157446999999999</v>
      </c>
      <c r="BV236" s="4">
        <v>0.60599999999999998</v>
      </c>
    </row>
    <row r="237" spans="1:74" x14ac:dyDescent="0.25">
      <c r="A237" s="2">
        <v>42067</v>
      </c>
      <c r="B237" s="3">
        <v>2.379513888888889E-2</v>
      </c>
      <c r="C237" s="4">
        <v>10.371</v>
      </c>
      <c r="D237" s="4">
        <v>2.9716</v>
      </c>
      <c r="E237" s="4">
        <v>29715.74106</v>
      </c>
      <c r="F237" s="4">
        <v>55.5</v>
      </c>
      <c r="G237" s="4">
        <v>16.8</v>
      </c>
      <c r="H237" s="4">
        <v>33983.800000000003</v>
      </c>
      <c r="J237" s="4">
        <v>4</v>
      </c>
      <c r="K237" s="4">
        <v>0.85009999999999997</v>
      </c>
      <c r="L237" s="4">
        <v>8.8160000000000007</v>
      </c>
      <c r="M237" s="4">
        <v>2.5259999999999998</v>
      </c>
      <c r="N237" s="4">
        <v>47.147300000000001</v>
      </c>
      <c r="O237" s="4">
        <v>14.2887</v>
      </c>
      <c r="P237" s="4">
        <v>61.4</v>
      </c>
      <c r="Q237" s="4">
        <v>35.4345</v>
      </c>
      <c r="R237" s="4">
        <v>10.739000000000001</v>
      </c>
      <c r="S237" s="4">
        <v>46.2</v>
      </c>
      <c r="T237" s="4">
        <v>33983.803800000002</v>
      </c>
      <c r="W237" s="4">
        <v>0</v>
      </c>
      <c r="X237" s="4">
        <v>3.4001999999999999</v>
      </c>
      <c r="Y237" s="4">
        <v>12</v>
      </c>
      <c r="Z237" s="4">
        <v>849</v>
      </c>
      <c r="AA237" s="4">
        <v>878</v>
      </c>
      <c r="AB237" s="4">
        <v>879</v>
      </c>
      <c r="AC237" s="4">
        <v>60</v>
      </c>
      <c r="AD237" s="4">
        <v>4.67</v>
      </c>
      <c r="AE237" s="4">
        <v>0.11</v>
      </c>
      <c r="AF237" s="4">
        <v>980</v>
      </c>
      <c r="AG237" s="4">
        <v>-16</v>
      </c>
      <c r="AH237" s="4">
        <v>10</v>
      </c>
      <c r="AI237" s="4">
        <v>10</v>
      </c>
      <c r="AJ237" s="4">
        <v>187</v>
      </c>
      <c r="AK237" s="4">
        <v>137</v>
      </c>
      <c r="AL237" s="4">
        <v>1.5</v>
      </c>
      <c r="AM237" s="4">
        <v>195</v>
      </c>
      <c r="AN237" s="4" t="s">
        <v>155</v>
      </c>
      <c r="AO237" s="4">
        <v>0</v>
      </c>
      <c r="AP237" s="5"/>
      <c r="BA237" s="4">
        <v>14.023</v>
      </c>
      <c r="BB237" s="4">
        <v>11.89</v>
      </c>
      <c r="BC237" s="4">
        <v>0.85</v>
      </c>
      <c r="BD237" s="4">
        <v>17.638999999999999</v>
      </c>
      <c r="BE237" s="4">
        <v>1813.125</v>
      </c>
      <c r="BF237" s="4">
        <v>330.65100000000001</v>
      </c>
      <c r="BG237" s="4">
        <v>1.0149999999999999</v>
      </c>
      <c r="BH237" s="4">
        <v>0.308</v>
      </c>
      <c r="BI237" s="4">
        <v>1.323</v>
      </c>
      <c r="BJ237" s="4">
        <v>0.76300000000000001</v>
      </c>
      <c r="BK237" s="4">
        <v>0.23100000000000001</v>
      </c>
      <c r="BL237" s="4">
        <v>0.99399999999999999</v>
      </c>
      <c r="BM237" s="4">
        <v>231.12639999999999</v>
      </c>
      <c r="BQ237" s="4">
        <v>508.46899999999999</v>
      </c>
      <c r="BR237" s="4">
        <v>0.361122</v>
      </c>
      <c r="BS237" s="4">
        <v>-5</v>
      </c>
      <c r="BT237" s="4">
        <v>3.0956999999999998E-2</v>
      </c>
      <c r="BU237" s="4">
        <v>8.824916</v>
      </c>
      <c r="BV237" s="4">
        <v>0.62532500000000002</v>
      </c>
    </row>
    <row r="238" spans="1:74" x14ac:dyDescent="0.25">
      <c r="A238" s="2">
        <v>42067</v>
      </c>
      <c r="B238" s="3">
        <v>2.3806712962962964E-2</v>
      </c>
      <c r="C238" s="4">
        <v>10.304</v>
      </c>
      <c r="D238" s="4">
        <v>3.1021999999999998</v>
      </c>
      <c r="E238" s="4">
        <v>31022.28385</v>
      </c>
      <c r="F238" s="4">
        <v>56.2</v>
      </c>
      <c r="G238" s="4">
        <v>15.7</v>
      </c>
      <c r="H238" s="4">
        <v>33525.300000000003</v>
      </c>
      <c r="J238" s="4">
        <v>3.97</v>
      </c>
      <c r="K238" s="4">
        <v>0.85</v>
      </c>
      <c r="L238" s="4">
        <v>8.7586999999999993</v>
      </c>
      <c r="M238" s="4">
        <v>2.6368999999999998</v>
      </c>
      <c r="N238" s="4">
        <v>47.7697</v>
      </c>
      <c r="O238" s="4">
        <v>13.3468</v>
      </c>
      <c r="P238" s="4">
        <v>61.1</v>
      </c>
      <c r="Q238" s="4">
        <v>35.902299999999997</v>
      </c>
      <c r="R238" s="4">
        <v>10.031000000000001</v>
      </c>
      <c r="S238" s="4">
        <v>45.9</v>
      </c>
      <c r="T238" s="4">
        <v>33525.289100000002</v>
      </c>
      <c r="W238" s="4">
        <v>0</v>
      </c>
      <c r="X238" s="4">
        <v>3.3755000000000002</v>
      </c>
      <c r="Y238" s="4">
        <v>12</v>
      </c>
      <c r="Z238" s="4">
        <v>850</v>
      </c>
      <c r="AA238" s="4">
        <v>879</v>
      </c>
      <c r="AB238" s="4">
        <v>880</v>
      </c>
      <c r="AC238" s="4">
        <v>60</v>
      </c>
      <c r="AD238" s="4">
        <v>4.67</v>
      </c>
      <c r="AE238" s="4">
        <v>0.11</v>
      </c>
      <c r="AF238" s="4">
        <v>980</v>
      </c>
      <c r="AG238" s="4">
        <v>-16</v>
      </c>
      <c r="AH238" s="4">
        <v>10</v>
      </c>
      <c r="AI238" s="4">
        <v>10</v>
      </c>
      <c r="AJ238" s="4">
        <v>188</v>
      </c>
      <c r="AK238" s="4">
        <v>137</v>
      </c>
      <c r="AL238" s="4">
        <v>2.2999999999999998</v>
      </c>
      <c r="AM238" s="4">
        <v>195</v>
      </c>
      <c r="AN238" s="4" t="s">
        <v>155</v>
      </c>
      <c r="AO238" s="4">
        <v>0</v>
      </c>
      <c r="AP238" s="5"/>
      <c r="BA238" s="4">
        <v>14.023</v>
      </c>
      <c r="BB238" s="4">
        <v>11.87</v>
      </c>
      <c r="BC238" s="4">
        <v>0.85</v>
      </c>
      <c r="BD238" s="4">
        <v>17.648</v>
      </c>
      <c r="BE238" s="4">
        <v>1800.3920000000001</v>
      </c>
      <c r="BF238" s="4">
        <v>344.98200000000003</v>
      </c>
      <c r="BG238" s="4">
        <v>1.028</v>
      </c>
      <c r="BH238" s="4">
        <v>0.28699999999999998</v>
      </c>
      <c r="BI238" s="4">
        <v>1.3160000000000001</v>
      </c>
      <c r="BJ238" s="4">
        <v>0.77300000000000002</v>
      </c>
      <c r="BK238" s="4">
        <v>0.216</v>
      </c>
      <c r="BL238" s="4">
        <v>0.98899999999999999</v>
      </c>
      <c r="BM238" s="4">
        <v>227.88810000000001</v>
      </c>
      <c r="BQ238" s="4">
        <v>504.512</v>
      </c>
      <c r="BR238" s="4">
        <v>0.34561500000000001</v>
      </c>
      <c r="BS238" s="4">
        <v>-5</v>
      </c>
      <c r="BT238" s="4">
        <v>3.1E-2</v>
      </c>
      <c r="BU238" s="4">
        <v>8.4459759999999999</v>
      </c>
      <c r="BV238" s="4">
        <v>0.62619999999999998</v>
      </c>
    </row>
    <row r="239" spans="1:74" x14ac:dyDescent="0.25">
      <c r="A239" s="2">
        <v>42067</v>
      </c>
      <c r="B239" s="3">
        <v>2.3818287037037037E-2</v>
      </c>
      <c r="C239" s="4">
        <v>10.294</v>
      </c>
      <c r="D239" s="4">
        <v>3.1139999999999999</v>
      </c>
      <c r="E239" s="4">
        <v>31140.187389999999</v>
      </c>
      <c r="F239" s="4">
        <v>55.6</v>
      </c>
      <c r="G239" s="4">
        <v>15.5</v>
      </c>
      <c r="H239" s="4">
        <v>32963.199999999997</v>
      </c>
      <c r="J239" s="4">
        <v>3.9</v>
      </c>
      <c r="K239" s="4">
        <v>0.85050000000000003</v>
      </c>
      <c r="L239" s="4">
        <v>8.7547999999999995</v>
      </c>
      <c r="M239" s="4">
        <v>2.6484000000000001</v>
      </c>
      <c r="N239" s="4">
        <v>47.325099999999999</v>
      </c>
      <c r="O239" s="4">
        <v>13.182499999999999</v>
      </c>
      <c r="P239" s="4">
        <v>60.5</v>
      </c>
      <c r="Q239" s="4">
        <v>35.568100000000001</v>
      </c>
      <c r="R239" s="4">
        <v>9.9076000000000004</v>
      </c>
      <c r="S239" s="4">
        <v>45.5</v>
      </c>
      <c r="T239" s="4">
        <v>32963.248800000001</v>
      </c>
      <c r="W239" s="4">
        <v>0</v>
      </c>
      <c r="X239" s="4">
        <v>3.3169</v>
      </c>
      <c r="Y239" s="4">
        <v>11.9</v>
      </c>
      <c r="Z239" s="4">
        <v>851</v>
      </c>
      <c r="AA239" s="4">
        <v>880</v>
      </c>
      <c r="AB239" s="4">
        <v>882</v>
      </c>
      <c r="AC239" s="4">
        <v>60</v>
      </c>
      <c r="AD239" s="4">
        <v>4.67</v>
      </c>
      <c r="AE239" s="4">
        <v>0.11</v>
      </c>
      <c r="AF239" s="4">
        <v>980</v>
      </c>
      <c r="AG239" s="4">
        <v>-16</v>
      </c>
      <c r="AH239" s="4">
        <v>9.0449549999999999</v>
      </c>
      <c r="AI239" s="4">
        <v>10</v>
      </c>
      <c r="AJ239" s="4">
        <v>188</v>
      </c>
      <c r="AK239" s="4">
        <v>138</v>
      </c>
      <c r="AL239" s="4">
        <v>2.1</v>
      </c>
      <c r="AM239" s="4">
        <v>195</v>
      </c>
      <c r="AN239" s="4" t="s">
        <v>155</v>
      </c>
      <c r="AO239" s="4">
        <v>0</v>
      </c>
      <c r="AP239" s="5"/>
      <c r="BA239" s="4">
        <v>14.023</v>
      </c>
      <c r="BB239" s="4">
        <v>11.91</v>
      </c>
      <c r="BC239" s="4">
        <v>0.85</v>
      </c>
      <c r="BD239" s="4">
        <v>17.579999999999998</v>
      </c>
      <c r="BE239" s="4">
        <v>1805.5550000000001</v>
      </c>
      <c r="BF239" s="4">
        <v>347.63900000000001</v>
      </c>
      <c r="BG239" s="4">
        <v>1.022</v>
      </c>
      <c r="BH239" s="4">
        <v>0.28499999999999998</v>
      </c>
      <c r="BI239" s="4">
        <v>1.3069999999999999</v>
      </c>
      <c r="BJ239" s="4">
        <v>0.76800000000000002</v>
      </c>
      <c r="BK239" s="4">
        <v>0.214</v>
      </c>
      <c r="BL239" s="4">
        <v>0.98199999999999998</v>
      </c>
      <c r="BM239" s="4">
        <v>224.80889999999999</v>
      </c>
      <c r="BQ239" s="4">
        <v>497.38600000000002</v>
      </c>
      <c r="BR239" s="4">
        <v>0.40898800000000002</v>
      </c>
      <c r="BS239" s="4">
        <v>-5</v>
      </c>
      <c r="BT239" s="4">
        <v>3.0044999999999999E-2</v>
      </c>
      <c r="BU239" s="4">
        <v>9.9946450000000002</v>
      </c>
      <c r="BV239" s="4">
        <v>0.606908</v>
      </c>
    </row>
    <row r="240" spans="1:74" x14ac:dyDescent="0.25">
      <c r="A240" s="2">
        <v>42067</v>
      </c>
      <c r="B240" s="3">
        <v>2.3829861111111111E-2</v>
      </c>
      <c r="C240" s="4">
        <v>10.23</v>
      </c>
      <c r="D240" s="4">
        <v>3.2435999999999998</v>
      </c>
      <c r="E240" s="4">
        <v>32435.994999999999</v>
      </c>
      <c r="F240" s="4">
        <v>55</v>
      </c>
      <c r="G240" s="4">
        <v>15.5</v>
      </c>
      <c r="H240" s="4">
        <v>32452.1</v>
      </c>
      <c r="J240" s="4">
        <v>3.9</v>
      </c>
      <c r="K240" s="4">
        <v>0.85040000000000004</v>
      </c>
      <c r="L240" s="4">
        <v>8.6999999999999993</v>
      </c>
      <c r="M240" s="4">
        <v>2.7584</v>
      </c>
      <c r="N240" s="4">
        <v>46.772799999999997</v>
      </c>
      <c r="O240" s="4">
        <v>13.1814</v>
      </c>
      <c r="P240" s="4">
        <v>60</v>
      </c>
      <c r="Q240" s="4">
        <v>35.153100000000002</v>
      </c>
      <c r="R240" s="4">
        <v>9.9068000000000005</v>
      </c>
      <c r="S240" s="4">
        <v>45.1</v>
      </c>
      <c r="T240" s="4">
        <v>32452.080000000002</v>
      </c>
      <c r="W240" s="4">
        <v>0</v>
      </c>
      <c r="X240" s="4">
        <v>3.3166000000000002</v>
      </c>
      <c r="Y240" s="4">
        <v>12</v>
      </c>
      <c r="Z240" s="4">
        <v>850</v>
      </c>
      <c r="AA240" s="4">
        <v>879</v>
      </c>
      <c r="AB240" s="4">
        <v>880</v>
      </c>
      <c r="AC240" s="4">
        <v>60</v>
      </c>
      <c r="AD240" s="4">
        <v>4.67</v>
      </c>
      <c r="AE240" s="4">
        <v>0.11</v>
      </c>
      <c r="AF240" s="4">
        <v>980</v>
      </c>
      <c r="AG240" s="4">
        <v>-16</v>
      </c>
      <c r="AH240" s="4">
        <v>9</v>
      </c>
      <c r="AI240" s="4">
        <v>10</v>
      </c>
      <c r="AJ240" s="4">
        <v>188</v>
      </c>
      <c r="AK240" s="4">
        <v>138</v>
      </c>
      <c r="AL240" s="4">
        <v>2.7</v>
      </c>
      <c r="AM240" s="4">
        <v>195</v>
      </c>
      <c r="AN240" s="4" t="s">
        <v>155</v>
      </c>
      <c r="AO240" s="4">
        <v>0</v>
      </c>
      <c r="AP240" s="5"/>
      <c r="BA240" s="4">
        <v>14.023</v>
      </c>
      <c r="BB240" s="4">
        <v>11.89</v>
      </c>
      <c r="BC240" s="4">
        <v>0.85</v>
      </c>
      <c r="BD240" s="4">
        <v>17.59</v>
      </c>
      <c r="BE240" s="4">
        <v>1793.752</v>
      </c>
      <c r="BF240" s="4">
        <v>361.97500000000002</v>
      </c>
      <c r="BG240" s="4">
        <v>1.01</v>
      </c>
      <c r="BH240" s="4">
        <v>0.28499999999999998</v>
      </c>
      <c r="BI240" s="4">
        <v>1.294</v>
      </c>
      <c r="BJ240" s="4">
        <v>0.75900000000000001</v>
      </c>
      <c r="BK240" s="4">
        <v>0.214</v>
      </c>
      <c r="BL240" s="4">
        <v>0.97299999999999998</v>
      </c>
      <c r="BM240" s="4">
        <v>221.26140000000001</v>
      </c>
      <c r="BQ240" s="4">
        <v>497.20699999999999</v>
      </c>
      <c r="BR240" s="4">
        <v>0.28511199999999998</v>
      </c>
      <c r="BS240" s="4">
        <v>-5</v>
      </c>
      <c r="BT240" s="4">
        <v>3.2862000000000002E-2</v>
      </c>
      <c r="BU240" s="4">
        <v>6.967422</v>
      </c>
      <c r="BV240" s="4">
        <v>0.66381500000000004</v>
      </c>
    </row>
    <row r="241" spans="1:74" x14ac:dyDescent="0.25">
      <c r="A241" s="2">
        <v>42067</v>
      </c>
      <c r="B241" s="3">
        <v>2.3841435185185181E-2</v>
      </c>
      <c r="C241" s="4">
        <v>10.097</v>
      </c>
      <c r="D241" s="4">
        <v>3.4588000000000001</v>
      </c>
      <c r="E241" s="4">
        <v>34588.244899999998</v>
      </c>
      <c r="F241" s="4">
        <v>55</v>
      </c>
      <c r="G241" s="4">
        <v>15.6</v>
      </c>
      <c r="H241" s="4">
        <v>31963</v>
      </c>
      <c r="J241" s="4">
        <v>3.9</v>
      </c>
      <c r="K241" s="4">
        <v>0.84989999999999999</v>
      </c>
      <c r="L241" s="4">
        <v>8.5814000000000004</v>
      </c>
      <c r="M241" s="4">
        <v>2.9396</v>
      </c>
      <c r="N241" s="4">
        <v>46.743299999999998</v>
      </c>
      <c r="O241" s="4">
        <v>13.2514</v>
      </c>
      <c r="P241" s="4">
        <v>60</v>
      </c>
      <c r="Q241" s="4">
        <v>35.131399999999999</v>
      </c>
      <c r="R241" s="4">
        <v>9.9595000000000002</v>
      </c>
      <c r="S241" s="4">
        <v>45.1</v>
      </c>
      <c r="T241" s="4">
        <v>31963.042799999999</v>
      </c>
      <c r="W241" s="4">
        <v>0</v>
      </c>
      <c r="X241" s="4">
        <v>3.3144999999999998</v>
      </c>
      <c r="Y241" s="4">
        <v>11.9</v>
      </c>
      <c r="Z241" s="4">
        <v>853</v>
      </c>
      <c r="AA241" s="4">
        <v>879</v>
      </c>
      <c r="AB241" s="4">
        <v>883</v>
      </c>
      <c r="AC241" s="4">
        <v>60</v>
      </c>
      <c r="AD241" s="4">
        <v>4.68</v>
      </c>
      <c r="AE241" s="4">
        <v>0.11</v>
      </c>
      <c r="AF241" s="4">
        <v>979</v>
      </c>
      <c r="AG241" s="4">
        <v>-16</v>
      </c>
      <c r="AH241" s="4">
        <v>9</v>
      </c>
      <c r="AI241" s="4">
        <v>10</v>
      </c>
      <c r="AJ241" s="4">
        <v>188</v>
      </c>
      <c r="AK241" s="4">
        <v>138</v>
      </c>
      <c r="AL241" s="4">
        <v>2.5</v>
      </c>
      <c r="AM241" s="4">
        <v>195</v>
      </c>
      <c r="AN241" s="4" t="s">
        <v>155</v>
      </c>
      <c r="AO241" s="4">
        <v>0</v>
      </c>
      <c r="AP241" s="5"/>
      <c r="BA241" s="4">
        <v>14.023</v>
      </c>
      <c r="BB241" s="4">
        <v>11.85</v>
      </c>
      <c r="BC241" s="4">
        <v>0.85</v>
      </c>
      <c r="BD241" s="4">
        <v>17.664000000000001</v>
      </c>
      <c r="BE241" s="4">
        <v>1767.645</v>
      </c>
      <c r="BF241" s="4">
        <v>385.39</v>
      </c>
      <c r="BG241" s="4">
        <v>1.008</v>
      </c>
      <c r="BH241" s="4">
        <v>0.28599999999999998</v>
      </c>
      <c r="BI241" s="4">
        <v>1.294</v>
      </c>
      <c r="BJ241" s="4">
        <v>0.75800000000000001</v>
      </c>
      <c r="BK241" s="4">
        <v>0.215</v>
      </c>
      <c r="BL241" s="4">
        <v>0.97299999999999998</v>
      </c>
      <c r="BM241" s="4">
        <v>217.72409999999999</v>
      </c>
      <c r="BQ241" s="4">
        <v>496.43</v>
      </c>
      <c r="BR241" s="4">
        <v>0.19131999999999999</v>
      </c>
      <c r="BS241" s="4">
        <v>-5</v>
      </c>
      <c r="BT241" s="4">
        <v>3.2046999999999999E-2</v>
      </c>
      <c r="BU241" s="4">
        <v>4.6753749999999998</v>
      </c>
      <c r="BV241" s="4">
        <v>0.64734800000000003</v>
      </c>
    </row>
    <row r="242" spans="1:74" x14ac:dyDescent="0.25">
      <c r="A242" s="2">
        <v>42067</v>
      </c>
      <c r="B242" s="3">
        <v>2.3853009259259261E-2</v>
      </c>
      <c r="C242" s="4">
        <v>10.035</v>
      </c>
      <c r="D242" s="4">
        <v>3.5663</v>
      </c>
      <c r="E242" s="4">
        <v>35663.373290000003</v>
      </c>
      <c r="F242" s="4">
        <v>57.7</v>
      </c>
      <c r="G242" s="4">
        <v>15.5</v>
      </c>
      <c r="H242" s="4">
        <v>31736.5</v>
      </c>
      <c r="J242" s="4">
        <v>3.87</v>
      </c>
      <c r="K242" s="4">
        <v>0.84960000000000002</v>
      </c>
      <c r="L242" s="4">
        <v>8.5256000000000007</v>
      </c>
      <c r="M242" s="4">
        <v>3.0297999999999998</v>
      </c>
      <c r="N242" s="4">
        <v>49.011400000000002</v>
      </c>
      <c r="O242" s="4">
        <v>13.1752</v>
      </c>
      <c r="P242" s="4">
        <v>62.2</v>
      </c>
      <c r="Q242" s="4">
        <v>36.835500000000003</v>
      </c>
      <c r="R242" s="4">
        <v>9.9021000000000008</v>
      </c>
      <c r="S242" s="4">
        <v>46.7</v>
      </c>
      <c r="T242" s="4">
        <v>31736.450499999999</v>
      </c>
      <c r="W242" s="4">
        <v>0</v>
      </c>
      <c r="X242" s="4">
        <v>3.2883</v>
      </c>
      <c r="Y242" s="4">
        <v>12</v>
      </c>
      <c r="Z242" s="4">
        <v>852</v>
      </c>
      <c r="AA242" s="4">
        <v>880</v>
      </c>
      <c r="AB242" s="4">
        <v>882</v>
      </c>
      <c r="AC242" s="4">
        <v>60</v>
      </c>
      <c r="AD242" s="4">
        <v>4.67</v>
      </c>
      <c r="AE242" s="4">
        <v>0.11</v>
      </c>
      <c r="AF242" s="4">
        <v>980</v>
      </c>
      <c r="AG242" s="4">
        <v>-16</v>
      </c>
      <c r="AH242" s="4">
        <v>9</v>
      </c>
      <c r="AI242" s="4">
        <v>10</v>
      </c>
      <c r="AJ242" s="4">
        <v>188</v>
      </c>
      <c r="AK242" s="4">
        <v>137</v>
      </c>
      <c r="AL242" s="4">
        <v>2.5</v>
      </c>
      <c r="AM242" s="4">
        <v>195</v>
      </c>
      <c r="AN242" s="4" t="s">
        <v>155</v>
      </c>
      <c r="AO242" s="4">
        <v>0</v>
      </c>
      <c r="AP242" s="5"/>
      <c r="BA242" s="4">
        <v>14.023</v>
      </c>
      <c r="BB242" s="4">
        <v>11.83</v>
      </c>
      <c r="BC242" s="4">
        <v>0.84</v>
      </c>
      <c r="BD242" s="4">
        <v>17.707000000000001</v>
      </c>
      <c r="BE242" s="4">
        <v>1754.739</v>
      </c>
      <c r="BF242" s="4">
        <v>396.904</v>
      </c>
      <c r="BG242" s="4">
        <v>1.056</v>
      </c>
      <c r="BH242" s="4">
        <v>0.28399999999999997</v>
      </c>
      <c r="BI242" s="4">
        <v>1.34</v>
      </c>
      <c r="BJ242" s="4">
        <v>0.79400000000000004</v>
      </c>
      <c r="BK242" s="4">
        <v>0.21299999999999999</v>
      </c>
      <c r="BL242" s="4">
        <v>1.0069999999999999</v>
      </c>
      <c r="BM242" s="4">
        <v>216.00620000000001</v>
      </c>
      <c r="BQ242" s="4">
        <v>492.09899999999999</v>
      </c>
      <c r="BR242" s="4">
        <v>0.44119700000000001</v>
      </c>
      <c r="BS242" s="4">
        <v>-5</v>
      </c>
      <c r="BT242" s="4">
        <v>3.2000000000000001E-2</v>
      </c>
      <c r="BU242" s="4">
        <v>10.781746999999999</v>
      </c>
      <c r="BV242" s="4">
        <v>0.64639999999999997</v>
      </c>
    </row>
    <row r="243" spans="1:74" x14ac:dyDescent="0.25">
      <c r="A243" s="2">
        <v>42067</v>
      </c>
      <c r="B243" s="3">
        <v>2.3864583333333331E-2</v>
      </c>
      <c r="C243" s="4">
        <v>9.9949999999999992</v>
      </c>
      <c r="D243" s="4">
        <v>3.6785000000000001</v>
      </c>
      <c r="E243" s="4">
        <v>36784.948629999999</v>
      </c>
      <c r="F243" s="4">
        <v>60.2</v>
      </c>
      <c r="G243" s="4">
        <v>15.5</v>
      </c>
      <c r="H243" s="4">
        <v>31364.3</v>
      </c>
      <c r="J243" s="4">
        <v>3.8</v>
      </c>
      <c r="K243" s="4">
        <v>0.84909999999999997</v>
      </c>
      <c r="L243" s="4">
        <v>8.4872999999999994</v>
      </c>
      <c r="M243" s="4">
        <v>3.1234999999999999</v>
      </c>
      <c r="N243" s="4">
        <v>51.075200000000002</v>
      </c>
      <c r="O243" s="4">
        <v>13.161300000000001</v>
      </c>
      <c r="P243" s="4">
        <v>64.2</v>
      </c>
      <c r="Q243" s="4">
        <v>38.386600000000001</v>
      </c>
      <c r="R243" s="4">
        <v>9.8917000000000002</v>
      </c>
      <c r="S243" s="4">
        <v>48.3</v>
      </c>
      <c r="T243" s="4">
        <v>31364.290499999999</v>
      </c>
      <c r="W243" s="4">
        <v>0</v>
      </c>
      <c r="X243" s="4">
        <v>3.2265999999999999</v>
      </c>
      <c r="Y243" s="4">
        <v>11.9</v>
      </c>
      <c r="Z243" s="4">
        <v>852</v>
      </c>
      <c r="AA243" s="4">
        <v>879</v>
      </c>
      <c r="AB243" s="4">
        <v>882</v>
      </c>
      <c r="AC243" s="4">
        <v>60</v>
      </c>
      <c r="AD243" s="4">
        <v>4.67</v>
      </c>
      <c r="AE243" s="4">
        <v>0.11</v>
      </c>
      <c r="AF243" s="4">
        <v>980</v>
      </c>
      <c r="AG243" s="4">
        <v>-16</v>
      </c>
      <c r="AH243" s="4">
        <v>9</v>
      </c>
      <c r="AI243" s="4">
        <v>10</v>
      </c>
      <c r="AJ243" s="4">
        <v>187</v>
      </c>
      <c r="AK243" s="4">
        <v>138</v>
      </c>
      <c r="AL243" s="4">
        <v>2.2000000000000002</v>
      </c>
      <c r="AM243" s="4">
        <v>195</v>
      </c>
      <c r="AN243" s="4" t="s">
        <v>155</v>
      </c>
      <c r="AO243" s="4">
        <v>0</v>
      </c>
      <c r="AP243" s="5"/>
      <c r="BA243" s="4">
        <v>14.023</v>
      </c>
      <c r="BB243" s="4">
        <v>11.8</v>
      </c>
      <c r="BC243" s="4">
        <v>0.84</v>
      </c>
      <c r="BD243" s="4">
        <v>17.768999999999998</v>
      </c>
      <c r="BE243" s="4">
        <v>1744.704</v>
      </c>
      <c r="BF243" s="4">
        <v>408.66399999999999</v>
      </c>
      <c r="BG243" s="4">
        <v>1.1000000000000001</v>
      </c>
      <c r="BH243" s="4">
        <v>0.28299999999999997</v>
      </c>
      <c r="BI243" s="4">
        <v>1.383</v>
      </c>
      <c r="BJ243" s="4">
        <v>0.82599999999999996</v>
      </c>
      <c r="BK243" s="4">
        <v>0.21299999999999999</v>
      </c>
      <c r="BL243" s="4">
        <v>1.0389999999999999</v>
      </c>
      <c r="BM243" s="4">
        <v>213.2098</v>
      </c>
      <c r="BQ243" s="4">
        <v>482.28199999999998</v>
      </c>
      <c r="BR243" s="4">
        <v>0.95475200000000005</v>
      </c>
      <c r="BS243" s="4">
        <v>-5</v>
      </c>
      <c r="BT243" s="4">
        <v>3.2000000000000001E-2</v>
      </c>
      <c r="BU243" s="4">
        <v>23.331752000000002</v>
      </c>
      <c r="BV243" s="4">
        <v>0.64639999999999997</v>
      </c>
    </row>
    <row r="244" spans="1:74" x14ac:dyDescent="0.25">
      <c r="A244" s="2">
        <v>42067</v>
      </c>
      <c r="B244" s="3">
        <v>2.3876157407407408E-2</v>
      </c>
      <c r="C244" s="4">
        <v>9.9969999999999999</v>
      </c>
      <c r="D244" s="4">
        <v>3.6598000000000002</v>
      </c>
      <c r="E244" s="4">
        <v>36597.678569999996</v>
      </c>
      <c r="F244" s="4">
        <v>62.2</v>
      </c>
      <c r="G244" s="4">
        <v>15.5</v>
      </c>
      <c r="H244" s="4">
        <v>31170.3</v>
      </c>
      <c r="J244" s="4">
        <v>3.8</v>
      </c>
      <c r="K244" s="4">
        <v>0.84950000000000003</v>
      </c>
      <c r="L244" s="4">
        <v>8.4932999999999996</v>
      </c>
      <c r="M244" s="4">
        <v>3.1091000000000002</v>
      </c>
      <c r="N244" s="4">
        <v>52.82</v>
      </c>
      <c r="O244" s="4">
        <v>13.167899999999999</v>
      </c>
      <c r="P244" s="4">
        <v>66</v>
      </c>
      <c r="Q244" s="4">
        <v>39.698500000000003</v>
      </c>
      <c r="R244" s="4">
        <v>9.8968000000000007</v>
      </c>
      <c r="S244" s="4">
        <v>49.6</v>
      </c>
      <c r="T244" s="4">
        <v>31170.342000000001</v>
      </c>
      <c r="W244" s="4">
        <v>0</v>
      </c>
      <c r="X244" s="4">
        <v>3.2282999999999999</v>
      </c>
      <c r="Y244" s="4">
        <v>11.9</v>
      </c>
      <c r="Z244" s="4">
        <v>853</v>
      </c>
      <c r="AA244" s="4">
        <v>879</v>
      </c>
      <c r="AB244" s="4">
        <v>884</v>
      </c>
      <c r="AC244" s="4">
        <v>60</v>
      </c>
      <c r="AD244" s="4">
        <v>4.68</v>
      </c>
      <c r="AE244" s="4">
        <v>0.11</v>
      </c>
      <c r="AF244" s="4">
        <v>979</v>
      </c>
      <c r="AG244" s="4">
        <v>-16</v>
      </c>
      <c r="AH244" s="4">
        <v>9.9510489999999994</v>
      </c>
      <c r="AI244" s="4">
        <v>10</v>
      </c>
      <c r="AJ244" s="4">
        <v>188</v>
      </c>
      <c r="AK244" s="4">
        <v>139</v>
      </c>
      <c r="AL244" s="4">
        <v>2.5</v>
      </c>
      <c r="AM244" s="4">
        <v>195</v>
      </c>
      <c r="AN244" s="4" t="s">
        <v>155</v>
      </c>
      <c r="AO244" s="4">
        <v>0</v>
      </c>
      <c r="AP244" s="5"/>
      <c r="BA244" s="4">
        <v>14.023</v>
      </c>
      <c r="BB244" s="4">
        <v>11.83</v>
      </c>
      <c r="BC244" s="4">
        <v>0.84</v>
      </c>
      <c r="BD244" s="4">
        <v>17.71</v>
      </c>
      <c r="BE244" s="4">
        <v>1749.2339999999999</v>
      </c>
      <c r="BF244" s="4">
        <v>407.55700000000002</v>
      </c>
      <c r="BG244" s="4">
        <v>1.139</v>
      </c>
      <c r="BH244" s="4">
        <v>0.28399999999999997</v>
      </c>
      <c r="BI244" s="4">
        <v>1.423</v>
      </c>
      <c r="BJ244" s="4">
        <v>0.85599999999999998</v>
      </c>
      <c r="BK244" s="4">
        <v>0.21299999999999999</v>
      </c>
      <c r="BL244" s="4">
        <v>1.07</v>
      </c>
      <c r="BM244" s="4">
        <v>212.29220000000001</v>
      </c>
      <c r="BQ244" s="4">
        <v>483.43700000000001</v>
      </c>
      <c r="BR244" s="4">
        <v>1.328084</v>
      </c>
      <c r="BS244" s="4">
        <v>-5</v>
      </c>
      <c r="BT244" s="4">
        <v>3.2951000000000001E-2</v>
      </c>
      <c r="BU244" s="4">
        <v>32.455050999999997</v>
      </c>
      <c r="BV244" s="4">
        <v>0.66561099999999995</v>
      </c>
    </row>
    <row r="245" spans="1:74" x14ac:dyDescent="0.25">
      <c r="A245" s="2">
        <v>42067</v>
      </c>
      <c r="B245" s="3">
        <v>2.3887731481481479E-2</v>
      </c>
      <c r="C245" s="4">
        <v>9.9760000000000009</v>
      </c>
      <c r="D245" s="4">
        <v>3.577</v>
      </c>
      <c r="E245" s="4">
        <v>35770.085180000002</v>
      </c>
      <c r="F245" s="4">
        <v>63.2</v>
      </c>
      <c r="G245" s="4">
        <v>15.6</v>
      </c>
      <c r="H245" s="4">
        <v>30905.599999999999</v>
      </c>
      <c r="J245" s="4">
        <v>3.8</v>
      </c>
      <c r="K245" s="4">
        <v>0.85070000000000001</v>
      </c>
      <c r="L245" s="4">
        <v>8.4868000000000006</v>
      </c>
      <c r="M245" s="4">
        <v>3.0430000000000001</v>
      </c>
      <c r="N245" s="4">
        <v>53.742400000000004</v>
      </c>
      <c r="O245" s="4">
        <v>13.271000000000001</v>
      </c>
      <c r="P245" s="4">
        <v>67</v>
      </c>
      <c r="Q245" s="4">
        <v>40.391199999999998</v>
      </c>
      <c r="R245" s="4">
        <v>9.9741</v>
      </c>
      <c r="S245" s="4">
        <v>50.4</v>
      </c>
      <c r="T245" s="4">
        <v>30905.641100000001</v>
      </c>
      <c r="W245" s="4">
        <v>0</v>
      </c>
      <c r="X245" s="4">
        <v>3.2326999999999999</v>
      </c>
      <c r="Y245" s="4">
        <v>12</v>
      </c>
      <c r="Z245" s="4">
        <v>851</v>
      </c>
      <c r="AA245" s="4">
        <v>878</v>
      </c>
      <c r="AB245" s="4">
        <v>881</v>
      </c>
      <c r="AC245" s="4">
        <v>60</v>
      </c>
      <c r="AD245" s="4">
        <v>4.67</v>
      </c>
      <c r="AE245" s="4">
        <v>0.11</v>
      </c>
      <c r="AF245" s="4">
        <v>980</v>
      </c>
      <c r="AG245" s="4">
        <v>-16</v>
      </c>
      <c r="AH245" s="4">
        <v>10</v>
      </c>
      <c r="AI245" s="4">
        <v>10</v>
      </c>
      <c r="AJ245" s="4">
        <v>188</v>
      </c>
      <c r="AK245" s="4">
        <v>139</v>
      </c>
      <c r="AL245" s="4">
        <v>2.2999999999999998</v>
      </c>
      <c r="AM245" s="4">
        <v>195</v>
      </c>
      <c r="AN245" s="4" t="s">
        <v>155</v>
      </c>
      <c r="AO245" s="4">
        <v>0</v>
      </c>
      <c r="AP245" s="5"/>
      <c r="BA245" s="4">
        <v>14.023</v>
      </c>
      <c r="BB245" s="4">
        <v>11.93</v>
      </c>
      <c r="BC245" s="4">
        <v>0.85</v>
      </c>
      <c r="BD245" s="4">
        <v>17.548999999999999</v>
      </c>
      <c r="BE245" s="4">
        <v>1759.777</v>
      </c>
      <c r="BF245" s="4">
        <v>401.59800000000001</v>
      </c>
      <c r="BG245" s="4">
        <v>1.167</v>
      </c>
      <c r="BH245" s="4">
        <v>0.28799999999999998</v>
      </c>
      <c r="BI245" s="4">
        <v>1.4550000000000001</v>
      </c>
      <c r="BJ245" s="4">
        <v>0.877</v>
      </c>
      <c r="BK245" s="4">
        <v>0.217</v>
      </c>
      <c r="BL245" s="4">
        <v>1.0940000000000001</v>
      </c>
      <c r="BM245" s="4">
        <v>211.92070000000001</v>
      </c>
      <c r="BQ245" s="4">
        <v>487.39</v>
      </c>
      <c r="BR245" s="4">
        <v>1.498958</v>
      </c>
      <c r="BS245" s="4">
        <v>-5</v>
      </c>
      <c r="BT245" s="4">
        <v>3.49E-2</v>
      </c>
      <c r="BU245" s="4">
        <v>36.630786999999998</v>
      </c>
      <c r="BV245" s="4">
        <v>0.704982</v>
      </c>
    </row>
    <row r="246" spans="1:74" x14ac:dyDescent="0.25">
      <c r="A246" s="2">
        <v>42067</v>
      </c>
      <c r="B246" s="3">
        <v>2.3899305555555556E-2</v>
      </c>
      <c r="C246" s="4">
        <v>9.8230000000000004</v>
      </c>
      <c r="D246" s="4">
        <v>3.8089</v>
      </c>
      <c r="E246" s="4">
        <v>38089.077550000002</v>
      </c>
      <c r="F246" s="4">
        <v>63.2</v>
      </c>
      <c r="G246" s="4">
        <v>15.6</v>
      </c>
      <c r="H246" s="4">
        <v>30436.3</v>
      </c>
      <c r="J246" s="4">
        <v>3.77</v>
      </c>
      <c r="K246" s="4">
        <v>0.85</v>
      </c>
      <c r="L246" s="4">
        <v>8.3493999999999993</v>
      </c>
      <c r="M246" s="4">
        <v>3.2376</v>
      </c>
      <c r="N246" s="4">
        <v>53.7211</v>
      </c>
      <c r="O246" s="4">
        <v>13.260300000000001</v>
      </c>
      <c r="P246" s="4">
        <v>67</v>
      </c>
      <c r="Q246" s="4">
        <v>40.375799999999998</v>
      </c>
      <c r="R246" s="4">
        <v>9.9662000000000006</v>
      </c>
      <c r="S246" s="4">
        <v>50.3</v>
      </c>
      <c r="T246" s="4">
        <v>30436.272799999999</v>
      </c>
      <c r="W246" s="4">
        <v>0</v>
      </c>
      <c r="X246" s="4">
        <v>3.2061999999999999</v>
      </c>
      <c r="Y246" s="4">
        <v>11.9</v>
      </c>
      <c r="Z246" s="4">
        <v>851</v>
      </c>
      <c r="AA246" s="4">
        <v>878</v>
      </c>
      <c r="AB246" s="4">
        <v>881</v>
      </c>
      <c r="AC246" s="4">
        <v>60</v>
      </c>
      <c r="AD246" s="4">
        <v>4.68</v>
      </c>
      <c r="AE246" s="4">
        <v>0.11</v>
      </c>
      <c r="AF246" s="4">
        <v>979</v>
      </c>
      <c r="AG246" s="4">
        <v>-16</v>
      </c>
      <c r="AH246" s="4">
        <v>10</v>
      </c>
      <c r="AI246" s="4">
        <v>10</v>
      </c>
      <c r="AJ246" s="4">
        <v>187.1</v>
      </c>
      <c r="AK246" s="4">
        <v>139</v>
      </c>
      <c r="AL246" s="4">
        <v>1.6</v>
      </c>
      <c r="AM246" s="4">
        <v>195</v>
      </c>
      <c r="AN246" s="4" t="s">
        <v>155</v>
      </c>
      <c r="AO246" s="4">
        <v>0</v>
      </c>
      <c r="AP246" s="5"/>
      <c r="BA246" s="4">
        <v>14.023</v>
      </c>
      <c r="BB246" s="4">
        <v>11.88</v>
      </c>
      <c r="BC246" s="4">
        <v>0.85</v>
      </c>
      <c r="BD246" s="4">
        <v>17.645</v>
      </c>
      <c r="BE246" s="4">
        <v>1730.057</v>
      </c>
      <c r="BF246" s="4">
        <v>426.98500000000001</v>
      </c>
      <c r="BG246" s="4">
        <v>1.1659999999999999</v>
      </c>
      <c r="BH246" s="4">
        <v>0.28799999999999998</v>
      </c>
      <c r="BI246" s="4">
        <v>1.4530000000000001</v>
      </c>
      <c r="BJ246" s="4">
        <v>0.876</v>
      </c>
      <c r="BK246" s="4">
        <v>0.216</v>
      </c>
      <c r="BL246" s="4">
        <v>1.0920000000000001</v>
      </c>
      <c r="BM246" s="4">
        <v>208.55420000000001</v>
      </c>
      <c r="BQ246" s="4">
        <v>483.05200000000002</v>
      </c>
      <c r="BR246" s="4">
        <v>1.06335</v>
      </c>
      <c r="BS246" s="4">
        <v>-5</v>
      </c>
      <c r="BT246" s="4">
        <v>3.0249999999999999E-2</v>
      </c>
      <c r="BU246" s="4">
        <v>25.985616</v>
      </c>
      <c r="BV246" s="4">
        <v>0.61104999999999998</v>
      </c>
    </row>
    <row r="247" spans="1:74" x14ac:dyDescent="0.25">
      <c r="A247" s="2">
        <v>42067</v>
      </c>
      <c r="B247" s="3">
        <v>2.3910879629629626E-2</v>
      </c>
      <c r="C247" s="4">
        <v>9.5760000000000005</v>
      </c>
      <c r="D247" s="4">
        <v>4.2042000000000002</v>
      </c>
      <c r="E247" s="4">
        <v>42041.815150000002</v>
      </c>
      <c r="F247" s="4">
        <v>65.2</v>
      </c>
      <c r="G247" s="4">
        <v>15.5</v>
      </c>
      <c r="H247" s="4">
        <v>30068.1</v>
      </c>
      <c r="J247" s="4">
        <v>3.7</v>
      </c>
      <c r="K247" s="4">
        <v>0.84870000000000001</v>
      </c>
      <c r="L247" s="4">
        <v>8.1268999999999991</v>
      </c>
      <c r="M247" s="4">
        <v>3.5680999999999998</v>
      </c>
      <c r="N247" s="4">
        <v>55.362499999999997</v>
      </c>
      <c r="O247" s="4">
        <v>13.162599999999999</v>
      </c>
      <c r="P247" s="4">
        <v>68.5</v>
      </c>
      <c r="Q247" s="4">
        <v>41.609499999999997</v>
      </c>
      <c r="R247" s="4">
        <v>9.8927999999999994</v>
      </c>
      <c r="S247" s="4">
        <v>51.5</v>
      </c>
      <c r="T247" s="4">
        <v>30068.050800000001</v>
      </c>
      <c r="W247" s="4">
        <v>0</v>
      </c>
      <c r="X247" s="4">
        <v>3.1402000000000001</v>
      </c>
      <c r="Y247" s="4">
        <v>12</v>
      </c>
      <c r="Z247" s="4">
        <v>854</v>
      </c>
      <c r="AA247" s="4">
        <v>881</v>
      </c>
      <c r="AB247" s="4">
        <v>882</v>
      </c>
      <c r="AC247" s="4">
        <v>60</v>
      </c>
      <c r="AD247" s="4">
        <v>4.68</v>
      </c>
      <c r="AE247" s="4">
        <v>0.11</v>
      </c>
      <c r="AF247" s="4">
        <v>979</v>
      </c>
      <c r="AG247" s="4">
        <v>-16</v>
      </c>
      <c r="AH247" s="4">
        <v>9.0500000000000007</v>
      </c>
      <c r="AI247" s="4">
        <v>10</v>
      </c>
      <c r="AJ247" s="4">
        <v>187</v>
      </c>
      <c r="AK247" s="4">
        <v>139.9</v>
      </c>
      <c r="AL247" s="4">
        <v>2.2999999999999998</v>
      </c>
      <c r="AM247" s="4">
        <v>195</v>
      </c>
      <c r="AN247" s="4" t="s">
        <v>155</v>
      </c>
      <c r="AO247" s="4">
        <v>0</v>
      </c>
      <c r="AP247" s="5"/>
      <c r="BA247" s="4">
        <v>14.023</v>
      </c>
      <c r="BB247" s="4">
        <v>11.76</v>
      </c>
      <c r="BC247" s="4">
        <v>0.84</v>
      </c>
      <c r="BD247" s="4">
        <v>17.824999999999999</v>
      </c>
      <c r="BE247" s="4">
        <v>1675.7750000000001</v>
      </c>
      <c r="BF247" s="4">
        <v>468.28500000000003</v>
      </c>
      <c r="BG247" s="4">
        <v>1.1950000000000001</v>
      </c>
      <c r="BH247" s="4">
        <v>0.28399999999999997</v>
      </c>
      <c r="BI247" s="4">
        <v>1.48</v>
      </c>
      <c r="BJ247" s="4">
        <v>0.89900000000000002</v>
      </c>
      <c r="BK247" s="4">
        <v>0.214</v>
      </c>
      <c r="BL247" s="4">
        <v>1.1120000000000001</v>
      </c>
      <c r="BM247" s="4">
        <v>205.0291</v>
      </c>
      <c r="BQ247" s="4">
        <v>470.81700000000001</v>
      </c>
      <c r="BR247" s="4">
        <v>0.72555000000000003</v>
      </c>
      <c r="BS247" s="4">
        <v>-5</v>
      </c>
      <c r="BT247" s="4">
        <v>2.81E-2</v>
      </c>
      <c r="BU247" s="4">
        <v>17.730629</v>
      </c>
      <c r="BV247" s="4">
        <v>0.56762000000000001</v>
      </c>
    </row>
    <row r="248" spans="1:74" x14ac:dyDescent="0.25">
      <c r="A248" s="2">
        <v>42067</v>
      </c>
      <c r="B248" s="3">
        <v>2.3922453703703703E-2</v>
      </c>
      <c r="C248" s="4">
        <v>9.3840000000000003</v>
      </c>
      <c r="D248" s="4">
        <v>4.3281000000000001</v>
      </c>
      <c r="E248" s="4">
        <v>43281.376989999997</v>
      </c>
      <c r="F248" s="4">
        <v>66.599999999999994</v>
      </c>
      <c r="G248" s="4">
        <v>12.3</v>
      </c>
      <c r="H248" s="4">
        <v>29993.3</v>
      </c>
      <c r="J248" s="4">
        <v>3.7</v>
      </c>
      <c r="K248" s="4">
        <v>0.84940000000000004</v>
      </c>
      <c r="L248" s="4">
        <v>7.9706000000000001</v>
      </c>
      <c r="M248" s="4">
        <v>3.6760999999999999</v>
      </c>
      <c r="N248" s="4">
        <v>56.530799999999999</v>
      </c>
      <c r="O248" s="4">
        <v>10.4282</v>
      </c>
      <c r="P248" s="4">
        <v>67</v>
      </c>
      <c r="Q248" s="4">
        <v>42.4876</v>
      </c>
      <c r="R248" s="4">
        <v>7.8376000000000001</v>
      </c>
      <c r="S248" s="4">
        <v>50.3</v>
      </c>
      <c r="T248" s="4">
        <v>29993.2844</v>
      </c>
      <c r="W248" s="4">
        <v>0</v>
      </c>
      <c r="X248" s="4">
        <v>3.1425999999999998</v>
      </c>
      <c r="Y248" s="4">
        <v>11.9</v>
      </c>
      <c r="Z248" s="4">
        <v>853</v>
      </c>
      <c r="AA248" s="4">
        <v>881</v>
      </c>
      <c r="AB248" s="4">
        <v>883</v>
      </c>
      <c r="AC248" s="4">
        <v>60</v>
      </c>
      <c r="AD248" s="4">
        <v>4.68</v>
      </c>
      <c r="AE248" s="4">
        <v>0.11</v>
      </c>
      <c r="AF248" s="4">
        <v>979</v>
      </c>
      <c r="AG248" s="4">
        <v>-16</v>
      </c>
      <c r="AH248" s="4">
        <v>9.9566970000000001</v>
      </c>
      <c r="AI248" s="4">
        <v>10</v>
      </c>
      <c r="AJ248" s="4">
        <v>188</v>
      </c>
      <c r="AK248" s="4">
        <v>139</v>
      </c>
      <c r="AL248" s="4">
        <v>3.3</v>
      </c>
      <c r="AM248" s="4">
        <v>195</v>
      </c>
      <c r="AN248" s="4" t="s">
        <v>155</v>
      </c>
      <c r="AO248" s="4">
        <v>0</v>
      </c>
      <c r="AP248" s="5"/>
      <c r="BA248" s="4">
        <v>14.023</v>
      </c>
      <c r="BB248" s="4">
        <v>11.79</v>
      </c>
      <c r="BC248" s="4">
        <v>0.84</v>
      </c>
      <c r="BD248" s="4">
        <v>17.736999999999998</v>
      </c>
      <c r="BE248" s="4">
        <v>1649.8240000000001</v>
      </c>
      <c r="BF248" s="4">
        <v>484.29700000000003</v>
      </c>
      <c r="BG248" s="4">
        <v>1.2250000000000001</v>
      </c>
      <c r="BH248" s="4">
        <v>0.22600000000000001</v>
      </c>
      <c r="BI248" s="4">
        <v>1.4510000000000001</v>
      </c>
      <c r="BJ248" s="4">
        <v>0.92100000000000004</v>
      </c>
      <c r="BK248" s="4">
        <v>0.17</v>
      </c>
      <c r="BL248" s="4">
        <v>1.091</v>
      </c>
      <c r="BM248" s="4">
        <v>205.30019999999999</v>
      </c>
      <c r="BQ248" s="4">
        <v>472.97</v>
      </c>
      <c r="BR248" s="4">
        <v>0.744398</v>
      </c>
      <c r="BS248" s="4">
        <v>-5</v>
      </c>
      <c r="BT248" s="4">
        <v>2.2259999999999999E-2</v>
      </c>
      <c r="BU248" s="4">
        <v>18.191220999999999</v>
      </c>
      <c r="BV248" s="4">
        <v>0.44964799999999999</v>
      </c>
    </row>
    <row r="249" spans="1:74" x14ac:dyDescent="0.25">
      <c r="A249" s="2">
        <v>42067</v>
      </c>
      <c r="B249" s="3">
        <v>2.393402777777778E-2</v>
      </c>
      <c r="C249" s="4">
        <v>9.3179999999999996</v>
      </c>
      <c r="D249" s="4">
        <v>4.5658000000000003</v>
      </c>
      <c r="E249" s="4">
        <v>45657.531490000001</v>
      </c>
      <c r="F249" s="4">
        <v>66.3</v>
      </c>
      <c r="G249" s="4">
        <v>12.2</v>
      </c>
      <c r="H249" s="4">
        <v>29964</v>
      </c>
      <c r="J249" s="4">
        <v>3.7</v>
      </c>
      <c r="K249" s="4">
        <v>0.84750000000000003</v>
      </c>
      <c r="L249" s="4">
        <v>7.8970000000000002</v>
      </c>
      <c r="M249" s="4">
        <v>3.8694999999999999</v>
      </c>
      <c r="N249" s="4">
        <v>56.202800000000003</v>
      </c>
      <c r="O249" s="4">
        <v>10.339700000000001</v>
      </c>
      <c r="P249" s="4">
        <v>66.5</v>
      </c>
      <c r="Q249" s="4">
        <v>42.241</v>
      </c>
      <c r="R249" s="4">
        <v>7.7710999999999997</v>
      </c>
      <c r="S249" s="4">
        <v>50</v>
      </c>
      <c r="T249" s="4">
        <v>29964.048299999999</v>
      </c>
      <c r="W249" s="4">
        <v>0</v>
      </c>
      <c r="X249" s="4">
        <v>3.1358000000000001</v>
      </c>
      <c r="Y249" s="4">
        <v>11.9</v>
      </c>
      <c r="Z249" s="4">
        <v>853</v>
      </c>
      <c r="AA249" s="4">
        <v>882</v>
      </c>
      <c r="AB249" s="4">
        <v>883</v>
      </c>
      <c r="AC249" s="4">
        <v>60</v>
      </c>
      <c r="AD249" s="4">
        <v>4.68</v>
      </c>
      <c r="AE249" s="4">
        <v>0.11</v>
      </c>
      <c r="AF249" s="4">
        <v>979</v>
      </c>
      <c r="AG249" s="4">
        <v>-16</v>
      </c>
      <c r="AH249" s="4">
        <v>9.0439559999999997</v>
      </c>
      <c r="AI249" s="4">
        <v>10</v>
      </c>
      <c r="AJ249" s="4">
        <v>188</v>
      </c>
      <c r="AK249" s="4">
        <v>139</v>
      </c>
      <c r="AL249" s="4">
        <v>2.8</v>
      </c>
      <c r="AM249" s="4">
        <v>195</v>
      </c>
      <c r="AN249" s="4" t="s">
        <v>155</v>
      </c>
      <c r="AO249" s="4">
        <v>0</v>
      </c>
      <c r="AP249" s="5"/>
      <c r="BA249" s="4">
        <v>14.023</v>
      </c>
      <c r="BB249" s="4">
        <v>11.65</v>
      </c>
      <c r="BC249" s="4">
        <v>0.83</v>
      </c>
      <c r="BD249" s="4">
        <v>17.992000000000001</v>
      </c>
      <c r="BE249" s="4">
        <v>1621.61</v>
      </c>
      <c r="BF249" s="4">
        <v>505.72899999999998</v>
      </c>
      <c r="BG249" s="4">
        <v>1.2090000000000001</v>
      </c>
      <c r="BH249" s="4">
        <v>0.222</v>
      </c>
      <c r="BI249" s="4">
        <v>1.431</v>
      </c>
      <c r="BJ249" s="4">
        <v>0.90800000000000003</v>
      </c>
      <c r="BK249" s="4">
        <v>0.16700000000000001</v>
      </c>
      <c r="BL249" s="4">
        <v>1.075</v>
      </c>
      <c r="BM249" s="4">
        <v>203.471</v>
      </c>
      <c r="BQ249" s="4">
        <v>468.197</v>
      </c>
      <c r="BR249" s="4">
        <v>0.72496700000000003</v>
      </c>
      <c r="BS249" s="4">
        <v>-5</v>
      </c>
      <c r="BT249" s="4">
        <v>1.7219999999999999E-2</v>
      </c>
      <c r="BU249" s="4">
        <v>17.716381999999999</v>
      </c>
      <c r="BV249" s="4">
        <v>0.34783999999999998</v>
      </c>
    </row>
    <row r="250" spans="1:74" x14ac:dyDescent="0.25">
      <c r="A250" s="2">
        <v>42067</v>
      </c>
      <c r="B250" s="3">
        <v>2.3945601851851853E-2</v>
      </c>
      <c r="C250" s="4">
        <v>8.9640000000000004</v>
      </c>
      <c r="D250" s="4">
        <v>5.2161</v>
      </c>
      <c r="E250" s="4">
        <v>52161.29881</v>
      </c>
      <c r="F250" s="4">
        <v>67.099999999999994</v>
      </c>
      <c r="G250" s="4">
        <v>12.2</v>
      </c>
      <c r="H250" s="4">
        <v>29663.3</v>
      </c>
      <c r="J250" s="4">
        <v>3.7</v>
      </c>
      <c r="K250" s="4">
        <v>0.84430000000000005</v>
      </c>
      <c r="L250" s="4">
        <v>7.5689000000000002</v>
      </c>
      <c r="M250" s="4">
        <v>4.4042000000000003</v>
      </c>
      <c r="N250" s="4">
        <v>56.674999999999997</v>
      </c>
      <c r="O250" s="4">
        <v>10.301</v>
      </c>
      <c r="P250" s="4">
        <v>67</v>
      </c>
      <c r="Q250" s="4">
        <v>42.5959</v>
      </c>
      <c r="R250" s="4">
        <v>7.742</v>
      </c>
      <c r="S250" s="4">
        <v>50.3</v>
      </c>
      <c r="T250" s="4">
        <v>29663.261699999999</v>
      </c>
      <c r="W250" s="4">
        <v>0</v>
      </c>
      <c r="X250" s="4">
        <v>3.1240999999999999</v>
      </c>
      <c r="Y250" s="4">
        <v>12</v>
      </c>
      <c r="Z250" s="4">
        <v>853</v>
      </c>
      <c r="AA250" s="4">
        <v>880</v>
      </c>
      <c r="AB250" s="4">
        <v>882</v>
      </c>
      <c r="AC250" s="4">
        <v>60</v>
      </c>
      <c r="AD250" s="4">
        <v>4.68</v>
      </c>
      <c r="AE250" s="4">
        <v>0.11</v>
      </c>
      <c r="AF250" s="4">
        <v>979</v>
      </c>
      <c r="AG250" s="4">
        <v>-16</v>
      </c>
      <c r="AH250" s="4">
        <v>9.9550450000000001</v>
      </c>
      <c r="AI250" s="4">
        <v>10</v>
      </c>
      <c r="AJ250" s="4">
        <v>188</v>
      </c>
      <c r="AK250" s="4">
        <v>139</v>
      </c>
      <c r="AL250" s="4">
        <v>3</v>
      </c>
      <c r="AM250" s="4">
        <v>195</v>
      </c>
      <c r="AN250" s="4" t="s">
        <v>155</v>
      </c>
      <c r="AO250" s="4">
        <v>0</v>
      </c>
      <c r="AP250" s="5"/>
      <c r="BA250" s="4">
        <v>14.023</v>
      </c>
      <c r="BB250" s="4">
        <v>11.4</v>
      </c>
      <c r="BC250" s="4">
        <v>0.81</v>
      </c>
      <c r="BD250" s="4">
        <v>18.434999999999999</v>
      </c>
      <c r="BE250" s="4">
        <v>1535.807</v>
      </c>
      <c r="BF250" s="4">
        <v>568.78899999999999</v>
      </c>
      <c r="BG250" s="4">
        <v>1.204</v>
      </c>
      <c r="BH250" s="4">
        <v>0.219</v>
      </c>
      <c r="BI250" s="4">
        <v>1.423</v>
      </c>
      <c r="BJ250" s="4">
        <v>0.90500000000000003</v>
      </c>
      <c r="BK250" s="4">
        <v>0.16500000000000001</v>
      </c>
      <c r="BL250" s="4">
        <v>1.07</v>
      </c>
      <c r="BM250" s="4">
        <v>199.04239999999999</v>
      </c>
      <c r="BQ250" s="4">
        <v>460.92</v>
      </c>
      <c r="BR250" s="4">
        <v>0.72686499999999998</v>
      </c>
      <c r="BS250" s="4">
        <v>-5</v>
      </c>
      <c r="BT250" s="4">
        <v>1.6045E-2</v>
      </c>
      <c r="BU250" s="4">
        <v>17.762767</v>
      </c>
      <c r="BV250" s="4">
        <v>0.32410800000000001</v>
      </c>
    </row>
    <row r="251" spans="1:74" x14ac:dyDescent="0.25">
      <c r="A251" s="2">
        <v>42067</v>
      </c>
      <c r="B251" s="3">
        <v>2.3957175925925927E-2</v>
      </c>
      <c r="C251" s="4">
        <v>8.4410000000000007</v>
      </c>
      <c r="D251" s="4">
        <v>5.5170000000000003</v>
      </c>
      <c r="E251" s="4">
        <v>55169.875520000001</v>
      </c>
      <c r="F251" s="4">
        <v>68.2</v>
      </c>
      <c r="G251" s="4">
        <v>14.2</v>
      </c>
      <c r="H251" s="4">
        <v>29486</v>
      </c>
      <c r="J251" s="4">
        <v>3.7</v>
      </c>
      <c r="K251" s="4">
        <v>0.8458</v>
      </c>
      <c r="L251" s="4">
        <v>7.1397000000000004</v>
      </c>
      <c r="M251" s="4">
        <v>4.6661999999999999</v>
      </c>
      <c r="N251" s="4">
        <v>57.6828</v>
      </c>
      <c r="O251" s="4">
        <v>12.0215</v>
      </c>
      <c r="P251" s="4">
        <v>69.7</v>
      </c>
      <c r="Q251" s="4">
        <v>43.353299999999997</v>
      </c>
      <c r="R251" s="4">
        <v>9.0350999999999999</v>
      </c>
      <c r="S251" s="4">
        <v>52.4</v>
      </c>
      <c r="T251" s="4">
        <v>29485.986400000002</v>
      </c>
      <c r="W251" s="4">
        <v>0</v>
      </c>
      <c r="X251" s="4">
        <v>3.1294</v>
      </c>
      <c r="Y251" s="4">
        <v>11.9</v>
      </c>
      <c r="Z251" s="4">
        <v>858</v>
      </c>
      <c r="AA251" s="4">
        <v>886</v>
      </c>
      <c r="AB251" s="4">
        <v>887</v>
      </c>
      <c r="AC251" s="4">
        <v>60</v>
      </c>
      <c r="AD251" s="4">
        <v>4.68</v>
      </c>
      <c r="AE251" s="4">
        <v>0.11</v>
      </c>
      <c r="AF251" s="4">
        <v>979</v>
      </c>
      <c r="AG251" s="4">
        <v>-16</v>
      </c>
      <c r="AH251" s="4">
        <v>9.0459540000000001</v>
      </c>
      <c r="AI251" s="4">
        <v>10</v>
      </c>
      <c r="AJ251" s="4">
        <v>187</v>
      </c>
      <c r="AK251" s="4">
        <v>139</v>
      </c>
      <c r="AL251" s="4">
        <v>3.5</v>
      </c>
      <c r="AM251" s="4">
        <v>195</v>
      </c>
      <c r="AN251" s="4" t="s">
        <v>155</v>
      </c>
      <c r="AO251" s="4">
        <v>0</v>
      </c>
      <c r="AP251" s="5"/>
      <c r="BA251" s="4">
        <v>14.023</v>
      </c>
      <c r="BB251" s="4">
        <v>11.5</v>
      </c>
      <c r="BC251" s="4">
        <v>0.82</v>
      </c>
      <c r="BD251" s="4">
        <v>18.233000000000001</v>
      </c>
      <c r="BE251" s="4">
        <v>1466.923</v>
      </c>
      <c r="BF251" s="4">
        <v>610.19399999999996</v>
      </c>
      <c r="BG251" s="4">
        <v>1.2410000000000001</v>
      </c>
      <c r="BH251" s="4">
        <v>0.25900000000000001</v>
      </c>
      <c r="BI251" s="4">
        <v>1.5</v>
      </c>
      <c r="BJ251" s="4">
        <v>0.93300000000000005</v>
      </c>
      <c r="BK251" s="4">
        <v>0.19400000000000001</v>
      </c>
      <c r="BL251" s="4">
        <v>1.127</v>
      </c>
      <c r="BM251" s="4">
        <v>200.33789999999999</v>
      </c>
      <c r="BQ251" s="4">
        <v>467.50799999999998</v>
      </c>
      <c r="BR251" s="4">
        <v>0.83099100000000004</v>
      </c>
      <c r="BS251" s="4">
        <v>-5</v>
      </c>
      <c r="BT251" s="4">
        <v>1.2184E-2</v>
      </c>
      <c r="BU251" s="4">
        <v>20.307342999999999</v>
      </c>
      <c r="BV251" s="4">
        <v>0.246113</v>
      </c>
    </row>
    <row r="252" spans="1:74" x14ac:dyDescent="0.25">
      <c r="A252" s="2">
        <v>42067</v>
      </c>
      <c r="B252" s="3">
        <v>2.396875E-2</v>
      </c>
      <c r="C252" s="4">
        <v>8.1379999999999999</v>
      </c>
      <c r="D252" s="4">
        <v>6.1649000000000003</v>
      </c>
      <c r="E252" s="4">
        <v>61649.470249999998</v>
      </c>
      <c r="F252" s="4">
        <v>68.2</v>
      </c>
      <c r="G252" s="4">
        <v>14.4</v>
      </c>
      <c r="H252" s="4">
        <v>29135.200000000001</v>
      </c>
      <c r="J252" s="4">
        <v>3.7</v>
      </c>
      <c r="K252" s="4">
        <v>0.84209999999999996</v>
      </c>
      <c r="L252" s="4">
        <v>6.8535000000000004</v>
      </c>
      <c r="M252" s="4">
        <v>5.1917</v>
      </c>
      <c r="N252" s="4">
        <v>57.433599999999998</v>
      </c>
      <c r="O252" s="4">
        <v>12.1267</v>
      </c>
      <c r="P252" s="4">
        <v>69.599999999999994</v>
      </c>
      <c r="Q252" s="4">
        <v>43.1661</v>
      </c>
      <c r="R252" s="4">
        <v>9.1143000000000001</v>
      </c>
      <c r="S252" s="4">
        <v>52.3</v>
      </c>
      <c r="T252" s="4">
        <v>29135.2238</v>
      </c>
      <c r="W252" s="4">
        <v>0</v>
      </c>
      <c r="X252" s="4">
        <v>3.1158999999999999</v>
      </c>
      <c r="Y252" s="4">
        <v>12</v>
      </c>
      <c r="Z252" s="4">
        <v>856</v>
      </c>
      <c r="AA252" s="4">
        <v>884</v>
      </c>
      <c r="AB252" s="4">
        <v>886</v>
      </c>
      <c r="AC252" s="4">
        <v>60</v>
      </c>
      <c r="AD252" s="4">
        <v>4.68</v>
      </c>
      <c r="AE252" s="4">
        <v>0.11</v>
      </c>
      <c r="AF252" s="4">
        <v>979</v>
      </c>
      <c r="AG252" s="4">
        <v>-16</v>
      </c>
      <c r="AH252" s="4">
        <v>9</v>
      </c>
      <c r="AI252" s="4">
        <v>10</v>
      </c>
      <c r="AJ252" s="4">
        <v>187</v>
      </c>
      <c r="AK252" s="4">
        <v>139</v>
      </c>
      <c r="AL252" s="4">
        <v>3.5</v>
      </c>
      <c r="AM252" s="4">
        <v>195</v>
      </c>
      <c r="AN252" s="4" t="s">
        <v>155</v>
      </c>
      <c r="AO252" s="4">
        <v>0</v>
      </c>
      <c r="AP252" s="5"/>
      <c r="BA252" s="4">
        <v>14.023</v>
      </c>
      <c r="BB252" s="4">
        <v>11.22</v>
      </c>
      <c r="BC252" s="4">
        <v>0.8</v>
      </c>
      <c r="BD252" s="4">
        <v>18.745999999999999</v>
      </c>
      <c r="BE252" s="4">
        <v>1388.8309999999999</v>
      </c>
      <c r="BF252" s="4">
        <v>669.61800000000005</v>
      </c>
      <c r="BG252" s="4">
        <v>1.2190000000000001</v>
      </c>
      <c r="BH252" s="4">
        <v>0.25700000000000001</v>
      </c>
      <c r="BI252" s="4">
        <v>1.476</v>
      </c>
      <c r="BJ252" s="4">
        <v>0.91600000000000004</v>
      </c>
      <c r="BK252" s="4">
        <v>0.193</v>
      </c>
      <c r="BL252" s="4">
        <v>1.109</v>
      </c>
      <c r="BM252" s="4">
        <v>195.2439</v>
      </c>
      <c r="BQ252" s="4">
        <v>459.11500000000001</v>
      </c>
      <c r="BR252" s="4">
        <v>0.62134999999999996</v>
      </c>
      <c r="BS252" s="4">
        <v>-5</v>
      </c>
      <c r="BT252" s="4">
        <v>1.2954E-2</v>
      </c>
      <c r="BU252" s="4">
        <v>15.184240000000001</v>
      </c>
      <c r="BV252" s="4">
        <v>0.26167099999999999</v>
      </c>
    </row>
    <row r="253" spans="1:74" x14ac:dyDescent="0.25">
      <c r="A253" s="2">
        <v>42067</v>
      </c>
      <c r="B253" s="3">
        <v>2.3980324074074074E-2</v>
      </c>
      <c r="C253" s="4">
        <v>7.5659999999999998</v>
      </c>
      <c r="D253" s="4">
        <v>7.0354000000000001</v>
      </c>
      <c r="E253" s="4">
        <v>70354.149999999994</v>
      </c>
      <c r="F253" s="4">
        <v>68.2</v>
      </c>
      <c r="G253" s="4">
        <v>14.6</v>
      </c>
      <c r="H253" s="4">
        <v>28872.5</v>
      </c>
      <c r="J253" s="4">
        <v>3.7</v>
      </c>
      <c r="K253" s="4">
        <v>0.83789999999999998</v>
      </c>
      <c r="L253" s="4">
        <v>6.3396999999999997</v>
      </c>
      <c r="M253" s="4">
        <v>5.8951000000000002</v>
      </c>
      <c r="N253" s="4">
        <v>57.146099999999997</v>
      </c>
      <c r="O253" s="4">
        <v>12.226699999999999</v>
      </c>
      <c r="P253" s="4">
        <v>69.400000000000006</v>
      </c>
      <c r="Q253" s="4">
        <v>42.95</v>
      </c>
      <c r="R253" s="4">
        <v>9.1893999999999991</v>
      </c>
      <c r="S253" s="4">
        <v>52.1</v>
      </c>
      <c r="T253" s="4">
        <v>28872.521700000001</v>
      </c>
      <c r="W253" s="4">
        <v>0</v>
      </c>
      <c r="X253" s="4">
        <v>3.1002999999999998</v>
      </c>
      <c r="Y253" s="4">
        <v>12</v>
      </c>
      <c r="Z253" s="4">
        <v>861</v>
      </c>
      <c r="AA253" s="4">
        <v>890</v>
      </c>
      <c r="AB253" s="4">
        <v>893</v>
      </c>
      <c r="AC253" s="4">
        <v>60</v>
      </c>
      <c r="AD253" s="4">
        <v>4.68</v>
      </c>
      <c r="AE253" s="4">
        <v>0.11</v>
      </c>
      <c r="AF253" s="4">
        <v>979</v>
      </c>
      <c r="AG253" s="4">
        <v>-16</v>
      </c>
      <c r="AH253" s="4">
        <v>9</v>
      </c>
      <c r="AI253" s="4">
        <v>10</v>
      </c>
      <c r="AJ253" s="4">
        <v>187</v>
      </c>
      <c r="AK253" s="4">
        <v>139</v>
      </c>
      <c r="AL253" s="4">
        <v>2.6</v>
      </c>
      <c r="AM253" s="4">
        <v>195</v>
      </c>
      <c r="AN253" s="4" t="s">
        <v>155</v>
      </c>
      <c r="AO253" s="4">
        <v>0</v>
      </c>
      <c r="AP253" s="5"/>
      <c r="BA253" s="4">
        <v>14.023</v>
      </c>
      <c r="BB253" s="4">
        <v>10.93</v>
      </c>
      <c r="BC253" s="4">
        <v>0.78</v>
      </c>
      <c r="BD253" s="4">
        <v>19.343</v>
      </c>
      <c r="BE253" s="4">
        <v>1270.796</v>
      </c>
      <c r="BF253" s="4">
        <v>752.09699999999998</v>
      </c>
      <c r="BG253" s="4">
        <v>1.2</v>
      </c>
      <c r="BH253" s="4">
        <v>0.25700000000000001</v>
      </c>
      <c r="BI253" s="4">
        <v>1.456</v>
      </c>
      <c r="BJ253" s="4">
        <v>0.90200000000000002</v>
      </c>
      <c r="BK253" s="4">
        <v>0.193</v>
      </c>
      <c r="BL253" s="4">
        <v>1.0940000000000001</v>
      </c>
      <c r="BM253" s="4">
        <v>191.38579999999999</v>
      </c>
      <c r="BQ253" s="4">
        <v>451.863</v>
      </c>
      <c r="BR253" s="4">
        <v>0.33965299999999998</v>
      </c>
      <c r="BS253" s="4">
        <v>-5</v>
      </c>
      <c r="BT253" s="4">
        <v>1.1096E-2</v>
      </c>
      <c r="BU253" s="4">
        <v>8.3002629999999993</v>
      </c>
      <c r="BV253" s="4">
        <v>0.224135</v>
      </c>
    </row>
    <row r="254" spans="1:74" x14ac:dyDescent="0.25">
      <c r="A254" s="2">
        <v>42067</v>
      </c>
      <c r="B254" s="3">
        <v>2.3991898148148148E-2</v>
      </c>
      <c r="C254" s="4">
        <v>7.53</v>
      </c>
      <c r="D254" s="4">
        <v>7.3968999999999996</v>
      </c>
      <c r="E254" s="4">
        <v>73969.225470000005</v>
      </c>
      <c r="F254" s="4">
        <v>68.2</v>
      </c>
      <c r="G254" s="4">
        <v>17.899999999999999</v>
      </c>
      <c r="H254" s="4">
        <v>28560.1</v>
      </c>
      <c r="J254" s="4">
        <v>3.7</v>
      </c>
      <c r="K254" s="4">
        <v>0.83489999999999998</v>
      </c>
      <c r="L254" s="4">
        <v>6.2865000000000002</v>
      </c>
      <c r="M254" s="4">
        <v>6.1753999999999998</v>
      </c>
      <c r="N254" s="4">
        <v>56.937199999999997</v>
      </c>
      <c r="O254" s="4">
        <v>14.944900000000001</v>
      </c>
      <c r="P254" s="4">
        <v>71.900000000000006</v>
      </c>
      <c r="Q254" s="4">
        <v>42.792999999999999</v>
      </c>
      <c r="R254" s="4">
        <v>11.2323</v>
      </c>
      <c r="S254" s="4">
        <v>54</v>
      </c>
      <c r="T254" s="4">
        <v>28560.1489</v>
      </c>
      <c r="W254" s="4">
        <v>0</v>
      </c>
      <c r="X254" s="4">
        <v>3.089</v>
      </c>
      <c r="Y254" s="4">
        <v>11.9</v>
      </c>
      <c r="Z254" s="4">
        <v>863</v>
      </c>
      <c r="AA254" s="4">
        <v>891</v>
      </c>
      <c r="AB254" s="4">
        <v>895</v>
      </c>
      <c r="AC254" s="4">
        <v>60</v>
      </c>
      <c r="AD254" s="4">
        <v>4.68</v>
      </c>
      <c r="AE254" s="4">
        <v>0.11</v>
      </c>
      <c r="AF254" s="4">
        <v>979</v>
      </c>
      <c r="AG254" s="4">
        <v>-16</v>
      </c>
      <c r="AH254" s="4">
        <v>9</v>
      </c>
      <c r="AI254" s="4">
        <v>10</v>
      </c>
      <c r="AJ254" s="4">
        <v>187</v>
      </c>
      <c r="AK254" s="4">
        <v>139</v>
      </c>
      <c r="AL254" s="4">
        <v>2.6</v>
      </c>
      <c r="AM254" s="4">
        <v>195</v>
      </c>
      <c r="AN254" s="4" t="s">
        <v>155</v>
      </c>
      <c r="AO254" s="4">
        <v>0</v>
      </c>
      <c r="AP254" s="5"/>
      <c r="BA254" s="4">
        <v>14.023</v>
      </c>
      <c r="BB254" s="4">
        <v>10.71</v>
      </c>
      <c r="BC254" s="4">
        <v>0.76</v>
      </c>
      <c r="BD254" s="4">
        <v>19.780999999999999</v>
      </c>
      <c r="BE254" s="4">
        <v>1243.97</v>
      </c>
      <c r="BF254" s="4">
        <v>777.75599999999997</v>
      </c>
      <c r="BG254" s="4">
        <v>1.18</v>
      </c>
      <c r="BH254" s="4">
        <v>0.31</v>
      </c>
      <c r="BI254" s="4">
        <v>1.49</v>
      </c>
      <c r="BJ254" s="4">
        <v>0.88700000000000001</v>
      </c>
      <c r="BK254" s="4">
        <v>0.23300000000000001</v>
      </c>
      <c r="BL254" s="4">
        <v>1.1200000000000001</v>
      </c>
      <c r="BM254" s="4">
        <v>186.88900000000001</v>
      </c>
      <c r="BQ254" s="4">
        <v>444.44200000000001</v>
      </c>
      <c r="BR254" s="4">
        <v>0.21187400000000001</v>
      </c>
      <c r="BS254" s="4">
        <v>-5</v>
      </c>
      <c r="BT254" s="4">
        <v>9.0980000000000002E-3</v>
      </c>
      <c r="BU254" s="4">
        <v>5.1776739999999997</v>
      </c>
      <c r="BV254" s="4">
        <v>0.183778</v>
      </c>
    </row>
    <row r="255" spans="1:74" x14ac:dyDescent="0.25">
      <c r="A255" s="2">
        <v>42067</v>
      </c>
      <c r="B255" s="3">
        <v>2.4003472222222221E-2</v>
      </c>
      <c r="C255" s="4">
        <v>7.5119999999999996</v>
      </c>
      <c r="D255" s="4">
        <v>7.1577000000000002</v>
      </c>
      <c r="E255" s="4">
        <v>71576.798620000001</v>
      </c>
      <c r="F255" s="4">
        <v>63.2</v>
      </c>
      <c r="G255" s="4">
        <v>18.2</v>
      </c>
      <c r="H255" s="4">
        <v>28322.1</v>
      </c>
      <c r="J255" s="4">
        <v>3.7</v>
      </c>
      <c r="K255" s="4">
        <v>0.83779999999999999</v>
      </c>
      <c r="L255" s="4">
        <v>6.2930999999999999</v>
      </c>
      <c r="M255" s="4">
        <v>5.9964000000000004</v>
      </c>
      <c r="N255" s="4">
        <v>52.917299999999997</v>
      </c>
      <c r="O255" s="4">
        <v>15.247199999999999</v>
      </c>
      <c r="P255" s="4">
        <v>68.2</v>
      </c>
      <c r="Q255" s="4">
        <v>39.771700000000003</v>
      </c>
      <c r="R255" s="4">
        <v>11.4595</v>
      </c>
      <c r="S255" s="4">
        <v>51.2</v>
      </c>
      <c r="T255" s="4">
        <v>28322.098399999999</v>
      </c>
      <c r="W255" s="4">
        <v>0</v>
      </c>
      <c r="X255" s="4">
        <v>3.0996999999999999</v>
      </c>
      <c r="Y255" s="4">
        <v>12</v>
      </c>
      <c r="Z255" s="4">
        <v>864</v>
      </c>
      <c r="AA255" s="4">
        <v>890</v>
      </c>
      <c r="AB255" s="4">
        <v>895</v>
      </c>
      <c r="AC255" s="4">
        <v>60</v>
      </c>
      <c r="AD255" s="4">
        <v>4.68</v>
      </c>
      <c r="AE255" s="4">
        <v>0.11</v>
      </c>
      <c r="AF255" s="4">
        <v>979</v>
      </c>
      <c r="AG255" s="4">
        <v>-16</v>
      </c>
      <c r="AH255" s="4">
        <v>9</v>
      </c>
      <c r="AI255" s="4">
        <v>10</v>
      </c>
      <c r="AJ255" s="4">
        <v>188</v>
      </c>
      <c r="AK255" s="4">
        <v>139</v>
      </c>
      <c r="AL255" s="4">
        <v>3</v>
      </c>
      <c r="AM255" s="4">
        <v>195</v>
      </c>
      <c r="AN255" s="4" t="s">
        <v>155</v>
      </c>
      <c r="AO255" s="4">
        <v>0</v>
      </c>
      <c r="AP255" s="5"/>
      <c r="BA255" s="4">
        <v>14.023</v>
      </c>
      <c r="BB255" s="4">
        <v>10.91</v>
      </c>
      <c r="BC255" s="4">
        <v>0.78</v>
      </c>
      <c r="BD255" s="4">
        <v>19.366</v>
      </c>
      <c r="BE255" s="4">
        <v>1261.481</v>
      </c>
      <c r="BF255" s="4">
        <v>765.03700000000003</v>
      </c>
      <c r="BG255" s="4">
        <v>1.111</v>
      </c>
      <c r="BH255" s="4">
        <v>0.32</v>
      </c>
      <c r="BI255" s="4">
        <v>1.431</v>
      </c>
      <c r="BJ255" s="4">
        <v>0.83499999999999996</v>
      </c>
      <c r="BK255" s="4">
        <v>0.24099999999999999</v>
      </c>
      <c r="BL255" s="4">
        <v>1.075</v>
      </c>
      <c r="BM255" s="4">
        <v>187.74160000000001</v>
      </c>
      <c r="BQ255" s="4">
        <v>451.78699999999998</v>
      </c>
      <c r="BR255" s="4">
        <v>0.39600999999999997</v>
      </c>
      <c r="BS255" s="4">
        <v>-5</v>
      </c>
      <c r="BT255" s="4">
        <v>9.9500000000000005E-3</v>
      </c>
      <c r="BU255" s="4">
        <v>9.6774939999999994</v>
      </c>
      <c r="BV255" s="4">
        <v>0.200991</v>
      </c>
    </row>
    <row r="256" spans="1:74" x14ac:dyDescent="0.25">
      <c r="A256" s="2">
        <v>42067</v>
      </c>
      <c r="B256" s="3">
        <v>2.4015046296296295E-2</v>
      </c>
      <c r="C256" s="4">
        <v>7.4210000000000003</v>
      </c>
      <c r="D256" s="4">
        <v>7.3913000000000002</v>
      </c>
      <c r="E256" s="4">
        <v>73913.427880000003</v>
      </c>
      <c r="F256" s="4">
        <v>55.1</v>
      </c>
      <c r="G256" s="4">
        <v>18.2</v>
      </c>
      <c r="H256" s="4">
        <v>28030.5</v>
      </c>
      <c r="J256" s="4">
        <v>3.7</v>
      </c>
      <c r="K256" s="4">
        <v>0.83630000000000004</v>
      </c>
      <c r="L256" s="4">
        <v>6.2065000000000001</v>
      </c>
      <c r="M256" s="4">
        <v>6.1814</v>
      </c>
      <c r="N256" s="4">
        <v>46.072800000000001</v>
      </c>
      <c r="O256" s="4">
        <v>15.220599999999999</v>
      </c>
      <c r="P256" s="4">
        <v>61.3</v>
      </c>
      <c r="Q256" s="4">
        <v>34.627499999999998</v>
      </c>
      <c r="R256" s="4">
        <v>11.4396</v>
      </c>
      <c r="S256" s="4">
        <v>46.1</v>
      </c>
      <c r="T256" s="4">
        <v>28030.547999999999</v>
      </c>
      <c r="W256" s="4">
        <v>0</v>
      </c>
      <c r="X256" s="4">
        <v>3.0943000000000001</v>
      </c>
      <c r="Y256" s="4">
        <v>11.9</v>
      </c>
      <c r="Z256" s="4">
        <v>863</v>
      </c>
      <c r="AA256" s="4">
        <v>890</v>
      </c>
      <c r="AB256" s="4">
        <v>894</v>
      </c>
      <c r="AC256" s="4">
        <v>60</v>
      </c>
      <c r="AD256" s="4">
        <v>4.68</v>
      </c>
      <c r="AE256" s="4">
        <v>0.11</v>
      </c>
      <c r="AF256" s="4">
        <v>979</v>
      </c>
      <c r="AG256" s="4">
        <v>-16</v>
      </c>
      <c r="AH256" s="4">
        <v>9.9499999999999993</v>
      </c>
      <c r="AI256" s="4">
        <v>10</v>
      </c>
      <c r="AJ256" s="4">
        <v>187.1</v>
      </c>
      <c r="AK256" s="4">
        <v>139</v>
      </c>
      <c r="AL256" s="4">
        <v>2.6</v>
      </c>
      <c r="AM256" s="4">
        <v>195</v>
      </c>
      <c r="AN256" s="4" t="s">
        <v>155</v>
      </c>
      <c r="AO256" s="4">
        <v>0</v>
      </c>
      <c r="AP256" s="5"/>
      <c r="BA256" s="4">
        <v>14.023</v>
      </c>
      <c r="BB256" s="4">
        <v>10.81</v>
      </c>
      <c r="BC256" s="4">
        <v>0.77</v>
      </c>
      <c r="BD256" s="4">
        <v>19.574000000000002</v>
      </c>
      <c r="BE256" s="4">
        <v>1238.4380000000001</v>
      </c>
      <c r="BF256" s="4">
        <v>785.03099999999995</v>
      </c>
      <c r="BG256" s="4">
        <v>0.96299999999999997</v>
      </c>
      <c r="BH256" s="4">
        <v>0.318</v>
      </c>
      <c r="BI256" s="4">
        <v>1.2809999999999999</v>
      </c>
      <c r="BJ256" s="4">
        <v>0.72399999999999998</v>
      </c>
      <c r="BK256" s="4">
        <v>0.23899999999999999</v>
      </c>
      <c r="BL256" s="4">
        <v>0.96299999999999997</v>
      </c>
      <c r="BM256" s="4">
        <v>184.95939999999999</v>
      </c>
      <c r="BQ256" s="4">
        <v>448.93799999999999</v>
      </c>
      <c r="BR256" s="4">
        <v>0.69479999999999997</v>
      </c>
      <c r="BS256" s="4">
        <v>-5</v>
      </c>
      <c r="BT256" s="4">
        <v>8.0999999999999996E-3</v>
      </c>
      <c r="BU256" s="4">
        <v>16.979175000000001</v>
      </c>
      <c r="BV256" s="4">
        <v>0.16361999999999999</v>
      </c>
    </row>
    <row r="257" spans="1:74" x14ac:dyDescent="0.25">
      <c r="A257" s="2">
        <v>42067</v>
      </c>
      <c r="B257" s="3">
        <v>2.4026620370370372E-2</v>
      </c>
      <c r="C257" s="4">
        <v>7.32</v>
      </c>
      <c r="D257" s="4">
        <v>7.556</v>
      </c>
      <c r="E257" s="4">
        <v>75559.607839999997</v>
      </c>
      <c r="F257" s="4">
        <v>48.4</v>
      </c>
      <c r="G257" s="4">
        <v>18.2</v>
      </c>
      <c r="H257" s="4">
        <v>27847</v>
      </c>
      <c r="J257" s="4">
        <v>3.7</v>
      </c>
      <c r="K257" s="4">
        <v>0.83560000000000001</v>
      </c>
      <c r="L257" s="4">
        <v>6.1163999999999996</v>
      </c>
      <c r="M257" s="4">
        <v>6.3135000000000003</v>
      </c>
      <c r="N257" s="4">
        <v>40.402500000000003</v>
      </c>
      <c r="O257" s="4">
        <v>15.2073</v>
      </c>
      <c r="P257" s="4">
        <v>55.6</v>
      </c>
      <c r="Q257" s="4">
        <v>30.3658</v>
      </c>
      <c r="R257" s="4">
        <v>11.429600000000001</v>
      </c>
      <c r="S257" s="4">
        <v>41.8</v>
      </c>
      <c r="T257" s="4">
        <v>27847.034599999999</v>
      </c>
      <c r="W257" s="4">
        <v>0</v>
      </c>
      <c r="X257" s="4">
        <v>3.0916000000000001</v>
      </c>
      <c r="Y257" s="4">
        <v>12</v>
      </c>
      <c r="Z257" s="4">
        <v>865</v>
      </c>
      <c r="AA257" s="4">
        <v>891</v>
      </c>
      <c r="AB257" s="4">
        <v>895</v>
      </c>
      <c r="AC257" s="4">
        <v>60</v>
      </c>
      <c r="AD257" s="4">
        <v>4.68</v>
      </c>
      <c r="AE257" s="4">
        <v>0.11</v>
      </c>
      <c r="AF257" s="4">
        <v>979</v>
      </c>
      <c r="AG257" s="4">
        <v>-16</v>
      </c>
      <c r="AH257" s="4">
        <v>10</v>
      </c>
      <c r="AI257" s="4">
        <v>10</v>
      </c>
      <c r="AJ257" s="4">
        <v>187</v>
      </c>
      <c r="AK257" s="4">
        <v>139.9</v>
      </c>
      <c r="AL257" s="4">
        <v>2.5</v>
      </c>
      <c r="AM257" s="4">
        <v>195</v>
      </c>
      <c r="AN257" s="4" t="s">
        <v>155</v>
      </c>
      <c r="AO257" s="4">
        <v>0</v>
      </c>
      <c r="AP257" s="5"/>
      <c r="BA257" s="4">
        <v>14.023</v>
      </c>
      <c r="BB257" s="4">
        <v>10.76</v>
      </c>
      <c r="BC257" s="4">
        <v>0.77</v>
      </c>
      <c r="BD257" s="4">
        <v>19.678999999999998</v>
      </c>
      <c r="BE257" s="4">
        <v>1218.5419999999999</v>
      </c>
      <c r="BF257" s="4">
        <v>800.56399999999996</v>
      </c>
      <c r="BG257" s="4">
        <v>0.84299999999999997</v>
      </c>
      <c r="BH257" s="4">
        <v>0.317</v>
      </c>
      <c r="BI257" s="4">
        <v>1.1599999999999999</v>
      </c>
      <c r="BJ257" s="4">
        <v>0.63400000000000001</v>
      </c>
      <c r="BK257" s="4">
        <v>0.23799999999999999</v>
      </c>
      <c r="BL257" s="4">
        <v>0.872</v>
      </c>
      <c r="BM257" s="4">
        <v>183.4624</v>
      </c>
      <c r="BQ257" s="4">
        <v>447.84699999999998</v>
      </c>
      <c r="BR257" s="4">
        <v>0.78505000000000003</v>
      </c>
      <c r="BS257" s="4">
        <v>-5</v>
      </c>
      <c r="BT257" s="4">
        <v>8.9499999999999996E-3</v>
      </c>
      <c r="BU257" s="4">
        <v>19.184660000000001</v>
      </c>
      <c r="BV257" s="4">
        <v>0.18079000000000001</v>
      </c>
    </row>
    <row r="258" spans="1:74" x14ac:dyDescent="0.25">
      <c r="A258" s="2">
        <v>42067</v>
      </c>
      <c r="B258" s="3">
        <v>2.4038194444444449E-2</v>
      </c>
      <c r="C258" s="4">
        <v>7.351</v>
      </c>
      <c r="D258" s="4">
        <v>7.5124000000000004</v>
      </c>
      <c r="E258" s="4">
        <v>75123.846789999996</v>
      </c>
      <c r="F258" s="4">
        <v>47.7</v>
      </c>
      <c r="G258" s="4">
        <v>18.2</v>
      </c>
      <c r="H258" s="4">
        <v>27669.9</v>
      </c>
      <c r="J258" s="4">
        <v>3.8</v>
      </c>
      <c r="K258" s="4">
        <v>0.83609999999999995</v>
      </c>
      <c r="L258" s="4">
        <v>6.1456999999999997</v>
      </c>
      <c r="M258" s="4">
        <v>6.2808999999999999</v>
      </c>
      <c r="N258" s="4">
        <v>39.881</v>
      </c>
      <c r="O258" s="4">
        <v>15.2166</v>
      </c>
      <c r="P258" s="4">
        <v>55.1</v>
      </c>
      <c r="Q258" s="4">
        <v>29.973800000000001</v>
      </c>
      <c r="R258" s="4">
        <v>11.4366</v>
      </c>
      <c r="S258" s="4">
        <v>41.4</v>
      </c>
      <c r="T258" s="4">
        <v>27669.932799999999</v>
      </c>
      <c r="W258" s="4">
        <v>0</v>
      </c>
      <c r="X258" s="4">
        <v>3.1770999999999998</v>
      </c>
      <c r="Y258" s="4">
        <v>12.2</v>
      </c>
      <c r="Z258" s="4">
        <v>864</v>
      </c>
      <c r="AA258" s="4">
        <v>892</v>
      </c>
      <c r="AB258" s="4">
        <v>896</v>
      </c>
      <c r="AC258" s="4">
        <v>60</v>
      </c>
      <c r="AD258" s="4">
        <v>4.68</v>
      </c>
      <c r="AE258" s="4">
        <v>0.11</v>
      </c>
      <c r="AF258" s="4">
        <v>979</v>
      </c>
      <c r="AG258" s="4">
        <v>-16</v>
      </c>
      <c r="AH258" s="4">
        <v>10</v>
      </c>
      <c r="AI258" s="4">
        <v>10</v>
      </c>
      <c r="AJ258" s="4">
        <v>188</v>
      </c>
      <c r="AK258" s="4">
        <v>140</v>
      </c>
      <c r="AL258" s="4">
        <v>3</v>
      </c>
      <c r="AM258" s="4">
        <v>195</v>
      </c>
      <c r="AN258" s="4" t="s">
        <v>155</v>
      </c>
      <c r="AO258" s="4">
        <v>0</v>
      </c>
      <c r="AP258" s="5"/>
      <c r="BA258" s="4">
        <v>14.023</v>
      </c>
      <c r="BB258" s="4">
        <v>10.79</v>
      </c>
      <c r="BC258" s="4">
        <v>0.77</v>
      </c>
      <c r="BD258" s="4">
        <v>19.606000000000002</v>
      </c>
      <c r="BE258" s="4">
        <v>1226.08</v>
      </c>
      <c r="BF258" s="4">
        <v>797.53499999999997</v>
      </c>
      <c r="BG258" s="4">
        <v>0.83299999999999996</v>
      </c>
      <c r="BH258" s="4">
        <v>0.318</v>
      </c>
      <c r="BI258" s="4">
        <v>1.151</v>
      </c>
      <c r="BJ258" s="4">
        <v>0.626</v>
      </c>
      <c r="BK258" s="4">
        <v>0.23899999999999999</v>
      </c>
      <c r="BL258" s="4">
        <v>0.86499999999999999</v>
      </c>
      <c r="BM258" s="4">
        <v>182.54759999999999</v>
      </c>
      <c r="BQ258" s="4">
        <v>460.86900000000003</v>
      </c>
      <c r="BR258" s="4">
        <v>0.88754</v>
      </c>
      <c r="BS258" s="4">
        <v>-5</v>
      </c>
      <c r="BT258" s="4">
        <v>1.187E-2</v>
      </c>
      <c r="BU258" s="4">
        <v>21.689253000000001</v>
      </c>
      <c r="BV258" s="4">
        <v>0.23977599999999999</v>
      </c>
    </row>
    <row r="259" spans="1:74" x14ac:dyDescent="0.25">
      <c r="A259" s="2">
        <v>42067</v>
      </c>
      <c r="B259" s="3">
        <v>2.4049768518518519E-2</v>
      </c>
      <c r="C259" s="4">
        <v>7.6340000000000003</v>
      </c>
      <c r="D259" s="4">
        <v>7.1821999999999999</v>
      </c>
      <c r="E259" s="4">
        <v>71821.785709999996</v>
      </c>
      <c r="F259" s="4">
        <v>47.4</v>
      </c>
      <c r="G259" s="4">
        <v>18.3</v>
      </c>
      <c r="H259" s="4">
        <v>27382.799999999999</v>
      </c>
      <c r="J259" s="4">
        <v>3.8</v>
      </c>
      <c r="K259" s="4">
        <v>0.83750000000000002</v>
      </c>
      <c r="L259" s="4">
        <v>6.3936999999999999</v>
      </c>
      <c r="M259" s="4">
        <v>6.0152000000000001</v>
      </c>
      <c r="N259" s="4">
        <v>39.698399999999999</v>
      </c>
      <c r="O259" s="4">
        <v>15.326599999999999</v>
      </c>
      <c r="P259" s="4">
        <v>55</v>
      </c>
      <c r="Q259" s="4">
        <v>29.836600000000001</v>
      </c>
      <c r="R259" s="4">
        <v>11.5192</v>
      </c>
      <c r="S259" s="4">
        <v>41.4</v>
      </c>
      <c r="T259" s="4">
        <v>27382.8436</v>
      </c>
      <c r="W259" s="4">
        <v>0</v>
      </c>
      <c r="X259" s="4">
        <v>3.1825999999999999</v>
      </c>
      <c r="Y259" s="4">
        <v>12.1</v>
      </c>
      <c r="Z259" s="4">
        <v>865</v>
      </c>
      <c r="AA259" s="4">
        <v>892</v>
      </c>
      <c r="AB259" s="4">
        <v>896</v>
      </c>
      <c r="AC259" s="4">
        <v>60</v>
      </c>
      <c r="AD259" s="4">
        <v>4.68</v>
      </c>
      <c r="AE259" s="4">
        <v>0.11</v>
      </c>
      <c r="AF259" s="4">
        <v>979</v>
      </c>
      <c r="AG259" s="4">
        <v>-16</v>
      </c>
      <c r="AH259" s="4">
        <v>9.0439559999999997</v>
      </c>
      <c r="AI259" s="4">
        <v>10</v>
      </c>
      <c r="AJ259" s="4">
        <v>188</v>
      </c>
      <c r="AK259" s="4">
        <v>140</v>
      </c>
      <c r="AL259" s="4">
        <v>2.9</v>
      </c>
      <c r="AM259" s="4">
        <v>195</v>
      </c>
      <c r="AN259" s="4" t="s">
        <v>155</v>
      </c>
      <c r="AO259" s="4">
        <v>0</v>
      </c>
      <c r="AP259" s="5"/>
      <c r="BA259" s="4">
        <v>14.023</v>
      </c>
      <c r="BB259" s="4">
        <v>10.89</v>
      </c>
      <c r="BC259" s="4">
        <v>0.78</v>
      </c>
      <c r="BD259" s="4">
        <v>19.399999999999999</v>
      </c>
      <c r="BE259" s="4">
        <v>1279.4849999999999</v>
      </c>
      <c r="BF259" s="4">
        <v>766.14200000000005</v>
      </c>
      <c r="BG259" s="4">
        <v>0.83199999999999996</v>
      </c>
      <c r="BH259" s="4">
        <v>0.32100000000000001</v>
      </c>
      <c r="BI259" s="4">
        <v>1.153</v>
      </c>
      <c r="BJ259" s="4">
        <v>0.625</v>
      </c>
      <c r="BK259" s="4">
        <v>0.24099999999999999</v>
      </c>
      <c r="BL259" s="4">
        <v>0.86699999999999999</v>
      </c>
      <c r="BM259" s="4">
        <v>181.20910000000001</v>
      </c>
      <c r="BQ259" s="4">
        <v>463.08199999999999</v>
      </c>
      <c r="BR259" s="4">
        <v>0.82029700000000005</v>
      </c>
      <c r="BS259" s="4">
        <v>-5</v>
      </c>
      <c r="BT259" s="4">
        <v>7.2199999999999999E-3</v>
      </c>
      <c r="BU259" s="4">
        <v>20.046001</v>
      </c>
      <c r="BV259" s="4">
        <v>0.14584</v>
      </c>
    </row>
    <row r="260" spans="1:74" x14ac:dyDescent="0.25">
      <c r="A260" s="2">
        <v>42067</v>
      </c>
      <c r="B260" s="3">
        <v>2.4061342592592596E-2</v>
      </c>
      <c r="C260" s="4">
        <v>7.9740000000000002</v>
      </c>
      <c r="D260" s="4">
        <v>6.6082999999999998</v>
      </c>
      <c r="E260" s="4">
        <v>66083.339089999994</v>
      </c>
      <c r="F260" s="4">
        <v>47.3</v>
      </c>
      <c r="G260" s="4">
        <v>18.3</v>
      </c>
      <c r="H260" s="4">
        <v>27027.3</v>
      </c>
      <c r="J260" s="4">
        <v>3.8</v>
      </c>
      <c r="K260" s="4">
        <v>0.84099999999999997</v>
      </c>
      <c r="L260" s="4">
        <v>6.7062999999999997</v>
      </c>
      <c r="M260" s="4">
        <v>5.5576999999999996</v>
      </c>
      <c r="N260" s="4">
        <v>39.779600000000002</v>
      </c>
      <c r="O260" s="4">
        <v>15.3904</v>
      </c>
      <c r="P260" s="4">
        <v>55.2</v>
      </c>
      <c r="Q260" s="4">
        <v>29.8977</v>
      </c>
      <c r="R260" s="4">
        <v>11.5672</v>
      </c>
      <c r="S260" s="4">
        <v>41.5</v>
      </c>
      <c r="T260" s="4">
        <v>27027.266299999999</v>
      </c>
      <c r="W260" s="4">
        <v>0</v>
      </c>
      <c r="X260" s="4">
        <v>3.1958000000000002</v>
      </c>
      <c r="Y260" s="4">
        <v>12.3</v>
      </c>
      <c r="Z260" s="4">
        <v>861</v>
      </c>
      <c r="AA260" s="4">
        <v>889</v>
      </c>
      <c r="AB260" s="4">
        <v>893</v>
      </c>
      <c r="AC260" s="4">
        <v>60</v>
      </c>
      <c r="AD260" s="4">
        <v>4.68</v>
      </c>
      <c r="AE260" s="4">
        <v>0.11</v>
      </c>
      <c r="AF260" s="4">
        <v>979</v>
      </c>
      <c r="AG260" s="4">
        <v>-16</v>
      </c>
      <c r="AH260" s="4">
        <v>9.9550450000000001</v>
      </c>
      <c r="AI260" s="4">
        <v>10</v>
      </c>
      <c r="AJ260" s="4">
        <v>188</v>
      </c>
      <c r="AK260" s="4">
        <v>141</v>
      </c>
      <c r="AL260" s="4">
        <v>2.9</v>
      </c>
      <c r="AM260" s="4">
        <v>195</v>
      </c>
      <c r="AN260" s="4" t="s">
        <v>155</v>
      </c>
      <c r="AO260" s="4">
        <v>0</v>
      </c>
      <c r="AP260" s="5"/>
      <c r="BA260" s="4">
        <v>14.023</v>
      </c>
      <c r="BB260" s="4">
        <v>11.15</v>
      </c>
      <c r="BC260" s="4">
        <v>0.8</v>
      </c>
      <c r="BD260" s="4">
        <v>18.905000000000001</v>
      </c>
      <c r="BE260" s="4">
        <v>1358.277</v>
      </c>
      <c r="BF260" s="4">
        <v>716.42899999999997</v>
      </c>
      <c r="BG260" s="4">
        <v>0.84399999999999997</v>
      </c>
      <c r="BH260" s="4">
        <v>0.32600000000000001</v>
      </c>
      <c r="BI260" s="4">
        <v>1.17</v>
      </c>
      <c r="BJ260" s="4">
        <v>0.63400000000000001</v>
      </c>
      <c r="BK260" s="4">
        <v>0.245</v>
      </c>
      <c r="BL260" s="4">
        <v>0.879</v>
      </c>
      <c r="BM260" s="4">
        <v>181.02010000000001</v>
      </c>
      <c r="BQ260" s="4">
        <v>470.637</v>
      </c>
      <c r="BR260" s="4">
        <v>0.94975100000000001</v>
      </c>
      <c r="BS260" s="4">
        <v>-5</v>
      </c>
      <c r="BT260" s="4">
        <v>1.082E-2</v>
      </c>
      <c r="BU260" s="4">
        <v>23.209546</v>
      </c>
      <c r="BV260" s="4">
        <v>0.21856800000000001</v>
      </c>
    </row>
    <row r="261" spans="1:74" x14ac:dyDescent="0.25">
      <c r="A261" s="2">
        <v>42067</v>
      </c>
      <c r="B261" s="3">
        <v>2.4072916666666666E-2</v>
      </c>
      <c r="C261" s="4">
        <v>8.0660000000000007</v>
      </c>
      <c r="D261" s="4">
        <v>6.3124000000000002</v>
      </c>
      <c r="E261" s="4">
        <v>63123.89129</v>
      </c>
      <c r="F261" s="4">
        <v>46.4</v>
      </c>
      <c r="G261" s="4">
        <v>18.3</v>
      </c>
      <c r="H261" s="4">
        <v>26614.5</v>
      </c>
      <c r="J261" s="4">
        <v>3.8</v>
      </c>
      <c r="K261" s="4">
        <v>0.84379999999999999</v>
      </c>
      <c r="L261" s="4">
        <v>6.8060999999999998</v>
      </c>
      <c r="M261" s="4">
        <v>5.3262</v>
      </c>
      <c r="N261" s="4">
        <v>39.170699999999997</v>
      </c>
      <c r="O261" s="4">
        <v>15.4411</v>
      </c>
      <c r="P261" s="4">
        <v>54.6</v>
      </c>
      <c r="Q261" s="4">
        <v>29.44</v>
      </c>
      <c r="R261" s="4">
        <v>11.6053</v>
      </c>
      <c r="S261" s="4">
        <v>41</v>
      </c>
      <c r="T261" s="4">
        <v>26614.527099999999</v>
      </c>
      <c r="W261" s="4">
        <v>0</v>
      </c>
      <c r="X261" s="4">
        <v>3.2063999999999999</v>
      </c>
      <c r="Y261" s="4">
        <v>12.3</v>
      </c>
      <c r="Z261" s="4">
        <v>858</v>
      </c>
      <c r="AA261" s="4">
        <v>885</v>
      </c>
      <c r="AB261" s="4">
        <v>890</v>
      </c>
      <c r="AC261" s="4">
        <v>60</v>
      </c>
      <c r="AD261" s="4">
        <v>4.68</v>
      </c>
      <c r="AE261" s="4">
        <v>0.11</v>
      </c>
      <c r="AF261" s="4">
        <v>979</v>
      </c>
      <c r="AG261" s="4">
        <v>-16</v>
      </c>
      <c r="AH261" s="4">
        <v>10</v>
      </c>
      <c r="AI261" s="4">
        <v>10</v>
      </c>
      <c r="AJ261" s="4">
        <v>188</v>
      </c>
      <c r="AK261" s="4">
        <v>140</v>
      </c>
      <c r="AL261" s="4">
        <v>3.4</v>
      </c>
      <c r="AM261" s="4">
        <v>195</v>
      </c>
      <c r="AN261" s="4" t="s">
        <v>155</v>
      </c>
      <c r="AO261" s="4">
        <v>0</v>
      </c>
      <c r="AP261" s="5"/>
      <c r="BA261" s="4">
        <v>14.023</v>
      </c>
      <c r="BB261" s="4">
        <v>11.35</v>
      </c>
      <c r="BC261" s="4">
        <v>0.81</v>
      </c>
      <c r="BD261" s="4">
        <v>18.515000000000001</v>
      </c>
      <c r="BE261" s="4">
        <v>1394.6389999999999</v>
      </c>
      <c r="BF261" s="4">
        <v>694.649</v>
      </c>
      <c r="BG261" s="4">
        <v>0.84099999999999997</v>
      </c>
      <c r="BH261" s="4">
        <v>0.33100000000000002</v>
      </c>
      <c r="BI261" s="4">
        <v>1.1719999999999999</v>
      </c>
      <c r="BJ261" s="4">
        <v>0.63200000000000001</v>
      </c>
      <c r="BK261" s="4">
        <v>0.249</v>
      </c>
      <c r="BL261" s="4">
        <v>0.88100000000000001</v>
      </c>
      <c r="BM261" s="4">
        <v>180.34559999999999</v>
      </c>
      <c r="BQ261" s="4">
        <v>477.72300000000001</v>
      </c>
      <c r="BR261" s="4">
        <v>0.75087999999999999</v>
      </c>
      <c r="BS261" s="4">
        <v>-5</v>
      </c>
      <c r="BT261" s="4">
        <v>9.0919999999999994E-3</v>
      </c>
      <c r="BU261" s="4">
        <v>18.349633000000001</v>
      </c>
      <c r="BV261" s="4">
        <v>0.18365699999999999</v>
      </c>
    </row>
    <row r="262" spans="1:74" x14ac:dyDescent="0.25">
      <c r="A262" s="2">
        <v>42067</v>
      </c>
      <c r="B262" s="3">
        <v>2.4084490740740736E-2</v>
      </c>
      <c r="C262" s="4">
        <v>7.9329999999999998</v>
      </c>
      <c r="D262" s="4">
        <v>6.5246000000000004</v>
      </c>
      <c r="E262" s="4">
        <v>65246.42224</v>
      </c>
      <c r="F262" s="4">
        <v>46.2</v>
      </c>
      <c r="G262" s="4">
        <v>18.3</v>
      </c>
      <c r="H262" s="4">
        <v>26308.400000000001</v>
      </c>
      <c r="J262" s="4">
        <v>3.8</v>
      </c>
      <c r="K262" s="4">
        <v>0.84309999999999996</v>
      </c>
      <c r="L262" s="4">
        <v>6.6882999999999999</v>
      </c>
      <c r="M262" s="4">
        <v>5.5008999999999997</v>
      </c>
      <c r="N262" s="4">
        <v>38.944499999999998</v>
      </c>
      <c r="O262" s="4">
        <v>15.428699999999999</v>
      </c>
      <c r="P262" s="4">
        <v>54.4</v>
      </c>
      <c r="Q262" s="4">
        <v>29.27</v>
      </c>
      <c r="R262" s="4">
        <v>11.5959</v>
      </c>
      <c r="S262" s="4">
        <v>40.9</v>
      </c>
      <c r="T262" s="4">
        <v>26308.3953</v>
      </c>
      <c r="W262" s="4">
        <v>0</v>
      </c>
      <c r="X262" s="4">
        <v>3.2038000000000002</v>
      </c>
      <c r="Y262" s="4">
        <v>12.4</v>
      </c>
      <c r="Z262" s="4">
        <v>856</v>
      </c>
      <c r="AA262" s="4">
        <v>882</v>
      </c>
      <c r="AB262" s="4">
        <v>887</v>
      </c>
      <c r="AC262" s="4">
        <v>60</v>
      </c>
      <c r="AD262" s="4">
        <v>4.68</v>
      </c>
      <c r="AE262" s="4">
        <v>0.11</v>
      </c>
      <c r="AF262" s="4">
        <v>979</v>
      </c>
      <c r="AG262" s="4">
        <v>-16</v>
      </c>
      <c r="AH262" s="4">
        <v>10</v>
      </c>
      <c r="AI262" s="4">
        <v>10</v>
      </c>
      <c r="AJ262" s="4">
        <v>188</v>
      </c>
      <c r="AK262" s="4">
        <v>140</v>
      </c>
      <c r="AL262" s="4">
        <v>3.7</v>
      </c>
      <c r="AM262" s="4">
        <v>195</v>
      </c>
      <c r="AN262" s="4" t="s">
        <v>155</v>
      </c>
      <c r="AO262" s="4">
        <v>0</v>
      </c>
      <c r="AP262" s="5"/>
      <c r="BA262" s="4">
        <v>14.023</v>
      </c>
      <c r="BB262" s="4">
        <v>11.29</v>
      </c>
      <c r="BC262" s="4">
        <v>0.81</v>
      </c>
      <c r="BD262" s="4">
        <v>18.61</v>
      </c>
      <c r="BE262" s="4">
        <v>1368.07</v>
      </c>
      <c r="BF262" s="4">
        <v>716.15</v>
      </c>
      <c r="BG262" s="4">
        <v>0.83399999999999996</v>
      </c>
      <c r="BH262" s="4">
        <v>0.33</v>
      </c>
      <c r="BI262" s="4">
        <v>1.165</v>
      </c>
      <c r="BJ262" s="4">
        <v>0.627</v>
      </c>
      <c r="BK262" s="4">
        <v>0.248</v>
      </c>
      <c r="BL262" s="4">
        <v>0.875</v>
      </c>
      <c r="BM262" s="4">
        <v>177.95330000000001</v>
      </c>
      <c r="BQ262" s="4">
        <v>476.488</v>
      </c>
      <c r="BR262" s="4">
        <v>1.1317489999999999</v>
      </c>
      <c r="BS262" s="4">
        <v>-5</v>
      </c>
      <c r="BT262" s="4">
        <v>8.0470000000000003E-3</v>
      </c>
      <c r="BU262" s="4">
        <v>27.657122999999999</v>
      </c>
      <c r="BV262" s="4">
        <v>0.162548</v>
      </c>
    </row>
    <row r="263" spans="1:74" x14ac:dyDescent="0.25">
      <c r="A263" s="2">
        <v>42067</v>
      </c>
      <c r="B263" s="3">
        <v>2.4096064814814813E-2</v>
      </c>
      <c r="C263" s="4">
        <v>7.9059999999999997</v>
      </c>
      <c r="D263" s="4">
        <v>6.7809999999999997</v>
      </c>
      <c r="E263" s="4">
        <v>67809.573019999996</v>
      </c>
      <c r="F263" s="4">
        <v>57.9</v>
      </c>
      <c r="G263" s="4">
        <v>18.399999999999999</v>
      </c>
      <c r="H263" s="4">
        <v>26125.599999999999</v>
      </c>
      <c r="J263" s="4">
        <v>3.8</v>
      </c>
      <c r="K263" s="4">
        <v>0.84099999999999997</v>
      </c>
      <c r="L263" s="4">
        <v>6.649</v>
      </c>
      <c r="M263" s="4">
        <v>5.7028999999999996</v>
      </c>
      <c r="N263" s="4">
        <v>48.7029</v>
      </c>
      <c r="O263" s="4">
        <v>15.4748</v>
      </c>
      <c r="P263" s="4">
        <v>64.2</v>
      </c>
      <c r="Q263" s="4">
        <v>36.604300000000002</v>
      </c>
      <c r="R263" s="4">
        <v>11.630599999999999</v>
      </c>
      <c r="S263" s="4">
        <v>48.2</v>
      </c>
      <c r="T263" s="4">
        <v>26125.5818</v>
      </c>
      <c r="W263" s="4">
        <v>0</v>
      </c>
      <c r="X263" s="4">
        <v>3.1959</v>
      </c>
      <c r="Y263" s="4">
        <v>12.3</v>
      </c>
      <c r="Z263" s="4">
        <v>857</v>
      </c>
      <c r="AA263" s="4">
        <v>882</v>
      </c>
      <c r="AB263" s="4">
        <v>888</v>
      </c>
      <c r="AC263" s="4">
        <v>60</v>
      </c>
      <c r="AD263" s="4">
        <v>4.68</v>
      </c>
      <c r="AE263" s="4">
        <v>0.11</v>
      </c>
      <c r="AF263" s="4">
        <v>979</v>
      </c>
      <c r="AG263" s="4">
        <v>-16</v>
      </c>
      <c r="AH263" s="4">
        <v>10</v>
      </c>
      <c r="AI263" s="4">
        <v>10</v>
      </c>
      <c r="AJ263" s="4">
        <v>188</v>
      </c>
      <c r="AK263" s="4">
        <v>140</v>
      </c>
      <c r="AL263" s="4">
        <v>4</v>
      </c>
      <c r="AM263" s="4">
        <v>195</v>
      </c>
      <c r="AN263" s="4" t="s">
        <v>155</v>
      </c>
      <c r="AO263" s="4">
        <v>0</v>
      </c>
      <c r="AP263" s="5"/>
      <c r="BA263" s="4">
        <v>14.023</v>
      </c>
      <c r="BB263" s="4">
        <v>11.13</v>
      </c>
      <c r="BC263" s="4">
        <v>0.79</v>
      </c>
      <c r="BD263" s="4">
        <v>18.902999999999999</v>
      </c>
      <c r="BE263" s="4">
        <v>1346.865</v>
      </c>
      <c r="BF263" s="4">
        <v>735.26400000000001</v>
      </c>
      <c r="BG263" s="4">
        <v>1.0329999999999999</v>
      </c>
      <c r="BH263" s="4">
        <v>0.32800000000000001</v>
      </c>
      <c r="BI263" s="4">
        <v>1.361</v>
      </c>
      <c r="BJ263" s="4">
        <v>0.77600000000000002</v>
      </c>
      <c r="BK263" s="4">
        <v>0.247</v>
      </c>
      <c r="BL263" s="4">
        <v>1.0229999999999999</v>
      </c>
      <c r="BM263" s="4">
        <v>175.0061</v>
      </c>
      <c r="BQ263" s="4">
        <v>470.714</v>
      </c>
      <c r="BR263" s="4">
        <v>1.0215209999999999</v>
      </c>
      <c r="BS263" s="4">
        <v>-5</v>
      </c>
      <c r="BT263" s="4">
        <v>5.1440000000000001E-3</v>
      </c>
      <c r="BU263" s="4">
        <v>24.963431</v>
      </c>
      <c r="BV263" s="4">
        <v>0.103906</v>
      </c>
    </row>
    <row r="264" spans="1:74" x14ac:dyDescent="0.25">
      <c r="A264" s="2">
        <v>42067</v>
      </c>
      <c r="B264" s="3">
        <v>2.410763888888889E-2</v>
      </c>
      <c r="C264" s="4">
        <v>8.2629999999999999</v>
      </c>
      <c r="D264" s="4">
        <v>5.9855999999999998</v>
      </c>
      <c r="E264" s="4">
        <v>59855.632380000003</v>
      </c>
      <c r="F264" s="4">
        <v>60.4</v>
      </c>
      <c r="G264" s="4">
        <v>18.399999999999999</v>
      </c>
      <c r="H264" s="4">
        <v>26213.599999999999</v>
      </c>
      <c r="J264" s="4">
        <v>3.8</v>
      </c>
      <c r="K264" s="4">
        <v>0.84599999999999997</v>
      </c>
      <c r="L264" s="4">
        <v>6.9901999999999997</v>
      </c>
      <c r="M264" s="4">
        <v>5.0637999999999996</v>
      </c>
      <c r="N264" s="4">
        <v>51.098300000000002</v>
      </c>
      <c r="O264" s="4">
        <v>15.5664</v>
      </c>
      <c r="P264" s="4">
        <v>66.7</v>
      </c>
      <c r="Q264" s="4">
        <v>38.404600000000002</v>
      </c>
      <c r="R264" s="4">
        <v>11.699400000000001</v>
      </c>
      <c r="S264" s="4">
        <v>50.1</v>
      </c>
      <c r="T264" s="4">
        <v>26213.610199999999</v>
      </c>
      <c r="W264" s="4">
        <v>0</v>
      </c>
      <c r="X264" s="4">
        <v>3.2147999999999999</v>
      </c>
      <c r="Y264" s="4">
        <v>12.4</v>
      </c>
      <c r="Z264" s="4">
        <v>858</v>
      </c>
      <c r="AA264" s="4">
        <v>883</v>
      </c>
      <c r="AB264" s="4">
        <v>889</v>
      </c>
      <c r="AC264" s="4">
        <v>60</v>
      </c>
      <c r="AD264" s="4">
        <v>4.68</v>
      </c>
      <c r="AE264" s="4">
        <v>0.11</v>
      </c>
      <c r="AF264" s="4">
        <v>979</v>
      </c>
      <c r="AG264" s="4">
        <v>-16</v>
      </c>
      <c r="AH264" s="4">
        <v>10</v>
      </c>
      <c r="AI264" s="4">
        <v>10</v>
      </c>
      <c r="AJ264" s="4">
        <v>188</v>
      </c>
      <c r="AK264" s="4">
        <v>140</v>
      </c>
      <c r="AL264" s="4">
        <v>3.8</v>
      </c>
      <c r="AM264" s="4">
        <v>195</v>
      </c>
      <c r="AN264" s="4" t="s">
        <v>155</v>
      </c>
      <c r="AO264" s="4">
        <v>0</v>
      </c>
      <c r="AP264" s="5"/>
      <c r="BA264" s="4">
        <v>14.023</v>
      </c>
      <c r="BB264" s="4">
        <v>11.51</v>
      </c>
      <c r="BC264" s="4">
        <v>0.82</v>
      </c>
      <c r="BD264" s="4">
        <v>18.204000000000001</v>
      </c>
      <c r="BE264" s="4">
        <v>1443.971</v>
      </c>
      <c r="BF264" s="4">
        <v>665.76099999999997</v>
      </c>
      <c r="BG264" s="4">
        <v>1.105</v>
      </c>
      <c r="BH264" s="4">
        <v>0.33700000000000002</v>
      </c>
      <c r="BI264" s="4">
        <v>1.4419999999999999</v>
      </c>
      <c r="BJ264" s="4">
        <v>0.83099999999999996</v>
      </c>
      <c r="BK264" s="4">
        <v>0.253</v>
      </c>
      <c r="BL264" s="4">
        <v>1.0840000000000001</v>
      </c>
      <c r="BM264" s="4">
        <v>179.06630000000001</v>
      </c>
      <c r="BQ264" s="4">
        <v>482.85700000000003</v>
      </c>
      <c r="BR264" s="4">
        <v>0.97882400000000003</v>
      </c>
      <c r="BS264" s="4">
        <v>-5</v>
      </c>
      <c r="BT264" s="4">
        <v>2.1440000000000001E-3</v>
      </c>
      <c r="BU264" s="4">
        <v>23.920012</v>
      </c>
      <c r="BV264" s="4">
        <v>4.3309E-2</v>
      </c>
    </row>
    <row r="265" spans="1:74" x14ac:dyDescent="0.25">
      <c r="A265" s="2">
        <v>42067</v>
      </c>
      <c r="B265" s="3">
        <v>2.4119212962962964E-2</v>
      </c>
      <c r="C265" s="4">
        <v>7.8120000000000003</v>
      </c>
      <c r="D265" s="4">
        <v>4.7237</v>
      </c>
      <c r="E265" s="4">
        <v>47236.85484</v>
      </c>
      <c r="F265" s="4">
        <v>65.7</v>
      </c>
      <c r="G265" s="4">
        <v>18.5</v>
      </c>
      <c r="H265" s="4">
        <v>27769.4</v>
      </c>
      <c r="J265" s="4">
        <v>3.8</v>
      </c>
      <c r="K265" s="4">
        <v>0.86029999999999995</v>
      </c>
      <c r="L265" s="4">
        <v>6.7210000000000001</v>
      </c>
      <c r="M265" s="4">
        <v>4.0637999999999996</v>
      </c>
      <c r="N265" s="4">
        <v>56.535299999999999</v>
      </c>
      <c r="O265" s="4">
        <v>15.915699999999999</v>
      </c>
      <c r="P265" s="4">
        <v>72.5</v>
      </c>
      <c r="Q265" s="4">
        <v>42.491</v>
      </c>
      <c r="R265" s="4">
        <v>11.962</v>
      </c>
      <c r="S265" s="4">
        <v>54.5</v>
      </c>
      <c r="T265" s="4">
        <v>27769.395499999999</v>
      </c>
      <c r="W265" s="4">
        <v>0</v>
      </c>
      <c r="X265" s="4">
        <v>3.2692000000000001</v>
      </c>
      <c r="Y265" s="4">
        <v>12.4</v>
      </c>
      <c r="Z265" s="4">
        <v>850</v>
      </c>
      <c r="AA265" s="4">
        <v>875</v>
      </c>
      <c r="AB265" s="4">
        <v>881</v>
      </c>
      <c r="AC265" s="4">
        <v>60</v>
      </c>
      <c r="AD265" s="4">
        <v>4.68</v>
      </c>
      <c r="AE265" s="4">
        <v>0.11</v>
      </c>
      <c r="AF265" s="4">
        <v>979</v>
      </c>
      <c r="AG265" s="4">
        <v>-16</v>
      </c>
      <c r="AH265" s="4">
        <v>10</v>
      </c>
      <c r="AI265" s="4">
        <v>10</v>
      </c>
      <c r="AJ265" s="4">
        <v>188</v>
      </c>
      <c r="AK265" s="4">
        <v>140</v>
      </c>
      <c r="AL265" s="4">
        <v>3.7</v>
      </c>
      <c r="AM265" s="4">
        <v>195</v>
      </c>
      <c r="AN265" s="4" t="s">
        <v>155</v>
      </c>
      <c r="AO265" s="4">
        <v>0</v>
      </c>
      <c r="AP265" s="5"/>
      <c r="BA265" s="4">
        <v>14.023</v>
      </c>
      <c r="BB265" s="4">
        <v>12.75</v>
      </c>
      <c r="BC265" s="4">
        <v>0.91</v>
      </c>
      <c r="BD265" s="4">
        <v>16.236999999999998</v>
      </c>
      <c r="BE265" s="4">
        <v>1502.71</v>
      </c>
      <c r="BF265" s="4">
        <v>578.29899999999998</v>
      </c>
      <c r="BG265" s="4">
        <v>1.3240000000000001</v>
      </c>
      <c r="BH265" s="4">
        <v>0.373</v>
      </c>
      <c r="BI265" s="4">
        <v>1.696</v>
      </c>
      <c r="BJ265" s="4">
        <v>0.995</v>
      </c>
      <c r="BK265" s="4">
        <v>0.28000000000000003</v>
      </c>
      <c r="BL265" s="4">
        <v>1.2749999999999999</v>
      </c>
      <c r="BM265" s="4">
        <v>205.31790000000001</v>
      </c>
      <c r="BQ265" s="4">
        <v>531.46699999999998</v>
      </c>
      <c r="BR265" s="4">
        <v>0.70119600000000004</v>
      </c>
      <c r="BS265" s="4">
        <v>-5</v>
      </c>
      <c r="BT265" s="4">
        <v>9.7999999999999997E-5</v>
      </c>
      <c r="BU265" s="4">
        <v>17.135473000000001</v>
      </c>
      <c r="BV265" s="4">
        <v>1.9780000000000002E-3</v>
      </c>
    </row>
    <row r="266" spans="1:74" x14ac:dyDescent="0.25">
      <c r="A266" s="2">
        <v>42067</v>
      </c>
      <c r="B266" s="3">
        <v>2.4130787037037037E-2</v>
      </c>
      <c r="C266" s="4">
        <v>5.2720000000000002</v>
      </c>
      <c r="D266" s="4">
        <v>4.3872999999999998</v>
      </c>
      <c r="E266" s="4">
        <v>43872.848590000001</v>
      </c>
      <c r="F266" s="4">
        <v>62.7</v>
      </c>
      <c r="G266" s="4">
        <v>18.5</v>
      </c>
      <c r="H266" s="4">
        <v>42166.7</v>
      </c>
      <c r="J266" s="4">
        <v>3.8</v>
      </c>
      <c r="K266" s="4">
        <v>0.86939999999999995</v>
      </c>
      <c r="L266" s="4">
        <v>4.5838999999999999</v>
      </c>
      <c r="M266" s="4">
        <v>3.8144999999999998</v>
      </c>
      <c r="N266" s="4">
        <v>54.525100000000002</v>
      </c>
      <c r="O266" s="4">
        <v>16.084599999999998</v>
      </c>
      <c r="P266" s="4">
        <v>70.599999999999994</v>
      </c>
      <c r="Q266" s="4">
        <v>40.9801</v>
      </c>
      <c r="R266" s="4">
        <v>12.088900000000001</v>
      </c>
      <c r="S266" s="4">
        <v>53.1</v>
      </c>
      <c r="T266" s="4">
        <v>42166.746500000001</v>
      </c>
      <c r="W266" s="4">
        <v>0</v>
      </c>
      <c r="X266" s="4">
        <v>3.3039000000000001</v>
      </c>
      <c r="Y266" s="4">
        <v>12.3</v>
      </c>
      <c r="Z266" s="4">
        <v>844</v>
      </c>
      <c r="AA266" s="4">
        <v>866</v>
      </c>
      <c r="AB266" s="4">
        <v>875</v>
      </c>
      <c r="AC266" s="4">
        <v>60</v>
      </c>
      <c r="AD266" s="4">
        <v>4.68</v>
      </c>
      <c r="AE266" s="4">
        <v>0.11</v>
      </c>
      <c r="AF266" s="4">
        <v>979</v>
      </c>
      <c r="AG266" s="4">
        <v>-16</v>
      </c>
      <c r="AH266" s="4">
        <v>10</v>
      </c>
      <c r="AI266" s="4">
        <v>10</v>
      </c>
      <c r="AJ266" s="4">
        <v>188</v>
      </c>
      <c r="AK266" s="4">
        <v>140</v>
      </c>
      <c r="AL266" s="4">
        <v>3.3</v>
      </c>
      <c r="AM266" s="4">
        <v>195</v>
      </c>
      <c r="AN266" s="4" t="s">
        <v>155</v>
      </c>
      <c r="AO266" s="4">
        <v>0</v>
      </c>
      <c r="AP266" s="5"/>
      <c r="BA266" s="4">
        <v>14.023</v>
      </c>
      <c r="BB266" s="4">
        <v>13.69</v>
      </c>
      <c r="BC266" s="4">
        <v>0.98</v>
      </c>
      <c r="BD266" s="4">
        <v>15.016999999999999</v>
      </c>
      <c r="BE266" s="4">
        <v>1102.0450000000001</v>
      </c>
      <c r="BF266" s="4">
        <v>583.68200000000002</v>
      </c>
      <c r="BG266" s="4">
        <v>1.373</v>
      </c>
      <c r="BH266" s="4">
        <v>0.40500000000000003</v>
      </c>
      <c r="BI266" s="4">
        <v>1.778</v>
      </c>
      <c r="BJ266" s="4">
        <v>1.032</v>
      </c>
      <c r="BK266" s="4">
        <v>0.30399999999999999</v>
      </c>
      <c r="BL266" s="4">
        <v>1.3360000000000001</v>
      </c>
      <c r="BM266" s="4">
        <v>335.23899999999998</v>
      </c>
      <c r="BQ266" s="4">
        <v>577.54399999999998</v>
      </c>
      <c r="BR266" s="4">
        <v>0.445687</v>
      </c>
      <c r="BS266" s="4">
        <v>-5</v>
      </c>
      <c r="BT266" s="4">
        <v>-3.8E-3</v>
      </c>
      <c r="BU266" s="4">
        <v>10.891484</v>
      </c>
      <c r="BV266" s="4">
        <v>-7.6763999999999999E-2</v>
      </c>
    </row>
    <row r="267" spans="1:74" x14ac:dyDescent="0.25">
      <c r="A267" s="2">
        <v>42067</v>
      </c>
      <c r="B267" s="3">
        <v>2.4142361111111111E-2</v>
      </c>
      <c r="C267" s="4">
        <v>5.6239999999999997</v>
      </c>
      <c r="D267" s="4">
        <v>4.7808000000000002</v>
      </c>
      <c r="E267" s="4">
        <v>47807.835760000002</v>
      </c>
      <c r="F267" s="4">
        <v>57</v>
      </c>
      <c r="G267" s="4">
        <v>18.7</v>
      </c>
      <c r="H267" s="4">
        <v>46128.5</v>
      </c>
      <c r="J267" s="4">
        <v>3.8</v>
      </c>
      <c r="K267" s="4">
        <v>0.85850000000000004</v>
      </c>
      <c r="L267" s="4">
        <v>4.8284000000000002</v>
      </c>
      <c r="M267" s="4">
        <v>4.1040999999999999</v>
      </c>
      <c r="N267" s="4">
        <v>48.928199999999997</v>
      </c>
      <c r="O267" s="4">
        <v>16.045500000000001</v>
      </c>
      <c r="P267" s="4">
        <v>65</v>
      </c>
      <c r="Q267" s="4">
        <v>36.773600000000002</v>
      </c>
      <c r="R267" s="4">
        <v>12.0595</v>
      </c>
      <c r="S267" s="4">
        <v>48.8</v>
      </c>
      <c r="T267" s="4">
        <v>46128.467100000002</v>
      </c>
      <c r="W267" s="4">
        <v>0</v>
      </c>
      <c r="X267" s="4">
        <v>3.2621000000000002</v>
      </c>
      <c r="Y267" s="4">
        <v>12.2</v>
      </c>
      <c r="Z267" s="4">
        <v>843</v>
      </c>
      <c r="AA267" s="4">
        <v>867</v>
      </c>
      <c r="AB267" s="4">
        <v>875</v>
      </c>
      <c r="AC267" s="4">
        <v>60</v>
      </c>
      <c r="AD267" s="4">
        <v>4.68</v>
      </c>
      <c r="AE267" s="4">
        <v>0.11</v>
      </c>
      <c r="AF267" s="4">
        <v>979</v>
      </c>
      <c r="AG267" s="4">
        <v>-16</v>
      </c>
      <c r="AH267" s="4">
        <v>10</v>
      </c>
      <c r="AI267" s="4">
        <v>10</v>
      </c>
      <c r="AJ267" s="4">
        <v>188</v>
      </c>
      <c r="AK267" s="4">
        <v>139.1</v>
      </c>
      <c r="AL267" s="4">
        <v>3.5</v>
      </c>
      <c r="AM267" s="4">
        <v>195</v>
      </c>
      <c r="AN267" s="4" t="s">
        <v>155</v>
      </c>
      <c r="AO267" s="4">
        <v>0</v>
      </c>
      <c r="AP267" s="5"/>
      <c r="BA267" s="4">
        <v>14.023</v>
      </c>
      <c r="BB267" s="4">
        <v>12.58</v>
      </c>
      <c r="BC267" s="4">
        <v>0.9</v>
      </c>
      <c r="BD267" s="4">
        <v>16.488</v>
      </c>
      <c r="BE267" s="4">
        <v>1080.8589999999999</v>
      </c>
      <c r="BF267" s="4">
        <v>584.74199999999996</v>
      </c>
      <c r="BG267" s="4">
        <v>1.147</v>
      </c>
      <c r="BH267" s="4">
        <v>0.376</v>
      </c>
      <c r="BI267" s="4">
        <v>1.5229999999999999</v>
      </c>
      <c r="BJ267" s="4">
        <v>0.86199999999999999</v>
      </c>
      <c r="BK267" s="4">
        <v>0.28299999999999997</v>
      </c>
      <c r="BL267" s="4">
        <v>1.145</v>
      </c>
      <c r="BM267" s="4">
        <v>341.47550000000001</v>
      </c>
      <c r="BQ267" s="4">
        <v>530.97</v>
      </c>
      <c r="BR267" s="4">
        <v>0.88044999999999995</v>
      </c>
      <c r="BS267" s="4">
        <v>-5</v>
      </c>
      <c r="BT267" s="4">
        <v>-1.065E-2</v>
      </c>
      <c r="BU267" s="4">
        <v>21.515996999999999</v>
      </c>
      <c r="BV267" s="4">
        <v>-0.21512999999999999</v>
      </c>
    </row>
    <row r="268" spans="1:74" x14ac:dyDescent="0.25">
      <c r="A268" s="2">
        <v>42067</v>
      </c>
      <c r="B268" s="3">
        <v>2.4153935185185185E-2</v>
      </c>
      <c r="C268" s="4">
        <v>7.3470000000000004</v>
      </c>
      <c r="D268" s="4">
        <v>4.6966000000000001</v>
      </c>
      <c r="E268" s="4">
        <v>46965.659919999998</v>
      </c>
      <c r="F268" s="4">
        <v>48.7</v>
      </c>
      <c r="G268" s="4">
        <v>18.600000000000001</v>
      </c>
      <c r="H268" s="4">
        <v>43166.5</v>
      </c>
      <c r="J268" s="4">
        <v>3.98</v>
      </c>
      <c r="K268" s="4">
        <v>0.84850000000000003</v>
      </c>
      <c r="L268" s="4">
        <v>6.2332999999999998</v>
      </c>
      <c r="M268" s="4">
        <v>3.9849000000000001</v>
      </c>
      <c r="N268" s="4">
        <v>41.343299999999999</v>
      </c>
      <c r="O268" s="4">
        <v>15.789099999999999</v>
      </c>
      <c r="P268" s="4">
        <v>57.1</v>
      </c>
      <c r="Q268" s="4">
        <v>31.072900000000001</v>
      </c>
      <c r="R268" s="4">
        <v>11.8668</v>
      </c>
      <c r="S268" s="4">
        <v>42.9</v>
      </c>
      <c r="T268" s="4">
        <v>43166.536099999998</v>
      </c>
      <c r="W268" s="4">
        <v>0</v>
      </c>
      <c r="X268" s="4">
        <v>3.3788</v>
      </c>
      <c r="Y268" s="4">
        <v>12.1</v>
      </c>
      <c r="Z268" s="4">
        <v>841</v>
      </c>
      <c r="AA268" s="4">
        <v>866</v>
      </c>
      <c r="AB268" s="4">
        <v>873</v>
      </c>
      <c r="AC268" s="4">
        <v>60</v>
      </c>
      <c r="AD268" s="4">
        <v>4.68</v>
      </c>
      <c r="AE268" s="4">
        <v>0.11</v>
      </c>
      <c r="AF268" s="4">
        <v>979</v>
      </c>
      <c r="AG268" s="4">
        <v>-16</v>
      </c>
      <c r="AH268" s="4">
        <v>10</v>
      </c>
      <c r="AI268" s="4">
        <v>10</v>
      </c>
      <c r="AJ268" s="4">
        <v>188</v>
      </c>
      <c r="AK268" s="4">
        <v>139</v>
      </c>
      <c r="AL268" s="4">
        <v>3.3</v>
      </c>
      <c r="AM268" s="4">
        <v>195</v>
      </c>
      <c r="AN268" s="4" t="s">
        <v>155</v>
      </c>
      <c r="AO268" s="4">
        <v>0</v>
      </c>
      <c r="AP268" s="5"/>
      <c r="BA268" s="4">
        <v>14.023</v>
      </c>
      <c r="BB268" s="4">
        <v>11.72</v>
      </c>
      <c r="BC268" s="4">
        <v>0.84</v>
      </c>
      <c r="BD268" s="4">
        <v>17.86</v>
      </c>
      <c r="BE268" s="4">
        <v>1300.1210000000001</v>
      </c>
      <c r="BF268" s="4">
        <v>528.99699999999996</v>
      </c>
      <c r="BG268" s="4">
        <v>0.90300000000000002</v>
      </c>
      <c r="BH268" s="4">
        <v>0.34499999999999997</v>
      </c>
      <c r="BI268" s="4">
        <v>1.248</v>
      </c>
      <c r="BJ268" s="4">
        <v>0.67900000000000005</v>
      </c>
      <c r="BK268" s="4">
        <v>0.25900000000000001</v>
      </c>
      <c r="BL268" s="4">
        <v>0.93799999999999994</v>
      </c>
      <c r="BM268" s="4">
        <v>297.73489999999998</v>
      </c>
      <c r="BQ268" s="4">
        <v>512.41200000000003</v>
      </c>
      <c r="BR268" s="4">
        <v>0.90969999999999995</v>
      </c>
      <c r="BS268" s="4">
        <v>-5</v>
      </c>
      <c r="BT268" s="4">
        <v>-1.4800000000000001E-2</v>
      </c>
      <c r="BU268" s="4">
        <v>22.230793999999999</v>
      </c>
      <c r="BV268" s="4">
        <v>-0.29896</v>
      </c>
    </row>
    <row r="269" spans="1:74" x14ac:dyDescent="0.25">
      <c r="A269" s="2">
        <v>42067</v>
      </c>
      <c r="B269" s="3">
        <v>2.4165509259259258E-2</v>
      </c>
      <c r="C269" s="4">
        <v>8.5470000000000006</v>
      </c>
      <c r="D269" s="4">
        <v>4.4089999999999998</v>
      </c>
      <c r="E269" s="4">
        <v>44089.60684</v>
      </c>
      <c r="F269" s="4">
        <v>39.9</v>
      </c>
      <c r="G269" s="4">
        <v>16.399999999999999</v>
      </c>
      <c r="H269" s="4">
        <v>37538.800000000003</v>
      </c>
      <c r="J269" s="4">
        <v>5.38</v>
      </c>
      <c r="K269" s="4">
        <v>0.84750000000000003</v>
      </c>
      <c r="L269" s="4">
        <v>7.2441000000000004</v>
      </c>
      <c r="M269" s="4">
        <v>3.7368000000000001</v>
      </c>
      <c r="N269" s="4">
        <v>33.796300000000002</v>
      </c>
      <c r="O269" s="4">
        <v>13.911199999999999</v>
      </c>
      <c r="P269" s="4">
        <v>47.7</v>
      </c>
      <c r="Q269" s="4">
        <v>25.400700000000001</v>
      </c>
      <c r="R269" s="4">
        <v>10.455399999999999</v>
      </c>
      <c r="S269" s="4">
        <v>35.9</v>
      </c>
      <c r="T269" s="4">
        <v>37538.770100000002</v>
      </c>
      <c r="W269" s="4">
        <v>0</v>
      </c>
      <c r="X269" s="4">
        <v>4.5627000000000004</v>
      </c>
      <c r="Y269" s="4">
        <v>12</v>
      </c>
      <c r="Z269" s="4">
        <v>840</v>
      </c>
      <c r="AA269" s="4">
        <v>863</v>
      </c>
      <c r="AB269" s="4">
        <v>870</v>
      </c>
      <c r="AC269" s="4">
        <v>60</v>
      </c>
      <c r="AD269" s="4">
        <v>4.68</v>
      </c>
      <c r="AE269" s="4">
        <v>0.11</v>
      </c>
      <c r="AF269" s="4">
        <v>979</v>
      </c>
      <c r="AG269" s="4">
        <v>-16</v>
      </c>
      <c r="AH269" s="4">
        <v>10</v>
      </c>
      <c r="AI269" s="4">
        <v>10</v>
      </c>
      <c r="AJ269" s="4">
        <v>188</v>
      </c>
      <c r="AK269" s="4">
        <v>140</v>
      </c>
      <c r="AL269" s="4">
        <v>3.3</v>
      </c>
      <c r="AM269" s="4">
        <v>195</v>
      </c>
      <c r="AN269" s="4" t="s">
        <v>155</v>
      </c>
      <c r="AO269" s="4">
        <v>0</v>
      </c>
      <c r="AP269" s="5"/>
      <c r="BA269" s="4">
        <v>14.023</v>
      </c>
      <c r="BB269" s="4">
        <v>11.64</v>
      </c>
      <c r="BC269" s="4">
        <v>0.83</v>
      </c>
      <c r="BD269" s="4">
        <v>17.989000000000001</v>
      </c>
      <c r="BE269" s="4">
        <v>1490.394</v>
      </c>
      <c r="BF269" s="4">
        <v>489.315</v>
      </c>
      <c r="BG269" s="4">
        <v>0.72799999999999998</v>
      </c>
      <c r="BH269" s="4">
        <v>0.3</v>
      </c>
      <c r="BI269" s="4">
        <v>1.028</v>
      </c>
      <c r="BJ269" s="4">
        <v>0.54700000000000004</v>
      </c>
      <c r="BK269" s="4">
        <v>0.22500000000000001</v>
      </c>
      <c r="BL269" s="4">
        <v>0.77300000000000002</v>
      </c>
      <c r="BM269" s="4">
        <v>255.39760000000001</v>
      </c>
      <c r="BQ269" s="4">
        <v>682.553</v>
      </c>
      <c r="BR269" s="4">
        <v>0.96734399999999998</v>
      </c>
      <c r="BS269" s="4">
        <v>-5</v>
      </c>
      <c r="BT269" s="4">
        <v>-1.4999999999999999E-2</v>
      </c>
      <c r="BU269" s="4">
        <v>23.639471</v>
      </c>
      <c r="BV269" s="4">
        <v>-0.30299999999999999</v>
      </c>
    </row>
    <row r="270" spans="1:74" x14ac:dyDescent="0.25">
      <c r="A270" s="2">
        <v>42067</v>
      </c>
      <c r="B270" s="3">
        <v>2.4177083333333332E-2</v>
      </c>
      <c r="C270" s="4">
        <v>8.3040000000000003</v>
      </c>
      <c r="D270" s="4">
        <v>4.2972999999999999</v>
      </c>
      <c r="E270" s="4">
        <v>42972.981319999999</v>
      </c>
      <c r="F270" s="4">
        <v>35.799999999999997</v>
      </c>
      <c r="G270" s="4">
        <v>16.2</v>
      </c>
      <c r="H270" s="4">
        <v>34707</v>
      </c>
      <c r="J270" s="4">
        <v>7.37</v>
      </c>
      <c r="K270" s="4">
        <v>0.85350000000000004</v>
      </c>
      <c r="L270" s="4">
        <v>7.0875000000000004</v>
      </c>
      <c r="M270" s="4">
        <v>3.6676000000000002</v>
      </c>
      <c r="N270" s="4">
        <v>30.553899999999999</v>
      </c>
      <c r="O270" s="4">
        <v>13.826000000000001</v>
      </c>
      <c r="P270" s="4">
        <v>44.4</v>
      </c>
      <c r="Q270" s="4">
        <v>22.963699999999999</v>
      </c>
      <c r="R270" s="4">
        <v>10.391400000000001</v>
      </c>
      <c r="S270" s="4">
        <v>33.4</v>
      </c>
      <c r="T270" s="4">
        <v>34706.996899999998</v>
      </c>
      <c r="W270" s="4">
        <v>0</v>
      </c>
      <c r="X270" s="4">
        <v>6.2900999999999998</v>
      </c>
      <c r="Y270" s="4">
        <v>12</v>
      </c>
      <c r="Z270" s="4">
        <v>841</v>
      </c>
      <c r="AA270" s="4">
        <v>864</v>
      </c>
      <c r="AB270" s="4">
        <v>871</v>
      </c>
      <c r="AC270" s="4">
        <v>60</v>
      </c>
      <c r="AD270" s="4">
        <v>4.68</v>
      </c>
      <c r="AE270" s="4">
        <v>0.11</v>
      </c>
      <c r="AF270" s="4">
        <v>979</v>
      </c>
      <c r="AG270" s="4">
        <v>-16</v>
      </c>
      <c r="AH270" s="4">
        <v>10.955045</v>
      </c>
      <c r="AI270" s="4">
        <v>10</v>
      </c>
      <c r="AJ270" s="4">
        <v>188</v>
      </c>
      <c r="AK270" s="4">
        <v>140</v>
      </c>
      <c r="AL270" s="4">
        <v>3.5</v>
      </c>
      <c r="AM270" s="4">
        <v>195</v>
      </c>
      <c r="AN270" s="4" t="s">
        <v>155</v>
      </c>
      <c r="AO270" s="4">
        <v>0</v>
      </c>
      <c r="AP270" s="5"/>
      <c r="BA270" s="4">
        <v>14.023</v>
      </c>
      <c r="BB270" s="4">
        <v>12.14</v>
      </c>
      <c r="BC270" s="4">
        <v>0.87</v>
      </c>
      <c r="BD270" s="4">
        <v>17.170000000000002</v>
      </c>
      <c r="BE270" s="4">
        <v>1510.4939999999999</v>
      </c>
      <c r="BF270" s="4">
        <v>497.48500000000001</v>
      </c>
      <c r="BG270" s="4">
        <v>0.68200000000000005</v>
      </c>
      <c r="BH270" s="4">
        <v>0.309</v>
      </c>
      <c r="BI270" s="4">
        <v>0.99</v>
      </c>
      <c r="BJ270" s="4">
        <v>0.51300000000000001</v>
      </c>
      <c r="BK270" s="4">
        <v>0.23200000000000001</v>
      </c>
      <c r="BL270" s="4">
        <v>0.74399999999999999</v>
      </c>
      <c r="BM270" s="4">
        <v>244.6027</v>
      </c>
      <c r="BQ270" s="4">
        <v>974.71699999999998</v>
      </c>
      <c r="BR270" s="4">
        <v>0.81528299999999998</v>
      </c>
      <c r="BS270" s="4">
        <v>-5</v>
      </c>
      <c r="BT270" s="4">
        <v>-1.5955E-2</v>
      </c>
      <c r="BU270" s="4">
        <v>19.923470999999999</v>
      </c>
      <c r="BV270" s="4">
        <v>-0.32229200000000002</v>
      </c>
    </row>
    <row r="271" spans="1:74" x14ac:dyDescent="0.25">
      <c r="A271" s="2">
        <v>42067</v>
      </c>
      <c r="B271" s="3">
        <v>2.4188657407407405E-2</v>
      </c>
      <c r="C271" s="4">
        <v>7.6630000000000003</v>
      </c>
      <c r="D271" s="4">
        <v>4.3654000000000002</v>
      </c>
      <c r="E271" s="4">
        <v>43654.416669999999</v>
      </c>
      <c r="F271" s="4">
        <v>35</v>
      </c>
      <c r="G271" s="4">
        <v>16</v>
      </c>
      <c r="H271" s="4">
        <v>38123.800000000003</v>
      </c>
      <c r="J271" s="4">
        <v>8</v>
      </c>
      <c r="K271" s="4">
        <v>0.85429999999999995</v>
      </c>
      <c r="L271" s="4">
        <v>6.5469999999999997</v>
      </c>
      <c r="M271" s="4">
        <v>3.7294999999999998</v>
      </c>
      <c r="N271" s="4">
        <v>29.9145</v>
      </c>
      <c r="O271" s="4">
        <v>13.6692</v>
      </c>
      <c r="P271" s="4">
        <v>43.6</v>
      </c>
      <c r="Q271" s="4">
        <v>22.4832</v>
      </c>
      <c r="R271" s="4">
        <v>10.2735</v>
      </c>
      <c r="S271" s="4">
        <v>32.799999999999997</v>
      </c>
      <c r="T271" s="4">
        <v>38123.796799999996</v>
      </c>
      <c r="W271" s="4">
        <v>0</v>
      </c>
      <c r="X271" s="4">
        <v>6.8346</v>
      </c>
      <c r="Y271" s="4">
        <v>11.9</v>
      </c>
      <c r="Z271" s="4">
        <v>842</v>
      </c>
      <c r="AA271" s="4">
        <v>864</v>
      </c>
      <c r="AB271" s="4">
        <v>872</v>
      </c>
      <c r="AC271" s="4">
        <v>60</v>
      </c>
      <c r="AD271" s="4">
        <v>4.68</v>
      </c>
      <c r="AE271" s="4">
        <v>0.11</v>
      </c>
      <c r="AF271" s="4">
        <v>979</v>
      </c>
      <c r="AG271" s="4">
        <v>-16</v>
      </c>
      <c r="AH271" s="4">
        <v>10.045954</v>
      </c>
      <c r="AI271" s="4">
        <v>10</v>
      </c>
      <c r="AJ271" s="4">
        <v>188</v>
      </c>
      <c r="AK271" s="4">
        <v>140</v>
      </c>
      <c r="AL271" s="4">
        <v>3.1</v>
      </c>
      <c r="AM271" s="4">
        <v>195</v>
      </c>
      <c r="AN271" s="4" t="s">
        <v>155</v>
      </c>
      <c r="AO271" s="4">
        <v>0</v>
      </c>
      <c r="AP271" s="5"/>
      <c r="BA271" s="4">
        <v>14.023</v>
      </c>
      <c r="BB271" s="4">
        <v>12.22</v>
      </c>
      <c r="BC271" s="4">
        <v>0.87</v>
      </c>
      <c r="BD271" s="4">
        <v>17.052</v>
      </c>
      <c r="BE271" s="4">
        <v>1408.89</v>
      </c>
      <c r="BF271" s="4">
        <v>510.81599999999997</v>
      </c>
      <c r="BG271" s="4">
        <v>0.67400000000000004</v>
      </c>
      <c r="BH271" s="4">
        <v>0.308</v>
      </c>
      <c r="BI271" s="4">
        <v>0.98199999999999998</v>
      </c>
      <c r="BJ271" s="4">
        <v>0.50700000000000001</v>
      </c>
      <c r="BK271" s="4">
        <v>0.23200000000000001</v>
      </c>
      <c r="BL271" s="4">
        <v>0.73799999999999999</v>
      </c>
      <c r="BM271" s="4">
        <v>271.30169999999998</v>
      </c>
      <c r="BQ271" s="4">
        <v>1069.4179999999999</v>
      </c>
      <c r="BR271" s="4">
        <v>0.55613199999999996</v>
      </c>
      <c r="BS271" s="4">
        <v>-5</v>
      </c>
      <c r="BT271" s="4">
        <v>-1.9816E-2</v>
      </c>
      <c r="BU271" s="4">
        <v>13.590472999999999</v>
      </c>
      <c r="BV271" s="4">
        <v>-0.400287</v>
      </c>
    </row>
    <row r="272" spans="1:74" x14ac:dyDescent="0.25">
      <c r="A272" s="2">
        <v>42067</v>
      </c>
      <c r="B272" s="3">
        <v>2.4200231481481482E-2</v>
      </c>
      <c r="C272" s="4">
        <v>7.76</v>
      </c>
      <c r="D272" s="4">
        <v>4.3551000000000002</v>
      </c>
      <c r="E272" s="4">
        <v>43550.875</v>
      </c>
      <c r="F272" s="4">
        <v>35.1</v>
      </c>
      <c r="G272" s="4">
        <v>16</v>
      </c>
      <c r="H272" s="4">
        <v>38354.300000000003</v>
      </c>
      <c r="J272" s="4">
        <v>6.97</v>
      </c>
      <c r="K272" s="4">
        <v>0.85350000000000004</v>
      </c>
      <c r="L272" s="4">
        <v>6.6231</v>
      </c>
      <c r="M272" s="4">
        <v>3.7172999999999998</v>
      </c>
      <c r="N272" s="4">
        <v>29.959399999999999</v>
      </c>
      <c r="O272" s="4">
        <v>13.656700000000001</v>
      </c>
      <c r="P272" s="4">
        <v>43.6</v>
      </c>
      <c r="Q272" s="4">
        <v>22.516999999999999</v>
      </c>
      <c r="R272" s="4">
        <v>10.264200000000001</v>
      </c>
      <c r="S272" s="4">
        <v>32.799999999999997</v>
      </c>
      <c r="T272" s="4">
        <v>38354.253599999996</v>
      </c>
      <c r="W272" s="4">
        <v>0</v>
      </c>
      <c r="X272" s="4">
        <v>5.9484000000000004</v>
      </c>
      <c r="Y272" s="4">
        <v>12.3</v>
      </c>
      <c r="Z272" s="4">
        <v>839</v>
      </c>
      <c r="AA272" s="4">
        <v>861</v>
      </c>
      <c r="AB272" s="4">
        <v>870</v>
      </c>
      <c r="AC272" s="4">
        <v>60</v>
      </c>
      <c r="AD272" s="4">
        <v>4.68</v>
      </c>
      <c r="AE272" s="4">
        <v>0.11</v>
      </c>
      <c r="AF272" s="4">
        <v>979</v>
      </c>
      <c r="AG272" s="4">
        <v>-16</v>
      </c>
      <c r="AH272" s="4">
        <v>10.953047</v>
      </c>
      <c r="AI272" s="4">
        <v>10</v>
      </c>
      <c r="AJ272" s="4">
        <v>188</v>
      </c>
      <c r="AK272" s="4">
        <v>140</v>
      </c>
      <c r="AL272" s="4">
        <v>3.6</v>
      </c>
      <c r="AM272" s="4">
        <v>195</v>
      </c>
      <c r="AN272" s="4" t="s">
        <v>155</v>
      </c>
      <c r="AO272" s="4">
        <v>0</v>
      </c>
      <c r="AP272" s="5"/>
      <c r="BA272" s="4">
        <v>14.023</v>
      </c>
      <c r="BB272" s="4">
        <v>12.14</v>
      </c>
      <c r="BC272" s="4">
        <v>0.87</v>
      </c>
      <c r="BD272" s="4">
        <v>17.158000000000001</v>
      </c>
      <c r="BE272" s="4">
        <v>1416.51</v>
      </c>
      <c r="BF272" s="4">
        <v>506.00799999999998</v>
      </c>
      <c r="BG272" s="4">
        <v>0.67100000000000004</v>
      </c>
      <c r="BH272" s="4">
        <v>0.30599999999999999</v>
      </c>
      <c r="BI272" s="4">
        <v>0.97699999999999998</v>
      </c>
      <c r="BJ272" s="4">
        <v>0.504</v>
      </c>
      <c r="BK272" s="4">
        <v>0.23</v>
      </c>
      <c r="BL272" s="4">
        <v>0.73399999999999999</v>
      </c>
      <c r="BM272" s="4">
        <v>271.26299999999998</v>
      </c>
      <c r="BQ272" s="4">
        <v>925.03300000000002</v>
      </c>
      <c r="BR272" s="4">
        <v>0.44202399999999997</v>
      </c>
      <c r="BS272" s="4">
        <v>-5</v>
      </c>
      <c r="BT272" s="4">
        <v>-1.3329000000000001E-2</v>
      </c>
      <c r="BU272" s="4">
        <v>10.801959999999999</v>
      </c>
      <c r="BV272" s="4">
        <v>-0.26923900000000001</v>
      </c>
    </row>
    <row r="273" spans="1:74" x14ac:dyDescent="0.25">
      <c r="A273" s="2">
        <v>42067</v>
      </c>
      <c r="B273" s="3">
        <v>2.4211805555555559E-2</v>
      </c>
      <c r="C273" s="4">
        <v>7.2389999999999999</v>
      </c>
      <c r="D273" s="4">
        <v>4.3559000000000001</v>
      </c>
      <c r="E273" s="4">
        <v>43559.208330000001</v>
      </c>
      <c r="F273" s="4">
        <v>35.299999999999997</v>
      </c>
      <c r="G273" s="4">
        <v>15.9</v>
      </c>
      <c r="H273" s="4">
        <v>37708.9</v>
      </c>
      <c r="J273" s="4">
        <v>5.89</v>
      </c>
      <c r="K273" s="4">
        <v>0.85840000000000005</v>
      </c>
      <c r="L273" s="4">
        <v>6.2142999999999997</v>
      </c>
      <c r="M273" s="4">
        <v>3.7391000000000001</v>
      </c>
      <c r="N273" s="4">
        <v>30.2944</v>
      </c>
      <c r="O273" s="4">
        <v>13.6554</v>
      </c>
      <c r="P273" s="4">
        <v>43.9</v>
      </c>
      <c r="Q273" s="4">
        <v>22.768699999999999</v>
      </c>
      <c r="R273" s="4">
        <v>10.263199999999999</v>
      </c>
      <c r="S273" s="4">
        <v>33</v>
      </c>
      <c r="T273" s="4">
        <v>37708.902800000003</v>
      </c>
      <c r="W273" s="4">
        <v>0</v>
      </c>
      <c r="X273" s="4">
        <v>5.0545</v>
      </c>
      <c r="Y273" s="4">
        <v>12.3</v>
      </c>
      <c r="Z273" s="4">
        <v>838</v>
      </c>
      <c r="AA273" s="4">
        <v>858</v>
      </c>
      <c r="AB273" s="4">
        <v>869</v>
      </c>
      <c r="AC273" s="4">
        <v>60</v>
      </c>
      <c r="AD273" s="4">
        <v>4.68</v>
      </c>
      <c r="AE273" s="4">
        <v>0.11</v>
      </c>
      <c r="AF273" s="4">
        <v>979</v>
      </c>
      <c r="AG273" s="4">
        <v>-16</v>
      </c>
      <c r="AH273" s="4">
        <v>11</v>
      </c>
      <c r="AI273" s="4">
        <v>10</v>
      </c>
      <c r="AJ273" s="4">
        <v>188</v>
      </c>
      <c r="AK273" s="4">
        <v>141</v>
      </c>
      <c r="AL273" s="4">
        <v>3.7</v>
      </c>
      <c r="AM273" s="4">
        <v>195</v>
      </c>
      <c r="AN273" s="4" t="s">
        <v>155</v>
      </c>
      <c r="AO273" s="4">
        <v>0</v>
      </c>
      <c r="AP273" s="5"/>
      <c r="BA273" s="4">
        <v>14.023</v>
      </c>
      <c r="BB273" s="4">
        <v>12.57</v>
      </c>
      <c r="BC273" s="4">
        <v>0.9</v>
      </c>
      <c r="BD273" s="4">
        <v>16.497</v>
      </c>
      <c r="BE273" s="4">
        <v>1372.925</v>
      </c>
      <c r="BF273" s="4">
        <v>525.77300000000002</v>
      </c>
      <c r="BG273" s="4">
        <v>0.70099999999999996</v>
      </c>
      <c r="BH273" s="4">
        <v>0.316</v>
      </c>
      <c r="BI273" s="4">
        <v>1.0169999999999999</v>
      </c>
      <c r="BJ273" s="4">
        <v>0.52700000000000002</v>
      </c>
      <c r="BK273" s="4">
        <v>0.23699999999999999</v>
      </c>
      <c r="BL273" s="4">
        <v>0.76400000000000001</v>
      </c>
      <c r="BM273" s="4">
        <v>275.49779999999998</v>
      </c>
      <c r="BQ273" s="4">
        <v>811.96100000000001</v>
      </c>
      <c r="BR273" s="4">
        <v>0.39511000000000002</v>
      </c>
      <c r="BS273" s="4">
        <v>-5</v>
      </c>
      <c r="BT273" s="4">
        <v>-1.3952000000000001E-2</v>
      </c>
      <c r="BU273" s="4">
        <v>9.6554979999999997</v>
      </c>
      <c r="BV273" s="4">
        <v>-0.281831</v>
      </c>
    </row>
    <row r="274" spans="1:74" x14ac:dyDescent="0.25">
      <c r="A274" s="2">
        <v>42067</v>
      </c>
      <c r="B274" s="3">
        <v>2.4223379629629629E-2</v>
      </c>
      <c r="C274" s="4">
        <v>7.0309999999999997</v>
      </c>
      <c r="D274" s="4">
        <v>4.4743000000000004</v>
      </c>
      <c r="E274" s="4">
        <v>44743.055789999999</v>
      </c>
      <c r="F274" s="4">
        <v>34.4</v>
      </c>
      <c r="G274" s="4">
        <v>15.7</v>
      </c>
      <c r="H274" s="4">
        <v>44245</v>
      </c>
      <c r="J274" s="4">
        <v>5.7</v>
      </c>
      <c r="K274" s="4">
        <v>0.85199999999999998</v>
      </c>
      <c r="L274" s="4">
        <v>5.9908000000000001</v>
      </c>
      <c r="M274" s="4">
        <v>3.8121999999999998</v>
      </c>
      <c r="N274" s="4">
        <v>29.295200000000001</v>
      </c>
      <c r="O274" s="4">
        <v>13.383900000000001</v>
      </c>
      <c r="P274" s="4">
        <v>42.7</v>
      </c>
      <c r="Q274" s="4">
        <v>22.017800000000001</v>
      </c>
      <c r="R274" s="4">
        <v>10.059100000000001</v>
      </c>
      <c r="S274" s="4">
        <v>32.1</v>
      </c>
      <c r="T274" s="4">
        <v>44244.960800000001</v>
      </c>
      <c r="W274" s="4">
        <v>0</v>
      </c>
      <c r="X274" s="4">
        <v>4.8566000000000003</v>
      </c>
      <c r="Y274" s="4">
        <v>12.4</v>
      </c>
      <c r="Z274" s="4">
        <v>837</v>
      </c>
      <c r="AA274" s="4">
        <v>860</v>
      </c>
      <c r="AB274" s="4">
        <v>869</v>
      </c>
      <c r="AC274" s="4">
        <v>60</v>
      </c>
      <c r="AD274" s="4">
        <v>4.68</v>
      </c>
      <c r="AE274" s="4">
        <v>0.11</v>
      </c>
      <c r="AF274" s="4">
        <v>979</v>
      </c>
      <c r="AG274" s="4">
        <v>-16</v>
      </c>
      <c r="AH274" s="4">
        <v>10.048</v>
      </c>
      <c r="AI274" s="4">
        <v>10</v>
      </c>
      <c r="AJ274" s="4">
        <v>188</v>
      </c>
      <c r="AK274" s="4">
        <v>141</v>
      </c>
      <c r="AL274" s="4">
        <v>3.1</v>
      </c>
      <c r="AM274" s="4">
        <v>195</v>
      </c>
      <c r="AN274" s="4" t="s">
        <v>155</v>
      </c>
      <c r="AO274" s="4">
        <v>0</v>
      </c>
      <c r="AP274" s="5"/>
      <c r="BA274" s="4">
        <v>14.023</v>
      </c>
      <c r="BB274" s="4">
        <v>12.02</v>
      </c>
      <c r="BC274" s="4">
        <v>0.86</v>
      </c>
      <c r="BD274" s="4">
        <v>17.367000000000001</v>
      </c>
      <c r="BE274" s="4">
        <v>1276.6030000000001</v>
      </c>
      <c r="BF274" s="4">
        <v>517.04399999999998</v>
      </c>
      <c r="BG274" s="4">
        <v>0.65400000000000003</v>
      </c>
      <c r="BH274" s="4">
        <v>0.29899999999999999</v>
      </c>
      <c r="BI274" s="4">
        <v>0.95199999999999996</v>
      </c>
      <c r="BJ274" s="4">
        <v>0.49099999999999999</v>
      </c>
      <c r="BK274" s="4">
        <v>0.224</v>
      </c>
      <c r="BL274" s="4">
        <v>0.71599999999999997</v>
      </c>
      <c r="BM274" s="4">
        <v>311.7833</v>
      </c>
      <c r="BQ274" s="4">
        <v>752.48500000000001</v>
      </c>
      <c r="BR274" s="4">
        <v>0.25972000000000001</v>
      </c>
      <c r="BS274" s="4">
        <v>-5</v>
      </c>
      <c r="BT274" s="4">
        <v>-1.3048000000000001E-2</v>
      </c>
      <c r="BU274" s="4">
        <v>6.346908</v>
      </c>
      <c r="BV274" s="4">
        <v>-0.26357000000000003</v>
      </c>
    </row>
    <row r="275" spans="1:74" x14ac:dyDescent="0.25">
      <c r="A275" s="2">
        <v>42067</v>
      </c>
      <c r="B275" s="3">
        <v>2.4234953703703706E-2</v>
      </c>
      <c r="C275" s="4">
        <v>7.2149999999999999</v>
      </c>
      <c r="D275" s="4">
        <v>4.5197000000000003</v>
      </c>
      <c r="E275" s="4">
        <v>45197.10572</v>
      </c>
      <c r="F275" s="4">
        <v>33.700000000000003</v>
      </c>
      <c r="G275" s="4">
        <v>15.5</v>
      </c>
      <c r="H275" s="4">
        <v>41902.5</v>
      </c>
      <c r="J275" s="4">
        <v>5.88</v>
      </c>
      <c r="K275" s="4">
        <v>0.85240000000000005</v>
      </c>
      <c r="L275" s="4">
        <v>6.1497999999999999</v>
      </c>
      <c r="M275" s="4">
        <v>3.8527</v>
      </c>
      <c r="N275" s="4">
        <v>28.748200000000001</v>
      </c>
      <c r="O275" s="4">
        <v>13.2197</v>
      </c>
      <c r="P275" s="4">
        <v>42</v>
      </c>
      <c r="Q275" s="4">
        <v>21.6066</v>
      </c>
      <c r="R275" s="4">
        <v>9.9357000000000006</v>
      </c>
      <c r="S275" s="4">
        <v>31.5</v>
      </c>
      <c r="T275" s="4">
        <v>41902.519800000002</v>
      </c>
      <c r="W275" s="4">
        <v>0</v>
      </c>
      <c r="X275" s="4">
        <v>5.0147000000000004</v>
      </c>
      <c r="Y275" s="4">
        <v>12.4</v>
      </c>
      <c r="Z275" s="4">
        <v>838</v>
      </c>
      <c r="AA275" s="4">
        <v>859</v>
      </c>
      <c r="AB275" s="4">
        <v>868</v>
      </c>
      <c r="AC275" s="4">
        <v>60</v>
      </c>
      <c r="AD275" s="4">
        <v>4.68</v>
      </c>
      <c r="AE275" s="4">
        <v>0.11</v>
      </c>
      <c r="AF275" s="4">
        <v>979</v>
      </c>
      <c r="AG275" s="4">
        <v>-16</v>
      </c>
      <c r="AH275" s="4">
        <v>10.951048999999999</v>
      </c>
      <c r="AI275" s="4">
        <v>10</v>
      </c>
      <c r="AJ275" s="4">
        <v>189</v>
      </c>
      <c r="AK275" s="4">
        <v>141</v>
      </c>
      <c r="AL275" s="4">
        <v>2.7</v>
      </c>
      <c r="AM275" s="4">
        <v>195</v>
      </c>
      <c r="AN275" s="4" t="s">
        <v>155</v>
      </c>
      <c r="AO275" s="4">
        <v>0</v>
      </c>
      <c r="AP275" s="5"/>
      <c r="BA275" s="4">
        <v>14.023</v>
      </c>
      <c r="BB275" s="4">
        <v>12.06</v>
      </c>
      <c r="BC275" s="4">
        <v>0.86</v>
      </c>
      <c r="BD275" s="4">
        <v>17.312999999999999</v>
      </c>
      <c r="BE275" s="4">
        <v>1313.7059999999999</v>
      </c>
      <c r="BF275" s="4">
        <v>523.81299999999999</v>
      </c>
      <c r="BG275" s="4">
        <v>0.64300000000000002</v>
      </c>
      <c r="BH275" s="4">
        <v>0.29599999999999999</v>
      </c>
      <c r="BI275" s="4">
        <v>0.93899999999999995</v>
      </c>
      <c r="BJ275" s="4">
        <v>0.48299999999999998</v>
      </c>
      <c r="BK275" s="4">
        <v>0.222</v>
      </c>
      <c r="BL275" s="4">
        <v>0.70599999999999996</v>
      </c>
      <c r="BM275" s="4">
        <v>296.00299999999999</v>
      </c>
      <c r="BQ275" s="4">
        <v>778.89700000000005</v>
      </c>
      <c r="BR275" s="4">
        <v>0.23588100000000001</v>
      </c>
      <c r="BS275" s="4">
        <v>-5</v>
      </c>
      <c r="BT275" s="4">
        <v>-1.2049000000000001E-2</v>
      </c>
      <c r="BU275" s="4">
        <v>5.7643440000000004</v>
      </c>
      <c r="BV275" s="4">
        <v>-0.24338899999999999</v>
      </c>
    </row>
    <row r="276" spans="1:74" x14ac:dyDescent="0.25">
      <c r="A276" s="2">
        <v>42067</v>
      </c>
      <c r="B276" s="3">
        <v>2.4246527777777777E-2</v>
      </c>
      <c r="C276" s="4">
        <v>7.181</v>
      </c>
      <c r="D276" s="4">
        <v>4.5415999999999999</v>
      </c>
      <c r="E276" s="4">
        <v>45416.423419999999</v>
      </c>
      <c r="F276" s="4">
        <v>33.6</v>
      </c>
      <c r="G276" s="4">
        <v>15.4</v>
      </c>
      <c r="H276" s="4">
        <v>42943.3</v>
      </c>
      <c r="J276" s="4">
        <v>6.03</v>
      </c>
      <c r="K276" s="4">
        <v>0.85150000000000003</v>
      </c>
      <c r="L276" s="4">
        <v>6.1146000000000003</v>
      </c>
      <c r="M276" s="4">
        <v>3.8672</v>
      </c>
      <c r="N276" s="4">
        <v>28.61</v>
      </c>
      <c r="O276" s="4">
        <v>13.1129</v>
      </c>
      <c r="P276" s="4">
        <v>41.7</v>
      </c>
      <c r="Q276" s="4">
        <v>21.502400000000002</v>
      </c>
      <c r="R276" s="4">
        <v>9.8552999999999997</v>
      </c>
      <c r="S276" s="4">
        <v>31.4</v>
      </c>
      <c r="T276" s="4">
        <v>42943.291299999997</v>
      </c>
      <c r="W276" s="4">
        <v>0</v>
      </c>
      <c r="X276" s="4">
        <v>5.1322999999999999</v>
      </c>
      <c r="Y276" s="4">
        <v>12.3</v>
      </c>
      <c r="Z276" s="4">
        <v>837</v>
      </c>
      <c r="AA276" s="4">
        <v>858</v>
      </c>
      <c r="AB276" s="4">
        <v>868</v>
      </c>
      <c r="AC276" s="4">
        <v>60</v>
      </c>
      <c r="AD276" s="4">
        <v>4.67</v>
      </c>
      <c r="AE276" s="4">
        <v>0.11</v>
      </c>
      <c r="AF276" s="4">
        <v>980</v>
      </c>
      <c r="AG276" s="4">
        <v>-16</v>
      </c>
      <c r="AH276" s="4">
        <v>11</v>
      </c>
      <c r="AI276" s="4">
        <v>10</v>
      </c>
      <c r="AJ276" s="4">
        <v>188</v>
      </c>
      <c r="AK276" s="4">
        <v>140</v>
      </c>
      <c r="AL276" s="4">
        <v>3.1</v>
      </c>
      <c r="AM276" s="4">
        <v>195</v>
      </c>
      <c r="AN276" s="4" t="s">
        <v>155</v>
      </c>
      <c r="AO276" s="4">
        <v>0</v>
      </c>
      <c r="AP276" s="5"/>
      <c r="BA276" s="4">
        <v>14.023</v>
      </c>
      <c r="BB276" s="4">
        <v>11.98</v>
      </c>
      <c r="BC276" s="4">
        <v>0.85</v>
      </c>
      <c r="BD276" s="4">
        <v>17.442</v>
      </c>
      <c r="BE276" s="4">
        <v>1298.5309999999999</v>
      </c>
      <c r="BF276" s="4">
        <v>522.70500000000004</v>
      </c>
      <c r="BG276" s="4">
        <v>0.63600000000000001</v>
      </c>
      <c r="BH276" s="4">
        <v>0.29199999999999998</v>
      </c>
      <c r="BI276" s="4">
        <v>0.92800000000000005</v>
      </c>
      <c r="BJ276" s="4">
        <v>0.47799999999999998</v>
      </c>
      <c r="BK276" s="4">
        <v>0.219</v>
      </c>
      <c r="BL276" s="4">
        <v>0.69699999999999995</v>
      </c>
      <c r="BM276" s="4">
        <v>301.5806</v>
      </c>
      <c r="BQ276" s="4">
        <v>792.49099999999999</v>
      </c>
      <c r="BR276" s="4">
        <v>0.17894699999999999</v>
      </c>
      <c r="BS276" s="4">
        <v>-5</v>
      </c>
      <c r="BT276" s="4">
        <v>-1.3899999999999999E-2</v>
      </c>
      <c r="BU276" s="4">
        <v>4.3730190000000002</v>
      </c>
      <c r="BV276" s="4">
        <v>-0.28078199999999998</v>
      </c>
    </row>
    <row r="277" spans="1:74" x14ac:dyDescent="0.25">
      <c r="A277" s="2">
        <v>42067</v>
      </c>
      <c r="B277" s="3">
        <v>2.4258101851851854E-2</v>
      </c>
      <c r="C277" s="4">
        <v>7.5789999999999997</v>
      </c>
      <c r="D277" s="4">
        <v>4.5385</v>
      </c>
      <c r="E277" s="4">
        <v>45384.974999999999</v>
      </c>
      <c r="F277" s="4">
        <v>33.5</v>
      </c>
      <c r="G277" s="4">
        <v>15.3</v>
      </c>
      <c r="H277" s="4">
        <v>40598.400000000001</v>
      </c>
      <c r="J277" s="4">
        <v>6.37</v>
      </c>
      <c r="K277" s="4">
        <v>0.8508</v>
      </c>
      <c r="L277" s="4">
        <v>6.4482999999999997</v>
      </c>
      <c r="M277" s="4">
        <v>3.8613</v>
      </c>
      <c r="N277" s="4">
        <v>28.508500000000002</v>
      </c>
      <c r="O277" s="4">
        <v>13.0243</v>
      </c>
      <c r="P277" s="4">
        <v>41.5</v>
      </c>
      <c r="Q277" s="4">
        <v>21.426100000000002</v>
      </c>
      <c r="R277" s="4">
        <v>9.7887000000000004</v>
      </c>
      <c r="S277" s="4">
        <v>31.2</v>
      </c>
      <c r="T277" s="4">
        <v>40598.371899999998</v>
      </c>
      <c r="W277" s="4">
        <v>0</v>
      </c>
      <c r="X277" s="4">
        <v>5.4200999999999997</v>
      </c>
      <c r="Y277" s="4">
        <v>12.4</v>
      </c>
      <c r="Z277" s="4">
        <v>837</v>
      </c>
      <c r="AA277" s="4">
        <v>856</v>
      </c>
      <c r="AB277" s="4">
        <v>868</v>
      </c>
      <c r="AC277" s="4">
        <v>60</v>
      </c>
      <c r="AD277" s="4">
        <v>4.67</v>
      </c>
      <c r="AE277" s="4">
        <v>0.11</v>
      </c>
      <c r="AF277" s="4">
        <v>980</v>
      </c>
      <c r="AG277" s="4">
        <v>-16</v>
      </c>
      <c r="AH277" s="4">
        <v>11</v>
      </c>
      <c r="AI277" s="4">
        <v>10</v>
      </c>
      <c r="AJ277" s="4">
        <v>188.9</v>
      </c>
      <c r="AK277" s="4">
        <v>140</v>
      </c>
      <c r="AL277" s="4">
        <v>3.2</v>
      </c>
      <c r="AM277" s="4">
        <v>195</v>
      </c>
      <c r="AN277" s="4" t="s">
        <v>155</v>
      </c>
      <c r="AO277" s="4">
        <v>0</v>
      </c>
      <c r="AP277" s="5"/>
      <c r="BA277" s="4">
        <v>14.023</v>
      </c>
      <c r="BB277" s="4">
        <v>11.91</v>
      </c>
      <c r="BC277" s="4">
        <v>0.85</v>
      </c>
      <c r="BD277" s="4">
        <v>17.539000000000001</v>
      </c>
      <c r="BE277" s="4">
        <v>1360.4870000000001</v>
      </c>
      <c r="BF277" s="4">
        <v>518.50800000000004</v>
      </c>
      <c r="BG277" s="4">
        <v>0.63</v>
      </c>
      <c r="BH277" s="4">
        <v>0.28799999999999998</v>
      </c>
      <c r="BI277" s="4">
        <v>0.91800000000000004</v>
      </c>
      <c r="BJ277" s="4">
        <v>0.47299999999999998</v>
      </c>
      <c r="BK277" s="4">
        <v>0.216</v>
      </c>
      <c r="BL277" s="4">
        <v>0.69</v>
      </c>
      <c r="BM277" s="4">
        <v>283.2552</v>
      </c>
      <c r="BQ277" s="4">
        <v>831.48</v>
      </c>
      <c r="BR277" s="4">
        <v>9.4299999999999995E-2</v>
      </c>
      <c r="BS277" s="4">
        <v>-5</v>
      </c>
      <c r="BT277" s="4">
        <v>-1.115E-2</v>
      </c>
      <c r="BU277" s="4">
        <v>2.3044560000000001</v>
      </c>
      <c r="BV277" s="4">
        <v>-0.22523000000000001</v>
      </c>
    </row>
    <row r="278" spans="1:74" x14ac:dyDescent="0.25">
      <c r="A278" s="2">
        <v>42067</v>
      </c>
      <c r="B278" s="3">
        <v>2.4269675925925924E-2</v>
      </c>
      <c r="C278" s="4">
        <v>6.6509999999999998</v>
      </c>
      <c r="D278" s="4">
        <v>4.4524999999999997</v>
      </c>
      <c r="E278" s="4">
        <v>44525.254240000002</v>
      </c>
      <c r="F278" s="4">
        <v>33.200000000000003</v>
      </c>
      <c r="G278" s="4">
        <v>15.2</v>
      </c>
      <c r="H278" s="4">
        <v>42352.5</v>
      </c>
      <c r="J278" s="4">
        <v>6.63</v>
      </c>
      <c r="K278" s="4">
        <v>0.85719999999999996</v>
      </c>
      <c r="L278" s="4">
        <v>5.7012999999999998</v>
      </c>
      <c r="M278" s="4">
        <v>3.8166000000000002</v>
      </c>
      <c r="N278" s="4">
        <v>28.481100000000001</v>
      </c>
      <c r="O278" s="4">
        <v>13.0291</v>
      </c>
      <c r="P278" s="4">
        <v>41.5</v>
      </c>
      <c r="Q278" s="4">
        <v>21.4055</v>
      </c>
      <c r="R278" s="4">
        <v>9.7921999999999993</v>
      </c>
      <c r="S278" s="4">
        <v>31.2</v>
      </c>
      <c r="T278" s="4">
        <v>42352.484799999998</v>
      </c>
      <c r="W278" s="4">
        <v>0</v>
      </c>
      <c r="X278" s="4">
        <v>5.6822999999999997</v>
      </c>
      <c r="Y278" s="4">
        <v>12.3</v>
      </c>
      <c r="Z278" s="4">
        <v>837</v>
      </c>
      <c r="AA278" s="4">
        <v>854</v>
      </c>
      <c r="AB278" s="4">
        <v>866</v>
      </c>
      <c r="AC278" s="4">
        <v>60</v>
      </c>
      <c r="AD278" s="4">
        <v>4.67</v>
      </c>
      <c r="AE278" s="4">
        <v>0.11</v>
      </c>
      <c r="AF278" s="4">
        <v>980</v>
      </c>
      <c r="AG278" s="4">
        <v>-16</v>
      </c>
      <c r="AH278" s="4">
        <v>11</v>
      </c>
      <c r="AI278" s="4">
        <v>10</v>
      </c>
      <c r="AJ278" s="4">
        <v>188.1</v>
      </c>
      <c r="AK278" s="4">
        <v>140</v>
      </c>
      <c r="AL278" s="4">
        <v>2.8</v>
      </c>
      <c r="AM278" s="4">
        <v>195</v>
      </c>
      <c r="AN278" s="4" t="s">
        <v>155</v>
      </c>
      <c r="AO278" s="4">
        <v>0</v>
      </c>
      <c r="AP278" s="5"/>
      <c r="BA278" s="4">
        <v>14.023</v>
      </c>
      <c r="BB278" s="4">
        <v>12.48</v>
      </c>
      <c r="BC278" s="4">
        <v>0.89</v>
      </c>
      <c r="BD278" s="4">
        <v>16.661999999999999</v>
      </c>
      <c r="BE278" s="4">
        <v>1256.9290000000001</v>
      </c>
      <c r="BF278" s="4">
        <v>535.54200000000003</v>
      </c>
      <c r="BG278" s="4">
        <v>0.65800000000000003</v>
      </c>
      <c r="BH278" s="4">
        <v>0.30099999999999999</v>
      </c>
      <c r="BI278" s="4">
        <v>0.95799999999999996</v>
      </c>
      <c r="BJ278" s="4">
        <v>0.49399999999999999</v>
      </c>
      <c r="BK278" s="4">
        <v>0.22600000000000001</v>
      </c>
      <c r="BL278" s="4">
        <v>0.72</v>
      </c>
      <c r="BM278" s="4">
        <v>308.77330000000001</v>
      </c>
      <c r="BQ278" s="4">
        <v>910.88400000000001</v>
      </c>
      <c r="BR278" s="4">
        <v>5.2949999999999997E-2</v>
      </c>
      <c r="BS278" s="4">
        <v>-5</v>
      </c>
      <c r="BT278" s="4">
        <v>-1.1950000000000001E-2</v>
      </c>
      <c r="BU278" s="4">
        <v>1.293965</v>
      </c>
      <c r="BV278" s="4">
        <v>-0.24138999999999999</v>
      </c>
    </row>
    <row r="279" spans="1:74" x14ac:dyDescent="0.25">
      <c r="A279" s="2">
        <v>42067</v>
      </c>
      <c r="B279" s="3">
        <v>2.4281250000000004E-2</v>
      </c>
      <c r="C279" s="4">
        <v>6.085</v>
      </c>
      <c r="D279" s="4">
        <v>4.3507999999999996</v>
      </c>
      <c r="E279" s="4">
        <v>43508.305090000002</v>
      </c>
      <c r="F279" s="4">
        <v>31.6</v>
      </c>
      <c r="G279" s="4">
        <v>15.2</v>
      </c>
      <c r="H279" s="4">
        <v>46123.9</v>
      </c>
      <c r="J279" s="4">
        <v>6.7</v>
      </c>
      <c r="K279" s="4">
        <v>0.8589</v>
      </c>
      <c r="L279" s="4">
        <v>5.2263999999999999</v>
      </c>
      <c r="M279" s="4">
        <v>3.7368999999999999</v>
      </c>
      <c r="N279" s="4">
        <v>27.171900000000001</v>
      </c>
      <c r="O279" s="4">
        <v>13.055</v>
      </c>
      <c r="P279" s="4">
        <v>40.200000000000003</v>
      </c>
      <c r="Q279" s="4">
        <v>20.421900000000001</v>
      </c>
      <c r="R279" s="4">
        <v>9.8118999999999996</v>
      </c>
      <c r="S279" s="4">
        <v>30.2</v>
      </c>
      <c r="T279" s="4">
        <v>46123.939200000001</v>
      </c>
      <c r="W279" s="4">
        <v>0</v>
      </c>
      <c r="X279" s="4">
        <v>5.7545000000000002</v>
      </c>
      <c r="Y279" s="4">
        <v>12.3</v>
      </c>
      <c r="Z279" s="4">
        <v>839</v>
      </c>
      <c r="AA279" s="4">
        <v>856</v>
      </c>
      <c r="AB279" s="4">
        <v>869</v>
      </c>
      <c r="AC279" s="4">
        <v>60</v>
      </c>
      <c r="AD279" s="4">
        <v>4.68</v>
      </c>
      <c r="AE279" s="4">
        <v>0.11</v>
      </c>
      <c r="AF279" s="4">
        <v>979</v>
      </c>
      <c r="AG279" s="4">
        <v>-16</v>
      </c>
      <c r="AH279" s="4">
        <v>11</v>
      </c>
      <c r="AI279" s="4">
        <v>10</v>
      </c>
      <c r="AJ279" s="4">
        <v>188</v>
      </c>
      <c r="AK279" s="4">
        <v>141</v>
      </c>
      <c r="AL279" s="4">
        <v>2.8</v>
      </c>
      <c r="AM279" s="4">
        <v>195</v>
      </c>
      <c r="AN279" s="4" t="s">
        <v>155</v>
      </c>
      <c r="AO279" s="4">
        <v>0</v>
      </c>
      <c r="AP279" s="5"/>
      <c r="BA279" s="4">
        <v>14.023</v>
      </c>
      <c r="BB279" s="4">
        <v>12.64</v>
      </c>
      <c r="BC279" s="4">
        <v>0.9</v>
      </c>
      <c r="BD279" s="4">
        <v>16.43</v>
      </c>
      <c r="BE279" s="4">
        <v>1167.3440000000001</v>
      </c>
      <c r="BF279" s="4">
        <v>531.22799999999995</v>
      </c>
      <c r="BG279" s="4">
        <v>0.63600000000000001</v>
      </c>
      <c r="BH279" s="4">
        <v>0.30499999999999999</v>
      </c>
      <c r="BI279" s="4">
        <v>0.94099999999999995</v>
      </c>
      <c r="BJ279" s="4">
        <v>0.47799999999999998</v>
      </c>
      <c r="BK279" s="4">
        <v>0.23</v>
      </c>
      <c r="BL279" s="4">
        <v>0.70699999999999996</v>
      </c>
      <c r="BM279" s="4">
        <v>340.67849999999999</v>
      </c>
      <c r="BQ279" s="4">
        <v>934.55600000000004</v>
      </c>
      <c r="BR279" s="4">
        <v>4.2389999999999997E-2</v>
      </c>
      <c r="BS279" s="4">
        <v>-5</v>
      </c>
      <c r="BT279" s="4">
        <v>-1.1043000000000001E-2</v>
      </c>
      <c r="BU279" s="4">
        <v>1.0358989999999999</v>
      </c>
      <c r="BV279" s="4">
        <v>-0.223075</v>
      </c>
    </row>
    <row r="280" spans="1:74" x14ac:dyDescent="0.25">
      <c r="A280" s="2">
        <v>42067</v>
      </c>
      <c r="B280" s="3">
        <v>2.4292824074074074E-2</v>
      </c>
      <c r="C280" s="4">
        <v>6.4909999999999997</v>
      </c>
      <c r="D280" s="4">
        <v>4.6539999999999999</v>
      </c>
      <c r="E280" s="4">
        <v>46540.447639999999</v>
      </c>
      <c r="F280" s="4">
        <v>30.1</v>
      </c>
      <c r="G280" s="4">
        <v>15.1</v>
      </c>
      <c r="H280" s="4">
        <v>46128.9</v>
      </c>
      <c r="J280" s="4">
        <v>6.67</v>
      </c>
      <c r="K280" s="4">
        <v>0.85270000000000001</v>
      </c>
      <c r="L280" s="4">
        <v>5.5343999999999998</v>
      </c>
      <c r="M280" s="4">
        <v>3.9685000000000001</v>
      </c>
      <c r="N280" s="4">
        <v>25.684699999999999</v>
      </c>
      <c r="O280" s="4">
        <v>12.8757</v>
      </c>
      <c r="P280" s="4">
        <v>38.6</v>
      </c>
      <c r="Q280" s="4">
        <v>19.304200000000002</v>
      </c>
      <c r="R280" s="4">
        <v>9.6770999999999994</v>
      </c>
      <c r="S280" s="4">
        <v>29</v>
      </c>
      <c r="T280" s="4">
        <v>46128.902000000002</v>
      </c>
      <c r="W280" s="4">
        <v>0</v>
      </c>
      <c r="X280" s="4">
        <v>5.6879</v>
      </c>
      <c r="Y280" s="4">
        <v>12.4</v>
      </c>
      <c r="Z280" s="4">
        <v>838</v>
      </c>
      <c r="AA280" s="4">
        <v>858</v>
      </c>
      <c r="AB280" s="4">
        <v>870</v>
      </c>
      <c r="AC280" s="4">
        <v>60</v>
      </c>
      <c r="AD280" s="4">
        <v>4.68</v>
      </c>
      <c r="AE280" s="4">
        <v>0.11</v>
      </c>
      <c r="AF280" s="4">
        <v>979</v>
      </c>
      <c r="AG280" s="4">
        <v>-16</v>
      </c>
      <c r="AH280" s="4">
        <v>11</v>
      </c>
      <c r="AI280" s="4">
        <v>10</v>
      </c>
      <c r="AJ280" s="4">
        <v>189</v>
      </c>
      <c r="AK280" s="4">
        <v>140</v>
      </c>
      <c r="AL280" s="4">
        <v>3.4</v>
      </c>
      <c r="AM280" s="4">
        <v>195</v>
      </c>
      <c r="AN280" s="4" t="s">
        <v>155</v>
      </c>
      <c r="AO280" s="4">
        <v>0</v>
      </c>
      <c r="AP280" s="5"/>
      <c r="BA280" s="4">
        <v>14.023</v>
      </c>
      <c r="BB280" s="4">
        <v>12.07</v>
      </c>
      <c r="BC280" s="4">
        <v>0.86</v>
      </c>
      <c r="BD280" s="4">
        <v>17.274999999999999</v>
      </c>
      <c r="BE280" s="4">
        <v>1188.711</v>
      </c>
      <c r="BF280" s="4">
        <v>542.505</v>
      </c>
      <c r="BG280" s="4">
        <v>0.57799999999999996</v>
      </c>
      <c r="BH280" s="4">
        <v>0.28999999999999998</v>
      </c>
      <c r="BI280" s="4">
        <v>0.86699999999999999</v>
      </c>
      <c r="BJ280" s="4">
        <v>0.434</v>
      </c>
      <c r="BK280" s="4">
        <v>0.218</v>
      </c>
      <c r="BL280" s="4">
        <v>0.65200000000000002</v>
      </c>
      <c r="BM280" s="4">
        <v>327.63929999999999</v>
      </c>
      <c r="BQ280" s="4">
        <v>888.29100000000005</v>
      </c>
      <c r="BR280" s="4">
        <v>3.5307999999999999E-2</v>
      </c>
      <c r="BS280" s="4">
        <v>-5</v>
      </c>
      <c r="BT280" s="4">
        <v>-9.0880000000000006E-3</v>
      </c>
      <c r="BU280" s="4">
        <v>0.86283200000000004</v>
      </c>
      <c r="BV280" s="4">
        <v>-0.18357599999999999</v>
      </c>
    </row>
    <row r="281" spans="1:74" x14ac:dyDescent="0.25">
      <c r="A281" s="2">
        <v>42067</v>
      </c>
      <c r="B281" s="3">
        <v>2.4304398148148151E-2</v>
      </c>
      <c r="C281" s="4">
        <v>7.2629999999999999</v>
      </c>
      <c r="D281" s="4">
        <v>4.7666000000000004</v>
      </c>
      <c r="E281" s="4">
        <v>47665.719040000004</v>
      </c>
      <c r="F281" s="4">
        <v>29.3</v>
      </c>
      <c r="G281" s="4">
        <v>15.1</v>
      </c>
      <c r="H281" s="4">
        <v>42510.400000000001</v>
      </c>
      <c r="J281" s="4">
        <v>6.6</v>
      </c>
      <c r="K281" s="4">
        <v>0.84930000000000005</v>
      </c>
      <c r="L281" s="4">
        <v>6.1685999999999996</v>
      </c>
      <c r="M281" s="4">
        <v>4.0483000000000002</v>
      </c>
      <c r="N281" s="4">
        <v>24.917400000000001</v>
      </c>
      <c r="O281" s="4">
        <v>12.8246</v>
      </c>
      <c r="P281" s="4">
        <v>37.700000000000003</v>
      </c>
      <c r="Q281" s="4">
        <v>18.727499999999999</v>
      </c>
      <c r="R281" s="4">
        <v>9.6387999999999998</v>
      </c>
      <c r="S281" s="4">
        <v>28.4</v>
      </c>
      <c r="T281" s="4">
        <v>42510.449500000002</v>
      </c>
      <c r="W281" s="4">
        <v>0</v>
      </c>
      <c r="X281" s="4">
        <v>5.6055000000000001</v>
      </c>
      <c r="Y281" s="4">
        <v>12.1</v>
      </c>
      <c r="Z281" s="4">
        <v>839</v>
      </c>
      <c r="AA281" s="4">
        <v>860</v>
      </c>
      <c r="AB281" s="4">
        <v>870</v>
      </c>
      <c r="AC281" s="4">
        <v>60</v>
      </c>
      <c r="AD281" s="4">
        <v>4.68</v>
      </c>
      <c r="AE281" s="4">
        <v>0.11</v>
      </c>
      <c r="AF281" s="4">
        <v>979</v>
      </c>
      <c r="AG281" s="4">
        <v>-16</v>
      </c>
      <c r="AH281" s="4">
        <v>11</v>
      </c>
      <c r="AI281" s="4">
        <v>10</v>
      </c>
      <c r="AJ281" s="4">
        <v>189</v>
      </c>
      <c r="AK281" s="4">
        <v>139</v>
      </c>
      <c r="AL281" s="4">
        <v>4.0999999999999996</v>
      </c>
      <c r="AM281" s="4">
        <v>195</v>
      </c>
      <c r="AN281" s="4" t="s">
        <v>155</v>
      </c>
      <c r="AO281" s="4">
        <v>0</v>
      </c>
      <c r="AP281" s="5"/>
      <c r="BA281" s="4">
        <v>14.023</v>
      </c>
      <c r="BB281" s="4">
        <v>11.77</v>
      </c>
      <c r="BC281" s="4">
        <v>0.84</v>
      </c>
      <c r="BD281" s="4">
        <v>17.742000000000001</v>
      </c>
      <c r="BE281" s="4">
        <v>1292.578</v>
      </c>
      <c r="BF281" s="4">
        <v>539.91200000000003</v>
      </c>
      <c r="BG281" s="4">
        <v>0.54700000000000004</v>
      </c>
      <c r="BH281" s="4">
        <v>0.28100000000000003</v>
      </c>
      <c r="BI281" s="4">
        <v>0.82799999999999996</v>
      </c>
      <c r="BJ281" s="4">
        <v>0.41099999999999998</v>
      </c>
      <c r="BK281" s="4">
        <v>0.21199999999999999</v>
      </c>
      <c r="BL281" s="4">
        <v>0.622</v>
      </c>
      <c r="BM281" s="4">
        <v>294.56959999999998</v>
      </c>
      <c r="BQ281" s="4">
        <v>854.048</v>
      </c>
      <c r="BR281" s="4">
        <v>2.8315E-2</v>
      </c>
      <c r="BS281" s="4">
        <v>-5</v>
      </c>
      <c r="BT281" s="4">
        <v>-1.5685000000000001E-2</v>
      </c>
      <c r="BU281" s="4">
        <v>0.69194</v>
      </c>
      <c r="BV281" s="4">
        <v>-0.31684299999999999</v>
      </c>
    </row>
    <row r="282" spans="1:74" x14ac:dyDescent="0.25">
      <c r="A282" s="2">
        <v>42067</v>
      </c>
      <c r="B282" s="3">
        <v>2.4315972222222221E-2</v>
      </c>
      <c r="C282" s="4">
        <v>7.3979999999999997</v>
      </c>
      <c r="D282" s="4">
        <v>4.7876000000000003</v>
      </c>
      <c r="E282" s="4">
        <v>47876.466780000002</v>
      </c>
      <c r="F282" s="4">
        <v>28.6</v>
      </c>
      <c r="G282" s="4">
        <v>15.1</v>
      </c>
      <c r="H282" s="4">
        <v>41642</v>
      </c>
      <c r="J282" s="4">
        <v>6.98</v>
      </c>
      <c r="K282" s="4">
        <v>0.84870000000000001</v>
      </c>
      <c r="L282" s="4">
        <v>6.2785000000000002</v>
      </c>
      <c r="M282" s="4">
        <v>4.0633999999999997</v>
      </c>
      <c r="N282" s="4">
        <v>24.273299999999999</v>
      </c>
      <c r="O282" s="4">
        <v>12.8156</v>
      </c>
      <c r="P282" s="4">
        <v>37.1</v>
      </c>
      <c r="Q282" s="4">
        <v>18.248200000000001</v>
      </c>
      <c r="R282" s="4">
        <v>9.6344999999999992</v>
      </c>
      <c r="S282" s="4">
        <v>27.9</v>
      </c>
      <c r="T282" s="4">
        <v>41641.974800000004</v>
      </c>
      <c r="W282" s="4">
        <v>0</v>
      </c>
      <c r="X282" s="4">
        <v>5.9226999999999999</v>
      </c>
      <c r="Y282" s="4">
        <v>12.1</v>
      </c>
      <c r="Z282" s="4">
        <v>838</v>
      </c>
      <c r="AA282" s="4">
        <v>857</v>
      </c>
      <c r="AB282" s="4">
        <v>868</v>
      </c>
      <c r="AC282" s="4">
        <v>61</v>
      </c>
      <c r="AD282" s="4">
        <v>4.75</v>
      </c>
      <c r="AE282" s="4">
        <v>0.11</v>
      </c>
      <c r="AF282" s="4">
        <v>979</v>
      </c>
      <c r="AG282" s="4">
        <v>-16</v>
      </c>
      <c r="AH282" s="4">
        <v>11</v>
      </c>
      <c r="AI282" s="4">
        <v>10</v>
      </c>
      <c r="AJ282" s="4">
        <v>189</v>
      </c>
      <c r="AK282" s="4">
        <v>140</v>
      </c>
      <c r="AL282" s="4">
        <v>3.3</v>
      </c>
      <c r="AM282" s="4">
        <v>195</v>
      </c>
      <c r="AN282" s="4" t="s">
        <v>155</v>
      </c>
      <c r="AO282" s="4">
        <v>0</v>
      </c>
      <c r="AP282" s="5"/>
      <c r="BA282" s="4">
        <v>14.023</v>
      </c>
      <c r="BB282" s="4">
        <v>11.74</v>
      </c>
      <c r="BC282" s="4">
        <v>0.84</v>
      </c>
      <c r="BD282" s="4">
        <v>17.824999999999999</v>
      </c>
      <c r="BE282" s="4">
        <v>1312.145</v>
      </c>
      <c r="BF282" s="4">
        <v>540.49099999999999</v>
      </c>
      <c r="BG282" s="4">
        <v>0.53100000000000003</v>
      </c>
      <c r="BH282" s="4">
        <v>0.28000000000000003</v>
      </c>
      <c r="BI282" s="4">
        <v>0.81200000000000006</v>
      </c>
      <c r="BJ282" s="4">
        <v>0.39900000000000002</v>
      </c>
      <c r="BK282" s="4">
        <v>0.21099999999999999</v>
      </c>
      <c r="BL282" s="4">
        <v>0.61</v>
      </c>
      <c r="BM282" s="4">
        <v>287.791</v>
      </c>
      <c r="BQ282" s="4">
        <v>900</v>
      </c>
      <c r="BR282" s="4">
        <v>2.4184000000000001E-2</v>
      </c>
      <c r="BS282" s="4">
        <v>-5</v>
      </c>
      <c r="BT282" s="4">
        <v>-1.5046E-2</v>
      </c>
      <c r="BU282" s="4">
        <v>0.59099199999999996</v>
      </c>
      <c r="BV282" s="4">
        <v>-0.30392799999999998</v>
      </c>
    </row>
    <row r="283" spans="1:74" x14ac:dyDescent="0.25">
      <c r="A283" s="2">
        <v>42067</v>
      </c>
      <c r="B283" s="3">
        <v>2.4327546296296295E-2</v>
      </c>
      <c r="C283" s="4">
        <v>7.8559999999999999</v>
      </c>
      <c r="D283" s="4">
        <v>4.7732999999999999</v>
      </c>
      <c r="E283" s="4">
        <v>47732.978360000001</v>
      </c>
      <c r="F283" s="4">
        <v>28</v>
      </c>
      <c r="G283" s="4">
        <v>15.1</v>
      </c>
      <c r="H283" s="4">
        <v>39107.1</v>
      </c>
      <c r="J283" s="4">
        <v>7.59</v>
      </c>
      <c r="K283" s="4">
        <v>0.84770000000000001</v>
      </c>
      <c r="L283" s="4">
        <v>6.6593999999999998</v>
      </c>
      <c r="M283" s="4">
        <v>4.0464000000000002</v>
      </c>
      <c r="N283" s="4">
        <v>23.7361</v>
      </c>
      <c r="O283" s="4">
        <v>12.800599999999999</v>
      </c>
      <c r="P283" s="4">
        <v>36.5</v>
      </c>
      <c r="Q283" s="4">
        <v>17.8446</v>
      </c>
      <c r="R283" s="4">
        <v>9.6233000000000004</v>
      </c>
      <c r="S283" s="4">
        <v>27.5</v>
      </c>
      <c r="T283" s="4">
        <v>39107.094400000002</v>
      </c>
      <c r="W283" s="4">
        <v>0</v>
      </c>
      <c r="X283" s="4">
        <v>6.43</v>
      </c>
      <c r="Y283" s="4">
        <v>12</v>
      </c>
      <c r="Z283" s="4">
        <v>839</v>
      </c>
      <c r="AA283" s="4">
        <v>858</v>
      </c>
      <c r="AB283" s="4">
        <v>868</v>
      </c>
      <c r="AC283" s="4">
        <v>61</v>
      </c>
      <c r="AD283" s="4">
        <v>4.75</v>
      </c>
      <c r="AE283" s="4">
        <v>0.11</v>
      </c>
      <c r="AF283" s="4">
        <v>979</v>
      </c>
      <c r="AG283" s="4">
        <v>-16</v>
      </c>
      <c r="AH283" s="4">
        <v>11</v>
      </c>
      <c r="AI283" s="4">
        <v>10</v>
      </c>
      <c r="AJ283" s="4">
        <v>188</v>
      </c>
      <c r="AK283" s="4">
        <v>140</v>
      </c>
      <c r="AL283" s="4">
        <v>2.9</v>
      </c>
      <c r="AM283" s="4">
        <v>195</v>
      </c>
      <c r="AN283" s="4" t="s">
        <v>155</v>
      </c>
      <c r="AO283" s="4">
        <v>0</v>
      </c>
      <c r="AP283" s="5"/>
      <c r="BA283" s="4">
        <v>14.023</v>
      </c>
      <c r="BB283" s="4">
        <v>11.67</v>
      </c>
      <c r="BC283" s="4">
        <v>0.83</v>
      </c>
      <c r="BD283" s="4">
        <v>17.963999999999999</v>
      </c>
      <c r="BE283" s="4">
        <v>1381.2080000000001</v>
      </c>
      <c r="BF283" s="4">
        <v>534.15700000000004</v>
      </c>
      <c r="BG283" s="4">
        <v>0.51600000000000001</v>
      </c>
      <c r="BH283" s="4">
        <v>0.27800000000000002</v>
      </c>
      <c r="BI283" s="4">
        <v>0.79400000000000004</v>
      </c>
      <c r="BJ283" s="4">
        <v>0.38800000000000001</v>
      </c>
      <c r="BK283" s="4">
        <v>0.20899999999999999</v>
      </c>
      <c r="BL283" s="4">
        <v>0.59699999999999998</v>
      </c>
      <c r="BM283" s="4">
        <v>268.22340000000003</v>
      </c>
      <c r="BQ283" s="4">
        <v>969.68600000000004</v>
      </c>
      <c r="BR283" s="4">
        <v>2.4E-2</v>
      </c>
      <c r="BS283" s="4">
        <v>-5</v>
      </c>
      <c r="BT283" s="4">
        <v>-1.6906000000000001E-2</v>
      </c>
      <c r="BU283" s="4">
        <v>0.58650000000000002</v>
      </c>
      <c r="BV283" s="4">
        <v>-0.341503</v>
      </c>
    </row>
    <row r="284" spans="1:74" x14ac:dyDescent="0.25">
      <c r="A284" s="2">
        <v>42067</v>
      </c>
      <c r="B284" s="3">
        <v>2.4339120370370369E-2</v>
      </c>
      <c r="C284" s="4">
        <v>8.23</v>
      </c>
      <c r="D284" s="4">
        <v>4.7098000000000004</v>
      </c>
      <c r="E284" s="4">
        <v>47097.968359999999</v>
      </c>
      <c r="F284" s="4">
        <v>27.9</v>
      </c>
      <c r="G284" s="4">
        <v>15.1</v>
      </c>
      <c r="H284" s="4">
        <v>36830.199999999997</v>
      </c>
      <c r="J284" s="4">
        <v>7.53</v>
      </c>
      <c r="K284" s="4">
        <v>0.8478</v>
      </c>
      <c r="L284" s="4">
        <v>6.9774000000000003</v>
      </c>
      <c r="M284" s="4">
        <v>3.9929999999999999</v>
      </c>
      <c r="N284" s="4">
        <v>23.660799999999998</v>
      </c>
      <c r="O284" s="4">
        <v>12.8019</v>
      </c>
      <c r="P284" s="4">
        <v>36.5</v>
      </c>
      <c r="Q284" s="4">
        <v>17.788</v>
      </c>
      <c r="R284" s="4">
        <v>9.6242999999999999</v>
      </c>
      <c r="S284" s="4">
        <v>27.4</v>
      </c>
      <c r="T284" s="4">
        <v>36830.187599999997</v>
      </c>
      <c r="W284" s="4">
        <v>0</v>
      </c>
      <c r="X284" s="4">
        <v>6.3872999999999998</v>
      </c>
      <c r="Y284" s="4">
        <v>12.3</v>
      </c>
      <c r="Z284" s="4">
        <v>836</v>
      </c>
      <c r="AA284" s="4">
        <v>855</v>
      </c>
      <c r="AB284" s="4">
        <v>867</v>
      </c>
      <c r="AC284" s="4">
        <v>61</v>
      </c>
      <c r="AD284" s="4">
        <v>4.75</v>
      </c>
      <c r="AE284" s="4">
        <v>0.11</v>
      </c>
      <c r="AF284" s="4">
        <v>979</v>
      </c>
      <c r="AG284" s="4">
        <v>-16</v>
      </c>
      <c r="AH284" s="4">
        <v>11</v>
      </c>
      <c r="AI284" s="4">
        <v>10</v>
      </c>
      <c r="AJ284" s="4">
        <v>189</v>
      </c>
      <c r="AK284" s="4">
        <v>141</v>
      </c>
      <c r="AL284" s="4">
        <v>3.3</v>
      </c>
      <c r="AM284" s="4">
        <v>195</v>
      </c>
      <c r="AN284" s="4" t="s">
        <v>155</v>
      </c>
      <c r="AO284" s="4">
        <v>0</v>
      </c>
      <c r="AP284" s="5"/>
      <c r="BA284" s="4">
        <v>14.023</v>
      </c>
      <c r="BB284" s="4">
        <v>11.67</v>
      </c>
      <c r="BC284" s="4">
        <v>0.83</v>
      </c>
      <c r="BD284" s="4">
        <v>17.951000000000001</v>
      </c>
      <c r="BE284" s="4">
        <v>1443.502</v>
      </c>
      <c r="BF284" s="4">
        <v>525.77800000000002</v>
      </c>
      <c r="BG284" s="4">
        <v>0.51300000000000001</v>
      </c>
      <c r="BH284" s="4">
        <v>0.27700000000000002</v>
      </c>
      <c r="BI284" s="4">
        <v>0.79</v>
      </c>
      <c r="BJ284" s="4">
        <v>0.38500000000000001</v>
      </c>
      <c r="BK284" s="4">
        <v>0.20899999999999999</v>
      </c>
      <c r="BL284" s="4">
        <v>0.59399999999999997</v>
      </c>
      <c r="BM284" s="4">
        <v>251.97069999999999</v>
      </c>
      <c r="BQ284" s="4">
        <v>960.82299999999998</v>
      </c>
      <c r="BR284" s="4">
        <v>4.4012999999999997E-2</v>
      </c>
      <c r="BS284" s="4">
        <v>-5</v>
      </c>
      <c r="BT284" s="4">
        <v>-1.0329E-2</v>
      </c>
      <c r="BU284" s="4">
        <v>1.0755669999999999</v>
      </c>
      <c r="BV284" s="4">
        <v>-0.208646</v>
      </c>
    </row>
    <row r="285" spans="1:74" x14ac:dyDescent="0.25">
      <c r="A285" s="2">
        <v>42067</v>
      </c>
      <c r="B285" s="3">
        <v>2.4350694444444442E-2</v>
      </c>
      <c r="C285" s="4">
        <v>8.1959999999999997</v>
      </c>
      <c r="D285" s="4">
        <v>4.6947999999999999</v>
      </c>
      <c r="E285" s="4">
        <v>46948.093260000001</v>
      </c>
      <c r="F285" s="4">
        <v>27.9</v>
      </c>
      <c r="G285" s="4">
        <v>15.1</v>
      </c>
      <c r="H285" s="4">
        <v>34865.4</v>
      </c>
      <c r="J285" s="4">
        <v>6.94</v>
      </c>
      <c r="K285" s="4">
        <v>0.85019999999999996</v>
      </c>
      <c r="L285" s="4">
        <v>6.9678000000000004</v>
      </c>
      <c r="M285" s="4">
        <v>3.9914999999999998</v>
      </c>
      <c r="N285" s="4">
        <v>23.720700000000001</v>
      </c>
      <c r="O285" s="4">
        <v>12.838100000000001</v>
      </c>
      <c r="P285" s="4">
        <v>36.6</v>
      </c>
      <c r="Q285" s="4">
        <v>17.832899999999999</v>
      </c>
      <c r="R285" s="4">
        <v>9.6515000000000004</v>
      </c>
      <c r="S285" s="4">
        <v>27.5</v>
      </c>
      <c r="T285" s="4">
        <v>34865.435700000002</v>
      </c>
      <c r="W285" s="4">
        <v>0</v>
      </c>
      <c r="X285" s="4">
        <v>5.9035000000000002</v>
      </c>
      <c r="Y285" s="4">
        <v>12.3</v>
      </c>
      <c r="Z285" s="4">
        <v>834</v>
      </c>
      <c r="AA285" s="4">
        <v>853</v>
      </c>
      <c r="AB285" s="4">
        <v>866</v>
      </c>
      <c r="AC285" s="4">
        <v>61</v>
      </c>
      <c r="AD285" s="4">
        <v>4.75</v>
      </c>
      <c r="AE285" s="4">
        <v>0.11</v>
      </c>
      <c r="AF285" s="4">
        <v>979</v>
      </c>
      <c r="AG285" s="4">
        <v>-16</v>
      </c>
      <c r="AH285" s="4">
        <v>11</v>
      </c>
      <c r="AI285" s="4">
        <v>10</v>
      </c>
      <c r="AJ285" s="4">
        <v>189</v>
      </c>
      <c r="AK285" s="4">
        <v>140</v>
      </c>
      <c r="AL285" s="4">
        <v>3.2</v>
      </c>
      <c r="AM285" s="4">
        <v>195</v>
      </c>
      <c r="AN285" s="4" t="s">
        <v>155</v>
      </c>
      <c r="AO285" s="4">
        <v>0</v>
      </c>
      <c r="AP285" s="5"/>
      <c r="BA285" s="4">
        <v>14.023</v>
      </c>
      <c r="BB285" s="4">
        <v>11.87</v>
      </c>
      <c r="BC285" s="4">
        <v>0.85</v>
      </c>
      <c r="BD285" s="4">
        <v>17.619</v>
      </c>
      <c r="BE285" s="4">
        <v>1462.29</v>
      </c>
      <c r="BF285" s="4">
        <v>533.154</v>
      </c>
      <c r="BG285" s="4">
        <v>0.52100000000000002</v>
      </c>
      <c r="BH285" s="4">
        <v>0.28199999999999997</v>
      </c>
      <c r="BI285" s="4">
        <v>0.80300000000000005</v>
      </c>
      <c r="BJ285" s="4">
        <v>0.39200000000000002</v>
      </c>
      <c r="BK285" s="4">
        <v>0.21199999999999999</v>
      </c>
      <c r="BL285" s="4">
        <v>0.60399999999999998</v>
      </c>
      <c r="BM285" s="4">
        <v>241.96379999999999</v>
      </c>
      <c r="BQ285" s="4">
        <v>900.83500000000004</v>
      </c>
      <c r="BR285" s="4">
        <v>0.38549299999999997</v>
      </c>
      <c r="BS285" s="4">
        <v>-5</v>
      </c>
      <c r="BT285" s="4">
        <v>-8.0979999999999993E-3</v>
      </c>
      <c r="BU285" s="4">
        <v>9.4204860000000004</v>
      </c>
      <c r="BV285" s="4">
        <v>-0.163576</v>
      </c>
    </row>
    <row r="286" spans="1:74" x14ac:dyDescent="0.25">
      <c r="A286" s="2">
        <v>42067</v>
      </c>
      <c r="B286" s="3">
        <v>2.4362268518518516E-2</v>
      </c>
      <c r="C286" s="4">
        <v>8.3089999999999993</v>
      </c>
      <c r="D286" s="4">
        <v>4.7461000000000002</v>
      </c>
      <c r="E286" s="4">
        <v>47461.168610000001</v>
      </c>
      <c r="F286" s="4">
        <v>27.9</v>
      </c>
      <c r="G286" s="4">
        <v>15.1</v>
      </c>
      <c r="H286" s="4">
        <v>34724.5</v>
      </c>
      <c r="J286" s="4">
        <v>6.44</v>
      </c>
      <c r="K286" s="4">
        <v>0.8488</v>
      </c>
      <c r="L286" s="4">
        <v>7.0529000000000002</v>
      </c>
      <c r="M286" s="4">
        <v>4.0285000000000002</v>
      </c>
      <c r="N286" s="4">
        <v>23.6815</v>
      </c>
      <c r="O286" s="4">
        <v>12.8169</v>
      </c>
      <c r="P286" s="4">
        <v>36.5</v>
      </c>
      <c r="Q286" s="4">
        <v>17.8035</v>
      </c>
      <c r="R286" s="4">
        <v>9.6356000000000002</v>
      </c>
      <c r="S286" s="4">
        <v>27.4</v>
      </c>
      <c r="T286" s="4">
        <v>34724.504699999998</v>
      </c>
      <c r="W286" s="4">
        <v>0</v>
      </c>
      <c r="X286" s="4">
        <v>5.4665999999999997</v>
      </c>
      <c r="Y286" s="4">
        <v>12.1</v>
      </c>
      <c r="Z286" s="4">
        <v>836</v>
      </c>
      <c r="AA286" s="4">
        <v>855</v>
      </c>
      <c r="AB286" s="4">
        <v>866</v>
      </c>
      <c r="AC286" s="4">
        <v>61</v>
      </c>
      <c r="AD286" s="4">
        <v>4.75</v>
      </c>
      <c r="AE286" s="4">
        <v>0.11</v>
      </c>
      <c r="AF286" s="4">
        <v>979</v>
      </c>
      <c r="AG286" s="4">
        <v>-16</v>
      </c>
      <c r="AH286" s="4">
        <v>11.950049999999999</v>
      </c>
      <c r="AI286" s="4">
        <v>10</v>
      </c>
      <c r="AJ286" s="4">
        <v>189</v>
      </c>
      <c r="AK286" s="4">
        <v>140</v>
      </c>
      <c r="AL286" s="4">
        <v>2.6</v>
      </c>
      <c r="AM286" s="4">
        <v>195</v>
      </c>
      <c r="AN286" s="4" t="s">
        <v>155</v>
      </c>
      <c r="AO286" s="4">
        <v>0</v>
      </c>
      <c r="AP286" s="5"/>
      <c r="BA286" s="4">
        <v>14.023</v>
      </c>
      <c r="BB286" s="4">
        <v>11.76</v>
      </c>
      <c r="BC286" s="4">
        <v>0.84</v>
      </c>
      <c r="BD286" s="4">
        <v>17.812999999999999</v>
      </c>
      <c r="BE286" s="4">
        <v>1469.1310000000001</v>
      </c>
      <c r="BF286" s="4">
        <v>534.09100000000001</v>
      </c>
      <c r="BG286" s="4">
        <v>0.51700000000000002</v>
      </c>
      <c r="BH286" s="4">
        <v>0.28000000000000003</v>
      </c>
      <c r="BI286" s="4">
        <v>0.79600000000000004</v>
      </c>
      <c r="BJ286" s="4">
        <v>0.38800000000000001</v>
      </c>
      <c r="BK286" s="4">
        <v>0.21</v>
      </c>
      <c r="BL286" s="4">
        <v>0.59899999999999998</v>
      </c>
      <c r="BM286" s="4">
        <v>239.19399999999999</v>
      </c>
      <c r="BQ286" s="4">
        <v>827.96199999999999</v>
      </c>
      <c r="BR286" s="4">
        <v>0.50180499999999995</v>
      </c>
      <c r="BS286" s="4">
        <v>-5</v>
      </c>
      <c r="BT286" s="4">
        <v>-1.18E-2</v>
      </c>
      <c r="BU286" s="4">
        <v>12.262865</v>
      </c>
      <c r="BV286" s="4">
        <v>-0.23836399999999999</v>
      </c>
    </row>
    <row r="287" spans="1:74" x14ac:dyDescent="0.25">
      <c r="A287" s="2">
        <v>42067</v>
      </c>
      <c r="B287" s="3">
        <v>2.4373842592592593E-2</v>
      </c>
      <c r="C287" s="4">
        <v>8.6270000000000007</v>
      </c>
      <c r="D287" s="4">
        <v>4.7618999999999998</v>
      </c>
      <c r="E287" s="4">
        <v>47618.51485</v>
      </c>
      <c r="F287" s="4">
        <v>27.9</v>
      </c>
      <c r="G287" s="4">
        <v>15.1</v>
      </c>
      <c r="H287" s="4">
        <v>32336.6</v>
      </c>
      <c r="J287" s="4">
        <v>5.93</v>
      </c>
      <c r="K287" s="4">
        <v>0.84860000000000002</v>
      </c>
      <c r="L287" s="4">
        <v>7.3205</v>
      </c>
      <c r="M287" s="4">
        <v>4.0408999999999997</v>
      </c>
      <c r="N287" s="4">
        <v>23.675599999999999</v>
      </c>
      <c r="O287" s="4">
        <v>12.813700000000001</v>
      </c>
      <c r="P287" s="4">
        <v>36.5</v>
      </c>
      <c r="Q287" s="4">
        <v>17.799099999999999</v>
      </c>
      <c r="R287" s="4">
        <v>9.6332000000000004</v>
      </c>
      <c r="S287" s="4">
        <v>27.4</v>
      </c>
      <c r="T287" s="4">
        <v>32336.566699999999</v>
      </c>
      <c r="W287" s="4">
        <v>0</v>
      </c>
      <c r="X287" s="4">
        <v>5.0319000000000003</v>
      </c>
      <c r="Y287" s="4">
        <v>12.1</v>
      </c>
      <c r="Z287" s="4">
        <v>838</v>
      </c>
      <c r="AA287" s="4">
        <v>857</v>
      </c>
      <c r="AB287" s="4">
        <v>868</v>
      </c>
      <c r="AC287" s="4">
        <v>61</v>
      </c>
      <c r="AD287" s="4">
        <v>4.75</v>
      </c>
      <c r="AE287" s="4">
        <v>0.11</v>
      </c>
      <c r="AF287" s="4">
        <v>979</v>
      </c>
      <c r="AG287" s="4">
        <v>-16</v>
      </c>
      <c r="AH287" s="4">
        <v>12</v>
      </c>
      <c r="AI287" s="4">
        <v>10</v>
      </c>
      <c r="AJ287" s="4">
        <v>189</v>
      </c>
      <c r="AK287" s="4">
        <v>140</v>
      </c>
      <c r="AL287" s="4">
        <v>2.7</v>
      </c>
      <c r="AM287" s="4">
        <v>195</v>
      </c>
      <c r="AN287" s="4" t="s">
        <v>155</v>
      </c>
      <c r="AO287" s="4">
        <v>0</v>
      </c>
      <c r="AP287" s="5"/>
      <c r="BA287" s="4">
        <v>14.023</v>
      </c>
      <c r="BB287" s="4">
        <v>11.74</v>
      </c>
      <c r="BC287" s="4">
        <v>0.84</v>
      </c>
      <c r="BD287" s="4">
        <v>17.843</v>
      </c>
      <c r="BE287" s="4">
        <v>1520.56</v>
      </c>
      <c r="BF287" s="4">
        <v>534.21400000000006</v>
      </c>
      <c r="BG287" s="4">
        <v>0.51500000000000001</v>
      </c>
      <c r="BH287" s="4">
        <v>0.27900000000000003</v>
      </c>
      <c r="BI287" s="4">
        <v>0.79400000000000004</v>
      </c>
      <c r="BJ287" s="4">
        <v>0.38700000000000001</v>
      </c>
      <c r="BK287" s="4">
        <v>0.21</v>
      </c>
      <c r="BL287" s="4">
        <v>0.59699999999999998</v>
      </c>
      <c r="BM287" s="4">
        <v>222.11539999999999</v>
      </c>
      <c r="BQ287" s="4">
        <v>759.97</v>
      </c>
      <c r="BR287" s="4">
        <v>0.43575000000000003</v>
      </c>
      <c r="BS287" s="4">
        <v>-5</v>
      </c>
      <c r="BT287" s="4">
        <v>-1.1050000000000001E-2</v>
      </c>
      <c r="BU287" s="4">
        <v>10.648641</v>
      </c>
      <c r="BV287" s="4">
        <v>-0.22320999999999999</v>
      </c>
    </row>
    <row r="288" spans="1:74" x14ac:dyDescent="0.25">
      <c r="A288" s="2">
        <v>42067</v>
      </c>
      <c r="B288" s="3">
        <v>2.438541666666667E-2</v>
      </c>
      <c r="C288" s="4">
        <v>8.82</v>
      </c>
      <c r="D288" s="4">
        <v>4.6909999999999998</v>
      </c>
      <c r="E288" s="4">
        <v>46909.546560000003</v>
      </c>
      <c r="F288" s="4">
        <v>28</v>
      </c>
      <c r="G288" s="4">
        <v>15.1</v>
      </c>
      <c r="H288" s="4">
        <v>30478.799999999999</v>
      </c>
      <c r="J288" s="4">
        <v>5.57</v>
      </c>
      <c r="K288" s="4">
        <v>0.84960000000000002</v>
      </c>
      <c r="L288" s="4">
        <v>7.4935</v>
      </c>
      <c r="M288" s="4">
        <v>3.9853999999999998</v>
      </c>
      <c r="N288" s="4">
        <v>23.788399999999999</v>
      </c>
      <c r="O288" s="4">
        <v>12.828799999999999</v>
      </c>
      <c r="P288" s="4">
        <v>36.6</v>
      </c>
      <c r="Q288" s="4">
        <v>17.883900000000001</v>
      </c>
      <c r="R288" s="4">
        <v>9.6445000000000007</v>
      </c>
      <c r="S288" s="4">
        <v>27.5</v>
      </c>
      <c r="T288" s="4">
        <v>30478.825799999999</v>
      </c>
      <c r="W288" s="4">
        <v>0</v>
      </c>
      <c r="X288" s="4">
        <v>4.7359999999999998</v>
      </c>
      <c r="Y288" s="4">
        <v>11.9</v>
      </c>
      <c r="Z288" s="4">
        <v>839</v>
      </c>
      <c r="AA288" s="4">
        <v>857</v>
      </c>
      <c r="AB288" s="4">
        <v>869</v>
      </c>
      <c r="AC288" s="4">
        <v>61</v>
      </c>
      <c r="AD288" s="4">
        <v>4.75</v>
      </c>
      <c r="AE288" s="4">
        <v>0.11</v>
      </c>
      <c r="AF288" s="4">
        <v>979</v>
      </c>
      <c r="AG288" s="4">
        <v>-16</v>
      </c>
      <c r="AH288" s="4">
        <v>11.05</v>
      </c>
      <c r="AI288" s="4">
        <v>10</v>
      </c>
      <c r="AJ288" s="4">
        <v>188.1</v>
      </c>
      <c r="AK288" s="4">
        <v>140</v>
      </c>
      <c r="AL288" s="4">
        <v>2.5</v>
      </c>
      <c r="AM288" s="4">
        <v>195</v>
      </c>
      <c r="AN288" s="4" t="s">
        <v>155</v>
      </c>
      <c r="AO288" s="4">
        <v>0</v>
      </c>
      <c r="AP288" s="5"/>
      <c r="BA288" s="4">
        <v>14.023</v>
      </c>
      <c r="BB288" s="4">
        <v>11.83</v>
      </c>
      <c r="BC288" s="4">
        <v>0.84</v>
      </c>
      <c r="BD288" s="4">
        <v>17.704000000000001</v>
      </c>
      <c r="BE288" s="4">
        <v>1563.828</v>
      </c>
      <c r="BF288" s="4">
        <v>529.36199999999997</v>
      </c>
      <c r="BG288" s="4">
        <v>0.52</v>
      </c>
      <c r="BH288" s="4">
        <v>0.28000000000000003</v>
      </c>
      <c r="BI288" s="4">
        <v>0.8</v>
      </c>
      <c r="BJ288" s="4">
        <v>0.39100000000000001</v>
      </c>
      <c r="BK288" s="4">
        <v>0.21099999999999999</v>
      </c>
      <c r="BL288" s="4">
        <v>0.60199999999999998</v>
      </c>
      <c r="BM288" s="4">
        <v>210.3416</v>
      </c>
      <c r="BQ288" s="4">
        <v>718.64300000000003</v>
      </c>
      <c r="BR288" s="4">
        <v>0.38355</v>
      </c>
      <c r="BS288" s="4">
        <v>-5</v>
      </c>
      <c r="BT288" s="4">
        <v>-1.0999999999999999E-2</v>
      </c>
      <c r="BU288" s="4">
        <v>9.3730039999999999</v>
      </c>
      <c r="BV288" s="4">
        <v>-0.22220000000000001</v>
      </c>
    </row>
    <row r="289" spans="1:74" x14ac:dyDescent="0.25">
      <c r="A289" s="2">
        <v>42067</v>
      </c>
      <c r="B289" s="3">
        <v>2.439699074074074E-2</v>
      </c>
      <c r="C289" s="4">
        <v>9.2170000000000005</v>
      </c>
      <c r="D289" s="4">
        <v>4.4013</v>
      </c>
      <c r="E289" s="4">
        <v>44013.5</v>
      </c>
      <c r="F289" s="4">
        <v>28.1</v>
      </c>
      <c r="G289" s="4">
        <v>15</v>
      </c>
      <c r="H289" s="4">
        <v>29074.3</v>
      </c>
      <c r="J289" s="4">
        <v>5.4</v>
      </c>
      <c r="K289" s="4">
        <v>0.85070000000000001</v>
      </c>
      <c r="L289" s="4">
        <v>7.8411</v>
      </c>
      <c r="M289" s="4">
        <v>3.7442000000000002</v>
      </c>
      <c r="N289" s="4">
        <v>23.896699999999999</v>
      </c>
      <c r="O289" s="4">
        <v>12.7681</v>
      </c>
      <c r="P289" s="4">
        <v>36.700000000000003</v>
      </c>
      <c r="Q289" s="4">
        <v>17.965299999999999</v>
      </c>
      <c r="R289" s="4">
        <v>9.5989000000000004</v>
      </c>
      <c r="S289" s="4">
        <v>27.6</v>
      </c>
      <c r="T289" s="4">
        <v>29074.341799999998</v>
      </c>
      <c r="W289" s="4">
        <v>0</v>
      </c>
      <c r="X289" s="4">
        <v>4.5937000000000001</v>
      </c>
      <c r="Y289" s="4">
        <v>12</v>
      </c>
      <c r="Z289" s="4">
        <v>838</v>
      </c>
      <c r="AA289" s="4">
        <v>857</v>
      </c>
      <c r="AB289" s="4">
        <v>870</v>
      </c>
      <c r="AC289" s="4">
        <v>61</v>
      </c>
      <c r="AD289" s="4">
        <v>4.75</v>
      </c>
      <c r="AE289" s="4">
        <v>0.11</v>
      </c>
      <c r="AF289" s="4">
        <v>979</v>
      </c>
      <c r="AG289" s="4">
        <v>-16</v>
      </c>
      <c r="AH289" s="4">
        <v>11</v>
      </c>
      <c r="AI289" s="4">
        <v>10</v>
      </c>
      <c r="AJ289" s="4">
        <v>188</v>
      </c>
      <c r="AK289" s="4">
        <v>139</v>
      </c>
      <c r="AL289" s="4">
        <v>2.6</v>
      </c>
      <c r="AM289" s="4">
        <v>195</v>
      </c>
      <c r="AN289" s="4" t="s">
        <v>155</v>
      </c>
      <c r="AO289" s="4">
        <v>0</v>
      </c>
      <c r="AP289" s="5"/>
      <c r="BA289" s="4">
        <v>14.023</v>
      </c>
      <c r="BB289" s="4">
        <v>11.92</v>
      </c>
      <c r="BC289" s="4">
        <v>0.85</v>
      </c>
      <c r="BD289" s="4">
        <v>17.550999999999998</v>
      </c>
      <c r="BE289" s="4">
        <v>1640.2349999999999</v>
      </c>
      <c r="BF289" s="4">
        <v>498.49700000000001</v>
      </c>
      <c r="BG289" s="4">
        <v>0.52300000000000002</v>
      </c>
      <c r="BH289" s="4">
        <v>0.28000000000000003</v>
      </c>
      <c r="BI289" s="4">
        <v>0.80300000000000005</v>
      </c>
      <c r="BJ289" s="4">
        <v>0.39400000000000002</v>
      </c>
      <c r="BK289" s="4">
        <v>0.21</v>
      </c>
      <c r="BL289" s="4">
        <v>0.60399999999999998</v>
      </c>
      <c r="BM289" s="4">
        <v>201.1207</v>
      </c>
      <c r="BQ289" s="4">
        <v>698.702</v>
      </c>
      <c r="BR289" s="4">
        <v>0.46040599999999998</v>
      </c>
      <c r="BS289" s="4">
        <v>-5</v>
      </c>
      <c r="BT289" s="4">
        <v>-8.1300000000000001E-3</v>
      </c>
      <c r="BU289" s="4">
        <v>11.251168</v>
      </c>
      <c r="BV289" s="4">
        <v>-0.16422400000000001</v>
      </c>
    </row>
    <row r="290" spans="1:74" x14ac:dyDescent="0.25">
      <c r="A290" s="2">
        <v>42067</v>
      </c>
      <c r="B290" s="3">
        <v>2.4408564814814817E-2</v>
      </c>
      <c r="C290" s="4">
        <v>9.7210000000000001</v>
      </c>
      <c r="D290" s="4">
        <v>3.8008999999999999</v>
      </c>
      <c r="E290" s="4">
        <v>38009.099569999998</v>
      </c>
      <c r="F290" s="4">
        <v>29.5</v>
      </c>
      <c r="G290" s="4">
        <v>14.8</v>
      </c>
      <c r="H290" s="4">
        <v>27705.4</v>
      </c>
      <c r="J290" s="4">
        <v>5.17</v>
      </c>
      <c r="K290" s="4">
        <v>0.8538</v>
      </c>
      <c r="L290" s="4">
        <v>8.2995000000000001</v>
      </c>
      <c r="M290" s="4">
        <v>3.2452999999999999</v>
      </c>
      <c r="N290" s="4">
        <v>25.1935</v>
      </c>
      <c r="O290" s="4">
        <v>12.644299999999999</v>
      </c>
      <c r="P290" s="4">
        <v>37.799999999999997</v>
      </c>
      <c r="Q290" s="4">
        <v>18.940200000000001</v>
      </c>
      <c r="R290" s="4">
        <v>9.5059000000000005</v>
      </c>
      <c r="S290" s="4">
        <v>28.4</v>
      </c>
      <c r="T290" s="4">
        <v>27705.423599999998</v>
      </c>
      <c r="W290" s="4">
        <v>0</v>
      </c>
      <c r="X290" s="4">
        <v>4.4154999999999998</v>
      </c>
      <c r="Y290" s="4">
        <v>12</v>
      </c>
      <c r="Z290" s="4">
        <v>840</v>
      </c>
      <c r="AA290" s="4">
        <v>861</v>
      </c>
      <c r="AB290" s="4">
        <v>871</v>
      </c>
      <c r="AC290" s="4">
        <v>61</v>
      </c>
      <c r="AD290" s="4">
        <v>4.75</v>
      </c>
      <c r="AE290" s="4">
        <v>0.11</v>
      </c>
      <c r="AF290" s="4">
        <v>979</v>
      </c>
      <c r="AG290" s="4">
        <v>-16</v>
      </c>
      <c r="AH290" s="4">
        <v>11</v>
      </c>
      <c r="AI290" s="4">
        <v>10</v>
      </c>
      <c r="AJ290" s="4">
        <v>188</v>
      </c>
      <c r="AK290" s="4">
        <v>140</v>
      </c>
      <c r="AL290" s="4">
        <v>2.5</v>
      </c>
      <c r="AM290" s="4">
        <v>195</v>
      </c>
      <c r="AN290" s="4" t="s">
        <v>155</v>
      </c>
      <c r="AO290" s="4">
        <v>0</v>
      </c>
      <c r="AP290" s="5"/>
      <c r="BA290" s="4">
        <v>14.023</v>
      </c>
      <c r="BB290" s="4">
        <v>12.19</v>
      </c>
      <c r="BC290" s="4">
        <v>0.87</v>
      </c>
      <c r="BD290" s="4">
        <v>17.122</v>
      </c>
      <c r="BE290" s="4">
        <v>1757.712</v>
      </c>
      <c r="BF290" s="4">
        <v>437.44299999999998</v>
      </c>
      <c r="BG290" s="4">
        <v>0.55900000000000005</v>
      </c>
      <c r="BH290" s="4">
        <v>0.28000000000000003</v>
      </c>
      <c r="BI290" s="4">
        <v>0.83899999999999997</v>
      </c>
      <c r="BJ290" s="4">
        <v>0.42</v>
      </c>
      <c r="BK290" s="4">
        <v>0.21099999999999999</v>
      </c>
      <c r="BL290" s="4">
        <v>0.63100000000000001</v>
      </c>
      <c r="BM290" s="4">
        <v>194.0351</v>
      </c>
      <c r="BQ290" s="4">
        <v>679.94799999999998</v>
      </c>
      <c r="BR290" s="4">
        <v>0.46877999999999997</v>
      </c>
      <c r="BS290" s="4">
        <v>-5</v>
      </c>
      <c r="BT290" s="4">
        <v>-8.0000000000000002E-3</v>
      </c>
      <c r="BU290" s="4">
        <v>11.455816</v>
      </c>
      <c r="BV290" s="4">
        <v>-0.16159999999999999</v>
      </c>
    </row>
    <row r="291" spans="1:74" x14ac:dyDescent="0.25">
      <c r="A291" s="2">
        <v>42067</v>
      </c>
      <c r="B291" s="3">
        <v>2.4420138888888887E-2</v>
      </c>
      <c r="C291" s="4">
        <v>9.64</v>
      </c>
      <c r="D291" s="4">
        <v>3.6415999999999999</v>
      </c>
      <c r="E291" s="4">
        <v>36416.025970000002</v>
      </c>
      <c r="F291" s="4">
        <v>32.1</v>
      </c>
      <c r="G291" s="4">
        <v>14.7</v>
      </c>
      <c r="H291" s="4">
        <v>26362.799999999999</v>
      </c>
      <c r="J291" s="4">
        <v>4.91</v>
      </c>
      <c r="K291" s="4">
        <v>0.85740000000000005</v>
      </c>
      <c r="L291" s="4">
        <v>8.2653999999999996</v>
      </c>
      <c r="M291" s="4">
        <v>3.1221999999999999</v>
      </c>
      <c r="N291" s="4">
        <v>27.502500000000001</v>
      </c>
      <c r="O291" s="4">
        <v>12.603400000000001</v>
      </c>
      <c r="P291" s="4">
        <v>40.1</v>
      </c>
      <c r="Q291" s="4">
        <v>20.676100000000002</v>
      </c>
      <c r="R291" s="4">
        <v>9.4750999999999994</v>
      </c>
      <c r="S291" s="4">
        <v>30.2</v>
      </c>
      <c r="T291" s="4">
        <v>26362.784800000001</v>
      </c>
      <c r="W291" s="4">
        <v>0</v>
      </c>
      <c r="X291" s="4">
        <v>4.2140000000000004</v>
      </c>
      <c r="Y291" s="4">
        <v>12</v>
      </c>
      <c r="Z291" s="4">
        <v>844</v>
      </c>
      <c r="AA291" s="4">
        <v>865</v>
      </c>
      <c r="AB291" s="4">
        <v>874</v>
      </c>
      <c r="AC291" s="4">
        <v>61</v>
      </c>
      <c r="AD291" s="4">
        <v>4.75</v>
      </c>
      <c r="AE291" s="4">
        <v>0.11</v>
      </c>
      <c r="AF291" s="4">
        <v>979</v>
      </c>
      <c r="AG291" s="4">
        <v>-16</v>
      </c>
      <c r="AH291" s="4">
        <v>11</v>
      </c>
      <c r="AI291" s="4">
        <v>10</v>
      </c>
      <c r="AJ291" s="4">
        <v>188</v>
      </c>
      <c r="AK291" s="4">
        <v>140</v>
      </c>
      <c r="AL291" s="4">
        <v>2.9</v>
      </c>
      <c r="AM291" s="4">
        <v>195</v>
      </c>
      <c r="AN291" s="4" t="s">
        <v>155</v>
      </c>
      <c r="AO291" s="4">
        <v>0</v>
      </c>
      <c r="AP291" s="5"/>
      <c r="BA291" s="4">
        <v>14.023</v>
      </c>
      <c r="BB291" s="4">
        <v>12.5</v>
      </c>
      <c r="BC291" s="4">
        <v>0.89</v>
      </c>
      <c r="BD291" s="4">
        <v>16.635000000000002</v>
      </c>
      <c r="BE291" s="4">
        <v>1786.9690000000001</v>
      </c>
      <c r="BF291" s="4">
        <v>429.62799999999999</v>
      </c>
      <c r="BG291" s="4">
        <v>0.623</v>
      </c>
      <c r="BH291" s="4">
        <v>0.28499999999999998</v>
      </c>
      <c r="BI291" s="4">
        <v>0.90800000000000003</v>
      </c>
      <c r="BJ291" s="4">
        <v>0.46800000000000003</v>
      </c>
      <c r="BK291" s="4">
        <v>0.215</v>
      </c>
      <c r="BL291" s="4">
        <v>0.68300000000000005</v>
      </c>
      <c r="BM291" s="4">
        <v>188.47919999999999</v>
      </c>
      <c r="BQ291" s="4">
        <v>662.43200000000002</v>
      </c>
      <c r="BR291" s="4">
        <v>0.55399900000000002</v>
      </c>
      <c r="BS291" s="4">
        <v>-5</v>
      </c>
      <c r="BT291" s="4">
        <v>-8.0000000000000002E-3</v>
      </c>
      <c r="BU291" s="4">
        <v>13.538351</v>
      </c>
      <c r="BV291" s="4">
        <v>-0.16159999999999999</v>
      </c>
    </row>
    <row r="292" spans="1:74" x14ac:dyDescent="0.25">
      <c r="A292" s="2">
        <v>42067</v>
      </c>
      <c r="B292" s="3">
        <v>2.4431712962962964E-2</v>
      </c>
      <c r="C292" s="4">
        <v>9.3109999999999999</v>
      </c>
      <c r="D292" s="4">
        <v>4.1618000000000004</v>
      </c>
      <c r="E292" s="4">
        <v>41618.481930000002</v>
      </c>
      <c r="F292" s="4">
        <v>35.299999999999997</v>
      </c>
      <c r="G292" s="4">
        <v>13.5</v>
      </c>
      <c r="H292" s="4">
        <v>26095.9</v>
      </c>
      <c r="J292" s="4">
        <v>4.5999999999999996</v>
      </c>
      <c r="K292" s="4">
        <v>0.85540000000000005</v>
      </c>
      <c r="L292" s="4">
        <v>7.9640000000000004</v>
      </c>
      <c r="M292" s="4">
        <v>3.5598999999999998</v>
      </c>
      <c r="N292" s="4">
        <v>30.1816</v>
      </c>
      <c r="O292" s="4">
        <v>11.554</v>
      </c>
      <c r="P292" s="4">
        <v>41.7</v>
      </c>
      <c r="Q292" s="4">
        <v>22.696200000000001</v>
      </c>
      <c r="R292" s="4">
        <v>8.6884999999999994</v>
      </c>
      <c r="S292" s="4">
        <v>31.4</v>
      </c>
      <c r="T292" s="4">
        <v>26095.902600000001</v>
      </c>
      <c r="W292" s="4">
        <v>0</v>
      </c>
      <c r="X292" s="4">
        <v>3.9346999999999999</v>
      </c>
      <c r="Y292" s="4">
        <v>12</v>
      </c>
      <c r="Z292" s="4">
        <v>841</v>
      </c>
      <c r="AA292" s="4">
        <v>863</v>
      </c>
      <c r="AB292" s="4">
        <v>871</v>
      </c>
      <c r="AC292" s="4">
        <v>62</v>
      </c>
      <c r="AD292" s="4">
        <v>4.83</v>
      </c>
      <c r="AE292" s="4">
        <v>0.11</v>
      </c>
      <c r="AF292" s="4">
        <v>979</v>
      </c>
      <c r="AG292" s="4">
        <v>-16</v>
      </c>
      <c r="AH292" s="4">
        <v>11</v>
      </c>
      <c r="AI292" s="4">
        <v>10</v>
      </c>
      <c r="AJ292" s="4">
        <v>189</v>
      </c>
      <c r="AK292" s="4">
        <v>140</v>
      </c>
      <c r="AL292" s="4">
        <v>3.2</v>
      </c>
      <c r="AM292" s="4">
        <v>195</v>
      </c>
      <c r="AN292" s="4" t="s">
        <v>155</v>
      </c>
      <c r="AO292" s="4">
        <v>0</v>
      </c>
      <c r="AP292" s="5"/>
      <c r="BA292" s="4">
        <v>14.023</v>
      </c>
      <c r="BB292" s="4">
        <v>12.31</v>
      </c>
      <c r="BC292" s="4">
        <v>0.88</v>
      </c>
      <c r="BD292" s="4">
        <v>16.908999999999999</v>
      </c>
      <c r="BE292" s="4">
        <v>1708.4090000000001</v>
      </c>
      <c r="BF292" s="4">
        <v>486.04199999999997</v>
      </c>
      <c r="BG292" s="4">
        <v>0.67800000000000005</v>
      </c>
      <c r="BH292" s="4">
        <v>0.26</v>
      </c>
      <c r="BI292" s="4">
        <v>0.93799999999999994</v>
      </c>
      <c r="BJ292" s="4">
        <v>0.51</v>
      </c>
      <c r="BK292" s="4">
        <v>0.19500000000000001</v>
      </c>
      <c r="BL292" s="4">
        <v>0.70499999999999996</v>
      </c>
      <c r="BM292" s="4">
        <v>185.1191</v>
      </c>
      <c r="BQ292" s="4">
        <v>613.71500000000003</v>
      </c>
      <c r="BR292" s="4">
        <v>0.51888400000000001</v>
      </c>
      <c r="BS292" s="4">
        <v>-5</v>
      </c>
      <c r="BT292" s="4">
        <v>-6.0920000000000002E-3</v>
      </c>
      <c r="BU292" s="4">
        <v>12.680230999999999</v>
      </c>
      <c r="BV292" s="4">
        <v>-0.123057</v>
      </c>
    </row>
    <row r="293" spans="1:74" x14ac:dyDescent="0.25">
      <c r="A293" s="2">
        <v>42067</v>
      </c>
      <c r="B293" s="3">
        <v>2.4443287037037034E-2</v>
      </c>
      <c r="C293" s="4">
        <v>9.1850000000000005</v>
      </c>
      <c r="D293" s="4">
        <v>4.3030999999999997</v>
      </c>
      <c r="E293" s="4">
        <v>43031.2618</v>
      </c>
      <c r="F293" s="4">
        <v>45.4</v>
      </c>
      <c r="G293" s="4">
        <v>13.3</v>
      </c>
      <c r="H293" s="4">
        <v>26437.3</v>
      </c>
      <c r="J293" s="4">
        <v>4.42</v>
      </c>
      <c r="K293" s="4">
        <v>0.85450000000000004</v>
      </c>
      <c r="L293" s="4">
        <v>7.8487</v>
      </c>
      <c r="M293" s="4">
        <v>3.6772</v>
      </c>
      <c r="N293" s="4">
        <v>38.790199999999999</v>
      </c>
      <c r="O293" s="4">
        <v>11.372199999999999</v>
      </c>
      <c r="P293" s="4">
        <v>50.2</v>
      </c>
      <c r="Q293" s="4">
        <v>29.170100000000001</v>
      </c>
      <c r="R293" s="4">
        <v>8.5518999999999998</v>
      </c>
      <c r="S293" s="4">
        <v>37.700000000000003</v>
      </c>
      <c r="T293" s="4">
        <v>26437.318899999998</v>
      </c>
      <c r="W293" s="4">
        <v>0</v>
      </c>
      <c r="X293" s="4">
        <v>3.7804000000000002</v>
      </c>
      <c r="Y293" s="4">
        <v>11.9</v>
      </c>
      <c r="Z293" s="4">
        <v>839</v>
      </c>
      <c r="AA293" s="4">
        <v>859</v>
      </c>
      <c r="AB293" s="4">
        <v>870</v>
      </c>
      <c r="AC293" s="4">
        <v>62</v>
      </c>
      <c r="AD293" s="4">
        <v>4.83</v>
      </c>
      <c r="AE293" s="4">
        <v>0.11</v>
      </c>
      <c r="AF293" s="4">
        <v>979</v>
      </c>
      <c r="AG293" s="4">
        <v>-16</v>
      </c>
      <c r="AH293" s="4">
        <v>11</v>
      </c>
      <c r="AI293" s="4">
        <v>10</v>
      </c>
      <c r="AJ293" s="4">
        <v>188</v>
      </c>
      <c r="AK293" s="4">
        <v>138.1</v>
      </c>
      <c r="AL293" s="4">
        <v>2.7</v>
      </c>
      <c r="AM293" s="4">
        <v>195</v>
      </c>
      <c r="AN293" s="4" t="s">
        <v>155</v>
      </c>
      <c r="AO293" s="4">
        <v>0</v>
      </c>
      <c r="AP293" s="5"/>
      <c r="BA293" s="4">
        <v>14.023</v>
      </c>
      <c r="BB293" s="4">
        <v>12.25</v>
      </c>
      <c r="BC293" s="4">
        <v>0.87</v>
      </c>
      <c r="BD293" s="4">
        <v>17.021000000000001</v>
      </c>
      <c r="BE293" s="4">
        <v>1679.3620000000001</v>
      </c>
      <c r="BF293" s="4">
        <v>500.77499999999998</v>
      </c>
      <c r="BG293" s="4">
        <v>0.86899999999999999</v>
      </c>
      <c r="BH293" s="4">
        <v>0.255</v>
      </c>
      <c r="BI293" s="4">
        <v>1.1240000000000001</v>
      </c>
      <c r="BJ293" s="4">
        <v>0.65400000000000003</v>
      </c>
      <c r="BK293" s="4">
        <v>0.192</v>
      </c>
      <c r="BL293" s="4">
        <v>0.84499999999999997</v>
      </c>
      <c r="BM293" s="4">
        <v>187.06100000000001</v>
      </c>
      <c r="BQ293" s="4">
        <v>588.14800000000002</v>
      </c>
      <c r="BR293" s="4">
        <v>0.493174</v>
      </c>
      <c r="BS293" s="4">
        <v>-5</v>
      </c>
      <c r="BT293" s="4">
        <v>-7.9059999999999998E-3</v>
      </c>
      <c r="BU293" s="4">
        <v>12.051935</v>
      </c>
      <c r="BV293" s="4">
        <v>-0.15970300000000001</v>
      </c>
    </row>
    <row r="294" spans="1:74" x14ac:dyDescent="0.25">
      <c r="A294" s="2">
        <v>42067</v>
      </c>
      <c r="B294" s="3">
        <v>2.4454861111111115E-2</v>
      </c>
      <c r="C294" s="4">
        <v>9.5709999999999997</v>
      </c>
      <c r="D294" s="4">
        <v>4.1007999999999996</v>
      </c>
      <c r="E294" s="4">
        <v>41007.71286</v>
      </c>
      <c r="F294" s="4">
        <v>47.9</v>
      </c>
      <c r="G294" s="4">
        <v>13.3</v>
      </c>
      <c r="H294" s="4">
        <v>26040</v>
      </c>
      <c r="J294" s="4">
        <v>4.2699999999999996</v>
      </c>
      <c r="K294" s="4">
        <v>0.85370000000000001</v>
      </c>
      <c r="L294" s="4">
        <v>8.1707999999999998</v>
      </c>
      <c r="M294" s="4">
        <v>3.5009000000000001</v>
      </c>
      <c r="N294" s="4">
        <v>40.892899999999997</v>
      </c>
      <c r="O294" s="4">
        <v>11.3544</v>
      </c>
      <c r="P294" s="4">
        <v>52.2</v>
      </c>
      <c r="Q294" s="4">
        <v>30.751300000000001</v>
      </c>
      <c r="R294" s="4">
        <v>8.5385000000000009</v>
      </c>
      <c r="S294" s="4">
        <v>39.299999999999997</v>
      </c>
      <c r="T294" s="4">
        <v>26040.002100000002</v>
      </c>
      <c r="W294" s="4">
        <v>0</v>
      </c>
      <c r="X294" s="4">
        <v>3.6494</v>
      </c>
      <c r="Y294" s="4">
        <v>12</v>
      </c>
      <c r="Z294" s="4">
        <v>839</v>
      </c>
      <c r="AA294" s="4">
        <v>860</v>
      </c>
      <c r="AB294" s="4">
        <v>871</v>
      </c>
      <c r="AC294" s="4">
        <v>62</v>
      </c>
      <c r="AD294" s="4">
        <v>4.83</v>
      </c>
      <c r="AE294" s="4">
        <v>0.11</v>
      </c>
      <c r="AF294" s="4">
        <v>979</v>
      </c>
      <c r="AG294" s="4">
        <v>-16</v>
      </c>
      <c r="AH294" s="4">
        <v>10.047952</v>
      </c>
      <c r="AI294" s="4">
        <v>10</v>
      </c>
      <c r="AJ294" s="4">
        <v>188</v>
      </c>
      <c r="AK294" s="4">
        <v>139</v>
      </c>
      <c r="AL294" s="4">
        <v>2.2000000000000002</v>
      </c>
      <c r="AM294" s="4">
        <v>195</v>
      </c>
      <c r="AN294" s="4" t="s">
        <v>155</v>
      </c>
      <c r="AO294" s="4">
        <v>0</v>
      </c>
      <c r="AP294" s="5"/>
      <c r="BA294" s="4">
        <v>14.023</v>
      </c>
      <c r="BB294" s="4">
        <v>12.19</v>
      </c>
      <c r="BC294" s="4">
        <v>0.87</v>
      </c>
      <c r="BD294" s="4">
        <v>17.135000000000002</v>
      </c>
      <c r="BE294" s="4">
        <v>1735.258</v>
      </c>
      <c r="BF294" s="4">
        <v>473.214</v>
      </c>
      <c r="BG294" s="4">
        <v>0.90900000000000003</v>
      </c>
      <c r="BH294" s="4">
        <v>0.253</v>
      </c>
      <c r="BI294" s="4">
        <v>1.1619999999999999</v>
      </c>
      <c r="BJ294" s="4">
        <v>0.68400000000000005</v>
      </c>
      <c r="BK294" s="4">
        <v>0.19</v>
      </c>
      <c r="BL294" s="4">
        <v>0.874</v>
      </c>
      <c r="BM294" s="4">
        <v>182.87880000000001</v>
      </c>
      <c r="BQ294" s="4">
        <v>563.53</v>
      </c>
      <c r="BR294" s="4">
        <v>0.55483499999999997</v>
      </c>
      <c r="BS294" s="4">
        <v>-5</v>
      </c>
      <c r="BT294" s="4">
        <v>-7.0479999999999996E-3</v>
      </c>
      <c r="BU294" s="4">
        <v>13.558783999999999</v>
      </c>
      <c r="BV294" s="4">
        <v>-0.142369</v>
      </c>
    </row>
    <row r="295" spans="1:74" x14ac:dyDescent="0.25">
      <c r="A295" s="2">
        <v>42067</v>
      </c>
      <c r="B295" s="3">
        <v>2.4466435185185185E-2</v>
      </c>
      <c r="C295" s="4">
        <v>9.3789999999999996</v>
      </c>
      <c r="D295" s="4">
        <v>3.9882</v>
      </c>
      <c r="E295" s="4">
        <v>39882.130749999997</v>
      </c>
      <c r="F295" s="4">
        <v>47.9</v>
      </c>
      <c r="G295" s="4">
        <v>13.1</v>
      </c>
      <c r="H295" s="4">
        <v>25363</v>
      </c>
      <c r="J295" s="4">
        <v>4.2</v>
      </c>
      <c r="K295" s="4">
        <v>0.85709999999999997</v>
      </c>
      <c r="L295" s="4">
        <v>8.0388999999999999</v>
      </c>
      <c r="M295" s="4">
        <v>3.4182999999999999</v>
      </c>
      <c r="N295" s="4">
        <v>41.055100000000003</v>
      </c>
      <c r="O295" s="4">
        <v>11.235099999999999</v>
      </c>
      <c r="P295" s="4">
        <v>52.3</v>
      </c>
      <c r="Q295" s="4">
        <v>30.8733</v>
      </c>
      <c r="R295" s="4">
        <v>8.4488000000000003</v>
      </c>
      <c r="S295" s="4">
        <v>39.299999999999997</v>
      </c>
      <c r="T295" s="4">
        <v>25363.016299999999</v>
      </c>
      <c r="W295" s="4">
        <v>0</v>
      </c>
      <c r="X295" s="4">
        <v>3.5998000000000001</v>
      </c>
      <c r="Y295" s="4">
        <v>12</v>
      </c>
      <c r="Z295" s="4">
        <v>841</v>
      </c>
      <c r="AA295" s="4">
        <v>861</v>
      </c>
      <c r="AB295" s="4">
        <v>870</v>
      </c>
      <c r="AC295" s="4">
        <v>62</v>
      </c>
      <c r="AD295" s="4">
        <v>4.83</v>
      </c>
      <c r="AE295" s="4">
        <v>0.11</v>
      </c>
      <c r="AF295" s="4">
        <v>979</v>
      </c>
      <c r="AG295" s="4">
        <v>-16</v>
      </c>
      <c r="AH295" s="4">
        <v>10</v>
      </c>
      <c r="AI295" s="4">
        <v>10</v>
      </c>
      <c r="AJ295" s="4">
        <v>188</v>
      </c>
      <c r="AK295" s="4">
        <v>139</v>
      </c>
      <c r="AL295" s="4">
        <v>2.8</v>
      </c>
      <c r="AM295" s="4">
        <v>195</v>
      </c>
      <c r="AN295" s="4" t="s">
        <v>155</v>
      </c>
      <c r="AO295" s="4">
        <v>0</v>
      </c>
      <c r="AP295" s="5"/>
      <c r="BA295" s="4">
        <v>14.023</v>
      </c>
      <c r="BB295" s="4">
        <v>12.48</v>
      </c>
      <c r="BC295" s="4">
        <v>0.89</v>
      </c>
      <c r="BD295" s="4">
        <v>16.672999999999998</v>
      </c>
      <c r="BE295" s="4">
        <v>1741.7750000000001</v>
      </c>
      <c r="BF295" s="4">
        <v>471.39299999999997</v>
      </c>
      <c r="BG295" s="4">
        <v>0.93200000000000005</v>
      </c>
      <c r="BH295" s="4">
        <v>0.255</v>
      </c>
      <c r="BI295" s="4">
        <v>1.1859999999999999</v>
      </c>
      <c r="BJ295" s="4">
        <v>0.70099999999999996</v>
      </c>
      <c r="BK295" s="4">
        <v>0.192</v>
      </c>
      <c r="BL295" s="4">
        <v>0.89200000000000002</v>
      </c>
      <c r="BM295" s="4">
        <v>181.72630000000001</v>
      </c>
      <c r="BQ295" s="4">
        <v>567.12099999999998</v>
      </c>
      <c r="BR295" s="4">
        <v>0.37712000000000001</v>
      </c>
      <c r="BS295" s="4">
        <v>-5</v>
      </c>
      <c r="BT295" s="4">
        <v>-7.9520000000000007E-3</v>
      </c>
      <c r="BU295" s="4">
        <v>9.2158700000000007</v>
      </c>
      <c r="BV295" s="4">
        <v>-0.16063</v>
      </c>
    </row>
    <row r="296" spans="1:74" x14ac:dyDescent="0.25">
      <c r="A296" s="2">
        <v>42067</v>
      </c>
      <c r="B296" s="3">
        <v>2.4478009259259262E-2</v>
      </c>
      <c r="C296" s="4">
        <v>9.1199999999999992</v>
      </c>
      <c r="D296" s="4">
        <v>4.3144999999999998</v>
      </c>
      <c r="E296" s="4">
        <v>43144.714039999999</v>
      </c>
      <c r="F296" s="4">
        <v>42.7</v>
      </c>
      <c r="G296" s="4">
        <v>13</v>
      </c>
      <c r="H296" s="4">
        <v>25255.3</v>
      </c>
      <c r="J296" s="4">
        <v>4.2</v>
      </c>
      <c r="K296" s="4">
        <v>0.85619999999999996</v>
      </c>
      <c r="L296" s="4">
        <v>7.8090999999999999</v>
      </c>
      <c r="M296" s="4">
        <v>3.6941999999999999</v>
      </c>
      <c r="N296" s="4">
        <v>36.585000000000001</v>
      </c>
      <c r="O296" s="4">
        <v>11.138500000000001</v>
      </c>
      <c r="P296" s="4">
        <v>47.7</v>
      </c>
      <c r="Q296" s="4">
        <v>27.511800000000001</v>
      </c>
      <c r="R296" s="4">
        <v>8.3760999999999992</v>
      </c>
      <c r="S296" s="4">
        <v>35.9</v>
      </c>
      <c r="T296" s="4">
        <v>25255.2791</v>
      </c>
      <c r="W296" s="4">
        <v>0</v>
      </c>
      <c r="X296" s="4">
        <v>3.5962000000000001</v>
      </c>
      <c r="Y296" s="4">
        <v>11.9</v>
      </c>
      <c r="Z296" s="4">
        <v>841</v>
      </c>
      <c r="AA296" s="4">
        <v>860</v>
      </c>
      <c r="AB296" s="4">
        <v>871</v>
      </c>
      <c r="AC296" s="4">
        <v>62</v>
      </c>
      <c r="AD296" s="4">
        <v>4.83</v>
      </c>
      <c r="AE296" s="4">
        <v>0.11</v>
      </c>
      <c r="AF296" s="4">
        <v>979</v>
      </c>
      <c r="AG296" s="4">
        <v>-16</v>
      </c>
      <c r="AH296" s="4">
        <v>10</v>
      </c>
      <c r="AI296" s="4">
        <v>10</v>
      </c>
      <c r="AJ296" s="4">
        <v>189</v>
      </c>
      <c r="AK296" s="4">
        <v>138</v>
      </c>
      <c r="AL296" s="4">
        <v>3.2</v>
      </c>
      <c r="AM296" s="4">
        <v>195</v>
      </c>
      <c r="AN296" s="4" t="s">
        <v>155</v>
      </c>
      <c r="AO296" s="4">
        <v>0</v>
      </c>
      <c r="AP296" s="5"/>
      <c r="BA296" s="4">
        <v>14.023</v>
      </c>
      <c r="BB296" s="4">
        <v>12.39</v>
      </c>
      <c r="BC296" s="4">
        <v>0.88</v>
      </c>
      <c r="BD296" s="4">
        <v>16.789000000000001</v>
      </c>
      <c r="BE296" s="4">
        <v>1687.704</v>
      </c>
      <c r="BF296" s="4">
        <v>508.15600000000001</v>
      </c>
      <c r="BG296" s="4">
        <v>0.82799999999999996</v>
      </c>
      <c r="BH296" s="4">
        <v>0.252</v>
      </c>
      <c r="BI296" s="4">
        <v>1.08</v>
      </c>
      <c r="BJ296" s="4">
        <v>0.623</v>
      </c>
      <c r="BK296" s="4">
        <v>0.19</v>
      </c>
      <c r="BL296" s="4">
        <v>0.81200000000000006</v>
      </c>
      <c r="BM296" s="4">
        <v>180.49539999999999</v>
      </c>
      <c r="BQ296" s="4">
        <v>565.11900000000003</v>
      </c>
      <c r="BR296" s="4">
        <v>0.21773400000000001</v>
      </c>
      <c r="BS296" s="4">
        <v>-5</v>
      </c>
      <c r="BT296" s="4">
        <v>-8.0000000000000002E-3</v>
      </c>
      <c r="BU296" s="4">
        <v>5.320881</v>
      </c>
      <c r="BV296" s="4">
        <v>-0.16159999999999999</v>
      </c>
    </row>
    <row r="297" spans="1:74" x14ac:dyDescent="0.25">
      <c r="A297" s="2">
        <v>42067</v>
      </c>
      <c r="B297" s="3">
        <v>2.4489583333333332E-2</v>
      </c>
      <c r="C297" s="4">
        <v>9.0399999999999991</v>
      </c>
      <c r="D297" s="4">
        <v>4.4808000000000003</v>
      </c>
      <c r="E297" s="4">
        <v>44808.492200000001</v>
      </c>
      <c r="F297" s="4">
        <v>42.5</v>
      </c>
      <c r="G297" s="4">
        <v>13</v>
      </c>
      <c r="H297" s="4">
        <v>25602.400000000001</v>
      </c>
      <c r="J297" s="4">
        <v>4.2</v>
      </c>
      <c r="K297" s="4">
        <v>0.85499999999999998</v>
      </c>
      <c r="L297" s="4">
        <v>7.7294</v>
      </c>
      <c r="M297" s="4">
        <v>3.8311999999999999</v>
      </c>
      <c r="N297" s="4">
        <v>36.338299999999997</v>
      </c>
      <c r="O297" s="4">
        <v>11.1152</v>
      </c>
      <c r="P297" s="4">
        <v>47.5</v>
      </c>
      <c r="Q297" s="4">
        <v>27.3263</v>
      </c>
      <c r="R297" s="4">
        <v>8.3585999999999991</v>
      </c>
      <c r="S297" s="4">
        <v>35.700000000000003</v>
      </c>
      <c r="T297" s="4">
        <v>25602.431199999999</v>
      </c>
      <c r="W297" s="4">
        <v>0</v>
      </c>
      <c r="X297" s="4">
        <v>3.5911</v>
      </c>
      <c r="Y297" s="4">
        <v>12</v>
      </c>
      <c r="Z297" s="4">
        <v>839</v>
      </c>
      <c r="AA297" s="4">
        <v>859</v>
      </c>
      <c r="AB297" s="4">
        <v>870</v>
      </c>
      <c r="AC297" s="4">
        <v>62</v>
      </c>
      <c r="AD297" s="4">
        <v>4.83</v>
      </c>
      <c r="AE297" s="4">
        <v>0.11</v>
      </c>
      <c r="AF297" s="4">
        <v>979</v>
      </c>
      <c r="AG297" s="4">
        <v>-16</v>
      </c>
      <c r="AH297" s="4">
        <v>10</v>
      </c>
      <c r="AI297" s="4">
        <v>10</v>
      </c>
      <c r="AJ297" s="4">
        <v>189</v>
      </c>
      <c r="AK297" s="4">
        <v>138</v>
      </c>
      <c r="AL297" s="4">
        <v>3.5</v>
      </c>
      <c r="AM297" s="4">
        <v>195</v>
      </c>
      <c r="AN297" s="4" t="s">
        <v>155</v>
      </c>
      <c r="AO297" s="4">
        <v>0</v>
      </c>
      <c r="AP297" s="5"/>
      <c r="BA297" s="4">
        <v>14.023</v>
      </c>
      <c r="BB297" s="4">
        <v>12.27</v>
      </c>
      <c r="BC297" s="4">
        <v>0.88</v>
      </c>
      <c r="BD297" s="4">
        <v>16.957000000000001</v>
      </c>
      <c r="BE297" s="4">
        <v>1659.559</v>
      </c>
      <c r="BF297" s="4">
        <v>523.55399999999997</v>
      </c>
      <c r="BG297" s="4">
        <v>0.81699999999999995</v>
      </c>
      <c r="BH297" s="4">
        <v>0.25</v>
      </c>
      <c r="BI297" s="4">
        <v>1.0669999999999999</v>
      </c>
      <c r="BJ297" s="4">
        <v>0.61399999999999999</v>
      </c>
      <c r="BK297" s="4">
        <v>0.188</v>
      </c>
      <c r="BL297" s="4">
        <v>0.80200000000000005</v>
      </c>
      <c r="BM297" s="4">
        <v>181.7817</v>
      </c>
      <c r="BQ297" s="4">
        <v>560.625</v>
      </c>
      <c r="BR297" s="4">
        <v>0.25845299999999999</v>
      </c>
      <c r="BS297" s="4">
        <v>-5</v>
      </c>
      <c r="BT297" s="4">
        <v>-8.0000000000000002E-3</v>
      </c>
      <c r="BU297" s="4">
        <v>6.3159349999999996</v>
      </c>
      <c r="BV297" s="4">
        <v>-0.16159999999999999</v>
      </c>
    </row>
    <row r="298" spans="1:74" x14ac:dyDescent="0.25">
      <c r="A298" s="2">
        <v>42067</v>
      </c>
      <c r="B298" s="3">
        <v>2.4501157407407409E-2</v>
      </c>
      <c r="C298" s="4">
        <v>8.9410000000000007</v>
      </c>
      <c r="D298" s="4">
        <v>4.6387999999999998</v>
      </c>
      <c r="E298" s="4">
        <v>46387.572489999999</v>
      </c>
      <c r="F298" s="4">
        <v>42.5</v>
      </c>
      <c r="G298" s="4">
        <v>13</v>
      </c>
      <c r="H298" s="4">
        <v>25415.9</v>
      </c>
      <c r="J298" s="4">
        <v>4.17</v>
      </c>
      <c r="K298" s="4">
        <v>0.85419999999999996</v>
      </c>
      <c r="L298" s="4">
        <v>7.6372</v>
      </c>
      <c r="M298" s="4">
        <v>3.9626000000000001</v>
      </c>
      <c r="N298" s="4">
        <v>36.304699999999997</v>
      </c>
      <c r="O298" s="4">
        <v>11.105</v>
      </c>
      <c r="P298" s="4">
        <v>47.4</v>
      </c>
      <c r="Q298" s="4">
        <v>27.300999999999998</v>
      </c>
      <c r="R298" s="4">
        <v>8.3508999999999993</v>
      </c>
      <c r="S298" s="4">
        <v>35.700000000000003</v>
      </c>
      <c r="T298" s="4">
        <v>25415.8766</v>
      </c>
      <c r="W298" s="4">
        <v>0</v>
      </c>
      <c r="X298" s="4">
        <v>3.5632999999999999</v>
      </c>
      <c r="Y298" s="4">
        <v>12</v>
      </c>
      <c r="Z298" s="4">
        <v>839</v>
      </c>
      <c r="AA298" s="4">
        <v>862</v>
      </c>
      <c r="AB298" s="4">
        <v>870</v>
      </c>
      <c r="AC298" s="4">
        <v>62</v>
      </c>
      <c r="AD298" s="4">
        <v>4.83</v>
      </c>
      <c r="AE298" s="4">
        <v>0.11</v>
      </c>
      <c r="AF298" s="4">
        <v>979</v>
      </c>
      <c r="AG298" s="4">
        <v>-16</v>
      </c>
      <c r="AH298" s="4">
        <v>10.95</v>
      </c>
      <c r="AI298" s="4">
        <v>10</v>
      </c>
      <c r="AJ298" s="4">
        <v>188.1</v>
      </c>
      <c r="AK298" s="4">
        <v>138.9</v>
      </c>
      <c r="AL298" s="4">
        <v>2.5</v>
      </c>
      <c r="AM298" s="4">
        <v>195</v>
      </c>
      <c r="AN298" s="4" t="s">
        <v>155</v>
      </c>
      <c r="AO298" s="4">
        <v>0</v>
      </c>
      <c r="AP298" s="5"/>
      <c r="BA298" s="4">
        <v>14.023</v>
      </c>
      <c r="BB298" s="4">
        <v>12.23</v>
      </c>
      <c r="BC298" s="4">
        <v>0.87</v>
      </c>
      <c r="BD298" s="4">
        <v>17.065000000000001</v>
      </c>
      <c r="BE298" s="4">
        <v>1637.383</v>
      </c>
      <c r="BF298" s="4">
        <v>540.71400000000006</v>
      </c>
      <c r="BG298" s="4">
        <v>0.81499999999999995</v>
      </c>
      <c r="BH298" s="4">
        <v>0.249</v>
      </c>
      <c r="BI298" s="4">
        <v>1.0640000000000001</v>
      </c>
      <c r="BJ298" s="4">
        <v>0.61299999999999999</v>
      </c>
      <c r="BK298" s="4">
        <v>0.187</v>
      </c>
      <c r="BL298" s="4">
        <v>0.8</v>
      </c>
      <c r="BM298" s="4">
        <v>180.19380000000001</v>
      </c>
      <c r="BQ298" s="4">
        <v>555.47900000000004</v>
      </c>
      <c r="BR298" s="4">
        <v>0.51275000000000004</v>
      </c>
      <c r="BS298" s="4">
        <v>-5</v>
      </c>
      <c r="BT298" s="4">
        <v>-9.9000000000000008E-3</v>
      </c>
      <c r="BU298" s="4">
        <v>12.530328000000001</v>
      </c>
      <c r="BV298" s="4">
        <v>-0.19997999999999999</v>
      </c>
    </row>
    <row r="299" spans="1:74" x14ac:dyDescent="0.25">
      <c r="A299" s="2">
        <v>42067</v>
      </c>
      <c r="B299" s="3">
        <v>2.4512731481481479E-2</v>
      </c>
      <c r="C299" s="4">
        <v>8.8079999999999998</v>
      </c>
      <c r="D299" s="4">
        <v>4.7647000000000004</v>
      </c>
      <c r="E299" s="4">
        <v>47647.287850000001</v>
      </c>
      <c r="F299" s="4">
        <v>41</v>
      </c>
      <c r="G299" s="4">
        <v>13.1</v>
      </c>
      <c r="H299" s="4">
        <v>25624.7</v>
      </c>
      <c r="J299" s="4">
        <v>4.0999999999999996</v>
      </c>
      <c r="K299" s="4">
        <v>0.8538</v>
      </c>
      <c r="L299" s="4">
        <v>7.5198</v>
      </c>
      <c r="M299" s="4">
        <v>4.0681000000000003</v>
      </c>
      <c r="N299" s="4">
        <v>35.041600000000003</v>
      </c>
      <c r="O299" s="4">
        <v>11.184699999999999</v>
      </c>
      <c r="P299" s="4">
        <v>46.2</v>
      </c>
      <c r="Q299" s="4">
        <v>26.351099999999999</v>
      </c>
      <c r="R299" s="4">
        <v>8.4108000000000001</v>
      </c>
      <c r="S299" s="4">
        <v>34.799999999999997</v>
      </c>
      <c r="T299" s="4">
        <v>25624.657899999998</v>
      </c>
      <c r="W299" s="4">
        <v>0</v>
      </c>
      <c r="X299" s="4">
        <v>3.5005000000000002</v>
      </c>
      <c r="Y299" s="4">
        <v>12</v>
      </c>
      <c r="Z299" s="4">
        <v>839</v>
      </c>
      <c r="AA299" s="4">
        <v>861</v>
      </c>
      <c r="AB299" s="4">
        <v>867</v>
      </c>
      <c r="AC299" s="4">
        <v>62</v>
      </c>
      <c r="AD299" s="4">
        <v>4.83</v>
      </c>
      <c r="AE299" s="4">
        <v>0.11</v>
      </c>
      <c r="AF299" s="4">
        <v>979</v>
      </c>
      <c r="AG299" s="4">
        <v>-16</v>
      </c>
      <c r="AH299" s="4">
        <v>11</v>
      </c>
      <c r="AI299" s="4">
        <v>10</v>
      </c>
      <c r="AJ299" s="4">
        <v>188.9</v>
      </c>
      <c r="AK299" s="4">
        <v>139</v>
      </c>
      <c r="AL299" s="4">
        <v>2.2999999999999998</v>
      </c>
      <c r="AM299" s="4">
        <v>195</v>
      </c>
      <c r="AN299" s="4" t="s">
        <v>155</v>
      </c>
      <c r="AO299" s="4">
        <v>0</v>
      </c>
      <c r="AP299" s="5"/>
      <c r="BA299" s="4">
        <v>14.023</v>
      </c>
      <c r="BB299" s="4">
        <v>12.19</v>
      </c>
      <c r="BC299" s="4">
        <v>0.87</v>
      </c>
      <c r="BD299" s="4">
        <v>17.125</v>
      </c>
      <c r="BE299" s="4">
        <v>1611.1780000000001</v>
      </c>
      <c r="BF299" s="4">
        <v>554.76</v>
      </c>
      <c r="BG299" s="4">
        <v>0.78600000000000003</v>
      </c>
      <c r="BH299" s="4">
        <v>0.251</v>
      </c>
      <c r="BI299" s="4">
        <v>1.0369999999999999</v>
      </c>
      <c r="BJ299" s="4">
        <v>0.59099999999999997</v>
      </c>
      <c r="BK299" s="4">
        <v>0.189</v>
      </c>
      <c r="BL299" s="4">
        <v>0.78</v>
      </c>
      <c r="BM299" s="4">
        <v>181.5583</v>
      </c>
      <c r="BQ299" s="4">
        <v>545.346</v>
      </c>
      <c r="BR299" s="4">
        <v>0.58389199999999997</v>
      </c>
      <c r="BS299" s="4">
        <v>-5</v>
      </c>
      <c r="BT299" s="4">
        <v>-7.1529999999999996E-3</v>
      </c>
      <c r="BU299" s="4">
        <v>14.268864000000001</v>
      </c>
      <c r="BV299" s="4">
        <v>-0.14448800000000001</v>
      </c>
    </row>
    <row r="300" spans="1:74" x14ac:dyDescent="0.25">
      <c r="A300" s="2">
        <v>42067</v>
      </c>
      <c r="B300" s="3">
        <v>2.4524305555555556E-2</v>
      </c>
      <c r="C300" s="4">
        <v>8.7789999999999999</v>
      </c>
      <c r="D300" s="4">
        <v>4.7854999999999999</v>
      </c>
      <c r="E300" s="4">
        <v>47855.282709999999</v>
      </c>
      <c r="F300" s="4">
        <v>40.6</v>
      </c>
      <c r="G300" s="4">
        <v>13.2</v>
      </c>
      <c r="H300" s="4">
        <v>26092.6</v>
      </c>
      <c r="J300" s="4">
        <v>4.0999999999999996</v>
      </c>
      <c r="K300" s="4">
        <v>0.85360000000000003</v>
      </c>
      <c r="L300" s="4">
        <v>7.4935999999999998</v>
      </c>
      <c r="M300" s="4">
        <v>4.0849000000000002</v>
      </c>
      <c r="N300" s="4">
        <v>34.655799999999999</v>
      </c>
      <c r="O300" s="4">
        <v>11.2674</v>
      </c>
      <c r="P300" s="4">
        <v>45.9</v>
      </c>
      <c r="Q300" s="4">
        <v>26.061</v>
      </c>
      <c r="R300" s="4">
        <v>8.4730000000000008</v>
      </c>
      <c r="S300" s="4">
        <v>34.5</v>
      </c>
      <c r="T300" s="4">
        <v>26092.591199999999</v>
      </c>
      <c r="W300" s="4">
        <v>0</v>
      </c>
      <c r="X300" s="4">
        <v>3.4996999999999998</v>
      </c>
      <c r="Y300" s="4">
        <v>12</v>
      </c>
      <c r="Z300" s="4">
        <v>838</v>
      </c>
      <c r="AA300" s="4">
        <v>860</v>
      </c>
      <c r="AB300" s="4">
        <v>866</v>
      </c>
      <c r="AC300" s="4">
        <v>62</v>
      </c>
      <c r="AD300" s="4">
        <v>4.83</v>
      </c>
      <c r="AE300" s="4">
        <v>0.11</v>
      </c>
      <c r="AF300" s="4">
        <v>979</v>
      </c>
      <c r="AG300" s="4">
        <v>-16</v>
      </c>
      <c r="AH300" s="4">
        <v>11.956652999999999</v>
      </c>
      <c r="AI300" s="4">
        <v>10</v>
      </c>
      <c r="AJ300" s="4">
        <v>189</v>
      </c>
      <c r="AK300" s="4">
        <v>140</v>
      </c>
      <c r="AL300" s="4">
        <v>3.3</v>
      </c>
      <c r="AM300" s="4">
        <v>195</v>
      </c>
      <c r="AN300" s="4" t="s">
        <v>155</v>
      </c>
      <c r="AO300" s="4">
        <v>0</v>
      </c>
      <c r="AP300" s="5"/>
      <c r="BA300" s="4">
        <v>14.023</v>
      </c>
      <c r="BB300" s="4">
        <v>12.15</v>
      </c>
      <c r="BC300" s="4">
        <v>0.87</v>
      </c>
      <c r="BD300" s="4">
        <v>17.152000000000001</v>
      </c>
      <c r="BE300" s="4">
        <v>1601.32</v>
      </c>
      <c r="BF300" s="4">
        <v>555.57799999999997</v>
      </c>
      <c r="BG300" s="4">
        <v>0.77600000000000002</v>
      </c>
      <c r="BH300" s="4">
        <v>0.252</v>
      </c>
      <c r="BI300" s="4">
        <v>1.028</v>
      </c>
      <c r="BJ300" s="4">
        <v>0.58299999999999996</v>
      </c>
      <c r="BK300" s="4">
        <v>0.19</v>
      </c>
      <c r="BL300" s="4">
        <v>0.77300000000000002</v>
      </c>
      <c r="BM300" s="4">
        <v>184.3852</v>
      </c>
      <c r="BQ300" s="4">
        <v>543.77700000000004</v>
      </c>
      <c r="BR300" s="4">
        <v>0.50759799999999999</v>
      </c>
      <c r="BS300" s="4">
        <v>-5</v>
      </c>
      <c r="BT300" s="4">
        <v>-6.0429999999999998E-3</v>
      </c>
      <c r="BU300" s="4">
        <v>12.404420999999999</v>
      </c>
      <c r="BV300" s="4">
        <v>-0.122076</v>
      </c>
    </row>
    <row r="301" spans="1:74" x14ac:dyDescent="0.25">
      <c r="A301" s="2">
        <v>42067</v>
      </c>
      <c r="B301" s="3">
        <v>2.4535879629629626E-2</v>
      </c>
      <c r="C301" s="4">
        <v>8.5640000000000001</v>
      </c>
      <c r="D301" s="4">
        <v>4.7164000000000001</v>
      </c>
      <c r="E301" s="4">
        <v>47164.283329999998</v>
      </c>
      <c r="F301" s="4">
        <v>39.4</v>
      </c>
      <c r="G301" s="4">
        <v>13.3</v>
      </c>
      <c r="H301" s="4">
        <v>27145.599999999999</v>
      </c>
      <c r="J301" s="4">
        <v>4.0999999999999996</v>
      </c>
      <c r="K301" s="4">
        <v>0.85489999999999999</v>
      </c>
      <c r="L301" s="4">
        <v>7.3205999999999998</v>
      </c>
      <c r="M301" s="4">
        <v>4.0319000000000003</v>
      </c>
      <c r="N301" s="4">
        <v>33.651400000000002</v>
      </c>
      <c r="O301" s="4">
        <v>11.361599999999999</v>
      </c>
      <c r="P301" s="4">
        <v>45</v>
      </c>
      <c r="Q301" s="4">
        <v>25.305800000000001</v>
      </c>
      <c r="R301" s="4">
        <v>8.5439000000000007</v>
      </c>
      <c r="S301" s="4">
        <v>33.799999999999997</v>
      </c>
      <c r="T301" s="4">
        <v>27145.597000000002</v>
      </c>
      <c r="W301" s="4">
        <v>0</v>
      </c>
      <c r="X301" s="4">
        <v>3.5049000000000001</v>
      </c>
      <c r="Y301" s="4">
        <v>12</v>
      </c>
      <c r="Z301" s="4">
        <v>839</v>
      </c>
      <c r="AA301" s="4">
        <v>861</v>
      </c>
      <c r="AB301" s="4">
        <v>869</v>
      </c>
      <c r="AC301" s="4">
        <v>62</v>
      </c>
      <c r="AD301" s="4">
        <v>4.83</v>
      </c>
      <c r="AE301" s="4">
        <v>0.11</v>
      </c>
      <c r="AF301" s="4">
        <v>979</v>
      </c>
      <c r="AG301" s="4">
        <v>-16</v>
      </c>
      <c r="AH301" s="4">
        <v>12</v>
      </c>
      <c r="AI301" s="4">
        <v>10</v>
      </c>
      <c r="AJ301" s="4">
        <v>189</v>
      </c>
      <c r="AK301" s="4">
        <v>140</v>
      </c>
      <c r="AL301" s="4">
        <v>3.1</v>
      </c>
      <c r="AM301" s="4">
        <v>195</v>
      </c>
      <c r="AN301" s="4" t="s">
        <v>155</v>
      </c>
      <c r="AO301" s="4">
        <v>0</v>
      </c>
      <c r="AP301" s="5"/>
      <c r="BA301" s="4">
        <v>14.023</v>
      </c>
      <c r="BB301" s="4">
        <v>12.27</v>
      </c>
      <c r="BC301" s="4">
        <v>0.87</v>
      </c>
      <c r="BD301" s="4">
        <v>16.978999999999999</v>
      </c>
      <c r="BE301" s="4">
        <v>1577.818</v>
      </c>
      <c r="BF301" s="4">
        <v>553.08600000000001</v>
      </c>
      <c r="BG301" s="4">
        <v>0.76</v>
      </c>
      <c r="BH301" s="4">
        <v>0.25600000000000001</v>
      </c>
      <c r="BI301" s="4">
        <v>1.016</v>
      </c>
      <c r="BJ301" s="4">
        <v>0.57099999999999995</v>
      </c>
      <c r="BK301" s="4">
        <v>0.193</v>
      </c>
      <c r="BL301" s="4">
        <v>0.76400000000000001</v>
      </c>
      <c r="BM301" s="4">
        <v>193.4768</v>
      </c>
      <c r="BQ301" s="4">
        <v>549.26800000000003</v>
      </c>
      <c r="BR301" s="4">
        <v>0.59195600000000004</v>
      </c>
      <c r="BS301" s="4">
        <v>-5</v>
      </c>
      <c r="BT301" s="4">
        <v>-6.9560000000000004E-3</v>
      </c>
      <c r="BU301" s="4">
        <v>14.465926</v>
      </c>
      <c r="BV301" s="4">
        <v>-0.140512</v>
      </c>
    </row>
    <row r="302" spans="1:74" x14ac:dyDescent="0.25">
      <c r="A302" s="2">
        <v>42067</v>
      </c>
      <c r="B302" s="3">
        <v>2.4547453703703707E-2</v>
      </c>
      <c r="C302" s="4">
        <v>8.9130000000000003</v>
      </c>
      <c r="D302" s="4">
        <v>4.6185</v>
      </c>
      <c r="E302" s="4">
        <v>46184.908929999998</v>
      </c>
      <c r="F302" s="4">
        <v>33.9</v>
      </c>
      <c r="G302" s="4">
        <v>13.3</v>
      </c>
      <c r="H302" s="4">
        <v>27154.7</v>
      </c>
      <c r="J302" s="4">
        <v>4.0999999999999996</v>
      </c>
      <c r="K302" s="4">
        <v>0.85299999999999998</v>
      </c>
      <c r="L302" s="4">
        <v>7.6025</v>
      </c>
      <c r="M302" s="4">
        <v>3.9394</v>
      </c>
      <c r="N302" s="4">
        <v>28.932200000000002</v>
      </c>
      <c r="O302" s="4">
        <v>11.3444</v>
      </c>
      <c r="P302" s="4">
        <v>40.299999999999997</v>
      </c>
      <c r="Q302" s="4">
        <v>21.756900000000002</v>
      </c>
      <c r="R302" s="4">
        <v>8.5310000000000006</v>
      </c>
      <c r="S302" s="4">
        <v>30.3</v>
      </c>
      <c r="T302" s="4">
        <v>27154.715899999999</v>
      </c>
      <c r="W302" s="4">
        <v>0</v>
      </c>
      <c r="X302" s="4">
        <v>3.4971000000000001</v>
      </c>
      <c r="Y302" s="4">
        <v>12</v>
      </c>
      <c r="Z302" s="4">
        <v>839</v>
      </c>
      <c r="AA302" s="4">
        <v>860</v>
      </c>
      <c r="AB302" s="4">
        <v>869</v>
      </c>
      <c r="AC302" s="4">
        <v>62</v>
      </c>
      <c r="AD302" s="4">
        <v>4.83</v>
      </c>
      <c r="AE302" s="4">
        <v>0.11</v>
      </c>
      <c r="AF302" s="4">
        <v>979</v>
      </c>
      <c r="AG302" s="4">
        <v>-16</v>
      </c>
      <c r="AH302" s="4">
        <v>12</v>
      </c>
      <c r="AI302" s="4">
        <v>10</v>
      </c>
      <c r="AJ302" s="4">
        <v>189</v>
      </c>
      <c r="AK302" s="4">
        <v>140</v>
      </c>
      <c r="AL302" s="4">
        <v>2.8</v>
      </c>
      <c r="AM302" s="4">
        <v>195</v>
      </c>
      <c r="AN302" s="4" t="s">
        <v>155</v>
      </c>
      <c r="AO302" s="4">
        <v>0</v>
      </c>
      <c r="AP302" s="5"/>
      <c r="BA302" s="4">
        <v>14.023</v>
      </c>
      <c r="BB302" s="4">
        <v>12.11</v>
      </c>
      <c r="BC302" s="4">
        <v>0.86</v>
      </c>
      <c r="BD302" s="4">
        <v>17.238</v>
      </c>
      <c r="BE302" s="4">
        <v>1616.636</v>
      </c>
      <c r="BF302" s="4">
        <v>533.16999999999996</v>
      </c>
      <c r="BG302" s="4">
        <v>0.64400000000000002</v>
      </c>
      <c r="BH302" s="4">
        <v>0.253</v>
      </c>
      <c r="BI302" s="4">
        <v>0.89700000000000002</v>
      </c>
      <c r="BJ302" s="4">
        <v>0.48399999999999999</v>
      </c>
      <c r="BK302" s="4">
        <v>0.19</v>
      </c>
      <c r="BL302" s="4">
        <v>0.67400000000000004</v>
      </c>
      <c r="BM302" s="4">
        <v>190.95169999999999</v>
      </c>
      <c r="BQ302" s="4">
        <v>540.71799999999996</v>
      </c>
      <c r="BR302" s="4">
        <v>0.46420400000000001</v>
      </c>
      <c r="BS302" s="4">
        <v>-5</v>
      </c>
      <c r="BT302" s="4">
        <v>-7.0000000000000001E-3</v>
      </c>
      <c r="BU302" s="4">
        <v>11.34398</v>
      </c>
      <c r="BV302" s="4">
        <v>-0.1414</v>
      </c>
    </row>
    <row r="303" spans="1:74" x14ac:dyDescent="0.25">
      <c r="A303" s="2">
        <v>42067</v>
      </c>
      <c r="B303" s="3">
        <v>2.455902777777778E-2</v>
      </c>
      <c r="C303" s="4">
        <v>9.1679999999999993</v>
      </c>
      <c r="D303" s="4">
        <v>4.4398</v>
      </c>
      <c r="E303" s="4">
        <v>44398.265399999997</v>
      </c>
      <c r="F303" s="4">
        <v>33</v>
      </c>
      <c r="G303" s="4">
        <v>13.5</v>
      </c>
      <c r="H303" s="4">
        <v>25778.1</v>
      </c>
      <c r="J303" s="4">
        <v>4.2</v>
      </c>
      <c r="K303" s="4">
        <v>0.85419999999999996</v>
      </c>
      <c r="L303" s="4">
        <v>7.8311999999999999</v>
      </c>
      <c r="M303" s="4">
        <v>3.7924000000000002</v>
      </c>
      <c r="N303" s="4">
        <v>28.2074</v>
      </c>
      <c r="O303" s="4">
        <v>11.524800000000001</v>
      </c>
      <c r="P303" s="4">
        <v>39.700000000000003</v>
      </c>
      <c r="Q303" s="4">
        <v>21.2119</v>
      </c>
      <c r="R303" s="4">
        <v>8.6666000000000007</v>
      </c>
      <c r="S303" s="4">
        <v>29.9</v>
      </c>
      <c r="T303" s="4">
        <v>25778.058099999998</v>
      </c>
      <c r="W303" s="4">
        <v>0</v>
      </c>
      <c r="X303" s="4">
        <v>3.5874999999999999</v>
      </c>
      <c r="Y303" s="4">
        <v>12.2</v>
      </c>
      <c r="Z303" s="4">
        <v>839</v>
      </c>
      <c r="AA303" s="4">
        <v>860</v>
      </c>
      <c r="AB303" s="4">
        <v>869</v>
      </c>
      <c r="AC303" s="4">
        <v>62</v>
      </c>
      <c r="AD303" s="4">
        <v>4.83</v>
      </c>
      <c r="AE303" s="4">
        <v>0.11</v>
      </c>
      <c r="AF303" s="4">
        <v>979</v>
      </c>
      <c r="AG303" s="4">
        <v>-16</v>
      </c>
      <c r="AH303" s="4">
        <v>11.045954</v>
      </c>
      <c r="AI303" s="4">
        <v>10</v>
      </c>
      <c r="AJ303" s="4">
        <v>189</v>
      </c>
      <c r="AK303" s="4">
        <v>141</v>
      </c>
      <c r="AL303" s="4">
        <v>3.3</v>
      </c>
      <c r="AM303" s="4">
        <v>195</v>
      </c>
      <c r="AN303" s="4" t="s">
        <v>155</v>
      </c>
      <c r="AO303" s="4">
        <v>0</v>
      </c>
      <c r="AP303" s="5"/>
      <c r="BA303" s="4">
        <v>14.023</v>
      </c>
      <c r="BB303" s="4">
        <v>12.21</v>
      </c>
      <c r="BC303" s="4">
        <v>0.87</v>
      </c>
      <c r="BD303" s="4">
        <v>17.071999999999999</v>
      </c>
      <c r="BE303" s="4">
        <v>1671.8579999999999</v>
      </c>
      <c r="BF303" s="4">
        <v>515.30100000000004</v>
      </c>
      <c r="BG303" s="4">
        <v>0.63100000000000001</v>
      </c>
      <c r="BH303" s="4">
        <v>0.25800000000000001</v>
      </c>
      <c r="BI303" s="4">
        <v>0.88800000000000001</v>
      </c>
      <c r="BJ303" s="4">
        <v>0.47399999999999998</v>
      </c>
      <c r="BK303" s="4">
        <v>0.19400000000000001</v>
      </c>
      <c r="BL303" s="4">
        <v>0.66800000000000004</v>
      </c>
      <c r="BM303" s="4">
        <v>181.98759999999999</v>
      </c>
      <c r="BQ303" s="4">
        <v>556.88499999999999</v>
      </c>
      <c r="BR303" s="4">
        <v>0.58107200000000003</v>
      </c>
      <c r="BS303" s="4">
        <v>-5</v>
      </c>
      <c r="BT303" s="4">
        <v>-4.1380000000000002E-3</v>
      </c>
      <c r="BU303" s="4">
        <v>14.199946000000001</v>
      </c>
      <c r="BV303" s="4">
        <v>-8.3585000000000007E-2</v>
      </c>
    </row>
    <row r="304" spans="1:74" x14ac:dyDescent="0.25">
      <c r="A304" s="2">
        <v>42067</v>
      </c>
      <c r="B304" s="3">
        <v>2.457060185185185E-2</v>
      </c>
      <c r="C304" s="4">
        <v>9.4589999999999996</v>
      </c>
      <c r="D304" s="4">
        <v>4.2260999999999997</v>
      </c>
      <c r="E304" s="4">
        <v>42260.995849999999</v>
      </c>
      <c r="F304" s="4">
        <v>32.799999999999997</v>
      </c>
      <c r="G304" s="4">
        <v>13.6</v>
      </c>
      <c r="H304" s="4">
        <v>24780</v>
      </c>
      <c r="J304" s="4">
        <v>4.3</v>
      </c>
      <c r="K304" s="4">
        <v>0.85489999999999999</v>
      </c>
      <c r="L304" s="4">
        <v>8.0868000000000002</v>
      </c>
      <c r="M304" s="4">
        <v>3.613</v>
      </c>
      <c r="N304" s="4">
        <v>28.041599999999999</v>
      </c>
      <c r="O304" s="4">
        <v>11.627000000000001</v>
      </c>
      <c r="P304" s="4">
        <v>39.700000000000003</v>
      </c>
      <c r="Q304" s="4">
        <v>21.0869</v>
      </c>
      <c r="R304" s="4">
        <v>8.7432999999999996</v>
      </c>
      <c r="S304" s="4">
        <v>29.8</v>
      </c>
      <c r="T304" s="4">
        <v>24780.031299999999</v>
      </c>
      <c r="W304" s="4">
        <v>0</v>
      </c>
      <c r="X304" s="4">
        <v>3.6762000000000001</v>
      </c>
      <c r="Y304" s="4">
        <v>12.4</v>
      </c>
      <c r="Z304" s="4">
        <v>839</v>
      </c>
      <c r="AA304" s="4">
        <v>859</v>
      </c>
      <c r="AB304" s="4">
        <v>870</v>
      </c>
      <c r="AC304" s="4">
        <v>62</v>
      </c>
      <c r="AD304" s="4">
        <v>4.83</v>
      </c>
      <c r="AE304" s="4">
        <v>0.11</v>
      </c>
      <c r="AF304" s="4">
        <v>980</v>
      </c>
      <c r="AG304" s="4">
        <v>-16</v>
      </c>
      <c r="AH304" s="4">
        <v>11.953047</v>
      </c>
      <c r="AI304" s="4">
        <v>10</v>
      </c>
      <c r="AJ304" s="4">
        <v>190</v>
      </c>
      <c r="AK304" s="4">
        <v>140</v>
      </c>
      <c r="AL304" s="4">
        <v>3.3</v>
      </c>
      <c r="AM304" s="4">
        <v>195</v>
      </c>
      <c r="AN304" s="4" t="s">
        <v>155</v>
      </c>
      <c r="AO304" s="4">
        <v>0</v>
      </c>
      <c r="AP304" s="5"/>
      <c r="BA304" s="4">
        <v>14.023</v>
      </c>
      <c r="BB304" s="4">
        <v>12.27</v>
      </c>
      <c r="BC304" s="4">
        <v>0.88</v>
      </c>
      <c r="BD304" s="4">
        <v>16.969000000000001</v>
      </c>
      <c r="BE304" s="4">
        <v>1729.3050000000001</v>
      </c>
      <c r="BF304" s="4">
        <v>491.74900000000002</v>
      </c>
      <c r="BG304" s="4">
        <v>0.628</v>
      </c>
      <c r="BH304" s="4">
        <v>0.26</v>
      </c>
      <c r="BI304" s="4">
        <v>0.88800000000000001</v>
      </c>
      <c r="BJ304" s="4">
        <v>0.47199999999999998</v>
      </c>
      <c r="BK304" s="4">
        <v>0.19600000000000001</v>
      </c>
      <c r="BL304" s="4">
        <v>0.66800000000000004</v>
      </c>
      <c r="BM304" s="4">
        <v>175.23429999999999</v>
      </c>
      <c r="BQ304" s="4">
        <v>571.60199999999998</v>
      </c>
      <c r="BR304" s="4">
        <v>0.67658600000000002</v>
      </c>
      <c r="BS304" s="4">
        <v>-5</v>
      </c>
      <c r="BT304" s="4">
        <v>-1.1410000000000001E-3</v>
      </c>
      <c r="BU304" s="4">
        <v>16.534081</v>
      </c>
      <c r="BV304" s="4">
        <v>-2.3045E-2</v>
      </c>
    </row>
    <row r="305" spans="1:74" x14ac:dyDescent="0.25">
      <c r="A305" s="2">
        <v>42067</v>
      </c>
      <c r="B305" s="3">
        <v>2.4582175925925927E-2</v>
      </c>
      <c r="C305" s="4">
        <v>9.7200000000000006</v>
      </c>
      <c r="D305" s="4">
        <v>3.8492000000000002</v>
      </c>
      <c r="E305" s="4">
        <v>38491.694349999998</v>
      </c>
      <c r="F305" s="4">
        <v>32.700000000000003</v>
      </c>
      <c r="G305" s="4">
        <v>13.7</v>
      </c>
      <c r="H305" s="4">
        <v>24128.7</v>
      </c>
      <c r="J305" s="4">
        <v>4.4000000000000004</v>
      </c>
      <c r="K305" s="4">
        <v>0.85699999999999998</v>
      </c>
      <c r="L305" s="4">
        <v>8.33</v>
      </c>
      <c r="M305" s="4">
        <v>3.2987000000000002</v>
      </c>
      <c r="N305" s="4">
        <v>28.023900000000001</v>
      </c>
      <c r="O305" s="4">
        <v>11.7409</v>
      </c>
      <c r="P305" s="4">
        <v>39.799999999999997</v>
      </c>
      <c r="Q305" s="4">
        <v>21.073499999999999</v>
      </c>
      <c r="R305" s="4">
        <v>8.8290000000000006</v>
      </c>
      <c r="S305" s="4">
        <v>29.9</v>
      </c>
      <c r="T305" s="4">
        <v>24128.7071</v>
      </c>
      <c r="W305" s="4">
        <v>0</v>
      </c>
      <c r="X305" s="4">
        <v>3.7707999999999999</v>
      </c>
      <c r="Y305" s="4">
        <v>12.3</v>
      </c>
      <c r="Z305" s="4">
        <v>839</v>
      </c>
      <c r="AA305" s="4">
        <v>859</v>
      </c>
      <c r="AB305" s="4">
        <v>871</v>
      </c>
      <c r="AC305" s="4">
        <v>62</v>
      </c>
      <c r="AD305" s="4">
        <v>4.83</v>
      </c>
      <c r="AE305" s="4">
        <v>0.11</v>
      </c>
      <c r="AF305" s="4">
        <v>980</v>
      </c>
      <c r="AG305" s="4">
        <v>-16</v>
      </c>
      <c r="AH305" s="4">
        <v>12</v>
      </c>
      <c r="AI305" s="4">
        <v>10</v>
      </c>
      <c r="AJ305" s="4">
        <v>190</v>
      </c>
      <c r="AK305" s="4">
        <v>139</v>
      </c>
      <c r="AL305" s="4">
        <v>2.9</v>
      </c>
      <c r="AM305" s="4">
        <v>195</v>
      </c>
      <c r="AN305" s="4" t="s">
        <v>155</v>
      </c>
      <c r="AO305" s="4">
        <v>0</v>
      </c>
      <c r="AP305" s="5"/>
      <c r="BA305" s="4">
        <v>14.023</v>
      </c>
      <c r="BB305" s="4">
        <v>12.47</v>
      </c>
      <c r="BC305" s="4">
        <v>0.89</v>
      </c>
      <c r="BD305" s="4">
        <v>16.686</v>
      </c>
      <c r="BE305" s="4">
        <v>1798.654</v>
      </c>
      <c r="BF305" s="4">
        <v>453.34199999999998</v>
      </c>
      <c r="BG305" s="4">
        <v>0.63400000000000001</v>
      </c>
      <c r="BH305" s="4">
        <v>0.26500000000000001</v>
      </c>
      <c r="BI305" s="4">
        <v>0.89900000000000002</v>
      </c>
      <c r="BJ305" s="4">
        <v>0.47699999999999998</v>
      </c>
      <c r="BK305" s="4">
        <v>0.2</v>
      </c>
      <c r="BL305" s="4">
        <v>0.67600000000000005</v>
      </c>
      <c r="BM305" s="4">
        <v>172.28819999999999</v>
      </c>
      <c r="BQ305" s="4">
        <v>592.01499999999999</v>
      </c>
      <c r="BR305" s="4">
        <v>0.52105599999999996</v>
      </c>
      <c r="BS305" s="4">
        <v>-5</v>
      </c>
      <c r="BT305" s="4">
        <v>-1.952E-3</v>
      </c>
      <c r="BU305" s="4">
        <v>12.733305</v>
      </c>
      <c r="BV305" s="4">
        <v>-3.9431000000000001E-2</v>
      </c>
    </row>
    <row r="306" spans="1:74" x14ac:dyDescent="0.25">
      <c r="A306" s="2">
        <v>42067</v>
      </c>
      <c r="B306" s="3">
        <v>2.4593749999999998E-2</v>
      </c>
      <c r="C306" s="4">
        <v>9.6590000000000007</v>
      </c>
      <c r="D306" s="4">
        <v>4.0044000000000004</v>
      </c>
      <c r="E306" s="4">
        <v>40044.355109999997</v>
      </c>
      <c r="F306" s="4">
        <v>32.5</v>
      </c>
      <c r="G306" s="4">
        <v>13.6</v>
      </c>
      <c r="H306" s="4">
        <v>23526</v>
      </c>
      <c r="J306" s="4">
        <v>4.4000000000000004</v>
      </c>
      <c r="K306" s="4">
        <v>0.85640000000000005</v>
      </c>
      <c r="L306" s="4">
        <v>8.2712000000000003</v>
      </c>
      <c r="M306" s="4">
        <v>3.4293</v>
      </c>
      <c r="N306" s="4">
        <v>27.831800000000001</v>
      </c>
      <c r="O306" s="4">
        <v>11.646599999999999</v>
      </c>
      <c r="P306" s="4">
        <v>39.5</v>
      </c>
      <c r="Q306" s="4">
        <v>20.929099999999998</v>
      </c>
      <c r="R306" s="4">
        <v>8.7579999999999991</v>
      </c>
      <c r="S306" s="4">
        <v>29.7</v>
      </c>
      <c r="T306" s="4">
        <v>23525.982</v>
      </c>
      <c r="W306" s="4">
        <v>0</v>
      </c>
      <c r="X306" s="4">
        <v>3.7679999999999998</v>
      </c>
      <c r="Y306" s="4">
        <v>12.1</v>
      </c>
      <c r="Z306" s="4">
        <v>844</v>
      </c>
      <c r="AA306" s="4">
        <v>865</v>
      </c>
      <c r="AB306" s="4">
        <v>874</v>
      </c>
      <c r="AC306" s="4">
        <v>62</v>
      </c>
      <c r="AD306" s="4">
        <v>4.83</v>
      </c>
      <c r="AE306" s="4">
        <v>0.11</v>
      </c>
      <c r="AF306" s="4">
        <v>980</v>
      </c>
      <c r="AG306" s="4">
        <v>-16</v>
      </c>
      <c r="AH306" s="4">
        <v>12</v>
      </c>
      <c r="AI306" s="4">
        <v>10</v>
      </c>
      <c r="AJ306" s="4">
        <v>189</v>
      </c>
      <c r="AK306" s="4">
        <v>139</v>
      </c>
      <c r="AL306" s="4">
        <v>1.9</v>
      </c>
      <c r="AM306" s="4">
        <v>195</v>
      </c>
      <c r="AN306" s="4" t="s">
        <v>155</v>
      </c>
      <c r="AO306" s="4">
        <v>0</v>
      </c>
      <c r="AP306" s="5"/>
      <c r="BA306" s="4">
        <v>14.023</v>
      </c>
      <c r="BB306" s="4">
        <v>12.43</v>
      </c>
      <c r="BC306" s="4">
        <v>0.89</v>
      </c>
      <c r="BD306" s="4">
        <v>16.773</v>
      </c>
      <c r="BE306" s="4">
        <v>1784.4939999999999</v>
      </c>
      <c r="BF306" s="4">
        <v>470.89400000000001</v>
      </c>
      <c r="BG306" s="4">
        <v>0.629</v>
      </c>
      <c r="BH306" s="4">
        <v>0.26300000000000001</v>
      </c>
      <c r="BI306" s="4">
        <v>0.89200000000000002</v>
      </c>
      <c r="BJ306" s="4">
        <v>0.47299999999999998</v>
      </c>
      <c r="BK306" s="4">
        <v>0.19800000000000001</v>
      </c>
      <c r="BL306" s="4">
        <v>0.67100000000000004</v>
      </c>
      <c r="BM306" s="4">
        <v>167.84700000000001</v>
      </c>
      <c r="BQ306" s="4">
        <v>591.09299999999996</v>
      </c>
      <c r="BR306" s="4">
        <v>0.55298400000000003</v>
      </c>
      <c r="BS306" s="4">
        <v>-5</v>
      </c>
      <c r="BT306" s="4">
        <v>-7.7120000000000001E-3</v>
      </c>
      <c r="BU306" s="4">
        <v>13.513547000000001</v>
      </c>
      <c r="BV306" s="4">
        <v>-0.155782</v>
      </c>
    </row>
    <row r="307" spans="1:74" x14ac:dyDescent="0.25">
      <c r="A307" s="2">
        <v>42067</v>
      </c>
      <c r="B307" s="3">
        <v>2.4605324074074075E-2</v>
      </c>
      <c r="C307" s="4">
        <v>9.1329999999999991</v>
      </c>
      <c r="D307" s="4">
        <v>4.5761000000000003</v>
      </c>
      <c r="E307" s="4">
        <v>45760.530120000003</v>
      </c>
      <c r="F307" s="4">
        <v>34.299999999999997</v>
      </c>
      <c r="G307" s="4">
        <v>13.7</v>
      </c>
      <c r="H307" s="4">
        <v>23376</v>
      </c>
      <c r="J307" s="4">
        <v>4.3</v>
      </c>
      <c r="K307" s="4">
        <v>0.85529999999999995</v>
      </c>
      <c r="L307" s="4">
        <v>7.8114999999999997</v>
      </c>
      <c r="M307" s="4">
        <v>3.9138999999999999</v>
      </c>
      <c r="N307" s="4">
        <v>29.355399999999999</v>
      </c>
      <c r="O307" s="4">
        <v>11.717599999999999</v>
      </c>
      <c r="P307" s="4">
        <v>41.1</v>
      </c>
      <c r="Q307" s="4">
        <v>22.0809</v>
      </c>
      <c r="R307" s="4">
        <v>8.8139000000000003</v>
      </c>
      <c r="S307" s="4">
        <v>30.9</v>
      </c>
      <c r="T307" s="4">
        <v>23376.025699999998</v>
      </c>
      <c r="W307" s="4">
        <v>0</v>
      </c>
      <c r="X307" s="4">
        <v>3.6778</v>
      </c>
      <c r="Y307" s="4">
        <v>12</v>
      </c>
      <c r="Z307" s="4">
        <v>848</v>
      </c>
      <c r="AA307" s="4">
        <v>869</v>
      </c>
      <c r="AB307" s="4">
        <v>879</v>
      </c>
      <c r="AC307" s="4">
        <v>63</v>
      </c>
      <c r="AD307" s="4">
        <v>4.91</v>
      </c>
      <c r="AE307" s="4">
        <v>0.11</v>
      </c>
      <c r="AF307" s="4">
        <v>979</v>
      </c>
      <c r="AG307" s="4">
        <v>-16</v>
      </c>
      <c r="AH307" s="4">
        <v>12</v>
      </c>
      <c r="AI307" s="4">
        <v>10</v>
      </c>
      <c r="AJ307" s="4">
        <v>189</v>
      </c>
      <c r="AK307" s="4">
        <v>139</v>
      </c>
      <c r="AL307" s="4">
        <v>2.4</v>
      </c>
      <c r="AM307" s="4">
        <v>195</v>
      </c>
      <c r="AN307" s="4" t="s">
        <v>155</v>
      </c>
      <c r="AO307" s="4">
        <v>0</v>
      </c>
      <c r="AP307" s="5"/>
      <c r="BA307" s="4">
        <v>14.023</v>
      </c>
      <c r="BB307" s="4">
        <v>12.33</v>
      </c>
      <c r="BC307" s="4">
        <v>0.88</v>
      </c>
      <c r="BD307" s="4">
        <v>16.917999999999999</v>
      </c>
      <c r="BE307" s="4">
        <v>1684.11</v>
      </c>
      <c r="BF307" s="4">
        <v>537.05700000000002</v>
      </c>
      <c r="BG307" s="4">
        <v>0.66300000000000003</v>
      </c>
      <c r="BH307" s="4">
        <v>0.26500000000000001</v>
      </c>
      <c r="BI307" s="4">
        <v>0.92700000000000005</v>
      </c>
      <c r="BJ307" s="4">
        <v>0.499</v>
      </c>
      <c r="BK307" s="4">
        <v>0.19900000000000001</v>
      </c>
      <c r="BL307" s="4">
        <v>0.69799999999999995</v>
      </c>
      <c r="BM307" s="4">
        <v>166.65770000000001</v>
      </c>
      <c r="BQ307" s="4">
        <v>576.52599999999995</v>
      </c>
      <c r="BR307" s="4">
        <v>0.73474799999999996</v>
      </c>
      <c r="BS307" s="4">
        <v>-5</v>
      </c>
      <c r="BT307" s="4">
        <v>-1.0853E-2</v>
      </c>
      <c r="BU307" s="4">
        <v>17.955410000000001</v>
      </c>
      <c r="BV307" s="4">
        <v>-0.21923400000000001</v>
      </c>
    </row>
    <row r="308" spans="1:74" x14ac:dyDescent="0.25">
      <c r="A308" s="2">
        <v>42067</v>
      </c>
      <c r="B308" s="3">
        <v>2.4616898148148145E-2</v>
      </c>
      <c r="C308" s="4">
        <v>8.9329999999999998</v>
      </c>
      <c r="D308" s="4">
        <v>4.9652000000000003</v>
      </c>
      <c r="E308" s="4">
        <v>49652.043100000003</v>
      </c>
      <c r="F308" s="4">
        <v>48.6</v>
      </c>
      <c r="G308" s="4">
        <v>13.7</v>
      </c>
      <c r="H308" s="4">
        <v>23655.3</v>
      </c>
      <c r="J308" s="4">
        <v>4.0999999999999996</v>
      </c>
      <c r="K308" s="4">
        <v>0.85289999999999999</v>
      </c>
      <c r="L308" s="4">
        <v>7.6189999999999998</v>
      </c>
      <c r="M308" s="4">
        <v>4.2346000000000004</v>
      </c>
      <c r="N308" s="4">
        <v>41.4895</v>
      </c>
      <c r="O308" s="4">
        <v>11.684100000000001</v>
      </c>
      <c r="P308" s="4">
        <v>53.2</v>
      </c>
      <c r="Q308" s="4">
        <v>31.208600000000001</v>
      </c>
      <c r="R308" s="4">
        <v>8.7888999999999999</v>
      </c>
      <c r="S308" s="4">
        <v>40</v>
      </c>
      <c r="T308" s="4">
        <v>23655.258900000001</v>
      </c>
      <c r="W308" s="4">
        <v>0</v>
      </c>
      <c r="X308" s="4">
        <v>3.4967000000000001</v>
      </c>
      <c r="Y308" s="4">
        <v>11.9</v>
      </c>
      <c r="Z308" s="4">
        <v>853</v>
      </c>
      <c r="AA308" s="4">
        <v>876</v>
      </c>
      <c r="AB308" s="4">
        <v>885</v>
      </c>
      <c r="AC308" s="4">
        <v>63</v>
      </c>
      <c r="AD308" s="4">
        <v>4.91</v>
      </c>
      <c r="AE308" s="4">
        <v>0.11</v>
      </c>
      <c r="AF308" s="4">
        <v>979</v>
      </c>
      <c r="AG308" s="4">
        <v>-16</v>
      </c>
      <c r="AH308" s="4">
        <v>12</v>
      </c>
      <c r="AI308" s="4">
        <v>10</v>
      </c>
      <c r="AJ308" s="4">
        <v>189</v>
      </c>
      <c r="AK308" s="4">
        <v>139</v>
      </c>
      <c r="AL308" s="4">
        <v>2.4</v>
      </c>
      <c r="AM308" s="4">
        <v>195</v>
      </c>
      <c r="AN308" s="4" t="s">
        <v>155</v>
      </c>
      <c r="AO308" s="4">
        <v>0</v>
      </c>
      <c r="AP308" s="5"/>
      <c r="BA308" s="4">
        <v>14.023</v>
      </c>
      <c r="BB308" s="4">
        <v>12.11</v>
      </c>
      <c r="BC308" s="4">
        <v>0.86</v>
      </c>
      <c r="BD308" s="4">
        <v>17.253</v>
      </c>
      <c r="BE308" s="4">
        <v>1624.51</v>
      </c>
      <c r="BF308" s="4">
        <v>574.66600000000005</v>
      </c>
      <c r="BG308" s="4">
        <v>0.92600000000000005</v>
      </c>
      <c r="BH308" s="4">
        <v>0.26100000000000001</v>
      </c>
      <c r="BI308" s="4">
        <v>1.1870000000000001</v>
      </c>
      <c r="BJ308" s="4">
        <v>0.69699999999999995</v>
      </c>
      <c r="BK308" s="4">
        <v>0.19600000000000001</v>
      </c>
      <c r="BL308" s="4">
        <v>0.89300000000000002</v>
      </c>
      <c r="BM308" s="4">
        <v>166.7911</v>
      </c>
      <c r="BQ308" s="4">
        <v>542.10500000000002</v>
      </c>
      <c r="BR308" s="4">
        <v>0.798153</v>
      </c>
      <c r="BS308" s="4">
        <v>-5</v>
      </c>
      <c r="BT308" s="4">
        <v>-1.4800000000000001E-2</v>
      </c>
      <c r="BU308" s="4">
        <v>19.504860999999998</v>
      </c>
      <c r="BV308" s="4">
        <v>-0.29896400000000001</v>
      </c>
    </row>
    <row r="309" spans="1:74" x14ac:dyDescent="0.25">
      <c r="A309" s="2">
        <v>42067</v>
      </c>
      <c r="B309" s="3">
        <v>2.4628472222222225E-2</v>
      </c>
      <c r="C309" s="4">
        <v>8.6340000000000003</v>
      </c>
      <c r="D309" s="4">
        <v>5.3281000000000001</v>
      </c>
      <c r="E309" s="4">
        <v>53281.353450000002</v>
      </c>
      <c r="F309" s="4">
        <v>61.8</v>
      </c>
      <c r="G309" s="4">
        <v>13.7</v>
      </c>
      <c r="H309" s="4">
        <v>23708</v>
      </c>
      <c r="J309" s="4">
        <v>4.0199999999999996</v>
      </c>
      <c r="K309" s="4">
        <v>0.85150000000000003</v>
      </c>
      <c r="L309" s="4">
        <v>7.3517000000000001</v>
      </c>
      <c r="M309" s="4">
        <v>4.5370999999999997</v>
      </c>
      <c r="N309" s="4">
        <v>52.660299999999999</v>
      </c>
      <c r="O309" s="4">
        <v>11.665900000000001</v>
      </c>
      <c r="P309" s="4">
        <v>64.3</v>
      </c>
      <c r="Q309" s="4">
        <v>39.6113</v>
      </c>
      <c r="R309" s="4">
        <v>8.7751999999999999</v>
      </c>
      <c r="S309" s="4">
        <v>48.4</v>
      </c>
      <c r="T309" s="4">
        <v>23708.036700000001</v>
      </c>
      <c r="W309" s="4">
        <v>0</v>
      </c>
      <c r="X309" s="4">
        <v>3.4207999999999998</v>
      </c>
      <c r="Y309" s="4">
        <v>12.1</v>
      </c>
      <c r="Z309" s="4">
        <v>854</v>
      </c>
      <c r="AA309" s="4">
        <v>876</v>
      </c>
      <c r="AB309" s="4">
        <v>886</v>
      </c>
      <c r="AC309" s="4">
        <v>63</v>
      </c>
      <c r="AD309" s="4">
        <v>4.91</v>
      </c>
      <c r="AE309" s="4">
        <v>0.11</v>
      </c>
      <c r="AF309" s="4">
        <v>979</v>
      </c>
      <c r="AG309" s="4">
        <v>-16</v>
      </c>
      <c r="AH309" s="4">
        <v>12</v>
      </c>
      <c r="AI309" s="4">
        <v>10</v>
      </c>
      <c r="AJ309" s="4">
        <v>189</v>
      </c>
      <c r="AK309" s="4">
        <v>139</v>
      </c>
      <c r="AL309" s="4">
        <v>1.9</v>
      </c>
      <c r="AM309" s="4">
        <v>195</v>
      </c>
      <c r="AN309" s="4" t="s">
        <v>155</v>
      </c>
      <c r="AO309" s="4">
        <v>0</v>
      </c>
      <c r="AP309" s="5"/>
      <c r="BA309" s="4">
        <v>14.023</v>
      </c>
      <c r="BB309" s="4">
        <v>12.01</v>
      </c>
      <c r="BC309" s="4">
        <v>0.86</v>
      </c>
      <c r="BD309" s="4">
        <v>17.436</v>
      </c>
      <c r="BE309" s="4">
        <v>1563.058</v>
      </c>
      <c r="BF309" s="4">
        <v>613.95600000000002</v>
      </c>
      <c r="BG309" s="4">
        <v>1.1719999999999999</v>
      </c>
      <c r="BH309" s="4">
        <v>0.26</v>
      </c>
      <c r="BI309" s="4">
        <v>1.4319999999999999</v>
      </c>
      <c r="BJ309" s="4">
        <v>0.88200000000000001</v>
      </c>
      <c r="BK309" s="4">
        <v>0.19500000000000001</v>
      </c>
      <c r="BL309" s="4">
        <v>1.077</v>
      </c>
      <c r="BM309" s="4">
        <v>166.68680000000001</v>
      </c>
      <c r="BQ309" s="4">
        <v>528.82600000000002</v>
      </c>
      <c r="BR309" s="4">
        <v>0.64424999999999999</v>
      </c>
      <c r="BS309" s="4">
        <v>-5</v>
      </c>
      <c r="BT309" s="4">
        <v>-1.2149999999999999E-2</v>
      </c>
      <c r="BU309" s="4">
        <v>15.743859</v>
      </c>
      <c r="BV309" s="4">
        <v>-0.24543000000000001</v>
      </c>
    </row>
    <row r="310" spans="1:74" x14ac:dyDescent="0.25">
      <c r="A310" s="2">
        <v>42067</v>
      </c>
      <c r="B310" s="3">
        <v>2.4640046296296295E-2</v>
      </c>
      <c r="C310" s="4">
        <v>8.4570000000000007</v>
      </c>
      <c r="D310" s="4">
        <v>5.8074000000000003</v>
      </c>
      <c r="E310" s="4">
        <v>58074.291469999996</v>
      </c>
      <c r="F310" s="4">
        <v>71.900000000000006</v>
      </c>
      <c r="G310" s="4">
        <v>13.7</v>
      </c>
      <c r="H310" s="4">
        <v>23811.5</v>
      </c>
      <c r="J310" s="4">
        <v>3.9</v>
      </c>
      <c r="K310" s="4">
        <v>0.84830000000000005</v>
      </c>
      <c r="L310" s="4">
        <v>7.1745000000000001</v>
      </c>
      <c r="M310" s="4">
        <v>4.9267000000000003</v>
      </c>
      <c r="N310" s="4">
        <v>60.965299999999999</v>
      </c>
      <c r="O310" s="4">
        <v>11.622400000000001</v>
      </c>
      <c r="P310" s="4">
        <v>72.599999999999994</v>
      </c>
      <c r="Q310" s="4">
        <v>45.858400000000003</v>
      </c>
      <c r="R310" s="4">
        <v>8.7423999999999999</v>
      </c>
      <c r="S310" s="4">
        <v>54.6</v>
      </c>
      <c r="T310" s="4">
        <v>23811.460999999999</v>
      </c>
      <c r="W310" s="4">
        <v>0</v>
      </c>
      <c r="X310" s="4">
        <v>3.3086000000000002</v>
      </c>
      <c r="Y310" s="4">
        <v>12</v>
      </c>
      <c r="Z310" s="4">
        <v>855</v>
      </c>
      <c r="AA310" s="4">
        <v>879</v>
      </c>
      <c r="AB310" s="4">
        <v>887</v>
      </c>
      <c r="AC310" s="4">
        <v>63</v>
      </c>
      <c r="AD310" s="4">
        <v>4.91</v>
      </c>
      <c r="AE310" s="4">
        <v>0.11</v>
      </c>
      <c r="AF310" s="4">
        <v>979</v>
      </c>
      <c r="AG310" s="4">
        <v>-16</v>
      </c>
      <c r="AH310" s="4">
        <v>11.05</v>
      </c>
      <c r="AI310" s="4">
        <v>10</v>
      </c>
      <c r="AJ310" s="4">
        <v>189</v>
      </c>
      <c r="AK310" s="4">
        <v>139</v>
      </c>
      <c r="AL310" s="4">
        <v>2.8</v>
      </c>
      <c r="AM310" s="4">
        <v>195</v>
      </c>
      <c r="AN310" s="4" t="s">
        <v>155</v>
      </c>
      <c r="AO310" s="4">
        <v>0</v>
      </c>
      <c r="AP310" s="5"/>
      <c r="BA310" s="4">
        <v>14.023</v>
      </c>
      <c r="BB310" s="4">
        <v>11.73</v>
      </c>
      <c r="BC310" s="4">
        <v>0.84</v>
      </c>
      <c r="BD310" s="4">
        <v>17.876000000000001</v>
      </c>
      <c r="BE310" s="4">
        <v>1501.8420000000001</v>
      </c>
      <c r="BF310" s="4">
        <v>656.39800000000002</v>
      </c>
      <c r="BG310" s="4">
        <v>1.3360000000000001</v>
      </c>
      <c r="BH310" s="4">
        <v>0.255</v>
      </c>
      <c r="BI310" s="4">
        <v>1.591</v>
      </c>
      <c r="BJ310" s="4">
        <v>1.0049999999999999</v>
      </c>
      <c r="BK310" s="4">
        <v>0.192</v>
      </c>
      <c r="BL310" s="4">
        <v>1.1970000000000001</v>
      </c>
      <c r="BM310" s="4">
        <v>164.83090000000001</v>
      </c>
      <c r="BQ310" s="4">
        <v>503.58100000000002</v>
      </c>
      <c r="BR310" s="4">
        <v>0.50680000000000003</v>
      </c>
      <c r="BS310" s="4">
        <v>-5</v>
      </c>
      <c r="BT310" s="4">
        <v>-1.3899999999999999E-2</v>
      </c>
      <c r="BU310" s="4">
        <v>12.384925000000001</v>
      </c>
      <c r="BV310" s="4">
        <v>-0.28077999999999997</v>
      </c>
    </row>
    <row r="311" spans="1:74" x14ac:dyDescent="0.25">
      <c r="A311" s="2">
        <v>42067</v>
      </c>
      <c r="B311" s="3">
        <v>2.4651620370370372E-2</v>
      </c>
      <c r="C311" s="4">
        <v>8.1440000000000001</v>
      </c>
      <c r="D311" s="4">
        <v>6.3170000000000002</v>
      </c>
      <c r="E311" s="4">
        <v>63169.922350000001</v>
      </c>
      <c r="F311" s="4">
        <v>78.7</v>
      </c>
      <c r="G311" s="4">
        <v>13.7</v>
      </c>
      <c r="H311" s="4">
        <v>24043.7</v>
      </c>
      <c r="J311" s="4">
        <v>3.9</v>
      </c>
      <c r="K311" s="4">
        <v>0.84560000000000002</v>
      </c>
      <c r="L311" s="4">
        <v>6.8868</v>
      </c>
      <c r="M311" s="4">
        <v>5.3417000000000003</v>
      </c>
      <c r="N311" s="4">
        <v>66.588700000000003</v>
      </c>
      <c r="O311" s="4">
        <v>11.5848</v>
      </c>
      <c r="P311" s="4">
        <v>78.2</v>
      </c>
      <c r="Q311" s="4">
        <v>50.088299999999997</v>
      </c>
      <c r="R311" s="4">
        <v>8.7141000000000002</v>
      </c>
      <c r="S311" s="4">
        <v>58.8</v>
      </c>
      <c r="T311" s="4">
        <v>24043.708600000002</v>
      </c>
      <c r="W311" s="4">
        <v>0</v>
      </c>
      <c r="X311" s="4">
        <v>3.2978999999999998</v>
      </c>
      <c r="Y311" s="4">
        <v>12</v>
      </c>
      <c r="Z311" s="4">
        <v>857</v>
      </c>
      <c r="AA311" s="4">
        <v>878</v>
      </c>
      <c r="AB311" s="4">
        <v>888</v>
      </c>
      <c r="AC311" s="4">
        <v>63</v>
      </c>
      <c r="AD311" s="4">
        <v>4.91</v>
      </c>
      <c r="AE311" s="4">
        <v>0.11</v>
      </c>
      <c r="AF311" s="4">
        <v>979</v>
      </c>
      <c r="AG311" s="4">
        <v>-16</v>
      </c>
      <c r="AH311" s="4">
        <v>11</v>
      </c>
      <c r="AI311" s="4">
        <v>10</v>
      </c>
      <c r="AJ311" s="4">
        <v>189</v>
      </c>
      <c r="AK311" s="4">
        <v>139</v>
      </c>
      <c r="AL311" s="4">
        <v>3</v>
      </c>
      <c r="AM311" s="4">
        <v>195</v>
      </c>
      <c r="AN311" s="4" t="s">
        <v>155</v>
      </c>
      <c r="AO311" s="4">
        <v>0</v>
      </c>
      <c r="AP311" s="5"/>
      <c r="BA311" s="4">
        <v>14.023</v>
      </c>
      <c r="BB311" s="4">
        <v>11.5</v>
      </c>
      <c r="BC311" s="4">
        <v>0.82</v>
      </c>
      <c r="BD311" s="4">
        <v>18.259</v>
      </c>
      <c r="BE311" s="4">
        <v>1426.7439999999999</v>
      </c>
      <c r="BF311" s="4">
        <v>704.34100000000001</v>
      </c>
      <c r="BG311" s="4">
        <v>1.4450000000000001</v>
      </c>
      <c r="BH311" s="4">
        <v>0.251</v>
      </c>
      <c r="BI311" s="4">
        <v>1.696</v>
      </c>
      <c r="BJ311" s="4">
        <v>1.087</v>
      </c>
      <c r="BK311" s="4">
        <v>0.189</v>
      </c>
      <c r="BL311" s="4">
        <v>1.276</v>
      </c>
      <c r="BM311" s="4">
        <v>164.7216</v>
      </c>
      <c r="BQ311" s="4">
        <v>496.774</v>
      </c>
      <c r="BR311" s="4">
        <v>0.51708299999999996</v>
      </c>
      <c r="BS311" s="4">
        <v>-5</v>
      </c>
      <c r="BT311" s="4">
        <v>-1.3051E-2</v>
      </c>
      <c r="BU311" s="4">
        <v>12.636214000000001</v>
      </c>
      <c r="BV311" s="4">
        <v>-0.263629</v>
      </c>
    </row>
    <row r="312" spans="1:74" x14ac:dyDescent="0.25">
      <c r="A312" s="2">
        <v>42067</v>
      </c>
      <c r="B312" s="3">
        <v>2.4663194444444442E-2</v>
      </c>
      <c r="C312" s="4">
        <v>7.1639999999999997</v>
      </c>
      <c r="D312" s="4">
        <v>7.3517000000000001</v>
      </c>
      <c r="E312" s="4">
        <v>73516.838659999994</v>
      </c>
      <c r="F312" s="4">
        <v>79.400000000000006</v>
      </c>
      <c r="G312" s="4">
        <v>13.7</v>
      </c>
      <c r="H312" s="4">
        <v>24177.4</v>
      </c>
      <c r="J312" s="4">
        <v>3.9</v>
      </c>
      <c r="K312" s="4">
        <v>0.84260000000000002</v>
      </c>
      <c r="L312" s="4">
        <v>6.0361000000000002</v>
      </c>
      <c r="M312" s="4">
        <v>6.1946000000000003</v>
      </c>
      <c r="N312" s="4">
        <v>66.903199999999998</v>
      </c>
      <c r="O312" s="4">
        <v>11.543799999999999</v>
      </c>
      <c r="P312" s="4">
        <v>78.400000000000006</v>
      </c>
      <c r="Q312" s="4">
        <v>50.3249</v>
      </c>
      <c r="R312" s="4">
        <v>8.6832999999999991</v>
      </c>
      <c r="S312" s="4">
        <v>59</v>
      </c>
      <c r="T312" s="4">
        <v>24177.368399999999</v>
      </c>
      <c r="W312" s="4">
        <v>0</v>
      </c>
      <c r="X312" s="4">
        <v>3.2862</v>
      </c>
      <c r="Y312" s="4">
        <v>12</v>
      </c>
      <c r="Z312" s="4">
        <v>858</v>
      </c>
      <c r="AA312" s="4">
        <v>877</v>
      </c>
      <c r="AB312" s="4">
        <v>890</v>
      </c>
      <c r="AC312" s="4">
        <v>63</v>
      </c>
      <c r="AD312" s="4">
        <v>4.91</v>
      </c>
      <c r="AE312" s="4">
        <v>0.11</v>
      </c>
      <c r="AF312" s="4">
        <v>979</v>
      </c>
      <c r="AG312" s="4">
        <v>-16</v>
      </c>
      <c r="AH312" s="4">
        <v>11.955690000000001</v>
      </c>
      <c r="AI312" s="4">
        <v>10</v>
      </c>
      <c r="AJ312" s="4">
        <v>189</v>
      </c>
      <c r="AK312" s="4">
        <v>139</v>
      </c>
      <c r="AL312" s="4">
        <v>2.5</v>
      </c>
      <c r="AM312" s="4">
        <v>195</v>
      </c>
      <c r="AN312" s="4" t="s">
        <v>155</v>
      </c>
      <c r="AO312" s="4">
        <v>0</v>
      </c>
      <c r="AP312" s="5"/>
      <c r="BA312" s="4">
        <v>14.023</v>
      </c>
      <c r="BB312" s="4">
        <v>11.28</v>
      </c>
      <c r="BC312" s="4">
        <v>0.8</v>
      </c>
      <c r="BD312" s="4">
        <v>18.678999999999998</v>
      </c>
      <c r="BE312" s="4">
        <v>1249.154</v>
      </c>
      <c r="BF312" s="4">
        <v>815.92499999999995</v>
      </c>
      <c r="BG312" s="4">
        <v>1.45</v>
      </c>
      <c r="BH312" s="4">
        <v>0.25</v>
      </c>
      <c r="BI312" s="4">
        <v>1.7</v>
      </c>
      <c r="BJ312" s="4">
        <v>1.091</v>
      </c>
      <c r="BK312" s="4">
        <v>0.188</v>
      </c>
      <c r="BL312" s="4">
        <v>1.2789999999999999</v>
      </c>
      <c r="BM312" s="4">
        <v>165.45849999999999</v>
      </c>
      <c r="BQ312" s="4">
        <v>494.48099999999999</v>
      </c>
      <c r="BR312" s="4">
        <v>0.44918999999999998</v>
      </c>
      <c r="BS312" s="4">
        <v>-5</v>
      </c>
      <c r="BT312" s="4">
        <v>-1.3956E-2</v>
      </c>
      <c r="BU312" s="4">
        <v>10.977088999999999</v>
      </c>
      <c r="BV312" s="4">
        <v>-0.28190500000000002</v>
      </c>
    </row>
    <row r="313" spans="1:74" x14ac:dyDescent="0.25">
      <c r="A313" s="2">
        <v>42067</v>
      </c>
      <c r="B313" s="3">
        <v>2.4674768518518519E-2</v>
      </c>
      <c r="C313" s="4">
        <v>6.359</v>
      </c>
      <c r="D313" s="4">
        <v>8.4440000000000008</v>
      </c>
      <c r="E313" s="4">
        <v>84440.177519999997</v>
      </c>
      <c r="F313" s="4">
        <v>78.8</v>
      </c>
      <c r="G313" s="4">
        <v>13.8</v>
      </c>
      <c r="H313" s="4">
        <v>24992.7</v>
      </c>
      <c r="J313" s="4">
        <v>3.9</v>
      </c>
      <c r="K313" s="4">
        <v>0.8367</v>
      </c>
      <c r="L313" s="4">
        <v>5.3209</v>
      </c>
      <c r="M313" s="4">
        <v>7.0655000000000001</v>
      </c>
      <c r="N313" s="4">
        <v>65.896600000000007</v>
      </c>
      <c r="O313" s="4">
        <v>11.5406</v>
      </c>
      <c r="P313" s="4">
        <v>77.400000000000006</v>
      </c>
      <c r="Q313" s="4">
        <v>49.567700000000002</v>
      </c>
      <c r="R313" s="4">
        <v>8.6808999999999994</v>
      </c>
      <c r="S313" s="4">
        <v>58.2</v>
      </c>
      <c r="T313" s="4">
        <v>24992.665499999999</v>
      </c>
      <c r="W313" s="4">
        <v>0</v>
      </c>
      <c r="X313" s="4">
        <v>3.2633000000000001</v>
      </c>
      <c r="Y313" s="4">
        <v>11.9</v>
      </c>
      <c r="Z313" s="4">
        <v>865</v>
      </c>
      <c r="AA313" s="4">
        <v>887</v>
      </c>
      <c r="AB313" s="4">
        <v>896</v>
      </c>
      <c r="AC313" s="4">
        <v>63</v>
      </c>
      <c r="AD313" s="4">
        <v>4.91</v>
      </c>
      <c r="AE313" s="4">
        <v>0.11</v>
      </c>
      <c r="AF313" s="4">
        <v>979</v>
      </c>
      <c r="AG313" s="4">
        <v>-16</v>
      </c>
      <c r="AH313" s="4">
        <v>12</v>
      </c>
      <c r="AI313" s="4">
        <v>10</v>
      </c>
      <c r="AJ313" s="4">
        <v>189</v>
      </c>
      <c r="AK313" s="4">
        <v>139</v>
      </c>
      <c r="AL313" s="4">
        <v>2.6</v>
      </c>
      <c r="AM313" s="4">
        <v>195</v>
      </c>
      <c r="AN313" s="4" t="s">
        <v>155</v>
      </c>
      <c r="AO313" s="4">
        <v>0</v>
      </c>
      <c r="AP313" s="5"/>
      <c r="BA313" s="4">
        <v>14.023</v>
      </c>
      <c r="BB313" s="4">
        <v>10.85</v>
      </c>
      <c r="BC313" s="4">
        <v>0.77</v>
      </c>
      <c r="BD313" s="4">
        <v>19.510999999999999</v>
      </c>
      <c r="BE313" s="4">
        <v>1083.5419999999999</v>
      </c>
      <c r="BF313" s="4">
        <v>915.75300000000004</v>
      </c>
      <c r="BG313" s="4">
        <v>1.405</v>
      </c>
      <c r="BH313" s="4">
        <v>0.246</v>
      </c>
      <c r="BI313" s="4">
        <v>1.651</v>
      </c>
      <c r="BJ313" s="4">
        <v>1.0569999999999999</v>
      </c>
      <c r="BK313" s="4">
        <v>0.185</v>
      </c>
      <c r="BL313" s="4">
        <v>1.242</v>
      </c>
      <c r="BM313" s="4">
        <v>168.30340000000001</v>
      </c>
      <c r="BQ313" s="4">
        <v>483.18700000000001</v>
      </c>
      <c r="BR313" s="4">
        <v>0.50324599999999997</v>
      </c>
      <c r="BS313" s="4">
        <v>-5</v>
      </c>
      <c r="BT313" s="4">
        <v>-1.5907999999999999E-2</v>
      </c>
      <c r="BU313" s="4">
        <v>12.298062</v>
      </c>
      <c r="BV313" s="4">
        <v>-0.32134499999999999</v>
      </c>
    </row>
    <row r="314" spans="1:74" x14ac:dyDescent="0.25">
      <c r="A314" s="2">
        <v>42067</v>
      </c>
      <c r="B314" s="3">
        <v>2.468634259259259E-2</v>
      </c>
      <c r="C314" s="4">
        <v>6.7249999999999996</v>
      </c>
      <c r="D314" s="4">
        <v>8.5444999999999993</v>
      </c>
      <c r="E314" s="4">
        <v>85444.819780000005</v>
      </c>
      <c r="F314" s="4">
        <v>71.8</v>
      </c>
      <c r="G314" s="4">
        <v>13.7</v>
      </c>
      <c r="H314" s="4">
        <v>25441.599999999999</v>
      </c>
      <c r="J314" s="4">
        <v>3.9</v>
      </c>
      <c r="K314" s="4">
        <v>0.83250000000000002</v>
      </c>
      <c r="L314" s="4">
        <v>5.5986000000000002</v>
      </c>
      <c r="M314" s="4">
        <v>7.1132</v>
      </c>
      <c r="N314" s="4">
        <v>59.741300000000003</v>
      </c>
      <c r="O314" s="4">
        <v>11.4116</v>
      </c>
      <c r="P314" s="4">
        <v>71.2</v>
      </c>
      <c r="Q314" s="4">
        <v>44.937600000000003</v>
      </c>
      <c r="R314" s="4">
        <v>8.5838999999999999</v>
      </c>
      <c r="S314" s="4">
        <v>53.5</v>
      </c>
      <c r="T314" s="4">
        <v>25441.584500000001</v>
      </c>
      <c r="W314" s="4">
        <v>0</v>
      </c>
      <c r="X314" s="4">
        <v>3.2467000000000001</v>
      </c>
      <c r="Y314" s="4">
        <v>12</v>
      </c>
      <c r="Z314" s="4">
        <v>871</v>
      </c>
      <c r="AA314" s="4">
        <v>893</v>
      </c>
      <c r="AB314" s="4">
        <v>903</v>
      </c>
      <c r="AC314" s="4">
        <v>63</v>
      </c>
      <c r="AD314" s="4">
        <v>4.91</v>
      </c>
      <c r="AE314" s="4">
        <v>0.11</v>
      </c>
      <c r="AF314" s="4">
        <v>979</v>
      </c>
      <c r="AG314" s="4">
        <v>-16</v>
      </c>
      <c r="AH314" s="4">
        <v>12</v>
      </c>
      <c r="AI314" s="4">
        <v>10</v>
      </c>
      <c r="AJ314" s="4">
        <v>189</v>
      </c>
      <c r="AK314" s="4">
        <v>138</v>
      </c>
      <c r="AL314" s="4">
        <v>2.8</v>
      </c>
      <c r="AM314" s="4">
        <v>195</v>
      </c>
      <c r="AN314" s="4" t="s">
        <v>155</v>
      </c>
      <c r="AO314" s="4">
        <v>0</v>
      </c>
      <c r="AP314" s="5"/>
      <c r="BA314" s="4">
        <v>14.023</v>
      </c>
      <c r="BB314" s="4">
        <v>10.55</v>
      </c>
      <c r="BC314" s="4">
        <v>0.75</v>
      </c>
      <c r="BD314" s="4">
        <v>20.122</v>
      </c>
      <c r="BE314" s="4">
        <v>1112.3489999999999</v>
      </c>
      <c r="BF314" s="4">
        <v>899.50099999999998</v>
      </c>
      <c r="BG314" s="4">
        <v>1.2430000000000001</v>
      </c>
      <c r="BH314" s="4">
        <v>0.23699999999999999</v>
      </c>
      <c r="BI314" s="4">
        <v>1.48</v>
      </c>
      <c r="BJ314" s="4">
        <v>0.93500000000000005</v>
      </c>
      <c r="BK314" s="4">
        <v>0.17899999999999999</v>
      </c>
      <c r="BL314" s="4">
        <v>1.1140000000000001</v>
      </c>
      <c r="BM314" s="4">
        <v>167.1575</v>
      </c>
      <c r="BQ314" s="4">
        <v>469.03100000000001</v>
      </c>
      <c r="BR314" s="4">
        <v>0.57366600000000001</v>
      </c>
      <c r="BS314" s="4">
        <v>-5</v>
      </c>
      <c r="BT314" s="4">
        <v>-1.4094000000000001E-2</v>
      </c>
      <c r="BU314" s="4">
        <v>14.018971000000001</v>
      </c>
      <c r="BV314" s="4">
        <v>-0.28469699999999998</v>
      </c>
    </row>
    <row r="315" spans="1:74" x14ac:dyDescent="0.25">
      <c r="A315" s="2">
        <v>42067</v>
      </c>
      <c r="B315" s="3">
        <v>2.4697916666666667E-2</v>
      </c>
      <c r="C315" s="4">
        <v>7.3220000000000001</v>
      </c>
      <c r="D315" s="4">
        <v>7.6768999999999998</v>
      </c>
      <c r="E315" s="4">
        <v>76769.212069999994</v>
      </c>
      <c r="F315" s="4">
        <v>64.599999999999994</v>
      </c>
      <c r="G315" s="4">
        <v>13.7</v>
      </c>
      <c r="H315" s="4">
        <v>24763.1</v>
      </c>
      <c r="J315" s="4">
        <v>3.9</v>
      </c>
      <c r="K315" s="4">
        <v>0.83760000000000001</v>
      </c>
      <c r="L315" s="4">
        <v>6.1326999999999998</v>
      </c>
      <c r="M315" s="4">
        <v>6.4302000000000001</v>
      </c>
      <c r="N315" s="4">
        <v>54.124299999999998</v>
      </c>
      <c r="O315" s="4">
        <v>11.475199999999999</v>
      </c>
      <c r="P315" s="4">
        <v>65.599999999999994</v>
      </c>
      <c r="Q315" s="4">
        <v>40.712600000000002</v>
      </c>
      <c r="R315" s="4">
        <v>8.6317000000000004</v>
      </c>
      <c r="S315" s="4">
        <v>49.3</v>
      </c>
      <c r="T315" s="4">
        <v>24763.058499999999</v>
      </c>
      <c r="W315" s="4">
        <v>0</v>
      </c>
      <c r="X315" s="4">
        <v>3.2665999999999999</v>
      </c>
      <c r="Y315" s="4">
        <v>12</v>
      </c>
      <c r="Z315" s="4">
        <v>867</v>
      </c>
      <c r="AA315" s="4">
        <v>889</v>
      </c>
      <c r="AB315" s="4">
        <v>898</v>
      </c>
      <c r="AC315" s="4">
        <v>63</v>
      </c>
      <c r="AD315" s="4">
        <v>4.91</v>
      </c>
      <c r="AE315" s="4">
        <v>0.11</v>
      </c>
      <c r="AF315" s="4">
        <v>979</v>
      </c>
      <c r="AG315" s="4">
        <v>-16</v>
      </c>
      <c r="AH315" s="4">
        <v>12</v>
      </c>
      <c r="AI315" s="4">
        <v>10.952048</v>
      </c>
      <c r="AJ315" s="4">
        <v>190</v>
      </c>
      <c r="AK315" s="4">
        <v>139</v>
      </c>
      <c r="AL315" s="4">
        <v>3</v>
      </c>
      <c r="AM315" s="4">
        <v>195</v>
      </c>
      <c r="AN315" s="4" t="s">
        <v>155</v>
      </c>
      <c r="AO315" s="4">
        <v>0</v>
      </c>
      <c r="AP315" s="5"/>
      <c r="BA315" s="4">
        <v>14.023</v>
      </c>
      <c r="BB315" s="4">
        <v>10.9</v>
      </c>
      <c r="BC315" s="4">
        <v>0.78</v>
      </c>
      <c r="BD315" s="4">
        <v>19.388000000000002</v>
      </c>
      <c r="BE315" s="4">
        <v>1236.08</v>
      </c>
      <c r="BF315" s="4">
        <v>824.89200000000005</v>
      </c>
      <c r="BG315" s="4">
        <v>1.1419999999999999</v>
      </c>
      <c r="BH315" s="4">
        <v>0.24199999999999999</v>
      </c>
      <c r="BI315" s="4">
        <v>1.385</v>
      </c>
      <c r="BJ315" s="4">
        <v>0.85899999999999999</v>
      </c>
      <c r="BK315" s="4">
        <v>0.182</v>
      </c>
      <c r="BL315" s="4">
        <v>1.042</v>
      </c>
      <c r="BM315" s="4">
        <v>165.0514</v>
      </c>
      <c r="BQ315" s="4">
        <v>478.73599999999999</v>
      </c>
      <c r="BR315" s="4">
        <v>0.53510999999999997</v>
      </c>
      <c r="BS315" s="4">
        <v>-5</v>
      </c>
      <c r="BT315" s="4">
        <v>-1.5904000000000001E-2</v>
      </c>
      <c r="BU315" s="4">
        <v>13.076748</v>
      </c>
      <c r="BV315" s="4">
        <v>-0.32126300000000002</v>
      </c>
    </row>
    <row r="316" spans="1:74" x14ac:dyDescent="0.25">
      <c r="A316" s="2">
        <v>42067</v>
      </c>
      <c r="B316" s="3">
        <v>2.4709490740740737E-2</v>
      </c>
      <c r="C316" s="4">
        <v>7.7149999999999999</v>
      </c>
      <c r="D316" s="4">
        <v>6.5392999999999999</v>
      </c>
      <c r="E316" s="4">
        <v>65393.191319999998</v>
      </c>
      <c r="F316" s="4">
        <v>55.6</v>
      </c>
      <c r="G316" s="4">
        <v>13.5</v>
      </c>
      <c r="H316" s="4">
        <v>24336.400000000001</v>
      </c>
      <c r="J316" s="4">
        <v>3.9</v>
      </c>
      <c r="K316" s="4">
        <v>0.84650000000000003</v>
      </c>
      <c r="L316" s="4">
        <v>6.5308999999999999</v>
      </c>
      <c r="M316" s="4">
        <v>5.5357000000000003</v>
      </c>
      <c r="N316" s="4">
        <v>47.086399999999998</v>
      </c>
      <c r="O316" s="4">
        <v>11.435</v>
      </c>
      <c r="P316" s="4">
        <v>58.5</v>
      </c>
      <c r="Q316" s="4">
        <v>35.418599999999998</v>
      </c>
      <c r="R316" s="4">
        <v>8.6014999999999997</v>
      </c>
      <c r="S316" s="4">
        <v>44</v>
      </c>
      <c r="T316" s="4">
        <v>24336.378000000001</v>
      </c>
      <c r="W316" s="4">
        <v>0</v>
      </c>
      <c r="X316" s="4">
        <v>3.3014000000000001</v>
      </c>
      <c r="Y316" s="4">
        <v>12</v>
      </c>
      <c r="Z316" s="4">
        <v>863</v>
      </c>
      <c r="AA316" s="4">
        <v>886</v>
      </c>
      <c r="AB316" s="4">
        <v>894</v>
      </c>
      <c r="AC316" s="4">
        <v>63</v>
      </c>
      <c r="AD316" s="4">
        <v>4.91</v>
      </c>
      <c r="AE316" s="4">
        <v>0.11</v>
      </c>
      <c r="AF316" s="4">
        <v>979</v>
      </c>
      <c r="AG316" s="4">
        <v>-16</v>
      </c>
      <c r="AH316" s="4">
        <v>12</v>
      </c>
      <c r="AI316" s="4">
        <v>11</v>
      </c>
      <c r="AJ316" s="4">
        <v>190</v>
      </c>
      <c r="AK316" s="4">
        <v>140</v>
      </c>
      <c r="AL316" s="4">
        <v>3.3</v>
      </c>
      <c r="AM316" s="4">
        <v>195</v>
      </c>
      <c r="AN316" s="4" t="s">
        <v>155</v>
      </c>
      <c r="AO316" s="4">
        <v>0</v>
      </c>
      <c r="AP316" s="5"/>
      <c r="BA316" s="4">
        <v>14.023</v>
      </c>
      <c r="BB316" s="4">
        <v>11.57</v>
      </c>
      <c r="BC316" s="4">
        <v>0.82</v>
      </c>
      <c r="BD316" s="4">
        <v>18.131</v>
      </c>
      <c r="BE316" s="4">
        <v>1365.4190000000001</v>
      </c>
      <c r="BF316" s="4">
        <v>736.61300000000006</v>
      </c>
      <c r="BG316" s="4">
        <v>1.0309999999999999</v>
      </c>
      <c r="BH316" s="4">
        <v>0.25</v>
      </c>
      <c r="BI316" s="4">
        <v>1.2809999999999999</v>
      </c>
      <c r="BJ316" s="4">
        <v>0.77500000000000002</v>
      </c>
      <c r="BK316" s="4">
        <v>0.188</v>
      </c>
      <c r="BL316" s="4">
        <v>0.96399999999999997</v>
      </c>
      <c r="BM316" s="4">
        <v>168.25559999999999</v>
      </c>
      <c r="BQ316" s="4">
        <v>501.87200000000001</v>
      </c>
      <c r="BR316" s="4">
        <v>0.573936</v>
      </c>
      <c r="BS316" s="4">
        <v>-5</v>
      </c>
      <c r="BT316" s="4">
        <v>-1.6951999999999998E-2</v>
      </c>
      <c r="BU316" s="4">
        <v>14.025561</v>
      </c>
      <c r="BV316" s="4">
        <v>-0.34243000000000001</v>
      </c>
    </row>
    <row r="317" spans="1:74" x14ac:dyDescent="0.25">
      <c r="A317" s="2">
        <v>42067</v>
      </c>
      <c r="B317" s="3">
        <v>2.4721064814814817E-2</v>
      </c>
      <c r="C317" s="4">
        <v>7.7549999999999999</v>
      </c>
      <c r="D317" s="4">
        <v>5.6106999999999996</v>
      </c>
      <c r="E317" s="4">
        <v>56107.316650000001</v>
      </c>
      <c r="F317" s="4">
        <v>49.6</v>
      </c>
      <c r="G317" s="4">
        <v>4.8</v>
      </c>
      <c r="H317" s="4">
        <v>26337.9</v>
      </c>
      <c r="J317" s="4">
        <v>3.9</v>
      </c>
      <c r="K317" s="4">
        <v>0.85329999999999995</v>
      </c>
      <c r="L317" s="4">
        <v>6.6169000000000002</v>
      </c>
      <c r="M317" s="4">
        <v>4.7874999999999996</v>
      </c>
      <c r="N317" s="4">
        <v>42.322099999999999</v>
      </c>
      <c r="O317" s="4">
        <v>4.1029</v>
      </c>
      <c r="P317" s="4">
        <v>46.4</v>
      </c>
      <c r="Q317" s="4">
        <v>31.834800000000001</v>
      </c>
      <c r="R317" s="4">
        <v>3.0861999999999998</v>
      </c>
      <c r="S317" s="4">
        <v>34.9</v>
      </c>
      <c r="T317" s="4">
        <v>26337.912700000001</v>
      </c>
      <c r="W317" s="4">
        <v>0</v>
      </c>
      <c r="X317" s="4">
        <v>3.3277000000000001</v>
      </c>
      <c r="Y317" s="4">
        <v>12</v>
      </c>
      <c r="Z317" s="4">
        <v>853</v>
      </c>
      <c r="AA317" s="4">
        <v>876</v>
      </c>
      <c r="AB317" s="4">
        <v>885</v>
      </c>
      <c r="AC317" s="4">
        <v>63</v>
      </c>
      <c r="AD317" s="4">
        <v>4.91</v>
      </c>
      <c r="AE317" s="4">
        <v>0.11</v>
      </c>
      <c r="AF317" s="4">
        <v>979</v>
      </c>
      <c r="AG317" s="4">
        <v>-16</v>
      </c>
      <c r="AH317" s="4">
        <v>12.951048999999999</v>
      </c>
      <c r="AI317" s="4">
        <v>10.048951000000001</v>
      </c>
      <c r="AJ317" s="4">
        <v>189</v>
      </c>
      <c r="AK317" s="4">
        <v>139</v>
      </c>
      <c r="AL317" s="4">
        <v>2.9</v>
      </c>
      <c r="AM317" s="4">
        <v>195</v>
      </c>
      <c r="AN317" s="4" t="s">
        <v>155</v>
      </c>
      <c r="AO317" s="4">
        <v>0</v>
      </c>
      <c r="AP317" s="5"/>
      <c r="BA317" s="4">
        <v>14.023</v>
      </c>
      <c r="BB317" s="4">
        <v>12.14</v>
      </c>
      <c r="BC317" s="4">
        <v>0.87</v>
      </c>
      <c r="BD317" s="4">
        <v>17.196999999999999</v>
      </c>
      <c r="BE317" s="4">
        <v>1429.07</v>
      </c>
      <c r="BF317" s="4">
        <v>658.08699999999999</v>
      </c>
      <c r="BG317" s="4">
        <v>0.95699999999999996</v>
      </c>
      <c r="BH317" s="4">
        <v>9.2999999999999999E-2</v>
      </c>
      <c r="BI317" s="4">
        <v>1.05</v>
      </c>
      <c r="BJ317" s="4">
        <v>0.72</v>
      </c>
      <c r="BK317" s="4">
        <v>7.0000000000000007E-2</v>
      </c>
      <c r="BL317" s="4">
        <v>0.79</v>
      </c>
      <c r="BM317" s="4">
        <v>188.10599999999999</v>
      </c>
      <c r="BQ317" s="4">
        <v>522.57600000000002</v>
      </c>
      <c r="BR317" s="4">
        <v>0.354406</v>
      </c>
      <c r="BS317" s="4">
        <v>-5</v>
      </c>
      <c r="BT317" s="4">
        <v>-1.7000000000000001E-2</v>
      </c>
      <c r="BU317" s="4">
        <v>8.6607869999999991</v>
      </c>
      <c r="BV317" s="4">
        <v>-0.34339999999999998</v>
      </c>
    </row>
    <row r="318" spans="1:74" x14ac:dyDescent="0.25">
      <c r="A318" s="2">
        <v>42067</v>
      </c>
      <c r="B318" s="3">
        <v>2.4732638888888891E-2</v>
      </c>
      <c r="C318" s="4">
        <v>7.5819999999999999</v>
      </c>
      <c r="D318" s="4">
        <v>5.1527000000000003</v>
      </c>
      <c r="E318" s="4">
        <v>51526.934840000002</v>
      </c>
      <c r="F318" s="4">
        <v>49.2</v>
      </c>
      <c r="G318" s="4">
        <v>4.8</v>
      </c>
      <c r="H318" s="4">
        <v>31519.1</v>
      </c>
      <c r="J318" s="4">
        <v>3.9</v>
      </c>
      <c r="K318" s="4">
        <v>0.8538</v>
      </c>
      <c r="L318" s="4">
        <v>6.4737999999999998</v>
      </c>
      <c r="M318" s="4">
        <v>4.3993000000000002</v>
      </c>
      <c r="N318" s="4">
        <v>42.013800000000003</v>
      </c>
      <c r="O318" s="4">
        <v>4.0982000000000003</v>
      </c>
      <c r="P318" s="4">
        <v>46.1</v>
      </c>
      <c r="Q318" s="4">
        <v>31.602900000000002</v>
      </c>
      <c r="R318" s="4">
        <v>3.0827</v>
      </c>
      <c r="S318" s="4">
        <v>34.700000000000003</v>
      </c>
      <c r="T318" s="4">
        <v>31519.123</v>
      </c>
      <c r="W318" s="4">
        <v>0</v>
      </c>
      <c r="X318" s="4">
        <v>3.3298000000000001</v>
      </c>
      <c r="Y318" s="4">
        <v>11.9</v>
      </c>
      <c r="Z318" s="4">
        <v>848</v>
      </c>
      <c r="AA318" s="4">
        <v>870</v>
      </c>
      <c r="AB318" s="4">
        <v>880</v>
      </c>
      <c r="AC318" s="4">
        <v>63</v>
      </c>
      <c r="AD318" s="4">
        <v>4.91</v>
      </c>
      <c r="AE318" s="4">
        <v>0.11</v>
      </c>
      <c r="AF318" s="4">
        <v>979</v>
      </c>
      <c r="AG318" s="4">
        <v>-16</v>
      </c>
      <c r="AH318" s="4">
        <v>12.049950000000001</v>
      </c>
      <c r="AI318" s="4">
        <v>10</v>
      </c>
      <c r="AJ318" s="4">
        <v>189</v>
      </c>
      <c r="AK318" s="4">
        <v>140</v>
      </c>
      <c r="AL318" s="4">
        <v>2.6</v>
      </c>
      <c r="AM318" s="4">
        <v>195</v>
      </c>
      <c r="AN318" s="4" t="s">
        <v>155</v>
      </c>
      <c r="AO318" s="4">
        <v>0</v>
      </c>
      <c r="AP318" s="5"/>
      <c r="BA318" s="4">
        <v>14.023</v>
      </c>
      <c r="BB318" s="4">
        <v>12.19</v>
      </c>
      <c r="BC318" s="4">
        <v>0.87</v>
      </c>
      <c r="BD318" s="4">
        <v>17.125</v>
      </c>
      <c r="BE318" s="4">
        <v>1399.491</v>
      </c>
      <c r="BF318" s="4">
        <v>605.30100000000004</v>
      </c>
      <c r="BG318" s="4">
        <v>0.95099999999999996</v>
      </c>
      <c r="BH318" s="4">
        <v>9.2999999999999999E-2</v>
      </c>
      <c r="BI318" s="4">
        <v>1.044</v>
      </c>
      <c r="BJ318" s="4">
        <v>0.71499999999999997</v>
      </c>
      <c r="BK318" s="4">
        <v>7.0000000000000007E-2</v>
      </c>
      <c r="BL318" s="4">
        <v>0.78500000000000003</v>
      </c>
      <c r="BM318" s="4">
        <v>225.32130000000001</v>
      </c>
      <c r="BQ318" s="4">
        <v>523.38699999999994</v>
      </c>
      <c r="BR318" s="4">
        <v>0.27554600000000001</v>
      </c>
      <c r="BS318" s="4">
        <v>-5</v>
      </c>
      <c r="BT318" s="4">
        <v>-1.89E-2</v>
      </c>
      <c r="BU318" s="4">
        <v>6.7336660000000004</v>
      </c>
      <c r="BV318" s="4">
        <v>-0.38178200000000001</v>
      </c>
    </row>
    <row r="319" spans="1:74" x14ac:dyDescent="0.25">
      <c r="A319" s="2">
        <v>42067</v>
      </c>
      <c r="B319" s="3">
        <v>2.4744212962962964E-2</v>
      </c>
      <c r="C319" s="4">
        <v>7.6079999999999997</v>
      </c>
      <c r="D319" s="4">
        <v>5.0235000000000003</v>
      </c>
      <c r="E319" s="4">
        <v>50234.98749</v>
      </c>
      <c r="F319" s="4">
        <v>49.2</v>
      </c>
      <c r="G319" s="4">
        <v>3.8</v>
      </c>
      <c r="H319" s="4">
        <v>32689.5</v>
      </c>
      <c r="J319" s="4">
        <v>3.9</v>
      </c>
      <c r="K319" s="4">
        <v>0.85370000000000001</v>
      </c>
      <c r="L319" s="4">
        <v>6.4950000000000001</v>
      </c>
      <c r="M319" s="4">
        <v>4.2882999999999996</v>
      </c>
      <c r="N319" s="4">
        <v>42.007399999999997</v>
      </c>
      <c r="O319" s="4">
        <v>3.2328000000000001</v>
      </c>
      <c r="P319" s="4">
        <v>45.2</v>
      </c>
      <c r="Q319" s="4">
        <v>31.5976</v>
      </c>
      <c r="R319" s="4">
        <v>2.4317000000000002</v>
      </c>
      <c r="S319" s="4">
        <v>34</v>
      </c>
      <c r="T319" s="4">
        <v>32689.507699999998</v>
      </c>
      <c r="W319" s="4">
        <v>0</v>
      </c>
      <c r="X319" s="4">
        <v>3.3292999999999999</v>
      </c>
      <c r="Y319" s="4">
        <v>12</v>
      </c>
      <c r="Z319" s="4">
        <v>844</v>
      </c>
      <c r="AA319" s="4">
        <v>863</v>
      </c>
      <c r="AB319" s="4">
        <v>876</v>
      </c>
      <c r="AC319" s="4">
        <v>63</v>
      </c>
      <c r="AD319" s="4">
        <v>4.9000000000000004</v>
      </c>
      <c r="AE319" s="4">
        <v>0.11</v>
      </c>
      <c r="AF319" s="4">
        <v>980</v>
      </c>
      <c r="AG319" s="4">
        <v>-16</v>
      </c>
      <c r="AH319" s="4">
        <v>12.95</v>
      </c>
      <c r="AI319" s="4">
        <v>10</v>
      </c>
      <c r="AJ319" s="4">
        <v>189.9</v>
      </c>
      <c r="AK319" s="4">
        <v>140.9</v>
      </c>
      <c r="AL319" s="4">
        <v>2.6</v>
      </c>
      <c r="AM319" s="4">
        <v>195</v>
      </c>
      <c r="AN319" s="4" t="s">
        <v>155</v>
      </c>
      <c r="AO319" s="4">
        <v>0</v>
      </c>
      <c r="AP319" s="5"/>
      <c r="BA319" s="4">
        <v>14.023</v>
      </c>
      <c r="BB319" s="4">
        <v>12.18</v>
      </c>
      <c r="BC319" s="4">
        <v>0.87</v>
      </c>
      <c r="BD319" s="4">
        <v>17.143000000000001</v>
      </c>
      <c r="BE319" s="4">
        <v>1401.34</v>
      </c>
      <c r="BF319" s="4">
        <v>588.88599999999997</v>
      </c>
      <c r="BG319" s="4">
        <v>0.94899999999999995</v>
      </c>
      <c r="BH319" s="4">
        <v>7.2999999999999995E-2</v>
      </c>
      <c r="BI319" s="4">
        <v>1.022</v>
      </c>
      <c r="BJ319" s="4">
        <v>0.71399999999999997</v>
      </c>
      <c r="BK319" s="4">
        <v>5.5E-2</v>
      </c>
      <c r="BL319" s="4">
        <v>0.76900000000000002</v>
      </c>
      <c r="BM319" s="4">
        <v>233.2346</v>
      </c>
      <c r="BQ319" s="4">
        <v>522.28899999999999</v>
      </c>
      <c r="BR319" s="4">
        <v>0.66815000000000002</v>
      </c>
      <c r="BS319" s="4">
        <v>-5</v>
      </c>
      <c r="BT319" s="4">
        <v>-1.805E-2</v>
      </c>
      <c r="BU319" s="4">
        <v>16.327915999999998</v>
      </c>
      <c r="BV319" s="4">
        <v>-0.36460999999999999</v>
      </c>
    </row>
    <row r="320" spans="1:74" x14ac:dyDescent="0.25">
      <c r="A320" s="2">
        <v>42067</v>
      </c>
      <c r="B320" s="3">
        <v>2.4755787037037038E-2</v>
      </c>
      <c r="C320" s="4">
        <v>8.1460000000000008</v>
      </c>
      <c r="D320" s="4">
        <v>4.8639000000000001</v>
      </c>
      <c r="E320" s="4">
        <v>48639.14286</v>
      </c>
      <c r="F320" s="4">
        <v>43</v>
      </c>
      <c r="G320" s="4">
        <v>2.6</v>
      </c>
      <c r="H320" s="4">
        <v>32906.1</v>
      </c>
      <c r="J320" s="4">
        <v>4.05</v>
      </c>
      <c r="K320" s="4">
        <v>0.8508</v>
      </c>
      <c r="L320" s="4">
        <v>6.9306000000000001</v>
      </c>
      <c r="M320" s="4">
        <v>4.1382000000000003</v>
      </c>
      <c r="N320" s="4">
        <v>36.601199999999999</v>
      </c>
      <c r="O320" s="4">
        <v>2.2121</v>
      </c>
      <c r="P320" s="4">
        <v>38.799999999999997</v>
      </c>
      <c r="Q320" s="4">
        <v>27.531099999999999</v>
      </c>
      <c r="R320" s="4">
        <v>1.6638999999999999</v>
      </c>
      <c r="S320" s="4">
        <v>29.2</v>
      </c>
      <c r="T320" s="4">
        <v>32906.139300000003</v>
      </c>
      <c r="W320" s="4">
        <v>0</v>
      </c>
      <c r="X320" s="4">
        <v>3.4432999999999998</v>
      </c>
      <c r="Y320" s="4">
        <v>12.2</v>
      </c>
      <c r="Z320" s="4">
        <v>840</v>
      </c>
      <c r="AA320" s="4">
        <v>859</v>
      </c>
      <c r="AB320" s="4">
        <v>871</v>
      </c>
      <c r="AC320" s="4">
        <v>63</v>
      </c>
      <c r="AD320" s="4">
        <v>4.9000000000000004</v>
      </c>
      <c r="AE320" s="4">
        <v>0.11</v>
      </c>
      <c r="AF320" s="4">
        <v>980</v>
      </c>
      <c r="AG320" s="4">
        <v>-16</v>
      </c>
      <c r="AH320" s="4">
        <v>13</v>
      </c>
      <c r="AI320" s="4">
        <v>10</v>
      </c>
      <c r="AJ320" s="4">
        <v>190</v>
      </c>
      <c r="AK320" s="4">
        <v>140.1</v>
      </c>
      <c r="AL320" s="4">
        <v>2.8</v>
      </c>
      <c r="AM320" s="4">
        <v>195</v>
      </c>
      <c r="AN320" s="4" t="s">
        <v>155</v>
      </c>
      <c r="AO320" s="4">
        <v>0</v>
      </c>
      <c r="AP320" s="5"/>
      <c r="BA320" s="4">
        <v>14.023</v>
      </c>
      <c r="BB320" s="4">
        <v>11.93</v>
      </c>
      <c r="BC320" s="4">
        <v>0.85</v>
      </c>
      <c r="BD320" s="4">
        <v>17.536999999999999</v>
      </c>
      <c r="BE320" s="4">
        <v>1463.261</v>
      </c>
      <c r="BF320" s="4">
        <v>556.08000000000004</v>
      </c>
      <c r="BG320" s="4">
        <v>0.80900000000000005</v>
      </c>
      <c r="BH320" s="4">
        <v>4.9000000000000002E-2</v>
      </c>
      <c r="BI320" s="4">
        <v>0.85799999999999998</v>
      </c>
      <c r="BJ320" s="4">
        <v>0.60899999999999999</v>
      </c>
      <c r="BK320" s="4">
        <v>3.6999999999999998E-2</v>
      </c>
      <c r="BL320" s="4">
        <v>0.64500000000000002</v>
      </c>
      <c r="BM320" s="4">
        <v>229.7456</v>
      </c>
      <c r="BQ320" s="4">
        <v>528.58900000000006</v>
      </c>
      <c r="BR320" s="4">
        <v>0.85240000000000005</v>
      </c>
      <c r="BS320" s="4">
        <v>-5</v>
      </c>
      <c r="BT320" s="4">
        <v>-1.325E-2</v>
      </c>
      <c r="BU320" s="4">
        <v>20.830525999999999</v>
      </c>
      <c r="BV320" s="4">
        <v>-0.26765</v>
      </c>
    </row>
    <row r="321" spans="1:74" x14ac:dyDescent="0.25">
      <c r="A321" s="2">
        <v>42067</v>
      </c>
      <c r="B321" s="3">
        <v>2.4767361111111112E-2</v>
      </c>
      <c r="C321" s="4">
        <v>8.9440000000000008</v>
      </c>
      <c r="D321" s="4">
        <v>4.2352999999999996</v>
      </c>
      <c r="E321" s="4">
        <v>42353.428569999996</v>
      </c>
      <c r="F321" s="4">
        <v>37.700000000000003</v>
      </c>
      <c r="G321" s="4">
        <v>3.6</v>
      </c>
      <c r="H321" s="4">
        <v>29802.1</v>
      </c>
      <c r="J321" s="4">
        <v>4.67</v>
      </c>
      <c r="K321" s="4">
        <v>0.8538</v>
      </c>
      <c r="L321" s="4">
        <v>7.6360999999999999</v>
      </c>
      <c r="M321" s="4">
        <v>3.6160999999999999</v>
      </c>
      <c r="N321" s="4">
        <v>32.203699999999998</v>
      </c>
      <c r="O321" s="4">
        <v>3.0737000000000001</v>
      </c>
      <c r="P321" s="4">
        <v>35.299999999999997</v>
      </c>
      <c r="Q321" s="4">
        <v>24.223299999999998</v>
      </c>
      <c r="R321" s="4">
        <v>2.3119999999999998</v>
      </c>
      <c r="S321" s="4">
        <v>26.5</v>
      </c>
      <c r="T321" s="4">
        <v>29802.1031</v>
      </c>
      <c r="W321" s="4">
        <v>0</v>
      </c>
      <c r="X321" s="4">
        <v>3.9839000000000002</v>
      </c>
      <c r="Y321" s="4">
        <v>12.3</v>
      </c>
      <c r="Z321" s="4">
        <v>840</v>
      </c>
      <c r="AA321" s="4">
        <v>859</v>
      </c>
      <c r="AB321" s="4">
        <v>872</v>
      </c>
      <c r="AC321" s="4">
        <v>63</v>
      </c>
      <c r="AD321" s="4">
        <v>4.9000000000000004</v>
      </c>
      <c r="AE321" s="4">
        <v>0.11</v>
      </c>
      <c r="AF321" s="4">
        <v>980</v>
      </c>
      <c r="AG321" s="4">
        <v>-16</v>
      </c>
      <c r="AH321" s="4">
        <v>13</v>
      </c>
      <c r="AI321" s="4">
        <v>10</v>
      </c>
      <c r="AJ321" s="4">
        <v>190</v>
      </c>
      <c r="AK321" s="4">
        <v>140</v>
      </c>
      <c r="AL321" s="4">
        <v>3.1</v>
      </c>
      <c r="AM321" s="4">
        <v>195</v>
      </c>
      <c r="AN321" s="4" t="s">
        <v>155</v>
      </c>
      <c r="AO321" s="4">
        <v>0</v>
      </c>
      <c r="AP321" s="5"/>
      <c r="BA321" s="4">
        <v>14.023</v>
      </c>
      <c r="BB321" s="4">
        <v>12.18</v>
      </c>
      <c r="BC321" s="4">
        <v>0.87</v>
      </c>
      <c r="BD321" s="4">
        <v>17.123999999999999</v>
      </c>
      <c r="BE321" s="4">
        <v>1626.6410000000001</v>
      </c>
      <c r="BF321" s="4">
        <v>490.279</v>
      </c>
      <c r="BG321" s="4">
        <v>0.71799999999999997</v>
      </c>
      <c r="BH321" s="4">
        <v>6.9000000000000006E-2</v>
      </c>
      <c r="BI321" s="4">
        <v>0.78700000000000003</v>
      </c>
      <c r="BJ321" s="4">
        <v>0.54</v>
      </c>
      <c r="BK321" s="4">
        <v>5.1999999999999998E-2</v>
      </c>
      <c r="BL321" s="4">
        <v>0.59199999999999997</v>
      </c>
      <c r="BM321" s="4">
        <v>209.93729999999999</v>
      </c>
      <c r="BQ321" s="4">
        <v>617.06500000000005</v>
      </c>
      <c r="BR321" s="4">
        <v>0.69549099999999997</v>
      </c>
      <c r="BS321" s="4">
        <v>-5</v>
      </c>
      <c r="BT321" s="4">
        <v>-1.013E-2</v>
      </c>
      <c r="BU321" s="4">
        <v>16.996072000000002</v>
      </c>
      <c r="BV321" s="4">
        <v>-0.204624</v>
      </c>
    </row>
    <row r="322" spans="1:74" x14ac:dyDescent="0.25">
      <c r="A322" s="2">
        <v>42067</v>
      </c>
      <c r="B322" s="3">
        <v>2.4778935185185185E-2</v>
      </c>
      <c r="C322" s="4">
        <v>9.5150000000000006</v>
      </c>
      <c r="D322" s="4">
        <v>3.8620999999999999</v>
      </c>
      <c r="E322" s="4">
        <v>38620.798049999998</v>
      </c>
      <c r="F322" s="4">
        <v>34.4</v>
      </c>
      <c r="G322" s="4">
        <v>9.3000000000000007</v>
      </c>
      <c r="H322" s="4">
        <v>25825.8</v>
      </c>
      <c r="J322" s="4">
        <v>5.13</v>
      </c>
      <c r="K322" s="4">
        <v>0.85680000000000001</v>
      </c>
      <c r="L322" s="4">
        <v>8.1532</v>
      </c>
      <c r="M322" s="4">
        <v>3.3090999999999999</v>
      </c>
      <c r="N322" s="4">
        <v>29.437000000000001</v>
      </c>
      <c r="O322" s="4">
        <v>7.9470000000000001</v>
      </c>
      <c r="P322" s="4">
        <v>37.4</v>
      </c>
      <c r="Q322" s="4">
        <v>22.142299999999999</v>
      </c>
      <c r="R322" s="4">
        <v>5.9776999999999996</v>
      </c>
      <c r="S322" s="4">
        <v>28.1</v>
      </c>
      <c r="T322" s="4">
        <v>25825.813200000001</v>
      </c>
      <c r="W322" s="4">
        <v>0</v>
      </c>
      <c r="X322" s="4">
        <v>4.3917000000000002</v>
      </c>
      <c r="Y322" s="4">
        <v>12.4</v>
      </c>
      <c r="Z322" s="4">
        <v>839</v>
      </c>
      <c r="AA322" s="4">
        <v>857</v>
      </c>
      <c r="AB322" s="4">
        <v>868</v>
      </c>
      <c r="AC322" s="4">
        <v>63</v>
      </c>
      <c r="AD322" s="4">
        <v>4.9000000000000004</v>
      </c>
      <c r="AE322" s="4">
        <v>0.11</v>
      </c>
      <c r="AF322" s="4">
        <v>980</v>
      </c>
      <c r="AG322" s="4">
        <v>-16</v>
      </c>
      <c r="AH322" s="4">
        <v>13</v>
      </c>
      <c r="AI322" s="4">
        <v>10</v>
      </c>
      <c r="AJ322" s="4">
        <v>190</v>
      </c>
      <c r="AK322" s="4">
        <v>139</v>
      </c>
      <c r="AL322" s="4">
        <v>3.1</v>
      </c>
      <c r="AM322" s="4">
        <v>195</v>
      </c>
      <c r="AN322" s="4" t="s">
        <v>155</v>
      </c>
      <c r="AO322" s="4">
        <v>0</v>
      </c>
      <c r="AP322" s="5"/>
      <c r="BA322" s="4">
        <v>14.023</v>
      </c>
      <c r="BB322" s="4">
        <v>12.45</v>
      </c>
      <c r="BC322" s="4">
        <v>0.89</v>
      </c>
      <c r="BD322" s="4">
        <v>16.709</v>
      </c>
      <c r="BE322" s="4">
        <v>1760.0540000000001</v>
      </c>
      <c r="BF322" s="4">
        <v>454.66699999999997</v>
      </c>
      <c r="BG322" s="4">
        <v>0.66500000000000004</v>
      </c>
      <c r="BH322" s="4">
        <v>0.18</v>
      </c>
      <c r="BI322" s="4">
        <v>0.84499999999999997</v>
      </c>
      <c r="BJ322" s="4">
        <v>0.501</v>
      </c>
      <c r="BK322" s="4">
        <v>0.13500000000000001</v>
      </c>
      <c r="BL322" s="4">
        <v>0.63600000000000001</v>
      </c>
      <c r="BM322" s="4">
        <v>184.36320000000001</v>
      </c>
      <c r="BQ322" s="4">
        <v>689.33600000000001</v>
      </c>
      <c r="BR322" s="4">
        <v>0.59335199999999999</v>
      </c>
      <c r="BS322" s="4">
        <v>-5</v>
      </c>
      <c r="BT322" s="4">
        <v>-0.01</v>
      </c>
      <c r="BU322" s="4">
        <v>14.500030000000001</v>
      </c>
      <c r="BV322" s="4">
        <v>-0.20200000000000001</v>
      </c>
    </row>
    <row r="323" spans="1:74" x14ac:dyDescent="0.25">
      <c r="A323" s="2">
        <v>42067</v>
      </c>
      <c r="B323" s="3">
        <v>2.4790509259259255E-2</v>
      </c>
      <c r="C323" s="4">
        <v>9.6389999999999993</v>
      </c>
      <c r="D323" s="4">
        <v>3.923</v>
      </c>
      <c r="E323" s="4">
        <v>39229.838300000003</v>
      </c>
      <c r="F323" s="4">
        <v>34.5</v>
      </c>
      <c r="G323" s="4">
        <v>9.6</v>
      </c>
      <c r="H323" s="4">
        <v>23719.1</v>
      </c>
      <c r="J323" s="4">
        <v>5.38</v>
      </c>
      <c r="K323" s="4">
        <v>0.85729999999999995</v>
      </c>
      <c r="L323" s="4">
        <v>8.2635000000000005</v>
      </c>
      <c r="M323" s="4">
        <v>3.3632</v>
      </c>
      <c r="N323" s="4">
        <v>29.576899999999998</v>
      </c>
      <c r="O323" s="4">
        <v>8.2301000000000002</v>
      </c>
      <c r="P323" s="4">
        <v>37.799999999999997</v>
      </c>
      <c r="Q323" s="4">
        <v>22.247499999999999</v>
      </c>
      <c r="R323" s="4">
        <v>6.1905999999999999</v>
      </c>
      <c r="S323" s="4">
        <v>28.4</v>
      </c>
      <c r="T323" s="4">
        <v>23719.062699999999</v>
      </c>
      <c r="W323" s="4">
        <v>0</v>
      </c>
      <c r="X323" s="4">
        <v>4.6162000000000001</v>
      </c>
      <c r="Y323" s="4">
        <v>12.1</v>
      </c>
      <c r="Z323" s="4">
        <v>841</v>
      </c>
      <c r="AA323" s="4">
        <v>858</v>
      </c>
      <c r="AB323" s="4">
        <v>871</v>
      </c>
      <c r="AC323" s="4">
        <v>63</v>
      </c>
      <c r="AD323" s="4">
        <v>4.9000000000000004</v>
      </c>
      <c r="AE323" s="4">
        <v>0.11</v>
      </c>
      <c r="AF323" s="4">
        <v>980</v>
      </c>
      <c r="AG323" s="4">
        <v>-16</v>
      </c>
      <c r="AH323" s="4">
        <v>13</v>
      </c>
      <c r="AI323" s="4">
        <v>10</v>
      </c>
      <c r="AJ323" s="4">
        <v>190</v>
      </c>
      <c r="AK323" s="4">
        <v>139</v>
      </c>
      <c r="AL323" s="4">
        <v>2.8</v>
      </c>
      <c r="AM323" s="4">
        <v>195</v>
      </c>
      <c r="AN323" s="4" t="s">
        <v>155</v>
      </c>
      <c r="AO323" s="4">
        <v>0</v>
      </c>
      <c r="AP323" s="5"/>
      <c r="BA323" s="4">
        <v>14.023</v>
      </c>
      <c r="BB323" s="4">
        <v>12.5</v>
      </c>
      <c r="BC323" s="4">
        <v>0.89</v>
      </c>
      <c r="BD323" s="4">
        <v>16.645</v>
      </c>
      <c r="BE323" s="4">
        <v>1789.7929999999999</v>
      </c>
      <c r="BF323" s="4">
        <v>463.62200000000001</v>
      </c>
      <c r="BG323" s="4">
        <v>0.67100000000000004</v>
      </c>
      <c r="BH323" s="4">
        <v>0.187</v>
      </c>
      <c r="BI323" s="4">
        <v>0.85799999999999998</v>
      </c>
      <c r="BJ323" s="4">
        <v>0.505</v>
      </c>
      <c r="BK323" s="4">
        <v>0.14000000000000001</v>
      </c>
      <c r="BL323" s="4">
        <v>0.64500000000000002</v>
      </c>
      <c r="BM323" s="4">
        <v>169.88480000000001</v>
      </c>
      <c r="BQ323" s="4">
        <v>726.97</v>
      </c>
      <c r="BR323" s="4">
        <v>0.52501200000000003</v>
      </c>
      <c r="BS323" s="4">
        <v>-5</v>
      </c>
      <c r="BT323" s="4">
        <v>-1.7639999999999999E-2</v>
      </c>
      <c r="BU323" s="4">
        <v>12.829980000000001</v>
      </c>
      <c r="BV323" s="4">
        <v>-0.35633500000000001</v>
      </c>
    </row>
    <row r="324" spans="1:74" x14ac:dyDescent="0.25">
      <c r="A324" s="2">
        <v>42067</v>
      </c>
      <c r="B324" s="3">
        <v>2.4802083333333336E-2</v>
      </c>
      <c r="C324" s="4">
        <v>9.4250000000000007</v>
      </c>
      <c r="D324" s="4">
        <v>4.0145999999999997</v>
      </c>
      <c r="E324" s="4">
        <v>40146.481180000002</v>
      </c>
      <c r="F324" s="4">
        <v>34.5</v>
      </c>
      <c r="G324" s="4">
        <v>9.6</v>
      </c>
      <c r="H324" s="4">
        <v>23038.2</v>
      </c>
      <c r="J324" s="4">
        <v>5.35</v>
      </c>
      <c r="K324" s="4">
        <v>0.85899999999999999</v>
      </c>
      <c r="L324" s="4">
        <v>8.0955999999999992</v>
      </c>
      <c r="M324" s="4">
        <v>3.4485999999999999</v>
      </c>
      <c r="N324" s="4">
        <v>29.635300000000001</v>
      </c>
      <c r="O324" s="4">
        <v>8.2462999999999997</v>
      </c>
      <c r="P324" s="4">
        <v>37.9</v>
      </c>
      <c r="Q324" s="4">
        <v>22.291399999999999</v>
      </c>
      <c r="R324" s="4">
        <v>6.2027999999999999</v>
      </c>
      <c r="S324" s="4">
        <v>28.5</v>
      </c>
      <c r="T324" s="4">
        <v>23038.194899999999</v>
      </c>
      <c r="W324" s="4">
        <v>0</v>
      </c>
      <c r="X324" s="4">
        <v>4.5979999999999999</v>
      </c>
      <c r="Y324" s="4">
        <v>12.1</v>
      </c>
      <c r="Z324" s="4">
        <v>841</v>
      </c>
      <c r="AA324" s="4">
        <v>858</v>
      </c>
      <c r="AB324" s="4">
        <v>872</v>
      </c>
      <c r="AC324" s="4">
        <v>63</v>
      </c>
      <c r="AD324" s="4">
        <v>4.9000000000000004</v>
      </c>
      <c r="AE324" s="4">
        <v>0.11</v>
      </c>
      <c r="AF324" s="4">
        <v>980</v>
      </c>
      <c r="AG324" s="4">
        <v>-16</v>
      </c>
      <c r="AH324" s="4">
        <v>13</v>
      </c>
      <c r="AI324" s="4">
        <v>10</v>
      </c>
      <c r="AJ324" s="4">
        <v>190</v>
      </c>
      <c r="AK324" s="4">
        <v>139</v>
      </c>
      <c r="AL324" s="4">
        <v>3.6</v>
      </c>
      <c r="AM324" s="4">
        <v>195</v>
      </c>
      <c r="AN324" s="4" t="s">
        <v>155</v>
      </c>
      <c r="AO324" s="4">
        <v>0</v>
      </c>
      <c r="AP324" s="5"/>
      <c r="BA324" s="4">
        <v>14.023</v>
      </c>
      <c r="BB324" s="4">
        <v>12.64</v>
      </c>
      <c r="BC324" s="4">
        <v>0.9</v>
      </c>
      <c r="BD324" s="4">
        <v>16.414999999999999</v>
      </c>
      <c r="BE324" s="4">
        <v>1772.5450000000001</v>
      </c>
      <c r="BF324" s="4">
        <v>480.57799999999997</v>
      </c>
      <c r="BG324" s="4">
        <v>0.68</v>
      </c>
      <c r="BH324" s="4">
        <v>0.189</v>
      </c>
      <c r="BI324" s="4">
        <v>0.86899999999999999</v>
      </c>
      <c r="BJ324" s="4">
        <v>0.51100000000000001</v>
      </c>
      <c r="BK324" s="4">
        <v>0.14199999999999999</v>
      </c>
      <c r="BL324" s="4">
        <v>0.65300000000000002</v>
      </c>
      <c r="BM324" s="4">
        <v>166.8082</v>
      </c>
      <c r="BQ324" s="4">
        <v>732.01099999999997</v>
      </c>
      <c r="BR324" s="4">
        <v>0.50196499999999999</v>
      </c>
      <c r="BS324" s="4">
        <v>-5</v>
      </c>
      <c r="BT324" s="4">
        <v>-1.8953999999999999E-2</v>
      </c>
      <c r="BU324" s="4">
        <v>12.266769999999999</v>
      </c>
      <c r="BV324" s="4">
        <v>-0.38287199999999999</v>
      </c>
    </row>
    <row r="325" spans="1:74" x14ac:dyDescent="0.25">
      <c r="A325" s="2">
        <v>42067</v>
      </c>
      <c r="B325" s="3">
        <v>2.4813657407407406E-2</v>
      </c>
      <c r="C325" s="4">
        <v>9.7959999999999994</v>
      </c>
      <c r="D325" s="4">
        <v>3.8420000000000001</v>
      </c>
      <c r="E325" s="4">
        <v>38419.795590000002</v>
      </c>
      <c r="F325" s="4">
        <v>37.200000000000003</v>
      </c>
      <c r="G325" s="4">
        <v>10.6</v>
      </c>
      <c r="H325" s="4">
        <v>22613.200000000001</v>
      </c>
      <c r="J325" s="4">
        <v>4.93</v>
      </c>
      <c r="K325" s="4">
        <v>0.8579</v>
      </c>
      <c r="L325" s="4">
        <v>8.4039999999999999</v>
      </c>
      <c r="M325" s="4">
        <v>3.2961999999999998</v>
      </c>
      <c r="N325" s="4">
        <v>31.885899999999999</v>
      </c>
      <c r="O325" s="4">
        <v>9.1105999999999998</v>
      </c>
      <c r="P325" s="4">
        <v>41</v>
      </c>
      <c r="Q325" s="4">
        <v>23.984300000000001</v>
      </c>
      <c r="R325" s="4">
        <v>6.8529</v>
      </c>
      <c r="S325" s="4">
        <v>30.8</v>
      </c>
      <c r="T325" s="4">
        <v>22613.213899999999</v>
      </c>
      <c r="W325" s="4">
        <v>0</v>
      </c>
      <c r="X325" s="4">
        <v>4.2336999999999998</v>
      </c>
      <c r="Y325" s="4">
        <v>12</v>
      </c>
      <c r="Z325" s="4">
        <v>841</v>
      </c>
      <c r="AA325" s="4">
        <v>860</v>
      </c>
      <c r="AB325" s="4">
        <v>873</v>
      </c>
      <c r="AC325" s="4">
        <v>63</v>
      </c>
      <c r="AD325" s="4">
        <v>4.9000000000000004</v>
      </c>
      <c r="AE325" s="4">
        <v>0.11</v>
      </c>
      <c r="AF325" s="4">
        <v>980</v>
      </c>
      <c r="AG325" s="4">
        <v>-16</v>
      </c>
      <c r="AH325" s="4">
        <v>13</v>
      </c>
      <c r="AI325" s="4">
        <v>10.953047</v>
      </c>
      <c r="AJ325" s="4">
        <v>190</v>
      </c>
      <c r="AK325" s="4">
        <v>139</v>
      </c>
      <c r="AL325" s="4">
        <v>2.8</v>
      </c>
      <c r="AM325" s="4">
        <v>195</v>
      </c>
      <c r="AN325" s="4" t="s">
        <v>155</v>
      </c>
      <c r="AO325" s="4">
        <v>0</v>
      </c>
      <c r="AP325" s="5"/>
      <c r="BA325" s="4">
        <v>14.023</v>
      </c>
      <c r="BB325" s="4">
        <v>12.56</v>
      </c>
      <c r="BC325" s="4">
        <v>0.9</v>
      </c>
      <c r="BD325" s="4">
        <v>16.558</v>
      </c>
      <c r="BE325" s="4">
        <v>1825.066</v>
      </c>
      <c r="BF325" s="4">
        <v>455.6</v>
      </c>
      <c r="BG325" s="4">
        <v>0.72499999999999998</v>
      </c>
      <c r="BH325" s="4">
        <v>0.20699999999999999</v>
      </c>
      <c r="BI325" s="4">
        <v>0.93200000000000005</v>
      </c>
      <c r="BJ325" s="4">
        <v>0.54500000000000004</v>
      </c>
      <c r="BK325" s="4">
        <v>0.156</v>
      </c>
      <c r="BL325" s="4">
        <v>0.70099999999999996</v>
      </c>
      <c r="BM325" s="4">
        <v>162.39670000000001</v>
      </c>
      <c r="BQ325" s="4">
        <v>668.51900000000001</v>
      </c>
      <c r="BR325" s="4">
        <v>0.40664800000000001</v>
      </c>
      <c r="BS325" s="4">
        <v>-5</v>
      </c>
      <c r="BT325" s="4">
        <v>-2.0906000000000001E-2</v>
      </c>
      <c r="BU325" s="4">
        <v>9.9374690000000001</v>
      </c>
      <c r="BV325" s="4">
        <v>-0.42230299999999998</v>
      </c>
    </row>
    <row r="326" spans="1:74" x14ac:dyDescent="0.25">
      <c r="A326" s="2">
        <v>42067</v>
      </c>
      <c r="B326" s="3">
        <v>2.4825231481481483E-2</v>
      </c>
      <c r="C326" s="4">
        <v>9.9269999999999996</v>
      </c>
      <c r="D326" s="4">
        <v>3.3992</v>
      </c>
      <c r="E326" s="4">
        <v>33991.574390000002</v>
      </c>
      <c r="F326" s="4">
        <v>42.3</v>
      </c>
      <c r="G326" s="4">
        <v>10.9</v>
      </c>
      <c r="H326" s="4">
        <v>21905.7</v>
      </c>
      <c r="J326" s="4">
        <v>4.4800000000000004</v>
      </c>
      <c r="K326" s="4">
        <v>0.86180000000000001</v>
      </c>
      <c r="L326" s="4">
        <v>8.5548999999999999</v>
      </c>
      <c r="M326" s="4">
        <v>2.9291999999999998</v>
      </c>
      <c r="N326" s="4">
        <v>36.489400000000003</v>
      </c>
      <c r="O326" s="4">
        <v>9.3859999999999992</v>
      </c>
      <c r="P326" s="4">
        <v>45.9</v>
      </c>
      <c r="Q326" s="4">
        <v>27.446999999999999</v>
      </c>
      <c r="R326" s="4">
        <v>7.06</v>
      </c>
      <c r="S326" s="4">
        <v>34.5</v>
      </c>
      <c r="T326" s="4">
        <v>21905.726299999998</v>
      </c>
      <c r="W326" s="4">
        <v>0</v>
      </c>
      <c r="X326" s="4">
        <v>3.8570000000000002</v>
      </c>
      <c r="Y326" s="4">
        <v>12</v>
      </c>
      <c r="Z326" s="4">
        <v>843</v>
      </c>
      <c r="AA326" s="4">
        <v>863</v>
      </c>
      <c r="AB326" s="4">
        <v>874</v>
      </c>
      <c r="AC326" s="4">
        <v>63</v>
      </c>
      <c r="AD326" s="4">
        <v>4.9000000000000004</v>
      </c>
      <c r="AE326" s="4">
        <v>0.11</v>
      </c>
      <c r="AF326" s="4">
        <v>980</v>
      </c>
      <c r="AG326" s="4">
        <v>-16</v>
      </c>
      <c r="AH326" s="4">
        <v>13</v>
      </c>
      <c r="AI326" s="4">
        <v>11</v>
      </c>
      <c r="AJ326" s="4">
        <v>190</v>
      </c>
      <c r="AK326" s="4">
        <v>139</v>
      </c>
      <c r="AL326" s="4">
        <v>2.8</v>
      </c>
      <c r="AM326" s="4">
        <v>195</v>
      </c>
      <c r="AN326" s="4" t="s">
        <v>155</v>
      </c>
      <c r="AO326" s="4">
        <v>0</v>
      </c>
      <c r="AP326" s="5"/>
      <c r="BA326" s="4">
        <v>14.023</v>
      </c>
      <c r="BB326" s="4">
        <v>12.92</v>
      </c>
      <c r="BC326" s="4">
        <v>0.92</v>
      </c>
      <c r="BD326" s="4">
        <v>16.042999999999999</v>
      </c>
      <c r="BE326" s="4">
        <v>1896.924</v>
      </c>
      <c r="BF326" s="4">
        <v>413.39800000000002</v>
      </c>
      <c r="BG326" s="4">
        <v>0.84699999999999998</v>
      </c>
      <c r="BH326" s="4">
        <v>0.218</v>
      </c>
      <c r="BI326" s="4">
        <v>1.0649999999999999</v>
      </c>
      <c r="BJ326" s="4">
        <v>0.63700000000000001</v>
      </c>
      <c r="BK326" s="4">
        <v>0.16400000000000001</v>
      </c>
      <c r="BL326" s="4">
        <v>0.80100000000000005</v>
      </c>
      <c r="BM326" s="4">
        <v>160.6258</v>
      </c>
      <c r="BQ326" s="4">
        <v>621.85500000000002</v>
      </c>
      <c r="BR326" s="4">
        <v>0.56955999999999996</v>
      </c>
      <c r="BS326" s="4">
        <v>-5</v>
      </c>
      <c r="BT326" s="4">
        <v>-2.1000000000000001E-2</v>
      </c>
      <c r="BU326" s="4">
        <v>13.918633</v>
      </c>
      <c r="BV326" s="4">
        <v>-0.42420000000000002</v>
      </c>
    </row>
    <row r="327" spans="1:74" x14ac:dyDescent="0.25">
      <c r="A327" s="2">
        <v>42067</v>
      </c>
      <c r="B327" s="3">
        <v>2.4836805555555553E-2</v>
      </c>
      <c r="C327" s="4">
        <v>9.9659999999999993</v>
      </c>
      <c r="D327" s="4">
        <v>3.4009</v>
      </c>
      <c r="E327" s="4">
        <v>34008.87543</v>
      </c>
      <c r="F327" s="4">
        <v>42.7</v>
      </c>
      <c r="G327" s="4">
        <v>11</v>
      </c>
      <c r="H327" s="4">
        <v>21435.5</v>
      </c>
      <c r="J327" s="4">
        <v>4.22</v>
      </c>
      <c r="K327" s="4">
        <v>0.86180000000000001</v>
      </c>
      <c r="L327" s="4">
        <v>8.5890000000000004</v>
      </c>
      <c r="M327" s="4">
        <v>2.931</v>
      </c>
      <c r="N327" s="4">
        <v>36.799700000000001</v>
      </c>
      <c r="O327" s="4">
        <v>9.4726999999999997</v>
      </c>
      <c r="P327" s="4">
        <v>46.3</v>
      </c>
      <c r="Q327" s="4">
        <v>27.680399999999999</v>
      </c>
      <c r="R327" s="4">
        <v>7.1253000000000002</v>
      </c>
      <c r="S327" s="4">
        <v>34.799999999999997</v>
      </c>
      <c r="T327" s="4">
        <v>21435.462899999999</v>
      </c>
      <c r="W327" s="4">
        <v>0</v>
      </c>
      <c r="X327" s="4">
        <v>3.6335999999999999</v>
      </c>
      <c r="Y327" s="4">
        <v>12</v>
      </c>
      <c r="Z327" s="4">
        <v>843</v>
      </c>
      <c r="AA327" s="4">
        <v>863</v>
      </c>
      <c r="AB327" s="4">
        <v>875</v>
      </c>
      <c r="AC327" s="4">
        <v>63</v>
      </c>
      <c r="AD327" s="4">
        <v>4.9000000000000004</v>
      </c>
      <c r="AE327" s="4">
        <v>0.11</v>
      </c>
      <c r="AF327" s="4">
        <v>980</v>
      </c>
      <c r="AG327" s="4">
        <v>-16</v>
      </c>
      <c r="AH327" s="4">
        <v>12.048951000000001</v>
      </c>
      <c r="AI327" s="4">
        <v>11</v>
      </c>
      <c r="AJ327" s="4">
        <v>190</v>
      </c>
      <c r="AK327" s="4">
        <v>138</v>
      </c>
      <c r="AL327" s="4">
        <v>2.5</v>
      </c>
      <c r="AM327" s="4">
        <v>195</v>
      </c>
      <c r="AN327" s="4" t="s">
        <v>155</v>
      </c>
      <c r="AO327" s="4">
        <v>0</v>
      </c>
      <c r="AP327" s="5"/>
      <c r="BA327" s="4">
        <v>14.023</v>
      </c>
      <c r="BB327" s="4">
        <v>12.93</v>
      </c>
      <c r="BC327" s="4">
        <v>0.92</v>
      </c>
      <c r="BD327" s="4">
        <v>16.033000000000001</v>
      </c>
      <c r="BE327" s="4">
        <v>1906.0509999999999</v>
      </c>
      <c r="BF327" s="4">
        <v>413.98099999999999</v>
      </c>
      <c r="BG327" s="4">
        <v>0.85499999999999998</v>
      </c>
      <c r="BH327" s="4">
        <v>0.22</v>
      </c>
      <c r="BI327" s="4">
        <v>1.075</v>
      </c>
      <c r="BJ327" s="4">
        <v>0.64300000000000002</v>
      </c>
      <c r="BK327" s="4">
        <v>0.16600000000000001</v>
      </c>
      <c r="BL327" s="4">
        <v>0.80900000000000005</v>
      </c>
      <c r="BM327" s="4">
        <v>157.30670000000001</v>
      </c>
      <c r="BQ327" s="4">
        <v>586.31100000000004</v>
      </c>
      <c r="BR327" s="4">
        <v>1.034503</v>
      </c>
      <c r="BS327" s="4">
        <v>-5</v>
      </c>
      <c r="BT327" s="4">
        <v>-2.1950999999999998E-2</v>
      </c>
      <c r="BU327" s="4">
        <v>25.280678999999999</v>
      </c>
      <c r="BV327" s="4">
        <v>-0.443411</v>
      </c>
    </row>
    <row r="328" spans="1:74" x14ac:dyDescent="0.25">
      <c r="A328" s="2">
        <v>42067</v>
      </c>
      <c r="B328" s="3">
        <v>2.484837962962963E-2</v>
      </c>
      <c r="C328" s="4">
        <v>10.071</v>
      </c>
      <c r="D328" s="4">
        <v>3.3168000000000002</v>
      </c>
      <c r="E328" s="4">
        <v>33167.522120000001</v>
      </c>
      <c r="F328" s="4">
        <v>45.7</v>
      </c>
      <c r="G328" s="4">
        <v>11.1</v>
      </c>
      <c r="H328" s="4">
        <v>21211.599999999999</v>
      </c>
      <c r="J328" s="4">
        <v>4.0999999999999996</v>
      </c>
      <c r="K328" s="4">
        <v>0.86199999999999999</v>
      </c>
      <c r="L328" s="4">
        <v>8.6816999999999993</v>
      </c>
      <c r="M328" s="4">
        <v>2.8591000000000002</v>
      </c>
      <c r="N328" s="4">
        <v>39.405799999999999</v>
      </c>
      <c r="O328" s="4">
        <v>9.5684000000000005</v>
      </c>
      <c r="P328" s="4">
        <v>49</v>
      </c>
      <c r="Q328" s="4">
        <v>29.640699999999999</v>
      </c>
      <c r="R328" s="4">
        <v>7.1973000000000003</v>
      </c>
      <c r="S328" s="4">
        <v>36.799999999999997</v>
      </c>
      <c r="T328" s="4">
        <v>21211.612099999998</v>
      </c>
      <c r="W328" s="4">
        <v>0</v>
      </c>
      <c r="X328" s="4">
        <v>3.5343</v>
      </c>
      <c r="Y328" s="4">
        <v>11.9</v>
      </c>
      <c r="Z328" s="4">
        <v>843</v>
      </c>
      <c r="AA328" s="4">
        <v>864</v>
      </c>
      <c r="AB328" s="4">
        <v>875</v>
      </c>
      <c r="AC328" s="4">
        <v>63</v>
      </c>
      <c r="AD328" s="4">
        <v>4.9000000000000004</v>
      </c>
      <c r="AE328" s="4">
        <v>0.11</v>
      </c>
      <c r="AF328" s="4">
        <v>980</v>
      </c>
      <c r="AG328" s="4">
        <v>-16</v>
      </c>
      <c r="AH328" s="4">
        <v>12</v>
      </c>
      <c r="AI328" s="4">
        <v>11</v>
      </c>
      <c r="AJ328" s="4">
        <v>190</v>
      </c>
      <c r="AK328" s="4">
        <v>139</v>
      </c>
      <c r="AL328" s="4">
        <v>2.6</v>
      </c>
      <c r="AM328" s="4">
        <v>195</v>
      </c>
      <c r="AN328" s="4" t="s">
        <v>155</v>
      </c>
      <c r="AO328" s="4">
        <v>0</v>
      </c>
      <c r="AP328" s="5"/>
      <c r="BA328" s="4">
        <v>14.023</v>
      </c>
      <c r="BB328" s="4">
        <v>12.95</v>
      </c>
      <c r="BC328" s="4">
        <v>0.92</v>
      </c>
      <c r="BD328" s="4">
        <v>16.006</v>
      </c>
      <c r="BE328" s="4">
        <v>1926.8409999999999</v>
      </c>
      <c r="BF328" s="4">
        <v>403.87900000000002</v>
      </c>
      <c r="BG328" s="4">
        <v>0.91600000000000004</v>
      </c>
      <c r="BH328" s="4">
        <v>0.222</v>
      </c>
      <c r="BI328" s="4">
        <v>1.1379999999999999</v>
      </c>
      <c r="BJ328" s="4">
        <v>0.68899999999999995</v>
      </c>
      <c r="BK328" s="4">
        <v>0.16700000000000001</v>
      </c>
      <c r="BL328" s="4">
        <v>0.85599999999999998</v>
      </c>
      <c r="BM328" s="4">
        <v>155.68170000000001</v>
      </c>
      <c r="BQ328" s="4">
        <v>570.35299999999995</v>
      </c>
      <c r="BR328" s="4">
        <v>1.0323230000000001</v>
      </c>
      <c r="BS328" s="4">
        <v>-5</v>
      </c>
      <c r="BT328" s="4">
        <v>-2.3902E-2</v>
      </c>
      <c r="BU328" s="4">
        <v>25.227392999999999</v>
      </c>
      <c r="BV328" s="4">
        <v>-0.48282000000000003</v>
      </c>
    </row>
    <row r="329" spans="1:74" x14ac:dyDescent="0.25">
      <c r="A329" s="2">
        <v>42067</v>
      </c>
      <c r="B329" s="3">
        <v>2.48599537037037E-2</v>
      </c>
      <c r="C329" s="4">
        <v>10.199999999999999</v>
      </c>
      <c r="D329" s="4">
        <v>3.2166000000000001</v>
      </c>
      <c r="E329" s="4">
        <v>32165.674739999999</v>
      </c>
      <c r="F329" s="4">
        <v>48</v>
      </c>
      <c r="G329" s="4">
        <v>11.1</v>
      </c>
      <c r="H329" s="4">
        <v>20946.599999999999</v>
      </c>
      <c r="J329" s="4">
        <v>4</v>
      </c>
      <c r="K329" s="4">
        <v>0.86209999999999998</v>
      </c>
      <c r="L329" s="4">
        <v>8.7929999999999993</v>
      </c>
      <c r="M329" s="4">
        <v>2.7728999999999999</v>
      </c>
      <c r="N329" s="4">
        <v>41.390099999999997</v>
      </c>
      <c r="O329" s="4">
        <v>9.5688999999999993</v>
      </c>
      <c r="P329" s="4">
        <v>51</v>
      </c>
      <c r="Q329" s="4">
        <v>31.133299999999998</v>
      </c>
      <c r="R329" s="4">
        <v>7.1976000000000004</v>
      </c>
      <c r="S329" s="4">
        <v>38.299999999999997</v>
      </c>
      <c r="T329" s="4">
        <v>20946.623200000002</v>
      </c>
      <c r="W329" s="4">
        <v>0</v>
      </c>
      <c r="X329" s="4">
        <v>3.4481999999999999</v>
      </c>
      <c r="Y329" s="4">
        <v>12</v>
      </c>
      <c r="Z329" s="4">
        <v>843</v>
      </c>
      <c r="AA329" s="4">
        <v>864</v>
      </c>
      <c r="AB329" s="4">
        <v>875</v>
      </c>
      <c r="AC329" s="4">
        <v>63</v>
      </c>
      <c r="AD329" s="4">
        <v>4.9000000000000004</v>
      </c>
      <c r="AE329" s="4">
        <v>0.11</v>
      </c>
      <c r="AF329" s="4">
        <v>980</v>
      </c>
      <c r="AG329" s="4">
        <v>-16</v>
      </c>
      <c r="AH329" s="4">
        <v>12</v>
      </c>
      <c r="AI329" s="4">
        <v>11</v>
      </c>
      <c r="AJ329" s="4">
        <v>190</v>
      </c>
      <c r="AK329" s="4">
        <v>139</v>
      </c>
      <c r="AL329" s="4">
        <v>2</v>
      </c>
      <c r="AM329" s="4">
        <v>195</v>
      </c>
      <c r="AN329" s="4" t="s">
        <v>155</v>
      </c>
      <c r="AO329" s="4">
        <v>0</v>
      </c>
      <c r="AP329" s="5"/>
      <c r="BA329" s="4">
        <v>14.023</v>
      </c>
      <c r="BB329" s="4">
        <v>12.97</v>
      </c>
      <c r="BC329" s="4">
        <v>0.92</v>
      </c>
      <c r="BD329" s="4">
        <v>16.001000000000001</v>
      </c>
      <c r="BE329" s="4">
        <v>1951.7570000000001</v>
      </c>
      <c r="BF329" s="4">
        <v>391.738</v>
      </c>
      <c r="BG329" s="4">
        <v>0.96199999999999997</v>
      </c>
      <c r="BH329" s="4">
        <v>0.222</v>
      </c>
      <c r="BI329" s="4">
        <v>1.1850000000000001</v>
      </c>
      <c r="BJ329" s="4">
        <v>0.72399999999999998</v>
      </c>
      <c r="BK329" s="4">
        <v>0.16700000000000001</v>
      </c>
      <c r="BL329" s="4">
        <v>0.89100000000000001</v>
      </c>
      <c r="BM329" s="4">
        <v>153.75239999999999</v>
      </c>
      <c r="BQ329" s="4">
        <v>556.524</v>
      </c>
      <c r="BR329" s="4">
        <v>0.62532900000000002</v>
      </c>
      <c r="BS329" s="4">
        <v>-5</v>
      </c>
      <c r="BT329" s="4">
        <v>-2.4E-2</v>
      </c>
      <c r="BU329" s="4">
        <v>15.281469</v>
      </c>
      <c r="BV329" s="4">
        <v>-0.48480000000000001</v>
      </c>
    </row>
    <row r="330" spans="1:74" x14ac:dyDescent="0.25">
      <c r="A330" s="2">
        <v>42067</v>
      </c>
      <c r="B330" s="3">
        <v>2.4871527777777777E-2</v>
      </c>
      <c r="C330" s="4">
        <v>10.163</v>
      </c>
      <c r="D330" s="4">
        <v>3.3462000000000001</v>
      </c>
      <c r="E330" s="4">
        <v>33462.222220000003</v>
      </c>
      <c r="F330" s="4">
        <v>48.4</v>
      </c>
      <c r="G330" s="4">
        <v>10.9</v>
      </c>
      <c r="H330" s="4">
        <v>20632.3</v>
      </c>
      <c r="J330" s="4">
        <v>4</v>
      </c>
      <c r="K330" s="4">
        <v>0.86140000000000005</v>
      </c>
      <c r="L330" s="4">
        <v>8.7538</v>
      </c>
      <c r="M330" s="4">
        <v>2.8824000000000001</v>
      </c>
      <c r="N330" s="4">
        <v>41.690600000000003</v>
      </c>
      <c r="O330" s="4">
        <v>9.3889999999999993</v>
      </c>
      <c r="P330" s="4">
        <v>51.1</v>
      </c>
      <c r="Q330" s="4">
        <v>31.359300000000001</v>
      </c>
      <c r="R330" s="4">
        <v>7.0622999999999996</v>
      </c>
      <c r="S330" s="4">
        <v>38.4</v>
      </c>
      <c r="T330" s="4">
        <v>20632.315600000002</v>
      </c>
      <c r="W330" s="4">
        <v>0</v>
      </c>
      <c r="X330" s="4">
        <v>3.4455</v>
      </c>
      <c r="Y330" s="4">
        <v>11.9</v>
      </c>
      <c r="Z330" s="4">
        <v>845</v>
      </c>
      <c r="AA330" s="4">
        <v>866</v>
      </c>
      <c r="AB330" s="4">
        <v>877</v>
      </c>
      <c r="AC330" s="4">
        <v>63</v>
      </c>
      <c r="AD330" s="4">
        <v>4.9000000000000004</v>
      </c>
      <c r="AE330" s="4">
        <v>0.11</v>
      </c>
      <c r="AF330" s="4">
        <v>980</v>
      </c>
      <c r="AG330" s="4">
        <v>-16</v>
      </c>
      <c r="AH330" s="4">
        <v>12</v>
      </c>
      <c r="AI330" s="4">
        <v>11</v>
      </c>
      <c r="AJ330" s="4">
        <v>190</v>
      </c>
      <c r="AK330" s="4">
        <v>139.9</v>
      </c>
      <c r="AL330" s="4">
        <v>1.7</v>
      </c>
      <c r="AM330" s="4">
        <v>195</v>
      </c>
      <c r="AN330" s="4" t="s">
        <v>155</v>
      </c>
      <c r="AO330" s="4">
        <v>0</v>
      </c>
      <c r="AP330" s="5"/>
      <c r="BA330" s="4">
        <v>14.023</v>
      </c>
      <c r="BB330" s="4">
        <v>12.91</v>
      </c>
      <c r="BC330" s="4">
        <v>0.92</v>
      </c>
      <c r="BD330" s="4">
        <v>16.093</v>
      </c>
      <c r="BE330" s="4">
        <v>1937.5239999999999</v>
      </c>
      <c r="BF330" s="4">
        <v>406.04700000000003</v>
      </c>
      <c r="BG330" s="4">
        <v>0.96599999999999997</v>
      </c>
      <c r="BH330" s="4">
        <v>0.218</v>
      </c>
      <c r="BI330" s="4">
        <v>1.1839999999999999</v>
      </c>
      <c r="BJ330" s="4">
        <v>0.72699999999999998</v>
      </c>
      <c r="BK330" s="4">
        <v>0.16400000000000001</v>
      </c>
      <c r="BL330" s="4">
        <v>0.89100000000000001</v>
      </c>
      <c r="BM330" s="4">
        <v>151.0147</v>
      </c>
      <c r="BQ330" s="4">
        <v>554.50099999999998</v>
      </c>
      <c r="BR330" s="4">
        <v>0.30220200000000003</v>
      </c>
      <c r="BS330" s="4">
        <v>-5</v>
      </c>
      <c r="BT330" s="4">
        <v>-2.7796000000000001E-2</v>
      </c>
      <c r="BU330" s="4">
        <v>7.3850559999999996</v>
      </c>
      <c r="BV330" s="4">
        <v>-0.56148299999999995</v>
      </c>
    </row>
    <row r="331" spans="1:74" x14ac:dyDescent="0.25">
      <c r="A331" s="2">
        <v>42067</v>
      </c>
      <c r="B331" s="3">
        <v>2.4883101851851847E-2</v>
      </c>
      <c r="C331" s="4">
        <v>9.7560000000000002</v>
      </c>
      <c r="D331" s="4">
        <v>3.6440000000000001</v>
      </c>
      <c r="E331" s="4">
        <v>36439.879130000001</v>
      </c>
      <c r="F331" s="4">
        <v>48.5</v>
      </c>
      <c r="G331" s="4">
        <v>10.8</v>
      </c>
      <c r="H331" s="4">
        <v>20617.5</v>
      </c>
      <c r="J331" s="4">
        <v>3.92</v>
      </c>
      <c r="K331" s="4">
        <v>0.8619</v>
      </c>
      <c r="L331" s="4">
        <v>8.4080999999999992</v>
      </c>
      <c r="M331" s="4">
        <v>3.1406000000000001</v>
      </c>
      <c r="N331" s="4">
        <v>41.800699999999999</v>
      </c>
      <c r="O331" s="4">
        <v>9.3160000000000007</v>
      </c>
      <c r="P331" s="4">
        <v>51.1</v>
      </c>
      <c r="Q331" s="4">
        <v>31.4421</v>
      </c>
      <c r="R331" s="4">
        <v>7.0073999999999996</v>
      </c>
      <c r="S331" s="4">
        <v>38.4</v>
      </c>
      <c r="T331" s="4">
        <v>20617.528699999999</v>
      </c>
      <c r="W331" s="4">
        <v>0</v>
      </c>
      <c r="X331" s="4">
        <v>3.3751000000000002</v>
      </c>
      <c r="Y331" s="4">
        <v>12</v>
      </c>
      <c r="Z331" s="4">
        <v>845</v>
      </c>
      <c r="AA331" s="4">
        <v>865</v>
      </c>
      <c r="AB331" s="4">
        <v>877</v>
      </c>
      <c r="AC331" s="4">
        <v>63</v>
      </c>
      <c r="AD331" s="4">
        <v>4.9000000000000004</v>
      </c>
      <c r="AE331" s="4">
        <v>0.11</v>
      </c>
      <c r="AF331" s="4">
        <v>980</v>
      </c>
      <c r="AG331" s="4">
        <v>-16</v>
      </c>
      <c r="AH331" s="4">
        <v>12</v>
      </c>
      <c r="AI331" s="4">
        <v>11</v>
      </c>
      <c r="AJ331" s="4">
        <v>190</v>
      </c>
      <c r="AK331" s="4">
        <v>139</v>
      </c>
      <c r="AL331" s="4">
        <v>2</v>
      </c>
      <c r="AM331" s="4">
        <v>195</v>
      </c>
      <c r="AN331" s="4" t="s">
        <v>155</v>
      </c>
      <c r="AO331" s="4">
        <v>0</v>
      </c>
      <c r="AP331" s="5"/>
      <c r="BA331" s="4">
        <v>14.023</v>
      </c>
      <c r="BB331" s="4">
        <v>12.95</v>
      </c>
      <c r="BC331" s="4">
        <v>0.92</v>
      </c>
      <c r="BD331" s="4">
        <v>16.027000000000001</v>
      </c>
      <c r="BE331" s="4">
        <v>1873.191</v>
      </c>
      <c r="BF331" s="4">
        <v>445.32900000000001</v>
      </c>
      <c r="BG331" s="4">
        <v>0.97499999999999998</v>
      </c>
      <c r="BH331" s="4">
        <v>0.217</v>
      </c>
      <c r="BI331" s="4">
        <v>1.1930000000000001</v>
      </c>
      <c r="BJ331" s="4">
        <v>0.73399999999999999</v>
      </c>
      <c r="BK331" s="4">
        <v>0.16300000000000001</v>
      </c>
      <c r="BL331" s="4">
        <v>0.89700000000000002</v>
      </c>
      <c r="BM331" s="4">
        <v>151.89429999999999</v>
      </c>
      <c r="BQ331" s="4">
        <v>546.72799999999995</v>
      </c>
      <c r="BR331" s="4">
        <v>0.45532800000000001</v>
      </c>
      <c r="BS331" s="4">
        <v>-5</v>
      </c>
      <c r="BT331" s="4">
        <v>-2.8957E-2</v>
      </c>
      <c r="BU331" s="4">
        <v>11.127069000000001</v>
      </c>
      <c r="BV331" s="4">
        <v>-0.584924</v>
      </c>
    </row>
    <row r="332" spans="1:74" x14ac:dyDescent="0.25">
      <c r="A332" s="2">
        <v>42067</v>
      </c>
      <c r="B332" s="3">
        <v>2.4894675925925928E-2</v>
      </c>
      <c r="C332" s="4">
        <v>9.8350000000000009</v>
      </c>
      <c r="D332" s="4">
        <v>3.8206000000000002</v>
      </c>
      <c r="E332" s="4">
        <v>38205.607640000002</v>
      </c>
      <c r="F332" s="4">
        <v>48.6</v>
      </c>
      <c r="G332" s="4">
        <v>10.8</v>
      </c>
      <c r="H332" s="4">
        <v>20854.8</v>
      </c>
      <c r="J332" s="4">
        <v>3.9</v>
      </c>
      <c r="K332" s="4">
        <v>0.85940000000000005</v>
      </c>
      <c r="L332" s="4">
        <v>8.4521999999999995</v>
      </c>
      <c r="M332" s="4">
        <v>3.2833000000000001</v>
      </c>
      <c r="N332" s="4">
        <v>41.765799999999999</v>
      </c>
      <c r="O332" s="4">
        <v>9.2812999999999999</v>
      </c>
      <c r="P332" s="4">
        <v>51</v>
      </c>
      <c r="Q332" s="4">
        <v>31.415800000000001</v>
      </c>
      <c r="R332" s="4">
        <v>6.9813000000000001</v>
      </c>
      <c r="S332" s="4">
        <v>38.4</v>
      </c>
      <c r="T332" s="4">
        <v>20854.756700000002</v>
      </c>
      <c r="W332" s="4">
        <v>0</v>
      </c>
      <c r="X332" s="4">
        <v>3.3515999999999999</v>
      </c>
      <c r="Y332" s="4">
        <v>12</v>
      </c>
      <c r="Z332" s="4">
        <v>843</v>
      </c>
      <c r="AA332" s="4">
        <v>863</v>
      </c>
      <c r="AB332" s="4">
        <v>876</v>
      </c>
      <c r="AC332" s="4">
        <v>63</v>
      </c>
      <c r="AD332" s="4">
        <v>4.9000000000000004</v>
      </c>
      <c r="AE332" s="4">
        <v>0.11</v>
      </c>
      <c r="AF332" s="4">
        <v>980</v>
      </c>
      <c r="AG332" s="4">
        <v>-16</v>
      </c>
      <c r="AH332" s="4">
        <v>12.956044</v>
      </c>
      <c r="AI332" s="4">
        <v>11</v>
      </c>
      <c r="AJ332" s="4">
        <v>190</v>
      </c>
      <c r="AK332" s="4">
        <v>140</v>
      </c>
      <c r="AL332" s="4">
        <v>2.1</v>
      </c>
      <c r="AM332" s="4">
        <v>195</v>
      </c>
      <c r="AN332" s="4" t="s">
        <v>155</v>
      </c>
      <c r="AO332" s="4">
        <v>0</v>
      </c>
      <c r="AP332" s="5"/>
      <c r="BA332" s="4">
        <v>14.023</v>
      </c>
      <c r="BB332" s="4">
        <v>12.71</v>
      </c>
      <c r="BC332" s="4">
        <v>0.91</v>
      </c>
      <c r="BD332" s="4">
        <v>16.363</v>
      </c>
      <c r="BE332" s="4">
        <v>1854.2560000000001</v>
      </c>
      <c r="BF332" s="4">
        <v>458.44499999999999</v>
      </c>
      <c r="BG332" s="4">
        <v>0.96</v>
      </c>
      <c r="BH332" s="4">
        <v>0.21299999999999999</v>
      </c>
      <c r="BI332" s="4">
        <v>1.173</v>
      </c>
      <c r="BJ332" s="4">
        <v>0.72199999999999998</v>
      </c>
      <c r="BK332" s="4">
        <v>0.16</v>
      </c>
      <c r="BL332" s="4">
        <v>0.88200000000000001</v>
      </c>
      <c r="BM332" s="4">
        <v>151.29480000000001</v>
      </c>
      <c r="BQ332" s="4">
        <v>534.62099999999998</v>
      </c>
      <c r="BR332" s="4">
        <v>0.43909900000000002</v>
      </c>
      <c r="BS332" s="4">
        <v>-5</v>
      </c>
      <c r="BT332" s="4">
        <v>-3.0911999999999999E-2</v>
      </c>
      <c r="BU332" s="4">
        <v>10.730479000000001</v>
      </c>
      <c r="BV332" s="4">
        <v>-0.62442399999999998</v>
      </c>
    </row>
    <row r="333" spans="1:74" x14ac:dyDescent="0.25">
      <c r="A333" s="2">
        <v>42067</v>
      </c>
      <c r="B333" s="3">
        <v>2.4906250000000001E-2</v>
      </c>
      <c r="C333" s="4">
        <v>9.99</v>
      </c>
      <c r="D333" s="4">
        <v>3.4784999999999999</v>
      </c>
      <c r="E333" s="4">
        <v>34785.46875</v>
      </c>
      <c r="F333" s="4">
        <v>49.4</v>
      </c>
      <c r="G333" s="4">
        <v>10.7</v>
      </c>
      <c r="H333" s="4">
        <v>20906.3</v>
      </c>
      <c r="J333" s="4">
        <v>3.9</v>
      </c>
      <c r="K333" s="4">
        <v>0.86129999999999995</v>
      </c>
      <c r="L333" s="4">
        <v>8.6044999999999998</v>
      </c>
      <c r="M333" s="4">
        <v>2.9962</v>
      </c>
      <c r="N333" s="4">
        <v>42.511499999999998</v>
      </c>
      <c r="O333" s="4">
        <v>9.2227999999999994</v>
      </c>
      <c r="P333" s="4">
        <v>51.7</v>
      </c>
      <c r="Q333" s="4">
        <v>31.968299999999999</v>
      </c>
      <c r="R333" s="4">
        <v>6.9353999999999996</v>
      </c>
      <c r="S333" s="4">
        <v>38.9</v>
      </c>
      <c r="T333" s="4">
        <v>20906.309600000001</v>
      </c>
      <c r="W333" s="4">
        <v>0</v>
      </c>
      <c r="X333" s="4">
        <v>3.3592</v>
      </c>
      <c r="Y333" s="4">
        <v>11.9</v>
      </c>
      <c r="Z333" s="4">
        <v>844</v>
      </c>
      <c r="AA333" s="4">
        <v>863</v>
      </c>
      <c r="AB333" s="4">
        <v>877</v>
      </c>
      <c r="AC333" s="4">
        <v>62</v>
      </c>
      <c r="AD333" s="4">
        <v>4.83</v>
      </c>
      <c r="AE333" s="4">
        <v>0.11</v>
      </c>
      <c r="AF333" s="4">
        <v>980</v>
      </c>
      <c r="AG333" s="4">
        <v>-16</v>
      </c>
      <c r="AH333" s="4">
        <v>13</v>
      </c>
      <c r="AI333" s="4">
        <v>11</v>
      </c>
      <c r="AJ333" s="4">
        <v>190</v>
      </c>
      <c r="AK333" s="4">
        <v>140</v>
      </c>
      <c r="AL333" s="4">
        <v>2.1</v>
      </c>
      <c r="AM333" s="4">
        <v>195</v>
      </c>
      <c r="AN333" s="4" t="s">
        <v>155</v>
      </c>
      <c r="AO333" s="4">
        <v>0</v>
      </c>
      <c r="AP333" s="5"/>
      <c r="BA333" s="4">
        <v>14.023</v>
      </c>
      <c r="BB333" s="4">
        <v>12.89</v>
      </c>
      <c r="BC333" s="4">
        <v>0.92</v>
      </c>
      <c r="BD333" s="4">
        <v>16.097999999999999</v>
      </c>
      <c r="BE333" s="4">
        <v>1905.597</v>
      </c>
      <c r="BF333" s="4">
        <v>422.334</v>
      </c>
      <c r="BG333" s="4">
        <v>0.98599999999999999</v>
      </c>
      <c r="BH333" s="4">
        <v>0.214</v>
      </c>
      <c r="BI333" s="4">
        <v>1.2</v>
      </c>
      <c r="BJ333" s="4">
        <v>0.74099999999999999</v>
      </c>
      <c r="BK333" s="4">
        <v>0.161</v>
      </c>
      <c r="BL333" s="4">
        <v>0.90200000000000002</v>
      </c>
      <c r="BM333" s="4">
        <v>153.1104</v>
      </c>
      <c r="BQ333" s="4">
        <v>540.93399999999997</v>
      </c>
      <c r="BR333" s="4">
        <v>0.51153800000000005</v>
      </c>
      <c r="BS333" s="4">
        <v>-5</v>
      </c>
      <c r="BT333" s="4">
        <v>-3.2910000000000002E-2</v>
      </c>
      <c r="BU333" s="4">
        <v>12.500722</v>
      </c>
      <c r="BV333" s="4">
        <v>-0.66478400000000004</v>
      </c>
    </row>
    <row r="334" spans="1:74" x14ac:dyDescent="0.25">
      <c r="A334" s="2">
        <v>42067</v>
      </c>
      <c r="B334" s="3">
        <v>2.4917824074074075E-2</v>
      </c>
      <c r="C334" s="4">
        <v>10.061</v>
      </c>
      <c r="D334" s="4">
        <v>3.3706</v>
      </c>
      <c r="E334" s="4">
        <v>33705.886129999999</v>
      </c>
      <c r="F334" s="4">
        <v>49.1</v>
      </c>
      <c r="G334" s="4">
        <v>10.9</v>
      </c>
      <c r="H334" s="4">
        <v>20629.5</v>
      </c>
      <c r="J334" s="4">
        <v>3.88</v>
      </c>
      <c r="K334" s="4">
        <v>0.86219999999999997</v>
      </c>
      <c r="L334" s="4">
        <v>8.6752000000000002</v>
      </c>
      <c r="M334" s="4">
        <v>2.9062000000000001</v>
      </c>
      <c r="N334" s="4">
        <v>42.355200000000004</v>
      </c>
      <c r="O334" s="4">
        <v>9.3917000000000002</v>
      </c>
      <c r="P334" s="4">
        <v>51.7</v>
      </c>
      <c r="Q334" s="4">
        <v>31.8504</v>
      </c>
      <c r="R334" s="4">
        <v>7.0624000000000002</v>
      </c>
      <c r="S334" s="4">
        <v>38.9</v>
      </c>
      <c r="T334" s="4">
        <v>20629.496999999999</v>
      </c>
      <c r="W334" s="4">
        <v>0</v>
      </c>
      <c r="X334" s="4">
        <v>3.3422999999999998</v>
      </c>
      <c r="Y334" s="4">
        <v>12</v>
      </c>
      <c r="Z334" s="4">
        <v>845</v>
      </c>
      <c r="AA334" s="4">
        <v>863</v>
      </c>
      <c r="AB334" s="4">
        <v>877</v>
      </c>
      <c r="AC334" s="4">
        <v>62</v>
      </c>
      <c r="AD334" s="4">
        <v>4.83</v>
      </c>
      <c r="AE334" s="4">
        <v>0.11</v>
      </c>
      <c r="AF334" s="4">
        <v>980</v>
      </c>
      <c r="AG334" s="4">
        <v>-16</v>
      </c>
      <c r="AH334" s="4">
        <v>13</v>
      </c>
      <c r="AI334" s="4">
        <v>11</v>
      </c>
      <c r="AJ334" s="4">
        <v>190</v>
      </c>
      <c r="AK334" s="4">
        <v>140</v>
      </c>
      <c r="AL334" s="4">
        <v>2.8</v>
      </c>
      <c r="AM334" s="4">
        <v>195</v>
      </c>
      <c r="AN334" s="4" t="s">
        <v>155</v>
      </c>
      <c r="AO334" s="4">
        <v>0</v>
      </c>
      <c r="AP334" s="5"/>
      <c r="BA334" s="4">
        <v>14.023</v>
      </c>
      <c r="BB334" s="4">
        <v>12.97</v>
      </c>
      <c r="BC334" s="4">
        <v>0.92</v>
      </c>
      <c r="BD334" s="4">
        <v>15.978999999999999</v>
      </c>
      <c r="BE334" s="4">
        <v>1927.894</v>
      </c>
      <c r="BF334" s="4">
        <v>411.06299999999999</v>
      </c>
      <c r="BG334" s="4">
        <v>0.98599999999999999</v>
      </c>
      <c r="BH334" s="4">
        <v>0.219</v>
      </c>
      <c r="BI334" s="4">
        <v>1.204</v>
      </c>
      <c r="BJ334" s="4">
        <v>0.74099999999999999</v>
      </c>
      <c r="BK334" s="4">
        <v>0.16400000000000001</v>
      </c>
      <c r="BL334" s="4">
        <v>0.90600000000000003</v>
      </c>
      <c r="BM334" s="4">
        <v>151.6045</v>
      </c>
      <c r="BQ334" s="4">
        <v>540.06600000000003</v>
      </c>
      <c r="BR334" s="4">
        <v>0.45203300000000002</v>
      </c>
      <c r="BS334" s="4">
        <v>-5</v>
      </c>
      <c r="BT334" s="4">
        <v>-3.2045999999999998E-2</v>
      </c>
      <c r="BU334" s="4">
        <v>11.046556000000001</v>
      </c>
      <c r="BV334" s="4">
        <v>-0.64732800000000001</v>
      </c>
    </row>
    <row r="335" spans="1:74" x14ac:dyDescent="0.25">
      <c r="A335" s="2">
        <v>42067</v>
      </c>
      <c r="B335" s="3">
        <v>2.4929398148148148E-2</v>
      </c>
      <c r="C335" s="4">
        <v>10.029999999999999</v>
      </c>
      <c r="D335" s="4">
        <v>3.4323000000000001</v>
      </c>
      <c r="E335" s="4">
        <v>34322.859620000003</v>
      </c>
      <c r="F335" s="4">
        <v>45.9</v>
      </c>
      <c r="G335" s="4">
        <v>11.2</v>
      </c>
      <c r="H335" s="4">
        <v>20381</v>
      </c>
      <c r="J335" s="4">
        <v>3.8</v>
      </c>
      <c r="K335" s="4">
        <v>0.86219999999999997</v>
      </c>
      <c r="L335" s="4">
        <v>8.6475000000000009</v>
      </c>
      <c r="M335" s="4">
        <v>2.9592000000000001</v>
      </c>
      <c r="N335" s="4">
        <v>39.562399999999997</v>
      </c>
      <c r="O335" s="4">
        <v>9.6495999999999995</v>
      </c>
      <c r="P335" s="4">
        <v>49.2</v>
      </c>
      <c r="Q335" s="4">
        <v>29.750299999999999</v>
      </c>
      <c r="R335" s="4">
        <v>7.2563000000000004</v>
      </c>
      <c r="S335" s="4">
        <v>37</v>
      </c>
      <c r="T335" s="4">
        <v>20381.0164</v>
      </c>
      <c r="W335" s="4">
        <v>0</v>
      </c>
      <c r="X335" s="4">
        <v>3.2763</v>
      </c>
      <c r="Y335" s="4">
        <v>11.9</v>
      </c>
      <c r="Z335" s="4">
        <v>847</v>
      </c>
      <c r="AA335" s="4">
        <v>862</v>
      </c>
      <c r="AB335" s="4">
        <v>878</v>
      </c>
      <c r="AC335" s="4">
        <v>62</v>
      </c>
      <c r="AD335" s="4">
        <v>4.83</v>
      </c>
      <c r="AE335" s="4">
        <v>0.11</v>
      </c>
      <c r="AF335" s="4">
        <v>980</v>
      </c>
      <c r="AG335" s="4">
        <v>-16</v>
      </c>
      <c r="AH335" s="4">
        <v>12.046953</v>
      </c>
      <c r="AI335" s="4">
        <v>11</v>
      </c>
      <c r="AJ335" s="4">
        <v>191</v>
      </c>
      <c r="AK335" s="4">
        <v>140</v>
      </c>
      <c r="AL335" s="4">
        <v>2.9</v>
      </c>
      <c r="AM335" s="4">
        <v>195</v>
      </c>
      <c r="AN335" s="4" t="s">
        <v>155</v>
      </c>
      <c r="AO335" s="4">
        <v>0</v>
      </c>
      <c r="AP335" s="5"/>
      <c r="BA335" s="4">
        <v>14.023</v>
      </c>
      <c r="BB335" s="4">
        <v>12.96</v>
      </c>
      <c r="BC335" s="4">
        <v>0.92</v>
      </c>
      <c r="BD335" s="4">
        <v>15.986000000000001</v>
      </c>
      <c r="BE335" s="4">
        <v>1921.6690000000001</v>
      </c>
      <c r="BF335" s="4">
        <v>418.548</v>
      </c>
      <c r="BG335" s="4">
        <v>0.92100000000000004</v>
      </c>
      <c r="BH335" s="4">
        <v>0.22500000000000001</v>
      </c>
      <c r="BI335" s="4">
        <v>1.145</v>
      </c>
      <c r="BJ335" s="4">
        <v>0.69199999999999995</v>
      </c>
      <c r="BK335" s="4">
        <v>0.16900000000000001</v>
      </c>
      <c r="BL335" s="4">
        <v>0.86099999999999999</v>
      </c>
      <c r="BM335" s="4">
        <v>149.7732</v>
      </c>
      <c r="BQ335" s="4">
        <v>529.37900000000002</v>
      </c>
      <c r="BR335" s="4">
        <v>0.39181700000000003</v>
      </c>
      <c r="BS335" s="4">
        <v>-5</v>
      </c>
      <c r="BT335" s="4">
        <v>-3.2000000000000001E-2</v>
      </c>
      <c r="BU335" s="4">
        <v>9.5750329999999995</v>
      </c>
      <c r="BV335" s="4">
        <v>-0.64639999999999997</v>
      </c>
    </row>
    <row r="336" spans="1:74" x14ac:dyDescent="0.25">
      <c r="A336" s="2">
        <v>42067</v>
      </c>
      <c r="B336" s="3">
        <v>2.4940972222222222E-2</v>
      </c>
      <c r="C336" s="4">
        <v>9.89</v>
      </c>
      <c r="D336" s="4">
        <v>3.7924000000000002</v>
      </c>
      <c r="E336" s="4">
        <v>37924.028890000001</v>
      </c>
      <c r="F336" s="4">
        <v>45.7</v>
      </c>
      <c r="G336" s="4">
        <v>11.2</v>
      </c>
      <c r="H336" s="4">
        <v>20419.8</v>
      </c>
      <c r="J336" s="4">
        <v>3.8</v>
      </c>
      <c r="K336" s="4">
        <v>0.85970000000000002</v>
      </c>
      <c r="L336" s="4">
        <v>8.5030000000000001</v>
      </c>
      <c r="M336" s="4">
        <v>3.2605</v>
      </c>
      <c r="N336" s="4">
        <v>39.29</v>
      </c>
      <c r="O336" s="4">
        <v>9.6290999999999993</v>
      </c>
      <c r="P336" s="4">
        <v>48.9</v>
      </c>
      <c r="Q336" s="4">
        <v>29.545500000000001</v>
      </c>
      <c r="R336" s="4">
        <v>7.2408999999999999</v>
      </c>
      <c r="S336" s="4">
        <v>36.799999999999997</v>
      </c>
      <c r="T336" s="4">
        <v>20419.7647</v>
      </c>
      <c r="W336" s="4">
        <v>0</v>
      </c>
      <c r="X336" s="4">
        <v>3.2669999999999999</v>
      </c>
      <c r="Y336" s="4">
        <v>12</v>
      </c>
      <c r="Z336" s="4">
        <v>846</v>
      </c>
      <c r="AA336" s="4">
        <v>865</v>
      </c>
      <c r="AB336" s="4">
        <v>879</v>
      </c>
      <c r="AC336" s="4">
        <v>62</v>
      </c>
      <c r="AD336" s="4">
        <v>4.83</v>
      </c>
      <c r="AE336" s="4">
        <v>0.11</v>
      </c>
      <c r="AF336" s="4">
        <v>980</v>
      </c>
      <c r="AG336" s="4">
        <v>-16</v>
      </c>
      <c r="AH336" s="4">
        <v>12.952048</v>
      </c>
      <c r="AI336" s="4">
        <v>11</v>
      </c>
      <c r="AJ336" s="4">
        <v>191</v>
      </c>
      <c r="AK336" s="4">
        <v>140</v>
      </c>
      <c r="AL336" s="4">
        <v>2.4</v>
      </c>
      <c r="AM336" s="4">
        <v>195</v>
      </c>
      <c r="AN336" s="4" t="s">
        <v>155</v>
      </c>
      <c r="AO336" s="4">
        <v>0</v>
      </c>
      <c r="AP336" s="5"/>
      <c r="BA336" s="4">
        <v>14.023</v>
      </c>
      <c r="BB336" s="4">
        <v>12.73</v>
      </c>
      <c r="BC336" s="4">
        <v>0.91</v>
      </c>
      <c r="BD336" s="4">
        <v>16.315000000000001</v>
      </c>
      <c r="BE336" s="4">
        <v>1867.5070000000001</v>
      </c>
      <c r="BF336" s="4">
        <v>455.77</v>
      </c>
      <c r="BG336" s="4">
        <v>0.90400000000000003</v>
      </c>
      <c r="BH336" s="4">
        <v>0.221</v>
      </c>
      <c r="BI336" s="4">
        <v>1.125</v>
      </c>
      <c r="BJ336" s="4">
        <v>0.68</v>
      </c>
      <c r="BK336" s="4">
        <v>0.16700000000000001</v>
      </c>
      <c r="BL336" s="4">
        <v>0.84599999999999997</v>
      </c>
      <c r="BM336" s="4">
        <v>148.30609999999999</v>
      </c>
      <c r="BQ336" s="4">
        <v>521.71799999999996</v>
      </c>
      <c r="BR336" s="4">
        <v>0.32330900000000001</v>
      </c>
      <c r="BS336" s="4">
        <v>-5</v>
      </c>
      <c r="BT336" s="4">
        <v>-2.9144E-2</v>
      </c>
      <c r="BU336" s="4">
        <v>7.9008560000000001</v>
      </c>
      <c r="BV336" s="4">
        <v>-0.58870599999999995</v>
      </c>
    </row>
    <row r="337" spans="1:74" x14ac:dyDescent="0.25">
      <c r="A337" s="2">
        <v>42067</v>
      </c>
      <c r="B337" s="3">
        <v>2.4952546296296296E-2</v>
      </c>
      <c r="C337" s="4">
        <v>9.3170000000000002</v>
      </c>
      <c r="D337" s="4">
        <v>4.3465999999999996</v>
      </c>
      <c r="E337" s="4">
        <v>43465.666669999999</v>
      </c>
      <c r="F337" s="4">
        <v>49</v>
      </c>
      <c r="G337" s="4">
        <v>11.2</v>
      </c>
      <c r="H337" s="4">
        <v>20673.7</v>
      </c>
      <c r="J337" s="4">
        <v>3.8</v>
      </c>
      <c r="K337" s="4">
        <v>0.85860000000000003</v>
      </c>
      <c r="L337" s="4">
        <v>7.9993999999999996</v>
      </c>
      <c r="M337" s="4">
        <v>3.7320000000000002</v>
      </c>
      <c r="N337" s="4">
        <v>42.059100000000001</v>
      </c>
      <c r="O337" s="4">
        <v>9.6164000000000005</v>
      </c>
      <c r="P337" s="4">
        <v>51.7</v>
      </c>
      <c r="Q337" s="4">
        <v>31.627700000000001</v>
      </c>
      <c r="R337" s="4">
        <v>7.2313999999999998</v>
      </c>
      <c r="S337" s="4">
        <v>38.9</v>
      </c>
      <c r="T337" s="4">
        <v>20673.682400000002</v>
      </c>
      <c r="W337" s="4">
        <v>0</v>
      </c>
      <c r="X337" s="4">
        <v>3.2627000000000002</v>
      </c>
      <c r="Y337" s="4">
        <v>12</v>
      </c>
      <c r="Z337" s="4">
        <v>848</v>
      </c>
      <c r="AA337" s="4">
        <v>868</v>
      </c>
      <c r="AB337" s="4">
        <v>879</v>
      </c>
      <c r="AC337" s="4">
        <v>62</v>
      </c>
      <c r="AD337" s="4">
        <v>4.83</v>
      </c>
      <c r="AE337" s="4">
        <v>0.11</v>
      </c>
      <c r="AF337" s="4">
        <v>980</v>
      </c>
      <c r="AG337" s="4">
        <v>-16</v>
      </c>
      <c r="AH337" s="4">
        <v>12.048</v>
      </c>
      <c r="AI337" s="4">
        <v>11</v>
      </c>
      <c r="AJ337" s="4">
        <v>190</v>
      </c>
      <c r="AK337" s="4">
        <v>140</v>
      </c>
      <c r="AL337" s="4">
        <v>1.8</v>
      </c>
      <c r="AM337" s="4">
        <v>195</v>
      </c>
      <c r="AN337" s="4" t="s">
        <v>155</v>
      </c>
      <c r="AO337" s="4">
        <v>0</v>
      </c>
      <c r="AP337" s="5"/>
      <c r="BA337" s="4">
        <v>14.023</v>
      </c>
      <c r="BB337" s="4">
        <v>12.64</v>
      </c>
      <c r="BC337" s="4">
        <v>0.9</v>
      </c>
      <c r="BD337" s="4">
        <v>16.468</v>
      </c>
      <c r="BE337" s="4">
        <v>1757.74</v>
      </c>
      <c r="BF337" s="4">
        <v>521.93399999999997</v>
      </c>
      <c r="BG337" s="4">
        <v>0.96799999999999997</v>
      </c>
      <c r="BH337" s="4">
        <v>0.221</v>
      </c>
      <c r="BI337" s="4">
        <v>1.1890000000000001</v>
      </c>
      <c r="BJ337" s="4">
        <v>0.72799999999999998</v>
      </c>
      <c r="BK337" s="4">
        <v>0.16600000000000001</v>
      </c>
      <c r="BL337" s="4">
        <v>0.89400000000000002</v>
      </c>
      <c r="BM337" s="4">
        <v>150.22280000000001</v>
      </c>
      <c r="BQ337" s="4">
        <v>521.28399999999999</v>
      </c>
      <c r="BR337" s="4">
        <v>0.15149599999999999</v>
      </c>
      <c r="BS337" s="4">
        <v>-5</v>
      </c>
      <c r="BT337" s="4">
        <v>-3.0904000000000001E-2</v>
      </c>
      <c r="BU337" s="4">
        <v>3.7021829999999998</v>
      </c>
      <c r="BV337" s="4">
        <v>-0.62426099999999995</v>
      </c>
    </row>
    <row r="338" spans="1:74" x14ac:dyDescent="0.25">
      <c r="A338" s="2">
        <v>42067</v>
      </c>
      <c r="B338" s="3">
        <v>2.4964120370370369E-2</v>
      </c>
      <c r="C338" s="4">
        <v>9.1300000000000008</v>
      </c>
      <c r="D338" s="4">
        <v>4.8731</v>
      </c>
      <c r="E338" s="4">
        <v>48731.482100000001</v>
      </c>
      <c r="F338" s="4">
        <v>53.3</v>
      </c>
      <c r="G338" s="4">
        <v>11.1</v>
      </c>
      <c r="H338" s="4">
        <v>21310.2</v>
      </c>
      <c r="J338" s="4">
        <v>3.8</v>
      </c>
      <c r="K338" s="4">
        <v>0.85460000000000003</v>
      </c>
      <c r="L338" s="4">
        <v>7.8025000000000002</v>
      </c>
      <c r="M338" s="4">
        <v>4.1646999999999998</v>
      </c>
      <c r="N338" s="4">
        <v>45.5702</v>
      </c>
      <c r="O338" s="4">
        <v>9.4936000000000007</v>
      </c>
      <c r="P338" s="4">
        <v>55.1</v>
      </c>
      <c r="Q338" s="4">
        <v>34.268000000000001</v>
      </c>
      <c r="R338" s="4">
        <v>7.1390000000000002</v>
      </c>
      <c r="S338" s="4">
        <v>41.4</v>
      </c>
      <c r="T338" s="4">
        <v>21310.207999999999</v>
      </c>
      <c r="W338" s="4">
        <v>0</v>
      </c>
      <c r="X338" s="4">
        <v>3.2475999999999998</v>
      </c>
      <c r="Y338" s="4">
        <v>12.2</v>
      </c>
      <c r="Z338" s="4">
        <v>851</v>
      </c>
      <c r="AA338" s="4">
        <v>871</v>
      </c>
      <c r="AB338" s="4">
        <v>884</v>
      </c>
      <c r="AC338" s="4">
        <v>62</v>
      </c>
      <c r="AD338" s="4">
        <v>4.83</v>
      </c>
      <c r="AE338" s="4">
        <v>0.11</v>
      </c>
      <c r="AF338" s="4">
        <v>980</v>
      </c>
      <c r="AG338" s="4">
        <v>-16</v>
      </c>
      <c r="AH338" s="4">
        <v>12.951048999999999</v>
      </c>
      <c r="AI338" s="4">
        <v>11</v>
      </c>
      <c r="AJ338" s="4">
        <v>190</v>
      </c>
      <c r="AK338" s="4">
        <v>140</v>
      </c>
      <c r="AL338" s="4">
        <v>2.7</v>
      </c>
      <c r="AM338" s="4">
        <v>195</v>
      </c>
      <c r="AN338" s="4" t="s">
        <v>155</v>
      </c>
      <c r="AO338" s="4">
        <v>0</v>
      </c>
      <c r="AP338" s="5"/>
      <c r="BA338" s="4">
        <v>14.023</v>
      </c>
      <c r="BB338" s="4">
        <v>12.26</v>
      </c>
      <c r="BC338" s="4">
        <v>0.87</v>
      </c>
      <c r="BD338" s="4">
        <v>17.010000000000002</v>
      </c>
      <c r="BE338" s="4">
        <v>1677.9459999999999</v>
      </c>
      <c r="BF338" s="4">
        <v>570.04</v>
      </c>
      <c r="BG338" s="4">
        <v>1.026</v>
      </c>
      <c r="BH338" s="4">
        <v>0.214</v>
      </c>
      <c r="BI338" s="4">
        <v>1.24</v>
      </c>
      <c r="BJ338" s="4">
        <v>0.77200000000000002</v>
      </c>
      <c r="BK338" s="4">
        <v>0.161</v>
      </c>
      <c r="BL338" s="4">
        <v>0.93300000000000005</v>
      </c>
      <c r="BM338" s="4">
        <v>151.54820000000001</v>
      </c>
      <c r="BQ338" s="4">
        <v>507.81</v>
      </c>
      <c r="BR338" s="4">
        <v>0.109713</v>
      </c>
      <c r="BS338" s="4">
        <v>-5</v>
      </c>
      <c r="BT338" s="4">
        <v>-2.4343E-2</v>
      </c>
      <c r="BU338" s="4">
        <v>2.6811180000000001</v>
      </c>
      <c r="BV338" s="4">
        <v>-0.49172199999999999</v>
      </c>
    </row>
    <row r="339" spans="1:74" x14ac:dyDescent="0.25">
      <c r="A339" s="2">
        <v>42067</v>
      </c>
      <c r="B339" s="3">
        <v>2.4975694444444446E-2</v>
      </c>
      <c r="C339" s="4">
        <v>8.8710000000000004</v>
      </c>
      <c r="D339" s="4">
        <v>5.2304000000000004</v>
      </c>
      <c r="E339" s="4">
        <v>52303.505409999998</v>
      </c>
      <c r="F339" s="4">
        <v>60.2</v>
      </c>
      <c r="G339" s="4">
        <v>11.2</v>
      </c>
      <c r="H339" s="4">
        <v>21390.9</v>
      </c>
      <c r="J339" s="4">
        <v>3.8</v>
      </c>
      <c r="K339" s="4">
        <v>0.85319999999999996</v>
      </c>
      <c r="L339" s="4">
        <v>7.5686999999999998</v>
      </c>
      <c r="M339" s="4">
        <v>4.4626999999999999</v>
      </c>
      <c r="N339" s="4">
        <v>51.331699999999998</v>
      </c>
      <c r="O339" s="4">
        <v>9.5488999999999997</v>
      </c>
      <c r="P339" s="4">
        <v>60.9</v>
      </c>
      <c r="Q339" s="4">
        <v>38.6006</v>
      </c>
      <c r="R339" s="4">
        <v>7.1806000000000001</v>
      </c>
      <c r="S339" s="4">
        <v>45.8</v>
      </c>
      <c r="T339" s="4">
        <v>21390.923999999999</v>
      </c>
      <c r="W339" s="4">
        <v>0</v>
      </c>
      <c r="X339" s="4">
        <v>3.2423000000000002</v>
      </c>
      <c r="Y339" s="4">
        <v>12.4</v>
      </c>
      <c r="Z339" s="4">
        <v>850</v>
      </c>
      <c r="AA339" s="4">
        <v>871</v>
      </c>
      <c r="AB339" s="4">
        <v>884</v>
      </c>
      <c r="AC339" s="4">
        <v>62</v>
      </c>
      <c r="AD339" s="4">
        <v>4.83</v>
      </c>
      <c r="AE339" s="4">
        <v>0.11</v>
      </c>
      <c r="AF339" s="4">
        <v>980</v>
      </c>
      <c r="AG339" s="4">
        <v>-16</v>
      </c>
      <c r="AH339" s="4">
        <v>13.950049999999999</v>
      </c>
      <c r="AI339" s="4">
        <v>11</v>
      </c>
      <c r="AJ339" s="4">
        <v>190</v>
      </c>
      <c r="AK339" s="4">
        <v>140</v>
      </c>
      <c r="AL339" s="4">
        <v>3</v>
      </c>
      <c r="AM339" s="4">
        <v>195</v>
      </c>
      <c r="AN339" s="4" t="s">
        <v>155</v>
      </c>
      <c r="AO339" s="4">
        <v>0</v>
      </c>
      <c r="AP339" s="5"/>
      <c r="BA339" s="4">
        <v>14.023</v>
      </c>
      <c r="BB339" s="4">
        <v>12.13</v>
      </c>
      <c r="BC339" s="4">
        <v>0.86</v>
      </c>
      <c r="BD339" s="4">
        <v>17.202000000000002</v>
      </c>
      <c r="BE339" s="4">
        <v>1619.3420000000001</v>
      </c>
      <c r="BF339" s="4">
        <v>607.697</v>
      </c>
      <c r="BG339" s="4">
        <v>1.1499999999999999</v>
      </c>
      <c r="BH339" s="4">
        <v>0.214</v>
      </c>
      <c r="BI339" s="4">
        <v>1.3640000000000001</v>
      </c>
      <c r="BJ339" s="4">
        <v>0.86499999999999999</v>
      </c>
      <c r="BK339" s="4">
        <v>0.161</v>
      </c>
      <c r="BL339" s="4">
        <v>1.026</v>
      </c>
      <c r="BM339" s="4">
        <v>151.3442</v>
      </c>
      <c r="BQ339" s="4">
        <v>504.38400000000001</v>
      </c>
      <c r="BR339" s="4">
        <v>0.13365099999999999</v>
      </c>
      <c r="BS339" s="4">
        <v>-5</v>
      </c>
      <c r="BT339" s="4">
        <v>-1.925E-2</v>
      </c>
      <c r="BU339" s="4">
        <v>3.266105</v>
      </c>
      <c r="BV339" s="4">
        <v>-0.388845</v>
      </c>
    </row>
    <row r="340" spans="1:74" x14ac:dyDescent="0.25">
      <c r="A340" s="2">
        <v>42067</v>
      </c>
      <c r="B340" s="3">
        <v>2.4987268518518523E-2</v>
      </c>
      <c r="C340" s="4">
        <v>8.7040000000000006</v>
      </c>
      <c r="D340" s="4">
        <v>5.4671000000000003</v>
      </c>
      <c r="E340" s="4">
        <v>54670.616670000003</v>
      </c>
      <c r="F340" s="4">
        <v>69.7</v>
      </c>
      <c r="G340" s="4">
        <v>11</v>
      </c>
      <c r="H340" s="4">
        <v>21749.5</v>
      </c>
      <c r="J340" s="4">
        <v>3.8</v>
      </c>
      <c r="K340" s="4">
        <v>0.85189999999999999</v>
      </c>
      <c r="L340" s="4">
        <v>7.4147999999999996</v>
      </c>
      <c r="M340" s="4">
        <v>4.6571999999999996</v>
      </c>
      <c r="N340" s="4">
        <v>59.356000000000002</v>
      </c>
      <c r="O340" s="4">
        <v>9.3704000000000001</v>
      </c>
      <c r="P340" s="4">
        <v>68.7</v>
      </c>
      <c r="Q340" s="4">
        <v>44.634700000000002</v>
      </c>
      <c r="R340" s="4">
        <v>7.0464000000000002</v>
      </c>
      <c r="S340" s="4">
        <v>51.7</v>
      </c>
      <c r="T340" s="4">
        <v>21749.461200000002</v>
      </c>
      <c r="W340" s="4">
        <v>0</v>
      </c>
      <c r="X340" s="4">
        <v>3.2370999999999999</v>
      </c>
      <c r="Y340" s="4">
        <v>12.1</v>
      </c>
      <c r="Z340" s="4">
        <v>854</v>
      </c>
      <c r="AA340" s="4">
        <v>873</v>
      </c>
      <c r="AB340" s="4">
        <v>888</v>
      </c>
      <c r="AC340" s="4">
        <v>62</v>
      </c>
      <c r="AD340" s="4">
        <v>4.83</v>
      </c>
      <c r="AE340" s="4">
        <v>0.11</v>
      </c>
      <c r="AF340" s="4">
        <v>980</v>
      </c>
      <c r="AG340" s="4">
        <v>-16</v>
      </c>
      <c r="AH340" s="4">
        <v>12.101898</v>
      </c>
      <c r="AI340" s="4">
        <v>11</v>
      </c>
      <c r="AJ340" s="4">
        <v>190.9</v>
      </c>
      <c r="AK340" s="4">
        <v>139.1</v>
      </c>
      <c r="AL340" s="4">
        <v>2.9</v>
      </c>
      <c r="AM340" s="4">
        <v>195</v>
      </c>
      <c r="AN340" s="4" t="s">
        <v>155</v>
      </c>
      <c r="AO340" s="4">
        <v>0</v>
      </c>
      <c r="AP340" s="5"/>
      <c r="BA340" s="4">
        <v>14.023</v>
      </c>
      <c r="BB340" s="4">
        <v>12.01</v>
      </c>
      <c r="BC340" s="4">
        <v>0.86</v>
      </c>
      <c r="BD340" s="4">
        <v>17.390999999999998</v>
      </c>
      <c r="BE340" s="4">
        <v>1577.8689999999999</v>
      </c>
      <c r="BF340" s="4">
        <v>630.77099999999996</v>
      </c>
      <c r="BG340" s="4">
        <v>1.323</v>
      </c>
      <c r="BH340" s="4">
        <v>0.20899999999999999</v>
      </c>
      <c r="BI340" s="4">
        <v>1.532</v>
      </c>
      <c r="BJ340" s="4">
        <v>0.995</v>
      </c>
      <c r="BK340" s="4">
        <v>0.157</v>
      </c>
      <c r="BL340" s="4">
        <v>1.1519999999999999</v>
      </c>
      <c r="BM340" s="4">
        <v>153.0531</v>
      </c>
      <c r="BQ340" s="4">
        <v>500.86700000000002</v>
      </c>
      <c r="BR340" s="4">
        <v>0.216618</v>
      </c>
      <c r="BS340" s="4">
        <v>-5</v>
      </c>
      <c r="BT340" s="4">
        <v>-2.4694000000000001E-2</v>
      </c>
      <c r="BU340" s="4">
        <v>5.2936120000000004</v>
      </c>
      <c r="BV340" s="4">
        <v>-0.49882500000000002</v>
      </c>
    </row>
    <row r="341" spans="1:74" x14ac:dyDescent="0.25">
      <c r="A341" s="2">
        <v>42067</v>
      </c>
      <c r="B341" s="3">
        <v>2.4998842592592593E-2</v>
      </c>
      <c r="C341" s="4">
        <v>8.7899999999999991</v>
      </c>
      <c r="D341" s="4">
        <v>5.4272</v>
      </c>
      <c r="E341" s="4">
        <v>54272.419779999997</v>
      </c>
      <c r="F341" s="4">
        <v>76.5</v>
      </c>
      <c r="G341" s="4">
        <v>10.9</v>
      </c>
      <c r="H341" s="4">
        <v>22172.2</v>
      </c>
      <c r="J341" s="4">
        <v>3.78</v>
      </c>
      <c r="K341" s="4">
        <v>0.85109999999999997</v>
      </c>
      <c r="L341" s="4">
        <v>7.4814999999999996</v>
      </c>
      <c r="M341" s="4">
        <v>4.6192000000000002</v>
      </c>
      <c r="N341" s="4">
        <v>65.072000000000003</v>
      </c>
      <c r="O341" s="4">
        <v>9.2927</v>
      </c>
      <c r="P341" s="4">
        <v>74.400000000000006</v>
      </c>
      <c r="Q341" s="4">
        <v>48.933100000000003</v>
      </c>
      <c r="R341" s="4">
        <v>6.9880000000000004</v>
      </c>
      <c r="S341" s="4">
        <v>55.9</v>
      </c>
      <c r="T341" s="4">
        <v>22172.231</v>
      </c>
      <c r="W341" s="4">
        <v>0</v>
      </c>
      <c r="X341" s="4">
        <v>3.2202000000000002</v>
      </c>
      <c r="Y341" s="4">
        <v>12.1</v>
      </c>
      <c r="Z341" s="4">
        <v>855</v>
      </c>
      <c r="AA341" s="4">
        <v>875</v>
      </c>
      <c r="AB341" s="4">
        <v>888</v>
      </c>
      <c r="AC341" s="4">
        <v>62</v>
      </c>
      <c r="AD341" s="4">
        <v>4.83</v>
      </c>
      <c r="AE341" s="4">
        <v>0.11</v>
      </c>
      <c r="AF341" s="4">
        <v>980</v>
      </c>
      <c r="AG341" s="4">
        <v>-16</v>
      </c>
      <c r="AH341" s="4">
        <v>12</v>
      </c>
      <c r="AI341" s="4">
        <v>11</v>
      </c>
      <c r="AJ341" s="4">
        <v>190.1</v>
      </c>
      <c r="AK341" s="4">
        <v>139</v>
      </c>
      <c r="AL341" s="4">
        <v>2.8</v>
      </c>
      <c r="AM341" s="4">
        <v>195</v>
      </c>
      <c r="AN341" s="4" t="s">
        <v>155</v>
      </c>
      <c r="AO341" s="4">
        <v>0</v>
      </c>
      <c r="AP341" s="5"/>
      <c r="BA341" s="4">
        <v>14.023</v>
      </c>
      <c r="BB341" s="4">
        <v>11.95</v>
      </c>
      <c r="BC341" s="4">
        <v>0.85</v>
      </c>
      <c r="BD341" s="4">
        <v>17.492000000000001</v>
      </c>
      <c r="BE341" s="4">
        <v>1584.146</v>
      </c>
      <c r="BF341" s="4">
        <v>622.52</v>
      </c>
      <c r="BG341" s="4">
        <v>1.4430000000000001</v>
      </c>
      <c r="BH341" s="4">
        <v>0.20599999999999999</v>
      </c>
      <c r="BI341" s="4">
        <v>1.649</v>
      </c>
      <c r="BJ341" s="4">
        <v>1.085</v>
      </c>
      <c r="BK341" s="4">
        <v>0.155</v>
      </c>
      <c r="BL341" s="4">
        <v>1.24</v>
      </c>
      <c r="BM341" s="4">
        <v>155.25120000000001</v>
      </c>
      <c r="BQ341" s="4">
        <v>495.77699999999999</v>
      </c>
      <c r="BR341" s="4">
        <v>0.51073500000000005</v>
      </c>
      <c r="BS341" s="4">
        <v>-5</v>
      </c>
      <c r="BT341" s="4">
        <v>-2.3099999999999999E-2</v>
      </c>
      <c r="BU341" s="4">
        <v>12.48108</v>
      </c>
      <c r="BV341" s="4">
        <v>-0.46662199999999998</v>
      </c>
    </row>
    <row r="342" spans="1:74" x14ac:dyDescent="0.25">
      <c r="A342" s="2">
        <v>42067</v>
      </c>
      <c r="B342" s="3">
        <v>2.501041666666667E-2</v>
      </c>
      <c r="C342" s="4">
        <v>9.2129999999999992</v>
      </c>
      <c r="D342" s="4">
        <v>4.9405000000000001</v>
      </c>
      <c r="E342" s="4">
        <v>49405.020049999999</v>
      </c>
      <c r="F342" s="4">
        <v>77.599999999999994</v>
      </c>
      <c r="G342" s="4">
        <v>9.9</v>
      </c>
      <c r="H342" s="4">
        <v>22298.9</v>
      </c>
      <c r="J342" s="4">
        <v>3.7</v>
      </c>
      <c r="K342" s="4">
        <v>0.85229999999999995</v>
      </c>
      <c r="L342" s="4">
        <v>7.8521999999999998</v>
      </c>
      <c r="M342" s="4">
        <v>4.2107999999999999</v>
      </c>
      <c r="N342" s="4">
        <v>66.138900000000007</v>
      </c>
      <c r="O342" s="4">
        <v>8.4377999999999993</v>
      </c>
      <c r="P342" s="4">
        <v>74.599999999999994</v>
      </c>
      <c r="Q342" s="4">
        <v>49.735399999999998</v>
      </c>
      <c r="R342" s="4">
        <v>6.3451000000000004</v>
      </c>
      <c r="S342" s="4">
        <v>56.1</v>
      </c>
      <c r="T342" s="4">
        <v>22298.941699999999</v>
      </c>
      <c r="W342" s="4">
        <v>0</v>
      </c>
      <c r="X342" s="4">
        <v>3.1535000000000002</v>
      </c>
      <c r="Y342" s="4">
        <v>12</v>
      </c>
      <c r="Z342" s="4">
        <v>855</v>
      </c>
      <c r="AA342" s="4">
        <v>875</v>
      </c>
      <c r="AB342" s="4">
        <v>888</v>
      </c>
      <c r="AC342" s="4">
        <v>62</v>
      </c>
      <c r="AD342" s="4">
        <v>4.83</v>
      </c>
      <c r="AE342" s="4">
        <v>0.11</v>
      </c>
      <c r="AF342" s="4">
        <v>980</v>
      </c>
      <c r="AG342" s="4">
        <v>-16</v>
      </c>
      <c r="AH342" s="4">
        <v>12</v>
      </c>
      <c r="AI342" s="4">
        <v>11</v>
      </c>
      <c r="AJ342" s="4">
        <v>190</v>
      </c>
      <c r="AK342" s="4">
        <v>139</v>
      </c>
      <c r="AL342" s="4">
        <v>2.5</v>
      </c>
      <c r="AM342" s="4">
        <v>195</v>
      </c>
      <c r="AN342" s="4" t="s">
        <v>155</v>
      </c>
      <c r="AO342" s="4">
        <v>0</v>
      </c>
      <c r="AP342" s="5"/>
      <c r="BA342" s="4">
        <v>14.023</v>
      </c>
      <c r="BB342" s="4">
        <v>12.06</v>
      </c>
      <c r="BC342" s="4">
        <v>0.86</v>
      </c>
      <c r="BD342" s="4">
        <v>17.329000000000001</v>
      </c>
      <c r="BE342" s="4">
        <v>1665.5709999999999</v>
      </c>
      <c r="BF342" s="4">
        <v>568.47799999999995</v>
      </c>
      <c r="BG342" s="4">
        <v>1.4690000000000001</v>
      </c>
      <c r="BH342" s="4">
        <v>0.187</v>
      </c>
      <c r="BI342" s="4">
        <v>1.657</v>
      </c>
      <c r="BJ342" s="4">
        <v>1.105</v>
      </c>
      <c r="BK342" s="4">
        <v>0.14099999999999999</v>
      </c>
      <c r="BL342" s="4">
        <v>1.246</v>
      </c>
      <c r="BM342" s="4">
        <v>156.4136</v>
      </c>
      <c r="BQ342" s="4">
        <v>486.36900000000003</v>
      </c>
      <c r="BR342" s="4">
        <v>0.43894100000000003</v>
      </c>
      <c r="BS342" s="4">
        <v>-5</v>
      </c>
      <c r="BT342" s="4">
        <v>-2.3E-2</v>
      </c>
      <c r="BU342" s="4">
        <v>10.726611</v>
      </c>
      <c r="BV342" s="4">
        <v>-0.46460000000000001</v>
      </c>
    </row>
    <row r="343" spans="1:74" x14ac:dyDescent="0.25">
      <c r="A343" s="2">
        <v>42067</v>
      </c>
      <c r="B343" s="3">
        <v>2.502199074074074E-2</v>
      </c>
      <c r="C343" s="4">
        <v>9.69</v>
      </c>
      <c r="D343" s="4">
        <v>4.2931999999999997</v>
      </c>
      <c r="E343" s="4">
        <v>42931.821960000001</v>
      </c>
      <c r="F343" s="4">
        <v>77.900000000000006</v>
      </c>
      <c r="G343" s="4">
        <v>6.7</v>
      </c>
      <c r="H343" s="4">
        <v>21612.2</v>
      </c>
      <c r="J343" s="4">
        <v>3.7</v>
      </c>
      <c r="K343" s="4">
        <v>0.85540000000000005</v>
      </c>
      <c r="L343" s="4">
        <v>8.2893000000000008</v>
      </c>
      <c r="M343" s="4">
        <v>3.6726000000000001</v>
      </c>
      <c r="N343" s="4">
        <v>66.6203</v>
      </c>
      <c r="O343" s="4">
        <v>5.7713999999999999</v>
      </c>
      <c r="P343" s="4">
        <v>72.400000000000006</v>
      </c>
      <c r="Q343" s="4">
        <v>50.0974</v>
      </c>
      <c r="R343" s="4">
        <v>4.34</v>
      </c>
      <c r="S343" s="4">
        <v>54.4</v>
      </c>
      <c r="T343" s="4">
        <v>21612.217199999999</v>
      </c>
      <c r="W343" s="4">
        <v>0</v>
      </c>
      <c r="X343" s="4">
        <v>3.1652</v>
      </c>
      <c r="Y343" s="4">
        <v>12</v>
      </c>
      <c r="Z343" s="4">
        <v>854</v>
      </c>
      <c r="AA343" s="4">
        <v>871</v>
      </c>
      <c r="AB343" s="4">
        <v>886</v>
      </c>
      <c r="AC343" s="4">
        <v>62</v>
      </c>
      <c r="AD343" s="4">
        <v>4.83</v>
      </c>
      <c r="AE343" s="4">
        <v>0.11</v>
      </c>
      <c r="AF343" s="4">
        <v>980</v>
      </c>
      <c r="AG343" s="4">
        <v>-16</v>
      </c>
      <c r="AH343" s="4">
        <v>13.912088000000001</v>
      </c>
      <c r="AI343" s="4">
        <v>11</v>
      </c>
      <c r="AJ343" s="4">
        <v>190</v>
      </c>
      <c r="AK343" s="4">
        <v>139</v>
      </c>
      <c r="AL343" s="4">
        <v>2.6</v>
      </c>
      <c r="AM343" s="4">
        <v>195</v>
      </c>
      <c r="AN343" s="4" t="s">
        <v>155</v>
      </c>
      <c r="AO343" s="4">
        <v>0</v>
      </c>
      <c r="AP343" s="5"/>
      <c r="BA343" s="4">
        <v>14.023</v>
      </c>
      <c r="BB343" s="4">
        <v>12.33</v>
      </c>
      <c r="BC343" s="4">
        <v>0.88</v>
      </c>
      <c r="BD343" s="4">
        <v>16.898</v>
      </c>
      <c r="BE343" s="4">
        <v>1779.491</v>
      </c>
      <c r="BF343" s="4">
        <v>501.8</v>
      </c>
      <c r="BG343" s="4">
        <v>1.498</v>
      </c>
      <c r="BH343" s="4">
        <v>0.13</v>
      </c>
      <c r="BI343" s="4">
        <v>1.627</v>
      </c>
      <c r="BJ343" s="4">
        <v>1.1259999999999999</v>
      </c>
      <c r="BK343" s="4">
        <v>9.8000000000000004E-2</v>
      </c>
      <c r="BL343" s="4">
        <v>1.224</v>
      </c>
      <c r="BM343" s="4">
        <v>153.4263</v>
      </c>
      <c r="BQ343" s="4">
        <v>494.05399999999997</v>
      </c>
      <c r="BR343" s="4">
        <v>0.35755999999999999</v>
      </c>
      <c r="BS343" s="4">
        <v>-5</v>
      </c>
      <c r="BT343" s="4">
        <v>-2.2044000000000001E-2</v>
      </c>
      <c r="BU343" s="4">
        <v>8.7378830000000001</v>
      </c>
      <c r="BV343" s="4">
        <v>-0.44528800000000002</v>
      </c>
    </row>
    <row r="344" spans="1:74" x14ac:dyDescent="0.25">
      <c r="A344" s="2">
        <v>42067</v>
      </c>
      <c r="B344" s="3">
        <v>2.5033564814814811E-2</v>
      </c>
      <c r="C344" s="4">
        <v>9.7590000000000003</v>
      </c>
      <c r="D344" s="4">
        <v>3.9712999999999998</v>
      </c>
      <c r="E344" s="4">
        <v>39712.677969999997</v>
      </c>
      <c r="F344" s="4">
        <v>78</v>
      </c>
      <c r="G344" s="4">
        <v>6.4</v>
      </c>
      <c r="H344" s="4">
        <v>20617.400000000001</v>
      </c>
      <c r="J344" s="4">
        <v>3.72</v>
      </c>
      <c r="K344" s="4">
        <v>0.8589</v>
      </c>
      <c r="L344" s="4">
        <v>8.3818000000000001</v>
      </c>
      <c r="M344" s="4">
        <v>3.411</v>
      </c>
      <c r="N344" s="4">
        <v>66.995199999999997</v>
      </c>
      <c r="O344" s="4">
        <v>5.4969999999999999</v>
      </c>
      <c r="P344" s="4">
        <v>72.5</v>
      </c>
      <c r="Q344" s="4">
        <v>50.379300000000001</v>
      </c>
      <c r="R344" s="4">
        <v>4.1337000000000002</v>
      </c>
      <c r="S344" s="4">
        <v>54.5</v>
      </c>
      <c r="T344" s="4">
        <v>20617.449499999999</v>
      </c>
      <c r="W344" s="4">
        <v>0</v>
      </c>
      <c r="X344" s="4">
        <v>3.1985000000000001</v>
      </c>
      <c r="Y344" s="4">
        <v>12</v>
      </c>
      <c r="Z344" s="4">
        <v>850</v>
      </c>
      <c r="AA344" s="4">
        <v>868</v>
      </c>
      <c r="AB344" s="4">
        <v>882</v>
      </c>
      <c r="AC344" s="4">
        <v>62</v>
      </c>
      <c r="AD344" s="4">
        <v>4.83</v>
      </c>
      <c r="AE344" s="4">
        <v>0.11</v>
      </c>
      <c r="AF344" s="4">
        <v>980</v>
      </c>
      <c r="AG344" s="4">
        <v>-16</v>
      </c>
      <c r="AH344" s="4">
        <v>13.044955</v>
      </c>
      <c r="AI344" s="4">
        <v>11</v>
      </c>
      <c r="AJ344" s="4">
        <v>190</v>
      </c>
      <c r="AK344" s="4">
        <v>139</v>
      </c>
      <c r="AL344" s="4">
        <v>2.5</v>
      </c>
      <c r="AM344" s="4">
        <v>195</v>
      </c>
      <c r="AN344" s="4" t="s">
        <v>155</v>
      </c>
      <c r="AO344" s="4">
        <v>0</v>
      </c>
      <c r="AP344" s="5"/>
      <c r="BA344" s="4">
        <v>14.023</v>
      </c>
      <c r="BB344" s="4">
        <v>12.65</v>
      </c>
      <c r="BC344" s="4">
        <v>0.9</v>
      </c>
      <c r="BD344" s="4">
        <v>16.425999999999998</v>
      </c>
      <c r="BE344" s="4">
        <v>1834.3409999999999</v>
      </c>
      <c r="BF344" s="4">
        <v>475.11599999999999</v>
      </c>
      <c r="BG344" s="4">
        <v>1.5349999999999999</v>
      </c>
      <c r="BH344" s="4">
        <v>0.126</v>
      </c>
      <c r="BI344" s="4">
        <v>1.661</v>
      </c>
      <c r="BJ344" s="4">
        <v>1.155</v>
      </c>
      <c r="BK344" s="4">
        <v>9.5000000000000001E-2</v>
      </c>
      <c r="BL344" s="4">
        <v>1.2490000000000001</v>
      </c>
      <c r="BM344" s="4">
        <v>149.21029999999999</v>
      </c>
      <c r="BQ344" s="4">
        <v>508.96699999999998</v>
      </c>
      <c r="BR344" s="4">
        <v>0.34540500000000002</v>
      </c>
      <c r="BS344" s="4">
        <v>-5</v>
      </c>
      <c r="BT344" s="4">
        <v>-2.1045000000000001E-2</v>
      </c>
      <c r="BU344" s="4">
        <v>8.4408239999999992</v>
      </c>
      <c r="BV344" s="4">
        <v>-0.42510799999999999</v>
      </c>
    </row>
    <row r="345" spans="1:74" x14ac:dyDescent="0.25">
      <c r="A345" s="2">
        <v>42067</v>
      </c>
      <c r="B345" s="3">
        <v>2.5045138888888888E-2</v>
      </c>
      <c r="C345" s="4">
        <v>9.8420000000000005</v>
      </c>
      <c r="D345" s="4">
        <v>3.8593999999999999</v>
      </c>
      <c r="E345" s="4">
        <v>38594.033900000002</v>
      </c>
      <c r="F345" s="4">
        <v>78</v>
      </c>
      <c r="G345" s="4">
        <v>6.4</v>
      </c>
      <c r="H345" s="4">
        <v>20179.099999999999</v>
      </c>
      <c r="J345" s="4">
        <v>3.8</v>
      </c>
      <c r="K345" s="4">
        <v>0.85980000000000001</v>
      </c>
      <c r="L345" s="4">
        <v>8.4625000000000004</v>
      </c>
      <c r="M345" s="4">
        <v>3.3184999999999998</v>
      </c>
      <c r="N345" s="4">
        <v>67.067700000000002</v>
      </c>
      <c r="O345" s="4">
        <v>5.5030000000000001</v>
      </c>
      <c r="P345" s="4">
        <v>72.599999999999994</v>
      </c>
      <c r="Q345" s="4">
        <v>50.433799999999998</v>
      </c>
      <c r="R345" s="4">
        <v>4.1382000000000003</v>
      </c>
      <c r="S345" s="4">
        <v>54.6</v>
      </c>
      <c r="T345" s="4">
        <v>20179.101200000001</v>
      </c>
      <c r="W345" s="4">
        <v>0</v>
      </c>
      <c r="X345" s="4">
        <v>3.2673999999999999</v>
      </c>
      <c r="Y345" s="4">
        <v>11.9</v>
      </c>
      <c r="Z345" s="4">
        <v>848</v>
      </c>
      <c r="AA345" s="4">
        <v>865</v>
      </c>
      <c r="AB345" s="4">
        <v>881</v>
      </c>
      <c r="AC345" s="4">
        <v>62</v>
      </c>
      <c r="AD345" s="4">
        <v>4.83</v>
      </c>
      <c r="AE345" s="4">
        <v>0.11</v>
      </c>
      <c r="AF345" s="4">
        <v>980</v>
      </c>
      <c r="AG345" s="4">
        <v>-16</v>
      </c>
      <c r="AH345" s="4">
        <v>13</v>
      </c>
      <c r="AI345" s="4">
        <v>11</v>
      </c>
      <c r="AJ345" s="4">
        <v>190</v>
      </c>
      <c r="AK345" s="4">
        <v>139</v>
      </c>
      <c r="AL345" s="4">
        <v>2.9</v>
      </c>
      <c r="AM345" s="4">
        <v>195</v>
      </c>
      <c r="AN345" s="4" t="s">
        <v>155</v>
      </c>
      <c r="AO345" s="4">
        <v>0</v>
      </c>
      <c r="AP345" s="5"/>
      <c r="BA345" s="4">
        <v>14.023</v>
      </c>
      <c r="BB345" s="4">
        <v>12.73</v>
      </c>
      <c r="BC345" s="4">
        <v>0.91</v>
      </c>
      <c r="BD345" s="4">
        <v>16.3</v>
      </c>
      <c r="BE345" s="4">
        <v>1859.4949999999999</v>
      </c>
      <c r="BF345" s="4">
        <v>464.1</v>
      </c>
      <c r="BG345" s="4">
        <v>1.5429999999999999</v>
      </c>
      <c r="BH345" s="4">
        <v>0.127</v>
      </c>
      <c r="BI345" s="4">
        <v>1.67</v>
      </c>
      <c r="BJ345" s="4">
        <v>1.161</v>
      </c>
      <c r="BK345" s="4">
        <v>9.5000000000000001E-2</v>
      </c>
      <c r="BL345" s="4">
        <v>1.256</v>
      </c>
      <c r="BM345" s="4">
        <v>146.62809999999999</v>
      </c>
      <c r="BQ345" s="4">
        <v>522.03099999999995</v>
      </c>
      <c r="BR345" s="4">
        <v>0.39742</v>
      </c>
      <c r="BS345" s="4">
        <v>-5</v>
      </c>
      <c r="BT345" s="4">
        <v>-2.2905999999999999E-2</v>
      </c>
      <c r="BU345" s="4">
        <v>9.7119549999999997</v>
      </c>
      <c r="BV345" s="4">
        <v>-0.46270499999999998</v>
      </c>
    </row>
    <row r="346" spans="1:74" x14ac:dyDescent="0.25">
      <c r="A346" s="2">
        <v>42067</v>
      </c>
      <c r="B346" s="3">
        <v>2.5056712962962958E-2</v>
      </c>
      <c r="C346" s="4">
        <v>9.6780000000000008</v>
      </c>
      <c r="D346" s="4">
        <v>3.8460000000000001</v>
      </c>
      <c r="E346" s="4">
        <v>38459.917079999999</v>
      </c>
      <c r="F346" s="4">
        <v>78</v>
      </c>
      <c r="G346" s="4">
        <v>6.4</v>
      </c>
      <c r="H346" s="4">
        <v>20083.400000000001</v>
      </c>
      <c r="J346" s="4">
        <v>3.7</v>
      </c>
      <c r="K346" s="4">
        <v>0.86129999999999995</v>
      </c>
      <c r="L346" s="4">
        <v>8.3353000000000002</v>
      </c>
      <c r="M346" s="4">
        <v>3.3123999999999998</v>
      </c>
      <c r="N346" s="4">
        <v>67.178100000000001</v>
      </c>
      <c r="O346" s="4">
        <v>5.5121000000000002</v>
      </c>
      <c r="P346" s="4">
        <v>72.7</v>
      </c>
      <c r="Q346" s="4">
        <v>50.5169</v>
      </c>
      <c r="R346" s="4">
        <v>4.1449999999999996</v>
      </c>
      <c r="S346" s="4">
        <v>54.7</v>
      </c>
      <c r="T346" s="4">
        <v>20083.363399999998</v>
      </c>
      <c r="W346" s="4">
        <v>0</v>
      </c>
      <c r="X346" s="4">
        <v>3.1867000000000001</v>
      </c>
      <c r="Y346" s="4">
        <v>12</v>
      </c>
      <c r="Z346" s="4">
        <v>846</v>
      </c>
      <c r="AA346" s="4">
        <v>864</v>
      </c>
      <c r="AB346" s="4">
        <v>879</v>
      </c>
      <c r="AC346" s="4">
        <v>62</v>
      </c>
      <c r="AD346" s="4">
        <v>4.83</v>
      </c>
      <c r="AE346" s="4">
        <v>0.11</v>
      </c>
      <c r="AF346" s="4">
        <v>980</v>
      </c>
      <c r="AG346" s="4">
        <v>-16</v>
      </c>
      <c r="AH346" s="4">
        <v>13</v>
      </c>
      <c r="AI346" s="4">
        <v>11</v>
      </c>
      <c r="AJ346" s="4">
        <v>190</v>
      </c>
      <c r="AK346" s="4">
        <v>139</v>
      </c>
      <c r="AL346" s="4">
        <v>2.5</v>
      </c>
      <c r="AM346" s="4">
        <v>195</v>
      </c>
      <c r="AN346" s="4" t="s">
        <v>155</v>
      </c>
      <c r="AO346" s="4">
        <v>0</v>
      </c>
      <c r="AP346" s="5"/>
      <c r="BA346" s="4">
        <v>14.023</v>
      </c>
      <c r="BB346" s="4">
        <v>12.88</v>
      </c>
      <c r="BC346" s="4">
        <v>0.92</v>
      </c>
      <c r="BD346" s="4">
        <v>16.109000000000002</v>
      </c>
      <c r="BE346" s="4">
        <v>1850.7560000000001</v>
      </c>
      <c r="BF346" s="4">
        <v>468.11099999999999</v>
      </c>
      <c r="BG346" s="4">
        <v>1.5620000000000001</v>
      </c>
      <c r="BH346" s="4">
        <v>0.128</v>
      </c>
      <c r="BI346" s="4">
        <v>1.69</v>
      </c>
      <c r="BJ346" s="4">
        <v>1.175</v>
      </c>
      <c r="BK346" s="4">
        <v>9.6000000000000002E-2</v>
      </c>
      <c r="BL346" s="4">
        <v>1.2709999999999999</v>
      </c>
      <c r="BM346" s="4">
        <v>147.46420000000001</v>
      </c>
      <c r="BQ346" s="4">
        <v>514.47400000000005</v>
      </c>
      <c r="BR346" s="4">
        <v>0.43998599999999999</v>
      </c>
      <c r="BS346" s="4">
        <v>-5</v>
      </c>
      <c r="BT346" s="4">
        <v>-2.0143999999999999E-2</v>
      </c>
      <c r="BU346" s="4">
        <v>10.752158</v>
      </c>
      <c r="BV346" s="4">
        <v>-0.40690599999999999</v>
      </c>
    </row>
    <row r="347" spans="1:74" x14ac:dyDescent="0.25">
      <c r="A347" s="2">
        <v>42067</v>
      </c>
      <c r="B347" s="3">
        <v>2.5068287037037038E-2</v>
      </c>
      <c r="C347" s="4">
        <v>8.5920000000000005</v>
      </c>
      <c r="D347" s="4">
        <v>4.1909999999999998</v>
      </c>
      <c r="E347" s="4">
        <v>41909.871249999997</v>
      </c>
      <c r="F347" s="4">
        <v>71.7</v>
      </c>
      <c r="G347" s="4">
        <v>6.4</v>
      </c>
      <c r="H347" s="4">
        <v>20770.400000000001</v>
      </c>
      <c r="J347" s="4">
        <v>3.7</v>
      </c>
      <c r="K347" s="4">
        <v>0.86609999999999998</v>
      </c>
      <c r="L347" s="4">
        <v>7.4416000000000002</v>
      </c>
      <c r="M347" s="4">
        <v>3.63</v>
      </c>
      <c r="N347" s="4">
        <v>62.0715</v>
      </c>
      <c r="O347" s="4">
        <v>5.5433000000000003</v>
      </c>
      <c r="P347" s="4">
        <v>67.599999999999994</v>
      </c>
      <c r="Q347" s="4">
        <v>46.676699999999997</v>
      </c>
      <c r="R347" s="4">
        <v>4.1684000000000001</v>
      </c>
      <c r="S347" s="4">
        <v>50.8</v>
      </c>
      <c r="T347" s="4">
        <v>20770.360799999999</v>
      </c>
      <c r="W347" s="4">
        <v>0</v>
      </c>
      <c r="X347" s="4">
        <v>3.2046999999999999</v>
      </c>
      <c r="Y347" s="4">
        <v>12</v>
      </c>
      <c r="Z347" s="4">
        <v>846</v>
      </c>
      <c r="AA347" s="4">
        <v>863</v>
      </c>
      <c r="AB347" s="4">
        <v>877</v>
      </c>
      <c r="AC347" s="4">
        <v>62</v>
      </c>
      <c r="AD347" s="4">
        <v>4.83</v>
      </c>
      <c r="AE347" s="4">
        <v>0.11</v>
      </c>
      <c r="AF347" s="4">
        <v>980</v>
      </c>
      <c r="AG347" s="4">
        <v>-16</v>
      </c>
      <c r="AH347" s="4">
        <v>13</v>
      </c>
      <c r="AI347" s="4">
        <v>11</v>
      </c>
      <c r="AJ347" s="4">
        <v>191</v>
      </c>
      <c r="AK347" s="4">
        <v>138</v>
      </c>
      <c r="AL347" s="4">
        <v>3.4</v>
      </c>
      <c r="AM347" s="4">
        <v>195</v>
      </c>
      <c r="AN347" s="4" t="s">
        <v>155</v>
      </c>
      <c r="AO347" s="4">
        <v>0</v>
      </c>
      <c r="AP347" s="5"/>
      <c r="BA347" s="4">
        <v>14.023</v>
      </c>
      <c r="BB347" s="4">
        <v>13.34</v>
      </c>
      <c r="BC347" s="4">
        <v>0.95</v>
      </c>
      <c r="BD347" s="4">
        <v>15.456</v>
      </c>
      <c r="BE347" s="4">
        <v>1716.2729999999999</v>
      </c>
      <c r="BF347" s="4">
        <v>532.84199999999998</v>
      </c>
      <c r="BG347" s="4">
        <v>1.4990000000000001</v>
      </c>
      <c r="BH347" s="4">
        <v>0.13400000000000001</v>
      </c>
      <c r="BI347" s="4">
        <v>1.633</v>
      </c>
      <c r="BJ347" s="4">
        <v>1.127</v>
      </c>
      <c r="BK347" s="4">
        <v>0.10100000000000001</v>
      </c>
      <c r="BL347" s="4">
        <v>1.228</v>
      </c>
      <c r="BM347" s="4">
        <v>158.41079999999999</v>
      </c>
      <c r="BQ347" s="4">
        <v>537.41</v>
      </c>
      <c r="BR347" s="4">
        <v>0.49055199999999999</v>
      </c>
      <c r="BS347" s="4">
        <v>-5</v>
      </c>
      <c r="BT347" s="4">
        <v>-2.0951999999999998E-2</v>
      </c>
      <c r="BU347" s="4">
        <v>11.987864999999999</v>
      </c>
      <c r="BV347" s="4">
        <v>-0.42323</v>
      </c>
    </row>
    <row r="348" spans="1:74" x14ac:dyDescent="0.25">
      <c r="A348" s="2">
        <v>42067</v>
      </c>
      <c r="B348" s="3">
        <v>2.5079861111111112E-2</v>
      </c>
      <c r="C348" s="4">
        <v>6.1719999999999997</v>
      </c>
      <c r="D348" s="4">
        <v>4.6025</v>
      </c>
      <c r="E348" s="4">
        <v>46025.413659999998</v>
      </c>
      <c r="F348" s="4">
        <v>67.3</v>
      </c>
      <c r="G348" s="4">
        <v>6.5</v>
      </c>
      <c r="H348" s="4">
        <v>34718.6</v>
      </c>
      <c r="J348" s="4">
        <v>3.7</v>
      </c>
      <c r="K348" s="4">
        <v>0.86729999999999996</v>
      </c>
      <c r="L348" s="4">
        <v>5.3532999999999999</v>
      </c>
      <c r="M348" s="4">
        <v>3.9916999999999998</v>
      </c>
      <c r="N348" s="4">
        <v>58.368099999999998</v>
      </c>
      <c r="O348" s="4">
        <v>5.63</v>
      </c>
      <c r="P348" s="4">
        <v>64</v>
      </c>
      <c r="Q348" s="4">
        <v>43.891800000000003</v>
      </c>
      <c r="R348" s="4">
        <v>4.2336</v>
      </c>
      <c r="S348" s="4">
        <v>48.1</v>
      </c>
      <c r="T348" s="4">
        <v>34718.565399999999</v>
      </c>
      <c r="W348" s="4">
        <v>0</v>
      </c>
      <c r="X348" s="4">
        <v>3.2088999999999999</v>
      </c>
      <c r="Y348" s="4">
        <v>11.9</v>
      </c>
      <c r="Z348" s="4">
        <v>846</v>
      </c>
      <c r="AA348" s="4">
        <v>863</v>
      </c>
      <c r="AB348" s="4">
        <v>877</v>
      </c>
      <c r="AC348" s="4">
        <v>62</v>
      </c>
      <c r="AD348" s="4">
        <v>4.83</v>
      </c>
      <c r="AE348" s="4">
        <v>0.11</v>
      </c>
      <c r="AF348" s="4">
        <v>980</v>
      </c>
      <c r="AG348" s="4">
        <v>-16</v>
      </c>
      <c r="AH348" s="4">
        <v>13.951048999999999</v>
      </c>
      <c r="AI348" s="4">
        <v>11</v>
      </c>
      <c r="AJ348" s="4">
        <v>191</v>
      </c>
      <c r="AK348" s="4">
        <v>139</v>
      </c>
      <c r="AL348" s="4">
        <v>2.4</v>
      </c>
      <c r="AM348" s="4">
        <v>195</v>
      </c>
      <c r="AN348" s="4" t="s">
        <v>155</v>
      </c>
      <c r="AO348" s="4">
        <v>0</v>
      </c>
      <c r="AP348" s="5"/>
      <c r="BA348" s="4">
        <v>14.023</v>
      </c>
      <c r="BB348" s="4">
        <v>13.49</v>
      </c>
      <c r="BC348" s="4">
        <v>0.96</v>
      </c>
      <c r="BD348" s="4">
        <v>15.303000000000001</v>
      </c>
      <c r="BE348" s="4">
        <v>1266.6880000000001</v>
      </c>
      <c r="BF348" s="4">
        <v>601.15300000000002</v>
      </c>
      <c r="BG348" s="4">
        <v>1.446</v>
      </c>
      <c r="BH348" s="4">
        <v>0.14000000000000001</v>
      </c>
      <c r="BI348" s="4">
        <v>1.5860000000000001</v>
      </c>
      <c r="BJ348" s="4">
        <v>1.0880000000000001</v>
      </c>
      <c r="BK348" s="4">
        <v>0.105</v>
      </c>
      <c r="BL348" s="4">
        <v>1.1930000000000001</v>
      </c>
      <c r="BM348" s="4">
        <v>271.66370000000001</v>
      </c>
      <c r="BQ348" s="4">
        <v>552.09100000000001</v>
      </c>
      <c r="BR348" s="4">
        <v>0.42357299999999998</v>
      </c>
      <c r="BS348" s="4">
        <v>-5</v>
      </c>
      <c r="BT348" s="4">
        <v>-1.9098E-2</v>
      </c>
      <c r="BU348" s="4">
        <v>10.351076000000001</v>
      </c>
      <c r="BV348" s="4">
        <v>-0.38577800000000001</v>
      </c>
    </row>
    <row r="349" spans="1:74" x14ac:dyDescent="0.25">
      <c r="A349" s="2">
        <v>42067</v>
      </c>
      <c r="B349" s="3">
        <v>2.5091435185185185E-2</v>
      </c>
      <c r="C349" s="4">
        <v>4.7069999999999999</v>
      </c>
      <c r="D349" s="4">
        <v>4.8639999999999999</v>
      </c>
      <c r="E349" s="4">
        <v>48639.754240000002</v>
      </c>
      <c r="F349" s="4">
        <v>63.9</v>
      </c>
      <c r="G349" s="4">
        <v>6.5</v>
      </c>
      <c r="H349" s="4">
        <v>46079.9</v>
      </c>
      <c r="J349" s="4">
        <v>3.7</v>
      </c>
      <c r="K349" s="4">
        <v>0.86480000000000001</v>
      </c>
      <c r="L349" s="4">
        <v>4.0704000000000002</v>
      </c>
      <c r="M349" s="4">
        <v>4.2062999999999997</v>
      </c>
      <c r="N349" s="4">
        <v>55.226999999999997</v>
      </c>
      <c r="O349" s="4">
        <v>5.6212</v>
      </c>
      <c r="P349" s="4">
        <v>60.8</v>
      </c>
      <c r="Q349" s="4">
        <v>41.529800000000002</v>
      </c>
      <c r="R349" s="4">
        <v>4.2270000000000003</v>
      </c>
      <c r="S349" s="4">
        <v>45.8</v>
      </c>
      <c r="T349" s="4">
        <v>46079.913500000002</v>
      </c>
      <c r="W349" s="4">
        <v>0</v>
      </c>
      <c r="X349" s="4">
        <v>3.1997</v>
      </c>
      <c r="Y349" s="4">
        <v>12</v>
      </c>
      <c r="Z349" s="4">
        <v>845</v>
      </c>
      <c r="AA349" s="4">
        <v>863</v>
      </c>
      <c r="AB349" s="4">
        <v>876</v>
      </c>
      <c r="AC349" s="4">
        <v>62</v>
      </c>
      <c r="AD349" s="4">
        <v>4.83</v>
      </c>
      <c r="AE349" s="4">
        <v>0.11</v>
      </c>
      <c r="AF349" s="4">
        <v>980</v>
      </c>
      <c r="AG349" s="4">
        <v>-16</v>
      </c>
      <c r="AH349" s="4">
        <v>13.049950000000001</v>
      </c>
      <c r="AI349" s="4">
        <v>11</v>
      </c>
      <c r="AJ349" s="4">
        <v>191</v>
      </c>
      <c r="AK349" s="4">
        <v>139</v>
      </c>
      <c r="AL349" s="4">
        <v>2.2000000000000002</v>
      </c>
      <c r="AM349" s="4">
        <v>195</v>
      </c>
      <c r="AN349" s="4" t="s">
        <v>155</v>
      </c>
      <c r="AO349" s="4">
        <v>0</v>
      </c>
      <c r="AP349" s="5"/>
      <c r="BA349" s="4">
        <v>14.023</v>
      </c>
      <c r="BB349" s="4">
        <v>13.24</v>
      </c>
      <c r="BC349" s="4">
        <v>0.94</v>
      </c>
      <c r="BD349" s="4">
        <v>15.634</v>
      </c>
      <c r="BE349" s="4">
        <v>958.03399999999999</v>
      </c>
      <c r="BF349" s="4">
        <v>630.12900000000002</v>
      </c>
      <c r="BG349" s="4">
        <v>1.361</v>
      </c>
      <c r="BH349" s="4">
        <v>0.13900000000000001</v>
      </c>
      <c r="BI349" s="4">
        <v>1.5</v>
      </c>
      <c r="BJ349" s="4">
        <v>1.024</v>
      </c>
      <c r="BK349" s="4">
        <v>0.104</v>
      </c>
      <c r="BL349" s="4">
        <v>1.1279999999999999</v>
      </c>
      <c r="BM349" s="4">
        <v>358.6576</v>
      </c>
      <c r="BQ349" s="4">
        <v>547.59699999999998</v>
      </c>
      <c r="BR349" s="4">
        <v>0.34399600000000002</v>
      </c>
      <c r="BS349" s="4">
        <v>-5</v>
      </c>
      <c r="BT349" s="4">
        <v>-1.805E-2</v>
      </c>
      <c r="BU349" s="4">
        <v>8.4064019999999999</v>
      </c>
      <c r="BV349" s="4">
        <v>-0.36460900000000002</v>
      </c>
    </row>
    <row r="350" spans="1:74" x14ac:dyDescent="0.25">
      <c r="A350" s="2">
        <v>42067</v>
      </c>
      <c r="B350" s="3">
        <v>2.5103009259259259E-2</v>
      </c>
      <c r="C350" s="4">
        <v>3.964</v>
      </c>
      <c r="D350" s="4">
        <v>4.9288999999999996</v>
      </c>
      <c r="E350" s="4">
        <v>49288.764909999998</v>
      </c>
      <c r="F350" s="4">
        <v>55.1</v>
      </c>
      <c r="G350" s="4">
        <v>6.7</v>
      </c>
      <c r="H350" s="4">
        <v>46080.6</v>
      </c>
      <c r="J350" s="4">
        <v>3.75</v>
      </c>
      <c r="K350" s="4">
        <v>0.87039999999999995</v>
      </c>
      <c r="L350" s="4">
        <v>3.45</v>
      </c>
      <c r="M350" s="4">
        <v>4.29</v>
      </c>
      <c r="N350" s="4">
        <v>47.934800000000003</v>
      </c>
      <c r="O350" s="4">
        <v>5.8239000000000001</v>
      </c>
      <c r="P350" s="4">
        <v>53.8</v>
      </c>
      <c r="Q350" s="4">
        <v>36.046199999999999</v>
      </c>
      <c r="R350" s="4">
        <v>4.3795000000000002</v>
      </c>
      <c r="S350" s="4">
        <v>40.4</v>
      </c>
      <c r="T350" s="4">
        <v>46080.639600000002</v>
      </c>
      <c r="W350" s="4">
        <v>0</v>
      </c>
      <c r="X350" s="4">
        <v>3.2664</v>
      </c>
      <c r="Y350" s="4">
        <v>11.9</v>
      </c>
      <c r="Z350" s="4">
        <v>846</v>
      </c>
      <c r="AA350" s="4">
        <v>864</v>
      </c>
      <c r="AB350" s="4">
        <v>876</v>
      </c>
      <c r="AC350" s="4">
        <v>62</v>
      </c>
      <c r="AD350" s="4">
        <v>4.83</v>
      </c>
      <c r="AE350" s="4">
        <v>0.11</v>
      </c>
      <c r="AF350" s="4">
        <v>980</v>
      </c>
      <c r="AG350" s="4">
        <v>-16</v>
      </c>
      <c r="AH350" s="4">
        <v>13</v>
      </c>
      <c r="AI350" s="4">
        <v>11</v>
      </c>
      <c r="AJ350" s="4">
        <v>191</v>
      </c>
      <c r="AK350" s="4">
        <v>139</v>
      </c>
      <c r="AL350" s="4">
        <v>2.7</v>
      </c>
      <c r="AM350" s="4">
        <v>195</v>
      </c>
      <c r="AN350" s="4" t="s">
        <v>155</v>
      </c>
      <c r="AO350" s="4">
        <v>0</v>
      </c>
      <c r="AP350" s="5"/>
      <c r="BA350" s="4">
        <v>14.023</v>
      </c>
      <c r="BB350" s="4">
        <v>13.82</v>
      </c>
      <c r="BC350" s="4">
        <v>0.99</v>
      </c>
      <c r="BD350" s="4">
        <v>14.893000000000001</v>
      </c>
      <c r="BE350" s="4">
        <v>847.41899999999998</v>
      </c>
      <c r="BF350" s="4">
        <v>670.67600000000004</v>
      </c>
      <c r="BG350" s="4">
        <v>1.2330000000000001</v>
      </c>
      <c r="BH350" s="4">
        <v>0.15</v>
      </c>
      <c r="BI350" s="4">
        <v>1.383</v>
      </c>
      <c r="BJ350" s="4">
        <v>0.92700000000000005</v>
      </c>
      <c r="BK350" s="4">
        <v>0.113</v>
      </c>
      <c r="BL350" s="4">
        <v>1.04</v>
      </c>
      <c r="BM350" s="4">
        <v>374.3014</v>
      </c>
      <c r="BQ350" s="4">
        <v>583.37599999999998</v>
      </c>
      <c r="BR350" s="4">
        <v>0.47585</v>
      </c>
      <c r="BS350" s="4">
        <v>-5</v>
      </c>
      <c r="BT350" s="4">
        <v>-1.8950000000000002E-2</v>
      </c>
      <c r="BU350" s="4">
        <v>11.628584</v>
      </c>
      <c r="BV350" s="4">
        <v>-0.38279000000000002</v>
      </c>
    </row>
    <row r="351" spans="1:74" x14ac:dyDescent="0.25">
      <c r="A351" s="2">
        <v>42067</v>
      </c>
      <c r="B351" s="3">
        <v>2.5114583333333333E-2</v>
      </c>
      <c r="C351" s="4">
        <v>3.4449999999999998</v>
      </c>
      <c r="D351" s="4">
        <v>4.9638</v>
      </c>
      <c r="E351" s="4">
        <v>49637.998299999999</v>
      </c>
      <c r="F351" s="4">
        <v>46.9</v>
      </c>
      <c r="G351" s="4">
        <v>7.8</v>
      </c>
      <c r="H351" s="4">
        <v>46080.800000000003</v>
      </c>
      <c r="J351" s="4">
        <v>4.8899999999999997</v>
      </c>
      <c r="K351" s="4">
        <v>0.87429999999999997</v>
      </c>
      <c r="L351" s="4">
        <v>3.0118</v>
      </c>
      <c r="M351" s="4">
        <v>4.3398000000000003</v>
      </c>
      <c r="N351" s="4">
        <v>40.961500000000001</v>
      </c>
      <c r="O351" s="4">
        <v>6.8194999999999997</v>
      </c>
      <c r="P351" s="4">
        <v>47.8</v>
      </c>
      <c r="Q351" s="4">
        <v>30.802399999999999</v>
      </c>
      <c r="R351" s="4">
        <v>5.1280999999999999</v>
      </c>
      <c r="S351" s="4">
        <v>35.9</v>
      </c>
      <c r="T351" s="4">
        <v>46080.800000000003</v>
      </c>
      <c r="W351" s="4">
        <v>0</v>
      </c>
      <c r="X351" s="4">
        <v>4.2790999999999997</v>
      </c>
      <c r="Y351" s="4">
        <v>12</v>
      </c>
      <c r="Z351" s="4">
        <v>845</v>
      </c>
      <c r="AA351" s="4">
        <v>862</v>
      </c>
      <c r="AB351" s="4">
        <v>875</v>
      </c>
      <c r="AC351" s="4">
        <v>62</v>
      </c>
      <c r="AD351" s="4">
        <v>4.83</v>
      </c>
      <c r="AE351" s="4">
        <v>0.11</v>
      </c>
      <c r="AF351" s="4">
        <v>980</v>
      </c>
      <c r="AG351" s="4">
        <v>-16</v>
      </c>
      <c r="AH351" s="4">
        <v>13</v>
      </c>
      <c r="AI351" s="4">
        <v>11</v>
      </c>
      <c r="AJ351" s="4">
        <v>190.1</v>
      </c>
      <c r="AK351" s="4">
        <v>139.9</v>
      </c>
      <c r="AL351" s="4">
        <v>2.6</v>
      </c>
      <c r="AM351" s="4">
        <v>195</v>
      </c>
      <c r="AN351" s="4" t="s">
        <v>155</v>
      </c>
      <c r="AO351" s="4">
        <v>0</v>
      </c>
      <c r="AP351" s="5"/>
      <c r="BA351" s="4">
        <v>14.023</v>
      </c>
      <c r="BB351" s="4">
        <v>14.26</v>
      </c>
      <c r="BC351" s="4">
        <v>1.02</v>
      </c>
      <c r="BD351" s="4">
        <v>14.379</v>
      </c>
      <c r="BE351" s="4">
        <v>763.89300000000003</v>
      </c>
      <c r="BF351" s="4">
        <v>700.56700000000001</v>
      </c>
      <c r="BG351" s="4">
        <v>1.0880000000000001</v>
      </c>
      <c r="BH351" s="4">
        <v>0.18099999999999999</v>
      </c>
      <c r="BI351" s="4">
        <v>1.2689999999999999</v>
      </c>
      <c r="BJ351" s="4">
        <v>0.81799999999999995</v>
      </c>
      <c r="BK351" s="4">
        <v>0.13600000000000001</v>
      </c>
      <c r="BL351" s="4">
        <v>0.95399999999999996</v>
      </c>
      <c r="BM351" s="4">
        <v>386.49439999999998</v>
      </c>
      <c r="BQ351" s="4">
        <v>789.14599999999996</v>
      </c>
      <c r="BR351" s="4">
        <v>0.50675000000000003</v>
      </c>
      <c r="BS351" s="4">
        <v>-5</v>
      </c>
      <c r="BT351" s="4">
        <v>-1.6150000000000001E-2</v>
      </c>
      <c r="BU351" s="4">
        <v>12.383703000000001</v>
      </c>
      <c r="BV351" s="4">
        <v>-0.32623000000000002</v>
      </c>
    </row>
    <row r="352" spans="1:74" x14ac:dyDescent="0.25">
      <c r="A352" s="2">
        <v>42067</v>
      </c>
      <c r="B352" s="3">
        <v>2.5126157407407406E-2</v>
      </c>
      <c r="C352" s="4">
        <v>3.0129999999999999</v>
      </c>
      <c r="D352" s="4">
        <v>4.6723999999999997</v>
      </c>
      <c r="E352" s="4">
        <v>46723.70796</v>
      </c>
      <c r="F352" s="4">
        <v>40.1</v>
      </c>
      <c r="G352" s="4">
        <v>7.7</v>
      </c>
      <c r="H352" s="4">
        <v>46082.8</v>
      </c>
      <c r="J352" s="4">
        <v>6.58</v>
      </c>
      <c r="K352" s="4">
        <v>0.88100000000000001</v>
      </c>
      <c r="L352" s="4">
        <v>2.6545999999999998</v>
      </c>
      <c r="M352" s="4">
        <v>4.1162999999999998</v>
      </c>
      <c r="N352" s="4">
        <v>35.287599999999998</v>
      </c>
      <c r="O352" s="4">
        <v>6.7835999999999999</v>
      </c>
      <c r="P352" s="4">
        <v>42.1</v>
      </c>
      <c r="Q352" s="4">
        <v>26.535699999999999</v>
      </c>
      <c r="R352" s="4">
        <v>5.1012000000000004</v>
      </c>
      <c r="S352" s="4">
        <v>31.6</v>
      </c>
      <c r="T352" s="4">
        <v>46082.761299999998</v>
      </c>
      <c r="W352" s="4">
        <v>0</v>
      </c>
      <c r="X352" s="4">
        <v>5.7949999999999999</v>
      </c>
      <c r="Y352" s="4">
        <v>12</v>
      </c>
      <c r="Z352" s="4">
        <v>844</v>
      </c>
      <c r="AA352" s="4">
        <v>860</v>
      </c>
      <c r="AB352" s="4">
        <v>874</v>
      </c>
      <c r="AC352" s="4">
        <v>62</v>
      </c>
      <c r="AD352" s="4">
        <v>4.83</v>
      </c>
      <c r="AE352" s="4">
        <v>0.11</v>
      </c>
      <c r="AF352" s="4">
        <v>980</v>
      </c>
      <c r="AG352" s="4">
        <v>-16</v>
      </c>
      <c r="AH352" s="4">
        <v>13</v>
      </c>
      <c r="AI352" s="4">
        <v>11</v>
      </c>
      <c r="AJ352" s="4">
        <v>191</v>
      </c>
      <c r="AK352" s="4">
        <v>139</v>
      </c>
      <c r="AL352" s="4">
        <v>2.6</v>
      </c>
      <c r="AM352" s="4">
        <v>195</v>
      </c>
      <c r="AN352" s="4" t="s">
        <v>155</v>
      </c>
      <c r="AO352" s="4">
        <v>0</v>
      </c>
      <c r="AP352" s="5"/>
      <c r="BA352" s="4">
        <v>14.023</v>
      </c>
      <c r="BB352" s="4">
        <v>15.09</v>
      </c>
      <c r="BC352" s="4">
        <v>1.08</v>
      </c>
      <c r="BD352" s="4">
        <v>13.509</v>
      </c>
      <c r="BE352" s="4">
        <v>707.76099999999997</v>
      </c>
      <c r="BF352" s="4">
        <v>698.50800000000004</v>
      </c>
      <c r="BG352" s="4">
        <v>0.98499999999999999</v>
      </c>
      <c r="BH352" s="4">
        <v>0.189</v>
      </c>
      <c r="BI352" s="4">
        <v>1.175</v>
      </c>
      <c r="BJ352" s="4">
        <v>0.74099999999999999</v>
      </c>
      <c r="BK352" s="4">
        <v>0.14199999999999999</v>
      </c>
      <c r="BL352" s="4">
        <v>0.88300000000000001</v>
      </c>
      <c r="BM352" s="4">
        <v>406.29829999999998</v>
      </c>
      <c r="BQ352" s="4">
        <v>1123.4010000000001</v>
      </c>
      <c r="BR352" s="4">
        <v>0.89546199999999998</v>
      </c>
      <c r="BS352" s="4">
        <v>-5</v>
      </c>
      <c r="BT352" s="4">
        <v>-1.6957E-2</v>
      </c>
      <c r="BU352" s="4">
        <v>21.882859</v>
      </c>
      <c r="BV352" s="4">
        <v>-0.34252500000000002</v>
      </c>
    </row>
    <row r="353" spans="1:74" x14ac:dyDescent="0.25">
      <c r="A353" s="2">
        <v>42067</v>
      </c>
      <c r="B353" s="3">
        <v>2.513773148148148E-2</v>
      </c>
      <c r="C353" s="4">
        <v>2.927</v>
      </c>
      <c r="D353" s="4">
        <v>4.7248999999999999</v>
      </c>
      <c r="E353" s="4">
        <v>47249.272420000001</v>
      </c>
      <c r="F353" s="4">
        <v>34.200000000000003</v>
      </c>
      <c r="G353" s="4">
        <v>7.8</v>
      </c>
      <c r="H353" s="4">
        <v>46076.7</v>
      </c>
      <c r="J353" s="4">
        <v>8.2899999999999991</v>
      </c>
      <c r="K353" s="4">
        <v>0.88119999999999998</v>
      </c>
      <c r="L353" s="4">
        <v>2.5792000000000002</v>
      </c>
      <c r="M353" s="4">
        <v>4.1634000000000002</v>
      </c>
      <c r="N353" s="4">
        <v>30.1784</v>
      </c>
      <c r="O353" s="4">
        <v>6.8730000000000002</v>
      </c>
      <c r="P353" s="4">
        <v>37.1</v>
      </c>
      <c r="Q353" s="4">
        <v>22.6937</v>
      </c>
      <c r="R353" s="4">
        <v>5.1684000000000001</v>
      </c>
      <c r="S353" s="4">
        <v>27.9</v>
      </c>
      <c r="T353" s="4">
        <v>46076.714800000002</v>
      </c>
      <c r="W353" s="4">
        <v>0</v>
      </c>
      <c r="X353" s="4">
        <v>7.3023999999999996</v>
      </c>
      <c r="Y353" s="4">
        <v>12</v>
      </c>
      <c r="Z353" s="4">
        <v>843</v>
      </c>
      <c r="AA353" s="4">
        <v>860</v>
      </c>
      <c r="AB353" s="4">
        <v>874</v>
      </c>
      <c r="AC353" s="4">
        <v>62</v>
      </c>
      <c r="AD353" s="4">
        <v>4.83</v>
      </c>
      <c r="AE353" s="4">
        <v>0.11</v>
      </c>
      <c r="AF353" s="4">
        <v>980</v>
      </c>
      <c r="AG353" s="4">
        <v>-16</v>
      </c>
      <c r="AH353" s="4">
        <v>13</v>
      </c>
      <c r="AI353" s="4">
        <v>11</v>
      </c>
      <c r="AJ353" s="4">
        <v>190</v>
      </c>
      <c r="AK353" s="4">
        <v>139</v>
      </c>
      <c r="AL353" s="4">
        <v>2.6</v>
      </c>
      <c r="AM353" s="4">
        <v>195</v>
      </c>
      <c r="AN353" s="4" t="s">
        <v>155</v>
      </c>
      <c r="AO353" s="4">
        <v>0</v>
      </c>
      <c r="AP353" s="5"/>
      <c r="BA353" s="4">
        <v>14.023</v>
      </c>
      <c r="BB353" s="4">
        <v>15.11</v>
      </c>
      <c r="BC353" s="4">
        <v>1.08</v>
      </c>
      <c r="BD353" s="4">
        <v>13.487</v>
      </c>
      <c r="BE353" s="4">
        <v>689.40700000000004</v>
      </c>
      <c r="BF353" s="4">
        <v>708.30799999999999</v>
      </c>
      <c r="BG353" s="4">
        <v>0.84499999999999997</v>
      </c>
      <c r="BH353" s="4">
        <v>0.192</v>
      </c>
      <c r="BI353" s="4">
        <v>1.0369999999999999</v>
      </c>
      <c r="BJ353" s="4">
        <v>0.63500000000000001</v>
      </c>
      <c r="BK353" s="4">
        <v>0.14499999999999999</v>
      </c>
      <c r="BL353" s="4">
        <v>0.78</v>
      </c>
      <c r="BM353" s="4">
        <v>407.28440000000001</v>
      </c>
      <c r="BQ353" s="4">
        <v>1419.258</v>
      </c>
      <c r="BR353" s="4">
        <v>1.1281099999999999</v>
      </c>
      <c r="BS353" s="4">
        <v>-5</v>
      </c>
      <c r="BT353" s="4">
        <v>-1.7956E-2</v>
      </c>
      <c r="BU353" s="4">
        <v>27.568185</v>
      </c>
      <c r="BV353" s="4">
        <v>-0.36271199999999998</v>
      </c>
    </row>
    <row r="354" spans="1:74" x14ac:dyDescent="0.25">
      <c r="A354" s="2">
        <v>42067</v>
      </c>
      <c r="B354" s="3">
        <v>2.5149305555555557E-2</v>
      </c>
      <c r="C354" s="4">
        <v>3.613</v>
      </c>
      <c r="D354" s="4">
        <v>4.7885</v>
      </c>
      <c r="E354" s="4">
        <v>47884.686999999998</v>
      </c>
      <c r="F354" s="4">
        <v>30.9</v>
      </c>
      <c r="G354" s="4">
        <v>7.8</v>
      </c>
      <c r="H354" s="4">
        <v>46078.5</v>
      </c>
      <c r="J354" s="4">
        <v>9.49</v>
      </c>
      <c r="K354" s="4">
        <v>0.87460000000000004</v>
      </c>
      <c r="L354" s="4">
        <v>3.1596000000000002</v>
      </c>
      <c r="M354" s="4">
        <v>4.1879999999999997</v>
      </c>
      <c r="N354" s="4">
        <v>27.042400000000001</v>
      </c>
      <c r="O354" s="4">
        <v>6.8219000000000003</v>
      </c>
      <c r="P354" s="4">
        <v>33.9</v>
      </c>
      <c r="Q354" s="4">
        <v>20.3354</v>
      </c>
      <c r="R354" s="4">
        <v>5.13</v>
      </c>
      <c r="S354" s="4">
        <v>25.5</v>
      </c>
      <c r="T354" s="4">
        <v>46078.464200000002</v>
      </c>
      <c r="W354" s="4">
        <v>0</v>
      </c>
      <c r="X354" s="4">
        <v>8.3012999999999995</v>
      </c>
      <c r="Y354" s="4">
        <v>12</v>
      </c>
      <c r="Z354" s="4">
        <v>843</v>
      </c>
      <c r="AA354" s="4">
        <v>861</v>
      </c>
      <c r="AB354" s="4">
        <v>875</v>
      </c>
      <c r="AC354" s="4">
        <v>62</v>
      </c>
      <c r="AD354" s="4">
        <v>4.83</v>
      </c>
      <c r="AE354" s="4">
        <v>0.11</v>
      </c>
      <c r="AF354" s="4">
        <v>980</v>
      </c>
      <c r="AG354" s="4">
        <v>-16</v>
      </c>
      <c r="AH354" s="4">
        <v>13</v>
      </c>
      <c r="AI354" s="4">
        <v>11</v>
      </c>
      <c r="AJ354" s="4">
        <v>191</v>
      </c>
      <c r="AK354" s="4">
        <v>140</v>
      </c>
      <c r="AL354" s="4">
        <v>2</v>
      </c>
      <c r="AM354" s="4">
        <v>195</v>
      </c>
      <c r="AN354" s="4" t="s">
        <v>155</v>
      </c>
      <c r="AO354" s="4">
        <v>0</v>
      </c>
      <c r="AP354" s="5"/>
      <c r="BA354" s="4">
        <v>14.023</v>
      </c>
      <c r="BB354" s="4">
        <v>14.32</v>
      </c>
      <c r="BC354" s="4">
        <v>1.02</v>
      </c>
      <c r="BD354" s="4">
        <v>14.337999999999999</v>
      </c>
      <c r="BE354" s="4">
        <v>801.66099999999994</v>
      </c>
      <c r="BF354" s="4">
        <v>676.30700000000002</v>
      </c>
      <c r="BG354" s="4">
        <v>0.71899999999999997</v>
      </c>
      <c r="BH354" s="4">
        <v>0.18099999999999999</v>
      </c>
      <c r="BI354" s="4">
        <v>0.9</v>
      </c>
      <c r="BJ354" s="4">
        <v>0.54</v>
      </c>
      <c r="BK354" s="4">
        <v>0.13600000000000001</v>
      </c>
      <c r="BL354" s="4">
        <v>0.67700000000000005</v>
      </c>
      <c r="BM354" s="4">
        <v>386.61380000000003</v>
      </c>
      <c r="BQ354" s="4">
        <v>1531.4449999999999</v>
      </c>
      <c r="BR354" s="4">
        <v>1.159988</v>
      </c>
      <c r="BS354" s="4">
        <v>-5</v>
      </c>
      <c r="BT354" s="4">
        <v>-1.7999999999999999E-2</v>
      </c>
      <c r="BU354" s="4">
        <v>28.347207000000001</v>
      </c>
      <c r="BV354" s="4">
        <v>-0.36359999999999998</v>
      </c>
    </row>
    <row r="355" spans="1:74" x14ac:dyDescent="0.25">
      <c r="A355" s="2">
        <v>42067</v>
      </c>
      <c r="B355" s="3">
        <v>2.5160879629629634E-2</v>
      </c>
      <c r="C355" s="4">
        <v>4.4109999999999996</v>
      </c>
      <c r="D355" s="4">
        <v>4.7191999999999998</v>
      </c>
      <c r="E355" s="4">
        <v>47191.60699</v>
      </c>
      <c r="F355" s="4">
        <v>29.4</v>
      </c>
      <c r="G355" s="4">
        <v>7.9</v>
      </c>
      <c r="H355" s="4">
        <v>46078.8</v>
      </c>
      <c r="J355" s="4">
        <v>10.45</v>
      </c>
      <c r="K355" s="4">
        <v>0.86870000000000003</v>
      </c>
      <c r="L355" s="4">
        <v>3.8315000000000001</v>
      </c>
      <c r="M355" s="4">
        <v>4.0995999999999997</v>
      </c>
      <c r="N355" s="4">
        <v>25.560199999999998</v>
      </c>
      <c r="O355" s="4">
        <v>6.8628</v>
      </c>
      <c r="P355" s="4">
        <v>32.4</v>
      </c>
      <c r="Q355" s="4">
        <v>19.2209</v>
      </c>
      <c r="R355" s="4">
        <v>5.1607000000000003</v>
      </c>
      <c r="S355" s="4">
        <v>24.4</v>
      </c>
      <c r="T355" s="4">
        <v>46078.821199999998</v>
      </c>
      <c r="W355" s="4">
        <v>0</v>
      </c>
      <c r="X355" s="4">
        <v>9.0755999999999997</v>
      </c>
      <c r="Y355" s="4">
        <v>11.9</v>
      </c>
      <c r="Z355" s="4">
        <v>844</v>
      </c>
      <c r="AA355" s="4">
        <v>862</v>
      </c>
      <c r="AB355" s="4">
        <v>876</v>
      </c>
      <c r="AC355" s="4">
        <v>62</v>
      </c>
      <c r="AD355" s="4">
        <v>4.83</v>
      </c>
      <c r="AE355" s="4">
        <v>0.11</v>
      </c>
      <c r="AF355" s="4">
        <v>980</v>
      </c>
      <c r="AG355" s="4">
        <v>-16</v>
      </c>
      <c r="AH355" s="4">
        <v>13.955045</v>
      </c>
      <c r="AI355" s="4">
        <v>11</v>
      </c>
      <c r="AJ355" s="4">
        <v>190</v>
      </c>
      <c r="AK355" s="4">
        <v>140</v>
      </c>
      <c r="AL355" s="4">
        <v>2.1</v>
      </c>
      <c r="AM355" s="4">
        <v>195</v>
      </c>
      <c r="AN355" s="4" t="s">
        <v>155</v>
      </c>
      <c r="AO355" s="4">
        <v>0</v>
      </c>
      <c r="AP355" s="5"/>
      <c r="BA355" s="4">
        <v>14.023</v>
      </c>
      <c r="BB355" s="4">
        <v>13.65</v>
      </c>
      <c r="BC355" s="4">
        <v>0.97</v>
      </c>
      <c r="BD355" s="4">
        <v>15.113</v>
      </c>
      <c r="BE355" s="4">
        <v>926.755</v>
      </c>
      <c r="BF355" s="4">
        <v>631.12599999999998</v>
      </c>
      <c r="BG355" s="4">
        <v>0.64700000000000002</v>
      </c>
      <c r="BH355" s="4">
        <v>0.17399999999999999</v>
      </c>
      <c r="BI355" s="4">
        <v>0.82099999999999995</v>
      </c>
      <c r="BJ355" s="4">
        <v>0.48699999999999999</v>
      </c>
      <c r="BK355" s="4">
        <v>0.13100000000000001</v>
      </c>
      <c r="BL355" s="4">
        <v>0.61799999999999999</v>
      </c>
      <c r="BM355" s="4">
        <v>368.56909999999999</v>
      </c>
      <c r="BQ355" s="4">
        <v>1596.14</v>
      </c>
      <c r="BR355" s="4">
        <v>1.066451</v>
      </c>
      <c r="BS355" s="4">
        <v>-5</v>
      </c>
      <c r="BT355" s="4">
        <v>-2.0865000000000002E-2</v>
      </c>
      <c r="BU355" s="4">
        <v>26.061385000000001</v>
      </c>
      <c r="BV355" s="4">
        <v>-0.42147600000000002</v>
      </c>
    </row>
    <row r="356" spans="1:74" x14ac:dyDescent="0.25">
      <c r="A356" s="2">
        <v>42067</v>
      </c>
      <c r="B356" s="3">
        <v>2.5172453703703704E-2</v>
      </c>
      <c r="C356" s="4">
        <v>4.5439999999999996</v>
      </c>
      <c r="D356" s="4">
        <v>4.6113</v>
      </c>
      <c r="E356" s="4">
        <v>46112.533329999998</v>
      </c>
      <c r="F356" s="4">
        <v>29.3</v>
      </c>
      <c r="G356" s="4">
        <v>7.9</v>
      </c>
      <c r="H356" s="4">
        <v>46075.3</v>
      </c>
      <c r="J356" s="4">
        <v>11.27</v>
      </c>
      <c r="K356" s="4">
        <v>0.86890000000000001</v>
      </c>
      <c r="L356" s="4">
        <v>3.9483999999999999</v>
      </c>
      <c r="M356" s="4">
        <v>4.0065999999999997</v>
      </c>
      <c r="N356" s="4">
        <v>25.457999999999998</v>
      </c>
      <c r="O356" s="4">
        <v>6.8640999999999996</v>
      </c>
      <c r="P356" s="4">
        <v>32.299999999999997</v>
      </c>
      <c r="Q356" s="4">
        <v>19.143699999999999</v>
      </c>
      <c r="R356" s="4">
        <v>5.1616</v>
      </c>
      <c r="S356" s="4">
        <v>24.3</v>
      </c>
      <c r="T356" s="4">
        <v>46075.255599999997</v>
      </c>
      <c r="W356" s="4">
        <v>0</v>
      </c>
      <c r="X356" s="4">
        <v>9.7931000000000008</v>
      </c>
      <c r="Y356" s="4">
        <v>12</v>
      </c>
      <c r="Z356" s="4">
        <v>845</v>
      </c>
      <c r="AA356" s="4">
        <v>862</v>
      </c>
      <c r="AB356" s="4">
        <v>878</v>
      </c>
      <c r="AC356" s="4">
        <v>62</v>
      </c>
      <c r="AD356" s="4">
        <v>4.82</v>
      </c>
      <c r="AE356" s="4">
        <v>0.11</v>
      </c>
      <c r="AF356" s="4">
        <v>981</v>
      </c>
      <c r="AG356" s="4">
        <v>-16</v>
      </c>
      <c r="AH356" s="4">
        <v>14</v>
      </c>
      <c r="AI356" s="4">
        <v>11</v>
      </c>
      <c r="AJ356" s="4">
        <v>190</v>
      </c>
      <c r="AK356" s="4">
        <v>139</v>
      </c>
      <c r="AL356" s="4">
        <v>2.7</v>
      </c>
      <c r="AM356" s="4">
        <v>195</v>
      </c>
      <c r="AN356" s="4" t="s">
        <v>155</v>
      </c>
      <c r="AO356" s="4">
        <v>0</v>
      </c>
      <c r="AP356" s="5"/>
      <c r="BA356" s="4">
        <v>14.023</v>
      </c>
      <c r="BB356" s="4">
        <v>13.65</v>
      </c>
      <c r="BC356" s="4">
        <v>0.97</v>
      </c>
      <c r="BD356" s="4">
        <v>15.092000000000001</v>
      </c>
      <c r="BE356" s="4">
        <v>953.23199999999997</v>
      </c>
      <c r="BF356" s="4">
        <v>615.65099999999995</v>
      </c>
      <c r="BG356" s="4">
        <v>0.64400000000000002</v>
      </c>
      <c r="BH356" s="4">
        <v>0.17399999999999999</v>
      </c>
      <c r="BI356" s="4">
        <v>0.81699999999999995</v>
      </c>
      <c r="BJ356" s="4">
        <v>0.48399999999999999</v>
      </c>
      <c r="BK356" s="4">
        <v>0.13</v>
      </c>
      <c r="BL356" s="4">
        <v>0.61399999999999999</v>
      </c>
      <c r="BM356" s="4">
        <v>367.84930000000003</v>
      </c>
      <c r="BQ356" s="4">
        <v>1719.096</v>
      </c>
      <c r="BR356" s="4">
        <v>0.841615</v>
      </c>
      <c r="BS356" s="4">
        <v>-5</v>
      </c>
      <c r="BT356" s="4">
        <v>-2.1000000000000001E-2</v>
      </c>
      <c r="BU356" s="4">
        <v>20.566976</v>
      </c>
      <c r="BV356" s="4">
        <v>-0.42420000000000002</v>
      </c>
    </row>
    <row r="357" spans="1:74" x14ac:dyDescent="0.25">
      <c r="A357" s="2">
        <v>42067</v>
      </c>
      <c r="B357" s="3">
        <v>2.5184027777777781E-2</v>
      </c>
      <c r="C357" s="4">
        <v>4.8179999999999996</v>
      </c>
      <c r="D357" s="4">
        <v>4.5579000000000001</v>
      </c>
      <c r="E357" s="4">
        <v>45579.199999999997</v>
      </c>
      <c r="F357" s="4">
        <v>29.3</v>
      </c>
      <c r="G357" s="4">
        <v>8</v>
      </c>
      <c r="H357" s="4">
        <v>46075.199999999997</v>
      </c>
      <c r="J357" s="4">
        <v>11.6</v>
      </c>
      <c r="K357" s="4">
        <v>0.86699999999999999</v>
      </c>
      <c r="L357" s="4">
        <v>4.1775000000000002</v>
      </c>
      <c r="M357" s="4">
        <v>3.9517000000000002</v>
      </c>
      <c r="N357" s="4">
        <v>25.402899999999999</v>
      </c>
      <c r="O357" s="4">
        <v>6.9359999999999999</v>
      </c>
      <c r="P357" s="4">
        <v>32.299999999999997</v>
      </c>
      <c r="Q357" s="4">
        <v>19.102599999999999</v>
      </c>
      <c r="R357" s="4">
        <v>5.2157</v>
      </c>
      <c r="S357" s="4">
        <v>24.3</v>
      </c>
      <c r="T357" s="4">
        <v>46075.152499999997</v>
      </c>
      <c r="W357" s="4">
        <v>0</v>
      </c>
      <c r="X357" s="4">
        <v>10.0571</v>
      </c>
      <c r="Y357" s="4">
        <v>12</v>
      </c>
      <c r="Z357" s="4">
        <v>844</v>
      </c>
      <c r="AA357" s="4">
        <v>863</v>
      </c>
      <c r="AB357" s="4">
        <v>877</v>
      </c>
      <c r="AC357" s="4">
        <v>62</v>
      </c>
      <c r="AD357" s="4">
        <v>4.83</v>
      </c>
      <c r="AE357" s="4">
        <v>0.11</v>
      </c>
      <c r="AF357" s="4">
        <v>980</v>
      </c>
      <c r="AG357" s="4">
        <v>-16</v>
      </c>
      <c r="AH357" s="4">
        <v>14</v>
      </c>
      <c r="AI357" s="4">
        <v>11</v>
      </c>
      <c r="AJ357" s="4">
        <v>191</v>
      </c>
      <c r="AK357" s="4">
        <v>139</v>
      </c>
      <c r="AL357" s="4">
        <v>2</v>
      </c>
      <c r="AM357" s="4">
        <v>195</v>
      </c>
      <c r="AN357" s="4" t="s">
        <v>155</v>
      </c>
      <c r="AO357" s="4">
        <v>0</v>
      </c>
      <c r="AP357" s="5"/>
      <c r="BA357" s="4">
        <v>14.023</v>
      </c>
      <c r="BB357" s="4">
        <v>13.47</v>
      </c>
      <c r="BC357" s="4">
        <v>0.96</v>
      </c>
      <c r="BD357" s="4">
        <v>15.340999999999999</v>
      </c>
      <c r="BE357" s="4">
        <v>994.71400000000006</v>
      </c>
      <c r="BF357" s="4">
        <v>598.88300000000004</v>
      </c>
      <c r="BG357" s="4">
        <v>0.63300000000000001</v>
      </c>
      <c r="BH357" s="4">
        <v>0.17299999999999999</v>
      </c>
      <c r="BI357" s="4">
        <v>0.80600000000000005</v>
      </c>
      <c r="BJ357" s="4">
        <v>0.47599999999999998</v>
      </c>
      <c r="BK357" s="4">
        <v>0.13</v>
      </c>
      <c r="BL357" s="4">
        <v>0.60599999999999998</v>
      </c>
      <c r="BM357" s="4">
        <v>362.80160000000001</v>
      </c>
      <c r="BQ357" s="4">
        <v>1741.2249999999999</v>
      </c>
      <c r="BR357" s="4">
        <v>0.51300000000000001</v>
      </c>
      <c r="BS357" s="4">
        <v>-5</v>
      </c>
      <c r="BT357" s="4">
        <v>-2.4808E-2</v>
      </c>
      <c r="BU357" s="4">
        <v>12.536438</v>
      </c>
      <c r="BV357" s="4">
        <v>-0.50112900000000005</v>
      </c>
    </row>
    <row r="358" spans="1:74" x14ac:dyDescent="0.25">
      <c r="A358" s="2">
        <v>42067</v>
      </c>
      <c r="B358" s="3">
        <v>2.5195601851851851E-2</v>
      </c>
      <c r="C358" s="4">
        <v>5.2210000000000001</v>
      </c>
      <c r="D358" s="4">
        <v>4.6231</v>
      </c>
      <c r="E358" s="4">
        <v>46231.199999999997</v>
      </c>
      <c r="F358" s="4">
        <v>28.6</v>
      </c>
      <c r="G358" s="4">
        <v>8.3000000000000007</v>
      </c>
      <c r="H358" s="4">
        <v>46072.2</v>
      </c>
      <c r="J358" s="4">
        <v>11.35</v>
      </c>
      <c r="K358" s="4">
        <v>0.8629</v>
      </c>
      <c r="L358" s="4">
        <v>4.5049999999999999</v>
      </c>
      <c r="M358" s="4">
        <v>3.9893000000000001</v>
      </c>
      <c r="N358" s="4">
        <v>24.686599999999999</v>
      </c>
      <c r="O358" s="4">
        <v>7.1475</v>
      </c>
      <c r="P358" s="4">
        <v>31.8</v>
      </c>
      <c r="Q358" s="4">
        <v>18.5639</v>
      </c>
      <c r="R358" s="4">
        <v>5.3747999999999996</v>
      </c>
      <c r="S358" s="4">
        <v>23.9</v>
      </c>
      <c r="T358" s="4">
        <v>46072.239800000003</v>
      </c>
      <c r="W358" s="4">
        <v>0</v>
      </c>
      <c r="X358" s="4">
        <v>9.7939000000000007</v>
      </c>
      <c r="Y358" s="4">
        <v>12</v>
      </c>
      <c r="Z358" s="4">
        <v>845</v>
      </c>
      <c r="AA358" s="4">
        <v>865</v>
      </c>
      <c r="AB358" s="4">
        <v>877</v>
      </c>
      <c r="AC358" s="4">
        <v>62</v>
      </c>
      <c r="AD358" s="4">
        <v>4.83</v>
      </c>
      <c r="AE358" s="4">
        <v>0.11</v>
      </c>
      <c r="AF358" s="4">
        <v>980</v>
      </c>
      <c r="AG358" s="4">
        <v>-16</v>
      </c>
      <c r="AH358" s="4">
        <v>13.048</v>
      </c>
      <c r="AI358" s="4">
        <v>11</v>
      </c>
      <c r="AJ358" s="4">
        <v>191</v>
      </c>
      <c r="AK358" s="4">
        <v>140.9</v>
      </c>
      <c r="AL358" s="4">
        <v>1.6</v>
      </c>
      <c r="AM358" s="4">
        <v>195</v>
      </c>
      <c r="AN358" s="4" t="s">
        <v>155</v>
      </c>
      <c r="AO358" s="4">
        <v>0</v>
      </c>
      <c r="AP358" s="5"/>
      <c r="BA358" s="4">
        <v>14.023</v>
      </c>
      <c r="BB358" s="4">
        <v>13.06</v>
      </c>
      <c r="BC358" s="4">
        <v>0.93</v>
      </c>
      <c r="BD358" s="4">
        <v>15.887</v>
      </c>
      <c r="BE358" s="4">
        <v>1042.7339999999999</v>
      </c>
      <c r="BF358" s="4">
        <v>587.70100000000002</v>
      </c>
      <c r="BG358" s="4">
        <v>0.59799999999999998</v>
      </c>
      <c r="BH358" s="4">
        <v>0.17299999999999999</v>
      </c>
      <c r="BI358" s="4">
        <v>0.77200000000000002</v>
      </c>
      <c r="BJ358" s="4">
        <v>0.45</v>
      </c>
      <c r="BK358" s="4">
        <v>0.13</v>
      </c>
      <c r="BL358" s="4">
        <v>0.57999999999999996</v>
      </c>
      <c r="BM358" s="4">
        <v>352.64510000000001</v>
      </c>
      <c r="BQ358" s="4">
        <v>1648.2919999999999</v>
      </c>
      <c r="BR358" s="4">
        <v>0.41608000000000001</v>
      </c>
      <c r="BS358" s="4">
        <v>-5</v>
      </c>
      <c r="BT358" s="4">
        <v>-2.6904000000000001E-2</v>
      </c>
      <c r="BU358" s="4">
        <v>10.167954999999999</v>
      </c>
      <c r="BV358" s="4">
        <v>-0.54346099999999997</v>
      </c>
    </row>
    <row r="359" spans="1:74" x14ac:dyDescent="0.25">
      <c r="A359" s="2">
        <v>42067</v>
      </c>
      <c r="B359" s="3">
        <v>2.5207175925925928E-2</v>
      </c>
      <c r="C359" s="4">
        <v>5.665</v>
      </c>
      <c r="D359" s="4">
        <v>4.6944999999999997</v>
      </c>
      <c r="E359" s="4">
        <v>46944.687760000001</v>
      </c>
      <c r="F359" s="4">
        <v>28</v>
      </c>
      <c r="G359" s="4">
        <v>9.4</v>
      </c>
      <c r="H359" s="4">
        <v>46067.199999999997</v>
      </c>
      <c r="J359" s="4">
        <v>10.84</v>
      </c>
      <c r="K359" s="4">
        <v>0.85870000000000002</v>
      </c>
      <c r="L359" s="4">
        <v>4.8643999999999998</v>
      </c>
      <c r="M359" s="4">
        <v>4.0312000000000001</v>
      </c>
      <c r="N359" s="4">
        <v>24.044</v>
      </c>
      <c r="O359" s="4">
        <v>8.0646000000000004</v>
      </c>
      <c r="P359" s="4">
        <v>32.1</v>
      </c>
      <c r="Q359" s="4">
        <v>18.080400000000001</v>
      </c>
      <c r="R359" s="4">
        <v>6.0644</v>
      </c>
      <c r="S359" s="4">
        <v>24.1</v>
      </c>
      <c r="T359" s="4">
        <v>46067.199999999997</v>
      </c>
      <c r="W359" s="4">
        <v>0</v>
      </c>
      <c r="X359" s="4">
        <v>9.3094999999999999</v>
      </c>
      <c r="Y359" s="4">
        <v>12.3</v>
      </c>
      <c r="Z359" s="4">
        <v>843</v>
      </c>
      <c r="AA359" s="4">
        <v>863</v>
      </c>
      <c r="AB359" s="4">
        <v>876</v>
      </c>
      <c r="AC359" s="4">
        <v>62</v>
      </c>
      <c r="AD359" s="4">
        <v>4.82</v>
      </c>
      <c r="AE359" s="4">
        <v>0.11</v>
      </c>
      <c r="AF359" s="4">
        <v>981</v>
      </c>
      <c r="AG359" s="4">
        <v>-16</v>
      </c>
      <c r="AH359" s="4">
        <v>13</v>
      </c>
      <c r="AI359" s="4">
        <v>11</v>
      </c>
      <c r="AJ359" s="4">
        <v>192</v>
      </c>
      <c r="AK359" s="4">
        <v>140</v>
      </c>
      <c r="AL359" s="4">
        <v>2.2999999999999998</v>
      </c>
      <c r="AM359" s="4">
        <v>195</v>
      </c>
      <c r="AN359" s="4" t="s">
        <v>155</v>
      </c>
      <c r="AO359" s="4">
        <v>0</v>
      </c>
      <c r="AP359" s="5"/>
      <c r="BA359" s="4">
        <v>14.023</v>
      </c>
      <c r="BB359" s="4">
        <v>12.64</v>
      </c>
      <c r="BC359" s="4">
        <v>0.9</v>
      </c>
      <c r="BD359" s="4">
        <v>16.452999999999999</v>
      </c>
      <c r="BE359" s="4">
        <v>1092.4000000000001</v>
      </c>
      <c r="BF359" s="4">
        <v>576.19200000000001</v>
      </c>
      <c r="BG359" s="4">
        <v>0.56499999999999995</v>
      </c>
      <c r="BH359" s="4">
        <v>0.19</v>
      </c>
      <c r="BI359" s="4">
        <v>0.755</v>
      </c>
      <c r="BJ359" s="4">
        <v>0.42499999999999999</v>
      </c>
      <c r="BK359" s="4">
        <v>0.14299999999999999</v>
      </c>
      <c r="BL359" s="4">
        <v>0.56799999999999995</v>
      </c>
      <c r="BM359" s="4">
        <v>342.11090000000002</v>
      </c>
      <c r="BQ359" s="4">
        <v>1520.1279999999999</v>
      </c>
      <c r="BR359" s="4">
        <v>0.38537100000000002</v>
      </c>
      <c r="BS359" s="4">
        <v>-5</v>
      </c>
      <c r="BT359" s="4">
        <v>-2.5097999999999999E-2</v>
      </c>
      <c r="BU359" s="4">
        <v>9.4174950000000006</v>
      </c>
      <c r="BV359" s="4">
        <v>-0.50697800000000004</v>
      </c>
    </row>
    <row r="360" spans="1:74" x14ac:dyDescent="0.25">
      <c r="A360" s="2">
        <v>42067</v>
      </c>
      <c r="B360" s="3">
        <v>2.5218749999999998E-2</v>
      </c>
      <c r="C360" s="4">
        <v>6.1529999999999996</v>
      </c>
      <c r="D360" s="4">
        <v>4.9485999999999999</v>
      </c>
      <c r="E360" s="4">
        <v>49486</v>
      </c>
      <c r="F360" s="4">
        <v>27.4</v>
      </c>
      <c r="G360" s="4">
        <v>9.5</v>
      </c>
      <c r="H360" s="4">
        <v>46061.7</v>
      </c>
      <c r="J360" s="4">
        <v>10.46</v>
      </c>
      <c r="K360" s="4">
        <v>0.85219999999999996</v>
      </c>
      <c r="L360" s="4">
        <v>5.2439999999999998</v>
      </c>
      <c r="M360" s="4">
        <v>4.2173999999999996</v>
      </c>
      <c r="N360" s="4">
        <v>23.351400000000002</v>
      </c>
      <c r="O360" s="4">
        <v>8.0962999999999994</v>
      </c>
      <c r="P360" s="4">
        <v>31.4</v>
      </c>
      <c r="Q360" s="4">
        <v>17.5596</v>
      </c>
      <c r="R360" s="4">
        <v>6.0881999999999996</v>
      </c>
      <c r="S360" s="4">
        <v>23.6</v>
      </c>
      <c r="T360" s="4">
        <v>46061.714999999997</v>
      </c>
      <c r="W360" s="4">
        <v>0</v>
      </c>
      <c r="X360" s="4">
        <v>8.9121000000000006</v>
      </c>
      <c r="Y360" s="4">
        <v>12.1</v>
      </c>
      <c r="Z360" s="4">
        <v>844</v>
      </c>
      <c r="AA360" s="4">
        <v>862</v>
      </c>
      <c r="AB360" s="4">
        <v>876</v>
      </c>
      <c r="AC360" s="4">
        <v>62</v>
      </c>
      <c r="AD360" s="4">
        <v>4.82</v>
      </c>
      <c r="AE360" s="4">
        <v>0.11</v>
      </c>
      <c r="AF360" s="4">
        <v>981</v>
      </c>
      <c r="AG360" s="4">
        <v>-16</v>
      </c>
      <c r="AH360" s="4">
        <v>13</v>
      </c>
      <c r="AI360" s="4">
        <v>11</v>
      </c>
      <c r="AJ360" s="4">
        <v>191</v>
      </c>
      <c r="AK360" s="4">
        <v>140</v>
      </c>
      <c r="AL360" s="4">
        <v>2.5</v>
      </c>
      <c r="AM360" s="4">
        <v>195</v>
      </c>
      <c r="AN360" s="4" t="s">
        <v>155</v>
      </c>
      <c r="AO360" s="4">
        <v>0</v>
      </c>
      <c r="AP360" s="5"/>
      <c r="BA360" s="4">
        <v>14.023</v>
      </c>
      <c r="BB360" s="4">
        <v>12.06</v>
      </c>
      <c r="BC360" s="4">
        <v>0.86</v>
      </c>
      <c r="BD360" s="4">
        <v>17.338000000000001</v>
      </c>
      <c r="BE360" s="4">
        <v>1130.1959999999999</v>
      </c>
      <c r="BF360" s="4">
        <v>578.51400000000001</v>
      </c>
      <c r="BG360" s="4">
        <v>0.52700000000000002</v>
      </c>
      <c r="BH360" s="4">
        <v>0.183</v>
      </c>
      <c r="BI360" s="4">
        <v>0.71</v>
      </c>
      <c r="BJ360" s="4">
        <v>0.39600000000000002</v>
      </c>
      <c r="BK360" s="4">
        <v>0.13700000000000001</v>
      </c>
      <c r="BL360" s="4">
        <v>0.53400000000000003</v>
      </c>
      <c r="BM360" s="4">
        <v>328.28620000000001</v>
      </c>
      <c r="BQ360" s="4">
        <v>1396.595</v>
      </c>
      <c r="BR360" s="4">
        <v>0.26999400000000001</v>
      </c>
      <c r="BS360" s="4">
        <v>-5</v>
      </c>
      <c r="BT360" s="4">
        <v>-2.785E-2</v>
      </c>
      <c r="BU360" s="4">
        <v>6.5979789999999996</v>
      </c>
      <c r="BV360" s="4">
        <v>-0.56257299999999999</v>
      </c>
    </row>
    <row r="361" spans="1:74" x14ac:dyDescent="0.25">
      <c r="A361" s="2">
        <v>42067</v>
      </c>
      <c r="B361" s="3">
        <v>2.5230324074074075E-2</v>
      </c>
      <c r="C361" s="4">
        <v>7.2619999999999996</v>
      </c>
      <c r="D361" s="4">
        <v>5.2694999999999999</v>
      </c>
      <c r="E361" s="4">
        <v>52694.714399999997</v>
      </c>
      <c r="F361" s="4">
        <v>27.4</v>
      </c>
      <c r="G361" s="4">
        <v>9.5</v>
      </c>
      <c r="H361" s="4">
        <v>45339.8</v>
      </c>
      <c r="J361" s="4">
        <v>10.050000000000001</v>
      </c>
      <c r="K361" s="4">
        <v>0.84109999999999996</v>
      </c>
      <c r="L361" s="4">
        <v>6.1083999999999996</v>
      </c>
      <c r="M361" s="4">
        <v>4.4321000000000002</v>
      </c>
      <c r="N361" s="4">
        <v>23.046099999999999</v>
      </c>
      <c r="O361" s="4">
        <v>7.9904000000000002</v>
      </c>
      <c r="P361" s="4">
        <v>31</v>
      </c>
      <c r="Q361" s="4">
        <v>17.329999999999998</v>
      </c>
      <c r="R361" s="4">
        <v>6.0086000000000004</v>
      </c>
      <c r="S361" s="4">
        <v>23.3</v>
      </c>
      <c r="T361" s="4">
        <v>45339.750699999997</v>
      </c>
      <c r="W361" s="4">
        <v>0</v>
      </c>
      <c r="X361" s="4">
        <v>8.4545999999999992</v>
      </c>
      <c r="Y361" s="4">
        <v>12.4</v>
      </c>
      <c r="Z361" s="4">
        <v>841</v>
      </c>
      <c r="AA361" s="4">
        <v>862</v>
      </c>
      <c r="AB361" s="4">
        <v>875</v>
      </c>
      <c r="AC361" s="4">
        <v>62</v>
      </c>
      <c r="AD361" s="4">
        <v>4.82</v>
      </c>
      <c r="AE361" s="4">
        <v>0.11</v>
      </c>
      <c r="AF361" s="4">
        <v>981</v>
      </c>
      <c r="AG361" s="4">
        <v>-16</v>
      </c>
      <c r="AH361" s="4">
        <v>13</v>
      </c>
      <c r="AI361" s="4">
        <v>11</v>
      </c>
      <c r="AJ361" s="4">
        <v>191.9</v>
      </c>
      <c r="AK361" s="4">
        <v>140</v>
      </c>
      <c r="AL361" s="4">
        <v>3.2</v>
      </c>
      <c r="AM361" s="4">
        <v>195</v>
      </c>
      <c r="AN361" s="4" t="s">
        <v>155</v>
      </c>
      <c r="AO361" s="4">
        <v>0</v>
      </c>
      <c r="AP361" s="5"/>
      <c r="BA361" s="4">
        <v>14.023</v>
      </c>
      <c r="BB361" s="4">
        <v>11.15</v>
      </c>
      <c r="BC361" s="4">
        <v>0.8</v>
      </c>
      <c r="BD361" s="4">
        <v>18.891999999999999</v>
      </c>
      <c r="BE361" s="4">
        <v>1228.326</v>
      </c>
      <c r="BF361" s="4">
        <v>567.25099999999998</v>
      </c>
      <c r="BG361" s="4">
        <v>0.48499999999999999</v>
      </c>
      <c r="BH361" s="4">
        <v>0.16800000000000001</v>
      </c>
      <c r="BI361" s="4">
        <v>0.65400000000000003</v>
      </c>
      <c r="BJ361" s="4">
        <v>0.36499999999999999</v>
      </c>
      <c r="BK361" s="4">
        <v>0.127</v>
      </c>
      <c r="BL361" s="4">
        <v>0.49099999999999999</v>
      </c>
      <c r="BM361" s="4">
        <v>301.49799999999999</v>
      </c>
      <c r="BQ361" s="4">
        <v>1236.172</v>
      </c>
      <c r="BR361" s="4">
        <v>0.15855</v>
      </c>
      <c r="BS361" s="4">
        <v>-5</v>
      </c>
      <c r="BT361" s="4">
        <v>-2.325E-2</v>
      </c>
      <c r="BU361" s="4">
        <v>3.8745660000000002</v>
      </c>
      <c r="BV361" s="4">
        <v>-0.46965000000000001</v>
      </c>
    </row>
    <row r="362" spans="1:74" x14ac:dyDescent="0.25">
      <c r="A362" s="2">
        <v>42067</v>
      </c>
      <c r="B362" s="3">
        <v>2.5241898148148149E-2</v>
      </c>
      <c r="C362" s="4">
        <v>8.1129999999999995</v>
      </c>
      <c r="D362" s="4">
        <v>5.2812999999999999</v>
      </c>
      <c r="E362" s="4">
        <v>52812.941180000002</v>
      </c>
      <c r="F362" s="4">
        <v>27.9</v>
      </c>
      <c r="G362" s="4">
        <v>9.6</v>
      </c>
      <c r="H362" s="4">
        <v>38883.4</v>
      </c>
      <c r="J362" s="4">
        <v>9.64</v>
      </c>
      <c r="K362" s="4">
        <v>0.84099999999999997</v>
      </c>
      <c r="L362" s="4">
        <v>6.8228</v>
      </c>
      <c r="M362" s="4">
        <v>4.4416000000000002</v>
      </c>
      <c r="N362" s="4">
        <v>23.425699999999999</v>
      </c>
      <c r="O362" s="4">
        <v>8.0660000000000007</v>
      </c>
      <c r="P362" s="4">
        <v>31.5</v>
      </c>
      <c r="Q362" s="4">
        <v>17.615400000000001</v>
      </c>
      <c r="R362" s="4">
        <v>6.0654000000000003</v>
      </c>
      <c r="S362" s="4">
        <v>23.7</v>
      </c>
      <c r="T362" s="4">
        <v>38883.367700000003</v>
      </c>
      <c r="W362" s="4">
        <v>0</v>
      </c>
      <c r="X362" s="4">
        <v>8.1041000000000007</v>
      </c>
      <c r="Y362" s="4">
        <v>12.4</v>
      </c>
      <c r="Z362" s="4">
        <v>839</v>
      </c>
      <c r="AA362" s="4">
        <v>858</v>
      </c>
      <c r="AB362" s="4">
        <v>872</v>
      </c>
      <c r="AC362" s="4">
        <v>62</v>
      </c>
      <c r="AD362" s="4">
        <v>4.82</v>
      </c>
      <c r="AE362" s="4">
        <v>0.11</v>
      </c>
      <c r="AF362" s="4">
        <v>981</v>
      </c>
      <c r="AG362" s="4">
        <v>-16</v>
      </c>
      <c r="AH362" s="4">
        <v>13</v>
      </c>
      <c r="AI362" s="4">
        <v>11</v>
      </c>
      <c r="AJ362" s="4">
        <v>192</v>
      </c>
      <c r="AK362" s="4">
        <v>140</v>
      </c>
      <c r="AL362" s="4">
        <v>3.3</v>
      </c>
      <c r="AM362" s="4">
        <v>195</v>
      </c>
      <c r="AN362" s="4" t="s">
        <v>155</v>
      </c>
      <c r="AO362" s="4">
        <v>0</v>
      </c>
      <c r="AP362" s="5"/>
      <c r="BA362" s="4">
        <v>14.023</v>
      </c>
      <c r="BB362" s="4">
        <v>11.14</v>
      </c>
      <c r="BC362" s="4">
        <v>0.79</v>
      </c>
      <c r="BD362" s="4">
        <v>18.905999999999999</v>
      </c>
      <c r="BE362" s="4">
        <v>1364.885</v>
      </c>
      <c r="BF362" s="4">
        <v>565.51700000000005</v>
      </c>
      <c r="BG362" s="4">
        <v>0.49099999999999999</v>
      </c>
      <c r="BH362" s="4">
        <v>0.16900000000000001</v>
      </c>
      <c r="BI362" s="4">
        <v>0.66</v>
      </c>
      <c r="BJ362" s="4">
        <v>0.36899999999999999</v>
      </c>
      <c r="BK362" s="4">
        <v>0.127</v>
      </c>
      <c r="BL362" s="4">
        <v>0.496</v>
      </c>
      <c r="BM362" s="4">
        <v>257.22669999999999</v>
      </c>
      <c r="BQ362" s="4">
        <v>1178.7850000000001</v>
      </c>
      <c r="BR362" s="4">
        <v>8.8900999999999994E-2</v>
      </c>
      <c r="BS362" s="4">
        <v>-5</v>
      </c>
      <c r="BT362" s="4">
        <v>-2.3956999999999999E-2</v>
      </c>
      <c r="BU362" s="4">
        <v>2.172526</v>
      </c>
      <c r="BV362" s="4">
        <v>-0.48392499999999999</v>
      </c>
    </row>
    <row r="363" spans="1:74" x14ac:dyDescent="0.25">
      <c r="A363" s="2">
        <v>42067</v>
      </c>
      <c r="B363" s="3">
        <v>2.5253472222222226E-2</v>
      </c>
      <c r="C363" s="4">
        <v>8.7129999999999992</v>
      </c>
      <c r="D363" s="4">
        <v>4.8141999999999996</v>
      </c>
      <c r="E363" s="4">
        <v>48141.660900000003</v>
      </c>
      <c r="F363" s="4">
        <v>29.8</v>
      </c>
      <c r="G363" s="4">
        <v>9.6</v>
      </c>
      <c r="H363" s="4">
        <v>33816.199999999997</v>
      </c>
      <c r="J363" s="4">
        <v>8.9600000000000009</v>
      </c>
      <c r="K363" s="4">
        <v>0.84599999999999997</v>
      </c>
      <c r="L363" s="4">
        <v>7.3715999999999999</v>
      </c>
      <c r="M363" s="4">
        <v>4.0730000000000004</v>
      </c>
      <c r="N363" s="4">
        <v>25.2181</v>
      </c>
      <c r="O363" s="4">
        <v>8.1219999999999999</v>
      </c>
      <c r="P363" s="4">
        <v>33.299999999999997</v>
      </c>
      <c r="Q363" s="4">
        <v>18.9633</v>
      </c>
      <c r="R363" s="4">
        <v>6.1074999999999999</v>
      </c>
      <c r="S363" s="4">
        <v>25.1</v>
      </c>
      <c r="T363" s="4">
        <v>33816.189200000001</v>
      </c>
      <c r="W363" s="4">
        <v>0</v>
      </c>
      <c r="X363" s="4">
        <v>7.5796999999999999</v>
      </c>
      <c r="Y363" s="4">
        <v>12.5</v>
      </c>
      <c r="Z363" s="4">
        <v>839</v>
      </c>
      <c r="AA363" s="4">
        <v>856</v>
      </c>
      <c r="AB363" s="4">
        <v>872</v>
      </c>
      <c r="AC363" s="4">
        <v>62</v>
      </c>
      <c r="AD363" s="4">
        <v>4.82</v>
      </c>
      <c r="AE363" s="4">
        <v>0.11</v>
      </c>
      <c r="AF363" s="4">
        <v>981</v>
      </c>
      <c r="AG363" s="4">
        <v>-16</v>
      </c>
      <c r="AH363" s="4">
        <v>13</v>
      </c>
      <c r="AI363" s="4">
        <v>11</v>
      </c>
      <c r="AJ363" s="4">
        <v>192</v>
      </c>
      <c r="AK363" s="4">
        <v>141</v>
      </c>
      <c r="AL363" s="4">
        <v>3.3</v>
      </c>
      <c r="AM363" s="4">
        <v>195</v>
      </c>
      <c r="AN363" s="4" t="s">
        <v>155</v>
      </c>
      <c r="AO363" s="4">
        <v>0</v>
      </c>
      <c r="AP363" s="5"/>
      <c r="BA363" s="4">
        <v>14.023</v>
      </c>
      <c r="BB363" s="4">
        <v>11.53</v>
      </c>
      <c r="BC363" s="4">
        <v>0.82</v>
      </c>
      <c r="BD363" s="4">
        <v>18.196999999999999</v>
      </c>
      <c r="BE363" s="4">
        <v>1507.241</v>
      </c>
      <c r="BF363" s="4">
        <v>530.04</v>
      </c>
      <c r="BG363" s="4">
        <v>0.54</v>
      </c>
      <c r="BH363" s="4">
        <v>0.17399999999999999</v>
      </c>
      <c r="BI363" s="4">
        <v>0.71399999999999997</v>
      </c>
      <c r="BJ363" s="4">
        <v>0.40600000000000003</v>
      </c>
      <c r="BK363" s="4">
        <v>0.13100000000000001</v>
      </c>
      <c r="BL363" s="4">
        <v>0.53700000000000003</v>
      </c>
      <c r="BM363" s="4">
        <v>228.64590000000001</v>
      </c>
      <c r="BQ363" s="4">
        <v>1126.857</v>
      </c>
      <c r="BR363" s="4">
        <v>5.8275E-2</v>
      </c>
      <c r="BS363" s="4">
        <v>-5</v>
      </c>
      <c r="BT363" s="4">
        <v>-2.3043999999999999E-2</v>
      </c>
      <c r="BU363" s="4">
        <v>1.424088</v>
      </c>
      <c r="BV363" s="4">
        <v>-0.46548800000000001</v>
      </c>
    </row>
    <row r="364" spans="1:74" x14ac:dyDescent="0.25">
      <c r="A364" s="2">
        <v>42067</v>
      </c>
      <c r="B364" s="3">
        <v>2.5265046296296296E-2</v>
      </c>
      <c r="C364" s="4">
        <v>8.7799999999999994</v>
      </c>
      <c r="D364" s="4">
        <v>4.6646000000000001</v>
      </c>
      <c r="E364" s="4">
        <v>46645.951809999999</v>
      </c>
      <c r="F364" s="4">
        <v>31.3</v>
      </c>
      <c r="G364" s="4">
        <v>9.6</v>
      </c>
      <c r="H364" s="4">
        <v>30771</v>
      </c>
      <c r="J364" s="4">
        <v>8.09</v>
      </c>
      <c r="K364" s="4">
        <v>0.85009999999999997</v>
      </c>
      <c r="L364" s="4">
        <v>7.4638999999999998</v>
      </c>
      <c r="M364" s="4">
        <v>3.9651999999999998</v>
      </c>
      <c r="N364" s="4">
        <v>26.634899999999998</v>
      </c>
      <c r="O364" s="4">
        <v>8.1606000000000005</v>
      </c>
      <c r="P364" s="4">
        <v>34.799999999999997</v>
      </c>
      <c r="Q364" s="4">
        <v>20.028600000000001</v>
      </c>
      <c r="R364" s="4">
        <v>6.1365999999999996</v>
      </c>
      <c r="S364" s="4">
        <v>26.2</v>
      </c>
      <c r="T364" s="4">
        <v>30770.9692</v>
      </c>
      <c r="W364" s="4">
        <v>0</v>
      </c>
      <c r="X364" s="4">
        <v>6.8771000000000004</v>
      </c>
      <c r="Y364" s="4">
        <v>12.5</v>
      </c>
      <c r="Z364" s="4">
        <v>839</v>
      </c>
      <c r="AA364" s="4">
        <v>858</v>
      </c>
      <c r="AB364" s="4">
        <v>872</v>
      </c>
      <c r="AC364" s="4">
        <v>62</v>
      </c>
      <c r="AD364" s="4">
        <v>4.82</v>
      </c>
      <c r="AE364" s="4">
        <v>0.11</v>
      </c>
      <c r="AF364" s="4">
        <v>981</v>
      </c>
      <c r="AG364" s="4">
        <v>-16</v>
      </c>
      <c r="AH364" s="4">
        <v>13</v>
      </c>
      <c r="AI364" s="4">
        <v>11</v>
      </c>
      <c r="AJ364" s="4">
        <v>192</v>
      </c>
      <c r="AK364" s="4">
        <v>142</v>
      </c>
      <c r="AL364" s="4">
        <v>3.4</v>
      </c>
      <c r="AM364" s="4">
        <v>195</v>
      </c>
      <c r="AN364" s="4" t="s">
        <v>155</v>
      </c>
      <c r="AO364" s="4">
        <v>0</v>
      </c>
      <c r="AP364" s="5"/>
      <c r="BA364" s="4">
        <v>14.023</v>
      </c>
      <c r="BB364" s="4">
        <v>11.85</v>
      </c>
      <c r="BC364" s="4">
        <v>0.85</v>
      </c>
      <c r="BD364" s="4">
        <v>17.638000000000002</v>
      </c>
      <c r="BE364" s="4">
        <v>1559.87</v>
      </c>
      <c r="BF364" s="4">
        <v>527.42999999999995</v>
      </c>
      <c r="BG364" s="4">
        <v>0.58299999999999996</v>
      </c>
      <c r="BH364" s="4">
        <v>0.17899999999999999</v>
      </c>
      <c r="BI364" s="4">
        <v>0.76200000000000001</v>
      </c>
      <c r="BJ364" s="4">
        <v>0.438</v>
      </c>
      <c r="BK364" s="4">
        <v>0.13400000000000001</v>
      </c>
      <c r="BL364" s="4">
        <v>0.57299999999999995</v>
      </c>
      <c r="BM364" s="4">
        <v>212.6584</v>
      </c>
      <c r="BQ364" s="4">
        <v>1045.0260000000001</v>
      </c>
      <c r="BR364" s="4">
        <v>4.7440000000000003E-2</v>
      </c>
      <c r="BS364" s="4">
        <v>-5</v>
      </c>
      <c r="BT364" s="4">
        <v>-2.3956000000000002E-2</v>
      </c>
      <c r="BU364" s="4">
        <v>1.1593150000000001</v>
      </c>
      <c r="BV364" s="4">
        <v>-0.48391099999999998</v>
      </c>
    </row>
    <row r="365" spans="1:74" x14ac:dyDescent="0.25">
      <c r="A365" s="2">
        <v>42067</v>
      </c>
      <c r="B365" s="3">
        <v>2.5276620370370369E-2</v>
      </c>
      <c r="C365" s="4">
        <v>8.6</v>
      </c>
      <c r="D365" s="4">
        <v>4.8060999999999998</v>
      </c>
      <c r="E365" s="4">
        <v>48060.588239999997</v>
      </c>
      <c r="F365" s="4">
        <v>33.9</v>
      </c>
      <c r="G365" s="4">
        <v>9.6</v>
      </c>
      <c r="H365" s="4">
        <v>30764.9</v>
      </c>
      <c r="J365" s="4">
        <v>6.81</v>
      </c>
      <c r="K365" s="4">
        <v>0.85009999999999997</v>
      </c>
      <c r="L365" s="4">
        <v>7.3108000000000004</v>
      </c>
      <c r="M365" s="4">
        <v>4.0857000000000001</v>
      </c>
      <c r="N365" s="4">
        <v>28.799700000000001</v>
      </c>
      <c r="O365" s="4">
        <v>8.1611999999999991</v>
      </c>
      <c r="P365" s="4">
        <v>37</v>
      </c>
      <c r="Q365" s="4">
        <v>21.656600000000001</v>
      </c>
      <c r="R365" s="4">
        <v>6.1369999999999996</v>
      </c>
      <c r="S365" s="4">
        <v>27.8</v>
      </c>
      <c r="T365" s="4">
        <v>30764.9437</v>
      </c>
      <c r="W365" s="4">
        <v>0</v>
      </c>
      <c r="X365" s="4">
        <v>5.7911000000000001</v>
      </c>
      <c r="Y365" s="4">
        <v>12.4</v>
      </c>
      <c r="Z365" s="4">
        <v>838</v>
      </c>
      <c r="AA365" s="4">
        <v>857</v>
      </c>
      <c r="AB365" s="4">
        <v>870</v>
      </c>
      <c r="AC365" s="4">
        <v>62</v>
      </c>
      <c r="AD365" s="4">
        <v>4.82</v>
      </c>
      <c r="AE365" s="4">
        <v>0.11</v>
      </c>
      <c r="AF365" s="4">
        <v>981</v>
      </c>
      <c r="AG365" s="4">
        <v>-16</v>
      </c>
      <c r="AH365" s="4">
        <v>13</v>
      </c>
      <c r="AI365" s="4">
        <v>11</v>
      </c>
      <c r="AJ365" s="4">
        <v>192</v>
      </c>
      <c r="AK365" s="4">
        <v>142</v>
      </c>
      <c r="AL365" s="4">
        <v>3.4</v>
      </c>
      <c r="AM365" s="4">
        <v>195</v>
      </c>
      <c r="AN365" s="4" t="s">
        <v>155</v>
      </c>
      <c r="AO365" s="4">
        <v>0</v>
      </c>
      <c r="AP365" s="5"/>
      <c r="BA365" s="4">
        <v>14.023</v>
      </c>
      <c r="BB365" s="4">
        <v>11.86</v>
      </c>
      <c r="BC365" s="4">
        <v>0.85</v>
      </c>
      <c r="BD365" s="4">
        <v>17.63</v>
      </c>
      <c r="BE365" s="4">
        <v>1531.38</v>
      </c>
      <c r="BF365" s="4">
        <v>544.71100000000001</v>
      </c>
      <c r="BG365" s="4">
        <v>0.63200000000000001</v>
      </c>
      <c r="BH365" s="4">
        <v>0.17899999999999999</v>
      </c>
      <c r="BI365" s="4">
        <v>0.81100000000000005</v>
      </c>
      <c r="BJ365" s="4">
        <v>0.47499999999999998</v>
      </c>
      <c r="BK365" s="4">
        <v>0.13500000000000001</v>
      </c>
      <c r="BL365" s="4">
        <v>0.61</v>
      </c>
      <c r="BM365" s="4">
        <v>213.10550000000001</v>
      </c>
      <c r="BQ365" s="4">
        <v>882.01199999999994</v>
      </c>
      <c r="BR365" s="4">
        <v>3.5550999999999999E-2</v>
      </c>
      <c r="BS365" s="4">
        <v>-5</v>
      </c>
      <c r="BT365" s="4">
        <v>-2.4E-2</v>
      </c>
      <c r="BU365" s="4">
        <v>0.86877599999999999</v>
      </c>
      <c r="BV365" s="4">
        <v>-0.48480000000000001</v>
      </c>
    </row>
    <row r="366" spans="1:74" x14ac:dyDescent="0.25">
      <c r="A366" s="2">
        <v>42067</v>
      </c>
      <c r="B366" s="3">
        <v>2.5288194444444443E-2</v>
      </c>
      <c r="C366" s="4">
        <v>8.7940000000000005</v>
      </c>
      <c r="D366" s="4">
        <v>4.8171999999999997</v>
      </c>
      <c r="E366" s="4">
        <v>48172.138729999999</v>
      </c>
      <c r="F366" s="4">
        <v>38.200000000000003</v>
      </c>
      <c r="G366" s="4">
        <v>9.6</v>
      </c>
      <c r="H366" s="4">
        <v>29343.200000000001</v>
      </c>
      <c r="J366" s="4">
        <v>5.71</v>
      </c>
      <c r="K366" s="4">
        <v>0.84989999999999999</v>
      </c>
      <c r="L366" s="4">
        <v>7.4747000000000003</v>
      </c>
      <c r="M366" s="4">
        <v>4.0944000000000003</v>
      </c>
      <c r="N366" s="4">
        <v>32.445799999999998</v>
      </c>
      <c r="O366" s="4">
        <v>8.1594999999999995</v>
      </c>
      <c r="P366" s="4">
        <v>40.6</v>
      </c>
      <c r="Q366" s="4">
        <v>24.398299999999999</v>
      </c>
      <c r="R366" s="4">
        <v>6.1356999999999999</v>
      </c>
      <c r="S366" s="4">
        <v>30.5</v>
      </c>
      <c r="T366" s="4">
        <v>29343.234</v>
      </c>
      <c r="W366" s="4">
        <v>0</v>
      </c>
      <c r="X366" s="4">
        <v>4.8493000000000004</v>
      </c>
      <c r="Y366" s="4">
        <v>12.5</v>
      </c>
      <c r="Z366" s="4">
        <v>837</v>
      </c>
      <c r="AA366" s="4">
        <v>856</v>
      </c>
      <c r="AB366" s="4">
        <v>870</v>
      </c>
      <c r="AC366" s="4">
        <v>62</v>
      </c>
      <c r="AD366" s="4">
        <v>4.82</v>
      </c>
      <c r="AE366" s="4">
        <v>0.11</v>
      </c>
      <c r="AF366" s="4">
        <v>981</v>
      </c>
      <c r="AG366" s="4">
        <v>-16</v>
      </c>
      <c r="AH366" s="4">
        <v>13.954000000000001</v>
      </c>
      <c r="AI366" s="4">
        <v>11</v>
      </c>
      <c r="AJ366" s="4">
        <v>192</v>
      </c>
      <c r="AK366" s="4">
        <v>142</v>
      </c>
      <c r="AL366" s="4">
        <v>3.5</v>
      </c>
      <c r="AM366" s="4">
        <v>195</v>
      </c>
      <c r="AN366" s="4" t="s">
        <v>155</v>
      </c>
      <c r="AO366" s="4">
        <v>0</v>
      </c>
      <c r="AP366" s="5"/>
      <c r="BA366" s="4">
        <v>14.023</v>
      </c>
      <c r="BB366" s="4">
        <v>11.84</v>
      </c>
      <c r="BC366" s="4">
        <v>0.84</v>
      </c>
      <c r="BD366" s="4">
        <v>17.654</v>
      </c>
      <c r="BE366" s="4">
        <v>1562.4280000000001</v>
      </c>
      <c r="BF366" s="4">
        <v>544.71500000000003</v>
      </c>
      <c r="BG366" s="4">
        <v>0.71</v>
      </c>
      <c r="BH366" s="4">
        <v>0.17899999999999999</v>
      </c>
      <c r="BI366" s="4">
        <v>0.88900000000000001</v>
      </c>
      <c r="BJ366" s="4">
        <v>0.53400000000000003</v>
      </c>
      <c r="BK366" s="4">
        <v>0.13400000000000001</v>
      </c>
      <c r="BL366" s="4">
        <v>0.66800000000000004</v>
      </c>
      <c r="BM366" s="4">
        <v>202.83019999999999</v>
      </c>
      <c r="BQ366" s="4">
        <v>737.01700000000005</v>
      </c>
      <c r="BR366" s="4">
        <v>3.7862E-2</v>
      </c>
      <c r="BS366" s="4">
        <v>-5</v>
      </c>
      <c r="BT366" s="4">
        <v>-2.3046000000000001E-2</v>
      </c>
      <c r="BU366" s="4">
        <v>0.92525299999999999</v>
      </c>
      <c r="BV366" s="4">
        <v>-0.46552900000000003</v>
      </c>
    </row>
    <row r="367" spans="1:74" x14ac:dyDescent="0.25">
      <c r="A367" s="2">
        <v>42067</v>
      </c>
      <c r="B367" s="3">
        <v>2.5299768518518517E-2</v>
      </c>
      <c r="C367" s="4">
        <v>9.2029999999999994</v>
      </c>
      <c r="D367" s="4">
        <v>4.5255999999999998</v>
      </c>
      <c r="E367" s="4">
        <v>45255.641669999997</v>
      </c>
      <c r="F367" s="4">
        <v>38.9</v>
      </c>
      <c r="G367" s="4">
        <v>9.6</v>
      </c>
      <c r="H367" s="4">
        <v>27107.1</v>
      </c>
      <c r="J367" s="4">
        <v>5.05</v>
      </c>
      <c r="K367" s="4">
        <v>0.85170000000000001</v>
      </c>
      <c r="L367" s="4">
        <v>7.8380999999999998</v>
      </c>
      <c r="M367" s="4">
        <v>3.8542999999999998</v>
      </c>
      <c r="N367" s="4">
        <v>33.088799999999999</v>
      </c>
      <c r="O367" s="4">
        <v>8.1760999999999999</v>
      </c>
      <c r="P367" s="4">
        <v>41.3</v>
      </c>
      <c r="Q367" s="4">
        <v>24.881799999999998</v>
      </c>
      <c r="R367" s="4">
        <v>6.1482000000000001</v>
      </c>
      <c r="S367" s="4">
        <v>31</v>
      </c>
      <c r="T367" s="4">
        <v>27107.148000000001</v>
      </c>
      <c r="W367" s="4">
        <v>0</v>
      </c>
      <c r="X367" s="4">
        <v>4.2995000000000001</v>
      </c>
      <c r="Y367" s="4">
        <v>12.5</v>
      </c>
      <c r="Z367" s="4">
        <v>838</v>
      </c>
      <c r="AA367" s="4">
        <v>857</v>
      </c>
      <c r="AB367" s="4">
        <v>872</v>
      </c>
      <c r="AC367" s="4">
        <v>62</v>
      </c>
      <c r="AD367" s="4">
        <v>4.82</v>
      </c>
      <c r="AE367" s="4">
        <v>0.11</v>
      </c>
      <c r="AF367" s="4">
        <v>981</v>
      </c>
      <c r="AG367" s="4">
        <v>-16</v>
      </c>
      <c r="AH367" s="4">
        <v>14</v>
      </c>
      <c r="AI367" s="4">
        <v>11</v>
      </c>
      <c r="AJ367" s="4">
        <v>192</v>
      </c>
      <c r="AK367" s="4">
        <v>142</v>
      </c>
      <c r="AL367" s="4">
        <v>3</v>
      </c>
      <c r="AM367" s="4">
        <v>195</v>
      </c>
      <c r="AN367" s="4" t="s">
        <v>155</v>
      </c>
      <c r="AO367" s="4">
        <v>0</v>
      </c>
      <c r="AP367" s="5"/>
      <c r="BA367" s="4">
        <v>14.023</v>
      </c>
      <c r="BB367" s="4">
        <v>12</v>
      </c>
      <c r="BC367" s="4">
        <v>0.86</v>
      </c>
      <c r="BD367" s="4">
        <v>17.416</v>
      </c>
      <c r="BE367" s="4">
        <v>1649.8320000000001</v>
      </c>
      <c r="BF367" s="4">
        <v>516.35799999999995</v>
      </c>
      <c r="BG367" s="4">
        <v>0.72899999999999998</v>
      </c>
      <c r="BH367" s="4">
        <v>0.18</v>
      </c>
      <c r="BI367" s="4">
        <v>0.91</v>
      </c>
      <c r="BJ367" s="4">
        <v>0.54800000000000004</v>
      </c>
      <c r="BK367" s="4">
        <v>0.13600000000000001</v>
      </c>
      <c r="BL367" s="4">
        <v>0.68400000000000005</v>
      </c>
      <c r="BM367" s="4">
        <v>188.6824</v>
      </c>
      <c r="BQ367" s="4">
        <v>658.02300000000002</v>
      </c>
      <c r="BR367" s="4">
        <v>4.0856000000000003E-2</v>
      </c>
      <c r="BS367" s="4">
        <v>-5</v>
      </c>
      <c r="BT367" s="4">
        <v>-2.3952000000000001E-2</v>
      </c>
      <c r="BU367" s="4">
        <v>0.99842600000000004</v>
      </c>
      <c r="BV367" s="4">
        <v>-0.48383199999999998</v>
      </c>
    </row>
    <row r="368" spans="1:74" x14ac:dyDescent="0.25">
      <c r="A368" s="2">
        <v>42067</v>
      </c>
      <c r="B368" s="3">
        <v>2.531134259259259E-2</v>
      </c>
      <c r="C368" s="4">
        <v>9.5169999999999995</v>
      </c>
      <c r="D368" s="4">
        <v>4.1242999999999999</v>
      </c>
      <c r="E368" s="4">
        <v>41243.475299999998</v>
      </c>
      <c r="F368" s="4">
        <v>38.6</v>
      </c>
      <c r="G368" s="4">
        <v>9.6</v>
      </c>
      <c r="H368" s="4">
        <v>25575.7</v>
      </c>
      <c r="J368" s="4">
        <v>4.8</v>
      </c>
      <c r="K368" s="4">
        <v>0.85460000000000003</v>
      </c>
      <c r="L368" s="4">
        <v>8.1331000000000007</v>
      </c>
      <c r="M368" s="4">
        <v>3.5247000000000002</v>
      </c>
      <c r="N368" s="4">
        <v>33.002400000000002</v>
      </c>
      <c r="O368" s="4">
        <v>8.2042999999999999</v>
      </c>
      <c r="P368" s="4">
        <v>41.2</v>
      </c>
      <c r="Q368" s="4">
        <v>24.816800000000001</v>
      </c>
      <c r="R368" s="4">
        <v>6.1694000000000004</v>
      </c>
      <c r="S368" s="4">
        <v>31</v>
      </c>
      <c r="T368" s="4">
        <v>25575.674599999998</v>
      </c>
      <c r="W368" s="4">
        <v>0</v>
      </c>
      <c r="X368" s="4">
        <v>4.1021999999999998</v>
      </c>
      <c r="Y368" s="4">
        <v>12.5</v>
      </c>
      <c r="Z368" s="4">
        <v>840</v>
      </c>
      <c r="AA368" s="4">
        <v>858</v>
      </c>
      <c r="AB368" s="4">
        <v>873</v>
      </c>
      <c r="AC368" s="4">
        <v>62</v>
      </c>
      <c r="AD368" s="4">
        <v>4.82</v>
      </c>
      <c r="AE368" s="4">
        <v>0.11</v>
      </c>
      <c r="AF368" s="4">
        <v>981</v>
      </c>
      <c r="AG368" s="4">
        <v>-16</v>
      </c>
      <c r="AH368" s="4">
        <v>13.048</v>
      </c>
      <c r="AI368" s="4">
        <v>11</v>
      </c>
      <c r="AJ368" s="4">
        <v>192</v>
      </c>
      <c r="AK368" s="4">
        <v>141</v>
      </c>
      <c r="AL368" s="4">
        <v>3.2</v>
      </c>
      <c r="AM368" s="4">
        <v>195</v>
      </c>
      <c r="AN368" s="4" t="s">
        <v>155</v>
      </c>
      <c r="AO368" s="4">
        <v>0</v>
      </c>
      <c r="AP368" s="5"/>
      <c r="BA368" s="4">
        <v>14.023</v>
      </c>
      <c r="BB368" s="4">
        <v>12.25</v>
      </c>
      <c r="BC368" s="4">
        <v>0.87</v>
      </c>
      <c r="BD368" s="4">
        <v>17.010999999999999</v>
      </c>
      <c r="BE368" s="4">
        <v>1734.6020000000001</v>
      </c>
      <c r="BF368" s="4">
        <v>478.46100000000001</v>
      </c>
      <c r="BG368" s="4">
        <v>0.73699999999999999</v>
      </c>
      <c r="BH368" s="4">
        <v>0.183</v>
      </c>
      <c r="BI368" s="4">
        <v>0.92</v>
      </c>
      <c r="BJ368" s="4">
        <v>0.55400000000000005</v>
      </c>
      <c r="BK368" s="4">
        <v>0.13800000000000001</v>
      </c>
      <c r="BL368" s="4">
        <v>0.69199999999999995</v>
      </c>
      <c r="BM368" s="4">
        <v>180.38059999999999</v>
      </c>
      <c r="BQ368" s="4">
        <v>636.14200000000005</v>
      </c>
      <c r="BR368" s="4">
        <v>4.2903999999999998E-2</v>
      </c>
      <c r="BS368" s="4">
        <v>-5</v>
      </c>
      <c r="BT368" s="4">
        <v>-2.3047999999999999E-2</v>
      </c>
      <c r="BU368" s="4">
        <v>1.0484659999999999</v>
      </c>
      <c r="BV368" s="4">
        <v>-0.46556999999999998</v>
      </c>
    </row>
    <row r="369" spans="1:74" x14ac:dyDescent="0.25">
      <c r="A369" s="2">
        <v>42067</v>
      </c>
      <c r="B369" s="3">
        <v>2.5322916666666667E-2</v>
      </c>
      <c r="C369" s="4">
        <v>9.7490000000000006</v>
      </c>
      <c r="D369" s="4">
        <v>3.7189000000000001</v>
      </c>
      <c r="E369" s="4">
        <v>37188.96082</v>
      </c>
      <c r="F369" s="4">
        <v>38.299999999999997</v>
      </c>
      <c r="G369" s="4">
        <v>9.6</v>
      </c>
      <c r="H369" s="4">
        <v>24395</v>
      </c>
      <c r="J369" s="4">
        <v>4.7</v>
      </c>
      <c r="K369" s="4">
        <v>0.85780000000000001</v>
      </c>
      <c r="L369" s="4">
        <v>8.3628999999999998</v>
      </c>
      <c r="M369" s="4">
        <v>3.1901000000000002</v>
      </c>
      <c r="N369" s="4">
        <v>32.861199999999997</v>
      </c>
      <c r="O369" s="4">
        <v>8.2348999999999997</v>
      </c>
      <c r="P369" s="4">
        <v>41.1</v>
      </c>
      <c r="Q369" s="4">
        <v>24.710599999999999</v>
      </c>
      <c r="R369" s="4">
        <v>6.1924000000000001</v>
      </c>
      <c r="S369" s="4">
        <v>30.9</v>
      </c>
      <c r="T369" s="4">
        <v>24395.037</v>
      </c>
      <c r="W369" s="4">
        <v>0</v>
      </c>
      <c r="X369" s="4">
        <v>4.0316999999999998</v>
      </c>
      <c r="Y369" s="4">
        <v>12.5</v>
      </c>
      <c r="Z369" s="4">
        <v>840</v>
      </c>
      <c r="AA369" s="4">
        <v>859</v>
      </c>
      <c r="AB369" s="4">
        <v>874</v>
      </c>
      <c r="AC369" s="4">
        <v>62</v>
      </c>
      <c r="AD369" s="4">
        <v>4.82</v>
      </c>
      <c r="AE369" s="4">
        <v>0.11</v>
      </c>
      <c r="AF369" s="4">
        <v>981</v>
      </c>
      <c r="AG369" s="4">
        <v>-16</v>
      </c>
      <c r="AH369" s="4">
        <v>13</v>
      </c>
      <c r="AI369" s="4">
        <v>11</v>
      </c>
      <c r="AJ369" s="4">
        <v>192</v>
      </c>
      <c r="AK369" s="4">
        <v>142</v>
      </c>
      <c r="AL369" s="4">
        <v>3.2</v>
      </c>
      <c r="AM369" s="4">
        <v>195</v>
      </c>
      <c r="AN369" s="4" t="s">
        <v>155</v>
      </c>
      <c r="AO369" s="4">
        <v>0</v>
      </c>
      <c r="AP369" s="5"/>
      <c r="BA369" s="4">
        <v>14.023</v>
      </c>
      <c r="BB369" s="4">
        <v>12.53</v>
      </c>
      <c r="BC369" s="4">
        <v>0.89</v>
      </c>
      <c r="BD369" s="4">
        <v>16.577000000000002</v>
      </c>
      <c r="BE369" s="4">
        <v>1812.1189999999999</v>
      </c>
      <c r="BF369" s="4">
        <v>439.95299999999997</v>
      </c>
      <c r="BG369" s="4">
        <v>0.746</v>
      </c>
      <c r="BH369" s="4">
        <v>0.187</v>
      </c>
      <c r="BI369" s="4">
        <v>0.93300000000000005</v>
      </c>
      <c r="BJ369" s="4">
        <v>0.56100000000000005</v>
      </c>
      <c r="BK369" s="4">
        <v>0.14099999999999999</v>
      </c>
      <c r="BL369" s="4">
        <v>0.70099999999999996</v>
      </c>
      <c r="BM369" s="4">
        <v>174.8031</v>
      </c>
      <c r="BQ369" s="4">
        <v>635.202</v>
      </c>
      <c r="BR369" s="4">
        <v>4.3950999999999997E-2</v>
      </c>
      <c r="BS369" s="4">
        <v>-5</v>
      </c>
      <c r="BT369" s="4">
        <v>-2.3E-2</v>
      </c>
      <c r="BU369" s="4">
        <v>1.0740540000000001</v>
      </c>
      <c r="BV369" s="4">
        <v>-0.46460000000000001</v>
      </c>
    </row>
    <row r="370" spans="1:74" x14ac:dyDescent="0.25">
      <c r="A370" s="2">
        <v>42067</v>
      </c>
      <c r="B370" s="3">
        <v>2.5334490740740744E-2</v>
      </c>
      <c r="C370" s="4">
        <v>9.8460000000000001</v>
      </c>
      <c r="D370" s="4">
        <v>3.6827999999999999</v>
      </c>
      <c r="E370" s="4">
        <v>36827.657959999997</v>
      </c>
      <c r="F370" s="4">
        <v>37.9</v>
      </c>
      <c r="G370" s="4">
        <v>9.5</v>
      </c>
      <c r="H370" s="4">
        <v>23754</v>
      </c>
      <c r="J370" s="4">
        <v>4.4800000000000004</v>
      </c>
      <c r="K370" s="4">
        <v>0.85809999999999997</v>
      </c>
      <c r="L370" s="4">
        <v>8.4487000000000005</v>
      </c>
      <c r="M370" s="4">
        <v>3.1602000000000001</v>
      </c>
      <c r="N370" s="4">
        <v>32.5364</v>
      </c>
      <c r="O370" s="4">
        <v>8.1518999999999995</v>
      </c>
      <c r="P370" s="4">
        <v>40.700000000000003</v>
      </c>
      <c r="Q370" s="4">
        <v>24.4664</v>
      </c>
      <c r="R370" s="4">
        <v>6.13</v>
      </c>
      <c r="S370" s="4">
        <v>30.6</v>
      </c>
      <c r="T370" s="4">
        <v>23753.963400000001</v>
      </c>
      <c r="W370" s="4">
        <v>0</v>
      </c>
      <c r="X370" s="4">
        <v>3.8410000000000002</v>
      </c>
      <c r="Y370" s="4">
        <v>12.5</v>
      </c>
      <c r="Z370" s="4">
        <v>841</v>
      </c>
      <c r="AA370" s="4">
        <v>861</v>
      </c>
      <c r="AB370" s="4">
        <v>875</v>
      </c>
      <c r="AC370" s="4">
        <v>62</v>
      </c>
      <c r="AD370" s="4">
        <v>4.82</v>
      </c>
      <c r="AE370" s="4">
        <v>0.11</v>
      </c>
      <c r="AF370" s="4">
        <v>981</v>
      </c>
      <c r="AG370" s="4">
        <v>-16</v>
      </c>
      <c r="AH370" s="4">
        <v>13</v>
      </c>
      <c r="AI370" s="4">
        <v>11</v>
      </c>
      <c r="AJ370" s="4">
        <v>192</v>
      </c>
      <c r="AK370" s="4">
        <v>141</v>
      </c>
      <c r="AL370" s="4">
        <v>3.5</v>
      </c>
      <c r="AM370" s="4">
        <v>195</v>
      </c>
      <c r="AN370" s="4" t="s">
        <v>155</v>
      </c>
      <c r="AO370" s="4">
        <v>0</v>
      </c>
      <c r="AP370" s="5"/>
      <c r="BA370" s="4">
        <v>14.023</v>
      </c>
      <c r="BB370" s="4">
        <v>12.55</v>
      </c>
      <c r="BC370" s="4">
        <v>0.9</v>
      </c>
      <c r="BD370" s="4">
        <v>16.536999999999999</v>
      </c>
      <c r="BE370" s="4">
        <v>1831.7850000000001</v>
      </c>
      <c r="BF370" s="4">
        <v>436.08699999999999</v>
      </c>
      <c r="BG370" s="4">
        <v>0.73899999999999999</v>
      </c>
      <c r="BH370" s="4">
        <v>0.185</v>
      </c>
      <c r="BI370" s="4">
        <v>0.92400000000000004</v>
      </c>
      <c r="BJ370" s="4">
        <v>0.55600000000000005</v>
      </c>
      <c r="BK370" s="4">
        <v>0.13900000000000001</v>
      </c>
      <c r="BL370" s="4">
        <v>0.69499999999999995</v>
      </c>
      <c r="BM370" s="4">
        <v>170.3107</v>
      </c>
      <c r="BQ370" s="4">
        <v>605.51700000000005</v>
      </c>
      <c r="BR370" s="4">
        <v>6.1101000000000003E-2</v>
      </c>
      <c r="BS370" s="4">
        <v>-5</v>
      </c>
      <c r="BT370" s="4">
        <v>-2.3949999999999999E-2</v>
      </c>
      <c r="BU370" s="4">
        <v>1.493153</v>
      </c>
      <c r="BV370" s="4">
        <v>-0.48379100000000003</v>
      </c>
    </row>
    <row r="371" spans="1:74" x14ac:dyDescent="0.25">
      <c r="A371" s="2">
        <v>42067</v>
      </c>
      <c r="B371" s="3">
        <v>2.5346064814814814E-2</v>
      </c>
      <c r="C371" s="4">
        <v>9.8160000000000007</v>
      </c>
      <c r="D371" s="4">
        <v>3.8424999999999998</v>
      </c>
      <c r="E371" s="4">
        <v>38425.046029999998</v>
      </c>
      <c r="F371" s="4">
        <v>39.700000000000003</v>
      </c>
      <c r="G371" s="4">
        <v>9.5</v>
      </c>
      <c r="H371" s="4">
        <v>23122.6</v>
      </c>
      <c r="J371" s="4">
        <v>4.3</v>
      </c>
      <c r="K371" s="4">
        <v>0.85750000000000004</v>
      </c>
      <c r="L371" s="4">
        <v>8.4166000000000007</v>
      </c>
      <c r="M371" s="4">
        <v>3.2948</v>
      </c>
      <c r="N371" s="4">
        <v>34</v>
      </c>
      <c r="O371" s="4">
        <v>8.1457999999999995</v>
      </c>
      <c r="P371" s="4">
        <v>42.1</v>
      </c>
      <c r="Q371" s="4">
        <v>25.567</v>
      </c>
      <c r="R371" s="4">
        <v>6.1254</v>
      </c>
      <c r="S371" s="4">
        <v>31.7</v>
      </c>
      <c r="T371" s="4">
        <v>23122.5834</v>
      </c>
      <c r="W371" s="4">
        <v>0</v>
      </c>
      <c r="X371" s="4">
        <v>3.6871</v>
      </c>
      <c r="Y371" s="4">
        <v>12.5</v>
      </c>
      <c r="Z371" s="4">
        <v>842</v>
      </c>
      <c r="AA371" s="4">
        <v>863</v>
      </c>
      <c r="AB371" s="4">
        <v>876</v>
      </c>
      <c r="AC371" s="4">
        <v>62</v>
      </c>
      <c r="AD371" s="4">
        <v>4.82</v>
      </c>
      <c r="AE371" s="4">
        <v>0.11</v>
      </c>
      <c r="AF371" s="4">
        <v>981</v>
      </c>
      <c r="AG371" s="4">
        <v>-16</v>
      </c>
      <c r="AH371" s="4">
        <v>13</v>
      </c>
      <c r="AI371" s="4">
        <v>11</v>
      </c>
      <c r="AJ371" s="4">
        <v>192</v>
      </c>
      <c r="AK371" s="4">
        <v>141</v>
      </c>
      <c r="AL371" s="4">
        <v>3.5</v>
      </c>
      <c r="AM371" s="4">
        <v>195</v>
      </c>
      <c r="AN371" s="4" t="s">
        <v>155</v>
      </c>
      <c r="AO371" s="4">
        <v>0</v>
      </c>
      <c r="AP371" s="5"/>
      <c r="BA371" s="4">
        <v>14.023</v>
      </c>
      <c r="BB371" s="4">
        <v>12.49</v>
      </c>
      <c r="BC371" s="4">
        <v>0.89</v>
      </c>
      <c r="BD371" s="4">
        <v>16.623999999999999</v>
      </c>
      <c r="BE371" s="4">
        <v>1819.684</v>
      </c>
      <c r="BF371" s="4">
        <v>453.38200000000001</v>
      </c>
      <c r="BG371" s="4">
        <v>0.77</v>
      </c>
      <c r="BH371" s="4">
        <v>0.184</v>
      </c>
      <c r="BI371" s="4">
        <v>0.95399999999999996</v>
      </c>
      <c r="BJ371" s="4">
        <v>0.57899999999999996</v>
      </c>
      <c r="BK371" s="4">
        <v>0.13900000000000001</v>
      </c>
      <c r="BL371" s="4">
        <v>0.71799999999999997</v>
      </c>
      <c r="BM371" s="4">
        <v>165.3167</v>
      </c>
      <c r="BQ371" s="4">
        <v>579.61500000000001</v>
      </c>
      <c r="BR371" s="4">
        <v>0.17505000000000001</v>
      </c>
      <c r="BS371" s="4">
        <v>-5</v>
      </c>
      <c r="BT371" s="4">
        <v>-2.3050000000000001E-2</v>
      </c>
      <c r="BU371" s="4">
        <v>4.2777849999999997</v>
      </c>
      <c r="BV371" s="4">
        <v>-0.46561000000000002</v>
      </c>
    </row>
    <row r="372" spans="1:74" x14ac:dyDescent="0.25">
      <c r="A372" s="2">
        <v>42067</v>
      </c>
      <c r="B372" s="3">
        <v>2.5357638888888891E-2</v>
      </c>
      <c r="C372" s="4">
        <v>9.7240000000000002</v>
      </c>
      <c r="D372" s="4">
        <v>4.0683999999999996</v>
      </c>
      <c r="E372" s="4">
        <v>40684.467550000001</v>
      </c>
      <c r="F372" s="4">
        <v>50.8</v>
      </c>
      <c r="G372" s="4">
        <v>9.4</v>
      </c>
      <c r="H372" s="4">
        <v>22699.3</v>
      </c>
      <c r="J372" s="4">
        <v>4.17</v>
      </c>
      <c r="K372" s="4">
        <v>0.85650000000000004</v>
      </c>
      <c r="L372" s="4">
        <v>8.3287999999999993</v>
      </c>
      <c r="M372" s="4">
        <v>3.4845999999999999</v>
      </c>
      <c r="N372" s="4">
        <v>43.51</v>
      </c>
      <c r="O372" s="4">
        <v>8.0510999999999999</v>
      </c>
      <c r="P372" s="4">
        <v>51.6</v>
      </c>
      <c r="Q372" s="4">
        <v>32.709699999999998</v>
      </c>
      <c r="R372" s="4">
        <v>6.0526</v>
      </c>
      <c r="S372" s="4">
        <v>38.799999999999997</v>
      </c>
      <c r="T372" s="4">
        <v>22699.302599999999</v>
      </c>
      <c r="W372" s="4">
        <v>0</v>
      </c>
      <c r="X372" s="4">
        <v>3.5743</v>
      </c>
      <c r="Y372" s="4">
        <v>12.5</v>
      </c>
      <c r="Z372" s="4">
        <v>844</v>
      </c>
      <c r="AA372" s="4">
        <v>865</v>
      </c>
      <c r="AB372" s="4">
        <v>879</v>
      </c>
      <c r="AC372" s="4">
        <v>61</v>
      </c>
      <c r="AD372" s="4">
        <v>4.75</v>
      </c>
      <c r="AE372" s="4">
        <v>0.11</v>
      </c>
      <c r="AF372" s="4">
        <v>981</v>
      </c>
      <c r="AG372" s="4">
        <v>-16</v>
      </c>
      <c r="AH372" s="4">
        <v>13</v>
      </c>
      <c r="AI372" s="4">
        <v>11</v>
      </c>
      <c r="AJ372" s="4">
        <v>192</v>
      </c>
      <c r="AK372" s="4">
        <v>141</v>
      </c>
      <c r="AL372" s="4">
        <v>3.6</v>
      </c>
      <c r="AM372" s="4">
        <v>195</v>
      </c>
      <c r="AN372" s="4" t="s">
        <v>155</v>
      </c>
      <c r="AO372" s="4">
        <v>0</v>
      </c>
      <c r="AP372" s="5"/>
      <c r="BA372" s="4">
        <v>14.023</v>
      </c>
      <c r="BB372" s="4">
        <v>12.4</v>
      </c>
      <c r="BC372" s="4">
        <v>0.88</v>
      </c>
      <c r="BD372" s="4">
        <v>16.754000000000001</v>
      </c>
      <c r="BE372" s="4">
        <v>1793.0409999999999</v>
      </c>
      <c r="BF372" s="4">
        <v>477.46499999999997</v>
      </c>
      <c r="BG372" s="4">
        <v>0.98099999999999998</v>
      </c>
      <c r="BH372" s="4">
        <v>0.182</v>
      </c>
      <c r="BI372" s="4">
        <v>1.1619999999999999</v>
      </c>
      <c r="BJ372" s="4">
        <v>0.73699999999999999</v>
      </c>
      <c r="BK372" s="4">
        <v>0.13600000000000001</v>
      </c>
      <c r="BL372" s="4">
        <v>0.874</v>
      </c>
      <c r="BM372" s="4">
        <v>161.59979999999999</v>
      </c>
      <c r="BQ372" s="4">
        <v>559.49</v>
      </c>
      <c r="BR372" s="4">
        <v>0.25795000000000001</v>
      </c>
      <c r="BS372" s="4">
        <v>-5</v>
      </c>
      <c r="BT372" s="4">
        <v>-2.3949999999999999E-2</v>
      </c>
      <c r="BU372" s="4">
        <v>6.3036529999999997</v>
      </c>
      <c r="BV372" s="4">
        <v>-0.48379</v>
      </c>
    </row>
    <row r="373" spans="1:74" x14ac:dyDescent="0.25">
      <c r="A373" s="2">
        <v>42067</v>
      </c>
      <c r="B373" s="3">
        <v>2.5369212962962961E-2</v>
      </c>
      <c r="C373" s="4">
        <v>9.5850000000000009</v>
      </c>
      <c r="D373" s="4">
        <v>4.2122000000000002</v>
      </c>
      <c r="E373" s="4">
        <v>42122.435689999998</v>
      </c>
      <c r="F373" s="4">
        <v>54.5</v>
      </c>
      <c r="G373" s="4">
        <v>8.4</v>
      </c>
      <c r="H373" s="4">
        <v>22508.400000000001</v>
      </c>
      <c r="J373" s="4">
        <v>4.0199999999999996</v>
      </c>
      <c r="K373" s="4">
        <v>0.85640000000000005</v>
      </c>
      <c r="L373" s="4">
        <v>8.2081999999999997</v>
      </c>
      <c r="M373" s="4">
        <v>3.6074000000000002</v>
      </c>
      <c r="N373" s="4">
        <v>46.650399999999998</v>
      </c>
      <c r="O373" s="4">
        <v>7.1938000000000004</v>
      </c>
      <c r="P373" s="4">
        <v>53.8</v>
      </c>
      <c r="Q373" s="4">
        <v>35.070099999999996</v>
      </c>
      <c r="R373" s="4">
        <v>5.4080000000000004</v>
      </c>
      <c r="S373" s="4">
        <v>40.5</v>
      </c>
      <c r="T373" s="4">
        <v>22508.377899999999</v>
      </c>
      <c r="W373" s="4">
        <v>0</v>
      </c>
      <c r="X373" s="4">
        <v>3.4464000000000001</v>
      </c>
      <c r="Y373" s="4">
        <v>12.5</v>
      </c>
      <c r="Z373" s="4">
        <v>846</v>
      </c>
      <c r="AA373" s="4">
        <v>867</v>
      </c>
      <c r="AB373" s="4">
        <v>879</v>
      </c>
      <c r="AC373" s="4">
        <v>61</v>
      </c>
      <c r="AD373" s="4">
        <v>4.74</v>
      </c>
      <c r="AE373" s="4">
        <v>0.11</v>
      </c>
      <c r="AF373" s="4">
        <v>981</v>
      </c>
      <c r="AG373" s="4">
        <v>-16</v>
      </c>
      <c r="AH373" s="4">
        <v>13</v>
      </c>
      <c r="AI373" s="4">
        <v>11</v>
      </c>
      <c r="AJ373" s="4">
        <v>192</v>
      </c>
      <c r="AK373" s="4">
        <v>142</v>
      </c>
      <c r="AL373" s="4">
        <v>3.5</v>
      </c>
      <c r="AM373" s="4">
        <v>195</v>
      </c>
      <c r="AN373" s="4" t="s">
        <v>155</v>
      </c>
      <c r="AO373" s="4">
        <v>0</v>
      </c>
      <c r="AP373" s="5"/>
      <c r="BA373" s="4">
        <v>14.023</v>
      </c>
      <c r="BB373" s="4">
        <v>12.4</v>
      </c>
      <c r="BC373" s="4">
        <v>0.88</v>
      </c>
      <c r="BD373" s="4">
        <v>16.768000000000001</v>
      </c>
      <c r="BE373" s="4">
        <v>1769.21</v>
      </c>
      <c r="BF373" s="4">
        <v>494.87900000000002</v>
      </c>
      <c r="BG373" s="4">
        <v>1.0529999999999999</v>
      </c>
      <c r="BH373" s="4">
        <v>0.16200000000000001</v>
      </c>
      <c r="BI373" s="4">
        <v>1.2150000000000001</v>
      </c>
      <c r="BJ373" s="4">
        <v>0.79200000000000004</v>
      </c>
      <c r="BK373" s="4">
        <v>0.122</v>
      </c>
      <c r="BL373" s="4">
        <v>0.91400000000000003</v>
      </c>
      <c r="BM373" s="4">
        <v>160.4341</v>
      </c>
      <c r="BQ373" s="4">
        <v>540.12099999999998</v>
      </c>
      <c r="BR373" s="4">
        <v>0.31270500000000001</v>
      </c>
      <c r="BS373" s="4">
        <v>-5</v>
      </c>
      <c r="BT373" s="4">
        <v>-2.2086999999999999E-2</v>
      </c>
      <c r="BU373" s="4">
        <v>7.6417270000000004</v>
      </c>
      <c r="BV373" s="4">
        <v>-0.44614900000000002</v>
      </c>
    </row>
    <row r="374" spans="1:74" x14ac:dyDescent="0.25">
      <c r="A374" s="2">
        <v>42067</v>
      </c>
      <c r="B374" s="3">
        <v>2.5380787037037039E-2</v>
      </c>
      <c r="C374" s="4">
        <v>9.5850000000000009</v>
      </c>
      <c r="D374" s="4">
        <v>4.1715</v>
      </c>
      <c r="E374" s="4">
        <v>41714.667240000002</v>
      </c>
      <c r="F374" s="4">
        <v>63.8</v>
      </c>
      <c r="G374" s="4">
        <v>8.1999999999999993</v>
      </c>
      <c r="H374" s="4">
        <v>22276.3</v>
      </c>
      <c r="J374" s="4">
        <v>3.98</v>
      </c>
      <c r="K374" s="4">
        <v>0.85699999999999998</v>
      </c>
      <c r="L374" s="4">
        <v>8.2141999999999999</v>
      </c>
      <c r="M374" s="4">
        <v>3.5748000000000002</v>
      </c>
      <c r="N374" s="4">
        <v>54.634099999999997</v>
      </c>
      <c r="O374" s="4">
        <v>7.0350000000000001</v>
      </c>
      <c r="P374" s="4">
        <v>61.7</v>
      </c>
      <c r="Q374" s="4">
        <v>41.072000000000003</v>
      </c>
      <c r="R374" s="4">
        <v>5.2887000000000004</v>
      </c>
      <c r="S374" s="4">
        <v>46.4</v>
      </c>
      <c r="T374" s="4">
        <v>22276.3</v>
      </c>
      <c r="W374" s="4">
        <v>0</v>
      </c>
      <c r="X374" s="4">
        <v>3.4083999999999999</v>
      </c>
      <c r="Y374" s="4">
        <v>12.5</v>
      </c>
      <c r="Z374" s="4">
        <v>847</v>
      </c>
      <c r="AA374" s="4">
        <v>866</v>
      </c>
      <c r="AB374" s="4">
        <v>881</v>
      </c>
      <c r="AC374" s="4">
        <v>61</v>
      </c>
      <c r="AD374" s="4">
        <v>4.74</v>
      </c>
      <c r="AE374" s="4">
        <v>0.11</v>
      </c>
      <c r="AF374" s="4">
        <v>981</v>
      </c>
      <c r="AG374" s="4">
        <v>-16</v>
      </c>
      <c r="AH374" s="4">
        <v>13</v>
      </c>
      <c r="AI374" s="4">
        <v>11</v>
      </c>
      <c r="AJ374" s="4">
        <v>193</v>
      </c>
      <c r="AK374" s="4">
        <v>141</v>
      </c>
      <c r="AL374" s="4">
        <v>3.3</v>
      </c>
      <c r="AM374" s="4">
        <v>195</v>
      </c>
      <c r="AN374" s="4" t="s">
        <v>155</v>
      </c>
      <c r="AO374" s="4">
        <v>0</v>
      </c>
      <c r="AP374" s="5"/>
      <c r="BA374" s="4">
        <v>14.023</v>
      </c>
      <c r="BB374" s="4">
        <v>12.45</v>
      </c>
      <c r="BC374" s="4">
        <v>0.89</v>
      </c>
      <c r="BD374" s="4">
        <v>16.692</v>
      </c>
      <c r="BE374" s="4">
        <v>1776.8109999999999</v>
      </c>
      <c r="BF374" s="4">
        <v>492.15600000000001</v>
      </c>
      <c r="BG374" s="4">
        <v>1.238</v>
      </c>
      <c r="BH374" s="4">
        <v>0.159</v>
      </c>
      <c r="BI374" s="4">
        <v>1.397</v>
      </c>
      <c r="BJ374" s="4">
        <v>0.93</v>
      </c>
      <c r="BK374" s="4">
        <v>0.12</v>
      </c>
      <c r="BL374" s="4">
        <v>1.05</v>
      </c>
      <c r="BM374" s="4">
        <v>159.34569999999999</v>
      </c>
      <c r="BQ374" s="4">
        <v>536.08299999999997</v>
      </c>
      <c r="BR374" s="4">
        <v>0.344667</v>
      </c>
      <c r="BS374" s="4">
        <v>-5</v>
      </c>
      <c r="BT374" s="4">
        <v>-2.1999999999999999E-2</v>
      </c>
      <c r="BU374" s="4">
        <v>8.4228000000000005</v>
      </c>
      <c r="BV374" s="4">
        <v>-0.44440000000000002</v>
      </c>
    </row>
    <row r="375" spans="1:74" x14ac:dyDescent="0.25">
      <c r="A375" s="2">
        <v>42067</v>
      </c>
      <c r="B375" s="3">
        <v>2.5392361111111109E-2</v>
      </c>
      <c r="C375" s="4">
        <v>9.6850000000000005</v>
      </c>
      <c r="D375" s="4">
        <v>4.0785</v>
      </c>
      <c r="E375" s="4">
        <v>40784.633110000002</v>
      </c>
      <c r="F375" s="4">
        <v>67.099999999999994</v>
      </c>
      <c r="G375" s="4">
        <v>8.1999999999999993</v>
      </c>
      <c r="H375" s="4">
        <v>21920.5</v>
      </c>
      <c r="J375" s="4">
        <v>3.9</v>
      </c>
      <c r="K375" s="4">
        <v>0.85750000000000004</v>
      </c>
      <c r="L375" s="4">
        <v>8.3047000000000004</v>
      </c>
      <c r="M375" s="4">
        <v>3.4971999999999999</v>
      </c>
      <c r="N375" s="4">
        <v>57.537199999999999</v>
      </c>
      <c r="O375" s="4">
        <v>7.0313999999999997</v>
      </c>
      <c r="P375" s="4">
        <v>64.599999999999994</v>
      </c>
      <c r="Q375" s="4">
        <v>43.254300000000001</v>
      </c>
      <c r="R375" s="4">
        <v>5.2858999999999998</v>
      </c>
      <c r="S375" s="4">
        <v>48.5</v>
      </c>
      <c r="T375" s="4">
        <v>21920.5056</v>
      </c>
      <c r="W375" s="4">
        <v>0</v>
      </c>
      <c r="X375" s="4">
        <v>3.3441999999999998</v>
      </c>
      <c r="Y375" s="4">
        <v>12.5</v>
      </c>
      <c r="Z375" s="4">
        <v>847</v>
      </c>
      <c r="AA375" s="4">
        <v>867</v>
      </c>
      <c r="AB375" s="4">
        <v>881</v>
      </c>
      <c r="AC375" s="4">
        <v>61</v>
      </c>
      <c r="AD375" s="4">
        <v>4.74</v>
      </c>
      <c r="AE375" s="4">
        <v>0.11</v>
      </c>
      <c r="AF375" s="4">
        <v>981</v>
      </c>
      <c r="AG375" s="4">
        <v>-16</v>
      </c>
      <c r="AH375" s="4">
        <v>13</v>
      </c>
      <c r="AI375" s="4">
        <v>11</v>
      </c>
      <c r="AJ375" s="4">
        <v>192</v>
      </c>
      <c r="AK375" s="4">
        <v>141</v>
      </c>
      <c r="AL375" s="4">
        <v>3.6</v>
      </c>
      <c r="AM375" s="4">
        <v>195</v>
      </c>
      <c r="AN375" s="4" t="s">
        <v>155</v>
      </c>
      <c r="AO375" s="4">
        <v>0</v>
      </c>
      <c r="AP375" s="5"/>
      <c r="BA375" s="4">
        <v>14.023</v>
      </c>
      <c r="BB375" s="4">
        <v>12.49</v>
      </c>
      <c r="BC375" s="4">
        <v>0.89</v>
      </c>
      <c r="BD375" s="4">
        <v>16.62</v>
      </c>
      <c r="BE375" s="4">
        <v>1799.306</v>
      </c>
      <c r="BF375" s="4">
        <v>482.25900000000001</v>
      </c>
      <c r="BG375" s="4">
        <v>1.3049999999999999</v>
      </c>
      <c r="BH375" s="4">
        <v>0.16</v>
      </c>
      <c r="BI375" s="4">
        <v>1.4650000000000001</v>
      </c>
      <c r="BJ375" s="4">
        <v>0.98099999999999998</v>
      </c>
      <c r="BK375" s="4">
        <v>0.12</v>
      </c>
      <c r="BL375" s="4">
        <v>1.101</v>
      </c>
      <c r="BM375" s="4">
        <v>157.0549</v>
      </c>
      <c r="BQ375" s="4">
        <v>526.82899999999995</v>
      </c>
      <c r="BR375" s="4">
        <v>0.371813</v>
      </c>
      <c r="BS375" s="4">
        <v>-5</v>
      </c>
      <c r="BT375" s="4">
        <v>-2.0088000000000002E-2</v>
      </c>
      <c r="BU375" s="4">
        <v>9.0861839999999994</v>
      </c>
      <c r="BV375" s="4">
        <v>-0.40577600000000003</v>
      </c>
    </row>
    <row r="376" spans="1:74" x14ac:dyDescent="0.25">
      <c r="A376" s="2">
        <v>42067</v>
      </c>
      <c r="B376" s="3">
        <v>2.5403935185185186E-2</v>
      </c>
      <c r="C376" s="4">
        <v>9.75</v>
      </c>
      <c r="D376" s="4">
        <v>4.0321999999999996</v>
      </c>
      <c r="E376" s="4">
        <v>40322.48371</v>
      </c>
      <c r="F376" s="4">
        <v>69.400000000000006</v>
      </c>
      <c r="G376" s="4">
        <v>8.4</v>
      </c>
      <c r="H376" s="4">
        <v>21599.599999999999</v>
      </c>
      <c r="J376" s="4">
        <v>3.8</v>
      </c>
      <c r="K376" s="4">
        <v>0.85770000000000002</v>
      </c>
      <c r="L376" s="4">
        <v>8.3628999999999998</v>
      </c>
      <c r="M376" s="4">
        <v>3.4586000000000001</v>
      </c>
      <c r="N376" s="4">
        <v>59.4938</v>
      </c>
      <c r="O376" s="4">
        <v>7.1984000000000004</v>
      </c>
      <c r="P376" s="4">
        <v>66.7</v>
      </c>
      <c r="Q376" s="4">
        <v>44.725299999999997</v>
      </c>
      <c r="R376" s="4">
        <v>5.4115000000000002</v>
      </c>
      <c r="S376" s="4">
        <v>50.1</v>
      </c>
      <c r="T376" s="4">
        <v>21599.638900000002</v>
      </c>
      <c r="W376" s="4">
        <v>0</v>
      </c>
      <c r="X376" s="4">
        <v>3.2593999999999999</v>
      </c>
      <c r="Y376" s="4">
        <v>12.5</v>
      </c>
      <c r="Z376" s="4">
        <v>846</v>
      </c>
      <c r="AA376" s="4">
        <v>865</v>
      </c>
      <c r="AB376" s="4">
        <v>879</v>
      </c>
      <c r="AC376" s="4">
        <v>61</v>
      </c>
      <c r="AD376" s="4">
        <v>4.74</v>
      </c>
      <c r="AE376" s="4">
        <v>0.11</v>
      </c>
      <c r="AF376" s="4">
        <v>981</v>
      </c>
      <c r="AG376" s="4">
        <v>-16</v>
      </c>
      <c r="AH376" s="4">
        <v>13</v>
      </c>
      <c r="AI376" s="4">
        <v>11</v>
      </c>
      <c r="AJ376" s="4">
        <v>192</v>
      </c>
      <c r="AK376" s="4">
        <v>141</v>
      </c>
      <c r="AL376" s="4">
        <v>3.6</v>
      </c>
      <c r="AM376" s="4">
        <v>195</v>
      </c>
      <c r="AN376" s="4" t="s">
        <v>155</v>
      </c>
      <c r="AO376" s="4">
        <v>0</v>
      </c>
      <c r="AP376" s="5"/>
      <c r="BA376" s="4">
        <v>14.023</v>
      </c>
      <c r="BB376" s="4">
        <v>12.52</v>
      </c>
      <c r="BC376" s="4">
        <v>0.89</v>
      </c>
      <c r="BD376" s="4">
        <v>16.587</v>
      </c>
      <c r="BE376" s="4">
        <v>1813.5409999999999</v>
      </c>
      <c r="BF376" s="4">
        <v>477.36099999999999</v>
      </c>
      <c r="BG376" s="4">
        <v>1.351</v>
      </c>
      <c r="BH376" s="4">
        <v>0.16300000000000001</v>
      </c>
      <c r="BI376" s="4">
        <v>1.5149999999999999</v>
      </c>
      <c r="BJ376" s="4">
        <v>1.016</v>
      </c>
      <c r="BK376" s="4">
        <v>0.123</v>
      </c>
      <c r="BL376" s="4">
        <v>1.139</v>
      </c>
      <c r="BM376" s="4">
        <v>154.89519999999999</v>
      </c>
      <c r="BQ376" s="4">
        <v>513.93100000000004</v>
      </c>
      <c r="BR376" s="4">
        <v>0.39114599999999999</v>
      </c>
      <c r="BS376" s="4">
        <v>-5</v>
      </c>
      <c r="BT376" s="4">
        <v>-1.8089999999999998E-2</v>
      </c>
      <c r="BU376" s="4">
        <v>9.5586269999999995</v>
      </c>
      <c r="BV376" s="4">
        <v>-0.36541600000000002</v>
      </c>
    </row>
    <row r="377" spans="1:74" x14ac:dyDescent="0.25">
      <c r="A377" s="2">
        <v>42067</v>
      </c>
      <c r="B377" s="3">
        <v>2.5415509259259259E-2</v>
      </c>
      <c r="C377" s="4">
        <v>9.7710000000000008</v>
      </c>
      <c r="D377" s="4">
        <v>3.9357000000000002</v>
      </c>
      <c r="E377" s="4">
        <v>39357.163059999999</v>
      </c>
      <c r="F377" s="4">
        <v>70.8</v>
      </c>
      <c r="G377" s="4">
        <v>8.4</v>
      </c>
      <c r="H377" s="4">
        <v>21454.7</v>
      </c>
      <c r="J377" s="4">
        <v>3.8</v>
      </c>
      <c r="K377" s="4">
        <v>0.85850000000000004</v>
      </c>
      <c r="L377" s="4">
        <v>8.3889999999999993</v>
      </c>
      <c r="M377" s="4">
        <v>3.379</v>
      </c>
      <c r="N377" s="4">
        <v>60.764600000000002</v>
      </c>
      <c r="O377" s="4">
        <v>7.2118000000000002</v>
      </c>
      <c r="P377" s="4">
        <v>68</v>
      </c>
      <c r="Q377" s="4">
        <v>45.680599999999998</v>
      </c>
      <c r="R377" s="4">
        <v>5.4215</v>
      </c>
      <c r="S377" s="4">
        <v>51.1</v>
      </c>
      <c r="T377" s="4">
        <v>21454.728200000001</v>
      </c>
      <c r="W377" s="4">
        <v>0</v>
      </c>
      <c r="X377" s="4">
        <v>3.2625000000000002</v>
      </c>
      <c r="Y377" s="4">
        <v>12.5</v>
      </c>
      <c r="Z377" s="4">
        <v>846</v>
      </c>
      <c r="AA377" s="4">
        <v>865</v>
      </c>
      <c r="AB377" s="4">
        <v>881</v>
      </c>
      <c r="AC377" s="4">
        <v>61</v>
      </c>
      <c r="AD377" s="4">
        <v>4.74</v>
      </c>
      <c r="AE377" s="4">
        <v>0.11</v>
      </c>
      <c r="AF377" s="4">
        <v>981</v>
      </c>
      <c r="AG377" s="4">
        <v>-16</v>
      </c>
      <c r="AH377" s="4">
        <v>13</v>
      </c>
      <c r="AI377" s="4">
        <v>11</v>
      </c>
      <c r="AJ377" s="4">
        <v>192</v>
      </c>
      <c r="AK377" s="4">
        <v>141</v>
      </c>
      <c r="AL377" s="4">
        <v>3.3</v>
      </c>
      <c r="AM377" s="4">
        <v>195</v>
      </c>
      <c r="AN377" s="4" t="s">
        <v>155</v>
      </c>
      <c r="AO377" s="4">
        <v>0</v>
      </c>
      <c r="AP377" s="5"/>
      <c r="BA377" s="4">
        <v>14.023</v>
      </c>
      <c r="BB377" s="4">
        <v>12.6</v>
      </c>
      <c r="BC377" s="4">
        <v>0.9</v>
      </c>
      <c r="BD377" s="4">
        <v>16.475999999999999</v>
      </c>
      <c r="BE377" s="4">
        <v>1828.116</v>
      </c>
      <c r="BF377" s="4">
        <v>468.661</v>
      </c>
      <c r="BG377" s="4">
        <v>1.387</v>
      </c>
      <c r="BH377" s="4">
        <v>0.16500000000000001</v>
      </c>
      <c r="BI377" s="4">
        <v>1.5509999999999999</v>
      </c>
      <c r="BJ377" s="4">
        <v>1.042</v>
      </c>
      <c r="BK377" s="4">
        <v>0.124</v>
      </c>
      <c r="BL377" s="4">
        <v>1.1659999999999999</v>
      </c>
      <c r="BM377" s="4">
        <v>154.6105</v>
      </c>
      <c r="BQ377" s="4">
        <v>516.94000000000005</v>
      </c>
      <c r="BR377" s="4">
        <v>0.40440300000000001</v>
      </c>
      <c r="BS377" s="4">
        <v>-5</v>
      </c>
      <c r="BT377" s="4">
        <v>-1.7045999999999999E-2</v>
      </c>
      <c r="BU377" s="4">
        <v>9.8825889999999994</v>
      </c>
      <c r="BV377" s="4">
        <v>-0.34432800000000002</v>
      </c>
    </row>
    <row r="378" spans="1:74" x14ac:dyDescent="0.25">
      <c r="A378" s="2">
        <v>42067</v>
      </c>
      <c r="B378" s="3">
        <v>2.5427083333333336E-2</v>
      </c>
      <c r="C378" s="4">
        <v>9.8439999999999994</v>
      </c>
      <c r="D378" s="4">
        <v>3.7873000000000001</v>
      </c>
      <c r="E378" s="4">
        <v>37873.060879999997</v>
      </c>
      <c r="F378" s="4">
        <v>70.900000000000006</v>
      </c>
      <c r="G378" s="4">
        <v>8.4</v>
      </c>
      <c r="H378" s="4">
        <v>21174.5</v>
      </c>
      <c r="J378" s="4">
        <v>3.7</v>
      </c>
      <c r="K378" s="4">
        <v>0.85970000000000002</v>
      </c>
      <c r="L378" s="4">
        <v>8.4635999999999996</v>
      </c>
      <c r="M378" s="4">
        <v>3.2561</v>
      </c>
      <c r="N378" s="4">
        <v>60.956000000000003</v>
      </c>
      <c r="O378" s="4">
        <v>7.2218999999999998</v>
      </c>
      <c r="P378" s="4">
        <v>68.2</v>
      </c>
      <c r="Q378" s="4">
        <v>45.825299999999999</v>
      </c>
      <c r="R378" s="4">
        <v>5.4291999999999998</v>
      </c>
      <c r="S378" s="4">
        <v>51.3</v>
      </c>
      <c r="T378" s="4">
        <v>21174.469000000001</v>
      </c>
      <c r="W378" s="4">
        <v>0</v>
      </c>
      <c r="X378" s="4">
        <v>3.1810999999999998</v>
      </c>
      <c r="Y378" s="4">
        <v>12.5</v>
      </c>
      <c r="Z378" s="4">
        <v>846</v>
      </c>
      <c r="AA378" s="4">
        <v>865</v>
      </c>
      <c r="AB378" s="4">
        <v>879</v>
      </c>
      <c r="AC378" s="4">
        <v>61</v>
      </c>
      <c r="AD378" s="4">
        <v>4.75</v>
      </c>
      <c r="AE378" s="4">
        <v>0.11</v>
      </c>
      <c r="AF378" s="4">
        <v>980</v>
      </c>
      <c r="AG378" s="4">
        <v>-16</v>
      </c>
      <c r="AH378" s="4">
        <v>13</v>
      </c>
      <c r="AI378" s="4">
        <v>11</v>
      </c>
      <c r="AJ378" s="4">
        <v>192</v>
      </c>
      <c r="AK378" s="4">
        <v>141</v>
      </c>
      <c r="AL378" s="4">
        <v>3.7</v>
      </c>
      <c r="AM378" s="4">
        <v>195</v>
      </c>
      <c r="AN378" s="4" t="s">
        <v>155</v>
      </c>
      <c r="AO378" s="4">
        <v>0</v>
      </c>
      <c r="AP378" s="5"/>
      <c r="BA378" s="4">
        <v>14.023</v>
      </c>
      <c r="BB378" s="4">
        <v>12.7</v>
      </c>
      <c r="BC378" s="4">
        <v>0.91</v>
      </c>
      <c r="BD378" s="4">
        <v>16.312999999999999</v>
      </c>
      <c r="BE378" s="4">
        <v>1854.575</v>
      </c>
      <c r="BF378" s="4">
        <v>454.11799999999999</v>
      </c>
      <c r="BG378" s="4">
        <v>1.399</v>
      </c>
      <c r="BH378" s="4">
        <v>0.16600000000000001</v>
      </c>
      <c r="BI378" s="4">
        <v>1.5640000000000001</v>
      </c>
      <c r="BJ378" s="4">
        <v>1.052</v>
      </c>
      <c r="BK378" s="4">
        <v>0.125</v>
      </c>
      <c r="BL378" s="4">
        <v>1.1759999999999999</v>
      </c>
      <c r="BM378" s="4">
        <v>153.43459999999999</v>
      </c>
      <c r="BQ378" s="4">
        <v>506.82900000000001</v>
      </c>
      <c r="BR378" s="4">
        <v>0.38690999999999998</v>
      </c>
      <c r="BS378" s="4">
        <v>-5</v>
      </c>
      <c r="BT378" s="4">
        <v>-1.5096E-2</v>
      </c>
      <c r="BU378" s="4">
        <v>9.4551180000000006</v>
      </c>
      <c r="BV378" s="4">
        <v>-0.30493500000000001</v>
      </c>
    </row>
    <row r="379" spans="1:74" x14ac:dyDescent="0.25">
      <c r="A379" s="2">
        <v>42067</v>
      </c>
      <c r="B379" s="3">
        <v>2.5438657407407406E-2</v>
      </c>
      <c r="C379" s="4">
        <v>9.8960000000000008</v>
      </c>
      <c r="D379" s="4">
        <v>3.6408999999999998</v>
      </c>
      <c r="E379" s="4">
        <v>36408.815900000001</v>
      </c>
      <c r="F379" s="4">
        <v>71</v>
      </c>
      <c r="G379" s="4">
        <v>8.4</v>
      </c>
      <c r="H379" s="4">
        <v>21003.3</v>
      </c>
      <c r="J379" s="4">
        <v>3.7</v>
      </c>
      <c r="K379" s="4">
        <v>0.8609</v>
      </c>
      <c r="L379" s="4">
        <v>8.5196000000000005</v>
      </c>
      <c r="M379" s="4">
        <v>3.1343999999999999</v>
      </c>
      <c r="N379" s="4">
        <v>61.116</v>
      </c>
      <c r="O379" s="4">
        <v>7.2314999999999996</v>
      </c>
      <c r="P379" s="4">
        <v>68.3</v>
      </c>
      <c r="Q379" s="4">
        <v>45.945500000000003</v>
      </c>
      <c r="R379" s="4">
        <v>5.4363999999999999</v>
      </c>
      <c r="S379" s="4">
        <v>51.4</v>
      </c>
      <c r="T379" s="4">
        <v>21003.318500000001</v>
      </c>
      <c r="W379" s="4">
        <v>0</v>
      </c>
      <c r="X379" s="4">
        <v>3.1852999999999998</v>
      </c>
      <c r="Y379" s="4">
        <v>12.5</v>
      </c>
      <c r="Z379" s="4">
        <v>844</v>
      </c>
      <c r="AA379" s="4">
        <v>865</v>
      </c>
      <c r="AB379" s="4">
        <v>877</v>
      </c>
      <c r="AC379" s="4">
        <v>61</v>
      </c>
      <c r="AD379" s="4">
        <v>4.75</v>
      </c>
      <c r="AE379" s="4">
        <v>0.11</v>
      </c>
      <c r="AF379" s="4">
        <v>980</v>
      </c>
      <c r="AG379" s="4">
        <v>-16</v>
      </c>
      <c r="AH379" s="4">
        <v>13</v>
      </c>
      <c r="AI379" s="4">
        <v>11</v>
      </c>
      <c r="AJ379" s="4">
        <v>192</v>
      </c>
      <c r="AK379" s="4">
        <v>141</v>
      </c>
      <c r="AL379" s="4">
        <v>3.7</v>
      </c>
      <c r="AM379" s="4">
        <v>195</v>
      </c>
      <c r="AN379" s="4" t="s">
        <v>155</v>
      </c>
      <c r="AO379" s="4">
        <v>0</v>
      </c>
      <c r="AP379" s="5"/>
      <c r="BA379" s="4">
        <v>14.023</v>
      </c>
      <c r="BB379" s="4">
        <v>12.81</v>
      </c>
      <c r="BC379" s="4">
        <v>0.91</v>
      </c>
      <c r="BD379" s="4">
        <v>16.158999999999999</v>
      </c>
      <c r="BE379" s="4">
        <v>1878.126</v>
      </c>
      <c r="BF379" s="4">
        <v>439.78199999999998</v>
      </c>
      <c r="BG379" s="4">
        <v>1.411</v>
      </c>
      <c r="BH379" s="4">
        <v>0.16700000000000001</v>
      </c>
      <c r="BI379" s="4">
        <v>1.5780000000000001</v>
      </c>
      <c r="BJ379" s="4">
        <v>1.0609999999999999</v>
      </c>
      <c r="BK379" s="4">
        <v>0.126</v>
      </c>
      <c r="BL379" s="4">
        <v>1.1859999999999999</v>
      </c>
      <c r="BM379" s="4">
        <v>153.114</v>
      </c>
      <c r="BQ379" s="4">
        <v>510.56900000000002</v>
      </c>
      <c r="BR379" s="4">
        <v>0.71158399999999999</v>
      </c>
      <c r="BS379" s="4">
        <v>-5</v>
      </c>
      <c r="BT379" s="4">
        <v>-1.4999999999999999E-2</v>
      </c>
      <c r="BU379" s="4">
        <v>17.389334000000002</v>
      </c>
      <c r="BV379" s="4">
        <v>-0.30299999999999999</v>
      </c>
    </row>
    <row r="380" spans="1:74" x14ac:dyDescent="0.25">
      <c r="A380" s="2">
        <v>42067</v>
      </c>
      <c r="B380" s="3">
        <v>2.5450231481481483E-2</v>
      </c>
      <c r="C380" s="4">
        <v>9.907</v>
      </c>
      <c r="D380" s="4">
        <v>3.5754999999999999</v>
      </c>
      <c r="E380" s="4">
        <v>35754.511279999999</v>
      </c>
      <c r="F380" s="4">
        <v>71.2</v>
      </c>
      <c r="G380" s="4">
        <v>8.5</v>
      </c>
      <c r="H380" s="4">
        <v>20924.599999999999</v>
      </c>
      <c r="J380" s="4">
        <v>3.7</v>
      </c>
      <c r="K380" s="4">
        <v>0.86150000000000004</v>
      </c>
      <c r="L380" s="4">
        <v>8.5353999999999992</v>
      </c>
      <c r="M380" s="4">
        <v>3.0802999999999998</v>
      </c>
      <c r="N380" s="4">
        <v>61.325499999999998</v>
      </c>
      <c r="O380" s="4">
        <v>7.3155999999999999</v>
      </c>
      <c r="P380" s="4">
        <v>68.599999999999994</v>
      </c>
      <c r="Q380" s="4">
        <v>46.103099999999998</v>
      </c>
      <c r="R380" s="4">
        <v>5.4996999999999998</v>
      </c>
      <c r="S380" s="4">
        <v>51.6</v>
      </c>
      <c r="T380" s="4">
        <v>20924.555</v>
      </c>
      <c r="W380" s="4">
        <v>0</v>
      </c>
      <c r="X380" s="4">
        <v>3.1876000000000002</v>
      </c>
      <c r="Y380" s="4">
        <v>12.5</v>
      </c>
      <c r="Z380" s="4">
        <v>843</v>
      </c>
      <c r="AA380" s="4">
        <v>863</v>
      </c>
      <c r="AB380" s="4">
        <v>876</v>
      </c>
      <c r="AC380" s="4">
        <v>61</v>
      </c>
      <c r="AD380" s="4">
        <v>4.75</v>
      </c>
      <c r="AE380" s="4">
        <v>0.11</v>
      </c>
      <c r="AF380" s="4">
        <v>980</v>
      </c>
      <c r="AG380" s="4">
        <v>-16</v>
      </c>
      <c r="AH380" s="4">
        <v>13</v>
      </c>
      <c r="AI380" s="4">
        <v>11</v>
      </c>
      <c r="AJ380" s="4">
        <v>192</v>
      </c>
      <c r="AK380" s="4">
        <v>141</v>
      </c>
      <c r="AL380" s="4">
        <v>3.8</v>
      </c>
      <c r="AM380" s="4">
        <v>195</v>
      </c>
      <c r="AN380" s="4" t="s">
        <v>155</v>
      </c>
      <c r="AO380" s="4">
        <v>0</v>
      </c>
      <c r="AP380" s="5"/>
      <c r="BA380" s="4">
        <v>14.023</v>
      </c>
      <c r="BB380" s="4">
        <v>12.87</v>
      </c>
      <c r="BC380" s="4">
        <v>0.92</v>
      </c>
      <c r="BD380" s="4">
        <v>16.074000000000002</v>
      </c>
      <c r="BE380" s="4">
        <v>1887.9690000000001</v>
      </c>
      <c r="BF380" s="4">
        <v>433.65199999999999</v>
      </c>
      <c r="BG380" s="4">
        <v>1.421</v>
      </c>
      <c r="BH380" s="4">
        <v>0.16900000000000001</v>
      </c>
      <c r="BI380" s="4">
        <v>1.59</v>
      </c>
      <c r="BJ380" s="4">
        <v>1.0680000000000001</v>
      </c>
      <c r="BK380" s="4">
        <v>0.127</v>
      </c>
      <c r="BL380" s="4">
        <v>1.1950000000000001</v>
      </c>
      <c r="BM380" s="4">
        <v>153.05430000000001</v>
      </c>
      <c r="BQ380" s="4">
        <v>512.66499999999996</v>
      </c>
      <c r="BR380" s="4">
        <v>1.039944</v>
      </c>
      <c r="BS380" s="4">
        <v>-5</v>
      </c>
      <c r="BT380" s="4">
        <v>-1.4999999999999999E-2</v>
      </c>
      <c r="BU380" s="4">
        <v>25.413633000000001</v>
      </c>
      <c r="BV380" s="4">
        <v>-0.30299999999999999</v>
      </c>
    </row>
    <row r="381" spans="1:74" x14ac:dyDescent="0.25">
      <c r="A381" s="2">
        <v>42067</v>
      </c>
      <c r="B381" s="3">
        <v>2.5461805555555553E-2</v>
      </c>
      <c r="C381" s="4">
        <v>9.9220000000000006</v>
      </c>
      <c r="D381" s="4">
        <v>3.5303</v>
      </c>
      <c r="E381" s="4">
        <v>35303.383459999997</v>
      </c>
      <c r="F381" s="4">
        <v>69.2</v>
      </c>
      <c r="G381" s="4">
        <v>8.6</v>
      </c>
      <c r="H381" s="4">
        <v>20887.8</v>
      </c>
      <c r="J381" s="4">
        <v>3.7</v>
      </c>
      <c r="K381" s="4">
        <v>0.8619</v>
      </c>
      <c r="L381" s="4">
        <v>8.5510999999999999</v>
      </c>
      <c r="M381" s="4">
        <v>3.0427</v>
      </c>
      <c r="N381" s="4">
        <v>59.63</v>
      </c>
      <c r="O381" s="4">
        <v>7.4047000000000001</v>
      </c>
      <c r="P381" s="4">
        <v>67</v>
      </c>
      <c r="Q381" s="4">
        <v>44.828400000000002</v>
      </c>
      <c r="R381" s="4">
        <v>5.5667</v>
      </c>
      <c r="S381" s="4">
        <v>50.4</v>
      </c>
      <c r="T381" s="4">
        <v>20887.8</v>
      </c>
      <c r="W381" s="4">
        <v>0</v>
      </c>
      <c r="X381" s="4">
        <v>3.1888999999999998</v>
      </c>
      <c r="Y381" s="4">
        <v>12.6</v>
      </c>
      <c r="Z381" s="4">
        <v>841</v>
      </c>
      <c r="AA381" s="4">
        <v>861</v>
      </c>
      <c r="AB381" s="4">
        <v>875</v>
      </c>
      <c r="AC381" s="4">
        <v>61</v>
      </c>
      <c r="AD381" s="4">
        <v>4.75</v>
      </c>
      <c r="AE381" s="4">
        <v>0.11</v>
      </c>
      <c r="AF381" s="4">
        <v>980</v>
      </c>
      <c r="AG381" s="4">
        <v>-16</v>
      </c>
      <c r="AH381" s="4">
        <v>13</v>
      </c>
      <c r="AI381" s="4">
        <v>11</v>
      </c>
      <c r="AJ381" s="4">
        <v>192</v>
      </c>
      <c r="AK381" s="4">
        <v>141</v>
      </c>
      <c r="AL381" s="4">
        <v>3.8</v>
      </c>
      <c r="AM381" s="4">
        <v>195</v>
      </c>
      <c r="AN381" s="4" t="s">
        <v>155</v>
      </c>
      <c r="AO381" s="4">
        <v>0</v>
      </c>
      <c r="AP381" s="5"/>
      <c r="BA381" s="4">
        <v>14.023</v>
      </c>
      <c r="BB381" s="4">
        <v>12.9</v>
      </c>
      <c r="BC381" s="4">
        <v>0.92</v>
      </c>
      <c r="BD381" s="4">
        <v>16.027000000000001</v>
      </c>
      <c r="BE381" s="4">
        <v>1894.9929999999999</v>
      </c>
      <c r="BF381" s="4">
        <v>429.15800000000002</v>
      </c>
      <c r="BG381" s="4">
        <v>1.3839999999999999</v>
      </c>
      <c r="BH381" s="4">
        <v>0.17199999999999999</v>
      </c>
      <c r="BI381" s="4">
        <v>1.556</v>
      </c>
      <c r="BJ381" s="4">
        <v>1.04</v>
      </c>
      <c r="BK381" s="4">
        <v>0.129</v>
      </c>
      <c r="BL381" s="4">
        <v>1.17</v>
      </c>
      <c r="BM381" s="4">
        <v>153.07239999999999</v>
      </c>
      <c r="BQ381" s="4">
        <v>513.83600000000001</v>
      </c>
      <c r="BR381" s="4">
        <v>1.5338750000000001</v>
      </c>
      <c r="BS381" s="4">
        <v>-5</v>
      </c>
      <c r="BT381" s="4">
        <v>-1.2149999999999999E-2</v>
      </c>
      <c r="BU381" s="4">
        <v>37.484073000000002</v>
      </c>
      <c r="BV381" s="4">
        <v>-0.24542700000000001</v>
      </c>
    </row>
    <row r="382" spans="1:74" x14ac:dyDescent="0.25">
      <c r="A382" s="2">
        <v>42067</v>
      </c>
      <c r="B382" s="3">
        <v>2.5473379629629631E-2</v>
      </c>
      <c r="C382" s="4">
        <v>9.9760000000000009</v>
      </c>
      <c r="D382" s="4">
        <v>3.5084</v>
      </c>
      <c r="E382" s="4">
        <v>35084.354449999999</v>
      </c>
      <c r="F382" s="4">
        <v>65.400000000000006</v>
      </c>
      <c r="G382" s="4">
        <v>8.6999999999999993</v>
      </c>
      <c r="H382" s="4">
        <v>20849.400000000001</v>
      </c>
      <c r="J382" s="4">
        <v>3.7</v>
      </c>
      <c r="K382" s="4">
        <v>0.86150000000000004</v>
      </c>
      <c r="L382" s="4">
        <v>8.5943000000000005</v>
      </c>
      <c r="M382" s="4">
        <v>3.0226000000000002</v>
      </c>
      <c r="N382" s="4">
        <v>56.332900000000002</v>
      </c>
      <c r="O382" s="4">
        <v>7.4878</v>
      </c>
      <c r="P382" s="4">
        <v>63.8</v>
      </c>
      <c r="Q382" s="4">
        <v>42.349800000000002</v>
      </c>
      <c r="R382" s="4">
        <v>5.6292</v>
      </c>
      <c r="S382" s="4">
        <v>48</v>
      </c>
      <c r="T382" s="4">
        <v>20849.4139</v>
      </c>
      <c r="W382" s="4">
        <v>0</v>
      </c>
      <c r="X382" s="4">
        <v>3.1877</v>
      </c>
      <c r="Y382" s="4">
        <v>12.5</v>
      </c>
      <c r="Z382" s="4">
        <v>842</v>
      </c>
      <c r="AA382" s="4">
        <v>861</v>
      </c>
      <c r="AB382" s="4">
        <v>876</v>
      </c>
      <c r="AC382" s="4">
        <v>61</v>
      </c>
      <c r="AD382" s="4">
        <v>4.75</v>
      </c>
      <c r="AE382" s="4">
        <v>0.11</v>
      </c>
      <c r="AF382" s="4">
        <v>980</v>
      </c>
      <c r="AG382" s="4">
        <v>-16</v>
      </c>
      <c r="AH382" s="4">
        <v>13</v>
      </c>
      <c r="AI382" s="4">
        <v>11</v>
      </c>
      <c r="AJ382" s="4">
        <v>192</v>
      </c>
      <c r="AK382" s="4">
        <v>141</v>
      </c>
      <c r="AL382" s="4">
        <v>3.2</v>
      </c>
      <c r="AM382" s="4">
        <v>195</v>
      </c>
      <c r="AN382" s="4" t="s">
        <v>155</v>
      </c>
      <c r="AO382" s="4">
        <v>0</v>
      </c>
      <c r="AP382" s="5"/>
      <c r="BA382" s="4">
        <v>14.023</v>
      </c>
      <c r="BB382" s="4">
        <v>12.88</v>
      </c>
      <c r="BC382" s="4">
        <v>0.92</v>
      </c>
      <c r="BD382" s="4">
        <v>16.071999999999999</v>
      </c>
      <c r="BE382" s="4">
        <v>1901.877</v>
      </c>
      <c r="BF382" s="4">
        <v>425.72699999999998</v>
      </c>
      <c r="BG382" s="4">
        <v>1.3049999999999999</v>
      </c>
      <c r="BH382" s="4">
        <v>0.17399999999999999</v>
      </c>
      <c r="BI382" s="4">
        <v>1.4790000000000001</v>
      </c>
      <c r="BJ382" s="4">
        <v>0.98099999999999998</v>
      </c>
      <c r="BK382" s="4">
        <v>0.13</v>
      </c>
      <c r="BL382" s="4">
        <v>1.1120000000000001</v>
      </c>
      <c r="BM382" s="4">
        <v>152.57509999999999</v>
      </c>
      <c r="BQ382" s="4">
        <v>512.91</v>
      </c>
      <c r="BR382" s="4">
        <v>1.2198500000000001</v>
      </c>
      <c r="BS382" s="4">
        <v>-5</v>
      </c>
      <c r="BT382" s="4">
        <v>-1.5800000000000002E-2</v>
      </c>
      <c r="BU382" s="4">
        <v>29.810084</v>
      </c>
      <c r="BV382" s="4">
        <v>-0.31916</v>
      </c>
    </row>
    <row r="383" spans="1:74" x14ac:dyDescent="0.25">
      <c r="A383" s="2">
        <v>42067</v>
      </c>
      <c r="B383" s="3">
        <v>2.5484953703703701E-2</v>
      </c>
      <c r="C383" s="4">
        <v>9.9649999999999999</v>
      </c>
      <c r="D383" s="4">
        <v>3.5859000000000001</v>
      </c>
      <c r="E383" s="4">
        <v>35859.278969999999</v>
      </c>
      <c r="F383" s="4">
        <v>62.2</v>
      </c>
      <c r="G383" s="4">
        <v>8.6999999999999993</v>
      </c>
      <c r="H383" s="4">
        <v>20863.7</v>
      </c>
      <c r="J383" s="4">
        <v>3.7</v>
      </c>
      <c r="K383" s="4">
        <v>0.86099999999999999</v>
      </c>
      <c r="L383" s="4">
        <v>8.5799000000000003</v>
      </c>
      <c r="M383" s="4">
        <v>3.0874000000000001</v>
      </c>
      <c r="N383" s="4">
        <v>53.519599999999997</v>
      </c>
      <c r="O383" s="4">
        <v>7.4904000000000002</v>
      </c>
      <c r="P383" s="4">
        <v>61</v>
      </c>
      <c r="Q383" s="4">
        <v>40.2348</v>
      </c>
      <c r="R383" s="4">
        <v>5.6311</v>
      </c>
      <c r="S383" s="4">
        <v>45.9</v>
      </c>
      <c r="T383" s="4">
        <v>20863.747500000001</v>
      </c>
      <c r="W383" s="4">
        <v>0</v>
      </c>
      <c r="X383" s="4">
        <v>3.1856</v>
      </c>
      <c r="Y383" s="4">
        <v>12.6</v>
      </c>
      <c r="Z383" s="4">
        <v>841</v>
      </c>
      <c r="AA383" s="4">
        <v>861</v>
      </c>
      <c r="AB383" s="4">
        <v>875</v>
      </c>
      <c r="AC383" s="4">
        <v>61</v>
      </c>
      <c r="AD383" s="4">
        <v>4.75</v>
      </c>
      <c r="AE383" s="4">
        <v>0.11</v>
      </c>
      <c r="AF383" s="4">
        <v>980</v>
      </c>
      <c r="AG383" s="4">
        <v>-16</v>
      </c>
      <c r="AH383" s="4">
        <v>13.95</v>
      </c>
      <c r="AI383" s="4">
        <v>11</v>
      </c>
      <c r="AJ383" s="4">
        <v>192</v>
      </c>
      <c r="AK383" s="4">
        <v>141</v>
      </c>
      <c r="AL383" s="4">
        <v>3.6</v>
      </c>
      <c r="AM383" s="4">
        <v>195</v>
      </c>
      <c r="AN383" s="4" t="s">
        <v>155</v>
      </c>
      <c r="AO383" s="4">
        <v>0</v>
      </c>
      <c r="AP383" s="5"/>
      <c r="BA383" s="4">
        <v>14.023</v>
      </c>
      <c r="BB383" s="4">
        <v>12.82</v>
      </c>
      <c r="BC383" s="4">
        <v>0.91</v>
      </c>
      <c r="BD383" s="4">
        <v>16.149000000000001</v>
      </c>
      <c r="BE383" s="4">
        <v>1891.5150000000001</v>
      </c>
      <c r="BF383" s="4">
        <v>433.20499999999998</v>
      </c>
      <c r="BG383" s="4">
        <v>1.236</v>
      </c>
      <c r="BH383" s="4">
        <v>0.17299999999999999</v>
      </c>
      <c r="BI383" s="4">
        <v>1.409</v>
      </c>
      <c r="BJ383" s="4">
        <v>0.92900000000000005</v>
      </c>
      <c r="BK383" s="4">
        <v>0.13</v>
      </c>
      <c r="BL383" s="4">
        <v>1.0589999999999999</v>
      </c>
      <c r="BM383" s="4">
        <v>152.1044</v>
      </c>
      <c r="BQ383" s="4">
        <v>510.64100000000002</v>
      </c>
      <c r="BR383" s="4">
        <v>0.85240000000000005</v>
      </c>
      <c r="BS383" s="4">
        <v>-5</v>
      </c>
      <c r="BT383" s="4">
        <v>-1.41E-2</v>
      </c>
      <c r="BU383" s="4">
        <v>20.830525000000002</v>
      </c>
      <c r="BV383" s="4">
        <v>-0.28482000000000002</v>
      </c>
    </row>
    <row r="384" spans="1:74" x14ac:dyDescent="0.25">
      <c r="A384" s="2">
        <v>42067</v>
      </c>
      <c r="B384" s="3">
        <v>2.5496527777777781E-2</v>
      </c>
      <c r="C384" s="4">
        <v>9.6820000000000004</v>
      </c>
      <c r="D384" s="4">
        <v>3.9321999999999999</v>
      </c>
      <c r="E384" s="4">
        <v>39321.572119999997</v>
      </c>
      <c r="F384" s="4">
        <v>59.3</v>
      </c>
      <c r="G384" s="4">
        <v>8.6</v>
      </c>
      <c r="H384" s="4">
        <v>20941.599999999999</v>
      </c>
      <c r="J384" s="4">
        <v>3.7</v>
      </c>
      <c r="K384" s="4">
        <v>0.8599</v>
      </c>
      <c r="L384" s="4">
        <v>8.3255999999999997</v>
      </c>
      <c r="M384" s="4">
        <v>3.3811</v>
      </c>
      <c r="N384" s="4">
        <v>51.005400000000002</v>
      </c>
      <c r="O384" s="4">
        <v>7.4025999999999996</v>
      </c>
      <c r="P384" s="4">
        <v>58.4</v>
      </c>
      <c r="Q384" s="4">
        <v>38.344700000000003</v>
      </c>
      <c r="R384" s="4">
        <v>5.5651000000000002</v>
      </c>
      <c r="S384" s="4">
        <v>43.9</v>
      </c>
      <c r="T384" s="4">
        <v>20941.559700000002</v>
      </c>
      <c r="W384" s="4">
        <v>0</v>
      </c>
      <c r="X384" s="4">
        <v>3.1815000000000002</v>
      </c>
      <c r="Y384" s="4">
        <v>12.5</v>
      </c>
      <c r="Z384" s="4">
        <v>843</v>
      </c>
      <c r="AA384" s="4">
        <v>863</v>
      </c>
      <c r="AB384" s="4">
        <v>877</v>
      </c>
      <c r="AC384" s="4">
        <v>61</v>
      </c>
      <c r="AD384" s="4">
        <v>4.75</v>
      </c>
      <c r="AE384" s="4">
        <v>0.11</v>
      </c>
      <c r="AF384" s="4">
        <v>980</v>
      </c>
      <c r="AG384" s="4">
        <v>-16</v>
      </c>
      <c r="AH384" s="4">
        <v>13.043303</v>
      </c>
      <c r="AI384" s="4">
        <v>11</v>
      </c>
      <c r="AJ384" s="4">
        <v>191</v>
      </c>
      <c r="AK384" s="4">
        <v>141</v>
      </c>
      <c r="AL384" s="4">
        <v>3.6</v>
      </c>
      <c r="AM384" s="4">
        <v>195</v>
      </c>
      <c r="AN384" s="4" t="s">
        <v>155</v>
      </c>
      <c r="AO384" s="4">
        <v>0</v>
      </c>
      <c r="AP384" s="5"/>
      <c r="BA384" s="4">
        <v>14.023</v>
      </c>
      <c r="BB384" s="4">
        <v>12.71</v>
      </c>
      <c r="BC384" s="4">
        <v>0.91</v>
      </c>
      <c r="BD384" s="4">
        <v>16.297999999999998</v>
      </c>
      <c r="BE384" s="4">
        <v>1829.1469999999999</v>
      </c>
      <c r="BF384" s="4">
        <v>472.79199999999997</v>
      </c>
      <c r="BG384" s="4">
        <v>1.1739999999999999</v>
      </c>
      <c r="BH384" s="4">
        <v>0.17</v>
      </c>
      <c r="BI384" s="4">
        <v>1.3440000000000001</v>
      </c>
      <c r="BJ384" s="4">
        <v>0.88200000000000001</v>
      </c>
      <c r="BK384" s="4">
        <v>0.128</v>
      </c>
      <c r="BL384" s="4">
        <v>1.01</v>
      </c>
      <c r="BM384" s="4">
        <v>152.14670000000001</v>
      </c>
      <c r="BQ384" s="4">
        <v>508.23200000000003</v>
      </c>
      <c r="BR384" s="4">
        <v>0.70771600000000001</v>
      </c>
      <c r="BS384" s="4">
        <v>-5</v>
      </c>
      <c r="BT384" s="4">
        <v>-1.7826999999999999E-2</v>
      </c>
      <c r="BU384" s="4">
        <v>17.294809999999998</v>
      </c>
      <c r="BV384" s="4">
        <v>-0.360101</v>
      </c>
    </row>
    <row r="385" spans="1:74" x14ac:dyDescent="0.25">
      <c r="A385" s="2">
        <v>42067</v>
      </c>
      <c r="B385" s="3">
        <v>2.5508101851851855E-2</v>
      </c>
      <c r="C385" s="4">
        <v>9.2080000000000002</v>
      </c>
      <c r="D385" s="4">
        <v>4.6067</v>
      </c>
      <c r="E385" s="4">
        <v>46067.052459999999</v>
      </c>
      <c r="F385" s="4">
        <v>59.2</v>
      </c>
      <c r="G385" s="4">
        <v>8.5</v>
      </c>
      <c r="H385" s="4">
        <v>21257.7</v>
      </c>
      <c r="J385" s="4">
        <v>3.7</v>
      </c>
      <c r="K385" s="4">
        <v>0.85680000000000001</v>
      </c>
      <c r="L385" s="4">
        <v>7.8893000000000004</v>
      </c>
      <c r="M385" s="4">
        <v>3.9472</v>
      </c>
      <c r="N385" s="4">
        <v>50.730600000000003</v>
      </c>
      <c r="O385" s="4">
        <v>7.2893999999999997</v>
      </c>
      <c r="P385" s="4">
        <v>58</v>
      </c>
      <c r="Q385" s="4">
        <v>38.138100000000001</v>
      </c>
      <c r="R385" s="4">
        <v>5.48</v>
      </c>
      <c r="S385" s="4">
        <v>43.6</v>
      </c>
      <c r="T385" s="4">
        <v>21257.6626</v>
      </c>
      <c r="W385" s="4">
        <v>0</v>
      </c>
      <c r="X385" s="4">
        <v>3.1703000000000001</v>
      </c>
      <c r="Y385" s="4">
        <v>12.5</v>
      </c>
      <c r="Z385" s="4">
        <v>846</v>
      </c>
      <c r="AA385" s="4">
        <v>866</v>
      </c>
      <c r="AB385" s="4">
        <v>880</v>
      </c>
      <c r="AC385" s="4">
        <v>61</v>
      </c>
      <c r="AD385" s="4">
        <v>4.75</v>
      </c>
      <c r="AE385" s="4">
        <v>0.11</v>
      </c>
      <c r="AF385" s="4">
        <v>980</v>
      </c>
      <c r="AG385" s="4">
        <v>-16</v>
      </c>
      <c r="AH385" s="4">
        <v>13</v>
      </c>
      <c r="AI385" s="4">
        <v>11</v>
      </c>
      <c r="AJ385" s="4">
        <v>191</v>
      </c>
      <c r="AK385" s="4">
        <v>141</v>
      </c>
      <c r="AL385" s="4">
        <v>3.4</v>
      </c>
      <c r="AM385" s="4">
        <v>195</v>
      </c>
      <c r="AN385" s="4" t="s">
        <v>155</v>
      </c>
      <c r="AO385" s="4">
        <v>0</v>
      </c>
      <c r="AP385" s="5"/>
      <c r="BA385" s="4">
        <v>14.023</v>
      </c>
      <c r="BB385" s="4">
        <v>12.44</v>
      </c>
      <c r="BC385" s="4">
        <v>0.89</v>
      </c>
      <c r="BD385" s="4">
        <v>16.71</v>
      </c>
      <c r="BE385" s="4">
        <v>1713.1869999999999</v>
      </c>
      <c r="BF385" s="4">
        <v>545.54399999999998</v>
      </c>
      <c r="BG385" s="4">
        <v>1.1539999999999999</v>
      </c>
      <c r="BH385" s="4">
        <v>0.16600000000000001</v>
      </c>
      <c r="BI385" s="4">
        <v>1.319</v>
      </c>
      <c r="BJ385" s="4">
        <v>0.86699999999999999</v>
      </c>
      <c r="BK385" s="4">
        <v>0.125</v>
      </c>
      <c r="BL385" s="4">
        <v>0.99199999999999999</v>
      </c>
      <c r="BM385" s="4">
        <v>152.65270000000001</v>
      </c>
      <c r="BQ385" s="4">
        <v>500.56700000000001</v>
      </c>
      <c r="BR385" s="4">
        <v>0.76414300000000002</v>
      </c>
      <c r="BS385" s="4">
        <v>-5</v>
      </c>
      <c r="BT385" s="4">
        <v>-2.0868000000000001E-2</v>
      </c>
      <c r="BU385" s="4">
        <v>18.673741</v>
      </c>
      <c r="BV385" s="4">
        <v>-0.42153600000000002</v>
      </c>
    </row>
    <row r="386" spans="1:74" x14ac:dyDescent="0.25">
      <c r="A386" s="2">
        <v>42067</v>
      </c>
      <c r="B386" s="3">
        <v>2.5519675925925925E-2</v>
      </c>
      <c r="C386" s="4">
        <v>8.3450000000000006</v>
      </c>
      <c r="D386" s="4">
        <v>5.6013999999999999</v>
      </c>
      <c r="E386" s="4">
        <v>56013.744570000003</v>
      </c>
      <c r="F386" s="4">
        <v>65.3</v>
      </c>
      <c r="G386" s="4">
        <v>8.4</v>
      </c>
      <c r="H386" s="4">
        <v>22029.1</v>
      </c>
      <c r="J386" s="4">
        <v>3.7</v>
      </c>
      <c r="K386" s="4">
        <v>0.85329999999999995</v>
      </c>
      <c r="L386" s="4">
        <v>7.1208</v>
      </c>
      <c r="M386" s="4">
        <v>4.7797999999999998</v>
      </c>
      <c r="N386" s="4">
        <v>55.6905</v>
      </c>
      <c r="O386" s="4">
        <v>7.1680000000000001</v>
      </c>
      <c r="P386" s="4">
        <v>62.9</v>
      </c>
      <c r="Q386" s="4">
        <v>41.866799999999998</v>
      </c>
      <c r="R386" s="4">
        <v>5.3887</v>
      </c>
      <c r="S386" s="4">
        <v>47.3</v>
      </c>
      <c r="T386" s="4">
        <v>22029.134600000001</v>
      </c>
      <c r="W386" s="4">
        <v>0</v>
      </c>
      <c r="X386" s="4">
        <v>3.1573000000000002</v>
      </c>
      <c r="Y386" s="4">
        <v>12.6</v>
      </c>
      <c r="Z386" s="4">
        <v>848</v>
      </c>
      <c r="AA386" s="4">
        <v>869</v>
      </c>
      <c r="AB386" s="4">
        <v>883</v>
      </c>
      <c r="AC386" s="4">
        <v>61</v>
      </c>
      <c r="AD386" s="4">
        <v>4.75</v>
      </c>
      <c r="AE386" s="4">
        <v>0.11</v>
      </c>
      <c r="AF386" s="4">
        <v>980</v>
      </c>
      <c r="AG386" s="4">
        <v>-16</v>
      </c>
      <c r="AH386" s="4">
        <v>13</v>
      </c>
      <c r="AI386" s="4">
        <v>11</v>
      </c>
      <c r="AJ386" s="4">
        <v>191</v>
      </c>
      <c r="AK386" s="4">
        <v>140</v>
      </c>
      <c r="AL386" s="4">
        <v>3.8</v>
      </c>
      <c r="AM386" s="4">
        <v>195</v>
      </c>
      <c r="AN386" s="4" t="s">
        <v>155</v>
      </c>
      <c r="AO386" s="4">
        <v>0</v>
      </c>
      <c r="AP386" s="5"/>
      <c r="BA386" s="4">
        <v>14.023</v>
      </c>
      <c r="BB386" s="4">
        <v>12.12</v>
      </c>
      <c r="BC386" s="4">
        <v>0.86</v>
      </c>
      <c r="BD386" s="4">
        <v>17.187000000000001</v>
      </c>
      <c r="BE386" s="4">
        <v>1530.748</v>
      </c>
      <c r="BF386" s="4">
        <v>653.98400000000004</v>
      </c>
      <c r="BG386" s="4">
        <v>1.254</v>
      </c>
      <c r="BH386" s="4">
        <v>0.161</v>
      </c>
      <c r="BI386" s="4">
        <v>1.415</v>
      </c>
      <c r="BJ386" s="4">
        <v>0.94299999999999995</v>
      </c>
      <c r="BK386" s="4">
        <v>0.121</v>
      </c>
      <c r="BL386" s="4">
        <v>1.0640000000000001</v>
      </c>
      <c r="BM386" s="4">
        <v>156.6009</v>
      </c>
      <c r="BQ386" s="4">
        <v>493.51</v>
      </c>
      <c r="BR386" s="4">
        <v>0.72684800000000005</v>
      </c>
      <c r="BS386" s="4">
        <v>-5</v>
      </c>
      <c r="BT386" s="4">
        <v>-2.2911999999999998E-2</v>
      </c>
      <c r="BU386" s="4">
        <v>17.762347999999999</v>
      </c>
      <c r="BV386" s="4">
        <v>-0.46282200000000001</v>
      </c>
    </row>
    <row r="387" spans="1:74" x14ac:dyDescent="0.25">
      <c r="A387" s="2">
        <v>42067</v>
      </c>
      <c r="B387" s="3">
        <v>2.5531250000000002E-2</v>
      </c>
      <c r="C387" s="4">
        <v>7.7670000000000003</v>
      </c>
      <c r="D387" s="4">
        <v>6.7960000000000003</v>
      </c>
      <c r="E387" s="4">
        <v>67959.878370000006</v>
      </c>
      <c r="F387" s="4">
        <v>70.400000000000006</v>
      </c>
      <c r="G387" s="4">
        <v>8.4</v>
      </c>
      <c r="H387" s="4">
        <v>23251.4</v>
      </c>
      <c r="J387" s="4">
        <v>3.7</v>
      </c>
      <c r="K387" s="4">
        <v>0.8448</v>
      </c>
      <c r="L387" s="4">
        <v>6.5612000000000004</v>
      </c>
      <c r="M387" s="4">
        <v>5.7411000000000003</v>
      </c>
      <c r="N387" s="4">
        <v>59.483499999999999</v>
      </c>
      <c r="O387" s="4">
        <v>7.0960999999999999</v>
      </c>
      <c r="P387" s="4">
        <v>66.599999999999994</v>
      </c>
      <c r="Q387" s="4">
        <v>44.718299999999999</v>
      </c>
      <c r="R387" s="4">
        <v>5.3346999999999998</v>
      </c>
      <c r="S387" s="4">
        <v>50.1</v>
      </c>
      <c r="T387" s="4">
        <v>23251.429499999998</v>
      </c>
      <c r="W387" s="4">
        <v>0</v>
      </c>
      <c r="X387" s="4">
        <v>3.1257000000000001</v>
      </c>
      <c r="Y387" s="4">
        <v>12.5</v>
      </c>
      <c r="Z387" s="4">
        <v>852</v>
      </c>
      <c r="AA387" s="4">
        <v>873</v>
      </c>
      <c r="AB387" s="4">
        <v>886</v>
      </c>
      <c r="AC387" s="4">
        <v>61</v>
      </c>
      <c r="AD387" s="4">
        <v>4.75</v>
      </c>
      <c r="AE387" s="4">
        <v>0.11</v>
      </c>
      <c r="AF387" s="4">
        <v>980</v>
      </c>
      <c r="AG387" s="4">
        <v>-16</v>
      </c>
      <c r="AH387" s="4">
        <v>13</v>
      </c>
      <c r="AI387" s="4">
        <v>11</v>
      </c>
      <c r="AJ387" s="4">
        <v>191</v>
      </c>
      <c r="AK387" s="4">
        <v>140</v>
      </c>
      <c r="AL387" s="4">
        <v>3.6</v>
      </c>
      <c r="AM387" s="4">
        <v>195</v>
      </c>
      <c r="AN387" s="4" t="s">
        <v>155</v>
      </c>
      <c r="AO387" s="4">
        <v>0</v>
      </c>
      <c r="AP387" s="5"/>
      <c r="BA387" s="4">
        <v>14.023</v>
      </c>
      <c r="BB387" s="4">
        <v>11.42</v>
      </c>
      <c r="BC387" s="4">
        <v>0.81</v>
      </c>
      <c r="BD387" s="4">
        <v>18.375</v>
      </c>
      <c r="BE387" s="4">
        <v>1359.7909999999999</v>
      </c>
      <c r="BF387" s="4">
        <v>757.28200000000004</v>
      </c>
      <c r="BG387" s="4">
        <v>1.2909999999999999</v>
      </c>
      <c r="BH387" s="4">
        <v>0.154</v>
      </c>
      <c r="BI387" s="4">
        <v>1.4450000000000001</v>
      </c>
      <c r="BJ387" s="4">
        <v>0.97099999999999997</v>
      </c>
      <c r="BK387" s="4">
        <v>0.11600000000000001</v>
      </c>
      <c r="BL387" s="4">
        <v>1.0860000000000001</v>
      </c>
      <c r="BM387" s="4">
        <v>159.35149999999999</v>
      </c>
      <c r="BQ387" s="4">
        <v>471.00799999999998</v>
      </c>
      <c r="BR387" s="4">
        <v>0.81945500000000004</v>
      </c>
      <c r="BS387" s="4">
        <v>-5</v>
      </c>
      <c r="BT387" s="4">
        <v>-2.777E-2</v>
      </c>
      <c r="BU387" s="4">
        <v>20.025434000000001</v>
      </c>
      <c r="BV387" s="4">
        <v>-0.56096299999999999</v>
      </c>
    </row>
    <row r="388" spans="1:74" x14ac:dyDescent="0.25">
      <c r="A388" s="2">
        <v>42067</v>
      </c>
      <c r="B388" s="3">
        <v>2.5542824074074072E-2</v>
      </c>
      <c r="C388" s="4">
        <v>7.31</v>
      </c>
      <c r="D388" s="4">
        <v>7.3052000000000001</v>
      </c>
      <c r="E388" s="4">
        <v>73052.046019999994</v>
      </c>
      <c r="F388" s="4">
        <v>76.599999999999994</v>
      </c>
      <c r="G388" s="4">
        <v>8.4</v>
      </c>
      <c r="H388" s="4">
        <v>23447.5</v>
      </c>
      <c r="J388" s="4">
        <v>3.7</v>
      </c>
      <c r="K388" s="4">
        <v>0.84289999999999998</v>
      </c>
      <c r="L388" s="4">
        <v>6.1614000000000004</v>
      </c>
      <c r="M388" s="4">
        <v>6.1576000000000004</v>
      </c>
      <c r="N388" s="4">
        <v>64.526399999999995</v>
      </c>
      <c r="O388" s="4">
        <v>7.0804</v>
      </c>
      <c r="P388" s="4">
        <v>71.599999999999994</v>
      </c>
      <c r="Q388" s="4">
        <v>48.509500000000003</v>
      </c>
      <c r="R388" s="4">
        <v>5.3228999999999997</v>
      </c>
      <c r="S388" s="4">
        <v>53.8</v>
      </c>
      <c r="T388" s="4">
        <v>23447.478299999999</v>
      </c>
      <c r="W388" s="4">
        <v>0</v>
      </c>
      <c r="X388" s="4">
        <v>3.1187</v>
      </c>
      <c r="Y388" s="4">
        <v>12.3</v>
      </c>
      <c r="Z388" s="4">
        <v>858</v>
      </c>
      <c r="AA388" s="4">
        <v>878</v>
      </c>
      <c r="AB388" s="4">
        <v>891</v>
      </c>
      <c r="AC388" s="4">
        <v>61</v>
      </c>
      <c r="AD388" s="4">
        <v>4.75</v>
      </c>
      <c r="AE388" s="4">
        <v>0.11</v>
      </c>
      <c r="AF388" s="4">
        <v>980</v>
      </c>
      <c r="AG388" s="4">
        <v>-16</v>
      </c>
      <c r="AH388" s="4">
        <v>13</v>
      </c>
      <c r="AI388" s="4">
        <v>11</v>
      </c>
      <c r="AJ388" s="4">
        <v>191</v>
      </c>
      <c r="AK388" s="4">
        <v>140</v>
      </c>
      <c r="AL388" s="4">
        <v>3.2</v>
      </c>
      <c r="AM388" s="4">
        <v>195</v>
      </c>
      <c r="AN388" s="4" t="s">
        <v>155</v>
      </c>
      <c r="AO388" s="4">
        <v>0</v>
      </c>
      <c r="AP388" s="5"/>
      <c r="BA388" s="4">
        <v>14.023</v>
      </c>
      <c r="BB388" s="4">
        <v>11.29</v>
      </c>
      <c r="BC388" s="4">
        <v>0.8</v>
      </c>
      <c r="BD388" s="4">
        <v>18.637</v>
      </c>
      <c r="BE388" s="4">
        <v>1273.75</v>
      </c>
      <c r="BF388" s="4">
        <v>810.20299999999997</v>
      </c>
      <c r="BG388" s="4">
        <v>1.397</v>
      </c>
      <c r="BH388" s="4">
        <v>0.153</v>
      </c>
      <c r="BI388" s="4">
        <v>1.55</v>
      </c>
      <c r="BJ388" s="4">
        <v>1.05</v>
      </c>
      <c r="BK388" s="4">
        <v>0.115</v>
      </c>
      <c r="BL388" s="4">
        <v>1.165</v>
      </c>
      <c r="BM388" s="4">
        <v>160.29589999999999</v>
      </c>
      <c r="BQ388" s="4">
        <v>468.79700000000003</v>
      </c>
      <c r="BR388" s="4">
        <v>0.84877899999999995</v>
      </c>
      <c r="BS388" s="4">
        <v>-5</v>
      </c>
      <c r="BT388" s="4">
        <v>-3.2765000000000002E-2</v>
      </c>
      <c r="BU388" s="4">
        <v>20.742042000000001</v>
      </c>
      <c r="BV388" s="4">
        <v>-0.66185799999999995</v>
      </c>
    </row>
    <row r="389" spans="1:74" x14ac:dyDescent="0.25">
      <c r="A389" s="2">
        <v>42067</v>
      </c>
      <c r="B389" s="3">
        <v>2.5554398148148149E-2</v>
      </c>
      <c r="C389" s="4">
        <v>6.9219999999999997</v>
      </c>
      <c r="D389" s="4">
        <v>7.8537999999999997</v>
      </c>
      <c r="E389" s="4">
        <v>78538.331969999999</v>
      </c>
      <c r="F389" s="4">
        <v>77.099999999999994</v>
      </c>
      <c r="G389" s="4">
        <v>8.4</v>
      </c>
      <c r="H389" s="4">
        <v>23739.3</v>
      </c>
      <c r="J389" s="4">
        <v>3.7</v>
      </c>
      <c r="K389" s="4">
        <v>0.84009999999999996</v>
      </c>
      <c r="L389" s="4">
        <v>5.8148999999999997</v>
      </c>
      <c r="M389" s="4">
        <v>6.5976999999999997</v>
      </c>
      <c r="N389" s="4">
        <v>64.768600000000006</v>
      </c>
      <c r="O389" s="4">
        <v>7.0564999999999998</v>
      </c>
      <c r="P389" s="4">
        <v>71.8</v>
      </c>
      <c r="Q389" s="4">
        <v>48.691499999999998</v>
      </c>
      <c r="R389" s="4">
        <v>5.3048999999999999</v>
      </c>
      <c r="S389" s="4">
        <v>54</v>
      </c>
      <c r="T389" s="4">
        <v>23739.327000000001</v>
      </c>
      <c r="W389" s="4">
        <v>0</v>
      </c>
      <c r="X389" s="4">
        <v>3.1082000000000001</v>
      </c>
      <c r="Y389" s="4">
        <v>12.4</v>
      </c>
      <c r="Z389" s="4">
        <v>860</v>
      </c>
      <c r="AA389" s="4">
        <v>881</v>
      </c>
      <c r="AB389" s="4">
        <v>893</v>
      </c>
      <c r="AC389" s="4">
        <v>61</v>
      </c>
      <c r="AD389" s="4">
        <v>4.75</v>
      </c>
      <c r="AE389" s="4">
        <v>0.11</v>
      </c>
      <c r="AF389" s="4">
        <v>980</v>
      </c>
      <c r="AG389" s="4">
        <v>-16</v>
      </c>
      <c r="AH389" s="4">
        <v>13</v>
      </c>
      <c r="AI389" s="4">
        <v>11</v>
      </c>
      <c r="AJ389" s="4">
        <v>191</v>
      </c>
      <c r="AK389" s="4">
        <v>140</v>
      </c>
      <c r="AL389" s="4">
        <v>3.4</v>
      </c>
      <c r="AM389" s="4">
        <v>195</v>
      </c>
      <c r="AN389" s="4" t="s">
        <v>155</v>
      </c>
      <c r="AO389" s="4">
        <v>0</v>
      </c>
      <c r="AP389" s="5"/>
      <c r="BA389" s="4">
        <v>14.023</v>
      </c>
      <c r="BB389" s="4">
        <v>11.07</v>
      </c>
      <c r="BC389" s="4">
        <v>0.79</v>
      </c>
      <c r="BD389" s="4">
        <v>19.039000000000001</v>
      </c>
      <c r="BE389" s="4">
        <v>1192.1089999999999</v>
      </c>
      <c r="BF389" s="4">
        <v>860.875</v>
      </c>
      <c r="BG389" s="4">
        <v>1.391</v>
      </c>
      <c r="BH389" s="4">
        <v>0.151</v>
      </c>
      <c r="BI389" s="4">
        <v>1.542</v>
      </c>
      <c r="BJ389" s="4">
        <v>1.0449999999999999</v>
      </c>
      <c r="BK389" s="4">
        <v>0.114</v>
      </c>
      <c r="BL389" s="4">
        <v>1.159</v>
      </c>
      <c r="BM389" s="4">
        <v>160.9384</v>
      </c>
      <c r="BQ389" s="4">
        <v>463.32</v>
      </c>
      <c r="BR389" s="4">
        <v>0.65673400000000004</v>
      </c>
      <c r="BS389" s="4">
        <v>-5</v>
      </c>
      <c r="BT389" s="4">
        <v>-3.2048E-2</v>
      </c>
      <c r="BU389" s="4">
        <v>16.048943999999999</v>
      </c>
      <c r="BV389" s="4">
        <v>-0.64736899999999997</v>
      </c>
    </row>
    <row r="390" spans="1:74" x14ac:dyDescent="0.25">
      <c r="A390" s="2">
        <v>42067</v>
      </c>
      <c r="B390" s="3">
        <v>2.5565972222222219E-2</v>
      </c>
      <c r="C390" s="4">
        <v>6.7679999999999998</v>
      </c>
      <c r="D390" s="4">
        <v>8.0914000000000001</v>
      </c>
      <c r="E390" s="4">
        <v>80913.513510000004</v>
      </c>
      <c r="F390" s="4">
        <v>69.8</v>
      </c>
      <c r="G390" s="4">
        <v>8.6</v>
      </c>
      <c r="H390" s="4">
        <v>24042.6</v>
      </c>
      <c r="J390" s="4">
        <v>3.7</v>
      </c>
      <c r="K390" s="4">
        <v>0.83850000000000002</v>
      </c>
      <c r="L390" s="4">
        <v>5.6749000000000001</v>
      </c>
      <c r="M390" s="4">
        <v>6.7843</v>
      </c>
      <c r="N390" s="4">
        <v>58.506500000000003</v>
      </c>
      <c r="O390" s="4">
        <v>7.2107999999999999</v>
      </c>
      <c r="P390" s="4">
        <v>65.7</v>
      </c>
      <c r="Q390" s="4">
        <v>43.983800000000002</v>
      </c>
      <c r="R390" s="4">
        <v>5.4208999999999996</v>
      </c>
      <c r="S390" s="4">
        <v>49.4</v>
      </c>
      <c r="T390" s="4">
        <v>24042.633000000002</v>
      </c>
      <c r="W390" s="4">
        <v>0</v>
      </c>
      <c r="X390" s="4">
        <v>3.1023000000000001</v>
      </c>
      <c r="Y390" s="4">
        <v>12.5</v>
      </c>
      <c r="Z390" s="4">
        <v>863</v>
      </c>
      <c r="AA390" s="4">
        <v>883</v>
      </c>
      <c r="AB390" s="4">
        <v>895</v>
      </c>
      <c r="AC390" s="4">
        <v>61</v>
      </c>
      <c r="AD390" s="4">
        <v>4.75</v>
      </c>
      <c r="AE390" s="4">
        <v>0.11</v>
      </c>
      <c r="AF390" s="4">
        <v>980</v>
      </c>
      <c r="AG390" s="4">
        <v>-16</v>
      </c>
      <c r="AH390" s="4">
        <v>13</v>
      </c>
      <c r="AI390" s="4">
        <v>11</v>
      </c>
      <c r="AJ390" s="4">
        <v>191</v>
      </c>
      <c r="AK390" s="4">
        <v>140</v>
      </c>
      <c r="AL390" s="4">
        <v>3.3</v>
      </c>
      <c r="AM390" s="4">
        <v>195</v>
      </c>
      <c r="AN390" s="4" t="s">
        <v>155</v>
      </c>
      <c r="AO390" s="4">
        <v>0</v>
      </c>
      <c r="AP390" s="5"/>
      <c r="BA390" s="4">
        <v>14.023</v>
      </c>
      <c r="BB390" s="4">
        <v>10.96</v>
      </c>
      <c r="BC390" s="4">
        <v>0.78</v>
      </c>
      <c r="BD390" s="4">
        <v>19.265999999999998</v>
      </c>
      <c r="BE390" s="4">
        <v>1157.3610000000001</v>
      </c>
      <c r="BF390" s="4">
        <v>880.63</v>
      </c>
      <c r="BG390" s="4">
        <v>1.25</v>
      </c>
      <c r="BH390" s="4">
        <v>0.154</v>
      </c>
      <c r="BI390" s="4">
        <v>1.4039999999999999</v>
      </c>
      <c r="BJ390" s="4">
        <v>0.93899999999999995</v>
      </c>
      <c r="BK390" s="4">
        <v>0.11600000000000001</v>
      </c>
      <c r="BL390" s="4">
        <v>1.0549999999999999</v>
      </c>
      <c r="BM390" s="4">
        <v>162.14859999999999</v>
      </c>
      <c r="BQ390" s="4">
        <v>460.04</v>
      </c>
      <c r="BR390" s="4">
        <v>0.36834299999999998</v>
      </c>
      <c r="BS390" s="4">
        <v>-5</v>
      </c>
      <c r="BT390" s="4">
        <v>-3.2000000000000001E-2</v>
      </c>
      <c r="BU390" s="4">
        <v>9.0013740000000002</v>
      </c>
      <c r="BV390" s="4">
        <v>-0.64639999999999997</v>
      </c>
    </row>
    <row r="391" spans="1:74" x14ac:dyDescent="0.25">
      <c r="A391" s="2">
        <v>42067</v>
      </c>
      <c r="B391" s="3">
        <v>2.5577546296296296E-2</v>
      </c>
      <c r="C391" s="4">
        <v>7.234</v>
      </c>
      <c r="D391" s="4">
        <v>7.8861999999999997</v>
      </c>
      <c r="E391" s="4">
        <v>78862.022840000005</v>
      </c>
      <c r="F391" s="4">
        <v>64.8</v>
      </c>
      <c r="G391" s="4">
        <v>8.6</v>
      </c>
      <c r="H391" s="4">
        <v>24001.200000000001</v>
      </c>
      <c r="J391" s="4">
        <v>3.8</v>
      </c>
      <c r="K391" s="4">
        <v>0.83699999999999997</v>
      </c>
      <c r="L391" s="4">
        <v>6.0547000000000004</v>
      </c>
      <c r="M391" s="4">
        <v>6.6005000000000003</v>
      </c>
      <c r="N391" s="4">
        <v>54.193899999999999</v>
      </c>
      <c r="O391" s="4">
        <v>7.1978999999999997</v>
      </c>
      <c r="P391" s="4">
        <v>61.4</v>
      </c>
      <c r="Q391" s="4">
        <v>40.742400000000004</v>
      </c>
      <c r="R391" s="4">
        <v>5.4112999999999998</v>
      </c>
      <c r="S391" s="4">
        <v>46.2</v>
      </c>
      <c r="T391" s="4">
        <v>24001.200000000001</v>
      </c>
      <c r="W391" s="4">
        <v>0</v>
      </c>
      <c r="X391" s="4">
        <v>3.1804999999999999</v>
      </c>
      <c r="Y391" s="4">
        <v>12.3</v>
      </c>
      <c r="Z391" s="4">
        <v>865</v>
      </c>
      <c r="AA391" s="4">
        <v>885</v>
      </c>
      <c r="AB391" s="4">
        <v>896</v>
      </c>
      <c r="AC391" s="4">
        <v>61</v>
      </c>
      <c r="AD391" s="4">
        <v>4.75</v>
      </c>
      <c r="AE391" s="4">
        <v>0.11</v>
      </c>
      <c r="AF391" s="4">
        <v>979</v>
      </c>
      <c r="AG391" s="4">
        <v>-16</v>
      </c>
      <c r="AH391" s="4">
        <v>13</v>
      </c>
      <c r="AI391" s="4">
        <v>11</v>
      </c>
      <c r="AJ391" s="4">
        <v>191</v>
      </c>
      <c r="AK391" s="4">
        <v>140</v>
      </c>
      <c r="AL391" s="4">
        <v>3</v>
      </c>
      <c r="AM391" s="4">
        <v>195</v>
      </c>
      <c r="AN391" s="4" t="s">
        <v>155</v>
      </c>
      <c r="AO391" s="4">
        <v>0</v>
      </c>
      <c r="AP391" s="5"/>
      <c r="BA391" s="4">
        <v>14.023</v>
      </c>
      <c r="BB391" s="4">
        <v>10.85</v>
      </c>
      <c r="BC391" s="4">
        <v>0.77</v>
      </c>
      <c r="BD391" s="4">
        <v>19.478999999999999</v>
      </c>
      <c r="BE391" s="4">
        <v>1219.047</v>
      </c>
      <c r="BF391" s="4">
        <v>845.827</v>
      </c>
      <c r="BG391" s="4">
        <v>1.143</v>
      </c>
      <c r="BH391" s="4">
        <v>0.152</v>
      </c>
      <c r="BI391" s="4">
        <v>1.294</v>
      </c>
      <c r="BJ391" s="4">
        <v>0.85899999999999999</v>
      </c>
      <c r="BK391" s="4">
        <v>0.114</v>
      </c>
      <c r="BL391" s="4">
        <v>0.97299999999999998</v>
      </c>
      <c r="BM391" s="4">
        <v>159.80170000000001</v>
      </c>
      <c r="BQ391" s="4">
        <v>465.60599999999999</v>
      </c>
      <c r="BR391" s="4">
        <v>0.16114000000000001</v>
      </c>
      <c r="BS391" s="4">
        <v>-5</v>
      </c>
      <c r="BT391" s="4">
        <v>-3.5799999999999998E-2</v>
      </c>
      <c r="BU391" s="4">
        <v>3.9378549999999999</v>
      </c>
      <c r="BV391" s="4">
        <v>-0.72316400000000003</v>
      </c>
    </row>
    <row r="392" spans="1:74" x14ac:dyDescent="0.25">
      <c r="A392" s="2">
        <v>42067</v>
      </c>
      <c r="B392" s="3">
        <v>2.558912037037037E-2</v>
      </c>
      <c r="C392" s="4">
        <v>7.0839999999999996</v>
      </c>
      <c r="D392" s="4">
        <v>7.5698999999999996</v>
      </c>
      <c r="E392" s="4">
        <v>75699.375</v>
      </c>
      <c r="F392" s="4">
        <v>55</v>
      </c>
      <c r="G392" s="4">
        <v>8.8000000000000007</v>
      </c>
      <c r="H392" s="4">
        <v>23534.6</v>
      </c>
      <c r="J392" s="4">
        <v>3.8</v>
      </c>
      <c r="K392" s="4">
        <v>0.84199999999999997</v>
      </c>
      <c r="L392" s="4">
        <v>5.9641999999999999</v>
      </c>
      <c r="M392" s="4">
        <v>6.3737000000000004</v>
      </c>
      <c r="N392" s="4">
        <v>46.334200000000003</v>
      </c>
      <c r="O392" s="4">
        <v>7.3947000000000003</v>
      </c>
      <c r="P392" s="4">
        <v>53.7</v>
      </c>
      <c r="Q392" s="4">
        <v>34.833599999999997</v>
      </c>
      <c r="R392" s="4">
        <v>5.5593000000000004</v>
      </c>
      <c r="S392" s="4">
        <v>40.4</v>
      </c>
      <c r="T392" s="4">
        <v>23534.597099999999</v>
      </c>
      <c r="W392" s="4">
        <v>0</v>
      </c>
      <c r="X392" s="4">
        <v>3.1995</v>
      </c>
      <c r="Y392" s="4">
        <v>12.4</v>
      </c>
      <c r="Z392" s="4">
        <v>861</v>
      </c>
      <c r="AA392" s="4">
        <v>881</v>
      </c>
      <c r="AB392" s="4">
        <v>892</v>
      </c>
      <c r="AC392" s="4">
        <v>61</v>
      </c>
      <c r="AD392" s="4">
        <v>4.75</v>
      </c>
      <c r="AE392" s="4">
        <v>0.11</v>
      </c>
      <c r="AF392" s="4">
        <v>979</v>
      </c>
      <c r="AG392" s="4">
        <v>-16</v>
      </c>
      <c r="AH392" s="4">
        <v>12.05</v>
      </c>
      <c r="AI392" s="4">
        <v>11</v>
      </c>
      <c r="AJ392" s="4">
        <v>191</v>
      </c>
      <c r="AK392" s="4">
        <v>140</v>
      </c>
      <c r="AL392" s="4">
        <v>3.6</v>
      </c>
      <c r="AM392" s="4">
        <v>195</v>
      </c>
      <c r="AN392" s="4" t="s">
        <v>155</v>
      </c>
      <c r="AO392" s="4">
        <v>0</v>
      </c>
      <c r="AP392" s="5"/>
      <c r="BA392" s="4">
        <v>14.023</v>
      </c>
      <c r="BB392" s="4">
        <v>11.21</v>
      </c>
      <c r="BC392" s="4">
        <v>0.8</v>
      </c>
      <c r="BD392" s="4">
        <v>18.768000000000001</v>
      </c>
      <c r="BE392" s="4">
        <v>1230.662</v>
      </c>
      <c r="BF392" s="4">
        <v>837.05100000000004</v>
      </c>
      <c r="BG392" s="4">
        <v>1.0009999999999999</v>
      </c>
      <c r="BH392" s="4">
        <v>0.16</v>
      </c>
      <c r="BI392" s="4">
        <v>1.161</v>
      </c>
      <c r="BJ392" s="4">
        <v>0.753</v>
      </c>
      <c r="BK392" s="4">
        <v>0.12</v>
      </c>
      <c r="BL392" s="4">
        <v>0.873</v>
      </c>
      <c r="BM392" s="4">
        <v>160.58709999999999</v>
      </c>
      <c r="BQ392" s="4">
        <v>480.02600000000001</v>
      </c>
      <c r="BR392" s="4">
        <v>0.11965000000000001</v>
      </c>
      <c r="BS392" s="4">
        <v>-5</v>
      </c>
      <c r="BT392" s="4">
        <v>-3.5049999999999998E-2</v>
      </c>
      <c r="BU392" s="4">
        <v>2.9239470000000001</v>
      </c>
      <c r="BV392" s="4">
        <v>-0.70801000000000003</v>
      </c>
    </row>
    <row r="393" spans="1:74" x14ac:dyDescent="0.25">
      <c r="A393" s="2">
        <v>42067</v>
      </c>
      <c r="B393" s="3">
        <v>2.5600694444444447E-2</v>
      </c>
      <c r="C393" s="4">
        <v>6.9169999999999998</v>
      </c>
      <c r="D393" s="4">
        <v>8.0178999999999991</v>
      </c>
      <c r="E393" s="4">
        <v>80178.541670000006</v>
      </c>
      <c r="F393" s="4">
        <v>50.2</v>
      </c>
      <c r="G393" s="4">
        <v>8.9</v>
      </c>
      <c r="H393" s="4">
        <v>23349.7</v>
      </c>
      <c r="J393" s="4">
        <v>3.9</v>
      </c>
      <c r="K393" s="4">
        <v>0.83889999999999998</v>
      </c>
      <c r="L393" s="4">
        <v>5.8022</v>
      </c>
      <c r="M393" s="4">
        <v>6.7260999999999997</v>
      </c>
      <c r="N393" s="4">
        <v>42.100900000000003</v>
      </c>
      <c r="O393" s="4">
        <v>7.4661</v>
      </c>
      <c r="P393" s="4">
        <v>49.6</v>
      </c>
      <c r="Q393" s="4">
        <v>31.651</v>
      </c>
      <c r="R393" s="4">
        <v>5.6128999999999998</v>
      </c>
      <c r="S393" s="4">
        <v>37.299999999999997</v>
      </c>
      <c r="T393" s="4">
        <v>23349.697199999999</v>
      </c>
      <c r="W393" s="4">
        <v>0</v>
      </c>
      <c r="X393" s="4">
        <v>3.2715999999999998</v>
      </c>
      <c r="Y393" s="4">
        <v>12.3</v>
      </c>
      <c r="Z393" s="4">
        <v>863</v>
      </c>
      <c r="AA393" s="4">
        <v>886</v>
      </c>
      <c r="AB393" s="4">
        <v>896</v>
      </c>
      <c r="AC393" s="4">
        <v>61</v>
      </c>
      <c r="AD393" s="4">
        <v>4.75</v>
      </c>
      <c r="AE393" s="4">
        <v>0.11</v>
      </c>
      <c r="AF393" s="4">
        <v>979</v>
      </c>
      <c r="AG393" s="4">
        <v>-16</v>
      </c>
      <c r="AH393" s="4">
        <v>12</v>
      </c>
      <c r="AI393" s="4">
        <v>11</v>
      </c>
      <c r="AJ393" s="4">
        <v>191</v>
      </c>
      <c r="AK393" s="4">
        <v>140</v>
      </c>
      <c r="AL393" s="4">
        <v>3.6</v>
      </c>
      <c r="AM393" s="4">
        <v>195</v>
      </c>
      <c r="AN393" s="4" t="s">
        <v>155</v>
      </c>
      <c r="AO393" s="4">
        <v>0</v>
      </c>
      <c r="AP393" s="5"/>
      <c r="BA393" s="4">
        <v>14.023</v>
      </c>
      <c r="BB393" s="4">
        <v>10.98</v>
      </c>
      <c r="BC393" s="4">
        <v>0.78</v>
      </c>
      <c r="BD393" s="4">
        <v>19.206</v>
      </c>
      <c r="BE393" s="4">
        <v>1183.346</v>
      </c>
      <c r="BF393" s="4">
        <v>873.08299999999997</v>
      </c>
      <c r="BG393" s="4">
        <v>0.89900000000000002</v>
      </c>
      <c r="BH393" s="4">
        <v>0.159</v>
      </c>
      <c r="BI393" s="4">
        <v>1.0589999999999999</v>
      </c>
      <c r="BJ393" s="4">
        <v>0.67600000000000005</v>
      </c>
      <c r="BK393" s="4">
        <v>0.12</v>
      </c>
      <c r="BL393" s="4">
        <v>0.79600000000000004</v>
      </c>
      <c r="BM393" s="4">
        <v>157.47790000000001</v>
      </c>
      <c r="BQ393" s="4">
        <v>485.15800000000002</v>
      </c>
      <c r="BR393" s="4">
        <v>0.56735000000000002</v>
      </c>
      <c r="BS393" s="4">
        <v>-5</v>
      </c>
      <c r="BT393" s="4">
        <v>-3.5950000000000003E-2</v>
      </c>
      <c r="BU393" s="4">
        <v>13.864615000000001</v>
      </c>
      <c r="BV393" s="4">
        <v>-0.72619</v>
      </c>
    </row>
    <row r="394" spans="1:74" x14ac:dyDescent="0.25">
      <c r="A394" s="2">
        <v>42067</v>
      </c>
      <c r="B394" s="3">
        <v>2.5612268518518517E-2</v>
      </c>
      <c r="C394" s="4">
        <v>6.8410000000000002</v>
      </c>
      <c r="D394" s="4">
        <v>8.1180000000000003</v>
      </c>
      <c r="E394" s="4">
        <v>81180.131580000001</v>
      </c>
      <c r="F394" s="4">
        <v>49.9</v>
      </c>
      <c r="G394" s="4">
        <v>8.8000000000000007</v>
      </c>
      <c r="H394" s="4">
        <v>23036.2</v>
      </c>
      <c r="J394" s="4">
        <v>3.9</v>
      </c>
      <c r="K394" s="4">
        <v>0.83879999999999999</v>
      </c>
      <c r="L394" s="4">
        <v>5.7389000000000001</v>
      </c>
      <c r="M394" s="4">
        <v>6.8097000000000003</v>
      </c>
      <c r="N394" s="4">
        <v>41.857799999999997</v>
      </c>
      <c r="O394" s="4">
        <v>7.3894000000000002</v>
      </c>
      <c r="P394" s="4">
        <v>49.2</v>
      </c>
      <c r="Q394" s="4">
        <v>31.468299999999999</v>
      </c>
      <c r="R394" s="4">
        <v>5.5552000000000001</v>
      </c>
      <c r="S394" s="4">
        <v>37</v>
      </c>
      <c r="T394" s="4">
        <v>23036.241000000002</v>
      </c>
      <c r="W394" s="4">
        <v>0</v>
      </c>
      <c r="X394" s="4">
        <v>3.2715000000000001</v>
      </c>
      <c r="Y394" s="4">
        <v>12.1</v>
      </c>
      <c r="Z394" s="4">
        <v>867</v>
      </c>
      <c r="AA394" s="4">
        <v>888</v>
      </c>
      <c r="AB394" s="4">
        <v>899</v>
      </c>
      <c r="AC394" s="4">
        <v>61</v>
      </c>
      <c r="AD394" s="4">
        <v>4.75</v>
      </c>
      <c r="AE394" s="4">
        <v>0.11</v>
      </c>
      <c r="AF394" s="4">
        <v>979</v>
      </c>
      <c r="AG394" s="4">
        <v>-16</v>
      </c>
      <c r="AH394" s="4">
        <v>12</v>
      </c>
      <c r="AI394" s="4">
        <v>11</v>
      </c>
      <c r="AJ394" s="4">
        <v>191</v>
      </c>
      <c r="AK394" s="4">
        <v>139.1</v>
      </c>
      <c r="AL394" s="4">
        <v>3.9</v>
      </c>
      <c r="AM394" s="4">
        <v>195</v>
      </c>
      <c r="AN394" s="4" t="s">
        <v>155</v>
      </c>
      <c r="AO394" s="4">
        <v>0</v>
      </c>
      <c r="AP394" s="5"/>
      <c r="BA394" s="4">
        <v>14.023</v>
      </c>
      <c r="BB394" s="4">
        <v>10.97</v>
      </c>
      <c r="BC394" s="4">
        <v>0.78</v>
      </c>
      <c r="BD394" s="4">
        <v>19.213000000000001</v>
      </c>
      <c r="BE394" s="4">
        <v>1171.3019999999999</v>
      </c>
      <c r="BF394" s="4">
        <v>884.596</v>
      </c>
      <c r="BG394" s="4">
        <v>0.89500000000000002</v>
      </c>
      <c r="BH394" s="4">
        <v>0.158</v>
      </c>
      <c r="BI394" s="4">
        <v>1.0529999999999999</v>
      </c>
      <c r="BJ394" s="4">
        <v>0.67300000000000004</v>
      </c>
      <c r="BK394" s="4">
        <v>0.11899999999999999</v>
      </c>
      <c r="BL394" s="4">
        <v>0.79100000000000004</v>
      </c>
      <c r="BM394" s="4">
        <v>155.47980000000001</v>
      </c>
      <c r="BQ394" s="4">
        <v>485.49099999999999</v>
      </c>
      <c r="BR394" s="4">
        <v>0.81212899999999999</v>
      </c>
      <c r="BS394" s="4">
        <v>-5</v>
      </c>
      <c r="BT394" s="4">
        <v>-3.7898000000000001E-2</v>
      </c>
      <c r="BU394" s="4">
        <v>19.846399000000002</v>
      </c>
      <c r="BV394" s="4">
        <v>-0.76554199999999994</v>
      </c>
    </row>
    <row r="395" spans="1:74" x14ac:dyDescent="0.25">
      <c r="A395" s="2">
        <v>42067</v>
      </c>
      <c r="B395" s="3">
        <v>2.5623842592592594E-2</v>
      </c>
      <c r="C395" s="4">
        <v>6.83</v>
      </c>
      <c r="D395" s="4">
        <v>8.1999999999999993</v>
      </c>
      <c r="E395" s="4">
        <v>81999.744009999995</v>
      </c>
      <c r="F395" s="4">
        <v>50.6</v>
      </c>
      <c r="G395" s="4">
        <v>8.8000000000000007</v>
      </c>
      <c r="H395" s="4">
        <v>22790.9</v>
      </c>
      <c r="J395" s="4">
        <v>3.9</v>
      </c>
      <c r="K395" s="4">
        <v>0.83819999999999995</v>
      </c>
      <c r="L395" s="4">
        <v>5.7252000000000001</v>
      </c>
      <c r="M395" s="4">
        <v>6.8734999999999999</v>
      </c>
      <c r="N395" s="4">
        <v>42.391399999999997</v>
      </c>
      <c r="O395" s="4">
        <v>7.3765000000000001</v>
      </c>
      <c r="P395" s="4">
        <v>49.8</v>
      </c>
      <c r="Q395" s="4">
        <v>31.869399999999999</v>
      </c>
      <c r="R395" s="4">
        <v>5.5456000000000003</v>
      </c>
      <c r="S395" s="4">
        <v>37.4</v>
      </c>
      <c r="T395" s="4">
        <v>22790.8809</v>
      </c>
      <c r="W395" s="4">
        <v>0</v>
      </c>
      <c r="X395" s="4">
        <v>3.2690999999999999</v>
      </c>
      <c r="Y395" s="4">
        <v>12.1</v>
      </c>
      <c r="Z395" s="4">
        <v>867</v>
      </c>
      <c r="AA395" s="4">
        <v>889</v>
      </c>
      <c r="AB395" s="4">
        <v>899</v>
      </c>
      <c r="AC395" s="4">
        <v>61</v>
      </c>
      <c r="AD395" s="4">
        <v>4.75</v>
      </c>
      <c r="AE395" s="4">
        <v>0.11</v>
      </c>
      <c r="AF395" s="4">
        <v>979</v>
      </c>
      <c r="AG395" s="4">
        <v>-16</v>
      </c>
      <c r="AH395" s="4">
        <v>12</v>
      </c>
      <c r="AI395" s="4">
        <v>11</v>
      </c>
      <c r="AJ395" s="4">
        <v>190</v>
      </c>
      <c r="AK395" s="4">
        <v>138</v>
      </c>
      <c r="AL395" s="4">
        <v>3.5</v>
      </c>
      <c r="AM395" s="4">
        <v>195</v>
      </c>
      <c r="AN395" s="4" t="s">
        <v>155</v>
      </c>
      <c r="AO395" s="4">
        <v>0</v>
      </c>
      <c r="AP395" s="5"/>
      <c r="BA395" s="4">
        <v>14.023</v>
      </c>
      <c r="BB395" s="4">
        <v>10.94</v>
      </c>
      <c r="BC395" s="4">
        <v>0.78</v>
      </c>
      <c r="BD395" s="4">
        <v>19.297999999999998</v>
      </c>
      <c r="BE395" s="4">
        <v>1166.4849999999999</v>
      </c>
      <c r="BF395" s="4">
        <v>891.35</v>
      </c>
      <c r="BG395" s="4">
        <v>0.90400000000000003</v>
      </c>
      <c r="BH395" s="4">
        <v>0.157</v>
      </c>
      <c r="BI395" s="4">
        <v>1.0620000000000001</v>
      </c>
      <c r="BJ395" s="4">
        <v>0.68</v>
      </c>
      <c r="BK395" s="4">
        <v>0.11799999999999999</v>
      </c>
      <c r="BL395" s="4">
        <v>0.79800000000000004</v>
      </c>
      <c r="BM395" s="4">
        <v>153.5583</v>
      </c>
      <c r="BQ395" s="4">
        <v>484.30799999999999</v>
      </c>
      <c r="BR395" s="4">
        <v>0.77234100000000006</v>
      </c>
      <c r="BS395" s="4">
        <v>-5</v>
      </c>
      <c r="BT395" s="4">
        <v>-4.0869999999999997E-2</v>
      </c>
      <c r="BU395" s="4">
        <v>18.874075999999999</v>
      </c>
      <c r="BV395" s="4">
        <v>-0.825573</v>
      </c>
    </row>
    <row r="396" spans="1:74" x14ac:dyDescent="0.25">
      <c r="A396" s="2">
        <v>42067</v>
      </c>
      <c r="B396" s="3">
        <v>2.5635416666666664E-2</v>
      </c>
      <c r="C396" s="4">
        <v>6.8529999999999998</v>
      </c>
      <c r="D396" s="4">
        <v>8.2217000000000002</v>
      </c>
      <c r="E396" s="4">
        <v>82217.311480000004</v>
      </c>
      <c r="F396" s="4">
        <v>50.6</v>
      </c>
      <c r="G396" s="4">
        <v>8.9</v>
      </c>
      <c r="H396" s="4">
        <v>22665.7</v>
      </c>
      <c r="J396" s="4">
        <v>3.9</v>
      </c>
      <c r="K396" s="4">
        <v>0.8377</v>
      </c>
      <c r="L396" s="4">
        <v>5.7407000000000004</v>
      </c>
      <c r="M396" s="4">
        <v>6.8876999999999997</v>
      </c>
      <c r="N396" s="4">
        <v>42.389899999999997</v>
      </c>
      <c r="O396" s="4">
        <v>7.4497</v>
      </c>
      <c r="P396" s="4">
        <v>49.8</v>
      </c>
      <c r="Q396" s="4">
        <v>31.868300000000001</v>
      </c>
      <c r="R396" s="4">
        <v>5.6006</v>
      </c>
      <c r="S396" s="4">
        <v>37.5</v>
      </c>
      <c r="T396" s="4">
        <v>22665.654999999999</v>
      </c>
      <c r="W396" s="4">
        <v>0</v>
      </c>
      <c r="X396" s="4">
        <v>3.2671999999999999</v>
      </c>
      <c r="Y396" s="4">
        <v>12.1</v>
      </c>
      <c r="Z396" s="4">
        <v>868</v>
      </c>
      <c r="AA396" s="4">
        <v>890</v>
      </c>
      <c r="AB396" s="4">
        <v>900</v>
      </c>
      <c r="AC396" s="4">
        <v>61</v>
      </c>
      <c r="AD396" s="4">
        <v>4.75</v>
      </c>
      <c r="AE396" s="4">
        <v>0.11</v>
      </c>
      <c r="AF396" s="4">
        <v>979</v>
      </c>
      <c r="AG396" s="4">
        <v>-16</v>
      </c>
      <c r="AH396" s="4">
        <v>12</v>
      </c>
      <c r="AI396" s="4">
        <v>11</v>
      </c>
      <c r="AJ396" s="4">
        <v>190</v>
      </c>
      <c r="AK396" s="4">
        <v>139</v>
      </c>
      <c r="AL396" s="4">
        <v>2.6</v>
      </c>
      <c r="AM396" s="4">
        <v>195</v>
      </c>
      <c r="AN396" s="4" t="s">
        <v>155</v>
      </c>
      <c r="AO396" s="4">
        <v>0</v>
      </c>
      <c r="AP396" s="5"/>
      <c r="BA396" s="4">
        <v>14.023</v>
      </c>
      <c r="BB396" s="4">
        <v>10.92</v>
      </c>
      <c r="BC396" s="4">
        <v>0.78</v>
      </c>
      <c r="BD396" s="4">
        <v>19.367999999999999</v>
      </c>
      <c r="BE396" s="4">
        <v>1168.29</v>
      </c>
      <c r="BF396" s="4">
        <v>892.15800000000002</v>
      </c>
      <c r="BG396" s="4">
        <v>0.90300000000000002</v>
      </c>
      <c r="BH396" s="4">
        <v>0.159</v>
      </c>
      <c r="BI396" s="4">
        <v>1.0620000000000001</v>
      </c>
      <c r="BJ396" s="4">
        <v>0.67900000000000005</v>
      </c>
      <c r="BK396" s="4">
        <v>0.11899999999999999</v>
      </c>
      <c r="BL396" s="4">
        <v>0.79900000000000004</v>
      </c>
      <c r="BM396" s="4">
        <v>152.53800000000001</v>
      </c>
      <c r="BQ396" s="4">
        <v>483.464</v>
      </c>
      <c r="BR396" s="4">
        <v>0.76235200000000003</v>
      </c>
      <c r="BS396" s="4">
        <v>-5</v>
      </c>
      <c r="BT396" s="4">
        <v>-4.1956E-2</v>
      </c>
      <c r="BU396" s="4">
        <v>18.629968000000002</v>
      </c>
      <c r="BV396" s="4">
        <v>-0.84751200000000004</v>
      </c>
    </row>
    <row r="397" spans="1:74" x14ac:dyDescent="0.25">
      <c r="A397" s="2">
        <v>42067</v>
      </c>
      <c r="B397" s="3">
        <v>2.5646990740740741E-2</v>
      </c>
      <c r="C397" s="4">
        <v>7.149</v>
      </c>
      <c r="D397" s="4">
        <v>7.9004000000000003</v>
      </c>
      <c r="E397" s="4">
        <v>79003.943429999999</v>
      </c>
      <c r="F397" s="4">
        <v>50.6</v>
      </c>
      <c r="G397" s="4">
        <v>9</v>
      </c>
      <c r="H397" s="4">
        <v>22651.200000000001</v>
      </c>
      <c r="J397" s="4">
        <v>3.9</v>
      </c>
      <c r="K397" s="4">
        <v>0.83860000000000001</v>
      </c>
      <c r="L397" s="4">
        <v>5.9947999999999997</v>
      </c>
      <c r="M397" s="4">
        <v>6.6252000000000004</v>
      </c>
      <c r="N397" s="4">
        <v>42.432899999999997</v>
      </c>
      <c r="O397" s="4">
        <v>7.5408999999999997</v>
      </c>
      <c r="P397" s="4">
        <v>50</v>
      </c>
      <c r="Q397" s="4">
        <v>31.945699999999999</v>
      </c>
      <c r="R397" s="4">
        <v>5.6772</v>
      </c>
      <c r="S397" s="4">
        <v>37.6</v>
      </c>
      <c r="T397" s="4">
        <v>22651.222900000001</v>
      </c>
      <c r="W397" s="4">
        <v>0</v>
      </c>
      <c r="X397" s="4">
        <v>3.2705000000000002</v>
      </c>
      <c r="Y397" s="4">
        <v>12</v>
      </c>
      <c r="Z397" s="4">
        <v>869</v>
      </c>
      <c r="AA397" s="4">
        <v>891</v>
      </c>
      <c r="AB397" s="4">
        <v>901</v>
      </c>
      <c r="AC397" s="4">
        <v>61</v>
      </c>
      <c r="AD397" s="4">
        <v>5.15</v>
      </c>
      <c r="AE397" s="4">
        <v>0.12</v>
      </c>
      <c r="AF397" s="4">
        <v>978</v>
      </c>
      <c r="AG397" s="4">
        <v>-15</v>
      </c>
      <c r="AH397" s="4">
        <v>11.044955</v>
      </c>
      <c r="AI397" s="4">
        <v>11</v>
      </c>
      <c r="AJ397" s="4">
        <v>190</v>
      </c>
      <c r="AK397" s="4">
        <v>139</v>
      </c>
      <c r="AL397" s="4">
        <v>1.8</v>
      </c>
      <c r="AM397" s="4">
        <v>195</v>
      </c>
      <c r="AN397" s="4" t="s">
        <v>155</v>
      </c>
      <c r="AO397" s="4">
        <v>0</v>
      </c>
      <c r="AP397" s="5"/>
      <c r="BA397" s="4">
        <v>14.023</v>
      </c>
      <c r="BB397" s="4">
        <v>10.99</v>
      </c>
      <c r="BC397" s="4">
        <v>0.78</v>
      </c>
      <c r="BD397" s="4">
        <v>19.247</v>
      </c>
      <c r="BE397" s="4">
        <v>1220.819</v>
      </c>
      <c r="BF397" s="4">
        <v>858.72799999999995</v>
      </c>
      <c r="BG397" s="4">
        <v>0.90500000000000003</v>
      </c>
      <c r="BH397" s="4">
        <v>0.161</v>
      </c>
      <c r="BI397" s="4">
        <v>1.0660000000000001</v>
      </c>
      <c r="BJ397" s="4">
        <v>0.68100000000000005</v>
      </c>
      <c r="BK397" s="4">
        <v>0.121</v>
      </c>
      <c r="BL397" s="4">
        <v>0.80200000000000005</v>
      </c>
      <c r="BM397" s="4">
        <v>152.54179999999999</v>
      </c>
      <c r="BQ397" s="4">
        <v>484.27600000000001</v>
      </c>
      <c r="BR397" s="4">
        <v>0.76009000000000004</v>
      </c>
      <c r="BS397" s="4">
        <v>-5</v>
      </c>
      <c r="BT397" s="4">
        <v>-4.3909999999999998E-2</v>
      </c>
      <c r="BU397" s="4">
        <v>18.574697</v>
      </c>
      <c r="BV397" s="4">
        <v>-0.88698399999999999</v>
      </c>
    </row>
    <row r="398" spans="1:74" x14ac:dyDescent="0.25">
      <c r="A398" s="2">
        <v>42067</v>
      </c>
      <c r="B398" s="3">
        <v>2.5658564814814811E-2</v>
      </c>
      <c r="C398" s="4">
        <v>7.7380000000000004</v>
      </c>
      <c r="D398" s="4">
        <v>6.9157000000000002</v>
      </c>
      <c r="E398" s="4">
        <v>69157.300510000001</v>
      </c>
      <c r="F398" s="4">
        <v>49.9</v>
      </c>
      <c r="G398" s="4">
        <v>9.1</v>
      </c>
      <c r="H398" s="4">
        <v>22147.3</v>
      </c>
      <c r="J398" s="4">
        <v>3.9</v>
      </c>
      <c r="K398" s="4">
        <v>0.84460000000000002</v>
      </c>
      <c r="L398" s="4">
        <v>6.5354999999999999</v>
      </c>
      <c r="M398" s="4">
        <v>5.8407999999999998</v>
      </c>
      <c r="N398" s="4">
        <v>42.183999999999997</v>
      </c>
      <c r="O398" s="4">
        <v>7.6856</v>
      </c>
      <c r="P398" s="4">
        <v>49.9</v>
      </c>
      <c r="Q398" s="4">
        <v>31.715599999999998</v>
      </c>
      <c r="R398" s="4">
        <v>5.7782999999999998</v>
      </c>
      <c r="S398" s="4">
        <v>37.5</v>
      </c>
      <c r="T398" s="4">
        <v>22147.344099999998</v>
      </c>
      <c r="W398" s="4">
        <v>0</v>
      </c>
      <c r="X398" s="4">
        <v>3.2938000000000001</v>
      </c>
      <c r="Y398" s="4">
        <v>12.1</v>
      </c>
      <c r="Z398" s="4">
        <v>867</v>
      </c>
      <c r="AA398" s="4">
        <v>887</v>
      </c>
      <c r="AB398" s="4">
        <v>897</v>
      </c>
      <c r="AC398" s="4">
        <v>61</v>
      </c>
      <c r="AD398" s="4">
        <v>4.7699999999999996</v>
      </c>
      <c r="AE398" s="4">
        <v>0.11</v>
      </c>
      <c r="AF398" s="4">
        <v>979</v>
      </c>
      <c r="AG398" s="4">
        <v>-16</v>
      </c>
      <c r="AH398" s="4">
        <v>11</v>
      </c>
      <c r="AI398" s="4">
        <v>11</v>
      </c>
      <c r="AJ398" s="4">
        <v>190</v>
      </c>
      <c r="AK398" s="4">
        <v>139</v>
      </c>
      <c r="AL398" s="4">
        <v>2.2000000000000002</v>
      </c>
      <c r="AM398" s="4">
        <v>195</v>
      </c>
      <c r="AN398" s="4" t="s">
        <v>155</v>
      </c>
      <c r="AO398" s="4">
        <v>0</v>
      </c>
      <c r="AP398" s="5"/>
      <c r="BA398" s="4">
        <v>14.023</v>
      </c>
      <c r="BB398" s="4">
        <v>11.43</v>
      </c>
      <c r="BC398" s="4">
        <v>0.82</v>
      </c>
      <c r="BD398" s="4">
        <v>18.402999999999999</v>
      </c>
      <c r="BE398" s="4">
        <v>1357.848</v>
      </c>
      <c r="BF398" s="4">
        <v>772.36300000000006</v>
      </c>
      <c r="BG398" s="4">
        <v>0.91800000000000004</v>
      </c>
      <c r="BH398" s="4">
        <v>0.16700000000000001</v>
      </c>
      <c r="BI398" s="4">
        <v>1.085</v>
      </c>
      <c r="BJ398" s="4">
        <v>0.69</v>
      </c>
      <c r="BK398" s="4">
        <v>0.126</v>
      </c>
      <c r="BL398" s="4">
        <v>0.81599999999999995</v>
      </c>
      <c r="BM398" s="4">
        <v>152.16399999999999</v>
      </c>
      <c r="BQ398" s="4">
        <v>497.58699999999999</v>
      </c>
      <c r="BR398" s="4">
        <v>0.95080900000000002</v>
      </c>
      <c r="BS398" s="4">
        <v>-5</v>
      </c>
      <c r="BT398" s="4">
        <v>-4.3999999999999997E-2</v>
      </c>
      <c r="BU398" s="4">
        <v>23.235399999999998</v>
      </c>
      <c r="BV398" s="4">
        <v>-0.88880000000000003</v>
      </c>
    </row>
    <row r="399" spans="1:74" x14ac:dyDescent="0.25">
      <c r="A399" s="2">
        <v>42067</v>
      </c>
      <c r="B399" s="3">
        <v>2.5670138888888892E-2</v>
      </c>
      <c r="C399" s="4">
        <v>7.6980000000000004</v>
      </c>
      <c r="D399" s="4">
        <v>6.6135000000000002</v>
      </c>
      <c r="E399" s="4">
        <v>66135.229200000002</v>
      </c>
      <c r="F399" s="4">
        <v>48.2</v>
      </c>
      <c r="G399" s="4">
        <v>9.1</v>
      </c>
      <c r="H399" s="4">
        <v>21348.6</v>
      </c>
      <c r="J399" s="4">
        <v>3.9</v>
      </c>
      <c r="K399" s="4">
        <v>0.84870000000000001</v>
      </c>
      <c r="L399" s="4">
        <v>6.5332999999999997</v>
      </c>
      <c r="M399" s="4">
        <v>5.6131000000000002</v>
      </c>
      <c r="N399" s="4">
        <v>40.915399999999998</v>
      </c>
      <c r="O399" s="4">
        <v>7.7233999999999998</v>
      </c>
      <c r="P399" s="4">
        <v>48.6</v>
      </c>
      <c r="Q399" s="4">
        <v>30.802499999999998</v>
      </c>
      <c r="R399" s="4">
        <v>5.8144</v>
      </c>
      <c r="S399" s="4">
        <v>36.6</v>
      </c>
      <c r="T399" s="4">
        <v>21348.641100000001</v>
      </c>
      <c r="W399" s="4">
        <v>0</v>
      </c>
      <c r="X399" s="4">
        <v>3.31</v>
      </c>
      <c r="Y399" s="4">
        <v>12</v>
      </c>
      <c r="Z399" s="4">
        <v>862</v>
      </c>
      <c r="AA399" s="4">
        <v>882</v>
      </c>
      <c r="AB399" s="4">
        <v>892</v>
      </c>
      <c r="AC399" s="4">
        <v>61</v>
      </c>
      <c r="AD399" s="4">
        <v>5.15</v>
      </c>
      <c r="AE399" s="4">
        <v>0.12</v>
      </c>
      <c r="AF399" s="4">
        <v>979</v>
      </c>
      <c r="AG399" s="4">
        <v>-15</v>
      </c>
      <c r="AH399" s="4">
        <v>11.952095999999999</v>
      </c>
      <c r="AI399" s="4">
        <v>11</v>
      </c>
      <c r="AJ399" s="4">
        <v>190</v>
      </c>
      <c r="AK399" s="4">
        <v>139</v>
      </c>
      <c r="AL399" s="4">
        <v>2.2000000000000002</v>
      </c>
      <c r="AM399" s="4">
        <v>195</v>
      </c>
      <c r="AN399" s="4" t="s">
        <v>155</v>
      </c>
      <c r="AO399" s="4">
        <v>0</v>
      </c>
      <c r="AP399" s="5"/>
      <c r="BA399" s="4">
        <v>14.023</v>
      </c>
      <c r="BB399" s="4">
        <v>11.76</v>
      </c>
      <c r="BC399" s="4">
        <v>0.84</v>
      </c>
      <c r="BD399" s="4">
        <v>17.824000000000002</v>
      </c>
      <c r="BE399" s="4">
        <v>1386.922</v>
      </c>
      <c r="BF399" s="4">
        <v>758.39400000000001</v>
      </c>
      <c r="BG399" s="4">
        <v>0.91</v>
      </c>
      <c r="BH399" s="4">
        <v>0.17199999999999999</v>
      </c>
      <c r="BI399" s="4">
        <v>1.081</v>
      </c>
      <c r="BJ399" s="4">
        <v>0.68500000000000005</v>
      </c>
      <c r="BK399" s="4">
        <v>0.129</v>
      </c>
      <c r="BL399" s="4">
        <v>0.81399999999999995</v>
      </c>
      <c r="BM399" s="4">
        <v>149.86779999999999</v>
      </c>
      <c r="BQ399" s="4">
        <v>510.91399999999999</v>
      </c>
      <c r="BR399" s="4">
        <v>0.81052100000000005</v>
      </c>
      <c r="BS399" s="4">
        <v>-5</v>
      </c>
      <c r="BT399" s="4">
        <v>-4.4951999999999999E-2</v>
      </c>
      <c r="BU399" s="4">
        <v>19.807106000000001</v>
      </c>
      <c r="BV399" s="4">
        <v>-0.90803199999999995</v>
      </c>
    </row>
    <row r="400" spans="1:74" x14ac:dyDescent="0.25">
      <c r="A400" s="2">
        <v>42067</v>
      </c>
      <c r="B400" s="3">
        <v>2.5681712962962965E-2</v>
      </c>
      <c r="C400" s="4">
        <v>7.3479999999999999</v>
      </c>
      <c r="D400" s="4">
        <v>7.3194999999999997</v>
      </c>
      <c r="E400" s="4">
        <v>73195.478329999998</v>
      </c>
      <c r="F400" s="4">
        <v>51.5</v>
      </c>
      <c r="G400" s="4">
        <v>9</v>
      </c>
      <c r="H400" s="4">
        <v>21163.1</v>
      </c>
      <c r="J400" s="4">
        <v>3.9</v>
      </c>
      <c r="K400" s="4">
        <v>0.84470000000000001</v>
      </c>
      <c r="L400" s="4">
        <v>6.2066999999999997</v>
      </c>
      <c r="M400" s="4">
        <v>6.1828000000000003</v>
      </c>
      <c r="N400" s="4">
        <v>43.510399999999997</v>
      </c>
      <c r="O400" s="4">
        <v>7.6022999999999996</v>
      </c>
      <c r="P400" s="4">
        <v>51.1</v>
      </c>
      <c r="Q400" s="4">
        <v>32.759099999999997</v>
      </c>
      <c r="R400" s="4">
        <v>5.7237999999999998</v>
      </c>
      <c r="S400" s="4">
        <v>38.5</v>
      </c>
      <c r="T400" s="4">
        <v>21163.082299999998</v>
      </c>
      <c r="W400" s="4">
        <v>0</v>
      </c>
      <c r="X400" s="4">
        <v>3.2942999999999998</v>
      </c>
      <c r="Y400" s="4">
        <v>12</v>
      </c>
      <c r="Z400" s="4">
        <v>862</v>
      </c>
      <c r="AA400" s="4">
        <v>882</v>
      </c>
      <c r="AB400" s="4">
        <v>894</v>
      </c>
      <c r="AC400" s="4">
        <v>61</v>
      </c>
      <c r="AD400" s="4">
        <v>5.17</v>
      </c>
      <c r="AE400" s="4">
        <v>0.12</v>
      </c>
      <c r="AF400" s="4">
        <v>978</v>
      </c>
      <c r="AG400" s="4">
        <v>-15</v>
      </c>
      <c r="AH400" s="4">
        <v>12.952</v>
      </c>
      <c r="AI400" s="4">
        <v>11</v>
      </c>
      <c r="AJ400" s="4">
        <v>189</v>
      </c>
      <c r="AK400" s="4">
        <v>139</v>
      </c>
      <c r="AL400" s="4">
        <v>2.7</v>
      </c>
      <c r="AM400" s="4">
        <v>195</v>
      </c>
      <c r="AN400" s="4" t="s">
        <v>155</v>
      </c>
      <c r="AO400" s="4">
        <v>0</v>
      </c>
      <c r="AP400" s="5"/>
      <c r="BA400" s="4">
        <v>14.023</v>
      </c>
      <c r="BB400" s="4">
        <v>11.43</v>
      </c>
      <c r="BC400" s="4">
        <v>0.82</v>
      </c>
      <c r="BD400" s="4">
        <v>18.385999999999999</v>
      </c>
      <c r="BE400" s="4">
        <v>1297.123</v>
      </c>
      <c r="BF400" s="4">
        <v>822.399</v>
      </c>
      <c r="BG400" s="4">
        <v>0.95199999999999996</v>
      </c>
      <c r="BH400" s="4">
        <v>0.16600000000000001</v>
      </c>
      <c r="BI400" s="4">
        <v>1.119</v>
      </c>
      <c r="BJ400" s="4">
        <v>0.71699999999999997</v>
      </c>
      <c r="BK400" s="4">
        <v>0.125</v>
      </c>
      <c r="BL400" s="4">
        <v>0.84199999999999997</v>
      </c>
      <c r="BM400" s="4">
        <v>146.25810000000001</v>
      </c>
      <c r="BQ400" s="4">
        <v>500.59300000000002</v>
      </c>
      <c r="BR400" s="4">
        <v>0.85345599999999999</v>
      </c>
      <c r="BS400" s="4">
        <v>-5</v>
      </c>
      <c r="BT400" s="4">
        <v>-4.4999999999999998E-2</v>
      </c>
      <c r="BU400" s="4">
        <v>20.856331000000001</v>
      </c>
      <c r="BV400" s="4">
        <v>-0.90900000000000003</v>
      </c>
    </row>
    <row r="401" spans="1:74" x14ac:dyDescent="0.25">
      <c r="A401" s="2">
        <v>42067</v>
      </c>
      <c r="B401" s="3">
        <v>2.5693287037037039E-2</v>
      </c>
      <c r="C401" s="4">
        <v>7.4530000000000003</v>
      </c>
      <c r="D401" s="4">
        <v>7.2580999999999998</v>
      </c>
      <c r="E401" s="4">
        <v>72580.724140000006</v>
      </c>
      <c r="F401" s="4">
        <v>65.099999999999994</v>
      </c>
      <c r="G401" s="4">
        <v>9</v>
      </c>
      <c r="H401" s="4">
        <v>21367</v>
      </c>
      <c r="J401" s="4">
        <v>3.9</v>
      </c>
      <c r="K401" s="4">
        <v>0.84419999999999995</v>
      </c>
      <c r="L401" s="4">
        <v>6.2914000000000003</v>
      </c>
      <c r="M401" s="4">
        <v>6.1269</v>
      </c>
      <c r="N401" s="4">
        <v>54.915599999999998</v>
      </c>
      <c r="O401" s="4">
        <v>7.5974000000000004</v>
      </c>
      <c r="P401" s="4">
        <v>62.5</v>
      </c>
      <c r="Q401" s="4">
        <v>41.346200000000003</v>
      </c>
      <c r="R401" s="4">
        <v>5.7201000000000004</v>
      </c>
      <c r="S401" s="4">
        <v>47.1</v>
      </c>
      <c r="T401" s="4">
        <v>21366.977599999998</v>
      </c>
      <c r="W401" s="4">
        <v>0</v>
      </c>
      <c r="X401" s="4">
        <v>3.2921999999999998</v>
      </c>
      <c r="Y401" s="4">
        <v>12</v>
      </c>
      <c r="Z401" s="4">
        <v>867</v>
      </c>
      <c r="AA401" s="4">
        <v>888</v>
      </c>
      <c r="AB401" s="4">
        <v>898</v>
      </c>
      <c r="AC401" s="4">
        <v>61</v>
      </c>
      <c r="AD401" s="4">
        <v>5.17</v>
      </c>
      <c r="AE401" s="4">
        <v>0.12</v>
      </c>
      <c r="AF401" s="4">
        <v>978</v>
      </c>
      <c r="AG401" s="4">
        <v>-15</v>
      </c>
      <c r="AH401" s="4">
        <v>13</v>
      </c>
      <c r="AI401" s="4">
        <v>11</v>
      </c>
      <c r="AJ401" s="4">
        <v>189</v>
      </c>
      <c r="AK401" s="4">
        <v>138</v>
      </c>
      <c r="AL401" s="4">
        <v>2.1</v>
      </c>
      <c r="AM401" s="4">
        <v>195</v>
      </c>
      <c r="AN401" s="4" t="s">
        <v>155</v>
      </c>
      <c r="AO401" s="4">
        <v>0</v>
      </c>
      <c r="AP401" s="5"/>
      <c r="BA401" s="4">
        <v>14.023</v>
      </c>
      <c r="BB401" s="4">
        <v>11.4</v>
      </c>
      <c r="BC401" s="4">
        <v>0.81</v>
      </c>
      <c r="BD401" s="4">
        <v>18.462</v>
      </c>
      <c r="BE401" s="4">
        <v>1310.3620000000001</v>
      </c>
      <c r="BF401" s="4">
        <v>812.20699999999999</v>
      </c>
      <c r="BG401" s="4">
        <v>1.198</v>
      </c>
      <c r="BH401" s="4">
        <v>0.16600000000000001</v>
      </c>
      <c r="BI401" s="4">
        <v>1.363</v>
      </c>
      <c r="BJ401" s="4">
        <v>0.90200000000000002</v>
      </c>
      <c r="BK401" s="4">
        <v>0.125</v>
      </c>
      <c r="BL401" s="4">
        <v>1.0269999999999999</v>
      </c>
      <c r="BM401" s="4">
        <v>147.1671</v>
      </c>
      <c r="BQ401" s="4">
        <v>498.57600000000002</v>
      </c>
      <c r="BR401" s="4">
        <v>1.099469</v>
      </c>
      <c r="BS401" s="4">
        <v>-5</v>
      </c>
      <c r="BT401" s="4">
        <v>-4.6901999999999999E-2</v>
      </c>
      <c r="BU401" s="4">
        <v>26.868262000000001</v>
      </c>
      <c r="BV401" s="4">
        <v>-0.94742199999999999</v>
      </c>
    </row>
    <row r="402" spans="1:74" x14ac:dyDescent="0.25">
      <c r="A402" s="2">
        <v>42067</v>
      </c>
      <c r="B402" s="3">
        <v>2.5704861111111112E-2</v>
      </c>
      <c r="C402" s="4">
        <v>8.6820000000000004</v>
      </c>
      <c r="D402" s="4">
        <v>6.0065999999999997</v>
      </c>
      <c r="E402" s="4">
        <v>60065.64516</v>
      </c>
      <c r="F402" s="4">
        <v>72.5</v>
      </c>
      <c r="G402" s="4">
        <v>9</v>
      </c>
      <c r="H402" s="4">
        <v>21306.5</v>
      </c>
      <c r="J402" s="4">
        <v>3.9</v>
      </c>
      <c r="K402" s="4">
        <v>0.84689999999999999</v>
      </c>
      <c r="L402" s="4">
        <v>7.3528000000000002</v>
      </c>
      <c r="M402" s="4">
        <v>5.0872000000000002</v>
      </c>
      <c r="N402" s="4">
        <v>61.388800000000003</v>
      </c>
      <c r="O402" s="4">
        <v>7.6224999999999996</v>
      </c>
      <c r="P402" s="4">
        <v>69</v>
      </c>
      <c r="Q402" s="4">
        <v>46.219799999999999</v>
      </c>
      <c r="R402" s="4">
        <v>5.7389999999999999</v>
      </c>
      <c r="S402" s="4">
        <v>52</v>
      </c>
      <c r="T402" s="4">
        <v>21306.4594</v>
      </c>
      <c r="W402" s="4">
        <v>0</v>
      </c>
      <c r="X402" s="4">
        <v>3.3031000000000001</v>
      </c>
      <c r="Y402" s="4">
        <v>12</v>
      </c>
      <c r="Z402" s="4">
        <v>865</v>
      </c>
      <c r="AA402" s="4">
        <v>886</v>
      </c>
      <c r="AB402" s="4">
        <v>897</v>
      </c>
      <c r="AC402" s="4">
        <v>61</v>
      </c>
      <c r="AD402" s="4">
        <v>5.17</v>
      </c>
      <c r="AE402" s="4">
        <v>0.12</v>
      </c>
      <c r="AF402" s="4">
        <v>978</v>
      </c>
      <c r="AG402" s="4">
        <v>-15</v>
      </c>
      <c r="AH402" s="4">
        <v>13</v>
      </c>
      <c r="AI402" s="4">
        <v>11</v>
      </c>
      <c r="AJ402" s="4">
        <v>189</v>
      </c>
      <c r="AK402" s="4">
        <v>138</v>
      </c>
      <c r="AL402" s="4">
        <v>1.6</v>
      </c>
      <c r="AM402" s="4">
        <v>195</v>
      </c>
      <c r="AN402" s="4" t="s">
        <v>155</v>
      </c>
      <c r="AO402" s="4">
        <v>0</v>
      </c>
      <c r="AP402" s="5"/>
      <c r="BA402" s="4">
        <v>14.023</v>
      </c>
      <c r="BB402" s="4">
        <v>11.63</v>
      </c>
      <c r="BC402" s="4">
        <v>0.83</v>
      </c>
      <c r="BD402" s="4">
        <v>18.071000000000002</v>
      </c>
      <c r="BE402" s="4">
        <v>1529.8130000000001</v>
      </c>
      <c r="BF402" s="4">
        <v>673.66099999999994</v>
      </c>
      <c r="BG402" s="4">
        <v>1.3380000000000001</v>
      </c>
      <c r="BH402" s="4">
        <v>0.16600000000000001</v>
      </c>
      <c r="BI402" s="4">
        <v>1.504</v>
      </c>
      <c r="BJ402" s="4">
        <v>1.0069999999999999</v>
      </c>
      <c r="BK402" s="4">
        <v>0.125</v>
      </c>
      <c r="BL402" s="4">
        <v>1.1319999999999999</v>
      </c>
      <c r="BM402" s="4">
        <v>146.5933</v>
      </c>
      <c r="BQ402" s="4">
        <v>499.69</v>
      </c>
      <c r="BR402" s="4">
        <v>0.95144200000000001</v>
      </c>
      <c r="BS402" s="4">
        <v>-5</v>
      </c>
      <c r="BT402" s="4">
        <v>-4.8899999999999999E-2</v>
      </c>
      <c r="BU402" s="4">
        <v>23.250852999999999</v>
      </c>
      <c r="BV402" s="4">
        <v>-0.98778200000000005</v>
      </c>
    </row>
    <row r="403" spans="1:74" x14ac:dyDescent="0.25">
      <c r="A403" s="2">
        <v>42067</v>
      </c>
      <c r="B403" s="3">
        <v>2.5716435185185186E-2</v>
      </c>
      <c r="C403" s="4">
        <v>9.4649999999999999</v>
      </c>
      <c r="D403" s="4">
        <v>4.5419999999999998</v>
      </c>
      <c r="E403" s="4">
        <v>45420.008329999997</v>
      </c>
      <c r="F403" s="4">
        <v>73.400000000000006</v>
      </c>
      <c r="G403" s="4">
        <v>9</v>
      </c>
      <c r="H403" s="4">
        <v>20109</v>
      </c>
      <c r="J403" s="4">
        <v>3.9</v>
      </c>
      <c r="K403" s="4">
        <v>0.85619999999999996</v>
      </c>
      <c r="L403" s="4">
        <v>8.1039999999999992</v>
      </c>
      <c r="M403" s="4">
        <v>3.8889999999999998</v>
      </c>
      <c r="N403" s="4">
        <v>62.856999999999999</v>
      </c>
      <c r="O403" s="4">
        <v>7.7061000000000002</v>
      </c>
      <c r="P403" s="4">
        <v>70.599999999999994</v>
      </c>
      <c r="Q403" s="4">
        <v>47.259399999999999</v>
      </c>
      <c r="R403" s="4">
        <v>5.7938999999999998</v>
      </c>
      <c r="S403" s="4">
        <v>53.1</v>
      </c>
      <c r="T403" s="4">
        <v>20108.995200000001</v>
      </c>
      <c r="W403" s="4">
        <v>0</v>
      </c>
      <c r="X403" s="4">
        <v>3.3393000000000002</v>
      </c>
      <c r="Y403" s="4">
        <v>12</v>
      </c>
      <c r="Z403" s="4">
        <v>854</v>
      </c>
      <c r="AA403" s="4">
        <v>874</v>
      </c>
      <c r="AB403" s="4">
        <v>887</v>
      </c>
      <c r="AC403" s="4">
        <v>61</v>
      </c>
      <c r="AD403" s="4">
        <v>4.78</v>
      </c>
      <c r="AE403" s="4">
        <v>0.11</v>
      </c>
      <c r="AF403" s="4">
        <v>978</v>
      </c>
      <c r="AG403" s="4">
        <v>-15.9</v>
      </c>
      <c r="AH403" s="4">
        <v>13</v>
      </c>
      <c r="AI403" s="4">
        <v>11</v>
      </c>
      <c r="AJ403" s="4">
        <v>189</v>
      </c>
      <c r="AK403" s="4">
        <v>138</v>
      </c>
      <c r="AL403" s="4">
        <v>2.1</v>
      </c>
      <c r="AM403" s="4">
        <v>195</v>
      </c>
      <c r="AN403" s="4" t="s">
        <v>155</v>
      </c>
      <c r="AO403" s="4">
        <v>0</v>
      </c>
      <c r="AP403" s="5"/>
      <c r="BA403" s="4">
        <v>14.023</v>
      </c>
      <c r="BB403" s="4">
        <v>12.41</v>
      </c>
      <c r="BC403" s="4">
        <v>0.89</v>
      </c>
      <c r="BD403" s="4">
        <v>16.791</v>
      </c>
      <c r="BE403" s="4">
        <v>1754.556</v>
      </c>
      <c r="BF403" s="4">
        <v>535.904</v>
      </c>
      <c r="BG403" s="4">
        <v>1.425</v>
      </c>
      <c r="BH403" s="4">
        <v>0.17499999999999999</v>
      </c>
      <c r="BI403" s="4">
        <v>1.6</v>
      </c>
      <c r="BJ403" s="4">
        <v>1.0720000000000001</v>
      </c>
      <c r="BK403" s="4">
        <v>0.13100000000000001</v>
      </c>
      <c r="BL403" s="4">
        <v>1.2030000000000001</v>
      </c>
      <c r="BM403" s="4">
        <v>143.97300000000001</v>
      </c>
      <c r="BQ403" s="4">
        <v>525.68600000000004</v>
      </c>
      <c r="BR403" s="4">
        <v>0.76724999999999999</v>
      </c>
      <c r="BS403" s="4">
        <v>-5</v>
      </c>
      <c r="BT403" s="4">
        <v>-4.8050000000000002E-2</v>
      </c>
      <c r="BU403" s="4">
        <v>18.749672</v>
      </c>
      <c r="BV403" s="4">
        <v>-0.97060999999999997</v>
      </c>
    </row>
    <row r="404" spans="1:74" x14ac:dyDescent="0.25">
      <c r="A404" s="2">
        <v>42067</v>
      </c>
      <c r="B404" s="3">
        <v>2.5728009259259259E-2</v>
      </c>
      <c r="C404" s="4">
        <v>8.6769999999999996</v>
      </c>
      <c r="D404" s="4">
        <v>4.4329000000000001</v>
      </c>
      <c r="E404" s="4">
        <v>44329.375</v>
      </c>
      <c r="F404" s="4">
        <v>63.6</v>
      </c>
      <c r="G404" s="4">
        <v>9.1</v>
      </c>
      <c r="H404" s="4">
        <v>21611.9</v>
      </c>
      <c r="J404" s="4">
        <v>3.9</v>
      </c>
      <c r="K404" s="4">
        <v>0.86199999999999999</v>
      </c>
      <c r="L404" s="4">
        <v>7.4801000000000002</v>
      </c>
      <c r="M404" s="4">
        <v>3.8212999999999999</v>
      </c>
      <c r="N404" s="4">
        <v>54.848100000000002</v>
      </c>
      <c r="O404" s="4">
        <v>7.8444000000000003</v>
      </c>
      <c r="P404" s="4">
        <v>62.7</v>
      </c>
      <c r="Q404" s="4">
        <v>41.292200000000001</v>
      </c>
      <c r="R404" s="4">
        <v>5.9055999999999997</v>
      </c>
      <c r="S404" s="4">
        <v>47.2</v>
      </c>
      <c r="T404" s="4">
        <v>21611.915400000002</v>
      </c>
      <c r="W404" s="4">
        <v>0</v>
      </c>
      <c r="X404" s="4">
        <v>3.3618999999999999</v>
      </c>
      <c r="Y404" s="4">
        <v>12</v>
      </c>
      <c r="Z404" s="4">
        <v>846</v>
      </c>
      <c r="AA404" s="4">
        <v>866</v>
      </c>
      <c r="AB404" s="4">
        <v>878</v>
      </c>
      <c r="AC404" s="4">
        <v>61</v>
      </c>
      <c r="AD404" s="4">
        <v>5.15</v>
      </c>
      <c r="AE404" s="4">
        <v>0.12</v>
      </c>
      <c r="AF404" s="4">
        <v>978</v>
      </c>
      <c r="AG404" s="4">
        <v>-15.1</v>
      </c>
      <c r="AH404" s="4">
        <v>12.05</v>
      </c>
      <c r="AI404" s="4">
        <v>11</v>
      </c>
      <c r="AJ404" s="4">
        <v>189</v>
      </c>
      <c r="AK404" s="4">
        <v>138</v>
      </c>
      <c r="AL404" s="4">
        <v>2.2000000000000002</v>
      </c>
      <c r="AM404" s="4">
        <v>195</v>
      </c>
      <c r="AN404" s="4" t="s">
        <v>155</v>
      </c>
      <c r="AO404" s="4">
        <v>0</v>
      </c>
      <c r="AP404" s="5"/>
      <c r="BA404" s="4">
        <v>14.023</v>
      </c>
      <c r="BB404" s="4">
        <v>12.96</v>
      </c>
      <c r="BC404" s="4">
        <v>0.92</v>
      </c>
      <c r="BD404" s="4">
        <v>16.006</v>
      </c>
      <c r="BE404" s="4">
        <v>1684.789</v>
      </c>
      <c r="BF404" s="4">
        <v>547.80799999999999</v>
      </c>
      <c r="BG404" s="4">
        <v>1.294</v>
      </c>
      <c r="BH404" s="4">
        <v>0.185</v>
      </c>
      <c r="BI404" s="4">
        <v>1.4790000000000001</v>
      </c>
      <c r="BJ404" s="4">
        <v>0.97399999999999998</v>
      </c>
      <c r="BK404" s="4">
        <v>0.13900000000000001</v>
      </c>
      <c r="BL404" s="4">
        <v>1.113</v>
      </c>
      <c r="BM404" s="4">
        <v>160.9734</v>
      </c>
      <c r="BQ404" s="4">
        <v>550.58299999999997</v>
      </c>
      <c r="BR404" s="4">
        <v>0.76370000000000005</v>
      </c>
      <c r="BS404" s="4">
        <v>-5</v>
      </c>
      <c r="BT404" s="4">
        <v>-5.1799999999999999E-2</v>
      </c>
      <c r="BU404" s="4">
        <v>18.662918999999999</v>
      </c>
      <c r="BV404" s="4">
        <v>-1.04636</v>
      </c>
    </row>
    <row r="405" spans="1:74" x14ac:dyDescent="0.25">
      <c r="A405" s="2">
        <v>42067</v>
      </c>
      <c r="B405" s="3">
        <v>2.573958333333333E-2</v>
      </c>
      <c r="C405" s="4">
        <v>8.6389999999999993</v>
      </c>
      <c r="D405" s="4">
        <v>4.6321000000000003</v>
      </c>
      <c r="E405" s="4">
        <v>46321.041669999999</v>
      </c>
      <c r="F405" s="4">
        <v>61.7</v>
      </c>
      <c r="G405" s="4">
        <v>9.1</v>
      </c>
      <c r="H405" s="4">
        <v>26540.3</v>
      </c>
      <c r="J405" s="4">
        <v>3.9</v>
      </c>
      <c r="K405" s="4">
        <v>0.85550000000000004</v>
      </c>
      <c r="L405" s="4">
        <v>7.3903999999999996</v>
      </c>
      <c r="M405" s="4">
        <v>3.9626999999999999</v>
      </c>
      <c r="N405" s="4">
        <v>52.783700000000003</v>
      </c>
      <c r="O405" s="4">
        <v>7.7850000000000001</v>
      </c>
      <c r="P405" s="4">
        <v>60.6</v>
      </c>
      <c r="Q405" s="4">
        <v>39.684800000000003</v>
      </c>
      <c r="R405" s="4">
        <v>5.8529999999999998</v>
      </c>
      <c r="S405" s="4">
        <v>45.5</v>
      </c>
      <c r="T405" s="4">
        <v>26540.3</v>
      </c>
      <c r="W405" s="4">
        <v>0</v>
      </c>
      <c r="X405" s="4">
        <v>3.3363999999999998</v>
      </c>
      <c r="Y405" s="4">
        <v>12</v>
      </c>
      <c r="Z405" s="4">
        <v>843</v>
      </c>
      <c r="AA405" s="4">
        <v>861</v>
      </c>
      <c r="AB405" s="4">
        <v>875</v>
      </c>
      <c r="AC405" s="4">
        <v>61</v>
      </c>
      <c r="AD405" s="4">
        <v>4.7699999999999996</v>
      </c>
      <c r="AE405" s="4">
        <v>0.11</v>
      </c>
      <c r="AF405" s="4">
        <v>979</v>
      </c>
      <c r="AG405" s="4">
        <v>-16</v>
      </c>
      <c r="AH405" s="4">
        <v>12</v>
      </c>
      <c r="AI405" s="4">
        <v>11</v>
      </c>
      <c r="AJ405" s="4">
        <v>189</v>
      </c>
      <c r="AK405" s="4">
        <v>138</v>
      </c>
      <c r="AL405" s="4">
        <v>2.2999999999999998</v>
      </c>
      <c r="AM405" s="4">
        <v>195</v>
      </c>
      <c r="AN405" s="4" t="s">
        <v>155</v>
      </c>
      <c r="AO405" s="4">
        <v>0</v>
      </c>
      <c r="AP405" s="5"/>
      <c r="BA405" s="4">
        <v>14.023</v>
      </c>
      <c r="BB405" s="4">
        <v>12.34</v>
      </c>
      <c r="BC405" s="4">
        <v>0.88</v>
      </c>
      <c r="BD405" s="4">
        <v>16.891999999999999</v>
      </c>
      <c r="BE405" s="4">
        <v>1599.693</v>
      </c>
      <c r="BF405" s="4">
        <v>545.93100000000004</v>
      </c>
      <c r="BG405" s="4">
        <v>1.196</v>
      </c>
      <c r="BH405" s="4">
        <v>0.17599999999999999</v>
      </c>
      <c r="BI405" s="4">
        <v>1.373</v>
      </c>
      <c r="BJ405" s="4">
        <v>0.9</v>
      </c>
      <c r="BK405" s="4">
        <v>0.13300000000000001</v>
      </c>
      <c r="BL405" s="4">
        <v>1.032</v>
      </c>
      <c r="BM405" s="4">
        <v>189.9736</v>
      </c>
      <c r="BQ405" s="4">
        <v>525.10400000000004</v>
      </c>
      <c r="BR405" s="4">
        <v>0.62828600000000001</v>
      </c>
      <c r="BS405" s="4">
        <v>-5</v>
      </c>
      <c r="BT405" s="4">
        <v>-5.1999999999999998E-2</v>
      </c>
      <c r="BU405" s="4">
        <v>15.353732000000001</v>
      </c>
      <c r="BV405" s="4">
        <v>-1.0504</v>
      </c>
    </row>
    <row r="406" spans="1:74" x14ac:dyDescent="0.25">
      <c r="A406" s="2">
        <v>42067</v>
      </c>
      <c r="B406" s="3">
        <v>2.5751157407407407E-2</v>
      </c>
      <c r="C406" s="4">
        <v>9.2200000000000006</v>
      </c>
      <c r="D406" s="4">
        <v>4.0997000000000003</v>
      </c>
      <c r="E406" s="4">
        <v>40996.519569999997</v>
      </c>
      <c r="F406" s="4">
        <v>61.7</v>
      </c>
      <c r="G406" s="4">
        <v>9</v>
      </c>
      <c r="H406" s="4">
        <v>25211.599999999999</v>
      </c>
      <c r="J406" s="4">
        <v>3.88</v>
      </c>
      <c r="K406" s="4">
        <v>0.85740000000000005</v>
      </c>
      <c r="L406" s="4">
        <v>7.9050000000000002</v>
      </c>
      <c r="M406" s="4">
        <v>3.5148999999999999</v>
      </c>
      <c r="N406" s="4">
        <v>52.8992</v>
      </c>
      <c r="O406" s="4">
        <v>7.7244000000000002</v>
      </c>
      <c r="P406" s="4">
        <v>60.6</v>
      </c>
      <c r="Q406" s="4">
        <v>39.768999999999998</v>
      </c>
      <c r="R406" s="4">
        <v>5.8071000000000002</v>
      </c>
      <c r="S406" s="4">
        <v>45.6</v>
      </c>
      <c r="T406" s="4">
        <v>25211.5753</v>
      </c>
      <c r="W406" s="4">
        <v>0</v>
      </c>
      <c r="X406" s="4">
        <v>3.3266</v>
      </c>
      <c r="Y406" s="4">
        <v>12</v>
      </c>
      <c r="Z406" s="4">
        <v>841</v>
      </c>
      <c r="AA406" s="4">
        <v>860</v>
      </c>
      <c r="AB406" s="4">
        <v>872</v>
      </c>
      <c r="AC406" s="4">
        <v>61</v>
      </c>
      <c r="AD406" s="4">
        <v>4.75</v>
      </c>
      <c r="AE406" s="4">
        <v>0.11</v>
      </c>
      <c r="AF406" s="4">
        <v>979</v>
      </c>
      <c r="AG406" s="4">
        <v>-16</v>
      </c>
      <c r="AH406" s="4">
        <v>12</v>
      </c>
      <c r="AI406" s="4">
        <v>11</v>
      </c>
      <c r="AJ406" s="4">
        <v>189</v>
      </c>
      <c r="AK406" s="4">
        <v>138</v>
      </c>
      <c r="AL406" s="4">
        <v>2.4</v>
      </c>
      <c r="AM406" s="4">
        <v>195</v>
      </c>
      <c r="AN406" s="4" t="s">
        <v>155</v>
      </c>
      <c r="AO406" s="4">
        <v>0</v>
      </c>
      <c r="AP406" s="5"/>
      <c r="BA406" s="4">
        <v>14.023</v>
      </c>
      <c r="BB406" s="4">
        <v>12.51</v>
      </c>
      <c r="BC406" s="4">
        <v>0.89</v>
      </c>
      <c r="BD406" s="4">
        <v>16.637</v>
      </c>
      <c r="BE406" s="4">
        <v>1719.2239999999999</v>
      </c>
      <c r="BF406" s="4">
        <v>486.541</v>
      </c>
      <c r="BG406" s="4">
        <v>1.2050000000000001</v>
      </c>
      <c r="BH406" s="4">
        <v>0.17599999999999999</v>
      </c>
      <c r="BI406" s="4">
        <v>1.381</v>
      </c>
      <c r="BJ406" s="4">
        <v>0.90600000000000003</v>
      </c>
      <c r="BK406" s="4">
        <v>0.13200000000000001</v>
      </c>
      <c r="BL406" s="4">
        <v>1.038</v>
      </c>
      <c r="BM406" s="4">
        <v>181.3227</v>
      </c>
      <c r="BQ406" s="4">
        <v>526.06200000000001</v>
      </c>
      <c r="BR406" s="4">
        <v>0.60194400000000003</v>
      </c>
      <c r="BS406" s="4">
        <v>-5</v>
      </c>
      <c r="BT406" s="4">
        <v>-5.2955000000000002E-2</v>
      </c>
      <c r="BU406" s="4">
        <v>14.710006999999999</v>
      </c>
      <c r="BV406" s="4">
        <v>-1.0696920000000001</v>
      </c>
    </row>
    <row r="407" spans="1:74" x14ac:dyDescent="0.25">
      <c r="A407" s="2">
        <v>42067</v>
      </c>
      <c r="B407" s="3">
        <v>2.576273148148148E-2</v>
      </c>
      <c r="C407" s="4">
        <v>9.0530000000000008</v>
      </c>
      <c r="D407" s="4">
        <v>3.8521000000000001</v>
      </c>
      <c r="E407" s="4">
        <v>38521.491000000002</v>
      </c>
      <c r="F407" s="4">
        <v>55.7</v>
      </c>
      <c r="G407" s="4">
        <v>8.9</v>
      </c>
      <c r="H407" s="4">
        <v>22220.6</v>
      </c>
      <c r="J407" s="4">
        <v>3.88</v>
      </c>
      <c r="K407" s="4">
        <v>0.86399999999999999</v>
      </c>
      <c r="L407" s="4">
        <v>7.8220000000000001</v>
      </c>
      <c r="M407" s="4">
        <v>3.3281999999999998</v>
      </c>
      <c r="N407" s="4">
        <v>48.130299999999998</v>
      </c>
      <c r="O407" s="4">
        <v>7.6962000000000002</v>
      </c>
      <c r="P407" s="4">
        <v>55.8</v>
      </c>
      <c r="Q407" s="4">
        <v>36.234299999999998</v>
      </c>
      <c r="R407" s="4">
        <v>5.7939999999999996</v>
      </c>
      <c r="S407" s="4">
        <v>42</v>
      </c>
      <c r="T407" s="4">
        <v>22220.638800000001</v>
      </c>
      <c r="W407" s="4">
        <v>0</v>
      </c>
      <c r="X407" s="4">
        <v>3.3517000000000001</v>
      </c>
      <c r="Y407" s="4">
        <v>12</v>
      </c>
      <c r="Z407" s="4">
        <v>841</v>
      </c>
      <c r="AA407" s="4">
        <v>864</v>
      </c>
      <c r="AB407" s="4">
        <v>874</v>
      </c>
      <c r="AC407" s="4">
        <v>61</v>
      </c>
      <c r="AD407" s="4">
        <v>5.15</v>
      </c>
      <c r="AE407" s="4">
        <v>0.12</v>
      </c>
      <c r="AF407" s="4">
        <v>979</v>
      </c>
      <c r="AG407" s="4">
        <v>-15</v>
      </c>
      <c r="AH407" s="4">
        <v>12</v>
      </c>
      <c r="AI407" s="4">
        <v>11</v>
      </c>
      <c r="AJ407" s="4">
        <v>189</v>
      </c>
      <c r="AK407" s="4">
        <v>138</v>
      </c>
      <c r="AL407" s="4">
        <v>2.2999999999999998</v>
      </c>
      <c r="AM407" s="4">
        <v>195</v>
      </c>
      <c r="AN407" s="4" t="s">
        <v>155</v>
      </c>
      <c r="AO407" s="4">
        <v>0</v>
      </c>
      <c r="AP407" s="5"/>
      <c r="BA407" s="4">
        <v>14.023</v>
      </c>
      <c r="BB407" s="4">
        <v>13.15</v>
      </c>
      <c r="BC407" s="4">
        <v>0.94</v>
      </c>
      <c r="BD407" s="4">
        <v>15.741</v>
      </c>
      <c r="BE407" s="4">
        <v>1773.7460000000001</v>
      </c>
      <c r="BF407" s="4">
        <v>480.358</v>
      </c>
      <c r="BG407" s="4">
        <v>1.143</v>
      </c>
      <c r="BH407" s="4">
        <v>0.183</v>
      </c>
      <c r="BI407" s="4">
        <v>1.3260000000000001</v>
      </c>
      <c r="BJ407" s="4">
        <v>0.86</v>
      </c>
      <c r="BK407" s="4">
        <v>0.13800000000000001</v>
      </c>
      <c r="BL407" s="4">
        <v>0.998</v>
      </c>
      <c r="BM407" s="4">
        <v>166.62870000000001</v>
      </c>
      <c r="BQ407" s="4">
        <v>552.625</v>
      </c>
      <c r="BR407" s="4">
        <v>0.80516600000000005</v>
      </c>
      <c r="BS407" s="4">
        <v>-5</v>
      </c>
      <c r="BT407" s="4">
        <v>-5.4907999999999998E-2</v>
      </c>
      <c r="BU407" s="4">
        <v>19.67624</v>
      </c>
      <c r="BV407" s="4">
        <v>-1.109143</v>
      </c>
    </row>
    <row r="408" spans="1:74" x14ac:dyDescent="0.25">
      <c r="A408" s="2">
        <v>42067</v>
      </c>
      <c r="B408" s="3">
        <v>2.5774305555555557E-2</v>
      </c>
      <c r="C408" s="4">
        <v>6.5629999999999997</v>
      </c>
      <c r="D408" s="4">
        <v>4.1390000000000002</v>
      </c>
      <c r="E408" s="4">
        <v>41390.243289999999</v>
      </c>
      <c r="F408" s="4">
        <v>52.5</v>
      </c>
      <c r="G408" s="4">
        <v>8.8000000000000007</v>
      </c>
      <c r="H408" s="4">
        <v>34244.300000000003</v>
      </c>
      <c r="J408" s="4">
        <v>4.24</v>
      </c>
      <c r="K408" s="4">
        <v>0.86919999999999997</v>
      </c>
      <c r="L408" s="4">
        <v>5.7046999999999999</v>
      </c>
      <c r="M408" s="4">
        <v>3.5977999999999999</v>
      </c>
      <c r="N408" s="4">
        <v>45.597999999999999</v>
      </c>
      <c r="O408" s="4">
        <v>7.6561000000000003</v>
      </c>
      <c r="P408" s="4">
        <v>53.3</v>
      </c>
      <c r="Q408" s="4">
        <v>34.282400000000003</v>
      </c>
      <c r="R408" s="4">
        <v>5.7561999999999998</v>
      </c>
      <c r="S408" s="4">
        <v>40</v>
      </c>
      <c r="T408" s="4">
        <v>34244.251600000003</v>
      </c>
      <c r="W408" s="4">
        <v>0</v>
      </c>
      <c r="X408" s="4">
        <v>3.6833999999999998</v>
      </c>
      <c r="Y408" s="4">
        <v>12</v>
      </c>
      <c r="Z408" s="4">
        <v>842</v>
      </c>
      <c r="AA408" s="4">
        <v>862</v>
      </c>
      <c r="AB408" s="4">
        <v>873</v>
      </c>
      <c r="AC408" s="4">
        <v>61</v>
      </c>
      <c r="AD408" s="4">
        <v>4.7699999999999996</v>
      </c>
      <c r="AE408" s="4">
        <v>0.11</v>
      </c>
      <c r="AF408" s="4">
        <v>979</v>
      </c>
      <c r="AG408" s="4">
        <v>-16</v>
      </c>
      <c r="AH408" s="4">
        <v>12</v>
      </c>
      <c r="AI408" s="4">
        <v>11</v>
      </c>
      <c r="AJ408" s="4">
        <v>189</v>
      </c>
      <c r="AK408" s="4">
        <v>138</v>
      </c>
      <c r="AL408" s="4">
        <v>2.5</v>
      </c>
      <c r="AM408" s="4">
        <v>195</v>
      </c>
      <c r="AN408" s="4" t="s">
        <v>155</v>
      </c>
      <c r="AO408" s="4">
        <v>0</v>
      </c>
      <c r="AP408" s="5"/>
      <c r="BA408" s="4">
        <v>14.023</v>
      </c>
      <c r="BB408" s="4">
        <v>13.69</v>
      </c>
      <c r="BC408" s="4">
        <v>0.98</v>
      </c>
      <c r="BD408" s="4">
        <v>15.044</v>
      </c>
      <c r="BE408" s="4">
        <v>1359.421</v>
      </c>
      <c r="BF408" s="4">
        <v>545.67200000000003</v>
      </c>
      <c r="BG408" s="4">
        <v>1.1379999999999999</v>
      </c>
      <c r="BH408" s="4">
        <v>0.191</v>
      </c>
      <c r="BI408" s="4">
        <v>1.329</v>
      </c>
      <c r="BJ408" s="4">
        <v>0.85599999999999998</v>
      </c>
      <c r="BK408" s="4">
        <v>0.14399999999999999</v>
      </c>
      <c r="BL408" s="4">
        <v>0.999</v>
      </c>
      <c r="BM408" s="4">
        <v>269.85230000000001</v>
      </c>
      <c r="BQ408" s="4">
        <v>638.221</v>
      </c>
      <c r="BR408" s="4">
        <v>0.82452999999999999</v>
      </c>
      <c r="BS408" s="4">
        <v>-5</v>
      </c>
      <c r="BT408" s="4">
        <v>-5.5E-2</v>
      </c>
      <c r="BU408" s="4">
        <v>20.149463000000001</v>
      </c>
      <c r="BV408" s="4">
        <v>-1.111</v>
      </c>
    </row>
    <row r="409" spans="1:74" x14ac:dyDescent="0.25">
      <c r="A409" s="2">
        <v>42067</v>
      </c>
      <c r="B409" s="3">
        <v>2.5785879629629627E-2</v>
      </c>
      <c r="C409" s="4">
        <v>5.5209999999999999</v>
      </c>
      <c r="D409" s="4">
        <v>4.681</v>
      </c>
      <c r="E409" s="4">
        <v>46809.838839999997</v>
      </c>
      <c r="F409" s="4">
        <v>52.3</v>
      </c>
      <c r="G409" s="4">
        <v>8.8000000000000007</v>
      </c>
      <c r="H409" s="4">
        <v>46124.6</v>
      </c>
      <c r="J409" s="4">
        <v>4.5</v>
      </c>
      <c r="K409" s="4">
        <v>0.86009999999999998</v>
      </c>
      <c r="L409" s="4">
        <v>4.7488000000000001</v>
      </c>
      <c r="M409" s="4">
        <v>4.0259999999999998</v>
      </c>
      <c r="N409" s="4">
        <v>44.981499999999997</v>
      </c>
      <c r="O409" s="4">
        <v>7.5686</v>
      </c>
      <c r="P409" s="4">
        <v>52.6</v>
      </c>
      <c r="Q409" s="4">
        <v>33.816600000000001</v>
      </c>
      <c r="R409" s="4">
        <v>5.69</v>
      </c>
      <c r="S409" s="4">
        <v>39.5</v>
      </c>
      <c r="T409" s="4">
        <v>46124.647599999997</v>
      </c>
      <c r="W409" s="4">
        <v>0</v>
      </c>
      <c r="X409" s="4">
        <v>3.8702999999999999</v>
      </c>
      <c r="Y409" s="4">
        <v>12</v>
      </c>
      <c r="Z409" s="4">
        <v>843</v>
      </c>
      <c r="AA409" s="4">
        <v>863</v>
      </c>
      <c r="AB409" s="4">
        <v>875</v>
      </c>
      <c r="AC409" s="4">
        <v>61</v>
      </c>
      <c r="AD409" s="4">
        <v>4.75</v>
      </c>
      <c r="AE409" s="4">
        <v>0.11</v>
      </c>
      <c r="AF409" s="4">
        <v>979</v>
      </c>
      <c r="AG409" s="4">
        <v>-16</v>
      </c>
      <c r="AH409" s="4">
        <v>11.047952</v>
      </c>
      <c r="AI409" s="4">
        <v>11</v>
      </c>
      <c r="AJ409" s="4">
        <v>189</v>
      </c>
      <c r="AK409" s="4">
        <v>138</v>
      </c>
      <c r="AL409" s="4">
        <v>2.6</v>
      </c>
      <c r="AM409" s="4">
        <v>195</v>
      </c>
      <c r="AN409" s="4" t="s">
        <v>155</v>
      </c>
      <c r="AO409" s="4">
        <v>0</v>
      </c>
      <c r="AP409" s="5"/>
      <c r="BA409" s="4">
        <v>14.023</v>
      </c>
      <c r="BB409" s="4">
        <v>12.76</v>
      </c>
      <c r="BC409" s="4">
        <v>0.91</v>
      </c>
      <c r="BD409" s="4">
        <v>16.27</v>
      </c>
      <c r="BE409" s="4">
        <v>1075.6410000000001</v>
      </c>
      <c r="BF409" s="4">
        <v>580.40300000000002</v>
      </c>
      <c r="BG409" s="4">
        <v>1.0669999999999999</v>
      </c>
      <c r="BH409" s="4">
        <v>0.18</v>
      </c>
      <c r="BI409" s="4">
        <v>1.2470000000000001</v>
      </c>
      <c r="BJ409" s="4">
        <v>0.80200000000000005</v>
      </c>
      <c r="BK409" s="4">
        <v>0.13500000000000001</v>
      </c>
      <c r="BL409" s="4">
        <v>0.93700000000000006</v>
      </c>
      <c r="BM409" s="4">
        <v>345.49059999999997</v>
      </c>
      <c r="BQ409" s="4">
        <v>637.42100000000005</v>
      </c>
      <c r="BR409" s="4">
        <v>0.66696</v>
      </c>
      <c r="BS409" s="4">
        <v>-5</v>
      </c>
      <c r="BT409" s="4">
        <v>-5.6904000000000003E-2</v>
      </c>
      <c r="BU409" s="4">
        <v>16.298836000000001</v>
      </c>
      <c r="BV409" s="4">
        <v>-1.1494629999999999</v>
      </c>
    </row>
    <row r="410" spans="1:74" x14ac:dyDescent="0.25">
      <c r="A410" s="2">
        <v>42067</v>
      </c>
      <c r="B410" s="3">
        <v>2.5797453703703704E-2</v>
      </c>
      <c r="C410" s="4">
        <v>6.7539999999999996</v>
      </c>
      <c r="D410" s="4">
        <v>5.0092999999999996</v>
      </c>
      <c r="E410" s="4">
        <v>50093.478260000004</v>
      </c>
      <c r="F410" s="4">
        <v>52.3</v>
      </c>
      <c r="G410" s="4">
        <v>8.6999999999999993</v>
      </c>
      <c r="H410" s="4">
        <v>43957.4</v>
      </c>
      <c r="J410" s="4">
        <v>4.5</v>
      </c>
      <c r="K410" s="4">
        <v>0.84909999999999997</v>
      </c>
      <c r="L410" s="4">
        <v>5.7350000000000003</v>
      </c>
      <c r="M410" s="4">
        <v>4.2534999999999998</v>
      </c>
      <c r="N410" s="4">
        <v>44.408999999999999</v>
      </c>
      <c r="O410" s="4">
        <v>7.3874000000000004</v>
      </c>
      <c r="P410" s="4">
        <v>51.8</v>
      </c>
      <c r="Q410" s="4">
        <v>33.386200000000002</v>
      </c>
      <c r="R410" s="4">
        <v>5.5537000000000001</v>
      </c>
      <c r="S410" s="4">
        <v>38.9</v>
      </c>
      <c r="T410" s="4">
        <v>43957.364399999999</v>
      </c>
      <c r="W410" s="4">
        <v>0</v>
      </c>
      <c r="X410" s="4">
        <v>3.8210000000000002</v>
      </c>
      <c r="Y410" s="4">
        <v>12</v>
      </c>
      <c r="Z410" s="4">
        <v>844</v>
      </c>
      <c r="AA410" s="4">
        <v>863</v>
      </c>
      <c r="AB410" s="4">
        <v>876</v>
      </c>
      <c r="AC410" s="4">
        <v>61</v>
      </c>
      <c r="AD410" s="4">
        <v>4.75</v>
      </c>
      <c r="AE410" s="4">
        <v>0.11</v>
      </c>
      <c r="AF410" s="4">
        <v>979</v>
      </c>
      <c r="AG410" s="4">
        <v>-16</v>
      </c>
      <c r="AH410" s="4">
        <v>11.951048999999999</v>
      </c>
      <c r="AI410" s="4">
        <v>11</v>
      </c>
      <c r="AJ410" s="4">
        <v>189</v>
      </c>
      <c r="AK410" s="4">
        <v>138</v>
      </c>
      <c r="AL410" s="4">
        <v>2.9</v>
      </c>
      <c r="AM410" s="4">
        <v>195</v>
      </c>
      <c r="AN410" s="4" t="s">
        <v>155</v>
      </c>
      <c r="AO410" s="4">
        <v>0</v>
      </c>
      <c r="AP410" s="5"/>
      <c r="BA410" s="4">
        <v>14.023</v>
      </c>
      <c r="BB410" s="4">
        <v>11.78</v>
      </c>
      <c r="BC410" s="4">
        <v>0.84</v>
      </c>
      <c r="BD410" s="4">
        <v>17.768999999999998</v>
      </c>
      <c r="BE410" s="4">
        <v>1208.731</v>
      </c>
      <c r="BF410" s="4">
        <v>570.58900000000006</v>
      </c>
      <c r="BG410" s="4">
        <v>0.98</v>
      </c>
      <c r="BH410" s="4">
        <v>0.16300000000000001</v>
      </c>
      <c r="BI410" s="4">
        <v>1.143</v>
      </c>
      <c r="BJ410" s="4">
        <v>0.73699999999999999</v>
      </c>
      <c r="BK410" s="4">
        <v>0.123</v>
      </c>
      <c r="BL410" s="4">
        <v>0.85899999999999999</v>
      </c>
      <c r="BM410" s="4">
        <v>306.37090000000001</v>
      </c>
      <c r="BQ410" s="4">
        <v>585.56700000000001</v>
      </c>
      <c r="BR410" s="4">
        <v>0.54962900000000003</v>
      </c>
      <c r="BS410" s="4">
        <v>-5</v>
      </c>
      <c r="BT410" s="4">
        <v>-5.7000000000000002E-2</v>
      </c>
      <c r="BU410" s="4">
        <v>13.431568</v>
      </c>
      <c r="BV410" s="4">
        <v>-1.1514</v>
      </c>
    </row>
    <row r="411" spans="1:74" x14ac:dyDescent="0.25">
      <c r="A411" s="2">
        <v>42067</v>
      </c>
      <c r="B411" s="3">
        <v>2.5809027777777774E-2</v>
      </c>
      <c r="C411" s="4">
        <v>7.2789999999999999</v>
      </c>
      <c r="D411" s="4">
        <v>4.8788999999999998</v>
      </c>
      <c r="E411" s="4">
        <v>48789.130440000001</v>
      </c>
      <c r="F411" s="4">
        <v>52.3</v>
      </c>
      <c r="G411" s="4">
        <v>8.6</v>
      </c>
      <c r="H411" s="4">
        <v>37974.6</v>
      </c>
      <c r="J411" s="4">
        <v>5</v>
      </c>
      <c r="K411" s="4">
        <v>0.85229999999999995</v>
      </c>
      <c r="L411" s="4">
        <v>6.2041000000000004</v>
      </c>
      <c r="M411" s="4">
        <v>4.1584000000000003</v>
      </c>
      <c r="N411" s="4">
        <v>44.575899999999997</v>
      </c>
      <c r="O411" s="4">
        <v>7.3299000000000003</v>
      </c>
      <c r="P411" s="4">
        <v>51.9</v>
      </c>
      <c r="Q411" s="4">
        <v>33.511699999999998</v>
      </c>
      <c r="R411" s="4">
        <v>5.5105000000000004</v>
      </c>
      <c r="S411" s="4">
        <v>39</v>
      </c>
      <c r="T411" s="4">
        <v>37974.641499999998</v>
      </c>
      <c r="W411" s="4">
        <v>0</v>
      </c>
      <c r="X411" s="4">
        <v>4.2575000000000003</v>
      </c>
      <c r="Y411" s="4">
        <v>12</v>
      </c>
      <c r="Z411" s="4">
        <v>844</v>
      </c>
      <c r="AA411" s="4">
        <v>865</v>
      </c>
      <c r="AB411" s="4">
        <v>876</v>
      </c>
      <c r="AC411" s="4">
        <v>61</v>
      </c>
      <c r="AD411" s="4">
        <v>4.75</v>
      </c>
      <c r="AE411" s="4">
        <v>0.11</v>
      </c>
      <c r="AF411" s="4">
        <v>979</v>
      </c>
      <c r="AG411" s="4">
        <v>-16</v>
      </c>
      <c r="AH411" s="4">
        <v>12</v>
      </c>
      <c r="AI411" s="4">
        <v>11</v>
      </c>
      <c r="AJ411" s="4">
        <v>189</v>
      </c>
      <c r="AK411" s="4">
        <v>138</v>
      </c>
      <c r="AL411" s="4">
        <v>2.5</v>
      </c>
      <c r="AM411" s="4">
        <v>195</v>
      </c>
      <c r="AN411" s="4" t="s">
        <v>155</v>
      </c>
      <c r="AO411" s="4">
        <v>0</v>
      </c>
      <c r="AP411" s="5"/>
      <c r="BA411" s="4">
        <v>14.023</v>
      </c>
      <c r="BB411" s="4">
        <v>12.06</v>
      </c>
      <c r="BC411" s="4">
        <v>0.86</v>
      </c>
      <c r="BD411" s="4">
        <v>17.327999999999999</v>
      </c>
      <c r="BE411" s="4">
        <v>1328.38</v>
      </c>
      <c r="BF411" s="4">
        <v>566.68299999999999</v>
      </c>
      <c r="BG411" s="4">
        <v>0.999</v>
      </c>
      <c r="BH411" s="4">
        <v>0.16400000000000001</v>
      </c>
      <c r="BI411" s="4">
        <v>1.1639999999999999</v>
      </c>
      <c r="BJ411" s="4">
        <v>0.751</v>
      </c>
      <c r="BK411" s="4">
        <v>0.124</v>
      </c>
      <c r="BL411" s="4">
        <v>0.875</v>
      </c>
      <c r="BM411" s="4">
        <v>268.8784</v>
      </c>
      <c r="BQ411" s="4">
        <v>662.81899999999996</v>
      </c>
      <c r="BR411" s="4">
        <v>0.51261699999999999</v>
      </c>
      <c r="BS411" s="4">
        <v>-5</v>
      </c>
      <c r="BT411" s="4">
        <v>-5.8902000000000003E-2</v>
      </c>
      <c r="BU411" s="4">
        <v>12.527077999999999</v>
      </c>
      <c r="BV411" s="4">
        <v>-1.1898200000000001</v>
      </c>
    </row>
    <row r="412" spans="1:74" x14ac:dyDescent="0.25">
      <c r="A412" s="2">
        <v>42067</v>
      </c>
      <c r="B412" s="3">
        <v>2.5820601851851852E-2</v>
      </c>
      <c r="C412" s="4">
        <v>7.1559999999999997</v>
      </c>
      <c r="D412" s="4">
        <v>4.8261000000000003</v>
      </c>
      <c r="E412" s="4">
        <v>48260.869570000003</v>
      </c>
      <c r="F412" s="4">
        <v>44.9</v>
      </c>
      <c r="G412" s="4">
        <v>8.5</v>
      </c>
      <c r="H412" s="4">
        <v>37717</v>
      </c>
      <c r="J412" s="4">
        <v>6.4</v>
      </c>
      <c r="K412" s="4">
        <v>0.85399999999999998</v>
      </c>
      <c r="L412" s="4">
        <v>6.1115000000000004</v>
      </c>
      <c r="M412" s="4">
        <v>4.1215999999999999</v>
      </c>
      <c r="N412" s="4">
        <v>38.332599999999999</v>
      </c>
      <c r="O412" s="4">
        <v>7.2664999999999997</v>
      </c>
      <c r="P412" s="4">
        <v>45.6</v>
      </c>
      <c r="Q412" s="4">
        <v>28.818000000000001</v>
      </c>
      <c r="R412" s="4">
        <v>5.4629000000000003</v>
      </c>
      <c r="S412" s="4">
        <v>34.299999999999997</v>
      </c>
      <c r="T412" s="4">
        <v>37716.992400000003</v>
      </c>
      <c r="W412" s="4">
        <v>0</v>
      </c>
      <c r="X412" s="4">
        <v>5.4653999999999998</v>
      </c>
      <c r="Y412" s="4">
        <v>12</v>
      </c>
      <c r="Z412" s="4">
        <v>844</v>
      </c>
      <c r="AA412" s="4">
        <v>864</v>
      </c>
      <c r="AB412" s="4">
        <v>875</v>
      </c>
      <c r="AC412" s="4">
        <v>61</v>
      </c>
      <c r="AD412" s="4">
        <v>4.75</v>
      </c>
      <c r="AE412" s="4">
        <v>0.11</v>
      </c>
      <c r="AF412" s="4">
        <v>979</v>
      </c>
      <c r="AG412" s="4">
        <v>-16</v>
      </c>
      <c r="AH412" s="4">
        <v>12</v>
      </c>
      <c r="AI412" s="4">
        <v>11</v>
      </c>
      <c r="AJ412" s="4">
        <v>189</v>
      </c>
      <c r="AK412" s="4">
        <v>137</v>
      </c>
      <c r="AL412" s="4">
        <v>2.2999999999999998</v>
      </c>
      <c r="AM412" s="4">
        <v>195</v>
      </c>
      <c r="AN412" s="4" t="s">
        <v>155</v>
      </c>
      <c r="AO412" s="4">
        <v>0</v>
      </c>
      <c r="AP412" s="5"/>
      <c r="BA412" s="4">
        <v>14.023</v>
      </c>
      <c r="BB412" s="4">
        <v>12.21</v>
      </c>
      <c r="BC412" s="4">
        <v>0.87</v>
      </c>
      <c r="BD412" s="4">
        <v>17.091999999999999</v>
      </c>
      <c r="BE412" s="4">
        <v>1323.087</v>
      </c>
      <c r="BF412" s="4">
        <v>567.91499999999996</v>
      </c>
      <c r="BG412" s="4">
        <v>0.86899999999999999</v>
      </c>
      <c r="BH412" s="4">
        <v>0.16500000000000001</v>
      </c>
      <c r="BI412" s="4">
        <v>1.034</v>
      </c>
      <c r="BJ412" s="4">
        <v>0.65300000000000002</v>
      </c>
      <c r="BK412" s="4">
        <v>0.124</v>
      </c>
      <c r="BL412" s="4">
        <v>0.77700000000000002</v>
      </c>
      <c r="BM412" s="4">
        <v>270.01990000000001</v>
      </c>
      <c r="BQ412" s="4">
        <v>860.31100000000004</v>
      </c>
      <c r="BR412" s="4">
        <v>0.43309599999999998</v>
      </c>
      <c r="BS412" s="4">
        <v>-5</v>
      </c>
      <c r="BT412" s="4">
        <v>-5.8999999999999997E-2</v>
      </c>
      <c r="BU412" s="4">
        <v>10.583781999999999</v>
      </c>
      <c r="BV412" s="4">
        <v>-1.1918</v>
      </c>
    </row>
    <row r="413" spans="1:74" x14ac:dyDescent="0.25">
      <c r="A413" s="2">
        <v>42067</v>
      </c>
      <c r="B413" s="3">
        <v>2.5832175925925922E-2</v>
      </c>
      <c r="C413" s="4">
        <v>6.59</v>
      </c>
      <c r="D413" s="4">
        <v>4.6143999999999998</v>
      </c>
      <c r="E413" s="4">
        <v>46143.685089999999</v>
      </c>
      <c r="F413" s="4">
        <v>42.4</v>
      </c>
      <c r="G413" s="4">
        <v>8.3000000000000007</v>
      </c>
      <c r="H413" s="4">
        <v>39439.5</v>
      </c>
      <c r="J413" s="4">
        <v>7.27</v>
      </c>
      <c r="K413" s="4">
        <v>0.8589</v>
      </c>
      <c r="L413" s="4">
        <v>5.6607000000000003</v>
      </c>
      <c r="M413" s="4">
        <v>3.9634</v>
      </c>
      <c r="N413" s="4">
        <v>36.377800000000001</v>
      </c>
      <c r="O413" s="4">
        <v>7.1365999999999996</v>
      </c>
      <c r="P413" s="4">
        <v>43.5</v>
      </c>
      <c r="Q413" s="4">
        <v>27.348400000000002</v>
      </c>
      <c r="R413" s="4">
        <v>5.3651999999999997</v>
      </c>
      <c r="S413" s="4">
        <v>32.700000000000003</v>
      </c>
      <c r="T413" s="4">
        <v>39439.484900000003</v>
      </c>
      <c r="W413" s="4">
        <v>0</v>
      </c>
      <c r="X413" s="4">
        <v>6.2458</v>
      </c>
      <c r="Y413" s="4">
        <v>12</v>
      </c>
      <c r="Z413" s="4">
        <v>844</v>
      </c>
      <c r="AA413" s="4">
        <v>862</v>
      </c>
      <c r="AB413" s="4">
        <v>877</v>
      </c>
      <c r="AC413" s="4">
        <v>61</v>
      </c>
      <c r="AD413" s="4">
        <v>4.75</v>
      </c>
      <c r="AE413" s="4">
        <v>0.11</v>
      </c>
      <c r="AF413" s="4">
        <v>979</v>
      </c>
      <c r="AG413" s="4">
        <v>-16</v>
      </c>
      <c r="AH413" s="4">
        <v>12</v>
      </c>
      <c r="AI413" s="4">
        <v>11</v>
      </c>
      <c r="AJ413" s="4">
        <v>189</v>
      </c>
      <c r="AK413" s="4">
        <v>137</v>
      </c>
      <c r="AL413" s="4">
        <v>2.4</v>
      </c>
      <c r="AM413" s="4">
        <v>195</v>
      </c>
      <c r="AN413" s="4" t="s">
        <v>155</v>
      </c>
      <c r="AO413" s="4">
        <v>0</v>
      </c>
      <c r="AP413" s="5"/>
      <c r="BA413" s="4">
        <v>14.023</v>
      </c>
      <c r="BB413" s="4">
        <v>12.66</v>
      </c>
      <c r="BC413" s="4">
        <v>0.9</v>
      </c>
      <c r="BD413" s="4">
        <v>16.422999999999998</v>
      </c>
      <c r="BE413" s="4">
        <v>1265.05</v>
      </c>
      <c r="BF413" s="4">
        <v>563.75300000000004</v>
      </c>
      <c r="BG413" s="4">
        <v>0.85099999999999998</v>
      </c>
      <c r="BH413" s="4">
        <v>0.16700000000000001</v>
      </c>
      <c r="BI413" s="4">
        <v>1.018</v>
      </c>
      <c r="BJ413" s="4">
        <v>0.64</v>
      </c>
      <c r="BK413" s="4">
        <v>0.126</v>
      </c>
      <c r="BL413" s="4">
        <v>0.76600000000000001</v>
      </c>
      <c r="BM413" s="4">
        <v>291.46749999999997</v>
      </c>
      <c r="BQ413" s="4">
        <v>1014.91</v>
      </c>
      <c r="BR413" s="4">
        <v>0.34444999999999998</v>
      </c>
      <c r="BS413" s="4">
        <v>-5</v>
      </c>
      <c r="BT413" s="4">
        <v>-5.9950000000000003E-2</v>
      </c>
      <c r="BU413" s="4">
        <v>8.4174969999999991</v>
      </c>
      <c r="BV413" s="4">
        <v>-1.21099</v>
      </c>
    </row>
    <row r="414" spans="1:74" x14ac:dyDescent="0.25">
      <c r="A414" s="2">
        <v>42067</v>
      </c>
      <c r="B414" s="3">
        <v>2.5843750000000002E-2</v>
      </c>
      <c r="C414" s="4">
        <v>5.7270000000000003</v>
      </c>
      <c r="D414" s="4">
        <v>4.5053999999999998</v>
      </c>
      <c r="E414" s="4">
        <v>45053.613169999997</v>
      </c>
      <c r="F414" s="4">
        <v>42.2</v>
      </c>
      <c r="G414" s="4">
        <v>8.1999999999999993</v>
      </c>
      <c r="H414" s="4">
        <v>46130.8</v>
      </c>
      <c r="J414" s="4">
        <v>7.14</v>
      </c>
      <c r="K414" s="4">
        <v>0.86029999999999995</v>
      </c>
      <c r="L414" s="4">
        <v>4.9268000000000001</v>
      </c>
      <c r="M414" s="4">
        <v>3.8759999999999999</v>
      </c>
      <c r="N414" s="4">
        <v>36.305399999999999</v>
      </c>
      <c r="O414" s="4">
        <v>7.0545999999999998</v>
      </c>
      <c r="P414" s="4">
        <v>43.4</v>
      </c>
      <c r="Q414" s="4">
        <v>27.294</v>
      </c>
      <c r="R414" s="4">
        <v>5.3036000000000003</v>
      </c>
      <c r="S414" s="4">
        <v>32.6</v>
      </c>
      <c r="T414" s="4">
        <v>46130.832900000001</v>
      </c>
      <c r="W414" s="4">
        <v>0</v>
      </c>
      <c r="X414" s="4">
        <v>6.1464999999999996</v>
      </c>
      <c r="Y414" s="4">
        <v>11.9</v>
      </c>
      <c r="Z414" s="4">
        <v>844</v>
      </c>
      <c r="AA414" s="4">
        <v>862</v>
      </c>
      <c r="AB414" s="4">
        <v>877</v>
      </c>
      <c r="AC414" s="4">
        <v>61</v>
      </c>
      <c r="AD414" s="4">
        <v>4.75</v>
      </c>
      <c r="AE414" s="4">
        <v>0.11</v>
      </c>
      <c r="AF414" s="4">
        <v>979</v>
      </c>
      <c r="AG414" s="4">
        <v>-16</v>
      </c>
      <c r="AH414" s="4">
        <v>12</v>
      </c>
      <c r="AI414" s="4">
        <v>11</v>
      </c>
      <c r="AJ414" s="4">
        <v>189</v>
      </c>
      <c r="AK414" s="4">
        <v>137</v>
      </c>
      <c r="AL414" s="4">
        <v>3.2</v>
      </c>
      <c r="AM414" s="4">
        <v>195</v>
      </c>
      <c r="AN414" s="4" t="s">
        <v>155</v>
      </c>
      <c r="AO414" s="4">
        <v>0</v>
      </c>
      <c r="AP414" s="5"/>
      <c r="BA414" s="4">
        <v>14.023</v>
      </c>
      <c r="BB414" s="4">
        <v>12.77</v>
      </c>
      <c r="BC414" s="4">
        <v>0.91</v>
      </c>
      <c r="BD414" s="4">
        <v>16.236000000000001</v>
      </c>
      <c r="BE414" s="4">
        <v>1113.569</v>
      </c>
      <c r="BF414" s="4">
        <v>557.59199999999998</v>
      </c>
      <c r="BG414" s="4">
        <v>0.85899999999999999</v>
      </c>
      <c r="BH414" s="4">
        <v>0.16700000000000001</v>
      </c>
      <c r="BI414" s="4">
        <v>1.026</v>
      </c>
      <c r="BJ414" s="4">
        <v>0.64600000000000002</v>
      </c>
      <c r="BK414" s="4">
        <v>0.126</v>
      </c>
      <c r="BL414" s="4">
        <v>0.77200000000000002</v>
      </c>
      <c r="BM414" s="4">
        <v>344.79610000000002</v>
      </c>
      <c r="BQ414" s="4">
        <v>1010.124</v>
      </c>
      <c r="BR414" s="4">
        <v>0.20319999999999999</v>
      </c>
      <c r="BS414" s="4">
        <v>-5</v>
      </c>
      <c r="BT414" s="4">
        <v>-6.1899999999999997E-2</v>
      </c>
      <c r="BU414" s="4">
        <v>4.9657</v>
      </c>
      <c r="BV414" s="4">
        <v>-1.25038</v>
      </c>
    </row>
    <row r="415" spans="1:74" x14ac:dyDescent="0.25">
      <c r="A415" s="2">
        <v>42067</v>
      </c>
      <c r="B415" s="3">
        <v>2.5855324074074076E-2</v>
      </c>
      <c r="C415" s="4">
        <v>5.9560000000000004</v>
      </c>
      <c r="D415" s="4">
        <v>4.6536</v>
      </c>
      <c r="E415" s="4">
        <v>46535.818180000002</v>
      </c>
      <c r="F415" s="4">
        <v>42.2</v>
      </c>
      <c r="G415" s="4">
        <v>8</v>
      </c>
      <c r="H415" s="4">
        <v>46127.6</v>
      </c>
      <c r="J415" s="4">
        <v>6.63</v>
      </c>
      <c r="K415" s="4">
        <v>0.85699999999999998</v>
      </c>
      <c r="L415" s="4">
        <v>5.1043000000000003</v>
      </c>
      <c r="M415" s="4">
        <v>3.9881000000000002</v>
      </c>
      <c r="N415" s="4">
        <v>36.1648</v>
      </c>
      <c r="O415" s="4">
        <v>6.8715000000000002</v>
      </c>
      <c r="P415" s="4">
        <v>43</v>
      </c>
      <c r="Q415" s="4">
        <v>27.188300000000002</v>
      </c>
      <c r="R415" s="4">
        <v>5.1658999999999997</v>
      </c>
      <c r="S415" s="4">
        <v>32.4</v>
      </c>
      <c r="T415" s="4">
        <v>46127.614999999998</v>
      </c>
      <c r="W415" s="4">
        <v>0</v>
      </c>
      <c r="X415" s="4">
        <v>5.6797000000000004</v>
      </c>
      <c r="Y415" s="4">
        <v>12</v>
      </c>
      <c r="Z415" s="4">
        <v>845</v>
      </c>
      <c r="AA415" s="4">
        <v>862</v>
      </c>
      <c r="AB415" s="4">
        <v>878</v>
      </c>
      <c r="AC415" s="4">
        <v>61</v>
      </c>
      <c r="AD415" s="4">
        <v>4.75</v>
      </c>
      <c r="AE415" s="4">
        <v>0.11</v>
      </c>
      <c r="AF415" s="4">
        <v>979</v>
      </c>
      <c r="AG415" s="4">
        <v>-16</v>
      </c>
      <c r="AH415" s="4">
        <v>12</v>
      </c>
      <c r="AI415" s="4">
        <v>11</v>
      </c>
      <c r="AJ415" s="4">
        <v>189</v>
      </c>
      <c r="AK415" s="4">
        <v>138</v>
      </c>
      <c r="AL415" s="4">
        <v>3.3</v>
      </c>
      <c r="AM415" s="4">
        <v>195</v>
      </c>
      <c r="AN415" s="4" t="s">
        <v>155</v>
      </c>
      <c r="AO415" s="4">
        <v>0</v>
      </c>
      <c r="AP415" s="5"/>
      <c r="BA415" s="4">
        <v>14.023</v>
      </c>
      <c r="BB415" s="4">
        <v>12.45</v>
      </c>
      <c r="BC415" s="4">
        <v>0.89</v>
      </c>
      <c r="BD415" s="4">
        <v>16.687999999999999</v>
      </c>
      <c r="BE415" s="4">
        <v>1129.2739999999999</v>
      </c>
      <c r="BF415" s="4">
        <v>561.56399999999996</v>
      </c>
      <c r="BG415" s="4">
        <v>0.83799999999999997</v>
      </c>
      <c r="BH415" s="4">
        <v>0.159</v>
      </c>
      <c r="BI415" s="4">
        <v>0.997</v>
      </c>
      <c r="BJ415" s="4">
        <v>0.63</v>
      </c>
      <c r="BK415" s="4">
        <v>0.12</v>
      </c>
      <c r="BL415" s="4">
        <v>0.75</v>
      </c>
      <c r="BM415" s="4">
        <v>337.4753</v>
      </c>
      <c r="BQ415" s="4">
        <v>913.66800000000001</v>
      </c>
      <c r="BR415" s="4">
        <v>0.13572799999999999</v>
      </c>
      <c r="BS415" s="4">
        <v>-5</v>
      </c>
      <c r="BT415" s="4">
        <v>-6.0087000000000002E-2</v>
      </c>
      <c r="BU415" s="4">
        <v>3.316856</v>
      </c>
      <c r="BV415" s="4">
        <v>-1.213749</v>
      </c>
    </row>
    <row r="416" spans="1:74" x14ac:dyDescent="0.25">
      <c r="A416" s="2">
        <v>42067</v>
      </c>
      <c r="B416" s="3">
        <v>2.5866898148148149E-2</v>
      </c>
      <c r="C416" s="4">
        <v>5.98</v>
      </c>
      <c r="D416" s="4">
        <v>4.9343000000000004</v>
      </c>
      <c r="E416" s="4">
        <v>49343.394500000002</v>
      </c>
      <c r="F416" s="4">
        <v>41.1</v>
      </c>
      <c r="G416" s="4">
        <v>7.9</v>
      </c>
      <c r="H416" s="4">
        <v>46124.800000000003</v>
      </c>
      <c r="J416" s="4">
        <v>6.53</v>
      </c>
      <c r="K416" s="4">
        <v>0.85389999999999999</v>
      </c>
      <c r="L416" s="4">
        <v>5.1063000000000001</v>
      </c>
      <c r="M416" s="4">
        <v>4.2134</v>
      </c>
      <c r="N416" s="4">
        <v>35.097000000000001</v>
      </c>
      <c r="O416" s="4">
        <v>6.7537000000000003</v>
      </c>
      <c r="P416" s="4">
        <v>41.9</v>
      </c>
      <c r="Q416" s="4">
        <v>26.3856</v>
      </c>
      <c r="R416" s="4">
        <v>5.0773999999999999</v>
      </c>
      <c r="S416" s="4">
        <v>31.5</v>
      </c>
      <c r="T416" s="4">
        <v>46124.753599999996</v>
      </c>
      <c r="W416" s="4">
        <v>0</v>
      </c>
      <c r="X416" s="4">
        <v>5.5730000000000004</v>
      </c>
      <c r="Y416" s="4">
        <v>12</v>
      </c>
      <c r="Z416" s="4">
        <v>845</v>
      </c>
      <c r="AA416" s="4">
        <v>862</v>
      </c>
      <c r="AB416" s="4">
        <v>877</v>
      </c>
      <c r="AC416" s="4">
        <v>61</v>
      </c>
      <c r="AD416" s="4">
        <v>4.75</v>
      </c>
      <c r="AE416" s="4">
        <v>0.11</v>
      </c>
      <c r="AF416" s="4">
        <v>979</v>
      </c>
      <c r="AG416" s="4">
        <v>-16</v>
      </c>
      <c r="AH416" s="4">
        <v>12.956044</v>
      </c>
      <c r="AI416" s="4">
        <v>11</v>
      </c>
      <c r="AJ416" s="4">
        <v>189</v>
      </c>
      <c r="AK416" s="4">
        <v>138</v>
      </c>
      <c r="AL416" s="4">
        <v>3.1</v>
      </c>
      <c r="AM416" s="4">
        <v>195</v>
      </c>
      <c r="AN416" s="4" t="s">
        <v>155</v>
      </c>
      <c r="AO416" s="4">
        <v>0</v>
      </c>
      <c r="AP416" s="5"/>
      <c r="BA416" s="4">
        <v>14.023</v>
      </c>
      <c r="BB416" s="4">
        <v>12.18</v>
      </c>
      <c r="BC416" s="4">
        <v>0.87</v>
      </c>
      <c r="BD416" s="4">
        <v>17.11</v>
      </c>
      <c r="BE416" s="4">
        <v>1111.2449999999999</v>
      </c>
      <c r="BF416" s="4">
        <v>583.59900000000005</v>
      </c>
      <c r="BG416" s="4">
        <v>0.8</v>
      </c>
      <c r="BH416" s="4">
        <v>0.154</v>
      </c>
      <c r="BI416" s="4">
        <v>0.95399999999999996</v>
      </c>
      <c r="BJ416" s="4">
        <v>0.60099999999999998</v>
      </c>
      <c r="BK416" s="4">
        <v>0.11600000000000001</v>
      </c>
      <c r="BL416" s="4">
        <v>0.71699999999999997</v>
      </c>
      <c r="BM416" s="4">
        <v>331.93830000000003</v>
      </c>
      <c r="BQ416" s="4">
        <v>881.83799999999997</v>
      </c>
      <c r="BR416" s="4">
        <v>0.119615</v>
      </c>
      <c r="BS416" s="4">
        <v>-5</v>
      </c>
      <c r="BT416" s="4">
        <v>-5.9043999999999999E-2</v>
      </c>
      <c r="BU416" s="4">
        <v>2.9231009999999999</v>
      </c>
      <c r="BV416" s="4">
        <v>-1.192688</v>
      </c>
    </row>
    <row r="417" spans="1:74" x14ac:dyDescent="0.25">
      <c r="A417" s="2">
        <v>42067</v>
      </c>
      <c r="B417" s="3">
        <v>2.5878472222222223E-2</v>
      </c>
      <c r="C417" s="4">
        <v>6.2469999999999999</v>
      </c>
      <c r="D417" s="4">
        <v>4.8609</v>
      </c>
      <c r="E417" s="4">
        <v>48609.449540000001</v>
      </c>
      <c r="F417" s="4">
        <v>36.4</v>
      </c>
      <c r="G417" s="4">
        <v>7.9</v>
      </c>
      <c r="H417" s="4">
        <v>46124.4</v>
      </c>
      <c r="J417" s="4">
        <v>7.12</v>
      </c>
      <c r="K417" s="4">
        <v>0.85229999999999995</v>
      </c>
      <c r="L417" s="4">
        <v>5.3243</v>
      </c>
      <c r="M417" s="4">
        <v>4.1430999999999996</v>
      </c>
      <c r="N417" s="4">
        <v>31.010999999999999</v>
      </c>
      <c r="O417" s="4">
        <v>6.7332999999999998</v>
      </c>
      <c r="P417" s="4">
        <v>37.700000000000003</v>
      </c>
      <c r="Q417" s="4">
        <v>23.313700000000001</v>
      </c>
      <c r="R417" s="4">
        <v>5.0620000000000003</v>
      </c>
      <c r="S417" s="4">
        <v>28.4</v>
      </c>
      <c r="T417" s="4">
        <v>46124.37</v>
      </c>
      <c r="W417" s="4">
        <v>0</v>
      </c>
      <c r="X417" s="4">
        <v>6.0688000000000004</v>
      </c>
      <c r="Y417" s="4">
        <v>12</v>
      </c>
      <c r="Z417" s="4">
        <v>844</v>
      </c>
      <c r="AA417" s="4">
        <v>863</v>
      </c>
      <c r="AB417" s="4">
        <v>877</v>
      </c>
      <c r="AC417" s="4">
        <v>61</v>
      </c>
      <c r="AD417" s="4">
        <v>4.75</v>
      </c>
      <c r="AE417" s="4">
        <v>0.11</v>
      </c>
      <c r="AF417" s="4">
        <v>979</v>
      </c>
      <c r="AG417" s="4">
        <v>-16</v>
      </c>
      <c r="AH417" s="4">
        <v>13</v>
      </c>
      <c r="AI417" s="4">
        <v>11</v>
      </c>
      <c r="AJ417" s="4">
        <v>189</v>
      </c>
      <c r="AK417" s="4">
        <v>138</v>
      </c>
      <c r="AL417" s="4">
        <v>2.4</v>
      </c>
      <c r="AM417" s="4">
        <v>195</v>
      </c>
      <c r="AN417" s="4" t="s">
        <v>155</v>
      </c>
      <c r="AO417" s="4">
        <v>0</v>
      </c>
      <c r="AP417" s="5"/>
      <c r="BA417" s="4">
        <v>14.023</v>
      </c>
      <c r="BB417" s="4">
        <v>12.06</v>
      </c>
      <c r="BC417" s="4">
        <v>0.86</v>
      </c>
      <c r="BD417" s="4">
        <v>17.327999999999999</v>
      </c>
      <c r="BE417" s="4">
        <v>1146.5129999999999</v>
      </c>
      <c r="BF417" s="4">
        <v>567.82000000000005</v>
      </c>
      <c r="BG417" s="4">
        <v>0.69899999999999995</v>
      </c>
      <c r="BH417" s="4">
        <v>0.152</v>
      </c>
      <c r="BI417" s="4">
        <v>0.85099999999999998</v>
      </c>
      <c r="BJ417" s="4">
        <v>0.52600000000000002</v>
      </c>
      <c r="BK417" s="4">
        <v>0.114</v>
      </c>
      <c r="BL417" s="4">
        <v>0.64</v>
      </c>
      <c r="BM417" s="4">
        <v>328.44540000000001</v>
      </c>
      <c r="BQ417" s="4">
        <v>950.2</v>
      </c>
      <c r="BR417" s="4">
        <v>8.1753000000000006E-2</v>
      </c>
      <c r="BS417" s="4">
        <v>-5</v>
      </c>
      <c r="BT417" s="4">
        <v>-5.8999999999999997E-2</v>
      </c>
      <c r="BU417" s="4">
        <v>1.9978450000000001</v>
      </c>
      <c r="BV417" s="4">
        <v>-1.1918</v>
      </c>
    </row>
    <row r="418" spans="1:74" x14ac:dyDescent="0.25">
      <c r="A418" s="2">
        <v>42067</v>
      </c>
      <c r="B418" s="3">
        <v>2.5890046296296296E-2</v>
      </c>
      <c r="C418" s="4">
        <v>6.9119999999999999</v>
      </c>
      <c r="D418" s="4">
        <v>4.9943</v>
      </c>
      <c r="E418" s="4">
        <v>49943.347139999998</v>
      </c>
      <c r="F418" s="4">
        <v>35.4</v>
      </c>
      <c r="G418" s="4">
        <v>7.8</v>
      </c>
      <c r="H418" s="4">
        <v>44001</v>
      </c>
      <c r="J418" s="4">
        <v>7.74</v>
      </c>
      <c r="K418" s="4">
        <v>0.84799999999999998</v>
      </c>
      <c r="L418" s="4">
        <v>5.8611000000000004</v>
      </c>
      <c r="M418" s="4">
        <v>4.2352999999999996</v>
      </c>
      <c r="N418" s="4">
        <v>29.9818</v>
      </c>
      <c r="O418" s="4">
        <v>6.6144999999999996</v>
      </c>
      <c r="P418" s="4">
        <v>36.6</v>
      </c>
      <c r="Q418" s="4">
        <v>22.54</v>
      </c>
      <c r="R418" s="4">
        <v>4.9726999999999997</v>
      </c>
      <c r="S418" s="4">
        <v>27.5</v>
      </c>
      <c r="T418" s="4">
        <v>44000.983</v>
      </c>
      <c r="W418" s="4">
        <v>0</v>
      </c>
      <c r="X418" s="4">
        <v>6.5655000000000001</v>
      </c>
      <c r="Y418" s="4">
        <v>12</v>
      </c>
      <c r="Z418" s="4">
        <v>843</v>
      </c>
      <c r="AA418" s="4">
        <v>862</v>
      </c>
      <c r="AB418" s="4">
        <v>876</v>
      </c>
      <c r="AC418" s="4">
        <v>61</v>
      </c>
      <c r="AD418" s="4">
        <v>4.75</v>
      </c>
      <c r="AE418" s="4">
        <v>0.11</v>
      </c>
      <c r="AF418" s="4">
        <v>979</v>
      </c>
      <c r="AG418" s="4">
        <v>-16</v>
      </c>
      <c r="AH418" s="4">
        <v>13</v>
      </c>
      <c r="AI418" s="4">
        <v>11</v>
      </c>
      <c r="AJ418" s="4">
        <v>189</v>
      </c>
      <c r="AK418" s="4">
        <v>138</v>
      </c>
      <c r="AL418" s="4">
        <v>3.1</v>
      </c>
      <c r="AM418" s="4">
        <v>195</v>
      </c>
      <c r="AN418" s="4" t="s">
        <v>155</v>
      </c>
      <c r="AO418" s="4">
        <v>0</v>
      </c>
      <c r="AP418" s="5"/>
      <c r="BA418" s="4">
        <v>14.023</v>
      </c>
      <c r="BB418" s="4">
        <v>11.69</v>
      </c>
      <c r="BC418" s="4">
        <v>0.83</v>
      </c>
      <c r="BD418" s="4">
        <v>17.922000000000001</v>
      </c>
      <c r="BE418" s="4">
        <v>1225.7190000000001</v>
      </c>
      <c r="BF418" s="4">
        <v>563.73199999999997</v>
      </c>
      <c r="BG418" s="4">
        <v>0.65700000000000003</v>
      </c>
      <c r="BH418" s="4">
        <v>0.14499999999999999</v>
      </c>
      <c r="BI418" s="4">
        <v>0.80100000000000005</v>
      </c>
      <c r="BJ418" s="4">
        <v>0.49399999999999999</v>
      </c>
      <c r="BK418" s="4">
        <v>0.109</v>
      </c>
      <c r="BL418" s="4">
        <v>0.60299999999999998</v>
      </c>
      <c r="BM418" s="4">
        <v>304.2953</v>
      </c>
      <c r="BQ418" s="4">
        <v>998.34400000000005</v>
      </c>
      <c r="BR418" s="4">
        <v>5.8056999999999997E-2</v>
      </c>
      <c r="BS418" s="4">
        <v>-5</v>
      </c>
      <c r="BT418" s="4">
        <v>-5.8046E-2</v>
      </c>
      <c r="BU418" s="4">
        <v>1.418766</v>
      </c>
      <c r="BV418" s="4">
        <v>-1.172528</v>
      </c>
    </row>
    <row r="419" spans="1:74" x14ac:dyDescent="0.25">
      <c r="A419" s="2">
        <v>42067</v>
      </c>
      <c r="B419" s="3">
        <v>2.590162037037037E-2</v>
      </c>
      <c r="C419" s="4">
        <v>7.806</v>
      </c>
      <c r="D419" s="4">
        <v>5.0612000000000004</v>
      </c>
      <c r="E419" s="4">
        <v>50611.979950000001</v>
      </c>
      <c r="F419" s="4">
        <v>35.200000000000003</v>
      </c>
      <c r="G419" s="4">
        <v>7.8</v>
      </c>
      <c r="H419" s="4">
        <v>37780.800000000003</v>
      </c>
      <c r="J419" s="4">
        <v>7.9</v>
      </c>
      <c r="K419" s="4">
        <v>0.84670000000000001</v>
      </c>
      <c r="L419" s="4">
        <v>6.6090999999999998</v>
      </c>
      <c r="M419" s="4">
        <v>4.2850999999999999</v>
      </c>
      <c r="N419" s="4">
        <v>29.802199999999999</v>
      </c>
      <c r="O419" s="4">
        <v>6.6039000000000003</v>
      </c>
      <c r="P419" s="4">
        <v>36.4</v>
      </c>
      <c r="Q419" s="4">
        <v>22.405000000000001</v>
      </c>
      <c r="R419" s="4">
        <v>4.9646999999999997</v>
      </c>
      <c r="S419" s="4">
        <v>27.4</v>
      </c>
      <c r="T419" s="4">
        <v>37780.804600000003</v>
      </c>
      <c r="W419" s="4">
        <v>0</v>
      </c>
      <c r="X419" s="4">
        <v>6.6886000000000001</v>
      </c>
      <c r="Y419" s="4">
        <v>11.9</v>
      </c>
      <c r="Z419" s="4">
        <v>845</v>
      </c>
      <c r="AA419" s="4">
        <v>863</v>
      </c>
      <c r="AB419" s="4">
        <v>877</v>
      </c>
      <c r="AC419" s="4">
        <v>61</v>
      </c>
      <c r="AD419" s="4">
        <v>4.75</v>
      </c>
      <c r="AE419" s="4">
        <v>0.11</v>
      </c>
      <c r="AF419" s="4">
        <v>979</v>
      </c>
      <c r="AG419" s="4">
        <v>-16</v>
      </c>
      <c r="AH419" s="4">
        <v>12.046953</v>
      </c>
      <c r="AI419" s="4">
        <v>11</v>
      </c>
      <c r="AJ419" s="4">
        <v>189</v>
      </c>
      <c r="AK419" s="4">
        <v>138</v>
      </c>
      <c r="AL419" s="4">
        <v>3</v>
      </c>
      <c r="AM419" s="4">
        <v>195</v>
      </c>
      <c r="AN419" s="4" t="s">
        <v>155</v>
      </c>
      <c r="AO419" s="4">
        <v>0</v>
      </c>
      <c r="AP419" s="5"/>
      <c r="BA419" s="4">
        <v>14.023</v>
      </c>
      <c r="BB419" s="4">
        <v>11.58</v>
      </c>
      <c r="BC419" s="4">
        <v>0.83</v>
      </c>
      <c r="BD419" s="4">
        <v>18.111999999999998</v>
      </c>
      <c r="BE419" s="4">
        <v>1365.54</v>
      </c>
      <c r="BF419" s="4">
        <v>563.50900000000001</v>
      </c>
      <c r="BG419" s="4">
        <v>0.64500000000000002</v>
      </c>
      <c r="BH419" s="4">
        <v>0.14299999999999999</v>
      </c>
      <c r="BI419" s="4">
        <v>0.78800000000000003</v>
      </c>
      <c r="BJ419" s="4">
        <v>0.48499999999999999</v>
      </c>
      <c r="BK419" s="4">
        <v>0.107</v>
      </c>
      <c r="BL419" s="4">
        <v>0.59199999999999997</v>
      </c>
      <c r="BM419" s="4">
        <v>258.14049999999997</v>
      </c>
      <c r="BQ419" s="4">
        <v>1004.838</v>
      </c>
      <c r="BR419" s="4">
        <v>7.8920000000000004E-2</v>
      </c>
      <c r="BS419" s="4">
        <v>-5</v>
      </c>
      <c r="BT419" s="4">
        <v>-5.8952999999999998E-2</v>
      </c>
      <c r="BU419" s="4">
        <v>1.928609</v>
      </c>
      <c r="BV419" s="4">
        <v>-1.190852</v>
      </c>
    </row>
    <row r="420" spans="1:74" x14ac:dyDescent="0.25">
      <c r="A420" s="2">
        <v>42067</v>
      </c>
      <c r="B420" s="3">
        <v>2.5913194444444444E-2</v>
      </c>
      <c r="C420" s="4">
        <v>8.52</v>
      </c>
      <c r="D420" s="4">
        <v>4.9661</v>
      </c>
      <c r="E420" s="4">
        <v>49660.514470000002</v>
      </c>
      <c r="F420" s="4">
        <v>35.200000000000003</v>
      </c>
      <c r="G420" s="4">
        <v>7.9</v>
      </c>
      <c r="H420" s="4">
        <v>32281.7</v>
      </c>
      <c r="J420" s="4">
        <v>7.9</v>
      </c>
      <c r="K420" s="4">
        <v>0.84750000000000003</v>
      </c>
      <c r="L420" s="4">
        <v>7.2202000000000002</v>
      </c>
      <c r="M420" s="4">
        <v>4.2085999999999997</v>
      </c>
      <c r="N420" s="4">
        <v>29.8308</v>
      </c>
      <c r="O420" s="4">
        <v>6.6950000000000003</v>
      </c>
      <c r="P420" s="4">
        <v>36.5</v>
      </c>
      <c r="Q420" s="4">
        <v>22.432400000000001</v>
      </c>
      <c r="R420" s="4">
        <v>5.0345000000000004</v>
      </c>
      <c r="S420" s="4">
        <v>27.5</v>
      </c>
      <c r="T420" s="4">
        <v>32281.738799999999</v>
      </c>
      <c r="W420" s="4">
        <v>0</v>
      </c>
      <c r="X420" s="4">
        <v>6.6950000000000003</v>
      </c>
      <c r="Y420" s="4">
        <v>12</v>
      </c>
      <c r="Z420" s="4">
        <v>843</v>
      </c>
      <c r="AA420" s="4">
        <v>861</v>
      </c>
      <c r="AB420" s="4">
        <v>875</v>
      </c>
      <c r="AC420" s="4">
        <v>62</v>
      </c>
      <c r="AD420" s="4">
        <v>4.83</v>
      </c>
      <c r="AE420" s="4">
        <v>0.11</v>
      </c>
      <c r="AF420" s="4">
        <v>979</v>
      </c>
      <c r="AG420" s="4">
        <v>-16</v>
      </c>
      <c r="AH420" s="4">
        <v>12</v>
      </c>
      <c r="AI420" s="4">
        <v>11</v>
      </c>
      <c r="AJ420" s="4">
        <v>189</v>
      </c>
      <c r="AK420" s="4">
        <v>138</v>
      </c>
      <c r="AL420" s="4">
        <v>2.6</v>
      </c>
      <c r="AM420" s="4">
        <v>195</v>
      </c>
      <c r="AN420" s="4" t="s">
        <v>155</v>
      </c>
      <c r="AO420" s="4">
        <v>0</v>
      </c>
      <c r="AP420" s="5"/>
      <c r="BA420" s="4">
        <v>14.023</v>
      </c>
      <c r="BB420" s="4">
        <v>11.66</v>
      </c>
      <c r="BC420" s="4">
        <v>0.83</v>
      </c>
      <c r="BD420" s="4">
        <v>17.998999999999999</v>
      </c>
      <c r="BE420" s="4">
        <v>1493.375</v>
      </c>
      <c r="BF420" s="4">
        <v>554.02499999999998</v>
      </c>
      <c r="BG420" s="4">
        <v>0.64600000000000002</v>
      </c>
      <c r="BH420" s="4">
        <v>0.14499999999999999</v>
      </c>
      <c r="BI420" s="4">
        <v>0.79100000000000004</v>
      </c>
      <c r="BJ420" s="4">
        <v>0.48599999999999999</v>
      </c>
      <c r="BK420" s="4">
        <v>0.109</v>
      </c>
      <c r="BL420" s="4">
        <v>0.59499999999999997</v>
      </c>
      <c r="BM420" s="4">
        <v>220.79830000000001</v>
      </c>
      <c r="BQ420" s="4">
        <v>1006.855</v>
      </c>
      <c r="BR420" s="4">
        <v>0.131411</v>
      </c>
      <c r="BS420" s="4">
        <v>-5</v>
      </c>
      <c r="BT420" s="4">
        <v>-5.8048000000000002E-2</v>
      </c>
      <c r="BU420" s="4">
        <v>3.2113459999999998</v>
      </c>
      <c r="BV420" s="4">
        <v>-1.172569</v>
      </c>
    </row>
    <row r="421" spans="1:74" x14ac:dyDescent="0.25">
      <c r="A421" s="2">
        <v>42067</v>
      </c>
      <c r="B421" s="3">
        <v>2.5924768518518517E-2</v>
      </c>
      <c r="C421" s="4">
        <v>8.657</v>
      </c>
      <c r="D421" s="4">
        <v>4.8108000000000004</v>
      </c>
      <c r="E421" s="4">
        <v>48108.081740000001</v>
      </c>
      <c r="F421" s="4">
        <v>35.200000000000003</v>
      </c>
      <c r="G421" s="4">
        <v>7.9</v>
      </c>
      <c r="H421" s="4">
        <v>28512.7</v>
      </c>
      <c r="J421" s="4">
        <v>7.65</v>
      </c>
      <c r="K421" s="4">
        <v>0.85160000000000002</v>
      </c>
      <c r="L421" s="4">
        <v>7.3723999999999998</v>
      </c>
      <c r="M421" s="4">
        <v>4.0968</v>
      </c>
      <c r="N421" s="4">
        <v>29.9755</v>
      </c>
      <c r="O421" s="4">
        <v>6.7275</v>
      </c>
      <c r="P421" s="4">
        <v>36.700000000000003</v>
      </c>
      <c r="Q421" s="4">
        <v>22.541499999999999</v>
      </c>
      <c r="R421" s="4">
        <v>5.0590000000000002</v>
      </c>
      <c r="S421" s="4">
        <v>27.6</v>
      </c>
      <c r="T421" s="4">
        <v>28512.7078</v>
      </c>
      <c r="W421" s="4">
        <v>0</v>
      </c>
      <c r="X421" s="4">
        <v>6.5151000000000003</v>
      </c>
      <c r="Y421" s="4">
        <v>12</v>
      </c>
      <c r="Z421" s="4">
        <v>842</v>
      </c>
      <c r="AA421" s="4">
        <v>862</v>
      </c>
      <c r="AB421" s="4">
        <v>873</v>
      </c>
      <c r="AC421" s="4">
        <v>62</v>
      </c>
      <c r="AD421" s="4">
        <v>4.83</v>
      </c>
      <c r="AE421" s="4">
        <v>0.11</v>
      </c>
      <c r="AF421" s="4">
        <v>979</v>
      </c>
      <c r="AG421" s="4">
        <v>-16</v>
      </c>
      <c r="AH421" s="4">
        <v>12</v>
      </c>
      <c r="AI421" s="4">
        <v>11</v>
      </c>
      <c r="AJ421" s="4">
        <v>189</v>
      </c>
      <c r="AK421" s="4">
        <v>139</v>
      </c>
      <c r="AL421" s="4">
        <v>2.1</v>
      </c>
      <c r="AM421" s="4">
        <v>195</v>
      </c>
      <c r="AN421" s="4" t="s">
        <v>155</v>
      </c>
      <c r="AO421" s="4">
        <v>0</v>
      </c>
      <c r="AP421" s="5"/>
      <c r="BA421" s="4">
        <v>14.023</v>
      </c>
      <c r="BB421" s="4">
        <v>12.01</v>
      </c>
      <c r="BC421" s="4">
        <v>0.86</v>
      </c>
      <c r="BD421" s="4">
        <v>17.428999999999998</v>
      </c>
      <c r="BE421" s="4">
        <v>1560.7819999999999</v>
      </c>
      <c r="BF421" s="4">
        <v>552.01800000000003</v>
      </c>
      <c r="BG421" s="4">
        <v>0.66500000000000004</v>
      </c>
      <c r="BH421" s="4">
        <v>0.14899999999999999</v>
      </c>
      <c r="BI421" s="4">
        <v>0.81399999999999995</v>
      </c>
      <c r="BJ421" s="4">
        <v>0.5</v>
      </c>
      <c r="BK421" s="4">
        <v>0.112</v>
      </c>
      <c r="BL421" s="4">
        <v>0.61199999999999999</v>
      </c>
      <c r="BM421" s="4">
        <v>199.61490000000001</v>
      </c>
      <c r="BQ421" s="4">
        <v>1002.898</v>
      </c>
      <c r="BR421" s="4">
        <v>0.120685</v>
      </c>
      <c r="BS421" s="4">
        <v>-5</v>
      </c>
      <c r="BT421" s="4">
        <v>-5.8000000000000003E-2</v>
      </c>
      <c r="BU421" s="4">
        <v>2.9492470000000002</v>
      </c>
      <c r="BV421" s="4">
        <v>-1.1716</v>
      </c>
    </row>
    <row r="422" spans="1:74" x14ac:dyDescent="0.25">
      <c r="A422" s="2">
        <v>42067</v>
      </c>
      <c r="B422" s="3">
        <v>2.5936342592592598E-2</v>
      </c>
      <c r="C422" s="4">
        <v>7.8360000000000003</v>
      </c>
      <c r="D422" s="4">
        <v>4.8322000000000003</v>
      </c>
      <c r="E422" s="4">
        <v>48322.235699999997</v>
      </c>
      <c r="F422" s="4">
        <v>37.299999999999997</v>
      </c>
      <c r="G422" s="4">
        <v>7.9</v>
      </c>
      <c r="H422" s="4">
        <v>28587</v>
      </c>
      <c r="J422" s="4">
        <v>7.02</v>
      </c>
      <c r="K422" s="4">
        <v>0.8579</v>
      </c>
      <c r="L422" s="4">
        <v>6.7225000000000001</v>
      </c>
      <c r="M422" s="4">
        <v>4.1456999999999997</v>
      </c>
      <c r="N422" s="4">
        <v>31.9773</v>
      </c>
      <c r="O422" s="4">
        <v>6.7777000000000003</v>
      </c>
      <c r="P422" s="4">
        <v>38.799999999999997</v>
      </c>
      <c r="Q422" s="4">
        <v>24.046800000000001</v>
      </c>
      <c r="R422" s="4">
        <v>5.0968</v>
      </c>
      <c r="S422" s="4">
        <v>29.1</v>
      </c>
      <c r="T422" s="4">
        <v>28587.05</v>
      </c>
      <c r="W422" s="4">
        <v>0</v>
      </c>
      <c r="X422" s="4">
        <v>6.0267999999999997</v>
      </c>
      <c r="Y422" s="4">
        <v>12</v>
      </c>
      <c r="Z422" s="4">
        <v>840</v>
      </c>
      <c r="AA422" s="4">
        <v>862</v>
      </c>
      <c r="AB422" s="4">
        <v>872</v>
      </c>
      <c r="AC422" s="4">
        <v>62</v>
      </c>
      <c r="AD422" s="4">
        <v>4.83</v>
      </c>
      <c r="AE422" s="4">
        <v>0.11</v>
      </c>
      <c r="AF422" s="4">
        <v>979</v>
      </c>
      <c r="AG422" s="4">
        <v>-16</v>
      </c>
      <c r="AH422" s="4">
        <v>12.950049999999999</v>
      </c>
      <c r="AI422" s="4">
        <v>11</v>
      </c>
      <c r="AJ422" s="4">
        <v>188</v>
      </c>
      <c r="AK422" s="4">
        <v>138</v>
      </c>
      <c r="AL422" s="4">
        <v>2.7</v>
      </c>
      <c r="AM422" s="4">
        <v>195</v>
      </c>
      <c r="AN422" s="4" t="s">
        <v>155</v>
      </c>
      <c r="AO422" s="4">
        <v>0</v>
      </c>
      <c r="AP422" s="5"/>
      <c r="BA422" s="4">
        <v>14.023</v>
      </c>
      <c r="BB422" s="4">
        <v>12.56</v>
      </c>
      <c r="BC422" s="4">
        <v>0.9</v>
      </c>
      <c r="BD422" s="4">
        <v>16.559000000000001</v>
      </c>
      <c r="BE422" s="4">
        <v>1484.9090000000001</v>
      </c>
      <c r="BF422" s="4">
        <v>582.83299999999997</v>
      </c>
      <c r="BG422" s="4">
        <v>0.74</v>
      </c>
      <c r="BH422" s="4">
        <v>0.157</v>
      </c>
      <c r="BI422" s="4">
        <v>0.89600000000000002</v>
      </c>
      <c r="BJ422" s="4">
        <v>0.55600000000000005</v>
      </c>
      <c r="BK422" s="4">
        <v>0.11799999999999999</v>
      </c>
      <c r="BL422" s="4">
        <v>0.67400000000000004</v>
      </c>
      <c r="BM422" s="4">
        <v>208.81270000000001</v>
      </c>
      <c r="BQ422" s="4">
        <v>967.94899999999996</v>
      </c>
      <c r="BR422" s="4">
        <v>0.27105800000000002</v>
      </c>
      <c r="BS422" s="4">
        <v>-5</v>
      </c>
      <c r="BT422" s="4">
        <v>-5.8000000000000003E-2</v>
      </c>
      <c r="BU422" s="4">
        <v>6.6239790000000003</v>
      </c>
      <c r="BV422" s="4">
        <v>-1.1716</v>
      </c>
    </row>
    <row r="423" spans="1:74" x14ac:dyDescent="0.25">
      <c r="A423" s="2">
        <v>42067</v>
      </c>
      <c r="B423" s="3">
        <v>2.5947916666666668E-2</v>
      </c>
      <c r="C423" s="4">
        <v>7.7709999999999999</v>
      </c>
      <c r="D423" s="4">
        <v>5.0437000000000003</v>
      </c>
      <c r="E423" s="4">
        <v>50436.620450000002</v>
      </c>
      <c r="F423" s="4">
        <v>39.700000000000003</v>
      </c>
      <c r="G423" s="4">
        <v>7.9</v>
      </c>
      <c r="H423" s="4">
        <v>35111.1</v>
      </c>
      <c r="J423" s="4">
        <v>5.99</v>
      </c>
      <c r="K423" s="4">
        <v>0.8498</v>
      </c>
      <c r="L423" s="4">
        <v>6.6036000000000001</v>
      </c>
      <c r="M423" s="4">
        <v>4.2862</v>
      </c>
      <c r="N423" s="4">
        <v>33.771099999999997</v>
      </c>
      <c r="O423" s="4">
        <v>6.7135999999999996</v>
      </c>
      <c r="P423" s="4">
        <v>40.5</v>
      </c>
      <c r="Q423" s="4">
        <v>25.395700000000001</v>
      </c>
      <c r="R423" s="4">
        <v>5.0486000000000004</v>
      </c>
      <c r="S423" s="4">
        <v>30.4</v>
      </c>
      <c r="T423" s="4">
        <v>35111.144899999999</v>
      </c>
      <c r="W423" s="4">
        <v>0</v>
      </c>
      <c r="X423" s="4">
        <v>5.0918000000000001</v>
      </c>
      <c r="Y423" s="4">
        <v>12</v>
      </c>
      <c r="Z423" s="4">
        <v>841</v>
      </c>
      <c r="AA423" s="4">
        <v>863</v>
      </c>
      <c r="AB423" s="4">
        <v>873</v>
      </c>
      <c r="AC423" s="4">
        <v>62</v>
      </c>
      <c r="AD423" s="4">
        <v>4.83</v>
      </c>
      <c r="AE423" s="4">
        <v>0.11</v>
      </c>
      <c r="AF423" s="4">
        <v>979</v>
      </c>
      <c r="AG423" s="4">
        <v>-16</v>
      </c>
      <c r="AH423" s="4">
        <v>13</v>
      </c>
      <c r="AI423" s="4">
        <v>11</v>
      </c>
      <c r="AJ423" s="4">
        <v>188.9</v>
      </c>
      <c r="AK423" s="4">
        <v>138.9</v>
      </c>
      <c r="AL423" s="4">
        <v>3</v>
      </c>
      <c r="AM423" s="4">
        <v>195</v>
      </c>
      <c r="AN423" s="4" t="s">
        <v>155</v>
      </c>
      <c r="AO423" s="4">
        <v>0</v>
      </c>
      <c r="AP423" s="5"/>
      <c r="BA423" s="4">
        <v>14.023</v>
      </c>
      <c r="BB423" s="4">
        <v>11.84</v>
      </c>
      <c r="BC423" s="4">
        <v>0.84</v>
      </c>
      <c r="BD423" s="4">
        <v>17.672000000000001</v>
      </c>
      <c r="BE423" s="4">
        <v>1390.184</v>
      </c>
      <c r="BF423" s="4">
        <v>574.30499999999995</v>
      </c>
      <c r="BG423" s="4">
        <v>0.745</v>
      </c>
      <c r="BH423" s="4">
        <v>0.14799999999999999</v>
      </c>
      <c r="BI423" s="4">
        <v>0.89300000000000002</v>
      </c>
      <c r="BJ423" s="4">
        <v>0.56000000000000005</v>
      </c>
      <c r="BK423" s="4">
        <v>0.111</v>
      </c>
      <c r="BL423" s="4">
        <v>0.67100000000000004</v>
      </c>
      <c r="BM423" s="4">
        <v>244.43219999999999</v>
      </c>
      <c r="BQ423" s="4">
        <v>779.40300000000002</v>
      </c>
      <c r="BR423" s="4">
        <v>0.44714999999999999</v>
      </c>
      <c r="BS423" s="4">
        <v>-5</v>
      </c>
      <c r="BT423" s="4">
        <v>-5.5149999999999998E-2</v>
      </c>
      <c r="BU423" s="4">
        <v>10.927227999999999</v>
      </c>
      <c r="BV423" s="4">
        <v>-1.1140300000000001</v>
      </c>
    </row>
    <row r="424" spans="1:74" x14ac:dyDescent="0.25">
      <c r="A424" s="2">
        <v>42067</v>
      </c>
      <c r="B424" s="3">
        <v>2.5959490740740745E-2</v>
      </c>
      <c r="C424" s="4">
        <v>8.5500000000000007</v>
      </c>
      <c r="D424" s="4">
        <v>4.5015000000000001</v>
      </c>
      <c r="E424" s="4">
        <v>45015.132319999997</v>
      </c>
      <c r="F424" s="4">
        <v>41.6</v>
      </c>
      <c r="G424" s="4">
        <v>7.9</v>
      </c>
      <c r="H424" s="4">
        <v>33227.9</v>
      </c>
      <c r="J424" s="4">
        <v>5.25</v>
      </c>
      <c r="K424" s="4">
        <v>0.85089999999999999</v>
      </c>
      <c r="L424" s="4">
        <v>7.2747000000000002</v>
      </c>
      <c r="M424" s="4">
        <v>3.8300999999999998</v>
      </c>
      <c r="N424" s="4">
        <v>35.389699999999998</v>
      </c>
      <c r="O424" s="4">
        <v>6.7218</v>
      </c>
      <c r="P424" s="4">
        <v>42.1</v>
      </c>
      <c r="Q424" s="4">
        <v>26.613</v>
      </c>
      <c r="R424" s="4">
        <v>5.0547000000000004</v>
      </c>
      <c r="S424" s="4">
        <v>31.7</v>
      </c>
      <c r="T424" s="4">
        <v>33227.853900000002</v>
      </c>
      <c r="W424" s="4">
        <v>0</v>
      </c>
      <c r="X424" s="4">
        <v>4.4707999999999997</v>
      </c>
      <c r="Y424" s="4">
        <v>12</v>
      </c>
      <c r="Z424" s="4">
        <v>843</v>
      </c>
      <c r="AA424" s="4">
        <v>865</v>
      </c>
      <c r="AB424" s="4">
        <v>875</v>
      </c>
      <c r="AC424" s="4">
        <v>62</v>
      </c>
      <c r="AD424" s="4">
        <v>4.83</v>
      </c>
      <c r="AE424" s="4">
        <v>0.11</v>
      </c>
      <c r="AF424" s="4">
        <v>979</v>
      </c>
      <c r="AG424" s="4">
        <v>-16</v>
      </c>
      <c r="AH424" s="4">
        <v>13</v>
      </c>
      <c r="AI424" s="4">
        <v>11</v>
      </c>
      <c r="AJ424" s="4">
        <v>189</v>
      </c>
      <c r="AK424" s="4">
        <v>139</v>
      </c>
      <c r="AL424" s="4">
        <v>2.9</v>
      </c>
      <c r="AM424" s="4">
        <v>195</v>
      </c>
      <c r="AN424" s="4" t="s">
        <v>155</v>
      </c>
      <c r="AO424" s="4">
        <v>0</v>
      </c>
      <c r="AP424" s="5"/>
      <c r="BA424" s="4">
        <v>14.023</v>
      </c>
      <c r="BB424" s="4">
        <v>11.93</v>
      </c>
      <c r="BC424" s="4">
        <v>0.85</v>
      </c>
      <c r="BD424" s="4">
        <v>17.529</v>
      </c>
      <c r="BE424" s="4">
        <v>1528.6320000000001</v>
      </c>
      <c r="BF424" s="4">
        <v>512.24800000000005</v>
      </c>
      <c r="BG424" s="4">
        <v>0.77900000000000003</v>
      </c>
      <c r="BH424" s="4">
        <v>0.14799999999999999</v>
      </c>
      <c r="BI424" s="4">
        <v>0.92700000000000005</v>
      </c>
      <c r="BJ424" s="4">
        <v>0.58599999999999997</v>
      </c>
      <c r="BK424" s="4">
        <v>0.111</v>
      </c>
      <c r="BL424" s="4">
        <v>0.69699999999999995</v>
      </c>
      <c r="BM424" s="4">
        <v>230.89330000000001</v>
      </c>
      <c r="BQ424" s="4">
        <v>683.07899999999995</v>
      </c>
      <c r="BR424" s="4">
        <v>0.44364999999999999</v>
      </c>
      <c r="BS424" s="4">
        <v>-5</v>
      </c>
      <c r="BT424" s="4">
        <v>-5.4050000000000001E-2</v>
      </c>
      <c r="BU424" s="4">
        <v>10.841697</v>
      </c>
      <c r="BV424" s="4">
        <v>-1.0918099999999999</v>
      </c>
    </row>
    <row r="425" spans="1:74" x14ac:dyDescent="0.25">
      <c r="A425" s="2">
        <v>42067</v>
      </c>
      <c r="B425" s="3">
        <v>2.5971064814814815E-2</v>
      </c>
      <c r="C425" s="4">
        <v>9.5399999999999991</v>
      </c>
      <c r="D425" s="4">
        <v>3.9216000000000002</v>
      </c>
      <c r="E425" s="4">
        <v>39215.654759999998</v>
      </c>
      <c r="F425" s="4">
        <v>41.5</v>
      </c>
      <c r="G425" s="4">
        <v>7.9</v>
      </c>
      <c r="H425" s="4">
        <v>26950.1</v>
      </c>
      <c r="J425" s="4">
        <v>5</v>
      </c>
      <c r="K425" s="4">
        <v>0.85489999999999999</v>
      </c>
      <c r="L425" s="4">
        <v>8.1556999999999995</v>
      </c>
      <c r="M425" s="4">
        <v>3.3523999999999998</v>
      </c>
      <c r="N425" s="4">
        <v>35.484900000000003</v>
      </c>
      <c r="O425" s="4">
        <v>6.7534999999999998</v>
      </c>
      <c r="P425" s="4">
        <v>42.2</v>
      </c>
      <c r="Q425" s="4">
        <v>26.6845</v>
      </c>
      <c r="R425" s="4">
        <v>5.0785999999999998</v>
      </c>
      <c r="S425" s="4">
        <v>31.8</v>
      </c>
      <c r="T425" s="4">
        <v>26950.096300000001</v>
      </c>
      <c r="W425" s="4">
        <v>0</v>
      </c>
      <c r="X425" s="4">
        <v>4.2743000000000002</v>
      </c>
      <c r="Y425" s="4">
        <v>12</v>
      </c>
      <c r="Z425" s="4">
        <v>844</v>
      </c>
      <c r="AA425" s="4">
        <v>866</v>
      </c>
      <c r="AB425" s="4">
        <v>876</v>
      </c>
      <c r="AC425" s="4">
        <v>62</v>
      </c>
      <c r="AD425" s="4">
        <v>4.83</v>
      </c>
      <c r="AE425" s="4">
        <v>0.11</v>
      </c>
      <c r="AF425" s="4">
        <v>979</v>
      </c>
      <c r="AG425" s="4">
        <v>-16</v>
      </c>
      <c r="AH425" s="4">
        <v>13</v>
      </c>
      <c r="AI425" s="4">
        <v>11</v>
      </c>
      <c r="AJ425" s="4">
        <v>189</v>
      </c>
      <c r="AK425" s="4">
        <v>139</v>
      </c>
      <c r="AL425" s="4">
        <v>2.7</v>
      </c>
      <c r="AM425" s="4">
        <v>195</v>
      </c>
      <c r="AN425" s="4" t="s">
        <v>155</v>
      </c>
      <c r="AO425" s="4">
        <v>0</v>
      </c>
      <c r="AP425" s="5"/>
      <c r="BA425" s="4">
        <v>14.023</v>
      </c>
      <c r="BB425" s="4">
        <v>12.28</v>
      </c>
      <c r="BC425" s="4">
        <v>0.88</v>
      </c>
      <c r="BD425" s="4">
        <v>16.977</v>
      </c>
      <c r="BE425" s="4">
        <v>1740.9349999999999</v>
      </c>
      <c r="BF425" s="4">
        <v>455.46600000000001</v>
      </c>
      <c r="BG425" s="4">
        <v>0.79300000000000004</v>
      </c>
      <c r="BH425" s="4">
        <v>0.151</v>
      </c>
      <c r="BI425" s="4">
        <v>0.94399999999999995</v>
      </c>
      <c r="BJ425" s="4">
        <v>0.59699999999999998</v>
      </c>
      <c r="BK425" s="4">
        <v>0.114</v>
      </c>
      <c r="BL425" s="4">
        <v>0.71</v>
      </c>
      <c r="BM425" s="4">
        <v>190.23910000000001</v>
      </c>
      <c r="BQ425" s="4">
        <v>663.41800000000001</v>
      </c>
      <c r="BR425" s="4">
        <v>0.43917299999999998</v>
      </c>
      <c r="BS425" s="4">
        <v>-5</v>
      </c>
      <c r="BT425" s="4">
        <v>-5.2087000000000001E-2</v>
      </c>
      <c r="BU425" s="4">
        <v>10.732296</v>
      </c>
      <c r="BV425" s="4">
        <v>-1.052149</v>
      </c>
    </row>
    <row r="426" spans="1:74" x14ac:dyDescent="0.25">
      <c r="A426" s="2">
        <v>42067</v>
      </c>
      <c r="B426" s="3">
        <v>2.5982638888888885E-2</v>
      </c>
      <c r="C426" s="4">
        <v>9.8390000000000004</v>
      </c>
      <c r="D426" s="4">
        <v>3.6116000000000001</v>
      </c>
      <c r="E426" s="4">
        <v>36116.488550000002</v>
      </c>
      <c r="F426" s="4">
        <v>41.5</v>
      </c>
      <c r="G426" s="4">
        <v>7.8</v>
      </c>
      <c r="H426" s="4">
        <v>23415.5</v>
      </c>
      <c r="J426" s="4">
        <v>5.14</v>
      </c>
      <c r="K426" s="4">
        <v>0.85899999999999999</v>
      </c>
      <c r="L426" s="4">
        <v>8.4515999999999991</v>
      </c>
      <c r="M426" s="4">
        <v>3.1023999999999998</v>
      </c>
      <c r="N426" s="4">
        <v>35.648800000000001</v>
      </c>
      <c r="O426" s="4">
        <v>6.7081999999999997</v>
      </c>
      <c r="P426" s="4">
        <v>42.4</v>
      </c>
      <c r="Q426" s="4">
        <v>26.807700000000001</v>
      </c>
      <c r="R426" s="4">
        <v>5.0446</v>
      </c>
      <c r="S426" s="4">
        <v>31.9</v>
      </c>
      <c r="T426" s="4">
        <v>23415.46</v>
      </c>
      <c r="W426" s="4">
        <v>0</v>
      </c>
      <c r="X426" s="4">
        <v>4.4118000000000004</v>
      </c>
      <c r="Y426" s="4">
        <v>12</v>
      </c>
      <c r="Z426" s="4">
        <v>843</v>
      </c>
      <c r="AA426" s="4">
        <v>865</v>
      </c>
      <c r="AB426" s="4">
        <v>875</v>
      </c>
      <c r="AC426" s="4">
        <v>62</v>
      </c>
      <c r="AD426" s="4">
        <v>4.83</v>
      </c>
      <c r="AE426" s="4">
        <v>0.11</v>
      </c>
      <c r="AF426" s="4">
        <v>979</v>
      </c>
      <c r="AG426" s="4">
        <v>-16</v>
      </c>
      <c r="AH426" s="4">
        <v>13</v>
      </c>
      <c r="AI426" s="4">
        <v>11</v>
      </c>
      <c r="AJ426" s="4">
        <v>189</v>
      </c>
      <c r="AK426" s="4">
        <v>138</v>
      </c>
      <c r="AL426" s="4">
        <v>2.9</v>
      </c>
      <c r="AM426" s="4">
        <v>195</v>
      </c>
      <c r="AN426" s="4" t="s">
        <v>155</v>
      </c>
      <c r="AO426" s="4">
        <v>0</v>
      </c>
      <c r="AP426" s="5"/>
      <c r="BA426" s="4">
        <v>14.023</v>
      </c>
      <c r="BB426" s="4">
        <v>12.65</v>
      </c>
      <c r="BC426" s="4">
        <v>0.9</v>
      </c>
      <c r="BD426" s="4">
        <v>16.414000000000001</v>
      </c>
      <c r="BE426" s="4">
        <v>1844.1469999999999</v>
      </c>
      <c r="BF426" s="4">
        <v>430.85899999999998</v>
      </c>
      <c r="BG426" s="4">
        <v>0.81499999999999995</v>
      </c>
      <c r="BH426" s="4">
        <v>0.153</v>
      </c>
      <c r="BI426" s="4">
        <v>0.96799999999999997</v>
      </c>
      <c r="BJ426" s="4">
        <v>0.61299999999999999</v>
      </c>
      <c r="BK426" s="4">
        <v>0.115</v>
      </c>
      <c r="BL426" s="4">
        <v>0.72799999999999998</v>
      </c>
      <c r="BM426" s="4">
        <v>168.9581</v>
      </c>
      <c r="BQ426" s="4">
        <v>699.95699999999999</v>
      </c>
      <c r="BR426" s="4">
        <v>0.40840700000000002</v>
      </c>
      <c r="BS426" s="4">
        <v>-5</v>
      </c>
      <c r="BT426" s="4">
        <v>-5.2956000000000003E-2</v>
      </c>
      <c r="BU426" s="4">
        <v>9.9804370000000002</v>
      </c>
      <c r="BV426" s="4">
        <v>-1.069712</v>
      </c>
    </row>
    <row r="427" spans="1:74" x14ac:dyDescent="0.25">
      <c r="A427" s="2">
        <v>42067</v>
      </c>
      <c r="B427" s="3">
        <v>2.5994212962962962E-2</v>
      </c>
      <c r="C427" s="4">
        <v>9.6809999999999992</v>
      </c>
      <c r="D427" s="4">
        <v>3.7166999999999999</v>
      </c>
      <c r="E427" s="4">
        <v>37167.378490000003</v>
      </c>
      <c r="F427" s="4">
        <v>41.4</v>
      </c>
      <c r="G427" s="4">
        <v>7.7</v>
      </c>
      <c r="H427" s="4">
        <v>22107.7</v>
      </c>
      <c r="J427" s="4">
        <v>5.4</v>
      </c>
      <c r="K427" s="4">
        <v>0.86040000000000005</v>
      </c>
      <c r="L427" s="4">
        <v>8.3299000000000003</v>
      </c>
      <c r="M427" s="4">
        <v>3.1979000000000002</v>
      </c>
      <c r="N427" s="4">
        <v>35.627099999999999</v>
      </c>
      <c r="O427" s="4">
        <v>6.6315</v>
      </c>
      <c r="P427" s="4">
        <v>42.3</v>
      </c>
      <c r="Q427" s="4">
        <v>26.791499999999999</v>
      </c>
      <c r="R427" s="4">
        <v>4.9869000000000003</v>
      </c>
      <c r="S427" s="4">
        <v>31.8</v>
      </c>
      <c r="T427" s="4">
        <v>22107.711899999998</v>
      </c>
      <c r="W427" s="4">
        <v>0</v>
      </c>
      <c r="X427" s="4">
        <v>4.6462000000000003</v>
      </c>
      <c r="Y427" s="4">
        <v>12</v>
      </c>
      <c r="Z427" s="4">
        <v>844</v>
      </c>
      <c r="AA427" s="4">
        <v>865</v>
      </c>
      <c r="AB427" s="4">
        <v>876</v>
      </c>
      <c r="AC427" s="4">
        <v>62</v>
      </c>
      <c r="AD427" s="4">
        <v>4.83</v>
      </c>
      <c r="AE427" s="4">
        <v>0.11</v>
      </c>
      <c r="AF427" s="4">
        <v>979</v>
      </c>
      <c r="AG427" s="4">
        <v>-16</v>
      </c>
      <c r="AH427" s="4">
        <v>13</v>
      </c>
      <c r="AI427" s="4">
        <v>11</v>
      </c>
      <c r="AJ427" s="4">
        <v>189</v>
      </c>
      <c r="AK427" s="4">
        <v>138</v>
      </c>
      <c r="AL427" s="4">
        <v>2.2999999999999998</v>
      </c>
      <c r="AM427" s="4">
        <v>195</v>
      </c>
      <c r="AN427" s="4" t="s">
        <v>155</v>
      </c>
      <c r="AO427" s="4">
        <v>0</v>
      </c>
      <c r="AP427" s="5"/>
      <c r="BA427" s="4">
        <v>14.023</v>
      </c>
      <c r="BB427" s="4">
        <v>12.8</v>
      </c>
      <c r="BC427" s="4">
        <v>0.91</v>
      </c>
      <c r="BD427" s="4">
        <v>16.225000000000001</v>
      </c>
      <c r="BE427" s="4">
        <v>1838.421</v>
      </c>
      <c r="BF427" s="4">
        <v>449.20600000000002</v>
      </c>
      <c r="BG427" s="4">
        <v>0.82299999999999995</v>
      </c>
      <c r="BH427" s="4">
        <v>0.153</v>
      </c>
      <c r="BI427" s="4">
        <v>0.97699999999999998</v>
      </c>
      <c r="BJ427" s="4">
        <v>0.61899999999999999</v>
      </c>
      <c r="BK427" s="4">
        <v>0.115</v>
      </c>
      <c r="BL427" s="4">
        <v>0.73399999999999999</v>
      </c>
      <c r="BM427" s="4">
        <v>161.34989999999999</v>
      </c>
      <c r="BQ427" s="4">
        <v>745.58799999999997</v>
      </c>
      <c r="BR427" s="4">
        <v>0.37643900000000002</v>
      </c>
      <c r="BS427" s="4">
        <v>-5</v>
      </c>
      <c r="BT427" s="4">
        <v>-5.1090000000000003E-2</v>
      </c>
      <c r="BU427" s="4">
        <v>9.1992180000000001</v>
      </c>
      <c r="BV427" s="4">
        <v>-1.032016</v>
      </c>
    </row>
    <row r="428" spans="1:74" x14ac:dyDescent="0.25">
      <c r="A428" s="2">
        <v>42067</v>
      </c>
      <c r="B428" s="3">
        <v>2.6005787037037032E-2</v>
      </c>
      <c r="C428" s="4">
        <v>9.4009999999999998</v>
      </c>
      <c r="D428" s="4">
        <v>4.1524999999999999</v>
      </c>
      <c r="E428" s="4">
        <v>41524.820650000001</v>
      </c>
      <c r="F428" s="4">
        <v>50.9</v>
      </c>
      <c r="G428" s="4">
        <v>7.4</v>
      </c>
      <c r="H428" s="4">
        <v>21778.2</v>
      </c>
      <c r="J428" s="4">
        <v>5.17</v>
      </c>
      <c r="K428" s="4">
        <v>0.8589</v>
      </c>
      <c r="L428" s="4">
        <v>8.0745000000000005</v>
      </c>
      <c r="M428" s="4">
        <v>3.5667</v>
      </c>
      <c r="N428" s="4">
        <v>43.740200000000002</v>
      </c>
      <c r="O428" s="4">
        <v>6.3627000000000002</v>
      </c>
      <c r="P428" s="4">
        <v>50.1</v>
      </c>
      <c r="Q428" s="4">
        <v>32.892499999999998</v>
      </c>
      <c r="R428" s="4">
        <v>4.7847999999999997</v>
      </c>
      <c r="S428" s="4">
        <v>37.700000000000003</v>
      </c>
      <c r="T428" s="4">
        <v>21778.1721</v>
      </c>
      <c r="W428" s="4">
        <v>0</v>
      </c>
      <c r="X428" s="4">
        <v>4.4400000000000004</v>
      </c>
      <c r="Y428" s="4">
        <v>12</v>
      </c>
      <c r="Z428" s="4">
        <v>842</v>
      </c>
      <c r="AA428" s="4">
        <v>863</v>
      </c>
      <c r="AB428" s="4">
        <v>874</v>
      </c>
      <c r="AC428" s="4">
        <v>62</v>
      </c>
      <c r="AD428" s="4">
        <v>4.83</v>
      </c>
      <c r="AE428" s="4">
        <v>0.11</v>
      </c>
      <c r="AF428" s="4">
        <v>979</v>
      </c>
      <c r="AG428" s="4">
        <v>-16</v>
      </c>
      <c r="AH428" s="4">
        <v>13</v>
      </c>
      <c r="AI428" s="4">
        <v>11</v>
      </c>
      <c r="AJ428" s="4">
        <v>188</v>
      </c>
      <c r="AK428" s="4">
        <v>137</v>
      </c>
      <c r="AL428" s="4">
        <v>2.8</v>
      </c>
      <c r="AM428" s="4">
        <v>195</v>
      </c>
      <c r="AN428" s="4" t="s">
        <v>155</v>
      </c>
      <c r="AO428" s="4">
        <v>0</v>
      </c>
      <c r="AP428" s="5"/>
      <c r="BA428" s="4">
        <v>14.023</v>
      </c>
      <c r="BB428" s="4">
        <v>12.65</v>
      </c>
      <c r="BC428" s="4">
        <v>0.9</v>
      </c>
      <c r="BD428" s="4">
        <v>16.422999999999998</v>
      </c>
      <c r="BE428" s="4">
        <v>1771.6369999999999</v>
      </c>
      <c r="BF428" s="4">
        <v>498.08699999999999</v>
      </c>
      <c r="BG428" s="4">
        <v>1.0049999999999999</v>
      </c>
      <c r="BH428" s="4">
        <v>0.14599999999999999</v>
      </c>
      <c r="BI428" s="4">
        <v>1.151</v>
      </c>
      <c r="BJ428" s="4">
        <v>0.75600000000000001</v>
      </c>
      <c r="BK428" s="4">
        <v>0.11</v>
      </c>
      <c r="BL428" s="4">
        <v>0.86599999999999999</v>
      </c>
      <c r="BM428" s="4">
        <v>158.01570000000001</v>
      </c>
      <c r="BQ428" s="4">
        <v>708.33900000000006</v>
      </c>
      <c r="BR428" s="4">
        <v>0.39410000000000001</v>
      </c>
      <c r="BS428" s="4">
        <v>-5</v>
      </c>
      <c r="BT428" s="4">
        <v>-5.0044999999999999E-2</v>
      </c>
      <c r="BU428" s="4">
        <v>9.6308179999999997</v>
      </c>
      <c r="BV428" s="4">
        <v>-1.0109090000000001</v>
      </c>
    </row>
    <row r="429" spans="1:74" x14ac:dyDescent="0.25">
      <c r="A429" s="2">
        <v>42067</v>
      </c>
      <c r="B429" s="3">
        <v>2.6017361111111113E-2</v>
      </c>
      <c r="C429" s="4">
        <v>9.18</v>
      </c>
      <c r="D429" s="4">
        <v>4.5373999999999999</v>
      </c>
      <c r="E429" s="4">
        <v>45374.339460000003</v>
      </c>
      <c r="F429" s="4">
        <v>56.1</v>
      </c>
      <c r="G429" s="4">
        <v>3.3</v>
      </c>
      <c r="H429" s="4">
        <v>22044.799999999999</v>
      </c>
      <c r="J429" s="4">
        <v>4.6500000000000004</v>
      </c>
      <c r="K429" s="4">
        <v>0.85680000000000001</v>
      </c>
      <c r="L429" s="4">
        <v>7.8659999999999997</v>
      </c>
      <c r="M429" s="4">
        <v>3.8879000000000001</v>
      </c>
      <c r="N429" s="4">
        <v>48.098799999999997</v>
      </c>
      <c r="O429" s="4">
        <v>2.8048000000000002</v>
      </c>
      <c r="P429" s="4">
        <v>50.9</v>
      </c>
      <c r="Q429" s="4">
        <v>36.170099999999998</v>
      </c>
      <c r="R429" s="4">
        <v>2.1092</v>
      </c>
      <c r="S429" s="4">
        <v>38.299999999999997</v>
      </c>
      <c r="T429" s="4">
        <v>22044.763999999999</v>
      </c>
      <c r="W429" s="4">
        <v>0</v>
      </c>
      <c r="X429" s="4">
        <v>3.9807999999999999</v>
      </c>
      <c r="Y429" s="4">
        <v>12</v>
      </c>
      <c r="Z429" s="4">
        <v>842</v>
      </c>
      <c r="AA429" s="4">
        <v>863</v>
      </c>
      <c r="AB429" s="4">
        <v>873</v>
      </c>
      <c r="AC429" s="4">
        <v>62</v>
      </c>
      <c r="AD429" s="4">
        <v>4.83</v>
      </c>
      <c r="AE429" s="4">
        <v>0.11</v>
      </c>
      <c r="AF429" s="4">
        <v>979</v>
      </c>
      <c r="AG429" s="4">
        <v>-16</v>
      </c>
      <c r="AH429" s="4">
        <v>13</v>
      </c>
      <c r="AI429" s="4">
        <v>11</v>
      </c>
      <c r="AJ429" s="4">
        <v>188</v>
      </c>
      <c r="AK429" s="4">
        <v>138</v>
      </c>
      <c r="AL429" s="4">
        <v>3.2</v>
      </c>
      <c r="AM429" s="4">
        <v>195</v>
      </c>
      <c r="AN429" s="4" t="s">
        <v>155</v>
      </c>
      <c r="AO429" s="4">
        <v>0</v>
      </c>
      <c r="AP429" s="5"/>
      <c r="BA429" s="4">
        <v>14.023</v>
      </c>
      <c r="BB429" s="4">
        <v>12.45</v>
      </c>
      <c r="BC429" s="4">
        <v>0.89</v>
      </c>
      <c r="BD429" s="4">
        <v>16.707000000000001</v>
      </c>
      <c r="BE429" s="4">
        <v>1708.6030000000001</v>
      </c>
      <c r="BF429" s="4">
        <v>537.50199999999995</v>
      </c>
      <c r="BG429" s="4">
        <v>1.0940000000000001</v>
      </c>
      <c r="BH429" s="4">
        <v>6.4000000000000001E-2</v>
      </c>
      <c r="BI429" s="4">
        <v>1.1579999999999999</v>
      </c>
      <c r="BJ429" s="4">
        <v>0.82299999999999995</v>
      </c>
      <c r="BK429" s="4">
        <v>4.8000000000000001E-2</v>
      </c>
      <c r="BL429" s="4">
        <v>0.871</v>
      </c>
      <c r="BM429" s="4">
        <v>158.3485</v>
      </c>
      <c r="BQ429" s="4">
        <v>628.71299999999997</v>
      </c>
      <c r="BR429" s="4">
        <v>0.446467</v>
      </c>
      <c r="BS429" s="4">
        <v>-5</v>
      </c>
      <c r="BT429" s="4">
        <v>-5.0952999999999998E-2</v>
      </c>
      <c r="BU429" s="4">
        <v>10.910539</v>
      </c>
      <c r="BV429" s="4">
        <v>-1.0292520000000001</v>
      </c>
    </row>
    <row r="430" spans="1:74" x14ac:dyDescent="0.25">
      <c r="A430" s="2">
        <v>42067</v>
      </c>
      <c r="B430" s="3">
        <v>2.6028935185185186E-2</v>
      </c>
      <c r="C430" s="4">
        <v>9.1470000000000002</v>
      </c>
      <c r="D430" s="4">
        <v>4.5749000000000004</v>
      </c>
      <c r="E430" s="4">
        <v>45748.517930000002</v>
      </c>
      <c r="F430" s="4">
        <v>56.9</v>
      </c>
      <c r="G430" s="4">
        <v>2.9</v>
      </c>
      <c r="H430" s="4">
        <v>22233.9</v>
      </c>
      <c r="J430" s="4">
        <v>4.28</v>
      </c>
      <c r="K430" s="4">
        <v>0.85650000000000004</v>
      </c>
      <c r="L430" s="4">
        <v>7.8342000000000001</v>
      </c>
      <c r="M430" s="4">
        <v>3.9182999999999999</v>
      </c>
      <c r="N430" s="4">
        <v>48.734499999999997</v>
      </c>
      <c r="O430" s="4">
        <v>2.4908000000000001</v>
      </c>
      <c r="P430" s="4">
        <v>51.2</v>
      </c>
      <c r="Q430" s="4">
        <v>36.648200000000003</v>
      </c>
      <c r="R430" s="4">
        <v>1.873</v>
      </c>
      <c r="S430" s="4">
        <v>38.5</v>
      </c>
      <c r="T430" s="4">
        <v>22233.934700000002</v>
      </c>
      <c r="W430" s="4">
        <v>0</v>
      </c>
      <c r="X430" s="4">
        <v>3.6673</v>
      </c>
      <c r="Y430" s="4">
        <v>12</v>
      </c>
      <c r="Z430" s="4">
        <v>841</v>
      </c>
      <c r="AA430" s="4">
        <v>861</v>
      </c>
      <c r="AB430" s="4">
        <v>874</v>
      </c>
      <c r="AC430" s="4">
        <v>62</v>
      </c>
      <c r="AD430" s="4">
        <v>4.83</v>
      </c>
      <c r="AE430" s="4">
        <v>0.11</v>
      </c>
      <c r="AF430" s="4">
        <v>979</v>
      </c>
      <c r="AG430" s="4">
        <v>-16</v>
      </c>
      <c r="AH430" s="4">
        <v>13</v>
      </c>
      <c r="AI430" s="4">
        <v>11</v>
      </c>
      <c r="AJ430" s="4">
        <v>189</v>
      </c>
      <c r="AK430" s="4">
        <v>138</v>
      </c>
      <c r="AL430" s="4">
        <v>2.9</v>
      </c>
      <c r="AM430" s="4">
        <v>195</v>
      </c>
      <c r="AN430" s="4" t="s">
        <v>155</v>
      </c>
      <c r="AO430" s="4">
        <v>0</v>
      </c>
      <c r="AP430" s="5"/>
      <c r="BA430" s="4">
        <v>14.023</v>
      </c>
      <c r="BB430" s="4">
        <v>12.42</v>
      </c>
      <c r="BC430" s="4">
        <v>0.89</v>
      </c>
      <c r="BD430" s="4">
        <v>16.754999999999999</v>
      </c>
      <c r="BE430" s="4">
        <v>1699.549</v>
      </c>
      <c r="BF430" s="4">
        <v>541.02800000000002</v>
      </c>
      <c r="BG430" s="4">
        <v>1.107</v>
      </c>
      <c r="BH430" s="4">
        <v>5.7000000000000002E-2</v>
      </c>
      <c r="BI430" s="4">
        <v>1.1639999999999999</v>
      </c>
      <c r="BJ430" s="4">
        <v>0.83299999999999996</v>
      </c>
      <c r="BK430" s="4">
        <v>4.2999999999999997E-2</v>
      </c>
      <c r="BL430" s="4">
        <v>0.875</v>
      </c>
      <c r="BM430" s="4">
        <v>159.50630000000001</v>
      </c>
      <c r="BQ430" s="4">
        <v>578.48299999999995</v>
      </c>
      <c r="BR430" s="4">
        <v>0.46613700000000002</v>
      </c>
      <c r="BS430" s="4">
        <v>-5</v>
      </c>
      <c r="BT430" s="4">
        <v>-5.0999999999999997E-2</v>
      </c>
      <c r="BU430" s="4">
        <v>11.391220000000001</v>
      </c>
      <c r="BV430" s="4">
        <v>-1.0302</v>
      </c>
    </row>
    <row r="431" spans="1:74" x14ac:dyDescent="0.25">
      <c r="A431" s="2">
        <v>42067</v>
      </c>
      <c r="B431" s="3">
        <v>2.604050925925926E-2</v>
      </c>
      <c r="C431" s="4">
        <v>9.3239999999999998</v>
      </c>
      <c r="D431" s="4">
        <v>4.3569000000000004</v>
      </c>
      <c r="E431" s="4">
        <v>43569.404260000003</v>
      </c>
      <c r="F431" s="4">
        <v>55.9</v>
      </c>
      <c r="G431" s="4">
        <v>2.8</v>
      </c>
      <c r="H431" s="4">
        <v>21851.5</v>
      </c>
      <c r="J431" s="4">
        <v>4.13</v>
      </c>
      <c r="K431" s="4">
        <v>0.85770000000000002</v>
      </c>
      <c r="L431" s="4">
        <v>7.9966999999999997</v>
      </c>
      <c r="M431" s="4">
        <v>3.7368999999999999</v>
      </c>
      <c r="N431" s="4">
        <v>47.936999999999998</v>
      </c>
      <c r="O431" s="4">
        <v>2.4015</v>
      </c>
      <c r="P431" s="4">
        <v>50.3</v>
      </c>
      <c r="Q431" s="4">
        <v>36.048499999999997</v>
      </c>
      <c r="R431" s="4">
        <v>1.8059000000000001</v>
      </c>
      <c r="S431" s="4">
        <v>37.9</v>
      </c>
      <c r="T431" s="4">
        <v>21851.5173</v>
      </c>
      <c r="W431" s="4">
        <v>0</v>
      </c>
      <c r="X431" s="4">
        <v>3.5409000000000002</v>
      </c>
      <c r="Y431" s="4">
        <v>12</v>
      </c>
      <c r="Z431" s="4">
        <v>842</v>
      </c>
      <c r="AA431" s="4">
        <v>863</v>
      </c>
      <c r="AB431" s="4">
        <v>875</v>
      </c>
      <c r="AC431" s="4">
        <v>62</v>
      </c>
      <c r="AD431" s="4">
        <v>4.83</v>
      </c>
      <c r="AE431" s="4">
        <v>0.11</v>
      </c>
      <c r="AF431" s="4">
        <v>979</v>
      </c>
      <c r="AG431" s="4">
        <v>-16</v>
      </c>
      <c r="AH431" s="4">
        <v>12.048</v>
      </c>
      <c r="AI431" s="4">
        <v>11</v>
      </c>
      <c r="AJ431" s="4">
        <v>189</v>
      </c>
      <c r="AK431" s="4">
        <v>138</v>
      </c>
      <c r="AL431" s="4">
        <v>3.4</v>
      </c>
      <c r="AM431" s="4">
        <v>195</v>
      </c>
      <c r="AN431" s="4" t="s">
        <v>155</v>
      </c>
      <c r="AO431" s="4">
        <v>0</v>
      </c>
      <c r="AP431" s="5"/>
      <c r="BA431" s="4">
        <v>14.023</v>
      </c>
      <c r="BB431" s="4">
        <v>12.52</v>
      </c>
      <c r="BC431" s="4">
        <v>0.89</v>
      </c>
      <c r="BD431" s="4">
        <v>16.593</v>
      </c>
      <c r="BE431" s="4">
        <v>1741.954</v>
      </c>
      <c r="BF431" s="4">
        <v>518.10199999999998</v>
      </c>
      <c r="BG431" s="4">
        <v>1.0940000000000001</v>
      </c>
      <c r="BH431" s="4">
        <v>5.5E-2</v>
      </c>
      <c r="BI431" s="4">
        <v>1.1479999999999999</v>
      </c>
      <c r="BJ431" s="4">
        <v>0.82199999999999995</v>
      </c>
      <c r="BK431" s="4">
        <v>4.1000000000000002E-2</v>
      </c>
      <c r="BL431" s="4">
        <v>0.86399999999999999</v>
      </c>
      <c r="BM431" s="4">
        <v>157.4092</v>
      </c>
      <c r="BQ431" s="4">
        <v>560.84</v>
      </c>
      <c r="BR431" s="4">
        <v>0.49841600000000003</v>
      </c>
      <c r="BS431" s="4">
        <v>-5</v>
      </c>
      <c r="BT431" s="4">
        <v>-5.0999999999999997E-2</v>
      </c>
      <c r="BU431" s="4">
        <v>12.180040999999999</v>
      </c>
      <c r="BV431" s="4">
        <v>-1.0302</v>
      </c>
    </row>
    <row r="432" spans="1:74" x14ac:dyDescent="0.25">
      <c r="A432" s="2">
        <v>42067</v>
      </c>
      <c r="B432" s="3">
        <v>2.6052083333333333E-2</v>
      </c>
      <c r="C432" s="4">
        <v>9.6649999999999991</v>
      </c>
      <c r="D432" s="4">
        <v>3.9794999999999998</v>
      </c>
      <c r="E432" s="4">
        <v>39795.102209999997</v>
      </c>
      <c r="F432" s="4">
        <v>52.5</v>
      </c>
      <c r="G432" s="4">
        <v>2.8</v>
      </c>
      <c r="H432" s="4">
        <v>21351.599999999999</v>
      </c>
      <c r="J432" s="4">
        <v>4.0999999999999996</v>
      </c>
      <c r="K432" s="4">
        <v>0.85899999999999999</v>
      </c>
      <c r="L432" s="4">
        <v>8.3024000000000004</v>
      </c>
      <c r="M432" s="4">
        <v>3.4184999999999999</v>
      </c>
      <c r="N432" s="4">
        <v>45.064300000000003</v>
      </c>
      <c r="O432" s="4">
        <v>2.4053</v>
      </c>
      <c r="P432" s="4">
        <v>47.5</v>
      </c>
      <c r="Q432" s="4">
        <v>33.888199999999998</v>
      </c>
      <c r="R432" s="4">
        <v>1.8088</v>
      </c>
      <c r="S432" s="4">
        <v>35.700000000000003</v>
      </c>
      <c r="T432" s="4">
        <v>21351.586899999998</v>
      </c>
      <c r="W432" s="4">
        <v>0</v>
      </c>
      <c r="X432" s="4">
        <v>3.5219999999999998</v>
      </c>
      <c r="Y432" s="4">
        <v>12</v>
      </c>
      <c r="Z432" s="4">
        <v>844</v>
      </c>
      <c r="AA432" s="4">
        <v>862</v>
      </c>
      <c r="AB432" s="4">
        <v>877</v>
      </c>
      <c r="AC432" s="4">
        <v>62</v>
      </c>
      <c r="AD432" s="4">
        <v>4.83</v>
      </c>
      <c r="AE432" s="4">
        <v>0.11</v>
      </c>
      <c r="AF432" s="4">
        <v>979</v>
      </c>
      <c r="AG432" s="4">
        <v>-16</v>
      </c>
      <c r="AH432" s="4">
        <v>12</v>
      </c>
      <c r="AI432" s="4">
        <v>11</v>
      </c>
      <c r="AJ432" s="4">
        <v>188</v>
      </c>
      <c r="AK432" s="4">
        <v>138</v>
      </c>
      <c r="AL432" s="4">
        <v>3.2</v>
      </c>
      <c r="AM432" s="4">
        <v>195</v>
      </c>
      <c r="AN432" s="4" t="s">
        <v>155</v>
      </c>
      <c r="AO432" s="4">
        <v>0</v>
      </c>
      <c r="AP432" s="5"/>
      <c r="BA432" s="4">
        <v>14.023</v>
      </c>
      <c r="BB432" s="4">
        <v>12.65</v>
      </c>
      <c r="BC432" s="4">
        <v>0.9</v>
      </c>
      <c r="BD432" s="4">
        <v>16.41</v>
      </c>
      <c r="BE432" s="4">
        <v>1816.761</v>
      </c>
      <c r="BF432" s="4">
        <v>476.113</v>
      </c>
      <c r="BG432" s="4">
        <v>1.0329999999999999</v>
      </c>
      <c r="BH432" s="4">
        <v>5.5E-2</v>
      </c>
      <c r="BI432" s="4">
        <v>1.0880000000000001</v>
      </c>
      <c r="BJ432" s="4">
        <v>0.77700000000000002</v>
      </c>
      <c r="BK432" s="4">
        <v>4.1000000000000002E-2</v>
      </c>
      <c r="BL432" s="4">
        <v>0.81799999999999995</v>
      </c>
      <c r="BM432" s="4">
        <v>154.50530000000001</v>
      </c>
      <c r="BQ432" s="4">
        <v>560.38300000000004</v>
      </c>
      <c r="BR432" s="4">
        <v>0.41345500000000002</v>
      </c>
      <c r="BS432" s="4">
        <v>-5</v>
      </c>
      <c r="BT432" s="4">
        <v>-5.0049000000000003E-2</v>
      </c>
      <c r="BU432" s="4">
        <v>10.103795</v>
      </c>
      <c r="BV432" s="4">
        <v>-1.0109889999999999</v>
      </c>
    </row>
    <row r="433" spans="1:74" x14ac:dyDescent="0.25">
      <c r="A433" s="2">
        <v>42067</v>
      </c>
      <c r="B433" s="3">
        <v>2.6063657407407407E-2</v>
      </c>
      <c r="C433" s="4">
        <v>9.8829999999999991</v>
      </c>
      <c r="D433" s="4">
        <v>3.6806999999999999</v>
      </c>
      <c r="E433" s="4">
        <v>36807.030859999999</v>
      </c>
      <c r="F433" s="4">
        <v>51.9</v>
      </c>
      <c r="G433" s="4">
        <v>2.8</v>
      </c>
      <c r="H433" s="4">
        <v>20652.400000000001</v>
      </c>
      <c r="J433" s="4">
        <v>4.03</v>
      </c>
      <c r="K433" s="4">
        <v>0.86099999999999999</v>
      </c>
      <c r="L433" s="4">
        <v>8.5091000000000001</v>
      </c>
      <c r="M433" s="4">
        <v>3.169</v>
      </c>
      <c r="N433" s="4">
        <v>44.642299999999999</v>
      </c>
      <c r="O433" s="4">
        <v>2.4106999999999998</v>
      </c>
      <c r="P433" s="4">
        <v>47.1</v>
      </c>
      <c r="Q433" s="4">
        <v>33.570900000000002</v>
      </c>
      <c r="R433" s="4">
        <v>1.8129</v>
      </c>
      <c r="S433" s="4">
        <v>35.4</v>
      </c>
      <c r="T433" s="4">
        <v>20652.3842</v>
      </c>
      <c r="W433" s="4">
        <v>0</v>
      </c>
      <c r="X433" s="4">
        <v>3.4712000000000001</v>
      </c>
      <c r="Y433" s="4">
        <v>12</v>
      </c>
      <c r="Z433" s="4">
        <v>846</v>
      </c>
      <c r="AA433" s="4">
        <v>864</v>
      </c>
      <c r="AB433" s="4">
        <v>879</v>
      </c>
      <c r="AC433" s="4">
        <v>62</v>
      </c>
      <c r="AD433" s="4">
        <v>4.83</v>
      </c>
      <c r="AE433" s="4">
        <v>0.11</v>
      </c>
      <c r="AF433" s="4">
        <v>979</v>
      </c>
      <c r="AG433" s="4">
        <v>-16</v>
      </c>
      <c r="AH433" s="4">
        <v>12.950049999999999</v>
      </c>
      <c r="AI433" s="4">
        <v>11</v>
      </c>
      <c r="AJ433" s="4">
        <v>188</v>
      </c>
      <c r="AK433" s="4">
        <v>138</v>
      </c>
      <c r="AL433" s="4">
        <v>3.8</v>
      </c>
      <c r="AM433" s="4">
        <v>195</v>
      </c>
      <c r="AN433" s="4" t="s">
        <v>155</v>
      </c>
      <c r="AO433" s="4">
        <v>0</v>
      </c>
      <c r="AP433" s="5"/>
      <c r="BA433" s="4">
        <v>14.023</v>
      </c>
      <c r="BB433" s="4">
        <v>12.82</v>
      </c>
      <c r="BC433" s="4">
        <v>0.91</v>
      </c>
      <c r="BD433" s="4">
        <v>16.148</v>
      </c>
      <c r="BE433" s="4">
        <v>1877.32</v>
      </c>
      <c r="BF433" s="4">
        <v>444.99099999999999</v>
      </c>
      <c r="BG433" s="4">
        <v>1.0309999999999999</v>
      </c>
      <c r="BH433" s="4">
        <v>5.6000000000000001E-2</v>
      </c>
      <c r="BI433" s="4">
        <v>1.087</v>
      </c>
      <c r="BJ433" s="4">
        <v>0.77600000000000002</v>
      </c>
      <c r="BK433" s="4">
        <v>4.2000000000000003E-2</v>
      </c>
      <c r="BL433" s="4">
        <v>0.81799999999999995</v>
      </c>
      <c r="BM433" s="4">
        <v>150.67599999999999</v>
      </c>
      <c r="BQ433" s="4">
        <v>556.83900000000006</v>
      </c>
      <c r="BR433" s="4">
        <v>0.31304500000000002</v>
      </c>
      <c r="BS433" s="4">
        <v>-5</v>
      </c>
      <c r="BT433" s="4">
        <v>-0.05</v>
      </c>
      <c r="BU433" s="4">
        <v>7.6500360000000001</v>
      </c>
      <c r="BV433" s="4">
        <v>-1.01</v>
      </c>
    </row>
    <row r="434" spans="1:74" x14ac:dyDescent="0.25">
      <c r="A434" s="2">
        <v>42067</v>
      </c>
      <c r="B434" s="3">
        <v>2.607523148148148E-2</v>
      </c>
      <c r="C434" s="4">
        <v>9.6150000000000002</v>
      </c>
      <c r="D434" s="4">
        <v>3.7703000000000002</v>
      </c>
      <c r="E434" s="4">
        <v>37702.858379999998</v>
      </c>
      <c r="F434" s="4">
        <v>51.2</v>
      </c>
      <c r="G434" s="4">
        <v>3</v>
      </c>
      <c r="H434" s="4">
        <v>20180.099999999999</v>
      </c>
      <c r="J434" s="4">
        <v>4</v>
      </c>
      <c r="K434" s="4">
        <v>0.86260000000000003</v>
      </c>
      <c r="L434" s="4">
        <v>8.2934000000000001</v>
      </c>
      <c r="M434" s="4">
        <v>3.2521</v>
      </c>
      <c r="N434" s="4">
        <v>44.1633</v>
      </c>
      <c r="O434" s="4">
        <v>2.5802</v>
      </c>
      <c r="P434" s="4">
        <v>46.7</v>
      </c>
      <c r="Q434" s="4">
        <v>33.210599999999999</v>
      </c>
      <c r="R434" s="4">
        <v>1.9402999999999999</v>
      </c>
      <c r="S434" s="4">
        <v>35.200000000000003</v>
      </c>
      <c r="T434" s="4">
        <v>20180.0694</v>
      </c>
      <c r="W434" s="4">
        <v>0</v>
      </c>
      <c r="X434" s="4">
        <v>3.4502999999999999</v>
      </c>
      <c r="Y434" s="4">
        <v>12</v>
      </c>
      <c r="Z434" s="4">
        <v>846</v>
      </c>
      <c r="AA434" s="4">
        <v>865</v>
      </c>
      <c r="AB434" s="4">
        <v>877</v>
      </c>
      <c r="AC434" s="4">
        <v>62</v>
      </c>
      <c r="AD434" s="4">
        <v>4.83</v>
      </c>
      <c r="AE434" s="4">
        <v>0.11</v>
      </c>
      <c r="AF434" s="4">
        <v>979</v>
      </c>
      <c r="AG434" s="4">
        <v>-16</v>
      </c>
      <c r="AH434" s="4">
        <v>13</v>
      </c>
      <c r="AI434" s="4">
        <v>11</v>
      </c>
      <c r="AJ434" s="4">
        <v>188</v>
      </c>
      <c r="AK434" s="4">
        <v>138.9</v>
      </c>
      <c r="AL434" s="4">
        <v>3.2</v>
      </c>
      <c r="AM434" s="4">
        <v>195</v>
      </c>
      <c r="AN434" s="4" t="s">
        <v>155</v>
      </c>
      <c r="AO434" s="4">
        <v>0</v>
      </c>
      <c r="AP434" s="5"/>
      <c r="BA434" s="4">
        <v>14.023</v>
      </c>
      <c r="BB434" s="4">
        <v>12.99</v>
      </c>
      <c r="BC434" s="4">
        <v>0.93</v>
      </c>
      <c r="BD434" s="4">
        <v>15.933</v>
      </c>
      <c r="BE434" s="4">
        <v>1854.0509999999999</v>
      </c>
      <c r="BF434" s="4">
        <v>462.73599999999999</v>
      </c>
      <c r="BG434" s="4">
        <v>1.034</v>
      </c>
      <c r="BH434" s="4">
        <v>0.06</v>
      </c>
      <c r="BI434" s="4">
        <v>1.0940000000000001</v>
      </c>
      <c r="BJ434" s="4">
        <v>0.77800000000000002</v>
      </c>
      <c r="BK434" s="4">
        <v>4.4999999999999998E-2</v>
      </c>
      <c r="BL434" s="4">
        <v>0.82299999999999995</v>
      </c>
      <c r="BM434" s="4">
        <v>149.18790000000001</v>
      </c>
      <c r="BQ434" s="4">
        <v>560.84199999999998</v>
      </c>
      <c r="BR434" s="4">
        <v>0.26429999999999998</v>
      </c>
      <c r="BS434" s="4">
        <v>-5</v>
      </c>
      <c r="BT434" s="4">
        <v>-5.0950000000000002E-2</v>
      </c>
      <c r="BU434" s="4">
        <v>6.458831</v>
      </c>
      <c r="BV434" s="4">
        <v>-1.02919</v>
      </c>
    </row>
    <row r="435" spans="1:74" x14ac:dyDescent="0.25">
      <c r="A435" s="2">
        <v>42067</v>
      </c>
      <c r="B435" s="3">
        <v>2.6086805555555554E-2</v>
      </c>
      <c r="C435" s="4">
        <v>8.9039999999999999</v>
      </c>
      <c r="D435" s="4">
        <v>4.3958000000000004</v>
      </c>
      <c r="E435" s="4">
        <v>43958.28845</v>
      </c>
      <c r="F435" s="4">
        <v>58.6</v>
      </c>
      <c r="G435" s="4">
        <v>3.2</v>
      </c>
      <c r="H435" s="4">
        <v>20867.8</v>
      </c>
      <c r="J435" s="4">
        <v>4</v>
      </c>
      <c r="K435" s="4">
        <v>0.86170000000000002</v>
      </c>
      <c r="L435" s="4">
        <v>7.6722000000000001</v>
      </c>
      <c r="M435" s="4">
        <v>3.7877000000000001</v>
      </c>
      <c r="N435" s="4">
        <v>50.512099999999997</v>
      </c>
      <c r="O435" s="4">
        <v>2.742</v>
      </c>
      <c r="P435" s="4">
        <v>53.3</v>
      </c>
      <c r="Q435" s="4">
        <v>37.984999999999999</v>
      </c>
      <c r="R435" s="4">
        <v>2.0619999999999998</v>
      </c>
      <c r="S435" s="4">
        <v>40</v>
      </c>
      <c r="T435" s="4">
        <v>20867.766500000002</v>
      </c>
      <c r="W435" s="4">
        <v>0</v>
      </c>
      <c r="X435" s="4">
        <v>3.4466000000000001</v>
      </c>
      <c r="Y435" s="4">
        <v>12</v>
      </c>
      <c r="Z435" s="4">
        <v>843</v>
      </c>
      <c r="AA435" s="4">
        <v>863</v>
      </c>
      <c r="AB435" s="4">
        <v>875</v>
      </c>
      <c r="AC435" s="4">
        <v>62</v>
      </c>
      <c r="AD435" s="4">
        <v>4.83</v>
      </c>
      <c r="AE435" s="4">
        <v>0.11</v>
      </c>
      <c r="AF435" s="4">
        <v>979</v>
      </c>
      <c r="AG435" s="4">
        <v>-16</v>
      </c>
      <c r="AH435" s="4">
        <v>13</v>
      </c>
      <c r="AI435" s="4">
        <v>11</v>
      </c>
      <c r="AJ435" s="4">
        <v>188.9</v>
      </c>
      <c r="AK435" s="4">
        <v>138.1</v>
      </c>
      <c r="AL435" s="4">
        <v>3.6</v>
      </c>
      <c r="AM435" s="4">
        <v>195</v>
      </c>
      <c r="AN435" s="4" t="s">
        <v>155</v>
      </c>
      <c r="AO435" s="4">
        <v>0</v>
      </c>
      <c r="AP435" s="5"/>
      <c r="BA435" s="4">
        <v>14.023</v>
      </c>
      <c r="BB435" s="4">
        <v>12.89</v>
      </c>
      <c r="BC435" s="4">
        <v>0.92</v>
      </c>
      <c r="BD435" s="4">
        <v>16.055</v>
      </c>
      <c r="BE435" s="4">
        <v>1717.3050000000001</v>
      </c>
      <c r="BF435" s="4">
        <v>539.61</v>
      </c>
      <c r="BG435" s="4">
        <v>1.1839999999999999</v>
      </c>
      <c r="BH435" s="4">
        <v>6.4000000000000001E-2</v>
      </c>
      <c r="BI435" s="4">
        <v>1.248</v>
      </c>
      <c r="BJ435" s="4">
        <v>0.89</v>
      </c>
      <c r="BK435" s="4">
        <v>4.8000000000000001E-2</v>
      </c>
      <c r="BL435" s="4">
        <v>0.93899999999999995</v>
      </c>
      <c r="BM435" s="4">
        <v>154.46250000000001</v>
      </c>
      <c r="BQ435" s="4">
        <v>560.94600000000003</v>
      </c>
      <c r="BR435" s="4">
        <v>0.27245000000000003</v>
      </c>
      <c r="BS435" s="4">
        <v>-5</v>
      </c>
      <c r="BT435" s="4">
        <v>-4.7199999999999999E-2</v>
      </c>
      <c r="BU435" s="4">
        <v>6.6579969999999999</v>
      </c>
      <c r="BV435" s="4">
        <v>-0.95343999999999995</v>
      </c>
    </row>
    <row r="436" spans="1:74" x14ac:dyDescent="0.25">
      <c r="A436" s="2">
        <v>42067</v>
      </c>
      <c r="B436" s="3">
        <v>2.6098379629629628E-2</v>
      </c>
      <c r="C436" s="4">
        <v>8.3979999999999997</v>
      </c>
      <c r="D436" s="4">
        <v>4.6715999999999998</v>
      </c>
      <c r="E436" s="4">
        <v>46715.67568</v>
      </c>
      <c r="F436" s="4">
        <v>62.2</v>
      </c>
      <c r="G436" s="4">
        <v>4.3</v>
      </c>
      <c r="H436" s="4">
        <v>25533.599999999999</v>
      </c>
      <c r="J436" s="4">
        <v>3.98</v>
      </c>
      <c r="K436" s="4">
        <v>0.85840000000000005</v>
      </c>
      <c r="L436" s="4">
        <v>7.2087000000000003</v>
      </c>
      <c r="M436" s="4">
        <v>4.0102000000000002</v>
      </c>
      <c r="N436" s="4">
        <v>53.401499999999999</v>
      </c>
      <c r="O436" s="4">
        <v>3.6833999999999998</v>
      </c>
      <c r="P436" s="4">
        <v>57.1</v>
      </c>
      <c r="Q436" s="4">
        <v>40.168300000000002</v>
      </c>
      <c r="R436" s="4">
        <v>2.7706</v>
      </c>
      <c r="S436" s="4">
        <v>42.9</v>
      </c>
      <c r="T436" s="4">
        <v>25533.6495</v>
      </c>
      <c r="W436" s="4">
        <v>0</v>
      </c>
      <c r="X436" s="4">
        <v>3.4184000000000001</v>
      </c>
      <c r="Y436" s="4">
        <v>12</v>
      </c>
      <c r="Z436" s="4">
        <v>842</v>
      </c>
      <c r="AA436" s="4">
        <v>861</v>
      </c>
      <c r="AB436" s="4">
        <v>873</v>
      </c>
      <c r="AC436" s="4">
        <v>63</v>
      </c>
      <c r="AD436" s="4">
        <v>4.91</v>
      </c>
      <c r="AE436" s="4">
        <v>0.11</v>
      </c>
      <c r="AF436" s="4">
        <v>979</v>
      </c>
      <c r="AG436" s="4">
        <v>-16</v>
      </c>
      <c r="AH436" s="4">
        <v>13</v>
      </c>
      <c r="AI436" s="4">
        <v>11</v>
      </c>
      <c r="AJ436" s="4">
        <v>189</v>
      </c>
      <c r="AK436" s="4">
        <v>139</v>
      </c>
      <c r="AL436" s="4">
        <v>3.9</v>
      </c>
      <c r="AM436" s="4">
        <v>195</v>
      </c>
      <c r="AN436" s="4" t="s">
        <v>155</v>
      </c>
      <c r="AO436" s="4">
        <v>0</v>
      </c>
      <c r="AP436" s="5"/>
      <c r="BA436" s="4">
        <v>14.023</v>
      </c>
      <c r="BB436" s="4">
        <v>12.57</v>
      </c>
      <c r="BC436" s="4">
        <v>0.9</v>
      </c>
      <c r="BD436" s="4">
        <v>16.492999999999999</v>
      </c>
      <c r="BE436" s="4">
        <v>1587.0530000000001</v>
      </c>
      <c r="BF436" s="4">
        <v>561.91800000000001</v>
      </c>
      <c r="BG436" s="4">
        <v>1.2310000000000001</v>
      </c>
      <c r="BH436" s="4">
        <v>8.5000000000000006E-2</v>
      </c>
      <c r="BI436" s="4">
        <v>1.3160000000000001</v>
      </c>
      <c r="BJ436" s="4">
        <v>0.92600000000000005</v>
      </c>
      <c r="BK436" s="4">
        <v>6.4000000000000001E-2</v>
      </c>
      <c r="BL436" s="4">
        <v>0.99</v>
      </c>
      <c r="BM436" s="4">
        <v>185.89449999999999</v>
      </c>
      <c r="BQ436" s="4">
        <v>547.21799999999996</v>
      </c>
      <c r="BR436" s="4">
        <v>0.35049200000000003</v>
      </c>
      <c r="BS436" s="4">
        <v>-5</v>
      </c>
      <c r="BT436" s="4">
        <v>-4.7957E-2</v>
      </c>
      <c r="BU436" s="4">
        <v>8.5651589999999995</v>
      </c>
      <c r="BV436" s="4">
        <v>-0.96872499999999995</v>
      </c>
    </row>
    <row r="437" spans="1:74" x14ac:dyDescent="0.25">
      <c r="A437" s="2">
        <v>42067</v>
      </c>
      <c r="B437" s="3">
        <v>2.6109953703703708E-2</v>
      </c>
      <c r="C437" s="4">
        <v>8.3940000000000001</v>
      </c>
      <c r="D437" s="4">
        <v>4.8140000000000001</v>
      </c>
      <c r="E437" s="4">
        <v>48140.119760000001</v>
      </c>
      <c r="F437" s="4">
        <v>62.2</v>
      </c>
      <c r="G437" s="4">
        <v>4.4000000000000004</v>
      </c>
      <c r="H437" s="4">
        <v>27584</v>
      </c>
      <c r="J437" s="4">
        <v>3.9</v>
      </c>
      <c r="K437" s="4">
        <v>0.8548</v>
      </c>
      <c r="L437" s="4">
        <v>7.1749999999999998</v>
      </c>
      <c r="M437" s="4">
        <v>4.1148999999999996</v>
      </c>
      <c r="N437" s="4">
        <v>53.174999999999997</v>
      </c>
      <c r="O437" s="4">
        <v>3.7530999999999999</v>
      </c>
      <c r="P437" s="4">
        <v>56.9</v>
      </c>
      <c r="Q437" s="4">
        <v>39.9985</v>
      </c>
      <c r="R437" s="4">
        <v>2.8231000000000002</v>
      </c>
      <c r="S437" s="4">
        <v>42.8</v>
      </c>
      <c r="T437" s="4">
        <v>27584.013599999998</v>
      </c>
      <c r="W437" s="4">
        <v>0</v>
      </c>
      <c r="X437" s="4">
        <v>3.3336000000000001</v>
      </c>
      <c r="Y437" s="4">
        <v>12</v>
      </c>
      <c r="Z437" s="4">
        <v>843</v>
      </c>
      <c r="AA437" s="4">
        <v>864</v>
      </c>
      <c r="AB437" s="4">
        <v>875</v>
      </c>
      <c r="AC437" s="4">
        <v>63</v>
      </c>
      <c r="AD437" s="4">
        <v>4.91</v>
      </c>
      <c r="AE437" s="4">
        <v>0.11</v>
      </c>
      <c r="AF437" s="4">
        <v>979</v>
      </c>
      <c r="AG437" s="4">
        <v>-16</v>
      </c>
      <c r="AH437" s="4">
        <v>13</v>
      </c>
      <c r="AI437" s="4">
        <v>11</v>
      </c>
      <c r="AJ437" s="4">
        <v>189</v>
      </c>
      <c r="AK437" s="4">
        <v>139</v>
      </c>
      <c r="AL437" s="4">
        <v>3</v>
      </c>
      <c r="AM437" s="4">
        <v>195</v>
      </c>
      <c r="AN437" s="4" t="s">
        <v>155</v>
      </c>
      <c r="AO437" s="4">
        <v>0</v>
      </c>
      <c r="AP437" s="5"/>
      <c r="BA437" s="4">
        <v>14.023</v>
      </c>
      <c r="BB437" s="4">
        <v>12.26</v>
      </c>
      <c r="BC437" s="4">
        <v>0.87</v>
      </c>
      <c r="BD437" s="4">
        <v>16.989999999999998</v>
      </c>
      <c r="BE437" s="4">
        <v>1548.5</v>
      </c>
      <c r="BF437" s="4">
        <v>565.23099999999999</v>
      </c>
      <c r="BG437" s="4">
        <v>1.202</v>
      </c>
      <c r="BH437" s="4">
        <v>8.5000000000000006E-2</v>
      </c>
      <c r="BI437" s="4">
        <v>1.2869999999999999</v>
      </c>
      <c r="BJ437" s="4">
        <v>0.90400000000000003</v>
      </c>
      <c r="BK437" s="4">
        <v>6.4000000000000001E-2</v>
      </c>
      <c r="BL437" s="4">
        <v>0.96799999999999997</v>
      </c>
      <c r="BM437" s="4">
        <v>196.86429999999999</v>
      </c>
      <c r="BQ437" s="4">
        <v>523.12400000000002</v>
      </c>
      <c r="BR437" s="4">
        <v>0.57484599999999997</v>
      </c>
      <c r="BS437" s="4">
        <v>-5</v>
      </c>
      <c r="BT437" s="4">
        <v>-4.8956E-2</v>
      </c>
      <c r="BU437" s="4">
        <v>14.047802000000001</v>
      </c>
      <c r="BV437" s="4">
        <v>-0.98891200000000001</v>
      </c>
    </row>
    <row r="438" spans="1:74" x14ac:dyDescent="0.25">
      <c r="A438" s="2">
        <v>42067</v>
      </c>
      <c r="B438" s="3">
        <v>2.6121527777777778E-2</v>
      </c>
      <c r="C438" s="4">
        <v>8.6780000000000008</v>
      </c>
      <c r="D438" s="4">
        <v>4.8539000000000003</v>
      </c>
      <c r="E438" s="4">
        <v>48539.101499999997</v>
      </c>
      <c r="F438" s="4">
        <v>53.1</v>
      </c>
      <c r="G438" s="4">
        <v>5.6</v>
      </c>
      <c r="H438" s="4">
        <v>25447.5</v>
      </c>
      <c r="J438" s="4">
        <v>3.9</v>
      </c>
      <c r="K438" s="4">
        <v>0.85440000000000005</v>
      </c>
      <c r="L438" s="4">
        <v>7.4149000000000003</v>
      </c>
      <c r="M438" s="4">
        <v>4.1474000000000002</v>
      </c>
      <c r="N438" s="4">
        <v>45.333300000000001</v>
      </c>
      <c r="O438" s="4">
        <v>4.7849000000000004</v>
      </c>
      <c r="P438" s="4">
        <v>50.1</v>
      </c>
      <c r="Q438" s="4">
        <v>34.099899999999998</v>
      </c>
      <c r="R438" s="4">
        <v>3.5992000000000002</v>
      </c>
      <c r="S438" s="4">
        <v>37.700000000000003</v>
      </c>
      <c r="T438" s="4">
        <v>25447.482400000001</v>
      </c>
      <c r="W438" s="4">
        <v>0</v>
      </c>
      <c r="X438" s="4">
        <v>3.3323</v>
      </c>
      <c r="Y438" s="4">
        <v>12</v>
      </c>
      <c r="Z438" s="4">
        <v>841</v>
      </c>
      <c r="AA438" s="4">
        <v>863</v>
      </c>
      <c r="AB438" s="4">
        <v>873</v>
      </c>
      <c r="AC438" s="4">
        <v>63</v>
      </c>
      <c r="AD438" s="4">
        <v>4.91</v>
      </c>
      <c r="AE438" s="4">
        <v>0.11</v>
      </c>
      <c r="AF438" s="4">
        <v>979</v>
      </c>
      <c r="AG438" s="4">
        <v>-16</v>
      </c>
      <c r="AH438" s="4">
        <v>13</v>
      </c>
      <c r="AI438" s="4">
        <v>11</v>
      </c>
      <c r="AJ438" s="4">
        <v>189</v>
      </c>
      <c r="AK438" s="4">
        <v>139</v>
      </c>
      <c r="AL438" s="4">
        <v>3.6</v>
      </c>
      <c r="AM438" s="4">
        <v>195</v>
      </c>
      <c r="AN438" s="4" t="s">
        <v>155</v>
      </c>
      <c r="AO438" s="4">
        <v>0</v>
      </c>
      <c r="AP438" s="5"/>
      <c r="BA438" s="4">
        <v>14.023</v>
      </c>
      <c r="BB438" s="4">
        <v>12.22</v>
      </c>
      <c r="BC438" s="4">
        <v>0.87</v>
      </c>
      <c r="BD438" s="4">
        <v>17.035</v>
      </c>
      <c r="BE438" s="4">
        <v>1593.597</v>
      </c>
      <c r="BF438" s="4">
        <v>567.31299999999999</v>
      </c>
      <c r="BG438" s="4">
        <v>1.02</v>
      </c>
      <c r="BH438" s="4">
        <v>0.108</v>
      </c>
      <c r="BI438" s="4">
        <v>1.1279999999999999</v>
      </c>
      <c r="BJ438" s="4">
        <v>0.76700000000000002</v>
      </c>
      <c r="BK438" s="4">
        <v>8.1000000000000003E-2</v>
      </c>
      <c r="BL438" s="4">
        <v>0.84799999999999998</v>
      </c>
      <c r="BM438" s="4">
        <v>180.85730000000001</v>
      </c>
      <c r="BQ438" s="4">
        <v>520.73500000000001</v>
      </c>
      <c r="BR438" s="4">
        <v>0.58022499999999999</v>
      </c>
      <c r="BS438" s="4">
        <v>-5</v>
      </c>
      <c r="BT438" s="4">
        <v>-4.709E-2</v>
      </c>
      <c r="BU438" s="4">
        <v>14.179243</v>
      </c>
      <c r="BV438" s="4">
        <v>-0.95121599999999995</v>
      </c>
    </row>
    <row r="439" spans="1:74" x14ac:dyDescent="0.25">
      <c r="A439" s="2">
        <v>42067</v>
      </c>
      <c r="B439" s="3">
        <v>2.6133101851851855E-2</v>
      </c>
      <c r="C439" s="4">
        <v>8.9700000000000006</v>
      </c>
      <c r="D439" s="4">
        <v>4.7862</v>
      </c>
      <c r="E439" s="4">
        <v>47862.137029999998</v>
      </c>
      <c r="F439" s="4">
        <v>52</v>
      </c>
      <c r="G439" s="4">
        <v>9.1</v>
      </c>
      <c r="H439" s="4">
        <v>23930.5</v>
      </c>
      <c r="J439" s="4">
        <v>4.17</v>
      </c>
      <c r="K439" s="4">
        <v>0.85419999999999996</v>
      </c>
      <c r="L439" s="4">
        <v>7.6618000000000004</v>
      </c>
      <c r="M439" s="4">
        <v>4.0881999999999996</v>
      </c>
      <c r="N439" s="4">
        <v>44.455800000000004</v>
      </c>
      <c r="O439" s="4">
        <v>7.7663000000000002</v>
      </c>
      <c r="P439" s="4">
        <v>52.2</v>
      </c>
      <c r="Q439" s="4">
        <v>33.488</v>
      </c>
      <c r="R439" s="4">
        <v>5.8502999999999998</v>
      </c>
      <c r="S439" s="4">
        <v>39.299999999999997</v>
      </c>
      <c r="T439" s="4">
        <v>23930.5452</v>
      </c>
      <c r="W439" s="4">
        <v>0</v>
      </c>
      <c r="X439" s="4">
        <v>3.5598000000000001</v>
      </c>
      <c r="Y439" s="4">
        <v>11.9</v>
      </c>
      <c r="Z439" s="4">
        <v>842</v>
      </c>
      <c r="AA439" s="4">
        <v>862</v>
      </c>
      <c r="AB439" s="4">
        <v>872</v>
      </c>
      <c r="AC439" s="4">
        <v>63</v>
      </c>
      <c r="AD439" s="4">
        <v>5.32</v>
      </c>
      <c r="AE439" s="4">
        <v>0.12</v>
      </c>
      <c r="AF439" s="4">
        <v>979</v>
      </c>
      <c r="AG439" s="4">
        <v>-15</v>
      </c>
      <c r="AH439" s="4">
        <v>13</v>
      </c>
      <c r="AI439" s="4">
        <v>11</v>
      </c>
      <c r="AJ439" s="4">
        <v>189</v>
      </c>
      <c r="AK439" s="4">
        <v>139</v>
      </c>
      <c r="AL439" s="4">
        <v>2.9</v>
      </c>
      <c r="AM439" s="4">
        <v>195</v>
      </c>
      <c r="AN439" s="4" t="s">
        <v>155</v>
      </c>
      <c r="AO439" s="4">
        <v>0</v>
      </c>
      <c r="AP439" s="5"/>
      <c r="BA439" s="4">
        <v>14.023</v>
      </c>
      <c r="BB439" s="4">
        <v>12.21</v>
      </c>
      <c r="BC439" s="4">
        <v>0.87</v>
      </c>
      <c r="BD439" s="4">
        <v>17.074000000000002</v>
      </c>
      <c r="BE439" s="4">
        <v>1642.4559999999999</v>
      </c>
      <c r="BF439" s="4">
        <v>557.78899999999999</v>
      </c>
      <c r="BG439" s="4">
        <v>0.998</v>
      </c>
      <c r="BH439" s="4">
        <v>0.17399999999999999</v>
      </c>
      <c r="BI439" s="4">
        <v>1.1719999999999999</v>
      </c>
      <c r="BJ439" s="4">
        <v>0.752</v>
      </c>
      <c r="BK439" s="4">
        <v>0.13100000000000001</v>
      </c>
      <c r="BL439" s="4">
        <v>0.88300000000000001</v>
      </c>
      <c r="BM439" s="4">
        <v>169.642</v>
      </c>
      <c r="BQ439" s="4">
        <v>554.86400000000003</v>
      </c>
      <c r="BR439" s="4">
        <v>0.68303700000000001</v>
      </c>
      <c r="BS439" s="4">
        <v>-5</v>
      </c>
      <c r="BT439" s="4">
        <v>-4.8908E-2</v>
      </c>
      <c r="BU439" s="4">
        <v>16.691716</v>
      </c>
      <c r="BV439" s="4">
        <v>-0.98794300000000002</v>
      </c>
    </row>
    <row r="440" spans="1:74" x14ac:dyDescent="0.25">
      <c r="A440" s="2">
        <v>42067</v>
      </c>
      <c r="B440" s="3">
        <v>2.6144675925925925E-2</v>
      </c>
      <c r="C440" s="4">
        <v>9.2119999999999997</v>
      </c>
      <c r="D440" s="4">
        <v>4.5715000000000003</v>
      </c>
      <c r="E440" s="4">
        <v>45715.321100000001</v>
      </c>
      <c r="F440" s="4">
        <v>44.4</v>
      </c>
      <c r="G440" s="4">
        <v>9.1999999999999993</v>
      </c>
      <c r="H440" s="4">
        <v>22641.3</v>
      </c>
      <c r="J440" s="4">
        <v>4.5199999999999996</v>
      </c>
      <c r="K440" s="4">
        <v>0.85560000000000003</v>
      </c>
      <c r="L440" s="4">
        <v>7.8815999999999997</v>
      </c>
      <c r="M440" s="4">
        <v>3.9115000000000002</v>
      </c>
      <c r="N440" s="4">
        <v>37.9527</v>
      </c>
      <c r="O440" s="4">
        <v>7.8716999999999997</v>
      </c>
      <c r="P440" s="4">
        <v>45.8</v>
      </c>
      <c r="Q440" s="4">
        <v>28.5501</v>
      </c>
      <c r="R440" s="4">
        <v>5.9215</v>
      </c>
      <c r="S440" s="4">
        <v>34.5</v>
      </c>
      <c r="T440" s="4">
        <v>22641.277900000001</v>
      </c>
      <c r="W440" s="4">
        <v>0</v>
      </c>
      <c r="X440" s="4">
        <v>3.8632</v>
      </c>
      <c r="Y440" s="4">
        <v>12.1</v>
      </c>
      <c r="Z440" s="4">
        <v>842</v>
      </c>
      <c r="AA440" s="4">
        <v>862</v>
      </c>
      <c r="AB440" s="4">
        <v>871</v>
      </c>
      <c r="AC440" s="4">
        <v>63</v>
      </c>
      <c r="AD440" s="4">
        <v>4.93</v>
      </c>
      <c r="AE440" s="4">
        <v>0.11</v>
      </c>
      <c r="AF440" s="4">
        <v>979</v>
      </c>
      <c r="AG440" s="4">
        <v>-16</v>
      </c>
      <c r="AH440" s="4">
        <v>13</v>
      </c>
      <c r="AI440" s="4">
        <v>11</v>
      </c>
      <c r="AJ440" s="4">
        <v>189</v>
      </c>
      <c r="AK440" s="4">
        <v>139</v>
      </c>
      <c r="AL440" s="4">
        <v>3</v>
      </c>
      <c r="AM440" s="4">
        <v>195</v>
      </c>
      <c r="AN440" s="4" t="s">
        <v>155</v>
      </c>
      <c r="AO440" s="4">
        <v>0</v>
      </c>
      <c r="AP440" s="5"/>
      <c r="BA440" s="4">
        <v>14.023</v>
      </c>
      <c r="BB440" s="4">
        <v>12.34</v>
      </c>
      <c r="BC440" s="4">
        <v>0.88</v>
      </c>
      <c r="BD440" s="4">
        <v>16.873999999999999</v>
      </c>
      <c r="BE440" s="4">
        <v>1699.9169999999999</v>
      </c>
      <c r="BF440" s="4">
        <v>536.95100000000002</v>
      </c>
      <c r="BG440" s="4">
        <v>0.85699999999999998</v>
      </c>
      <c r="BH440" s="4">
        <v>0.17799999999999999</v>
      </c>
      <c r="BI440" s="4">
        <v>1.0349999999999999</v>
      </c>
      <c r="BJ440" s="4">
        <v>0.64500000000000002</v>
      </c>
      <c r="BK440" s="4">
        <v>0.13400000000000001</v>
      </c>
      <c r="BL440" s="4">
        <v>0.77900000000000003</v>
      </c>
      <c r="BM440" s="4">
        <v>161.48660000000001</v>
      </c>
      <c r="BQ440" s="4">
        <v>605.85199999999998</v>
      </c>
      <c r="BR440" s="4">
        <v>0.68704699999999996</v>
      </c>
      <c r="BS440" s="4">
        <v>-5</v>
      </c>
      <c r="BT440" s="4">
        <v>-4.7093999999999997E-2</v>
      </c>
      <c r="BU440" s="4">
        <v>16.789709999999999</v>
      </c>
      <c r="BV440" s="4">
        <v>-0.95129699999999995</v>
      </c>
    </row>
    <row r="441" spans="1:74" x14ac:dyDescent="0.25">
      <c r="A441" s="2">
        <v>42067</v>
      </c>
      <c r="B441" s="3">
        <v>2.6156250000000002E-2</v>
      </c>
      <c r="C441" s="4">
        <v>9.3800000000000008</v>
      </c>
      <c r="D441" s="4">
        <v>4.2137000000000002</v>
      </c>
      <c r="E441" s="4">
        <v>42137.339449999999</v>
      </c>
      <c r="F441" s="4">
        <v>42.5</v>
      </c>
      <c r="G441" s="4">
        <v>9.1999999999999993</v>
      </c>
      <c r="H441" s="4">
        <v>21744.9</v>
      </c>
      <c r="J441" s="4">
        <v>4.5999999999999996</v>
      </c>
      <c r="K441" s="4">
        <v>0.85850000000000004</v>
      </c>
      <c r="L441" s="4">
        <v>8.0527999999999995</v>
      </c>
      <c r="M441" s="4">
        <v>3.6175000000000002</v>
      </c>
      <c r="N441" s="4">
        <v>36.476500000000001</v>
      </c>
      <c r="O441" s="4">
        <v>7.8982000000000001</v>
      </c>
      <c r="P441" s="4">
        <v>44.4</v>
      </c>
      <c r="Q441" s="4">
        <v>27.437799999999999</v>
      </c>
      <c r="R441" s="4">
        <v>5.9409999999999998</v>
      </c>
      <c r="S441" s="4">
        <v>33.4</v>
      </c>
      <c r="T441" s="4">
        <v>21744.852500000001</v>
      </c>
      <c r="W441" s="4">
        <v>0</v>
      </c>
      <c r="X441" s="4">
        <v>3.9491000000000001</v>
      </c>
      <c r="Y441" s="4">
        <v>11.9</v>
      </c>
      <c r="Z441" s="4">
        <v>843</v>
      </c>
      <c r="AA441" s="4">
        <v>862</v>
      </c>
      <c r="AB441" s="4">
        <v>872</v>
      </c>
      <c r="AC441" s="4">
        <v>63</v>
      </c>
      <c r="AD441" s="4">
        <v>4.91</v>
      </c>
      <c r="AE441" s="4">
        <v>0.11</v>
      </c>
      <c r="AF441" s="4">
        <v>979</v>
      </c>
      <c r="AG441" s="4">
        <v>-16</v>
      </c>
      <c r="AH441" s="4">
        <v>13</v>
      </c>
      <c r="AI441" s="4">
        <v>11</v>
      </c>
      <c r="AJ441" s="4">
        <v>189</v>
      </c>
      <c r="AK441" s="4">
        <v>139</v>
      </c>
      <c r="AL441" s="4">
        <v>2.6</v>
      </c>
      <c r="AM441" s="4">
        <v>195</v>
      </c>
      <c r="AN441" s="4" t="s">
        <v>155</v>
      </c>
      <c r="AO441" s="4">
        <v>0</v>
      </c>
      <c r="AP441" s="5"/>
      <c r="BA441" s="4">
        <v>14.023</v>
      </c>
      <c r="BB441" s="4">
        <v>12.61</v>
      </c>
      <c r="BC441" s="4">
        <v>0.9</v>
      </c>
      <c r="BD441" s="4">
        <v>16.483000000000001</v>
      </c>
      <c r="BE441" s="4">
        <v>1763.58</v>
      </c>
      <c r="BF441" s="4">
        <v>504.233</v>
      </c>
      <c r="BG441" s="4">
        <v>0.83699999999999997</v>
      </c>
      <c r="BH441" s="4">
        <v>0.18099999999999999</v>
      </c>
      <c r="BI441" s="4">
        <v>1.018</v>
      </c>
      <c r="BJ441" s="4">
        <v>0.629</v>
      </c>
      <c r="BK441" s="4">
        <v>0.13600000000000001</v>
      </c>
      <c r="BL441" s="4">
        <v>0.76600000000000001</v>
      </c>
      <c r="BM441" s="4">
        <v>157.4803</v>
      </c>
      <c r="BQ441" s="4">
        <v>628.84500000000003</v>
      </c>
      <c r="BR441" s="4">
        <v>0.62702100000000005</v>
      </c>
      <c r="BS441" s="4">
        <v>-5</v>
      </c>
      <c r="BT441" s="4">
        <v>-4.8904000000000003E-2</v>
      </c>
      <c r="BU441" s="4">
        <v>15.322825</v>
      </c>
      <c r="BV441" s="4">
        <v>-0.98786300000000005</v>
      </c>
    </row>
    <row r="442" spans="1:74" x14ac:dyDescent="0.25">
      <c r="A442" s="2">
        <v>42067</v>
      </c>
      <c r="B442" s="3">
        <v>2.6167824074074073E-2</v>
      </c>
      <c r="C442" s="4">
        <v>9.32</v>
      </c>
      <c r="D442" s="4">
        <v>4.3952</v>
      </c>
      <c r="E442" s="4">
        <v>43952.276899999997</v>
      </c>
      <c r="F442" s="4">
        <v>42</v>
      </c>
      <c r="G442" s="4">
        <v>9.1999999999999993</v>
      </c>
      <c r="H442" s="4">
        <v>21171.9</v>
      </c>
      <c r="J442" s="4">
        <v>4.4800000000000004</v>
      </c>
      <c r="K442" s="4">
        <v>0.85760000000000003</v>
      </c>
      <c r="L442" s="4">
        <v>7.9931000000000001</v>
      </c>
      <c r="M442" s="4">
        <v>3.7694999999999999</v>
      </c>
      <c r="N442" s="4">
        <v>36.0351</v>
      </c>
      <c r="O442" s="4">
        <v>7.8902999999999999</v>
      </c>
      <c r="P442" s="4">
        <v>43.9</v>
      </c>
      <c r="Q442" s="4">
        <v>27.105699999999999</v>
      </c>
      <c r="R442" s="4">
        <v>5.9351000000000003</v>
      </c>
      <c r="S442" s="4">
        <v>33</v>
      </c>
      <c r="T442" s="4">
        <v>21171.9071</v>
      </c>
      <c r="W442" s="4">
        <v>0</v>
      </c>
      <c r="X442" s="4">
        <v>3.8441000000000001</v>
      </c>
      <c r="Y442" s="4">
        <v>12</v>
      </c>
      <c r="Z442" s="4">
        <v>845</v>
      </c>
      <c r="AA442" s="4">
        <v>865</v>
      </c>
      <c r="AB442" s="4">
        <v>872</v>
      </c>
      <c r="AC442" s="4">
        <v>63</v>
      </c>
      <c r="AD442" s="4">
        <v>4.91</v>
      </c>
      <c r="AE442" s="4">
        <v>0.11</v>
      </c>
      <c r="AF442" s="4">
        <v>979</v>
      </c>
      <c r="AG442" s="4">
        <v>-16</v>
      </c>
      <c r="AH442" s="4">
        <v>13</v>
      </c>
      <c r="AI442" s="4">
        <v>11</v>
      </c>
      <c r="AJ442" s="4">
        <v>189</v>
      </c>
      <c r="AK442" s="4">
        <v>139</v>
      </c>
      <c r="AL442" s="4">
        <v>1.9</v>
      </c>
      <c r="AM442" s="4">
        <v>195</v>
      </c>
      <c r="AN442" s="4" t="s">
        <v>155</v>
      </c>
      <c r="AO442" s="4">
        <v>0</v>
      </c>
      <c r="AP442" s="5"/>
      <c r="BA442" s="4">
        <v>14.023</v>
      </c>
      <c r="BB442" s="4">
        <v>12.55</v>
      </c>
      <c r="BC442" s="4">
        <v>0.89</v>
      </c>
      <c r="BD442" s="4">
        <v>16.599</v>
      </c>
      <c r="BE442" s="4">
        <v>1746.07</v>
      </c>
      <c r="BF442" s="4">
        <v>524.09500000000003</v>
      </c>
      <c r="BG442" s="4">
        <v>0.82399999999999995</v>
      </c>
      <c r="BH442" s="4">
        <v>0.18</v>
      </c>
      <c r="BI442" s="4">
        <v>1.0049999999999999</v>
      </c>
      <c r="BJ442" s="4">
        <v>0.62</v>
      </c>
      <c r="BK442" s="4">
        <v>0.13600000000000001</v>
      </c>
      <c r="BL442" s="4">
        <v>0.75600000000000001</v>
      </c>
      <c r="BM442" s="4">
        <v>152.9419</v>
      </c>
      <c r="BQ442" s="4">
        <v>610.58299999999997</v>
      </c>
      <c r="BR442" s="4">
        <v>0.61448000000000003</v>
      </c>
      <c r="BS442" s="4">
        <v>-5</v>
      </c>
      <c r="BT442" s="4">
        <v>-4.9000000000000002E-2</v>
      </c>
      <c r="BU442" s="4">
        <v>15.016355000000001</v>
      </c>
      <c r="BV442" s="4">
        <v>-0.98980000000000001</v>
      </c>
    </row>
    <row r="443" spans="1:74" x14ac:dyDescent="0.25">
      <c r="A443" s="2">
        <v>42067</v>
      </c>
      <c r="B443" s="3">
        <v>2.617939814814815E-2</v>
      </c>
      <c r="C443" s="4">
        <v>9.09</v>
      </c>
      <c r="D443" s="4">
        <v>4.8072999999999997</v>
      </c>
      <c r="E443" s="4">
        <v>48072.728799999997</v>
      </c>
      <c r="F443" s="4">
        <v>44.3</v>
      </c>
      <c r="G443" s="4">
        <v>9.1999999999999993</v>
      </c>
      <c r="H443" s="4">
        <v>21185.8</v>
      </c>
      <c r="J443" s="4">
        <v>4.2300000000000004</v>
      </c>
      <c r="K443" s="4">
        <v>0.85560000000000003</v>
      </c>
      <c r="L443" s="4">
        <v>7.7773000000000003</v>
      </c>
      <c r="M443" s="4">
        <v>4.1128999999999998</v>
      </c>
      <c r="N443" s="4">
        <v>37.927199999999999</v>
      </c>
      <c r="O443" s="4">
        <v>7.8712</v>
      </c>
      <c r="P443" s="4">
        <v>45.8</v>
      </c>
      <c r="Q443" s="4">
        <v>28.529</v>
      </c>
      <c r="R443" s="4">
        <v>5.9207000000000001</v>
      </c>
      <c r="S443" s="4">
        <v>34.4</v>
      </c>
      <c r="T443" s="4">
        <v>21185.766800000001</v>
      </c>
      <c r="W443" s="4">
        <v>0</v>
      </c>
      <c r="X443" s="4">
        <v>3.6190000000000002</v>
      </c>
      <c r="Y443" s="4">
        <v>12</v>
      </c>
      <c r="Z443" s="4">
        <v>850</v>
      </c>
      <c r="AA443" s="4">
        <v>871</v>
      </c>
      <c r="AB443" s="4">
        <v>877</v>
      </c>
      <c r="AC443" s="4">
        <v>63</v>
      </c>
      <c r="AD443" s="4">
        <v>4.91</v>
      </c>
      <c r="AE443" s="4">
        <v>0.11</v>
      </c>
      <c r="AF443" s="4">
        <v>979</v>
      </c>
      <c r="AG443" s="4">
        <v>-16</v>
      </c>
      <c r="AH443" s="4">
        <v>13</v>
      </c>
      <c r="AI443" s="4">
        <v>11</v>
      </c>
      <c r="AJ443" s="4">
        <v>189</v>
      </c>
      <c r="AK443" s="4">
        <v>139</v>
      </c>
      <c r="AL443" s="4">
        <v>2.2000000000000002</v>
      </c>
      <c r="AM443" s="4">
        <v>195</v>
      </c>
      <c r="AN443" s="4" t="s">
        <v>155</v>
      </c>
      <c r="AO443" s="4">
        <v>0</v>
      </c>
      <c r="AP443" s="5"/>
      <c r="BA443" s="4">
        <v>14.023</v>
      </c>
      <c r="BB443" s="4">
        <v>12.35</v>
      </c>
      <c r="BC443" s="4">
        <v>0.88</v>
      </c>
      <c r="BD443" s="4">
        <v>16.882000000000001</v>
      </c>
      <c r="BE443" s="4">
        <v>1683.231</v>
      </c>
      <c r="BF443" s="4">
        <v>566.55700000000002</v>
      </c>
      <c r="BG443" s="4">
        <v>0.86</v>
      </c>
      <c r="BH443" s="4">
        <v>0.17799999999999999</v>
      </c>
      <c r="BI443" s="4">
        <v>1.038</v>
      </c>
      <c r="BJ443" s="4">
        <v>0.64700000000000002</v>
      </c>
      <c r="BK443" s="4">
        <v>0.13400000000000001</v>
      </c>
      <c r="BL443" s="4">
        <v>0.78100000000000003</v>
      </c>
      <c r="BM443" s="4">
        <v>151.62880000000001</v>
      </c>
      <c r="BQ443" s="4">
        <v>569.51</v>
      </c>
      <c r="BR443" s="4">
        <v>0.74239200000000005</v>
      </c>
      <c r="BS443" s="4">
        <v>-5</v>
      </c>
      <c r="BT443" s="4">
        <v>-4.9951000000000002E-2</v>
      </c>
      <c r="BU443" s="4">
        <v>18.142194</v>
      </c>
      <c r="BV443" s="4">
        <v>-1.0090110000000001</v>
      </c>
    </row>
    <row r="444" spans="1:74" x14ac:dyDescent="0.25">
      <c r="A444" s="2">
        <v>42067</v>
      </c>
      <c r="B444" s="3">
        <v>2.6190972222222223E-2</v>
      </c>
      <c r="C444" s="4">
        <v>8.9920000000000009</v>
      </c>
      <c r="D444" s="4">
        <v>4.9911000000000003</v>
      </c>
      <c r="E444" s="4">
        <v>49910.885759999997</v>
      </c>
      <c r="F444" s="4">
        <v>53.3</v>
      </c>
      <c r="G444" s="4">
        <v>9.1</v>
      </c>
      <c r="H444" s="4">
        <v>21413.8</v>
      </c>
      <c r="J444" s="4">
        <v>4.0999999999999996</v>
      </c>
      <c r="K444" s="4">
        <v>0.85429999999999995</v>
      </c>
      <c r="L444" s="4">
        <v>7.6825999999999999</v>
      </c>
      <c r="M444" s="4">
        <v>4.2641</v>
      </c>
      <c r="N444" s="4">
        <v>45.544800000000002</v>
      </c>
      <c r="O444" s="4">
        <v>7.7746000000000004</v>
      </c>
      <c r="P444" s="4">
        <v>53.3</v>
      </c>
      <c r="Q444" s="4">
        <v>34.308100000000003</v>
      </c>
      <c r="R444" s="4">
        <v>5.8563999999999998</v>
      </c>
      <c r="S444" s="4">
        <v>40.200000000000003</v>
      </c>
      <c r="T444" s="4">
        <v>21413.828399999999</v>
      </c>
      <c r="W444" s="4">
        <v>0</v>
      </c>
      <c r="X444" s="4">
        <v>3.5028000000000001</v>
      </c>
      <c r="Y444" s="4">
        <v>12</v>
      </c>
      <c r="Z444" s="4">
        <v>856</v>
      </c>
      <c r="AA444" s="4">
        <v>877</v>
      </c>
      <c r="AB444" s="4">
        <v>884</v>
      </c>
      <c r="AC444" s="4">
        <v>63</v>
      </c>
      <c r="AD444" s="4">
        <v>5.31</v>
      </c>
      <c r="AE444" s="4">
        <v>0.12</v>
      </c>
      <c r="AF444" s="4">
        <v>979</v>
      </c>
      <c r="AG444" s="4">
        <v>-15</v>
      </c>
      <c r="AH444" s="4">
        <v>13</v>
      </c>
      <c r="AI444" s="4">
        <v>11</v>
      </c>
      <c r="AJ444" s="4">
        <v>188</v>
      </c>
      <c r="AK444" s="4">
        <v>139</v>
      </c>
      <c r="AL444" s="4">
        <v>2.2000000000000002</v>
      </c>
      <c r="AM444" s="4">
        <v>195</v>
      </c>
      <c r="AN444" s="4" t="s">
        <v>155</v>
      </c>
      <c r="AO444" s="4">
        <v>0</v>
      </c>
      <c r="AP444" s="5"/>
      <c r="BA444" s="4">
        <v>14.023</v>
      </c>
      <c r="BB444" s="4">
        <v>12.25</v>
      </c>
      <c r="BC444" s="4">
        <v>0.87</v>
      </c>
      <c r="BD444" s="4">
        <v>17.047999999999998</v>
      </c>
      <c r="BE444" s="4">
        <v>1653.347</v>
      </c>
      <c r="BF444" s="4">
        <v>584.06799999999998</v>
      </c>
      <c r="BG444" s="4">
        <v>1.026</v>
      </c>
      <c r="BH444" s="4">
        <v>0.17499999999999999</v>
      </c>
      <c r="BI444" s="4">
        <v>1.202</v>
      </c>
      <c r="BJ444" s="4">
        <v>0.77300000000000002</v>
      </c>
      <c r="BK444" s="4">
        <v>0.13200000000000001</v>
      </c>
      <c r="BL444" s="4">
        <v>0.90500000000000003</v>
      </c>
      <c r="BM444" s="4">
        <v>152.39500000000001</v>
      </c>
      <c r="BQ444" s="4">
        <v>548.11699999999996</v>
      </c>
      <c r="BR444" s="4">
        <v>0.84495500000000001</v>
      </c>
      <c r="BS444" s="4">
        <v>-5</v>
      </c>
      <c r="BT444" s="4">
        <v>-5.0950000000000002E-2</v>
      </c>
      <c r="BU444" s="4">
        <v>20.648589000000001</v>
      </c>
      <c r="BV444" s="4">
        <v>-1.029191</v>
      </c>
    </row>
    <row r="445" spans="1:74" x14ac:dyDescent="0.25">
      <c r="A445" s="2">
        <v>42067</v>
      </c>
      <c r="B445" s="3">
        <v>2.62025462962963E-2</v>
      </c>
      <c r="C445" s="4">
        <v>9.2170000000000005</v>
      </c>
      <c r="D445" s="4">
        <v>4.9440999999999997</v>
      </c>
      <c r="E445" s="4">
        <v>49441.150520000003</v>
      </c>
      <c r="F445" s="4">
        <v>57.9</v>
      </c>
      <c r="G445" s="4">
        <v>9.1</v>
      </c>
      <c r="H445" s="4">
        <v>21409.1</v>
      </c>
      <c r="J445" s="4">
        <v>4</v>
      </c>
      <c r="K445" s="4">
        <v>0.85309999999999997</v>
      </c>
      <c r="L445" s="4">
        <v>7.8632999999999997</v>
      </c>
      <c r="M445" s="4">
        <v>4.218</v>
      </c>
      <c r="N445" s="4">
        <v>49.388800000000003</v>
      </c>
      <c r="O445" s="4">
        <v>7.7634999999999996</v>
      </c>
      <c r="P445" s="4">
        <v>57.2</v>
      </c>
      <c r="Q445" s="4">
        <v>37.153300000000002</v>
      </c>
      <c r="R445" s="4">
        <v>5.8402000000000003</v>
      </c>
      <c r="S445" s="4">
        <v>43</v>
      </c>
      <c r="T445" s="4">
        <v>21409.089100000001</v>
      </c>
      <c r="W445" s="4">
        <v>0</v>
      </c>
      <c r="X445" s="4">
        <v>3.4125000000000001</v>
      </c>
      <c r="Y445" s="4">
        <v>12</v>
      </c>
      <c r="Z445" s="4">
        <v>857</v>
      </c>
      <c r="AA445" s="4">
        <v>878</v>
      </c>
      <c r="AB445" s="4">
        <v>885</v>
      </c>
      <c r="AC445" s="4">
        <v>63</v>
      </c>
      <c r="AD445" s="4">
        <v>4.93</v>
      </c>
      <c r="AE445" s="4">
        <v>0.11</v>
      </c>
      <c r="AF445" s="4">
        <v>979</v>
      </c>
      <c r="AG445" s="4">
        <v>-15.9</v>
      </c>
      <c r="AH445" s="4">
        <v>13</v>
      </c>
      <c r="AI445" s="4">
        <v>11</v>
      </c>
      <c r="AJ445" s="4">
        <v>188</v>
      </c>
      <c r="AK445" s="4">
        <v>139</v>
      </c>
      <c r="AL445" s="4">
        <v>2.6</v>
      </c>
      <c r="AM445" s="4">
        <v>195</v>
      </c>
      <c r="AN445" s="4" t="s">
        <v>155</v>
      </c>
      <c r="AO445" s="4">
        <v>0</v>
      </c>
      <c r="AP445" s="5"/>
      <c r="BA445" s="4">
        <v>14.023</v>
      </c>
      <c r="BB445" s="4">
        <v>12.13</v>
      </c>
      <c r="BC445" s="4">
        <v>0.87</v>
      </c>
      <c r="BD445" s="4">
        <v>17.215</v>
      </c>
      <c r="BE445" s="4">
        <v>1676.232</v>
      </c>
      <c r="BF445" s="4">
        <v>572.29</v>
      </c>
      <c r="BG445" s="4">
        <v>1.103</v>
      </c>
      <c r="BH445" s="4">
        <v>0.17299999999999999</v>
      </c>
      <c r="BI445" s="4">
        <v>1.276</v>
      </c>
      <c r="BJ445" s="4">
        <v>0.82899999999999996</v>
      </c>
      <c r="BK445" s="4">
        <v>0.13</v>
      </c>
      <c r="BL445" s="4">
        <v>0.96</v>
      </c>
      <c r="BM445" s="4">
        <v>150.9213</v>
      </c>
      <c r="BQ445" s="4">
        <v>528.94299999999998</v>
      </c>
      <c r="BR445" s="4">
        <v>0.87847200000000003</v>
      </c>
      <c r="BS445" s="4">
        <v>-5</v>
      </c>
      <c r="BT445" s="4">
        <v>-5.0999999999999997E-2</v>
      </c>
      <c r="BU445" s="4">
        <v>21.467648000000001</v>
      </c>
      <c r="BV445" s="4">
        <v>-1.0302</v>
      </c>
    </row>
    <row r="446" spans="1:74" x14ac:dyDescent="0.25">
      <c r="A446" s="2">
        <v>42067</v>
      </c>
      <c r="B446" s="3">
        <v>2.621412037037037E-2</v>
      </c>
      <c r="C446" s="4">
        <v>8.8640000000000008</v>
      </c>
      <c r="D446" s="4">
        <v>5.226</v>
      </c>
      <c r="E446" s="4">
        <v>52259.900079999999</v>
      </c>
      <c r="F446" s="4">
        <v>82.3</v>
      </c>
      <c r="G446" s="4">
        <v>9.1</v>
      </c>
      <c r="H446" s="4">
        <v>21130.400000000001</v>
      </c>
      <c r="J446" s="4">
        <v>3.9</v>
      </c>
      <c r="K446" s="4">
        <v>0.85350000000000004</v>
      </c>
      <c r="L446" s="4">
        <v>7.5652999999999997</v>
      </c>
      <c r="M446" s="4">
        <v>4.4603999999999999</v>
      </c>
      <c r="N446" s="4">
        <v>70.271900000000002</v>
      </c>
      <c r="O446" s="4">
        <v>7.7668999999999997</v>
      </c>
      <c r="P446" s="4">
        <v>78</v>
      </c>
      <c r="Q446" s="4">
        <v>52.934600000000003</v>
      </c>
      <c r="R446" s="4">
        <v>5.8506999999999998</v>
      </c>
      <c r="S446" s="4">
        <v>58.8</v>
      </c>
      <c r="T446" s="4">
        <v>21130.414000000001</v>
      </c>
      <c r="W446" s="4">
        <v>0</v>
      </c>
      <c r="X446" s="4">
        <v>3.3287</v>
      </c>
      <c r="Y446" s="4">
        <v>11.9</v>
      </c>
      <c r="Z446" s="4">
        <v>855</v>
      </c>
      <c r="AA446" s="4">
        <v>877</v>
      </c>
      <c r="AB446" s="4">
        <v>885</v>
      </c>
      <c r="AC446" s="4">
        <v>63</v>
      </c>
      <c r="AD446" s="4">
        <v>5.31</v>
      </c>
      <c r="AE446" s="4">
        <v>0.12</v>
      </c>
      <c r="AF446" s="4">
        <v>979</v>
      </c>
      <c r="AG446" s="4">
        <v>-15.1</v>
      </c>
      <c r="AH446" s="4">
        <v>13</v>
      </c>
      <c r="AI446" s="4">
        <v>11</v>
      </c>
      <c r="AJ446" s="4">
        <v>188</v>
      </c>
      <c r="AK446" s="4">
        <v>139</v>
      </c>
      <c r="AL446" s="4">
        <v>2.7</v>
      </c>
      <c r="AM446" s="4">
        <v>195</v>
      </c>
      <c r="AN446" s="4" t="s">
        <v>155</v>
      </c>
      <c r="AO446" s="4">
        <v>0</v>
      </c>
      <c r="AP446" s="5"/>
      <c r="BA446" s="4">
        <v>14.023</v>
      </c>
      <c r="BB446" s="4">
        <v>12.16</v>
      </c>
      <c r="BC446" s="4">
        <v>0.87</v>
      </c>
      <c r="BD446" s="4">
        <v>17.164000000000001</v>
      </c>
      <c r="BE446" s="4">
        <v>1622.2550000000001</v>
      </c>
      <c r="BF446" s="4">
        <v>608.75599999999997</v>
      </c>
      <c r="BG446" s="4">
        <v>1.5780000000000001</v>
      </c>
      <c r="BH446" s="4">
        <v>0.17399999999999999</v>
      </c>
      <c r="BI446" s="4">
        <v>1.752</v>
      </c>
      <c r="BJ446" s="4">
        <v>1.1890000000000001</v>
      </c>
      <c r="BK446" s="4">
        <v>0.13100000000000001</v>
      </c>
      <c r="BL446" s="4">
        <v>1.32</v>
      </c>
      <c r="BM446" s="4">
        <v>149.83709999999999</v>
      </c>
      <c r="BQ446" s="4">
        <v>518.99199999999996</v>
      </c>
      <c r="BR446" s="4">
        <v>0.64346199999999998</v>
      </c>
      <c r="BS446" s="4">
        <v>-5</v>
      </c>
      <c r="BT446" s="4">
        <v>-5.1950000000000003E-2</v>
      </c>
      <c r="BU446" s="4">
        <v>15.724614000000001</v>
      </c>
      <c r="BV446" s="4">
        <v>-1.0493889999999999</v>
      </c>
    </row>
    <row r="447" spans="1:74" x14ac:dyDescent="0.25">
      <c r="A447" s="2">
        <v>42067</v>
      </c>
      <c r="B447" s="3">
        <v>2.6225694444444444E-2</v>
      </c>
      <c r="C447" s="4">
        <v>8.2799999999999994</v>
      </c>
      <c r="D447" s="4">
        <v>5.7305999999999999</v>
      </c>
      <c r="E447" s="4">
        <v>57305.695249999997</v>
      </c>
      <c r="F447" s="4">
        <v>93.6</v>
      </c>
      <c r="G447" s="4">
        <v>9</v>
      </c>
      <c r="H447" s="4">
        <v>21536.7</v>
      </c>
      <c r="J447" s="4">
        <v>3.9</v>
      </c>
      <c r="K447" s="4">
        <v>0.8528</v>
      </c>
      <c r="L447" s="4">
        <v>7.0617000000000001</v>
      </c>
      <c r="M447" s="4">
        <v>4.8871000000000002</v>
      </c>
      <c r="N447" s="4">
        <v>79.857399999999998</v>
      </c>
      <c r="O447" s="4">
        <v>7.6753</v>
      </c>
      <c r="P447" s="4">
        <v>87.5</v>
      </c>
      <c r="Q447" s="4">
        <v>60.072899999999997</v>
      </c>
      <c r="R447" s="4">
        <v>5.7737999999999996</v>
      </c>
      <c r="S447" s="4">
        <v>65.8</v>
      </c>
      <c r="T447" s="4">
        <v>21536.7461</v>
      </c>
      <c r="W447" s="4">
        <v>0</v>
      </c>
      <c r="X447" s="4">
        <v>3.3260000000000001</v>
      </c>
      <c r="Y447" s="4">
        <v>12</v>
      </c>
      <c r="Z447" s="4">
        <v>858</v>
      </c>
      <c r="AA447" s="4">
        <v>879</v>
      </c>
      <c r="AB447" s="4">
        <v>888</v>
      </c>
      <c r="AC447" s="4">
        <v>63</v>
      </c>
      <c r="AD447" s="4">
        <v>4.93</v>
      </c>
      <c r="AE447" s="4">
        <v>0.11</v>
      </c>
      <c r="AF447" s="4">
        <v>979</v>
      </c>
      <c r="AG447" s="4">
        <v>-16</v>
      </c>
      <c r="AH447" s="4">
        <v>13</v>
      </c>
      <c r="AI447" s="4">
        <v>11</v>
      </c>
      <c r="AJ447" s="4">
        <v>189</v>
      </c>
      <c r="AK447" s="4">
        <v>139</v>
      </c>
      <c r="AL447" s="4">
        <v>2.9</v>
      </c>
      <c r="AM447" s="4">
        <v>195</v>
      </c>
      <c r="AN447" s="4" t="s">
        <v>155</v>
      </c>
      <c r="AO447" s="4">
        <v>0</v>
      </c>
      <c r="AP447" s="5"/>
      <c r="BA447" s="4">
        <v>14.023</v>
      </c>
      <c r="BB447" s="4">
        <v>12.1</v>
      </c>
      <c r="BC447" s="4">
        <v>0.86</v>
      </c>
      <c r="BD447" s="4">
        <v>17.259</v>
      </c>
      <c r="BE447" s="4">
        <v>1518.162</v>
      </c>
      <c r="BF447" s="4">
        <v>668.70799999999997</v>
      </c>
      <c r="BG447" s="4">
        <v>1.798</v>
      </c>
      <c r="BH447" s="4">
        <v>0.17299999999999999</v>
      </c>
      <c r="BI447" s="4">
        <v>1.9710000000000001</v>
      </c>
      <c r="BJ447" s="4">
        <v>1.3520000000000001</v>
      </c>
      <c r="BK447" s="4">
        <v>0.13</v>
      </c>
      <c r="BL447" s="4">
        <v>1.482</v>
      </c>
      <c r="BM447" s="4">
        <v>153.11150000000001</v>
      </c>
      <c r="BQ447" s="4">
        <v>519.90599999999995</v>
      </c>
      <c r="BR447" s="4">
        <v>0.54394100000000001</v>
      </c>
      <c r="BS447" s="4">
        <v>-5</v>
      </c>
      <c r="BT447" s="4">
        <v>-5.1042999999999998E-2</v>
      </c>
      <c r="BU447" s="4">
        <v>13.292548</v>
      </c>
      <c r="BV447" s="4">
        <v>-1.031075</v>
      </c>
    </row>
    <row r="448" spans="1:74" x14ac:dyDescent="0.25">
      <c r="A448" s="2">
        <v>42067</v>
      </c>
      <c r="B448" s="3">
        <v>2.6237268518518517E-2</v>
      </c>
      <c r="C448" s="4">
        <v>7.609</v>
      </c>
      <c r="D448" s="4">
        <v>6.8296000000000001</v>
      </c>
      <c r="E448" s="4">
        <v>68295.683449999997</v>
      </c>
      <c r="F448" s="4">
        <v>97.2</v>
      </c>
      <c r="G448" s="4">
        <v>9</v>
      </c>
      <c r="H448" s="4">
        <v>21978.7</v>
      </c>
      <c r="J448" s="4">
        <v>3.88</v>
      </c>
      <c r="K448" s="4">
        <v>0.8468</v>
      </c>
      <c r="L448" s="4">
        <v>6.4433999999999996</v>
      </c>
      <c r="M448" s="4">
        <v>5.7831999999999999</v>
      </c>
      <c r="N448" s="4">
        <v>82.322500000000005</v>
      </c>
      <c r="O448" s="4">
        <v>7.6211000000000002</v>
      </c>
      <c r="P448" s="4">
        <v>89.9</v>
      </c>
      <c r="Q448" s="4">
        <v>61.923299999999998</v>
      </c>
      <c r="R448" s="4">
        <v>5.7325999999999997</v>
      </c>
      <c r="S448" s="4">
        <v>67.7</v>
      </c>
      <c r="T448" s="4">
        <v>21978.665199999999</v>
      </c>
      <c r="W448" s="4">
        <v>0</v>
      </c>
      <c r="X448" s="4">
        <v>3.2879999999999998</v>
      </c>
      <c r="Y448" s="4">
        <v>12</v>
      </c>
      <c r="Z448" s="4">
        <v>859</v>
      </c>
      <c r="AA448" s="4">
        <v>881</v>
      </c>
      <c r="AB448" s="4">
        <v>889</v>
      </c>
      <c r="AC448" s="4">
        <v>63</v>
      </c>
      <c r="AD448" s="4">
        <v>4.91</v>
      </c>
      <c r="AE448" s="4">
        <v>0.11</v>
      </c>
      <c r="AF448" s="4">
        <v>979</v>
      </c>
      <c r="AG448" s="4">
        <v>-16</v>
      </c>
      <c r="AH448" s="4">
        <v>13.95509</v>
      </c>
      <c r="AI448" s="4">
        <v>11</v>
      </c>
      <c r="AJ448" s="4">
        <v>188</v>
      </c>
      <c r="AK448" s="4">
        <v>139</v>
      </c>
      <c r="AL448" s="4">
        <v>3</v>
      </c>
      <c r="AM448" s="4">
        <v>195</v>
      </c>
      <c r="AN448" s="4" t="s">
        <v>155</v>
      </c>
      <c r="AO448" s="4">
        <v>0</v>
      </c>
      <c r="AP448" s="5"/>
      <c r="BA448" s="4">
        <v>14.023</v>
      </c>
      <c r="BB448" s="4">
        <v>11.59</v>
      </c>
      <c r="BC448" s="4">
        <v>0.83</v>
      </c>
      <c r="BD448" s="4">
        <v>18.094000000000001</v>
      </c>
      <c r="BE448" s="4">
        <v>1354.211</v>
      </c>
      <c r="BF448" s="4">
        <v>773.601</v>
      </c>
      <c r="BG448" s="4">
        <v>1.8120000000000001</v>
      </c>
      <c r="BH448" s="4">
        <v>0.16800000000000001</v>
      </c>
      <c r="BI448" s="4">
        <v>1.98</v>
      </c>
      <c r="BJ448" s="4">
        <v>1.363</v>
      </c>
      <c r="BK448" s="4">
        <v>0.126</v>
      </c>
      <c r="BL448" s="4">
        <v>1.4890000000000001</v>
      </c>
      <c r="BM448" s="4">
        <v>152.755</v>
      </c>
      <c r="BQ448" s="4">
        <v>502.464</v>
      </c>
      <c r="BR448" s="4">
        <v>0.52758400000000005</v>
      </c>
      <c r="BS448" s="4">
        <v>-5</v>
      </c>
      <c r="BT448" s="4">
        <v>-5.2909999999999999E-2</v>
      </c>
      <c r="BU448" s="4">
        <v>12.89283</v>
      </c>
      <c r="BV448" s="4">
        <v>-1.068786</v>
      </c>
    </row>
    <row r="449" spans="1:74" x14ac:dyDescent="0.25">
      <c r="A449" s="2">
        <v>42067</v>
      </c>
      <c r="B449" s="3">
        <v>2.6248842592592591E-2</v>
      </c>
      <c r="C449" s="4">
        <v>7.1079999999999997</v>
      </c>
      <c r="D449" s="4">
        <v>7.6021000000000001</v>
      </c>
      <c r="E449" s="4">
        <v>76021.208230000004</v>
      </c>
      <c r="F449" s="4">
        <v>93.9</v>
      </c>
      <c r="G449" s="4">
        <v>9.1999999999999993</v>
      </c>
      <c r="H449" s="4">
        <v>22744.1</v>
      </c>
      <c r="J449" s="4">
        <v>3.8</v>
      </c>
      <c r="K449" s="4">
        <v>0.84189999999999998</v>
      </c>
      <c r="L449" s="4">
        <v>5.9839000000000002</v>
      </c>
      <c r="M449" s="4">
        <v>6.4</v>
      </c>
      <c r="N449" s="4">
        <v>79.037999999999997</v>
      </c>
      <c r="O449" s="4">
        <v>7.7323000000000004</v>
      </c>
      <c r="P449" s="4">
        <v>86.8</v>
      </c>
      <c r="Q449" s="4">
        <v>59.5383</v>
      </c>
      <c r="R449" s="4">
        <v>5.8246000000000002</v>
      </c>
      <c r="S449" s="4">
        <v>65.400000000000006</v>
      </c>
      <c r="T449" s="4">
        <v>22744.1443</v>
      </c>
      <c r="W449" s="4">
        <v>0</v>
      </c>
      <c r="X449" s="4">
        <v>3.1991000000000001</v>
      </c>
      <c r="Y449" s="4">
        <v>11.9</v>
      </c>
      <c r="Z449" s="4">
        <v>864</v>
      </c>
      <c r="AA449" s="4">
        <v>887</v>
      </c>
      <c r="AB449" s="4">
        <v>896</v>
      </c>
      <c r="AC449" s="4">
        <v>63</v>
      </c>
      <c r="AD449" s="4">
        <v>5.32</v>
      </c>
      <c r="AE449" s="4">
        <v>0.12</v>
      </c>
      <c r="AF449" s="4">
        <v>979</v>
      </c>
      <c r="AG449" s="4">
        <v>-15</v>
      </c>
      <c r="AH449" s="4">
        <v>14</v>
      </c>
      <c r="AI449" s="4">
        <v>11</v>
      </c>
      <c r="AJ449" s="4">
        <v>188</v>
      </c>
      <c r="AK449" s="4">
        <v>138</v>
      </c>
      <c r="AL449" s="4">
        <v>2</v>
      </c>
      <c r="AM449" s="4">
        <v>195</v>
      </c>
      <c r="AN449" s="4" t="s">
        <v>155</v>
      </c>
      <c r="AO449" s="4">
        <v>0</v>
      </c>
      <c r="AP449" s="5"/>
      <c r="BA449" s="4">
        <v>14.023</v>
      </c>
      <c r="BB449" s="4">
        <v>11.23</v>
      </c>
      <c r="BC449" s="4">
        <v>0.8</v>
      </c>
      <c r="BD449" s="4">
        <v>18.783000000000001</v>
      </c>
      <c r="BE449" s="4">
        <v>1237.509</v>
      </c>
      <c r="BF449" s="4">
        <v>842.40800000000002</v>
      </c>
      <c r="BG449" s="4">
        <v>1.712</v>
      </c>
      <c r="BH449" s="4">
        <v>0.16700000000000001</v>
      </c>
      <c r="BI449" s="4">
        <v>1.879</v>
      </c>
      <c r="BJ449" s="4">
        <v>1.2889999999999999</v>
      </c>
      <c r="BK449" s="4">
        <v>0.126</v>
      </c>
      <c r="BL449" s="4">
        <v>1.4159999999999999</v>
      </c>
      <c r="BM449" s="4">
        <v>155.54509999999999</v>
      </c>
      <c r="BQ449" s="4">
        <v>481.053</v>
      </c>
      <c r="BR449" s="4">
        <v>0.59473699999999996</v>
      </c>
      <c r="BS449" s="4">
        <v>-5</v>
      </c>
      <c r="BT449" s="4">
        <v>-5.4907999999999998E-2</v>
      </c>
      <c r="BU449" s="4">
        <v>14.533892</v>
      </c>
      <c r="BV449" s="4">
        <v>-1.109143</v>
      </c>
    </row>
    <row r="450" spans="1:74" x14ac:dyDescent="0.25">
      <c r="A450" s="2">
        <v>42067</v>
      </c>
      <c r="B450" s="3">
        <v>2.6260416666666665E-2</v>
      </c>
      <c r="C450" s="4">
        <v>7.1509999999999998</v>
      </c>
      <c r="D450" s="4">
        <v>7.5814000000000004</v>
      </c>
      <c r="E450" s="4">
        <v>75814.094230000002</v>
      </c>
      <c r="F450" s="4">
        <v>88.2</v>
      </c>
      <c r="G450" s="4">
        <v>9.1999999999999993</v>
      </c>
      <c r="H450" s="4">
        <v>23146.3</v>
      </c>
      <c r="J450" s="4">
        <v>3.8</v>
      </c>
      <c r="K450" s="4">
        <v>0.84150000000000003</v>
      </c>
      <c r="L450" s="4">
        <v>6.0171000000000001</v>
      </c>
      <c r="M450" s="4">
        <v>6.3794000000000004</v>
      </c>
      <c r="N450" s="4">
        <v>74.202699999999993</v>
      </c>
      <c r="O450" s="4">
        <v>7.7413999999999996</v>
      </c>
      <c r="P450" s="4">
        <v>81.900000000000006</v>
      </c>
      <c r="Q450" s="4">
        <v>55.819299999999998</v>
      </c>
      <c r="R450" s="4">
        <v>5.8235000000000001</v>
      </c>
      <c r="S450" s="4">
        <v>61.6</v>
      </c>
      <c r="T450" s="4">
        <v>23146.269499999999</v>
      </c>
      <c r="W450" s="4">
        <v>0</v>
      </c>
      <c r="X450" s="4">
        <v>3.1974999999999998</v>
      </c>
      <c r="Y450" s="4">
        <v>12</v>
      </c>
      <c r="Z450" s="4">
        <v>866</v>
      </c>
      <c r="AA450" s="4">
        <v>888</v>
      </c>
      <c r="AB450" s="4">
        <v>897</v>
      </c>
      <c r="AC450" s="4">
        <v>63</v>
      </c>
      <c r="AD450" s="4">
        <v>4.93</v>
      </c>
      <c r="AE450" s="4">
        <v>0.11</v>
      </c>
      <c r="AF450" s="4">
        <v>979</v>
      </c>
      <c r="AG450" s="4">
        <v>-16</v>
      </c>
      <c r="AH450" s="4">
        <v>14</v>
      </c>
      <c r="AI450" s="4">
        <v>11</v>
      </c>
      <c r="AJ450" s="4">
        <v>188</v>
      </c>
      <c r="AK450" s="4">
        <v>138</v>
      </c>
      <c r="AL450" s="4">
        <v>2.6</v>
      </c>
      <c r="AM450" s="4">
        <v>195</v>
      </c>
      <c r="AN450" s="4" t="s">
        <v>155</v>
      </c>
      <c r="AO450" s="4">
        <v>0</v>
      </c>
      <c r="AP450" s="5"/>
      <c r="BA450" s="4">
        <v>14.023</v>
      </c>
      <c r="BB450" s="4">
        <v>11.19</v>
      </c>
      <c r="BC450" s="4">
        <v>0.8</v>
      </c>
      <c r="BD450" s="4">
        <v>18.841999999999999</v>
      </c>
      <c r="BE450" s="4">
        <v>1239.896</v>
      </c>
      <c r="BF450" s="4">
        <v>836.67600000000004</v>
      </c>
      <c r="BG450" s="4">
        <v>1.601</v>
      </c>
      <c r="BH450" s="4">
        <v>0.16700000000000001</v>
      </c>
      <c r="BI450" s="4">
        <v>1.768</v>
      </c>
      <c r="BJ450" s="4">
        <v>1.2050000000000001</v>
      </c>
      <c r="BK450" s="4">
        <v>0.126</v>
      </c>
      <c r="BL450" s="4">
        <v>1.33</v>
      </c>
      <c r="BM450" s="4">
        <v>157.72479999999999</v>
      </c>
      <c r="BQ450" s="4">
        <v>479.08499999999998</v>
      </c>
      <c r="BR450" s="4">
        <v>0.65237800000000001</v>
      </c>
      <c r="BS450" s="4">
        <v>-5</v>
      </c>
      <c r="BT450" s="4">
        <v>-5.3092E-2</v>
      </c>
      <c r="BU450" s="4">
        <v>15.942488000000001</v>
      </c>
      <c r="BV450" s="4">
        <v>-1.0724579999999999</v>
      </c>
    </row>
    <row r="451" spans="1:74" x14ac:dyDescent="0.25">
      <c r="A451" s="2">
        <v>42067</v>
      </c>
      <c r="B451" s="3">
        <v>2.6271990740740738E-2</v>
      </c>
      <c r="C451" s="4">
        <v>7.9980000000000002</v>
      </c>
      <c r="D451" s="4">
        <v>6.8018000000000001</v>
      </c>
      <c r="E451" s="4">
        <v>68017.723100000003</v>
      </c>
      <c r="F451" s="4">
        <v>82.3</v>
      </c>
      <c r="G451" s="4">
        <v>8.3000000000000007</v>
      </c>
      <c r="H451" s="4">
        <v>23065.8</v>
      </c>
      <c r="J451" s="4">
        <v>3.8</v>
      </c>
      <c r="K451" s="4">
        <v>0.84289999999999998</v>
      </c>
      <c r="L451" s="4">
        <v>6.7415000000000003</v>
      </c>
      <c r="M451" s="4">
        <v>5.7335000000000003</v>
      </c>
      <c r="N451" s="4">
        <v>69.366500000000002</v>
      </c>
      <c r="O451" s="4">
        <v>6.9802</v>
      </c>
      <c r="P451" s="4">
        <v>76.3</v>
      </c>
      <c r="Q451" s="4">
        <v>52.252800000000001</v>
      </c>
      <c r="R451" s="4">
        <v>5.2580999999999998</v>
      </c>
      <c r="S451" s="4">
        <v>57.5</v>
      </c>
      <c r="T451" s="4">
        <v>23065.8429</v>
      </c>
      <c r="W451" s="4">
        <v>0</v>
      </c>
      <c r="X451" s="4">
        <v>3.2031999999999998</v>
      </c>
      <c r="Y451" s="4">
        <v>12</v>
      </c>
      <c r="Z451" s="4">
        <v>865</v>
      </c>
      <c r="AA451" s="4">
        <v>887</v>
      </c>
      <c r="AB451" s="4">
        <v>895</v>
      </c>
      <c r="AC451" s="4">
        <v>63</v>
      </c>
      <c r="AD451" s="4">
        <v>5.32</v>
      </c>
      <c r="AE451" s="4">
        <v>0.12</v>
      </c>
      <c r="AF451" s="4">
        <v>979</v>
      </c>
      <c r="AG451" s="4">
        <v>-15</v>
      </c>
      <c r="AH451" s="4">
        <v>14</v>
      </c>
      <c r="AI451" s="4">
        <v>11</v>
      </c>
      <c r="AJ451" s="4">
        <v>189</v>
      </c>
      <c r="AK451" s="4">
        <v>139</v>
      </c>
      <c r="AL451" s="4">
        <v>3</v>
      </c>
      <c r="AM451" s="4">
        <v>195</v>
      </c>
      <c r="AN451" s="4" t="s">
        <v>155</v>
      </c>
      <c r="AO451" s="4">
        <v>0</v>
      </c>
      <c r="AP451" s="5"/>
      <c r="BA451" s="4">
        <v>14.023</v>
      </c>
      <c r="BB451" s="4">
        <v>11.29</v>
      </c>
      <c r="BC451" s="4">
        <v>0.81</v>
      </c>
      <c r="BD451" s="4">
        <v>18.632000000000001</v>
      </c>
      <c r="BE451" s="4">
        <v>1382.54</v>
      </c>
      <c r="BF451" s="4">
        <v>748.37699999999995</v>
      </c>
      <c r="BG451" s="4">
        <v>1.49</v>
      </c>
      <c r="BH451" s="4">
        <v>0.15</v>
      </c>
      <c r="BI451" s="4">
        <v>1.64</v>
      </c>
      <c r="BJ451" s="4">
        <v>1.1220000000000001</v>
      </c>
      <c r="BK451" s="4">
        <v>0.113</v>
      </c>
      <c r="BL451" s="4">
        <v>1.2350000000000001</v>
      </c>
      <c r="BM451" s="4">
        <v>156.4273</v>
      </c>
      <c r="BQ451" s="4">
        <v>477.64299999999997</v>
      </c>
      <c r="BR451" s="4">
        <v>0.624533</v>
      </c>
      <c r="BS451" s="4">
        <v>-5</v>
      </c>
      <c r="BT451" s="4">
        <v>-5.3952E-2</v>
      </c>
      <c r="BU451" s="4">
        <v>15.262022999999999</v>
      </c>
      <c r="BV451" s="4">
        <v>-1.0898319999999999</v>
      </c>
    </row>
    <row r="452" spans="1:74" x14ac:dyDescent="0.25">
      <c r="A452" s="2">
        <v>42067</v>
      </c>
      <c r="B452" s="3">
        <v>2.6283564814814819E-2</v>
      </c>
      <c r="C452" s="4">
        <v>8.2330000000000005</v>
      </c>
      <c r="D452" s="4">
        <v>5.6592000000000002</v>
      </c>
      <c r="E452" s="4">
        <v>56591.857640000002</v>
      </c>
      <c r="F452" s="4">
        <v>67.2</v>
      </c>
      <c r="G452" s="4">
        <v>6.2</v>
      </c>
      <c r="H452" s="4">
        <v>22094.7</v>
      </c>
      <c r="J452" s="4">
        <v>3.8</v>
      </c>
      <c r="K452" s="4">
        <v>0.85340000000000005</v>
      </c>
      <c r="L452" s="4">
        <v>7.0251999999999999</v>
      </c>
      <c r="M452" s="4">
        <v>4.8292999999999999</v>
      </c>
      <c r="N452" s="4">
        <v>57.320399999999999</v>
      </c>
      <c r="O452" s="4">
        <v>5.2685000000000004</v>
      </c>
      <c r="P452" s="4">
        <v>62.6</v>
      </c>
      <c r="Q452" s="4">
        <v>43.119700000000002</v>
      </c>
      <c r="R452" s="4">
        <v>3.9632999999999998</v>
      </c>
      <c r="S452" s="4">
        <v>47.1</v>
      </c>
      <c r="T452" s="4">
        <v>22094.7431</v>
      </c>
      <c r="W452" s="4">
        <v>0</v>
      </c>
      <c r="X452" s="4">
        <v>3.2427000000000001</v>
      </c>
      <c r="Y452" s="4">
        <v>12</v>
      </c>
      <c r="Z452" s="4">
        <v>859</v>
      </c>
      <c r="AA452" s="4">
        <v>881</v>
      </c>
      <c r="AB452" s="4">
        <v>890</v>
      </c>
      <c r="AC452" s="4">
        <v>63</v>
      </c>
      <c r="AD452" s="4">
        <v>4.93</v>
      </c>
      <c r="AE452" s="4">
        <v>0.11</v>
      </c>
      <c r="AF452" s="4">
        <v>979</v>
      </c>
      <c r="AG452" s="4">
        <v>-16</v>
      </c>
      <c r="AH452" s="4">
        <v>13.048</v>
      </c>
      <c r="AI452" s="4">
        <v>11</v>
      </c>
      <c r="AJ452" s="4">
        <v>189</v>
      </c>
      <c r="AK452" s="4">
        <v>139</v>
      </c>
      <c r="AL452" s="4">
        <v>3</v>
      </c>
      <c r="AM452" s="4">
        <v>195</v>
      </c>
      <c r="AN452" s="4" t="s">
        <v>155</v>
      </c>
      <c r="AO452" s="4">
        <v>0</v>
      </c>
      <c r="AP452" s="5"/>
      <c r="BA452" s="4">
        <v>14.023</v>
      </c>
      <c r="BB452" s="4">
        <v>12.14</v>
      </c>
      <c r="BC452" s="4">
        <v>0.87</v>
      </c>
      <c r="BD452" s="4">
        <v>17.184999999999999</v>
      </c>
      <c r="BE452" s="4">
        <v>1514.4659999999999</v>
      </c>
      <c r="BF452" s="4">
        <v>662.61099999999999</v>
      </c>
      <c r="BG452" s="4">
        <v>1.294</v>
      </c>
      <c r="BH452" s="4">
        <v>0.11899999999999999</v>
      </c>
      <c r="BI452" s="4">
        <v>1.413</v>
      </c>
      <c r="BJ452" s="4">
        <v>0.97299999999999998</v>
      </c>
      <c r="BK452" s="4">
        <v>8.8999999999999996E-2</v>
      </c>
      <c r="BL452" s="4">
        <v>1.0629999999999999</v>
      </c>
      <c r="BM452" s="4">
        <v>157.51</v>
      </c>
      <c r="BQ452" s="4">
        <v>508.28800000000001</v>
      </c>
      <c r="BR452" s="4">
        <v>0.49352800000000002</v>
      </c>
      <c r="BS452" s="4">
        <v>-5</v>
      </c>
      <c r="BT452" s="4">
        <v>-5.3999999999999999E-2</v>
      </c>
      <c r="BU452" s="4">
        <v>12.060591000000001</v>
      </c>
      <c r="BV452" s="4">
        <v>-1.0908</v>
      </c>
    </row>
    <row r="453" spans="1:74" x14ac:dyDescent="0.25">
      <c r="A453" s="2">
        <v>42067</v>
      </c>
      <c r="B453" s="3">
        <v>2.6295138888888889E-2</v>
      </c>
      <c r="C453" s="4">
        <v>7.931</v>
      </c>
      <c r="D453" s="4">
        <v>5.2485999999999997</v>
      </c>
      <c r="E453" s="4">
        <v>52485.954859999998</v>
      </c>
      <c r="F453" s="4">
        <v>64.900000000000006</v>
      </c>
      <c r="G453" s="4">
        <v>5.8</v>
      </c>
      <c r="H453" s="4">
        <v>26262.6</v>
      </c>
      <c r="J453" s="4">
        <v>3.88</v>
      </c>
      <c r="K453" s="4">
        <v>0.85529999999999995</v>
      </c>
      <c r="L453" s="4">
        <v>6.7835999999999999</v>
      </c>
      <c r="M453" s="4">
        <v>4.4893000000000001</v>
      </c>
      <c r="N453" s="4">
        <v>55.4696</v>
      </c>
      <c r="O453" s="4">
        <v>4.9682000000000004</v>
      </c>
      <c r="P453" s="4">
        <v>60.4</v>
      </c>
      <c r="Q453" s="4">
        <v>41.784399999999998</v>
      </c>
      <c r="R453" s="4">
        <v>3.7425000000000002</v>
      </c>
      <c r="S453" s="4">
        <v>45.5</v>
      </c>
      <c r="T453" s="4">
        <v>26262.5736</v>
      </c>
      <c r="W453" s="4">
        <v>0</v>
      </c>
      <c r="X453" s="4">
        <v>3.3157000000000001</v>
      </c>
      <c r="Y453" s="4">
        <v>12</v>
      </c>
      <c r="Z453" s="4">
        <v>849</v>
      </c>
      <c r="AA453" s="4">
        <v>871</v>
      </c>
      <c r="AB453" s="4">
        <v>880</v>
      </c>
      <c r="AC453" s="4">
        <v>63</v>
      </c>
      <c r="AD453" s="4">
        <v>5.31</v>
      </c>
      <c r="AE453" s="4">
        <v>0.12</v>
      </c>
      <c r="AF453" s="4">
        <v>979</v>
      </c>
      <c r="AG453" s="4">
        <v>-15</v>
      </c>
      <c r="AH453" s="4">
        <v>13.951048999999999</v>
      </c>
      <c r="AI453" s="4">
        <v>11</v>
      </c>
      <c r="AJ453" s="4">
        <v>189</v>
      </c>
      <c r="AK453" s="4">
        <v>138</v>
      </c>
      <c r="AL453" s="4">
        <v>2.2000000000000002</v>
      </c>
      <c r="AM453" s="4">
        <v>195</v>
      </c>
      <c r="AN453" s="4" t="s">
        <v>155</v>
      </c>
      <c r="AO453" s="4">
        <v>0</v>
      </c>
      <c r="AP453" s="5"/>
      <c r="BA453" s="4">
        <v>14.023</v>
      </c>
      <c r="BB453" s="4">
        <v>12.33</v>
      </c>
      <c r="BC453" s="4">
        <v>0.88</v>
      </c>
      <c r="BD453" s="4">
        <v>16.911999999999999</v>
      </c>
      <c r="BE453" s="4">
        <v>1479.7739999999999</v>
      </c>
      <c r="BF453" s="4">
        <v>623.29300000000001</v>
      </c>
      <c r="BG453" s="4">
        <v>1.2669999999999999</v>
      </c>
      <c r="BH453" s="4">
        <v>0.113</v>
      </c>
      <c r="BI453" s="4">
        <v>1.381</v>
      </c>
      <c r="BJ453" s="4">
        <v>0.95499999999999996</v>
      </c>
      <c r="BK453" s="4">
        <v>8.5000000000000006E-2</v>
      </c>
      <c r="BL453" s="4">
        <v>1.04</v>
      </c>
      <c r="BM453" s="4">
        <v>189.44820000000001</v>
      </c>
      <c r="BQ453" s="4">
        <v>525.90899999999999</v>
      </c>
      <c r="BR453" s="4">
        <v>0.36241299999999999</v>
      </c>
      <c r="BS453" s="4">
        <v>-5</v>
      </c>
      <c r="BT453" s="4">
        <v>-5.4951E-2</v>
      </c>
      <c r="BU453" s="4">
        <v>8.8564579999999999</v>
      </c>
      <c r="BV453" s="4">
        <v>-1.1100110000000001</v>
      </c>
    </row>
    <row r="454" spans="1:74" x14ac:dyDescent="0.25">
      <c r="A454" s="2">
        <v>42067</v>
      </c>
      <c r="B454" s="3">
        <v>2.6306712962962966E-2</v>
      </c>
      <c r="C454" s="4">
        <v>7.8179999999999996</v>
      </c>
      <c r="D454" s="4">
        <v>5.1684000000000001</v>
      </c>
      <c r="E454" s="4">
        <v>51684.056759999999</v>
      </c>
      <c r="F454" s="4">
        <v>63.8</v>
      </c>
      <c r="G454" s="4">
        <v>5.7</v>
      </c>
      <c r="H454" s="4">
        <v>30595.200000000001</v>
      </c>
      <c r="J454" s="4">
        <v>3.9</v>
      </c>
      <c r="K454" s="4">
        <v>0.85250000000000004</v>
      </c>
      <c r="L454" s="4">
        <v>6.6643999999999997</v>
      </c>
      <c r="M454" s="4">
        <v>4.4059999999999997</v>
      </c>
      <c r="N454" s="4">
        <v>54.389000000000003</v>
      </c>
      <c r="O454" s="4">
        <v>4.8592000000000004</v>
      </c>
      <c r="P454" s="4">
        <v>59.2</v>
      </c>
      <c r="Q454" s="4">
        <v>40.9146</v>
      </c>
      <c r="R454" s="4">
        <v>3.6554000000000002</v>
      </c>
      <c r="S454" s="4">
        <v>44.6</v>
      </c>
      <c r="T454" s="4">
        <v>30595.202000000001</v>
      </c>
      <c r="W454" s="4">
        <v>0</v>
      </c>
      <c r="X454" s="4">
        <v>3.3247</v>
      </c>
      <c r="Y454" s="4">
        <v>12</v>
      </c>
      <c r="Z454" s="4">
        <v>847</v>
      </c>
      <c r="AA454" s="4">
        <v>865</v>
      </c>
      <c r="AB454" s="4">
        <v>877</v>
      </c>
      <c r="AC454" s="4">
        <v>63</v>
      </c>
      <c r="AD454" s="4">
        <v>4.93</v>
      </c>
      <c r="AE454" s="4">
        <v>0.11</v>
      </c>
      <c r="AF454" s="4">
        <v>979</v>
      </c>
      <c r="AG454" s="4">
        <v>-16</v>
      </c>
      <c r="AH454" s="4">
        <v>14</v>
      </c>
      <c r="AI454" s="4">
        <v>11</v>
      </c>
      <c r="AJ454" s="4">
        <v>189</v>
      </c>
      <c r="AK454" s="4">
        <v>139</v>
      </c>
      <c r="AL454" s="4">
        <v>1.7</v>
      </c>
      <c r="AM454" s="4">
        <v>195</v>
      </c>
      <c r="AN454" s="4" t="s">
        <v>155</v>
      </c>
      <c r="AO454" s="4">
        <v>0</v>
      </c>
      <c r="AP454" s="5"/>
      <c r="BA454" s="4">
        <v>14.023</v>
      </c>
      <c r="BB454" s="4">
        <v>12.09</v>
      </c>
      <c r="BC454" s="4">
        <v>0.86</v>
      </c>
      <c r="BD454" s="4">
        <v>17.303000000000001</v>
      </c>
      <c r="BE454" s="4">
        <v>1429.96</v>
      </c>
      <c r="BF454" s="4">
        <v>601.71199999999999</v>
      </c>
      <c r="BG454" s="4">
        <v>1.222</v>
      </c>
      <c r="BH454" s="4">
        <v>0.109</v>
      </c>
      <c r="BI454" s="4">
        <v>1.331</v>
      </c>
      <c r="BJ454" s="4">
        <v>0.91900000000000004</v>
      </c>
      <c r="BK454" s="4">
        <v>8.2000000000000003E-2</v>
      </c>
      <c r="BL454" s="4">
        <v>1.0009999999999999</v>
      </c>
      <c r="BM454" s="4">
        <v>217.08920000000001</v>
      </c>
      <c r="BQ454" s="4">
        <v>518.702</v>
      </c>
      <c r="BR454" s="4">
        <v>0.25529499999999999</v>
      </c>
      <c r="BS454" s="4">
        <v>-5</v>
      </c>
      <c r="BT454" s="4">
        <v>-5.595E-2</v>
      </c>
      <c r="BU454" s="4">
        <v>6.2387639999999998</v>
      </c>
      <c r="BV454" s="4">
        <v>-1.1301909999999999</v>
      </c>
    </row>
    <row r="455" spans="1:74" x14ac:dyDescent="0.25">
      <c r="A455" s="2">
        <v>42067</v>
      </c>
      <c r="B455" s="3">
        <v>2.6318287037037036E-2</v>
      </c>
      <c r="C455" s="4">
        <v>8.1769999999999996</v>
      </c>
      <c r="D455" s="4">
        <v>4.9767999999999999</v>
      </c>
      <c r="E455" s="4">
        <v>49768.39344</v>
      </c>
      <c r="F455" s="4">
        <v>61.1</v>
      </c>
      <c r="G455" s="4">
        <v>2.1</v>
      </c>
      <c r="H455" s="4">
        <v>30471.4</v>
      </c>
      <c r="J455" s="4">
        <v>3.9</v>
      </c>
      <c r="K455" s="4">
        <v>0.8518</v>
      </c>
      <c r="L455" s="4">
        <v>6.9657999999999998</v>
      </c>
      <c r="M455" s="4">
        <v>4.2393999999999998</v>
      </c>
      <c r="N455" s="4">
        <v>52.006</v>
      </c>
      <c r="O455" s="4">
        <v>1.7887999999999999</v>
      </c>
      <c r="P455" s="4">
        <v>53.8</v>
      </c>
      <c r="Q455" s="4">
        <v>39.118499999999997</v>
      </c>
      <c r="R455" s="4">
        <v>1.3455999999999999</v>
      </c>
      <c r="S455" s="4">
        <v>40.5</v>
      </c>
      <c r="T455" s="4">
        <v>30471.384900000001</v>
      </c>
      <c r="W455" s="4">
        <v>0</v>
      </c>
      <c r="X455" s="4">
        <v>3.3220999999999998</v>
      </c>
      <c r="Y455" s="4">
        <v>12</v>
      </c>
      <c r="Z455" s="4">
        <v>844</v>
      </c>
      <c r="AA455" s="4">
        <v>862</v>
      </c>
      <c r="AB455" s="4">
        <v>874</v>
      </c>
      <c r="AC455" s="4">
        <v>63</v>
      </c>
      <c r="AD455" s="4">
        <v>4.9000000000000004</v>
      </c>
      <c r="AE455" s="4">
        <v>0.11</v>
      </c>
      <c r="AF455" s="4">
        <v>980</v>
      </c>
      <c r="AG455" s="4">
        <v>-16</v>
      </c>
      <c r="AH455" s="4">
        <v>13.05</v>
      </c>
      <c r="AI455" s="4">
        <v>11</v>
      </c>
      <c r="AJ455" s="4">
        <v>189</v>
      </c>
      <c r="AK455" s="4">
        <v>139</v>
      </c>
      <c r="AL455" s="4">
        <v>2.5</v>
      </c>
      <c r="AM455" s="4">
        <v>195</v>
      </c>
      <c r="AN455" s="4" t="s">
        <v>155</v>
      </c>
      <c r="AO455" s="4">
        <v>0</v>
      </c>
      <c r="AP455" s="5"/>
      <c r="BA455" s="4">
        <v>14.023</v>
      </c>
      <c r="BB455" s="4">
        <v>12.02</v>
      </c>
      <c r="BC455" s="4">
        <v>0.86</v>
      </c>
      <c r="BD455" s="4">
        <v>17.393999999999998</v>
      </c>
      <c r="BE455" s="4">
        <v>1481.7639999999999</v>
      </c>
      <c r="BF455" s="4">
        <v>573.97400000000005</v>
      </c>
      <c r="BG455" s="4">
        <v>1.159</v>
      </c>
      <c r="BH455" s="4">
        <v>0.04</v>
      </c>
      <c r="BI455" s="4">
        <v>1.198</v>
      </c>
      <c r="BJ455" s="4">
        <v>0.871</v>
      </c>
      <c r="BK455" s="4">
        <v>0.03</v>
      </c>
      <c r="BL455" s="4">
        <v>0.90100000000000002</v>
      </c>
      <c r="BM455" s="4">
        <v>214.34880000000001</v>
      </c>
      <c r="BQ455" s="4">
        <v>513.83600000000001</v>
      </c>
      <c r="BR455" s="4">
        <v>0.54164999999999996</v>
      </c>
      <c r="BS455" s="4">
        <v>-5</v>
      </c>
      <c r="BT455" s="4">
        <v>-5.4100000000000002E-2</v>
      </c>
      <c r="BU455" s="4">
        <v>13.236572000000001</v>
      </c>
      <c r="BV455" s="4">
        <v>-1.0928199999999999</v>
      </c>
    </row>
    <row r="456" spans="1:74" x14ac:dyDescent="0.25">
      <c r="A456" s="2">
        <v>42067</v>
      </c>
      <c r="B456" s="3">
        <v>2.6329861111111113E-2</v>
      </c>
      <c r="C456" s="4">
        <v>8.6850000000000005</v>
      </c>
      <c r="D456" s="4">
        <v>4.7786999999999997</v>
      </c>
      <c r="E456" s="4">
        <v>47787.406199999998</v>
      </c>
      <c r="F456" s="4">
        <v>49.9</v>
      </c>
      <c r="G456" s="4">
        <v>2.1</v>
      </c>
      <c r="H456" s="4">
        <v>26171.200000000001</v>
      </c>
      <c r="J456" s="4">
        <v>4.13</v>
      </c>
      <c r="K456" s="4">
        <v>0.85409999999999997</v>
      </c>
      <c r="L456" s="4">
        <v>7.4184999999999999</v>
      </c>
      <c r="M456" s="4">
        <v>4.0815999999999999</v>
      </c>
      <c r="N456" s="4">
        <v>42.660699999999999</v>
      </c>
      <c r="O456" s="4">
        <v>1.7937000000000001</v>
      </c>
      <c r="P456" s="4">
        <v>44.5</v>
      </c>
      <c r="Q456" s="4">
        <v>32.088999999999999</v>
      </c>
      <c r="R456" s="4">
        <v>1.3492</v>
      </c>
      <c r="S456" s="4">
        <v>33.4</v>
      </c>
      <c r="T456" s="4">
        <v>26171.2225</v>
      </c>
      <c r="W456" s="4">
        <v>0</v>
      </c>
      <c r="X456" s="4">
        <v>3.5251999999999999</v>
      </c>
      <c r="Y456" s="4">
        <v>11.9</v>
      </c>
      <c r="Z456" s="4">
        <v>843</v>
      </c>
      <c r="AA456" s="4">
        <v>861</v>
      </c>
      <c r="AB456" s="4">
        <v>872</v>
      </c>
      <c r="AC456" s="4">
        <v>63</v>
      </c>
      <c r="AD456" s="4">
        <v>4.9000000000000004</v>
      </c>
      <c r="AE456" s="4">
        <v>0.11</v>
      </c>
      <c r="AF456" s="4">
        <v>980</v>
      </c>
      <c r="AG456" s="4">
        <v>-16</v>
      </c>
      <c r="AH456" s="4">
        <v>13</v>
      </c>
      <c r="AI456" s="4">
        <v>11</v>
      </c>
      <c r="AJ456" s="4">
        <v>189</v>
      </c>
      <c r="AK456" s="4">
        <v>139</v>
      </c>
      <c r="AL456" s="4">
        <v>2.6</v>
      </c>
      <c r="AM456" s="4">
        <v>195</v>
      </c>
      <c r="AN456" s="4" t="s">
        <v>155</v>
      </c>
      <c r="AO456" s="4">
        <v>0</v>
      </c>
      <c r="AP456" s="5"/>
      <c r="BA456" s="4">
        <v>14.023</v>
      </c>
      <c r="BB456" s="4">
        <v>12.22</v>
      </c>
      <c r="BC456" s="4">
        <v>0.87</v>
      </c>
      <c r="BD456" s="4">
        <v>17.079000000000001</v>
      </c>
      <c r="BE456" s="4">
        <v>1593.2070000000001</v>
      </c>
      <c r="BF456" s="4">
        <v>557.91600000000005</v>
      </c>
      <c r="BG456" s="4">
        <v>0.95899999999999996</v>
      </c>
      <c r="BH456" s="4">
        <v>0.04</v>
      </c>
      <c r="BI456" s="4">
        <v>1</v>
      </c>
      <c r="BJ456" s="4">
        <v>0.72199999999999998</v>
      </c>
      <c r="BK456" s="4">
        <v>0.03</v>
      </c>
      <c r="BL456" s="4">
        <v>0.752</v>
      </c>
      <c r="BM456" s="4">
        <v>185.8672</v>
      </c>
      <c r="BQ456" s="4">
        <v>550.47799999999995</v>
      </c>
      <c r="BR456" s="4">
        <v>0.57504999999999995</v>
      </c>
      <c r="BS456" s="4">
        <v>-5</v>
      </c>
      <c r="BT456" s="4">
        <v>-5.6849999999999998E-2</v>
      </c>
      <c r="BU456" s="4">
        <v>14.052784000000001</v>
      </c>
      <c r="BV456" s="4">
        <v>-1.1483699999999999</v>
      </c>
    </row>
    <row r="457" spans="1:74" x14ac:dyDescent="0.25">
      <c r="A457" s="2">
        <v>42067</v>
      </c>
      <c r="B457" s="3">
        <v>2.6341435185185183E-2</v>
      </c>
      <c r="C457" s="4">
        <v>8.9719999999999995</v>
      </c>
      <c r="D457" s="4">
        <v>4.6093000000000002</v>
      </c>
      <c r="E457" s="4">
        <v>46092.578509999999</v>
      </c>
      <c r="F457" s="4">
        <v>48.7</v>
      </c>
      <c r="G457" s="4">
        <v>2</v>
      </c>
      <c r="H457" s="4">
        <v>25614.400000000001</v>
      </c>
      <c r="J457" s="4">
        <v>4.72</v>
      </c>
      <c r="K457" s="4">
        <v>0.85419999999999996</v>
      </c>
      <c r="L457" s="4">
        <v>7.6638999999999999</v>
      </c>
      <c r="M457" s="4">
        <v>3.9371</v>
      </c>
      <c r="N457" s="4">
        <v>41.590899999999998</v>
      </c>
      <c r="O457" s="4">
        <v>1.7161</v>
      </c>
      <c r="P457" s="4">
        <v>43.3</v>
      </c>
      <c r="Q457" s="4">
        <v>31.284300000000002</v>
      </c>
      <c r="R457" s="4">
        <v>1.2908999999999999</v>
      </c>
      <c r="S457" s="4">
        <v>32.6</v>
      </c>
      <c r="T457" s="4">
        <v>25614.417799999999</v>
      </c>
      <c r="W457" s="4">
        <v>0</v>
      </c>
      <c r="X457" s="4">
        <v>4.0308000000000002</v>
      </c>
      <c r="Y457" s="4">
        <v>12</v>
      </c>
      <c r="Z457" s="4">
        <v>843</v>
      </c>
      <c r="AA457" s="4">
        <v>862</v>
      </c>
      <c r="AB457" s="4">
        <v>872</v>
      </c>
      <c r="AC457" s="4">
        <v>63</v>
      </c>
      <c r="AD457" s="4">
        <v>4.9000000000000004</v>
      </c>
      <c r="AE457" s="4">
        <v>0.11</v>
      </c>
      <c r="AF457" s="4">
        <v>980</v>
      </c>
      <c r="AG457" s="4">
        <v>-16</v>
      </c>
      <c r="AH457" s="4">
        <v>13</v>
      </c>
      <c r="AI457" s="4">
        <v>11</v>
      </c>
      <c r="AJ457" s="4">
        <v>189</v>
      </c>
      <c r="AK457" s="4">
        <v>139</v>
      </c>
      <c r="AL457" s="4">
        <v>3.1</v>
      </c>
      <c r="AM457" s="4">
        <v>195</v>
      </c>
      <c r="AN457" s="4" t="s">
        <v>155</v>
      </c>
      <c r="AO457" s="4">
        <v>0</v>
      </c>
      <c r="AP457" s="5"/>
      <c r="BA457" s="4">
        <v>14.023</v>
      </c>
      <c r="BB457" s="4">
        <v>12.21</v>
      </c>
      <c r="BC457" s="4">
        <v>0.87</v>
      </c>
      <c r="BD457" s="4">
        <v>17.071000000000002</v>
      </c>
      <c r="BE457" s="4">
        <v>1640.644</v>
      </c>
      <c r="BF457" s="4">
        <v>536.44399999999996</v>
      </c>
      <c r="BG457" s="4">
        <v>0.93200000000000005</v>
      </c>
      <c r="BH457" s="4">
        <v>3.7999999999999999E-2</v>
      </c>
      <c r="BI457" s="4">
        <v>0.97099999999999997</v>
      </c>
      <c r="BJ457" s="4">
        <v>0.70099999999999996</v>
      </c>
      <c r="BK457" s="4">
        <v>2.9000000000000001E-2</v>
      </c>
      <c r="BL457" s="4">
        <v>0.73</v>
      </c>
      <c r="BM457" s="4">
        <v>181.33019999999999</v>
      </c>
      <c r="BQ457" s="4">
        <v>627.42100000000005</v>
      </c>
      <c r="BR457" s="4">
        <v>0.47076299999999999</v>
      </c>
      <c r="BS457" s="4">
        <v>-5</v>
      </c>
      <c r="BT457" s="4">
        <v>-5.4129999999999998E-2</v>
      </c>
      <c r="BU457" s="4">
        <v>11.504279</v>
      </c>
      <c r="BV457" s="4">
        <v>-1.093424</v>
      </c>
    </row>
    <row r="458" spans="1:74" x14ac:dyDescent="0.25">
      <c r="A458" s="2">
        <v>42067</v>
      </c>
      <c r="B458" s="3">
        <v>2.635300925925926E-2</v>
      </c>
      <c r="C458" s="4">
        <v>9.2319999999999993</v>
      </c>
      <c r="D458" s="4">
        <v>4.3794000000000004</v>
      </c>
      <c r="E458" s="4">
        <v>43794.129480000003</v>
      </c>
      <c r="F458" s="4">
        <v>46.3</v>
      </c>
      <c r="G458" s="4">
        <v>2.1</v>
      </c>
      <c r="H458" s="4">
        <v>23547.599999999999</v>
      </c>
      <c r="J458" s="4">
        <v>5.01</v>
      </c>
      <c r="K458" s="4">
        <v>0.85609999999999997</v>
      </c>
      <c r="L458" s="4">
        <v>7.9035000000000002</v>
      </c>
      <c r="M458" s="4">
        <v>3.7492999999999999</v>
      </c>
      <c r="N458" s="4">
        <v>39.646500000000003</v>
      </c>
      <c r="O458" s="4">
        <v>1.7899</v>
      </c>
      <c r="P458" s="4">
        <v>41.4</v>
      </c>
      <c r="Q458" s="4">
        <v>29.822199999999999</v>
      </c>
      <c r="R458" s="4">
        <v>1.3464</v>
      </c>
      <c r="S458" s="4">
        <v>31.2</v>
      </c>
      <c r="T458" s="4">
        <v>23547.583299999998</v>
      </c>
      <c r="W458" s="4">
        <v>0</v>
      </c>
      <c r="X458" s="4">
        <v>4.2919</v>
      </c>
      <c r="Y458" s="4">
        <v>12</v>
      </c>
      <c r="Z458" s="4">
        <v>841</v>
      </c>
      <c r="AA458" s="4">
        <v>863</v>
      </c>
      <c r="AB458" s="4">
        <v>872</v>
      </c>
      <c r="AC458" s="4">
        <v>63</v>
      </c>
      <c r="AD458" s="4">
        <v>4.91</v>
      </c>
      <c r="AE458" s="4">
        <v>0.11</v>
      </c>
      <c r="AF458" s="4">
        <v>979</v>
      </c>
      <c r="AG458" s="4">
        <v>-16</v>
      </c>
      <c r="AH458" s="4">
        <v>13</v>
      </c>
      <c r="AI458" s="4">
        <v>11</v>
      </c>
      <c r="AJ458" s="4">
        <v>189</v>
      </c>
      <c r="AK458" s="4">
        <v>139</v>
      </c>
      <c r="AL458" s="4">
        <v>2</v>
      </c>
      <c r="AM458" s="4">
        <v>195</v>
      </c>
      <c r="AN458" s="4" t="s">
        <v>155</v>
      </c>
      <c r="AO458" s="4">
        <v>0</v>
      </c>
      <c r="AP458" s="5"/>
      <c r="BA458" s="4">
        <v>14.023</v>
      </c>
      <c r="BB458" s="4">
        <v>12.41</v>
      </c>
      <c r="BC458" s="4">
        <v>0.88</v>
      </c>
      <c r="BD458" s="4">
        <v>16.806000000000001</v>
      </c>
      <c r="BE458" s="4">
        <v>1710.7059999999999</v>
      </c>
      <c r="BF458" s="4">
        <v>516.51800000000003</v>
      </c>
      <c r="BG458" s="4">
        <v>0.89900000000000002</v>
      </c>
      <c r="BH458" s="4">
        <v>4.1000000000000002E-2</v>
      </c>
      <c r="BI458" s="4">
        <v>0.93899999999999995</v>
      </c>
      <c r="BJ458" s="4">
        <v>0.67600000000000005</v>
      </c>
      <c r="BK458" s="4">
        <v>3.1E-2</v>
      </c>
      <c r="BL458" s="4">
        <v>0.70599999999999996</v>
      </c>
      <c r="BM458" s="4">
        <v>168.54769999999999</v>
      </c>
      <c r="BQ458" s="4">
        <v>675.46100000000001</v>
      </c>
      <c r="BR458" s="4">
        <v>0.40098899999999998</v>
      </c>
      <c r="BS458" s="4">
        <v>-5</v>
      </c>
      <c r="BT458" s="4">
        <v>-5.5912000000000003E-2</v>
      </c>
      <c r="BU458" s="4">
        <v>9.7991689999999991</v>
      </c>
      <c r="BV458" s="4">
        <v>-1.129424</v>
      </c>
    </row>
    <row r="459" spans="1:74" x14ac:dyDescent="0.25">
      <c r="A459" s="2">
        <v>42067</v>
      </c>
      <c r="B459" s="3">
        <v>2.6364583333333334E-2</v>
      </c>
      <c r="C459" s="4">
        <v>9.23</v>
      </c>
      <c r="D459" s="4">
        <v>4.4642999999999997</v>
      </c>
      <c r="E459" s="4">
        <v>44642.773399999998</v>
      </c>
      <c r="F459" s="4">
        <v>46</v>
      </c>
      <c r="G459" s="4">
        <v>4.4000000000000004</v>
      </c>
      <c r="H459" s="4">
        <v>21778.799999999999</v>
      </c>
      <c r="J459" s="4">
        <v>5.03</v>
      </c>
      <c r="K459" s="4">
        <v>0.85699999999999998</v>
      </c>
      <c r="L459" s="4">
        <v>7.9103000000000003</v>
      </c>
      <c r="M459" s="4">
        <v>3.8258999999999999</v>
      </c>
      <c r="N459" s="4">
        <v>39.428600000000003</v>
      </c>
      <c r="O459" s="4">
        <v>3.7644000000000002</v>
      </c>
      <c r="P459" s="4">
        <v>43.2</v>
      </c>
      <c r="Q459" s="4">
        <v>29.6584</v>
      </c>
      <c r="R459" s="4">
        <v>2.8315999999999999</v>
      </c>
      <c r="S459" s="4">
        <v>32.5</v>
      </c>
      <c r="T459" s="4">
        <v>21778.812999999998</v>
      </c>
      <c r="W459" s="4">
        <v>0</v>
      </c>
      <c r="X459" s="4">
        <v>4.3071999999999999</v>
      </c>
      <c r="Y459" s="4">
        <v>12</v>
      </c>
      <c r="Z459" s="4">
        <v>842</v>
      </c>
      <c r="AA459" s="4">
        <v>862</v>
      </c>
      <c r="AB459" s="4">
        <v>871</v>
      </c>
      <c r="AC459" s="4">
        <v>63</v>
      </c>
      <c r="AD459" s="4">
        <v>4.91</v>
      </c>
      <c r="AE459" s="4">
        <v>0.11</v>
      </c>
      <c r="AF459" s="4">
        <v>979</v>
      </c>
      <c r="AG459" s="4">
        <v>-16</v>
      </c>
      <c r="AH459" s="4">
        <v>13.956</v>
      </c>
      <c r="AI459" s="4">
        <v>11</v>
      </c>
      <c r="AJ459" s="4">
        <v>190</v>
      </c>
      <c r="AK459" s="4">
        <v>139</v>
      </c>
      <c r="AL459" s="4">
        <v>1.6</v>
      </c>
      <c r="AM459" s="4">
        <v>195</v>
      </c>
      <c r="AN459" s="4" t="s">
        <v>155</v>
      </c>
      <c r="AO459" s="4">
        <v>0</v>
      </c>
      <c r="AP459" s="5"/>
      <c r="BA459" s="4">
        <v>14.023</v>
      </c>
      <c r="BB459" s="4">
        <v>12.5</v>
      </c>
      <c r="BC459" s="4">
        <v>0.89</v>
      </c>
      <c r="BD459" s="4">
        <v>16.684999999999999</v>
      </c>
      <c r="BE459" s="4">
        <v>1723.71</v>
      </c>
      <c r="BF459" s="4">
        <v>530.62099999999998</v>
      </c>
      <c r="BG459" s="4">
        <v>0.9</v>
      </c>
      <c r="BH459" s="4">
        <v>8.5999999999999993E-2</v>
      </c>
      <c r="BI459" s="4">
        <v>0.98599999999999999</v>
      </c>
      <c r="BJ459" s="4">
        <v>0.67700000000000005</v>
      </c>
      <c r="BK459" s="4">
        <v>6.5000000000000002E-2</v>
      </c>
      <c r="BL459" s="4">
        <v>0.74099999999999999</v>
      </c>
      <c r="BM459" s="4">
        <v>156.9376</v>
      </c>
      <c r="BQ459" s="4">
        <v>682.45</v>
      </c>
      <c r="BR459" s="4">
        <v>0.37887999999999999</v>
      </c>
      <c r="BS459" s="4">
        <v>-5</v>
      </c>
      <c r="BT459" s="4">
        <v>-5.6000000000000001E-2</v>
      </c>
      <c r="BU459" s="4">
        <v>9.2588799999999996</v>
      </c>
      <c r="BV459" s="4">
        <v>-1.1312</v>
      </c>
    </row>
    <row r="460" spans="1:74" x14ac:dyDescent="0.25">
      <c r="A460" s="2">
        <v>42067</v>
      </c>
      <c r="B460" s="3">
        <v>2.6376157407407411E-2</v>
      </c>
      <c r="C460" s="4">
        <v>9.16</v>
      </c>
      <c r="D460" s="4">
        <v>4.6630000000000003</v>
      </c>
      <c r="E460" s="4">
        <v>46630.492080000004</v>
      </c>
      <c r="F460" s="4">
        <v>45.9</v>
      </c>
      <c r="G460" s="4">
        <v>4.5999999999999996</v>
      </c>
      <c r="H460" s="4">
        <v>21319.7</v>
      </c>
      <c r="J460" s="4">
        <v>4.7699999999999996</v>
      </c>
      <c r="K460" s="4">
        <v>0.85619999999999996</v>
      </c>
      <c r="L460" s="4">
        <v>7.8430999999999997</v>
      </c>
      <c r="M460" s="4">
        <v>3.9925999999999999</v>
      </c>
      <c r="N460" s="4">
        <v>39.307600000000001</v>
      </c>
      <c r="O460" s="4">
        <v>3.9251999999999998</v>
      </c>
      <c r="P460" s="4">
        <v>43.2</v>
      </c>
      <c r="Q460" s="4">
        <v>29.566800000000001</v>
      </c>
      <c r="R460" s="4">
        <v>2.9525000000000001</v>
      </c>
      <c r="S460" s="4">
        <v>32.5</v>
      </c>
      <c r="T460" s="4">
        <v>21319.669000000002</v>
      </c>
      <c r="W460" s="4">
        <v>0</v>
      </c>
      <c r="X460" s="4">
        <v>4.0865</v>
      </c>
      <c r="Y460" s="4">
        <v>12</v>
      </c>
      <c r="Z460" s="4">
        <v>841</v>
      </c>
      <c r="AA460" s="4">
        <v>861</v>
      </c>
      <c r="AB460" s="4">
        <v>870</v>
      </c>
      <c r="AC460" s="4">
        <v>63</v>
      </c>
      <c r="AD460" s="4">
        <v>4.9000000000000004</v>
      </c>
      <c r="AE460" s="4">
        <v>0.11</v>
      </c>
      <c r="AF460" s="4">
        <v>980</v>
      </c>
      <c r="AG460" s="4">
        <v>-16</v>
      </c>
      <c r="AH460" s="4">
        <v>14</v>
      </c>
      <c r="AI460" s="4">
        <v>11</v>
      </c>
      <c r="AJ460" s="4">
        <v>189</v>
      </c>
      <c r="AK460" s="4">
        <v>139</v>
      </c>
      <c r="AL460" s="4">
        <v>2.1</v>
      </c>
      <c r="AM460" s="4">
        <v>195</v>
      </c>
      <c r="AN460" s="4" t="s">
        <v>155</v>
      </c>
      <c r="AO460" s="4">
        <v>0</v>
      </c>
      <c r="AP460" s="5"/>
      <c r="BA460" s="4">
        <v>14.023</v>
      </c>
      <c r="BB460" s="4">
        <v>12.42</v>
      </c>
      <c r="BC460" s="4">
        <v>0.89</v>
      </c>
      <c r="BD460" s="4">
        <v>16.791</v>
      </c>
      <c r="BE460" s="4">
        <v>1702.482</v>
      </c>
      <c r="BF460" s="4">
        <v>551.61300000000006</v>
      </c>
      <c r="BG460" s="4">
        <v>0.89400000000000002</v>
      </c>
      <c r="BH460" s="4">
        <v>8.8999999999999996E-2</v>
      </c>
      <c r="BI460" s="4">
        <v>0.98299999999999998</v>
      </c>
      <c r="BJ460" s="4">
        <v>0.67200000000000004</v>
      </c>
      <c r="BK460" s="4">
        <v>6.7000000000000004E-2</v>
      </c>
      <c r="BL460" s="4">
        <v>0.73899999999999999</v>
      </c>
      <c r="BM460" s="4">
        <v>153.0376</v>
      </c>
      <c r="BQ460" s="4">
        <v>644.98299999999995</v>
      </c>
      <c r="BR460" s="4">
        <v>0.375135</v>
      </c>
      <c r="BS460" s="4">
        <v>-5</v>
      </c>
      <c r="BT460" s="4">
        <v>-5.2179999999999997E-2</v>
      </c>
      <c r="BU460" s="4">
        <v>9.1673589999999994</v>
      </c>
      <c r="BV460" s="4">
        <v>-1.0540320000000001</v>
      </c>
    </row>
    <row r="461" spans="1:74" x14ac:dyDescent="0.25">
      <c r="A461" s="2">
        <v>42067</v>
      </c>
      <c r="B461" s="3">
        <v>2.6387731481481481E-2</v>
      </c>
      <c r="C461" s="4">
        <v>9.3170000000000002</v>
      </c>
      <c r="D461" s="4">
        <v>4.3811999999999998</v>
      </c>
      <c r="E461" s="4">
        <v>43812.01309</v>
      </c>
      <c r="F461" s="4">
        <v>45.9</v>
      </c>
      <c r="G461" s="4">
        <v>5.8</v>
      </c>
      <c r="H461" s="4">
        <v>21318.1</v>
      </c>
      <c r="J461" s="4">
        <v>4.53</v>
      </c>
      <c r="K461" s="4">
        <v>0.85770000000000002</v>
      </c>
      <c r="L461" s="4">
        <v>7.9909999999999997</v>
      </c>
      <c r="M461" s="4">
        <v>3.7578</v>
      </c>
      <c r="N461" s="4">
        <v>39.368699999999997</v>
      </c>
      <c r="O461" s="4">
        <v>4.9772999999999996</v>
      </c>
      <c r="P461" s="4">
        <v>44.3</v>
      </c>
      <c r="Q461" s="4">
        <v>29.663799999999998</v>
      </c>
      <c r="R461" s="4">
        <v>3.7503000000000002</v>
      </c>
      <c r="S461" s="4">
        <v>33.4</v>
      </c>
      <c r="T461" s="4">
        <v>21318.084200000001</v>
      </c>
      <c r="W461" s="4">
        <v>0</v>
      </c>
      <c r="X461" s="4">
        <v>3.8811</v>
      </c>
      <c r="Y461" s="4">
        <v>12</v>
      </c>
      <c r="Z461" s="4">
        <v>842</v>
      </c>
      <c r="AA461" s="4">
        <v>860</v>
      </c>
      <c r="AB461" s="4">
        <v>871</v>
      </c>
      <c r="AC461" s="4">
        <v>64</v>
      </c>
      <c r="AD461" s="4">
        <v>5.39</v>
      </c>
      <c r="AE461" s="4">
        <v>0.12</v>
      </c>
      <c r="AF461" s="4">
        <v>980</v>
      </c>
      <c r="AG461" s="4">
        <v>-15</v>
      </c>
      <c r="AH461" s="4">
        <v>14</v>
      </c>
      <c r="AI461" s="4">
        <v>11</v>
      </c>
      <c r="AJ461" s="4">
        <v>189</v>
      </c>
      <c r="AK461" s="4">
        <v>139</v>
      </c>
      <c r="AL461" s="4">
        <v>2.2000000000000002</v>
      </c>
      <c r="AM461" s="4">
        <v>195</v>
      </c>
      <c r="AN461" s="4" t="s">
        <v>155</v>
      </c>
      <c r="AO461" s="4">
        <v>0</v>
      </c>
      <c r="AP461" s="5"/>
      <c r="BA461" s="4">
        <v>14.023</v>
      </c>
      <c r="BB461" s="4">
        <v>12.55</v>
      </c>
      <c r="BC461" s="4">
        <v>0.9</v>
      </c>
      <c r="BD461" s="4">
        <v>16.59</v>
      </c>
      <c r="BE461" s="4">
        <v>1745.5160000000001</v>
      </c>
      <c r="BF461" s="4">
        <v>522.43200000000002</v>
      </c>
      <c r="BG461" s="4">
        <v>0.90100000000000002</v>
      </c>
      <c r="BH461" s="4">
        <v>0.114</v>
      </c>
      <c r="BI461" s="4">
        <v>1.014</v>
      </c>
      <c r="BJ461" s="4">
        <v>0.67900000000000005</v>
      </c>
      <c r="BK461" s="4">
        <v>8.5999999999999993E-2</v>
      </c>
      <c r="BL461" s="4">
        <v>0.76400000000000001</v>
      </c>
      <c r="BM461" s="4">
        <v>153.9888</v>
      </c>
      <c r="BQ461" s="4">
        <v>616.41999999999996</v>
      </c>
      <c r="BR461" s="4">
        <v>0.30351800000000001</v>
      </c>
      <c r="BS461" s="4">
        <v>-5</v>
      </c>
      <c r="BT461" s="4">
        <v>-5.3906000000000003E-2</v>
      </c>
      <c r="BU461" s="4">
        <v>7.4172200000000004</v>
      </c>
      <c r="BV461" s="4">
        <v>-1.088905</v>
      </c>
    </row>
    <row r="462" spans="1:74" x14ac:dyDescent="0.25">
      <c r="A462" s="2">
        <v>42067</v>
      </c>
      <c r="B462" s="3">
        <v>2.6399305555555558E-2</v>
      </c>
      <c r="C462" s="4">
        <v>9.7919999999999998</v>
      </c>
      <c r="D462" s="4">
        <v>3.9807999999999999</v>
      </c>
      <c r="E462" s="4">
        <v>39808.321170000003</v>
      </c>
      <c r="F462" s="4">
        <v>46</v>
      </c>
      <c r="G462" s="4">
        <v>6.1</v>
      </c>
      <c r="H462" s="4">
        <v>20692</v>
      </c>
      <c r="J462" s="4">
        <v>4.28</v>
      </c>
      <c r="K462" s="4">
        <v>0.85850000000000004</v>
      </c>
      <c r="L462" s="4">
        <v>8.4061000000000003</v>
      </c>
      <c r="M462" s="4">
        <v>3.4174000000000002</v>
      </c>
      <c r="N462" s="4">
        <v>39.4895</v>
      </c>
      <c r="O462" s="4">
        <v>5.2294999999999998</v>
      </c>
      <c r="P462" s="4">
        <v>44.7</v>
      </c>
      <c r="Q462" s="4">
        <v>29.706099999999999</v>
      </c>
      <c r="R462" s="4">
        <v>3.9339</v>
      </c>
      <c r="S462" s="4">
        <v>33.6</v>
      </c>
      <c r="T462" s="4">
        <v>20691.961500000001</v>
      </c>
      <c r="W462" s="4">
        <v>0</v>
      </c>
      <c r="X462" s="4">
        <v>3.6783999999999999</v>
      </c>
      <c r="Y462" s="4">
        <v>12</v>
      </c>
      <c r="Z462" s="4">
        <v>844</v>
      </c>
      <c r="AA462" s="4">
        <v>863</v>
      </c>
      <c r="AB462" s="4">
        <v>875</v>
      </c>
      <c r="AC462" s="4">
        <v>63</v>
      </c>
      <c r="AD462" s="4">
        <v>4.93</v>
      </c>
      <c r="AE462" s="4">
        <v>0.11</v>
      </c>
      <c r="AF462" s="4">
        <v>980</v>
      </c>
      <c r="AG462" s="4">
        <v>-16</v>
      </c>
      <c r="AH462" s="4">
        <v>14</v>
      </c>
      <c r="AI462" s="4">
        <v>11</v>
      </c>
      <c r="AJ462" s="4">
        <v>189</v>
      </c>
      <c r="AK462" s="4">
        <v>139</v>
      </c>
      <c r="AL462" s="4">
        <v>2.5</v>
      </c>
      <c r="AM462" s="4">
        <v>195</v>
      </c>
      <c r="AN462" s="4" t="s">
        <v>155</v>
      </c>
      <c r="AO462" s="4">
        <v>0</v>
      </c>
      <c r="AP462" s="5"/>
      <c r="BA462" s="4">
        <v>14.023</v>
      </c>
      <c r="BB462" s="4">
        <v>12.61</v>
      </c>
      <c r="BC462" s="4">
        <v>0.9</v>
      </c>
      <c r="BD462" s="4">
        <v>16.486999999999998</v>
      </c>
      <c r="BE462" s="4">
        <v>1834.5889999999999</v>
      </c>
      <c r="BF462" s="4">
        <v>474.7</v>
      </c>
      <c r="BG462" s="4">
        <v>0.90300000000000002</v>
      </c>
      <c r="BH462" s="4">
        <v>0.12</v>
      </c>
      <c r="BI462" s="4">
        <v>1.022</v>
      </c>
      <c r="BJ462" s="4">
        <v>0.67900000000000005</v>
      </c>
      <c r="BK462" s="4">
        <v>0.09</v>
      </c>
      <c r="BL462" s="4">
        <v>0.76900000000000002</v>
      </c>
      <c r="BM462" s="4">
        <v>149.33629999999999</v>
      </c>
      <c r="BQ462" s="4">
        <v>583.71699999999998</v>
      </c>
      <c r="BR462" s="4">
        <v>0.32665699999999998</v>
      </c>
      <c r="BS462" s="4">
        <v>-5</v>
      </c>
      <c r="BT462" s="4">
        <v>-5.1144000000000002E-2</v>
      </c>
      <c r="BU462" s="4">
        <v>7.9826889999999997</v>
      </c>
      <c r="BV462" s="4">
        <v>-1.0331060000000001</v>
      </c>
    </row>
    <row r="463" spans="1:74" x14ac:dyDescent="0.25">
      <c r="A463" s="2">
        <v>42067</v>
      </c>
      <c r="B463" s="3">
        <v>2.6410879629629628E-2</v>
      </c>
      <c r="C463" s="4">
        <v>9.8260000000000005</v>
      </c>
      <c r="D463" s="4">
        <v>3.71</v>
      </c>
      <c r="E463" s="4">
        <v>37099.941619999998</v>
      </c>
      <c r="F463" s="4">
        <v>46</v>
      </c>
      <c r="G463" s="4">
        <v>6.2</v>
      </c>
      <c r="H463" s="4">
        <v>19812.599999999999</v>
      </c>
      <c r="J463" s="4">
        <v>4.0999999999999996</v>
      </c>
      <c r="K463" s="4">
        <v>0.86160000000000003</v>
      </c>
      <c r="L463" s="4">
        <v>8.4661000000000008</v>
      </c>
      <c r="M463" s="4">
        <v>3.1964000000000001</v>
      </c>
      <c r="N463" s="4">
        <v>39.6325</v>
      </c>
      <c r="O463" s="4">
        <v>5.3345000000000002</v>
      </c>
      <c r="P463" s="4">
        <v>45</v>
      </c>
      <c r="Q463" s="4">
        <v>29.853999999999999</v>
      </c>
      <c r="R463" s="4">
        <v>4.0183</v>
      </c>
      <c r="S463" s="4">
        <v>33.9</v>
      </c>
      <c r="T463" s="4">
        <v>19812.5795</v>
      </c>
      <c r="W463" s="4">
        <v>0</v>
      </c>
      <c r="X463" s="4">
        <v>3.5325000000000002</v>
      </c>
      <c r="Y463" s="4">
        <v>12</v>
      </c>
      <c r="Z463" s="4">
        <v>844</v>
      </c>
      <c r="AA463" s="4">
        <v>866</v>
      </c>
      <c r="AB463" s="4">
        <v>874</v>
      </c>
      <c r="AC463" s="4">
        <v>63</v>
      </c>
      <c r="AD463" s="4">
        <v>5.31</v>
      </c>
      <c r="AE463" s="4">
        <v>0.12</v>
      </c>
      <c r="AF463" s="4">
        <v>980</v>
      </c>
      <c r="AG463" s="4">
        <v>-15</v>
      </c>
      <c r="AH463" s="4">
        <v>14.952</v>
      </c>
      <c r="AI463" s="4">
        <v>11</v>
      </c>
      <c r="AJ463" s="4">
        <v>189</v>
      </c>
      <c r="AK463" s="4">
        <v>140</v>
      </c>
      <c r="AL463" s="4">
        <v>2.2999999999999998</v>
      </c>
      <c r="AM463" s="4">
        <v>195</v>
      </c>
      <c r="AN463" s="4" t="s">
        <v>155</v>
      </c>
      <c r="AO463" s="4">
        <v>0</v>
      </c>
      <c r="AP463" s="5"/>
      <c r="BA463" s="4">
        <v>14.023</v>
      </c>
      <c r="BB463" s="4">
        <v>12.91</v>
      </c>
      <c r="BC463" s="4">
        <v>0.92</v>
      </c>
      <c r="BD463" s="4">
        <v>16.065999999999999</v>
      </c>
      <c r="BE463" s="4">
        <v>1881.4970000000001</v>
      </c>
      <c r="BF463" s="4">
        <v>452.12900000000002</v>
      </c>
      <c r="BG463" s="4">
        <v>0.92200000000000004</v>
      </c>
      <c r="BH463" s="4">
        <v>0.124</v>
      </c>
      <c r="BI463" s="4">
        <v>1.0469999999999999</v>
      </c>
      <c r="BJ463" s="4">
        <v>0.69499999999999995</v>
      </c>
      <c r="BK463" s="4">
        <v>9.4E-2</v>
      </c>
      <c r="BL463" s="4">
        <v>0.78800000000000003</v>
      </c>
      <c r="BM463" s="4">
        <v>145.6062</v>
      </c>
      <c r="BQ463" s="4">
        <v>570.81399999999996</v>
      </c>
      <c r="BR463" s="4">
        <v>0.64692000000000005</v>
      </c>
      <c r="BS463" s="4">
        <v>-5</v>
      </c>
      <c r="BT463" s="4">
        <v>-5.1951999999999998E-2</v>
      </c>
      <c r="BU463" s="4">
        <v>15.809108</v>
      </c>
      <c r="BV463" s="4">
        <v>-1.0494300000000001</v>
      </c>
    </row>
    <row r="464" spans="1:74" x14ac:dyDescent="0.25">
      <c r="A464" s="2">
        <v>42067</v>
      </c>
      <c r="B464" s="3">
        <v>2.6422453703703705E-2</v>
      </c>
      <c r="C464" s="4">
        <v>9.9169999999999998</v>
      </c>
      <c r="D464" s="4">
        <v>3.5764999999999998</v>
      </c>
      <c r="E464" s="4">
        <v>35764.603999999999</v>
      </c>
      <c r="F464" s="4">
        <v>46.6</v>
      </c>
      <c r="G464" s="4">
        <v>6.2</v>
      </c>
      <c r="H464" s="4">
        <v>19728.599999999999</v>
      </c>
      <c r="J464" s="4">
        <v>4</v>
      </c>
      <c r="K464" s="4">
        <v>0.86219999999999997</v>
      </c>
      <c r="L464" s="4">
        <v>8.5501000000000005</v>
      </c>
      <c r="M464" s="4">
        <v>3.0834999999999999</v>
      </c>
      <c r="N464" s="4">
        <v>40.2121</v>
      </c>
      <c r="O464" s="4">
        <v>5.3455000000000004</v>
      </c>
      <c r="P464" s="4">
        <v>45.6</v>
      </c>
      <c r="Q464" s="4">
        <v>30.292899999999999</v>
      </c>
      <c r="R464" s="4">
        <v>4.0269000000000004</v>
      </c>
      <c r="S464" s="4">
        <v>34.299999999999997</v>
      </c>
      <c r="T464" s="4">
        <v>19728.628100000002</v>
      </c>
      <c r="W464" s="4">
        <v>0</v>
      </c>
      <c r="X464" s="4">
        <v>3.4487000000000001</v>
      </c>
      <c r="Y464" s="4">
        <v>12</v>
      </c>
      <c r="Z464" s="4">
        <v>845</v>
      </c>
      <c r="AA464" s="4">
        <v>867</v>
      </c>
      <c r="AB464" s="4">
        <v>874</v>
      </c>
      <c r="AC464" s="4">
        <v>63</v>
      </c>
      <c r="AD464" s="4">
        <v>5.33</v>
      </c>
      <c r="AE464" s="4">
        <v>0.12</v>
      </c>
      <c r="AF464" s="4">
        <v>980</v>
      </c>
      <c r="AG464" s="4">
        <v>-15</v>
      </c>
      <c r="AH464" s="4">
        <v>14.049899999999999</v>
      </c>
      <c r="AI464" s="4">
        <v>11</v>
      </c>
      <c r="AJ464" s="4">
        <v>189</v>
      </c>
      <c r="AK464" s="4">
        <v>140</v>
      </c>
      <c r="AL464" s="4">
        <v>2.2000000000000002</v>
      </c>
      <c r="AM464" s="4">
        <v>195</v>
      </c>
      <c r="AN464" s="4" t="s">
        <v>155</v>
      </c>
      <c r="AO464" s="4">
        <v>0</v>
      </c>
      <c r="AP464" s="5"/>
      <c r="BA464" s="4">
        <v>14.023</v>
      </c>
      <c r="BB464" s="4">
        <v>12.97</v>
      </c>
      <c r="BC464" s="4">
        <v>0.93</v>
      </c>
      <c r="BD464" s="4">
        <v>15.986000000000001</v>
      </c>
      <c r="BE464" s="4">
        <v>1905.39</v>
      </c>
      <c r="BF464" s="4">
        <v>437.35899999999998</v>
      </c>
      <c r="BG464" s="4">
        <v>0.93799999999999994</v>
      </c>
      <c r="BH464" s="4">
        <v>0.125</v>
      </c>
      <c r="BI464" s="4">
        <v>1.0629999999999999</v>
      </c>
      <c r="BJ464" s="4">
        <v>0.70699999999999996</v>
      </c>
      <c r="BK464" s="4">
        <v>9.4E-2</v>
      </c>
      <c r="BL464" s="4">
        <v>0.80100000000000005</v>
      </c>
      <c r="BM464" s="4">
        <v>145.3887</v>
      </c>
      <c r="BQ464" s="4">
        <v>558.81200000000001</v>
      </c>
      <c r="BR464" s="4">
        <v>0.69910399999999995</v>
      </c>
      <c r="BS464" s="4">
        <v>-5</v>
      </c>
      <c r="BT464" s="4">
        <v>-5.1049999999999998E-2</v>
      </c>
      <c r="BU464" s="4">
        <v>17.084349</v>
      </c>
      <c r="BV464" s="4">
        <v>-1.0312079999999999</v>
      </c>
    </row>
    <row r="465" spans="1:74" x14ac:dyDescent="0.25">
      <c r="A465" s="2">
        <v>42067</v>
      </c>
      <c r="B465" s="3">
        <v>2.6434027777777775E-2</v>
      </c>
      <c r="C465" s="4">
        <v>9.9440000000000008</v>
      </c>
      <c r="D465" s="4">
        <v>3.6383000000000001</v>
      </c>
      <c r="E465" s="4">
        <v>36382.532639999998</v>
      </c>
      <c r="F465" s="4">
        <v>56.1</v>
      </c>
      <c r="G465" s="4">
        <v>6.1</v>
      </c>
      <c r="H465" s="4">
        <v>19567.599999999999</v>
      </c>
      <c r="J465" s="4">
        <v>4</v>
      </c>
      <c r="K465" s="4">
        <v>0.86170000000000002</v>
      </c>
      <c r="L465" s="4">
        <v>8.5693999999999999</v>
      </c>
      <c r="M465" s="4">
        <v>3.1352000000000002</v>
      </c>
      <c r="N465" s="4">
        <v>48.357700000000001</v>
      </c>
      <c r="O465" s="4">
        <v>5.2565</v>
      </c>
      <c r="P465" s="4">
        <v>53.6</v>
      </c>
      <c r="Q465" s="4">
        <v>36.376800000000003</v>
      </c>
      <c r="R465" s="4">
        <v>3.9542000000000002</v>
      </c>
      <c r="S465" s="4">
        <v>40.299999999999997</v>
      </c>
      <c r="T465" s="4">
        <v>19567.6185</v>
      </c>
      <c r="W465" s="4">
        <v>0</v>
      </c>
      <c r="X465" s="4">
        <v>3.4468999999999999</v>
      </c>
      <c r="Y465" s="4">
        <v>12.3</v>
      </c>
      <c r="Z465" s="4">
        <v>844</v>
      </c>
      <c r="AA465" s="4">
        <v>867</v>
      </c>
      <c r="AB465" s="4">
        <v>876</v>
      </c>
      <c r="AC465" s="4">
        <v>63</v>
      </c>
      <c r="AD465" s="4">
        <v>4.92</v>
      </c>
      <c r="AE465" s="4">
        <v>0.11</v>
      </c>
      <c r="AF465" s="4">
        <v>980</v>
      </c>
      <c r="AG465" s="4">
        <v>-15.9</v>
      </c>
      <c r="AH465" s="4">
        <v>14.95</v>
      </c>
      <c r="AI465" s="4">
        <v>11</v>
      </c>
      <c r="AJ465" s="4">
        <v>189.9</v>
      </c>
      <c r="AK465" s="4">
        <v>140.9</v>
      </c>
      <c r="AL465" s="4">
        <v>3</v>
      </c>
      <c r="AM465" s="4">
        <v>195</v>
      </c>
      <c r="AN465" s="4" t="s">
        <v>155</v>
      </c>
      <c r="AO465" s="4">
        <v>0</v>
      </c>
      <c r="AP465" s="5"/>
      <c r="BA465" s="4">
        <v>14.023</v>
      </c>
      <c r="BB465" s="4">
        <v>12.91</v>
      </c>
      <c r="BC465" s="4">
        <v>0.92</v>
      </c>
      <c r="BD465" s="4">
        <v>16.047000000000001</v>
      </c>
      <c r="BE465" s="4">
        <v>1902.0029999999999</v>
      </c>
      <c r="BF465" s="4">
        <v>442.89299999999997</v>
      </c>
      <c r="BG465" s="4">
        <v>1.1240000000000001</v>
      </c>
      <c r="BH465" s="4">
        <v>0.122</v>
      </c>
      <c r="BI465" s="4">
        <v>1.246</v>
      </c>
      <c r="BJ465" s="4">
        <v>0.84599999999999997</v>
      </c>
      <c r="BK465" s="4">
        <v>9.1999999999999998E-2</v>
      </c>
      <c r="BL465" s="4">
        <v>0.93700000000000006</v>
      </c>
      <c r="BM465" s="4">
        <v>143.62129999999999</v>
      </c>
      <c r="BQ465" s="4">
        <v>556.27200000000005</v>
      </c>
      <c r="BR465" s="4">
        <v>0.52715000000000001</v>
      </c>
      <c r="BS465" s="4">
        <v>-5</v>
      </c>
      <c r="BT465" s="4">
        <v>-4.6249999999999999E-2</v>
      </c>
      <c r="BU465" s="4">
        <v>12.882228</v>
      </c>
      <c r="BV465" s="4">
        <v>-0.93425000000000002</v>
      </c>
    </row>
    <row r="466" spans="1:74" x14ac:dyDescent="0.25">
      <c r="A466" s="2">
        <v>42067</v>
      </c>
      <c r="B466" s="3">
        <v>2.6445601851851849E-2</v>
      </c>
      <c r="C466" s="4">
        <v>9.7149999999999999</v>
      </c>
      <c r="D466" s="4">
        <v>3.9016000000000002</v>
      </c>
      <c r="E466" s="4">
        <v>39015.703880000001</v>
      </c>
      <c r="F466" s="4">
        <v>61.4</v>
      </c>
      <c r="G466" s="4">
        <v>6.1</v>
      </c>
      <c r="H466" s="4">
        <v>19278.400000000001</v>
      </c>
      <c r="J466" s="4">
        <v>3.9</v>
      </c>
      <c r="K466" s="4">
        <v>0.86129999999999995</v>
      </c>
      <c r="L466" s="4">
        <v>8.3681999999999999</v>
      </c>
      <c r="M466" s="4">
        <v>3.3605999999999998</v>
      </c>
      <c r="N466" s="4">
        <v>52.892400000000002</v>
      </c>
      <c r="O466" s="4">
        <v>5.2542</v>
      </c>
      <c r="P466" s="4">
        <v>58.1</v>
      </c>
      <c r="Q466" s="4">
        <v>39.785200000000003</v>
      </c>
      <c r="R466" s="4">
        <v>3.9521999999999999</v>
      </c>
      <c r="S466" s="4">
        <v>43.7</v>
      </c>
      <c r="T466" s="4">
        <v>19278.4319</v>
      </c>
      <c r="W466" s="4">
        <v>0</v>
      </c>
      <c r="X466" s="4">
        <v>3.3593000000000002</v>
      </c>
      <c r="Y466" s="4">
        <v>12.3</v>
      </c>
      <c r="Z466" s="4">
        <v>844</v>
      </c>
      <c r="AA466" s="4">
        <v>866</v>
      </c>
      <c r="AB466" s="4">
        <v>875</v>
      </c>
      <c r="AC466" s="4">
        <v>63</v>
      </c>
      <c r="AD466" s="4">
        <v>4.9000000000000004</v>
      </c>
      <c r="AE466" s="4">
        <v>0.11</v>
      </c>
      <c r="AF466" s="4">
        <v>980</v>
      </c>
      <c r="AG466" s="4">
        <v>-16</v>
      </c>
      <c r="AH466" s="4">
        <v>15</v>
      </c>
      <c r="AI466" s="4">
        <v>11</v>
      </c>
      <c r="AJ466" s="4">
        <v>190</v>
      </c>
      <c r="AK466" s="4">
        <v>141</v>
      </c>
      <c r="AL466" s="4">
        <v>3</v>
      </c>
      <c r="AM466" s="4">
        <v>195</v>
      </c>
      <c r="AN466" s="4" t="s">
        <v>155</v>
      </c>
      <c r="AO466" s="4">
        <v>0</v>
      </c>
      <c r="AP466" s="5"/>
      <c r="BA466" s="4">
        <v>14.023</v>
      </c>
      <c r="BB466" s="4">
        <v>12.87</v>
      </c>
      <c r="BC466" s="4">
        <v>0.92</v>
      </c>
      <c r="BD466" s="4">
        <v>16.097000000000001</v>
      </c>
      <c r="BE466" s="4">
        <v>1857.9760000000001</v>
      </c>
      <c r="BF466" s="4">
        <v>474.90199999999999</v>
      </c>
      <c r="BG466" s="4">
        <v>1.23</v>
      </c>
      <c r="BH466" s="4">
        <v>0.122</v>
      </c>
      <c r="BI466" s="4">
        <v>1.3520000000000001</v>
      </c>
      <c r="BJ466" s="4">
        <v>0.92500000000000004</v>
      </c>
      <c r="BK466" s="4">
        <v>9.1999999999999998E-2</v>
      </c>
      <c r="BL466" s="4">
        <v>1.0169999999999999</v>
      </c>
      <c r="BM466" s="4">
        <v>141.5472</v>
      </c>
      <c r="BQ466" s="4">
        <v>542.31399999999996</v>
      </c>
      <c r="BR466" s="4">
        <v>0.41254999999999997</v>
      </c>
      <c r="BS466" s="4">
        <v>-5</v>
      </c>
      <c r="BT466" s="4">
        <v>-4.5999999999999999E-2</v>
      </c>
      <c r="BU466" s="4">
        <v>10.081690999999999</v>
      </c>
      <c r="BV466" s="4">
        <v>-0.92920000000000003</v>
      </c>
    </row>
    <row r="467" spans="1:74" x14ac:dyDescent="0.25">
      <c r="A467" s="2">
        <v>42067</v>
      </c>
      <c r="B467" s="3">
        <v>2.6457175925925929E-2</v>
      </c>
      <c r="C467" s="4">
        <v>9.3629999999999995</v>
      </c>
      <c r="D467" s="4">
        <v>4.2337999999999996</v>
      </c>
      <c r="E467" s="4">
        <v>42337.920539999999</v>
      </c>
      <c r="F467" s="4">
        <v>63.7</v>
      </c>
      <c r="G467" s="4">
        <v>6.2</v>
      </c>
      <c r="H467" s="4">
        <v>19758.099999999999</v>
      </c>
      <c r="J467" s="4">
        <v>3.9</v>
      </c>
      <c r="K467" s="4">
        <v>0.86060000000000003</v>
      </c>
      <c r="L467" s="4">
        <v>8.0572999999999997</v>
      </c>
      <c r="M467" s="4">
        <v>3.6435</v>
      </c>
      <c r="N467" s="4">
        <v>54.819299999999998</v>
      </c>
      <c r="O467" s="4">
        <v>5.3277999999999999</v>
      </c>
      <c r="P467" s="4">
        <v>60.1</v>
      </c>
      <c r="Q467" s="4">
        <v>41.2346</v>
      </c>
      <c r="R467" s="4">
        <v>4.0075000000000003</v>
      </c>
      <c r="S467" s="4">
        <v>45.2</v>
      </c>
      <c r="T467" s="4">
        <v>19758.146199999999</v>
      </c>
      <c r="W467" s="4">
        <v>0</v>
      </c>
      <c r="X467" s="4">
        <v>3.3563000000000001</v>
      </c>
      <c r="Y467" s="4">
        <v>12.4</v>
      </c>
      <c r="Z467" s="4">
        <v>843</v>
      </c>
      <c r="AA467" s="4">
        <v>863</v>
      </c>
      <c r="AB467" s="4">
        <v>873</v>
      </c>
      <c r="AC467" s="4">
        <v>63</v>
      </c>
      <c r="AD467" s="4">
        <v>4.9000000000000004</v>
      </c>
      <c r="AE467" s="4">
        <v>0.11</v>
      </c>
      <c r="AF467" s="4">
        <v>980</v>
      </c>
      <c r="AG467" s="4">
        <v>-16</v>
      </c>
      <c r="AH467" s="4">
        <v>15</v>
      </c>
      <c r="AI467" s="4">
        <v>11</v>
      </c>
      <c r="AJ467" s="4">
        <v>190</v>
      </c>
      <c r="AK467" s="4">
        <v>141</v>
      </c>
      <c r="AL467" s="4">
        <v>3.3</v>
      </c>
      <c r="AM467" s="4">
        <v>195</v>
      </c>
      <c r="AN467" s="4" t="s">
        <v>155</v>
      </c>
      <c r="AO467" s="4">
        <v>0</v>
      </c>
      <c r="AP467" s="5"/>
      <c r="BA467" s="4">
        <v>14.023</v>
      </c>
      <c r="BB467" s="4">
        <v>12.79</v>
      </c>
      <c r="BC467" s="4">
        <v>0.91</v>
      </c>
      <c r="BD467" s="4">
        <v>16.2</v>
      </c>
      <c r="BE467" s="4">
        <v>1786.316</v>
      </c>
      <c r="BF467" s="4">
        <v>514.12699999999995</v>
      </c>
      <c r="BG467" s="4">
        <v>1.2729999999999999</v>
      </c>
      <c r="BH467" s="4">
        <v>0.124</v>
      </c>
      <c r="BI467" s="4">
        <v>1.3959999999999999</v>
      </c>
      <c r="BJ467" s="4">
        <v>0.95699999999999996</v>
      </c>
      <c r="BK467" s="4">
        <v>9.2999999999999999E-2</v>
      </c>
      <c r="BL467" s="4">
        <v>1.05</v>
      </c>
      <c r="BM467" s="4">
        <v>144.85579999999999</v>
      </c>
      <c r="BQ467" s="4">
        <v>541.03700000000003</v>
      </c>
      <c r="BR467" s="4">
        <v>0.48736299999999999</v>
      </c>
      <c r="BS467" s="4">
        <v>-5</v>
      </c>
      <c r="BT467" s="4">
        <v>-4.3130000000000002E-2</v>
      </c>
      <c r="BU467" s="4">
        <v>11.909922999999999</v>
      </c>
      <c r="BV467" s="4">
        <v>-0.871224</v>
      </c>
    </row>
    <row r="468" spans="1:74" x14ac:dyDescent="0.25">
      <c r="A468" s="2">
        <v>42067</v>
      </c>
      <c r="B468" s="3">
        <v>2.6468749999999999E-2</v>
      </c>
      <c r="C468" s="4">
        <v>9.4260000000000002</v>
      </c>
      <c r="D468" s="4">
        <v>4.2412999999999998</v>
      </c>
      <c r="E468" s="4">
        <v>42413.388570000003</v>
      </c>
      <c r="F468" s="4">
        <v>67</v>
      </c>
      <c r="G468" s="4">
        <v>6.2</v>
      </c>
      <c r="H468" s="4">
        <v>20300.099999999999</v>
      </c>
      <c r="J468" s="4">
        <v>3.8</v>
      </c>
      <c r="K468" s="4">
        <v>0.85950000000000004</v>
      </c>
      <c r="L468" s="4">
        <v>8.1011000000000006</v>
      </c>
      <c r="M468" s="4">
        <v>3.6452</v>
      </c>
      <c r="N468" s="4">
        <v>57.613599999999998</v>
      </c>
      <c r="O468" s="4">
        <v>5.3285999999999998</v>
      </c>
      <c r="P468" s="4">
        <v>62.9</v>
      </c>
      <c r="Q468" s="4">
        <v>43.336500000000001</v>
      </c>
      <c r="R468" s="4">
        <v>4.0080999999999998</v>
      </c>
      <c r="S468" s="4">
        <v>47.3</v>
      </c>
      <c r="T468" s="4">
        <v>20300.134399999999</v>
      </c>
      <c r="W468" s="4">
        <v>0</v>
      </c>
      <c r="X468" s="4">
        <v>3.2658999999999998</v>
      </c>
      <c r="Y468" s="4">
        <v>12.3</v>
      </c>
      <c r="Z468" s="4">
        <v>841</v>
      </c>
      <c r="AA468" s="4">
        <v>860</v>
      </c>
      <c r="AB468" s="4">
        <v>870</v>
      </c>
      <c r="AC468" s="4">
        <v>63</v>
      </c>
      <c r="AD468" s="4">
        <v>4.9000000000000004</v>
      </c>
      <c r="AE468" s="4">
        <v>0.11</v>
      </c>
      <c r="AF468" s="4">
        <v>980</v>
      </c>
      <c r="AG468" s="4">
        <v>-16</v>
      </c>
      <c r="AH468" s="4">
        <v>15</v>
      </c>
      <c r="AI468" s="4">
        <v>11</v>
      </c>
      <c r="AJ468" s="4">
        <v>190</v>
      </c>
      <c r="AK468" s="4">
        <v>141</v>
      </c>
      <c r="AL468" s="4">
        <v>3.2</v>
      </c>
      <c r="AM468" s="4">
        <v>195</v>
      </c>
      <c r="AN468" s="4" t="s">
        <v>155</v>
      </c>
      <c r="AO468" s="4">
        <v>0</v>
      </c>
      <c r="AP468" s="5"/>
      <c r="BA468" s="4">
        <v>14.023</v>
      </c>
      <c r="BB468" s="4">
        <v>12.69</v>
      </c>
      <c r="BC468" s="4">
        <v>0.9</v>
      </c>
      <c r="BD468" s="4">
        <v>16.353000000000002</v>
      </c>
      <c r="BE468" s="4">
        <v>1782.9949999999999</v>
      </c>
      <c r="BF468" s="4">
        <v>510.63299999999998</v>
      </c>
      <c r="BG468" s="4">
        <v>1.3280000000000001</v>
      </c>
      <c r="BH468" s="4">
        <v>0.123</v>
      </c>
      <c r="BI468" s="4">
        <v>1.4510000000000001</v>
      </c>
      <c r="BJ468" s="4">
        <v>0.999</v>
      </c>
      <c r="BK468" s="4">
        <v>9.1999999999999998E-2</v>
      </c>
      <c r="BL468" s="4">
        <v>1.091</v>
      </c>
      <c r="BM468" s="4">
        <v>147.74879999999999</v>
      </c>
      <c r="BQ468" s="4">
        <v>522.65</v>
      </c>
      <c r="BR468" s="4">
        <v>0.44128600000000001</v>
      </c>
      <c r="BS468" s="4">
        <v>-5</v>
      </c>
      <c r="BT468" s="4">
        <v>-4.3956000000000002E-2</v>
      </c>
      <c r="BU468" s="4">
        <v>10.78392</v>
      </c>
      <c r="BV468" s="4">
        <v>-0.88791200000000003</v>
      </c>
    </row>
    <row r="469" spans="1:74" x14ac:dyDescent="0.25">
      <c r="A469" s="2">
        <v>42067</v>
      </c>
      <c r="B469" s="3">
        <v>2.6480324074074076E-2</v>
      </c>
      <c r="C469" s="4">
        <v>9.7309999999999999</v>
      </c>
      <c r="D469" s="4">
        <v>3.9411</v>
      </c>
      <c r="E469" s="4">
        <v>39410.504070000003</v>
      </c>
      <c r="F469" s="4">
        <v>67</v>
      </c>
      <c r="G469" s="4">
        <v>6.2</v>
      </c>
      <c r="H469" s="4">
        <v>20043.2</v>
      </c>
      <c r="J469" s="4">
        <v>3.8</v>
      </c>
      <c r="K469" s="4">
        <v>0.86019999999999996</v>
      </c>
      <c r="L469" s="4">
        <v>8.3709000000000007</v>
      </c>
      <c r="M469" s="4">
        <v>3.3902000000000001</v>
      </c>
      <c r="N469" s="4">
        <v>57.641500000000001</v>
      </c>
      <c r="O469" s="4">
        <v>5.3334000000000001</v>
      </c>
      <c r="P469" s="4">
        <v>63</v>
      </c>
      <c r="Q469" s="4">
        <v>43.357399999999998</v>
      </c>
      <c r="R469" s="4">
        <v>4.0117000000000003</v>
      </c>
      <c r="S469" s="4">
        <v>47.4</v>
      </c>
      <c r="T469" s="4">
        <v>20043.238000000001</v>
      </c>
      <c r="W469" s="4">
        <v>0</v>
      </c>
      <c r="X469" s="4">
        <v>3.2688999999999999</v>
      </c>
      <c r="Y469" s="4">
        <v>12.3</v>
      </c>
      <c r="Z469" s="4">
        <v>842</v>
      </c>
      <c r="AA469" s="4">
        <v>862</v>
      </c>
      <c r="AB469" s="4">
        <v>870</v>
      </c>
      <c r="AC469" s="4">
        <v>63</v>
      </c>
      <c r="AD469" s="4">
        <v>4.9000000000000004</v>
      </c>
      <c r="AE469" s="4">
        <v>0.11</v>
      </c>
      <c r="AF469" s="4">
        <v>980</v>
      </c>
      <c r="AG469" s="4">
        <v>-16</v>
      </c>
      <c r="AH469" s="4">
        <v>15</v>
      </c>
      <c r="AI469" s="4">
        <v>11</v>
      </c>
      <c r="AJ469" s="4">
        <v>190</v>
      </c>
      <c r="AK469" s="4">
        <v>141</v>
      </c>
      <c r="AL469" s="4">
        <v>3.5</v>
      </c>
      <c r="AM469" s="4">
        <v>195</v>
      </c>
      <c r="AN469" s="4" t="s">
        <v>155</v>
      </c>
      <c r="AO469" s="4">
        <v>0</v>
      </c>
      <c r="AP469" s="5"/>
      <c r="BA469" s="4">
        <v>14.023</v>
      </c>
      <c r="BB469" s="4">
        <v>12.75</v>
      </c>
      <c r="BC469" s="4">
        <v>0.91</v>
      </c>
      <c r="BD469" s="4">
        <v>16.248999999999999</v>
      </c>
      <c r="BE469" s="4">
        <v>1843.846</v>
      </c>
      <c r="BF469" s="4">
        <v>475.28699999999998</v>
      </c>
      <c r="BG469" s="4">
        <v>1.33</v>
      </c>
      <c r="BH469" s="4">
        <v>0.123</v>
      </c>
      <c r="BI469" s="4">
        <v>1.4530000000000001</v>
      </c>
      <c r="BJ469" s="4">
        <v>1</v>
      </c>
      <c r="BK469" s="4">
        <v>9.2999999999999999E-2</v>
      </c>
      <c r="BL469" s="4">
        <v>1.093</v>
      </c>
      <c r="BM469" s="4">
        <v>145.9965</v>
      </c>
      <c r="BQ469" s="4">
        <v>523.53899999999999</v>
      </c>
      <c r="BR469" s="4">
        <v>0.56220099999999995</v>
      </c>
      <c r="BS469" s="4">
        <v>-5</v>
      </c>
      <c r="BT469" s="4">
        <v>-4.4955000000000002E-2</v>
      </c>
      <c r="BU469" s="4">
        <v>13.738782</v>
      </c>
      <c r="BV469" s="4">
        <v>-0.90809200000000001</v>
      </c>
    </row>
    <row r="470" spans="1:74" x14ac:dyDescent="0.25">
      <c r="A470" s="2">
        <v>42067</v>
      </c>
      <c r="B470" s="3">
        <v>2.6491898148148146E-2</v>
      </c>
      <c r="C470" s="4">
        <v>9.782</v>
      </c>
      <c r="D470" s="4">
        <v>3.7982</v>
      </c>
      <c r="E470" s="4">
        <v>37982.1</v>
      </c>
      <c r="F470" s="4">
        <v>59.1</v>
      </c>
      <c r="G470" s="4">
        <v>6.3</v>
      </c>
      <c r="H470" s="4">
        <v>19727.900000000001</v>
      </c>
      <c r="J470" s="4">
        <v>3.8</v>
      </c>
      <c r="K470" s="4">
        <v>0.86150000000000004</v>
      </c>
      <c r="L470" s="4">
        <v>8.4270999999999994</v>
      </c>
      <c r="M470" s="4">
        <v>3.2722000000000002</v>
      </c>
      <c r="N470" s="4">
        <v>50.954000000000001</v>
      </c>
      <c r="O470" s="4">
        <v>5.4208999999999996</v>
      </c>
      <c r="P470" s="4">
        <v>56.4</v>
      </c>
      <c r="Q470" s="4">
        <v>38.327199999999998</v>
      </c>
      <c r="R470" s="4">
        <v>4.0776000000000003</v>
      </c>
      <c r="S470" s="4">
        <v>42.4</v>
      </c>
      <c r="T470" s="4">
        <v>19727.873500000002</v>
      </c>
      <c r="W470" s="4">
        <v>0</v>
      </c>
      <c r="X470" s="4">
        <v>3.2736999999999998</v>
      </c>
      <c r="Y470" s="4">
        <v>12.4</v>
      </c>
      <c r="Z470" s="4">
        <v>841</v>
      </c>
      <c r="AA470" s="4">
        <v>864</v>
      </c>
      <c r="AB470" s="4">
        <v>870</v>
      </c>
      <c r="AC470" s="4">
        <v>63</v>
      </c>
      <c r="AD470" s="4">
        <v>4.9000000000000004</v>
      </c>
      <c r="AE470" s="4">
        <v>0.11</v>
      </c>
      <c r="AF470" s="4">
        <v>980</v>
      </c>
      <c r="AG470" s="4">
        <v>-16</v>
      </c>
      <c r="AH470" s="4">
        <v>14.045954</v>
      </c>
      <c r="AI470" s="4">
        <v>11</v>
      </c>
      <c r="AJ470" s="4">
        <v>190</v>
      </c>
      <c r="AK470" s="4">
        <v>141</v>
      </c>
      <c r="AL470" s="4">
        <v>3.6</v>
      </c>
      <c r="AM470" s="4">
        <v>195</v>
      </c>
      <c r="AN470" s="4" t="s">
        <v>155</v>
      </c>
      <c r="AO470" s="4">
        <v>0</v>
      </c>
      <c r="AP470" s="5"/>
      <c r="BA470" s="4">
        <v>14.023</v>
      </c>
      <c r="BB470" s="4">
        <v>12.88</v>
      </c>
      <c r="BC470" s="4">
        <v>0.92</v>
      </c>
      <c r="BD470" s="4">
        <v>16.074999999999999</v>
      </c>
      <c r="BE470" s="4">
        <v>1868.9349999999999</v>
      </c>
      <c r="BF470" s="4">
        <v>461.887</v>
      </c>
      <c r="BG470" s="4">
        <v>1.1830000000000001</v>
      </c>
      <c r="BH470" s="4">
        <v>0.126</v>
      </c>
      <c r="BI470" s="4">
        <v>1.3089999999999999</v>
      </c>
      <c r="BJ470" s="4">
        <v>0.89</v>
      </c>
      <c r="BK470" s="4">
        <v>9.5000000000000001E-2</v>
      </c>
      <c r="BL470" s="4">
        <v>0.98499999999999999</v>
      </c>
      <c r="BM470" s="4">
        <v>144.68340000000001</v>
      </c>
      <c r="BQ470" s="4">
        <v>527.91300000000001</v>
      </c>
      <c r="BR470" s="4">
        <v>0.55082699999999996</v>
      </c>
      <c r="BS470" s="4">
        <v>-5</v>
      </c>
      <c r="BT470" s="4">
        <v>-4.4046000000000002E-2</v>
      </c>
      <c r="BU470" s="4">
        <v>13.460839</v>
      </c>
      <c r="BV470" s="4">
        <v>-0.88972799999999996</v>
      </c>
    </row>
    <row r="471" spans="1:74" x14ac:dyDescent="0.25">
      <c r="A471" s="2">
        <v>42067</v>
      </c>
      <c r="B471" s="3">
        <v>2.6503472222222223E-2</v>
      </c>
      <c r="C471" s="4">
        <v>9.7840000000000007</v>
      </c>
      <c r="D471" s="4">
        <v>3.8414999999999999</v>
      </c>
      <c r="E471" s="4">
        <v>38415.43333</v>
      </c>
      <c r="F471" s="4">
        <v>53.6</v>
      </c>
      <c r="G471" s="4">
        <v>8.4</v>
      </c>
      <c r="H471" s="4">
        <v>19511</v>
      </c>
      <c r="J471" s="4">
        <v>3.8</v>
      </c>
      <c r="K471" s="4">
        <v>0.86129999999999995</v>
      </c>
      <c r="L471" s="4">
        <v>8.4269999999999996</v>
      </c>
      <c r="M471" s="4">
        <v>3.3086000000000002</v>
      </c>
      <c r="N471" s="4">
        <v>46.150199999999998</v>
      </c>
      <c r="O471" s="4">
        <v>7.2508999999999997</v>
      </c>
      <c r="P471" s="4">
        <v>53.4</v>
      </c>
      <c r="Q471" s="4">
        <v>34.713700000000003</v>
      </c>
      <c r="R471" s="4">
        <v>5.4539999999999997</v>
      </c>
      <c r="S471" s="4">
        <v>40.200000000000003</v>
      </c>
      <c r="T471" s="4">
        <v>19511.003000000001</v>
      </c>
      <c r="W471" s="4">
        <v>0</v>
      </c>
      <c r="X471" s="4">
        <v>3.2728000000000002</v>
      </c>
      <c r="Y471" s="4">
        <v>12.3</v>
      </c>
      <c r="Z471" s="4">
        <v>843</v>
      </c>
      <c r="AA471" s="4">
        <v>865</v>
      </c>
      <c r="AB471" s="4">
        <v>871</v>
      </c>
      <c r="AC471" s="4">
        <v>63</v>
      </c>
      <c r="AD471" s="4">
        <v>4.9000000000000004</v>
      </c>
      <c r="AE471" s="4">
        <v>0.11</v>
      </c>
      <c r="AF471" s="4">
        <v>980</v>
      </c>
      <c r="AG471" s="4">
        <v>-16</v>
      </c>
      <c r="AH471" s="4">
        <v>14</v>
      </c>
      <c r="AI471" s="4">
        <v>11</v>
      </c>
      <c r="AJ471" s="4">
        <v>190</v>
      </c>
      <c r="AK471" s="4">
        <v>142</v>
      </c>
      <c r="AL471" s="4">
        <v>3.5</v>
      </c>
      <c r="AM471" s="4">
        <v>195</v>
      </c>
      <c r="AN471" s="4" t="s">
        <v>155</v>
      </c>
      <c r="AO471" s="4">
        <v>0</v>
      </c>
      <c r="AP471" s="5"/>
      <c r="BA471" s="4">
        <v>14.023</v>
      </c>
      <c r="BB471" s="4">
        <v>12.85</v>
      </c>
      <c r="BC471" s="4">
        <v>0.92</v>
      </c>
      <c r="BD471" s="4">
        <v>16.106999999999999</v>
      </c>
      <c r="BE471" s="4">
        <v>1866.915</v>
      </c>
      <c r="BF471" s="4">
        <v>466.524</v>
      </c>
      <c r="BG471" s="4">
        <v>1.071</v>
      </c>
      <c r="BH471" s="4">
        <v>0.16800000000000001</v>
      </c>
      <c r="BI471" s="4">
        <v>1.2390000000000001</v>
      </c>
      <c r="BJ471" s="4">
        <v>0.80500000000000005</v>
      </c>
      <c r="BK471" s="4">
        <v>0.127</v>
      </c>
      <c r="BL471" s="4">
        <v>0.93200000000000005</v>
      </c>
      <c r="BM471" s="4">
        <v>142.93860000000001</v>
      </c>
      <c r="BQ471" s="4">
        <v>527.197</v>
      </c>
      <c r="BR471" s="4">
        <v>0.514737</v>
      </c>
      <c r="BS471" s="4">
        <v>-5</v>
      </c>
      <c r="BT471" s="4">
        <v>-4.5906000000000002E-2</v>
      </c>
      <c r="BU471" s="4">
        <v>12.578892</v>
      </c>
      <c r="BV471" s="4">
        <v>-0.92730299999999999</v>
      </c>
    </row>
    <row r="472" spans="1:74" x14ac:dyDescent="0.25">
      <c r="A472" s="2">
        <v>42067</v>
      </c>
      <c r="B472" s="3">
        <v>2.6515046296296294E-2</v>
      </c>
      <c r="C472" s="4">
        <v>9.7520000000000007</v>
      </c>
      <c r="D472" s="4">
        <v>3.9544999999999999</v>
      </c>
      <c r="E472" s="4">
        <v>39544.637199999997</v>
      </c>
      <c r="F472" s="4">
        <v>53.2</v>
      </c>
      <c r="G472" s="4">
        <v>8.8000000000000007</v>
      </c>
      <c r="H472" s="4">
        <v>19410.5</v>
      </c>
      <c r="J472" s="4">
        <v>3.8</v>
      </c>
      <c r="K472" s="4">
        <v>0.86060000000000003</v>
      </c>
      <c r="L472" s="4">
        <v>8.3926999999999996</v>
      </c>
      <c r="M472" s="4">
        <v>3.4032</v>
      </c>
      <c r="N472" s="4">
        <v>45.783200000000001</v>
      </c>
      <c r="O472" s="4">
        <v>7.5662000000000003</v>
      </c>
      <c r="P472" s="4">
        <v>53.3</v>
      </c>
      <c r="Q472" s="4">
        <v>34.4377</v>
      </c>
      <c r="R472" s="4">
        <v>5.6912000000000003</v>
      </c>
      <c r="S472" s="4">
        <v>40.1</v>
      </c>
      <c r="T472" s="4">
        <v>19410.48</v>
      </c>
      <c r="W472" s="4">
        <v>0</v>
      </c>
      <c r="X472" s="4">
        <v>3.2702</v>
      </c>
      <c r="Y472" s="4">
        <v>12.4</v>
      </c>
      <c r="Z472" s="4">
        <v>843</v>
      </c>
      <c r="AA472" s="4">
        <v>865</v>
      </c>
      <c r="AB472" s="4">
        <v>872</v>
      </c>
      <c r="AC472" s="4">
        <v>63</v>
      </c>
      <c r="AD472" s="4">
        <v>4.9000000000000004</v>
      </c>
      <c r="AE472" s="4">
        <v>0.11</v>
      </c>
      <c r="AF472" s="4">
        <v>980</v>
      </c>
      <c r="AG472" s="4">
        <v>-16</v>
      </c>
      <c r="AH472" s="4">
        <v>14.952048</v>
      </c>
      <c r="AI472" s="4">
        <v>11</v>
      </c>
      <c r="AJ472" s="4">
        <v>190</v>
      </c>
      <c r="AK472" s="4">
        <v>141</v>
      </c>
      <c r="AL472" s="4">
        <v>3.6</v>
      </c>
      <c r="AM472" s="4">
        <v>195</v>
      </c>
      <c r="AN472" s="4" t="s">
        <v>155</v>
      </c>
      <c r="AO472" s="4">
        <v>0</v>
      </c>
      <c r="AP472" s="5"/>
      <c r="BA472" s="4">
        <v>14.023</v>
      </c>
      <c r="BB472" s="4">
        <v>12.79</v>
      </c>
      <c r="BC472" s="4">
        <v>0.91</v>
      </c>
      <c r="BD472" s="4">
        <v>16.2</v>
      </c>
      <c r="BE472" s="4">
        <v>1852.4970000000001</v>
      </c>
      <c r="BF472" s="4">
        <v>478.09699999999998</v>
      </c>
      <c r="BG472" s="4">
        <v>1.0580000000000001</v>
      </c>
      <c r="BH472" s="4">
        <v>0.17499999999999999</v>
      </c>
      <c r="BI472" s="4">
        <v>1.2330000000000001</v>
      </c>
      <c r="BJ472" s="4">
        <v>0.79600000000000004</v>
      </c>
      <c r="BK472" s="4">
        <v>0.13200000000000001</v>
      </c>
      <c r="BL472" s="4">
        <v>0.92800000000000005</v>
      </c>
      <c r="BM472" s="4">
        <v>141.6816</v>
      </c>
      <c r="BQ472" s="4">
        <v>524.84799999999996</v>
      </c>
      <c r="BR472" s="4">
        <v>0.47777399999999998</v>
      </c>
      <c r="BS472" s="4">
        <v>-5</v>
      </c>
      <c r="BT472" s="4">
        <v>-4.3144000000000002E-2</v>
      </c>
      <c r="BU472" s="4">
        <v>11.675608</v>
      </c>
      <c r="BV472" s="4">
        <v>-0.871506</v>
      </c>
    </row>
    <row r="473" spans="1:74" x14ac:dyDescent="0.25">
      <c r="A473" s="2">
        <v>42067</v>
      </c>
      <c r="B473" s="3">
        <v>2.6526620370370371E-2</v>
      </c>
      <c r="C473" s="4">
        <v>9.6050000000000004</v>
      </c>
      <c r="D473" s="4">
        <v>4.2394999999999996</v>
      </c>
      <c r="E473" s="4">
        <v>42394.81482</v>
      </c>
      <c r="F473" s="4">
        <v>56.8</v>
      </c>
      <c r="G473" s="4">
        <v>8.9</v>
      </c>
      <c r="H473" s="4">
        <v>19447.3</v>
      </c>
      <c r="J473" s="4">
        <v>3.8</v>
      </c>
      <c r="K473" s="4">
        <v>0.85899999999999999</v>
      </c>
      <c r="L473" s="4">
        <v>8.2512000000000008</v>
      </c>
      <c r="M473" s="4">
        <v>3.6417999999999999</v>
      </c>
      <c r="N473" s="4">
        <v>48.7712</v>
      </c>
      <c r="O473" s="4">
        <v>7.6452</v>
      </c>
      <c r="P473" s="4">
        <v>56.4</v>
      </c>
      <c r="Q473" s="4">
        <v>36.685299999999998</v>
      </c>
      <c r="R473" s="4">
        <v>5.7507000000000001</v>
      </c>
      <c r="S473" s="4">
        <v>42.4</v>
      </c>
      <c r="T473" s="4">
        <v>19447.329900000001</v>
      </c>
      <c r="W473" s="4">
        <v>0</v>
      </c>
      <c r="X473" s="4">
        <v>3.2643</v>
      </c>
      <c r="Y473" s="4">
        <v>12.4</v>
      </c>
      <c r="Z473" s="4">
        <v>845</v>
      </c>
      <c r="AA473" s="4">
        <v>868</v>
      </c>
      <c r="AB473" s="4">
        <v>875</v>
      </c>
      <c r="AC473" s="4">
        <v>63</v>
      </c>
      <c r="AD473" s="4">
        <v>4.9000000000000004</v>
      </c>
      <c r="AE473" s="4">
        <v>0.11</v>
      </c>
      <c r="AF473" s="4">
        <v>980</v>
      </c>
      <c r="AG473" s="4">
        <v>-16</v>
      </c>
      <c r="AH473" s="4">
        <v>15</v>
      </c>
      <c r="AI473" s="4">
        <v>11</v>
      </c>
      <c r="AJ473" s="4">
        <v>190</v>
      </c>
      <c r="AK473" s="4">
        <v>142</v>
      </c>
      <c r="AL473" s="4">
        <v>3.6</v>
      </c>
      <c r="AM473" s="4">
        <v>195</v>
      </c>
      <c r="AN473" s="4" t="s">
        <v>155</v>
      </c>
      <c r="AO473" s="4">
        <v>0</v>
      </c>
      <c r="AP473" s="5"/>
      <c r="BA473" s="4">
        <v>14.023</v>
      </c>
      <c r="BB473" s="4">
        <v>12.64</v>
      </c>
      <c r="BC473" s="4">
        <v>0.9</v>
      </c>
      <c r="BD473" s="4">
        <v>16.411999999999999</v>
      </c>
      <c r="BE473" s="4">
        <v>1807.951</v>
      </c>
      <c r="BF473" s="4">
        <v>507.88099999999997</v>
      </c>
      <c r="BG473" s="4">
        <v>1.119</v>
      </c>
      <c r="BH473" s="4">
        <v>0.17499999999999999</v>
      </c>
      <c r="BI473" s="4">
        <v>1.2949999999999999</v>
      </c>
      <c r="BJ473" s="4">
        <v>0.84199999999999997</v>
      </c>
      <c r="BK473" s="4">
        <v>0.13200000000000001</v>
      </c>
      <c r="BL473" s="4">
        <v>0.97399999999999998</v>
      </c>
      <c r="BM473" s="4">
        <v>140.91319999999999</v>
      </c>
      <c r="BQ473" s="4">
        <v>520.06100000000004</v>
      </c>
      <c r="BR473" s="4">
        <v>0.283696</v>
      </c>
      <c r="BS473" s="4">
        <v>-5</v>
      </c>
      <c r="BT473" s="4">
        <v>-4.2999999999999997E-2</v>
      </c>
      <c r="BU473" s="4">
        <v>6.9328209999999997</v>
      </c>
      <c r="BV473" s="4">
        <v>-0.86860000000000004</v>
      </c>
    </row>
    <row r="474" spans="1:74" x14ac:dyDescent="0.25">
      <c r="A474" s="2">
        <v>42067</v>
      </c>
      <c r="B474" s="3">
        <v>2.6538194444444444E-2</v>
      </c>
      <c r="C474" s="4">
        <v>9.2210000000000001</v>
      </c>
      <c r="D474" s="4">
        <v>4.6185</v>
      </c>
      <c r="E474" s="4">
        <v>46185.254650000003</v>
      </c>
      <c r="F474" s="4">
        <v>61.3</v>
      </c>
      <c r="G474" s="4">
        <v>8.9</v>
      </c>
      <c r="H474" s="4">
        <v>19920.599999999999</v>
      </c>
      <c r="J474" s="4">
        <v>3.8</v>
      </c>
      <c r="K474" s="4">
        <v>0.85799999999999998</v>
      </c>
      <c r="L474" s="4">
        <v>7.9115000000000002</v>
      </c>
      <c r="M474" s="4">
        <v>3.9626000000000001</v>
      </c>
      <c r="N474" s="4">
        <v>52.611899999999999</v>
      </c>
      <c r="O474" s="4">
        <v>7.6360999999999999</v>
      </c>
      <c r="P474" s="4">
        <v>60.2</v>
      </c>
      <c r="Q474" s="4">
        <v>39.574199999999998</v>
      </c>
      <c r="R474" s="4">
        <v>5.7438000000000002</v>
      </c>
      <c r="S474" s="4">
        <v>45.3</v>
      </c>
      <c r="T474" s="4">
        <v>19920.5851</v>
      </c>
      <c r="W474" s="4">
        <v>0</v>
      </c>
      <c r="X474" s="4">
        <v>3.2604000000000002</v>
      </c>
      <c r="Y474" s="4">
        <v>12.4</v>
      </c>
      <c r="Z474" s="4">
        <v>847</v>
      </c>
      <c r="AA474" s="4">
        <v>871</v>
      </c>
      <c r="AB474" s="4">
        <v>877</v>
      </c>
      <c r="AC474" s="4">
        <v>63</v>
      </c>
      <c r="AD474" s="4">
        <v>4.9000000000000004</v>
      </c>
      <c r="AE474" s="4">
        <v>0.11</v>
      </c>
      <c r="AF474" s="4">
        <v>980</v>
      </c>
      <c r="AG474" s="4">
        <v>-16</v>
      </c>
      <c r="AH474" s="4">
        <v>14.048951000000001</v>
      </c>
      <c r="AI474" s="4">
        <v>11</v>
      </c>
      <c r="AJ474" s="4">
        <v>190</v>
      </c>
      <c r="AK474" s="4">
        <v>142</v>
      </c>
      <c r="AL474" s="4">
        <v>3.7</v>
      </c>
      <c r="AM474" s="4">
        <v>195</v>
      </c>
      <c r="AN474" s="4" t="s">
        <v>155</v>
      </c>
      <c r="AO474" s="4">
        <v>0</v>
      </c>
      <c r="AP474" s="5"/>
      <c r="BA474" s="4">
        <v>14.023</v>
      </c>
      <c r="BB474" s="4">
        <v>12.54</v>
      </c>
      <c r="BC474" s="4">
        <v>0.89</v>
      </c>
      <c r="BD474" s="4">
        <v>16.552</v>
      </c>
      <c r="BE474" s="4">
        <v>1729.9380000000001</v>
      </c>
      <c r="BF474" s="4">
        <v>551.48800000000006</v>
      </c>
      <c r="BG474" s="4">
        <v>1.2050000000000001</v>
      </c>
      <c r="BH474" s="4">
        <v>0.17499999999999999</v>
      </c>
      <c r="BI474" s="4">
        <v>1.38</v>
      </c>
      <c r="BJ474" s="4">
        <v>0.90600000000000003</v>
      </c>
      <c r="BK474" s="4">
        <v>0.13200000000000001</v>
      </c>
      <c r="BL474" s="4">
        <v>1.038</v>
      </c>
      <c r="BM474" s="4">
        <v>144.04419999999999</v>
      </c>
      <c r="BQ474" s="4">
        <v>518.36699999999996</v>
      </c>
      <c r="BR474" s="4">
        <v>0.25117499999999998</v>
      </c>
      <c r="BS474" s="4">
        <v>-5</v>
      </c>
      <c r="BT474" s="4">
        <v>-4.2049000000000003E-2</v>
      </c>
      <c r="BU474" s="4">
        <v>6.1380850000000002</v>
      </c>
      <c r="BV474" s="4">
        <v>-0.84938899999999995</v>
      </c>
    </row>
    <row r="475" spans="1:74" x14ac:dyDescent="0.25">
      <c r="A475" s="2">
        <v>42067</v>
      </c>
      <c r="B475" s="3">
        <v>2.6549768518518521E-2</v>
      </c>
      <c r="C475" s="4">
        <v>9.2379999999999995</v>
      </c>
      <c r="D475" s="4">
        <v>4.8601999999999999</v>
      </c>
      <c r="E475" s="4">
        <v>48601.633329999997</v>
      </c>
      <c r="F475" s="4">
        <v>64.3</v>
      </c>
      <c r="G475" s="4">
        <v>8.9</v>
      </c>
      <c r="H475" s="4">
        <v>20702.5</v>
      </c>
      <c r="J475" s="4">
        <v>3.8</v>
      </c>
      <c r="K475" s="4">
        <v>0.8548</v>
      </c>
      <c r="L475" s="4">
        <v>7.8964999999999996</v>
      </c>
      <c r="M475" s="4">
        <v>4.1546000000000003</v>
      </c>
      <c r="N475" s="4">
        <v>54.998899999999999</v>
      </c>
      <c r="O475" s="4">
        <v>7.6078999999999999</v>
      </c>
      <c r="P475" s="4">
        <v>62.6</v>
      </c>
      <c r="Q475" s="4">
        <v>41.369700000000002</v>
      </c>
      <c r="R475" s="4">
        <v>5.7225999999999999</v>
      </c>
      <c r="S475" s="4">
        <v>47.1</v>
      </c>
      <c r="T475" s="4">
        <v>20702.509099999999</v>
      </c>
      <c r="W475" s="4">
        <v>0</v>
      </c>
      <c r="X475" s="4">
        <v>3.2483</v>
      </c>
      <c r="Y475" s="4">
        <v>12.4</v>
      </c>
      <c r="Z475" s="4">
        <v>852</v>
      </c>
      <c r="AA475" s="4">
        <v>875</v>
      </c>
      <c r="AB475" s="4">
        <v>880</v>
      </c>
      <c r="AC475" s="4">
        <v>63</v>
      </c>
      <c r="AD475" s="4">
        <v>4.9000000000000004</v>
      </c>
      <c r="AE475" s="4">
        <v>0.11</v>
      </c>
      <c r="AF475" s="4">
        <v>980</v>
      </c>
      <c r="AG475" s="4">
        <v>-16</v>
      </c>
      <c r="AH475" s="4">
        <v>14</v>
      </c>
      <c r="AI475" s="4">
        <v>11</v>
      </c>
      <c r="AJ475" s="4">
        <v>190</v>
      </c>
      <c r="AK475" s="4">
        <v>141</v>
      </c>
      <c r="AL475" s="4">
        <v>3.9</v>
      </c>
      <c r="AM475" s="4">
        <v>195</v>
      </c>
      <c r="AN475" s="4" t="s">
        <v>155</v>
      </c>
      <c r="AO475" s="4">
        <v>0</v>
      </c>
      <c r="AP475" s="5"/>
      <c r="BA475" s="4">
        <v>14.023</v>
      </c>
      <c r="BB475" s="4">
        <v>12.25</v>
      </c>
      <c r="BC475" s="4">
        <v>0.87</v>
      </c>
      <c r="BD475" s="4">
        <v>16.983000000000001</v>
      </c>
      <c r="BE475" s="4">
        <v>1695.3710000000001</v>
      </c>
      <c r="BF475" s="4">
        <v>567.72400000000005</v>
      </c>
      <c r="BG475" s="4">
        <v>1.2370000000000001</v>
      </c>
      <c r="BH475" s="4">
        <v>0.17100000000000001</v>
      </c>
      <c r="BI475" s="4">
        <v>1.4079999999999999</v>
      </c>
      <c r="BJ475" s="4">
        <v>0.93</v>
      </c>
      <c r="BK475" s="4">
        <v>0.129</v>
      </c>
      <c r="BL475" s="4">
        <v>1.0589999999999999</v>
      </c>
      <c r="BM475" s="4">
        <v>146.98560000000001</v>
      </c>
      <c r="BQ475" s="4">
        <v>507.09699999999998</v>
      </c>
      <c r="BR475" s="4">
        <v>0.35545599999999999</v>
      </c>
      <c r="BS475" s="4">
        <v>-5</v>
      </c>
      <c r="BT475" s="4">
        <v>-4.2000000000000003E-2</v>
      </c>
      <c r="BU475" s="4">
        <v>8.6864439999999998</v>
      </c>
      <c r="BV475" s="4">
        <v>-0.84840000000000004</v>
      </c>
    </row>
    <row r="476" spans="1:74" x14ac:dyDescent="0.25">
      <c r="A476" s="2">
        <v>42067</v>
      </c>
      <c r="B476" s="3">
        <v>2.6561342592592591E-2</v>
      </c>
      <c r="C476" s="4">
        <v>9.24</v>
      </c>
      <c r="D476" s="4">
        <v>4.7005999999999997</v>
      </c>
      <c r="E476" s="4">
        <v>47006.461539999997</v>
      </c>
      <c r="F476" s="4">
        <v>75.400000000000006</v>
      </c>
      <c r="G476" s="4">
        <v>8.9</v>
      </c>
      <c r="H476" s="4">
        <v>20766.7</v>
      </c>
      <c r="J476" s="4">
        <v>3.7</v>
      </c>
      <c r="K476" s="4">
        <v>0.85619999999999996</v>
      </c>
      <c r="L476" s="4">
        <v>7.9112999999999998</v>
      </c>
      <c r="M476" s="4">
        <v>4.0247000000000002</v>
      </c>
      <c r="N476" s="4">
        <v>64.567899999999995</v>
      </c>
      <c r="O476" s="4">
        <v>7.6201999999999996</v>
      </c>
      <c r="P476" s="4">
        <v>72.2</v>
      </c>
      <c r="Q476" s="4">
        <v>48.637</v>
      </c>
      <c r="R476" s="4">
        <v>5.7401</v>
      </c>
      <c r="S476" s="4">
        <v>54.4</v>
      </c>
      <c r="T476" s="4">
        <v>20766.710999999999</v>
      </c>
      <c r="W476" s="4">
        <v>0</v>
      </c>
      <c r="X476" s="4">
        <v>3.1680000000000001</v>
      </c>
      <c r="Y476" s="4">
        <v>12.4</v>
      </c>
      <c r="Z476" s="4">
        <v>852</v>
      </c>
      <c r="AA476" s="4">
        <v>874</v>
      </c>
      <c r="AB476" s="4">
        <v>879</v>
      </c>
      <c r="AC476" s="4">
        <v>63</v>
      </c>
      <c r="AD476" s="4">
        <v>5.31</v>
      </c>
      <c r="AE476" s="4">
        <v>0.12</v>
      </c>
      <c r="AF476" s="4">
        <v>980</v>
      </c>
      <c r="AG476" s="4">
        <v>-15.1</v>
      </c>
      <c r="AH476" s="4">
        <v>14</v>
      </c>
      <c r="AI476" s="4">
        <v>11</v>
      </c>
      <c r="AJ476" s="4">
        <v>190</v>
      </c>
      <c r="AK476" s="4">
        <v>140.1</v>
      </c>
      <c r="AL476" s="4">
        <v>3.6</v>
      </c>
      <c r="AM476" s="4">
        <v>195</v>
      </c>
      <c r="AN476" s="4" t="s">
        <v>155</v>
      </c>
      <c r="AO476" s="4">
        <v>0</v>
      </c>
      <c r="AP476" s="5"/>
      <c r="BA476" s="4">
        <v>14.023</v>
      </c>
      <c r="BB476" s="4">
        <v>12.38</v>
      </c>
      <c r="BC476" s="4">
        <v>0.88</v>
      </c>
      <c r="BD476" s="4">
        <v>16.795000000000002</v>
      </c>
      <c r="BE476" s="4">
        <v>1711.7639999999999</v>
      </c>
      <c r="BF476" s="4">
        <v>554.25099999999998</v>
      </c>
      <c r="BG476" s="4">
        <v>1.4630000000000001</v>
      </c>
      <c r="BH476" s="4">
        <v>0.17299999999999999</v>
      </c>
      <c r="BI476" s="4">
        <v>1.6359999999999999</v>
      </c>
      <c r="BJ476" s="4">
        <v>1.1020000000000001</v>
      </c>
      <c r="BK476" s="4">
        <v>0.13</v>
      </c>
      <c r="BL476" s="4">
        <v>1.232</v>
      </c>
      <c r="BM476" s="4">
        <v>148.58760000000001</v>
      </c>
      <c r="BQ476" s="4">
        <v>498.39299999999997</v>
      </c>
      <c r="BR476" s="4">
        <v>0.40565000000000001</v>
      </c>
      <c r="BS476" s="4">
        <v>-5</v>
      </c>
      <c r="BT476" s="4">
        <v>-4.3900000000000002E-2</v>
      </c>
      <c r="BU476" s="4">
        <v>9.9130719999999997</v>
      </c>
      <c r="BV476" s="4">
        <v>-0.88678000000000001</v>
      </c>
    </row>
    <row r="477" spans="1:74" x14ac:dyDescent="0.25">
      <c r="A477" s="2">
        <v>42067</v>
      </c>
      <c r="B477" s="3">
        <v>2.6572916666666668E-2</v>
      </c>
      <c r="C477" s="4">
        <v>9.02</v>
      </c>
      <c r="D477" s="4">
        <v>5.0458999999999996</v>
      </c>
      <c r="E477" s="4">
        <v>50459.452989999998</v>
      </c>
      <c r="F477" s="4">
        <v>83.8</v>
      </c>
      <c r="G477" s="4">
        <v>8.9</v>
      </c>
      <c r="H477" s="4">
        <v>20895.8</v>
      </c>
      <c r="J477" s="4">
        <v>3.7</v>
      </c>
      <c r="K477" s="4">
        <v>0.85440000000000005</v>
      </c>
      <c r="L477" s="4">
        <v>7.7074999999999996</v>
      </c>
      <c r="M477" s="4">
        <v>4.3114999999999997</v>
      </c>
      <c r="N477" s="4">
        <v>71.579400000000007</v>
      </c>
      <c r="O477" s="4">
        <v>7.6045999999999996</v>
      </c>
      <c r="P477" s="4">
        <v>79.2</v>
      </c>
      <c r="Q477" s="4">
        <v>53.845399999999998</v>
      </c>
      <c r="R477" s="4">
        <v>5.7205000000000004</v>
      </c>
      <c r="S477" s="4">
        <v>59.6</v>
      </c>
      <c r="T477" s="4">
        <v>20895.8452</v>
      </c>
      <c r="W477" s="4">
        <v>0</v>
      </c>
      <c r="X477" s="4">
        <v>3.1615000000000002</v>
      </c>
      <c r="Y477" s="4">
        <v>12.5</v>
      </c>
      <c r="Z477" s="4">
        <v>852</v>
      </c>
      <c r="AA477" s="4">
        <v>875</v>
      </c>
      <c r="AB477" s="4">
        <v>880</v>
      </c>
      <c r="AC477" s="4">
        <v>63</v>
      </c>
      <c r="AD477" s="4">
        <v>4.93</v>
      </c>
      <c r="AE477" s="4">
        <v>0.11</v>
      </c>
      <c r="AF477" s="4">
        <v>980</v>
      </c>
      <c r="AG477" s="4">
        <v>-15.9</v>
      </c>
      <c r="AH477" s="4">
        <v>14.949051000000001</v>
      </c>
      <c r="AI477" s="4">
        <v>11</v>
      </c>
      <c r="AJ477" s="4">
        <v>190</v>
      </c>
      <c r="AK477" s="4">
        <v>140.9</v>
      </c>
      <c r="AL477" s="4">
        <v>3.5</v>
      </c>
      <c r="AM477" s="4">
        <v>195</v>
      </c>
      <c r="AN477" s="4" t="s">
        <v>155</v>
      </c>
      <c r="AO477" s="4">
        <v>0</v>
      </c>
      <c r="AP477" s="5"/>
      <c r="BA477" s="4">
        <v>14.023</v>
      </c>
      <c r="BB477" s="4">
        <v>12.23</v>
      </c>
      <c r="BC477" s="4">
        <v>0.87</v>
      </c>
      <c r="BD477" s="4">
        <v>17.035</v>
      </c>
      <c r="BE477" s="4">
        <v>1656.288</v>
      </c>
      <c r="BF477" s="4">
        <v>589.69799999999998</v>
      </c>
      <c r="BG477" s="4">
        <v>1.611</v>
      </c>
      <c r="BH477" s="4">
        <v>0.17100000000000001</v>
      </c>
      <c r="BI477" s="4">
        <v>1.782</v>
      </c>
      <c r="BJ477" s="4">
        <v>1.212</v>
      </c>
      <c r="BK477" s="4">
        <v>0.129</v>
      </c>
      <c r="BL477" s="4">
        <v>1.34</v>
      </c>
      <c r="BM477" s="4">
        <v>148.49270000000001</v>
      </c>
      <c r="BQ477" s="4">
        <v>493.98099999999999</v>
      </c>
      <c r="BR477" s="4">
        <v>0.37478299999999998</v>
      </c>
      <c r="BS477" s="4">
        <v>-5</v>
      </c>
      <c r="BT477" s="4">
        <v>-4.1153000000000002E-2</v>
      </c>
      <c r="BU477" s="4">
        <v>9.1587639999999997</v>
      </c>
      <c r="BV477" s="4">
        <v>-0.83128800000000003</v>
      </c>
    </row>
    <row r="478" spans="1:74" x14ac:dyDescent="0.25">
      <c r="A478" s="2">
        <v>42067</v>
      </c>
      <c r="B478" s="3">
        <v>2.6584490740740738E-2</v>
      </c>
      <c r="C478" s="4">
        <v>9.0950000000000006</v>
      </c>
      <c r="D478" s="4">
        <v>4.9507000000000003</v>
      </c>
      <c r="E478" s="4">
        <v>49506.644950000002</v>
      </c>
      <c r="F478" s="4">
        <v>90.1</v>
      </c>
      <c r="G478" s="4">
        <v>8.8000000000000007</v>
      </c>
      <c r="H478" s="4">
        <v>21510.9</v>
      </c>
      <c r="J478" s="4">
        <v>3.7</v>
      </c>
      <c r="K478" s="4">
        <v>0.85409999999999997</v>
      </c>
      <c r="L478" s="4">
        <v>7.7679</v>
      </c>
      <c r="M478" s="4">
        <v>4.2282999999999999</v>
      </c>
      <c r="N478" s="4">
        <v>76.952200000000005</v>
      </c>
      <c r="O478" s="4">
        <v>7.524</v>
      </c>
      <c r="P478" s="4">
        <v>84.5</v>
      </c>
      <c r="Q478" s="4">
        <v>57.966299999999997</v>
      </c>
      <c r="R478" s="4">
        <v>5.6676000000000002</v>
      </c>
      <c r="S478" s="4">
        <v>63.6</v>
      </c>
      <c r="T478" s="4">
        <v>21510.888900000002</v>
      </c>
      <c r="W478" s="4">
        <v>0</v>
      </c>
      <c r="X478" s="4">
        <v>3.1602000000000001</v>
      </c>
      <c r="Y478" s="4">
        <v>12.3</v>
      </c>
      <c r="Z478" s="4">
        <v>855</v>
      </c>
      <c r="AA478" s="4">
        <v>878</v>
      </c>
      <c r="AB478" s="4">
        <v>883</v>
      </c>
      <c r="AC478" s="4">
        <v>63</v>
      </c>
      <c r="AD478" s="4">
        <v>5.31</v>
      </c>
      <c r="AE478" s="4">
        <v>0.12</v>
      </c>
      <c r="AF478" s="4">
        <v>980</v>
      </c>
      <c r="AG478" s="4">
        <v>-15</v>
      </c>
      <c r="AH478" s="4">
        <v>15</v>
      </c>
      <c r="AI478" s="4">
        <v>11</v>
      </c>
      <c r="AJ478" s="4">
        <v>190</v>
      </c>
      <c r="AK478" s="4">
        <v>142</v>
      </c>
      <c r="AL478" s="4">
        <v>3.2</v>
      </c>
      <c r="AM478" s="4">
        <v>195</v>
      </c>
      <c r="AN478" s="4" t="s">
        <v>155</v>
      </c>
      <c r="AO478" s="4">
        <v>0</v>
      </c>
      <c r="AP478" s="5"/>
      <c r="BA478" s="4">
        <v>14.023</v>
      </c>
      <c r="BB478" s="4">
        <v>12.2</v>
      </c>
      <c r="BC478" s="4">
        <v>0.87</v>
      </c>
      <c r="BD478" s="4">
        <v>17.082999999999998</v>
      </c>
      <c r="BE478" s="4">
        <v>1664.693</v>
      </c>
      <c r="BF478" s="4">
        <v>576.73400000000004</v>
      </c>
      <c r="BG478" s="4">
        <v>1.7270000000000001</v>
      </c>
      <c r="BH478" s="4">
        <v>0.16900000000000001</v>
      </c>
      <c r="BI478" s="4">
        <v>1.8959999999999999</v>
      </c>
      <c r="BJ478" s="4">
        <v>1.3009999999999999</v>
      </c>
      <c r="BK478" s="4">
        <v>0.127</v>
      </c>
      <c r="BL478" s="4">
        <v>1.4279999999999999</v>
      </c>
      <c r="BM478" s="4">
        <v>152.4426</v>
      </c>
      <c r="BQ478" s="4">
        <v>492.41899999999998</v>
      </c>
      <c r="BR478" s="4">
        <v>0.39883000000000002</v>
      </c>
      <c r="BS478" s="4">
        <v>-5</v>
      </c>
      <c r="BT478" s="4">
        <v>-4.1957000000000001E-2</v>
      </c>
      <c r="BU478" s="4">
        <v>9.7463990000000003</v>
      </c>
      <c r="BV478" s="4">
        <v>-0.84752400000000006</v>
      </c>
    </row>
    <row r="479" spans="1:74" x14ac:dyDescent="0.25">
      <c r="A479" s="2">
        <v>42067</v>
      </c>
      <c r="B479" s="3">
        <v>2.6596064814814815E-2</v>
      </c>
      <c r="C479" s="4">
        <v>9.4809999999999999</v>
      </c>
      <c r="D479" s="4">
        <v>4.5784000000000002</v>
      </c>
      <c r="E479" s="4">
        <v>45784.391080000001</v>
      </c>
      <c r="F479" s="4">
        <v>91</v>
      </c>
      <c r="G479" s="4">
        <v>3.6</v>
      </c>
      <c r="H479" s="4">
        <v>21269.3</v>
      </c>
      <c r="J479" s="4">
        <v>3.7</v>
      </c>
      <c r="K479" s="4">
        <v>0.8548</v>
      </c>
      <c r="L479" s="4">
        <v>8.1044</v>
      </c>
      <c r="M479" s="4">
        <v>3.9137</v>
      </c>
      <c r="N479" s="4">
        <v>77.787700000000001</v>
      </c>
      <c r="O479" s="4">
        <v>3.1019999999999999</v>
      </c>
      <c r="P479" s="4">
        <v>80.900000000000006</v>
      </c>
      <c r="Q479" s="4">
        <v>58.514899999999997</v>
      </c>
      <c r="R479" s="4">
        <v>2.3334999999999999</v>
      </c>
      <c r="S479" s="4">
        <v>60.8</v>
      </c>
      <c r="T479" s="4">
        <v>21269.2546</v>
      </c>
      <c r="W479" s="4">
        <v>0</v>
      </c>
      <c r="X479" s="4">
        <v>3.1627999999999998</v>
      </c>
      <c r="Y479" s="4">
        <v>12.3</v>
      </c>
      <c r="Z479" s="4">
        <v>854</v>
      </c>
      <c r="AA479" s="4">
        <v>875</v>
      </c>
      <c r="AB479" s="4">
        <v>883</v>
      </c>
      <c r="AC479" s="4">
        <v>63</v>
      </c>
      <c r="AD479" s="4">
        <v>4.92</v>
      </c>
      <c r="AE479" s="4">
        <v>0.11</v>
      </c>
      <c r="AF479" s="4">
        <v>980</v>
      </c>
      <c r="AG479" s="4">
        <v>-16</v>
      </c>
      <c r="AH479" s="4">
        <v>15</v>
      </c>
      <c r="AI479" s="4">
        <v>11</v>
      </c>
      <c r="AJ479" s="4">
        <v>190</v>
      </c>
      <c r="AK479" s="4">
        <v>142</v>
      </c>
      <c r="AL479" s="4">
        <v>3</v>
      </c>
      <c r="AM479" s="4">
        <v>195</v>
      </c>
      <c r="AN479" s="4" t="s">
        <v>155</v>
      </c>
      <c r="AO479" s="4">
        <v>0</v>
      </c>
      <c r="AP479" s="5"/>
      <c r="BA479" s="4">
        <v>14.023</v>
      </c>
      <c r="BB479" s="4">
        <v>12.27</v>
      </c>
      <c r="BC479" s="4">
        <v>0.87</v>
      </c>
      <c r="BD479" s="4">
        <v>16.984999999999999</v>
      </c>
      <c r="BE479" s="4">
        <v>1737.095</v>
      </c>
      <c r="BF479" s="4">
        <v>533.90800000000002</v>
      </c>
      <c r="BG479" s="4">
        <v>1.746</v>
      </c>
      <c r="BH479" s="4">
        <v>7.0000000000000007E-2</v>
      </c>
      <c r="BI479" s="4">
        <v>1.8160000000000001</v>
      </c>
      <c r="BJ479" s="4">
        <v>1.3129999999999999</v>
      </c>
      <c r="BK479" s="4">
        <v>5.1999999999999998E-2</v>
      </c>
      <c r="BL479" s="4">
        <v>1.3660000000000001</v>
      </c>
      <c r="BM479" s="4">
        <v>150.7561</v>
      </c>
      <c r="BQ479" s="4">
        <v>492.91500000000002</v>
      </c>
      <c r="BR479" s="4">
        <v>0.46309899999999998</v>
      </c>
      <c r="BS479" s="4">
        <v>-5</v>
      </c>
      <c r="BT479" s="4">
        <v>-4.1043999999999997E-2</v>
      </c>
      <c r="BU479" s="4">
        <v>11.316979</v>
      </c>
      <c r="BV479" s="4">
        <v>-0.82908800000000005</v>
      </c>
    </row>
    <row r="480" spans="1:74" x14ac:dyDescent="0.25">
      <c r="A480" s="2">
        <v>42067</v>
      </c>
      <c r="B480" s="3">
        <v>2.6607638888888886E-2</v>
      </c>
      <c r="C480" s="4">
        <v>9.64</v>
      </c>
      <c r="D480" s="4">
        <v>4.2908999999999997</v>
      </c>
      <c r="E480" s="4">
        <v>42908.79032</v>
      </c>
      <c r="F480" s="4">
        <v>92.8</v>
      </c>
      <c r="G480" s="4">
        <v>3.1</v>
      </c>
      <c r="H480" s="4">
        <v>20416</v>
      </c>
      <c r="J480" s="4">
        <v>3.7</v>
      </c>
      <c r="K480" s="4">
        <v>0.85709999999999997</v>
      </c>
      <c r="L480" s="4">
        <v>8.2628000000000004</v>
      </c>
      <c r="M480" s="4">
        <v>3.6779000000000002</v>
      </c>
      <c r="N480" s="4">
        <v>79.522800000000004</v>
      </c>
      <c r="O480" s="4">
        <v>2.6637</v>
      </c>
      <c r="P480" s="4">
        <v>82.2</v>
      </c>
      <c r="Q480" s="4">
        <v>59.816299999999998</v>
      </c>
      <c r="R480" s="4">
        <v>2.0036</v>
      </c>
      <c r="S480" s="4">
        <v>61.8</v>
      </c>
      <c r="T480" s="4">
        <v>20416.038799999998</v>
      </c>
      <c r="W480" s="4">
        <v>0</v>
      </c>
      <c r="X480" s="4">
        <v>3.1714000000000002</v>
      </c>
      <c r="Y480" s="4">
        <v>12.4</v>
      </c>
      <c r="Z480" s="4">
        <v>852</v>
      </c>
      <c r="AA480" s="4">
        <v>870</v>
      </c>
      <c r="AB480" s="4">
        <v>880</v>
      </c>
      <c r="AC480" s="4">
        <v>63</v>
      </c>
      <c r="AD480" s="4">
        <v>4.9000000000000004</v>
      </c>
      <c r="AE480" s="4">
        <v>0.11</v>
      </c>
      <c r="AF480" s="4">
        <v>980</v>
      </c>
      <c r="AG480" s="4">
        <v>-16</v>
      </c>
      <c r="AH480" s="4">
        <v>15</v>
      </c>
      <c r="AI480" s="4">
        <v>11</v>
      </c>
      <c r="AJ480" s="4">
        <v>190</v>
      </c>
      <c r="AK480" s="4">
        <v>142</v>
      </c>
      <c r="AL480" s="4">
        <v>3</v>
      </c>
      <c r="AM480" s="4">
        <v>195</v>
      </c>
      <c r="AN480" s="4" t="s">
        <v>155</v>
      </c>
      <c r="AO480" s="4">
        <v>0</v>
      </c>
      <c r="AP480" s="5"/>
      <c r="BA480" s="4">
        <v>14.023</v>
      </c>
      <c r="BB480" s="4">
        <v>12.48</v>
      </c>
      <c r="BC480" s="4">
        <v>0.89</v>
      </c>
      <c r="BD480" s="4">
        <v>16.667000000000002</v>
      </c>
      <c r="BE480" s="4">
        <v>1791.7239999999999</v>
      </c>
      <c r="BF480" s="4">
        <v>507.59500000000003</v>
      </c>
      <c r="BG480" s="4">
        <v>1.806</v>
      </c>
      <c r="BH480" s="4">
        <v>0.06</v>
      </c>
      <c r="BI480" s="4">
        <v>1.8660000000000001</v>
      </c>
      <c r="BJ480" s="4">
        <v>1.3580000000000001</v>
      </c>
      <c r="BK480" s="4">
        <v>4.4999999999999998E-2</v>
      </c>
      <c r="BL480" s="4">
        <v>1.4039999999999999</v>
      </c>
      <c r="BM480" s="4">
        <v>146.398</v>
      </c>
      <c r="BQ480" s="4">
        <v>500.02800000000002</v>
      </c>
      <c r="BR480" s="4">
        <v>0.46027499999999999</v>
      </c>
      <c r="BS480" s="4">
        <v>-5</v>
      </c>
      <c r="BT480" s="4">
        <v>-4.0045999999999998E-2</v>
      </c>
      <c r="BU480" s="4">
        <v>11.247980999999999</v>
      </c>
      <c r="BV480" s="4">
        <v>-0.80892699999999995</v>
      </c>
    </row>
    <row r="481" spans="1:74" x14ac:dyDescent="0.25">
      <c r="A481" s="2">
        <v>42067</v>
      </c>
      <c r="B481" s="3">
        <v>2.6619212962962963E-2</v>
      </c>
      <c r="C481" s="4">
        <v>9.64</v>
      </c>
      <c r="D481" s="4">
        <v>4.2085999999999997</v>
      </c>
      <c r="E481" s="4">
        <v>42085.892079999998</v>
      </c>
      <c r="F481" s="4">
        <v>92.9</v>
      </c>
      <c r="G481" s="4">
        <v>3.1</v>
      </c>
      <c r="H481" s="4">
        <v>19623.3</v>
      </c>
      <c r="J481" s="4">
        <v>3.7</v>
      </c>
      <c r="K481" s="4">
        <v>0.85870000000000002</v>
      </c>
      <c r="L481" s="4">
        <v>8.2775999999999996</v>
      </c>
      <c r="M481" s="4">
        <v>3.6137999999999999</v>
      </c>
      <c r="N481" s="4">
        <v>79.771000000000001</v>
      </c>
      <c r="O481" s="4">
        <v>2.6619000000000002</v>
      </c>
      <c r="P481" s="4">
        <v>82.4</v>
      </c>
      <c r="Q481" s="4">
        <v>60.003</v>
      </c>
      <c r="R481" s="4">
        <v>2.0023</v>
      </c>
      <c r="S481" s="4">
        <v>62</v>
      </c>
      <c r="T481" s="4">
        <v>19623.257799999999</v>
      </c>
      <c r="W481" s="4">
        <v>0</v>
      </c>
      <c r="X481" s="4">
        <v>3.1770999999999998</v>
      </c>
      <c r="Y481" s="4">
        <v>12.3</v>
      </c>
      <c r="Z481" s="4">
        <v>850</v>
      </c>
      <c r="AA481" s="4">
        <v>868</v>
      </c>
      <c r="AB481" s="4">
        <v>878</v>
      </c>
      <c r="AC481" s="4">
        <v>63</v>
      </c>
      <c r="AD481" s="4">
        <v>4.9000000000000004</v>
      </c>
      <c r="AE481" s="4">
        <v>0.11</v>
      </c>
      <c r="AF481" s="4">
        <v>980</v>
      </c>
      <c r="AG481" s="4">
        <v>-16</v>
      </c>
      <c r="AH481" s="4">
        <v>15</v>
      </c>
      <c r="AI481" s="4">
        <v>11</v>
      </c>
      <c r="AJ481" s="4">
        <v>190</v>
      </c>
      <c r="AK481" s="4">
        <v>140.1</v>
      </c>
      <c r="AL481" s="4">
        <v>2.9</v>
      </c>
      <c r="AM481" s="4">
        <v>195</v>
      </c>
      <c r="AN481" s="4" t="s">
        <v>155</v>
      </c>
      <c r="AO481" s="4">
        <v>0</v>
      </c>
      <c r="AP481" s="5"/>
      <c r="BA481" s="4">
        <v>14.023</v>
      </c>
      <c r="BB481" s="4">
        <v>12.62</v>
      </c>
      <c r="BC481" s="4">
        <v>0.9</v>
      </c>
      <c r="BD481" s="4">
        <v>16.457999999999998</v>
      </c>
      <c r="BE481" s="4">
        <v>1811.6379999999999</v>
      </c>
      <c r="BF481" s="4">
        <v>503.39400000000001</v>
      </c>
      <c r="BG481" s="4">
        <v>1.8280000000000001</v>
      </c>
      <c r="BH481" s="4">
        <v>6.0999999999999999E-2</v>
      </c>
      <c r="BI481" s="4">
        <v>1.889</v>
      </c>
      <c r="BJ481" s="4">
        <v>1.375</v>
      </c>
      <c r="BK481" s="4">
        <v>4.5999999999999999E-2</v>
      </c>
      <c r="BL481" s="4">
        <v>1.421</v>
      </c>
      <c r="BM481" s="4">
        <v>142.0222</v>
      </c>
      <c r="BQ481" s="4">
        <v>505.58600000000001</v>
      </c>
      <c r="BR481" s="4">
        <v>0.36564799999999997</v>
      </c>
      <c r="BS481" s="4">
        <v>-5</v>
      </c>
      <c r="BT481" s="4">
        <v>-4.1905999999999999E-2</v>
      </c>
      <c r="BU481" s="4">
        <v>8.9355309999999992</v>
      </c>
      <c r="BV481" s="4">
        <v>-0.84650300000000001</v>
      </c>
    </row>
    <row r="482" spans="1:74" x14ac:dyDescent="0.25">
      <c r="A482" s="2">
        <v>42067</v>
      </c>
      <c r="B482" s="3">
        <v>2.663078703703704E-2</v>
      </c>
      <c r="C482" s="4">
        <v>9.4369999999999994</v>
      </c>
      <c r="D482" s="4">
        <v>4.1666999999999996</v>
      </c>
      <c r="E482" s="4">
        <v>41667.031999999999</v>
      </c>
      <c r="F482" s="4">
        <v>91.5</v>
      </c>
      <c r="G482" s="4">
        <v>3.1</v>
      </c>
      <c r="H482" s="4">
        <v>19382.3</v>
      </c>
      <c r="J482" s="4">
        <v>3.7</v>
      </c>
      <c r="K482" s="4">
        <v>0.8609</v>
      </c>
      <c r="L482" s="4">
        <v>8.1244999999999994</v>
      </c>
      <c r="M482" s="4">
        <v>3.5872000000000002</v>
      </c>
      <c r="N482" s="4">
        <v>78.779200000000003</v>
      </c>
      <c r="O482" s="4">
        <v>2.6688999999999998</v>
      </c>
      <c r="P482" s="4">
        <v>81.400000000000006</v>
      </c>
      <c r="Q482" s="4">
        <v>59.256</v>
      </c>
      <c r="R482" s="4">
        <v>2.0074999999999998</v>
      </c>
      <c r="S482" s="4">
        <v>61.3</v>
      </c>
      <c r="T482" s="4">
        <v>19382.2912</v>
      </c>
      <c r="W482" s="4">
        <v>0</v>
      </c>
      <c r="X482" s="4">
        <v>3.1854</v>
      </c>
      <c r="Y482" s="4">
        <v>12.4</v>
      </c>
      <c r="Z482" s="4">
        <v>848</v>
      </c>
      <c r="AA482" s="4">
        <v>866</v>
      </c>
      <c r="AB482" s="4">
        <v>876</v>
      </c>
      <c r="AC482" s="4">
        <v>63</v>
      </c>
      <c r="AD482" s="4">
        <v>4.9000000000000004</v>
      </c>
      <c r="AE482" s="4">
        <v>0.11</v>
      </c>
      <c r="AF482" s="4">
        <v>981</v>
      </c>
      <c r="AG482" s="4">
        <v>-16</v>
      </c>
      <c r="AH482" s="4">
        <v>15</v>
      </c>
      <c r="AI482" s="4">
        <v>11</v>
      </c>
      <c r="AJ482" s="4">
        <v>190</v>
      </c>
      <c r="AK482" s="4">
        <v>141</v>
      </c>
      <c r="AL482" s="4">
        <v>3</v>
      </c>
      <c r="AM482" s="4">
        <v>195</v>
      </c>
      <c r="AN482" s="4" t="s">
        <v>155</v>
      </c>
      <c r="AO482" s="4">
        <v>0</v>
      </c>
      <c r="AP482" s="5"/>
      <c r="BA482" s="4">
        <v>14.023</v>
      </c>
      <c r="BB482" s="4">
        <v>12.83</v>
      </c>
      <c r="BC482" s="4">
        <v>0.92</v>
      </c>
      <c r="BD482" s="4">
        <v>16.154</v>
      </c>
      <c r="BE482" s="4">
        <v>1804.752</v>
      </c>
      <c r="BF482" s="4">
        <v>507.173</v>
      </c>
      <c r="BG482" s="4">
        <v>1.833</v>
      </c>
      <c r="BH482" s="4">
        <v>6.2E-2</v>
      </c>
      <c r="BI482" s="4">
        <v>1.895</v>
      </c>
      <c r="BJ482" s="4">
        <v>1.3779999999999999</v>
      </c>
      <c r="BK482" s="4">
        <v>4.7E-2</v>
      </c>
      <c r="BL482" s="4">
        <v>1.425</v>
      </c>
      <c r="BM482" s="4">
        <v>142.37889999999999</v>
      </c>
      <c r="BQ482" s="4">
        <v>514.50199999999995</v>
      </c>
      <c r="BR482" s="4">
        <v>0.40860200000000002</v>
      </c>
      <c r="BS482" s="4">
        <v>-5</v>
      </c>
      <c r="BT482" s="4">
        <v>-4.0096E-2</v>
      </c>
      <c r="BU482" s="4">
        <v>9.9852220000000003</v>
      </c>
      <c r="BV482" s="4">
        <v>-0.80993700000000002</v>
      </c>
    </row>
    <row r="483" spans="1:74" x14ac:dyDescent="0.25">
      <c r="A483" s="2">
        <v>42067</v>
      </c>
      <c r="B483" s="3">
        <v>2.6642361111111113E-2</v>
      </c>
      <c r="C483" s="4">
        <v>7.79</v>
      </c>
      <c r="D483" s="4">
        <v>4.5499000000000001</v>
      </c>
      <c r="E483" s="4">
        <v>45499.031999999999</v>
      </c>
      <c r="F483" s="4">
        <v>83.2</v>
      </c>
      <c r="G483" s="4">
        <v>3.1</v>
      </c>
      <c r="H483" s="4">
        <v>21589.1</v>
      </c>
      <c r="J483" s="4">
        <v>3.7</v>
      </c>
      <c r="K483" s="4">
        <v>0.86809999999999998</v>
      </c>
      <c r="L483" s="4">
        <v>6.7626999999999997</v>
      </c>
      <c r="M483" s="4">
        <v>3.9499</v>
      </c>
      <c r="N483" s="4">
        <v>72.231999999999999</v>
      </c>
      <c r="O483" s="4">
        <v>2.6911999999999998</v>
      </c>
      <c r="P483" s="4">
        <v>74.900000000000006</v>
      </c>
      <c r="Q483" s="4">
        <v>54.331299999999999</v>
      </c>
      <c r="R483" s="4">
        <v>2.0242</v>
      </c>
      <c r="S483" s="4">
        <v>56.4</v>
      </c>
      <c r="T483" s="4">
        <v>21589.129300000001</v>
      </c>
      <c r="W483" s="4">
        <v>0</v>
      </c>
      <c r="X483" s="4">
        <v>3.2120000000000002</v>
      </c>
      <c r="Y483" s="4">
        <v>12.3</v>
      </c>
      <c r="Z483" s="4">
        <v>847</v>
      </c>
      <c r="AA483" s="4">
        <v>867</v>
      </c>
      <c r="AB483" s="4">
        <v>876</v>
      </c>
      <c r="AC483" s="4">
        <v>63</v>
      </c>
      <c r="AD483" s="4">
        <v>4.9000000000000004</v>
      </c>
      <c r="AE483" s="4">
        <v>0.11</v>
      </c>
      <c r="AF483" s="4">
        <v>981</v>
      </c>
      <c r="AG483" s="4">
        <v>-16</v>
      </c>
      <c r="AH483" s="4">
        <v>15</v>
      </c>
      <c r="AI483" s="4">
        <v>11</v>
      </c>
      <c r="AJ483" s="4">
        <v>190</v>
      </c>
      <c r="AK483" s="4">
        <v>140</v>
      </c>
      <c r="AL483" s="4">
        <v>2.8</v>
      </c>
      <c r="AM483" s="4">
        <v>195</v>
      </c>
      <c r="AN483" s="4" t="s">
        <v>155</v>
      </c>
      <c r="AO483" s="4">
        <v>0</v>
      </c>
      <c r="AP483" s="5"/>
      <c r="BA483" s="4">
        <v>14.023</v>
      </c>
      <c r="BB483" s="4">
        <v>13.57</v>
      </c>
      <c r="BC483" s="4">
        <v>0.97</v>
      </c>
      <c r="BD483" s="4">
        <v>15.192</v>
      </c>
      <c r="BE483" s="4">
        <v>1593.375</v>
      </c>
      <c r="BF483" s="4">
        <v>592.31700000000001</v>
      </c>
      <c r="BG483" s="4">
        <v>1.782</v>
      </c>
      <c r="BH483" s="4">
        <v>6.6000000000000003E-2</v>
      </c>
      <c r="BI483" s="4">
        <v>1.849</v>
      </c>
      <c r="BJ483" s="4">
        <v>1.341</v>
      </c>
      <c r="BK483" s="4">
        <v>0.05</v>
      </c>
      <c r="BL483" s="4">
        <v>1.39</v>
      </c>
      <c r="BM483" s="4">
        <v>168.2098</v>
      </c>
      <c r="BQ483" s="4">
        <v>550.27</v>
      </c>
      <c r="BR483" s="4">
        <v>0.38624799999999998</v>
      </c>
      <c r="BS483" s="4">
        <v>-5</v>
      </c>
      <c r="BT483" s="4">
        <v>-4.1903999999999997E-2</v>
      </c>
      <c r="BU483" s="4">
        <v>9.4389350000000007</v>
      </c>
      <c r="BV483" s="4">
        <v>-0.84646100000000002</v>
      </c>
    </row>
    <row r="484" spans="1:74" x14ac:dyDescent="0.25">
      <c r="A484" s="2">
        <v>42067</v>
      </c>
      <c r="B484" s="3">
        <v>2.6653935185185187E-2</v>
      </c>
      <c r="C484" s="4">
        <v>6.2690000000000001</v>
      </c>
      <c r="D484" s="4">
        <v>4.9730999999999996</v>
      </c>
      <c r="E484" s="4">
        <v>49730.933680000002</v>
      </c>
      <c r="F484" s="4">
        <v>76.5</v>
      </c>
      <c r="G484" s="4">
        <v>3.1</v>
      </c>
      <c r="H484" s="4">
        <v>37800.400000000001</v>
      </c>
      <c r="J484" s="4">
        <v>3.6</v>
      </c>
      <c r="K484" s="4">
        <v>0.85980000000000001</v>
      </c>
      <c r="L484" s="4">
        <v>5.3898999999999999</v>
      </c>
      <c r="M484" s="4">
        <v>4.2755999999999998</v>
      </c>
      <c r="N484" s="4">
        <v>65.790400000000005</v>
      </c>
      <c r="O484" s="4">
        <v>2.6652</v>
      </c>
      <c r="P484" s="4">
        <v>68.5</v>
      </c>
      <c r="Q484" s="4">
        <v>49.486899999999999</v>
      </c>
      <c r="R484" s="4">
        <v>2.0047999999999999</v>
      </c>
      <c r="S484" s="4">
        <v>51.5</v>
      </c>
      <c r="T484" s="4">
        <v>37800.372600000002</v>
      </c>
      <c r="W484" s="4">
        <v>0</v>
      </c>
      <c r="X484" s="4">
        <v>3.0951</v>
      </c>
      <c r="Y484" s="4">
        <v>12.4</v>
      </c>
      <c r="Z484" s="4">
        <v>845</v>
      </c>
      <c r="AA484" s="4">
        <v>866</v>
      </c>
      <c r="AB484" s="4">
        <v>874</v>
      </c>
      <c r="AC484" s="4">
        <v>63</v>
      </c>
      <c r="AD484" s="4">
        <v>4.9000000000000004</v>
      </c>
      <c r="AE484" s="4">
        <v>0.11</v>
      </c>
      <c r="AF484" s="4">
        <v>980</v>
      </c>
      <c r="AG484" s="4">
        <v>-16</v>
      </c>
      <c r="AH484" s="4">
        <v>15</v>
      </c>
      <c r="AI484" s="4">
        <v>11</v>
      </c>
      <c r="AJ484" s="4">
        <v>191</v>
      </c>
      <c r="AK484" s="4">
        <v>140</v>
      </c>
      <c r="AL484" s="4">
        <v>3</v>
      </c>
      <c r="AM484" s="4">
        <v>195</v>
      </c>
      <c r="AN484" s="4" t="s">
        <v>155</v>
      </c>
      <c r="AO484" s="4">
        <v>0</v>
      </c>
      <c r="AP484" s="5"/>
      <c r="BA484" s="4">
        <v>14.023</v>
      </c>
      <c r="BB484" s="4">
        <v>12.72</v>
      </c>
      <c r="BC484" s="4">
        <v>0.91</v>
      </c>
      <c r="BD484" s="4">
        <v>16.312999999999999</v>
      </c>
      <c r="BE484" s="4">
        <v>1215.5340000000001</v>
      </c>
      <c r="BF484" s="4">
        <v>613.71299999999997</v>
      </c>
      <c r="BG484" s="4">
        <v>1.554</v>
      </c>
      <c r="BH484" s="4">
        <v>6.3E-2</v>
      </c>
      <c r="BI484" s="4">
        <v>1.617</v>
      </c>
      <c r="BJ484" s="4">
        <v>1.169</v>
      </c>
      <c r="BK484" s="4">
        <v>4.7E-2</v>
      </c>
      <c r="BL484" s="4">
        <v>1.216</v>
      </c>
      <c r="BM484" s="4">
        <v>281.90600000000001</v>
      </c>
      <c r="BQ484" s="4">
        <v>507.53100000000001</v>
      </c>
      <c r="BR484" s="4">
        <v>0.36692999999999998</v>
      </c>
      <c r="BS484" s="4">
        <v>-5</v>
      </c>
      <c r="BT484" s="4">
        <v>-4.1049000000000002E-2</v>
      </c>
      <c r="BU484" s="4">
        <v>8.9668539999999997</v>
      </c>
      <c r="BV484" s="4">
        <v>-0.82918899999999995</v>
      </c>
    </row>
    <row r="485" spans="1:74" x14ac:dyDescent="0.25">
      <c r="A485" s="2">
        <v>42067</v>
      </c>
      <c r="B485" s="3">
        <v>2.666550925925926E-2</v>
      </c>
      <c r="C485" s="4">
        <v>5.4720000000000004</v>
      </c>
      <c r="D485" s="4">
        <v>5.0635000000000003</v>
      </c>
      <c r="E485" s="4">
        <v>50635.045189999997</v>
      </c>
      <c r="F485" s="4">
        <v>73.099999999999994</v>
      </c>
      <c r="G485" s="4">
        <v>3.2</v>
      </c>
      <c r="H485" s="4">
        <v>46084.4</v>
      </c>
      <c r="J485" s="4">
        <v>3.6</v>
      </c>
      <c r="K485" s="4">
        <v>0.85670000000000002</v>
      </c>
      <c r="L485" s="4">
        <v>4.6882999999999999</v>
      </c>
      <c r="M485" s="4">
        <v>4.3380000000000001</v>
      </c>
      <c r="N485" s="4">
        <v>62.625900000000001</v>
      </c>
      <c r="O485" s="4">
        <v>2.7414999999999998</v>
      </c>
      <c r="P485" s="4">
        <v>65.400000000000006</v>
      </c>
      <c r="Q485" s="4">
        <v>47.1066</v>
      </c>
      <c r="R485" s="4">
        <v>2.0621</v>
      </c>
      <c r="S485" s="4">
        <v>49.2</v>
      </c>
      <c r="T485" s="4">
        <v>46084.385000000002</v>
      </c>
      <c r="W485" s="4">
        <v>0</v>
      </c>
      <c r="X485" s="4">
        <v>3.0842000000000001</v>
      </c>
      <c r="Y485" s="4">
        <v>12.4</v>
      </c>
      <c r="Z485" s="4">
        <v>845</v>
      </c>
      <c r="AA485" s="4">
        <v>865</v>
      </c>
      <c r="AB485" s="4">
        <v>874</v>
      </c>
      <c r="AC485" s="4">
        <v>63</v>
      </c>
      <c r="AD485" s="4">
        <v>4.9000000000000004</v>
      </c>
      <c r="AE485" s="4">
        <v>0.11</v>
      </c>
      <c r="AF485" s="4">
        <v>980</v>
      </c>
      <c r="AG485" s="4">
        <v>-16</v>
      </c>
      <c r="AH485" s="4">
        <v>14.049950000000001</v>
      </c>
      <c r="AI485" s="4">
        <v>11</v>
      </c>
      <c r="AJ485" s="4">
        <v>191</v>
      </c>
      <c r="AK485" s="4">
        <v>140</v>
      </c>
      <c r="AL485" s="4">
        <v>3.2</v>
      </c>
      <c r="AM485" s="4">
        <v>195</v>
      </c>
      <c r="AN485" s="4" t="s">
        <v>155</v>
      </c>
      <c r="AO485" s="4">
        <v>0</v>
      </c>
      <c r="AP485" s="5"/>
      <c r="BA485" s="4">
        <v>14.023</v>
      </c>
      <c r="BB485" s="4">
        <v>12.44</v>
      </c>
      <c r="BC485" s="4">
        <v>0.89</v>
      </c>
      <c r="BD485" s="4">
        <v>16.725000000000001</v>
      </c>
      <c r="BE485" s="4">
        <v>1042.598</v>
      </c>
      <c r="BF485" s="4">
        <v>614</v>
      </c>
      <c r="BG485" s="4">
        <v>1.458</v>
      </c>
      <c r="BH485" s="4">
        <v>6.4000000000000001E-2</v>
      </c>
      <c r="BI485" s="4">
        <v>1.522</v>
      </c>
      <c r="BJ485" s="4">
        <v>1.097</v>
      </c>
      <c r="BK485" s="4">
        <v>4.8000000000000001E-2</v>
      </c>
      <c r="BL485" s="4">
        <v>1.145</v>
      </c>
      <c r="BM485" s="4">
        <v>338.90350000000001</v>
      </c>
      <c r="BQ485" s="4">
        <v>498.702</v>
      </c>
      <c r="BR485" s="4">
        <v>0.260544</v>
      </c>
      <c r="BS485" s="4">
        <v>-5</v>
      </c>
      <c r="BT485" s="4">
        <v>-4.0050000000000002E-2</v>
      </c>
      <c r="BU485" s="4">
        <v>6.3670549999999997</v>
      </c>
      <c r="BV485" s="4">
        <v>-0.80900899999999998</v>
      </c>
    </row>
    <row r="486" spans="1:74" x14ac:dyDescent="0.25">
      <c r="A486" s="2">
        <v>42067</v>
      </c>
      <c r="B486" s="3">
        <v>2.6677083333333334E-2</v>
      </c>
      <c r="C486" s="4">
        <v>4.6769999999999996</v>
      </c>
      <c r="D486" s="4">
        <v>4.9983000000000004</v>
      </c>
      <c r="E486" s="4">
        <v>49983.074430000001</v>
      </c>
      <c r="F486" s="4">
        <v>59.1</v>
      </c>
      <c r="G486" s="4">
        <v>5.5</v>
      </c>
      <c r="H486" s="4">
        <v>46085.5</v>
      </c>
      <c r="J486" s="4">
        <v>3.86</v>
      </c>
      <c r="K486" s="4">
        <v>0.8639</v>
      </c>
      <c r="L486" s="4">
        <v>4.0404999999999998</v>
      </c>
      <c r="M486" s="4">
        <v>4.3179999999999996</v>
      </c>
      <c r="N486" s="4">
        <v>51.032899999999998</v>
      </c>
      <c r="O486" s="4">
        <v>4.7438000000000002</v>
      </c>
      <c r="P486" s="4">
        <v>55.8</v>
      </c>
      <c r="Q486" s="4">
        <v>38.386499999999998</v>
      </c>
      <c r="R486" s="4">
        <v>3.5682999999999998</v>
      </c>
      <c r="S486" s="4">
        <v>42</v>
      </c>
      <c r="T486" s="4">
        <v>46085.467600000004</v>
      </c>
      <c r="W486" s="4">
        <v>0</v>
      </c>
      <c r="X486" s="4">
        <v>3.3307000000000002</v>
      </c>
      <c r="Y486" s="4">
        <v>12.4</v>
      </c>
      <c r="Z486" s="4">
        <v>844</v>
      </c>
      <c r="AA486" s="4">
        <v>865</v>
      </c>
      <c r="AB486" s="4">
        <v>875</v>
      </c>
      <c r="AC486" s="4">
        <v>63</v>
      </c>
      <c r="AD486" s="4">
        <v>4.9000000000000004</v>
      </c>
      <c r="AE486" s="4">
        <v>0.11</v>
      </c>
      <c r="AF486" s="4">
        <v>980</v>
      </c>
      <c r="AG486" s="4">
        <v>-16</v>
      </c>
      <c r="AH486" s="4">
        <v>14</v>
      </c>
      <c r="AI486" s="4">
        <v>11</v>
      </c>
      <c r="AJ486" s="4">
        <v>191</v>
      </c>
      <c r="AK486" s="4">
        <v>140</v>
      </c>
      <c r="AL486" s="4">
        <v>3.2</v>
      </c>
      <c r="AM486" s="4">
        <v>195</v>
      </c>
      <c r="AN486" s="4" t="s">
        <v>155</v>
      </c>
      <c r="AO486" s="4">
        <v>0</v>
      </c>
      <c r="AP486" s="5"/>
      <c r="BA486" s="4">
        <v>14.023</v>
      </c>
      <c r="BB486" s="4">
        <v>13.12</v>
      </c>
      <c r="BC486" s="4">
        <v>0.94</v>
      </c>
      <c r="BD486" s="4">
        <v>15.756</v>
      </c>
      <c r="BE486" s="4">
        <v>944.95500000000004</v>
      </c>
      <c r="BF486" s="4">
        <v>642.72799999999995</v>
      </c>
      <c r="BG486" s="4">
        <v>1.25</v>
      </c>
      <c r="BH486" s="4">
        <v>0.11600000000000001</v>
      </c>
      <c r="BI486" s="4">
        <v>1.3660000000000001</v>
      </c>
      <c r="BJ486" s="4">
        <v>0.94</v>
      </c>
      <c r="BK486" s="4">
        <v>8.6999999999999994E-2</v>
      </c>
      <c r="BL486" s="4">
        <v>1.028</v>
      </c>
      <c r="BM486" s="4">
        <v>356.41550000000001</v>
      </c>
      <c r="BQ486" s="4">
        <v>566.38599999999997</v>
      </c>
      <c r="BR486" s="4">
        <v>0.27779999999999999</v>
      </c>
      <c r="BS486" s="4">
        <v>-5</v>
      </c>
      <c r="BT486" s="4">
        <v>-3.9050000000000001E-2</v>
      </c>
      <c r="BU486" s="4">
        <v>6.7887380000000004</v>
      </c>
      <c r="BV486" s="4">
        <v>-0.78881000000000001</v>
      </c>
    </row>
    <row r="487" spans="1:74" x14ac:dyDescent="0.25">
      <c r="A487" s="2">
        <v>42067</v>
      </c>
      <c r="B487" s="3">
        <v>2.6688657407407404E-2</v>
      </c>
      <c r="C487" s="4">
        <v>4.2619999999999996</v>
      </c>
      <c r="D487" s="4">
        <v>4.9318999999999997</v>
      </c>
      <c r="E487" s="4">
        <v>49318.54045</v>
      </c>
      <c r="F487" s="4">
        <v>53.3</v>
      </c>
      <c r="G487" s="4">
        <v>5.7</v>
      </c>
      <c r="H487" s="4">
        <v>46087.5</v>
      </c>
      <c r="J487" s="4">
        <v>5.03</v>
      </c>
      <c r="K487" s="4">
        <v>0.86799999999999999</v>
      </c>
      <c r="L487" s="4">
        <v>3.6997</v>
      </c>
      <c r="M487" s="4">
        <v>4.2808000000000002</v>
      </c>
      <c r="N487" s="4">
        <v>46.2395</v>
      </c>
      <c r="O487" s="4">
        <v>4.9476000000000004</v>
      </c>
      <c r="P487" s="4">
        <v>51.2</v>
      </c>
      <c r="Q487" s="4">
        <v>34.7712</v>
      </c>
      <c r="R487" s="4">
        <v>3.7204999999999999</v>
      </c>
      <c r="S487" s="4">
        <v>38.5</v>
      </c>
      <c r="T487" s="4">
        <v>46087.495499999997</v>
      </c>
      <c r="W487" s="4">
        <v>0</v>
      </c>
      <c r="X487" s="4">
        <v>4.3635000000000002</v>
      </c>
      <c r="Y487" s="4">
        <v>12.4</v>
      </c>
      <c r="Z487" s="4">
        <v>844</v>
      </c>
      <c r="AA487" s="4">
        <v>864</v>
      </c>
      <c r="AB487" s="4">
        <v>873</v>
      </c>
      <c r="AC487" s="4">
        <v>62</v>
      </c>
      <c r="AD487" s="4">
        <v>4.83</v>
      </c>
      <c r="AE487" s="4">
        <v>0.11</v>
      </c>
      <c r="AF487" s="4">
        <v>981</v>
      </c>
      <c r="AG487" s="4">
        <v>-16</v>
      </c>
      <c r="AH487" s="4">
        <v>14</v>
      </c>
      <c r="AI487" s="4">
        <v>11</v>
      </c>
      <c r="AJ487" s="4">
        <v>191</v>
      </c>
      <c r="AK487" s="4">
        <v>140</v>
      </c>
      <c r="AL487" s="4">
        <v>3.2</v>
      </c>
      <c r="AM487" s="4">
        <v>195</v>
      </c>
      <c r="AN487" s="4" t="s">
        <v>155</v>
      </c>
      <c r="AO487" s="4">
        <v>0</v>
      </c>
      <c r="AP487" s="5"/>
      <c r="BA487" s="4">
        <v>14.023</v>
      </c>
      <c r="BB487" s="4">
        <v>13.54</v>
      </c>
      <c r="BC487" s="4">
        <v>0.97</v>
      </c>
      <c r="BD487" s="4">
        <v>15.208</v>
      </c>
      <c r="BE487" s="4">
        <v>891.28499999999997</v>
      </c>
      <c r="BF487" s="4">
        <v>656.38499999999999</v>
      </c>
      <c r="BG487" s="4">
        <v>1.167</v>
      </c>
      <c r="BH487" s="4">
        <v>0.125</v>
      </c>
      <c r="BI487" s="4">
        <v>1.2909999999999999</v>
      </c>
      <c r="BJ487" s="4">
        <v>0.877</v>
      </c>
      <c r="BK487" s="4">
        <v>9.4E-2</v>
      </c>
      <c r="BL487" s="4">
        <v>0.97099999999999997</v>
      </c>
      <c r="BM487" s="4">
        <v>367.15989999999999</v>
      </c>
      <c r="BQ487" s="4">
        <v>764.34400000000005</v>
      </c>
      <c r="BR487" s="4">
        <v>0.29609999999999997</v>
      </c>
      <c r="BS487" s="4">
        <v>-5</v>
      </c>
      <c r="BT487" s="4">
        <v>-3.6150000000000002E-2</v>
      </c>
      <c r="BU487" s="4">
        <v>7.2359429999999998</v>
      </c>
      <c r="BV487" s="4">
        <v>-0.73023000000000005</v>
      </c>
    </row>
    <row r="488" spans="1:74" x14ac:dyDescent="0.25">
      <c r="A488" s="2">
        <v>42067</v>
      </c>
      <c r="B488" s="3">
        <v>2.6700231481481481E-2</v>
      </c>
      <c r="C488" s="4">
        <v>3.67</v>
      </c>
      <c r="D488" s="4">
        <v>4.9067999999999996</v>
      </c>
      <c r="E488" s="4">
        <v>49068.104180000002</v>
      </c>
      <c r="F488" s="4">
        <v>43.1</v>
      </c>
      <c r="G488" s="4">
        <v>5.7</v>
      </c>
      <c r="H488" s="4">
        <v>46088.3</v>
      </c>
      <c r="J488" s="4">
        <v>6.37</v>
      </c>
      <c r="K488" s="4">
        <v>0.87319999999999998</v>
      </c>
      <c r="L488" s="4">
        <v>3.2044000000000001</v>
      </c>
      <c r="M488" s="4">
        <v>4.2846000000000002</v>
      </c>
      <c r="N488" s="4">
        <v>37.674599999999998</v>
      </c>
      <c r="O488" s="4">
        <v>4.9771999999999998</v>
      </c>
      <c r="P488" s="4">
        <v>42.7</v>
      </c>
      <c r="Q488" s="4">
        <v>28.3307</v>
      </c>
      <c r="R488" s="4">
        <v>3.7427999999999999</v>
      </c>
      <c r="S488" s="4">
        <v>32.1</v>
      </c>
      <c r="T488" s="4">
        <v>46088.3217</v>
      </c>
      <c r="W488" s="4">
        <v>0</v>
      </c>
      <c r="X488" s="4">
        <v>5.5621999999999998</v>
      </c>
      <c r="Y488" s="4">
        <v>12.2</v>
      </c>
      <c r="Z488" s="4">
        <v>845</v>
      </c>
      <c r="AA488" s="4">
        <v>865</v>
      </c>
      <c r="AB488" s="4">
        <v>873</v>
      </c>
      <c r="AC488" s="4">
        <v>62</v>
      </c>
      <c r="AD488" s="4">
        <v>4.83</v>
      </c>
      <c r="AE488" s="4">
        <v>0.11</v>
      </c>
      <c r="AF488" s="4">
        <v>980</v>
      </c>
      <c r="AG488" s="4">
        <v>-16</v>
      </c>
      <c r="AH488" s="4">
        <v>14</v>
      </c>
      <c r="AI488" s="4">
        <v>11</v>
      </c>
      <c r="AJ488" s="4">
        <v>191</v>
      </c>
      <c r="AK488" s="4">
        <v>140</v>
      </c>
      <c r="AL488" s="4">
        <v>3.3</v>
      </c>
      <c r="AM488" s="4">
        <v>195</v>
      </c>
      <c r="AN488" s="4" t="s">
        <v>155</v>
      </c>
      <c r="AO488" s="4">
        <v>0</v>
      </c>
      <c r="AP488" s="5"/>
      <c r="BA488" s="4">
        <v>14.023</v>
      </c>
      <c r="BB488" s="4">
        <v>14.12</v>
      </c>
      <c r="BC488" s="4">
        <v>1.01</v>
      </c>
      <c r="BD488" s="4">
        <v>14.521000000000001</v>
      </c>
      <c r="BE488" s="4">
        <v>803.43100000000004</v>
      </c>
      <c r="BF488" s="4">
        <v>683.73599999999999</v>
      </c>
      <c r="BG488" s="4">
        <v>0.98899999999999999</v>
      </c>
      <c r="BH488" s="4">
        <v>0.13100000000000001</v>
      </c>
      <c r="BI488" s="4">
        <v>1.1200000000000001</v>
      </c>
      <c r="BJ488" s="4">
        <v>0.74399999999999999</v>
      </c>
      <c r="BK488" s="4">
        <v>9.8000000000000004E-2</v>
      </c>
      <c r="BL488" s="4">
        <v>0.84199999999999997</v>
      </c>
      <c r="BM488" s="4">
        <v>382.12810000000002</v>
      </c>
      <c r="BQ488" s="4">
        <v>1014.015</v>
      </c>
      <c r="BR488" s="4">
        <v>0.34387800000000002</v>
      </c>
      <c r="BS488" s="4">
        <v>-5</v>
      </c>
      <c r="BT488" s="4">
        <v>-4.1739999999999999E-2</v>
      </c>
      <c r="BU488" s="4">
        <v>8.4035220000000006</v>
      </c>
      <c r="BV488" s="4">
        <v>-0.84315200000000001</v>
      </c>
    </row>
    <row r="489" spans="1:74" x14ac:dyDescent="0.25">
      <c r="A489" s="2">
        <v>42067</v>
      </c>
      <c r="B489" s="3">
        <v>2.6711805555555555E-2</v>
      </c>
      <c r="C489" s="4">
        <v>3.47</v>
      </c>
      <c r="D489" s="4">
        <v>4.9409999999999998</v>
      </c>
      <c r="E489" s="4">
        <v>49409.692569999999</v>
      </c>
      <c r="F489" s="4">
        <v>38.9</v>
      </c>
      <c r="G489" s="4">
        <v>5.7</v>
      </c>
      <c r="H489" s="4">
        <v>46083.3</v>
      </c>
      <c r="J489" s="4">
        <v>7.58</v>
      </c>
      <c r="K489" s="4">
        <v>0.87450000000000006</v>
      </c>
      <c r="L489" s="4">
        <v>3.0344000000000002</v>
      </c>
      <c r="M489" s="4">
        <v>4.3207000000000004</v>
      </c>
      <c r="N489" s="4">
        <v>34.018599999999999</v>
      </c>
      <c r="O489" s="4">
        <v>4.9844999999999997</v>
      </c>
      <c r="P489" s="4">
        <v>39</v>
      </c>
      <c r="Q489" s="4">
        <v>25.617699999999999</v>
      </c>
      <c r="R489" s="4">
        <v>3.7534999999999998</v>
      </c>
      <c r="S489" s="4">
        <v>29.4</v>
      </c>
      <c r="T489" s="4">
        <v>46083.29</v>
      </c>
      <c r="W489" s="4">
        <v>0</v>
      </c>
      <c r="X489" s="4">
        <v>6.6245000000000003</v>
      </c>
      <c r="Y489" s="4">
        <v>12.1</v>
      </c>
      <c r="Z489" s="4">
        <v>844</v>
      </c>
      <c r="AA489" s="4">
        <v>867</v>
      </c>
      <c r="AB489" s="4">
        <v>874</v>
      </c>
      <c r="AC489" s="4">
        <v>62</v>
      </c>
      <c r="AD489" s="4">
        <v>5.23</v>
      </c>
      <c r="AE489" s="4">
        <v>0.12</v>
      </c>
      <c r="AF489" s="4">
        <v>980</v>
      </c>
      <c r="AG489" s="4">
        <v>-15</v>
      </c>
      <c r="AH489" s="4">
        <v>14</v>
      </c>
      <c r="AI489" s="4">
        <v>11</v>
      </c>
      <c r="AJ489" s="4">
        <v>191</v>
      </c>
      <c r="AK489" s="4">
        <v>140</v>
      </c>
      <c r="AL489" s="4">
        <v>3.1</v>
      </c>
      <c r="AM489" s="4">
        <v>195</v>
      </c>
      <c r="AN489" s="4" t="s">
        <v>155</v>
      </c>
      <c r="AO489" s="4">
        <v>0</v>
      </c>
      <c r="AP489" s="5"/>
      <c r="BA489" s="4">
        <v>14.023</v>
      </c>
      <c r="BB489" s="4">
        <v>14.27</v>
      </c>
      <c r="BC489" s="4">
        <v>1.02</v>
      </c>
      <c r="BD489" s="4">
        <v>14.356</v>
      </c>
      <c r="BE489" s="4">
        <v>769.37699999999995</v>
      </c>
      <c r="BF489" s="4">
        <v>697.26700000000005</v>
      </c>
      <c r="BG489" s="4">
        <v>0.90300000000000002</v>
      </c>
      <c r="BH489" s="4">
        <v>0.13200000000000001</v>
      </c>
      <c r="BI489" s="4">
        <v>1.036</v>
      </c>
      <c r="BJ489" s="4">
        <v>0.68</v>
      </c>
      <c r="BK489" s="4">
        <v>0.1</v>
      </c>
      <c r="BL489" s="4">
        <v>0.78</v>
      </c>
      <c r="BM489" s="4">
        <v>386.39460000000003</v>
      </c>
      <c r="BQ489" s="4">
        <v>1221.287</v>
      </c>
      <c r="BR489" s="4">
        <v>0.86799999999999999</v>
      </c>
      <c r="BS489" s="4">
        <v>-5</v>
      </c>
      <c r="BT489" s="4">
        <v>-4.3912E-2</v>
      </c>
      <c r="BU489" s="4">
        <v>21.211749999999999</v>
      </c>
      <c r="BV489" s="4">
        <v>-0.88702400000000003</v>
      </c>
    </row>
    <row r="490" spans="1:74" x14ac:dyDescent="0.25">
      <c r="A490" s="2">
        <v>42067</v>
      </c>
      <c r="B490" s="3">
        <v>2.6723379629629632E-2</v>
      </c>
      <c r="C490" s="4">
        <v>3.6970000000000001</v>
      </c>
      <c r="D490" s="4">
        <v>4.8746</v>
      </c>
      <c r="E490" s="4">
        <v>48745.55012</v>
      </c>
      <c r="F490" s="4">
        <v>36.700000000000003</v>
      </c>
      <c r="G490" s="4">
        <v>5.7</v>
      </c>
      <c r="H490" s="4">
        <v>46087.7</v>
      </c>
      <c r="J490" s="4">
        <v>8.68</v>
      </c>
      <c r="K490" s="4">
        <v>0.87319999999999998</v>
      </c>
      <c r="L490" s="4">
        <v>3.2279</v>
      </c>
      <c r="M490" s="4">
        <v>4.2563000000000004</v>
      </c>
      <c r="N490" s="4">
        <v>32.064700000000002</v>
      </c>
      <c r="O490" s="4">
        <v>4.9770000000000003</v>
      </c>
      <c r="P490" s="4">
        <v>37</v>
      </c>
      <c r="Q490" s="4">
        <v>24.113700000000001</v>
      </c>
      <c r="R490" s="4">
        <v>3.7429000000000001</v>
      </c>
      <c r="S490" s="4">
        <v>27.9</v>
      </c>
      <c r="T490" s="4">
        <v>46087.667500000003</v>
      </c>
      <c r="W490" s="4">
        <v>0</v>
      </c>
      <c r="X490" s="4">
        <v>7.5769000000000002</v>
      </c>
      <c r="Y490" s="4">
        <v>12</v>
      </c>
      <c r="Z490" s="4">
        <v>845</v>
      </c>
      <c r="AA490" s="4">
        <v>868</v>
      </c>
      <c r="AB490" s="4">
        <v>875</v>
      </c>
      <c r="AC490" s="4">
        <v>62</v>
      </c>
      <c r="AD490" s="4">
        <v>4.84</v>
      </c>
      <c r="AE490" s="4">
        <v>0.11</v>
      </c>
      <c r="AF490" s="4">
        <v>980</v>
      </c>
      <c r="AG490" s="4">
        <v>-16</v>
      </c>
      <c r="AH490" s="4">
        <v>14</v>
      </c>
      <c r="AI490" s="4">
        <v>11</v>
      </c>
      <c r="AJ490" s="4">
        <v>191</v>
      </c>
      <c r="AK490" s="4">
        <v>139</v>
      </c>
      <c r="AL490" s="4">
        <v>2.7</v>
      </c>
      <c r="AM490" s="4">
        <v>195</v>
      </c>
      <c r="AN490" s="4" t="s">
        <v>155</v>
      </c>
      <c r="AO490" s="4">
        <v>0</v>
      </c>
      <c r="AP490" s="5"/>
      <c r="BA490" s="4">
        <v>14.023</v>
      </c>
      <c r="BB490" s="4">
        <v>14.13</v>
      </c>
      <c r="BC490" s="4">
        <v>1.01</v>
      </c>
      <c r="BD490" s="4">
        <v>14.526</v>
      </c>
      <c r="BE490" s="4">
        <v>809.65099999999995</v>
      </c>
      <c r="BF490" s="4">
        <v>679.49</v>
      </c>
      <c r="BG490" s="4">
        <v>0.84199999999999997</v>
      </c>
      <c r="BH490" s="4">
        <v>0.13100000000000001</v>
      </c>
      <c r="BI490" s="4">
        <v>0.97299999999999998</v>
      </c>
      <c r="BJ490" s="4">
        <v>0.63300000000000001</v>
      </c>
      <c r="BK490" s="4">
        <v>9.8000000000000004E-2</v>
      </c>
      <c r="BL490" s="4">
        <v>0.73199999999999998</v>
      </c>
      <c r="BM490" s="4">
        <v>382.279</v>
      </c>
      <c r="BQ490" s="4">
        <v>1381.8720000000001</v>
      </c>
      <c r="BR490" s="4">
        <v>0.99800999999999995</v>
      </c>
      <c r="BS490" s="4">
        <v>-5</v>
      </c>
      <c r="BT490" s="4">
        <v>-4.4955000000000002E-2</v>
      </c>
      <c r="BU490" s="4">
        <v>24.388869</v>
      </c>
      <c r="BV490" s="4">
        <v>-0.90809200000000001</v>
      </c>
    </row>
    <row r="491" spans="1:74" x14ac:dyDescent="0.25">
      <c r="A491" s="2">
        <v>42067</v>
      </c>
      <c r="B491" s="3">
        <v>2.6734953703703702E-2</v>
      </c>
      <c r="C491" s="4">
        <v>4.0090000000000003</v>
      </c>
      <c r="D491" s="4">
        <v>4.7908999999999997</v>
      </c>
      <c r="E491" s="4">
        <v>47908.731789999998</v>
      </c>
      <c r="F491" s="4">
        <v>35.5</v>
      </c>
      <c r="G491" s="4">
        <v>5.7</v>
      </c>
      <c r="H491" s="4">
        <v>46089.4</v>
      </c>
      <c r="J491" s="4">
        <v>9.49</v>
      </c>
      <c r="K491" s="4">
        <v>0.87139999999999995</v>
      </c>
      <c r="L491" s="4">
        <v>3.4931000000000001</v>
      </c>
      <c r="M491" s="4">
        <v>4.1746999999999996</v>
      </c>
      <c r="N491" s="4">
        <v>30.913699999999999</v>
      </c>
      <c r="O491" s="4">
        <v>4.9668999999999999</v>
      </c>
      <c r="P491" s="4">
        <v>35.9</v>
      </c>
      <c r="Q491" s="4">
        <v>23.279499999999999</v>
      </c>
      <c r="R491" s="4">
        <v>3.7403</v>
      </c>
      <c r="S491" s="4">
        <v>27</v>
      </c>
      <c r="T491" s="4">
        <v>46089.403899999998</v>
      </c>
      <c r="W491" s="4">
        <v>0</v>
      </c>
      <c r="X491" s="4">
        <v>8.2728999999999999</v>
      </c>
      <c r="Y491" s="4">
        <v>12</v>
      </c>
      <c r="Z491" s="4">
        <v>846</v>
      </c>
      <c r="AA491" s="4">
        <v>869</v>
      </c>
      <c r="AB491" s="4">
        <v>874</v>
      </c>
      <c r="AC491" s="4">
        <v>62</v>
      </c>
      <c r="AD491" s="4">
        <v>5.23</v>
      </c>
      <c r="AE491" s="4">
        <v>0.12</v>
      </c>
      <c r="AF491" s="4">
        <v>980</v>
      </c>
      <c r="AG491" s="4">
        <v>-15</v>
      </c>
      <c r="AH491" s="4">
        <v>14</v>
      </c>
      <c r="AI491" s="4">
        <v>11</v>
      </c>
      <c r="AJ491" s="4">
        <v>190</v>
      </c>
      <c r="AK491" s="4">
        <v>139</v>
      </c>
      <c r="AL491" s="4">
        <v>2.4</v>
      </c>
      <c r="AM491" s="4">
        <v>195</v>
      </c>
      <c r="AN491" s="4" t="s">
        <v>155</v>
      </c>
      <c r="AO491" s="4">
        <v>0</v>
      </c>
      <c r="AP491" s="5"/>
      <c r="BA491" s="4">
        <v>14.023</v>
      </c>
      <c r="BB491" s="4">
        <v>13.93</v>
      </c>
      <c r="BC491" s="4">
        <v>0.99</v>
      </c>
      <c r="BD491" s="4">
        <v>14.760999999999999</v>
      </c>
      <c r="BE491" s="4">
        <v>863.00400000000002</v>
      </c>
      <c r="BF491" s="4">
        <v>656.45699999999999</v>
      </c>
      <c r="BG491" s="4">
        <v>0.8</v>
      </c>
      <c r="BH491" s="4">
        <v>0.129</v>
      </c>
      <c r="BI491" s="4">
        <v>0.92800000000000005</v>
      </c>
      <c r="BJ491" s="4">
        <v>0.60199999999999998</v>
      </c>
      <c r="BK491" s="4">
        <v>9.7000000000000003E-2</v>
      </c>
      <c r="BL491" s="4">
        <v>0.69899999999999995</v>
      </c>
      <c r="BM491" s="4">
        <v>376.55549999999999</v>
      </c>
      <c r="BQ491" s="4">
        <v>1486.16</v>
      </c>
      <c r="BR491" s="4">
        <v>0.857985</v>
      </c>
      <c r="BS491" s="4">
        <v>-5</v>
      </c>
      <c r="BT491" s="4">
        <v>-4.4999999999999998E-2</v>
      </c>
      <c r="BU491" s="4">
        <v>20.967008</v>
      </c>
      <c r="BV491" s="4">
        <v>-0.90900000000000003</v>
      </c>
    </row>
    <row r="492" spans="1:74" x14ac:dyDescent="0.25">
      <c r="A492" s="2">
        <v>42067</v>
      </c>
      <c r="B492" s="3">
        <v>2.6746527777777779E-2</v>
      </c>
      <c r="C492" s="4">
        <v>3.9180000000000001</v>
      </c>
      <c r="D492" s="4">
        <v>4.7557</v>
      </c>
      <c r="E492" s="4">
        <v>47557.213649999998</v>
      </c>
      <c r="F492" s="4">
        <v>33.200000000000003</v>
      </c>
      <c r="G492" s="4">
        <v>5.8</v>
      </c>
      <c r="H492" s="4">
        <v>46086.9</v>
      </c>
      <c r="J492" s="4">
        <v>10.24</v>
      </c>
      <c r="K492" s="4">
        <v>0.87250000000000005</v>
      </c>
      <c r="L492" s="4">
        <v>3.4184999999999999</v>
      </c>
      <c r="M492" s="4">
        <v>4.1494999999999997</v>
      </c>
      <c r="N492" s="4">
        <v>28.949300000000001</v>
      </c>
      <c r="O492" s="4">
        <v>5.0537999999999998</v>
      </c>
      <c r="P492" s="4">
        <v>34</v>
      </c>
      <c r="Q492" s="4">
        <v>21.8018</v>
      </c>
      <c r="R492" s="4">
        <v>3.806</v>
      </c>
      <c r="S492" s="4">
        <v>25.6</v>
      </c>
      <c r="T492" s="4">
        <v>46086.902300000002</v>
      </c>
      <c r="W492" s="4">
        <v>0</v>
      </c>
      <c r="X492" s="4">
        <v>8.9327000000000005</v>
      </c>
      <c r="Y492" s="4">
        <v>12</v>
      </c>
      <c r="Z492" s="4">
        <v>847</v>
      </c>
      <c r="AA492" s="4">
        <v>866</v>
      </c>
      <c r="AB492" s="4">
        <v>874</v>
      </c>
      <c r="AC492" s="4">
        <v>62</v>
      </c>
      <c r="AD492" s="4">
        <v>5.25</v>
      </c>
      <c r="AE492" s="4">
        <v>0.12</v>
      </c>
      <c r="AF492" s="4">
        <v>980</v>
      </c>
      <c r="AG492" s="4">
        <v>-15</v>
      </c>
      <c r="AH492" s="4">
        <v>14</v>
      </c>
      <c r="AI492" s="4">
        <v>11</v>
      </c>
      <c r="AJ492" s="4">
        <v>190</v>
      </c>
      <c r="AK492" s="4">
        <v>139</v>
      </c>
      <c r="AL492" s="4">
        <v>2.5</v>
      </c>
      <c r="AM492" s="4">
        <v>195</v>
      </c>
      <c r="AN492" s="4" t="s">
        <v>155</v>
      </c>
      <c r="AO492" s="4">
        <v>0</v>
      </c>
      <c r="AP492" s="5"/>
      <c r="BA492" s="4">
        <v>14.023</v>
      </c>
      <c r="BB492" s="4">
        <v>14.06</v>
      </c>
      <c r="BC492" s="4">
        <v>1</v>
      </c>
      <c r="BD492" s="4">
        <v>14.61</v>
      </c>
      <c r="BE492" s="4">
        <v>851.54200000000003</v>
      </c>
      <c r="BF492" s="4">
        <v>657.87300000000005</v>
      </c>
      <c r="BG492" s="4">
        <v>0.755</v>
      </c>
      <c r="BH492" s="4">
        <v>0.13200000000000001</v>
      </c>
      <c r="BI492" s="4">
        <v>0.88700000000000001</v>
      </c>
      <c r="BJ492" s="4">
        <v>0.56899999999999995</v>
      </c>
      <c r="BK492" s="4">
        <v>9.9000000000000005E-2</v>
      </c>
      <c r="BL492" s="4">
        <v>0.66800000000000004</v>
      </c>
      <c r="BM492" s="4">
        <v>379.63679999999999</v>
      </c>
      <c r="BQ492" s="4">
        <v>1617.905</v>
      </c>
      <c r="BR492" s="4">
        <v>0.74044699999999997</v>
      </c>
      <c r="BS492" s="4">
        <v>-5</v>
      </c>
      <c r="BT492" s="4">
        <v>-4.4047000000000003E-2</v>
      </c>
      <c r="BU492" s="4">
        <v>18.094662</v>
      </c>
      <c r="BV492" s="4">
        <v>-0.88974799999999998</v>
      </c>
    </row>
    <row r="493" spans="1:74" x14ac:dyDescent="0.25">
      <c r="A493" s="2">
        <v>42067</v>
      </c>
      <c r="B493" s="3">
        <v>2.6758101851851849E-2</v>
      </c>
      <c r="C493" s="4">
        <v>4.4770000000000003</v>
      </c>
      <c r="D493" s="4">
        <v>4.7319000000000004</v>
      </c>
      <c r="E493" s="4">
        <v>47319.182650000002</v>
      </c>
      <c r="F493" s="4">
        <v>32.799999999999997</v>
      </c>
      <c r="G493" s="4">
        <v>5.8</v>
      </c>
      <c r="H493" s="4">
        <v>46086.7</v>
      </c>
      <c r="J493" s="4">
        <v>10.76</v>
      </c>
      <c r="K493" s="4">
        <v>0.86809999999999998</v>
      </c>
      <c r="L493" s="4">
        <v>3.8862999999999999</v>
      </c>
      <c r="M493" s="4">
        <v>4.1078000000000001</v>
      </c>
      <c r="N493" s="4">
        <v>28.4741</v>
      </c>
      <c r="O493" s="4">
        <v>5.0350999999999999</v>
      </c>
      <c r="P493" s="4">
        <v>33.5</v>
      </c>
      <c r="Q493" s="4">
        <v>21.443899999999999</v>
      </c>
      <c r="R493" s="4">
        <v>3.7919</v>
      </c>
      <c r="S493" s="4">
        <v>25.2</v>
      </c>
      <c r="T493" s="4">
        <v>46086.703399999999</v>
      </c>
      <c r="W493" s="4">
        <v>0</v>
      </c>
      <c r="X493" s="4">
        <v>9.3437999999999999</v>
      </c>
      <c r="Y493" s="4">
        <v>12</v>
      </c>
      <c r="Z493" s="4">
        <v>848</v>
      </c>
      <c r="AA493" s="4">
        <v>868</v>
      </c>
      <c r="AB493" s="4">
        <v>874</v>
      </c>
      <c r="AC493" s="4">
        <v>62</v>
      </c>
      <c r="AD493" s="4">
        <v>5.25</v>
      </c>
      <c r="AE493" s="4">
        <v>0.12</v>
      </c>
      <c r="AF493" s="4">
        <v>980</v>
      </c>
      <c r="AG493" s="4">
        <v>-15</v>
      </c>
      <c r="AH493" s="4">
        <v>13.047952</v>
      </c>
      <c r="AI493" s="4">
        <v>11</v>
      </c>
      <c r="AJ493" s="4">
        <v>190</v>
      </c>
      <c r="AK493" s="4">
        <v>140</v>
      </c>
      <c r="AL493" s="4">
        <v>2.4</v>
      </c>
      <c r="AM493" s="4">
        <v>195</v>
      </c>
      <c r="AN493" s="4" t="s">
        <v>155</v>
      </c>
      <c r="AO493" s="4">
        <v>0</v>
      </c>
      <c r="AP493" s="5"/>
      <c r="BA493" s="4">
        <v>14.023</v>
      </c>
      <c r="BB493" s="4">
        <v>13.58</v>
      </c>
      <c r="BC493" s="4">
        <v>0.97</v>
      </c>
      <c r="BD493" s="4">
        <v>15.192</v>
      </c>
      <c r="BE493" s="4">
        <v>935.23800000000006</v>
      </c>
      <c r="BF493" s="4">
        <v>629.17999999999995</v>
      </c>
      <c r="BG493" s="4">
        <v>0.71799999999999997</v>
      </c>
      <c r="BH493" s="4">
        <v>0.127</v>
      </c>
      <c r="BI493" s="4">
        <v>0.84399999999999997</v>
      </c>
      <c r="BJ493" s="4">
        <v>0.54</v>
      </c>
      <c r="BK493" s="4">
        <v>9.6000000000000002E-2</v>
      </c>
      <c r="BL493" s="4">
        <v>0.63600000000000001</v>
      </c>
      <c r="BM493" s="4">
        <v>366.75850000000003</v>
      </c>
      <c r="BQ493" s="4">
        <v>1634.951</v>
      </c>
      <c r="BR493" s="4">
        <v>0.57505600000000001</v>
      </c>
      <c r="BS493" s="4">
        <v>-5</v>
      </c>
      <c r="BT493" s="4">
        <v>-4.6856000000000002E-2</v>
      </c>
      <c r="BU493" s="4">
        <v>14.052929000000001</v>
      </c>
      <c r="BV493" s="4">
        <v>-0.94649399999999995</v>
      </c>
    </row>
    <row r="494" spans="1:74" x14ac:dyDescent="0.25">
      <c r="A494" s="2">
        <v>42067</v>
      </c>
      <c r="B494" s="3">
        <v>2.6769675925925926E-2</v>
      </c>
      <c r="C494" s="4">
        <v>5.2690000000000001</v>
      </c>
      <c r="D494" s="4">
        <v>4.6075999999999997</v>
      </c>
      <c r="E494" s="4">
        <v>46075.807789999999</v>
      </c>
      <c r="F494" s="4">
        <v>30.5</v>
      </c>
      <c r="G494" s="4">
        <v>5.8</v>
      </c>
      <c r="H494" s="4">
        <v>46086.400000000001</v>
      </c>
      <c r="J494" s="4">
        <v>10.9</v>
      </c>
      <c r="K494" s="4">
        <v>0.86299999999999999</v>
      </c>
      <c r="L494" s="4">
        <v>4.5475000000000003</v>
      </c>
      <c r="M494" s="4">
        <v>3.9765000000000001</v>
      </c>
      <c r="N494" s="4">
        <v>26.365600000000001</v>
      </c>
      <c r="O494" s="4">
        <v>5.0056000000000003</v>
      </c>
      <c r="P494" s="4">
        <v>31.4</v>
      </c>
      <c r="Q494" s="4">
        <v>19.855899999999998</v>
      </c>
      <c r="R494" s="4">
        <v>3.7696999999999998</v>
      </c>
      <c r="S494" s="4">
        <v>23.6</v>
      </c>
      <c r="T494" s="4">
        <v>46086.355799999998</v>
      </c>
      <c r="W494" s="4">
        <v>0</v>
      </c>
      <c r="X494" s="4">
        <v>9.4070999999999998</v>
      </c>
      <c r="Y494" s="4">
        <v>12</v>
      </c>
      <c r="Z494" s="4">
        <v>848</v>
      </c>
      <c r="AA494" s="4">
        <v>868</v>
      </c>
      <c r="AB494" s="4">
        <v>876</v>
      </c>
      <c r="AC494" s="4">
        <v>62</v>
      </c>
      <c r="AD494" s="4">
        <v>5.25</v>
      </c>
      <c r="AE494" s="4">
        <v>0.12</v>
      </c>
      <c r="AF494" s="4">
        <v>980</v>
      </c>
      <c r="AG494" s="4">
        <v>-15</v>
      </c>
      <c r="AH494" s="4">
        <v>13.952</v>
      </c>
      <c r="AI494" s="4">
        <v>11</v>
      </c>
      <c r="AJ494" s="4">
        <v>190</v>
      </c>
      <c r="AK494" s="4">
        <v>140</v>
      </c>
      <c r="AL494" s="4">
        <v>3.1</v>
      </c>
      <c r="AM494" s="4">
        <v>195</v>
      </c>
      <c r="AN494" s="4" t="s">
        <v>155</v>
      </c>
      <c r="AO494" s="4">
        <v>0</v>
      </c>
      <c r="AP494" s="5"/>
      <c r="BA494" s="4">
        <v>14.023</v>
      </c>
      <c r="BB494" s="4">
        <v>13.04</v>
      </c>
      <c r="BC494" s="4">
        <v>0.93</v>
      </c>
      <c r="BD494" s="4">
        <v>15.87</v>
      </c>
      <c r="BE494" s="4">
        <v>1050.07</v>
      </c>
      <c r="BF494" s="4">
        <v>584.42200000000003</v>
      </c>
      <c r="BG494" s="4">
        <v>0.63800000000000001</v>
      </c>
      <c r="BH494" s="4">
        <v>0.121</v>
      </c>
      <c r="BI494" s="4">
        <v>0.75900000000000001</v>
      </c>
      <c r="BJ494" s="4">
        <v>0.48</v>
      </c>
      <c r="BK494" s="4">
        <v>9.0999999999999998E-2</v>
      </c>
      <c r="BL494" s="4">
        <v>0.57099999999999995</v>
      </c>
      <c r="BM494" s="4">
        <v>351.91590000000002</v>
      </c>
      <c r="BQ494" s="4">
        <v>1579.434</v>
      </c>
      <c r="BR494" s="4">
        <v>0.48322399999999999</v>
      </c>
      <c r="BS494" s="4">
        <v>-5</v>
      </c>
      <c r="BT494" s="4">
        <v>-4.7E-2</v>
      </c>
      <c r="BU494" s="4">
        <v>11.808786</v>
      </c>
      <c r="BV494" s="4">
        <v>-0.94940000000000002</v>
      </c>
    </row>
    <row r="495" spans="1:74" x14ac:dyDescent="0.25">
      <c r="A495" s="2">
        <v>42067</v>
      </c>
      <c r="B495" s="3">
        <v>2.6781249999999996E-2</v>
      </c>
      <c r="C495" s="4">
        <v>5.94</v>
      </c>
      <c r="D495" s="4">
        <v>4.8071999999999999</v>
      </c>
      <c r="E495" s="4">
        <v>48072.49379</v>
      </c>
      <c r="F495" s="4">
        <v>29.1</v>
      </c>
      <c r="G495" s="4">
        <v>5.9</v>
      </c>
      <c r="H495" s="4">
        <v>46083.4</v>
      </c>
      <c r="J495" s="4">
        <v>10.84</v>
      </c>
      <c r="K495" s="4">
        <v>0.85560000000000003</v>
      </c>
      <c r="L495" s="4">
        <v>5.0819000000000001</v>
      </c>
      <c r="M495" s="4">
        <v>4.1131000000000002</v>
      </c>
      <c r="N495" s="4">
        <v>24.898</v>
      </c>
      <c r="O495" s="4">
        <v>5.048</v>
      </c>
      <c r="P495" s="4">
        <v>29.9</v>
      </c>
      <c r="Q495" s="4">
        <v>18.750699999999998</v>
      </c>
      <c r="R495" s="4">
        <v>3.8016999999999999</v>
      </c>
      <c r="S495" s="4">
        <v>22.6</v>
      </c>
      <c r="T495" s="4">
        <v>46083.384299999998</v>
      </c>
      <c r="W495" s="4">
        <v>0</v>
      </c>
      <c r="X495" s="4">
        <v>9.2720000000000002</v>
      </c>
      <c r="Y495" s="4">
        <v>12</v>
      </c>
      <c r="Z495" s="4">
        <v>846</v>
      </c>
      <c r="AA495" s="4">
        <v>868</v>
      </c>
      <c r="AB495" s="4">
        <v>875</v>
      </c>
      <c r="AC495" s="4">
        <v>62</v>
      </c>
      <c r="AD495" s="4">
        <v>5.25</v>
      </c>
      <c r="AE495" s="4">
        <v>0.12</v>
      </c>
      <c r="AF495" s="4">
        <v>980</v>
      </c>
      <c r="AG495" s="4">
        <v>-15</v>
      </c>
      <c r="AH495" s="4">
        <v>14</v>
      </c>
      <c r="AI495" s="4">
        <v>11</v>
      </c>
      <c r="AJ495" s="4">
        <v>190</v>
      </c>
      <c r="AK495" s="4">
        <v>140</v>
      </c>
      <c r="AL495" s="4">
        <v>3.3</v>
      </c>
      <c r="AM495" s="4">
        <v>195</v>
      </c>
      <c r="AN495" s="4" t="s">
        <v>155</v>
      </c>
      <c r="AO495" s="4">
        <v>0</v>
      </c>
      <c r="AP495" s="5"/>
      <c r="BA495" s="4">
        <v>14.023</v>
      </c>
      <c r="BB495" s="4">
        <v>12.33</v>
      </c>
      <c r="BC495" s="4">
        <v>0.88</v>
      </c>
      <c r="BD495" s="4">
        <v>16.876999999999999</v>
      </c>
      <c r="BE495" s="4">
        <v>1116.2940000000001</v>
      </c>
      <c r="BF495" s="4">
        <v>575.03599999999994</v>
      </c>
      <c r="BG495" s="4">
        <v>0.57299999999999995</v>
      </c>
      <c r="BH495" s="4">
        <v>0.11600000000000001</v>
      </c>
      <c r="BI495" s="4">
        <v>0.68899999999999995</v>
      </c>
      <c r="BJ495" s="4">
        <v>0.43099999999999999</v>
      </c>
      <c r="BK495" s="4">
        <v>8.6999999999999994E-2</v>
      </c>
      <c r="BL495" s="4">
        <v>0.51900000000000002</v>
      </c>
      <c r="BM495" s="4">
        <v>334.74529999999999</v>
      </c>
      <c r="BQ495" s="4">
        <v>1480.894</v>
      </c>
      <c r="BR495" s="4">
        <v>0.41908400000000001</v>
      </c>
      <c r="BS495" s="4">
        <v>-5</v>
      </c>
      <c r="BT495" s="4">
        <v>-4.7951000000000001E-2</v>
      </c>
      <c r="BU495" s="4">
        <v>10.241363</v>
      </c>
      <c r="BV495" s="4">
        <v>-0.968611</v>
      </c>
    </row>
    <row r="496" spans="1:74" x14ac:dyDescent="0.25">
      <c r="A496" s="2">
        <v>42067</v>
      </c>
      <c r="B496" s="3">
        <v>2.6792824074074073E-2</v>
      </c>
      <c r="C496" s="4">
        <v>6.56</v>
      </c>
      <c r="D496" s="4">
        <v>5.1924000000000001</v>
      </c>
      <c r="E496" s="4">
        <v>51924.093180000003</v>
      </c>
      <c r="F496" s="4">
        <v>29.1</v>
      </c>
      <c r="G496" s="4">
        <v>6.1</v>
      </c>
      <c r="H496" s="4">
        <v>46085.599999999999</v>
      </c>
      <c r="J496" s="4">
        <v>10.7</v>
      </c>
      <c r="K496" s="4">
        <v>0.84670000000000001</v>
      </c>
      <c r="L496" s="4">
        <v>5.5547000000000004</v>
      </c>
      <c r="M496" s="4">
        <v>4.3964999999999996</v>
      </c>
      <c r="N496" s="4">
        <v>24.639299999999999</v>
      </c>
      <c r="O496" s="4">
        <v>5.1577000000000002</v>
      </c>
      <c r="P496" s="4">
        <v>29.8</v>
      </c>
      <c r="Q496" s="4">
        <v>18.555900000000001</v>
      </c>
      <c r="R496" s="4">
        <v>3.8843000000000001</v>
      </c>
      <c r="S496" s="4">
        <v>22.4</v>
      </c>
      <c r="T496" s="4">
        <v>46085.564299999998</v>
      </c>
      <c r="W496" s="4">
        <v>0</v>
      </c>
      <c r="X496" s="4">
        <v>9.0597999999999992</v>
      </c>
      <c r="Y496" s="4">
        <v>12</v>
      </c>
      <c r="Z496" s="4">
        <v>846</v>
      </c>
      <c r="AA496" s="4">
        <v>868</v>
      </c>
      <c r="AB496" s="4">
        <v>875</v>
      </c>
      <c r="AC496" s="4">
        <v>62</v>
      </c>
      <c r="AD496" s="4">
        <v>5.25</v>
      </c>
      <c r="AE496" s="4">
        <v>0.12</v>
      </c>
      <c r="AF496" s="4">
        <v>980</v>
      </c>
      <c r="AG496" s="4">
        <v>-15</v>
      </c>
      <c r="AH496" s="4">
        <v>14</v>
      </c>
      <c r="AI496" s="4">
        <v>11</v>
      </c>
      <c r="AJ496" s="4">
        <v>190</v>
      </c>
      <c r="AK496" s="4">
        <v>139</v>
      </c>
      <c r="AL496" s="4">
        <v>3.3</v>
      </c>
      <c r="AM496" s="4">
        <v>195</v>
      </c>
      <c r="AN496" s="4" t="s">
        <v>155</v>
      </c>
      <c r="AO496" s="4">
        <v>0</v>
      </c>
      <c r="AP496" s="5"/>
      <c r="BA496" s="4">
        <v>14.023</v>
      </c>
      <c r="BB496" s="4">
        <v>11.58</v>
      </c>
      <c r="BC496" s="4">
        <v>0.83</v>
      </c>
      <c r="BD496" s="4">
        <v>18.103999999999999</v>
      </c>
      <c r="BE496" s="4">
        <v>1156.575</v>
      </c>
      <c r="BF496" s="4">
        <v>582.63800000000003</v>
      </c>
      <c r="BG496" s="4">
        <v>0.53700000000000003</v>
      </c>
      <c r="BH496" s="4">
        <v>0.112</v>
      </c>
      <c r="BI496" s="4">
        <v>0.65</v>
      </c>
      <c r="BJ496" s="4">
        <v>0.40500000000000003</v>
      </c>
      <c r="BK496" s="4">
        <v>8.5000000000000006E-2</v>
      </c>
      <c r="BL496" s="4">
        <v>0.48899999999999999</v>
      </c>
      <c r="BM496" s="4">
        <v>317.32339999999999</v>
      </c>
      <c r="BQ496" s="4">
        <v>1371.623</v>
      </c>
      <c r="BR496" s="4">
        <v>0.35424699999999998</v>
      </c>
      <c r="BS496" s="4">
        <v>-5</v>
      </c>
      <c r="BT496" s="4">
        <v>-4.895E-2</v>
      </c>
      <c r="BU496" s="4">
        <v>8.6569050000000001</v>
      </c>
      <c r="BV496" s="4">
        <v>-0.98879099999999998</v>
      </c>
    </row>
    <row r="497" spans="1:74" x14ac:dyDescent="0.25">
      <c r="A497" s="2">
        <v>42067</v>
      </c>
      <c r="B497" s="3">
        <v>2.680439814814815E-2</v>
      </c>
      <c r="C497" s="4">
        <v>6.9329999999999998</v>
      </c>
      <c r="D497" s="4">
        <v>5.2478999999999996</v>
      </c>
      <c r="E497" s="4">
        <v>52478.828600000001</v>
      </c>
      <c r="F497" s="4">
        <v>29</v>
      </c>
      <c r="G497" s="4">
        <v>7.3</v>
      </c>
      <c r="H497" s="4">
        <v>42067.5</v>
      </c>
      <c r="J497" s="4">
        <v>10.36</v>
      </c>
      <c r="K497" s="4">
        <v>0.84730000000000005</v>
      </c>
      <c r="L497" s="4">
        <v>5.8742000000000001</v>
      </c>
      <c r="M497" s="4">
        <v>4.4466000000000001</v>
      </c>
      <c r="N497" s="4">
        <v>24.579499999999999</v>
      </c>
      <c r="O497" s="4">
        <v>6.1817000000000002</v>
      </c>
      <c r="P497" s="4">
        <v>30.8</v>
      </c>
      <c r="Q497" s="4">
        <v>18.5108</v>
      </c>
      <c r="R497" s="4">
        <v>4.6554000000000002</v>
      </c>
      <c r="S497" s="4">
        <v>23.2</v>
      </c>
      <c r="T497" s="4">
        <v>42067.502399999998</v>
      </c>
      <c r="W497" s="4">
        <v>0</v>
      </c>
      <c r="X497" s="4">
        <v>8.7776999999999994</v>
      </c>
      <c r="Y497" s="4">
        <v>12</v>
      </c>
      <c r="Z497" s="4">
        <v>845</v>
      </c>
      <c r="AA497" s="4">
        <v>867</v>
      </c>
      <c r="AB497" s="4">
        <v>872</v>
      </c>
      <c r="AC497" s="4">
        <v>62</v>
      </c>
      <c r="AD497" s="4">
        <v>5.25</v>
      </c>
      <c r="AE497" s="4">
        <v>0.12</v>
      </c>
      <c r="AF497" s="4">
        <v>980</v>
      </c>
      <c r="AG497" s="4">
        <v>-15</v>
      </c>
      <c r="AH497" s="4">
        <v>14</v>
      </c>
      <c r="AI497" s="4">
        <v>11</v>
      </c>
      <c r="AJ497" s="4">
        <v>190</v>
      </c>
      <c r="AK497" s="4">
        <v>139.9</v>
      </c>
      <c r="AL497" s="4">
        <v>3.1</v>
      </c>
      <c r="AM497" s="4">
        <v>195</v>
      </c>
      <c r="AN497" s="4" t="s">
        <v>155</v>
      </c>
      <c r="AO497" s="4">
        <v>0</v>
      </c>
      <c r="AP497" s="5"/>
      <c r="BA497" s="4">
        <v>14.023</v>
      </c>
      <c r="BB497" s="4">
        <v>11.63</v>
      </c>
      <c r="BC497" s="4">
        <v>0.83</v>
      </c>
      <c r="BD497" s="4">
        <v>18.02</v>
      </c>
      <c r="BE497" s="4">
        <v>1225.8219999999999</v>
      </c>
      <c r="BF497" s="4">
        <v>590.58699999999999</v>
      </c>
      <c r="BG497" s="4">
        <v>0.53700000000000003</v>
      </c>
      <c r="BH497" s="4">
        <v>0.13500000000000001</v>
      </c>
      <c r="BI497" s="4">
        <v>0.67200000000000004</v>
      </c>
      <c r="BJ497" s="4">
        <v>0.40500000000000003</v>
      </c>
      <c r="BK497" s="4">
        <v>0.10199999999999999</v>
      </c>
      <c r="BL497" s="4">
        <v>0.50600000000000001</v>
      </c>
      <c r="BM497" s="4">
        <v>290.29899999999998</v>
      </c>
      <c r="BQ497" s="4">
        <v>1331.8589999999999</v>
      </c>
      <c r="BR497" s="4">
        <v>0.31109999999999999</v>
      </c>
      <c r="BS497" s="4">
        <v>-5</v>
      </c>
      <c r="BT497" s="4">
        <v>-4.8050000000000002E-2</v>
      </c>
      <c r="BU497" s="4">
        <v>7.6025070000000001</v>
      </c>
      <c r="BV497" s="4">
        <v>-0.97060999999999997</v>
      </c>
    </row>
    <row r="498" spans="1:74" x14ac:dyDescent="0.25">
      <c r="A498" s="2">
        <v>42067</v>
      </c>
      <c r="B498" s="3">
        <v>2.6815972222222224E-2</v>
      </c>
      <c r="C498" s="4">
        <v>6.61</v>
      </c>
      <c r="D498" s="4">
        <v>5.1787999999999998</v>
      </c>
      <c r="E498" s="4">
        <v>51787.6152</v>
      </c>
      <c r="F498" s="4">
        <v>31.1</v>
      </c>
      <c r="G498" s="4">
        <v>7.4</v>
      </c>
      <c r="H498" s="4">
        <v>45744.1</v>
      </c>
      <c r="J498" s="4">
        <v>9.64</v>
      </c>
      <c r="K498" s="4">
        <v>0.8468</v>
      </c>
      <c r="L498" s="4">
        <v>5.5971000000000002</v>
      </c>
      <c r="M498" s="4">
        <v>4.3851000000000004</v>
      </c>
      <c r="N498" s="4">
        <v>26.345300000000002</v>
      </c>
      <c r="O498" s="4">
        <v>6.266</v>
      </c>
      <c r="P498" s="4">
        <v>32.6</v>
      </c>
      <c r="Q498" s="4">
        <v>19.840699999999998</v>
      </c>
      <c r="R498" s="4">
        <v>4.7188999999999997</v>
      </c>
      <c r="S498" s="4">
        <v>24.6</v>
      </c>
      <c r="T498" s="4">
        <v>45744.125200000002</v>
      </c>
      <c r="W498" s="4">
        <v>0</v>
      </c>
      <c r="X498" s="4">
        <v>8.1635000000000009</v>
      </c>
      <c r="Y498" s="4">
        <v>11.9</v>
      </c>
      <c r="Z498" s="4">
        <v>846</v>
      </c>
      <c r="AA498" s="4">
        <v>868</v>
      </c>
      <c r="AB498" s="4">
        <v>872</v>
      </c>
      <c r="AC498" s="4">
        <v>62</v>
      </c>
      <c r="AD498" s="4">
        <v>5.25</v>
      </c>
      <c r="AE498" s="4">
        <v>0.12</v>
      </c>
      <c r="AF498" s="4">
        <v>980</v>
      </c>
      <c r="AG498" s="4">
        <v>-15</v>
      </c>
      <c r="AH498" s="4">
        <v>14</v>
      </c>
      <c r="AI498" s="4">
        <v>11</v>
      </c>
      <c r="AJ498" s="4">
        <v>190</v>
      </c>
      <c r="AK498" s="4">
        <v>139.1</v>
      </c>
      <c r="AL498" s="4">
        <v>3.1</v>
      </c>
      <c r="AM498" s="4">
        <v>195</v>
      </c>
      <c r="AN498" s="4" t="s">
        <v>155</v>
      </c>
      <c r="AO498" s="4">
        <v>0</v>
      </c>
      <c r="AP498" s="5"/>
      <c r="BA498" s="4">
        <v>14.023</v>
      </c>
      <c r="BB498" s="4">
        <v>11.59</v>
      </c>
      <c r="BC498" s="4">
        <v>0.83</v>
      </c>
      <c r="BD498" s="4">
        <v>18.097999999999999</v>
      </c>
      <c r="BE498" s="4">
        <v>1165.6500000000001</v>
      </c>
      <c r="BF498" s="4">
        <v>581.25900000000001</v>
      </c>
      <c r="BG498" s="4">
        <v>0.57499999999999996</v>
      </c>
      <c r="BH498" s="4">
        <v>0.13700000000000001</v>
      </c>
      <c r="BI498" s="4">
        <v>0.71099999999999997</v>
      </c>
      <c r="BJ498" s="4">
        <v>0.433</v>
      </c>
      <c r="BK498" s="4">
        <v>0.10299999999999999</v>
      </c>
      <c r="BL498" s="4">
        <v>0.53600000000000003</v>
      </c>
      <c r="BM498" s="4">
        <v>315.03890000000001</v>
      </c>
      <c r="BQ498" s="4">
        <v>1236.18</v>
      </c>
      <c r="BR498" s="4">
        <v>0.24915000000000001</v>
      </c>
      <c r="BS498" s="4">
        <v>-5</v>
      </c>
      <c r="BT498" s="4">
        <v>-4.99E-2</v>
      </c>
      <c r="BU498" s="4">
        <v>6.088603</v>
      </c>
      <c r="BV498" s="4">
        <v>-1.0079800000000001</v>
      </c>
    </row>
    <row r="499" spans="1:74" x14ac:dyDescent="0.25">
      <c r="A499" s="2">
        <v>42067</v>
      </c>
      <c r="B499" s="3">
        <v>2.6827546296296297E-2</v>
      </c>
      <c r="C499" s="4">
        <v>6.61</v>
      </c>
      <c r="D499" s="4">
        <v>5.1654</v>
      </c>
      <c r="E499" s="4">
        <v>51654.153460000001</v>
      </c>
      <c r="F499" s="4">
        <v>32.299999999999997</v>
      </c>
      <c r="G499" s="4">
        <v>7.4</v>
      </c>
      <c r="H499" s="4">
        <v>45736</v>
      </c>
      <c r="J499" s="4">
        <v>8.7200000000000006</v>
      </c>
      <c r="K499" s="4">
        <v>0.8468</v>
      </c>
      <c r="L499" s="4">
        <v>5.5976999999999997</v>
      </c>
      <c r="M499" s="4">
        <v>4.3742999999999999</v>
      </c>
      <c r="N499" s="4">
        <v>27.353200000000001</v>
      </c>
      <c r="O499" s="4">
        <v>6.2667000000000002</v>
      </c>
      <c r="P499" s="4">
        <v>33.6</v>
      </c>
      <c r="Q499" s="4">
        <v>20.599699999999999</v>
      </c>
      <c r="R499" s="4">
        <v>4.7194000000000003</v>
      </c>
      <c r="S499" s="4">
        <v>25.3</v>
      </c>
      <c r="T499" s="4">
        <v>45735.954700000002</v>
      </c>
      <c r="W499" s="4">
        <v>0</v>
      </c>
      <c r="X499" s="4">
        <v>7.3815</v>
      </c>
      <c r="Y499" s="4">
        <v>12</v>
      </c>
      <c r="Z499" s="4">
        <v>847</v>
      </c>
      <c r="AA499" s="4">
        <v>869</v>
      </c>
      <c r="AB499" s="4">
        <v>872</v>
      </c>
      <c r="AC499" s="4">
        <v>62</v>
      </c>
      <c r="AD499" s="4">
        <v>5.25</v>
      </c>
      <c r="AE499" s="4">
        <v>0.12</v>
      </c>
      <c r="AF499" s="4">
        <v>980</v>
      </c>
      <c r="AG499" s="4">
        <v>-15</v>
      </c>
      <c r="AH499" s="4">
        <v>14.956697</v>
      </c>
      <c r="AI499" s="4">
        <v>11</v>
      </c>
      <c r="AJ499" s="4">
        <v>191</v>
      </c>
      <c r="AK499" s="4">
        <v>139</v>
      </c>
      <c r="AL499" s="4">
        <v>2.9</v>
      </c>
      <c r="AM499" s="4">
        <v>195</v>
      </c>
      <c r="AN499" s="4" t="s">
        <v>155</v>
      </c>
      <c r="AO499" s="4">
        <v>0</v>
      </c>
      <c r="AP499" s="5"/>
      <c r="BA499" s="4">
        <v>14.023</v>
      </c>
      <c r="BB499" s="4">
        <v>11.6</v>
      </c>
      <c r="BC499" s="4">
        <v>0.83</v>
      </c>
      <c r="BD499" s="4">
        <v>18.085000000000001</v>
      </c>
      <c r="BE499" s="4">
        <v>1166.664</v>
      </c>
      <c r="BF499" s="4">
        <v>580.26599999999996</v>
      </c>
      <c r="BG499" s="4">
        <v>0.59699999999999998</v>
      </c>
      <c r="BH499" s="4">
        <v>0.13700000000000001</v>
      </c>
      <c r="BI499" s="4">
        <v>0.73399999999999999</v>
      </c>
      <c r="BJ499" s="4">
        <v>0.45</v>
      </c>
      <c r="BK499" s="4">
        <v>0.10299999999999999</v>
      </c>
      <c r="BL499" s="4">
        <v>0.55300000000000005</v>
      </c>
      <c r="BM499" s="4">
        <v>315.22199999999998</v>
      </c>
      <c r="BQ499" s="4">
        <v>1118.6120000000001</v>
      </c>
      <c r="BR499" s="4">
        <v>0.14937400000000001</v>
      </c>
      <c r="BS499" s="4">
        <v>-5</v>
      </c>
      <c r="BT499" s="4">
        <v>-4.8086999999999998E-2</v>
      </c>
      <c r="BU499" s="4">
        <v>3.6503169999999998</v>
      </c>
      <c r="BV499" s="4">
        <v>-0.97134900000000002</v>
      </c>
    </row>
    <row r="500" spans="1:74" x14ac:dyDescent="0.25">
      <c r="A500" s="2">
        <v>42067</v>
      </c>
      <c r="B500" s="3">
        <v>2.6839120370370371E-2</v>
      </c>
      <c r="C500" s="4">
        <v>6.61</v>
      </c>
      <c r="D500" s="4">
        <v>5.1029</v>
      </c>
      <c r="E500" s="4">
        <v>51029.367720000002</v>
      </c>
      <c r="F500" s="4">
        <v>33.200000000000003</v>
      </c>
      <c r="G500" s="4">
        <v>7.4</v>
      </c>
      <c r="H500" s="4">
        <v>44741.1</v>
      </c>
      <c r="J500" s="4">
        <v>7.66</v>
      </c>
      <c r="K500" s="4">
        <v>0.84850000000000003</v>
      </c>
      <c r="L500" s="4">
        <v>5.6086999999999998</v>
      </c>
      <c r="M500" s="4">
        <v>4.3299000000000003</v>
      </c>
      <c r="N500" s="4">
        <v>28.208200000000001</v>
      </c>
      <c r="O500" s="4">
        <v>6.2789999999999999</v>
      </c>
      <c r="P500" s="4">
        <v>34.5</v>
      </c>
      <c r="Q500" s="4">
        <v>21.243600000000001</v>
      </c>
      <c r="R500" s="4">
        <v>4.7286999999999999</v>
      </c>
      <c r="S500" s="4">
        <v>26</v>
      </c>
      <c r="T500" s="4">
        <v>44741.076200000003</v>
      </c>
      <c r="W500" s="4">
        <v>0</v>
      </c>
      <c r="X500" s="4">
        <v>6.5006000000000004</v>
      </c>
      <c r="Y500" s="4">
        <v>12</v>
      </c>
      <c r="Z500" s="4">
        <v>847</v>
      </c>
      <c r="AA500" s="4">
        <v>868</v>
      </c>
      <c r="AB500" s="4">
        <v>871</v>
      </c>
      <c r="AC500" s="4">
        <v>62</v>
      </c>
      <c r="AD500" s="4">
        <v>5.25</v>
      </c>
      <c r="AE500" s="4">
        <v>0.12</v>
      </c>
      <c r="AF500" s="4">
        <v>980</v>
      </c>
      <c r="AG500" s="4">
        <v>-15</v>
      </c>
      <c r="AH500" s="4">
        <v>15</v>
      </c>
      <c r="AI500" s="4">
        <v>11</v>
      </c>
      <c r="AJ500" s="4">
        <v>191</v>
      </c>
      <c r="AK500" s="4">
        <v>139</v>
      </c>
      <c r="AL500" s="4">
        <v>2.9</v>
      </c>
      <c r="AM500" s="4">
        <v>195</v>
      </c>
      <c r="AN500" s="4" t="s">
        <v>155</v>
      </c>
      <c r="AO500" s="4">
        <v>0</v>
      </c>
      <c r="AP500" s="5"/>
      <c r="BA500" s="4">
        <v>14.023</v>
      </c>
      <c r="BB500" s="4">
        <v>11.73</v>
      </c>
      <c r="BC500" s="4">
        <v>0.84</v>
      </c>
      <c r="BD500" s="4">
        <v>17.853000000000002</v>
      </c>
      <c r="BE500" s="4">
        <v>1179.7660000000001</v>
      </c>
      <c r="BF500" s="4">
        <v>579.68499999999995</v>
      </c>
      <c r="BG500" s="4">
        <v>0.621</v>
      </c>
      <c r="BH500" s="4">
        <v>0.13800000000000001</v>
      </c>
      <c r="BI500" s="4">
        <v>0.76</v>
      </c>
      <c r="BJ500" s="4">
        <v>0.46800000000000003</v>
      </c>
      <c r="BK500" s="4">
        <v>0.104</v>
      </c>
      <c r="BL500" s="4">
        <v>0.57199999999999995</v>
      </c>
      <c r="BM500" s="4">
        <v>311.21679999999998</v>
      </c>
      <c r="BQ500" s="4">
        <v>994.23599999999999</v>
      </c>
      <c r="BR500" s="4">
        <v>7.1385000000000004E-2</v>
      </c>
      <c r="BS500" s="4">
        <v>-5</v>
      </c>
      <c r="BT500" s="4">
        <v>-4.8956E-2</v>
      </c>
      <c r="BU500" s="4">
        <v>1.744462</v>
      </c>
      <c r="BV500" s="4">
        <v>-0.98891200000000001</v>
      </c>
    </row>
    <row r="501" spans="1:74" x14ac:dyDescent="0.25">
      <c r="A501" s="2">
        <v>42067</v>
      </c>
      <c r="B501" s="3">
        <v>2.6850694444444444E-2</v>
      </c>
      <c r="C501" s="4">
        <v>7.0410000000000004</v>
      </c>
      <c r="D501" s="4">
        <v>5.1786000000000003</v>
      </c>
      <c r="E501" s="4">
        <v>51786.439270000003</v>
      </c>
      <c r="F501" s="4">
        <v>33.9</v>
      </c>
      <c r="G501" s="4">
        <v>7.4</v>
      </c>
      <c r="H501" s="4">
        <v>44357.7</v>
      </c>
      <c r="J501" s="4">
        <v>7.08</v>
      </c>
      <c r="K501" s="4">
        <v>0.8448</v>
      </c>
      <c r="L501" s="4">
        <v>5.9485999999999999</v>
      </c>
      <c r="M501" s="4">
        <v>4.3749000000000002</v>
      </c>
      <c r="N501" s="4">
        <v>28.619499999999999</v>
      </c>
      <c r="O501" s="4">
        <v>6.2515000000000001</v>
      </c>
      <c r="P501" s="4">
        <v>34.9</v>
      </c>
      <c r="Q501" s="4">
        <v>21.5534</v>
      </c>
      <c r="R501" s="4">
        <v>4.7080000000000002</v>
      </c>
      <c r="S501" s="4">
        <v>26.3</v>
      </c>
      <c r="T501" s="4">
        <v>44357.725700000003</v>
      </c>
      <c r="W501" s="4">
        <v>0</v>
      </c>
      <c r="X501" s="4">
        <v>5.9771000000000001</v>
      </c>
      <c r="Y501" s="4">
        <v>12</v>
      </c>
      <c r="Z501" s="4">
        <v>845</v>
      </c>
      <c r="AA501" s="4">
        <v>869</v>
      </c>
      <c r="AB501" s="4">
        <v>872</v>
      </c>
      <c r="AC501" s="4">
        <v>62</v>
      </c>
      <c r="AD501" s="4">
        <v>5.25</v>
      </c>
      <c r="AE501" s="4">
        <v>0.12</v>
      </c>
      <c r="AF501" s="4">
        <v>980</v>
      </c>
      <c r="AG501" s="4">
        <v>-15</v>
      </c>
      <c r="AH501" s="4">
        <v>15</v>
      </c>
      <c r="AI501" s="4">
        <v>11</v>
      </c>
      <c r="AJ501" s="4">
        <v>191</v>
      </c>
      <c r="AK501" s="4">
        <v>138</v>
      </c>
      <c r="AL501" s="4">
        <v>3.2</v>
      </c>
      <c r="AM501" s="4">
        <v>195</v>
      </c>
      <c r="AN501" s="4" t="s">
        <v>155</v>
      </c>
      <c r="AO501" s="4">
        <v>0</v>
      </c>
      <c r="AP501" s="5"/>
      <c r="BA501" s="4">
        <v>14.023</v>
      </c>
      <c r="BB501" s="4">
        <v>11.43</v>
      </c>
      <c r="BC501" s="4">
        <v>0.82</v>
      </c>
      <c r="BD501" s="4">
        <v>18.372</v>
      </c>
      <c r="BE501" s="4">
        <v>1221.807</v>
      </c>
      <c r="BF501" s="4">
        <v>571.91700000000003</v>
      </c>
      <c r="BG501" s="4">
        <v>0.61599999999999999</v>
      </c>
      <c r="BH501" s="4">
        <v>0.13400000000000001</v>
      </c>
      <c r="BI501" s="4">
        <v>0.75</v>
      </c>
      <c r="BJ501" s="4">
        <v>0.46400000000000002</v>
      </c>
      <c r="BK501" s="4">
        <v>0.10100000000000001</v>
      </c>
      <c r="BL501" s="4">
        <v>0.56499999999999995</v>
      </c>
      <c r="BM501" s="4">
        <v>301.28579999999999</v>
      </c>
      <c r="BQ501" s="4">
        <v>892.64</v>
      </c>
      <c r="BR501" s="4">
        <v>5.0809E-2</v>
      </c>
      <c r="BS501" s="4">
        <v>-5</v>
      </c>
      <c r="BT501" s="4">
        <v>-4.8044999999999997E-2</v>
      </c>
      <c r="BU501" s="4">
        <v>1.2416499999999999</v>
      </c>
      <c r="BV501" s="4">
        <v>-0.97050800000000004</v>
      </c>
    </row>
    <row r="502" spans="1:74" x14ac:dyDescent="0.25">
      <c r="A502" s="2">
        <v>42067</v>
      </c>
      <c r="B502" s="3">
        <v>2.6862268518518518E-2</v>
      </c>
      <c r="C502" s="4">
        <v>7.7320000000000002</v>
      </c>
      <c r="D502" s="4">
        <v>5.2607999999999997</v>
      </c>
      <c r="E502" s="4">
        <v>52608.333330000001</v>
      </c>
      <c r="F502" s="4">
        <v>33.9</v>
      </c>
      <c r="G502" s="4">
        <v>7.4</v>
      </c>
      <c r="H502" s="4">
        <v>37962.1</v>
      </c>
      <c r="J502" s="4">
        <v>7</v>
      </c>
      <c r="K502" s="4">
        <v>0.84509999999999996</v>
      </c>
      <c r="L502" s="4">
        <v>6.5339</v>
      </c>
      <c r="M502" s="4">
        <v>4.4458000000000002</v>
      </c>
      <c r="N502" s="4">
        <v>28.648099999999999</v>
      </c>
      <c r="O502" s="4">
        <v>6.2535999999999996</v>
      </c>
      <c r="P502" s="4">
        <v>34.9</v>
      </c>
      <c r="Q502" s="4">
        <v>21.5749</v>
      </c>
      <c r="R502" s="4">
        <v>4.7096</v>
      </c>
      <c r="S502" s="4">
        <v>26.3</v>
      </c>
      <c r="T502" s="4">
        <v>37962.1276</v>
      </c>
      <c r="W502" s="4">
        <v>0</v>
      </c>
      <c r="X502" s="4">
        <v>5.9154999999999998</v>
      </c>
      <c r="Y502" s="4">
        <v>12.1</v>
      </c>
      <c r="Z502" s="4">
        <v>845</v>
      </c>
      <c r="AA502" s="4">
        <v>868</v>
      </c>
      <c r="AB502" s="4">
        <v>871</v>
      </c>
      <c r="AC502" s="4">
        <v>62</v>
      </c>
      <c r="AD502" s="4">
        <v>5.25</v>
      </c>
      <c r="AE502" s="4">
        <v>0.12</v>
      </c>
      <c r="AF502" s="4">
        <v>980</v>
      </c>
      <c r="AG502" s="4">
        <v>-15</v>
      </c>
      <c r="AH502" s="4">
        <v>15</v>
      </c>
      <c r="AI502" s="4">
        <v>11</v>
      </c>
      <c r="AJ502" s="4">
        <v>191</v>
      </c>
      <c r="AK502" s="4">
        <v>138</v>
      </c>
      <c r="AL502" s="4">
        <v>3</v>
      </c>
      <c r="AM502" s="4">
        <v>195</v>
      </c>
      <c r="AN502" s="4" t="s">
        <v>155</v>
      </c>
      <c r="AO502" s="4">
        <v>0</v>
      </c>
      <c r="AP502" s="5"/>
      <c r="BA502" s="4">
        <v>14.023</v>
      </c>
      <c r="BB502" s="4">
        <v>11.46</v>
      </c>
      <c r="BC502" s="4">
        <v>0.82</v>
      </c>
      <c r="BD502" s="4">
        <v>18.332999999999998</v>
      </c>
      <c r="BE502" s="4">
        <v>1340.5039999999999</v>
      </c>
      <c r="BF502" s="4">
        <v>580.53099999999995</v>
      </c>
      <c r="BG502" s="4">
        <v>0.61599999999999999</v>
      </c>
      <c r="BH502" s="4">
        <v>0.13400000000000001</v>
      </c>
      <c r="BI502" s="4">
        <v>0.75</v>
      </c>
      <c r="BJ502" s="4">
        <v>0.46400000000000002</v>
      </c>
      <c r="BK502" s="4">
        <v>0.10100000000000001</v>
      </c>
      <c r="BL502" s="4">
        <v>0.56499999999999995</v>
      </c>
      <c r="BM502" s="4">
        <v>257.55430000000001</v>
      </c>
      <c r="BQ502" s="4">
        <v>882.45</v>
      </c>
      <c r="BR502" s="4">
        <v>5.0953999999999999E-2</v>
      </c>
      <c r="BS502" s="4">
        <v>-5</v>
      </c>
      <c r="BT502" s="4">
        <v>-4.8000000000000001E-2</v>
      </c>
      <c r="BU502" s="4">
        <v>1.2451890000000001</v>
      </c>
      <c r="BV502" s="4">
        <v>-0.96960000000000002</v>
      </c>
    </row>
    <row r="503" spans="1:74" x14ac:dyDescent="0.25">
      <c r="A503" s="2">
        <v>42067</v>
      </c>
      <c r="B503" s="3">
        <v>2.6873842592592592E-2</v>
      </c>
      <c r="C503" s="4">
        <v>8.4429999999999996</v>
      </c>
      <c r="D503" s="4">
        <v>5.1422999999999996</v>
      </c>
      <c r="E503" s="4">
        <v>51423.235800000002</v>
      </c>
      <c r="F503" s="4">
        <v>33.799999999999997</v>
      </c>
      <c r="G503" s="4">
        <v>7.4</v>
      </c>
      <c r="H503" s="4">
        <v>31813.9</v>
      </c>
      <c r="J503" s="4">
        <v>7</v>
      </c>
      <c r="K503" s="4">
        <v>0.84689999999999999</v>
      </c>
      <c r="L503" s="4">
        <v>7.1505999999999998</v>
      </c>
      <c r="M503" s="4">
        <v>4.3552</v>
      </c>
      <c r="N503" s="4">
        <v>28.632899999999999</v>
      </c>
      <c r="O503" s="4">
        <v>6.2672999999999996</v>
      </c>
      <c r="P503" s="4">
        <v>34.9</v>
      </c>
      <c r="Q503" s="4">
        <v>21.563500000000001</v>
      </c>
      <c r="R503" s="4">
        <v>4.7199</v>
      </c>
      <c r="S503" s="4">
        <v>26.3</v>
      </c>
      <c r="T503" s="4">
        <v>31813.903600000001</v>
      </c>
      <c r="W503" s="4">
        <v>0</v>
      </c>
      <c r="X503" s="4">
        <v>5.9284999999999997</v>
      </c>
      <c r="Y503" s="4">
        <v>12</v>
      </c>
      <c r="Z503" s="4">
        <v>844</v>
      </c>
      <c r="AA503" s="4">
        <v>867</v>
      </c>
      <c r="AB503" s="4">
        <v>870</v>
      </c>
      <c r="AC503" s="4">
        <v>62</v>
      </c>
      <c r="AD503" s="4">
        <v>5.25</v>
      </c>
      <c r="AE503" s="4">
        <v>0.12</v>
      </c>
      <c r="AF503" s="4">
        <v>980</v>
      </c>
      <c r="AG503" s="4">
        <v>-15</v>
      </c>
      <c r="AH503" s="4">
        <v>14.046953</v>
      </c>
      <c r="AI503" s="4">
        <v>11</v>
      </c>
      <c r="AJ503" s="4">
        <v>191</v>
      </c>
      <c r="AK503" s="4">
        <v>139</v>
      </c>
      <c r="AL503" s="4">
        <v>3</v>
      </c>
      <c r="AM503" s="4">
        <v>195</v>
      </c>
      <c r="AN503" s="4" t="s">
        <v>155</v>
      </c>
      <c r="AO503" s="4">
        <v>0</v>
      </c>
      <c r="AP503" s="5"/>
      <c r="BA503" s="4">
        <v>14.023</v>
      </c>
      <c r="BB503" s="4">
        <v>11.6</v>
      </c>
      <c r="BC503" s="4">
        <v>0.83</v>
      </c>
      <c r="BD503" s="4">
        <v>18.074000000000002</v>
      </c>
      <c r="BE503" s="4">
        <v>1475.924</v>
      </c>
      <c r="BF503" s="4">
        <v>572.14099999999996</v>
      </c>
      <c r="BG503" s="4">
        <v>0.61899999999999999</v>
      </c>
      <c r="BH503" s="4">
        <v>0.13500000000000001</v>
      </c>
      <c r="BI503" s="4">
        <v>0.754</v>
      </c>
      <c r="BJ503" s="4">
        <v>0.46600000000000003</v>
      </c>
      <c r="BK503" s="4">
        <v>0.10199999999999999</v>
      </c>
      <c r="BL503" s="4">
        <v>0.56799999999999995</v>
      </c>
      <c r="BM503" s="4">
        <v>217.14850000000001</v>
      </c>
      <c r="BQ503" s="4">
        <v>889.74099999999999</v>
      </c>
      <c r="BR503" s="4">
        <v>8.3404000000000006E-2</v>
      </c>
      <c r="BS503" s="4">
        <v>-5</v>
      </c>
      <c r="BT503" s="4">
        <v>-4.8953000000000003E-2</v>
      </c>
      <c r="BU503" s="4">
        <v>2.038176</v>
      </c>
      <c r="BV503" s="4">
        <v>-0.98885199999999995</v>
      </c>
    </row>
    <row r="504" spans="1:74" x14ac:dyDescent="0.25">
      <c r="A504" s="2">
        <v>42067</v>
      </c>
      <c r="B504" s="3">
        <v>2.6885416666666672E-2</v>
      </c>
      <c r="C504" s="4">
        <v>9.1129999999999995</v>
      </c>
      <c r="D504" s="4">
        <v>4.6517999999999997</v>
      </c>
      <c r="E504" s="4">
        <v>46517.991699999999</v>
      </c>
      <c r="F504" s="4">
        <v>33.799999999999997</v>
      </c>
      <c r="G504" s="4">
        <v>7.4</v>
      </c>
      <c r="H504" s="4">
        <v>27988.2</v>
      </c>
      <c r="J504" s="4">
        <v>6.98</v>
      </c>
      <c r="K504" s="4">
        <v>0.85029999999999994</v>
      </c>
      <c r="L504" s="4">
        <v>7.7484000000000002</v>
      </c>
      <c r="M504" s="4">
        <v>3.9554</v>
      </c>
      <c r="N504" s="4">
        <v>28.740100000000002</v>
      </c>
      <c r="O504" s="4">
        <v>6.2922000000000002</v>
      </c>
      <c r="P504" s="4">
        <v>35</v>
      </c>
      <c r="Q504" s="4">
        <v>21.644200000000001</v>
      </c>
      <c r="R504" s="4">
        <v>4.7386999999999997</v>
      </c>
      <c r="S504" s="4">
        <v>26.4</v>
      </c>
      <c r="T504" s="4">
        <v>27988.168900000001</v>
      </c>
      <c r="W504" s="4">
        <v>0</v>
      </c>
      <c r="X504" s="4">
        <v>5.9320000000000004</v>
      </c>
      <c r="Y504" s="4">
        <v>12</v>
      </c>
      <c r="Z504" s="4">
        <v>844</v>
      </c>
      <c r="AA504" s="4">
        <v>868</v>
      </c>
      <c r="AB504" s="4">
        <v>872</v>
      </c>
      <c r="AC504" s="4">
        <v>62</v>
      </c>
      <c r="AD504" s="4">
        <v>5.25</v>
      </c>
      <c r="AE504" s="4">
        <v>0.12</v>
      </c>
      <c r="AF504" s="4">
        <v>980</v>
      </c>
      <c r="AG504" s="4">
        <v>-15</v>
      </c>
      <c r="AH504" s="4">
        <v>14</v>
      </c>
      <c r="AI504" s="4">
        <v>11</v>
      </c>
      <c r="AJ504" s="4">
        <v>191</v>
      </c>
      <c r="AK504" s="4">
        <v>139</v>
      </c>
      <c r="AL504" s="4">
        <v>3</v>
      </c>
      <c r="AM504" s="4">
        <v>195</v>
      </c>
      <c r="AN504" s="4" t="s">
        <v>155</v>
      </c>
      <c r="AO504" s="4">
        <v>0</v>
      </c>
      <c r="AP504" s="5"/>
      <c r="BA504" s="4">
        <v>14.023</v>
      </c>
      <c r="BB504" s="4">
        <v>11.88</v>
      </c>
      <c r="BC504" s="4">
        <v>0.85</v>
      </c>
      <c r="BD504" s="4">
        <v>17.606000000000002</v>
      </c>
      <c r="BE504" s="4">
        <v>1619.721</v>
      </c>
      <c r="BF504" s="4">
        <v>526.26</v>
      </c>
      <c r="BG504" s="4">
        <v>0.629</v>
      </c>
      <c r="BH504" s="4">
        <v>0.13800000000000001</v>
      </c>
      <c r="BI504" s="4">
        <v>0.76700000000000002</v>
      </c>
      <c r="BJ504" s="4">
        <v>0.47399999999999998</v>
      </c>
      <c r="BK504" s="4">
        <v>0.104</v>
      </c>
      <c r="BL504" s="4">
        <v>0.57799999999999996</v>
      </c>
      <c r="BM504" s="4">
        <v>193.47499999999999</v>
      </c>
      <c r="BQ504" s="4">
        <v>901.62699999999995</v>
      </c>
      <c r="BR504" s="4">
        <v>0.105945</v>
      </c>
      <c r="BS504" s="4">
        <v>-5</v>
      </c>
      <c r="BT504" s="4">
        <v>-4.8048E-2</v>
      </c>
      <c r="BU504" s="4">
        <v>2.589032</v>
      </c>
      <c r="BV504" s="4">
        <v>-0.97056900000000002</v>
      </c>
    </row>
    <row r="505" spans="1:74" x14ac:dyDescent="0.25">
      <c r="A505" s="2">
        <v>42067</v>
      </c>
      <c r="B505" s="3">
        <v>2.6896990740740742E-2</v>
      </c>
      <c r="C505" s="4">
        <v>9.5649999999999995</v>
      </c>
      <c r="D505" s="4">
        <v>4.0381</v>
      </c>
      <c r="E505" s="4">
        <v>40381.412340000003</v>
      </c>
      <c r="F505" s="4">
        <v>33.799999999999997</v>
      </c>
      <c r="G505" s="4">
        <v>7.4</v>
      </c>
      <c r="H505" s="4">
        <v>25608.799999999999</v>
      </c>
      <c r="J505" s="4">
        <v>6.59</v>
      </c>
      <c r="K505" s="4">
        <v>0.85489999999999999</v>
      </c>
      <c r="L505" s="4">
        <v>8.1770999999999994</v>
      </c>
      <c r="M505" s="4">
        <v>3.4523000000000001</v>
      </c>
      <c r="N505" s="4">
        <v>28.896100000000001</v>
      </c>
      <c r="O505" s="4">
        <v>6.3263999999999996</v>
      </c>
      <c r="P505" s="4">
        <v>35.200000000000003</v>
      </c>
      <c r="Q505" s="4">
        <v>21.761700000000001</v>
      </c>
      <c r="R505" s="4">
        <v>4.7644000000000002</v>
      </c>
      <c r="S505" s="4">
        <v>26.5</v>
      </c>
      <c r="T505" s="4">
        <v>25608.7837</v>
      </c>
      <c r="W505" s="4">
        <v>0</v>
      </c>
      <c r="X505" s="4">
        <v>5.6341999999999999</v>
      </c>
      <c r="Y505" s="4">
        <v>12</v>
      </c>
      <c r="Z505" s="4">
        <v>847</v>
      </c>
      <c r="AA505" s="4">
        <v>870</v>
      </c>
      <c r="AB505" s="4">
        <v>874</v>
      </c>
      <c r="AC505" s="4">
        <v>62</v>
      </c>
      <c r="AD505" s="4">
        <v>5.25</v>
      </c>
      <c r="AE505" s="4">
        <v>0.12</v>
      </c>
      <c r="AF505" s="4">
        <v>980</v>
      </c>
      <c r="AG505" s="4">
        <v>-15</v>
      </c>
      <c r="AH505" s="4">
        <v>14.952</v>
      </c>
      <c r="AI505" s="4">
        <v>11</v>
      </c>
      <c r="AJ505" s="4">
        <v>190</v>
      </c>
      <c r="AK505" s="4">
        <v>139</v>
      </c>
      <c r="AL505" s="4">
        <v>2.7</v>
      </c>
      <c r="AM505" s="4">
        <v>195</v>
      </c>
      <c r="AN505" s="4" t="s">
        <v>155</v>
      </c>
      <c r="AO505" s="4">
        <v>0</v>
      </c>
      <c r="AP505" s="5"/>
      <c r="BA505" s="4">
        <v>14.023</v>
      </c>
      <c r="BB505" s="4">
        <v>12.28</v>
      </c>
      <c r="BC505" s="4">
        <v>0.88</v>
      </c>
      <c r="BD505" s="4">
        <v>16.971</v>
      </c>
      <c r="BE505" s="4">
        <v>1747.087</v>
      </c>
      <c r="BF505" s="4">
        <v>469.45800000000003</v>
      </c>
      <c r="BG505" s="4">
        <v>0.64700000000000002</v>
      </c>
      <c r="BH505" s="4">
        <v>0.14199999999999999</v>
      </c>
      <c r="BI505" s="4">
        <v>0.78800000000000003</v>
      </c>
      <c r="BJ505" s="4">
        <v>0.48699999999999999</v>
      </c>
      <c r="BK505" s="4">
        <v>0.107</v>
      </c>
      <c r="BL505" s="4">
        <v>0.59399999999999997</v>
      </c>
      <c r="BM505" s="4">
        <v>180.93559999999999</v>
      </c>
      <c r="BQ505" s="4">
        <v>875.27800000000002</v>
      </c>
      <c r="BR505" s="4">
        <v>0.15459999999999999</v>
      </c>
      <c r="BS505" s="4">
        <v>-5</v>
      </c>
      <c r="BT505" s="4">
        <v>-4.8952000000000002E-2</v>
      </c>
      <c r="BU505" s="4">
        <v>3.778038</v>
      </c>
      <c r="BV505" s="4">
        <v>-0.98882999999999999</v>
      </c>
    </row>
    <row r="506" spans="1:74" x14ac:dyDescent="0.25">
      <c r="A506" s="2">
        <v>42067</v>
      </c>
      <c r="B506" s="3">
        <v>2.6908564814814819E-2</v>
      </c>
      <c r="C506" s="4">
        <v>9.6270000000000007</v>
      </c>
      <c r="D506" s="4">
        <v>3.8408000000000002</v>
      </c>
      <c r="E506" s="4">
        <v>38408.233769999999</v>
      </c>
      <c r="F506" s="4">
        <v>38.5</v>
      </c>
      <c r="G506" s="4">
        <v>7.3</v>
      </c>
      <c r="H506" s="4">
        <v>23972.6</v>
      </c>
      <c r="J506" s="4">
        <v>5.84</v>
      </c>
      <c r="K506" s="4">
        <v>0.85799999999999998</v>
      </c>
      <c r="L506" s="4">
        <v>8.2604000000000006</v>
      </c>
      <c r="M506" s="4">
        <v>3.2955000000000001</v>
      </c>
      <c r="N506" s="4">
        <v>33.052</v>
      </c>
      <c r="O506" s="4">
        <v>6.2634999999999996</v>
      </c>
      <c r="P506" s="4">
        <v>39.299999999999997</v>
      </c>
      <c r="Q506" s="4">
        <v>24.891500000000001</v>
      </c>
      <c r="R506" s="4">
        <v>4.7169999999999996</v>
      </c>
      <c r="S506" s="4">
        <v>29.6</v>
      </c>
      <c r="T506" s="4">
        <v>23972.608</v>
      </c>
      <c r="W506" s="4">
        <v>0</v>
      </c>
      <c r="X506" s="4">
        <v>5.0133999999999999</v>
      </c>
      <c r="Y506" s="4">
        <v>11.9</v>
      </c>
      <c r="Z506" s="4">
        <v>849</v>
      </c>
      <c r="AA506" s="4">
        <v>871</v>
      </c>
      <c r="AB506" s="4">
        <v>876</v>
      </c>
      <c r="AC506" s="4">
        <v>62</v>
      </c>
      <c r="AD506" s="4">
        <v>5.25</v>
      </c>
      <c r="AE506" s="4">
        <v>0.12</v>
      </c>
      <c r="AF506" s="4">
        <v>980</v>
      </c>
      <c r="AG506" s="4">
        <v>-15</v>
      </c>
      <c r="AH506" s="4">
        <v>14.048951000000001</v>
      </c>
      <c r="AI506" s="4">
        <v>11</v>
      </c>
      <c r="AJ506" s="4">
        <v>191</v>
      </c>
      <c r="AK506" s="4">
        <v>140</v>
      </c>
      <c r="AL506" s="4">
        <v>3.1</v>
      </c>
      <c r="AM506" s="4">
        <v>195</v>
      </c>
      <c r="AN506" s="4" t="s">
        <v>155</v>
      </c>
      <c r="AO506" s="4">
        <v>0</v>
      </c>
      <c r="AP506" s="5"/>
      <c r="BA506" s="4">
        <v>14.023</v>
      </c>
      <c r="BB506" s="4">
        <v>12.55</v>
      </c>
      <c r="BC506" s="4">
        <v>0.9</v>
      </c>
      <c r="BD506" s="4">
        <v>16.547999999999998</v>
      </c>
      <c r="BE506" s="4">
        <v>1794.9670000000001</v>
      </c>
      <c r="BF506" s="4">
        <v>455.77300000000002</v>
      </c>
      <c r="BG506" s="4">
        <v>0.752</v>
      </c>
      <c r="BH506" s="4">
        <v>0.14299999999999999</v>
      </c>
      <c r="BI506" s="4">
        <v>0.89500000000000002</v>
      </c>
      <c r="BJ506" s="4">
        <v>0.56599999999999995</v>
      </c>
      <c r="BK506" s="4">
        <v>0.107</v>
      </c>
      <c r="BL506" s="4">
        <v>0.67400000000000004</v>
      </c>
      <c r="BM506" s="4">
        <v>172.26169999999999</v>
      </c>
      <c r="BQ506" s="4">
        <v>792.10500000000002</v>
      </c>
      <c r="BR506" s="4">
        <v>0.20265</v>
      </c>
      <c r="BS506" s="4">
        <v>-5</v>
      </c>
      <c r="BT506" s="4">
        <v>-4.9000000000000002E-2</v>
      </c>
      <c r="BU506" s="4">
        <v>4.9522680000000001</v>
      </c>
      <c r="BV506" s="4">
        <v>-0.98980000000000001</v>
      </c>
    </row>
    <row r="507" spans="1:74" x14ac:dyDescent="0.25">
      <c r="A507" s="2">
        <v>42067</v>
      </c>
      <c r="B507" s="3">
        <v>2.6920138888888889E-2</v>
      </c>
      <c r="C507" s="4">
        <v>9.4920000000000009</v>
      </c>
      <c r="D507" s="4">
        <v>4.1707000000000001</v>
      </c>
      <c r="E507" s="4">
        <v>41706.93507</v>
      </c>
      <c r="F507" s="4">
        <v>47.1</v>
      </c>
      <c r="G507" s="4">
        <v>7.3</v>
      </c>
      <c r="H507" s="4">
        <v>23223.1</v>
      </c>
      <c r="J507" s="4">
        <v>5.0599999999999996</v>
      </c>
      <c r="K507" s="4">
        <v>0.85680000000000001</v>
      </c>
      <c r="L507" s="4">
        <v>8.1327999999999996</v>
      </c>
      <c r="M507" s="4">
        <v>3.5735000000000001</v>
      </c>
      <c r="N507" s="4">
        <v>40.3705</v>
      </c>
      <c r="O507" s="4">
        <v>6.2546999999999997</v>
      </c>
      <c r="P507" s="4">
        <v>46.6</v>
      </c>
      <c r="Q507" s="4">
        <v>30.402999999999999</v>
      </c>
      <c r="R507" s="4">
        <v>4.7103999999999999</v>
      </c>
      <c r="S507" s="4">
        <v>35.1</v>
      </c>
      <c r="T507" s="4">
        <v>23223.119999999999</v>
      </c>
      <c r="W507" s="4">
        <v>0</v>
      </c>
      <c r="X507" s="4">
        <v>4.3338999999999999</v>
      </c>
      <c r="Y507" s="4">
        <v>12</v>
      </c>
      <c r="Z507" s="4">
        <v>849</v>
      </c>
      <c r="AA507" s="4">
        <v>872</v>
      </c>
      <c r="AB507" s="4">
        <v>876</v>
      </c>
      <c r="AC507" s="4">
        <v>62</v>
      </c>
      <c r="AD507" s="4">
        <v>5.25</v>
      </c>
      <c r="AE507" s="4">
        <v>0.12</v>
      </c>
      <c r="AF507" s="4">
        <v>980</v>
      </c>
      <c r="AG507" s="4">
        <v>-15</v>
      </c>
      <c r="AH507" s="4">
        <v>14</v>
      </c>
      <c r="AI507" s="4">
        <v>11</v>
      </c>
      <c r="AJ507" s="4">
        <v>191</v>
      </c>
      <c r="AK507" s="4">
        <v>140</v>
      </c>
      <c r="AL507" s="4">
        <v>3.5</v>
      </c>
      <c r="AM507" s="4">
        <v>195</v>
      </c>
      <c r="AN507" s="4" t="s">
        <v>155</v>
      </c>
      <c r="AO507" s="4">
        <v>0</v>
      </c>
      <c r="AP507" s="5"/>
      <c r="BA507" s="4">
        <v>14.023</v>
      </c>
      <c r="BB507" s="4">
        <v>12.43</v>
      </c>
      <c r="BC507" s="4">
        <v>0.89</v>
      </c>
      <c r="BD507" s="4">
        <v>16.713000000000001</v>
      </c>
      <c r="BE507" s="4">
        <v>1757.6959999999999</v>
      </c>
      <c r="BF507" s="4">
        <v>491.55599999999998</v>
      </c>
      <c r="BG507" s="4">
        <v>0.91400000000000003</v>
      </c>
      <c r="BH507" s="4">
        <v>0.14199999999999999</v>
      </c>
      <c r="BI507" s="4">
        <v>1.0549999999999999</v>
      </c>
      <c r="BJ507" s="4">
        <v>0.68799999999999994</v>
      </c>
      <c r="BK507" s="4">
        <v>0.107</v>
      </c>
      <c r="BL507" s="4">
        <v>0.79500000000000004</v>
      </c>
      <c r="BM507" s="4">
        <v>165.9761</v>
      </c>
      <c r="BQ507" s="4">
        <v>681.06299999999999</v>
      </c>
      <c r="BR507" s="4">
        <v>0.226851</v>
      </c>
      <c r="BS507" s="4">
        <v>-5</v>
      </c>
      <c r="BT507" s="4">
        <v>-4.7100000000000003E-2</v>
      </c>
      <c r="BU507" s="4">
        <v>5.5436750000000004</v>
      </c>
      <c r="BV507" s="4">
        <v>-0.95141799999999999</v>
      </c>
    </row>
    <row r="508" spans="1:74" x14ac:dyDescent="0.25">
      <c r="A508" s="2">
        <v>42067</v>
      </c>
      <c r="B508" s="3">
        <v>2.6931712962962959E-2</v>
      </c>
      <c r="C508" s="4">
        <v>9.3859999999999992</v>
      </c>
      <c r="D508" s="4">
        <v>4.3883999999999999</v>
      </c>
      <c r="E508" s="4">
        <v>43883.707869999998</v>
      </c>
      <c r="F508" s="4">
        <v>52.9</v>
      </c>
      <c r="G508" s="4">
        <v>7.2</v>
      </c>
      <c r="H508" s="4">
        <v>22856.2</v>
      </c>
      <c r="J508" s="4">
        <v>4.59</v>
      </c>
      <c r="K508" s="4">
        <v>0.85580000000000001</v>
      </c>
      <c r="L508" s="4">
        <v>8.0325000000000006</v>
      </c>
      <c r="M508" s="4">
        <v>3.7555000000000001</v>
      </c>
      <c r="N508" s="4">
        <v>45.246200000000002</v>
      </c>
      <c r="O508" s="4">
        <v>6.1692999999999998</v>
      </c>
      <c r="P508" s="4">
        <v>51.4</v>
      </c>
      <c r="Q508" s="4">
        <v>34.075000000000003</v>
      </c>
      <c r="R508" s="4">
        <v>4.6460999999999997</v>
      </c>
      <c r="S508" s="4">
        <v>38.700000000000003</v>
      </c>
      <c r="T508" s="4">
        <v>22856.206699999999</v>
      </c>
      <c r="W508" s="4">
        <v>0</v>
      </c>
      <c r="X508" s="4">
        <v>3.9251999999999998</v>
      </c>
      <c r="Y508" s="4">
        <v>11.9</v>
      </c>
      <c r="Z508" s="4">
        <v>852</v>
      </c>
      <c r="AA508" s="4">
        <v>876</v>
      </c>
      <c r="AB508" s="4">
        <v>881</v>
      </c>
      <c r="AC508" s="4">
        <v>62</v>
      </c>
      <c r="AD508" s="4">
        <v>5.25</v>
      </c>
      <c r="AE508" s="4">
        <v>0.12</v>
      </c>
      <c r="AF508" s="4">
        <v>980</v>
      </c>
      <c r="AG508" s="4">
        <v>-15</v>
      </c>
      <c r="AH508" s="4">
        <v>14</v>
      </c>
      <c r="AI508" s="4">
        <v>11</v>
      </c>
      <c r="AJ508" s="4">
        <v>191</v>
      </c>
      <c r="AK508" s="4">
        <v>139.1</v>
      </c>
      <c r="AL508" s="4">
        <v>2.9</v>
      </c>
      <c r="AM508" s="4">
        <v>195</v>
      </c>
      <c r="AN508" s="4" t="s">
        <v>155</v>
      </c>
      <c r="AO508" s="4">
        <v>0</v>
      </c>
      <c r="AP508" s="5"/>
      <c r="BA508" s="4">
        <v>14.023</v>
      </c>
      <c r="BB508" s="4">
        <v>12.36</v>
      </c>
      <c r="BC508" s="4">
        <v>0.88</v>
      </c>
      <c r="BD508" s="4">
        <v>16.852</v>
      </c>
      <c r="BE508" s="4">
        <v>1730.441</v>
      </c>
      <c r="BF508" s="4">
        <v>514.93700000000001</v>
      </c>
      <c r="BG508" s="4">
        <v>1.0209999999999999</v>
      </c>
      <c r="BH508" s="4">
        <v>0.13900000000000001</v>
      </c>
      <c r="BI508" s="4">
        <v>1.1599999999999999</v>
      </c>
      <c r="BJ508" s="4">
        <v>0.76900000000000002</v>
      </c>
      <c r="BK508" s="4">
        <v>0.105</v>
      </c>
      <c r="BL508" s="4">
        <v>0.874</v>
      </c>
      <c r="BM508" s="4">
        <v>162.82939999999999</v>
      </c>
      <c r="BQ508" s="4">
        <v>614.846</v>
      </c>
      <c r="BR508" s="4">
        <v>0.27074999999999999</v>
      </c>
      <c r="BS508" s="4">
        <v>-5</v>
      </c>
      <c r="BT508" s="4">
        <v>-4.795E-2</v>
      </c>
      <c r="BU508" s="4">
        <v>6.6164540000000001</v>
      </c>
      <c r="BV508" s="4">
        <v>-0.96858999999999995</v>
      </c>
    </row>
    <row r="509" spans="1:74" x14ac:dyDescent="0.25">
      <c r="A509" s="2">
        <v>42067</v>
      </c>
      <c r="B509" s="3">
        <v>2.6943287037037036E-2</v>
      </c>
      <c r="C509" s="4">
        <v>9.4109999999999996</v>
      </c>
      <c r="D509" s="4">
        <v>4.3929</v>
      </c>
      <c r="E509" s="4">
        <v>43928.715369999998</v>
      </c>
      <c r="F509" s="4">
        <v>61.3</v>
      </c>
      <c r="G509" s="4">
        <v>7.1</v>
      </c>
      <c r="H509" s="4">
        <v>22512.1</v>
      </c>
      <c r="J509" s="4">
        <v>4.33</v>
      </c>
      <c r="K509" s="4">
        <v>0.85580000000000001</v>
      </c>
      <c r="L509" s="4">
        <v>8.0545000000000009</v>
      </c>
      <c r="M509" s="4">
        <v>3.7595999999999998</v>
      </c>
      <c r="N509" s="4">
        <v>52.501300000000001</v>
      </c>
      <c r="O509" s="4">
        <v>6.0763999999999996</v>
      </c>
      <c r="P509" s="4">
        <v>58.6</v>
      </c>
      <c r="Q509" s="4">
        <v>39.538800000000002</v>
      </c>
      <c r="R509" s="4">
        <v>4.5761000000000003</v>
      </c>
      <c r="S509" s="4">
        <v>44.1</v>
      </c>
      <c r="T509" s="4">
        <v>22512.1348</v>
      </c>
      <c r="W509" s="4">
        <v>0</v>
      </c>
      <c r="X509" s="4">
        <v>3.7035</v>
      </c>
      <c r="Y509" s="4">
        <v>12</v>
      </c>
      <c r="Z509" s="4">
        <v>852</v>
      </c>
      <c r="AA509" s="4">
        <v>877</v>
      </c>
      <c r="AB509" s="4">
        <v>881</v>
      </c>
      <c r="AC509" s="4">
        <v>62</v>
      </c>
      <c r="AD509" s="4">
        <v>5.25</v>
      </c>
      <c r="AE509" s="4">
        <v>0.12</v>
      </c>
      <c r="AF509" s="4">
        <v>980</v>
      </c>
      <c r="AG509" s="4">
        <v>-15</v>
      </c>
      <c r="AH509" s="4">
        <v>14</v>
      </c>
      <c r="AI509" s="4">
        <v>11</v>
      </c>
      <c r="AJ509" s="4">
        <v>191</v>
      </c>
      <c r="AK509" s="4">
        <v>139.9</v>
      </c>
      <c r="AL509" s="4">
        <v>2.7</v>
      </c>
      <c r="AM509" s="4">
        <v>195</v>
      </c>
      <c r="AN509" s="4" t="s">
        <v>155</v>
      </c>
      <c r="AO509" s="4">
        <v>0</v>
      </c>
      <c r="AP509" s="5"/>
      <c r="BA509" s="4">
        <v>14.023</v>
      </c>
      <c r="BB509" s="4">
        <v>12.36</v>
      </c>
      <c r="BC509" s="4">
        <v>0.88</v>
      </c>
      <c r="BD509" s="4">
        <v>16.846</v>
      </c>
      <c r="BE509" s="4">
        <v>1736.2139999999999</v>
      </c>
      <c r="BF509" s="4">
        <v>515.79899999999998</v>
      </c>
      <c r="BG509" s="4">
        <v>1.1850000000000001</v>
      </c>
      <c r="BH509" s="4">
        <v>0.13700000000000001</v>
      </c>
      <c r="BI509" s="4">
        <v>1.3220000000000001</v>
      </c>
      <c r="BJ509" s="4">
        <v>0.89300000000000002</v>
      </c>
      <c r="BK509" s="4">
        <v>0.10299999999999999</v>
      </c>
      <c r="BL509" s="4">
        <v>0.996</v>
      </c>
      <c r="BM509" s="4">
        <v>160.47389999999999</v>
      </c>
      <c r="BQ509" s="4">
        <v>580.46100000000001</v>
      </c>
      <c r="BR509" s="4">
        <v>0.29293000000000002</v>
      </c>
      <c r="BS509" s="4">
        <v>-5</v>
      </c>
      <c r="BT509" s="4">
        <v>-4.5152999999999999E-2</v>
      </c>
      <c r="BU509" s="4">
        <v>7.1584789999999998</v>
      </c>
      <c r="BV509" s="4">
        <v>-0.91208800000000001</v>
      </c>
    </row>
    <row r="510" spans="1:74" x14ac:dyDescent="0.25">
      <c r="A510" s="2">
        <v>42067</v>
      </c>
      <c r="B510" s="3">
        <v>2.6954861111111107E-2</v>
      </c>
      <c r="C510" s="4">
        <v>9.5299999999999994</v>
      </c>
      <c r="D510" s="4">
        <v>4.2534999999999998</v>
      </c>
      <c r="E510" s="4">
        <v>42534.76427</v>
      </c>
      <c r="F510" s="4">
        <v>66.7</v>
      </c>
      <c r="G510" s="4">
        <v>7</v>
      </c>
      <c r="H510" s="4">
        <v>22176.7</v>
      </c>
      <c r="J510" s="4">
        <v>4.0999999999999996</v>
      </c>
      <c r="K510" s="4">
        <v>0.85660000000000003</v>
      </c>
      <c r="L510" s="4">
        <v>8.1637000000000004</v>
      </c>
      <c r="M510" s="4">
        <v>3.6435</v>
      </c>
      <c r="N510" s="4">
        <v>57.172499999999999</v>
      </c>
      <c r="O510" s="4">
        <v>5.9961000000000002</v>
      </c>
      <c r="P510" s="4">
        <v>63.2</v>
      </c>
      <c r="Q510" s="4">
        <v>42.9955</v>
      </c>
      <c r="R510" s="4">
        <v>4.5092999999999996</v>
      </c>
      <c r="S510" s="4">
        <v>47.5</v>
      </c>
      <c r="T510" s="4">
        <v>22176.744699999999</v>
      </c>
      <c r="W510" s="4">
        <v>0</v>
      </c>
      <c r="X510" s="4">
        <v>3.512</v>
      </c>
      <c r="Y510" s="4">
        <v>12</v>
      </c>
      <c r="Z510" s="4">
        <v>851</v>
      </c>
      <c r="AA510" s="4">
        <v>876</v>
      </c>
      <c r="AB510" s="4">
        <v>880</v>
      </c>
      <c r="AC510" s="4">
        <v>62</v>
      </c>
      <c r="AD510" s="4">
        <v>4.84</v>
      </c>
      <c r="AE510" s="4">
        <v>0.11</v>
      </c>
      <c r="AF510" s="4">
        <v>980</v>
      </c>
      <c r="AG510" s="4">
        <v>-16</v>
      </c>
      <c r="AH510" s="4">
        <v>14.955690000000001</v>
      </c>
      <c r="AI510" s="4">
        <v>11</v>
      </c>
      <c r="AJ510" s="4">
        <v>191</v>
      </c>
      <c r="AK510" s="4">
        <v>139</v>
      </c>
      <c r="AL510" s="4">
        <v>2.9</v>
      </c>
      <c r="AM510" s="4">
        <v>195</v>
      </c>
      <c r="AN510" s="4" t="s">
        <v>155</v>
      </c>
      <c r="AO510" s="4">
        <v>0</v>
      </c>
      <c r="AP510" s="5"/>
      <c r="BA510" s="4">
        <v>14.023</v>
      </c>
      <c r="BB510" s="4">
        <v>12.43</v>
      </c>
      <c r="BC510" s="4">
        <v>0.89</v>
      </c>
      <c r="BD510" s="4">
        <v>16.742000000000001</v>
      </c>
      <c r="BE510" s="4">
        <v>1764.8430000000001</v>
      </c>
      <c r="BF510" s="4">
        <v>501.31900000000002</v>
      </c>
      <c r="BG510" s="4">
        <v>1.294</v>
      </c>
      <c r="BH510" s="4">
        <v>0.13600000000000001</v>
      </c>
      <c r="BI510" s="4">
        <v>1.43</v>
      </c>
      <c r="BJ510" s="4">
        <v>0.97299999999999998</v>
      </c>
      <c r="BK510" s="4">
        <v>0.10199999999999999</v>
      </c>
      <c r="BL510" s="4">
        <v>1.075</v>
      </c>
      <c r="BM510" s="4">
        <v>158.53970000000001</v>
      </c>
      <c r="BQ510" s="4">
        <v>552.04600000000005</v>
      </c>
      <c r="BR510" s="4">
        <v>0.299734</v>
      </c>
      <c r="BS510" s="4">
        <v>-5</v>
      </c>
      <c r="BT510" s="4">
        <v>-4.4044E-2</v>
      </c>
      <c r="BU510" s="4">
        <v>7.3247530000000003</v>
      </c>
      <c r="BV510" s="4">
        <v>-0.88969500000000001</v>
      </c>
    </row>
    <row r="511" spans="1:74" x14ac:dyDescent="0.25">
      <c r="A511" s="2">
        <v>42067</v>
      </c>
      <c r="B511" s="3">
        <v>2.6966435185185184E-2</v>
      </c>
      <c r="C511" s="4">
        <v>9.5389999999999997</v>
      </c>
      <c r="D511" s="4">
        <v>4.0953999999999997</v>
      </c>
      <c r="E511" s="4">
        <v>40953.549780000001</v>
      </c>
      <c r="F511" s="4">
        <v>67.900000000000006</v>
      </c>
      <c r="G511" s="4">
        <v>7</v>
      </c>
      <c r="H511" s="4">
        <v>21963.4</v>
      </c>
      <c r="J511" s="4">
        <v>4</v>
      </c>
      <c r="K511" s="4">
        <v>0.85819999999999996</v>
      </c>
      <c r="L511" s="4">
        <v>8.1865000000000006</v>
      </c>
      <c r="M511" s="4">
        <v>3.5146999999999999</v>
      </c>
      <c r="N511" s="4">
        <v>58.272399999999998</v>
      </c>
      <c r="O511" s="4">
        <v>6.0075000000000003</v>
      </c>
      <c r="P511" s="4">
        <v>64.3</v>
      </c>
      <c r="Q511" s="4">
        <v>43.819899999999997</v>
      </c>
      <c r="R511" s="4">
        <v>4.5175000000000001</v>
      </c>
      <c r="S511" s="4">
        <v>48.3</v>
      </c>
      <c r="T511" s="4">
        <v>21963.443599999999</v>
      </c>
      <c r="W511" s="4">
        <v>0</v>
      </c>
      <c r="X511" s="4">
        <v>3.4327999999999999</v>
      </c>
      <c r="Y511" s="4">
        <v>12</v>
      </c>
      <c r="Z511" s="4">
        <v>850</v>
      </c>
      <c r="AA511" s="4">
        <v>871</v>
      </c>
      <c r="AB511" s="4">
        <v>879</v>
      </c>
      <c r="AC511" s="4">
        <v>62</v>
      </c>
      <c r="AD511" s="4">
        <v>4.83</v>
      </c>
      <c r="AE511" s="4">
        <v>0.11</v>
      </c>
      <c r="AF511" s="4">
        <v>980</v>
      </c>
      <c r="AG511" s="4">
        <v>-16</v>
      </c>
      <c r="AH511" s="4">
        <v>14.044955</v>
      </c>
      <c r="AI511" s="4">
        <v>11</v>
      </c>
      <c r="AJ511" s="4">
        <v>191</v>
      </c>
      <c r="AK511" s="4">
        <v>139</v>
      </c>
      <c r="AL511" s="4">
        <v>2.8</v>
      </c>
      <c r="AM511" s="4">
        <v>195</v>
      </c>
      <c r="AN511" s="4" t="s">
        <v>155</v>
      </c>
      <c r="AO511" s="4">
        <v>0</v>
      </c>
      <c r="AP511" s="5"/>
      <c r="BA511" s="4">
        <v>14.023</v>
      </c>
      <c r="BB511" s="4">
        <v>12.58</v>
      </c>
      <c r="BC511" s="4">
        <v>0.9</v>
      </c>
      <c r="BD511" s="4">
        <v>16.521999999999998</v>
      </c>
      <c r="BE511" s="4">
        <v>1786.0440000000001</v>
      </c>
      <c r="BF511" s="4">
        <v>488.03800000000001</v>
      </c>
      <c r="BG511" s="4">
        <v>1.331</v>
      </c>
      <c r="BH511" s="4">
        <v>0.13700000000000001</v>
      </c>
      <c r="BI511" s="4">
        <v>1.4690000000000001</v>
      </c>
      <c r="BJ511" s="4">
        <v>1.0009999999999999</v>
      </c>
      <c r="BK511" s="4">
        <v>0.10299999999999999</v>
      </c>
      <c r="BL511" s="4">
        <v>1.1040000000000001</v>
      </c>
      <c r="BM511" s="4">
        <v>158.4573</v>
      </c>
      <c r="BQ511" s="4">
        <v>544.55700000000002</v>
      </c>
      <c r="BR511" s="4">
        <v>0.29331499999999999</v>
      </c>
      <c r="BS511" s="4">
        <v>-5</v>
      </c>
      <c r="BT511" s="4">
        <v>-4.3999999999999997E-2</v>
      </c>
      <c r="BU511" s="4">
        <v>7.1678769999999998</v>
      </c>
      <c r="BV511" s="4">
        <v>-0.88880000000000003</v>
      </c>
    </row>
    <row r="512" spans="1:74" x14ac:dyDescent="0.25">
      <c r="A512" s="2">
        <v>42067</v>
      </c>
      <c r="B512" s="3">
        <v>2.6978009259259261E-2</v>
      </c>
      <c r="C512" s="4">
        <v>9.6549999999999994</v>
      </c>
      <c r="D512" s="4">
        <v>4.0003000000000002</v>
      </c>
      <c r="E512" s="4">
        <v>40002.585200000001</v>
      </c>
      <c r="F512" s="4">
        <v>70.099999999999994</v>
      </c>
      <c r="G512" s="4">
        <v>7</v>
      </c>
      <c r="H512" s="4">
        <v>21526.9</v>
      </c>
      <c r="J512" s="4">
        <v>3.9</v>
      </c>
      <c r="K512" s="4">
        <v>0.85860000000000003</v>
      </c>
      <c r="L512" s="4">
        <v>8.2901000000000007</v>
      </c>
      <c r="M512" s="4">
        <v>3.4346999999999999</v>
      </c>
      <c r="N512" s="4">
        <v>60.183300000000003</v>
      </c>
      <c r="O512" s="4">
        <v>6.0103999999999997</v>
      </c>
      <c r="P512" s="4">
        <v>66.2</v>
      </c>
      <c r="Q512" s="4">
        <v>45.256900000000002</v>
      </c>
      <c r="R512" s="4">
        <v>4.5197000000000003</v>
      </c>
      <c r="S512" s="4">
        <v>49.8</v>
      </c>
      <c r="T512" s="4">
        <v>21526.9123</v>
      </c>
      <c r="W512" s="4">
        <v>0</v>
      </c>
      <c r="X512" s="4">
        <v>3.3487</v>
      </c>
      <c r="Y512" s="4">
        <v>12</v>
      </c>
      <c r="Z512" s="4">
        <v>849</v>
      </c>
      <c r="AA512" s="4">
        <v>870</v>
      </c>
      <c r="AB512" s="4">
        <v>879</v>
      </c>
      <c r="AC512" s="4">
        <v>62</v>
      </c>
      <c r="AD512" s="4">
        <v>4.83</v>
      </c>
      <c r="AE512" s="4">
        <v>0.11</v>
      </c>
      <c r="AF512" s="4">
        <v>980</v>
      </c>
      <c r="AG512" s="4">
        <v>-16</v>
      </c>
      <c r="AH512" s="4">
        <v>13.045954</v>
      </c>
      <c r="AI512" s="4">
        <v>11</v>
      </c>
      <c r="AJ512" s="4">
        <v>190</v>
      </c>
      <c r="AK512" s="4">
        <v>138</v>
      </c>
      <c r="AL512" s="4">
        <v>2.8</v>
      </c>
      <c r="AM512" s="4">
        <v>195</v>
      </c>
      <c r="AN512" s="4" t="s">
        <v>155</v>
      </c>
      <c r="AO512" s="4">
        <v>0</v>
      </c>
      <c r="AP512" s="5"/>
      <c r="BA512" s="4">
        <v>14.023</v>
      </c>
      <c r="BB512" s="4">
        <v>12.62</v>
      </c>
      <c r="BC512" s="4">
        <v>0.9</v>
      </c>
      <c r="BD512" s="4">
        <v>16.465</v>
      </c>
      <c r="BE512" s="4">
        <v>1811.2529999999999</v>
      </c>
      <c r="BF512" s="4">
        <v>477.63099999999997</v>
      </c>
      <c r="BG512" s="4">
        <v>1.377</v>
      </c>
      <c r="BH512" s="4">
        <v>0.13800000000000001</v>
      </c>
      <c r="BI512" s="4">
        <v>1.5149999999999999</v>
      </c>
      <c r="BJ512" s="4">
        <v>1.0349999999999999</v>
      </c>
      <c r="BK512" s="4">
        <v>0.10299999999999999</v>
      </c>
      <c r="BL512" s="4">
        <v>1.139</v>
      </c>
      <c r="BM512" s="4">
        <v>155.5333</v>
      </c>
      <c r="BQ512" s="4">
        <v>531.97400000000005</v>
      </c>
      <c r="BR512" s="4">
        <v>0.30444900000000003</v>
      </c>
      <c r="BS512" s="4">
        <v>-5</v>
      </c>
      <c r="BT512" s="4">
        <v>-4.4954000000000001E-2</v>
      </c>
      <c r="BU512" s="4">
        <v>7.4399610000000003</v>
      </c>
      <c r="BV512" s="4">
        <v>-0.90807199999999999</v>
      </c>
    </row>
    <row r="513" spans="1:74" x14ac:dyDescent="0.25">
      <c r="A513" s="2">
        <v>42067</v>
      </c>
      <c r="B513" s="3">
        <v>2.6989583333333334E-2</v>
      </c>
      <c r="C513" s="4">
        <v>9.7170000000000005</v>
      </c>
      <c r="D513" s="4">
        <v>3.8239999999999998</v>
      </c>
      <c r="E513" s="4">
        <v>38240.324189999999</v>
      </c>
      <c r="F513" s="4">
        <v>70.099999999999994</v>
      </c>
      <c r="G513" s="4">
        <v>7.1</v>
      </c>
      <c r="H513" s="4">
        <v>21480.799999999999</v>
      </c>
      <c r="J513" s="4">
        <v>3.9</v>
      </c>
      <c r="K513" s="4">
        <v>0.85980000000000001</v>
      </c>
      <c r="L513" s="4">
        <v>8.3547999999999991</v>
      </c>
      <c r="M513" s="4">
        <v>3.2879999999999998</v>
      </c>
      <c r="N513" s="4">
        <v>60.274500000000003</v>
      </c>
      <c r="O513" s="4">
        <v>6.0980999999999996</v>
      </c>
      <c r="P513" s="4">
        <v>66.400000000000006</v>
      </c>
      <c r="Q513" s="4">
        <v>45.389600000000002</v>
      </c>
      <c r="R513" s="4">
        <v>4.5921000000000003</v>
      </c>
      <c r="S513" s="4">
        <v>50</v>
      </c>
      <c r="T513" s="4">
        <v>21480.809399999998</v>
      </c>
      <c r="W513" s="4">
        <v>0</v>
      </c>
      <c r="X513" s="4">
        <v>3.3534000000000002</v>
      </c>
      <c r="Y513" s="4">
        <v>12</v>
      </c>
      <c r="Z513" s="4">
        <v>848</v>
      </c>
      <c r="AA513" s="4">
        <v>867</v>
      </c>
      <c r="AB513" s="4">
        <v>877</v>
      </c>
      <c r="AC513" s="4">
        <v>62</v>
      </c>
      <c r="AD513" s="4">
        <v>5.23</v>
      </c>
      <c r="AE513" s="4">
        <v>0.12</v>
      </c>
      <c r="AF513" s="4">
        <v>980</v>
      </c>
      <c r="AG513" s="4">
        <v>-15</v>
      </c>
      <c r="AH513" s="4">
        <v>13.953047</v>
      </c>
      <c r="AI513" s="4">
        <v>11</v>
      </c>
      <c r="AJ513" s="4">
        <v>190</v>
      </c>
      <c r="AK513" s="4">
        <v>139</v>
      </c>
      <c r="AL513" s="4">
        <v>2.7</v>
      </c>
      <c r="AM513" s="4">
        <v>195</v>
      </c>
      <c r="AN513" s="4" t="s">
        <v>155</v>
      </c>
      <c r="AO513" s="4">
        <v>0</v>
      </c>
      <c r="AP513" s="5"/>
      <c r="BA513" s="4">
        <v>14.023</v>
      </c>
      <c r="BB513" s="4">
        <v>12.73</v>
      </c>
      <c r="BC513" s="4">
        <v>0.91</v>
      </c>
      <c r="BD513" s="4">
        <v>16.300999999999998</v>
      </c>
      <c r="BE513" s="4">
        <v>1836.895</v>
      </c>
      <c r="BF513" s="4">
        <v>460.10899999999998</v>
      </c>
      <c r="BG513" s="4">
        <v>1.3879999999999999</v>
      </c>
      <c r="BH513" s="4">
        <v>0.14000000000000001</v>
      </c>
      <c r="BI513" s="4">
        <v>1.528</v>
      </c>
      <c r="BJ513" s="4">
        <v>1.0449999999999999</v>
      </c>
      <c r="BK513" s="4">
        <v>0.106</v>
      </c>
      <c r="BL513" s="4">
        <v>1.151</v>
      </c>
      <c r="BM513" s="4">
        <v>156.1771</v>
      </c>
      <c r="BQ513" s="4">
        <v>536.07500000000005</v>
      </c>
      <c r="BR513" s="4">
        <v>0.33263799999999999</v>
      </c>
      <c r="BS513" s="4">
        <v>-5</v>
      </c>
      <c r="BT513" s="4">
        <v>-4.5953000000000001E-2</v>
      </c>
      <c r="BU513" s="4">
        <v>8.1288499999999999</v>
      </c>
      <c r="BV513" s="4">
        <v>-0.92825199999999997</v>
      </c>
    </row>
    <row r="514" spans="1:74" x14ac:dyDescent="0.25">
      <c r="A514" s="2">
        <v>42067</v>
      </c>
      <c r="B514" s="3">
        <v>2.7001157407407408E-2</v>
      </c>
      <c r="C514" s="4">
        <v>9.7140000000000004</v>
      </c>
      <c r="D514" s="4">
        <v>3.8481000000000001</v>
      </c>
      <c r="E514" s="4">
        <v>38480.571199999998</v>
      </c>
      <c r="F514" s="4">
        <v>70</v>
      </c>
      <c r="G514" s="4">
        <v>7.2</v>
      </c>
      <c r="H514" s="4">
        <v>21478.3</v>
      </c>
      <c r="J514" s="4">
        <v>3.9</v>
      </c>
      <c r="K514" s="4">
        <v>0.85970000000000002</v>
      </c>
      <c r="L514" s="4">
        <v>8.3511000000000006</v>
      </c>
      <c r="M514" s="4">
        <v>3.3081</v>
      </c>
      <c r="N514" s="4">
        <v>60.183999999999997</v>
      </c>
      <c r="O514" s="4">
        <v>6.1896000000000004</v>
      </c>
      <c r="P514" s="4">
        <v>66.400000000000006</v>
      </c>
      <c r="Q514" s="4">
        <v>45.2605</v>
      </c>
      <c r="R514" s="4">
        <v>4.6547999999999998</v>
      </c>
      <c r="S514" s="4">
        <v>49.9</v>
      </c>
      <c r="T514" s="4">
        <v>21478.274099999999</v>
      </c>
      <c r="W514" s="4">
        <v>0</v>
      </c>
      <c r="X514" s="4">
        <v>3.3527</v>
      </c>
      <c r="Y514" s="4">
        <v>12</v>
      </c>
      <c r="Z514" s="4">
        <v>848</v>
      </c>
      <c r="AA514" s="4">
        <v>868</v>
      </c>
      <c r="AB514" s="4">
        <v>877</v>
      </c>
      <c r="AC514" s="4">
        <v>62</v>
      </c>
      <c r="AD514" s="4">
        <v>4.8499999999999996</v>
      </c>
      <c r="AE514" s="4">
        <v>0.11</v>
      </c>
      <c r="AF514" s="4">
        <v>980</v>
      </c>
      <c r="AG514" s="4">
        <v>-16</v>
      </c>
      <c r="AH514" s="4">
        <v>14</v>
      </c>
      <c r="AI514" s="4">
        <v>11</v>
      </c>
      <c r="AJ514" s="4">
        <v>191</v>
      </c>
      <c r="AK514" s="4">
        <v>139</v>
      </c>
      <c r="AL514" s="4">
        <v>2.9</v>
      </c>
      <c r="AM514" s="4">
        <v>195</v>
      </c>
      <c r="AN514" s="4" t="s">
        <v>155</v>
      </c>
      <c r="AO514" s="4">
        <v>0</v>
      </c>
      <c r="AP514" s="5"/>
      <c r="BA514" s="4">
        <v>14.023</v>
      </c>
      <c r="BB514" s="4">
        <v>12.72</v>
      </c>
      <c r="BC514" s="4">
        <v>0.91</v>
      </c>
      <c r="BD514" s="4">
        <v>16.323</v>
      </c>
      <c r="BE514" s="4">
        <v>1833.931</v>
      </c>
      <c r="BF514" s="4">
        <v>462.37400000000002</v>
      </c>
      <c r="BG514" s="4">
        <v>1.3839999999999999</v>
      </c>
      <c r="BH514" s="4">
        <v>0.14199999999999999</v>
      </c>
      <c r="BI514" s="4">
        <v>1.526</v>
      </c>
      <c r="BJ514" s="4">
        <v>1.0409999999999999</v>
      </c>
      <c r="BK514" s="4">
        <v>0.107</v>
      </c>
      <c r="BL514" s="4">
        <v>1.1479999999999999</v>
      </c>
      <c r="BM514" s="4">
        <v>155.97730000000001</v>
      </c>
      <c r="BQ514" s="4">
        <v>535.35</v>
      </c>
      <c r="BR514" s="4">
        <v>0.35304099999999999</v>
      </c>
      <c r="BS514" s="4">
        <v>-5</v>
      </c>
      <c r="BT514" s="4">
        <v>-4.1239999999999999E-2</v>
      </c>
      <c r="BU514" s="4">
        <v>8.6274379999999997</v>
      </c>
      <c r="BV514" s="4">
        <v>-0.83304299999999998</v>
      </c>
    </row>
    <row r="515" spans="1:74" x14ac:dyDescent="0.25">
      <c r="A515" s="2">
        <v>42067</v>
      </c>
      <c r="B515" s="3">
        <v>2.7012731481481481E-2</v>
      </c>
      <c r="C515" s="4">
        <v>9.6189999999999998</v>
      </c>
      <c r="D515" s="4">
        <v>4.1870000000000003</v>
      </c>
      <c r="E515" s="4">
        <v>41869.844960000002</v>
      </c>
      <c r="F515" s="4">
        <v>68.7</v>
      </c>
      <c r="G515" s="4">
        <v>7.3</v>
      </c>
      <c r="H515" s="4">
        <v>21343.8</v>
      </c>
      <c r="J515" s="4">
        <v>3.8</v>
      </c>
      <c r="K515" s="4">
        <v>0.85729999999999995</v>
      </c>
      <c r="L515" s="4">
        <v>8.2466000000000008</v>
      </c>
      <c r="M515" s="4">
        <v>3.5895999999999999</v>
      </c>
      <c r="N515" s="4">
        <v>58.889800000000001</v>
      </c>
      <c r="O515" s="4">
        <v>6.2512999999999996</v>
      </c>
      <c r="P515" s="4">
        <v>65.099999999999994</v>
      </c>
      <c r="Q515" s="4">
        <v>44.346699999999998</v>
      </c>
      <c r="R515" s="4">
        <v>4.7074999999999996</v>
      </c>
      <c r="S515" s="4">
        <v>49.1</v>
      </c>
      <c r="T515" s="4">
        <v>21343.797399999999</v>
      </c>
      <c r="W515" s="4">
        <v>0</v>
      </c>
      <c r="X515" s="4">
        <v>3.2578</v>
      </c>
      <c r="Y515" s="4">
        <v>12</v>
      </c>
      <c r="Z515" s="4">
        <v>849</v>
      </c>
      <c r="AA515" s="4">
        <v>870</v>
      </c>
      <c r="AB515" s="4">
        <v>877</v>
      </c>
      <c r="AC515" s="4">
        <v>62</v>
      </c>
      <c r="AD515" s="4">
        <v>5.23</v>
      </c>
      <c r="AE515" s="4">
        <v>0.12</v>
      </c>
      <c r="AF515" s="4">
        <v>980</v>
      </c>
      <c r="AG515" s="4">
        <v>-15</v>
      </c>
      <c r="AH515" s="4">
        <v>14</v>
      </c>
      <c r="AI515" s="4">
        <v>11</v>
      </c>
      <c r="AJ515" s="4">
        <v>191</v>
      </c>
      <c r="AK515" s="4">
        <v>139</v>
      </c>
      <c r="AL515" s="4">
        <v>2.7</v>
      </c>
      <c r="AM515" s="4">
        <v>195</v>
      </c>
      <c r="AN515" s="4" t="s">
        <v>155</v>
      </c>
      <c r="AO515" s="4">
        <v>0</v>
      </c>
      <c r="AP515" s="5"/>
      <c r="BA515" s="4">
        <v>14.023</v>
      </c>
      <c r="BB515" s="4">
        <v>12.5</v>
      </c>
      <c r="BC515" s="4">
        <v>0.89</v>
      </c>
      <c r="BD515" s="4">
        <v>16.643000000000001</v>
      </c>
      <c r="BE515" s="4">
        <v>1789.723</v>
      </c>
      <c r="BF515" s="4">
        <v>495.82299999999998</v>
      </c>
      <c r="BG515" s="4">
        <v>1.3380000000000001</v>
      </c>
      <c r="BH515" s="4">
        <v>0.14199999999999999</v>
      </c>
      <c r="BI515" s="4">
        <v>1.48</v>
      </c>
      <c r="BJ515" s="4">
        <v>1.008</v>
      </c>
      <c r="BK515" s="4">
        <v>0.107</v>
      </c>
      <c r="BL515" s="4">
        <v>1.115</v>
      </c>
      <c r="BM515" s="4">
        <v>153.17949999999999</v>
      </c>
      <c r="BQ515" s="4">
        <v>514.08000000000004</v>
      </c>
      <c r="BR515" s="4">
        <v>0.29211999999999999</v>
      </c>
      <c r="BS515" s="4">
        <v>-5</v>
      </c>
      <c r="BT515" s="4">
        <v>-4.2903999999999998E-2</v>
      </c>
      <c r="BU515" s="4">
        <v>7.1386820000000002</v>
      </c>
      <c r="BV515" s="4">
        <v>-0.86666100000000001</v>
      </c>
    </row>
    <row r="516" spans="1:74" x14ac:dyDescent="0.25">
      <c r="A516" s="2">
        <v>42067</v>
      </c>
      <c r="B516" s="3">
        <v>2.7024305555555555E-2</v>
      </c>
      <c r="C516" s="4">
        <v>9.3529999999999998</v>
      </c>
      <c r="D516" s="4">
        <v>4.4897999999999998</v>
      </c>
      <c r="E516" s="4">
        <v>44898</v>
      </c>
      <c r="F516" s="4">
        <v>66.400000000000006</v>
      </c>
      <c r="G516" s="4">
        <v>7.4</v>
      </c>
      <c r="H516" s="4">
        <v>21478.2</v>
      </c>
      <c r="J516" s="4">
        <v>3.8</v>
      </c>
      <c r="K516" s="4">
        <v>0.85629999999999995</v>
      </c>
      <c r="L516" s="4">
        <v>8.0090000000000003</v>
      </c>
      <c r="M516" s="4">
        <v>3.8448000000000002</v>
      </c>
      <c r="N516" s="4">
        <v>56.868499999999997</v>
      </c>
      <c r="O516" s="4">
        <v>6.3296999999999999</v>
      </c>
      <c r="P516" s="4">
        <v>63.2</v>
      </c>
      <c r="Q516" s="4">
        <v>42.8277</v>
      </c>
      <c r="R516" s="4">
        <v>4.7668999999999997</v>
      </c>
      <c r="S516" s="4">
        <v>47.6</v>
      </c>
      <c r="T516" s="4">
        <v>21478.1819</v>
      </c>
      <c r="W516" s="4">
        <v>0</v>
      </c>
      <c r="X516" s="4">
        <v>3.2541000000000002</v>
      </c>
      <c r="Y516" s="4">
        <v>12</v>
      </c>
      <c r="Z516" s="4">
        <v>852</v>
      </c>
      <c r="AA516" s="4">
        <v>872</v>
      </c>
      <c r="AB516" s="4">
        <v>881</v>
      </c>
      <c r="AC516" s="4">
        <v>62</v>
      </c>
      <c r="AD516" s="4">
        <v>5.25</v>
      </c>
      <c r="AE516" s="4">
        <v>0.12</v>
      </c>
      <c r="AF516" s="4">
        <v>980</v>
      </c>
      <c r="AG516" s="4">
        <v>-15</v>
      </c>
      <c r="AH516" s="4">
        <v>14</v>
      </c>
      <c r="AI516" s="4">
        <v>11</v>
      </c>
      <c r="AJ516" s="4">
        <v>191</v>
      </c>
      <c r="AK516" s="4">
        <v>139</v>
      </c>
      <c r="AL516" s="4">
        <v>2.5</v>
      </c>
      <c r="AM516" s="4">
        <v>195</v>
      </c>
      <c r="AN516" s="4" t="s">
        <v>155</v>
      </c>
      <c r="AO516" s="4">
        <v>0</v>
      </c>
      <c r="AP516" s="5"/>
      <c r="BA516" s="4">
        <v>14.023</v>
      </c>
      <c r="BB516" s="4">
        <v>12.42</v>
      </c>
      <c r="BC516" s="4">
        <v>0.89</v>
      </c>
      <c r="BD516" s="4">
        <v>16.774999999999999</v>
      </c>
      <c r="BE516" s="4">
        <v>1734.28</v>
      </c>
      <c r="BF516" s="4">
        <v>529.89700000000005</v>
      </c>
      <c r="BG516" s="4">
        <v>1.29</v>
      </c>
      <c r="BH516" s="4">
        <v>0.14399999999999999</v>
      </c>
      <c r="BI516" s="4">
        <v>1.4330000000000001</v>
      </c>
      <c r="BJ516" s="4">
        <v>0.97099999999999997</v>
      </c>
      <c r="BK516" s="4">
        <v>0.108</v>
      </c>
      <c r="BL516" s="4">
        <v>1.079</v>
      </c>
      <c r="BM516" s="4">
        <v>153.80009999999999</v>
      </c>
      <c r="BQ516" s="4">
        <v>512.35299999999995</v>
      </c>
      <c r="BR516" s="4">
        <v>0.663713</v>
      </c>
      <c r="BS516" s="4">
        <v>-5</v>
      </c>
      <c r="BT516" s="4">
        <v>-4.2049000000000003E-2</v>
      </c>
      <c r="BU516" s="4">
        <v>16.219494000000001</v>
      </c>
      <c r="BV516" s="4">
        <v>-0.84938899999999995</v>
      </c>
    </row>
    <row r="517" spans="1:74" x14ac:dyDescent="0.25">
      <c r="A517" s="2">
        <v>42067</v>
      </c>
      <c r="B517" s="3">
        <v>2.7035879629629628E-2</v>
      </c>
      <c r="C517" s="4">
        <v>9.4039999999999999</v>
      </c>
      <c r="D517" s="4">
        <v>4.5430999999999999</v>
      </c>
      <c r="E517" s="4">
        <v>45430.567609999998</v>
      </c>
      <c r="F517" s="4">
        <v>66.400000000000006</v>
      </c>
      <c r="G517" s="4">
        <v>7.4</v>
      </c>
      <c r="H517" s="4">
        <v>21664.3</v>
      </c>
      <c r="J517" s="4">
        <v>3.8</v>
      </c>
      <c r="K517" s="4">
        <v>0.85529999999999995</v>
      </c>
      <c r="L517" s="4">
        <v>8.0440000000000005</v>
      </c>
      <c r="M517" s="4">
        <v>3.8858999999999999</v>
      </c>
      <c r="N517" s="4">
        <v>56.794800000000002</v>
      </c>
      <c r="O517" s="4">
        <v>6.3295000000000003</v>
      </c>
      <c r="P517" s="4">
        <v>63.1</v>
      </c>
      <c r="Q517" s="4">
        <v>42.772199999999998</v>
      </c>
      <c r="R517" s="4">
        <v>4.7667999999999999</v>
      </c>
      <c r="S517" s="4">
        <v>47.5</v>
      </c>
      <c r="T517" s="4">
        <v>21664.339</v>
      </c>
      <c r="W517" s="4">
        <v>0</v>
      </c>
      <c r="X517" s="4">
        <v>3.2503000000000002</v>
      </c>
      <c r="Y517" s="4">
        <v>11.9</v>
      </c>
      <c r="Z517" s="4">
        <v>854</v>
      </c>
      <c r="AA517" s="4">
        <v>874</v>
      </c>
      <c r="AB517" s="4">
        <v>881</v>
      </c>
      <c r="AC517" s="4">
        <v>62</v>
      </c>
      <c r="AD517" s="4">
        <v>5.25</v>
      </c>
      <c r="AE517" s="4">
        <v>0.12</v>
      </c>
      <c r="AF517" s="4">
        <v>980</v>
      </c>
      <c r="AG517" s="4">
        <v>-15</v>
      </c>
      <c r="AH517" s="4">
        <v>13.049950000000001</v>
      </c>
      <c r="AI517" s="4">
        <v>11</v>
      </c>
      <c r="AJ517" s="4">
        <v>191</v>
      </c>
      <c r="AK517" s="4">
        <v>139</v>
      </c>
      <c r="AL517" s="4">
        <v>2.9</v>
      </c>
      <c r="AM517" s="4">
        <v>195</v>
      </c>
      <c r="AN517" s="4" t="s">
        <v>155</v>
      </c>
      <c r="AO517" s="4">
        <v>0</v>
      </c>
      <c r="AP517" s="5"/>
      <c r="BA517" s="4">
        <v>14.023</v>
      </c>
      <c r="BB517" s="4">
        <v>12.32</v>
      </c>
      <c r="BC517" s="4">
        <v>0.88</v>
      </c>
      <c r="BD517" s="4">
        <v>16.911999999999999</v>
      </c>
      <c r="BE517" s="4">
        <v>1730.123</v>
      </c>
      <c r="BF517" s="4">
        <v>531.95000000000005</v>
      </c>
      <c r="BG517" s="4">
        <v>1.2789999999999999</v>
      </c>
      <c r="BH517" s="4">
        <v>0.14299999999999999</v>
      </c>
      <c r="BI517" s="4">
        <v>1.4219999999999999</v>
      </c>
      <c r="BJ517" s="4">
        <v>0.96299999999999997</v>
      </c>
      <c r="BK517" s="4">
        <v>0.107</v>
      </c>
      <c r="BL517" s="4">
        <v>1.071</v>
      </c>
      <c r="BM517" s="4">
        <v>154.08879999999999</v>
      </c>
      <c r="BQ517" s="4">
        <v>508.30900000000003</v>
      </c>
      <c r="BR517" s="4">
        <v>0.71435199999999999</v>
      </c>
      <c r="BS517" s="4">
        <v>-5</v>
      </c>
      <c r="BT517" s="4">
        <v>-4.1050000000000003E-2</v>
      </c>
      <c r="BU517" s="4">
        <v>17.456968</v>
      </c>
      <c r="BV517" s="4">
        <v>-0.82920899999999997</v>
      </c>
    </row>
    <row r="518" spans="1:74" x14ac:dyDescent="0.25">
      <c r="A518" s="2">
        <v>42067</v>
      </c>
      <c r="B518" s="3">
        <v>2.7047453703703702E-2</v>
      </c>
      <c r="C518" s="4">
        <v>9.41</v>
      </c>
      <c r="D518" s="4">
        <v>4.4650999999999996</v>
      </c>
      <c r="E518" s="4">
        <v>44651.284870000003</v>
      </c>
      <c r="F518" s="4">
        <v>70.2</v>
      </c>
      <c r="G518" s="4">
        <v>8.5</v>
      </c>
      <c r="H518" s="4">
        <v>21421.4</v>
      </c>
      <c r="J518" s="4">
        <v>3.8</v>
      </c>
      <c r="K518" s="4">
        <v>0.85619999999999996</v>
      </c>
      <c r="L518" s="4">
        <v>8.0566999999999993</v>
      </c>
      <c r="M518" s="4">
        <v>3.823</v>
      </c>
      <c r="N518" s="4">
        <v>60.119300000000003</v>
      </c>
      <c r="O518" s="4">
        <v>7.2775999999999996</v>
      </c>
      <c r="P518" s="4">
        <v>67.400000000000006</v>
      </c>
      <c r="Q518" s="4">
        <v>45.2759</v>
      </c>
      <c r="R518" s="4">
        <v>5.4808000000000003</v>
      </c>
      <c r="S518" s="4">
        <v>50.8</v>
      </c>
      <c r="T518" s="4">
        <v>21421.3737</v>
      </c>
      <c r="W518" s="4">
        <v>0</v>
      </c>
      <c r="X518" s="4">
        <v>3.2534999999999998</v>
      </c>
      <c r="Y518" s="4">
        <v>12</v>
      </c>
      <c r="Z518" s="4">
        <v>854</v>
      </c>
      <c r="AA518" s="4">
        <v>873</v>
      </c>
      <c r="AB518" s="4">
        <v>882</v>
      </c>
      <c r="AC518" s="4">
        <v>62</v>
      </c>
      <c r="AD518" s="4">
        <v>5.25</v>
      </c>
      <c r="AE518" s="4">
        <v>0.12</v>
      </c>
      <c r="AF518" s="4">
        <v>980</v>
      </c>
      <c r="AG518" s="4">
        <v>-15</v>
      </c>
      <c r="AH518" s="4">
        <v>13</v>
      </c>
      <c r="AI518" s="4">
        <v>11</v>
      </c>
      <c r="AJ518" s="4">
        <v>191</v>
      </c>
      <c r="AK518" s="4">
        <v>138.1</v>
      </c>
      <c r="AL518" s="4">
        <v>2.5</v>
      </c>
      <c r="AM518" s="4">
        <v>195</v>
      </c>
      <c r="AN518" s="4" t="s">
        <v>155</v>
      </c>
      <c r="AO518" s="4">
        <v>0</v>
      </c>
      <c r="AP518" s="5"/>
      <c r="BA518" s="4">
        <v>14.023</v>
      </c>
      <c r="BB518" s="4">
        <v>12.4</v>
      </c>
      <c r="BC518" s="4">
        <v>0.88</v>
      </c>
      <c r="BD518" s="4">
        <v>16.797000000000001</v>
      </c>
      <c r="BE518" s="4">
        <v>1742.0889999999999</v>
      </c>
      <c r="BF518" s="4">
        <v>526.12900000000002</v>
      </c>
      <c r="BG518" s="4">
        <v>1.361</v>
      </c>
      <c r="BH518" s="4">
        <v>0.16500000000000001</v>
      </c>
      <c r="BI518" s="4">
        <v>1.526</v>
      </c>
      <c r="BJ518" s="4">
        <v>1.0249999999999999</v>
      </c>
      <c r="BK518" s="4">
        <v>0.124</v>
      </c>
      <c r="BL518" s="4">
        <v>1.149</v>
      </c>
      <c r="BM518" s="4">
        <v>153.17189999999999</v>
      </c>
      <c r="BQ518" s="4">
        <v>511.52</v>
      </c>
      <c r="BR518" s="4">
        <v>0.89744999999999997</v>
      </c>
      <c r="BS518" s="4">
        <v>-5</v>
      </c>
      <c r="BT518" s="4">
        <v>-4.1000000000000002E-2</v>
      </c>
      <c r="BU518" s="4">
        <v>21.931435</v>
      </c>
      <c r="BV518" s="4">
        <v>-0.82820000000000005</v>
      </c>
    </row>
    <row r="519" spans="1:74" x14ac:dyDescent="0.25">
      <c r="A519" s="2">
        <v>42067</v>
      </c>
      <c r="B519" s="3">
        <v>2.7059027777777783E-2</v>
      </c>
      <c r="C519" s="4">
        <v>9.41</v>
      </c>
      <c r="D519" s="4">
        <v>4.5876999999999999</v>
      </c>
      <c r="E519" s="4">
        <v>45876.982250000001</v>
      </c>
      <c r="F519" s="4">
        <v>79.099999999999994</v>
      </c>
      <c r="G519" s="4">
        <v>7.6</v>
      </c>
      <c r="H519" s="4">
        <v>21204.799999999999</v>
      </c>
      <c r="J519" s="4">
        <v>3.8</v>
      </c>
      <c r="K519" s="4">
        <v>0.85540000000000005</v>
      </c>
      <c r="L519" s="4">
        <v>8.0488999999999997</v>
      </c>
      <c r="M519" s="4">
        <v>3.9241000000000001</v>
      </c>
      <c r="N519" s="4">
        <v>67.647000000000006</v>
      </c>
      <c r="O519" s="4">
        <v>6.4912000000000001</v>
      </c>
      <c r="P519" s="4">
        <v>74.099999999999994</v>
      </c>
      <c r="Q519" s="4">
        <v>50.945099999999996</v>
      </c>
      <c r="R519" s="4">
        <v>4.8886000000000003</v>
      </c>
      <c r="S519" s="4">
        <v>55.8</v>
      </c>
      <c r="T519" s="4">
        <v>21204.814699999999</v>
      </c>
      <c r="W519" s="4">
        <v>0</v>
      </c>
      <c r="X519" s="4">
        <v>3.2504</v>
      </c>
      <c r="Y519" s="4">
        <v>12.1</v>
      </c>
      <c r="Z519" s="4">
        <v>852</v>
      </c>
      <c r="AA519" s="4">
        <v>874</v>
      </c>
      <c r="AB519" s="4">
        <v>882</v>
      </c>
      <c r="AC519" s="4">
        <v>62</v>
      </c>
      <c r="AD519" s="4">
        <v>5.25</v>
      </c>
      <c r="AE519" s="4">
        <v>0.12</v>
      </c>
      <c r="AF519" s="4">
        <v>980</v>
      </c>
      <c r="AG519" s="4">
        <v>-15</v>
      </c>
      <c r="AH519" s="4">
        <v>13.95</v>
      </c>
      <c r="AI519" s="4">
        <v>11</v>
      </c>
      <c r="AJ519" s="4">
        <v>191</v>
      </c>
      <c r="AK519" s="4">
        <v>138</v>
      </c>
      <c r="AL519" s="4">
        <v>3</v>
      </c>
      <c r="AM519" s="4">
        <v>195</v>
      </c>
      <c r="AN519" s="4" t="s">
        <v>155</v>
      </c>
      <c r="AO519" s="4">
        <v>0</v>
      </c>
      <c r="AP519" s="5"/>
      <c r="BA519" s="4">
        <v>14.023</v>
      </c>
      <c r="BB519" s="4">
        <v>12.32</v>
      </c>
      <c r="BC519" s="4">
        <v>0.88</v>
      </c>
      <c r="BD519" s="4">
        <v>16.91</v>
      </c>
      <c r="BE519" s="4">
        <v>1731.5219999999999</v>
      </c>
      <c r="BF519" s="4">
        <v>537.29200000000003</v>
      </c>
      <c r="BG519" s="4">
        <v>1.524</v>
      </c>
      <c r="BH519" s="4">
        <v>0.14599999999999999</v>
      </c>
      <c r="BI519" s="4">
        <v>1.67</v>
      </c>
      <c r="BJ519" s="4">
        <v>1.1479999999999999</v>
      </c>
      <c r="BK519" s="4">
        <v>0.11</v>
      </c>
      <c r="BL519" s="4">
        <v>1.258</v>
      </c>
      <c r="BM519" s="4">
        <v>150.8503</v>
      </c>
      <c r="BQ519" s="4">
        <v>508.41800000000001</v>
      </c>
      <c r="BR519" s="4">
        <v>0.80249999999999999</v>
      </c>
      <c r="BS519" s="4">
        <v>-5</v>
      </c>
      <c r="BT519" s="4">
        <v>-4.1000000000000002E-2</v>
      </c>
      <c r="BU519" s="4">
        <v>19.611094000000001</v>
      </c>
      <c r="BV519" s="4">
        <v>-0.82820000000000005</v>
      </c>
    </row>
    <row r="520" spans="1:74" x14ac:dyDescent="0.25">
      <c r="A520" s="2">
        <v>42067</v>
      </c>
      <c r="B520" s="3">
        <v>2.7070601851851853E-2</v>
      </c>
      <c r="C520" s="4">
        <v>9.3859999999999992</v>
      </c>
      <c r="D520" s="4">
        <v>4.6863999999999999</v>
      </c>
      <c r="E520" s="4">
        <v>46863.978130000003</v>
      </c>
      <c r="F520" s="4">
        <v>84.2</v>
      </c>
      <c r="G520" s="4">
        <v>6.5</v>
      </c>
      <c r="H520" s="4">
        <v>21087.5</v>
      </c>
      <c r="J520" s="4">
        <v>3.8</v>
      </c>
      <c r="K520" s="4">
        <v>0.85470000000000002</v>
      </c>
      <c r="L520" s="4">
        <v>8.0220000000000002</v>
      </c>
      <c r="M520" s="4">
        <v>4.0052000000000003</v>
      </c>
      <c r="N520" s="4">
        <v>71.924999999999997</v>
      </c>
      <c r="O520" s="4">
        <v>5.5568999999999997</v>
      </c>
      <c r="P520" s="4">
        <v>77.5</v>
      </c>
      <c r="Q520" s="4">
        <v>54.1678</v>
      </c>
      <c r="R520" s="4">
        <v>4.1849999999999996</v>
      </c>
      <c r="S520" s="4">
        <v>58.4</v>
      </c>
      <c r="T520" s="4">
        <v>21087.455099999999</v>
      </c>
      <c r="W520" s="4">
        <v>0</v>
      </c>
      <c r="X520" s="4">
        <v>3.2477</v>
      </c>
      <c r="Y520" s="4">
        <v>12</v>
      </c>
      <c r="Z520" s="4">
        <v>853</v>
      </c>
      <c r="AA520" s="4">
        <v>875</v>
      </c>
      <c r="AB520" s="4">
        <v>880</v>
      </c>
      <c r="AC520" s="4">
        <v>62</v>
      </c>
      <c r="AD520" s="4">
        <v>5.25</v>
      </c>
      <c r="AE520" s="4">
        <v>0.12</v>
      </c>
      <c r="AF520" s="4">
        <v>979</v>
      </c>
      <c r="AG520" s="4">
        <v>-15</v>
      </c>
      <c r="AH520" s="4">
        <v>14</v>
      </c>
      <c r="AI520" s="4">
        <v>11</v>
      </c>
      <c r="AJ520" s="4">
        <v>191</v>
      </c>
      <c r="AK520" s="4">
        <v>139</v>
      </c>
      <c r="AL520" s="4">
        <v>2.7</v>
      </c>
      <c r="AM520" s="4">
        <v>195</v>
      </c>
      <c r="AN520" s="4" t="s">
        <v>155</v>
      </c>
      <c r="AO520" s="4">
        <v>0</v>
      </c>
      <c r="AP520" s="5"/>
      <c r="BA520" s="4">
        <v>14.023</v>
      </c>
      <c r="BB520" s="4">
        <v>12.26</v>
      </c>
      <c r="BC520" s="4">
        <v>0.87</v>
      </c>
      <c r="BD520" s="4">
        <v>17.007000000000001</v>
      </c>
      <c r="BE520" s="4">
        <v>1720.5340000000001</v>
      </c>
      <c r="BF520" s="4">
        <v>546.74599999999998</v>
      </c>
      <c r="BG520" s="4">
        <v>1.615</v>
      </c>
      <c r="BH520" s="4">
        <v>0.125</v>
      </c>
      <c r="BI520" s="4">
        <v>1.74</v>
      </c>
      <c r="BJ520" s="4">
        <v>1.2170000000000001</v>
      </c>
      <c r="BK520" s="4">
        <v>9.4E-2</v>
      </c>
      <c r="BL520" s="4">
        <v>1.3109999999999999</v>
      </c>
      <c r="BM520" s="4">
        <v>149.56270000000001</v>
      </c>
      <c r="BQ520" s="4">
        <v>506.46699999999998</v>
      </c>
      <c r="BR520" s="4">
        <v>0.70324399999999998</v>
      </c>
      <c r="BS520" s="4">
        <v>-5</v>
      </c>
      <c r="BT520" s="4">
        <v>-4.1957000000000001E-2</v>
      </c>
      <c r="BU520" s="4">
        <v>17.185517999999998</v>
      </c>
      <c r="BV520" s="4">
        <v>-0.84752499999999997</v>
      </c>
    </row>
    <row r="521" spans="1:74" x14ac:dyDescent="0.25">
      <c r="A521" s="2">
        <v>42067</v>
      </c>
      <c r="B521" s="3">
        <v>2.708217592592593E-2</v>
      </c>
      <c r="C521" s="4">
        <v>9.3070000000000004</v>
      </c>
      <c r="D521" s="4">
        <v>4.7630999999999997</v>
      </c>
      <c r="E521" s="4">
        <v>47631.495799999997</v>
      </c>
      <c r="F521" s="4">
        <v>84.8</v>
      </c>
      <c r="G521" s="4">
        <v>6.3</v>
      </c>
      <c r="H521" s="4">
        <v>21146</v>
      </c>
      <c r="J521" s="4">
        <v>3.7</v>
      </c>
      <c r="K521" s="4">
        <v>0.85460000000000003</v>
      </c>
      <c r="L521" s="4">
        <v>7.9532999999999996</v>
      </c>
      <c r="M521" s="4">
        <v>4.0705</v>
      </c>
      <c r="N521" s="4">
        <v>72.4495</v>
      </c>
      <c r="O521" s="4">
        <v>5.3902999999999999</v>
      </c>
      <c r="P521" s="4">
        <v>77.8</v>
      </c>
      <c r="Q521" s="4">
        <v>54.562899999999999</v>
      </c>
      <c r="R521" s="4">
        <v>4.0594999999999999</v>
      </c>
      <c r="S521" s="4">
        <v>58.6</v>
      </c>
      <c r="T521" s="4">
        <v>21146.038199999999</v>
      </c>
      <c r="W521" s="4">
        <v>0</v>
      </c>
      <c r="X521" s="4">
        <v>3.1619999999999999</v>
      </c>
      <c r="Y521" s="4">
        <v>12.1</v>
      </c>
      <c r="Z521" s="4">
        <v>853</v>
      </c>
      <c r="AA521" s="4">
        <v>876</v>
      </c>
      <c r="AB521" s="4">
        <v>880</v>
      </c>
      <c r="AC521" s="4">
        <v>62</v>
      </c>
      <c r="AD521" s="4">
        <v>5.25</v>
      </c>
      <c r="AE521" s="4">
        <v>0.12</v>
      </c>
      <c r="AF521" s="4">
        <v>979</v>
      </c>
      <c r="AG521" s="4">
        <v>-15</v>
      </c>
      <c r="AH521" s="4">
        <v>14.956044</v>
      </c>
      <c r="AI521" s="4">
        <v>11</v>
      </c>
      <c r="AJ521" s="4">
        <v>191</v>
      </c>
      <c r="AK521" s="4">
        <v>139</v>
      </c>
      <c r="AL521" s="4">
        <v>3.1</v>
      </c>
      <c r="AM521" s="4">
        <v>195</v>
      </c>
      <c r="AN521" s="4" t="s">
        <v>155</v>
      </c>
      <c r="AO521" s="4">
        <v>0</v>
      </c>
      <c r="AP521" s="5"/>
      <c r="BA521" s="4">
        <v>14.023</v>
      </c>
      <c r="BB521" s="4">
        <v>12.24</v>
      </c>
      <c r="BC521" s="4">
        <v>0.87</v>
      </c>
      <c r="BD521" s="4">
        <v>17.015999999999998</v>
      </c>
      <c r="BE521" s="4">
        <v>1705.499</v>
      </c>
      <c r="BF521" s="4">
        <v>555.56100000000004</v>
      </c>
      <c r="BG521" s="4">
        <v>1.627</v>
      </c>
      <c r="BH521" s="4">
        <v>0.121</v>
      </c>
      <c r="BI521" s="4">
        <v>1.748</v>
      </c>
      <c r="BJ521" s="4">
        <v>1.2250000000000001</v>
      </c>
      <c r="BK521" s="4">
        <v>9.0999999999999998E-2</v>
      </c>
      <c r="BL521" s="4">
        <v>1.3160000000000001</v>
      </c>
      <c r="BM521" s="4">
        <v>149.953</v>
      </c>
      <c r="BQ521" s="4">
        <v>493.01600000000002</v>
      </c>
      <c r="BR521" s="4">
        <v>0.67796699999999999</v>
      </c>
      <c r="BS521" s="4">
        <v>-5</v>
      </c>
      <c r="BT521" s="4">
        <v>-4.1043999999999997E-2</v>
      </c>
      <c r="BU521" s="4">
        <v>16.567820000000001</v>
      </c>
      <c r="BV521" s="4">
        <v>-0.82908800000000005</v>
      </c>
    </row>
    <row r="522" spans="1:74" x14ac:dyDescent="0.25">
      <c r="A522" s="2">
        <v>42067</v>
      </c>
      <c r="B522" s="3">
        <v>2.709375E-2</v>
      </c>
      <c r="C522" s="4">
        <v>9.1050000000000004</v>
      </c>
      <c r="D522" s="4">
        <v>5.0236999999999998</v>
      </c>
      <c r="E522" s="4">
        <v>50236.852299999999</v>
      </c>
      <c r="F522" s="4">
        <v>84.7</v>
      </c>
      <c r="G522" s="4">
        <v>6.3</v>
      </c>
      <c r="H522" s="4">
        <v>21385.5</v>
      </c>
      <c r="J522" s="4">
        <v>3.7</v>
      </c>
      <c r="K522" s="4">
        <v>0.85319999999999996</v>
      </c>
      <c r="L522" s="4">
        <v>7.7689000000000004</v>
      </c>
      <c r="M522" s="4">
        <v>4.2864000000000004</v>
      </c>
      <c r="N522" s="4">
        <v>72.269900000000007</v>
      </c>
      <c r="O522" s="4">
        <v>5.3754</v>
      </c>
      <c r="P522" s="4">
        <v>77.599999999999994</v>
      </c>
      <c r="Q522" s="4">
        <v>54.411999999999999</v>
      </c>
      <c r="R522" s="4">
        <v>4.0472000000000001</v>
      </c>
      <c r="S522" s="4">
        <v>58.5</v>
      </c>
      <c r="T522" s="4">
        <v>21385.536199999999</v>
      </c>
      <c r="W522" s="4">
        <v>0</v>
      </c>
      <c r="X522" s="4">
        <v>3.157</v>
      </c>
      <c r="Y522" s="4">
        <v>12.1</v>
      </c>
      <c r="Z522" s="4">
        <v>854</v>
      </c>
      <c r="AA522" s="4">
        <v>877</v>
      </c>
      <c r="AB522" s="4">
        <v>883</v>
      </c>
      <c r="AC522" s="4">
        <v>61</v>
      </c>
      <c r="AD522" s="4">
        <v>5.17</v>
      </c>
      <c r="AE522" s="4">
        <v>0.12</v>
      </c>
      <c r="AF522" s="4">
        <v>979</v>
      </c>
      <c r="AG522" s="4">
        <v>-15</v>
      </c>
      <c r="AH522" s="4">
        <v>15</v>
      </c>
      <c r="AI522" s="4">
        <v>11</v>
      </c>
      <c r="AJ522" s="4">
        <v>191</v>
      </c>
      <c r="AK522" s="4">
        <v>139</v>
      </c>
      <c r="AL522" s="4">
        <v>2.2999999999999998</v>
      </c>
      <c r="AM522" s="4">
        <v>195</v>
      </c>
      <c r="AN522" s="4" t="s">
        <v>155</v>
      </c>
      <c r="AO522" s="4">
        <v>0</v>
      </c>
      <c r="AP522" s="5"/>
      <c r="BA522" s="4">
        <v>14.023</v>
      </c>
      <c r="BB522" s="4">
        <v>12.14</v>
      </c>
      <c r="BC522" s="4">
        <v>0.87</v>
      </c>
      <c r="BD522" s="4">
        <v>17.2</v>
      </c>
      <c r="BE522" s="4">
        <v>1659.4290000000001</v>
      </c>
      <c r="BF522" s="4">
        <v>582.73400000000004</v>
      </c>
      <c r="BG522" s="4">
        <v>1.617</v>
      </c>
      <c r="BH522" s="4">
        <v>0.12</v>
      </c>
      <c r="BI522" s="4">
        <v>1.7370000000000001</v>
      </c>
      <c r="BJ522" s="4">
        <v>1.2170000000000001</v>
      </c>
      <c r="BK522" s="4">
        <v>9.0999999999999998E-2</v>
      </c>
      <c r="BL522" s="4">
        <v>1.3080000000000001</v>
      </c>
      <c r="BM522" s="4">
        <v>151.0558</v>
      </c>
      <c r="BQ522" s="4">
        <v>490.31</v>
      </c>
      <c r="BR522" s="4">
        <v>0.72379700000000002</v>
      </c>
      <c r="BS522" s="4">
        <v>-5</v>
      </c>
      <c r="BT522" s="4">
        <v>-4.1954999999999999E-2</v>
      </c>
      <c r="BU522" s="4">
        <v>17.687794</v>
      </c>
      <c r="BV522" s="4">
        <v>-0.84749200000000002</v>
      </c>
    </row>
    <row r="523" spans="1:74" x14ac:dyDescent="0.25">
      <c r="A523" s="2">
        <v>42067</v>
      </c>
      <c r="B523" s="3">
        <v>2.7105324074074077E-2</v>
      </c>
      <c r="C523" s="4">
        <v>8.3800000000000008</v>
      </c>
      <c r="D523" s="4">
        <v>5.6624999999999996</v>
      </c>
      <c r="E523" s="4">
        <v>56625.375</v>
      </c>
      <c r="F523" s="4">
        <v>84.6</v>
      </c>
      <c r="G523" s="4">
        <v>6.3</v>
      </c>
      <c r="H523" s="4">
        <v>21792.400000000001</v>
      </c>
      <c r="J523" s="4">
        <v>3.7</v>
      </c>
      <c r="K523" s="4">
        <v>0.85240000000000005</v>
      </c>
      <c r="L523" s="4">
        <v>7.1429999999999998</v>
      </c>
      <c r="M523" s="4">
        <v>4.8269000000000002</v>
      </c>
      <c r="N523" s="4">
        <v>72.122100000000003</v>
      </c>
      <c r="O523" s="4">
        <v>5.3703000000000003</v>
      </c>
      <c r="P523" s="4">
        <v>77.5</v>
      </c>
      <c r="Q523" s="4">
        <v>54.3</v>
      </c>
      <c r="R523" s="4">
        <v>4.0431999999999997</v>
      </c>
      <c r="S523" s="4">
        <v>58.3</v>
      </c>
      <c r="T523" s="4">
        <v>21792.385699999999</v>
      </c>
      <c r="W523" s="4">
        <v>0</v>
      </c>
      <c r="X523" s="4">
        <v>3.1539999999999999</v>
      </c>
      <c r="Y523" s="4">
        <v>12</v>
      </c>
      <c r="Z523" s="4">
        <v>856</v>
      </c>
      <c r="AA523" s="4">
        <v>877</v>
      </c>
      <c r="AB523" s="4">
        <v>882</v>
      </c>
      <c r="AC523" s="4">
        <v>61</v>
      </c>
      <c r="AD523" s="4">
        <v>5.17</v>
      </c>
      <c r="AE523" s="4">
        <v>0.12</v>
      </c>
      <c r="AF523" s="4">
        <v>979</v>
      </c>
      <c r="AG523" s="4">
        <v>-15</v>
      </c>
      <c r="AH523" s="4">
        <v>15</v>
      </c>
      <c r="AI523" s="4">
        <v>11</v>
      </c>
      <c r="AJ523" s="4">
        <v>191</v>
      </c>
      <c r="AK523" s="4">
        <v>139</v>
      </c>
      <c r="AL523" s="4">
        <v>2.7</v>
      </c>
      <c r="AM523" s="4">
        <v>195</v>
      </c>
      <c r="AN523" s="4" t="s">
        <v>155</v>
      </c>
      <c r="AO523" s="4">
        <v>0</v>
      </c>
      <c r="AP523" s="5"/>
      <c r="BA523" s="4">
        <v>14.023</v>
      </c>
      <c r="BB523" s="4">
        <v>12.06</v>
      </c>
      <c r="BC523" s="4">
        <v>0.86</v>
      </c>
      <c r="BD523" s="4">
        <v>17.312000000000001</v>
      </c>
      <c r="BE523" s="4">
        <v>1530.558</v>
      </c>
      <c r="BF523" s="4">
        <v>658.28899999999999</v>
      </c>
      <c r="BG523" s="4">
        <v>1.6180000000000001</v>
      </c>
      <c r="BH523" s="4">
        <v>0.121</v>
      </c>
      <c r="BI523" s="4">
        <v>1.7390000000000001</v>
      </c>
      <c r="BJ523" s="4">
        <v>1.218</v>
      </c>
      <c r="BK523" s="4">
        <v>9.0999999999999998E-2</v>
      </c>
      <c r="BL523" s="4">
        <v>1.3089999999999999</v>
      </c>
      <c r="BM523" s="4">
        <v>154.41720000000001</v>
      </c>
      <c r="BQ523" s="4">
        <v>491.39299999999997</v>
      </c>
      <c r="BR523" s="4">
        <v>0.79469100000000004</v>
      </c>
      <c r="BS523" s="4">
        <v>-5</v>
      </c>
      <c r="BT523" s="4">
        <v>-4.4861999999999999E-2</v>
      </c>
      <c r="BU523" s="4">
        <v>19.420269000000001</v>
      </c>
      <c r="BV523" s="4">
        <v>-0.90621499999999999</v>
      </c>
    </row>
    <row r="524" spans="1:74" x14ac:dyDescent="0.25">
      <c r="A524" s="2">
        <v>42067</v>
      </c>
      <c r="B524" s="3">
        <v>2.7116898148148147E-2</v>
      </c>
      <c r="C524" s="4">
        <v>7.556</v>
      </c>
      <c r="D524" s="4">
        <v>6.8216000000000001</v>
      </c>
      <c r="E524" s="4">
        <v>68215.745949999997</v>
      </c>
      <c r="F524" s="4">
        <v>84.5</v>
      </c>
      <c r="G524" s="4">
        <v>8.4</v>
      </c>
      <c r="H524" s="4">
        <v>22631.3</v>
      </c>
      <c r="J524" s="4">
        <v>3.7</v>
      </c>
      <c r="K524" s="4">
        <v>0.84660000000000002</v>
      </c>
      <c r="L524" s="4">
        <v>6.3967000000000001</v>
      </c>
      <c r="M524" s="4">
        <v>5.7750000000000004</v>
      </c>
      <c r="N524" s="4">
        <v>71.542299999999997</v>
      </c>
      <c r="O524" s="4">
        <v>7.1112000000000002</v>
      </c>
      <c r="P524" s="4">
        <v>78.7</v>
      </c>
      <c r="Q524" s="4">
        <v>53.863500000000002</v>
      </c>
      <c r="R524" s="4">
        <v>5.3540000000000001</v>
      </c>
      <c r="S524" s="4">
        <v>59.2</v>
      </c>
      <c r="T524" s="4">
        <v>22631.276099999999</v>
      </c>
      <c r="W524" s="4">
        <v>0</v>
      </c>
      <c r="X524" s="4">
        <v>3.1322999999999999</v>
      </c>
      <c r="Y524" s="4">
        <v>12.1</v>
      </c>
      <c r="Z524" s="4">
        <v>860</v>
      </c>
      <c r="AA524" s="4">
        <v>880</v>
      </c>
      <c r="AB524" s="4">
        <v>887</v>
      </c>
      <c r="AC524" s="4">
        <v>61</v>
      </c>
      <c r="AD524" s="4">
        <v>5.17</v>
      </c>
      <c r="AE524" s="4">
        <v>0.12</v>
      </c>
      <c r="AF524" s="4">
        <v>979</v>
      </c>
      <c r="AG524" s="4">
        <v>-15</v>
      </c>
      <c r="AH524" s="4">
        <v>15</v>
      </c>
      <c r="AI524" s="4">
        <v>11</v>
      </c>
      <c r="AJ524" s="4">
        <v>191</v>
      </c>
      <c r="AK524" s="4">
        <v>140.9</v>
      </c>
      <c r="AL524" s="4">
        <v>2.7</v>
      </c>
      <c r="AM524" s="4">
        <v>195</v>
      </c>
      <c r="AN524" s="4" t="s">
        <v>155</v>
      </c>
      <c r="AO524" s="4">
        <v>0</v>
      </c>
      <c r="AP524" s="5"/>
      <c r="BA524" s="4">
        <v>14.023</v>
      </c>
      <c r="BB524" s="4">
        <v>11.58</v>
      </c>
      <c r="BC524" s="4">
        <v>0.83</v>
      </c>
      <c r="BD524" s="4">
        <v>18.123000000000001</v>
      </c>
      <c r="BE524" s="4">
        <v>1343.4359999999999</v>
      </c>
      <c r="BF524" s="4">
        <v>771.94399999999996</v>
      </c>
      <c r="BG524" s="4">
        <v>1.573</v>
      </c>
      <c r="BH524" s="4">
        <v>0.156</v>
      </c>
      <c r="BI524" s="4">
        <v>1.73</v>
      </c>
      <c r="BJ524" s="4">
        <v>1.1850000000000001</v>
      </c>
      <c r="BK524" s="4">
        <v>0.11799999999999999</v>
      </c>
      <c r="BL524" s="4">
        <v>1.302</v>
      </c>
      <c r="BM524" s="4">
        <v>157.17679999999999</v>
      </c>
      <c r="BQ524" s="4">
        <v>478.32600000000002</v>
      </c>
      <c r="BR524" s="4">
        <v>0.78371900000000005</v>
      </c>
      <c r="BS524" s="4">
        <v>-5</v>
      </c>
      <c r="BT524" s="4">
        <v>-4.3096000000000002E-2</v>
      </c>
      <c r="BU524" s="4">
        <v>19.152123</v>
      </c>
      <c r="BV524" s="4">
        <v>-0.87053499999999995</v>
      </c>
    </row>
    <row r="525" spans="1:74" x14ac:dyDescent="0.25">
      <c r="A525" s="2">
        <v>42067</v>
      </c>
      <c r="B525" s="3">
        <v>2.7128472222222224E-2</v>
      </c>
      <c r="C525" s="4">
        <v>6.8719999999999999</v>
      </c>
      <c r="D525" s="4">
        <v>7.7516999999999996</v>
      </c>
      <c r="E525" s="4">
        <v>77516.683720000001</v>
      </c>
      <c r="F525" s="4">
        <v>87.8</v>
      </c>
      <c r="G525" s="4">
        <v>10.6</v>
      </c>
      <c r="H525" s="4">
        <v>23486.1</v>
      </c>
      <c r="J525" s="4">
        <v>3.7</v>
      </c>
      <c r="K525" s="4">
        <v>0.8417</v>
      </c>
      <c r="L525" s="4">
        <v>5.7842000000000002</v>
      </c>
      <c r="M525" s="4">
        <v>6.5244</v>
      </c>
      <c r="N525" s="4">
        <v>73.899199999999993</v>
      </c>
      <c r="O525" s="4">
        <v>8.9367000000000001</v>
      </c>
      <c r="P525" s="4">
        <v>82.8</v>
      </c>
      <c r="Q525" s="4">
        <v>55.560400000000001</v>
      </c>
      <c r="R525" s="4">
        <v>6.7190000000000003</v>
      </c>
      <c r="S525" s="4">
        <v>62.3</v>
      </c>
      <c r="T525" s="4">
        <v>23486.058199999999</v>
      </c>
      <c r="W525" s="4">
        <v>0</v>
      </c>
      <c r="X525" s="4">
        <v>3.1141999999999999</v>
      </c>
      <c r="Y525" s="4">
        <v>12.3</v>
      </c>
      <c r="Z525" s="4">
        <v>864</v>
      </c>
      <c r="AA525" s="4">
        <v>885</v>
      </c>
      <c r="AB525" s="4">
        <v>891</v>
      </c>
      <c r="AC525" s="4">
        <v>61</v>
      </c>
      <c r="AD525" s="4">
        <v>4.7699999999999996</v>
      </c>
      <c r="AE525" s="4">
        <v>0.11</v>
      </c>
      <c r="AF525" s="4">
        <v>979</v>
      </c>
      <c r="AG525" s="4">
        <v>-16</v>
      </c>
      <c r="AH525" s="4">
        <v>15</v>
      </c>
      <c r="AI525" s="4">
        <v>11</v>
      </c>
      <c r="AJ525" s="4">
        <v>192</v>
      </c>
      <c r="AK525" s="4">
        <v>140</v>
      </c>
      <c r="AL525" s="4">
        <v>3.1</v>
      </c>
      <c r="AM525" s="4">
        <v>195</v>
      </c>
      <c r="AN525" s="4" t="s">
        <v>155</v>
      </c>
      <c r="AO525" s="4">
        <v>0</v>
      </c>
      <c r="AP525" s="5"/>
      <c r="BA525" s="4">
        <v>14.023</v>
      </c>
      <c r="BB525" s="4">
        <v>11.2</v>
      </c>
      <c r="BC525" s="4">
        <v>0.8</v>
      </c>
      <c r="BD525" s="4">
        <v>18.809999999999999</v>
      </c>
      <c r="BE525" s="4">
        <v>1196.299</v>
      </c>
      <c r="BF525" s="4">
        <v>858.84699999999998</v>
      </c>
      <c r="BG525" s="4">
        <v>1.601</v>
      </c>
      <c r="BH525" s="4">
        <v>0.19400000000000001</v>
      </c>
      <c r="BI525" s="4">
        <v>1.794</v>
      </c>
      <c r="BJ525" s="4">
        <v>1.2030000000000001</v>
      </c>
      <c r="BK525" s="4">
        <v>0.14599999999999999</v>
      </c>
      <c r="BL525" s="4">
        <v>1.349</v>
      </c>
      <c r="BM525" s="4">
        <v>160.63059999999999</v>
      </c>
      <c r="BQ525" s="4">
        <v>468.32100000000003</v>
      </c>
      <c r="BR525" s="4">
        <v>0.83250400000000002</v>
      </c>
      <c r="BS525" s="4">
        <v>-5</v>
      </c>
      <c r="BT525" s="4">
        <v>-4.1096000000000001E-2</v>
      </c>
      <c r="BU525" s="4">
        <v>20.344317</v>
      </c>
      <c r="BV525" s="4">
        <v>-0.83013899999999996</v>
      </c>
    </row>
    <row r="526" spans="1:74" x14ac:dyDescent="0.25">
      <c r="A526" s="2">
        <v>42067</v>
      </c>
      <c r="B526" s="3">
        <v>2.7140046296296294E-2</v>
      </c>
      <c r="C526" s="4">
        <v>6.5449999999999999</v>
      </c>
      <c r="D526" s="4">
        <v>8.4240999999999993</v>
      </c>
      <c r="E526" s="4">
        <v>84241.302930000005</v>
      </c>
      <c r="F526" s="4">
        <v>87.5</v>
      </c>
      <c r="G526" s="4">
        <v>10.9</v>
      </c>
      <c r="H526" s="4">
        <v>24427</v>
      </c>
      <c r="J526" s="4">
        <v>3.7</v>
      </c>
      <c r="K526" s="4">
        <v>0.83640000000000003</v>
      </c>
      <c r="L526" s="4">
        <v>5.4744000000000002</v>
      </c>
      <c r="M526" s="4">
        <v>7.0458999999999996</v>
      </c>
      <c r="N526" s="4">
        <v>73.206400000000002</v>
      </c>
      <c r="O526" s="4">
        <v>9.1097000000000001</v>
      </c>
      <c r="P526" s="4">
        <v>82.3</v>
      </c>
      <c r="Q526" s="4">
        <v>55.035800000000002</v>
      </c>
      <c r="R526" s="4">
        <v>6.8486000000000002</v>
      </c>
      <c r="S526" s="4">
        <v>61.9</v>
      </c>
      <c r="T526" s="4">
        <v>24426.9565</v>
      </c>
      <c r="W526" s="4">
        <v>0</v>
      </c>
      <c r="X526" s="4">
        <v>3.0947</v>
      </c>
      <c r="Y526" s="4">
        <v>12.4</v>
      </c>
      <c r="Z526" s="4">
        <v>865</v>
      </c>
      <c r="AA526" s="4">
        <v>889</v>
      </c>
      <c r="AB526" s="4">
        <v>894</v>
      </c>
      <c r="AC526" s="4">
        <v>61</v>
      </c>
      <c r="AD526" s="4">
        <v>4.75</v>
      </c>
      <c r="AE526" s="4">
        <v>0.11</v>
      </c>
      <c r="AF526" s="4">
        <v>979</v>
      </c>
      <c r="AG526" s="4">
        <v>-16</v>
      </c>
      <c r="AH526" s="4">
        <v>15</v>
      </c>
      <c r="AI526" s="4">
        <v>11</v>
      </c>
      <c r="AJ526" s="4">
        <v>192</v>
      </c>
      <c r="AK526" s="4">
        <v>141</v>
      </c>
      <c r="AL526" s="4">
        <v>3.6</v>
      </c>
      <c r="AM526" s="4">
        <v>195</v>
      </c>
      <c r="AN526" s="4" t="s">
        <v>155</v>
      </c>
      <c r="AO526" s="4">
        <v>0</v>
      </c>
      <c r="AP526" s="5"/>
      <c r="BA526" s="4">
        <v>14.023</v>
      </c>
      <c r="BB526" s="4">
        <v>10.8</v>
      </c>
      <c r="BC526" s="4">
        <v>0.77</v>
      </c>
      <c r="BD526" s="4">
        <v>19.559999999999999</v>
      </c>
      <c r="BE526" s="4">
        <v>1109.02</v>
      </c>
      <c r="BF526" s="4">
        <v>908.48599999999999</v>
      </c>
      <c r="BG526" s="4">
        <v>1.5529999999999999</v>
      </c>
      <c r="BH526" s="4">
        <v>0.193</v>
      </c>
      <c r="BI526" s="4">
        <v>1.746</v>
      </c>
      <c r="BJ526" s="4">
        <v>1.1679999999999999</v>
      </c>
      <c r="BK526" s="4">
        <v>0.14499999999999999</v>
      </c>
      <c r="BL526" s="4">
        <v>1.3129999999999999</v>
      </c>
      <c r="BM526" s="4">
        <v>163.64060000000001</v>
      </c>
      <c r="BQ526" s="4">
        <v>455.84399999999999</v>
      </c>
      <c r="BR526" s="4">
        <v>0.75225900000000001</v>
      </c>
      <c r="BS526" s="4">
        <v>-5</v>
      </c>
      <c r="BT526" s="4">
        <v>-3.8147E-2</v>
      </c>
      <c r="BU526" s="4">
        <v>18.383323000000001</v>
      </c>
      <c r="BV526" s="4">
        <v>-0.77056599999999997</v>
      </c>
    </row>
    <row r="527" spans="1:74" x14ac:dyDescent="0.25">
      <c r="A527" s="2">
        <v>42067</v>
      </c>
      <c r="B527" s="3">
        <v>2.7151620370370375E-2</v>
      </c>
      <c r="C527" s="4">
        <v>6.4740000000000002</v>
      </c>
      <c r="D527" s="4">
        <v>8.6620000000000008</v>
      </c>
      <c r="E527" s="4">
        <v>86619.655169999998</v>
      </c>
      <c r="F527" s="4">
        <v>75.3</v>
      </c>
      <c r="G527" s="4">
        <v>10.9</v>
      </c>
      <c r="H527" s="4">
        <v>24493.8</v>
      </c>
      <c r="J527" s="4">
        <v>3.8</v>
      </c>
      <c r="K527" s="4">
        <v>0.83440000000000003</v>
      </c>
      <c r="L527" s="4">
        <v>5.4023000000000003</v>
      </c>
      <c r="M527" s="4">
        <v>7.2278000000000002</v>
      </c>
      <c r="N527" s="4">
        <v>62.873800000000003</v>
      </c>
      <c r="O527" s="4">
        <v>9.0952000000000002</v>
      </c>
      <c r="P527" s="4">
        <v>72</v>
      </c>
      <c r="Q527" s="4">
        <v>47.267899999999997</v>
      </c>
      <c r="R527" s="4">
        <v>6.8376999999999999</v>
      </c>
      <c r="S527" s="4">
        <v>54.1</v>
      </c>
      <c r="T527" s="4">
        <v>24493.795399999999</v>
      </c>
      <c r="W527" s="4">
        <v>0</v>
      </c>
      <c r="X527" s="4">
        <v>3.1707999999999998</v>
      </c>
      <c r="Y527" s="4">
        <v>12.4</v>
      </c>
      <c r="Z527" s="4">
        <v>870</v>
      </c>
      <c r="AA527" s="4">
        <v>893</v>
      </c>
      <c r="AB527" s="4">
        <v>899</v>
      </c>
      <c r="AC527" s="4">
        <v>61</v>
      </c>
      <c r="AD527" s="4">
        <v>4.75</v>
      </c>
      <c r="AE527" s="4">
        <v>0.11</v>
      </c>
      <c r="AF527" s="4">
        <v>979</v>
      </c>
      <c r="AG527" s="4">
        <v>-16</v>
      </c>
      <c r="AH527" s="4">
        <v>15</v>
      </c>
      <c r="AI527" s="4">
        <v>11</v>
      </c>
      <c r="AJ527" s="4">
        <v>192</v>
      </c>
      <c r="AK527" s="4">
        <v>141</v>
      </c>
      <c r="AL527" s="4">
        <v>3.7</v>
      </c>
      <c r="AM527" s="4">
        <v>195</v>
      </c>
      <c r="AN527" s="4" t="s">
        <v>155</v>
      </c>
      <c r="AO527" s="4">
        <v>0</v>
      </c>
      <c r="AP527" s="5"/>
      <c r="BA527" s="4">
        <v>14.023</v>
      </c>
      <c r="BB527" s="4">
        <v>10.67</v>
      </c>
      <c r="BC527" s="4">
        <v>0.76</v>
      </c>
      <c r="BD527" s="4">
        <v>19.843</v>
      </c>
      <c r="BE527" s="4">
        <v>1085.9390000000001</v>
      </c>
      <c r="BF527" s="4">
        <v>924.71600000000001</v>
      </c>
      <c r="BG527" s="4">
        <v>1.3240000000000001</v>
      </c>
      <c r="BH527" s="4">
        <v>0.191</v>
      </c>
      <c r="BI527" s="4">
        <v>1.5149999999999999</v>
      </c>
      <c r="BJ527" s="4">
        <v>0.995</v>
      </c>
      <c r="BK527" s="4">
        <v>0.14399999999999999</v>
      </c>
      <c r="BL527" s="4">
        <v>1.139</v>
      </c>
      <c r="BM527" s="4">
        <v>162.81829999999999</v>
      </c>
      <c r="BQ527" s="4">
        <v>463.44299999999998</v>
      </c>
      <c r="BR527" s="4">
        <v>0.73374899999999998</v>
      </c>
      <c r="BS527" s="4">
        <v>-5</v>
      </c>
      <c r="BT527" s="4">
        <v>-3.705E-2</v>
      </c>
      <c r="BU527" s="4">
        <v>17.930997999999999</v>
      </c>
      <c r="BV527" s="4">
        <v>-0.74840899999999999</v>
      </c>
    </row>
    <row r="528" spans="1:74" x14ac:dyDescent="0.25">
      <c r="A528" s="2">
        <v>42067</v>
      </c>
      <c r="B528" s="3">
        <v>2.7163194444444445E-2</v>
      </c>
      <c r="C528" s="4">
        <v>6.3760000000000003</v>
      </c>
      <c r="D528" s="4">
        <v>8.5997000000000003</v>
      </c>
      <c r="E528" s="4">
        <v>85997.409199999995</v>
      </c>
      <c r="F528" s="4">
        <v>59.5</v>
      </c>
      <c r="G528" s="4">
        <v>10.8</v>
      </c>
      <c r="H528" s="4">
        <v>24225.3</v>
      </c>
      <c r="J528" s="4">
        <v>3.9</v>
      </c>
      <c r="K528" s="4">
        <v>0.83609999999999995</v>
      </c>
      <c r="L528" s="4">
        <v>5.3311999999999999</v>
      </c>
      <c r="M528" s="4">
        <v>7.1902999999999997</v>
      </c>
      <c r="N528" s="4">
        <v>49.762799999999999</v>
      </c>
      <c r="O528" s="4">
        <v>9.0372000000000003</v>
      </c>
      <c r="P528" s="4">
        <v>58.8</v>
      </c>
      <c r="Q528" s="4">
        <v>37.411099999999998</v>
      </c>
      <c r="R528" s="4">
        <v>6.7941000000000003</v>
      </c>
      <c r="S528" s="4">
        <v>44.2</v>
      </c>
      <c r="T528" s="4">
        <v>24225.338899999999</v>
      </c>
      <c r="W528" s="4">
        <v>0</v>
      </c>
      <c r="X528" s="4">
        <v>3.2608000000000001</v>
      </c>
      <c r="Y528" s="4">
        <v>12.4</v>
      </c>
      <c r="Z528" s="4">
        <v>870</v>
      </c>
      <c r="AA528" s="4">
        <v>893</v>
      </c>
      <c r="AB528" s="4">
        <v>898</v>
      </c>
      <c r="AC528" s="4">
        <v>61</v>
      </c>
      <c r="AD528" s="4">
        <v>4.75</v>
      </c>
      <c r="AE528" s="4">
        <v>0.11</v>
      </c>
      <c r="AF528" s="4">
        <v>979</v>
      </c>
      <c r="AG528" s="4">
        <v>-16</v>
      </c>
      <c r="AH528" s="4">
        <v>14.050948999999999</v>
      </c>
      <c r="AI528" s="4">
        <v>11</v>
      </c>
      <c r="AJ528" s="4">
        <v>192.9</v>
      </c>
      <c r="AK528" s="4">
        <v>141</v>
      </c>
      <c r="AL528" s="4">
        <v>3.7</v>
      </c>
      <c r="AM528" s="4">
        <v>195</v>
      </c>
      <c r="AN528" s="4" t="s">
        <v>155</v>
      </c>
      <c r="AO528" s="4">
        <v>0</v>
      </c>
      <c r="AP528" s="5"/>
      <c r="BA528" s="4">
        <v>14.023</v>
      </c>
      <c r="BB528" s="4">
        <v>10.78</v>
      </c>
      <c r="BC528" s="4">
        <v>0.77</v>
      </c>
      <c r="BD528" s="4">
        <v>19.602</v>
      </c>
      <c r="BE528" s="4">
        <v>1081.385</v>
      </c>
      <c r="BF528" s="4">
        <v>928.279</v>
      </c>
      <c r="BG528" s="4">
        <v>1.0569999999999999</v>
      </c>
      <c r="BH528" s="4">
        <v>0.192</v>
      </c>
      <c r="BI528" s="4">
        <v>1.2490000000000001</v>
      </c>
      <c r="BJ528" s="4">
        <v>0.79500000000000004</v>
      </c>
      <c r="BK528" s="4">
        <v>0.14399999999999999</v>
      </c>
      <c r="BL528" s="4">
        <v>0.93899999999999995</v>
      </c>
      <c r="BM528" s="4">
        <v>162.49690000000001</v>
      </c>
      <c r="BQ528" s="4">
        <v>480.92700000000002</v>
      </c>
      <c r="BR528" s="4">
        <v>0.67131200000000002</v>
      </c>
      <c r="BS528" s="4">
        <v>-5</v>
      </c>
      <c r="BT528" s="4">
        <v>-3.7948999999999997E-2</v>
      </c>
      <c r="BU528" s="4">
        <v>16.405179</v>
      </c>
      <c r="BV528" s="4">
        <v>-0.766571</v>
      </c>
    </row>
    <row r="529" spans="1:74" x14ac:dyDescent="0.25">
      <c r="A529" s="2">
        <v>42067</v>
      </c>
      <c r="B529" s="3">
        <v>2.7174768518518518E-2</v>
      </c>
      <c r="C529" s="4">
        <v>6.7009999999999996</v>
      </c>
      <c r="D529" s="4">
        <v>8.3260000000000005</v>
      </c>
      <c r="E529" s="4">
        <v>83260.407649999994</v>
      </c>
      <c r="F529" s="4">
        <v>54.9</v>
      </c>
      <c r="G529" s="4">
        <v>10.8</v>
      </c>
      <c r="H529" s="4">
        <v>23659.7</v>
      </c>
      <c r="J529" s="4">
        <v>3.96</v>
      </c>
      <c r="K529" s="4">
        <v>0.83720000000000006</v>
      </c>
      <c r="L529" s="4">
        <v>5.6097999999999999</v>
      </c>
      <c r="M529" s="4">
        <v>6.9702999999999999</v>
      </c>
      <c r="N529" s="4">
        <v>45.953099999999999</v>
      </c>
      <c r="O529" s="4">
        <v>9.0413999999999994</v>
      </c>
      <c r="P529" s="4">
        <v>55</v>
      </c>
      <c r="Q529" s="4">
        <v>34.5471</v>
      </c>
      <c r="R529" s="4">
        <v>6.7972000000000001</v>
      </c>
      <c r="S529" s="4">
        <v>41.3</v>
      </c>
      <c r="T529" s="4">
        <v>23659.720799999999</v>
      </c>
      <c r="W529" s="4">
        <v>0</v>
      </c>
      <c r="X529" s="4">
        <v>3.3170999999999999</v>
      </c>
      <c r="Y529" s="4">
        <v>12.5</v>
      </c>
      <c r="Z529" s="4">
        <v>870</v>
      </c>
      <c r="AA529" s="4">
        <v>894</v>
      </c>
      <c r="AB529" s="4">
        <v>897</v>
      </c>
      <c r="AC529" s="4">
        <v>61</v>
      </c>
      <c r="AD529" s="4">
        <v>4.75</v>
      </c>
      <c r="AE529" s="4">
        <v>0.11</v>
      </c>
      <c r="AF529" s="4">
        <v>979</v>
      </c>
      <c r="AG529" s="4">
        <v>-16</v>
      </c>
      <c r="AH529" s="4">
        <v>14</v>
      </c>
      <c r="AI529" s="4">
        <v>11</v>
      </c>
      <c r="AJ529" s="4">
        <v>193</v>
      </c>
      <c r="AK529" s="4">
        <v>139.1</v>
      </c>
      <c r="AL529" s="4">
        <v>4.0999999999999996</v>
      </c>
      <c r="AM529" s="4">
        <v>195</v>
      </c>
      <c r="AN529" s="4" t="s">
        <v>155</v>
      </c>
      <c r="AO529" s="4">
        <v>0</v>
      </c>
      <c r="AP529" s="5"/>
      <c r="BA529" s="4">
        <v>14.023</v>
      </c>
      <c r="BB529" s="4">
        <v>10.85</v>
      </c>
      <c r="BC529" s="4">
        <v>0.77</v>
      </c>
      <c r="BD529" s="4">
        <v>19.451000000000001</v>
      </c>
      <c r="BE529" s="4">
        <v>1137.7470000000001</v>
      </c>
      <c r="BF529" s="4">
        <v>899.75400000000002</v>
      </c>
      <c r="BG529" s="4">
        <v>0.97599999999999998</v>
      </c>
      <c r="BH529" s="4">
        <v>0.192</v>
      </c>
      <c r="BI529" s="4">
        <v>1.1679999999999999</v>
      </c>
      <c r="BJ529" s="4">
        <v>0.73399999999999999</v>
      </c>
      <c r="BK529" s="4">
        <v>0.14399999999999999</v>
      </c>
      <c r="BL529" s="4">
        <v>0.878</v>
      </c>
      <c r="BM529" s="4">
        <v>158.6816</v>
      </c>
      <c r="BQ529" s="4">
        <v>489.15699999999998</v>
      </c>
      <c r="BR529" s="4">
        <v>1.05653</v>
      </c>
      <c r="BS529" s="4">
        <v>-5</v>
      </c>
      <c r="BT529" s="4">
        <v>-3.7999999999999999E-2</v>
      </c>
      <c r="BU529" s="4">
        <v>25.818940000000001</v>
      </c>
      <c r="BV529" s="4">
        <v>-0.76759999999999995</v>
      </c>
    </row>
    <row r="530" spans="1:74" x14ac:dyDescent="0.25">
      <c r="A530" s="2">
        <v>42067</v>
      </c>
      <c r="B530" s="3">
        <v>2.7186342592592592E-2</v>
      </c>
      <c r="C530" s="4">
        <v>7.202</v>
      </c>
      <c r="D530" s="4">
        <v>7.6898999999999997</v>
      </c>
      <c r="E530" s="4">
        <v>76898.862850000005</v>
      </c>
      <c r="F530" s="4">
        <v>51.9</v>
      </c>
      <c r="G530" s="4">
        <v>10.8</v>
      </c>
      <c r="H530" s="4">
        <v>23086.5</v>
      </c>
      <c r="J530" s="4">
        <v>4</v>
      </c>
      <c r="K530" s="4">
        <v>0.84040000000000004</v>
      </c>
      <c r="L530" s="4">
        <v>6.0529000000000002</v>
      </c>
      <c r="M530" s="4">
        <v>6.4629000000000003</v>
      </c>
      <c r="N530" s="4">
        <v>43.580500000000001</v>
      </c>
      <c r="O530" s="4">
        <v>9.0767000000000007</v>
      </c>
      <c r="P530" s="4">
        <v>52.7</v>
      </c>
      <c r="Q530" s="4">
        <v>32.809199999999997</v>
      </c>
      <c r="R530" s="4">
        <v>6.8333000000000004</v>
      </c>
      <c r="S530" s="4">
        <v>39.6</v>
      </c>
      <c r="T530" s="4">
        <v>23086.4539</v>
      </c>
      <c r="W530" s="4">
        <v>0</v>
      </c>
      <c r="X530" s="4">
        <v>3.3618000000000001</v>
      </c>
      <c r="Y530" s="4">
        <v>12.2</v>
      </c>
      <c r="Z530" s="4">
        <v>869</v>
      </c>
      <c r="AA530" s="4">
        <v>895</v>
      </c>
      <c r="AB530" s="4">
        <v>895</v>
      </c>
      <c r="AC530" s="4">
        <v>61</v>
      </c>
      <c r="AD530" s="4">
        <v>5.15</v>
      </c>
      <c r="AE530" s="4">
        <v>0.12</v>
      </c>
      <c r="AF530" s="4">
        <v>979</v>
      </c>
      <c r="AG530" s="4">
        <v>-15</v>
      </c>
      <c r="AH530" s="4">
        <v>14.956697</v>
      </c>
      <c r="AI530" s="4">
        <v>11</v>
      </c>
      <c r="AJ530" s="4">
        <v>192</v>
      </c>
      <c r="AK530" s="4">
        <v>139</v>
      </c>
      <c r="AL530" s="4">
        <v>4</v>
      </c>
      <c r="AM530" s="4">
        <v>195</v>
      </c>
      <c r="AN530" s="4" t="s">
        <v>155</v>
      </c>
      <c r="AO530" s="4">
        <v>0</v>
      </c>
      <c r="AP530" s="5"/>
      <c r="BA530" s="4">
        <v>14.023</v>
      </c>
      <c r="BB530" s="4">
        <v>11.08</v>
      </c>
      <c r="BC530" s="4">
        <v>0.79</v>
      </c>
      <c r="BD530" s="4">
        <v>18.986000000000001</v>
      </c>
      <c r="BE530" s="4">
        <v>1237.7139999999999</v>
      </c>
      <c r="BF530" s="4">
        <v>841.12699999999995</v>
      </c>
      <c r="BG530" s="4">
        <v>0.93300000000000005</v>
      </c>
      <c r="BH530" s="4">
        <v>0.19400000000000001</v>
      </c>
      <c r="BI530" s="4">
        <v>1.1279999999999999</v>
      </c>
      <c r="BJ530" s="4">
        <v>0.70299999999999996</v>
      </c>
      <c r="BK530" s="4">
        <v>0.14599999999999999</v>
      </c>
      <c r="BL530" s="4">
        <v>0.84899999999999998</v>
      </c>
      <c r="BM530" s="4">
        <v>156.1121</v>
      </c>
      <c r="BQ530" s="4">
        <v>499.83100000000002</v>
      </c>
      <c r="BR530" s="4">
        <v>1.046386</v>
      </c>
      <c r="BS530" s="4">
        <v>-5</v>
      </c>
      <c r="BT530" s="4">
        <v>-4.5654E-2</v>
      </c>
      <c r="BU530" s="4">
        <v>25.57105</v>
      </c>
      <c r="BV530" s="4">
        <v>-0.92220199999999997</v>
      </c>
    </row>
    <row r="531" spans="1:74" x14ac:dyDescent="0.25">
      <c r="A531" s="2">
        <v>42067</v>
      </c>
      <c r="B531" s="3">
        <v>2.7197916666666665E-2</v>
      </c>
      <c r="C531" s="4">
        <v>7.39</v>
      </c>
      <c r="D531" s="4">
        <v>7.2618999999999998</v>
      </c>
      <c r="E531" s="4">
        <v>72619.348960000003</v>
      </c>
      <c r="F531" s="4">
        <v>50.1</v>
      </c>
      <c r="G531" s="4">
        <v>10.8</v>
      </c>
      <c r="H531" s="4">
        <v>22587.5</v>
      </c>
      <c r="J531" s="4">
        <v>4</v>
      </c>
      <c r="K531" s="4">
        <v>0.84370000000000001</v>
      </c>
      <c r="L531" s="4">
        <v>6.2346000000000004</v>
      </c>
      <c r="M531" s="4">
        <v>6.1265999999999998</v>
      </c>
      <c r="N531" s="4">
        <v>42.306199999999997</v>
      </c>
      <c r="O531" s="4">
        <v>9.1113999999999997</v>
      </c>
      <c r="P531" s="4">
        <v>51.4</v>
      </c>
      <c r="Q531" s="4">
        <v>31.851900000000001</v>
      </c>
      <c r="R531" s="4">
        <v>6.8598999999999997</v>
      </c>
      <c r="S531" s="4">
        <v>38.700000000000003</v>
      </c>
      <c r="T531" s="4">
        <v>22587.5478</v>
      </c>
      <c r="W531" s="4">
        <v>0</v>
      </c>
      <c r="X531" s="4">
        <v>3.3746</v>
      </c>
      <c r="Y531" s="4">
        <v>12.2</v>
      </c>
      <c r="Z531" s="4">
        <v>865</v>
      </c>
      <c r="AA531" s="4">
        <v>894</v>
      </c>
      <c r="AB531" s="4">
        <v>891</v>
      </c>
      <c r="AC531" s="4">
        <v>61</v>
      </c>
      <c r="AD531" s="4">
        <v>5.17</v>
      </c>
      <c r="AE531" s="4">
        <v>0.12</v>
      </c>
      <c r="AF531" s="4">
        <v>979</v>
      </c>
      <c r="AG531" s="4">
        <v>-15</v>
      </c>
      <c r="AH531" s="4">
        <v>15</v>
      </c>
      <c r="AI531" s="4">
        <v>11</v>
      </c>
      <c r="AJ531" s="4">
        <v>192</v>
      </c>
      <c r="AK531" s="4">
        <v>140</v>
      </c>
      <c r="AL531" s="4">
        <v>3.3</v>
      </c>
      <c r="AM531" s="4">
        <v>195</v>
      </c>
      <c r="AN531" s="4" t="s">
        <v>155</v>
      </c>
      <c r="AO531" s="4">
        <v>0</v>
      </c>
      <c r="AP531" s="5"/>
      <c r="BA531" s="4">
        <v>14.023</v>
      </c>
      <c r="BB531" s="4">
        <v>11.34</v>
      </c>
      <c r="BC531" s="4">
        <v>0.81</v>
      </c>
      <c r="BD531" s="4">
        <v>18.532</v>
      </c>
      <c r="BE531" s="4">
        <v>1292.759</v>
      </c>
      <c r="BF531" s="4">
        <v>808.54200000000003</v>
      </c>
      <c r="BG531" s="4">
        <v>0.91900000000000004</v>
      </c>
      <c r="BH531" s="4">
        <v>0.19800000000000001</v>
      </c>
      <c r="BI531" s="4">
        <v>1.1160000000000001</v>
      </c>
      <c r="BJ531" s="4">
        <v>0.69199999999999995</v>
      </c>
      <c r="BK531" s="4">
        <v>0.14899999999999999</v>
      </c>
      <c r="BL531" s="4">
        <v>0.84099999999999997</v>
      </c>
      <c r="BM531" s="4">
        <v>154.88120000000001</v>
      </c>
      <c r="BQ531" s="4">
        <v>508.78199999999998</v>
      </c>
      <c r="BR531" s="4">
        <v>0.87004400000000004</v>
      </c>
      <c r="BS531" s="4">
        <v>-5</v>
      </c>
      <c r="BT531" s="4">
        <v>-4.6955999999999998E-2</v>
      </c>
      <c r="BU531" s="4">
        <v>21.261699</v>
      </c>
      <c r="BV531" s="4">
        <v>-0.94851200000000002</v>
      </c>
    </row>
    <row r="532" spans="1:74" x14ac:dyDescent="0.25">
      <c r="A532" s="2">
        <v>42067</v>
      </c>
      <c r="B532" s="3">
        <v>2.7209490740740739E-2</v>
      </c>
      <c r="C532" s="4">
        <v>7.3940000000000001</v>
      </c>
      <c r="D532" s="4">
        <v>7.1322000000000001</v>
      </c>
      <c r="E532" s="4">
        <v>71321.726909999998</v>
      </c>
      <c r="F532" s="4">
        <v>50.1</v>
      </c>
      <c r="G532" s="4">
        <v>10.9</v>
      </c>
      <c r="H532" s="4">
        <v>22372.799999999999</v>
      </c>
      <c r="J532" s="4">
        <v>4</v>
      </c>
      <c r="K532" s="4">
        <v>0.84509999999999996</v>
      </c>
      <c r="L532" s="4">
        <v>6.2488000000000001</v>
      </c>
      <c r="M532" s="4">
        <v>6.0277000000000003</v>
      </c>
      <c r="N532" s="4">
        <v>42.3416</v>
      </c>
      <c r="O532" s="4">
        <v>9.2057000000000002</v>
      </c>
      <c r="P532" s="4">
        <v>51.5</v>
      </c>
      <c r="Q532" s="4">
        <v>31.878599999999999</v>
      </c>
      <c r="R532" s="4">
        <v>6.9309000000000003</v>
      </c>
      <c r="S532" s="4">
        <v>38.799999999999997</v>
      </c>
      <c r="T532" s="4">
        <v>22372.846600000001</v>
      </c>
      <c r="W532" s="4">
        <v>0</v>
      </c>
      <c r="X532" s="4">
        <v>3.3805999999999998</v>
      </c>
      <c r="Y532" s="4">
        <v>12.1</v>
      </c>
      <c r="Z532" s="4">
        <v>866</v>
      </c>
      <c r="AA532" s="4">
        <v>893</v>
      </c>
      <c r="AB532" s="4">
        <v>891</v>
      </c>
      <c r="AC532" s="4">
        <v>61</v>
      </c>
      <c r="AD532" s="4">
        <v>5.17</v>
      </c>
      <c r="AE532" s="4">
        <v>0.12</v>
      </c>
      <c r="AF532" s="4">
        <v>979</v>
      </c>
      <c r="AG532" s="4">
        <v>-15</v>
      </c>
      <c r="AH532" s="4">
        <v>14.044955</v>
      </c>
      <c r="AI532" s="4">
        <v>11</v>
      </c>
      <c r="AJ532" s="4">
        <v>192</v>
      </c>
      <c r="AK532" s="4">
        <v>140</v>
      </c>
      <c r="AL532" s="4">
        <v>3.3</v>
      </c>
      <c r="AM532" s="4">
        <v>195</v>
      </c>
      <c r="AN532" s="4" t="s">
        <v>155</v>
      </c>
      <c r="AO532" s="4">
        <v>0</v>
      </c>
      <c r="AP532" s="5"/>
      <c r="BA532" s="4">
        <v>14.023</v>
      </c>
      <c r="BB532" s="4">
        <v>11.46</v>
      </c>
      <c r="BC532" s="4">
        <v>0.82</v>
      </c>
      <c r="BD532" s="4">
        <v>18.323</v>
      </c>
      <c r="BE532" s="4">
        <v>1305.21</v>
      </c>
      <c r="BF532" s="4">
        <v>801.32600000000002</v>
      </c>
      <c r="BG532" s="4">
        <v>0.92600000000000005</v>
      </c>
      <c r="BH532" s="4">
        <v>0.20100000000000001</v>
      </c>
      <c r="BI532" s="4">
        <v>1.1279999999999999</v>
      </c>
      <c r="BJ532" s="4">
        <v>0.69699999999999995</v>
      </c>
      <c r="BK532" s="4">
        <v>0.152</v>
      </c>
      <c r="BL532" s="4">
        <v>0.84899999999999998</v>
      </c>
      <c r="BM532" s="4">
        <v>154.5333</v>
      </c>
      <c r="BQ532" s="4">
        <v>513.41499999999996</v>
      </c>
      <c r="BR532" s="4">
        <v>0.95463900000000002</v>
      </c>
      <c r="BS532" s="4">
        <v>-5</v>
      </c>
      <c r="BT532" s="4">
        <v>-4.9865E-2</v>
      </c>
      <c r="BU532" s="4">
        <v>23.329000000000001</v>
      </c>
      <c r="BV532" s="4">
        <v>-1.0072760000000001</v>
      </c>
    </row>
    <row r="533" spans="1:74" x14ac:dyDescent="0.25">
      <c r="A533" s="2">
        <v>42067</v>
      </c>
      <c r="B533" s="3">
        <v>2.7221064814814813E-2</v>
      </c>
      <c r="C533" s="4">
        <v>7.4189999999999996</v>
      </c>
      <c r="D533" s="4">
        <v>7.1158000000000001</v>
      </c>
      <c r="E533" s="4">
        <v>71157.814110000007</v>
      </c>
      <c r="F533" s="4">
        <v>55.3</v>
      </c>
      <c r="G533" s="4">
        <v>10.9</v>
      </c>
      <c r="H533" s="4">
        <v>22324.6</v>
      </c>
      <c r="J533" s="4">
        <v>4</v>
      </c>
      <c r="K533" s="4">
        <v>0.84499999999999997</v>
      </c>
      <c r="L533" s="4">
        <v>6.2694999999999999</v>
      </c>
      <c r="M533" s="4">
        <v>6.0130999999999997</v>
      </c>
      <c r="N533" s="4">
        <v>46.756700000000002</v>
      </c>
      <c r="O533" s="4">
        <v>9.2109000000000005</v>
      </c>
      <c r="P533" s="4">
        <v>56</v>
      </c>
      <c r="Q533" s="4">
        <v>35.202599999999997</v>
      </c>
      <c r="R533" s="4">
        <v>6.9348000000000001</v>
      </c>
      <c r="S533" s="4">
        <v>42.1</v>
      </c>
      <c r="T533" s="4">
        <v>22324.625</v>
      </c>
      <c r="W533" s="4">
        <v>0</v>
      </c>
      <c r="X533" s="4">
        <v>3.3801000000000001</v>
      </c>
      <c r="Y533" s="4">
        <v>12</v>
      </c>
      <c r="Z533" s="4">
        <v>865</v>
      </c>
      <c r="AA533" s="4">
        <v>891</v>
      </c>
      <c r="AB533" s="4">
        <v>890</v>
      </c>
      <c r="AC533" s="4">
        <v>61</v>
      </c>
      <c r="AD533" s="4">
        <v>5.17</v>
      </c>
      <c r="AE533" s="4">
        <v>0.12</v>
      </c>
      <c r="AF533" s="4">
        <v>979</v>
      </c>
      <c r="AG533" s="4">
        <v>-15</v>
      </c>
      <c r="AH533" s="4">
        <v>14</v>
      </c>
      <c r="AI533" s="4">
        <v>11</v>
      </c>
      <c r="AJ533" s="4">
        <v>192</v>
      </c>
      <c r="AK533" s="4">
        <v>140</v>
      </c>
      <c r="AL533" s="4">
        <v>2.8</v>
      </c>
      <c r="AM533" s="4">
        <v>195</v>
      </c>
      <c r="AN533" s="4" t="s">
        <v>155</v>
      </c>
      <c r="AO533" s="4">
        <v>0</v>
      </c>
      <c r="AP533" s="5"/>
      <c r="BA533" s="4">
        <v>14.023</v>
      </c>
      <c r="BB533" s="4">
        <v>11.46</v>
      </c>
      <c r="BC533" s="4">
        <v>0.82</v>
      </c>
      <c r="BD533" s="4">
        <v>18.338000000000001</v>
      </c>
      <c r="BE533" s="4">
        <v>1309.4100000000001</v>
      </c>
      <c r="BF533" s="4">
        <v>799.31899999999996</v>
      </c>
      <c r="BG533" s="4">
        <v>1.0229999999999999</v>
      </c>
      <c r="BH533" s="4">
        <v>0.20100000000000001</v>
      </c>
      <c r="BI533" s="4">
        <v>1.224</v>
      </c>
      <c r="BJ533" s="4">
        <v>0.77</v>
      </c>
      <c r="BK533" s="4">
        <v>0.152</v>
      </c>
      <c r="BL533" s="4">
        <v>0.92200000000000004</v>
      </c>
      <c r="BM533" s="4">
        <v>154.18780000000001</v>
      </c>
      <c r="BQ533" s="4">
        <v>513.30899999999997</v>
      </c>
      <c r="BR533" s="4">
        <v>0.87695199999999995</v>
      </c>
      <c r="BS533" s="4">
        <v>-5</v>
      </c>
      <c r="BT533" s="4">
        <v>-5.1908000000000003E-2</v>
      </c>
      <c r="BU533" s="4">
        <v>21.430516000000001</v>
      </c>
      <c r="BV533" s="4">
        <v>-1.048543</v>
      </c>
    </row>
    <row r="534" spans="1:74" x14ac:dyDescent="0.25">
      <c r="A534" s="2">
        <v>42067</v>
      </c>
      <c r="B534" s="3">
        <v>2.7232638888888893E-2</v>
      </c>
      <c r="C534" s="4">
        <v>7.4850000000000003</v>
      </c>
      <c r="D534" s="4">
        <v>7.0496999999999996</v>
      </c>
      <c r="E534" s="4">
        <v>70496.950930000006</v>
      </c>
      <c r="F534" s="4">
        <v>63.3</v>
      </c>
      <c r="G534" s="4">
        <v>10.9</v>
      </c>
      <c r="H534" s="4">
        <v>22157.200000000001</v>
      </c>
      <c r="J534" s="4">
        <v>4</v>
      </c>
      <c r="K534" s="4">
        <v>0.84540000000000004</v>
      </c>
      <c r="L534" s="4">
        <v>6.3278999999999996</v>
      </c>
      <c r="M534" s="4">
        <v>5.9596</v>
      </c>
      <c r="N534" s="4">
        <v>53.534799999999997</v>
      </c>
      <c r="O534" s="4">
        <v>9.2146000000000008</v>
      </c>
      <c r="P534" s="4">
        <v>62.7</v>
      </c>
      <c r="Q534" s="4">
        <v>40.305799999999998</v>
      </c>
      <c r="R534" s="4">
        <v>6.9375999999999998</v>
      </c>
      <c r="S534" s="4">
        <v>47.2</v>
      </c>
      <c r="T534" s="4">
        <v>22157.163400000001</v>
      </c>
      <c r="W534" s="4">
        <v>0</v>
      </c>
      <c r="X534" s="4">
        <v>3.3815</v>
      </c>
      <c r="Y534" s="4">
        <v>12.1</v>
      </c>
      <c r="Z534" s="4">
        <v>865</v>
      </c>
      <c r="AA534" s="4">
        <v>891</v>
      </c>
      <c r="AB534" s="4">
        <v>890</v>
      </c>
      <c r="AC534" s="4">
        <v>61</v>
      </c>
      <c r="AD534" s="4">
        <v>5.17</v>
      </c>
      <c r="AE534" s="4">
        <v>0.12</v>
      </c>
      <c r="AF534" s="4">
        <v>979</v>
      </c>
      <c r="AG534" s="4">
        <v>-15</v>
      </c>
      <c r="AH534" s="4">
        <v>13.046953</v>
      </c>
      <c r="AI534" s="4">
        <v>11</v>
      </c>
      <c r="AJ534" s="4">
        <v>192</v>
      </c>
      <c r="AK534" s="4">
        <v>140</v>
      </c>
      <c r="AL534" s="4">
        <v>2.9</v>
      </c>
      <c r="AM534" s="4">
        <v>195</v>
      </c>
      <c r="AN534" s="4" t="s">
        <v>155</v>
      </c>
      <c r="AO534" s="4">
        <v>0</v>
      </c>
      <c r="AP534" s="5"/>
      <c r="BA534" s="4">
        <v>14.023</v>
      </c>
      <c r="BB534" s="4">
        <v>11.48</v>
      </c>
      <c r="BC534" s="4">
        <v>0.82</v>
      </c>
      <c r="BD534" s="4">
        <v>18.291</v>
      </c>
      <c r="BE534" s="4">
        <v>1322.69</v>
      </c>
      <c r="BF534" s="4">
        <v>792.85799999999995</v>
      </c>
      <c r="BG534" s="4">
        <v>1.1719999999999999</v>
      </c>
      <c r="BH534" s="4">
        <v>0.20200000000000001</v>
      </c>
      <c r="BI534" s="4">
        <v>1.3740000000000001</v>
      </c>
      <c r="BJ534" s="4">
        <v>0.88200000000000001</v>
      </c>
      <c r="BK534" s="4">
        <v>0.152</v>
      </c>
      <c r="BL534" s="4">
        <v>1.034</v>
      </c>
      <c r="BM534" s="4">
        <v>153.15559999999999</v>
      </c>
      <c r="BQ534" s="4">
        <v>513.93299999999999</v>
      </c>
      <c r="BR534" s="4">
        <v>0.87395299999999998</v>
      </c>
      <c r="BS534" s="4">
        <v>-5</v>
      </c>
      <c r="BT534" s="4">
        <v>-4.9140999999999997E-2</v>
      </c>
      <c r="BU534" s="4">
        <v>21.357227999999999</v>
      </c>
      <c r="BV534" s="4">
        <v>-0.992645</v>
      </c>
    </row>
    <row r="535" spans="1:74" x14ac:dyDescent="0.25">
      <c r="A535" s="2">
        <v>42067</v>
      </c>
      <c r="B535" s="3">
        <v>2.7244212962962963E-2</v>
      </c>
      <c r="C535" s="4">
        <v>7.4359999999999999</v>
      </c>
      <c r="D535" s="4">
        <v>7.0218999999999996</v>
      </c>
      <c r="E535" s="4">
        <v>70219.375</v>
      </c>
      <c r="F535" s="4">
        <v>64.5</v>
      </c>
      <c r="G535" s="4">
        <v>10.9</v>
      </c>
      <c r="H535" s="4">
        <v>21826.2</v>
      </c>
      <c r="J535" s="4">
        <v>4</v>
      </c>
      <c r="K535" s="4">
        <v>0.84630000000000005</v>
      </c>
      <c r="L535" s="4">
        <v>6.2930000000000001</v>
      </c>
      <c r="M535" s="4">
        <v>5.9425999999999997</v>
      </c>
      <c r="N535" s="4">
        <v>54.585700000000003</v>
      </c>
      <c r="O535" s="4">
        <v>9.2246000000000006</v>
      </c>
      <c r="P535" s="4">
        <v>63.8</v>
      </c>
      <c r="Q535" s="4">
        <v>41.108699999999999</v>
      </c>
      <c r="R535" s="4">
        <v>6.9470999999999998</v>
      </c>
      <c r="S535" s="4">
        <v>48.1</v>
      </c>
      <c r="T535" s="4">
        <v>21826.232100000001</v>
      </c>
      <c r="W535" s="4">
        <v>0</v>
      </c>
      <c r="X535" s="4">
        <v>3.3852000000000002</v>
      </c>
      <c r="Y535" s="4">
        <v>12.1</v>
      </c>
      <c r="Z535" s="4">
        <v>863</v>
      </c>
      <c r="AA535" s="4">
        <v>892</v>
      </c>
      <c r="AB535" s="4">
        <v>889</v>
      </c>
      <c r="AC535" s="4">
        <v>62</v>
      </c>
      <c r="AD535" s="4">
        <v>5.25</v>
      </c>
      <c r="AE535" s="4">
        <v>0.12</v>
      </c>
      <c r="AF535" s="4">
        <v>979</v>
      </c>
      <c r="AG535" s="4">
        <v>-15</v>
      </c>
      <c r="AH535" s="4">
        <v>13.952048</v>
      </c>
      <c r="AI535" s="4">
        <v>11</v>
      </c>
      <c r="AJ535" s="4">
        <v>191</v>
      </c>
      <c r="AK535" s="4">
        <v>139</v>
      </c>
      <c r="AL535" s="4">
        <v>2.6</v>
      </c>
      <c r="AM535" s="4">
        <v>195</v>
      </c>
      <c r="AN535" s="4" t="s">
        <v>155</v>
      </c>
      <c r="AO535" s="4">
        <v>0</v>
      </c>
      <c r="AP535" s="5"/>
      <c r="BA535" s="4">
        <v>14.023</v>
      </c>
      <c r="BB535" s="4">
        <v>11.56</v>
      </c>
      <c r="BC535" s="4">
        <v>0.82</v>
      </c>
      <c r="BD535" s="4">
        <v>18.163</v>
      </c>
      <c r="BE535" s="4">
        <v>1323.173</v>
      </c>
      <c r="BF535" s="4">
        <v>795.26700000000005</v>
      </c>
      <c r="BG535" s="4">
        <v>1.202</v>
      </c>
      <c r="BH535" s="4">
        <v>0.20300000000000001</v>
      </c>
      <c r="BI535" s="4">
        <v>1.405</v>
      </c>
      <c r="BJ535" s="4">
        <v>0.90500000000000003</v>
      </c>
      <c r="BK535" s="4">
        <v>0.153</v>
      </c>
      <c r="BL535" s="4">
        <v>1.0580000000000001</v>
      </c>
      <c r="BM535" s="4">
        <v>151.76050000000001</v>
      </c>
      <c r="BQ535" s="4">
        <v>517.53200000000004</v>
      </c>
      <c r="BR535" s="4">
        <v>0.89494499999999999</v>
      </c>
      <c r="BS535" s="4">
        <v>-5</v>
      </c>
      <c r="BT535" s="4">
        <v>-5.2808000000000001E-2</v>
      </c>
      <c r="BU535" s="4">
        <v>21.87022</v>
      </c>
      <c r="BV535" s="4">
        <v>-1.0667249999999999</v>
      </c>
    </row>
    <row r="536" spans="1:74" x14ac:dyDescent="0.25">
      <c r="A536" s="2">
        <v>42067</v>
      </c>
      <c r="B536" s="3">
        <v>2.725578703703704E-2</v>
      </c>
      <c r="C536" s="4">
        <v>7.173</v>
      </c>
      <c r="D536" s="4">
        <v>7.4059999999999997</v>
      </c>
      <c r="E536" s="4">
        <v>74060.133220000003</v>
      </c>
      <c r="F536" s="4">
        <v>67.5</v>
      </c>
      <c r="G536" s="4">
        <v>10.9</v>
      </c>
      <c r="H536" s="4">
        <v>21562.6</v>
      </c>
      <c r="J536" s="4">
        <v>4</v>
      </c>
      <c r="K536" s="4">
        <v>0.84489999999999998</v>
      </c>
      <c r="L536" s="4">
        <v>6.0602</v>
      </c>
      <c r="M536" s="4">
        <v>6.2575000000000003</v>
      </c>
      <c r="N536" s="4">
        <v>57.073799999999999</v>
      </c>
      <c r="O536" s="4">
        <v>9.2096</v>
      </c>
      <c r="P536" s="4">
        <v>66.3</v>
      </c>
      <c r="Q536" s="4">
        <v>42.9709</v>
      </c>
      <c r="R536" s="4">
        <v>6.9339000000000004</v>
      </c>
      <c r="S536" s="4">
        <v>49.9</v>
      </c>
      <c r="T536" s="4">
        <v>21562.575099999998</v>
      </c>
      <c r="W536" s="4">
        <v>0</v>
      </c>
      <c r="X536" s="4">
        <v>3.3797000000000001</v>
      </c>
      <c r="Y536" s="4">
        <v>12.1</v>
      </c>
      <c r="Z536" s="4">
        <v>865</v>
      </c>
      <c r="AA536" s="4">
        <v>892</v>
      </c>
      <c r="AB536" s="4">
        <v>891</v>
      </c>
      <c r="AC536" s="4">
        <v>61</v>
      </c>
      <c r="AD536" s="4">
        <v>5.17</v>
      </c>
      <c r="AE536" s="4">
        <v>0.12</v>
      </c>
      <c r="AF536" s="4">
        <v>979</v>
      </c>
      <c r="AG536" s="4">
        <v>-15</v>
      </c>
      <c r="AH536" s="4">
        <v>14</v>
      </c>
      <c r="AI536" s="4">
        <v>11</v>
      </c>
      <c r="AJ536" s="4">
        <v>191</v>
      </c>
      <c r="AK536" s="4">
        <v>140</v>
      </c>
      <c r="AL536" s="4">
        <v>3.3</v>
      </c>
      <c r="AM536" s="4">
        <v>195</v>
      </c>
      <c r="AN536" s="4" t="s">
        <v>155</v>
      </c>
      <c r="AO536" s="4">
        <v>0</v>
      </c>
      <c r="AP536" s="5">
        <v>0.81981481481481477</v>
      </c>
      <c r="AQ536" s="4">
        <v>47.164071999999997</v>
      </c>
      <c r="AR536" s="4">
        <v>-88.485095000000001</v>
      </c>
      <c r="AS536" s="4">
        <v>0</v>
      </c>
      <c r="AT536" s="4">
        <v>0</v>
      </c>
      <c r="AU536" s="4">
        <v>9</v>
      </c>
      <c r="AV536" s="4">
        <v>4</v>
      </c>
      <c r="AW536" s="4" t="s">
        <v>201</v>
      </c>
      <c r="BA536" s="4">
        <v>14.023</v>
      </c>
      <c r="BB536" s="4">
        <v>11.44</v>
      </c>
      <c r="BC536" s="4">
        <v>0.82</v>
      </c>
      <c r="BD536" s="4">
        <v>18.353999999999999</v>
      </c>
      <c r="BE536" s="4">
        <v>1269.3019999999999</v>
      </c>
      <c r="BF536" s="4">
        <v>834.17</v>
      </c>
      <c r="BG536" s="4">
        <v>1.252</v>
      </c>
      <c r="BH536" s="4">
        <v>0.20200000000000001</v>
      </c>
      <c r="BI536" s="4">
        <v>1.454</v>
      </c>
      <c r="BJ536" s="4">
        <v>0.94299999999999995</v>
      </c>
      <c r="BK536" s="4">
        <v>0.152</v>
      </c>
      <c r="BL536" s="4">
        <v>1.095</v>
      </c>
      <c r="BM536" s="4">
        <v>149.34739999999999</v>
      </c>
      <c r="BQ536" s="4">
        <v>514.697</v>
      </c>
      <c r="BR536" s="4">
        <v>0.88933600000000002</v>
      </c>
      <c r="BS536" s="4">
        <v>-5</v>
      </c>
      <c r="BT536" s="4">
        <v>-5.2047999999999997E-2</v>
      </c>
      <c r="BU536" s="4">
        <v>21.733148</v>
      </c>
      <c r="BV536" s="4">
        <v>-1.0513699999999999</v>
      </c>
    </row>
    <row r="537" spans="1:74" x14ac:dyDescent="0.25">
      <c r="A537" s="2">
        <v>42067</v>
      </c>
      <c r="B537" s="3">
        <v>2.726736111111111E-2</v>
      </c>
      <c r="C537" s="4">
        <v>7.0919999999999996</v>
      </c>
      <c r="D537" s="4">
        <v>7.7173999999999996</v>
      </c>
      <c r="E537" s="4">
        <v>77174.204830000002</v>
      </c>
      <c r="F537" s="4">
        <v>71.5</v>
      </c>
      <c r="G537" s="4">
        <v>10.9</v>
      </c>
      <c r="H537" s="4">
        <v>21555.200000000001</v>
      </c>
      <c r="J537" s="4">
        <v>4</v>
      </c>
      <c r="K537" s="4">
        <v>0.84219999999999995</v>
      </c>
      <c r="L537" s="4">
        <v>5.9733999999999998</v>
      </c>
      <c r="M537" s="4">
        <v>6.4997999999999996</v>
      </c>
      <c r="N537" s="4">
        <v>60.2532</v>
      </c>
      <c r="O537" s="4">
        <v>9.1801999999999992</v>
      </c>
      <c r="P537" s="4">
        <v>69.400000000000006</v>
      </c>
      <c r="Q537" s="4">
        <v>45.363999999999997</v>
      </c>
      <c r="R537" s="4">
        <v>6.9116999999999997</v>
      </c>
      <c r="S537" s="4">
        <v>52.3</v>
      </c>
      <c r="T537" s="4">
        <v>21555.168799999999</v>
      </c>
      <c r="W537" s="4">
        <v>0</v>
      </c>
      <c r="X537" s="4">
        <v>3.3689</v>
      </c>
      <c r="Y537" s="4">
        <v>12.1</v>
      </c>
      <c r="Z537" s="4">
        <v>868</v>
      </c>
      <c r="AA537" s="4">
        <v>896</v>
      </c>
      <c r="AB537" s="4">
        <v>895</v>
      </c>
      <c r="AC537" s="4">
        <v>61</v>
      </c>
      <c r="AD537" s="4">
        <v>5.17</v>
      </c>
      <c r="AE537" s="4">
        <v>0.12</v>
      </c>
      <c r="AF537" s="4">
        <v>979</v>
      </c>
      <c r="AG537" s="4">
        <v>-15</v>
      </c>
      <c r="AH537" s="4">
        <v>14</v>
      </c>
      <c r="AI537" s="4">
        <v>11</v>
      </c>
      <c r="AJ537" s="4">
        <v>191</v>
      </c>
      <c r="AK537" s="4">
        <v>139</v>
      </c>
      <c r="AL537" s="4">
        <v>2.6</v>
      </c>
      <c r="AM537" s="4">
        <v>195</v>
      </c>
      <c r="AN537" s="4" t="s">
        <v>155</v>
      </c>
      <c r="AO537" s="4">
        <v>1</v>
      </c>
      <c r="AP537" s="5">
        <v>0.81981481481481477</v>
      </c>
      <c r="AQ537" s="4">
        <v>47.164071999999997</v>
      </c>
      <c r="AR537" s="4">
        <v>-88.485095000000001</v>
      </c>
      <c r="AS537" s="4">
        <v>0</v>
      </c>
      <c r="AT537" s="4">
        <v>0</v>
      </c>
      <c r="AU537" s="4">
        <v>9</v>
      </c>
      <c r="AV537" s="4">
        <v>4</v>
      </c>
      <c r="AW537" s="4" t="s">
        <v>201</v>
      </c>
      <c r="AX537" s="4">
        <v>1.9</v>
      </c>
      <c r="AZ537" s="4">
        <v>2.2000000000000002</v>
      </c>
      <c r="BA537" s="4">
        <v>14.023</v>
      </c>
      <c r="BB537" s="4">
        <v>11.24</v>
      </c>
      <c r="BC537" s="4">
        <v>0.8</v>
      </c>
      <c r="BD537" s="4">
        <v>18.733000000000001</v>
      </c>
      <c r="BE537" s="4">
        <v>1237.8409999999999</v>
      </c>
      <c r="BF537" s="4">
        <v>857.28</v>
      </c>
      <c r="BG537" s="4">
        <v>1.3080000000000001</v>
      </c>
      <c r="BH537" s="4">
        <v>0.19900000000000001</v>
      </c>
      <c r="BI537" s="4">
        <v>1.5069999999999999</v>
      </c>
      <c r="BJ537" s="4">
        <v>0.98399999999999999</v>
      </c>
      <c r="BK537" s="4">
        <v>0.15</v>
      </c>
      <c r="BL537" s="4">
        <v>1.1339999999999999</v>
      </c>
      <c r="BM537" s="4">
        <v>147.7124</v>
      </c>
      <c r="BQ537" s="4">
        <v>507.61200000000002</v>
      </c>
      <c r="BR537" s="4">
        <v>0.90231499999999998</v>
      </c>
      <c r="BS537" s="4">
        <v>-5</v>
      </c>
      <c r="BT537" s="4">
        <v>-5.2950999999999998E-2</v>
      </c>
      <c r="BU537" s="4">
        <v>22.050315999999999</v>
      </c>
      <c r="BV537" s="4">
        <v>-1.0696110000000001</v>
      </c>
    </row>
    <row r="538" spans="1:74" x14ac:dyDescent="0.25">
      <c r="A538" s="2">
        <v>42067</v>
      </c>
      <c r="B538" s="3">
        <v>2.7278935185185187E-2</v>
      </c>
      <c r="C538" s="4">
        <v>7.1020000000000003</v>
      </c>
      <c r="D538" s="4">
        <v>7.0971000000000002</v>
      </c>
      <c r="E538" s="4">
        <v>70971.3</v>
      </c>
      <c r="F538" s="4">
        <v>73.900000000000006</v>
      </c>
      <c r="G538" s="4">
        <v>10.9</v>
      </c>
      <c r="H538" s="4">
        <v>22401.7</v>
      </c>
      <c r="J538" s="4">
        <v>4</v>
      </c>
      <c r="K538" s="4">
        <v>0.84750000000000003</v>
      </c>
      <c r="L538" s="4">
        <v>6.0190000000000001</v>
      </c>
      <c r="M538" s="4">
        <v>6.0147000000000004</v>
      </c>
      <c r="N538" s="4">
        <v>62.592599999999997</v>
      </c>
      <c r="O538" s="4">
        <v>9.2376000000000005</v>
      </c>
      <c r="P538" s="4">
        <v>71.8</v>
      </c>
      <c r="Q538" s="4">
        <v>47.138800000000003</v>
      </c>
      <c r="R538" s="4">
        <v>6.9569000000000001</v>
      </c>
      <c r="S538" s="4">
        <v>54.1</v>
      </c>
      <c r="T538" s="4">
        <v>22401.676200000002</v>
      </c>
      <c r="W538" s="4">
        <v>0</v>
      </c>
      <c r="X538" s="4">
        <v>3.39</v>
      </c>
      <c r="Y538" s="4">
        <v>12</v>
      </c>
      <c r="Z538" s="4">
        <v>870</v>
      </c>
      <c r="AA538" s="4">
        <v>897</v>
      </c>
      <c r="AB538" s="4">
        <v>897</v>
      </c>
      <c r="AC538" s="4">
        <v>62</v>
      </c>
      <c r="AD538" s="4">
        <v>5.25</v>
      </c>
      <c r="AE538" s="4">
        <v>0.12</v>
      </c>
      <c r="AF538" s="4">
        <v>979</v>
      </c>
      <c r="AG538" s="4">
        <v>-15</v>
      </c>
      <c r="AH538" s="4">
        <v>14</v>
      </c>
      <c r="AI538" s="4">
        <v>11</v>
      </c>
      <c r="AJ538" s="4">
        <v>190</v>
      </c>
      <c r="AK538" s="4">
        <v>140</v>
      </c>
      <c r="AL538" s="4">
        <v>2.4</v>
      </c>
      <c r="AM538" s="4">
        <v>195</v>
      </c>
      <c r="AN538" s="4" t="s">
        <v>155</v>
      </c>
      <c r="AO538" s="4">
        <v>1</v>
      </c>
      <c r="AP538" s="5">
        <v>0.81981481481481477</v>
      </c>
      <c r="AQ538" s="4">
        <v>47.164147</v>
      </c>
      <c r="AR538" s="4">
        <v>-88.485194000000007</v>
      </c>
      <c r="AS538" s="4">
        <v>0</v>
      </c>
      <c r="AT538" s="4">
        <v>7.6</v>
      </c>
      <c r="AU538" s="4">
        <v>9</v>
      </c>
      <c r="AV538" s="4">
        <v>4</v>
      </c>
      <c r="AW538" s="4" t="s">
        <v>202</v>
      </c>
      <c r="AX538" s="4">
        <v>1.9</v>
      </c>
      <c r="AZ538" s="4">
        <v>2.2000000000000002</v>
      </c>
      <c r="BA538" s="4">
        <v>14.023</v>
      </c>
      <c r="BB538" s="4">
        <v>11.66</v>
      </c>
      <c r="BC538" s="4">
        <v>0.83</v>
      </c>
      <c r="BD538" s="4">
        <v>17.995999999999999</v>
      </c>
      <c r="BE538" s="4">
        <v>1278.3900000000001</v>
      </c>
      <c r="BF538" s="4">
        <v>813.08100000000002</v>
      </c>
      <c r="BG538" s="4">
        <v>1.3919999999999999</v>
      </c>
      <c r="BH538" s="4">
        <v>0.20499999999999999</v>
      </c>
      <c r="BI538" s="4">
        <v>1.5980000000000001</v>
      </c>
      <c r="BJ538" s="4">
        <v>1.048</v>
      </c>
      <c r="BK538" s="4">
        <v>0.155</v>
      </c>
      <c r="BL538" s="4">
        <v>1.2030000000000001</v>
      </c>
      <c r="BM538" s="4">
        <v>157.34039999999999</v>
      </c>
      <c r="BQ538" s="4">
        <v>523.51900000000001</v>
      </c>
      <c r="BR538" s="4">
        <v>0.84219699999999997</v>
      </c>
      <c r="BS538" s="4">
        <v>-5</v>
      </c>
      <c r="BT538" s="4">
        <v>-5.4899999999999997E-2</v>
      </c>
      <c r="BU538" s="4">
        <v>20.581184</v>
      </c>
      <c r="BV538" s="4">
        <v>-1.1089819999999999</v>
      </c>
    </row>
    <row r="539" spans="1:74" x14ac:dyDescent="0.25">
      <c r="A539" s="2">
        <v>42067</v>
      </c>
      <c r="B539" s="3">
        <v>2.7290509259259257E-2</v>
      </c>
      <c r="C539" s="4">
        <v>7.1980000000000004</v>
      </c>
      <c r="D539" s="4">
        <v>6.1407999999999996</v>
      </c>
      <c r="E539" s="4">
        <v>61407.862730000001</v>
      </c>
      <c r="F539" s="4">
        <v>71.5</v>
      </c>
      <c r="G539" s="4">
        <v>10.9</v>
      </c>
      <c r="H539" s="4">
        <v>28856.6</v>
      </c>
      <c r="J539" s="4">
        <v>4</v>
      </c>
      <c r="K539" s="4">
        <v>0.8498</v>
      </c>
      <c r="L539" s="4">
        <v>6.1169000000000002</v>
      </c>
      <c r="M539" s="4">
        <v>5.2183000000000002</v>
      </c>
      <c r="N539" s="4">
        <v>60.723599999999998</v>
      </c>
      <c r="O539" s="4">
        <v>9.2626000000000008</v>
      </c>
      <c r="P539" s="4">
        <v>70</v>
      </c>
      <c r="Q539" s="4">
        <v>45.731900000000003</v>
      </c>
      <c r="R539" s="4">
        <v>6.9757999999999996</v>
      </c>
      <c r="S539" s="4">
        <v>52.7</v>
      </c>
      <c r="T539" s="4">
        <v>28856.583699999999</v>
      </c>
      <c r="W539" s="4">
        <v>0</v>
      </c>
      <c r="X539" s="4">
        <v>3.3990999999999998</v>
      </c>
      <c r="Y539" s="4">
        <v>12</v>
      </c>
      <c r="Z539" s="4">
        <v>857</v>
      </c>
      <c r="AA539" s="4">
        <v>881</v>
      </c>
      <c r="AB539" s="4">
        <v>883</v>
      </c>
      <c r="AC539" s="4">
        <v>62</v>
      </c>
      <c r="AD539" s="4">
        <v>5.25</v>
      </c>
      <c r="AE539" s="4">
        <v>0.12</v>
      </c>
      <c r="AF539" s="4">
        <v>979</v>
      </c>
      <c r="AG539" s="4">
        <v>-15</v>
      </c>
      <c r="AH539" s="4">
        <v>14</v>
      </c>
      <c r="AI539" s="4">
        <v>11</v>
      </c>
      <c r="AJ539" s="4">
        <v>190</v>
      </c>
      <c r="AK539" s="4">
        <v>139.1</v>
      </c>
      <c r="AL539" s="4">
        <v>2.7</v>
      </c>
      <c r="AM539" s="4">
        <v>195</v>
      </c>
      <c r="AN539" s="4" t="s">
        <v>155</v>
      </c>
      <c r="AO539" s="4">
        <v>1</v>
      </c>
      <c r="AP539" s="5">
        <v>0.81982638888888892</v>
      </c>
      <c r="AQ539" s="4">
        <v>47.164154000000003</v>
      </c>
      <c r="AR539" s="4">
        <v>-88.485495</v>
      </c>
      <c r="AS539" s="4">
        <v>0</v>
      </c>
      <c r="AT539" s="4">
        <v>21.8</v>
      </c>
      <c r="AU539" s="4">
        <v>9</v>
      </c>
      <c r="AV539" s="4">
        <v>4</v>
      </c>
      <c r="AW539" s="4" t="s">
        <v>202</v>
      </c>
      <c r="AX539" s="4">
        <v>1.9533</v>
      </c>
      <c r="AZ539" s="4">
        <v>2.2000000000000002</v>
      </c>
      <c r="BA539" s="4">
        <v>14.023</v>
      </c>
      <c r="BB539" s="4">
        <v>11.84</v>
      </c>
      <c r="BC539" s="4">
        <v>0.84</v>
      </c>
      <c r="BD539" s="4">
        <v>17.677</v>
      </c>
      <c r="BE539" s="4">
        <v>1304.057</v>
      </c>
      <c r="BF539" s="4">
        <v>708.06500000000005</v>
      </c>
      <c r="BG539" s="4">
        <v>1.3560000000000001</v>
      </c>
      <c r="BH539" s="4">
        <v>0.20699999999999999</v>
      </c>
      <c r="BI539" s="4">
        <v>1.5620000000000001</v>
      </c>
      <c r="BJ539" s="4">
        <v>1.0209999999999999</v>
      </c>
      <c r="BK539" s="4">
        <v>0.156</v>
      </c>
      <c r="BL539" s="4">
        <v>1.177</v>
      </c>
      <c r="BM539" s="4">
        <v>203.43700000000001</v>
      </c>
      <c r="BQ539" s="4">
        <v>526.90300000000002</v>
      </c>
      <c r="BR539" s="4">
        <v>0.47704999999999997</v>
      </c>
      <c r="BS539" s="4">
        <v>-5</v>
      </c>
      <c r="BT539" s="4">
        <v>-5.595E-2</v>
      </c>
      <c r="BU539" s="4">
        <v>11.657909</v>
      </c>
      <c r="BV539" s="4">
        <v>-1.13019</v>
      </c>
    </row>
    <row r="540" spans="1:74" x14ac:dyDescent="0.25">
      <c r="A540" s="2">
        <v>42067</v>
      </c>
      <c r="B540" s="3">
        <v>2.7302083333333334E-2</v>
      </c>
      <c r="C540" s="4">
        <v>7.62</v>
      </c>
      <c r="D540" s="4">
        <v>5.4162999999999997</v>
      </c>
      <c r="E540" s="4">
        <v>54163.495999999999</v>
      </c>
      <c r="F540" s="4">
        <v>65.2</v>
      </c>
      <c r="G540" s="4">
        <v>10.8</v>
      </c>
      <c r="H540" s="4">
        <v>30829.3</v>
      </c>
      <c r="J540" s="4">
        <v>4</v>
      </c>
      <c r="K540" s="4">
        <v>0.85150000000000003</v>
      </c>
      <c r="L540" s="4">
        <v>6.4889000000000001</v>
      </c>
      <c r="M540" s="4">
        <v>4.6120999999999999</v>
      </c>
      <c r="N540" s="4">
        <v>55.503300000000003</v>
      </c>
      <c r="O540" s="4">
        <v>9.2041000000000004</v>
      </c>
      <c r="P540" s="4">
        <v>64.7</v>
      </c>
      <c r="Q540" s="4">
        <v>41.800400000000003</v>
      </c>
      <c r="R540" s="4">
        <v>6.9318</v>
      </c>
      <c r="S540" s="4">
        <v>48.7</v>
      </c>
      <c r="T540" s="4">
        <v>30829.3482</v>
      </c>
      <c r="W540" s="4">
        <v>0</v>
      </c>
      <c r="X540" s="4">
        <v>3.4060999999999999</v>
      </c>
      <c r="Y540" s="4">
        <v>12</v>
      </c>
      <c r="Z540" s="4">
        <v>849</v>
      </c>
      <c r="AA540" s="4">
        <v>872</v>
      </c>
      <c r="AB540" s="4">
        <v>875</v>
      </c>
      <c r="AC540" s="4">
        <v>62</v>
      </c>
      <c r="AD540" s="4">
        <v>5.25</v>
      </c>
      <c r="AE540" s="4">
        <v>0.12</v>
      </c>
      <c r="AF540" s="4">
        <v>979</v>
      </c>
      <c r="AG540" s="4">
        <v>-15</v>
      </c>
      <c r="AH540" s="4">
        <v>14</v>
      </c>
      <c r="AI540" s="4">
        <v>11</v>
      </c>
      <c r="AJ540" s="4">
        <v>190</v>
      </c>
      <c r="AK540" s="4">
        <v>140</v>
      </c>
      <c r="AL540" s="4">
        <v>2.2000000000000002</v>
      </c>
      <c r="AM540" s="4">
        <v>195</v>
      </c>
      <c r="AN540" s="4" t="s">
        <v>155</v>
      </c>
      <c r="AO540" s="4">
        <v>1</v>
      </c>
      <c r="AP540" s="5">
        <v>0.819849537037037</v>
      </c>
      <c r="AQ540" s="4">
        <v>47.164236000000002</v>
      </c>
      <c r="AR540" s="4">
        <v>-88.485849000000002</v>
      </c>
      <c r="AS540" s="4">
        <v>0</v>
      </c>
      <c r="AT540" s="4">
        <v>36.1</v>
      </c>
      <c r="AU540" s="4">
        <v>9</v>
      </c>
      <c r="AV540" s="4">
        <v>4</v>
      </c>
      <c r="AW540" s="4" t="s">
        <v>202</v>
      </c>
      <c r="AX540" s="4">
        <v>2.0533000000000001</v>
      </c>
      <c r="AZ540" s="4">
        <v>2.2532999999999999</v>
      </c>
      <c r="BA540" s="4">
        <v>14.023</v>
      </c>
      <c r="BB540" s="4">
        <v>12</v>
      </c>
      <c r="BC540" s="4">
        <v>0.86</v>
      </c>
      <c r="BD540" s="4">
        <v>17.437999999999999</v>
      </c>
      <c r="BE540" s="4">
        <v>1386.9849999999999</v>
      </c>
      <c r="BF540" s="4">
        <v>627.44899999999996</v>
      </c>
      <c r="BG540" s="4">
        <v>1.242</v>
      </c>
      <c r="BH540" s="4">
        <v>0.20599999999999999</v>
      </c>
      <c r="BI540" s="4">
        <v>1.448</v>
      </c>
      <c r="BJ540" s="4">
        <v>0.93600000000000005</v>
      </c>
      <c r="BK540" s="4">
        <v>0.155</v>
      </c>
      <c r="BL540" s="4">
        <v>1.091</v>
      </c>
      <c r="BM540" s="4">
        <v>217.91489999999999</v>
      </c>
      <c r="BQ540" s="4">
        <v>529.36300000000006</v>
      </c>
      <c r="BR540" s="4">
        <v>0.37285400000000002</v>
      </c>
      <c r="BS540" s="4">
        <v>-5</v>
      </c>
      <c r="BT540" s="4">
        <v>-5.8869999999999999E-2</v>
      </c>
      <c r="BU540" s="4">
        <v>9.1116189999999992</v>
      </c>
      <c r="BV540" s="4">
        <v>-1.189176</v>
      </c>
    </row>
    <row r="541" spans="1:74" x14ac:dyDescent="0.25">
      <c r="A541" s="2">
        <v>42067</v>
      </c>
      <c r="B541" s="3">
        <v>2.7313657407407405E-2</v>
      </c>
      <c r="C541" s="4">
        <v>7.6289999999999996</v>
      </c>
      <c r="D541" s="4">
        <v>5.0247999999999999</v>
      </c>
      <c r="E541" s="4">
        <v>50247.589659999998</v>
      </c>
      <c r="F541" s="4">
        <v>63</v>
      </c>
      <c r="G541" s="4">
        <v>8.6</v>
      </c>
      <c r="H541" s="4">
        <v>33331.800000000003</v>
      </c>
      <c r="J541" s="4">
        <v>4</v>
      </c>
      <c r="K541" s="4">
        <v>0.8528</v>
      </c>
      <c r="L541" s="4">
        <v>6.5061</v>
      </c>
      <c r="M541" s="4">
        <v>4.2850999999999999</v>
      </c>
      <c r="N541" s="4">
        <v>53.726399999999998</v>
      </c>
      <c r="O541" s="4">
        <v>7.3341000000000003</v>
      </c>
      <c r="P541" s="4">
        <v>61.1</v>
      </c>
      <c r="Q541" s="4">
        <v>40.462200000000003</v>
      </c>
      <c r="R541" s="4">
        <v>5.5233999999999996</v>
      </c>
      <c r="S541" s="4">
        <v>46</v>
      </c>
      <c r="T541" s="4">
        <v>33331.770400000001</v>
      </c>
      <c r="W541" s="4">
        <v>0</v>
      </c>
      <c r="X541" s="4">
        <v>3.4112</v>
      </c>
      <c r="Y541" s="4">
        <v>12</v>
      </c>
      <c r="Z541" s="4">
        <v>845</v>
      </c>
      <c r="AA541" s="4">
        <v>869</v>
      </c>
      <c r="AB541" s="4">
        <v>872</v>
      </c>
      <c r="AC541" s="4">
        <v>62</v>
      </c>
      <c r="AD541" s="4">
        <v>5.25</v>
      </c>
      <c r="AE541" s="4">
        <v>0.12</v>
      </c>
      <c r="AF541" s="4">
        <v>979</v>
      </c>
      <c r="AG541" s="4">
        <v>-15</v>
      </c>
      <c r="AH541" s="4">
        <v>14</v>
      </c>
      <c r="AI541" s="4">
        <v>11</v>
      </c>
      <c r="AJ541" s="4">
        <v>190</v>
      </c>
      <c r="AK541" s="4">
        <v>140</v>
      </c>
      <c r="AL541" s="4">
        <v>2.4</v>
      </c>
      <c r="AM541" s="4">
        <v>195</v>
      </c>
      <c r="AN541" s="4" t="s">
        <v>155</v>
      </c>
      <c r="AO541" s="4">
        <v>1</v>
      </c>
      <c r="AP541" s="5">
        <v>0.81986111111111104</v>
      </c>
      <c r="AQ541" s="4">
        <v>47.164397999999998</v>
      </c>
      <c r="AR541" s="4">
        <v>-88.486119000000002</v>
      </c>
      <c r="AS541" s="4">
        <v>0</v>
      </c>
      <c r="AT541" s="4">
        <v>41.5</v>
      </c>
      <c r="AU541" s="4">
        <v>9</v>
      </c>
      <c r="AV541" s="4">
        <v>4</v>
      </c>
      <c r="AW541" s="4" t="s">
        <v>202</v>
      </c>
      <c r="AX541" s="4">
        <v>2.1</v>
      </c>
      <c r="AZ541" s="4">
        <v>2.2999999999999998</v>
      </c>
      <c r="BA541" s="4">
        <v>14.023</v>
      </c>
      <c r="BB541" s="4">
        <v>12.1</v>
      </c>
      <c r="BC541" s="4">
        <v>0.86</v>
      </c>
      <c r="BD541" s="4">
        <v>17.260999999999999</v>
      </c>
      <c r="BE541" s="4">
        <v>1396.546</v>
      </c>
      <c r="BF541" s="4">
        <v>585.43200000000002</v>
      </c>
      <c r="BG541" s="4">
        <v>1.208</v>
      </c>
      <c r="BH541" s="4">
        <v>0.16500000000000001</v>
      </c>
      <c r="BI541" s="4">
        <v>1.373</v>
      </c>
      <c r="BJ541" s="4">
        <v>0.91</v>
      </c>
      <c r="BK541" s="4">
        <v>0.124</v>
      </c>
      <c r="BL541" s="4">
        <v>1.034</v>
      </c>
      <c r="BM541" s="4">
        <v>236.60050000000001</v>
      </c>
      <c r="BQ541" s="4">
        <v>532.40499999999997</v>
      </c>
      <c r="BR541" s="4">
        <v>0.401505</v>
      </c>
      <c r="BS541" s="4">
        <v>-5</v>
      </c>
      <c r="BT541" s="4">
        <v>-5.8043999999999998E-2</v>
      </c>
      <c r="BU541" s="4">
        <v>9.8117909999999995</v>
      </c>
      <c r="BV541" s="4">
        <v>-1.172488</v>
      </c>
    </row>
    <row r="542" spans="1:74" x14ac:dyDescent="0.25">
      <c r="A542" s="2">
        <v>42067</v>
      </c>
      <c r="B542" s="3">
        <v>2.7325231481481485E-2</v>
      </c>
      <c r="C542" s="4">
        <v>8.5830000000000002</v>
      </c>
      <c r="D542" s="4">
        <v>4.6448999999999998</v>
      </c>
      <c r="E542" s="4">
        <v>46449.054389999998</v>
      </c>
      <c r="F542" s="4">
        <v>54.6</v>
      </c>
      <c r="G542" s="4">
        <v>8.5</v>
      </c>
      <c r="H542" s="4">
        <v>30437.4</v>
      </c>
      <c r="J542" s="4">
        <v>4.33</v>
      </c>
      <c r="K542" s="4">
        <v>0.85189999999999999</v>
      </c>
      <c r="L542" s="4">
        <v>7.3121999999999998</v>
      </c>
      <c r="M542" s="4">
        <v>3.9571000000000001</v>
      </c>
      <c r="N542" s="4">
        <v>46.499200000000002</v>
      </c>
      <c r="O542" s="4">
        <v>7.2477</v>
      </c>
      <c r="P542" s="4">
        <v>53.7</v>
      </c>
      <c r="Q542" s="4">
        <v>35.019300000000001</v>
      </c>
      <c r="R542" s="4">
        <v>5.4584000000000001</v>
      </c>
      <c r="S542" s="4">
        <v>40.5</v>
      </c>
      <c r="T542" s="4">
        <v>30437.356400000001</v>
      </c>
      <c r="W542" s="4">
        <v>0</v>
      </c>
      <c r="X542" s="4">
        <v>3.6930000000000001</v>
      </c>
      <c r="Y542" s="4">
        <v>12</v>
      </c>
      <c r="Z542" s="4">
        <v>843</v>
      </c>
      <c r="AA542" s="4">
        <v>868</v>
      </c>
      <c r="AB542" s="4">
        <v>870</v>
      </c>
      <c r="AC542" s="4">
        <v>62</v>
      </c>
      <c r="AD542" s="4">
        <v>5.25</v>
      </c>
      <c r="AE542" s="4">
        <v>0.12</v>
      </c>
      <c r="AF542" s="4">
        <v>979</v>
      </c>
      <c r="AG542" s="4">
        <v>-15</v>
      </c>
      <c r="AH542" s="4">
        <v>14</v>
      </c>
      <c r="AI542" s="4">
        <v>11</v>
      </c>
      <c r="AJ542" s="4">
        <v>190</v>
      </c>
      <c r="AK542" s="4">
        <v>139</v>
      </c>
      <c r="AL542" s="4">
        <v>2.5</v>
      </c>
      <c r="AM542" s="4">
        <v>195</v>
      </c>
      <c r="AN542" s="4" t="s">
        <v>155</v>
      </c>
      <c r="AO542" s="4">
        <v>1</v>
      </c>
      <c r="AP542" s="5">
        <v>0.81987268518518519</v>
      </c>
      <c r="AQ542" s="4">
        <v>47.164459000000001</v>
      </c>
      <c r="AR542" s="4">
        <v>-88.486345999999998</v>
      </c>
      <c r="AS542" s="4">
        <v>0</v>
      </c>
      <c r="AT542" s="4">
        <v>39.6</v>
      </c>
      <c r="AU542" s="4">
        <v>9</v>
      </c>
      <c r="AV542" s="4">
        <v>4</v>
      </c>
      <c r="AW542" s="4" t="s">
        <v>202</v>
      </c>
      <c r="AX542" s="4">
        <v>2.1533000000000002</v>
      </c>
      <c r="AZ542" s="4">
        <v>2.4066000000000001</v>
      </c>
      <c r="BA542" s="4">
        <v>14.023</v>
      </c>
      <c r="BB542" s="4">
        <v>12.03</v>
      </c>
      <c r="BC542" s="4">
        <v>0.86</v>
      </c>
      <c r="BD542" s="4">
        <v>17.381</v>
      </c>
      <c r="BE542" s="4">
        <v>1548.8409999999999</v>
      </c>
      <c r="BF542" s="4">
        <v>533.47699999999998</v>
      </c>
      <c r="BG542" s="4">
        <v>1.0309999999999999</v>
      </c>
      <c r="BH542" s="4">
        <v>0.161</v>
      </c>
      <c r="BI542" s="4">
        <v>1.1919999999999999</v>
      </c>
      <c r="BJ542" s="4">
        <v>0.77700000000000002</v>
      </c>
      <c r="BK542" s="4">
        <v>0.121</v>
      </c>
      <c r="BL542" s="4">
        <v>0.89800000000000002</v>
      </c>
      <c r="BM542" s="4">
        <v>213.19970000000001</v>
      </c>
      <c r="BQ542" s="4">
        <v>568.77700000000004</v>
      </c>
      <c r="BR542" s="4">
        <v>0.40586499999999998</v>
      </c>
      <c r="BS542" s="4">
        <v>-5</v>
      </c>
      <c r="BT542" s="4">
        <v>-5.8000000000000003E-2</v>
      </c>
      <c r="BU542" s="4">
        <v>9.918329</v>
      </c>
      <c r="BV542" s="4">
        <v>-1.1716</v>
      </c>
    </row>
    <row r="543" spans="1:74" x14ac:dyDescent="0.25">
      <c r="A543" s="2">
        <v>42067</v>
      </c>
      <c r="B543" s="3">
        <v>2.7336805555555555E-2</v>
      </c>
      <c r="C543" s="4">
        <v>8.0009999999999994</v>
      </c>
      <c r="D543" s="4">
        <v>4.4382000000000001</v>
      </c>
      <c r="E543" s="4">
        <v>44382.108789999998</v>
      </c>
      <c r="F543" s="4">
        <v>50.2</v>
      </c>
      <c r="G543" s="4">
        <v>8.5</v>
      </c>
      <c r="H543" s="4">
        <v>26934.5</v>
      </c>
      <c r="J543" s="4">
        <v>4.92</v>
      </c>
      <c r="K543" s="4">
        <v>0.86209999999999998</v>
      </c>
      <c r="L543" s="4">
        <v>6.8982999999999999</v>
      </c>
      <c r="M543" s="4">
        <v>3.8262999999999998</v>
      </c>
      <c r="N543" s="4">
        <v>43.291899999999998</v>
      </c>
      <c r="O543" s="4">
        <v>7.3281000000000001</v>
      </c>
      <c r="P543" s="4">
        <v>50.6</v>
      </c>
      <c r="Q543" s="4">
        <v>32.6038</v>
      </c>
      <c r="R543" s="4">
        <v>5.5189000000000004</v>
      </c>
      <c r="S543" s="4">
        <v>38.1</v>
      </c>
      <c r="T543" s="4">
        <v>26934.4833</v>
      </c>
      <c r="W543" s="4">
        <v>0</v>
      </c>
      <c r="X543" s="4">
        <v>4.2457000000000003</v>
      </c>
      <c r="Y543" s="4">
        <v>12</v>
      </c>
      <c r="Z543" s="4">
        <v>844</v>
      </c>
      <c r="AA543" s="4">
        <v>869</v>
      </c>
      <c r="AB543" s="4">
        <v>869</v>
      </c>
      <c r="AC543" s="4">
        <v>62</v>
      </c>
      <c r="AD543" s="4">
        <v>5.25</v>
      </c>
      <c r="AE543" s="4">
        <v>0.12</v>
      </c>
      <c r="AF543" s="4">
        <v>979</v>
      </c>
      <c r="AG543" s="4">
        <v>-15</v>
      </c>
      <c r="AH543" s="4">
        <v>14</v>
      </c>
      <c r="AI543" s="4">
        <v>11</v>
      </c>
      <c r="AJ543" s="4">
        <v>190</v>
      </c>
      <c r="AK543" s="4">
        <v>139</v>
      </c>
      <c r="AL543" s="4">
        <v>2.7</v>
      </c>
      <c r="AM543" s="4">
        <v>195</v>
      </c>
      <c r="AN543" s="4" t="s">
        <v>155</v>
      </c>
      <c r="AO543" s="4">
        <v>1</v>
      </c>
      <c r="AP543" s="5">
        <v>0.81988425925925934</v>
      </c>
      <c r="AQ543" s="4">
        <v>47.164479</v>
      </c>
      <c r="AR543" s="4">
        <v>-88.486558000000002</v>
      </c>
      <c r="AS543" s="4">
        <v>0</v>
      </c>
      <c r="AT543" s="4">
        <v>37.700000000000003</v>
      </c>
      <c r="AU543" s="4">
        <v>9</v>
      </c>
      <c r="AV543" s="4">
        <v>4</v>
      </c>
      <c r="AW543" s="4" t="s">
        <v>202</v>
      </c>
      <c r="AX543" s="4">
        <v>2.2532999999999999</v>
      </c>
      <c r="AZ543" s="4">
        <v>2.5533000000000001</v>
      </c>
      <c r="BA543" s="4">
        <v>14.023</v>
      </c>
      <c r="BB543" s="4">
        <v>12.96</v>
      </c>
      <c r="BC543" s="4">
        <v>0.92</v>
      </c>
      <c r="BD543" s="4">
        <v>15.992000000000001</v>
      </c>
      <c r="BE543" s="4">
        <v>1558.924</v>
      </c>
      <c r="BF543" s="4">
        <v>550.35</v>
      </c>
      <c r="BG543" s="4">
        <v>1.0249999999999999</v>
      </c>
      <c r="BH543" s="4">
        <v>0.17299999999999999</v>
      </c>
      <c r="BI543" s="4">
        <v>1.198</v>
      </c>
      <c r="BJ543" s="4">
        <v>0.77200000000000002</v>
      </c>
      <c r="BK543" s="4">
        <v>0.13100000000000001</v>
      </c>
      <c r="BL543" s="4">
        <v>0.90200000000000002</v>
      </c>
      <c r="BM543" s="4">
        <v>201.28460000000001</v>
      </c>
      <c r="BQ543" s="4">
        <v>697.64</v>
      </c>
      <c r="BR543" s="4">
        <v>0.494726</v>
      </c>
      <c r="BS543" s="4">
        <v>-5</v>
      </c>
      <c r="BT543" s="4">
        <v>-5.8000000000000003E-2</v>
      </c>
      <c r="BU543" s="4">
        <v>12.089874</v>
      </c>
      <c r="BV543" s="4">
        <v>-1.1716</v>
      </c>
    </row>
    <row r="544" spans="1:74" x14ac:dyDescent="0.25">
      <c r="A544" s="2">
        <v>42067</v>
      </c>
      <c r="B544" s="3">
        <v>2.7348379629629632E-2</v>
      </c>
      <c r="C544" s="4">
        <v>6.9989999999999997</v>
      </c>
      <c r="D544" s="4">
        <v>4.6597</v>
      </c>
      <c r="E544" s="4">
        <v>46597.288560000001</v>
      </c>
      <c r="F544" s="4">
        <v>47.5</v>
      </c>
      <c r="G544" s="4">
        <v>8.4</v>
      </c>
      <c r="H544" s="4">
        <v>36039.199999999997</v>
      </c>
      <c r="J544" s="4">
        <v>5.31</v>
      </c>
      <c r="K544" s="4">
        <v>0.85860000000000003</v>
      </c>
      <c r="L544" s="4">
        <v>6.0091999999999999</v>
      </c>
      <c r="M544" s="4">
        <v>4.0010000000000003</v>
      </c>
      <c r="N544" s="4">
        <v>40.807499999999997</v>
      </c>
      <c r="O544" s="4">
        <v>7.2192999999999996</v>
      </c>
      <c r="P544" s="4">
        <v>48</v>
      </c>
      <c r="Q544" s="4">
        <v>30.732800000000001</v>
      </c>
      <c r="R544" s="4">
        <v>5.4370000000000003</v>
      </c>
      <c r="S544" s="4">
        <v>36.200000000000003</v>
      </c>
      <c r="T544" s="4">
        <v>36039.186699999998</v>
      </c>
      <c r="W544" s="4">
        <v>0</v>
      </c>
      <c r="X544" s="4">
        <v>4.5613000000000001</v>
      </c>
      <c r="Y544" s="4">
        <v>12</v>
      </c>
      <c r="Z544" s="4">
        <v>844</v>
      </c>
      <c r="AA544" s="4">
        <v>869</v>
      </c>
      <c r="AB544" s="4">
        <v>871</v>
      </c>
      <c r="AC544" s="4">
        <v>62</v>
      </c>
      <c r="AD544" s="4">
        <v>5.25</v>
      </c>
      <c r="AE544" s="4">
        <v>0.12</v>
      </c>
      <c r="AF544" s="4">
        <v>979</v>
      </c>
      <c r="AG544" s="4">
        <v>-15</v>
      </c>
      <c r="AH544" s="4">
        <v>13.046953</v>
      </c>
      <c r="AI544" s="4">
        <v>11</v>
      </c>
      <c r="AJ544" s="4">
        <v>190</v>
      </c>
      <c r="AK544" s="4">
        <v>139</v>
      </c>
      <c r="AL544" s="4">
        <v>2.2000000000000002</v>
      </c>
      <c r="AM544" s="4">
        <v>195</v>
      </c>
      <c r="AN544" s="4" t="s">
        <v>155</v>
      </c>
      <c r="AO544" s="4">
        <v>1</v>
      </c>
      <c r="AP544" s="5">
        <v>0.81989583333333327</v>
      </c>
      <c r="AQ544" s="4">
        <v>47.164479999999998</v>
      </c>
      <c r="AR544" s="4">
        <v>-88.486653000000004</v>
      </c>
      <c r="AS544" s="4">
        <v>0</v>
      </c>
      <c r="AT544" s="4">
        <v>35.9</v>
      </c>
      <c r="AU544" s="4">
        <v>9</v>
      </c>
      <c r="AV544" s="4">
        <v>4</v>
      </c>
      <c r="AW544" s="4" t="s">
        <v>202</v>
      </c>
      <c r="AX544" s="4">
        <v>2.3532999999999999</v>
      </c>
      <c r="AZ544" s="4">
        <v>2.6533000000000002</v>
      </c>
      <c r="BA544" s="4">
        <v>14.023</v>
      </c>
      <c r="BB544" s="4">
        <v>12.63</v>
      </c>
      <c r="BC544" s="4">
        <v>0.9</v>
      </c>
      <c r="BD544" s="4">
        <v>16.463999999999999</v>
      </c>
      <c r="BE544" s="4">
        <v>1338.3779999999999</v>
      </c>
      <c r="BF544" s="4">
        <v>567.16499999999996</v>
      </c>
      <c r="BG544" s="4">
        <v>0.95199999999999996</v>
      </c>
      <c r="BH544" s="4">
        <v>0.16800000000000001</v>
      </c>
      <c r="BI544" s="4">
        <v>1.1200000000000001</v>
      </c>
      <c r="BJ544" s="4">
        <v>0.71699999999999997</v>
      </c>
      <c r="BK544" s="4">
        <v>0.127</v>
      </c>
      <c r="BL544" s="4">
        <v>0.84399999999999997</v>
      </c>
      <c r="BM544" s="4">
        <v>265.43509999999998</v>
      </c>
      <c r="BQ544" s="4">
        <v>738.67200000000003</v>
      </c>
      <c r="BR544" s="4">
        <v>0.51329599999999997</v>
      </c>
      <c r="BS544" s="4">
        <v>-5</v>
      </c>
      <c r="BT544" s="4">
        <v>-5.7047E-2</v>
      </c>
      <c r="BU544" s="4">
        <v>12.543664</v>
      </c>
      <c r="BV544" s="4">
        <v>-1.1523479999999999</v>
      </c>
    </row>
    <row r="545" spans="1:74" x14ac:dyDescent="0.25">
      <c r="A545" s="2">
        <v>42067</v>
      </c>
      <c r="B545" s="3">
        <v>2.7359953703703702E-2</v>
      </c>
      <c r="C545" s="4">
        <v>6.7480000000000002</v>
      </c>
      <c r="D545" s="4">
        <v>4.8266999999999998</v>
      </c>
      <c r="E545" s="4">
        <v>48266.813849999999</v>
      </c>
      <c r="F545" s="4">
        <v>47.6</v>
      </c>
      <c r="G545" s="4">
        <v>8.4</v>
      </c>
      <c r="H545" s="4">
        <v>43663.1</v>
      </c>
      <c r="J545" s="4">
        <v>5.4</v>
      </c>
      <c r="K545" s="4">
        <v>0.85109999999999997</v>
      </c>
      <c r="L545" s="4">
        <v>5.7431000000000001</v>
      </c>
      <c r="M545" s="4">
        <v>4.1079999999999997</v>
      </c>
      <c r="N545" s="4">
        <v>40.505699999999997</v>
      </c>
      <c r="O545" s="4">
        <v>7.1493000000000002</v>
      </c>
      <c r="P545" s="4">
        <v>47.7</v>
      </c>
      <c r="Q545" s="4">
        <v>30.505500000000001</v>
      </c>
      <c r="R545" s="4">
        <v>5.3841999999999999</v>
      </c>
      <c r="S545" s="4">
        <v>35.9</v>
      </c>
      <c r="T545" s="4">
        <v>43663.094299999997</v>
      </c>
      <c r="W545" s="4">
        <v>0</v>
      </c>
      <c r="X545" s="4">
        <v>4.5960000000000001</v>
      </c>
      <c r="Y545" s="4">
        <v>11.9</v>
      </c>
      <c r="Z545" s="4">
        <v>845</v>
      </c>
      <c r="AA545" s="4">
        <v>870</v>
      </c>
      <c r="AB545" s="4">
        <v>871</v>
      </c>
      <c r="AC545" s="4">
        <v>62</v>
      </c>
      <c r="AD545" s="4">
        <v>5.25</v>
      </c>
      <c r="AE545" s="4">
        <v>0.12</v>
      </c>
      <c r="AF545" s="4">
        <v>979</v>
      </c>
      <c r="AG545" s="4">
        <v>-15</v>
      </c>
      <c r="AH545" s="4">
        <v>13</v>
      </c>
      <c r="AI545" s="4">
        <v>11</v>
      </c>
      <c r="AJ545" s="4">
        <v>190</v>
      </c>
      <c r="AK545" s="4">
        <v>139</v>
      </c>
      <c r="AL545" s="4">
        <v>2.1</v>
      </c>
      <c r="AM545" s="4">
        <v>195</v>
      </c>
      <c r="AN545" s="4" t="s">
        <v>155</v>
      </c>
      <c r="AO545" s="4">
        <v>1</v>
      </c>
      <c r="AP545" s="5">
        <v>0.81989583333333327</v>
      </c>
      <c r="AQ545" s="4">
        <v>47.164484000000002</v>
      </c>
      <c r="AR545" s="4">
        <v>-88.486789000000002</v>
      </c>
      <c r="AS545" s="4">
        <v>0</v>
      </c>
      <c r="AT545" s="4">
        <v>34.4</v>
      </c>
      <c r="AU545" s="4">
        <v>10</v>
      </c>
      <c r="AV545" s="4">
        <v>4</v>
      </c>
      <c r="AW545" s="4" t="s">
        <v>202</v>
      </c>
      <c r="AX545" s="4">
        <v>2.1337660000000001</v>
      </c>
      <c r="AZ545" s="4">
        <v>2.4337659999999999</v>
      </c>
      <c r="BA545" s="4">
        <v>14.023</v>
      </c>
      <c r="BB545" s="4">
        <v>11.97</v>
      </c>
      <c r="BC545" s="4">
        <v>0.85</v>
      </c>
      <c r="BD545" s="4">
        <v>17.494</v>
      </c>
      <c r="BE545" s="4">
        <v>1224.6849999999999</v>
      </c>
      <c r="BF545" s="4">
        <v>557.553</v>
      </c>
      <c r="BG545" s="4">
        <v>0.90500000000000003</v>
      </c>
      <c r="BH545" s="4">
        <v>0.16</v>
      </c>
      <c r="BI545" s="4">
        <v>1.0640000000000001</v>
      </c>
      <c r="BJ545" s="4">
        <v>0.68100000000000005</v>
      </c>
      <c r="BK545" s="4">
        <v>0.12</v>
      </c>
      <c r="BL545" s="4">
        <v>0.80100000000000005</v>
      </c>
      <c r="BM545" s="4">
        <v>307.90199999999999</v>
      </c>
      <c r="BQ545" s="4">
        <v>712.61199999999997</v>
      </c>
      <c r="BR545" s="4">
        <v>0.49495899999999998</v>
      </c>
      <c r="BS545" s="4">
        <v>-5</v>
      </c>
      <c r="BT545" s="4">
        <v>-5.8903999999999998E-2</v>
      </c>
      <c r="BU545" s="4">
        <v>12.095561999999999</v>
      </c>
      <c r="BV545" s="4">
        <v>-1.1898629999999999</v>
      </c>
    </row>
    <row r="546" spans="1:74" x14ac:dyDescent="0.25">
      <c r="A546" s="2">
        <v>42067</v>
      </c>
      <c r="B546" s="3">
        <v>2.7371527777777779E-2</v>
      </c>
      <c r="C546" s="4">
        <v>7.36</v>
      </c>
      <c r="D546" s="4">
        <v>4.819</v>
      </c>
      <c r="E546" s="4">
        <v>48190.199500000002</v>
      </c>
      <c r="F546" s="4">
        <v>48.2</v>
      </c>
      <c r="G546" s="4">
        <v>8.4</v>
      </c>
      <c r="H546" s="4">
        <v>38831.699999999997</v>
      </c>
      <c r="J546" s="4">
        <v>5.2</v>
      </c>
      <c r="K546" s="4">
        <v>0.85140000000000005</v>
      </c>
      <c r="L546" s="4">
        <v>6.2664</v>
      </c>
      <c r="M546" s="4">
        <v>4.1029</v>
      </c>
      <c r="N546" s="4">
        <v>41.015799999999999</v>
      </c>
      <c r="O546" s="4">
        <v>7.1516999999999999</v>
      </c>
      <c r="P546" s="4">
        <v>48.2</v>
      </c>
      <c r="Q546" s="4">
        <v>30.889600000000002</v>
      </c>
      <c r="R546" s="4">
        <v>5.3860000000000001</v>
      </c>
      <c r="S546" s="4">
        <v>36.299999999999997</v>
      </c>
      <c r="T546" s="4">
        <v>38831.676599999999</v>
      </c>
      <c r="W546" s="4">
        <v>0</v>
      </c>
      <c r="X546" s="4">
        <v>4.4272</v>
      </c>
      <c r="Y546" s="4">
        <v>12</v>
      </c>
      <c r="Z546" s="4">
        <v>845</v>
      </c>
      <c r="AA546" s="4">
        <v>869</v>
      </c>
      <c r="AB546" s="4">
        <v>871</v>
      </c>
      <c r="AC546" s="4">
        <v>62</v>
      </c>
      <c r="AD546" s="4">
        <v>5.25</v>
      </c>
      <c r="AE546" s="4">
        <v>0.12</v>
      </c>
      <c r="AF546" s="4">
        <v>979</v>
      </c>
      <c r="AG546" s="4">
        <v>-15</v>
      </c>
      <c r="AH546" s="4">
        <v>13.952</v>
      </c>
      <c r="AI546" s="4">
        <v>11</v>
      </c>
      <c r="AJ546" s="4">
        <v>191</v>
      </c>
      <c r="AK546" s="4">
        <v>139</v>
      </c>
      <c r="AL546" s="4">
        <v>2.6</v>
      </c>
      <c r="AM546" s="4">
        <v>195</v>
      </c>
      <c r="AN546" s="4" t="s">
        <v>155</v>
      </c>
      <c r="AO546" s="4">
        <v>1</v>
      </c>
      <c r="AP546" s="5">
        <v>0.81990740740740742</v>
      </c>
      <c r="AQ546" s="4">
        <v>47.164462999999998</v>
      </c>
      <c r="AR546" s="4">
        <v>-88.487131000000005</v>
      </c>
      <c r="AS546" s="4">
        <v>0</v>
      </c>
      <c r="AT546" s="4">
        <v>32.799999999999997</v>
      </c>
      <c r="AU546" s="4">
        <v>10</v>
      </c>
      <c r="AV546" s="4">
        <v>4</v>
      </c>
      <c r="AW546" s="4" t="s">
        <v>202</v>
      </c>
      <c r="AX546" s="4">
        <v>1.9</v>
      </c>
      <c r="AZ546" s="4">
        <v>2.2000000000000002</v>
      </c>
      <c r="BA546" s="4">
        <v>14.023</v>
      </c>
      <c r="BB546" s="4">
        <v>11.98</v>
      </c>
      <c r="BC546" s="4">
        <v>0.85</v>
      </c>
      <c r="BD546" s="4">
        <v>17.454999999999998</v>
      </c>
      <c r="BE546" s="4">
        <v>1332.9829999999999</v>
      </c>
      <c r="BF546" s="4">
        <v>555.48400000000004</v>
      </c>
      <c r="BG546" s="4">
        <v>0.91400000000000003</v>
      </c>
      <c r="BH546" s="4">
        <v>0.159</v>
      </c>
      <c r="BI546" s="4">
        <v>1.073</v>
      </c>
      <c r="BJ546" s="4">
        <v>0.68799999999999994</v>
      </c>
      <c r="BK546" s="4">
        <v>0.12</v>
      </c>
      <c r="BL546" s="4">
        <v>0.80800000000000005</v>
      </c>
      <c r="BM546" s="4">
        <v>273.15769999999998</v>
      </c>
      <c r="BQ546" s="4">
        <v>684.75800000000004</v>
      </c>
      <c r="BR546" s="4">
        <v>0.55683199999999999</v>
      </c>
      <c r="BS546" s="4">
        <v>-5</v>
      </c>
      <c r="BT546" s="4">
        <v>-5.8048000000000002E-2</v>
      </c>
      <c r="BU546" s="4">
        <v>13.607582000000001</v>
      </c>
      <c r="BV546" s="4">
        <v>-1.1725699999999999</v>
      </c>
    </row>
    <row r="547" spans="1:74" x14ac:dyDescent="0.25">
      <c r="A547" s="2">
        <v>42067</v>
      </c>
      <c r="B547" s="3">
        <v>2.7383101851851849E-2</v>
      </c>
      <c r="C547" s="4">
        <v>6.202</v>
      </c>
      <c r="D547" s="4">
        <v>4.7240000000000002</v>
      </c>
      <c r="E547" s="4">
        <v>47240.454550000002</v>
      </c>
      <c r="F547" s="4">
        <v>48.2</v>
      </c>
      <c r="G547" s="4">
        <v>8.3000000000000007</v>
      </c>
      <c r="H547" s="4">
        <v>39134.400000000001</v>
      </c>
      <c r="J547" s="4">
        <v>5.43</v>
      </c>
      <c r="K547" s="4">
        <v>0.86129999999999995</v>
      </c>
      <c r="L547" s="4">
        <v>5.3419999999999996</v>
      </c>
      <c r="M547" s="4">
        <v>4.0690999999999997</v>
      </c>
      <c r="N547" s="4">
        <v>41.517000000000003</v>
      </c>
      <c r="O547" s="4">
        <v>7.1492000000000004</v>
      </c>
      <c r="P547" s="4">
        <v>48.7</v>
      </c>
      <c r="Q547" s="4">
        <v>31.267099999999999</v>
      </c>
      <c r="R547" s="4">
        <v>5.3841999999999999</v>
      </c>
      <c r="S547" s="4">
        <v>36.700000000000003</v>
      </c>
      <c r="T547" s="4">
        <v>39134.435400000002</v>
      </c>
      <c r="W547" s="4">
        <v>0</v>
      </c>
      <c r="X547" s="4">
        <v>4.6761999999999997</v>
      </c>
      <c r="Y547" s="4">
        <v>11.9</v>
      </c>
      <c r="Z547" s="4">
        <v>844</v>
      </c>
      <c r="AA547" s="4">
        <v>869</v>
      </c>
      <c r="AB547" s="4">
        <v>870</v>
      </c>
      <c r="AC547" s="4">
        <v>62</v>
      </c>
      <c r="AD547" s="4">
        <v>5.25</v>
      </c>
      <c r="AE547" s="4">
        <v>0.12</v>
      </c>
      <c r="AF547" s="4">
        <v>979</v>
      </c>
      <c r="AG547" s="4">
        <v>-15</v>
      </c>
      <c r="AH547" s="4">
        <v>14</v>
      </c>
      <c r="AI547" s="4">
        <v>11</v>
      </c>
      <c r="AJ547" s="4">
        <v>190</v>
      </c>
      <c r="AK547" s="4">
        <v>140</v>
      </c>
      <c r="AL547" s="4">
        <v>2.6</v>
      </c>
      <c r="AM547" s="4">
        <v>195</v>
      </c>
      <c r="AN547" s="4" t="s">
        <v>155</v>
      </c>
      <c r="AO547" s="4">
        <v>1</v>
      </c>
      <c r="AP547" s="5">
        <v>0.81993055555555561</v>
      </c>
      <c r="AQ547" s="4">
        <v>47.164423999999997</v>
      </c>
      <c r="AR547" s="4">
        <v>-88.487420999999998</v>
      </c>
      <c r="AS547" s="4">
        <v>0</v>
      </c>
      <c r="AT547" s="4">
        <v>31.2</v>
      </c>
      <c r="AU547" s="4">
        <v>10</v>
      </c>
      <c r="AV547" s="4">
        <v>4</v>
      </c>
      <c r="AW547" s="4" t="s">
        <v>202</v>
      </c>
      <c r="AX547" s="4">
        <v>1.9</v>
      </c>
      <c r="AZ547" s="4">
        <v>2.2000000000000002</v>
      </c>
      <c r="BA547" s="4">
        <v>14.023</v>
      </c>
      <c r="BB547" s="4">
        <v>12.88</v>
      </c>
      <c r="BC547" s="4">
        <v>0.92</v>
      </c>
      <c r="BD547" s="4">
        <v>16.097000000000001</v>
      </c>
      <c r="BE547" s="4">
        <v>1215.712</v>
      </c>
      <c r="BF547" s="4">
        <v>589.38599999999997</v>
      </c>
      <c r="BG547" s="4">
        <v>0.98899999999999999</v>
      </c>
      <c r="BH547" s="4">
        <v>0.17</v>
      </c>
      <c r="BI547" s="4">
        <v>1.1599999999999999</v>
      </c>
      <c r="BJ547" s="4">
        <v>0.745</v>
      </c>
      <c r="BK547" s="4">
        <v>0.128</v>
      </c>
      <c r="BL547" s="4">
        <v>0.873</v>
      </c>
      <c r="BM547" s="4">
        <v>294.51600000000002</v>
      </c>
      <c r="BQ547" s="4">
        <v>773.79200000000003</v>
      </c>
      <c r="BR547" s="4">
        <v>0.506741</v>
      </c>
      <c r="BS547" s="4">
        <v>-5</v>
      </c>
      <c r="BT547" s="4">
        <v>-5.8951000000000003E-2</v>
      </c>
      <c r="BU547" s="4">
        <v>12.38349</v>
      </c>
      <c r="BV547" s="4">
        <v>-1.1908110000000001</v>
      </c>
    </row>
    <row r="548" spans="1:74" x14ac:dyDescent="0.25">
      <c r="A548" s="2">
        <v>42067</v>
      </c>
      <c r="B548" s="3">
        <v>2.7394675925925923E-2</v>
      </c>
      <c r="C548" s="4">
        <v>5.3090000000000002</v>
      </c>
      <c r="D548" s="4">
        <v>4.6853999999999996</v>
      </c>
      <c r="E548" s="4">
        <v>46854.482759999999</v>
      </c>
      <c r="F548" s="4">
        <v>46.6</v>
      </c>
      <c r="G548" s="4">
        <v>5.3</v>
      </c>
      <c r="H548" s="4">
        <v>46127.3</v>
      </c>
      <c r="J548" s="4">
        <v>6.13</v>
      </c>
      <c r="K548" s="4">
        <v>0.86180000000000001</v>
      </c>
      <c r="L548" s="4">
        <v>4.5749000000000004</v>
      </c>
      <c r="M548" s="4">
        <v>4.0377999999999998</v>
      </c>
      <c r="N548" s="4">
        <v>40.197299999999998</v>
      </c>
      <c r="O548" s="4">
        <v>4.5488999999999997</v>
      </c>
      <c r="P548" s="4">
        <v>44.7</v>
      </c>
      <c r="Q548" s="4">
        <v>30.273199999999999</v>
      </c>
      <c r="R548" s="4">
        <v>3.4258000000000002</v>
      </c>
      <c r="S548" s="4">
        <v>33.700000000000003</v>
      </c>
      <c r="T548" s="4">
        <v>46127.255499999999</v>
      </c>
      <c r="W548" s="4">
        <v>0</v>
      </c>
      <c r="X548" s="4">
        <v>5.2869999999999999</v>
      </c>
      <c r="Y548" s="4">
        <v>11.9</v>
      </c>
      <c r="Z548" s="4">
        <v>845</v>
      </c>
      <c r="AA548" s="4">
        <v>870</v>
      </c>
      <c r="AB548" s="4">
        <v>872</v>
      </c>
      <c r="AC548" s="4">
        <v>62</v>
      </c>
      <c r="AD548" s="4">
        <v>5.25</v>
      </c>
      <c r="AE548" s="4">
        <v>0.12</v>
      </c>
      <c r="AF548" s="4">
        <v>979</v>
      </c>
      <c r="AG548" s="4">
        <v>-15</v>
      </c>
      <c r="AH548" s="4">
        <v>14</v>
      </c>
      <c r="AI548" s="4">
        <v>11</v>
      </c>
      <c r="AJ548" s="4">
        <v>190</v>
      </c>
      <c r="AK548" s="4">
        <v>140</v>
      </c>
      <c r="AL548" s="4">
        <v>2.7</v>
      </c>
      <c r="AM548" s="4">
        <v>195</v>
      </c>
      <c r="AN548" s="4" t="s">
        <v>155</v>
      </c>
      <c r="AO548" s="4">
        <v>1</v>
      </c>
      <c r="AP548" s="5">
        <v>0.81994212962962953</v>
      </c>
      <c r="AQ548" s="4">
        <v>47.164408000000002</v>
      </c>
      <c r="AR548" s="4">
        <v>-88.487503000000004</v>
      </c>
      <c r="AS548" s="4">
        <v>0</v>
      </c>
      <c r="AT548" s="4">
        <v>30.1</v>
      </c>
      <c r="AU548" s="4">
        <v>10</v>
      </c>
      <c r="AV548" s="4">
        <v>4</v>
      </c>
      <c r="AW548" s="4" t="s">
        <v>202</v>
      </c>
      <c r="AX548" s="4">
        <v>1.9</v>
      </c>
      <c r="AZ548" s="4">
        <v>2.2000000000000002</v>
      </c>
      <c r="BA548" s="4">
        <v>14.023</v>
      </c>
      <c r="BB548" s="4">
        <v>12.92</v>
      </c>
      <c r="BC548" s="4">
        <v>0.92</v>
      </c>
      <c r="BD548" s="4">
        <v>16.039000000000001</v>
      </c>
      <c r="BE548" s="4">
        <v>1048.9670000000001</v>
      </c>
      <c r="BF548" s="4">
        <v>589.25400000000002</v>
      </c>
      <c r="BG548" s="4">
        <v>0.96499999999999997</v>
      </c>
      <c r="BH548" s="4">
        <v>0.109</v>
      </c>
      <c r="BI548" s="4">
        <v>1.0740000000000001</v>
      </c>
      <c r="BJ548" s="4">
        <v>0.72699999999999998</v>
      </c>
      <c r="BK548" s="4">
        <v>8.2000000000000003E-2</v>
      </c>
      <c r="BL548" s="4">
        <v>0.80900000000000005</v>
      </c>
      <c r="BM548" s="4">
        <v>349.7482</v>
      </c>
      <c r="BQ548" s="4">
        <v>881.42399999999998</v>
      </c>
      <c r="BR548" s="4">
        <v>0.40614499999999998</v>
      </c>
      <c r="BS548" s="4">
        <v>-5</v>
      </c>
      <c r="BT548" s="4">
        <v>-5.8999999999999997E-2</v>
      </c>
      <c r="BU548" s="4">
        <v>9.9251640000000005</v>
      </c>
      <c r="BV548" s="4">
        <v>-1.1918</v>
      </c>
    </row>
    <row r="549" spans="1:74" x14ac:dyDescent="0.25">
      <c r="A549" s="2">
        <v>42067</v>
      </c>
      <c r="B549" s="3">
        <v>2.7406250000000004E-2</v>
      </c>
      <c r="C549" s="4">
        <v>5.484</v>
      </c>
      <c r="D549" s="4">
        <v>4.7313999999999998</v>
      </c>
      <c r="E549" s="4">
        <v>47314.252869999997</v>
      </c>
      <c r="F549" s="4">
        <v>45.2</v>
      </c>
      <c r="G549" s="4">
        <v>5</v>
      </c>
      <c r="H549" s="4">
        <v>46126.9</v>
      </c>
      <c r="J549" s="4">
        <v>6.5</v>
      </c>
      <c r="K549" s="4">
        <v>0.8599</v>
      </c>
      <c r="L549" s="4">
        <v>4.7157</v>
      </c>
      <c r="M549" s="4">
        <v>4.0683999999999996</v>
      </c>
      <c r="N549" s="4">
        <v>38.8889</v>
      </c>
      <c r="O549" s="4">
        <v>4.3068999999999997</v>
      </c>
      <c r="P549" s="4">
        <v>43.2</v>
      </c>
      <c r="Q549" s="4">
        <v>29.287800000000001</v>
      </c>
      <c r="R549" s="4">
        <v>3.2435999999999998</v>
      </c>
      <c r="S549" s="4">
        <v>32.5</v>
      </c>
      <c r="T549" s="4">
        <v>46126.944300000003</v>
      </c>
      <c r="W549" s="4">
        <v>0</v>
      </c>
      <c r="X549" s="4">
        <v>5.5891999999999999</v>
      </c>
      <c r="Y549" s="4">
        <v>12</v>
      </c>
      <c r="Z549" s="4">
        <v>845</v>
      </c>
      <c r="AA549" s="4">
        <v>871</v>
      </c>
      <c r="AB549" s="4">
        <v>873</v>
      </c>
      <c r="AC549" s="4">
        <v>62</v>
      </c>
      <c r="AD549" s="4">
        <v>5.25</v>
      </c>
      <c r="AE549" s="4">
        <v>0.12</v>
      </c>
      <c r="AF549" s="4">
        <v>979</v>
      </c>
      <c r="AG549" s="4">
        <v>-15</v>
      </c>
      <c r="AH549" s="4">
        <v>14</v>
      </c>
      <c r="AI549" s="4">
        <v>11</v>
      </c>
      <c r="AJ549" s="4">
        <v>190</v>
      </c>
      <c r="AK549" s="4">
        <v>140</v>
      </c>
      <c r="AL549" s="4">
        <v>2.7</v>
      </c>
      <c r="AM549" s="4">
        <v>195</v>
      </c>
      <c r="AN549" s="4" t="s">
        <v>155</v>
      </c>
      <c r="AO549" s="4">
        <v>1</v>
      </c>
      <c r="AP549" s="5">
        <v>0.81994212962962953</v>
      </c>
      <c r="AQ549" s="4">
        <v>47.164388000000002</v>
      </c>
      <c r="AR549" s="4">
        <v>-88.487590999999995</v>
      </c>
      <c r="AS549" s="4">
        <v>0</v>
      </c>
      <c r="AT549" s="4">
        <v>29.2</v>
      </c>
      <c r="AU549" s="4">
        <v>10</v>
      </c>
      <c r="AV549" s="4">
        <v>4</v>
      </c>
      <c r="AW549" s="4" t="s">
        <v>202</v>
      </c>
      <c r="AX549" s="4">
        <v>2.0066000000000002</v>
      </c>
      <c r="AZ549" s="4">
        <v>2.2532999999999999</v>
      </c>
      <c r="BA549" s="4">
        <v>14.023</v>
      </c>
      <c r="BB549" s="4">
        <v>12.74</v>
      </c>
      <c r="BC549" s="4">
        <v>0.91</v>
      </c>
      <c r="BD549" s="4">
        <v>16.295999999999999</v>
      </c>
      <c r="BE549" s="4">
        <v>1067.376</v>
      </c>
      <c r="BF549" s="4">
        <v>586.10400000000004</v>
      </c>
      <c r="BG549" s="4">
        <v>0.92200000000000004</v>
      </c>
      <c r="BH549" s="4">
        <v>0.10199999999999999</v>
      </c>
      <c r="BI549" s="4">
        <v>1.024</v>
      </c>
      <c r="BJ549" s="4">
        <v>0.69399999999999995</v>
      </c>
      <c r="BK549" s="4">
        <v>7.6999999999999999E-2</v>
      </c>
      <c r="BL549" s="4">
        <v>0.77100000000000002</v>
      </c>
      <c r="BM549" s="4">
        <v>345.25850000000003</v>
      </c>
      <c r="BQ549" s="4">
        <v>919.851</v>
      </c>
      <c r="BR549" s="4">
        <v>0.30030000000000001</v>
      </c>
      <c r="BS549" s="4">
        <v>-5</v>
      </c>
      <c r="BT549" s="4">
        <v>-5.8049999999999997E-2</v>
      </c>
      <c r="BU549" s="4">
        <v>7.3385809999999996</v>
      </c>
      <c r="BV549" s="4">
        <v>-1.1726099999999999</v>
      </c>
    </row>
    <row r="550" spans="1:74" x14ac:dyDescent="0.25">
      <c r="A550" s="2">
        <v>42067</v>
      </c>
      <c r="B550" s="3">
        <v>2.7417824074074074E-2</v>
      </c>
      <c r="C550" s="4">
        <v>6.0380000000000003</v>
      </c>
      <c r="D550" s="4">
        <v>4.9912999999999998</v>
      </c>
      <c r="E550" s="4">
        <v>49912.690399999999</v>
      </c>
      <c r="F550" s="4">
        <v>42.6</v>
      </c>
      <c r="G550" s="4">
        <v>4.7</v>
      </c>
      <c r="H550" s="4">
        <v>46131.6</v>
      </c>
      <c r="J550" s="4">
        <v>6.52</v>
      </c>
      <c r="K550" s="4">
        <v>0.85270000000000001</v>
      </c>
      <c r="L550" s="4">
        <v>5.1483999999999996</v>
      </c>
      <c r="M550" s="4">
        <v>4.2561999999999998</v>
      </c>
      <c r="N550" s="4">
        <v>36.284999999999997</v>
      </c>
      <c r="O550" s="4">
        <v>4.0229999999999997</v>
      </c>
      <c r="P550" s="4">
        <v>40.299999999999997</v>
      </c>
      <c r="Q550" s="4">
        <v>27.326799999999999</v>
      </c>
      <c r="R550" s="4">
        <v>3.0297999999999998</v>
      </c>
      <c r="S550" s="4">
        <v>30.4</v>
      </c>
      <c r="T550" s="4">
        <v>46131.632299999997</v>
      </c>
      <c r="W550" s="4">
        <v>0</v>
      </c>
      <c r="X550" s="4">
        <v>5.5632999999999999</v>
      </c>
      <c r="Y550" s="4">
        <v>11.9</v>
      </c>
      <c r="Z550" s="4">
        <v>846</v>
      </c>
      <c r="AA550" s="4">
        <v>871</v>
      </c>
      <c r="AB550" s="4">
        <v>874</v>
      </c>
      <c r="AC550" s="4">
        <v>62</v>
      </c>
      <c r="AD550" s="4">
        <v>5.25</v>
      </c>
      <c r="AE550" s="4">
        <v>0.12</v>
      </c>
      <c r="AF550" s="4">
        <v>979</v>
      </c>
      <c r="AG550" s="4">
        <v>-15</v>
      </c>
      <c r="AH550" s="4">
        <v>14</v>
      </c>
      <c r="AI550" s="4">
        <v>11</v>
      </c>
      <c r="AJ550" s="4">
        <v>190</v>
      </c>
      <c r="AK550" s="4">
        <v>140</v>
      </c>
      <c r="AL550" s="4">
        <v>2.7</v>
      </c>
      <c r="AM550" s="4">
        <v>195</v>
      </c>
      <c r="AN550" s="4" t="s">
        <v>155</v>
      </c>
      <c r="AO550" s="4">
        <v>1</v>
      </c>
      <c r="AP550" s="5">
        <v>0.81995370370370368</v>
      </c>
      <c r="AQ550" s="4">
        <v>47.164349999999999</v>
      </c>
      <c r="AR550" s="4">
        <v>-88.487751000000003</v>
      </c>
      <c r="AS550" s="4">
        <v>0</v>
      </c>
      <c r="AT550" s="4">
        <v>26.9</v>
      </c>
      <c r="AU550" s="4">
        <v>10</v>
      </c>
      <c r="AV550" s="4">
        <v>4</v>
      </c>
      <c r="AW550" s="4" t="s">
        <v>202</v>
      </c>
      <c r="AX550" s="4">
        <v>2.1533000000000002</v>
      </c>
      <c r="AZ550" s="4">
        <v>2.3532999999999999</v>
      </c>
      <c r="BA550" s="4">
        <v>14.023</v>
      </c>
      <c r="BB550" s="4">
        <v>12.09</v>
      </c>
      <c r="BC550" s="4">
        <v>0.86</v>
      </c>
      <c r="BD550" s="4">
        <v>17.268999999999998</v>
      </c>
      <c r="BE550" s="4">
        <v>1113.546</v>
      </c>
      <c r="BF550" s="4">
        <v>585.91899999999998</v>
      </c>
      <c r="BG550" s="4">
        <v>0.82199999999999995</v>
      </c>
      <c r="BH550" s="4">
        <v>9.0999999999999998E-2</v>
      </c>
      <c r="BI550" s="4">
        <v>0.91300000000000003</v>
      </c>
      <c r="BJ550" s="4">
        <v>0.61899999999999999</v>
      </c>
      <c r="BK550" s="4">
        <v>6.9000000000000006E-2</v>
      </c>
      <c r="BL550" s="4">
        <v>0.68799999999999994</v>
      </c>
      <c r="BM550" s="4">
        <v>329.95389999999998</v>
      </c>
      <c r="BQ550" s="4">
        <v>874.91499999999996</v>
      </c>
      <c r="BR550" s="4">
        <v>0.30735000000000001</v>
      </c>
      <c r="BS550" s="4">
        <v>-5</v>
      </c>
      <c r="BT550" s="4">
        <v>-5.8950000000000002E-2</v>
      </c>
      <c r="BU550" s="4">
        <v>7.510866</v>
      </c>
      <c r="BV550" s="4">
        <v>-1.19079</v>
      </c>
    </row>
    <row r="551" spans="1:74" x14ac:dyDescent="0.25">
      <c r="A551" s="2">
        <v>42067</v>
      </c>
      <c r="B551" s="3">
        <v>2.7429398148148151E-2</v>
      </c>
      <c r="C551" s="4">
        <v>6.4340000000000002</v>
      </c>
      <c r="D551" s="4">
        <v>5.1788999999999996</v>
      </c>
      <c r="E551" s="4">
        <v>51788.50129</v>
      </c>
      <c r="F551" s="4">
        <v>37.6</v>
      </c>
      <c r="G551" s="4">
        <v>4.7</v>
      </c>
      <c r="H551" s="4">
        <v>46125.7</v>
      </c>
      <c r="J551" s="4">
        <v>7.34</v>
      </c>
      <c r="K551" s="4">
        <v>0.84760000000000002</v>
      </c>
      <c r="L551" s="4">
        <v>5.4541000000000004</v>
      </c>
      <c r="M551" s="4">
        <v>4.3898000000000001</v>
      </c>
      <c r="N551" s="4">
        <v>31.909500000000001</v>
      </c>
      <c r="O551" s="4">
        <v>3.9839000000000002</v>
      </c>
      <c r="P551" s="4">
        <v>35.9</v>
      </c>
      <c r="Q551" s="4">
        <v>24.031500000000001</v>
      </c>
      <c r="R551" s="4">
        <v>3.0003000000000002</v>
      </c>
      <c r="S551" s="4">
        <v>27</v>
      </c>
      <c r="T551" s="4">
        <v>46125.655299999999</v>
      </c>
      <c r="W551" s="4">
        <v>0</v>
      </c>
      <c r="X551" s="4">
        <v>6.2186000000000003</v>
      </c>
      <c r="Y551" s="4">
        <v>12</v>
      </c>
      <c r="Z551" s="4">
        <v>845</v>
      </c>
      <c r="AA551" s="4">
        <v>869</v>
      </c>
      <c r="AB551" s="4">
        <v>873</v>
      </c>
      <c r="AC551" s="4">
        <v>62</v>
      </c>
      <c r="AD551" s="4">
        <v>5.25</v>
      </c>
      <c r="AE551" s="4">
        <v>0.12</v>
      </c>
      <c r="AF551" s="4">
        <v>979</v>
      </c>
      <c r="AG551" s="4">
        <v>-15</v>
      </c>
      <c r="AH551" s="4">
        <v>14</v>
      </c>
      <c r="AI551" s="4">
        <v>11</v>
      </c>
      <c r="AJ551" s="4">
        <v>190</v>
      </c>
      <c r="AK551" s="4">
        <v>139</v>
      </c>
      <c r="AL551" s="4">
        <v>2.6</v>
      </c>
      <c r="AM551" s="4">
        <v>195</v>
      </c>
      <c r="AN551" s="4" t="s">
        <v>155</v>
      </c>
      <c r="AO551" s="4">
        <v>1</v>
      </c>
      <c r="AP551" s="5">
        <v>0.81996527777777783</v>
      </c>
      <c r="AQ551" s="4">
        <v>47.164318999999999</v>
      </c>
      <c r="AR551" s="4">
        <v>-88.487887999999998</v>
      </c>
      <c r="AS551" s="4">
        <v>0</v>
      </c>
      <c r="AT551" s="4">
        <v>24.4</v>
      </c>
      <c r="AU551" s="4">
        <v>11</v>
      </c>
      <c r="AV551" s="4">
        <v>4</v>
      </c>
      <c r="AW551" s="4" t="s">
        <v>202</v>
      </c>
      <c r="AX551" s="4">
        <v>2.2532999999999999</v>
      </c>
      <c r="AZ551" s="4">
        <v>2.4533</v>
      </c>
      <c r="BA551" s="4">
        <v>14.023</v>
      </c>
      <c r="BB551" s="4">
        <v>11.67</v>
      </c>
      <c r="BC551" s="4">
        <v>0.83</v>
      </c>
      <c r="BD551" s="4">
        <v>17.975999999999999</v>
      </c>
      <c r="BE551" s="4">
        <v>1143.7660000000001</v>
      </c>
      <c r="BF551" s="4">
        <v>585.91600000000005</v>
      </c>
      <c r="BG551" s="4">
        <v>0.70099999999999996</v>
      </c>
      <c r="BH551" s="4">
        <v>8.6999999999999994E-2</v>
      </c>
      <c r="BI551" s="4">
        <v>0.78800000000000003</v>
      </c>
      <c r="BJ551" s="4">
        <v>0.52800000000000002</v>
      </c>
      <c r="BK551" s="4">
        <v>6.6000000000000003E-2</v>
      </c>
      <c r="BL551" s="4">
        <v>0.59399999999999997</v>
      </c>
      <c r="BM551" s="4">
        <v>319.87520000000001</v>
      </c>
      <c r="BQ551" s="4">
        <v>948.22199999999998</v>
      </c>
      <c r="BR551" s="4">
        <v>0.33574399999999999</v>
      </c>
      <c r="BS551" s="4">
        <v>-5</v>
      </c>
      <c r="BT551" s="4">
        <v>-5.8042999999999997E-2</v>
      </c>
      <c r="BU551" s="4">
        <v>8.2047489999999996</v>
      </c>
      <c r="BV551" s="4">
        <v>-1.1724749999999999</v>
      </c>
    </row>
    <row r="552" spans="1:74" x14ac:dyDescent="0.25">
      <c r="A552" s="2">
        <v>42067</v>
      </c>
      <c r="B552" s="3">
        <v>2.7440972222222221E-2</v>
      </c>
      <c r="C552" s="4">
        <v>6.9009999999999998</v>
      </c>
      <c r="D552" s="4">
        <v>5.1181999999999999</v>
      </c>
      <c r="E552" s="4">
        <v>51182.312700000002</v>
      </c>
      <c r="F552" s="4">
        <v>36.6</v>
      </c>
      <c r="G552" s="4">
        <v>4.9000000000000004</v>
      </c>
      <c r="H552" s="4">
        <v>41837.1</v>
      </c>
      <c r="J552" s="4">
        <v>8.2200000000000006</v>
      </c>
      <c r="K552" s="4">
        <v>0.84889999999999999</v>
      </c>
      <c r="L552" s="4">
        <v>5.8578999999999999</v>
      </c>
      <c r="M552" s="4">
        <v>4.3448000000000002</v>
      </c>
      <c r="N552" s="4">
        <v>31.092600000000001</v>
      </c>
      <c r="O552" s="4">
        <v>4.1595000000000004</v>
      </c>
      <c r="P552" s="4">
        <v>35.299999999999997</v>
      </c>
      <c r="Q552" s="4">
        <v>23.4163</v>
      </c>
      <c r="R552" s="4">
        <v>3.1326000000000001</v>
      </c>
      <c r="S552" s="4">
        <v>26.5</v>
      </c>
      <c r="T552" s="4">
        <v>41837.087800000001</v>
      </c>
      <c r="W552" s="4">
        <v>0</v>
      </c>
      <c r="X552" s="4">
        <v>6.9785000000000004</v>
      </c>
      <c r="Y552" s="4">
        <v>12</v>
      </c>
      <c r="Z552" s="4">
        <v>846</v>
      </c>
      <c r="AA552" s="4">
        <v>870</v>
      </c>
      <c r="AB552" s="4">
        <v>873</v>
      </c>
      <c r="AC552" s="4">
        <v>62</v>
      </c>
      <c r="AD552" s="4">
        <v>5.25</v>
      </c>
      <c r="AE552" s="4">
        <v>0.12</v>
      </c>
      <c r="AF552" s="4">
        <v>979</v>
      </c>
      <c r="AG552" s="4">
        <v>-15</v>
      </c>
      <c r="AH552" s="4">
        <v>14.956044</v>
      </c>
      <c r="AI552" s="4">
        <v>11</v>
      </c>
      <c r="AJ552" s="4">
        <v>190</v>
      </c>
      <c r="AK552" s="4">
        <v>140</v>
      </c>
      <c r="AL552" s="4">
        <v>2.2000000000000002</v>
      </c>
      <c r="AM552" s="4">
        <v>195</v>
      </c>
      <c r="AN552" s="4" t="s">
        <v>155</v>
      </c>
      <c r="AO552" s="4">
        <v>1</v>
      </c>
      <c r="AP552" s="5">
        <v>0.81997685185185187</v>
      </c>
      <c r="AQ552" s="4">
        <v>47.164293999999998</v>
      </c>
      <c r="AR552" s="4">
        <v>-88.488015000000004</v>
      </c>
      <c r="AS552" s="4">
        <v>0</v>
      </c>
      <c r="AT552" s="4">
        <v>23.3</v>
      </c>
      <c r="AU552" s="4">
        <v>11</v>
      </c>
      <c r="AV552" s="4">
        <v>4</v>
      </c>
      <c r="AW552" s="4" t="s">
        <v>202</v>
      </c>
      <c r="AX552" s="4">
        <v>2.3532999999999999</v>
      </c>
      <c r="AZ552" s="4">
        <v>2.5533000000000001</v>
      </c>
      <c r="BA552" s="4">
        <v>14.023</v>
      </c>
      <c r="BB552" s="4">
        <v>11.78</v>
      </c>
      <c r="BC552" s="4">
        <v>0.84</v>
      </c>
      <c r="BD552" s="4">
        <v>17.802</v>
      </c>
      <c r="BE552" s="4">
        <v>1234.4549999999999</v>
      </c>
      <c r="BF552" s="4">
        <v>582.73900000000003</v>
      </c>
      <c r="BG552" s="4">
        <v>0.68600000000000005</v>
      </c>
      <c r="BH552" s="4">
        <v>9.1999999999999998E-2</v>
      </c>
      <c r="BI552" s="4">
        <v>0.77800000000000002</v>
      </c>
      <c r="BJ552" s="4">
        <v>0.51700000000000002</v>
      </c>
      <c r="BK552" s="4">
        <v>6.9000000000000006E-2</v>
      </c>
      <c r="BL552" s="4">
        <v>0.58599999999999997</v>
      </c>
      <c r="BM552" s="4">
        <v>291.5498</v>
      </c>
      <c r="BQ552" s="4">
        <v>1069.277</v>
      </c>
      <c r="BR552" s="4">
        <v>0.27103300000000002</v>
      </c>
      <c r="BS552" s="4">
        <v>-5</v>
      </c>
      <c r="BT552" s="4">
        <v>-5.8000000000000003E-2</v>
      </c>
      <c r="BU552" s="4">
        <v>6.6233680000000001</v>
      </c>
      <c r="BV552" s="4">
        <v>-1.1716</v>
      </c>
    </row>
    <row r="553" spans="1:74" x14ac:dyDescent="0.25">
      <c r="A553" s="2">
        <v>42067</v>
      </c>
      <c r="B553" s="3">
        <v>2.7452546296296298E-2</v>
      </c>
      <c r="C553" s="4">
        <v>6.6760000000000002</v>
      </c>
      <c r="D553" s="4">
        <v>4.9797000000000002</v>
      </c>
      <c r="E553" s="4">
        <v>49797.489750000001</v>
      </c>
      <c r="F553" s="4">
        <v>36.5</v>
      </c>
      <c r="G553" s="4">
        <v>5</v>
      </c>
      <c r="H553" s="4">
        <v>44017.8</v>
      </c>
      <c r="J553" s="4">
        <v>8.4</v>
      </c>
      <c r="K553" s="4">
        <v>0.84970000000000001</v>
      </c>
      <c r="L553" s="4">
        <v>5.6723999999999997</v>
      </c>
      <c r="M553" s="4">
        <v>4.2312000000000003</v>
      </c>
      <c r="N553" s="4">
        <v>31.013300000000001</v>
      </c>
      <c r="O553" s="4">
        <v>4.2420999999999998</v>
      </c>
      <c r="P553" s="4">
        <v>35.299999999999997</v>
      </c>
      <c r="Q553" s="4">
        <v>23.3566</v>
      </c>
      <c r="R553" s="4">
        <v>3.1947999999999999</v>
      </c>
      <c r="S553" s="4">
        <v>26.6</v>
      </c>
      <c r="T553" s="4">
        <v>44017.784899999999</v>
      </c>
      <c r="W553" s="4">
        <v>0</v>
      </c>
      <c r="X553" s="4">
        <v>7.1372999999999998</v>
      </c>
      <c r="Y553" s="4">
        <v>12</v>
      </c>
      <c r="Z553" s="4">
        <v>846</v>
      </c>
      <c r="AA553" s="4">
        <v>868</v>
      </c>
      <c r="AB553" s="4">
        <v>872</v>
      </c>
      <c r="AC553" s="4">
        <v>62</v>
      </c>
      <c r="AD553" s="4">
        <v>5.25</v>
      </c>
      <c r="AE553" s="4">
        <v>0.12</v>
      </c>
      <c r="AF553" s="4">
        <v>979</v>
      </c>
      <c r="AG553" s="4">
        <v>-15</v>
      </c>
      <c r="AH553" s="4">
        <v>14.044955</v>
      </c>
      <c r="AI553" s="4">
        <v>11</v>
      </c>
      <c r="AJ553" s="4">
        <v>190</v>
      </c>
      <c r="AK553" s="4">
        <v>141</v>
      </c>
      <c r="AL553" s="4">
        <v>1.7</v>
      </c>
      <c r="AM553" s="4">
        <v>195</v>
      </c>
      <c r="AN553" s="4" t="s">
        <v>155</v>
      </c>
      <c r="AO553" s="4">
        <v>1</v>
      </c>
      <c r="AP553" s="5">
        <v>0.81998842592592591</v>
      </c>
      <c r="AQ553" s="4">
        <v>47.164273999999999</v>
      </c>
      <c r="AR553" s="4">
        <v>-88.488146</v>
      </c>
      <c r="AS553" s="4">
        <v>0</v>
      </c>
      <c r="AT553" s="4">
        <v>22.7</v>
      </c>
      <c r="AU553" s="4">
        <v>11</v>
      </c>
      <c r="AV553" s="4">
        <v>4</v>
      </c>
      <c r="AW553" s="4" t="s">
        <v>202</v>
      </c>
      <c r="AX553" s="4">
        <v>2.4533</v>
      </c>
      <c r="AZ553" s="4">
        <v>2.6533000000000002</v>
      </c>
      <c r="BA553" s="4">
        <v>14.023</v>
      </c>
      <c r="BB553" s="4">
        <v>11.85</v>
      </c>
      <c r="BC553" s="4">
        <v>0.85</v>
      </c>
      <c r="BD553" s="4">
        <v>17.690999999999999</v>
      </c>
      <c r="BE553" s="4">
        <v>1202.143</v>
      </c>
      <c r="BF553" s="4">
        <v>570.73299999999995</v>
      </c>
      <c r="BG553" s="4">
        <v>0.68799999999999994</v>
      </c>
      <c r="BH553" s="4">
        <v>9.4E-2</v>
      </c>
      <c r="BI553" s="4">
        <v>0.78200000000000003</v>
      </c>
      <c r="BJ553" s="4">
        <v>0.51800000000000002</v>
      </c>
      <c r="BK553" s="4">
        <v>7.0999999999999994E-2</v>
      </c>
      <c r="BL553" s="4">
        <v>0.58899999999999997</v>
      </c>
      <c r="BM553" s="4">
        <v>308.49</v>
      </c>
      <c r="BQ553" s="4">
        <v>1099.8320000000001</v>
      </c>
      <c r="BR553" s="4">
        <v>0.226933</v>
      </c>
      <c r="BS553" s="4">
        <v>-5</v>
      </c>
      <c r="BT553" s="4">
        <v>-5.8000000000000003E-2</v>
      </c>
      <c r="BU553" s="4">
        <v>5.5456770000000004</v>
      </c>
      <c r="BV553" s="4">
        <v>-1.1716</v>
      </c>
    </row>
    <row r="554" spans="1:74" x14ac:dyDescent="0.25">
      <c r="A554" s="2">
        <v>42067</v>
      </c>
      <c r="B554" s="3">
        <v>2.7464120370370368E-2</v>
      </c>
      <c r="C554" s="4">
        <v>6.8209999999999997</v>
      </c>
      <c r="D554" s="4">
        <v>5.1753999999999998</v>
      </c>
      <c r="E554" s="4">
        <v>51754.159659999998</v>
      </c>
      <c r="F554" s="4">
        <v>36.5</v>
      </c>
      <c r="G554" s="4">
        <v>5</v>
      </c>
      <c r="H554" s="4">
        <v>43959.4</v>
      </c>
      <c r="J554" s="4">
        <v>8.07</v>
      </c>
      <c r="K554" s="4">
        <v>0.8468</v>
      </c>
      <c r="L554" s="4">
        <v>5.7763999999999998</v>
      </c>
      <c r="M554" s="4">
        <v>4.3825000000000003</v>
      </c>
      <c r="N554" s="4">
        <v>30.908200000000001</v>
      </c>
      <c r="O554" s="4">
        <v>4.234</v>
      </c>
      <c r="P554" s="4">
        <v>35.1</v>
      </c>
      <c r="Q554" s="4">
        <v>23.2775</v>
      </c>
      <c r="R554" s="4">
        <v>3.1886999999999999</v>
      </c>
      <c r="S554" s="4">
        <v>26.5</v>
      </c>
      <c r="T554" s="4">
        <v>43959.386500000001</v>
      </c>
      <c r="W554" s="4">
        <v>0</v>
      </c>
      <c r="X554" s="4">
        <v>6.8327</v>
      </c>
      <c r="Y554" s="4">
        <v>12.2</v>
      </c>
      <c r="Z554" s="4">
        <v>845</v>
      </c>
      <c r="AA554" s="4">
        <v>865</v>
      </c>
      <c r="AB554" s="4">
        <v>871</v>
      </c>
      <c r="AC554" s="4">
        <v>62</v>
      </c>
      <c r="AD554" s="4">
        <v>5.25</v>
      </c>
      <c r="AE554" s="4">
        <v>0.12</v>
      </c>
      <c r="AF554" s="4">
        <v>979</v>
      </c>
      <c r="AG554" s="4">
        <v>-15</v>
      </c>
      <c r="AH554" s="4">
        <v>14.954046</v>
      </c>
      <c r="AI554" s="4">
        <v>11</v>
      </c>
      <c r="AJ554" s="4">
        <v>191</v>
      </c>
      <c r="AK554" s="4">
        <v>141</v>
      </c>
      <c r="AL554" s="4">
        <v>2.5</v>
      </c>
      <c r="AM554" s="4">
        <v>195</v>
      </c>
      <c r="AN554" s="4" t="s">
        <v>155</v>
      </c>
      <c r="AO554" s="4">
        <v>1</v>
      </c>
      <c r="AP554" s="5">
        <v>0.82</v>
      </c>
      <c r="AQ554" s="4">
        <v>47.164264000000003</v>
      </c>
      <c r="AR554" s="4">
        <v>-88.488276999999997</v>
      </c>
      <c r="AS554" s="4">
        <v>0</v>
      </c>
      <c r="AT554" s="4">
        <v>22.2</v>
      </c>
      <c r="AU554" s="4">
        <v>12</v>
      </c>
      <c r="AV554" s="4">
        <v>4</v>
      </c>
      <c r="AW554" s="4" t="s">
        <v>202</v>
      </c>
      <c r="AX554" s="4">
        <v>2.1802000000000001</v>
      </c>
      <c r="AZ554" s="4">
        <v>2.4335</v>
      </c>
      <c r="BA554" s="4">
        <v>14.023</v>
      </c>
      <c r="BB554" s="4">
        <v>11.6</v>
      </c>
      <c r="BC554" s="4">
        <v>0.83</v>
      </c>
      <c r="BD554" s="4">
        <v>18.091999999999999</v>
      </c>
      <c r="BE554" s="4">
        <v>1203.143</v>
      </c>
      <c r="BF554" s="4">
        <v>580.98400000000004</v>
      </c>
      <c r="BG554" s="4">
        <v>0.67400000000000004</v>
      </c>
      <c r="BH554" s="4">
        <v>9.1999999999999998E-2</v>
      </c>
      <c r="BI554" s="4">
        <v>0.76700000000000002</v>
      </c>
      <c r="BJ554" s="4">
        <v>0.50800000000000001</v>
      </c>
      <c r="BK554" s="4">
        <v>7.0000000000000007E-2</v>
      </c>
      <c r="BL554" s="4">
        <v>0.57699999999999996</v>
      </c>
      <c r="BM554" s="4">
        <v>302.78390000000002</v>
      </c>
      <c r="BQ554" s="4">
        <v>1034.7909999999999</v>
      </c>
      <c r="BR554" s="4">
        <v>0.18206800000000001</v>
      </c>
      <c r="BS554" s="4">
        <v>-5</v>
      </c>
      <c r="BT554" s="4">
        <v>-5.2276000000000003E-2</v>
      </c>
      <c r="BU554" s="4">
        <v>4.4492849999999997</v>
      </c>
      <c r="BV554" s="4">
        <v>-1.0559700000000001</v>
      </c>
    </row>
    <row r="555" spans="1:74" x14ac:dyDescent="0.25">
      <c r="A555" s="2">
        <v>42067</v>
      </c>
      <c r="B555" s="3">
        <v>2.7475694444444445E-2</v>
      </c>
      <c r="C555" s="4">
        <v>7.4370000000000003</v>
      </c>
      <c r="D555" s="4">
        <v>5.1124000000000001</v>
      </c>
      <c r="E555" s="4">
        <v>51123.90756</v>
      </c>
      <c r="F555" s="4">
        <v>36.5</v>
      </c>
      <c r="G555" s="4">
        <v>5.0999999999999996</v>
      </c>
      <c r="H555" s="4">
        <v>39566</v>
      </c>
      <c r="J555" s="4">
        <v>7.47</v>
      </c>
      <c r="K555" s="4">
        <v>0.84719999999999995</v>
      </c>
      <c r="L555" s="4">
        <v>6.3007</v>
      </c>
      <c r="M555" s="4">
        <v>4.3315000000000001</v>
      </c>
      <c r="N555" s="4">
        <v>30.924499999999998</v>
      </c>
      <c r="O555" s="4">
        <v>4.3209999999999997</v>
      </c>
      <c r="P555" s="4">
        <v>35.200000000000003</v>
      </c>
      <c r="Q555" s="4">
        <v>23.2897</v>
      </c>
      <c r="R555" s="4">
        <v>3.2542</v>
      </c>
      <c r="S555" s="4">
        <v>26.5</v>
      </c>
      <c r="T555" s="4">
        <v>39565.997199999998</v>
      </c>
      <c r="W555" s="4">
        <v>0</v>
      </c>
      <c r="X555" s="4">
        <v>6.3265000000000002</v>
      </c>
      <c r="Y555" s="4">
        <v>12.3</v>
      </c>
      <c r="Z555" s="4">
        <v>844</v>
      </c>
      <c r="AA555" s="4">
        <v>864</v>
      </c>
      <c r="AB555" s="4">
        <v>872</v>
      </c>
      <c r="AC555" s="4">
        <v>62</v>
      </c>
      <c r="AD555" s="4">
        <v>5.25</v>
      </c>
      <c r="AE555" s="4">
        <v>0.12</v>
      </c>
      <c r="AF555" s="4">
        <v>979</v>
      </c>
      <c r="AG555" s="4">
        <v>-15</v>
      </c>
      <c r="AH555" s="4">
        <v>14.046953</v>
      </c>
      <c r="AI555" s="4">
        <v>11</v>
      </c>
      <c r="AJ555" s="4">
        <v>191</v>
      </c>
      <c r="AK555" s="4">
        <v>140</v>
      </c>
      <c r="AL555" s="4">
        <v>3.1</v>
      </c>
      <c r="AM555" s="4">
        <v>195</v>
      </c>
      <c r="AN555" s="4" t="s">
        <v>155</v>
      </c>
      <c r="AO555" s="4">
        <v>1</v>
      </c>
      <c r="AP555" s="5">
        <v>0.8200115740740741</v>
      </c>
      <c r="AQ555" s="4">
        <v>47.164265</v>
      </c>
      <c r="AR555" s="4">
        <v>-88.488406999999995</v>
      </c>
      <c r="AS555" s="4">
        <v>0</v>
      </c>
      <c r="AT555" s="4">
        <v>22</v>
      </c>
      <c r="AU555" s="4">
        <v>12</v>
      </c>
      <c r="AV555" s="4">
        <v>4</v>
      </c>
      <c r="AW555" s="4" t="s">
        <v>202</v>
      </c>
      <c r="AX555" s="4">
        <v>2.0066000000000002</v>
      </c>
      <c r="AZ555" s="4">
        <v>2.2532999999999999</v>
      </c>
      <c r="BA555" s="4">
        <v>14.023</v>
      </c>
      <c r="BB555" s="4">
        <v>11.63</v>
      </c>
      <c r="BC555" s="4">
        <v>0.83</v>
      </c>
      <c r="BD555" s="4">
        <v>18.029</v>
      </c>
      <c r="BE555" s="4">
        <v>1309.297</v>
      </c>
      <c r="BF555" s="4">
        <v>572.87400000000002</v>
      </c>
      <c r="BG555" s="4">
        <v>0.67300000000000004</v>
      </c>
      <c r="BH555" s="4">
        <v>9.4E-2</v>
      </c>
      <c r="BI555" s="4">
        <v>0.76700000000000002</v>
      </c>
      <c r="BJ555" s="4">
        <v>0.50700000000000001</v>
      </c>
      <c r="BK555" s="4">
        <v>7.0999999999999994E-2</v>
      </c>
      <c r="BL555" s="4">
        <v>0.57799999999999996</v>
      </c>
      <c r="BM555" s="4">
        <v>271.88799999999998</v>
      </c>
      <c r="BQ555" s="4">
        <v>955.89300000000003</v>
      </c>
      <c r="BR555" s="4">
        <v>0.12377000000000001</v>
      </c>
      <c r="BS555" s="4">
        <v>-5</v>
      </c>
      <c r="BT555" s="4">
        <v>-5.0094E-2</v>
      </c>
      <c r="BU555" s="4">
        <v>3.024635</v>
      </c>
      <c r="BV555" s="4">
        <v>-1.011897</v>
      </c>
    </row>
    <row r="556" spans="1:74" x14ac:dyDescent="0.25">
      <c r="A556" s="2">
        <v>42067</v>
      </c>
      <c r="B556" s="3">
        <v>2.7487268518518515E-2</v>
      </c>
      <c r="C556" s="4">
        <v>7.7770000000000001</v>
      </c>
      <c r="D556" s="4">
        <v>4.9581</v>
      </c>
      <c r="E556" s="4">
        <v>49581.19008</v>
      </c>
      <c r="F556" s="4">
        <v>36.5</v>
      </c>
      <c r="G556" s="4">
        <v>5.2</v>
      </c>
      <c r="H556" s="4">
        <v>34507.5</v>
      </c>
      <c r="J556" s="4">
        <v>7.08</v>
      </c>
      <c r="K556" s="4">
        <v>0.85129999999999995</v>
      </c>
      <c r="L556" s="4">
        <v>6.6207000000000003</v>
      </c>
      <c r="M556" s="4">
        <v>4.2210999999999999</v>
      </c>
      <c r="N556" s="4">
        <v>31.074100000000001</v>
      </c>
      <c r="O556" s="4">
        <v>4.4269999999999996</v>
      </c>
      <c r="P556" s="4">
        <v>35.5</v>
      </c>
      <c r="Q556" s="4">
        <v>23.4024</v>
      </c>
      <c r="R556" s="4">
        <v>3.3340000000000001</v>
      </c>
      <c r="S556" s="4">
        <v>26.7</v>
      </c>
      <c r="T556" s="4">
        <v>34507.450900000003</v>
      </c>
      <c r="W556" s="4">
        <v>0</v>
      </c>
      <c r="X556" s="4">
        <v>6.0266999999999999</v>
      </c>
      <c r="Y556" s="4">
        <v>12.2</v>
      </c>
      <c r="Z556" s="4">
        <v>843</v>
      </c>
      <c r="AA556" s="4">
        <v>867</v>
      </c>
      <c r="AB556" s="4">
        <v>870</v>
      </c>
      <c r="AC556" s="4">
        <v>62</v>
      </c>
      <c r="AD556" s="4">
        <v>5.25</v>
      </c>
      <c r="AE556" s="4">
        <v>0.12</v>
      </c>
      <c r="AF556" s="4">
        <v>979</v>
      </c>
      <c r="AG556" s="4">
        <v>-15</v>
      </c>
      <c r="AH556" s="4">
        <v>15.904095999999999</v>
      </c>
      <c r="AI556" s="4">
        <v>11</v>
      </c>
      <c r="AJ556" s="4">
        <v>190</v>
      </c>
      <c r="AK556" s="4">
        <v>140</v>
      </c>
      <c r="AL556" s="4">
        <v>3.4</v>
      </c>
      <c r="AM556" s="4">
        <v>195</v>
      </c>
      <c r="AN556" s="4" t="s">
        <v>155</v>
      </c>
      <c r="AO556" s="4">
        <v>1</v>
      </c>
      <c r="AP556" s="5">
        <v>0.82002314814814825</v>
      </c>
      <c r="AQ556" s="4">
        <v>47.164275000000004</v>
      </c>
      <c r="AR556" s="4">
        <v>-88.488534000000001</v>
      </c>
      <c r="AS556" s="4">
        <v>0</v>
      </c>
      <c r="AT556" s="4">
        <v>21.7</v>
      </c>
      <c r="AU556" s="4">
        <v>12</v>
      </c>
      <c r="AV556" s="4">
        <v>4</v>
      </c>
      <c r="AW556" s="4" t="s">
        <v>202</v>
      </c>
      <c r="AX556" s="4">
        <v>2.1533000000000002</v>
      </c>
      <c r="AZ556" s="4">
        <v>2.3532999999999999</v>
      </c>
      <c r="BA556" s="4">
        <v>14.023</v>
      </c>
      <c r="BB556" s="4">
        <v>11.96</v>
      </c>
      <c r="BC556" s="4">
        <v>0.85</v>
      </c>
      <c r="BD556" s="4">
        <v>17.460999999999999</v>
      </c>
      <c r="BE556" s="4">
        <v>1404.39</v>
      </c>
      <c r="BF556" s="4">
        <v>569.87900000000002</v>
      </c>
      <c r="BG556" s="4">
        <v>0.69</v>
      </c>
      <c r="BH556" s="4">
        <v>9.8000000000000004E-2</v>
      </c>
      <c r="BI556" s="4">
        <v>0.78900000000000003</v>
      </c>
      <c r="BJ556" s="4">
        <v>0.52</v>
      </c>
      <c r="BK556" s="4">
        <v>7.3999999999999996E-2</v>
      </c>
      <c r="BL556" s="4">
        <v>0.59399999999999997</v>
      </c>
      <c r="BM556" s="4">
        <v>242.05549999999999</v>
      </c>
      <c r="BQ556" s="4">
        <v>929.53</v>
      </c>
      <c r="BR556" s="4">
        <v>0.19716400000000001</v>
      </c>
      <c r="BS556" s="4">
        <v>-5</v>
      </c>
      <c r="BT556" s="4">
        <v>-5.1903999999999999E-2</v>
      </c>
      <c r="BU556" s="4">
        <v>4.8181919999999998</v>
      </c>
      <c r="BV556" s="4">
        <v>-1.0484629999999999</v>
      </c>
    </row>
    <row r="557" spans="1:74" x14ac:dyDescent="0.25">
      <c r="A557" s="2">
        <v>42067</v>
      </c>
      <c r="B557" s="3">
        <v>2.7498842592592596E-2</v>
      </c>
      <c r="C557" s="4">
        <v>7.6829999999999998</v>
      </c>
      <c r="D557" s="4">
        <v>4.9280999999999997</v>
      </c>
      <c r="E557" s="4">
        <v>49281.05719</v>
      </c>
      <c r="F557" s="4">
        <v>36.200000000000003</v>
      </c>
      <c r="G557" s="4">
        <v>5.3</v>
      </c>
      <c r="H557" s="4">
        <v>33956.1</v>
      </c>
      <c r="J557" s="4">
        <v>7</v>
      </c>
      <c r="K557" s="4">
        <v>0.85289999999999999</v>
      </c>
      <c r="L557" s="4">
        <v>6.5536000000000003</v>
      </c>
      <c r="M557" s="4">
        <v>4.2034000000000002</v>
      </c>
      <c r="N557" s="4">
        <v>30.883800000000001</v>
      </c>
      <c r="O557" s="4">
        <v>4.5136000000000003</v>
      </c>
      <c r="P557" s="4">
        <v>35.4</v>
      </c>
      <c r="Q557" s="4">
        <v>23.2591</v>
      </c>
      <c r="R557" s="4">
        <v>3.3992</v>
      </c>
      <c r="S557" s="4">
        <v>26.7</v>
      </c>
      <c r="T557" s="4">
        <v>33956.091099999998</v>
      </c>
      <c r="W557" s="4">
        <v>0</v>
      </c>
      <c r="X557" s="4">
        <v>5.9706000000000001</v>
      </c>
      <c r="Y557" s="4">
        <v>12.3</v>
      </c>
      <c r="Z557" s="4">
        <v>841</v>
      </c>
      <c r="AA557" s="4">
        <v>865</v>
      </c>
      <c r="AB557" s="4">
        <v>868</v>
      </c>
      <c r="AC557" s="4">
        <v>62</v>
      </c>
      <c r="AD557" s="4">
        <v>5.25</v>
      </c>
      <c r="AE557" s="4">
        <v>0.12</v>
      </c>
      <c r="AF557" s="4">
        <v>979</v>
      </c>
      <c r="AG557" s="4">
        <v>-15</v>
      </c>
      <c r="AH557" s="4">
        <v>15.048</v>
      </c>
      <c r="AI557" s="4">
        <v>11</v>
      </c>
      <c r="AJ557" s="4">
        <v>191</v>
      </c>
      <c r="AK557" s="4">
        <v>141.9</v>
      </c>
      <c r="AL557" s="4">
        <v>3.4</v>
      </c>
      <c r="AM557" s="4">
        <v>195</v>
      </c>
      <c r="AN557" s="4" t="s">
        <v>155</v>
      </c>
      <c r="AO557" s="4">
        <v>1</v>
      </c>
      <c r="AP557" s="5">
        <v>0.82003472222222218</v>
      </c>
      <c r="AQ557" s="4">
        <v>47.164295000000003</v>
      </c>
      <c r="AR557" s="4">
        <v>-88.488660999999993</v>
      </c>
      <c r="AS557" s="4">
        <v>0</v>
      </c>
      <c r="AT557" s="4">
        <v>21.6</v>
      </c>
      <c r="AU557" s="4">
        <v>12</v>
      </c>
      <c r="AV557" s="4">
        <v>4</v>
      </c>
      <c r="AW557" s="4" t="s">
        <v>202</v>
      </c>
      <c r="AX557" s="4">
        <v>2.0400999999999998</v>
      </c>
      <c r="AZ557" s="4">
        <v>2.2934000000000001</v>
      </c>
      <c r="BA557" s="4">
        <v>14.023</v>
      </c>
      <c r="BB557" s="4">
        <v>12.09</v>
      </c>
      <c r="BC557" s="4">
        <v>0.86</v>
      </c>
      <c r="BD557" s="4">
        <v>17.239999999999998</v>
      </c>
      <c r="BE557" s="4">
        <v>1403.9280000000001</v>
      </c>
      <c r="BF557" s="4">
        <v>573.12300000000005</v>
      </c>
      <c r="BG557" s="4">
        <v>0.69299999999999995</v>
      </c>
      <c r="BH557" s="4">
        <v>0.10100000000000001</v>
      </c>
      <c r="BI557" s="4">
        <v>0.79400000000000004</v>
      </c>
      <c r="BJ557" s="4">
        <v>0.52200000000000002</v>
      </c>
      <c r="BK557" s="4">
        <v>7.5999999999999998E-2</v>
      </c>
      <c r="BL557" s="4">
        <v>0.59799999999999998</v>
      </c>
      <c r="BM557" s="4">
        <v>240.55019999999999</v>
      </c>
      <c r="BQ557" s="4">
        <v>930.00900000000001</v>
      </c>
      <c r="BR557" s="4">
        <v>0.37140800000000002</v>
      </c>
      <c r="BS557" s="4">
        <v>-5</v>
      </c>
      <c r="BT557" s="4">
        <v>-4.9144E-2</v>
      </c>
      <c r="BU557" s="4">
        <v>9.0762830000000001</v>
      </c>
      <c r="BV557" s="4">
        <v>-0.99270899999999995</v>
      </c>
    </row>
    <row r="558" spans="1:74" x14ac:dyDescent="0.25">
      <c r="A558" s="2">
        <v>42067</v>
      </c>
      <c r="B558" s="3">
        <v>2.7510416666666666E-2</v>
      </c>
      <c r="C558" s="4">
        <v>7.8529999999999998</v>
      </c>
      <c r="D558" s="4">
        <v>4.9828000000000001</v>
      </c>
      <c r="E558" s="4">
        <v>49828.081059999997</v>
      </c>
      <c r="F558" s="4">
        <v>36.200000000000003</v>
      </c>
      <c r="G558" s="4">
        <v>5.3</v>
      </c>
      <c r="H558" s="4">
        <v>35138</v>
      </c>
      <c r="J558" s="4">
        <v>6.78</v>
      </c>
      <c r="K558" s="4">
        <v>0.8498</v>
      </c>
      <c r="L558" s="4">
        <v>6.6733000000000002</v>
      </c>
      <c r="M558" s="4">
        <v>4.2344999999999997</v>
      </c>
      <c r="N558" s="4">
        <v>30.7636</v>
      </c>
      <c r="O558" s="4">
        <v>4.5041000000000002</v>
      </c>
      <c r="P558" s="4">
        <v>35.299999999999997</v>
      </c>
      <c r="Q558" s="4">
        <v>23.1752</v>
      </c>
      <c r="R558" s="4">
        <v>3.3931</v>
      </c>
      <c r="S558" s="4">
        <v>26.6</v>
      </c>
      <c r="T558" s="4">
        <v>35138.023999999998</v>
      </c>
      <c r="W558" s="4">
        <v>0</v>
      </c>
      <c r="X558" s="4">
        <v>5.7605000000000004</v>
      </c>
      <c r="Y558" s="4">
        <v>12.3</v>
      </c>
      <c r="Z558" s="4">
        <v>842</v>
      </c>
      <c r="AA558" s="4">
        <v>864</v>
      </c>
      <c r="AB558" s="4">
        <v>870</v>
      </c>
      <c r="AC558" s="4">
        <v>63</v>
      </c>
      <c r="AD558" s="4">
        <v>5.33</v>
      </c>
      <c r="AE558" s="4">
        <v>0.12</v>
      </c>
      <c r="AF558" s="4">
        <v>979</v>
      </c>
      <c r="AG558" s="4">
        <v>-15</v>
      </c>
      <c r="AH558" s="4">
        <v>15</v>
      </c>
      <c r="AI558" s="4">
        <v>11</v>
      </c>
      <c r="AJ558" s="4">
        <v>191</v>
      </c>
      <c r="AK558" s="4">
        <v>141</v>
      </c>
      <c r="AL558" s="4">
        <v>3.3</v>
      </c>
      <c r="AM558" s="4">
        <v>195</v>
      </c>
      <c r="AN558" s="4" t="s">
        <v>155</v>
      </c>
      <c r="AO558" s="4">
        <v>1</v>
      </c>
      <c r="AP558" s="5">
        <v>0.82004629629629633</v>
      </c>
      <c r="AQ558" s="4">
        <v>47.164315999999999</v>
      </c>
      <c r="AR558" s="4">
        <v>-88.488787000000002</v>
      </c>
      <c r="AS558" s="4">
        <v>0</v>
      </c>
      <c r="AT558" s="4">
        <v>21.9</v>
      </c>
      <c r="AU558" s="4">
        <v>12</v>
      </c>
      <c r="AV558" s="4">
        <v>4</v>
      </c>
      <c r="AW558" s="4" t="s">
        <v>202</v>
      </c>
      <c r="AX558" s="4">
        <v>1.9</v>
      </c>
      <c r="AZ558" s="4">
        <v>2.2000000000000002</v>
      </c>
      <c r="BA558" s="4">
        <v>14.023</v>
      </c>
      <c r="BB558" s="4">
        <v>11.83</v>
      </c>
      <c r="BC558" s="4">
        <v>0.84</v>
      </c>
      <c r="BD558" s="4">
        <v>17.670999999999999</v>
      </c>
      <c r="BE558" s="4">
        <v>1402.835</v>
      </c>
      <c r="BF558" s="4">
        <v>566.56299999999999</v>
      </c>
      <c r="BG558" s="4">
        <v>0.67700000000000005</v>
      </c>
      <c r="BH558" s="4">
        <v>9.9000000000000005E-2</v>
      </c>
      <c r="BI558" s="4">
        <v>0.77600000000000002</v>
      </c>
      <c r="BJ558" s="4">
        <v>0.51</v>
      </c>
      <c r="BK558" s="4">
        <v>7.4999999999999997E-2</v>
      </c>
      <c r="BL558" s="4">
        <v>0.58499999999999996</v>
      </c>
      <c r="BM558" s="4">
        <v>244.26740000000001</v>
      </c>
      <c r="BQ558" s="4">
        <v>880.48900000000003</v>
      </c>
      <c r="BR558" s="4">
        <v>0.43896499999999999</v>
      </c>
      <c r="BS558" s="4">
        <v>-5</v>
      </c>
      <c r="BT558" s="4">
        <v>-4.8049000000000001E-2</v>
      </c>
      <c r="BU558" s="4">
        <v>10.727207999999999</v>
      </c>
      <c r="BV558" s="4">
        <v>-0.97058900000000004</v>
      </c>
    </row>
    <row r="559" spans="1:74" x14ac:dyDescent="0.25">
      <c r="A559" s="2">
        <v>42067</v>
      </c>
      <c r="B559" s="3">
        <v>2.7521990740740743E-2</v>
      </c>
      <c r="C559" s="4">
        <v>8.4019999999999992</v>
      </c>
      <c r="D559" s="4">
        <v>5.0199999999999996</v>
      </c>
      <c r="E559" s="4">
        <v>50199.820849999996</v>
      </c>
      <c r="F559" s="4">
        <v>36.200000000000003</v>
      </c>
      <c r="G559" s="4">
        <v>5.4</v>
      </c>
      <c r="H559" s="4">
        <v>30930.3</v>
      </c>
      <c r="J559" s="4">
        <v>6.21</v>
      </c>
      <c r="K559" s="4">
        <v>0.84940000000000004</v>
      </c>
      <c r="L559" s="4">
        <v>7.1365999999999996</v>
      </c>
      <c r="M559" s="4">
        <v>4.2638999999999996</v>
      </c>
      <c r="N559" s="4">
        <v>30.747599999999998</v>
      </c>
      <c r="O559" s="4">
        <v>4.5793999999999997</v>
      </c>
      <c r="P559" s="4">
        <v>35.299999999999997</v>
      </c>
      <c r="Q559" s="4">
        <v>23.163499999999999</v>
      </c>
      <c r="R559" s="4">
        <v>3.4499</v>
      </c>
      <c r="S559" s="4">
        <v>26.6</v>
      </c>
      <c r="T559" s="4">
        <v>30930.335999999999</v>
      </c>
      <c r="W559" s="4">
        <v>0</v>
      </c>
      <c r="X559" s="4">
        <v>5.2743000000000002</v>
      </c>
      <c r="Y559" s="4">
        <v>12.4</v>
      </c>
      <c r="Z559" s="4">
        <v>842</v>
      </c>
      <c r="AA559" s="4">
        <v>863</v>
      </c>
      <c r="AB559" s="4">
        <v>869</v>
      </c>
      <c r="AC559" s="4">
        <v>63</v>
      </c>
      <c r="AD559" s="4">
        <v>5.34</v>
      </c>
      <c r="AE559" s="4">
        <v>0.12</v>
      </c>
      <c r="AF559" s="4">
        <v>979</v>
      </c>
      <c r="AG559" s="4">
        <v>-15</v>
      </c>
      <c r="AH559" s="4">
        <v>15</v>
      </c>
      <c r="AI559" s="4">
        <v>11</v>
      </c>
      <c r="AJ559" s="4">
        <v>191</v>
      </c>
      <c r="AK559" s="4">
        <v>140</v>
      </c>
      <c r="AL559" s="4">
        <v>3.2</v>
      </c>
      <c r="AM559" s="4">
        <v>195</v>
      </c>
      <c r="AN559" s="4" t="s">
        <v>155</v>
      </c>
      <c r="AO559" s="4">
        <v>1</v>
      </c>
      <c r="AP559" s="5">
        <v>0.82005787037037037</v>
      </c>
      <c r="AQ559" s="4">
        <v>47.16433</v>
      </c>
      <c r="AR559" s="4">
        <v>-88.488912999999997</v>
      </c>
      <c r="AS559" s="4">
        <v>0</v>
      </c>
      <c r="AT559" s="4">
        <v>23.3</v>
      </c>
      <c r="AU559" s="4">
        <v>12</v>
      </c>
      <c r="AV559" s="4">
        <v>4</v>
      </c>
      <c r="AW559" s="4" t="s">
        <v>202</v>
      </c>
      <c r="AX559" s="4">
        <v>2.0066000000000002</v>
      </c>
      <c r="AZ559" s="4">
        <v>2.2532999999999999</v>
      </c>
      <c r="BA559" s="4">
        <v>14.023</v>
      </c>
      <c r="BB559" s="4">
        <v>11.8</v>
      </c>
      <c r="BC559" s="4">
        <v>0.84</v>
      </c>
      <c r="BD559" s="4">
        <v>17.733000000000001</v>
      </c>
      <c r="BE559" s="4">
        <v>1492.7650000000001</v>
      </c>
      <c r="BF559" s="4">
        <v>567.65499999999997</v>
      </c>
      <c r="BG559" s="4">
        <v>0.67400000000000004</v>
      </c>
      <c r="BH559" s="4">
        <v>0.1</v>
      </c>
      <c r="BI559" s="4">
        <v>0.77400000000000002</v>
      </c>
      <c r="BJ559" s="4">
        <v>0.50700000000000001</v>
      </c>
      <c r="BK559" s="4">
        <v>7.5999999999999998E-2</v>
      </c>
      <c r="BL559" s="4">
        <v>0.58299999999999996</v>
      </c>
      <c r="BM559" s="4">
        <v>213.94730000000001</v>
      </c>
      <c r="BQ559" s="4">
        <v>802.17</v>
      </c>
      <c r="BR559" s="4">
        <v>0.46290100000000001</v>
      </c>
      <c r="BS559" s="4">
        <v>-5</v>
      </c>
      <c r="BT559" s="4">
        <v>-4.6100000000000002E-2</v>
      </c>
      <c r="BU559" s="4">
        <v>11.312146</v>
      </c>
      <c r="BV559" s="4">
        <v>-0.93121799999999999</v>
      </c>
    </row>
    <row r="560" spans="1:74" x14ac:dyDescent="0.25">
      <c r="A560" s="2">
        <v>42067</v>
      </c>
      <c r="B560" s="3">
        <v>2.7533564814814813E-2</v>
      </c>
      <c r="C560" s="4">
        <v>8.5809999999999995</v>
      </c>
      <c r="D560" s="4">
        <v>4.9893000000000001</v>
      </c>
      <c r="E560" s="4">
        <v>49892.989690000002</v>
      </c>
      <c r="F560" s="4">
        <v>36.299999999999997</v>
      </c>
      <c r="G560" s="4">
        <v>5.5</v>
      </c>
      <c r="H560" s="4">
        <v>27554.5</v>
      </c>
      <c r="J560" s="4">
        <v>5.89</v>
      </c>
      <c r="K560" s="4">
        <v>0.8518</v>
      </c>
      <c r="L560" s="4">
        <v>7.3094000000000001</v>
      </c>
      <c r="M560" s="4">
        <v>4.25</v>
      </c>
      <c r="N560" s="4">
        <v>30.9209</v>
      </c>
      <c r="O560" s="4">
        <v>4.6776</v>
      </c>
      <c r="P560" s="4">
        <v>35.6</v>
      </c>
      <c r="Q560" s="4">
        <v>23.294</v>
      </c>
      <c r="R560" s="4">
        <v>3.5238</v>
      </c>
      <c r="S560" s="4">
        <v>26.8</v>
      </c>
      <c r="T560" s="4">
        <v>27554.546399999999</v>
      </c>
      <c r="W560" s="4">
        <v>0</v>
      </c>
      <c r="X560" s="4">
        <v>5.0152999999999999</v>
      </c>
      <c r="Y560" s="4">
        <v>12.3</v>
      </c>
      <c r="Z560" s="4">
        <v>842</v>
      </c>
      <c r="AA560" s="4">
        <v>861</v>
      </c>
      <c r="AB560" s="4">
        <v>868</v>
      </c>
      <c r="AC560" s="4">
        <v>63</v>
      </c>
      <c r="AD560" s="4">
        <v>5.34</v>
      </c>
      <c r="AE560" s="4">
        <v>0.12</v>
      </c>
      <c r="AF560" s="4">
        <v>979</v>
      </c>
      <c r="AG560" s="4">
        <v>-15</v>
      </c>
      <c r="AH560" s="4">
        <v>15</v>
      </c>
      <c r="AI560" s="4">
        <v>11</v>
      </c>
      <c r="AJ560" s="4">
        <v>191</v>
      </c>
      <c r="AK560" s="4">
        <v>140.9</v>
      </c>
      <c r="AL560" s="4">
        <v>3.7</v>
      </c>
      <c r="AM560" s="4">
        <v>195</v>
      </c>
      <c r="AN560" s="4" t="s">
        <v>155</v>
      </c>
      <c r="AO560" s="4">
        <v>1</v>
      </c>
      <c r="AP560" s="5">
        <v>0.82006944444444441</v>
      </c>
      <c r="AQ560" s="4">
        <v>47.164329000000002</v>
      </c>
      <c r="AR560" s="4">
        <v>-88.489048999999994</v>
      </c>
      <c r="AS560" s="4">
        <v>0</v>
      </c>
      <c r="AT560" s="4">
        <v>24.7</v>
      </c>
      <c r="AU560" s="4">
        <v>12</v>
      </c>
      <c r="AV560" s="4">
        <v>4</v>
      </c>
      <c r="AW560" s="4" t="s">
        <v>202</v>
      </c>
      <c r="AX560" s="4">
        <v>1.9934000000000001</v>
      </c>
      <c r="AZ560" s="4">
        <v>2.2467000000000001</v>
      </c>
      <c r="BA560" s="4">
        <v>14.023</v>
      </c>
      <c r="BB560" s="4">
        <v>11.99</v>
      </c>
      <c r="BC560" s="4">
        <v>0.86</v>
      </c>
      <c r="BD560" s="4">
        <v>17.396000000000001</v>
      </c>
      <c r="BE560" s="4">
        <v>1548.048</v>
      </c>
      <c r="BF560" s="4">
        <v>572.88499999999999</v>
      </c>
      <c r="BG560" s="4">
        <v>0.68600000000000005</v>
      </c>
      <c r="BH560" s="4">
        <v>0.104</v>
      </c>
      <c r="BI560" s="4">
        <v>0.79</v>
      </c>
      <c r="BJ560" s="4">
        <v>0.51700000000000002</v>
      </c>
      <c r="BK560" s="4">
        <v>7.8E-2</v>
      </c>
      <c r="BL560" s="4">
        <v>0.59499999999999997</v>
      </c>
      <c r="BM560" s="4">
        <v>192.9828</v>
      </c>
      <c r="BQ560" s="4">
        <v>772.33299999999997</v>
      </c>
      <c r="BR560" s="4">
        <v>0.420344</v>
      </c>
      <c r="BS560" s="4">
        <v>-5</v>
      </c>
      <c r="BT560" s="4">
        <v>-4.6948999999999998E-2</v>
      </c>
      <c r="BU560" s="4">
        <v>10.272148</v>
      </c>
      <c r="BV560" s="4">
        <v>-0.94837099999999996</v>
      </c>
    </row>
    <row r="561" spans="1:74" x14ac:dyDescent="0.25">
      <c r="A561" s="2">
        <v>42067</v>
      </c>
      <c r="B561" s="3">
        <v>2.754513888888889E-2</v>
      </c>
      <c r="C561" s="4">
        <v>8.8149999999999995</v>
      </c>
      <c r="D561" s="4">
        <v>4.8552999999999997</v>
      </c>
      <c r="E561" s="4">
        <v>48552.783510000001</v>
      </c>
      <c r="F561" s="4">
        <v>36.799999999999997</v>
      </c>
      <c r="G561" s="4">
        <v>5.5</v>
      </c>
      <c r="H561" s="4">
        <v>26169.4</v>
      </c>
      <c r="J561" s="4">
        <v>5.8</v>
      </c>
      <c r="K561" s="4">
        <v>0.8528</v>
      </c>
      <c r="L561" s="4">
        <v>7.5178000000000003</v>
      </c>
      <c r="M561" s="4">
        <v>4.1406999999999998</v>
      </c>
      <c r="N561" s="4">
        <v>31.423999999999999</v>
      </c>
      <c r="O561" s="4">
        <v>4.6905999999999999</v>
      </c>
      <c r="P561" s="4">
        <v>36.1</v>
      </c>
      <c r="Q561" s="4">
        <v>23.672999999999998</v>
      </c>
      <c r="R561" s="4">
        <v>3.5335999999999999</v>
      </c>
      <c r="S561" s="4">
        <v>27.2</v>
      </c>
      <c r="T561" s="4">
        <v>26169.397099999998</v>
      </c>
      <c r="W561" s="4">
        <v>0</v>
      </c>
      <c r="X561" s="4">
        <v>4.9463999999999997</v>
      </c>
      <c r="Y561" s="4">
        <v>12.4</v>
      </c>
      <c r="Z561" s="4">
        <v>840</v>
      </c>
      <c r="AA561" s="4">
        <v>861</v>
      </c>
      <c r="AB561" s="4">
        <v>867</v>
      </c>
      <c r="AC561" s="4">
        <v>63</v>
      </c>
      <c r="AD561" s="4">
        <v>5.34</v>
      </c>
      <c r="AE561" s="4">
        <v>0.12</v>
      </c>
      <c r="AF561" s="4">
        <v>979</v>
      </c>
      <c r="AG561" s="4">
        <v>-15</v>
      </c>
      <c r="AH561" s="4">
        <v>15</v>
      </c>
      <c r="AI561" s="4">
        <v>11</v>
      </c>
      <c r="AJ561" s="4">
        <v>191</v>
      </c>
      <c r="AK561" s="4">
        <v>141</v>
      </c>
      <c r="AL561" s="4">
        <v>4.3</v>
      </c>
      <c r="AM561" s="4">
        <v>195</v>
      </c>
      <c r="AN561" s="4" t="s">
        <v>155</v>
      </c>
      <c r="AO561" s="4">
        <v>1</v>
      </c>
      <c r="AP561" s="5">
        <v>0.82008101851851845</v>
      </c>
      <c r="AQ561" s="4">
        <v>47.164309000000003</v>
      </c>
      <c r="AR561" s="4">
        <v>-88.489189999999994</v>
      </c>
      <c r="AS561" s="4">
        <v>0</v>
      </c>
      <c r="AT561" s="4">
        <v>25.3</v>
      </c>
      <c r="AU561" s="4">
        <v>12</v>
      </c>
      <c r="AV561" s="4">
        <v>4</v>
      </c>
      <c r="AW561" s="4" t="s">
        <v>202</v>
      </c>
      <c r="AX561" s="4">
        <v>2.006494</v>
      </c>
      <c r="AZ561" s="4">
        <v>2.253247</v>
      </c>
      <c r="BA561" s="4">
        <v>14.023</v>
      </c>
      <c r="BB561" s="4">
        <v>12.07</v>
      </c>
      <c r="BC561" s="4">
        <v>0.86</v>
      </c>
      <c r="BD561" s="4">
        <v>17.256</v>
      </c>
      <c r="BE561" s="4">
        <v>1596.5930000000001</v>
      </c>
      <c r="BF561" s="4">
        <v>559.70299999999997</v>
      </c>
      <c r="BG561" s="4">
        <v>0.69899999999999995</v>
      </c>
      <c r="BH561" s="4">
        <v>0.104</v>
      </c>
      <c r="BI561" s="4">
        <v>0.80300000000000005</v>
      </c>
      <c r="BJ561" s="4">
        <v>0.52600000000000002</v>
      </c>
      <c r="BK561" s="4">
        <v>7.9000000000000001E-2</v>
      </c>
      <c r="BL561" s="4">
        <v>0.60499999999999998</v>
      </c>
      <c r="BM561" s="4">
        <v>183.7876</v>
      </c>
      <c r="BQ561" s="4">
        <v>763.82299999999998</v>
      </c>
      <c r="BR561" s="4">
        <v>0.36955300000000002</v>
      </c>
      <c r="BS561" s="4">
        <v>-5</v>
      </c>
      <c r="BT561" s="4">
        <v>-4.4150000000000002E-2</v>
      </c>
      <c r="BU561" s="4">
        <v>9.0309399999999993</v>
      </c>
      <c r="BV561" s="4">
        <v>-0.89183299999999999</v>
      </c>
    </row>
    <row r="562" spans="1:74" x14ac:dyDescent="0.25">
      <c r="A562" s="2">
        <v>42067</v>
      </c>
      <c r="B562" s="3">
        <v>2.755671296296296E-2</v>
      </c>
      <c r="C562" s="4">
        <v>9.218</v>
      </c>
      <c r="D562" s="4">
        <v>4.3468999999999998</v>
      </c>
      <c r="E562" s="4">
        <v>43469.093829999998</v>
      </c>
      <c r="F562" s="4">
        <v>39.9</v>
      </c>
      <c r="G562" s="4">
        <v>5.4</v>
      </c>
      <c r="H562" s="4">
        <v>24971.8</v>
      </c>
      <c r="J562" s="4">
        <v>5.48</v>
      </c>
      <c r="K562" s="4">
        <v>0.85570000000000002</v>
      </c>
      <c r="L562" s="4">
        <v>7.8872</v>
      </c>
      <c r="M562" s="4">
        <v>3.7195999999999998</v>
      </c>
      <c r="N562" s="4">
        <v>34.118200000000002</v>
      </c>
      <c r="O562" s="4">
        <v>4.6284000000000001</v>
      </c>
      <c r="P562" s="4">
        <v>38.700000000000003</v>
      </c>
      <c r="Q562" s="4">
        <v>25.7027</v>
      </c>
      <c r="R562" s="4">
        <v>3.4868000000000001</v>
      </c>
      <c r="S562" s="4">
        <v>29.2</v>
      </c>
      <c r="T562" s="4">
        <v>24971.765299999999</v>
      </c>
      <c r="W562" s="4">
        <v>0</v>
      </c>
      <c r="X562" s="4">
        <v>4.6872999999999996</v>
      </c>
      <c r="Y562" s="4">
        <v>12.4</v>
      </c>
      <c r="Z562" s="4">
        <v>840</v>
      </c>
      <c r="AA562" s="4">
        <v>861</v>
      </c>
      <c r="AB562" s="4">
        <v>868</v>
      </c>
      <c r="AC562" s="4">
        <v>63</v>
      </c>
      <c r="AD562" s="4">
        <v>5.34</v>
      </c>
      <c r="AE562" s="4">
        <v>0.12</v>
      </c>
      <c r="AF562" s="4">
        <v>979</v>
      </c>
      <c r="AG562" s="4">
        <v>-15</v>
      </c>
      <c r="AH562" s="4">
        <v>15</v>
      </c>
      <c r="AI562" s="4">
        <v>11</v>
      </c>
      <c r="AJ562" s="4">
        <v>191</v>
      </c>
      <c r="AK562" s="4">
        <v>141</v>
      </c>
      <c r="AL562" s="4">
        <v>4</v>
      </c>
      <c r="AM562" s="4">
        <v>195</v>
      </c>
      <c r="AN562" s="4" t="s">
        <v>155</v>
      </c>
      <c r="AO562" s="4">
        <v>1</v>
      </c>
      <c r="AP562" s="5">
        <v>0.8200925925925926</v>
      </c>
      <c r="AQ562" s="4">
        <v>47.164278000000003</v>
      </c>
      <c r="AR562" s="4">
        <v>-88.489331000000007</v>
      </c>
      <c r="AS562" s="4">
        <v>0</v>
      </c>
      <c r="AT562" s="4">
        <v>26.1</v>
      </c>
      <c r="AU562" s="4">
        <v>12</v>
      </c>
      <c r="AV562" s="4">
        <v>4</v>
      </c>
      <c r="AW562" s="4" t="s">
        <v>202</v>
      </c>
      <c r="AX562" s="4">
        <v>2.1532529999999999</v>
      </c>
      <c r="AZ562" s="4">
        <v>2.353253</v>
      </c>
      <c r="BA562" s="4">
        <v>14.023</v>
      </c>
      <c r="BB562" s="4">
        <v>12.32</v>
      </c>
      <c r="BC562" s="4">
        <v>0.88</v>
      </c>
      <c r="BD562" s="4">
        <v>16.866</v>
      </c>
      <c r="BE562" s="4">
        <v>1695.4870000000001</v>
      </c>
      <c r="BF562" s="4">
        <v>508.90600000000001</v>
      </c>
      <c r="BG562" s="4">
        <v>0.76800000000000002</v>
      </c>
      <c r="BH562" s="4">
        <v>0.104</v>
      </c>
      <c r="BI562" s="4">
        <v>0.872</v>
      </c>
      <c r="BJ562" s="4">
        <v>0.57899999999999996</v>
      </c>
      <c r="BK562" s="4">
        <v>7.8E-2</v>
      </c>
      <c r="BL562" s="4">
        <v>0.65700000000000003</v>
      </c>
      <c r="BM562" s="4">
        <v>177.5164</v>
      </c>
      <c r="BQ562" s="4">
        <v>732.63300000000004</v>
      </c>
      <c r="BR562" s="4">
        <v>0.37178299999999997</v>
      </c>
      <c r="BS562" s="4">
        <v>-5</v>
      </c>
      <c r="BT562" s="4">
        <v>-4.3999999999999997E-2</v>
      </c>
      <c r="BU562" s="4">
        <v>9.0854590000000002</v>
      </c>
      <c r="BV562" s="4">
        <v>-0.88880000000000003</v>
      </c>
    </row>
    <row r="563" spans="1:74" x14ac:dyDescent="0.25">
      <c r="A563" s="2">
        <v>42067</v>
      </c>
      <c r="B563" s="3">
        <v>2.7568287037037037E-2</v>
      </c>
      <c r="C563" s="4">
        <v>9.6140000000000008</v>
      </c>
      <c r="D563" s="4">
        <v>3.9609000000000001</v>
      </c>
      <c r="E563" s="4">
        <v>39609.103450000002</v>
      </c>
      <c r="F563" s="4">
        <v>41.8</v>
      </c>
      <c r="G563" s="4">
        <v>5.3</v>
      </c>
      <c r="H563" s="4">
        <v>23075.9</v>
      </c>
      <c r="J563" s="4">
        <v>5.04</v>
      </c>
      <c r="K563" s="4">
        <v>0.85809999999999997</v>
      </c>
      <c r="L563" s="4">
        <v>8.2495999999999992</v>
      </c>
      <c r="M563" s="4">
        <v>3.3988</v>
      </c>
      <c r="N563" s="4">
        <v>35.904000000000003</v>
      </c>
      <c r="O563" s="4">
        <v>4.5557999999999996</v>
      </c>
      <c r="P563" s="4">
        <v>40.5</v>
      </c>
      <c r="Q563" s="4">
        <v>27.047499999999999</v>
      </c>
      <c r="R563" s="4">
        <v>3.4319999999999999</v>
      </c>
      <c r="S563" s="4">
        <v>30.5</v>
      </c>
      <c r="T563" s="4">
        <v>23075.891599999999</v>
      </c>
      <c r="W563" s="4">
        <v>0</v>
      </c>
      <c r="X563" s="4">
        <v>4.3240999999999996</v>
      </c>
      <c r="Y563" s="4">
        <v>12.5</v>
      </c>
      <c r="Z563" s="4">
        <v>842</v>
      </c>
      <c r="AA563" s="4">
        <v>864</v>
      </c>
      <c r="AB563" s="4">
        <v>870</v>
      </c>
      <c r="AC563" s="4">
        <v>63</v>
      </c>
      <c r="AD563" s="4">
        <v>5.33</v>
      </c>
      <c r="AE563" s="4">
        <v>0.12</v>
      </c>
      <c r="AF563" s="4">
        <v>980</v>
      </c>
      <c r="AG563" s="4">
        <v>-15</v>
      </c>
      <c r="AH563" s="4">
        <v>15</v>
      </c>
      <c r="AI563" s="4">
        <v>11</v>
      </c>
      <c r="AJ563" s="4">
        <v>191</v>
      </c>
      <c r="AK563" s="4">
        <v>141</v>
      </c>
      <c r="AL563" s="4">
        <v>3.9</v>
      </c>
      <c r="AM563" s="4">
        <v>195</v>
      </c>
      <c r="AN563" s="4" t="s">
        <v>155</v>
      </c>
      <c r="AO563" s="4">
        <v>1</v>
      </c>
      <c r="AP563" s="5">
        <v>0.82010416666666675</v>
      </c>
      <c r="AQ563" s="4">
        <v>47.164239999999999</v>
      </c>
      <c r="AR563" s="4">
        <v>-88.489474999999999</v>
      </c>
      <c r="AS563" s="4">
        <v>0</v>
      </c>
      <c r="AT563" s="4">
        <v>26.5</v>
      </c>
      <c r="AU563" s="4">
        <v>12</v>
      </c>
      <c r="AV563" s="4">
        <v>4</v>
      </c>
      <c r="AW563" s="4" t="s">
        <v>202</v>
      </c>
      <c r="AX563" s="4">
        <v>2.0400999999999998</v>
      </c>
      <c r="AZ563" s="4">
        <v>2.2934000000000001</v>
      </c>
      <c r="BA563" s="4">
        <v>14.023</v>
      </c>
      <c r="BB563" s="4">
        <v>12.54</v>
      </c>
      <c r="BC563" s="4">
        <v>0.89</v>
      </c>
      <c r="BD563" s="4">
        <v>16.539000000000001</v>
      </c>
      <c r="BE563" s="4">
        <v>1792.248</v>
      </c>
      <c r="BF563" s="4">
        <v>469.96600000000001</v>
      </c>
      <c r="BG563" s="4">
        <v>0.81699999999999995</v>
      </c>
      <c r="BH563" s="4">
        <v>0.104</v>
      </c>
      <c r="BI563" s="4">
        <v>0.92100000000000004</v>
      </c>
      <c r="BJ563" s="4">
        <v>0.61499999999999999</v>
      </c>
      <c r="BK563" s="4">
        <v>7.8E-2</v>
      </c>
      <c r="BL563" s="4">
        <v>0.69299999999999995</v>
      </c>
      <c r="BM563" s="4">
        <v>165.78450000000001</v>
      </c>
      <c r="BQ563" s="4">
        <v>683.05899999999997</v>
      </c>
      <c r="BR563" s="4">
        <v>0.410242</v>
      </c>
      <c r="BS563" s="4">
        <v>-5</v>
      </c>
      <c r="BT563" s="4">
        <v>-4.2088E-2</v>
      </c>
      <c r="BU563" s="4">
        <v>10.025283</v>
      </c>
      <c r="BV563" s="4">
        <v>-0.85017600000000004</v>
      </c>
    </row>
    <row r="564" spans="1:74" x14ac:dyDescent="0.25">
      <c r="A564" s="2">
        <v>42067</v>
      </c>
      <c r="B564" s="3">
        <v>2.7579861111111114E-2</v>
      </c>
      <c r="C564" s="4">
        <v>9.6150000000000002</v>
      </c>
      <c r="D564" s="4">
        <v>3.9666999999999999</v>
      </c>
      <c r="E564" s="4">
        <v>39667.074939999999</v>
      </c>
      <c r="F564" s="4">
        <v>44.2</v>
      </c>
      <c r="G564" s="4">
        <v>5.2</v>
      </c>
      <c r="H564" s="4">
        <v>21790.5</v>
      </c>
      <c r="J564" s="4">
        <v>4.6900000000000004</v>
      </c>
      <c r="K564" s="4">
        <v>0.85929999999999995</v>
      </c>
      <c r="L564" s="4">
        <v>8.2622</v>
      </c>
      <c r="M564" s="4">
        <v>3.4085999999999999</v>
      </c>
      <c r="N564" s="4">
        <v>37.961100000000002</v>
      </c>
      <c r="O564" s="4">
        <v>4.4748999999999999</v>
      </c>
      <c r="P564" s="4">
        <v>42.4</v>
      </c>
      <c r="Q564" s="4">
        <v>28.597100000000001</v>
      </c>
      <c r="R564" s="4">
        <v>3.3711000000000002</v>
      </c>
      <c r="S564" s="4">
        <v>32</v>
      </c>
      <c r="T564" s="4">
        <v>21790.4637</v>
      </c>
      <c r="W564" s="4">
        <v>0</v>
      </c>
      <c r="X564" s="4">
        <v>4.0292000000000003</v>
      </c>
      <c r="Y564" s="4">
        <v>12.5</v>
      </c>
      <c r="Z564" s="4">
        <v>843</v>
      </c>
      <c r="AA564" s="4">
        <v>865</v>
      </c>
      <c r="AB564" s="4">
        <v>871</v>
      </c>
      <c r="AC564" s="4">
        <v>63</v>
      </c>
      <c r="AD564" s="4">
        <v>5.33</v>
      </c>
      <c r="AE564" s="4">
        <v>0.12</v>
      </c>
      <c r="AF564" s="4">
        <v>980</v>
      </c>
      <c r="AG564" s="4">
        <v>-15</v>
      </c>
      <c r="AH564" s="4">
        <v>15.955045</v>
      </c>
      <c r="AI564" s="4">
        <v>11</v>
      </c>
      <c r="AJ564" s="4">
        <v>192</v>
      </c>
      <c r="AK564" s="4">
        <v>140</v>
      </c>
      <c r="AL564" s="4">
        <v>3.9</v>
      </c>
      <c r="AM564" s="4">
        <v>195</v>
      </c>
      <c r="AN564" s="4" t="s">
        <v>155</v>
      </c>
      <c r="AO564" s="4">
        <v>1</v>
      </c>
      <c r="AP564" s="5">
        <v>0.82011574074074067</v>
      </c>
      <c r="AQ564" s="4">
        <v>47.164192</v>
      </c>
      <c r="AR564" s="4">
        <v>-88.489616999999996</v>
      </c>
      <c r="AS564" s="4">
        <v>0</v>
      </c>
      <c r="AT564" s="4">
        <v>27.2</v>
      </c>
      <c r="AU564" s="4">
        <v>12</v>
      </c>
      <c r="AV564" s="4">
        <v>4</v>
      </c>
      <c r="AW564" s="4" t="s">
        <v>202</v>
      </c>
      <c r="AX564" s="4">
        <v>2.0066000000000002</v>
      </c>
      <c r="AZ564" s="4">
        <v>2.2532999999999999</v>
      </c>
      <c r="BA564" s="4">
        <v>14.023</v>
      </c>
      <c r="BB564" s="4">
        <v>12.65</v>
      </c>
      <c r="BC564" s="4">
        <v>0.9</v>
      </c>
      <c r="BD564" s="4">
        <v>16.375</v>
      </c>
      <c r="BE564" s="4">
        <v>1808.7850000000001</v>
      </c>
      <c r="BF564" s="4">
        <v>474.94</v>
      </c>
      <c r="BG564" s="4">
        <v>0.87</v>
      </c>
      <c r="BH564" s="4">
        <v>0.10299999999999999</v>
      </c>
      <c r="BI564" s="4">
        <v>0.97299999999999998</v>
      </c>
      <c r="BJ564" s="4">
        <v>0.65600000000000003</v>
      </c>
      <c r="BK564" s="4">
        <v>7.6999999999999999E-2</v>
      </c>
      <c r="BL564" s="4">
        <v>0.73299999999999998</v>
      </c>
      <c r="BM564" s="4">
        <v>157.75309999999999</v>
      </c>
      <c r="BQ564" s="4">
        <v>641.37099999999998</v>
      </c>
      <c r="BR564" s="4">
        <v>0.42346099999999998</v>
      </c>
      <c r="BS564" s="4">
        <v>-5</v>
      </c>
      <c r="BT564" s="4">
        <v>-4.1044999999999998E-2</v>
      </c>
      <c r="BU564" s="4">
        <v>10.348317</v>
      </c>
      <c r="BV564" s="4">
        <v>-0.82910799999999996</v>
      </c>
    </row>
    <row r="565" spans="1:74" x14ac:dyDescent="0.25">
      <c r="A565" s="2">
        <v>42067</v>
      </c>
      <c r="B565" s="3">
        <v>2.7591435185185188E-2</v>
      </c>
      <c r="C565" s="4">
        <v>9.234</v>
      </c>
      <c r="D565" s="4">
        <v>4.2808999999999999</v>
      </c>
      <c r="E565" s="4">
        <v>42808.55</v>
      </c>
      <c r="F565" s="4">
        <v>45.4</v>
      </c>
      <c r="G565" s="4">
        <v>5.2</v>
      </c>
      <c r="H565" s="4">
        <v>21825.1</v>
      </c>
      <c r="J565" s="4">
        <v>4.53</v>
      </c>
      <c r="K565" s="4">
        <v>0.85929999999999995</v>
      </c>
      <c r="L565" s="4">
        <v>7.9347000000000003</v>
      </c>
      <c r="M565" s="4">
        <v>3.6785999999999999</v>
      </c>
      <c r="N565" s="4">
        <v>39.012500000000003</v>
      </c>
      <c r="O565" s="4">
        <v>4.4683999999999999</v>
      </c>
      <c r="P565" s="4">
        <v>43.5</v>
      </c>
      <c r="Q565" s="4">
        <v>29.389199999999999</v>
      </c>
      <c r="R565" s="4">
        <v>3.3662000000000001</v>
      </c>
      <c r="S565" s="4">
        <v>32.799999999999997</v>
      </c>
      <c r="T565" s="4">
        <v>21825.1214</v>
      </c>
      <c r="W565" s="4">
        <v>0</v>
      </c>
      <c r="X565" s="4">
        <v>3.8948999999999998</v>
      </c>
      <c r="Y565" s="4">
        <v>12.4</v>
      </c>
      <c r="Z565" s="4">
        <v>842</v>
      </c>
      <c r="AA565" s="4">
        <v>862</v>
      </c>
      <c r="AB565" s="4">
        <v>870</v>
      </c>
      <c r="AC565" s="4">
        <v>63</v>
      </c>
      <c r="AD565" s="4">
        <v>5.33</v>
      </c>
      <c r="AE565" s="4">
        <v>0.12</v>
      </c>
      <c r="AF565" s="4">
        <v>980</v>
      </c>
      <c r="AG565" s="4">
        <v>-15</v>
      </c>
      <c r="AH565" s="4">
        <v>16</v>
      </c>
      <c r="AI565" s="4">
        <v>11</v>
      </c>
      <c r="AJ565" s="4">
        <v>191</v>
      </c>
      <c r="AK565" s="4">
        <v>139</v>
      </c>
      <c r="AL565" s="4">
        <v>4</v>
      </c>
      <c r="AM565" s="4">
        <v>195</v>
      </c>
      <c r="AN565" s="4" t="s">
        <v>155</v>
      </c>
      <c r="AO565" s="4">
        <v>1</v>
      </c>
      <c r="AP565" s="5">
        <v>0.82012731481481482</v>
      </c>
      <c r="AQ565" s="4">
        <v>47.164104999999999</v>
      </c>
      <c r="AR565" s="4">
        <v>-88.489832000000007</v>
      </c>
      <c r="AS565" s="4">
        <v>0</v>
      </c>
      <c r="AT565" s="4">
        <v>27.8</v>
      </c>
      <c r="AU565" s="4">
        <v>12</v>
      </c>
      <c r="AV565" s="4">
        <v>4</v>
      </c>
      <c r="AW565" s="4" t="s">
        <v>202</v>
      </c>
      <c r="AX565" s="4">
        <v>2.1533000000000002</v>
      </c>
      <c r="AZ565" s="4">
        <v>2.3532999999999999</v>
      </c>
      <c r="BA565" s="4">
        <v>14.023</v>
      </c>
      <c r="BB565" s="4">
        <v>12.65</v>
      </c>
      <c r="BC565" s="4">
        <v>0.9</v>
      </c>
      <c r="BD565" s="4">
        <v>16.373000000000001</v>
      </c>
      <c r="BE565" s="4">
        <v>1743.903</v>
      </c>
      <c r="BF565" s="4">
        <v>514.57399999999996</v>
      </c>
      <c r="BG565" s="4">
        <v>0.89800000000000002</v>
      </c>
      <c r="BH565" s="4">
        <v>0.10299999999999999</v>
      </c>
      <c r="BI565" s="4">
        <v>1.0009999999999999</v>
      </c>
      <c r="BJ565" s="4">
        <v>0.67600000000000005</v>
      </c>
      <c r="BK565" s="4">
        <v>7.6999999999999999E-2</v>
      </c>
      <c r="BL565" s="4">
        <v>0.754</v>
      </c>
      <c r="BM565" s="4">
        <v>158.62389999999999</v>
      </c>
      <c r="BQ565" s="4">
        <v>622.41999999999996</v>
      </c>
      <c r="BR565" s="4">
        <v>0.42209200000000002</v>
      </c>
      <c r="BS565" s="4">
        <v>-5</v>
      </c>
      <c r="BT565" s="4">
        <v>-4.2908000000000002E-2</v>
      </c>
      <c r="BU565" s="4">
        <v>10.314871</v>
      </c>
      <c r="BV565" s="4">
        <v>-0.86674300000000004</v>
      </c>
    </row>
    <row r="566" spans="1:74" x14ac:dyDescent="0.25">
      <c r="A566" s="2">
        <v>42067</v>
      </c>
      <c r="B566" s="3">
        <v>2.7603009259259261E-2</v>
      </c>
      <c r="C566" s="4">
        <v>9.2249999999999996</v>
      </c>
      <c r="D566" s="4">
        <v>4.5362999999999998</v>
      </c>
      <c r="E566" s="4">
        <v>45363.133049999997</v>
      </c>
      <c r="F566" s="4">
        <v>55.7</v>
      </c>
      <c r="G566" s="4">
        <v>5</v>
      </c>
      <c r="H566" s="4">
        <v>22018.3</v>
      </c>
      <c r="J566" s="4">
        <v>4.3899999999999997</v>
      </c>
      <c r="K566" s="4">
        <v>0.85670000000000002</v>
      </c>
      <c r="L566" s="4">
        <v>7.9036999999999997</v>
      </c>
      <c r="M566" s="4">
        <v>3.8864000000000001</v>
      </c>
      <c r="N566" s="4">
        <v>47.7455</v>
      </c>
      <c r="O566" s="4">
        <v>4.2904999999999998</v>
      </c>
      <c r="P566" s="4">
        <v>52</v>
      </c>
      <c r="Q566" s="4">
        <v>35.968600000000002</v>
      </c>
      <c r="R566" s="4">
        <v>3.2322000000000002</v>
      </c>
      <c r="S566" s="4">
        <v>39.200000000000003</v>
      </c>
      <c r="T566" s="4">
        <v>22018.2906</v>
      </c>
      <c r="W566" s="4">
        <v>0</v>
      </c>
      <c r="X566" s="4">
        <v>3.7614000000000001</v>
      </c>
      <c r="Y566" s="4">
        <v>12.3</v>
      </c>
      <c r="Z566" s="4">
        <v>842</v>
      </c>
      <c r="AA566" s="4">
        <v>861</v>
      </c>
      <c r="AB566" s="4">
        <v>869</v>
      </c>
      <c r="AC566" s="4">
        <v>63</v>
      </c>
      <c r="AD566" s="4">
        <v>5.34</v>
      </c>
      <c r="AE566" s="4">
        <v>0.12</v>
      </c>
      <c r="AF566" s="4">
        <v>979</v>
      </c>
      <c r="AG566" s="4">
        <v>-15</v>
      </c>
      <c r="AH566" s="4">
        <v>16</v>
      </c>
      <c r="AI566" s="4">
        <v>11</v>
      </c>
      <c r="AJ566" s="4">
        <v>191</v>
      </c>
      <c r="AK566" s="4">
        <v>140</v>
      </c>
      <c r="AL566" s="4">
        <v>3.9</v>
      </c>
      <c r="AM566" s="4">
        <v>195</v>
      </c>
      <c r="AN566" s="4" t="s">
        <v>155</v>
      </c>
      <c r="AO566" s="4">
        <v>1</v>
      </c>
      <c r="AP566" s="5">
        <v>0.82015046296296301</v>
      </c>
      <c r="AQ566" s="4">
        <v>47.164050000000003</v>
      </c>
      <c r="AR566" s="4">
        <v>-88.489963000000003</v>
      </c>
      <c r="AS566" s="4">
        <v>0</v>
      </c>
      <c r="AT566" s="4">
        <v>28.8</v>
      </c>
      <c r="AU566" s="4">
        <v>12</v>
      </c>
      <c r="AV566" s="4">
        <v>4</v>
      </c>
      <c r="AW566" s="4" t="s">
        <v>202</v>
      </c>
      <c r="AX566" s="4">
        <v>2.2000000000000002</v>
      </c>
      <c r="AZ566" s="4">
        <v>2.4</v>
      </c>
      <c r="BA566" s="4">
        <v>14.023</v>
      </c>
      <c r="BB566" s="4">
        <v>12.42</v>
      </c>
      <c r="BC566" s="4">
        <v>0.89</v>
      </c>
      <c r="BD566" s="4">
        <v>16.724</v>
      </c>
      <c r="BE566" s="4">
        <v>1712.6669999999999</v>
      </c>
      <c r="BF566" s="4">
        <v>535.99900000000002</v>
      </c>
      <c r="BG566" s="4">
        <v>1.083</v>
      </c>
      <c r="BH566" s="4">
        <v>9.7000000000000003E-2</v>
      </c>
      <c r="BI566" s="4">
        <v>1.181</v>
      </c>
      <c r="BJ566" s="4">
        <v>0.81599999999999995</v>
      </c>
      <c r="BK566" s="4">
        <v>7.2999999999999995E-2</v>
      </c>
      <c r="BL566" s="4">
        <v>0.89</v>
      </c>
      <c r="BM566" s="4">
        <v>157.77809999999999</v>
      </c>
      <c r="BQ566" s="4">
        <v>592.64700000000005</v>
      </c>
      <c r="BR566" s="4">
        <v>0.36386400000000002</v>
      </c>
      <c r="BS566" s="4">
        <v>-5</v>
      </c>
      <c r="BT566" s="4">
        <v>-4.4906000000000001E-2</v>
      </c>
      <c r="BU566" s="4">
        <v>8.8919289999999993</v>
      </c>
      <c r="BV566" s="4">
        <v>-0.90710299999999999</v>
      </c>
    </row>
    <row r="567" spans="1:74" x14ac:dyDescent="0.25">
      <c r="A567" s="2">
        <v>42067</v>
      </c>
      <c r="B567" s="3">
        <v>2.7614583333333335E-2</v>
      </c>
      <c r="C567" s="4">
        <v>9.2460000000000004</v>
      </c>
      <c r="D567" s="4">
        <v>4.3602999999999996</v>
      </c>
      <c r="E567" s="4">
        <v>43603.4764</v>
      </c>
      <c r="F567" s="4">
        <v>59.1</v>
      </c>
      <c r="G567" s="4">
        <v>5</v>
      </c>
      <c r="H567" s="4">
        <v>21604.5</v>
      </c>
      <c r="J567" s="4">
        <v>4.13</v>
      </c>
      <c r="K567" s="4">
        <v>0.85870000000000002</v>
      </c>
      <c r="L567" s="4">
        <v>7.9386999999999999</v>
      </c>
      <c r="M567" s="4">
        <v>3.7440000000000002</v>
      </c>
      <c r="N567" s="4">
        <v>50.761200000000002</v>
      </c>
      <c r="O567" s="4">
        <v>4.2933000000000003</v>
      </c>
      <c r="P567" s="4">
        <v>55.1</v>
      </c>
      <c r="Q567" s="4">
        <v>38.240600000000001</v>
      </c>
      <c r="R567" s="4">
        <v>3.2343000000000002</v>
      </c>
      <c r="S567" s="4">
        <v>41.5</v>
      </c>
      <c r="T567" s="4">
        <v>21604.5386</v>
      </c>
      <c r="W567" s="4">
        <v>0</v>
      </c>
      <c r="X567" s="4">
        <v>3.5497999999999998</v>
      </c>
      <c r="Y567" s="4">
        <v>12.1</v>
      </c>
      <c r="Z567" s="4">
        <v>843</v>
      </c>
      <c r="AA567" s="4">
        <v>861</v>
      </c>
      <c r="AB567" s="4">
        <v>870</v>
      </c>
      <c r="AC567" s="4">
        <v>63</v>
      </c>
      <c r="AD567" s="4">
        <v>5.34</v>
      </c>
      <c r="AE567" s="4">
        <v>0.12</v>
      </c>
      <c r="AF567" s="4">
        <v>979</v>
      </c>
      <c r="AG567" s="4">
        <v>-15</v>
      </c>
      <c r="AH567" s="4">
        <v>16</v>
      </c>
      <c r="AI567" s="4">
        <v>11</v>
      </c>
      <c r="AJ567" s="4">
        <v>191</v>
      </c>
      <c r="AK567" s="4">
        <v>140</v>
      </c>
      <c r="AL567" s="4">
        <v>3.9</v>
      </c>
      <c r="AM567" s="4">
        <v>195</v>
      </c>
      <c r="AN567" s="4" t="s">
        <v>155</v>
      </c>
      <c r="AO567" s="4">
        <v>1</v>
      </c>
      <c r="AP567" s="5">
        <v>0.82015046296296301</v>
      </c>
      <c r="AQ567" s="4">
        <v>47.164012999999997</v>
      </c>
      <c r="AR567" s="4">
        <v>-88.490039999999993</v>
      </c>
      <c r="AS567" s="4">
        <v>0</v>
      </c>
      <c r="AT567" s="4">
        <v>30</v>
      </c>
      <c r="AU567" s="4">
        <v>12</v>
      </c>
      <c r="AV567" s="4">
        <v>4</v>
      </c>
      <c r="AW567" s="4" t="s">
        <v>202</v>
      </c>
      <c r="AX567" s="4">
        <v>2.2532999999999999</v>
      </c>
      <c r="AZ567" s="4">
        <v>2.4533</v>
      </c>
      <c r="BA567" s="4">
        <v>14.023</v>
      </c>
      <c r="BB567" s="4">
        <v>12.59</v>
      </c>
      <c r="BC567" s="4">
        <v>0.9</v>
      </c>
      <c r="BD567" s="4">
        <v>16.460999999999999</v>
      </c>
      <c r="BE567" s="4">
        <v>1738.788</v>
      </c>
      <c r="BF567" s="4">
        <v>521.93200000000002</v>
      </c>
      <c r="BG567" s="4">
        <v>1.1639999999999999</v>
      </c>
      <c r="BH567" s="4">
        <v>9.8000000000000004E-2</v>
      </c>
      <c r="BI567" s="4">
        <v>1.2629999999999999</v>
      </c>
      <c r="BJ567" s="4">
        <v>0.877</v>
      </c>
      <c r="BK567" s="4">
        <v>7.3999999999999996E-2</v>
      </c>
      <c r="BL567" s="4">
        <v>0.95099999999999996</v>
      </c>
      <c r="BM567" s="4">
        <v>156.48140000000001</v>
      </c>
      <c r="BQ567" s="4">
        <v>565.327</v>
      </c>
      <c r="BR567" s="4">
        <v>0.29054799999999997</v>
      </c>
      <c r="BS567" s="4">
        <v>-5</v>
      </c>
      <c r="BT567" s="4">
        <v>-4.6904000000000001E-2</v>
      </c>
      <c r="BU567" s="4">
        <v>7.1002770000000002</v>
      </c>
      <c r="BV567" s="4">
        <v>-0.94746300000000006</v>
      </c>
    </row>
    <row r="568" spans="1:74" x14ac:dyDescent="0.25">
      <c r="A568" s="2">
        <v>42067</v>
      </c>
      <c r="B568" s="3">
        <v>2.7626157407407408E-2</v>
      </c>
      <c r="C568" s="4">
        <v>9.1229999999999993</v>
      </c>
      <c r="D568" s="4">
        <v>4.5826000000000002</v>
      </c>
      <c r="E568" s="4">
        <v>45825.813770000001</v>
      </c>
      <c r="F568" s="4">
        <v>57.9</v>
      </c>
      <c r="G568" s="4">
        <v>5</v>
      </c>
      <c r="H568" s="4">
        <v>21494.2</v>
      </c>
      <c r="J568" s="4">
        <v>4.0999999999999996</v>
      </c>
      <c r="K568" s="4">
        <v>0.85740000000000005</v>
      </c>
      <c r="L568" s="4">
        <v>7.8217999999999996</v>
      </c>
      <c r="M568" s="4">
        <v>3.9291</v>
      </c>
      <c r="N568" s="4">
        <v>49.659799999999997</v>
      </c>
      <c r="O568" s="4">
        <v>4.2869999999999999</v>
      </c>
      <c r="P568" s="4">
        <v>53.9</v>
      </c>
      <c r="Q568" s="4">
        <v>37.410800000000002</v>
      </c>
      <c r="R568" s="4">
        <v>3.2296</v>
      </c>
      <c r="S568" s="4">
        <v>40.6</v>
      </c>
      <c r="T568" s="4">
        <v>21494.237799999999</v>
      </c>
      <c r="W568" s="4">
        <v>0</v>
      </c>
      <c r="X568" s="4">
        <v>3.5154000000000001</v>
      </c>
      <c r="Y568" s="4">
        <v>12.1</v>
      </c>
      <c r="Z568" s="4">
        <v>843</v>
      </c>
      <c r="AA568" s="4">
        <v>863</v>
      </c>
      <c r="AB568" s="4">
        <v>871</v>
      </c>
      <c r="AC568" s="4">
        <v>63</v>
      </c>
      <c r="AD568" s="4">
        <v>5.34</v>
      </c>
      <c r="AE568" s="4">
        <v>0.12</v>
      </c>
      <c r="AF568" s="4">
        <v>979</v>
      </c>
      <c r="AG568" s="4">
        <v>-15</v>
      </c>
      <c r="AH568" s="4">
        <v>16</v>
      </c>
      <c r="AI568" s="4">
        <v>11</v>
      </c>
      <c r="AJ568" s="4">
        <v>190</v>
      </c>
      <c r="AK568" s="4">
        <v>140</v>
      </c>
      <c r="AL568" s="4">
        <v>3.1</v>
      </c>
      <c r="AM568" s="4">
        <v>195</v>
      </c>
      <c r="AN568" s="4" t="s">
        <v>155</v>
      </c>
      <c r="AO568" s="4">
        <v>1</v>
      </c>
      <c r="AP568" s="5">
        <v>0.82016203703703694</v>
      </c>
      <c r="AQ568" s="4">
        <v>47.163943000000003</v>
      </c>
      <c r="AR568" s="4">
        <v>-88.490187000000006</v>
      </c>
      <c r="AS568" s="4">
        <v>0</v>
      </c>
      <c r="AT568" s="4">
        <v>30.6</v>
      </c>
      <c r="AU568" s="4">
        <v>12</v>
      </c>
      <c r="AV568" s="4">
        <v>4</v>
      </c>
      <c r="AW568" s="4" t="s">
        <v>202</v>
      </c>
      <c r="AX568" s="4">
        <v>2.0868000000000002</v>
      </c>
      <c r="AZ568" s="4">
        <v>2.3401000000000001</v>
      </c>
      <c r="BA568" s="4">
        <v>14.023</v>
      </c>
      <c r="BB568" s="4">
        <v>12.5</v>
      </c>
      <c r="BC568" s="4">
        <v>0.89</v>
      </c>
      <c r="BD568" s="4">
        <v>16.631</v>
      </c>
      <c r="BE568" s="4">
        <v>1706.1120000000001</v>
      </c>
      <c r="BF568" s="4">
        <v>545.47500000000002</v>
      </c>
      <c r="BG568" s="4">
        <v>1.1339999999999999</v>
      </c>
      <c r="BH568" s="4">
        <v>9.8000000000000004E-2</v>
      </c>
      <c r="BI568" s="4">
        <v>1.232</v>
      </c>
      <c r="BJ568" s="4">
        <v>0.85499999999999998</v>
      </c>
      <c r="BK568" s="4">
        <v>7.3999999999999996E-2</v>
      </c>
      <c r="BL568" s="4">
        <v>0.92800000000000005</v>
      </c>
      <c r="BM568" s="4">
        <v>155.0403</v>
      </c>
      <c r="BQ568" s="4">
        <v>557.53200000000004</v>
      </c>
      <c r="BR568" s="4">
        <v>0.30411899999999997</v>
      </c>
      <c r="BS568" s="4">
        <v>-5</v>
      </c>
      <c r="BT568" s="4">
        <v>-4.7951000000000001E-2</v>
      </c>
      <c r="BU568" s="4">
        <v>7.4319050000000004</v>
      </c>
      <c r="BV568" s="4">
        <v>-0.968611</v>
      </c>
    </row>
    <row r="569" spans="1:74" x14ac:dyDescent="0.25">
      <c r="A569" s="2">
        <v>42067</v>
      </c>
      <c r="B569" s="3">
        <v>2.7637731481481478E-2</v>
      </c>
      <c r="C569" s="4">
        <v>8.9039999999999999</v>
      </c>
      <c r="D569" s="4">
        <v>4.8182999999999998</v>
      </c>
      <c r="E569" s="4">
        <v>48183.157899999998</v>
      </c>
      <c r="F569" s="4">
        <v>55.2</v>
      </c>
      <c r="G569" s="4">
        <v>5.0999999999999996</v>
      </c>
      <c r="H569" s="4">
        <v>22238.3</v>
      </c>
      <c r="J569" s="4">
        <v>4.0999999999999996</v>
      </c>
      <c r="K569" s="4">
        <v>0.85609999999999997</v>
      </c>
      <c r="L569" s="4">
        <v>7.6228999999999996</v>
      </c>
      <c r="M569" s="4">
        <v>4.125</v>
      </c>
      <c r="N569" s="4">
        <v>47.295299999999997</v>
      </c>
      <c r="O569" s="4">
        <v>4.3589000000000002</v>
      </c>
      <c r="P569" s="4">
        <v>51.7</v>
      </c>
      <c r="Q569" s="4">
        <v>35.6295</v>
      </c>
      <c r="R569" s="4">
        <v>3.2837000000000001</v>
      </c>
      <c r="S569" s="4">
        <v>38.9</v>
      </c>
      <c r="T569" s="4">
        <v>22238.3354</v>
      </c>
      <c r="W569" s="4">
        <v>0</v>
      </c>
      <c r="X569" s="4">
        <v>3.5101</v>
      </c>
      <c r="Y569" s="4">
        <v>12</v>
      </c>
      <c r="Z569" s="4">
        <v>843</v>
      </c>
      <c r="AA569" s="4">
        <v>862</v>
      </c>
      <c r="AB569" s="4">
        <v>870</v>
      </c>
      <c r="AC569" s="4">
        <v>63</v>
      </c>
      <c r="AD569" s="4">
        <v>5.34</v>
      </c>
      <c r="AE569" s="4">
        <v>0.12</v>
      </c>
      <c r="AF569" s="4">
        <v>979</v>
      </c>
      <c r="AG569" s="4">
        <v>-15</v>
      </c>
      <c r="AH569" s="4">
        <v>16</v>
      </c>
      <c r="AI569" s="4">
        <v>11</v>
      </c>
      <c r="AJ569" s="4">
        <v>190</v>
      </c>
      <c r="AK569" s="4">
        <v>140</v>
      </c>
      <c r="AL569" s="4">
        <v>3.1</v>
      </c>
      <c r="AM569" s="4">
        <v>195</v>
      </c>
      <c r="AN569" s="4" t="s">
        <v>155</v>
      </c>
      <c r="AO569" s="4">
        <v>1</v>
      </c>
      <c r="AP569" s="5">
        <v>0.82017361111111109</v>
      </c>
      <c r="AQ569" s="4">
        <v>47.163874</v>
      </c>
      <c r="AR569" s="4">
        <v>-88.490339000000006</v>
      </c>
      <c r="AS569" s="4">
        <v>0</v>
      </c>
      <c r="AT569" s="4">
        <v>31</v>
      </c>
      <c r="AU569" s="4">
        <v>12</v>
      </c>
      <c r="AV569" s="4">
        <v>4</v>
      </c>
      <c r="AW569" s="4" t="s">
        <v>202</v>
      </c>
      <c r="AX569" s="4">
        <v>2.0066000000000002</v>
      </c>
      <c r="AZ569" s="4">
        <v>2.2532999999999999</v>
      </c>
      <c r="BA569" s="4">
        <v>14.023</v>
      </c>
      <c r="BB569" s="4">
        <v>12.38</v>
      </c>
      <c r="BC569" s="4">
        <v>0.88</v>
      </c>
      <c r="BD569" s="4">
        <v>16.806999999999999</v>
      </c>
      <c r="BE569" s="4">
        <v>1654.2080000000001</v>
      </c>
      <c r="BF569" s="4">
        <v>569.73099999999999</v>
      </c>
      <c r="BG569" s="4">
        <v>1.075</v>
      </c>
      <c r="BH569" s="4">
        <v>9.9000000000000005E-2</v>
      </c>
      <c r="BI569" s="4">
        <v>1.1739999999999999</v>
      </c>
      <c r="BJ569" s="4">
        <v>0.81</v>
      </c>
      <c r="BK569" s="4">
        <v>7.4999999999999997E-2</v>
      </c>
      <c r="BL569" s="4">
        <v>0.88400000000000001</v>
      </c>
      <c r="BM569" s="4">
        <v>159.58449999999999</v>
      </c>
      <c r="BQ569" s="4">
        <v>553.83500000000004</v>
      </c>
      <c r="BR569" s="4">
        <v>0.28789900000000002</v>
      </c>
      <c r="BS569" s="4">
        <v>-5</v>
      </c>
      <c r="BT569" s="4">
        <v>-4.8000000000000001E-2</v>
      </c>
      <c r="BU569" s="4">
        <v>7.0355340000000002</v>
      </c>
      <c r="BV569" s="4">
        <v>-0.96960000000000002</v>
      </c>
    </row>
    <row r="570" spans="1:74" x14ac:dyDescent="0.25">
      <c r="A570" s="2">
        <v>42067</v>
      </c>
      <c r="B570" s="3">
        <v>2.7649305555555555E-2</v>
      </c>
      <c r="C570" s="4">
        <v>8.8330000000000002</v>
      </c>
      <c r="D570" s="4">
        <v>4.9318999999999997</v>
      </c>
      <c r="E570" s="4">
        <v>49318.597909999997</v>
      </c>
      <c r="F570" s="4">
        <v>54.3</v>
      </c>
      <c r="G570" s="4">
        <v>5.0999999999999996</v>
      </c>
      <c r="H570" s="4">
        <v>22600.400000000001</v>
      </c>
      <c r="J570" s="4">
        <v>4.09</v>
      </c>
      <c r="K570" s="4">
        <v>0.85529999999999995</v>
      </c>
      <c r="L570" s="4">
        <v>7.5541999999999998</v>
      </c>
      <c r="M570" s="4">
        <v>4.2180999999999997</v>
      </c>
      <c r="N570" s="4">
        <v>46.400199999999998</v>
      </c>
      <c r="O570" s="4">
        <v>4.3619000000000003</v>
      </c>
      <c r="P570" s="4">
        <v>50.8</v>
      </c>
      <c r="Q570" s="4">
        <v>34.955199999999998</v>
      </c>
      <c r="R570" s="4">
        <v>3.286</v>
      </c>
      <c r="S570" s="4">
        <v>38.200000000000003</v>
      </c>
      <c r="T570" s="4">
        <v>22600.363099999999</v>
      </c>
      <c r="W570" s="4">
        <v>0</v>
      </c>
      <c r="X570" s="4">
        <v>3.4986000000000002</v>
      </c>
      <c r="Y570" s="4">
        <v>11.9</v>
      </c>
      <c r="Z570" s="4">
        <v>844</v>
      </c>
      <c r="AA570" s="4">
        <v>863</v>
      </c>
      <c r="AB570" s="4">
        <v>871</v>
      </c>
      <c r="AC570" s="4">
        <v>63</v>
      </c>
      <c r="AD570" s="4">
        <v>5.34</v>
      </c>
      <c r="AE570" s="4">
        <v>0.12</v>
      </c>
      <c r="AF570" s="4">
        <v>979</v>
      </c>
      <c r="AG570" s="4">
        <v>-15</v>
      </c>
      <c r="AH570" s="4">
        <v>16</v>
      </c>
      <c r="AI570" s="4">
        <v>11</v>
      </c>
      <c r="AJ570" s="4">
        <v>190</v>
      </c>
      <c r="AK570" s="4">
        <v>140</v>
      </c>
      <c r="AL570" s="4">
        <v>3.3</v>
      </c>
      <c r="AM570" s="4">
        <v>195</v>
      </c>
      <c r="AN570" s="4" t="s">
        <v>155</v>
      </c>
      <c r="AO570" s="4">
        <v>1</v>
      </c>
      <c r="AP570" s="5">
        <v>0.82018518518518524</v>
      </c>
      <c r="AQ570" s="4">
        <v>47.163806000000001</v>
      </c>
      <c r="AR570" s="4">
        <v>-88.490495999999993</v>
      </c>
      <c r="AS570" s="4">
        <v>0</v>
      </c>
      <c r="AT570" s="4">
        <v>31.4</v>
      </c>
      <c r="AU570" s="4">
        <v>12</v>
      </c>
      <c r="AV570" s="4">
        <v>4</v>
      </c>
      <c r="AW570" s="4" t="s">
        <v>202</v>
      </c>
      <c r="AX570" s="4">
        <v>1.9934000000000001</v>
      </c>
      <c r="AZ570" s="4">
        <v>2.2467000000000001</v>
      </c>
      <c r="BA570" s="4">
        <v>14.023</v>
      </c>
      <c r="BB570" s="4">
        <v>12.3</v>
      </c>
      <c r="BC570" s="4">
        <v>0.88</v>
      </c>
      <c r="BD570" s="4">
        <v>16.922000000000001</v>
      </c>
      <c r="BE570" s="4">
        <v>1632.2049999999999</v>
      </c>
      <c r="BF570" s="4">
        <v>580.06100000000004</v>
      </c>
      <c r="BG570" s="4">
        <v>1.05</v>
      </c>
      <c r="BH570" s="4">
        <v>9.9000000000000005E-2</v>
      </c>
      <c r="BI570" s="4">
        <v>1.149</v>
      </c>
      <c r="BJ570" s="4">
        <v>0.79100000000000004</v>
      </c>
      <c r="BK570" s="4">
        <v>7.3999999999999996E-2</v>
      </c>
      <c r="BL570" s="4">
        <v>0.86499999999999999</v>
      </c>
      <c r="BM570" s="4">
        <v>161.48009999999999</v>
      </c>
      <c r="BQ570" s="4">
        <v>549.63599999999997</v>
      </c>
      <c r="BR570" s="4">
        <v>0.28320000000000001</v>
      </c>
      <c r="BS570" s="4">
        <v>-5</v>
      </c>
      <c r="BT570" s="4">
        <v>-4.99E-2</v>
      </c>
      <c r="BU570" s="4">
        <v>6.9206989999999999</v>
      </c>
      <c r="BV570" s="4">
        <v>-1.0079800000000001</v>
      </c>
    </row>
    <row r="571" spans="1:74" x14ac:dyDescent="0.25">
      <c r="A571" s="2">
        <v>42067</v>
      </c>
      <c r="B571" s="3">
        <v>2.7660879629629626E-2</v>
      </c>
      <c r="C571" s="4">
        <v>8.6329999999999991</v>
      </c>
      <c r="D571" s="4">
        <v>4.9324000000000003</v>
      </c>
      <c r="E571" s="4">
        <v>49324.466670000002</v>
      </c>
      <c r="F571" s="4">
        <v>53.9</v>
      </c>
      <c r="G571" s="4">
        <v>5.3</v>
      </c>
      <c r="H571" s="4">
        <v>23393.3</v>
      </c>
      <c r="J571" s="4">
        <v>4</v>
      </c>
      <c r="K571" s="4">
        <v>0.85599999999999998</v>
      </c>
      <c r="L571" s="4">
        <v>7.3897000000000004</v>
      </c>
      <c r="M571" s="4">
        <v>4.2222999999999997</v>
      </c>
      <c r="N571" s="4">
        <v>46.139400000000002</v>
      </c>
      <c r="O571" s="4">
        <v>4.5369000000000002</v>
      </c>
      <c r="P571" s="4">
        <v>50.7</v>
      </c>
      <c r="Q571" s="4">
        <v>34.758800000000001</v>
      </c>
      <c r="R571" s="4">
        <v>3.4178000000000002</v>
      </c>
      <c r="S571" s="4">
        <v>38.200000000000003</v>
      </c>
      <c r="T571" s="4">
        <v>23393.283200000002</v>
      </c>
      <c r="W571" s="4">
        <v>0</v>
      </c>
      <c r="X571" s="4">
        <v>3.4241000000000001</v>
      </c>
      <c r="Y571" s="4">
        <v>12</v>
      </c>
      <c r="Z571" s="4">
        <v>844</v>
      </c>
      <c r="AA571" s="4">
        <v>863</v>
      </c>
      <c r="AB571" s="4">
        <v>871</v>
      </c>
      <c r="AC571" s="4">
        <v>63</v>
      </c>
      <c r="AD571" s="4">
        <v>5.34</v>
      </c>
      <c r="AE571" s="4">
        <v>0.12</v>
      </c>
      <c r="AF571" s="4">
        <v>979</v>
      </c>
      <c r="AG571" s="4">
        <v>-15</v>
      </c>
      <c r="AH571" s="4">
        <v>16</v>
      </c>
      <c r="AI571" s="4">
        <v>11</v>
      </c>
      <c r="AJ571" s="4">
        <v>190</v>
      </c>
      <c r="AK571" s="4">
        <v>140</v>
      </c>
      <c r="AL571" s="4">
        <v>3.2</v>
      </c>
      <c r="AM571" s="4">
        <v>195</v>
      </c>
      <c r="AN571" s="4" t="s">
        <v>155</v>
      </c>
      <c r="AO571" s="4">
        <v>1</v>
      </c>
      <c r="AP571" s="5">
        <v>0.82019675925925928</v>
      </c>
      <c r="AQ571" s="4">
        <v>47.16377</v>
      </c>
      <c r="AR571" s="4">
        <v>-88.490679</v>
      </c>
      <c r="AS571" s="4">
        <v>0</v>
      </c>
      <c r="AT571" s="4">
        <v>31.4</v>
      </c>
      <c r="AU571" s="4">
        <v>12</v>
      </c>
      <c r="AV571" s="4">
        <v>4</v>
      </c>
      <c r="AW571" s="4" t="s">
        <v>202</v>
      </c>
      <c r="AX571" s="4">
        <v>1.9533</v>
      </c>
      <c r="AZ571" s="4">
        <v>2.2000000000000002</v>
      </c>
      <c r="BA571" s="4">
        <v>14.023</v>
      </c>
      <c r="BB571" s="4">
        <v>12.37</v>
      </c>
      <c r="BC571" s="4">
        <v>0.88</v>
      </c>
      <c r="BD571" s="4">
        <v>16.82</v>
      </c>
      <c r="BE571" s="4">
        <v>1605.951</v>
      </c>
      <c r="BF571" s="4">
        <v>584.02300000000002</v>
      </c>
      <c r="BG571" s="4">
        <v>1.05</v>
      </c>
      <c r="BH571" s="4">
        <v>0.10299999999999999</v>
      </c>
      <c r="BI571" s="4">
        <v>1.153</v>
      </c>
      <c r="BJ571" s="4">
        <v>0.79100000000000004</v>
      </c>
      <c r="BK571" s="4">
        <v>7.8E-2</v>
      </c>
      <c r="BL571" s="4">
        <v>0.86899999999999999</v>
      </c>
      <c r="BM571" s="4">
        <v>168.11969999999999</v>
      </c>
      <c r="BQ571" s="4">
        <v>541.06500000000005</v>
      </c>
      <c r="BR571" s="4">
        <v>0.33239999999999997</v>
      </c>
      <c r="BS571" s="4">
        <v>-5</v>
      </c>
      <c r="BT571" s="4">
        <v>-4.8099999999999997E-2</v>
      </c>
      <c r="BU571" s="4">
        <v>8.1230250000000002</v>
      </c>
      <c r="BV571" s="4">
        <v>-0.97162000000000004</v>
      </c>
    </row>
    <row r="572" spans="1:74" x14ac:dyDescent="0.25">
      <c r="A572" s="2">
        <v>42067</v>
      </c>
      <c r="B572" s="3">
        <v>2.7672453703703706E-2</v>
      </c>
      <c r="C572" s="4">
        <v>8.7759999999999998</v>
      </c>
      <c r="D572" s="4">
        <v>4.9051999999999998</v>
      </c>
      <c r="E572" s="4">
        <v>49051.866670000003</v>
      </c>
      <c r="F572" s="4">
        <v>49.9</v>
      </c>
      <c r="G572" s="4">
        <v>5.4</v>
      </c>
      <c r="H572" s="4">
        <v>24166.799999999999</v>
      </c>
      <c r="J572" s="4">
        <v>4</v>
      </c>
      <c r="K572" s="4">
        <v>0.85429999999999995</v>
      </c>
      <c r="L572" s="4">
        <v>7.4980000000000002</v>
      </c>
      <c r="M572" s="4">
        <v>4.1906999999999996</v>
      </c>
      <c r="N572" s="4">
        <v>42.655299999999997</v>
      </c>
      <c r="O572" s="4">
        <v>4.6056999999999997</v>
      </c>
      <c r="P572" s="4">
        <v>47.3</v>
      </c>
      <c r="Q572" s="4">
        <v>32.134</v>
      </c>
      <c r="R572" s="4">
        <v>3.4697</v>
      </c>
      <c r="S572" s="4">
        <v>35.6</v>
      </c>
      <c r="T572" s="4">
        <v>24166.83</v>
      </c>
      <c r="W572" s="4">
        <v>0</v>
      </c>
      <c r="X572" s="4">
        <v>3.4174000000000002</v>
      </c>
      <c r="Y572" s="4">
        <v>12.2</v>
      </c>
      <c r="Z572" s="4">
        <v>842</v>
      </c>
      <c r="AA572" s="4">
        <v>863</v>
      </c>
      <c r="AB572" s="4">
        <v>869</v>
      </c>
      <c r="AC572" s="4">
        <v>63</v>
      </c>
      <c r="AD572" s="4">
        <v>5.34</v>
      </c>
      <c r="AE572" s="4">
        <v>0.12</v>
      </c>
      <c r="AF572" s="4">
        <v>979</v>
      </c>
      <c r="AG572" s="4">
        <v>-15</v>
      </c>
      <c r="AH572" s="4">
        <v>16</v>
      </c>
      <c r="AI572" s="4">
        <v>11</v>
      </c>
      <c r="AJ572" s="4">
        <v>191</v>
      </c>
      <c r="AK572" s="4">
        <v>140</v>
      </c>
      <c r="AL572" s="4">
        <v>3.1</v>
      </c>
      <c r="AM572" s="4">
        <v>195</v>
      </c>
      <c r="AN572" s="4" t="s">
        <v>155</v>
      </c>
      <c r="AO572" s="4">
        <v>1</v>
      </c>
      <c r="AP572" s="5">
        <v>0.82020833333333332</v>
      </c>
      <c r="AQ572" s="4">
        <v>47.163749000000003</v>
      </c>
      <c r="AR572" s="4">
        <v>-88.490868000000006</v>
      </c>
      <c r="AS572" s="4">
        <v>0</v>
      </c>
      <c r="AT572" s="4">
        <v>31.1</v>
      </c>
      <c r="AU572" s="4">
        <v>12</v>
      </c>
      <c r="AV572" s="4">
        <v>4</v>
      </c>
      <c r="AW572" s="4" t="s">
        <v>202</v>
      </c>
      <c r="AX572" s="4">
        <v>2</v>
      </c>
      <c r="AZ572" s="4">
        <v>2.2000000000000002</v>
      </c>
      <c r="BA572" s="4">
        <v>14.023</v>
      </c>
      <c r="BB572" s="4">
        <v>12.22</v>
      </c>
      <c r="BC572" s="4">
        <v>0.87</v>
      </c>
      <c r="BD572" s="4">
        <v>17.047999999999998</v>
      </c>
      <c r="BE572" s="4">
        <v>1611.636</v>
      </c>
      <c r="BF572" s="4">
        <v>573.30999999999995</v>
      </c>
      <c r="BG572" s="4">
        <v>0.96</v>
      </c>
      <c r="BH572" s="4">
        <v>0.104</v>
      </c>
      <c r="BI572" s="4">
        <v>1.0640000000000001</v>
      </c>
      <c r="BJ572" s="4">
        <v>0.72299999999999998</v>
      </c>
      <c r="BK572" s="4">
        <v>7.8E-2</v>
      </c>
      <c r="BL572" s="4">
        <v>0.80100000000000005</v>
      </c>
      <c r="BM572" s="4">
        <v>171.7756</v>
      </c>
      <c r="BQ572" s="4">
        <v>534.09100000000001</v>
      </c>
      <c r="BR572" s="4">
        <v>0.44789000000000001</v>
      </c>
      <c r="BS572" s="4">
        <v>-5</v>
      </c>
      <c r="BT572" s="4">
        <v>-4.5130000000000003E-2</v>
      </c>
      <c r="BU572" s="4">
        <v>10.945318</v>
      </c>
      <c r="BV572" s="4">
        <v>-0.91162399999999999</v>
      </c>
    </row>
    <row r="573" spans="1:74" x14ac:dyDescent="0.25">
      <c r="A573" s="2">
        <v>42067</v>
      </c>
      <c r="B573" s="3">
        <v>2.7684027777777776E-2</v>
      </c>
      <c r="C573" s="4">
        <v>8.9659999999999993</v>
      </c>
      <c r="D573" s="4">
        <v>4.7785000000000002</v>
      </c>
      <c r="E573" s="4">
        <v>47785.2</v>
      </c>
      <c r="F573" s="4">
        <v>47.5</v>
      </c>
      <c r="G573" s="4">
        <v>5.6</v>
      </c>
      <c r="H573" s="4">
        <v>22963.8</v>
      </c>
      <c r="J573" s="4">
        <v>4</v>
      </c>
      <c r="K573" s="4">
        <v>0.85529999999999995</v>
      </c>
      <c r="L573" s="4">
        <v>7.6689999999999996</v>
      </c>
      <c r="M573" s="4">
        <v>4.0871000000000004</v>
      </c>
      <c r="N573" s="4">
        <v>40.628700000000002</v>
      </c>
      <c r="O573" s="4">
        <v>4.7816999999999998</v>
      </c>
      <c r="P573" s="4">
        <v>45.4</v>
      </c>
      <c r="Q573" s="4">
        <v>30.607299999999999</v>
      </c>
      <c r="R573" s="4">
        <v>3.6023000000000001</v>
      </c>
      <c r="S573" s="4">
        <v>34.200000000000003</v>
      </c>
      <c r="T573" s="4">
        <v>22963.7984</v>
      </c>
      <c r="W573" s="4">
        <v>0</v>
      </c>
      <c r="X573" s="4">
        <v>3.4211999999999998</v>
      </c>
      <c r="Y573" s="4">
        <v>12.3</v>
      </c>
      <c r="Z573" s="4">
        <v>841</v>
      </c>
      <c r="AA573" s="4">
        <v>863</v>
      </c>
      <c r="AB573" s="4">
        <v>868</v>
      </c>
      <c r="AC573" s="4">
        <v>63</v>
      </c>
      <c r="AD573" s="4">
        <v>5.34</v>
      </c>
      <c r="AE573" s="4">
        <v>0.12</v>
      </c>
      <c r="AF573" s="4">
        <v>979</v>
      </c>
      <c r="AG573" s="4">
        <v>-15</v>
      </c>
      <c r="AH573" s="4">
        <v>15.043956</v>
      </c>
      <c r="AI573" s="4">
        <v>11</v>
      </c>
      <c r="AJ573" s="4">
        <v>191</v>
      </c>
      <c r="AK573" s="4">
        <v>140</v>
      </c>
      <c r="AL573" s="4">
        <v>3.2</v>
      </c>
      <c r="AM573" s="4">
        <v>195</v>
      </c>
      <c r="AN573" s="4" t="s">
        <v>155</v>
      </c>
      <c r="AO573" s="4">
        <v>1</v>
      </c>
      <c r="AP573" s="5">
        <v>0.82021990740740736</v>
      </c>
      <c r="AQ573" s="4">
        <v>47.163718000000003</v>
      </c>
      <c r="AR573" s="4">
        <v>-88.491046999999995</v>
      </c>
      <c r="AS573" s="4">
        <v>0</v>
      </c>
      <c r="AT573" s="4">
        <v>30.8</v>
      </c>
      <c r="AU573" s="4">
        <v>12</v>
      </c>
      <c r="AV573" s="4">
        <v>4</v>
      </c>
      <c r="AW573" s="4" t="s">
        <v>202</v>
      </c>
      <c r="AX573" s="4">
        <v>1.9467000000000001</v>
      </c>
      <c r="AZ573" s="4">
        <v>2.2000000000000002</v>
      </c>
      <c r="BA573" s="4">
        <v>14.023</v>
      </c>
      <c r="BB573" s="4">
        <v>12.31</v>
      </c>
      <c r="BC573" s="4">
        <v>0.88</v>
      </c>
      <c r="BD573" s="4">
        <v>16.917999999999999</v>
      </c>
      <c r="BE573" s="4">
        <v>1654.6279999999999</v>
      </c>
      <c r="BF573" s="4">
        <v>561.24099999999999</v>
      </c>
      <c r="BG573" s="4">
        <v>0.91800000000000004</v>
      </c>
      <c r="BH573" s="4">
        <v>0.108</v>
      </c>
      <c r="BI573" s="4">
        <v>1.026</v>
      </c>
      <c r="BJ573" s="4">
        <v>0.69199999999999995</v>
      </c>
      <c r="BK573" s="4">
        <v>8.1000000000000003E-2</v>
      </c>
      <c r="BL573" s="4">
        <v>0.77300000000000002</v>
      </c>
      <c r="BM573" s="4">
        <v>163.84129999999999</v>
      </c>
      <c r="BQ573" s="4">
        <v>536.70699999999999</v>
      </c>
      <c r="BR573" s="4">
        <v>0.45395600000000003</v>
      </c>
      <c r="BS573" s="4">
        <v>-5</v>
      </c>
      <c r="BT573" s="4">
        <v>-4.1175999999999997E-2</v>
      </c>
      <c r="BU573" s="4">
        <v>11.093551</v>
      </c>
      <c r="BV573" s="4">
        <v>-0.83175200000000005</v>
      </c>
    </row>
    <row r="574" spans="1:74" x14ac:dyDescent="0.25">
      <c r="A574" s="2">
        <v>42067</v>
      </c>
      <c r="B574" s="3">
        <v>2.7695601851851853E-2</v>
      </c>
      <c r="C574" s="4">
        <v>9.06</v>
      </c>
      <c r="D574" s="4">
        <v>4.7523999999999997</v>
      </c>
      <c r="E574" s="4">
        <v>47524.17985</v>
      </c>
      <c r="F574" s="4">
        <v>45.7</v>
      </c>
      <c r="G574" s="4">
        <v>5.7</v>
      </c>
      <c r="H574" s="4">
        <v>21967.200000000001</v>
      </c>
      <c r="J574" s="4">
        <v>4.0999999999999996</v>
      </c>
      <c r="K574" s="4">
        <v>0.85580000000000001</v>
      </c>
      <c r="L574" s="4">
        <v>7.7534999999999998</v>
      </c>
      <c r="M574" s="4">
        <v>4.0670999999999999</v>
      </c>
      <c r="N574" s="4">
        <v>39.1008</v>
      </c>
      <c r="O574" s="4">
        <v>4.8715999999999999</v>
      </c>
      <c r="P574" s="4">
        <v>44</v>
      </c>
      <c r="Q574" s="4">
        <v>29.456199999999999</v>
      </c>
      <c r="R574" s="4">
        <v>3.67</v>
      </c>
      <c r="S574" s="4">
        <v>33.1</v>
      </c>
      <c r="T574" s="4">
        <v>21967.169600000001</v>
      </c>
      <c r="W574" s="4">
        <v>0</v>
      </c>
      <c r="X574" s="4">
        <v>3.5087000000000002</v>
      </c>
      <c r="Y574" s="4">
        <v>12.3</v>
      </c>
      <c r="Z574" s="4">
        <v>841</v>
      </c>
      <c r="AA574" s="4">
        <v>864</v>
      </c>
      <c r="AB574" s="4">
        <v>867</v>
      </c>
      <c r="AC574" s="4">
        <v>63</v>
      </c>
      <c r="AD574" s="4">
        <v>5.34</v>
      </c>
      <c r="AE574" s="4">
        <v>0.12</v>
      </c>
      <c r="AF574" s="4">
        <v>979</v>
      </c>
      <c r="AG574" s="4">
        <v>-15</v>
      </c>
      <c r="AH574" s="4">
        <v>15</v>
      </c>
      <c r="AI574" s="4">
        <v>11</v>
      </c>
      <c r="AJ574" s="4">
        <v>191</v>
      </c>
      <c r="AK574" s="4">
        <v>141</v>
      </c>
      <c r="AL574" s="4">
        <v>3.1</v>
      </c>
      <c r="AM574" s="4">
        <v>195</v>
      </c>
      <c r="AN574" s="4" t="s">
        <v>155</v>
      </c>
      <c r="AO574" s="4">
        <v>1</v>
      </c>
      <c r="AP574" s="5">
        <v>0.82023148148148151</v>
      </c>
      <c r="AQ574" s="4">
        <v>47.163682999999999</v>
      </c>
      <c r="AR574" s="4">
        <v>-88.491221999999993</v>
      </c>
      <c r="AS574" s="4">
        <v>0</v>
      </c>
      <c r="AT574" s="4">
        <v>30.7</v>
      </c>
      <c r="AU574" s="4">
        <v>12</v>
      </c>
      <c r="AV574" s="4">
        <v>4</v>
      </c>
      <c r="AW574" s="4" t="s">
        <v>202</v>
      </c>
      <c r="AX574" s="4">
        <v>1.9</v>
      </c>
      <c r="AZ574" s="4">
        <v>2.2000000000000002</v>
      </c>
      <c r="BA574" s="4">
        <v>14.023</v>
      </c>
      <c r="BB574" s="4">
        <v>12.35</v>
      </c>
      <c r="BC574" s="4">
        <v>0.88</v>
      </c>
      <c r="BD574" s="4">
        <v>16.850999999999999</v>
      </c>
      <c r="BE574" s="4">
        <v>1677.06</v>
      </c>
      <c r="BF574" s="4">
        <v>559.90200000000004</v>
      </c>
      <c r="BG574" s="4">
        <v>0.88600000000000001</v>
      </c>
      <c r="BH574" s="4">
        <v>0.11</v>
      </c>
      <c r="BI574" s="4">
        <v>0.996</v>
      </c>
      <c r="BJ574" s="4">
        <v>0.66700000000000004</v>
      </c>
      <c r="BK574" s="4">
        <v>8.3000000000000004E-2</v>
      </c>
      <c r="BL574" s="4">
        <v>0.75</v>
      </c>
      <c r="BM574" s="4">
        <v>157.1259</v>
      </c>
      <c r="BQ574" s="4">
        <v>551.827</v>
      </c>
      <c r="BR574" s="4">
        <v>0.50748300000000002</v>
      </c>
      <c r="BS574" s="4">
        <v>-5</v>
      </c>
      <c r="BT574" s="4">
        <v>-4.0044999999999997E-2</v>
      </c>
      <c r="BU574" s="4">
        <v>12.401604000000001</v>
      </c>
      <c r="BV574" s="4">
        <v>-0.80890799999999996</v>
      </c>
    </row>
    <row r="575" spans="1:74" x14ac:dyDescent="0.25">
      <c r="A575" s="2">
        <v>42067</v>
      </c>
      <c r="B575" s="3">
        <v>2.7707175925925923E-2</v>
      </c>
      <c r="C575" s="4">
        <v>9.1359999999999992</v>
      </c>
      <c r="D575" s="4">
        <v>4.6006</v>
      </c>
      <c r="E575" s="4">
        <v>46005.935649999999</v>
      </c>
      <c r="F575" s="4">
        <v>44.6</v>
      </c>
      <c r="G575" s="4">
        <v>5.9</v>
      </c>
      <c r="H575" s="4">
        <v>21833.7</v>
      </c>
      <c r="J575" s="4">
        <v>4.2</v>
      </c>
      <c r="K575" s="4">
        <v>0.85680000000000001</v>
      </c>
      <c r="L575" s="4">
        <v>7.8281999999999998</v>
      </c>
      <c r="M575" s="4">
        <v>3.9419</v>
      </c>
      <c r="N575" s="4">
        <v>38.214500000000001</v>
      </c>
      <c r="O575" s="4">
        <v>5.0487000000000002</v>
      </c>
      <c r="P575" s="4">
        <v>43.3</v>
      </c>
      <c r="Q575" s="4">
        <v>28.788499999999999</v>
      </c>
      <c r="R575" s="4">
        <v>3.8033999999999999</v>
      </c>
      <c r="S575" s="4">
        <v>32.6</v>
      </c>
      <c r="T575" s="4">
        <v>21833.658800000001</v>
      </c>
      <c r="W575" s="4">
        <v>0</v>
      </c>
      <c r="X575" s="4">
        <v>3.5987</v>
      </c>
      <c r="Y575" s="4">
        <v>12.4</v>
      </c>
      <c r="Z575" s="4">
        <v>840</v>
      </c>
      <c r="AA575" s="4">
        <v>862</v>
      </c>
      <c r="AB575" s="4">
        <v>866</v>
      </c>
      <c r="AC575" s="4">
        <v>63</v>
      </c>
      <c r="AD575" s="4">
        <v>5.34</v>
      </c>
      <c r="AE575" s="4">
        <v>0.12</v>
      </c>
      <c r="AF575" s="4">
        <v>979</v>
      </c>
      <c r="AG575" s="4">
        <v>-15</v>
      </c>
      <c r="AH575" s="4">
        <v>15</v>
      </c>
      <c r="AI575" s="4">
        <v>11</v>
      </c>
      <c r="AJ575" s="4">
        <v>191</v>
      </c>
      <c r="AK575" s="4">
        <v>141</v>
      </c>
      <c r="AL575" s="4">
        <v>3.3</v>
      </c>
      <c r="AM575" s="4">
        <v>195</v>
      </c>
      <c r="AN575" s="4" t="s">
        <v>155</v>
      </c>
      <c r="AO575" s="4">
        <v>1</v>
      </c>
      <c r="AP575" s="5">
        <v>0.82024305555555566</v>
      </c>
      <c r="AQ575" s="4">
        <v>47.163631000000002</v>
      </c>
      <c r="AR575" s="4">
        <v>-88.491389999999996</v>
      </c>
      <c r="AS575" s="4">
        <v>0</v>
      </c>
      <c r="AT575" s="4">
        <v>31.1</v>
      </c>
      <c r="AU575" s="4">
        <v>12</v>
      </c>
      <c r="AV575" s="4">
        <v>4</v>
      </c>
      <c r="AW575" s="4" t="s">
        <v>202</v>
      </c>
      <c r="AX575" s="4">
        <v>1.9533</v>
      </c>
      <c r="AZ575" s="4">
        <v>2.2000000000000002</v>
      </c>
      <c r="BA575" s="4">
        <v>14.023</v>
      </c>
      <c r="BB575" s="4">
        <v>12.44</v>
      </c>
      <c r="BC575" s="4">
        <v>0.89</v>
      </c>
      <c r="BD575" s="4">
        <v>16.71</v>
      </c>
      <c r="BE575" s="4">
        <v>1700.9929999999999</v>
      </c>
      <c r="BF575" s="4">
        <v>545.15899999999999</v>
      </c>
      <c r="BG575" s="4">
        <v>0.87</v>
      </c>
      <c r="BH575" s="4">
        <v>0.115</v>
      </c>
      <c r="BI575" s="4">
        <v>0.98399999999999999</v>
      </c>
      <c r="BJ575" s="4">
        <v>0.65500000000000003</v>
      </c>
      <c r="BK575" s="4">
        <v>8.6999999999999994E-2</v>
      </c>
      <c r="BL575" s="4">
        <v>0.74199999999999999</v>
      </c>
      <c r="BM575" s="4">
        <v>156.88659999999999</v>
      </c>
      <c r="BQ575" s="4">
        <v>568.56500000000005</v>
      </c>
      <c r="BR575" s="4">
        <v>0.56628900000000004</v>
      </c>
      <c r="BS575" s="4">
        <v>-5</v>
      </c>
      <c r="BT575" s="4">
        <v>-3.8092000000000001E-2</v>
      </c>
      <c r="BU575" s="4">
        <v>13.83868</v>
      </c>
      <c r="BV575" s="4">
        <v>-0.76945699999999995</v>
      </c>
    </row>
    <row r="576" spans="1:74" x14ac:dyDescent="0.25">
      <c r="A576" s="2">
        <v>42067</v>
      </c>
      <c r="B576" s="3">
        <v>2.771875E-2</v>
      </c>
      <c r="C576" s="4">
        <v>9.4260000000000002</v>
      </c>
      <c r="D576" s="4">
        <v>4.3627000000000002</v>
      </c>
      <c r="E576" s="4">
        <v>43626.526140000002</v>
      </c>
      <c r="F576" s="4">
        <v>44.6</v>
      </c>
      <c r="G576" s="4">
        <v>5.9</v>
      </c>
      <c r="H576" s="4">
        <v>21506.2</v>
      </c>
      <c r="J576" s="4">
        <v>4.2</v>
      </c>
      <c r="K576" s="4">
        <v>0.85719999999999996</v>
      </c>
      <c r="L576" s="4">
        <v>8.0798000000000005</v>
      </c>
      <c r="M576" s="4">
        <v>3.7395999999999998</v>
      </c>
      <c r="N576" s="4">
        <v>38.231000000000002</v>
      </c>
      <c r="O576" s="4">
        <v>5.0575000000000001</v>
      </c>
      <c r="P576" s="4">
        <v>43.3</v>
      </c>
      <c r="Q576" s="4">
        <v>28.8004</v>
      </c>
      <c r="R576" s="4">
        <v>3.8098999999999998</v>
      </c>
      <c r="S576" s="4">
        <v>32.6</v>
      </c>
      <c r="T576" s="4">
        <v>21506.215499999998</v>
      </c>
      <c r="W576" s="4">
        <v>0</v>
      </c>
      <c r="X576" s="4">
        <v>3.6002000000000001</v>
      </c>
      <c r="Y576" s="4">
        <v>12.5</v>
      </c>
      <c r="Z576" s="4">
        <v>839</v>
      </c>
      <c r="AA576" s="4">
        <v>862</v>
      </c>
      <c r="AB576" s="4">
        <v>864</v>
      </c>
      <c r="AC576" s="4">
        <v>63</v>
      </c>
      <c r="AD576" s="4">
        <v>5.33</v>
      </c>
      <c r="AE576" s="4">
        <v>0.12</v>
      </c>
      <c r="AF576" s="4">
        <v>980</v>
      </c>
      <c r="AG576" s="4">
        <v>-15</v>
      </c>
      <c r="AH576" s="4">
        <v>15.953047</v>
      </c>
      <c r="AI576" s="4">
        <v>11</v>
      </c>
      <c r="AJ576" s="4">
        <v>191</v>
      </c>
      <c r="AK576" s="4">
        <v>140</v>
      </c>
      <c r="AL576" s="4">
        <v>3.5</v>
      </c>
      <c r="AM576" s="4">
        <v>195</v>
      </c>
      <c r="AN576" s="4" t="s">
        <v>155</v>
      </c>
      <c r="AO576" s="4">
        <v>1</v>
      </c>
      <c r="AP576" s="5">
        <v>0.82025462962962958</v>
      </c>
      <c r="AQ576" s="4">
        <v>47.163528999999997</v>
      </c>
      <c r="AR576" s="4">
        <v>-88.491630999999998</v>
      </c>
      <c r="AS576" s="4">
        <v>0</v>
      </c>
      <c r="AT576" s="4">
        <v>30.9</v>
      </c>
      <c r="AU576" s="4">
        <v>12</v>
      </c>
      <c r="AV576" s="4">
        <v>4</v>
      </c>
      <c r="AW576" s="4" t="s">
        <v>202</v>
      </c>
      <c r="AX576" s="4">
        <v>1.9467000000000001</v>
      </c>
      <c r="AZ576" s="4">
        <v>2.2000000000000002</v>
      </c>
      <c r="BA576" s="4">
        <v>14.023</v>
      </c>
      <c r="BB576" s="4">
        <v>12.47</v>
      </c>
      <c r="BC576" s="4">
        <v>0.89</v>
      </c>
      <c r="BD576" s="4">
        <v>16.658999999999999</v>
      </c>
      <c r="BE576" s="4">
        <v>1753.575</v>
      </c>
      <c r="BF576" s="4">
        <v>516.57299999999998</v>
      </c>
      <c r="BG576" s="4">
        <v>0.86899999999999999</v>
      </c>
      <c r="BH576" s="4">
        <v>0.115</v>
      </c>
      <c r="BI576" s="4">
        <v>0.98399999999999999</v>
      </c>
      <c r="BJ576" s="4">
        <v>0.65500000000000003</v>
      </c>
      <c r="BK576" s="4">
        <v>8.6999999999999994E-2</v>
      </c>
      <c r="BL576" s="4">
        <v>0.74099999999999999</v>
      </c>
      <c r="BM576" s="4">
        <v>154.3503</v>
      </c>
      <c r="BQ576" s="4">
        <v>568.13499999999999</v>
      </c>
      <c r="BR576" s="4">
        <v>0.58424900000000002</v>
      </c>
      <c r="BS576" s="4">
        <v>-5</v>
      </c>
      <c r="BT576" s="4">
        <v>-3.6094000000000001E-2</v>
      </c>
      <c r="BU576" s="4">
        <v>14.277578</v>
      </c>
      <c r="BV576" s="4">
        <v>-0.729097</v>
      </c>
    </row>
    <row r="577" spans="1:74" x14ac:dyDescent="0.25">
      <c r="A577" s="2">
        <v>42067</v>
      </c>
      <c r="B577" s="3">
        <v>2.773032407407407E-2</v>
      </c>
      <c r="C577" s="4">
        <v>9.5839999999999996</v>
      </c>
      <c r="D577" s="4">
        <v>4.1662999999999997</v>
      </c>
      <c r="E577" s="4">
        <v>41663.032789999997</v>
      </c>
      <c r="F577" s="4">
        <v>46.3</v>
      </c>
      <c r="G577" s="4">
        <v>6</v>
      </c>
      <c r="H577" s="4">
        <v>20849.099999999999</v>
      </c>
      <c r="J577" s="4">
        <v>4.1399999999999997</v>
      </c>
      <c r="K577" s="4">
        <v>0.85840000000000005</v>
      </c>
      <c r="L577" s="4">
        <v>8.2274999999999991</v>
      </c>
      <c r="M577" s="4">
        <v>3.5764999999999998</v>
      </c>
      <c r="N577" s="4">
        <v>39.704300000000003</v>
      </c>
      <c r="O577" s="4">
        <v>5.1506999999999996</v>
      </c>
      <c r="P577" s="4">
        <v>44.9</v>
      </c>
      <c r="Q577" s="4">
        <v>29.910399999999999</v>
      </c>
      <c r="R577" s="4">
        <v>3.8801000000000001</v>
      </c>
      <c r="S577" s="4">
        <v>33.799999999999997</v>
      </c>
      <c r="T577" s="4">
        <v>20849.1319</v>
      </c>
      <c r="W577" s="4">
        <v>0</v>
      </c>
      <c r="X577" s="4">
        <v>3.5518999999999998</v>
      </c>
      <c r="Y577" s="4">
        <v>12.5</v>
      </c>
      <c r="Z577" s="4">
        <v>840</v>
      </c>
      <c r="AA577" s="4">
        <v>862</v>
      </c>
      <c r="AB577" s="4">
        <v>861</v>
      </c>
      <c r="AC577" s="4">
        <v>63</v>
      </c>
      <c r="AD577" s="4">
        <v>5.33</v>
      </c>
      <c r="AE577" s="4">
        <v>0.12</v>
      </c>
      <c r="AF577" s="4">
        <v>980</v>
      </c>
      <c r="AG577" s="4">
        <v>-15</v>
      </c>
      <c r="AH577" s="4">
        <v>16</v>
      </c>
      <c r="AI577" s="4">
        <v>11</v>
      </c>
      <c r="AJ577" s="4">
        <v>191</v>
      </c>
      <c r="AK577" s="4">
        <v>141</v>
      </c>
      <c r="AL577" s="4">
        <v>3.4</v>
      </c>
      <c r="AM577" s="4">
        <v>195</v>
      </c>
      <c r="AN577" s="4" t="s">
        <v>155</v>
      </c>
      <c r="AO577" s="4">
        <v>1</v>
      </c>
      <c r="AP577" s="5">
        <v>0.82027777777777777</v>
      </c>
      <c r="AQ577" s="4">
        <v>47.163465000000002</v>
      </c>
      <c r="AR577" s="4">
        <v>-88.491775000000004</v>
      </c>
      <c r="AS577" s="4">
        <v>0</v>
      </c>
      <c r="AT577" s="4">
        <v>30.5</v>
      </c>
      <c r="AU577" s="4">
        <v>12</v>
      </c>
      <c r="AV577" s="4">
        <v>4</v>
      </c>
      <c r="AW577" s="4" t="s">
        <v>202</v>
      </c>
      <c r="AX577" s="4">
        <v>1.9</v>
      </c>
      <c r="AZ577" s="4">
        <v>2.2000000000000002</v>
      </c>
      <c r="BA577" s="4">
        <v>14.023</v>
      </c>
      <c r="BB577" s="4">
        <v>12.59</v>
      </c>
      <c r="BC577" s="4">
        <v>0.9</v>
      </c>
      <c r="BD577" s="4">
        <v>16.489999999999998</v>
      </c>
      <c r="BE577" s="4">
        <v>1796.0920000000001</v>
      </c>
      <c r="BF577" s="4">
        <v>496.93700000000001</v>
      </c>
      <c r="BG577" s="4">
        <v>0.90800000000000003</v>
      </c>
      <c r="BH577" s="4">
        <v>0.11799999999999999</v>
      </c>
      <c r="BI577" s="4">
        <v>1.0249999999999999</v>
      </c>
      <c r="BJ577" s="4">
        <v>0.68400000000000005</v>
      </c>
      <c r="BK577" s="4">
        <v>8.8999999999999996E-2</v>
      </c>
      <c r="BL577" s="4">
        <v>0.77200000000000002</v>
      </c>
      <c r="BM577" s="4">
        <v>150.51140000000001</v>
      </c>
      <c r="BQ577" s="4">
        <v>563.79999999999995</v>
      </c>
      <c r="BR577" s="4">
        <v>0.48122700000000002</v>
      </c>
      <c r="BS577" s="4">
        <v>-5</v>
      </c>
      <c r="BT577" s="4">
        <v>-3.6951999999999999E-2</v>
      </c>
      <c r="BU577" s="4">
        <v>11.759979</v>
      </c>
      <c r="BV577" s="4">
        <v>-0.74643099999999996</v>
      </c>
    </row>
    <row r="578" spans="1:74" x14ac:dyDescent="0.25">
      <c r="A578" s="2">
        <v>42067</v>
      </c>
      <c r="B578" s="3">
        <v>2.7741898148148147E-2</v>
      </c>
      <c r="C578" s="4">
        <v>9.4760000000000009</v>
      </c>
      <c r="D578" s="4">
        <v>4.1258999999999997</v>
      </c>
      <c r="E578" s="4">
        <v>41259.473680000003</v>
      </c>
      <c r="F578" s="4">
        <v>47.2</v>
      </c>
      <c r="G578" s="4">
        <v>6.1</v>
      </c>
      <c r="H578" s="4">
        <v>20555.7</v>
      </c>
      <c r="J578" s="4">
        <v>4.0999999999999996</v>
      </c>
      <c r="K578" s="4">
        <v>0.86</v>
      </c>
      <c r="L578" s="4">
        <v>8.1494999999999997</v>
      </c>
      <c r="M578" s="4">
        <v>3.5484</v>
      </c>
      <c r="N578" s="4">
        <v>40.5501</v>
      </c>
      <c r="O578" s="4">
        <v>5.2389999999999999</v>
      </c>
      <c r="P578" s="4">
        <v>45.8</v>
      </c>
      <c r="Q578" s="4">
        <v>30.547499999999999</v>
      </c>
      <c r="R578" s="4">
        <v>3.9466999999999999</v>
      </c>
      <c r="S578" s="4">
        <v>34.5</v>
      </c>
      <c r="T578" s="4">
        <v>20555.679599999999</v>
      </c>
      <c r="W578" s="4">
        <v>0</v>
      </c>
      <c r="X578" s="4">
        <v>3.5261</v>
      </c>
      <c r="Y578" s="4">
        <v>12.5</v>
      </c>
      <c r="Z578" s="4">
        <v>841</v>
      </c>
      <c r="AA578" s="4">
        <v>863</v>
      </c>
      <c r="AB578" s="4">
        <v>863</v>
      </c>
      <c r="AC578" s="4">
        <v>63</v>
      </c>
      <c r="AD578" s="4">
        <v>5.33</v>
      </c>
      <c r="AE578" s="4">
        <v>0.12</v>
      </c>
      <c r="AF578" s="4">
        <v>980</v>
      </c>
      <c r="AG578" s="4">
        <v>-15</v>
      </c>
      <c r="AH578" s="4">
        <v>15.048</v>
      </c>
      <c r="AI578" s="4">
        <v>11</v>
      </c>
      <c r="AJ578" s="4">
        <v>191</v>
      </c>
      <c r="AK578" s="4">
        <v>141</v>
      </c>
      <c r="AL578" s="4">
        <v>3.6</v>
      </c>
      <c r="AM578" s="4">
        <v>195</v>
      </c>
      <c r="AN578" s="4" t="s">
        <v>155</v>
      </c>
      <c r="AO578" s="4">
        <v>1</v>
      </c>
      <c r="AP578" s="5">
        <v>0.82027777777777777</v>
      </c>
      <c r="AQ578" s="4">
        <v>47.163417000000003</v>
      </c>
      <c r="AR578" s="4">
        <v>-88.491842000000005</v>
      </c>
      <c r="AS578" s="4">
        <v>0</v>
      </c>
      <c r="AT578" s="4">
        <v>30.2</v>
      </c>
      <c r="AU578" s="4">
        <v>12</v>
      </c>
      <c r="AV578" s="4">
        <v>4</v>
      </c>
      <c r="AW578" s="4" t="s">
        <v>202</v>
      </c>
      <c r="AX578" s="4">
        <v>2.006507</v>
      </c>
      <c r="AZ578" s="4">
        <v>2.253253</v>
      </c>
      <c r="BA578" s="4">
        <v>14.023</v>
      </c>
      <c r="BB578" s="4">
        <v>12.73</v>
      </c>
      <c r="BC578" s="4">
        <v>0.91</v>
      </c>
      <c r="BD578" s="4">
        <v>16.277000000000001</v>
      </c>
      <c r="BE578" s="4">
        <v>1796.6389999999999</v>
      </c>
      <c r="BF578" s="4">
        <v>497.89800000000002</v>
      </c>
      <c r="BG578" s="4">
        <v>0.93600000000000005</v>
      </c>
      <c r="BH578" s="4">
        <v>0.121</v>
      </c>
      <c r="BI578" s="4">
        <v>1.0569999999999999</v>
      </c>
      <c r="BJ578" s="4">
        <v>0.70499999999999996</v>
      </c>
      <c r="BK578" s="4">
        <v>9.0999999999999998E-2</v>
      </c>
      <c r="BL578" s="4">
        <v>0.79600000000000004</v>
      </c>
      <c r="BM578" s="4">
        <v>149.85939999999999</v>
      </c>
      <c r="BQ578" s="4">
        <v>565.226</v>
      </c>
      <c r="BR578" s="4">
        <v>0.60356799999999999</v>
      </c>
      <c r="BS578" s="4">
        <v>-5</v>
      </c>
      <c r="BT578" s="4">
        <v>-3.5096000000000002E-2</v>
      </c>
      <c r="BU578" s="4">
        <v>14.749693000000001</v>
      </c>
      <c r="BV578" s="4">
        <v>-0.70893899999999999</v>
      </c>
    </row>
    <row r="579" spans="1:74" x14ac:dyDescent="0.25">
      <c r="A579" s="2">
        <v>42067</v>
      </c>
      <c r="B579" s="3">
        <v>2.7753472222222225E-2</v>
      </c>
      <c r="C579" s="4">
        <v>9.2260000000000009</v>
      </c>
      <c r="D579" s="4">
        <v>4.7049000000000003</v>
      </c>
      <c r="E579" s="4">
        <v>47048.947370000002</v>
      </c>
      <c r="F579" s="4">
        <v>52.4</v>
      </c>
      <c r="G579" s="4">
        <v>6.2</v>
      </c>
      <c r="H579" s="4">
        <v>20353.599999999999</v>
      </c>
      <c r="J579" s="4">
        <v>4</v>
      </c>
      <c r="K579" s="4">
        <v>0.85670000000000002</v>
      </c>
      <c r="L579" s="4">
        <v>7.9032999999999998</v>
      </c>
      <c r="M579" s="4">
        <v>4.0305</v>
      </c>
      <c r="N579" s="4">
        <v>44.851599999999998</v>
      </c>
      <c r="O579" s="4">
        <v>5.3113999999999999</v>
      </c>
      <c r="P579" s="4">
        <v>50.2</v>
      </c>
      <c r="Q579" s="4">
        <v>33.797600000000003</v>
      </c>
      <c r="R579" s="4">
        <v>4.0023</v>
      </c>
      <c r="S579" s="4">
        <v>37.799999999999997</v>
      </c>
      <c r="T579" s="4">
        <v>20353.561799999999</v>
      </c>
      <c r="W579" s="4">
        <v>0</v>
      </c>
      <c r="X579" s="4">
        <v>3.4266999999999999</v>
      </c>
      <c r="Y579" s="4">
        <v>12.5</v>
      </c>
      <c r="Z579" s="4">
        <v>845</v>
      </c>
      <c r="AA579" s="4">
        <v>867</v>
      </c>
      <c r="AB579" s="4">
        <v>868</v>
      </c>
      <c r="AC579" s="4">
        <v>64</v>
      </c>
      <c r="AD579" s="4">
        <v>5.41</v>
      </c>
      <c r="AE579" s="4">
        <v>0.12</v>
      </c>
      <c r="AF579" s="4">
        <v>980</v>
      </c>
      <c r="AG579" s="4">
        <v>-15</v>
      </c>
      <c r="AH579" s="4">
        <v>15.951048999999999</v>
      </c>
      <c r="AI579" s="4">
        <v>11</v>
      </c>
      <c r="AJ579" s="4">
        <v>191</v>
      </c>
      <c r="AK579" s="4">
        <v>141</v>
      </c>
      <c r="AL579" s="4">
        <v>3.6</v>
      </c>
      <c r="AM579" s="4">
        <v>195</v>
      </c>
      <c r="AN579" s="4" t="s">
        <v>155</v>
      </c>
      <c r="AO579" s="4">
        <v>1</v>
      </c>
      <c r="AP579" s="5">
        <v>0.82028935185185192</v>
      </c>
      <c r="AQ579" s="4">
        <v>47.163238999999997</v>
      </c>
      <c r="AR579" s="4">
        <v>-88.491963999999996</v>
      </c>
      <c r="AS579" s="4">
        <v>169</v>
      </c>
      <c r="AT579" s="4">
        <v>30.8</v>
      </c>
      <c r="AU579" s="4">
        <v>12</v>
      </c>
      <c r="AV579" s="4">
        <v>4</v>
      </c>
      <c r="AW579" s="4" t="s">
        <v>202</v>
      </c>
      <c r="AX579" s="4">
        <v>2.1</v>
      </c>
      <c r="AZ579" s="4">
        <v>2.2999999999999998</v>
      </c>
      <c r="BA579" s="4">
        <v>14.023</v>
      </c>
      <c r="BB579" s="4">
        <v>12.42</v>
      </c>
      <c r="BC579" s="4">
        <v>0.89</v>
      </c>
      <c r="BD579" s="4">
        <v>16.731000000000002</v>
      </c>
      <c r="BE579" s="4">
        <v>1715.367</v>
      </c>
      <c r="BF579" s="4">
        <v>556.78800000000001</v>
      </c>
      <c r="BG579" s="4">
        <v>1.0189999999999999</v>
      </c>
      <c r="BH579" s="4">
        <v>0.121</v>
      </c>
      <c r="BI579" s="4">
        <v>1.1399999999999999</v>
      </c>
      <c r="BJ579" s="4">
        <v>0.76800000000000002</v>
      </c>
      <c r="BK579" s="4">
        <v>9.0999999999999998E-2</v>
      </c>
      <c r="BL579" s="4">
        <v>0.85899999999999999</v>
      </c>
      <c r="BM579" s="4">
        <v>146.0865</v>
      </c>
      <c r="BQ579" s="4">
        <v>540.78099999999995</v>
      </c>
      <c r="BR579" s="4">
        <v>0.67467100000000002</v>
      </c>
      <c r="BS579" s="4">
        <v>-5</v>
      </c>
      <c r="BT579" s="4">
        <v>-3.3098000000000002E-2</v>
      </c>
      <c r="BU579" s="4">
        <v>16.487280999999999</v>
      </c>
      <c r="BV579" s="4">
        <v>-0.66857800000000001</v>
      </c>
    </row>
    <row r="580" spans="1:74" x14ac:dyDescent="0.25">
      <c r="A580" s="2">
        <v>42067</v>
      </c>
      <c r="B580" s="3">
        <v>2.7765046296296298E-2</v>
      </c>
      <c r="C580" s="4">
        <v>9.0619999999999994</v>
      </c>
      <c r="D580" s="4">
        <v>4.8939000000000004</v>
      </c>
      <c r="E580" s="4">
        <v>48939.038</v>
      </c>
      <c r="F580" s="4">
        <v>61.5</v>
      </c>
      <c r="G580" s="4">
        <v>6.2</v>
      </c>
      <c r="H580" s="4">
        <v>20815.3</v>
      </c>
      <c r="J580" s="4">
        <v>4</v>
      </c>
      <c r="K580" s="4">
        <v>0.85570000000000002</v>
      </c>
      <c r="L580" s="4">
        <v>7.7544000000000004</v>
      </c>
      <c r="M580" s="4">
        <v>4.1875999999999998</v>
      </c>
      <c r="N580" s="4">
        <v>52.587200000000003</v>
      </c>
      <c r="O580" s="4">
        <v>5.3052000000000001</v>
      </c>
      <c r="P580" s="4">
        <v>57.9</v>
      </c>
      <c r="Q580" s="4">
        <v>39.627200000000002</v>
      </c>
      <c r="R580" s="4">
        <v>3.9977999999999998</v>
      </c>
      <c r="S580" s="4">
        <v>43.6</v>
      </c>
      <c r="T580" s="4">
        <v>20815.337</v>
      </c>
      <c r="W580" s="4">
        <v>0</v>
      </c>
      <c r="X580" s="4">
        <v>3.4226999999999999</v>
      </c>
      <c r="Y580" s="4">
        <v>12.5</v>
      </c>
      <c r="Z580" s="4">
        <v>850</v>
      </c>
      <c r="AA580" s="4">
        <v>873</v>
      </c>
      <c r="AB580" s="4">
        <v>874</v>
      </c>
      <c r="AC580" s="4">
        <v>64</v>
      </c>
      <c r="AD580" s="4">
        <v>5.42</v>
      </c>
      <c r="AE580" s="4">
        <v>0.12</v>
      </c>
      <c r="AF580" s="4">
        <v>980</v>
      </c>
      <c r="AG580" s="4">
        <v>-15</v>
      </c>
      <c r="AH580" s="4">
        <v>16</v>
      </c>
      <c r="AI580" s="4">
        <v>11</v>
      </c>
      <c r="AJ580" s="4">
        <v>191</v>
      </c>
      <c r="AK580" s="4">
        <v>140</v>
      </c>
      <c r="AL580" s="4">
        <v>3.6</v>
      </c>
      <c r="AM580" s="4">
        <v>195</v>
      </c>
      <c r="AN580" s="4" t="s">
        <v>155</v>
      </c>
      <c r="AO580" s="4">
        <v>1</v>
      </c>
      <c r="AP580" s="5">
        <v>0.8203125</v>
      </c>
      <c r="AQ580" s="4">
        <v>47.163119999999999</v>
      </c>
      <c r="AR580" s="4">
        <v>-88.492019999999997</v>
      </c>
      <c r="AS580" s="4">
        <v>317.10000000000002</v>
      </c>
      <c r="AT580" s="4">
        <v>32.1</v>
      </c>
      <c r="AU580" s="4">
        <v>12</v>
      </c>
      <c r="AV580" s="4">
        <v>4</v>
      </c>
      <c r="AW580" s="4" t="s">
        <v>202</v>
      </c>
      <c r="AX580" s="4">
        <v>2.1</v>
      </c>
      <c r="AY580" s="4">
        <v>1</v>
      </c>
      <c r="AZ580" s="4">
        <v>2.3532999999999999</v>
      </c>
      <c r="BA580" s="4">
        <v>14.023</v>
      </c>
      <c r="BB580" s="4">
        <v>12.33</v>
      </c>
      <c r="BC580" s="4">
        <v>0.88</v>
      </c>
      <c r="BD580" s="4">
        <v>16.866</v>
      </c>
      <c r="BE580" s="4">
        <v>1676.5070000000001</v>
      </c>
      <c r="BF580" s="4">
        <v>576.23599999999999</v>
      </c>
      <c r="BG580" s="4">
        <v>1.1910000000000001</v>
      </c>
      <c r="BH580" s="4">
        <v>0.12</v>
      </c>
      <c r="BI580" s="4">
        <v>1.3109999999999999</v>
      </c>
      <c r="BJ580" s="4">
        <v>0.89700000000000002</v>
      </c>
      <c r="BK580" s="4">
        <v>9.0999999999999998E-2</v>
      </c>
      <c r="BL580" s="4">
        <v>0.98799999999999999</v>
      </c>
      <c r="BM580" s="4">
        <v>148.8194</v>
      </c>
      <c r="BQ580" s="4">
        <v>538.05499999999995</v>
      </c>
      <c r="BR580" s="4">
        <v>0.69795099999999999</v>
      </c>
      <c r="BS580" s="4">
        <v>-5</v>
      </c>
      <c r="BT580" s="4">
        <v>-3.3950000000000001E-2</v>
      </c>
      <c r="BU580" s="4">
        <v>17.056177999999999</v>
      </c>
      <c r="BV580" s="4">
        <v>-0.68579100000000004</v>
      </c>
    </row>
    <row r="581" spans="1:74" x14ac:dyDescent="0.25">
      <c r="A581" s="2">
        <v>42067</v>
      </c>
      <c r="B581" s="3">
        <v>2.7776620370370372E-2</v>
      </c>
      <c r="C581" s="4">
        <v>8.9290000000000003</v>
      </c>
      <c r="D581" s="4">
        <v>5.0628000000000002</v>
      </c>
      <c r="E581" s="4">
        <v>50628.477509999997</v>
      </c>
      <c r="F581" s="4">
        <v>71.3</v>
      </c>
      <c r="G581" s="4">
        <v>6.3</v>
      </c>
      <c r="H581" s="4">
        <v>21163.3</v>
      </c>
      <c r="J581" s="4">
        <v>3.9</v>
      </c>
      <c r="K581" s="4">
        <v>0.8548</v>
      </c>
      <c r="L581" s="4">
        <v>7.6322999999999999</v>
      </c>
      <c r="M581" s="4">
        <v>4.3274999999999997</v>
      </c>
      <c r="N581" s="4">
        <v>60.960900000000002</v>
      </c>
      <c r="O581" s="4">
        <v>5.3773</v>
      </c>
      <c r="P581" s="4">
        <v>66.3</v>
      </c>
      <c r="Q581" s="4">
        <v>45.937199999999997</v>
      </c>
      <c r="R581" s="4">
        <v>4.0521000000000003</v>
      </c>
      <c r="S581" s="4">
        <v>50</v>
      </c>
      <c r="T581" s="4">
        <v>21163.300899999998</v>
      </c>
      <c r="W581" s="4">
        <v>0</v>
      </c>
      <c r="X581" s="4">
        <v>3.3334999999999999</v>
      </c>
      <c r="Y581" s="4">
        <v>12.5</v>
      </c>
      <c r="Z581" s="4">
        <v>852</v>
      </c>
      <c r="AA581" s="4">
        <v>876</v>
      </c>
      <c r="AB581" s="4">
        <v>877</v>
      </c>
      <c r="AC581" s="4">
        <v>64</v>
      </c>
      <c r="AD581" s="4">
        <v>5.42</v>
      </c>
      <c r="AE581" s="4">
        <v>0.12</v>
      </c>
      <c r="AF581" s="4">
        <v>980</v>
      </c>
      <c r="AG581" s="4">
        <v>-15</v>
      </c>
      <c r="AH581" s="4">
        <v>16</v>
      </c>
      <c r="AI581" s="4">
        <v>11</v>
      </c>
      <c r="AJ581" s="4">
        <v>191</v>
      </c>
      <c r="AK581" s="4">
        <v>140.9</v>
      </c>
      <c r="AL581" s="4">
        <v>3.6</v>
      </c>
      <c r="AM581" s="4">
        <v>195</v>
      </c>
      <c r="AN581" s="4" t="s">
        <v>155</v>
      </c>
      <c r="AO581" s="4">
        <v>1</v>
      </c>
      <c r="AP581" s="5">
        <v>0.8203125</v>
      </c>
      <c r="AQ581" s="4">
        <v>47.163040000000002</v>
      </c>
      <c r="AR581" s="4">
        <v>-88.492018999999999</v>
      </c>
      <c r="AS581" s="4">
        <v>317.5</v>
      </c>
      <c r="AT581" s="4">
        <v>33.6</v>
      </c>
      <c r="AU581" s="4">
        <v>12</v>
      </c>
      <c r="AV581" s="4">
        <v>4</v>
      </c>
      <c r="AW581" s="4" t="s">
        <v>202</v>
      </c>
      <c r="AX581" s="4">
        <v>2.1</v>
      </c>
      <c r="AY581" s="4">
        <v>1</v>
      </c>
      <c r="AZ581" s="4">
        <v>2.4</v>
      </c>
      <c r="BA581" s="4">
        <v>14.023</v>
      </c>
      <c r="BB581" s="4">
        <v>12.25</v>
      </c>
      <c r="BC581" s="4">
        <v>0.87</v>
      </c>
      <c r="BD581" s="4">
        <v>16.992999999999999</v>
      </c>
      <c r="BE581" s="4">
        <v>1643.923</v>
      </c>
      <c r="BF581" s="4">
        <v>593.25300000000004</v>
      </c>
      <c r="BG581" s="4">
        <v>1.375</v>
      </c>
      <c r="BH581" s="4">
        <v>0.121</v>
      </c>
      <c r="BI581" s="4">
        <v>1.496</v>
      </c>
      <c r="BJ581" s="4">
        <v>1.036</v>
      </c>
      <c r="BK581" s="4">
        <v>9.0999999999999998E-2</v>
      </c>
      <c r="BL581" s="4">
        <v>1.1279999999999999</v>
      </c>
      <c r="BM581" s="4">
        <v>150.7407</v>
      </c>
      <c r="BQ581" s="4">
        <v>522.07299999999998</v>
      </c>
      <c r="BR581" s="4">
        <v>0.65244999999999997</v>
      </c>
      <c r="BS581" s="4">
        <v>-5</v>
      </c>
      <c r="BT581" s="4">
        <v>-3.4000000000000002E-2</v>
      </c>
      <c r="BU581" s="4">
        <v>15.944247000000001</v>
      </c>
      <c r="BV581" s="4">
        <v>-0.68679999999999997</v>
      </c>
    </row>
    <row r="582" spans="1:74" x14ac:dyDescent="0.25">
      <c r="A582" s="2">
        <v>42067</v>
      </c>
      <c r="B582" s="3">
        <v>2.7788194444444445E-2</v>
      </c>
      <c r="C582" s="4">
        <v>8.3989999999999991</v>
      </c>
      <c r="D582" s="4">
        <v>5.7557</v>
      </c>
      <c r="E582" s="4">
        <v>57557.443729999999</v>
      </c>
      <c r="F582" s="4">
        <v>83.4</v>
      </c>
      <c r="G582" s="4">
        <v>6.3</v>
      </c>
      <c r="H582" s="4">
        <v>21338.3</v>
      </c>
      <c r="J582" s="4">
        <v>3.9</v>
      </c>
      <c r="K582" s="4">
        <v>0.85199999999999998</v>
      </c>
      <c r="L582" s="4">
        <v>7.1558000000000002</v>
      </c>
      <c r="M582" s="4">
        <v>4.9039999999999999</v>
      </c>
      <c r="N582" s="4">
        <v>71.081900000000005</v>
      </c>
      <c r="O582" s="4">
        <v>5.3677000000000001</v>
      </c>
      <c r="P582" s="4">
        <v>76.400000000000006</v>
      </c>
      <c r="Q582" s="4">
        <v>53.564</v>
      </c>
      <c r="R582" s="4">
        <v>4.0449000000000002</v>
      </c>
      <c r="S582" s="4">
        <v>57.6</v>
      </c>
      <c r="T582" s="4">
        <v>21338.293399999999</v>
      </c>
      <c r="W582" s="4">
        <v>0</v>
      </c>
      <c r="X582" s="4">
        <v>3.3229000000000002</v>
      </c>
      <c r="Y582" s="4">
        <v>12.5</v>
      </c>
      <c r="Z582" s="4">
        <v>855</v>
      </c>
      <c r="AA582" s="4">
        <v>877</v>
      </c>
      <c r="AB582" s="4">
        <v>877</v>
      </c>
      <c r="AC582" s="4">
        <v>64</v>
      </c>
      <c r="AD582" s="4">
        <v>5.42</v>
      </c>
      <c r="AE582" s="4">
        <v>0.12</v>
      </c>
      <c r="AF582" s="4">
        <v>980</v>
      </c>
      <c r="AG582" s="4">
        <v>-15</v>
      </c>
      <c r="AH582" s="4">
        <v>16</v>
      </c>
      <c r="AI582" s="4">
        <v>11</v>
      </c>
      <c r="AJ582" s="4">
        <v>191</v>
      </c>
      <c r="AK582" s="4">
        <v>141</v>
      </c>
      <c r="AL582" s="4">
        <v>3.6</v>
      </c>
      <c r="AM582" s="4">
        <v>195</v>
      </c>
      <c r="AN582" s="4" t="s">
        <v>155</v>
      </c>
      <c r="AO582" s="4">
        <v>1</v>
      </c>
      <c r="AP582" s="5">
        <v>0.82032407407407415</v>
      </c>
      <c r="AQ582" s="4">
        <v>47.162891999999999</v>
      </c>
      <c r="AR582" s="4">
        <v>-88.492020999999994</v>
      </c>
      <c r="AS582" s="4">
        <v>318</v>
      </c>
      <c r="AT582" s="4">
        <v>35.4</v>
      </c>
      <c r="AU582" s="4">
        <v>12</v>
      </c>
      <c r="AV582" s="4">
        <v>4</v>
      </c>
      <c r="AW582" s="4" t="s">
        <v>202</v>
      </c>
      <c r="AX582" s="4">
        <v>1.9934000000000001</v>
      </c>
      <c r="AY582" s="4">
        <v>1</v>
      </c>
      <c r="AZ582" s="4">
        <v>2.2934000000000001</v>
      </c>
      <c r="BA582" s="4">
        <v>14.023</v>
      </c>
      <c r="BB582" s="4">
        <v>12.01</v>
      </c>
      <c r="BC582" s="4">
        <v>0.86</v>
      </c>
      <c r="BD582" s="4">
        <v>17.367999999999999</v>
      </c>
      <c r="BE582" s="4">
        <v>1528.4780000000001</v>
      </c>
      <c r="BF582" s="4">
        <v>666.702</v>
      </c>
      <c r="BG582" s="4">
        <v>1.59</v>
      </c>
      <c r="BH582" s="4">
        <v>0.12</v>
      </c>
      <c r="BI582" s="4">
        <v>1.71</v>
      </c>
      <c r="BJ582" s="4">
        <v>1.198</v>
      </c>
      <c r="BK582" s="4">
        <v>0.09</v>
      </c>
      <c r="BL582" s="4">
        <v>1.2889999999999999</v>
      </c>
      <c r="BM582" s="4">
        <v>150.72389999999999</v>
      </c>
      <c r="BQ582" s="4">
        <v>516.07899999999995</v>
      </c>
      <c r="BR582" s="4">
        <v>0.64335699999999996</v>
      </c>
      <c r="BS582" s="4">
        <v>-5</v>
      </c>
      <c r="BT582" s="4">
        <v>-3.5897999999999999E-2</v>
      </c>
      <c r="BU582" s="4">
        <v>15.722028</v>
      </c>
      <c r="BV582" s="4">
        <v>-0.72514199999999995</v>
      </c>
    </row>
    <row r="583" spans="1:74" x14ac:dyDescent="0.25">
      <c r="A583" s="2">
        <v>42067</v>
      </c>
      <c r="B583" s="3">
        <v>2.7799768518518519E-2</v>
      </c>
      <c r="C583" s="4">
        <v>7.2480000000000002</v>
      </c>
      <c r="D583" s="4">
        <v>6.9927000000000001</v>
      </c>
      <c r="E583" s="4">
        <v>69927.030859999999</v>
      </c>
      <c r="F583" s="4">
        <v>89.6</v>
      </c>
      <c r="G583" s="4">
        <v>6.4</v>
      </c>
      <c r="H583" s="4">
        <v>22132.3</v>
      </c>
      <c r="J583" s="4">
        <v>3.8</v>
      </c>
      <c r="K583" s="4">
        <v>0.84799999999999998</v>
      </c>
      <c r="L583" s="4">
        <v>6.1459999999999999</v>
      </c>
      <c r="M583" s="4">
        <v>5.9295</v>
      </c>
      <c r="N583" s="4">
        <v>76.014700000000005</v>
      </c>
      <c r="O583" s="4">
        <v>5.4191000000000003</v>
      </c>
      <c r="P583" s="4">
        <v>81.400000000000006</v>
      </c>
      <c r="Q583" s="4">
        <v>57.281100000000002</v>
      </c>
      <c r="R583" s="4">
        <v>4.0835999999999997</v>
      </c>
      <c r="S583" s="4">
        <v>61.4</v>
      </c>
      <c r="T583" s="4">
        <v>22132.347300000001</v>
      </c>
      <c r="W583" s="4">
        <v>0</v>
      </c>
      <c r="X583" s="4">
        <v>3.2222</v>
      </c>
      <c r="Y583" s="4">
        <v>12.5</v>
      </c>
      <c r="Z583" s="4">
        <v>857</v>
      </c>
      <c r="AA583" s="4">
        <v>879</v>
      </c>
      <c r="AB583" s="4">
        <v>881</v>
      </c>
      <c r="AC583" s="4">
        <v>64</v>
      </c>
      <c r="AD583" s="4">
        <v>5.42</v>
      </c>
      <c r="AE583" s="4">
        <v>0.12</v>
      </c>
      <c r="AF583" s="4">
        <v>980</v>
      </c>
      <c r="AG583" s="4">
        <v>-15</v>
      </c>
      <c r="AH583" s="4">
        <v>16</v>
      </c>
      <c r="AI583" s="4">
        <v>11</v>
      </c>
      <c r="AJ583" s="4">
        <v>191</v>
      </c>
      <c r="AK583" s="4">
        <v>141</v>
      </c>
      <c r="AL583" s="4">
        <v>3.6</v>
      </c>
      <c r="AM583" s="4">
        <v>195</v>
      </c>
      <c r="AN583" s="4" t="s">
        <v>155</v>
      </c>
      <c r="AO583" s="4">
        <v>1</v>
      </c>
      <c r="AP583" s="5">
        <v>0.82033564814814808</v>
      </c>
      <c r="AQ583" s="4">
        <v>47.162739000000002</v>
      </c>
      <c r="AR583" s="4">
        <v>-88.491996</v>
      </c>
      <c r="AS583" s="4">
        <v>318.2</v>
      </c>
      <c r="AT583" s="4">
        <v>37.1</v>
      </c>
      <c r="AU583" s="4">
        <v>12</v>
      </c>
      <c r="AV583" s="4">
        <v>4</v>
      </c>
      <c r="AW583" s="4" t="s">
        <v>202</v>
      </c>
      <c r="AX583" s="4">
        <v>1.9533</v>
      </c>
      <c r="AY583" s="4">
        <v>1</v>
      </c>
      <c r="AZ583" s="4">
        <v>2.2000000000000002</v>
      </c>
      <c r="BA583" s="4">
        <v>14.023</v>
      </c>
      <c r="BB583" s="4">
        <v>11.68</v>
      </c>
      <c r="BC583" s="4">
        <v>0.83</v>
      </c>
      <c r="BD583" s="4">
        <v>17.93</v>
      </c>
      <c r="BE583" s="4">
        <v>1304.0050000000001</v>
      </c>
      <c r="BF583" s="4">
        <v>800.72699999999998</v>
      </c>
      <c r="BG583" s="4">
        <v>1.6890000000000001</v>
      </c>
      <c r="BH583" s="4">
        <v>0.12</v>
      </c>
      <c r="BI583" s="4">
        <v>1.8089999999999999</v>
      </c>
      <c r="BJ583" s="4">
        <v>1.2729999999999999</v>
      </c>
      <c r="BK583" s="4">
        <v>9.0999999999999998E-2</v>
      </c>
      <c r="BL583" s="4">
        <v>1.363</v>
      </c>
      <c r="BM583" s="4">
        <v>155.2868</v>
      </c>
      <c r="BQ583" s="4">
        <v>497.101</v>
      </c>
      <c r="BR583" s="4">
        <v>0.67169999999999996</v>
      </c>
      <c r="BS583" s="4">
        <v>-5</v>
      </c>
      <c r="BT583" s="4">
        <v>-3.5042999999999998E-2</v>
      </c>
      <c r="BU583" s="4">
        <v>16.414659</v>
      </c>
      <c r="BV583" s="4">
        <v>-0.70787599999999995</v>
      </c>
    </row>
    <row r="584" spans="1:74" x14ac:dyDescent="0.25">
      <c r="A584" s="2">
        <v>42067</v>
      </c>
      <c r="B584" s="3">
        <v>2.7811342592592592E-2</v>
      </c>
      <c r="C584" s="4">
        <v>6.806</v>
      </c>
      <c r="D584" s="4">
        <v>8.1768000000000001</v>
      </c>
      <c r="E584" s="4">
        <v>81768.126629999999</v>
      </c>
      <c r="F584" s="4">
        <v>96</v>
      </c>
      <c r="G584" s="4">
        <v>11</v>
      </c>
      <c r="H584" s="4">
        <v>23041.3</v>
      </c>
      <c r="J584" s="4">
        <v>3.81</v>
      </c>
      <c r="K584" s="4">
        <v>0.83840000000000003</v>
      </c>
      <c r="L584" s="4">
        <v>5.7066999999999997</v>
      </c>
      <c r="M584" s="4">
        <v>6.8556999999999997</v>
      </c>
      <c r="N584" s="4">
        <v>80.473399999999998</v>
      </c>
      <c r="O584" s="4">
        <v>9.2447999999999997</v>
      </c>
      <c r="P584" s="4">
        <v>89.7</v>
      </c>
      <c r="Q584" s="4">
        <v>60.640999999999998</v>
      </c>
      <c r="R584" s="4">
        <v>6.9664999999999999</v>
      </c>
      <c r="S584" s="4">
        <v>67.599999999999994</v>
      </c>
      <c r="T584" s="4">
        <v>23041.346600000001</v>
      </c>
      <c r="W584" s="4">
        <v>0</v>
      </c>
      <c r="X584" s="4">
        <v>3.1936</v>
      </c>
      <c r="Y584" s="4">
        <v>12.5</v>
      </c>
      <c r="Z584" s="4">
        <v>863</v>
      </c>
      <c r="AA584" s="4">
        <v>887</v>
      </c>
      <c r="AB584" s="4">
        <v>888</v>
      </c>
      <c r="AC584" s="4">
        <v>64</v>
      </c>
      <c r="AD584" s="4">
        <v>5.42</v>
      </c>
      <c r="AE584" s="4">
        <v>0.12</v>
      </c>
      <c r="AF584" s="4">
        <v>980</v>
      </c>
      <c r="AG584" s="4">
        <v>-15</v>
      </c>
      <c r="AH584" s="4">
        <v>16</v>
      </c>
      <c r="AI584" s="4">
        <v>11</v>
      </c>
      <c r="AJ584" s="4">
        <v>191</v>
      </c>
      <c r="AK584" s="4">
        <v>141</v>
      </c>
      <c r="AL584" s="4">
        <v>3.8</v>
      </c>
      <c r="AM584" s="4">
        <v>195</v>
      </c>
      <c r="AN584" s="4" t="s">
        <v>155</v>
      </c>
      <c r="AO584" s="4">
        <v>1</v>
      </c>
      <c r="AP584" s="5">
        <v>0.82034722222222223</v>
      </c>
      <c r="AQ584" s="4">
        <v>47.162581000000003</v>
      </c>
      <c r="AR584" s="4">
        <v>-88.491928000000001</v>
      </c>
      <c r="AS584" s="4">
        <v>318.39999999999998</v>
      </c>
      <c r="AT584" s="4">
        <v>39</v>
      </c>
      <c r="AU584" s="4">
        <v>12</v>
      </c>
      <c r="AV584" s="4">
        <v>4</v>
      </c>
      <c r="AW584" s="4" t="s">
        <v>202</v>
      </c>
      <c r="AX584" s="4">
        <v>2</v>
      </c>
      <c r="AY584" s="4">
        <v>1</v>
      </c>
      <c r="AZ584" s="4">
        <v>2.2000000000000002</v>
      </c>
      <c r="BA584" s="4">
        <v>14.023</v>
      </c>
      <c r="BB584" s="4">
        <v>10.95</v>
      </c>
      <c r="BC584" s="4">
        <v>0.78</v>
      </c>
      <c r="BD584" s="4">
        <v>19.27</v>
      </c>
      <c r="BE584" s="4">
        <v>1163.598</v>
      </c>
      <c r="BF584" s="4">
        <v>889.71600000000001</v>
      </c>
      <c r="BG584" s="4">
        <v>1.718</v>
      </c>
      <c r="BH584" s="4">
        <v>0.19700000000000001</v>
      </c>
      <c r="BI584" s="4">
        <v>1.9159999999999999</v>
      </c>
      <c r="BJ584" s="4">
        <v>1.2949999999999999</v>
      </c>
      <c r="BK584" s="4">
        <v>0.14899999999999999</v>
      </c>
      <c r="BL584" s="4">
        <v>1.444</v>
      </c>
      <c r="BM584" s="4">
        <v>155.36340000000001</v>
      </c>
      <c r="BQ584" s="4">
        <v>473.48099999999999</v>
      </c>
      <c r="BR584" s="4">
        <v>0.77519499999999997</v>
      </c>
      <c r="BS584" s="4">
        <v>-5</v>
      </c>
      <c r="BT584" s="4">
        <v>-3.6909999999999998E-2</v>
      </c>
      <c r="BU584" s="4">
        <v>18.943818</v>
      </c>
      <c r="BV584" s="4">
        <v>-0.74558599999999997</v>
      </c>
    </row>
    <row r="585" spans="1:74" x14ac:dyDescent="0.25">
      <c r="A585" s="2">
        <v>42067</v>
      </c>
      <c r="B585" s="3">
        <v>2.7822916666666666E-2</v>
      </c>
      <c r="C585" s="4">
        <v>6.8170000000000002</v>
      </c>
      <c r="D585" s="4">
        <v>8.1715999999999998</v>
      </c>
      <c r="E585" s="4">
        <v>81716.088470000002</v>
      </c>
      <c r="F585" s="4">
        <v>96.4</v>
      </c>
      <c r="G585" s="4">
        <v>11.4</v>
      </c>
      <c r="H585" s="4">
        <v>23121.4</v>
      </c>
      <c r="J585" s="4">
        <v>3.9</v>
      </c>
      <c r="K585" s="4">
        <v>0.83830000000000005</v>
      </c>
      <c r="L585" s="4">
        <v>5.7140000000000004</v>
      </c>
      <c r="M585" s="4">
        <v>6.8498999999999999</v>
      </c>
      <c r="N585" s="4">
        <v>80.826899999999995</v>
      </c>
      <c r="O585" s="4">
        <v>9.5561000000000007</v>
      </c>
      <c r="P585" s="4">
        <v>90.4</v>
      </c>
      <c r="Q585" s="4">
        <v>60.907299999999999</v>
      </c>
      <c r="R585" s="4">
        <v>7.2009999999999996</v>
      </c>
      <c r="S585" s="4">
        <v>68.099999999999994</v>
      </c>
      <c r="T585" s="4">
        <v>23121.413</v>
      </c>
      <c r="W585" s="4">
        <v>0</v>
      </c>
      <c r="X585" s="4">
        <v>3.2692000000000001</v>
      </c>
      <c r="Y585" s="4">
        <v>12.5</v>
      </c>
      <c r="Z585" s="4">
        <v>868</v>
      </c>
      <c r="AA585" s="4">
        <v>893</v>
      </c>
      <c r="AB585" s="4">
        <v>893</v>
      </c>
      <c r="AC585" s="4">
        <v>64</v>
      </c>
      <c r="AD585" s="4">
        <v>5.42</v>
      </c>
      <c r="AE585" s="4">
        <v>0.12</v>
      </c>
      <c r="AF585" s="4">
        <v>980</v>
      </c>
      <c r="AG585" s="4">
        <v>-15</v>
      </c>
      <c r="AH585" s="4">
        <v>16</v>
      </c>
      <c r="AI585" s="4">
        <v>11</v>
      </c>
      <c r="AJ585" s="4">
        <v>191</v>
      </c>
      <c r="AK585" s="4">
        <v>141</v>
      </c>
      <c r="AL585" s="4">
        <v>3.5</v>
      </c>
      <c r="AM585" s="4">
        <v>195</v>
      </c>
      <c r="AN585" s="4" t="s">
        <v>155</v>
      </c>
      <c r="AO585" s="4">
        <v>1</v>
      </c>
      <c r="AP585" s="5">
        <v>0.82035879629629627</v>
      </c>
      <c r="AQ585" s="4">
        <v>47.162422999999997</v>
      </c>
      <c r="AR585" s="4">
        <v>-88.491853000000006</v>
      </c>
      <c r="AS585" s="4">
        <v>318.39999999999998</v>
      </c>
      <c r="AT585" s="4">
        <v>41</v>
      </c>
      <c r="AU585" s="4">
        <v>12</v>
      </c>
      <c r="AV585" s="4">
        <v>4</v>
      </c>
      <c r="AW585" s="4" t="s">
        <v>202</v>
      </c>
      <c r="AX585" s="4">
        <v>2.0533000000000001</v>
      </c>
      <c r="AY585" s="4">
        <v>1</v>
      </c>
      <c r="AZ585" s="4">
        <v>2.2532999999999999</v>
      </c>
      <c r="BA585" s="4">
        <v>14.023</v>
      </c>
      <c r="BB585" s="4">
        <v>10.94</v>
      </c>
      <c r="BC585" s="4">
        <v>0.78</v>
      </c>
      <c r="BD585" s="4">
        <v>19.295999999999999</v>
      </c>
      <c r="BE585" s="4">
        <v>1164.345</v>
      </c>
      <c r="BF585" s="4">
        <v>888.39</v>
      </c>
      <c r="BG585" s="4">
        <v>1.7250000000000001</v>
      </c>
      <c r="BH585" s="4">
        <v>0.20399999999999999</v>
      </c>
      <c r="BI585" s="4">
        <v>1.929</v>
      </c>
      <c r="BJ585" s="4">
        <v>1.3</v>
      </c>
      <c r="BK585" s="4">
        <v>0.154</v>
      </c>
      <c r="BL585" s="4">
        <v>1.4530000000000001</v>
      </c>
      <c r="BM585" s="4">
        <v>155.804</v>
      </c>
      <c r="BQ585" s="4">
        <v>484.375</v>
      </c>
      <c r="BR585" s="4">
        <v>0.78</v>
      </c>
      <c r="BS585" s="4">
        <v>-5</v>
      </c>
      <c r="BT585" s="4">
        <v>-3.6999999999999998E-2</v>
      </c>
      <c r="BU585" s="4">
        <v>19.061250000000001</v>
      </c>
      <c r="BV585" s="4">
        <v>-0.74739999999999995</v>
      </c>
    </row>
    <row r="586" spans="1:74" x14ac:dyDescent="0.25">
      <c r="A586" s="2">
        <v>42067</v>
      </c>
      <c r="B586" s="3">
        <v>2.783449074074074E-2</v>
      </c>
      <c r="C586" s="4">
        <v>7.4550000000000001</v>
      </c>
      <c r="D586" s="4">
        <v>7.2916999999999996</v>
      </c>
      <c r="E586" s="4">
        <v>72916.578290000005</v>
      </c>
      <c r="F586" s="4">
        <v>78.5</v>
      </c>
      <c r="G586" s="4">
        <v>11.3</v>
      </c>
      <c r="H586" s="4">
        <v>23027.9</v>
      </c>
      <c r="J586" s="4">
        <v>3.9</v>
      </c>
      <c r="K586" s="4">
        <v>0.84230000000000005</v>
      </c>
      <c r="L586" s="4">
        <v>6.2797999999999998</v>
      </c>
      <c r="M586" s="4">
        <v>6.1421000000000001</v>
      </c>
      <c r="N586" s="4">
        <v>66.1023</v>
      </c>
      <c r="O586" s="4">
        <v>9.5251000000000001</v>
      </c>
      <c r="P586" s="4">
        <v>75.599999999999994</v>
      </c>
      <c r="Q586" s="4">
        <v>49.811599999999999</v>
      </c>
      <c r="R586" s="4">
        <v>7.1776999999999997</v>
      </c>
      <c r="S586" s="4">
        <v>57</v>
      </c>
      <c r="T586" s="4">
        <v>23027.9319</v>
      </c>
      <c r="W586" s="4">
        <v>0</v>
      </c>
      <c r="X586" s="4">
        <v>3.2850999999999999</v>
      </c>
      <c r="Y586" s="4">
        <v>12.5</v>
      </c>
      <c r="Z586" s="4">
        <v>866</v>
      </c>
      <c r="AA586" s="4">
        <v>891</v>
      </c>
      <c r="AB586" s="4">
        <v>890</v>
      </c>
      <c r="AC586" s="4">
        <v>64</v>
      </c>
      <c r="AD586" s="4">
        <v>5.42</v>
      </c>
      <c r="AE586" s="4">
        <v>0.12</v>
      </c>
      <c r="AF586" s="4">
        <v>980</v>
      </c>
      <c r="AG586" s="4">
        <v>-15</v>
      </c>
      <c r="AH586" s="4">
        <v>16</v>
      </c>
      <c r="AI586" s="4">
        <v>11</v>
      </c>
      <c r="AJ586" s="4">
        <v>191</v>
      </c>
      <c r="AK586" s="4">
        <v>140</v>
      </c>
      <c r="AL586" s="4">
        <v>3.3</v>
      </c>
      <c r="AM586" s="4">
        <v>195</v>
      </c>
      <c r="AN586" s="4" t="s">
        <v>155</v>
      </c>
      <c r="AO586" s="4">
        <v>1</v>
      </c>
      <c r="AP586" s="5">
        <v>0.82037037037037042</v>
      </c>
      <c r="AQ586" s="4">
        <v>47.162260000000003</v>
      </c>
      <c r="AR586" s="4">
        <v>-88.491784999999993</v>
      </c>
      <c r="AS586" s="4">
        <v>318.39999999999998</v>
      </c>
      <c r="AT586" s="4">
        <v>42.7</v>
      </c>
      <c r="AU586" s="4">
        <v>12</v>
      </c>
      <c r="AV586" s="4">
        <v>4</v>
      </c>
      <c r="AW586" s="4" t="s">
        <v>202</v>
      </c>
      <c r="AX586" s="4">
        <v>2.1533000000000002</v>
      </c>
      <c r="AY586" s="4">
        <v>1</v>
      </c>
      <c r="AZ586" s="4">
        <v>2.4066000000000001</v>
      </c>
      <c r="BA586" s="4">
        <v>14.023</v>
      </c>
      <c r="BB586" s="4">
        <v>11.24</v>
      </c>
      <c r="BC586" s="4">
        <v>0.8</v>
      </c>
      <c r="BD586" s="4">
        <v>18.716999999999999</v>
      </c>
      <c r="BE586" s="4">
        <v>1292.847</v>
      </c>
      <c r="BF586" s="4">
        <v>804.80499999999995</v>
      </c>
      <c r="BG586" s="4">
        <v>1.425</v>
      </c>
      <c r="BH586" s="4">
        <v>0.20499999999999999</v>
      </c>
      <c r="BI586" s="4">
        <v>1.63</v>
      </c>
      <c r="BJ586" s="4">
        <v>1.0740000000000001</v>
      </c>
      <c r="BK586" s="4">
        <v>0.155</v>
      </c>
      <c r="BL586" s="4">
        <v>1.2290000000000001</v>
      </c>
      <c r="BM586" s="4">
        <v>156.77420000000001</v>
      </c>
      <c r="BQ586" s="4">
        <v>491.75700000000001</v>
      </c>
      <c r="BR586" s="4">
        <v>0.71233400000000002</v>
      </c>
      <c r="BS586" s="4">
        <v>-5</v>
      </c>
      <c r="BT586" s="4">
        <v>-3.6047000000000003E-2</v>
      </c>
      <c r="BU586" s="4">
        <v>17.407654000000001</v>
      </c>
      <c r="BV586" s="4">
        <v>-0.72814800000000002</v>
      </c>
    </row>
    <row r="587" spans="1:74" x14ac:dyDescent="0.25">
      <c r="A587" s="2">
        <v>42067</v>
      </c>
      <c r="B587" s="3">
        <v>2.7846064814814817E-2</v>
      </c>
      <c r="C587" s="4">
        <v>8.1669999999999998</v>
      </c>
      <c r="D587" s="4">
        <v>6.1315</v>
      </c>
      <c r="E587" s="4">
        <v>61314.828739999997</v>
      </c>
      <c r="F587" s="4">
        <v>69</v>
      </c>
      <c r="G587" s="4">
        <v>5.6</v>
      </c>
      <c r="H587" s="4">
        <v>22475.7</v>
      </c>
      <c r="J587" s="4">
        <v>3.9</v>
      </c>
      <c r="K587" s="4">
        <v>0.8488</v>
      </c>
      <c r="L587" s="4">
        <v>6.9325000000000001</v>
      </c>
      <c r="M587" s="4">
        <v>5.2046999999999999</v>
      </c>
      <c r="N587" s="4">
        <v>58.594299999999997</v>
      </c>
      <c r="O587" s="4">
        <v>4.7347000000000001</v>
      </c>
      <c r="P587" s="4">
        <v>63.3</v>
      </c>
      <c r="Q587" s="4">
        <v>44.1539</v>
      </c>
      <c r="R587" s="4">
        <v>3.5678000000000001</v>
      </c>
      <c r="S587" s="4">
        <v>47.7</v>
      </c>
      <c r="T587" s="4">
        <v>22475.696100000001</v>
      </c>
      <c r="W587" s="4">
        <v>0</v>
      </c>
      <c r="X587" s="4">
        <v>3.3105000000000002</v>
      </c>
      <c r="Y587" s="4">
        <v>12.4</v>
      </c>
      <c r="Z587" s="4">
        <v>863</v>
      </c>
      <c r="AA587" s="4">
        <v>888</v>
      </c>
      <c r="AB587" s="4">
        <v>886</v>
      </c>
      <c r="AC587" s="4">
        <v>64</v>
      </c>
      <c r="AD587" s="4">
        <v>5.42</v>
      </c>
      <c r="AE587" s="4">
        <v>0.12</v>
      </c>
      <c r="AF587" s="4">
        <v>980</v>
      </c>
      <c r="AG587" s="4">
        <v>-15</v>
      </c>
      <c r="AH587" s="4">
        <v>15.047952</v>
      </c>
      <c r="AI587" s="4">
        <v>11</v>
      </c>
      <c r="AJ587" s="4">
        <v>191</v>
      </c>
      <c r="AK587" s="4">
        <v>140</v>
      </c>
      <c r="AL587" s="4">
        <v>3</v>
      </c>
      <c r="AM587" s="4">
        <v>195</v>
      </c>
      <c r="AN587" s="4" t="s">
        <v>155</v>
      </c>
      <c r="AO587" s="4">
        <v>1</v>
      </c>
      <c r="AP587" s="5">
        <v>0.82038194444444434</v>
      </c>
      <c r="AQ587" s="4">
        <v>47.161997999999997</v>
      </c>
      <c r="AR587" s="4">
        <v>-88.491656000000006</v>
      </c>
      <c r="AS587" s="4">
        <v>318.5</v>
      </c>
      <c r="AT587" s="4">
        <v>44.1</v>
      </c>
      <c r="AU587" s="4">
        <v>12</v>
      </c>
      <c r="AV587" s="4">
        <v>4</v>
      </c>
      <c r="AW587" s="4" t="s">
        <v>202</v>
      </c>
      <c r="AX587" s="4">
        <v>2.2532999999999999</v>
      </c>
      <c r="AY587" s="4">
        <v>1</v>
      </c>
      <c r="AZ587" s="4">
        <v>2.5</v>
      </c>
      <c r="BA587" s="4">
        <v>14.023</v>
      </c>
      <c r="BB587" s="4">
        <v>11.76</v>
      </c>
      <c r="BC587" s="4">
        <v>0.84</v>
      </c>
      <c r="BD587" s="4">
        <v>17.806999999999999</v>
      </c>
      <c r="BE587" s="4">
        <v>1461.047</v>
      </c>
      <c r="BF587" s="4">
        <v>698.149</v>
      </c>
      <c r="BG587" s="4">
        <v>1.2929999999999999</v>
      </c>
      <c r="BH587" s="4">
        <v>0.104</v>
      </c>
      <c r="BI587" s="4">
        <v>1.3979999999999999</v>
      </c>
      <c r="BJ587" s="4">
        <v>0.97499999999999998</v>
      </c>
      <c r="BK587" s="4">
        <v>7.9000000000000001E-2</v>
      </c>
      <c r="BL587" s="4">
        <v>1.0529999999999999</v>
      </c>
      <c r="BM587" s="4">
        <v>156.6429</v>
      </c>
      <c r="BQ587" s="4">
        <v>507.30500000000001</v>
      </c>
      <c r="BR587" s="4">
        <v>0.631884</v>
      </c>
      <c r="BS587" s="4">
        <v>-5</v>
      </c>
      <c r="BT587" s="4">
        <v>-3.8856000000000002E-2</v>
      </c>
      <c r="BU587" s="4">
        <v>15.441668</v>
      </c>
      <c r="BV587" s="4">
        <v>-0.78489399999999998</v>
      </c>
    </row>
    <row r="588" spans="1:74" x14ac:dyDescent="0.25">
      <c r="A588" s="2">
        <v>42067</v>
      </c>
      <c r="B588" s="3">
        <v>2.7857638888888894E-2</v>
      </c>
      <c r="C588" s="4">
        <v>7.5330000000000004</v>
      </c>
      <c r="D588" s="4">
        <v>5.3673999999999999</v>
      </c>
      <c r="E588" s="4">
        <v>53674.126210000002</v>
      </c>
      <c r="F588" s="4">
        <v>63.5</v>
      </c>
      <c r="G588" s="4">
        <v>2.2000000000000002</v>
      </c>
      <c r="H588" s="4">
        <v>26173</v>
      </c>
      <c r="J588" s="4">
        <v>4</v>
      </c>
      <c r="K588" s="4">
        <v>0.85780000000000001</v>
      </c>
      <c r="L588" s="4">
        <v>6.4615</v>
      </c>
      <c r="M588" s="4">
        <v>4.6039000000000003</v>
      </c>
      <c r="N588" s="4">
        <v>54.437600000000003</v>
      </c>
      <c r="O588" s="4">
        <v>1.8717999999999999</v>
      </c>
      <c r="P588" s="4">
        <v>56.3</v>
      </c>
      <c r="Q588" s="4">
        <v>41.021599999999999</v>
      </c>
      <c r="R588" s="4">
        <v>1.4105000000000001</v>
      </c>
      <c r="S588" s="4">
        <v>42.4</v>
      </c>
      <c r="T588" s="4">
        <v>26173.027099999999</v>
      </c>
      <c r="W588" s="4">
        <v>0</v>
      </c>
      <c r="X588" s="4">
        <v>3.431</v>
      </c>
      <c r="Y588" s="4">
        <v>12.2</v>
      </c>
      <c r="Z588" s="4">
        <v>856</v>
      </c>
      <c r="AA588" s="4">
        <v>882</v>
      </c>
      <c r="AB588" s="4">
        <v>880</v>
      </c>
      <c r="AC588" s="4">
        <v>64</v>
      </c>
      <c r="AD588" s="4">
        <v>5.42</v>
      </c>
      <c r="AE588" s="4">
        <v>0.12</v>
      </c>
      <c r="AF588" s="4">
        <v>980</v>
      </c>
      <c r="AG588" s="4">
        <v>-15</v>
      </c>
      <c r="AH588" s="4">
        <v>15</v>
      </c>
      <c r="AI588" s="4">
        <v>11</v>
      </c>
      <c r="AJ588" s="4">
        <v>190</v>
      </c>
      <c r="AK588" s="4">
        <v>140</v>
      </c>
      <c r="AL588" s="4">
        <v>3.6</v>
      </c>
      <c r="AM588" s="4">
        <v>195</v>
      </c>
      <c r="AN588" s="4" t="s">
        <v>155</v>
      </c>
      <c r="AO588" s="4">
        <v>1</v>
      </c>
      <c r="AP588" s="5">
        <v>0.82040509259259264</v>
      </c>
      <c r="AQ588" s="4">
        <v>47.161836999999998</v>
      </c>
      <c r="AR588" s="4">
        <v>-88.491572000000005</v>
      </c>
      <c r="AS588" s="4">
        <v>318.5</v>
      </c>
      <c r="AT588" s="4">
        <v>44.9</v>
      </c>
      <c r="AU588" s="4">
        <v>12</v>
      </c>
      <c r="AV588" s="4">
        <v>4</v>
      </c>
      <c r="AW588" s="4" t="s">
        <v>202</v>
      </c>
      <c r="AX588" s="4">
        <v>2.0874380000000001</v>
      </c>
      <c r="AY588" s="4">
        <v>1</v>
      </c>
      <c r="AZ588" s="4">
        <v>2.3405779999999998</v>
      </c>
      <c r="BA588" s="4">
        <v>14.023</v>
      </c>
      <c r="BB588" s="4">
        <v>12.52</v>
      </c>
      <c r="BC588" s="4">
        <v>0.89</v>
      </c>
      <c r="BD588" s="4">
        <v>16.582999999999998</v>
      </c>
      <c r="BE588" s="4">
        <v>1431.8630000000001</v>
      </c>
      <c r="BF588" s="4">
        <v>649.34699999999998</v>
      </c>
      <c r="BG588" s="4">
        <v>1.2629999999999999</v>
      </c>
      <c r="BH588" s="4">
        <v>4.2999999999999997E-2</v>
      </c>
      <c r="BI588" s="4">
        <v>1.3069999999999999</v>
      </c>
      <c r="BJ588" s="4">
        <v>0.95199999999999996</v>
      </c>
      <c r="BK588" s="4">
        <v>3.3000000000000002E-2</v>
      </c>
      <c r="BL588" s="4">
        <v>0.98499999999999999</v>
      </c>
      <c r="BM588" s="4">
        <v>191.79830000000001</v>
      </c>
      <c r="BQ588" s="4">
        <v>552.83199999999999</v>
      </c>
      <c r="BR588" s="4">
        <v>0.40904000000000001</v>
      </c>
      <c r="BS588" s="4">
        <v>-5</v>
      </c>
      <c r="BT588" s="4">
        <v>-4.376E-2</v>
      </c>
      <c r="BU588" s="4">
        <v>9.9959150000000001</v>
      </c>
      <c r="BV588" s="4">
        <v>-0.88395199999999996</v>
      </c>
    </row>
    <row r="589" spans="1:74" x14ac:dyDescent="0.25">
      <c r="A589" s="2">
        <v>42067</v>
      </c>
      <c r="B589" s="3">
        <v>2.7869212962962964E-2</v>
      </c>
      <c r="C589" s="4">
        <v>6.2270000000000003</v>
      </c>
      <c r="D589" s="4">
        <v>5.1711</v>
      </c>
      <c r="E589" s="4">
        <v>51711.416740000001</v>
      </c>
      <c r="F589" s="4">
        <v>63.2</v>
      </c>
      <c r="G589" s="4">
        <v>2</v>
      </c>
      <c r="H589" s="4">
        <v>36892.6</v>
      </c>
      <c r="J589" s="4">
        <v>4</v>
      </c>
      <c r="K589" s="4">
        <v>0.85909999999999997</v>
      </c>
      <c r="L589" s="4">
        <v>5.3494999999999999</v>
      </c>
      <c r="M589" s="4">
        <v>4.4424999999999999</v>
      </c>
      <c r="N589" s="4">
        <v>54.295000000000002</v>
      </c>
      <c r="O589" s="4">
        <v>1.7181999999999999</v>
      </c>
      <c r="P589" s="4">
        <v>56</v>
      </c>
      <c r="Q589" s="4">
        <v>40.914900000000003</v>
      </c>
      <c r="R589" s="4">
        <v>1.2948</v>
      </c>
      <c r="S589" s="4">
        <v>42.2</v>
      </c>
      <c r="T589" s="4">
        <v>36892.606399999997</v>
      </c>
      <c r="W589" s="4">
        <v>0</v>
      </c>
      <c r="X589" s="4">
        <v>3.4363999999999999</v>
      </c>
      <c r="Y589" s="4">
        <v>12</v>
      </c>
      <c r="Z589" s="4">
        <v>850</v>
      </c>
      <c r="AA589" s="4">
        <v>872</v>
      </c>
      <c r="AB589" s="4">
        <v>871</v>
      </c>
      <c r="AC589" s="4">
        <v>64</v>
      </c>
      <c r="AD589" s="4">
        <v>5.42</v>
      </c>
      <c r="AE589" s="4">
        <v>0.12</v>
      </c>
      <c r="AF589" s="4">
        <v>979</v>
      </c>
      <c r="AG589" s="4">
        <v>-15</v>
      </c>
      <c r="AH589" s="4">
        <v>14.048951000000001</v>
      </c>
      <c r="AI589" s="4">
        <v>11</v>
      </c>
      <c r="AJ589" s="4">
        <v>190</v>
      </c>
      <c r="AK589" s="4">
        <v>140</v>
      </c>
      <c r="AL589" s="4">
        <v>3.2</v>
      </c>
      <c r="AM589" s="4">
        <v>195</v>
      </c>
      <c r="AN589" s="4" t="s">
        <v>155</v>
      </c>
      <c r="AO589" s="4">
        <v>1</v>
      </c>
      <c r="AP589" s="5">
        <v>0.82040509259259264</v>
      </c>
      <c r="AQ589" s="4">
        <v>47.161746000000001</v>
      </c>
      <c r="AR589" s="4">
        <v>-88.491515000000007</v>
      </c>
      <c r="AS589" s="4">
        <v>318.5</v>
      </c>
      <c r="AT589" s="4">
        <v>45.4</v>
      </c>
      <c r="AU589" s="4">
        <v>12</v>
      </c>
      <c r="AV589" s="4">
        <v>4</v>
      </c>
      <c r="AW589" s="4" t="s">
        <v>202</v>
      </c>
      <c r="AX589" s="4">
        <v>1.9531590000000001</v>
      </c>
      <c r="AY589" s="4">
        <v>1</v>
      </c>
      <c r="AZ589" s="4">
        <v>2.2000000000000002</v>
      </c>
      <c r="BA589" s="4">
        <v>14.023</v>
      </c>
      <c r="BB589" s="4">
        <v>12.65</v>
      </c>
      <c r="BC589" s="4">
        <v>0.9</v>
      </c>
      <c r="BD589" s="4">
        <v>16.401</v>
      </c>
      <c r="BE589" s="4">
        <v>1203.21</v>
      </c>
      <c r="BF589" s="4">
        <v>635.97299999999996</v>
      </c>
      <c r="BG589" s="4">
        <v>1.2789999999999999</v>
      </c>
      <c r="BH589" s="4">
        <v>0.04</v>
      </c>
      <c r="BI589" s="4">
        <v>1.319</v>
      </c>
      <c r="BJ589" s="4">
        <v>0.96399999999999997</v>
      </c>
      <c r="BK589" s="4">
        <v>0.03</v>
      </c>
      <c r="BL589" s="4">
        <v>0.99399999999999999</v>
      </c>
      <c r="BM589" s="4">
        <v>274.40499999999997</v>
      </c>
      <c r="BQ589" s="4">
        <v>561.99699999999996</v>
      </c>
      <c r="BR589" s="4">
        <v>0.30099300000000001</v>
      </c>
      <c r="BS589" s="4">
        <v>-5</v>
      </c>
      <c r="BT589" s="4">
        <v>-4.6852999999999999E-2</v>
      </c>
      <c r="BU589" s="4">
        <v>7.3555169999999999</v>
      </c>
      <c r="BV589" s="4">
        <v>-0.946434</v>
      </c>
    </row>
    <row r="590" spans="1:74" x14ac:dyDescent="0.25">
      <c r="A590" s="2">
        <v>42067</v>
      </c>
      <c r="B590" s="3">
        <v>2.7880787037037034E-2</v>
      </c>
      <c r="C590" s="4">
        <v>6.3780000000000001</v>
      </c>
      <c r="D590" s="4">
        <v>5.1356999999999999</v>
      </c>
      <c r="E590" s="4">
        <v>51357.00748</v>
      </c>
      <c r="F590" s="4">
        <v>65.8</v>
      </c>
      <c r="G590" s="4">
        <v>1.9</v>
      </c>
      <c r="H590" s="4">
        <v>46107.9</v>
      </c>
      <c r="J590" s="4">
        <v>4</v>
      </c>
      <c r="K590" s="4">
        <v>0.84860000000000002</v>
      </c>
      <c r="L590" s="4">
        <v>5.4124999999999996</v>
      </c>
      <c r="M590" s="4">
        <v>4.3582000000000001</v>
      </c>
      <c r="N590" s="4">
        <v>55.879300000000001</v>
      </c>
      <c r="O590" s="4">
        <v>1.6196999999999999</v>
      </c>
      <c r="P590" s="4">
        <v>57.5</v>
      </c>
      <c r="Q590" s="4">
        <v>42.1081</v>
      </c>
      <c r="R590" s="4">
        <v>1.2205999999999999</v>
      </c>
      <c r="S590" s="4">
        <v>43.3</v>
      </c>
      <c r="T590" s="4">
        <v>46107.9</v>
      </c>
      <c r="W590" s="4">
        <v>0</v>
      </c>
      <c r="X590" s="4">
        <v>3.3944000000000001</v>
      </c>
      <c r="Y590" s="4">
        <v>12.3</v>
      </c>
      <c r="Z590" s="4">
        <v>847</v>
      </c>
      <c r="AA590" s="4">
        <v>867</v>
      </c>
      <c r="AB590" s="4">
        <v>869</v>
      </c>
      <c r="AC590" s="4">
        <v>64</v>
      </c>
      <c r="AD590" s="4">
        <v>5.42</v>
      </c>
      <c r="AE590" s="4">
        <v>0.12</v>
      </c>
      <c r="AF590" s="4">
        <v>980</v>
      </c>
      <c r="AG590" s="4">
        <v>-15</v>
      </c>
      <c r="AH590" s="4">
        <v>14.950049999999999</v>
      </c>
      <c r="AI590" s="4">
        <v>11</v>
      </c>
      <c r="AJ590" s="4">
        <v>190</v>
      </c>
      <c r="AK590" s="4">
        <v>140</v>
      </c>
      <c r="AL590" s="4">
        <v>3</v>
      </c>
      <c r="AM590" s="4">
        <v>195</v>
      </c>
      <c r="AN590" s="4" t="s">
        <v>155</v>
      </c>
      <c r="AO590" s="4">
        <v>1</v>
      </c>
      <c r="AP590" s="5">
        <v>0.82041666666666668</v>
      </c>
      <c r="AQ590" s="4">
        <v>47.161574000000002</v>
      </c>
      <c r="AR590" s="4">
        <v>-88.491399000000001</v>
      </c>
      <c r="AS590" s="4">
        <v>318.5</v>
      </c>
      <c r="AT590" s="4">
        <v>45.6</v>
      </c>
      <c r="AU590" s="4">
        <v>12</v>
      </c>
      <c r="AV590" s="4">
        <v>4</v>
      </c>
      <c r="AW590" s="4" t="s">
        <v>202</v>
      </c>
      <c r="AX590" s="4">
        <v>2</v>
      </c>
      <c r="AY590" s="4">
        <v>1</v>
      </c>
      <c r="AZ590" s="4">
        <v>2.2532999999999999</v>
      </c>
      <c r="BA590" s="4">
        <v>14.023</v>
      </c>
      <c r="BB590" s="4">
        <v>11.74</v>
      </c>
      <c r="BC590" s="4">
        <v>0.84</v>
      </c>
      <c r="BD590" s="4">
        <v>17.84</v>
      </c>
      <c r="BE590" s="4">
        <v>1140.9739999999999</v>
      </c>
      <c r="BF590" s="4">
        <v>584.74300000000005</v>
      </c>
      <c r="BG590" s="4">
        <v>1.234</v>
      </c>
      <c r="BH590" s="4">
        <v>3.5999999999999997E-2</v>
      </c>
      <c r="BI590" s="4">
        <v>1.2689999999999999</v>
      </c>
      <c r="BJ590" s="4">
        <v>0.93</v>
      </c>
      <c r="BK590" s="4">
        <v>2.7E-2</v>
      </c>
      <c r="BL590" s="4">
        <v>0.95699999999999996</v>
      </c>
      <c r="BM590" s="4">
        <v>321.42219999999998</v>
      </c>
      <c r="BQ590" s="4">
        <v>520.29200000000003</v>
      </c>
      <c r="BR590" s="4">
        <v>0.32830199999999998</v>
      </c>
      <c r="BS590" s="4">
        <v>-5</v>
      </c>
      <c r="BT590" s="4">
        <v>-4.3200000000000002E-2</v>
      </c>
      <c r="BU590" s="4">
        <v>8.0228730000000006</v>
      </c>
      <c r="BV590" s="4">
        <v>-0.87263599999999997</v>
      </c>
    </row>
    <row r="591" spans="1:74" x14ac:dyDescent="0.25">
      <c r="A591" s="2">
        <v>42067</v>
      </c>
      <c r="B591" s="3">
        <v>2.7892361111111111E-2</v>
      </c>
      <c r="C591" s="4">
        <v>7.44</v>
      </c>
      <c r="D591" s="4">
        <v>5.1273999999999997</v>
      </c>
      <c r="E591" s="4">
        <v>51273.881959999999</v>
      </c>
      <c r="F591" s="4">
        <v>65.400000000000006</v>
      </c>
      <c r="G591" s="4">
        <v>1.8</v>
      </c>
      <c r="H591" s="4">
        <v>37799.300000000003</v>
      </c>
      <c r="J591" s="4">
        <v>4.18</v>
      </c>
      <c r="K591" s="4">
        <v>0.8488</v>
      </c>
      <c r="L591" s="4">
        <v>6.3148</v>
      </c>
      <c r="M591" s="4">
        <v>4.3521999999999998</v>
      </c>
      <c r="N591" s="4">
        <v>55.508699999999997</v>
      </c>
      <c r="O591" s="4">
        <v>1.5351999999999999</v>
      </c>
      <c r="P591" s="4">
        <v>57</v>
      </c>
      <c r="Q591" s="4">
        <v>41.828800000000001</v>
      </c>
      <c r="R591" s="4">
        <v>1.1569</v>
      </c>
      <c r="S591" s="4">
        <v>43</v>
      </c>
      <c r="T591" s="4">
        <v>37799.322500000002</v>
      </c>
      <c r="W591" s="4">
        <v>0</v>
      </c>
      <c r="X591" s="4">
        <v>3.5449000000000002</v>
      </c>
      <c r="Y591" s="4">
        <v>12.1</v>
      </c>
      <c r="Z591" s="4">
        <v>844</v>
      </c>
      <c r="AA591" s="4">
        <v>864</v>
      </c>
      <c r="AB591" s="4">
        <v>865</v>
      </c>
      <c r="AC591" s="4">
        <v>64</v>
      </c>
      <c r="AD591" s="4">
        <v>5.42</v>
      </c>
      <c r="AE591" s="4">
        <v>0.12</v>
      </c>
      <c r="AF591" s="4">
        <v>980</v>
      </c>
      <c r="AG591" s="4">
        <v>-15</v>
      </c>
      <c r="AH591" s="4">
        <v>15</v>
      </c>
      <c r="AI591" s="4">
        <v>11</v>
      </c>
      <c r="AJ591" s="4">
        <v>190</v>
      </c>
      <c r="AK591" s="4">
        <v>139.1</v>
      </c>
      <c r="AL591" s="4">
        <v>2.9</v>
      </c>
      <c r="AM591" s="4">
        <v>195</v>
      </c>
      <c r="AN591" s="4" t="s">
        <v>155</v>
      </c>
      <c r="AO591" s="4">
        <v>1</v>
      </c>
      <c r="AP591" s="5">
        <v>0.82042824074074072</v>
      </c>
      <c r="AQ591" s="4">
        <v>47.161349999999999</v>
      </c>
      <c r="AR591" s="4">
        <v>-88.491175999999996</v>
      </c>
      <c r="AS591" s="4">
        <v>148.69999999999999</v>
      </c>
      <c r="AT591" s="4">
        <v>43.8</v>
      </c>
      <c r="AU591" s="4">
        <v>12</v>
      </c>
      <c r="AV591" s="4">
        <v>4</v>
      </c>
      <c r="AW591" s="4" t="s">
        <v>202</v>
      </c>
      <c r="AX591" s="4">
        <v>2.0533000000000001</v>
      </c>
      <c r="AZ591" s="4">
        <v>2.2999999999999998</v>
      </c>
      <c r="BA591" s="4">
        <v>14.023</v>
      </c>
      <c r="BB591" s="4">
        <v>11.76</v>
      </c>
      <c r="BC591" s="4">
        <v>0.84</v>
      </c>
      <c r="BD591" s="4">
        <v>17.812000000000001</v>
      </c>
      <c r="BE591" s="4">
        <v>1325.143</v>
      </c>
      <c r="BF591" s="4">
        <v>581.28300000000002</v>
      </c>
      <c r="BG591" s="4">
        <v>1.22</v>
      </c>
      <c r="BH591" s="4">
        <v>3.4000000000000002E-2</v>
      </c>
      <c r="BI591" s="4">
        <v>1.254</v>
      </c>
      <c r="BJ591" s="4">
        <v>0.91900000000000004</v>
      </c>
      <c r="BK591" s="4">
        <v>2.5000000000000001E-2</v>
      </c>
      <c r="BL591" s="4">
        <v>0.94499999999999995</v>
      </c>
      <c r="BM591" s="4">
        <v>262.30489999999998</v>
      </c>
      <c r="BQ591" s="4">
        <v>540.88400000000001</v>
      </c>
      <c r="BR591" s="4">
        <v>0.39079999999999998</v>
      </c>
      <c r="BS591" s="4">
        <v>-5</v>
      </c>
      <c r="BT591" s="4">
        <v>-4.6800000000000001E-2</v>
      </c>
      <c r="BU591" s="4">
        <v>9.5501749999999994</v>
      </c>
      <c r="BV591" s="4">
        <v>-0.94535999999999998</v>
      </c>
    </row>
    <row r="592" spans="1:74" x14ac:dyDescent="0.25">
      <c r="A592" s="2">
        <v>42067</v>
      </c>
      <c r="B592" s="3">
        <v>2.7903935185185181E-2</v>
      </c>
      <c r="C592" s="4">
        <v>8.4749999999999996</v>
      </c>
      <c r="D592" s="4">
        <v>4.9584000000000001</v>
      </c>
      <c r="E592" s="4">
        <v>49584.142010000003</v>
      </c>
      <c r="F592" s="4">
        <v>55.6</v>
      </c>
      <c r="G592" s="4">
        <v>1.8</v>
      </c>
      <c r="H592" s="4">
        <v>31381.200000000001</v>
      </c>
      <c r="J592" s="4">
        <v>5.15</v>
      </c>
      <c r="K592" s="4">
        <v>0.8488</v>
      </c>
      <c r="L592" s="4">
        <v>7.194</v>
      </c>
      <c r="M592" s="4">
        <v>4.2088000000000001</v>
      </c>
      <c r="N592" s="4">
        <v>47.204300000000003</v>
      </c>
      <c r="O592" s="4">
        <v>1.5279</v>
      </c>
      <c r="P592" s="4">
        <v>48.7</v>
      </c>
      <c r="Q592" s="4">
        <v>35.570900000000002</v>
      </c>
      <c r="R592" s="4">
        <v>1.1513</v>
      </c>
      <c r="S592" s="4">
        <v>36.700000000000003</v>
      </c>
      <c r="T592" s="4">
        <v>31381.2451</v>
      </c>
      <c r="W592" s="4">
        <v>0</v>
      </c>
      <c r="X592" s="4">
        <v>4.3715999999999999</v>
      </c>
      <c r="Y592" s="4">
        <v>12</v>
      </c>
      <c r="Z592" s="4">
        <v>843</v>
      </c>
      <c r="AA592" s="4">
        <v>863</v>
      </c>
      <c r="AB592" s="4">
        <v>863</v>
      </c>
      <c r="AC592" s="4">
        <v>64</v>
      </c>
      <c r="AD592" s="4">
        <v>5.42</v>
      </c>
      <c r="AE592" s="4">
        <v>0.12</v>
      </c>
      <c r="AF592" s="4">
        <v>980</v>
      </c>
      <c r="AG592" s="4">
        <v>-15</v>
      </c>
      <c r="AH592" s="4">
        <v>15</v>
      </c>
      <c r="AI592" s="4">
        <v>11</v>
      </c>
      <c r="AJ592" s="4">
        <v>190</v>
      </c>
      <c r="AK592" s="4">
        <v>139</v>
      </c>
      <c r="AL592" s="4">
        <v>2.8</v>
      </c>
      <c r="AM592" s="4">
        <v>195</v>
      </c>
      <c r="AN592" s="4" t="s">
        <v>155</v>
      </c>
      <c r="AO592" s="4">
        <v>1</v>
      </c>
      <c r="AP592" s="5">
        <v>0.82045138888888891</v>
      </c>
      <c r="AQ592" s="4">
        <v>47.161223</v>
      </c>
      <c r="AR592" s="4">
        <v>-88.491029999999995</v>
      </c>
      <c r="AS592" s="4">
        <v>0</v>
      </c>
      <c r="AT592" s="4">
        <v>39.700000000000003</v>
      </c>
      <c r="AU592" s="4">
        <v>12</v>
      </c>
      <c r="AV592" s="4">
        <v>4</v>
      </c>
      <c r="AW592" s="4" t="s">
        <v>202</v>
      </c>
      <c r="AX592" s="4">
        <v>2.1</v>
      </c>
      <c r="AZ592" s="4">
        <v>2.2999999999999998</v>
      </c>
      <c r="BA592" s="4">
        <v>14.023</v>
      </c>
      <c r="BB592" s="4">
        <v>11.76</v>
      </c>
      <c r="BC592" s="4">
        <v>0.84</v>
      </c>
      <c r="BD592" s="4">
        <v>17.809999999999999</v>
      </c>
      <c r="BE592" s="4">
        <v>1499.85</v>
      </c>
      <c r="BF592" s="4">
        <v>558.49400000000003</v>
      </c>
      <c r="BG592" s="4">
        <v>1.0309999999999999</v>
      </c>
      <c r="BH592" s="4">
        <v>3.3000000000000002E-2</v>
      </c>
      <c r="BI592" s="4">
        <v>1.0640000000000001</v>
      </c>
      <c r="BJ592" s="4">
        <v>0.77700000000000002</v>
      </c>
      <c r="BK592" s="4">
        <v>2.5000000000000001E-2</v>
      </c>
      <c r="BL592" s="4">
        <v>0.80200000000000005</v>
      </c>
      <c r="BM592" s="4">
        <v>216.35650000000001</v>
      </c>
      <c r="BQ592" s="4">
        <v>662.697</v>
      </c>
      <c r="BR592" s="4">
        <v>0.44240200000000002</v>
      </c>
      <c r="BS592" s="4">
        <v>-5</v>
      </c>
      <c r="BT592" s="4">
        <v>-4.9847000000000002E-2</v>
      </c>
      <c r="BU592" s="4">
        <v>10.81119</v>
      </c>
      <c r="BV592" s="4">
        <v>-1.006912</v>
      </c>
    </row>
    <row r="593" spans="1:74" x14ac:dyDescent="0.25">
      <c r="A593" s="2">
        <v>42067</v>
      </c>
      <c r="B593" s="3">
        <v>2.7915509259259258E-2</v>
      </c>
      <c r="C593" s="4">
        <v>9.0299999999999994</v>
      </c>
      <c r="D593" s="4">
        <v>4.6699000000000002</v>
      </c>
      <c r="E593" s="4">
        <v>46698.531170000002</v>
      </c>
      <c r="F593" s="4">
        <v>47.2</v>
      </c>
      <c r="G593" s="4">
        <v>1.8</v>
      </c>
      <c r="H593" s="4">
        <v>25917.8</v>
      </c>
      <c r="J593" s="4">
        <v>6.35</v>
      </c>
      <c r="K593" s="4">
        <v>0.85289999999999999</v>
      </c>
      <c r="L593" s="4">
        <v>7.7018000000000004</v>
      </c>
      <c r="M593" s="4">
        <v>3.9828000000000001</v>
      </c>
      <c r="N593" s="4">
        <v>40.216500000000003</v>
      </c>
      <c r="O593" s="4">
        <v>1.5351999999999999</v>
      </c>
      <c r="P593" s="4">
        <v>41.8</v>
      </c>
      <c r="Q593" s="4">
        <v>30.305900000000001</v>
      </c>
      <c r="R593" s="4">
        <v>1.1568000000000001</v>
      </c>
      <c r="S593" s="4">
        <v>31.5</v>
      </c>
      <c r="T593" s="4">
        <v>25917.796600000001</v>
      </c>
      <c r="W593" s="4">
        <v>0</v>
      </c>
      <c r="X593" s="4">
        <v>5.4132999999999996</v>
      </c>
      <c r="Y593" s="4">
        <v>12.1</v>
      </c>
      <c r="Z593" s="4">
        <v>843</v>
      </c>
      <c r="AA593" s="4">
        <v>863</v>
      </c>
      <c r="AB593" s="4">
        <v>863</v>
      </c>
      <c r="AC593" s="4">
        <v>64</v>
      </c>
      <c r="AD593" s="4">
        <v>5.42</v>
      </c>
      <c r="AE593" s="4">
        <v>0.12</v>
      </c>
      <c r="AF593" s="4">
        <v>979</v>
      </c>
      <c r="AG593" s="4">
        <v>-15</v>
      </c>
      <c r="AH593" s="4">
        <v>15</v>
      </c>
      <c r="AI593" s="4">
        <v>11</v>
      </c>
      <c r="AJ593" s="4">
        <v>190</v>
      </c>
      <c r="AK593" s="4">
        <v>139</v>
      </c>
      <c r="AL593" s="4">
        <v>3.2</v>
      </c>
      <c r="AM593" s="4">
        <v>195</v>
      </c>
      <c r="AN593" s="4" t="s">
        <v>155</v>
      </c>
      <c r="AO593" s="4">
        <v>1</v>
      </c>
      <c r="AP593" s="5">
        <v>0.82045138888888891</v>
      </c>
      <c r="AQ593" s="4">
        <v>47.161147999999997</v>
      </c>
      <c r="AR593" s="4">
        <v>-88.490966</v>
      </c>
      <c r="AS593" s="4">
        <v>0</v>
      </c>
      <c r="AT593" s="4">
        <v>36.299999999999997</v>
      </c>
      <c r="AU593" s="4">
        <v>12</v>
      </c>
      <c r="AV593" s="4">
        <v>4</v>
      </c>
      <c r="AW593" s="4" t="s">
        <v>202</v>
      </c>
      <c r="AX593" s="4">
        <v>1.9934000000000001</v>
      </c>
      <c r="AZ593" s="4">
        <v>2.2467000000000001</v>
      </c>
      <c r="BA593" s="4">
        <v>14.023</v>
      </c>
      <c r="BB593" s="4">
        <v>12.1</v>
      </c>
      <c r="BC593" s="4">
        <v>0.86</v>
      </c>
      <c r="BD593" s="4">
        <v>17.251999999999999</v>
      </c>
      <c r="BE593" s="4">
        <v>1635.568</v>
      </c>
      <c r="BF593" s="4">
        <v>538.32000000000005</v>
      </c>
      <c r="BG593" s="4">
        <v>0.89400000000000002</v>
      </c>
      <c r="BH593" s="4">
        <v>3.4000000000000002E-2</v>
      </c>
      <c r="BI593" s="4">
        <v>0.92900000000000005</v>
      </c>
      <c r="BJ593" s="4">
        <v>0.67400000000000004</v>
      </c>
      <c r="BK593" s="4">
        <v>2.5999999999999999E-2</v>
      </c>
      <c r="BL593" s="4">
        <v>0.7</v>
      </c>
      <c r="BM593" s="4">
        <v>182.01079999999999</v>
      </c>
      <c r="BQ593" s="4">
        <v>835.87</v>
      </c>
      <c r="BR593" s="4">
        <v>0.44117299999999998</v>
      </c>
      <c r="BS593" s="4">
        <v>-5</v>
      </c>
      <c r="BT593" s="4">
        <v>-4.9043000000000003E-2</v>
      </c>
      <c r="BU593" s="4">
        <v>10.781174999999999</v>
      </c>
      <c r="BV593" s="4">
        <v>-0.990676</v>
      </c>
    </row>
    <row r="594" spans="1:74" x14ac:dyDescent="0.25">
      <c r="A594" s="2">
        <v>42067</v>
      </c>
      <c r="B594" s="3">
        <v>2.7927083333333335E-2</v>
      </c>
      <c r="C594" s="4">
        <v>9.4130000000000003</v>
      </c>
      <c r="D594" s="4">
        <v>4.2896999999999998</v>
      </c>
      <c r="E594" s="4">
        <v>42897.14286</v>
      </c>
      <c r="F594" s="4">
        <v>47.4</v>
      </c>
      <c r="G594" s="4">
        <v>1.9</v>
      </c>
      <c r="H594" s="4">
        <v>23038.799999999999</v>
      </c>
      <c r="J594" s="4">
        <v>6.69</v>
      </c>
      <c r="K594" s="4">
        <v>0.85629999999999995</v>
      </c>
      <c r="L594" s="4">
        <v>8.0602</v>
      </c>
      <c r="M594" s="4">
        <v>3.6732999999999998</v>
      </c>
      <c r="N594" s="4">
        <v>40.572800000000001</v>
      </c>
      <c r="O594" s="4">
        <v>1.619</v>
      </c>
      <c r="P594" s="4">
        <v>42.2</v>
      </c>
      <c r="Q594" s="4">
        <v>30.574300000000001</v>
      </c>
      <c r="R594" s="4">
        <v>1.22</v>
      </c>
      <c r="S594" s="4">
        <v>31.8</v>
      </c>
      <c r="T594" s="4">
        <v>23038.795399999999</v>
      </c>
      <c r="W594" s="4">
        <v>0</v>
      </c>
      <c r="X594" s="4">
        <v>5.7285000000000004</v>
      </c>
      <c r="Y594" s="4">
        <v>12</v>
      </c>
      <c r="Z594" s="4">
        <v>844</v>
      </c>
      <c r="AA594" s="4">
        <v>863</v>
      </c>
      <c r="AB594" s="4">
        <v>857</v>
      </c>
      <c r="AC594" s="4">
        <v>64</v>
      </c>
      <c r="AD594" s="4">
        <v>5.42</v>
      </c>
      <c r="AE594" s="4">
        <v>0.12</v>
      </c>
      <c r="AF594" s="4">
        <v>979</v>
      </c>
      <c r="AG594" s="4">
        <v>-15</v>
      </c>
      <c r="AH594" s="4">
        <v>15</v>
      </c>
      <c r="AI594" s="4">
        <v>11</v>
      </c>
      <c r="AJ594" s="4">
        <v>190</v>
      </c>
      <c r="AK594" s="4">
        <v>138</v>
      </c>
      <c r="AL594" s="4">
        <v>2.9</v>
      </c>
      <c r="AM594" s="4">
        <v>195</v>
      </c>
      <c r="AN594" s="4" t="s">
        <v>155</v>
      </c>
      <c r="AO594" s="4">
        <v>1</v>
      </c>
      <c r="AP594" s="5">
        <v>0.82046296296296306</v>
      </c>
      <c r="AQ594" s="4">
        <v>47.161011000000002</v>
      </c>
      <c r="AR594" s="4">
        <v>-88.490858000000003</v>
      </c>
      <c r="AS594" s="4">
        <v>0</v>
      </c>
      <c r="AT594" s="4">
        <v>34.9</v>
      </c>
      <c r="AU594" s="4">
        <v>11</v>
      </c>
      <c r="AV594" s="4">
        <v>4</v>
      </c>
      <c r="AW594" s="4" t="s">
        <v>202</v>
      </c>
      <c r="AX594" s="4">
        <v>1.9</v>
      </c>
      <c r="AZ594" s="4">
        <v>2.2000000000000002</v>
      </c>
      <c r="BA594" s="4">
        <v>14.023</v>
      </c>
      <c r="BB594" s="4">
        <v>12.4</v>
      </c>
      <c r="BC594" s="4">
        <v>0.88</v>
      </c>
      <c r="BD594" s="4">
        <v>16.780999999999999</v>
      </c>
      <c r="BE594" s="4">
        <v>1740.91</v>
      </c>
      <c r="BF594" s="4">
        <v>504.96800000000002</v>
      </c>
      <c r="BG594" s="4">
        <v>0.91800000000000004</v>
      </c>
      <c r="BH594" s="4">
        <v>3.6999999999999998E-2</v>
      </c>
      <c r="BI594" s="4">
        <v>0.95399999999999996</v>
      </c>
      <c r="BJ594" s="4">
        <v>0.69199999999999995</v>
      </c>
      <c r="BK594" s="4">
        <v>2.8000000000000001E-2</v>
      </c>
      <c r="BL594" s="4">
        <v>0.71899999999999997</v>
      </c>
      <c r="BM594" s="4">
        <v>164.55529999999999</v>
      </c>
      <c r="BQ594" s="4">
        <v>899.63900000000001</v>
      </c>
      <c r="BR594" s="4">
        <v>0.385494</v>
      </c>
      <c r="BS594" s="4">
        <v>-5</v>
      </c>
      <c r="BT594" s="4">
        <v>-4.9957000000000001E-2</v>
      </c>
      <c r="BU594" s="4">
        <v>9.4205100000000002</v>
      </c>
      <c r="BV594" s="4">
        <v>-1.009131</v>
      </c>
    </row>
    <row r="595" spans="1:74" x14ac:dyDescent="0.25">
      <c r="A595" s="2">
        <v>42067</v>
      </c>
      <c r="B595" s="3">
        <v>2.7938657407407409E-2</v>
      </c>
      <c r="C595" s="4">
        <v>9.7680000000000007</v>
      </c>
      <c r="D595" s="4">
        <v>3.9077000000000002</v>
      </c>
      <c r="E595" s="4">
        <v>39076.649960000002</v>
      </c>
      <c r="F595" s="4">
        <v>47.5</v>
      </c>
      <c r="G595" s="4">
        <v>3</v>
      </c>
      <c r="H595" s="4">
        <v>21465.200000000001</v>
      </c>
      <c r="J595" s="4">
        <v>6.14</v>
      </c>
      <c r="K595" s="4">
        <v>0.85860000000000003</v>
      </c>
      <c r="L595" s="4">
        <v>8.3866999999999994</v>
      </c>
      <c r="M595" s="4">
        <v>3.3552</v>
      </c>
      <c r="N595" s="4">
        <v>40.784100000000002</v>
      </c>
      <c r="O595" s="4">
        <v>2.5758000000000001</v>
      </c>
      <c r="P595" s="4">
        <v>43.4</v>
      </c>
      <c r="Q595" s="4">
        <v>30.733599999999999</v>
      </c>
      <c r="R595" s="4">
        <v>1.9411</v>
      </c>
      <c r="S595" s="4">
        <v>32.700000000000003</v>
      </c>
      <c r="T595" s="4">
        <v>21465.2287</v>
      </c>
      <c r="W595" s="4">
        <v>0</v>
      </c>
      <c r="X595" s="4">
        <v>5.2678000000000003</v>
      </c>
      <c r="Y595" s="4">
        <v>12</v>
      </c>
      <c r="Z595" s="4">
        <v>847</v>
      </c>
      <c r="AA595" s="4">
        <v>866</v>
      </c>
      <c r="AB595" s="4">
        <v>846</v>
      </c>
      <c r="AC595" s="4">
        <v>64</v>
      </c>
      <c r="AD595" s="4">
        <v>5.42</v>
      </c>
      <c r="AE595" s="4">
        <v>0.12</v>
      </c>
      <c r="AF595" s="4">
        <v>979</v>
      </c>
      <c r="AG595" s="4">
        <v>-15</v>
      </c>
      <c r="AH595" s="4">
        <v>15.95509</v>
      </c>
      <c r="AI595" s="4">
        <v>11</v>
      </c>
      <c r="AJ595" s="4">
        <v>190</v>
      </c>
      <c r="AK595" s="4">
        <v>137</v>
      </c>
      <c r="AL595" s="4">
        <v>2.6</v>
      </c>
      <c r="AM595" s="4">
        <v>195</v>
      </c>
      <c r="AN595" s="4" t="s">
        <v>155</v>
      </c>
      <c r="AO595" s="4">
        <v>1</v>
      </c>
      <c r="AP595" s="5">
        <v>0.82047453703703699</v>
      </c>
      <c r="AQ595" s="4">
        <v>47.160876000000002</v>
      </c>
      <c r="AR595" s="4">
        <v>-88.490772000000007</v>
      </c>
      <c r="AS595" s="4">
        <v>0</v>
      </c>
      <c r="AT595" s="4">
        <v>34.5</v>
      </c>
      <c r="AU595" s="4">
        <v>11</v>
      </c>
      <c r="AV595" s="4">
        <v>4</v>
      </c>
      <c r="AW595" s="4" t="s">
        <v>202</v>
      </c>
      <c r="AX595" s="4">
        <v>1.9</v>
      </c>
      <c r="AZ595" s="4">
        <v>2.2000000000000002</v>
      </c>
      <c r="BA595" s="4">
        <v>14.023</v>
      </c>
      <c r="BB595" s="4">
        <v>12.62</v>
      </c>
      <c r="BC595" s="4">
        <v>0.9</v>
      </c>
      <c r="BD595" s="4">
        <v>16.466999999999999</v>
      </c>
      <c r="BE595" s="4">
        <v>1830.9280000000001</v>
      </c>
      <c r="BF595" s="4">
        <v>466.19900000000001</v>
      </c>
      <c r="BG595" s="4">
        <v>0.93200000000000005</v>
      </c>
      <c r="BH595" s="4">
        <v>5.8999999999999997E-2</v>
      </c>
      <c r="BI595" s="4">
        <v>0.99099999999999999</v>
      </c>
      <c r="BJ595" s="4">
        <v>0.70299999999999996</v>
      </c>
      <c r="BK595" s="4">
        <v>4.3999999999999997E-2</v>
      </c>
      <c r="BL595" s="4">
        <v>0.747</v>
      </c>
      <c r="BM595" s="4">
        <v>154.96539999999999</v>
      </c>
      <c r="BQ595" s="4">
        <v>836.19100000000003</v>
      </c>
      <c r="BR595" s="4">
        <v>0.352437</v>
      </c>
      <c r="BS595" s="4">
        <v>-5</v>
      </c>
      <c r="BT595" s="4">
        <v>-0.05</v>
      </c>
      <c r="BU595" s="4">
        <v>8.6126819999999995</v>
      </c>
      <c r="BV595" s="4">
        <v>-1.01</v>
      </c>
    </row>
    <row r="596" spans="1:74" x14ac:dyDescent="0.25">
      <c r="A596" s="2">
        <v>42067</v>
      </c>
      <c r="B596" s="3">
        <v>2.7950231481481482E-2</v>
      </c>
      <c r="C596" s="4">
        <v>9.8170000000000002</v>
      </c>
      <c r="D596" s="4">
        <v>3.6943999999999999</v>
      </c>
      <c r="E596" s="4">
        <v>36944.430379999998</v>
      </c>
      <c r="F596" s="4">
        <v>48</v>
      </c>
      <c r="G596" s="4">
        <v>3.1</v>
      </c>
      <c r="H596" s="4">
        <v>20558.5</v>
      </c>
      <c r="J596" s="4">
        <v>5.27</v>
      </c>
      <c r="K596" s="4">
        <v>0.86119999999999997</v>
      </c>
      <c r="L596" s="4">
        <v>8.4542000000000002</v>
      </c>
      <c r="M596" s="4">
        <v>3.1815000000000002</v>
      </c>
      <c r="N596" s="4">
        <v>41.315800000000003</v>
      </c>
      <c r="O596" s="4">
        <v>2.6627999999999998</v>
      </c>
      <c r="P596" s="4">
        <v>44</v>
      </c>
      <c r="Q596" s="4">
        <v>31.133700000000001</v>
      </c>
      <c r="R596" s="4">
        <v>2.0066000000000002</v>
      </c>
      <c r="S596" s="4">
        <v>33.1</v>
      </c>
      <c r="T596" s="4">
        <v>20558.538799999998</v>
      </c>
      <c r="W596" s="4">
        <v>0</v>
      </c>
      <c r="X596" s="4">
        <v>4.5404999999999998</v>
      </c>
      <c r="Y596" s="4">
        <v>12</v>
      </c>
      <c r="Z596" s="4">
        <v>847</v>
      </c>
      <c r="AA596" s="4">
        <v>866</v>
      </c>
      <c r="AB596" s="4">
        <v>842</v>
      </c>
      <c r="AC596" s="4">
        <v>64</v>
      </c>
      <c r="AD596" s="4">
        <v>5.42</v>
      </c>
      <c r="AE596" s="4">
        <v>0.12</v>
      </c>
      <c r="AF596" s="4">
        <v>980</v>
      </c>
      <c r="AG596" s="4">
        <v>-15</v>
      </c>
      <c r="AH596" s="4">
        <v>15.045</v>
      </c>
      <c r="AI596" s="4">
        <v>11</v>
      </c>
      <c r="AJ596" s="4">
        <v>189</v>
      </c>
      <c r="AK596" s="4">
        <v>138</v>
      </c>
      <c r="AL596" s="4">
        <v>2.8</v>
      </c>
      <c r="AM596" s="4">
        <v>195</v>
      </c>
      <c r="AN596" s="4" t="s">
        <v>155</v>
      </c>
      <c r="AO596" s="4">
        <v>1</v>
      </c>
      <c r="AP596" s="5">
        <v>0.82048611111111114</v>
      </c>
      <c r="AQ596" s="4">
        <v>47.160738000000002</v>
      </c>
      <c r="AR596" s="4">
        <v>-88.490718999999999</v>
      </c>
      <c r="AS596" s="4">
        <v>0</v>
      </c>
      <c r="AT596" s="4">
        <v>34.799999999999997</v>
      </c>
      <c r="AU596" s="4">
        <v>12</v>
      </c>
      <c r="AV596" s="4">
        <v>4</v>
      </c>
      <c r="AW596" s="4" t="s">
        <v>202</v>
      </c>
      <c r="AX596" s="4">
        <v>1.9</v>
      </c>
      <c r="AZ596" s="4">
        <v>2.2000000000000002</v>
      </c>
      <c r="BA596" s="4">
        <v>14.023</v>
      </c>
      <c r="BB596" s="4">
        <v>12.86</v>
      </c>
      <c r="BC596" s="4">
        <v>0.92</v>
      </c>
      <c r="BD596" s="4">
        <v>16.120999999999999</v>
      </c>
      <c r="BE596" s="4">
        <v>1872.2729999999999</v>
      </c>
      <c r="BF596" s="4">
        <v>448.447</v>
      </c>
      <c r="BG596" s="4">
        <v>0.95799999999999996</v>
      </c>
      <c r="BH596" s="4">
        <v>6.2E-2</v>
      </c>
      <c r="BI596" s="4">
        <v>1.02</v>
      </c>
      <c r="BJ596" s="4">
        <v>0.72199999999999998</v>
      </c>
      <c r="BK596" s="4">
        <v>4.7E-2</v>
      </c>
      <c r="BL596" s="4">
        <v>0.76900000000000002</v>
      </c>
      <c r="BM596" s="4">
        <v>150.55969999999999</v>
      </c>
      <c r="BQ596" s="4">
        <v>731.13199999999995</v>
      </c>
      <c r="BR596" s="4">
        <v>0.30897999999999998</v>
      </c>
      <c r="BS596" s="4">
        <v>-5</v>
      </c>
      <c r="BT596" s="4">
        <v>-4.8090000000000001E-2</v>
      </c>
      <c r="BU596" s="4">
        <v>7.5506979999999997</v>
      </c>
      <c r="BV596" s="4">
        <v>-0.971418</v>
      </c>
    </row>
    <row r="597" spans="1:74" x14ac:dyDescent="0.25">
      <c r="A597" s="2">
        <v>42067</v>
      </c>
      <c r="B597" s="3">
        <v>2.7961805555555556E-2</v>
      </c>
      <c r="C597" s="4">
        <v>9.6869999999999994</v>
      </c>
      <c r="D597" s="4">
        <v>3.9011999999999998</v>
      </c>
      <c r="E597" s="4">
        <v>39011.940929999997</v>
      </c>
      <c r="F597" s="4">
        <v>54.2</v>
      </c>
      <c r="G597" s="4">
        <v>3.2</v>
      </c>
      <c r="H597" s="4">
        <v>19972.8</v>
      </c>
      <c r="J597" s="4">
        <v>4.57</v>
      </c>
      <c r="K597" s="4">
        <v>0.86080000000000001</v>
      </c>
      <c r="L597" s="4">
        <v>8.3385999999999996</v>
      </c>
      <c r="M597" s="4">
        <v>3.3580999999999999</v>
      </c>
      <c r="N597" s="4">
        <v>46.650599999999997</v>
      </c>
      <c r="O597" s="4">
        <v>2.7545000000000002</v>
      </c>
      <c r="P597" s="4">
        <v>49.4</v>
      </c>
      <c r="Q597" s="4">
        <v>35.153700000000001</v>
      </c>
      <c r="R597" s="4">
        <v>2.0756000000000001</v>
      </c>
      <c r="S597" s="4">
        <v>37.200000000000003</v>
      </c>
      <c r="T597" s="4">
        <v>19972.7781</v>
      </c>
      <c r="W597" s="4">
        <v>0</v>
      </c>
      <c r="X597" s="4">
        <v>3.9327000000000001</v>
      </c>
      <c r="Y597" s="4">
        <v>11.9</v>
      </c>
      <c r="Z597" s="4">
        <v>848</v>
      </c>
      <c r="AA597" s="4">
        <v>869</v>
      </c>
      <c r="AB597" s="4">
        <v>841</v>
      </c>
      <c r="AC597" s="4">
        <v>64</v>
      </c>
      <c r="AD597" s="4">
        <v>5.42</v>
      </c>
      <c r="AE597" s="4">
        <v>0.12</v>
      </c>
      <c r="AF597" s="4">
        <v>980</v>
      </c>
      <c r="AG597" s="4">
        <v>-15</v>
      </c>
      <c r="AH597" s="4">
        <v>15</v>
      </c>
      <c r="AI597" s="4">
        <v>11</v>
      </c>
      <c r="AJ597" s="4">
        <v>189</v>
      </c>
      <c r="AK597" s="4">
        <v>138</v>
      </c>
      <c r="AL597" s="4">
        <v>2.6</v>
      </c>
      <c r="AM597" s="4">
        <v>195</v>
      </c>
      <c r="AN597" s="4" t="s">
        <v>155</v>
      </c>
      <c r="AO597" s="4">
        <v>1</v>
      </c>
      <c r="AP597" s="5">
        <v>0.82049768518518518</v>
      </c>
      <c r="AQ597" s="4">
        <v>47.160592000000001</v>
      </c>
      <c r="AR597" s="4">
        <v>-88.490703999999994</v>
      </c>
      <c r="AS597" s="4">
        <v>0</v>
      </c>
      <c r="AT597" s="4">
        <v>35</v>
      </c>
      <c r="AU597" s="4">
        <v>12</v>
      </c>
      <c r="AV597" s="4">
        <v>4</v>
      </c>
      <c r="AW597" s="4" t="s">
        <v>202</v>
      </c>
      <c r="AX597" s="4">
        <v>1.9532529999999999</v>
      </c>
      <c r="AZ597" s="4">
        <v>2.2000000000000002</v>
      </c>
      <c r="BA597" s="4">
        <v>14.023</v>
      </c>
      <c r="BB597" s="4">
        <v>12.83</v>
      </c>
      <c r="BC597" s="4">
        <v>0.91</v>
      </c>
      <c r="BD597" s="4">
        <v>16.173999999999999</v>
      </c>
      <c r="BE597" s="4">
        <v>1846.3520000000001</v>
      </c>
      <c r="BF597" s="4">
        <v>473.24400000000003</v>
      </c>
      <c r="BG597" s="4">
        <v>1.0820000000000001</v>
      </c>
      <c r="BH597" s="4">
        <v>6.4000000000000001E-2</v>
      </c>
      <c r="BI597" s="4">
        <v>1.1459999999999999</v>
      </c>
      <c r="BJ597" s="4">
        <v>0.81499999999999995</v>
      </c>
      <c r="BK597" s="4">
        <v>4.8000000000000001E-2</v>
      </c>
      <c r="BL597" s="4">
        <v>0.86299999999999999</v>
      </c>
      <c r="BM597" s="4">
        <v>146.24440000000001</v>
      </c>
      <c r="BQ597" s="4">
        <v>633.16</v>
      </c>
      <c r="BR597" s="4">
        <v>0.366151</v>
      </c>
      <c r="BS597" s="4">
        <v>-5</v>
      </c>
      <c r="BT597" s="4">
        <v>-4.9908000000000001E-2</v>
      </c>
      <c r="BU597" s="4">
        <v>8.9478109999999997</v>
      </c>
      <c r="BV597" s="4">
        <v>-1.008143</v>
      </c>
    </row>
    <row r="598" spans="1:74" x14ac:dyDescent="0.25">
      <c r="A598" s="2">
        <v>42067</v>
      </c>
      <c r="B598" s="3">
        <v>2.7973379629629629E-2</v>
      </c>
      <c r="C598" s="4">
        <v>9.6300000000000008</v>
      </c>
      <c r="D598" s="4">
        <v>4.0303000000000004</v>
      </c>
      <c r="E598" s="4">
        <v>40302.727270000003</v>
      </c>
      <c r="F598" s="4">
        <v>57.8</v>
      </c>
      <c r="G598" s="4">
        <v>3.3</v>
      </c>
      <c r="H598" s="4">
        <v>19911.900000000001</v>
      </c>
      <c r="J598" s="4">
        <v>4.29</v>
      </c>
      <c r="K598" s="4">
        <v>0.86009999999999998</v>
      </c>
      <c r="L598" s="4">
        <v>8.2832000000000008</v>
      </c>
      <c r="M598" s="4">
        <v>3.4666000000000001</v>
      </c>
      <c r="N598" s="4">
        <v>49.681199999999997</v>
      </c>
      <c r="O598" s="4">
        <v>2.8384999999999998</v>
      </c>
      <c r="P598" s="4">
        <v>52.5</v>
      </c>
      <c r="Q598" s="4">
        <v>37.437399999999997</v>
      </c>
      <c r="R598" s="4">
        <v>2.1389</v>
      </c>
      <c r="S598" s="4">
        <v>39.6</v>
      </c>
      <c r="T598" s="4">
        <v>19911.855299999999</v>
      </c>
      <c r="W598" s="4">
        <v>0</v>
      </c>
      <c r="X598" s="4">
        <v>3.6905999999999999</v>
      </c>
      <c r="Y598" s="4">
        <v>12</v>
      </c>
      <c r="Z598" s="4">
        <v>848</v>
      </c>
      <c r="AA598" s="4">
        <v>869</v>
      </c>
      <c r="AB598" s="4">
        <v>840</v>
      </c>
      <c r="AC598" s="4">
        <v>64</v>
      </c>
      <c r="AD598" s="4">
        <v>5.42</v>
      </c>
      <c r="AE598" s="4">
        <v>0.12</v>
      </c>
      <c r="AF598" s="4">
        <v>980</v>
      </c>
      <c r="AG598" s="4">
        <v>-15</v>
      </c>
      <c r="AH598" s="4">
        <v>15</v>
      </c>
      <c r="AI598" s="4">
        <v>11</v>
      </c>
      <c r="AJ598" s="4">
        <v>189</v>
      </c>
      <c r="AK598" s="4">
        <v>139</v>
      </c>
      <c r="AL598" s="4">
        <v>2.9</v>
      </c>
      <c r="AM598" s="4">
        <v>195</v>
      </c>
      <c r="AN598" s="4" t="s">
        <v>155</v>
      </c>
      <c r="AO598" s="4">
        <v>1</v>
      </c>
      <c r="AP598" s="5">
        <v>0.82050925925925933</v>
      </c>
      <c r="AQ598" s="4">
        <v>47.160364999999999</v>
      </c>
      <c r="AR598" s="4">
        <v>-88.490702999999996</v>
      </c>
      <c r="AS598" s="4">
        <v>0</v>
      </c>
      <c r="AT598" s="4">
        <v>35.4</v>
      </c>
      <c r="AU598" s="4">
        <v>12</v>
      </c>
      <c r="AV598" s="4">
        <v>4</v>
      </c>
      <c r="AW598" s="4" t="s">
        <v>202</v>
      </c>
      <c r="AX598" s="4">
        <v>2.0533000000000001</v>
      </c>
      <c r="AZ598" s="4">
        <v>2.2532999999999999</v>
      </c>
      <c r="BA598" s="4">
        <v>14.023</v>
      </c>
      <c r="BB598" s="4">
        <v>12.76</v>
      </c>
      <c r="BC598" s="4">
        <v>0.91</v>
      </c>
      <c r="BD598" s="4">
        <v>16.260000000000002</v>
      </c>
      <c r="BE598" s="4">
        <v>1827.777</v>
      </c>
      <c r="BF598" s="4">
        <v>486.86599999999999</v>
      </c>
      <c r="BG598" s="4">
        <v>1.1479999999999999</v>
      </c>
      <c r="BH598" s="4">
        <v>6.6000000000000003E-2</v>
      </c>
      <c r="BI598" s="4">
        <v>1.214</v>
      </c>
      <c r="BJ598" s="4">
        <v>0.86499999999999999</v>
      </c>
      <c r="BK598" s="4">
        <v>4.9000000000000002E-2</v>
      </c>
      <c r="BL598" s="4">
        <v>0.91500000000000004</v>
      </c>
      <c r="BM598" s="4">
        <v>145.2979</v>
      </c>
      <c r="BQ598" s="4">
        <v>592.13900000000001</v>
      </c>
      <c r="BR598" s="4">
        <v>0.43850299999999998</v>
      </c>
      <c r="BS598" s="4">
        <v>-5</v>
      </c>
      <c r="BT598" s="4">
        <v>-4.8096E-2</v>
      </c>
      <c r="BU598" s="4">
        <v>10.715916999999999</v>
      </c>
      <c r="BV598" s="4">
        <v>-0.97153500000000004</v>
      </c>
    </row>
    <row r="599" spans="1:74" x14ac:dyDescent="0.25">
      <c r="A599" s="2">
        <v>42067</v>
      </c>
      <c r="B599" s="3">
        <v>2.7984953703703703E-2</v>
      </c>
      <c r="C599" s="4">
        <v>9.7420000000000009</v>
      </c>
      <c r="D599" s="4">
        <v>3.9033000000000002</v>
      </c>
      <c r="E599" s="4">
        <v>39033.214599999999</v>
      </c>
      <c r="F599" s="4">
        <v>61.2</v>
      </c>
      <c r="G599" s="4">
        <v>3.3</v>
      </c>
      <c r="H599" s="4">
        <v>19782.599999999999</v>
      </c>
      <c r="J599" s="4">
        <v>4.0999999999999996</v>
      </c>
      <c r="K599" s="4">
        <v>0.86060000000000003</v>
      </c>
      <c r="L599" s="4">
        <v>8.3835999999999995</v>
      </c>
      <c r="M599" s="4">
        <v>3.3592</v>
      </c>
      <c r="N599" s="4">
        <v>52.632899999999999</v>
      </c>
      <c r="O599" s="4">
        <v>2.84</v>
      </c>
      <c r="P599" s="4">
        <v>55.5</v>
      </c>
      <c r="Q599" s="4">
        <v>39.661700000000003</v>
      </c>
      <c r="R599" s="4">
        <v>2.1400999999999999</v>
      </c>
      <c r="S599" s="4">
        <v>41.8</v>
      </c>
      <c r="T599" s="4">
        <v>19782.637900000002</v>
      </c>
      <c r="W599" s="4">
        <v>0</v>
      </c>
      <c r="X599" s="4">
        <v>3.5284</v>
      </c>
      <c r="Y599" s="4">
        <v>12</v>
      </c>
      <c r="Z599" s="4">
        <v>847</v>
      </c>
      <c r="AA599" s="4">
        <v>869</v>
      </c>
      <c r="AB599" s="4">
        <v>840</v>
      </c>
      <c r="AC599" s="4">
        <v>64</v>
      </c>
      <c r="AD599" s="4">
        <v>5.42</v>
      </c>
      <c r="AE599" s="4">
        <v>0.12</v>
      </c>
      <c r="AF599" s="4">
        <v>980</v>
      </c>
      <c r="AG599" s="4">
        <v>-15</v>
      </c>
      <c r="AH599" s="4">
        <v>14.048</v>
      </c>
      <c r="AI599" s="4">
        <v>11</v>
      </c>
      <c r="AJ599" s="4">
        <v>189</v>
      </c>
      <c r="AK599" s="4">
        <v>138</v>
      </c>
      <c r="AL599" s="4">
        <v>2.9</v>
      </c>
      <c r="AM599" s="4">
        <v>195</v>
      </c>
      <c r="AN599" s="4" t="s">
        <v>155</v>
      </c>
      <c r="AO599" s="4">
        <v>1</v>
      </c>
      <c r="AP599" s="5">
        <v>0.8205324074074074</v>
      </c>
      <c r="AQ599" s="4">
        <v>47.160227999999996</v>
      </c>
      <c r="AR599" s="4">
        <v>-88.490701999999999</v>
      </c>
      <c r="AS599" s="4">
        <v>0</v>
      </c>
      <c r="AT599" s="4">
        <v>35.1</v>
      </c>
      <c r="AU599" s="4">
        <v>12</v>
      </c>
      <c r="AV599" s="4">
        <v>4</v>
      </c>
      <c r="AW599" s="4" t="s">
        <v>202</v>
      </c>
      <c r="AX599" s="4">
        <v>2.1533000000000002</v>
      </c>
      <c r="AZ599" s="4">
        <v>2.3532999999999999</v>
      </c>
      <c r="BA599" s="4">
        <v>14.023</v>
      </c>
      <c r="BB599" s="4">
        <v>12.81</v>
      </c>
      <c r="BC599" s="4">
        <v>0.91</v>
      </c>
      <c r="BD599" s="4">
        <v>16.199000000000002</v>
      </c>
      <c r="BE599" s="4">
        <v>1852.6389999999999</v>
      </c>
      <c r="BF599" s="4">
        <v>472.464</v>
      </c>
      <c r="BG599" s="4">
        <v>1.218</v>
      </c>
      <c r="BH599" s="4">
        <v>6.6000000000000003E-2</v>
      </c>
      <c r="BI599" s="4">
        <v>1.284</v>
      </c>
      <c r="BJ599" s="4">
        <v>0.91800000000000004</v>
      </c>
      <c r="BK599" s="4">
        <v>0.05</v>
      </c>
      <c r="BL599" s="4">
        <v>0.96699999999999997</v>
      </c>
      <c r="BM599" s="4">
        <v>144.5652</v>
      </c>
      <c r="BQ599" s="4">
        <v>566.94299999999998</v>
      </c>
      <c r="BR599" s="4">
        <v>0.77329599999999998</v>
      </c>
      <c r="BS599" s="4">
        <v>-5</v>
      </c>
      <c r="BT599" s="4">
        <v>-4.7048E-2</v>
      </c>
      <c r="BU599" s="4">
        <v>18.897421000000001</v>
      </c>
      <c r="BV599" s="4">
        <v>-0.95037000000000005</v>
      </c>
    </row>
    <row r="600" spans="1:74" x14ac:dyDescent="0.25">
      <c r="A600" s="2">
        <v>42067</v>
      </c>
      <c r="B600" s="3">
        <v>2.7996527777777776E-2</v>
      </c>
      <c r="C600" s="4">
        <v>9.8699999999999992</v>
      </c>
      <c r="D600" s="4">
        <v>3.7319</v>
      </c>
      <c r="E600" s="4">
        <v>37318.551440000003</v>
      </c>
      <c r="F600" s="4">
        <v>61.6</v>
      </c>
      <c r="G600" s="4">
        <v>3.3</v>
      </c>
      <c r="H600" s="4">
        <v>19546.099999999999</v>
      </c>
      <c r="J600" s="4">
        <v>4</v>
      </c>
      <c r="K600" s="4">
        <v>0.86140000000000005</v>
      </c>
      <c r="L600" s="4">
        <v>8.5017999999999994</v>
      </c>
      <c r="M600" s="4">
        <v>3.2145000000000001</v>
      </c>
      <c r="N600" s="4">
        <v>53.061</v>
      </c>
      <c r="O600" s="4">
        <v>2.8426</v>
      </c>
      <c r="P600" s="4">
        <v>55.9</v>
      </c>
      <c r="Q600" s="4">
        <v>39.984299999999998</v>
      </c>
      <c r="R600" s="4">
        <v>2.1419999999999999</v>
      </c>
      <c r="S600" s="4">
        <v>42.1</v>
      </c>
      <c r="T600" s="4">
        <v>19546.134999999998</v>
      </c>
      <c r="W600" s="4">
        <v>0</v>
      </c>
      <c r="X600" s="4">
        <v>3.4455</v>
      </c>
      <c r="Y600" s="4">
        <v>11.9</v>
      </c>
      <c r="Z600" s="4">
        <v>849</v>
      </c>
      <c r="AA600" s="4">
        <v>872</v>
      </c>
      <c r="AB600" s="4">
        <v>840</v>
      </c>
      <c r="AC600" s="4">
        <v>64</v>
      </c>
      <c r="AD600" s="4">
        <v>5.42</v>
      </c>
      <c r="AE600" s="4">
        <v>0.12</v>
      </c>
      <c r="AF600" s="4">
        <v>980</v>
      </c>
      <c r="AG600" s="4">
        <v>-15</v>
      </c>
      <c r="AH600" s="4">
        <v>14</v>
      </c>
      <c r="AI600" s="4">
        <v>11</v>
      </c>
      <c r="AJ600" s="4">
        <v>189</v>
      </c>
      <c r="AK600" s="4">
        <v>139</v>
      </c>
      <c r="AL600" s="4">
        <v>2.7</v>
      </c>
      <c r="AM600" s="4">
        <v>195</v>
      </c>
      <c r="AN600" s="4" t="s">
        <v>155</v>
      </c>
      <c r="AO600" s="4">
        <v>1</v>
      </c>
      <c r="AP600" s="5">
        <v>0.8205324074074074</v>
      </c>
      <c r="AQ600" s="4">
        <v>47.160153000000001</v>
      </c>
      <c r="AR600" s="4">
        <v>-88.490689000000003</v>
      </c>
      <c r="AS600" s="4">
        <v>0</v>
      </c>
      <c r="AT600" s="4">
        <v>34.5</v>
      </c>
      <c r="AU600" s="4">
        <v>12</v>
      </c>
      <c r="AV600" s="4">
        <v>4</v>
      </c>
      <c r="AW600" s="4" t="s">
        <v>202</v>
      </c>
      <c r="AX600" s="4">
        <v>2.0400999999999998</v>
      </c>
      <c r="AZ600" s="4">
        <v>2.2934000000000001</v>
      </c>
      <c r="BA600" s="4">
        <v>14.023</v>
      </c>
      <c r="BB600" s="4">
        <v>12.89</v>
      </c>
      <c r="BC600" s="4">
        <v>0.92</v>
      </c>
      <c r="BD600" s="4">
        <v>16.093</v>
      </c>
      <c r="BE600" s="4">
        <v>1885.665</v>
      </c>
      <c r="BF600" s="4">
        <v>453.78399999999999</v>
      </c>
      <c r="BG600" s="4">
        <v>1.232</v>
      </c>
      <c r="BH600" s="4">
        <v>6.6000000000000003E-2</v>
      </c>
      <c r="BI600" s="4">
        <v>1.298</v>
      </c>
      <c r="BJ600" s="4">
        <v>0.92900000000000005</v>
      </c>
      <c r="BK600" s="4">
        <v>0.05</v>
      </c>
      <c r="BL600" s="4">
        <v>0.97799999999999998</v>
      </c>
      <c r="BM600" s="4">
        <v>143.36199999999999</v>
      </c>
      <c r="BQ600" s="4">
        <v>555.65599999999995</v>
      </c>
      <c r="BR600" s="4">
        <v>0.728244</v>
      </c>
      <c r="BS600" s="4">
        <v>-5</v>
      </c>
      <c r="BT600" s="4">
        <v>-4.5100000000000001E-2</v>
      </c>
      <c r="BU600" s="4">
        <v>17.79645</v>
      </c>
      <c r="BV600" s="4">
        <v>-0.91101600000000005</v>
      </c>
    </row>
    <row r="601" spans="1:74" x14ac:dyDescent="0.25">
      <c r="A601" s="2">
        <v>42067</v>
      </c>
      <c r="B601" s="3">
        <v>2.800810185185185E-2</v>
      </c>
      <c r="C601" s="4">
        <v>9.8699999999999992</v>
      </c>
      <c r="D601" s="4">
        <v>3.6953999999999998</v>
      </c>
      <c r="E601" s="4">
        <v>36953.94137</v>
      </c>
      <c r="F601" s="4">
        <v>61.6</v>
      </c>
      <c r="G601" s="4">
        <v>3.2</v>
      </c>
      <c r="H601" s="4">
        <v>19333.7</v>
      </c>
      <c r="J601" s="4">
        <v>3.9</v>
      </c>
      <c r="K601" s="4">
        <v>0.8619</v>
      </c>
      <c r="L601" s="4">
        <v>8.5069999999999997</v>
      </c>
      <c r="M601" s="4">
        <v>3.1850999999999998</v>
      </c>
      <c r="N601" s="4">
        <v>53.093200000000003</v>
      </c>
      <c r="O601" s="4">
        <v>2.7581000000000002</v>
      </c>
      <c r="P601" s="4">
        <v>55.9</v>
      </c>
      <c r="Q601" s="4">
        <v>40.008600000000001</v>
      </c>
      <c r="R601" s="4">
        <v>2.0783999999999998</v>
      </c>
      <c r="S601" s="4">
        <v>42.1</v>
      </c>
      <c r="T601" s="4">
        <v>19333.7451</v>
      </c>
      <c r="W601" s="4">
        <v>0</v>
      </c>
      <c r="X601" s="4">
        <v>3.3614000000000002</v>
      </c>
      <c r="Y601" s="4">
        <v>11.9</v>
      </c>
      <c r="Z601" s="4">
        <v>849</v>
      </c>
      <c r="AA601" s="4">
        <v>872</v>
      </c>
      <c r="AB601" s="4">
        <v>842</v>
      </c>
      <c r="AC601" s="4">
        <v>64</v>
      </c>
      <c r="AD601" s="4">
        <v>5.42</v>
      </c>
      <c r="AE601" s="4">
        <v>0.12</v>
      </c>
      <c r="AF601" s="4">
        <v>980</v>
      </c>
      <c r="AG601" s="4">
        <v>-15</v>
      </c>
      <c r="AH601" s="4">
        <v>14</v>
      </c>
      <c r="AI601" s="4">
        <v>11</v>
      </c>
      <c r="AJ601" s="4">
        <v>189</v>
      </c>
      <c r="AK601" s="4">
        <v>139.9</v>
      </c>
      <c r="AL601" s="4">
        <v>2.6</v>
      </c>
      <c r="AM601" s="4">
        <v>195</v>
      </c>
      <c r="AN601" s="4" t="s">
        <v>155</v>
      </c>
      <c r="AO601" s="4">
        <v>1</v>
      </c>
      <c r="AP601" s="5">
        <v>0.82054398148148155</v>
      </c>
      <c r="AQ601" s="4">
        <v>47.160013999999997</v>
      </c>
      <c r="AR601" s="4">
        <v>-88.490652999999995</v>
      </c>
      <c r="AS601" s="4">
        <v>0</v>
      </c>
      <c r="AT601" s="4">
        <v>34.6</v>
      </c>
      <c r="AU601" s="4">
        <v>12</v>
      </c>
      <c r="AV601" s="4">
        <v>4</v>
      </c>
      <c r="AW601" s="4" t="s">
        <v>202</v>
      </c>
      <c r="AX601" s="4">
        <v>1.9</v>
      </c>
      <c r="AZ601" s="4">
        <v>2.2000000000000002</v>
      </c>
      <c r="BA601" s="4">
        <v>14.023</v>
      </c>
      <c r="BB601" s="4">
        <v>12.94</v>
      </c>
      <c r="BC601" s="4">
        <v>0.92</v>
      </c>
      <c r="BD601" s="4">
        <v>16.021999999999998</v>
      </c>
      <c r="BE601" s="4">
        <v>1893.1369999999999</v>
      </c>
      <c r="BF601" s="4">
        <v>451.13099999999997</v>
      </c>
      <c r="BG601" s="4">
        <v>1.2370000000000001</v>
      </c>
      <c r="BH601" s="4">
        <v>6.4000000000000001E-2</v>
      </c>
      <c r="BI601" s="4">
        <v>1.302</v>
      </c>
      <c r="BJ601" s="4">
        <v>0.93200000000000005</v>
      </c>
      <c r="BK601" s="4">
        <v>4.8000000000000001E-2</v>
      </c>
      <c r="BL601" s="4">
        <v>0.98099999999999998</v>
      </c>
      <c r="BM601" s="4">
        <v>142.27959999999999</v>
      </c>
      <c r="BQ601" s="4">
        <v>543.91099999999994</v>
      </c>
      <c r="BR601" s="4">
        <v>0.54830000000000001</v>
      </c>
      <c r="BS601" s="4">
        <v>-5</v>
      </c>
      <c r="BT601" s="4">
        <v>-4.4999999999999998E-2</v>
      </c>
      <c r="BU601" s="4">
        <v>13.399082</v>
      </c>
      <c r="BV601" s="4">
        <v>-0.90900000000000003</v>
      </c>
    </row>
    <row r="602" spans="1:74" x14ac:dyDescent="0.25">
      <c r="A602" s="2">
        <v>42067</v>
      </c>
      <c r="B602" s="3">
        <v>2.8019675925925927E-2</v>
      </c>
      <c r="C602" s="4">
        <v>9.7919999999999998</v>
      </c>
      <c r="D602" s="4">
        <v>3.7530000000000001</v>
      </c>
      <c r="E602" s="4">
        <v>37529.701489999999</v>
      </c>
      <c r="F602" s="4">
        <v>61.5</v>
      </c>
      <c r="G602" s="4">
        <v>3.2</v>
      </c>
      <c r="H602" s="4">
        <v>19270.5</v>
      </c>
      <c r="J602" s="4">
        <v>3.9</v>
      </c>
      <c r="K602" s="4">
        <v>0.86199999999999999</v>
      </c>
      <c r="L602" s="4">
        <v>8.4413999999999998</v>
      </c>
      <c r="M602" s="4">
        <v>3.2351999999999999</v>
      </c>
      <c r="N602" s="4">
        <v>53.0227</v>
      </c>
      <c r="O602" s="4">
        <v>2.7585000000000002</v>
      </c>
      <c r="P602" s="4">
        <v>55.8</v>
      </c>
      <c r="Q602" s="4">
        <v>39.955500000000001</v>
      </c>
      <c r="R602" s="4">
        <v>2.0787</v>
      </c>
      <c r="S602" s="4">
        <v>42</v>
      </c>
      <c r="T602" s="4">
        <v>19270.536899999999</v>
      </c>
      <c r="W602" s="4">
        <v>0</v>
      </c>
      <c r="X602" s="4">
        <v>3.3618999999999999</v>
      </c>
      <c r="Y602" s="4">
        <v>11.9</v>
      </c>
      <c r="Z602" s="4">
        <v>848</v>
      </c>
      <c r="AA602" s="4">
        <v>872</v>
      </c>
      <c r="AB602" s="4">
        <v>841</v>
      </c>
      <c r="AC602" s="4">
        <v>64</v>
      </c>
      <c r="AD602" s="4">
        <v>5.42</v>
      </c>
      <c r="AE602" s="4">
        <v>0.12</v>
      </c>
      <c r="AF602" s="4">
        <v>980</v>
      </c>
      <c r="AG602" s="4">
        <v>-15</v>
      </c>
      <c r="AH602" s="4">
        <v>14.95</v>
      </c>
      <c r="AI602" s="4">
        <v>11</v>
      </c>
      <c r="AJ602" s="4">
        <v>189</v>
      </c>
      <c r="AK602" s="4">
        <v>139.1</v>
      </c>
      <c r="AL602" s="4">
        <v>2.6</v>
      </c>
      <c r="AM602" s="4">
        <v>195</v>
      </c>
      <c r="AN602" s="4" t="s">
        <v>155</v>
      </c>
      <c r="AO602" s="4">
        <v>1</v>
      </c>
      <c r="AP602" s="5">
        <v>0.82055555555555559</v>
      </c>
      <c r="AQ602" s="4">
        <v>47.159877000000002</v>
      </c>
      <c r="AR602" s="4">
        <v>-88.490610000000004</v>
      </c>
      <c r="AS602" s="4">
        <v>0</v>
      </c>
      <c r="AT602" s="4">
        <v>34.6</v>
      </c>
      <c r="AU602" s="4">
        <v>12</v>
      </c>
      <c r="AV602" s="4">
        <v>4</v>
      </c>
      <c r="AW602" s="4" t="s">
        <v>202</v>
      </c>
      <c r="AX602" s="4">
        <v>1.9</v>
      </c>
      <c r="AZ602" s="4">
        <v>2.2000000000000002</v>
      </c>
      <c r="BA602" s="4">
        <v>14.023</v>
      </c>
      <c r="BB602" s="4">
        <v>12.95</v>
      </c>
      <c r="BC602" s="4">
        <v>0.92</v>
      </c>
      <c r="BD602" s="4">
        <v>16.004999999999999</v>
      </c>
      <c r="BE602" s="4">
        <v>1881.5609999999999</v>
      </c>
      <c r="BF602" s="4">
        <v>458.964</v>
      </c>
      <c r="BG602" s="4">
        <v>1.238</v>
      </c>
      <c r="BH602" s="4">
        <v>6.4000000000000001E-2</v>
      </c>
      <c r="BI602" s="4">
        <v>1.302</v>
      </c>
      <c r="BJ602" s="4">
        <v>0.93300000000000005</v>
      </c>
      <c r="BK602" s="4">
        <v>4.9000000000000002E-2</v>
      </c>
      <c r="BL602" s="4">
        <v>0.98099999999999998</v>
      </c>
      <c r="BM602" s="4">
        <v>142.04179999999999</v>
      </c>
      <c r="BQ602" s="4">
        <v>544.86599999999999</v>
      </c>
      <c r="BR602" s="4">
        <v>0.44590000000000002</v>
      </c>
      <c r="BS602" s="4">
        <v>-5</v>
      </c>
      <c r="BT602" s="4">
        <v>-4.5949999999999998E-2</v>
      </c>
      <c r="BU602" s="4">
        <v>10.896682</v>
      </c>
      <c r="BV602" s="4">
        <v>-0.92818999999999996</v>
      </c>
    </row>
    <row r="603" spans="1:74" x14ac:dyDescent="0.25">
      <c r="A603" s="2">
        <v>42067</v>
      </c>
      <c r="B603" s="3">
        <v>2.8031250000000004E-2</v>
      </c>
      <c r="C603" s="4">
        <v>9.48</v>
      </c>
      <c r="D603" s="4">
        <v>4.1966000000000001</v>
      </c>
      <c r="E603" s="4">
        <v>41965.854059999998</v>
      </c>
      <c r="F603" s="4">
        <v>61.4</v>
      </c>
      <c r="G603" s="4">
        <v>3.2</v>
      </c>
      <c r="H603" s="4">
        <v>19569</v>
      </c>
      <c r="J603" s="4">
        <v>3.9</v>
      </c>
      <c r="K603" s="4">
        <v>0.86</v>
      </c>
      <c r="L603" s="4">
        <v>8.1534999999999993</v>
      </c>
      <c r="M603" s="4">
        <v>3.6092</v>
      </c>
      <c r="N603" s="4">
        <v>52.806199999999997</v>
      </c>
      <c r="O603" s="4">
        <v>2.7521</v>
      </c>
      <c r="P603" s="4">
        <v>55.6</v>
      </c>
      <c r="Q603" s="4">
        <v>39.792299999999997</v>
      </c>
      <c r="R603" s="4">
        <v>2.0739000000000001</v>
      </c>
      <c r="S603" s="4">
        <v>41.9</v>
      </c>
      <c r="T603" s="4">
        <v>19568.963299999999</v>
      </c>
      <c r="W603" s="4">
        <v>0</v>
      </c>
      <c r="X603" s="4">
        <v>3.3540999999999999</v>
      </c>
      <c r="Y603" s="4">
        <v>12</v>
      </c>
      <c r="Z603" s="4">
        <v>847</v>
      </c>
      <c r="AA603" s="4">
        <v>870</v>
      </c>
      <c r="AB603" s="4">
        <v>839</v>
      </c>
      <c r="AC603" s="4">
        <v>64</v>
      </c>
      <c r="AD603" s="4">
        <v>5.42</v>
      </c>
      <c r="AE603" s="4">
        <v>0.12</v>
      </c>
      <c r="AF603" s="4">
        <v>980</v>
      </c>
      <c r="AG603" s="4">
        <v>-15</v>
      </c>
      <c r="AH603" s="4">
        <v>15</v>
      </c>
      <c r="AI603" s="4">
        <v>11</v>
      </c>
      <c r="AJ603" s="4">
        <v>189</v>
      </c>
      <c r="AK603" s="4">
        <v>139</v>
      </c>
      <c r="AL603" s="4">
        <v>2.7</v>
      </c>
      <c r="AM603" s="4">
        <v>195</v>
      </c>
      <c r="AN603" s="4" t="s">
        <v>155</v>
      </c>
      <c r="AO603" s="4">
        <v>1</v>
      </c>
      <c r="AP603" s="5">
        <v>0.82056712962962963</v>
      </c>
      <c r="AQ603" s="4">
        <v>47.159740999999997</v>
      </c>
      <c r="AR603" s="4">
        <v>-88.490567999999996</v>
      </c>
      <c r="AS603" s="4">
        <v>0</v>
      </c>
      <c r="AT603" s="4">
        <v>34.799999999999997</v>
      </c>
      <c r="AU603" s="4">
        <v>12</v>
      </c>
      <c r="AV603" s="4">
        <v>4</v>
      </c>
      <c r="AW603" s="4" t="s">
        <v>202</v>
      </c>
      <c r="AX603" s="4">
        <v>1.9</v>
      </c>
      <c r="AZ603" s="4">
        <v>2.2000000000000002</v>
      </c>
      <c r="BA603" s="4">
        <v>14.023</v>
      </c>
      <c r="BB603" s="4">
        <v>12.76</v>
      </c>
      <c r="BC603" s="4">
        <v>0.91</v>
      </c>
      <c r="BD603" s="4">
        <v>16.274000000000001</v>
      </c>
      <c r="BE603" s="4">
        <v>1801.972</v>
      </c>
      <c r="BF603" s="4">
        <v>507.68299999999999</v>
      </c>
      <c r="BG603" s="4">
        <v>1.222</v>
      </c>
      <c r="BH603" s="4">
        <v>6.4000000000000001E-2</v>
      </c>
      <c r="BI603" s="4">
        <v>1.286</v>
      </c>
      <c r="BJ603" s="4">
        <v>0.92100000000000004</v>
      </c>
      <c r="BK603" s="4">
        <v>4.8000000000000001E-2</v>
      </c>
      <c r="BL603" s="4">
        <v>0.96899999999999997</v>
      </c>
      <c r="BM603" s="4">
        <v>143.018</v>
      </c>
      <c r="BQ603" s="4">
        <v>538.99199999999996</v>
      </c>
      <c r="BR603" s="4">
        <v>0.43813000000000002</v>
      </c>
      <c r="BS603" s="4">
        <v>-5</v>
      </c>
      <c r="BT603" s="4">
        <v>-4.3130000000000002E-2</v>
      </c>
      <c r="BU603" s="4">
        <v>10.706799999999999</v>
      </c>
      <c r="BV603" s="4">
        <v>-0.871224</v>
      </c>
    </row>
    <row r="604" spans="1:74" x14ac:dyDescent="0.25">
      <c r="A604" s="2">
        <v>42067</v>
      </c>
      <c r="B604" s="3">
        <v>2.8042824074074074E-2</v>
      </c>
      <c r="C604" s="4">
        <v>9.25</v>
      </c>
      <c r="D604" s="4">
        <v>4.5563000000000002</v>
      </c>
      <c r="E604" s="4">
        <v>45562.75</v>
      </c>
      <c r="F604" s="4">
        <v>61.3</v>
      </c>
      <c r="G604" s="4">
        <v>3.2</v>
      </c>
      <c r="H604" s="4">
        <v>19994.3</v>
      </c>
      <c r="J604" s="4">
        <v>3.9</v>
      </c>
      <c r="K604" s="4">
        <v>0.8579</v>
      </c>
      <c r="L604" s="4">
        <v>7.9356999999999998</v>
      </c>
      <c r="M604" s="4">
        <v>3.9089</v>
      </c>
      <c r="N604" s="4">
        <v>52.597900000000003</v>
      </c>
      <c r="O604" s="4">
        <v>2.7452999999999999</v>
      </c>
      <c r="P604" s="4">
        <v>55.3</v>
      </c>
      <c r="Q604" s="4">
        <v>39.635300000000001</v>
      </c>
      <c r="R604" s="4">
        <v>2.0687000000000002</v>
      </c>
      <c r="S604" s="4">
        <v>41.7</v>
      </c>
      <c r="T604" s="4">
        <v>19994.278600000001</v>
      </c>
      <c r="W604" s="4">
        <v>0</v>
      </c>
      <c r="X604" s="4">
        <v>3.3458999999999999</v>
      </c>
      <c r="Y604" s="4">
        <v>12</v>
      </c>
      <c r="Z604" s="4">
        <v>845</v>
      </c>
      <c r="AA604" s="4">
        <v>868</v>
      </c>
      <c r="AB604" s="4">
        <v>836</v>
      </c>
      <c r="AC604" s="4">
        <v>64</v>
      </c>
      <c r="AD604" s="4">
        <v>5.42</v>
      </c>
      <c r="AE604" s="4">
        <v>0.12</v>
      </c>
      <c r="AF604" s="4">
        <v>980</v>
      </c>
      <c r="AG604" s="4">
        <v>-15</v>
      </c>
      <c r="AH604" s="4">
        <v>14.043956</v>
      </c>
      <c r="AI604" s="4">
        <v>11</v>
      </c>
      <c r="AJ604" s="4">
        <v>189</v>
      </c>
      <c r="AK604" s="4">
        <v>139</v>
      </c>
      <c r="AL604" s="4">
        <v>2.2999999999999998</v>
      </c>
      <c r="AM604" s="4">
        <v>195</v>
      </c>
      <c r="AN604" s="4" t="s">
        <v>155</v>
      </c>
      <c r="AO604" s="4">
        <v>1</v>
      </c>
      <c r="AP604" s="5">
        <v>0.82057870370370367</v>
      </c>
      <c r="AQ604" s="4">
        <v>47.159621999999999</v>
      </c>
      <c r="AR604" s="4">
        <v>-88.490464000000003</v>
      </c>
      <c r="AS604" s="4">
        <v>0</v>
      </c>
      <c r="AT604" s="4">
        <v>34.299999999999997</v>
      </c>
      <c r="AU604" s="4">
        <v>12</v>
      </c>
      <c r="AV604" s="4">
        <v>4</v>
      </c>
      <c r="AW604" s="4" t="s">
        <v>202</v>
      </c>
      <c r="AX604" s="4">
        <v>2.0066000000000002</v>
      </c>
      <c r="AZ604" s="4">
        <v>2.2532999999999999</v>
      </c>
      <c r="BA604" s="4">
        <v>14.023</v>
      </c>
      <c r="BB604" s="4">
        <v>12.57</v>
      </c>
      <c r="BC604" s="4">
        <v>0.9</v>
      </c>
      <c r="BD604" s="4">
        <v>16.562000000000001</v>
      </c>
      <c r="BE604" s="4">
        <v>1738.021</v>
      </c>
      <c r="BF604" s="4">
        <v>544.88</v>
      </c>
      <c r="BG604" s="4">
        <v>1.206</v>
      </c>
      <c r="BH604" s="4">
        <v>6.3E-2</v>
      </c>
      <c r="BI604" s="4">
        <v>1.2689999999999999</v>
      </c>
      <c r="BJ604" s="4">
        <v>0.90900000000000003</v>
      </c>
      <c r="BK604" s="4">
        <v>4.7E-2</v>
      </c>
      <c r="BL604" s="4">
        <v>0.95699999999999996</v>
      </c>
      <c r="BM604" s="4">
        <v>144.80940000000001</v>
      </c>
      <c r="BQ604" s="4">
        <v>532.81500000000005</v>
      </c>
      <c r="BR604" s="4">
        <v>0.45616499999999999</v>
      </c>
      <c r="BS604" s="4">
        <v>-5</v>
      </c>
      <c r="BT604" s="4">
        <v>-4.3956000000000002E-2</v>
      </c>
      <c r="BU604" s="4">
        <v>11.147529</v>
      </c>
      <c r="BV604" s="4">
        <v>-0.88791200000000003</v>
      </c>
    </row>
    <row r="605" spans="1:74" x14ac:dyDescent="0.25">
      <c r="A605" s="2">
        <v>42067</v>
      </c>
      <c r="B605" s="3">
        <v>2.8054398148148151E-2</v>
      </c>
      <c r="C605" s="4">
        <v>9.3539999999999992</v>
      </c>
      <c r="D605" s="4">
        <v>4.4618000000000002</v>
      </c>
      <c r="E605" s="4">
        <v>44617.661780000002</v>
      </c>
      <c r="F605" s="4">
        <v>61.1</v>
      </c>
      <c r="G605" s="4">
        <v>10.5</v>
      </c>
      <c r="H605" s="4">
        <v>20200</v>
      </c>
      <c r="J605" s="4">
        <v>3.9</v>
      </c>
      <c r="K605" s="4">
        <v>0.85780000000000001</v>
      </c>
      <c r="L605" s="4">
        <v>8.0239999999999991</v>
      </c>
      <c r="M605" s="4">
        <v>3.8275000000000001</v>
      </c>
      <c r="N605" s="4">
        <v>52.426600000000001</v>
      </c>
      <c r="O605" s="4">
        <v>9.0378000000000007</v>
      </c>
      <c r="P605" s="4">
        <v>61.5</v>
      </c>
      <c r="Q605" s="4">
        <v>39.506300000000003</v>
      </c>
      <c r="R605" s="4">
        <v>6.8105000000000002</v>
      </c>
      <c r="S605" s="4">
        <v>46.3</v>
      </c>
      <c r="T605" s="4">
        <v>20200.0432</v>
      </c>
      <c r="W605" s="4">
        <v>0</v>
      </c>
      <c r="X605" s="4">
        <v>3.3456000000000001</v>
      </c>
      <c r="Y605" s="4">
        <v>12</v>
      </c>
      <c r="Z605" s="4">
        <v>844</v>
      </c>
      <c r="AA605" s="4">
        <v>866</v>
      </c>
      <c r="AB605" s="4">
        <v>835</v>
      </c>
      <c r="AC605" s="4">
        <v>64</v>
      </c>
      <c r="AD605" s="4">
        <v>5.42</v>
      </c>
      <c r="AE605" s="4">
        <v>0.12</v>
      </c>
      <c r="AF605" s="4">
        <v>980</v>
      </c>
      <c r="AG605" s="4">
        <v>-15</v>
      </c>
      <c r="AH605" s="4">
        <v>14.956</v>
      </c>
      <c r="AI605" s="4">
        <v>11</v>
      </c>
      <c r="AJ605" s="4">
        <v>189</v>
      </c>
      <c r="AK605" s="4">
        <v>139</v>
      </c>
      <c r="AL605" s="4">
        <v>2.5</v>
      </c>
      <c r="AM605" s="4">
        <v>195</v>
      </c>
      <c r="AN605" s="4" t="s">
        <v>155</v>
      </c>
      <c r="AO605" s="4">
        <v>1</v>
      </c>
      <c r="AP605" s="5">
        <v>0.82059027777777782</v>
      </c>
      <c r="AQ605" s="4">
        <v>47.159522000000003</v>
      </c>
      <c r="AR605" s="4">
        <v>-88.490306000000004</v>
      </c>
      <c r="AS605" s="4">
        <v>0</v>
      </c>
      <c r="AT605" s="4">
        <v>33.700000000000003</v>
      </c>
      <c r="AU605" s="4">
        <v>12</v>
      </c>
      <c r="AV605" s="4">
        <v>4</v>
      </c>
      <c r="AW605" s="4" t="s">
        <v>202</v>
      </c>
      <c r="AX605" s="4">
        <v>2.1533000000000002</v>
      </c>
      <c r="AZ605" s="4">
        <v>2.3532999999999999</v>
      </c>
      <c r="BA605" s="4">
        <v>14.023</v>
      </c>
      <c r="BB605" s="4">
        <v>12.56</v>
      </c>
      <c r="BC605" s="4">
        <v>0.9</v>
      </c>
      <c r="BD605" s="4">
        <v>16.571999999999999</v>
      </c>
      <c r="BE605" s="4">
        <v>1753.8720000000001</v>
      </c>
      <c r="BF605" s="4">
        <v>532.47299999999996</v>
      </c>
      <c r="BG605" s="4">
        <v>1.2</v>
      </c>
      <c r="BH605" s="4">
        <v>0.20699999999999999</v>
      </c>
      <c r="BI605" s="4">
        <v>1.407</v>
      </c>
      <c r="BJ605" s="4">
        <v>0.90400000000000003</v>
      </c>
      <c r="BK605" s="4">
        <v>0.156</v>
      </c>
      <c r="BL605" s="4">
        <v>1.06</v>
      </c>
      <c r="BM605" s="4">
        <v>146.0095</v>
      </c>
      <c r="BQ605" s="4">
        <v>531.71199999999999</v>
      </c>
      <c r="BR605" s="4">
        <v>0.515316</v>
      </c>
      <c r="BS605" s="4">
        <v>-5</v>
      </c>
      <c r="BT605" s="4">
        <v>-4.3043999999999999E-2</v>
      </c>
      <c r="BU605" s="4">
        <v>12.593035</v>
      </c>
      <c r="BV605" s="4">
        <v>-0.86948899999999996</v>
      </c>
    </row>
    <row r="606" spans="1:74" x14ac:dyDescent="0.25">
      <c r="A606" s="2">
        <v>42067</v>
      </c>
      <c r="B606" s="3">
        <v>2.8065972222222221E-2</v>
      </c>
      <c r="C606" s="4">
        <v>9.7200000000000006</v>
      </c>
      <c r="D606" s="4">
        <v>4.1299000000000001</v>
      </c>
      <c r="E606" s="4">
        <v>41298.799359999997</v>
      </c>
      <c r="F606" s="4">
        <v>58.5</v>
      </c>
      <c r="G606" s="4">
        <v>10.8</v>
      </c>
      <c r="H606" s="4">
        <v>19864.599999999999</v>
      </c>
      <c r="J606" s="4">
        <v>3.8</v>
      </c>
      <c r="K606" s="4">
        <v>0.85840000000000005</v>
      </c>
      <c r="L606" s="4">
        <v>8.343</v>
      </c>
      <c r="M606" s="4">
        <v>3.5449000000000002</v>
      </c>
      <c r="N606" s="4">
        <v>50.226900000000001</v>
      </c>
      <c r="O606" s="4">
        <v>9.2637</v>
      </c>
      <c r="P606" s="4">
        <v>59.5</v>
      </c>
      <c r="Q606" s="4">
        <v>37.837800000000001</v>
      </c>
      <c r="R606" s="4">
        <v>6.9786999999999999</v>
      </c>
      <c r="S606" s="4">
        <v>44.8</v>
      </c>
      <c r="T606" s="4">
        <v>19864.572499999998</v>
      </c>
      <c r="W606" s="4">
        <v>0</v>
      </c>
      <c r="X606" s="4">
        <v>3.2618</v>
      </c>
      <c r="Y606" s="4">
        <v>12</v>
      </c>
      <c r="Z606" s="4">
        <v>846</v>
      </c>
      <c r="AA606" s="4">
        <v>867</v>
      </c>
      <c r="AB606" s="4">
        <v>836</v>
      </c>
      <c r="AC606" s="4">
        <v>63</v>
      </c>
      <c r="AD606" s="4">
        <v>5.33</v>
      </c>
      <c r="AE606" s="4">
        <v>0.12</v>
      </c>
      <c r="AF606" s="4">
        <v>980</v>
      </c>
      <c r="AG606" s="4">
        <v>-15</v>
      </c>
      <c r="AH606" s="4">
        <v>15</v>
      </c>
      <c r="AI606" s="4">
        <v>11</v>
      </c>
      <c r="AJ606" s="4">
        <v>189</v>
      </c>
      <c r="AK606" s="4">
        <v>138</v>
      </c>
      <c r="AL606" s="4">
        <v>2.1</v>
      </c>
      <c r="AM606" s="4">
        <v>195</v>
      </c>
      <c r="AN606" s="4" t="s">
        <v>155</v>
      </c>
      <c r="AO606" s="4">
        <v>1</v>
      </c>
      <c r="AP606" s="5">
        <v>0.82060185185185175</v>
      </c>
      <c r="AQ606" s="4">
        <v>47.159427000000001</v>
      </c>
      <c r="AR606" s="4">
        <v>-88.490149000000002</v>
      </c>
      <c r="AS606" s="4">
        <v>0</v>
      </c>
      <c r="AT606" s="4">
        <v>33.799999999999997</v>
      </c>
      <c r="AU606" s="4">
        <v>12</v>
      </c>
      <c r="AV606" s="4">
        <v>4</v>
      </c>
      <c r="AW606" s="4" t="s">
        <v>202</v>
      </c>
      <c r="AX606" s="4">
        <v>2.2532999999999999</v>
      </c>
      <c r="AZ606" s="4">
        <v>2.4533</v>
      </c>
      <c r="BA606" s="4">
        <v>14.023</v>
      </c>
      <c r="BB606" s="4">
        <v>12.61</v>
      </c>
      <c r="BC606" s="4">
        <v>0.9</v>
      </c>
      <c r="BD606" s="4">
        <v>16.501000000000001</v>
      </c>
      <c r="BE606" s="4">
        <v>1823.2260000000001</v>
      </c>
      <c r="BF606" s="4">
        <v>493.06299999999999</v>
      </c>
      <c r="BG606" s="4">
        <v>1.149</v>
      </c>
      <c r="BH606" s="4">
        <v>0.21199999999999999</v>
      </c>
      <c r="BI606" s="4">
        <v>1.361</v>
      </c>
      <c r="BJ606" s="4">
        <v>0.86599999999999999</v>
      </c>
      <c r="BK606" s="4">
        <v>0.16</v>
      </c>
      <c r="BL606" s="4">
        <v>1.026</v>
      </c>
      <c r="BM606" s="4">
        <v>143.5547</v>
      </c>
      <c r="BQ606" s="4">
        <v>518.28599999999994</v>
      </c>
      <c r="BR606" s="4">
        <v>0.47311300000000001</v>
      </c>
      <c r="BS606" s="4">
        <v>-5</v>
      </c>
      <c r="BT606" s="4">
        <v>-4.3955000000000001E-2</v>
      </c>
      <c r="BU606" s="4">
        <v>11.561697000000001</v>
      </c>
      <c r="BV606" s="4">
        <v>-0.88789200000000001</v>
      </c>
    </row>
    <row r="607" spans="1:74" x14ac:dyDescent="0.25">
      <c r="A607" s="2">
        <v>42067</v>
      </c>
      <c r="B607" s="3">
        <v>2.8077546296296298E-2</v>
      </c>
      <c r="C607" s="4">
        <v>9.7110000000000003</v>
      </c>
      <c r="D607" s="4">
        <v>3.9565000000000001</v>
      </c>
      <c r="E607" s="4">
        <v>39564.94137</v>
      </c>
      <c r="F607" s="4">
        <v>54.7</v>
      </c>
      <c r="G607" s="4">
        <v>10.8</v>
      </c>
      <c r="H607" s="4">
        <v>19534.2</v>
      </c>
      <c r="J607" s="4">
        <v>3.8</v>
      </c>
      <c r="K607" s="4">
        <v>0.86029999999999995</v>
      </c>
      <c r="L607" s="4">
        <v>8.3547999999999991</v>
      </c>
      <c r="M607" s="4">
        <v>3.4037999999999999</v>
      </c>
      <c r="N607" s="4">
        <v>47.058999999999997</v>
      </c>
      <c r="O607" s="4">
        <v>9.2912999999999997</v>
      </c>
      <c r="P607" s="4">
        <v>56.4</v>
      </c>
      <c r="Q607" s="4">
        <v>35.450800000000001</v>
      </c>
      <c r="R607" s="4">
        <v>6.9993999999999996</v>
      </c>
      <c r="S607" s="4">
        <v>42.5</v>
      </c>
      <c r="T607" s="4">
        <v>19534.193200000002</v>
      </c>
      <c r="W607" s="4">
        <v>0</v>
      </c>
      <c r="X607" s="4">
        <v>3.2692000000000001</v>
      </c>
      <c r="Y607" s="4">
        <v>11.9</v>
      </c>
      <c r="Z607" s="4">
        <v>847</v>
      </c>
      <c r="AA607" s="4">
        <v>871</v>
      </c>
      <c r="AB607" s="4">
        <v>837</v>
      </c>
      <c r="AC607" s="4">
        <v>63</v>
      </c>
      <c r="AD607" s="4">
        <v>5.33</v>
      </c>
      <c r="AE607" s="4">
        <v>0.12</v>
      </c>
      <c r="AF607" s="4">
        <v>980</v>
      </c>
      <c r="AG607" s="4">
        <v>-15</v>
      </c>
      <c r="AH607" s="4">
        <v>15</v>
      </c>
      <c r="AI607" s="4">
        <v>11</v>
      </c>
      <c r="AJ607" s="4">
        <v>188</v>
      </c>
      <c r="AK607" s="4">
        <v>138</v>
      </c>
      <c r="AL607" s="4">
        <v>1.8</v>
      </c>
      <c r="AM607" s="4">
        <v>195</v>
      </c>
      <c r="AN607" s="4" t="s">
        <v>155</v>
      </c>
      <c r="AO607" s="4">
        <v>1</v>
      </c>
      <c r="AP607" s="5">
        <v>0.8206134259259259</v>
      </c>
      <c r="AQ607" s="4">
        <v>47.159329</v>
      </c>
      <c r="AR607" s="4">
        <v>-88.489994999999993</v>
      </c>
      <c r="AS607" s="4">
        <v>0</v>
      </c>
      <c r="AT607" s="4">
        <v>34.4</v>
      </c>
      <c r="AU607" s="4">
        <v>12</v>
      </c>
      <c r="AV607" s="4">
        <v>4</v>
      </c>
      <c r="AW607" s="4" t="s">
        <v>202</v>
      </c>
      <c r="AX607" s="4">
        <v>2.3532999999999999</v>
      </c>
      <c r="AZ607" s="4">
        <v>2.5533000000000001</v>
      </c>
      <c r="BA607" s="4">
        <v>14.023</v>
      </c>
      <c r="BB607" s="4">
        <v>12.8</v>
      </c>
      <c r="BC607" s="4">
        <v>0.91</v>
      </c>
      <c r="BD607" s="4">
        <v>16.236999999999998</v>
      </c>
      <c r="BE607" s="4">
        <v>1847.49</v>
      </c>
      <c r="BF607" s="4">
        <v>479.05700000000002</v>
      </c>
      <c r="BG607" s="4">
        <v>1.0900000000000001</v>
      </c>
      <c r="BH607" s="4">
        <v>0.215</v>
      </c>
      <c r="BI607" s="4">
        <v>1.3049999999999999</v>
      </c>
      <c r="BJ607" s="4">
        <v>0.82099999999999995</v>
      </c>
      <c r="BK607" s="4">
        <v>0.16200000000000001</v>
      </c>
      <c r="BL607" s="4">
        <v>0.98299999999999998</v>
      </c>
      <c r="BM607" s="4">
        <v>142.8434</v>
      </c>
      <c r="BQ607" s="4">
        <v>525.63199999999995</v>
      </c>
      <c r="BR607" s="4">
        <v>0.38712800000000003</v>
      </c>
      <c r="BS607" s="4">
        <v>-5</v>
      </c>
      <c r="BT607" s="4">
        <v>-4.5906000000000002E-2</v>
      </c>
      <c r="BU607" s="4">
        <v>9.4604350000000004</v>
      </c>
      <c r="BV607" s="4">
        <v>-0.92730500000000005</v>
      </c>
    </row>
    <row r="608" spans="1:74" x14ac:dyDescent="0.25">
      <c r="A608" s="2">
        <v>42067</v>
      </c>
      <c r="B608" s="3">
        <v>2.8089120370370368E-2</v>
      </c>
      <c r="C608" s="4">
        <v>9.4749999999999996</v>
      </c>
      <c r="D608" s="4">
        <v>4.2445000000000004</v>
      </c>
      <c r="E608" s="4">
        <v>42445.298009999999</v>
      </c>
      <c r="F608" s="4">
        <v>52.8</v>
      </c>
      <c r="G608" s="4">
        <v>10.8</v>
      </c>
      <c r="H608" s="4">
        <v>19554</v>
      </c>
      <c r="J608" s="4">
        <v>3.8</v>
      </c>
      <c r="K608" s="4">
        <v>0.85960000000000003</v>
      </c>
      <c r="L608" s="4">
        <v>8.1443999999999992</v>
      </c>
      <c r="M608" s="4">
        <v>3.6484999999999999</v>
      </c>
      <c r="N608" s="4">
        <v>45.427</v>
      </c>
      <c r="O608" s="4">
        <v>9.2834000000000003</v>
      </c>
      <c r="P608" s="4">
        <v>54.7</v>
      </c>
      <c r="Q608" s="4">
        <v>34.221400000000003</v>
      </c>
      <c r="R608" s="4">
        <v>6.9934000000000003</v>
      </c>
      <c r="S608" s="4">
        <v>41.2</v>
      </c>
      <c r="T608" s="4">
        <v>19553.971399999999</v>
      </c>
      <c r="W608" s="4">
        <v>0</v>
      </c>
      <c r="X608" s="4">
        <v>3.2664</v>
      </c>
      <c r="Y608" s="4">
        <v>12</v>
      </c>
      <c r="Z608" s="4">
        <v>849</v>
      </c>
      <c r="AA608" s="4">
        <v>872</v>
      </c>
      <c r="AB608" s="4">
        <v>841</v>
      </c>
      <c r="AC608" s="4">
        <v>63</v>
      </c>
      <c r="AD608" s="4">
        <v>5.33</v>
      </c>
      <c r="AE608" s="4">
        <v>0.12</v>
      </c>
      <c r="AF608" s="4">
        <v>980</v>
      </c>
      <c r="AG608" s="4">
        <v>-15</v>
      </c>
      <c r="AH608" s="4">
        <v>15.952048</v>
      </c>
      <c r="AI608" s="4">
        <v>11</v>
      </c>
      <c r="AJ608" s="4">
        <v>189</v>
      </c>
      <c r="AK608" s="4">
        <v>138</v>
      </c>
      <c r="AL608" s="4">
        <v>2.4</v>
      </c>
      <c r="AM608" s="4">
        <v>195</v>
      </c>
      <c r="AN608" s="4" t="s">
        <v>155</v>
      </c>
      <c r="AO608" s="4">
        <v>1</v>
      </c>
      <c r="AP608" s="5">
        <v>0.82062500000000005</v>
      </c>
      <c r="AQ608" s="4">
        <v>47.159227999999999</v>
      </c>
      <c r="AR608" s="4">
        <v>-88.489842999999993</v>
      </c>
      <c r="AS608" s="4">
        <v>0</v>
      </c>
      <c r="AT608" s="4">
        <v>35.4</v>
      </c>
      <c r="AU608" s="4">
        <v>12</v>
      </c>
      <c r="AV608" s="4">
        <v>4</v>
      </c>
      <c r="AW608" s="4" t="s">
        <v>202</v>
      </c>
      <c r="AX608" s="4">
        <v>2.4533</v>
      </c>
      <c r="AZ608" s="4">
        <v>2.6533000000000002</v>
      </c>
      <c r="BA608" s="4">
        <v>14.023</v>
      </c>
      <c r="BB608" s="4">
        <v>12.72</v>
      </c>
      <c r="BC608" s="4">
        <v>0.91</v>
      </c>
      <c r="BD608" s="4">
        <v>16.337</v>
      </c>
      <c r="BE608" s="4">
        <v>1796.192</v>
      </c>
      <c r="BF608" s="4">
        <v>512.13400000000001</v>
      </c>
      <c r="BG608" s="4">
        <v>1.0489999999999999</v>
      </c>
      <c r="BH608" s="4">
        <v>0.214</v>
      </c>
      <c r="BI608" s="4">
        <v>1.264</v>
      </c>
      <c r="BJ608" s="4">
        <v>0.79</v>
      </c>
      <c r="BK608" s="4">
        <v>0.16200000000000001</v>
      </c>
      <c r="BL608" s="4">
        <v>0.95199999999999996</v>
      </c>
      <c r="BM608" s="4">
        <v>142.61019999999999</v>
      </c>
      <c r="BQ608" s="4">
        <v>523.79300000000001</v>
      </c>
      <c r="BR608" s="4">
        <v>0.32016499999999998</v>
      </c>
      <c r="BS608" s="4">
        <v>-5</v>
      </c>
      <c r="BT608" s="4">
        <v>-4.3144000000000002E-2</v>
      </c>
      <c r="BU608" s="4">
        <v>7.8240290000000003</v>
      </c>
      <c r="BV608" s="4">
        <v>-0.871506</v>
      </c>
    </row>
    <row r="609" spans="1:74" x14ac:dyDescent="0.25">
      <c r="A609" s="2">
        <v>42067</v>
      </c>
      <c r="B609" s="3">
        <v>2.8100694444444449E-2</v>
      </c>
      <c r="C609" s="4">
        <v>9.343</v>
      </c>
      <c r="D609" s="4">
        <v>4.6204000000000001</v>
      </c>
      <c r="E609" s="4">
        <v>46203.576159999997</v>
      </c>
      <c r="F609" s="4">
        <v>54.7</v>
      </c>
      <c r="G609" s="4">
        <v>10.7</v>
      </c>
      <c r="H609" s="4">
        <v>20153.5</v>
      </c>
      <c r="J609" s="4">
        <v>3.8</v>
      </c>
      <c r="K609" s="4">
        <v>0.85640000000000005</v>
      </c>
      <c r="L609" s="4">
        <v>8.0013000000000005</v>
      </c>
      <c r="M609" s="4">
        <v>3.9567999999999999</v>
      </c>
      <c r="N609" s="4">
        <v>46.866</v>
      </c>
      <c r="O609" s="4">
        <v>9.1702999999999992</v>
      </c>
      <c r="P609" s="4">
        <v>56</v>
      </c>
      <c r="Q609" s="4">
        <v>35.305399999999999</v>
      </c>
      <c r="R609" s="4">
        <v>6.9081999999999999</v>
      </c>
      <c r="S609" s="4">
        <v>42.2</v>
      </c>
      <c r="T609" s="4">
        <v>20153.481199999998</v>
      </c>
      <c r="W609" s="4">
        <v>0</v>
      </c>
      <c r="X609" s="4">
        <v>3.2542</v>
      </c>
      <c r="Y609" s="4">
        <v>11.9</v>
      </c>
      <c r="Z609" s="4">
        <v>854</v>
      </c>
      <c r="AA609" s="4">
        <v>881</v>
      </c>
      <c r="AB609" s="4">
        <v>846</v>
      </c>
      <c r="AC609" s="4">
        <v>63</v>
      </c>
      <c r="AD609" s="4">
        <v>5.33</v>
      </c>
      <c r="AE609" s="4">
        <v>0.12</v>
      </c>
      <c r="AF609" s="4">
        <v>980</v>
      </c>
      <c r="AG609" s="4">
        <v>-15</v>
      </c>
      <c r="AH609" s="4">
        <v>16</v>
      </c>
      <c r="AI609" s="4">
        <v>11</v>
      </c>
      <c r="AJ609" s="4">
        <v>189</v>
      </c>
      <c r="AK609" s="4">
        <v>138</v>
      </c>
      <c r="AL609" s="4">
        <v>2.1</v>
      </c>
      <c r="AM609" s="4">
        <v>195</v>
      </c>
      <c r="AN609" s="4" t="s">
        <v>155</v>
      </c>
      <c r="AO609" s="4">
        <v>1</v>
      </c>
      <c r="AP609" s="5">
        <v>0.82063657407407409</v>
      </c>
      <c r="AQ609" s="4">
        <v>47.159067</v>
      </c>
      <c r="AR609" s="4">
        <v>-88.489596000000006</v>
      </c>
      <c r="AS609" s="4">
        <v>0</v>
      </c>
      <c r="AT609" s="4">
        <v>35.9</v>
      </c>
      <c r="AU609" s="4">
        <v>12</v>
      </c>
      <c r="AV609" s="4">
        <v>4</v>
      </c>
      <c r="AW609" s="4" t="s">
        <v>202</v>
      </c>
      <c r="AX609" s="4">
        <v>2.5533000000000001</v>
      </c>
      <c r="AY609" s="4">
        <v>1.168482</v>
      </c>
      <c r="AZ609" s="4">
        <v>2.7532999999999999</v>
      </c>
      <c r="BA609" s="4">
        <v>14.023</v>
      </c>
      <c r="BB609" s="4">
        <v>12.43</v>
      </c>
      <c r="BC609" s="4">
        <v>0.89</v>
      </c>
      <c r="BD609" s="4">
        <v>16.771000000000001</v>
      </c>
      <c r="BE609" s="4">
        <v>1736.117</v>
      </c>
      <c r="BF609" s="4">
        <v>546.42999999999995</v>
      </c>
      <c r="BG609" s="4">
        <v>1.0649999999999999</v>
      </c>
      <c r="BH609" s="4">
        <v>0.20799999999999999</v>
      </c>
      <c r="BI609" s="4">
        <v>1.2729999999999999</v>
      </c>
      <c r="BJ609" s="4">
        <v>0.80200000000000005</v>
      </c>
      <c r="BK609" s="4">
        <v>0.157</v>
      </c>
      <c r="BL609" s="4">
        <v>0.95899999999999996</v>
      </c>
      <c r="BM609" s="4">
        <v>144.60659999999999</v>
      </c>
      <c r="BQ609" s="4">
        <v>513.41</v>
      </c>
      <c r="BR609" s="4">
        <v>0.29796</v>
      </c>
      <c r="BS609" s="4">
        <v>-5</v>
      </c>
      <c r="BT609" s="4">
        <v>-4.2999999999999997E-2</v>
      </c>
      <c r="BU609" s="4">
        <v>7.2813970000000001</v>
      </c>
      <c r="BV609" s="4">
        <v>-0.86860000000000004</v>
      </c>
    </row>
    <row r="610" spans="1:74" x14ac:dyDescent="0.25">
      <c r="A610" s="2">
        <v>42067</v>
      </c>
      <c r="B610" s="3">
        <v>2.8112268518518519E-2</v>
      </c>
      <c r="C610" s="4">
        <v>9.1880000000000006</v>
      </c>
      <c r="D610" s="4">
        <v>4.8493000000000004</v>
      </c>
      <c r="E610" s="4">
        <v>48493.465100000001</v>
      </c>
      <c r="F610" s="4">
        <v>63.2</v>
      </c>
      <c r="G610" s="4">
        <v>10.5</v>
      </c>
      <c r="H610" s="4">
        <v>20475.8</v>
      </c>
      <c r="J610" s="4">
        <v>3.8</v>
      </c>
      <c r="K610" s="4">
        <v>0.85499999999999998</v>
      </c>
      <c r="L610" s="4">
        <v>7.8555999999999999</v>
      </c>
      <c r="M610" s="4">
        <v>4.1462000000000003</v>
      </c>
      <c r="N610" s="4">
        <v>54.052199999999999</v>
      </c>
      <c r="O610" s="4">
        <v>8.9848999999999997</v>
      </c>
      <c r="P610" s="4">
        <v>63</v>
      </c>
      <c r="Q610" s="4">
        <v>40.719000000000001</v>
      </c>
      <c r="R610" s="4">
        <v>6.7685000000000004</v>
      </c>
      <c r="S610" s="4">
        <v>47.5</v>
      </c>
      <c r="T610" s="4">
        <v>20475.839</v>
      </c>
      <c r="W610" s="4">
        <v>0</v>
      </c>
      <c r="X610" s="4">
        <v>3.2490000000000001</v>
      </c>
      <c r="Y610" s="4">
        <v>12</v>
      </c>
      <c r="Z610" s="4">
        <v>857</v>
      </c>
      <c r="AA610" s="4">
        <v>884</v>
      </c>
      <c r="AB610" s="4">
        <v>847</v>
      </c>
      <c r="AC610" s="4">
        <v>63</v>
      </c>
      <c r="AD610" s="4">
        <v>5.33</v>
      </c>
      <c r="AE610" s="4">
        <v>0.12</v>
      </c>
      <c r="AF610" s="4">
        <v>980</v>
      </c>
      <c r="AG610" s="4">
        <v>-15</v>
      </c>
      <c r="AH610" s="4">
        <v>15.048951000000001</v>
      </c>
      <c r="AI610" s="4">
        <v>11</v>
      </c>
      <c r="AJ610" s="4">
        <v>189</v>
      </c>
      <c r="AK610" s="4">
        <v>138</v>
      </c>
      <c r="AL610" s="4">
        <v>1.8</v>
      </c>
      <c r="AM610" s="4">
        <v>195</v>
      </c>
      <c r="AN610" s="4" t="s">
        <v>155</v>
      </c>
      <c r="AO610" s="4">
        <v>1</v>
      </c>
      <c r="AP610" s="5">
        <v>0.82065972222222217</v>
      </c>
      <c r="AQ610" s="4">
        <v>47.158968000000002</v>
      </c>
      <c r="AR610" s="4">
        <v>-88.489441999999997</v>
      </c>
      <c r="AS610" s="4">
        <v>0</v>
      </c>
      <c r="AT610" s="4">
        <v>36.1</v>
      </c>
      <c r="AU610" s="4">
        <v>12</v>
      </c>
      <c r="AV610" s="4">
        <v>4</v>
      </c>
      <c r="AW610" s="4" t="s">
        <v>202</v>
      </c>
      <c r="AX610" s="4">
        <v>2.2269000000000001</v>
      </c>
      <c r="AY610" s="4">
        <v>1.177573</v>
      </c>
      <c r="AZ610" s="4">
        <v>2.4802</v>
      </c>
      <c r="BA610" s="4">
        <v>14.023</v>
      </c>
      <c r="BB610" s="4">
        <v>12.31</v>
      </c>
      <c r="BC610" s="4">
        <v>0.88</v>
      </c>
      <c r="BD610" s="4">
        <v>16.957999999999998</v>
      </c>
      <c r="BE610" s="4">
        <v>1695.2529999999999</v>
      </c>
      <c r="BF610" s="4">
        <v>569.48900000000003</v>
      </c>
      <c r="BG610" s="4">
        <v>1.222</v>
      </c>
      <c r="BH610" s="4">
        <v>0.20300000000000001</v>
      </c>
      <c r="BI610" s="4">
        <v>1.425</v>
      </c>
      <c r="BJ610" s="4">
        <v>0.92</v>
      </c>
      <c r="BK610" s="4">
        <v>0.153</v>
      </c>
      <c r="BL610" s="4">
        <v>1.073</v>
      </c>
      <c r="BM610" s="4">
        <v>146.1217</v>
      </c>
      <c r="BQ610" s="4">
        <v>509.80799999999999</v>
      </c>
      <c r="BR610" s="4">
        <v>0.33218900000000001</v>
      </c>
      <c r="BS610" s="4">
        <v>-5</v>
      </c>
      <c r="BT610" s="4">
        <v>-4.2049000000000003E-2</v>
      </c>
      <c r="BU610" s="4">
        <v>8.1178640000000009</v>
      </c>
      <c r="BV610" s="4">
        <v>-0.84938899999999995</v>
      </c>
    </row>
    <row r="611" spans="1:74" x14ac:dyDescent="0.25">
      <c r="A611" s="2">
        <v>42067</v>
      </c>
      <c r="B611" s="3">
        <v>2.8123842592592593E-2</v>
      </c>
      <c r="C611" s="4">
        <v>8.9760000000000009</v>
      </c>
      <c r="D611" s="4">
        <v>5.0242000000000004</v>
      </c>
      <c r="E611" s="4">
        <v>50241.520819999998</v>
      </c>
      <c r="F611" s="4">
        <v>78.2</v>
      </c>
      <c r="G611" s="4">
        <v>10.4</v>
      </c>
      <c r="H611" s="4">
        <v>20585.8</v>
      </c>
      <c r="J611" s="4">
        <v>3.8</v>
      </c>
      <c r="K611" s="4">
        <v>0.85499999999999998</v>
      </c>
      <c r="L611" s="4">
        <v>7.6750999999999996</v>
      </c>
      <c r="M611" s="4">
        <v>4.2958999999999996</v>
      </c>
      <c r="N611" s="4">
        <v>66.879800000000003</v>
      </c>
      <c r="O611" s="4">
        <v>8.8925000000000001</v>
      </c>
      <c r="P611" s="4">
        <v>75.8</v>
      </c>
      <c r="Q611" s="4">
        <v>50.382399999999997</v>
      </c>
      <c r="R611" s="4">
        <v>6.6989999999999998</v>
      </c>
      <c r="S611" s="4">
        <v>57.1</v>
      </c>
      <c r="T611" s="4">
        <v>20585.786599999999</v>
      </c>
      <c r="W611" s="4">
        <v>0</v>
      </c>
      <c r="X611" s="4">
        <v>3.2492000000000001</v>
      </c>
      <c r="Y611" s="4">
        <v>12</v>
      </c>
      <c r="Z611" s="4">
        <v>858</v>
      </c>
      <c r="AA611" s="4">
        <v>885</v>
      </c>
      <c r="AB611" s="4">
        <v>849</v>
      </c>
      <c r="AC611" s="4">
        <v>63</v>
      </c>
      <c r="AD611" s="4">
        <v>5.33</v>
      </c>
      <c r="AE611" s="4">
        <v>0.12</v>
      </c>
      <c r="AF611" s="4">
        <v>980</v>
      </c>
      <c r="AG611" s="4">
        <v>-15</v>
      </c>
      <c r="AH611" s="4">
        <v>15</v>
      </c>
      <c r="AI611" s="4">
        <v>11</v>
      </c>
      <c r="AJ611" s="4">
        <v>189</v>
      </c>
      <c r="AK611" s="4">
        <v>139</v>
      </c>
      <c r="AL611" s="4">
        <v>2.5</v>
      </c>
      <c r="AM611" s="4">
        <v>195</v>
      </c>
      <c r="AN611" s="4" t="s">
        <v>155</v>
      </c>
      <c r="AO611" s="4">
        <v>1</v>
      </c>
      <c r="AP611" s="5">
        <v>0.82065972222222217</v>
      </c>
      <c r="AQ611" s="4">
        <v>47.158921999999997</v>
      </c>
      <c r="AR611" s="4">
        <v>-88.489345</v>
      </c>
      <c r="AS611" s="4">
        <v>0</v>
      </c>
      <c r="AT611" s="4">
        <v>38.700000000000003</v>
      </c>
      <c r="AU611" s="4">
        <v>12</v>
      </c>
      <c r="AV611" s="4">
        <v>4</v>
      </c>
      <c r="AW611" s="4" t="s">
        <v>202</v>
      </c>
      <c r="AX611" s="4">
        <v>2.0066000000000002</v>
      </c>
      <c r="AY611" s="4">
        <v>1.1866639999999999</v>
      </c>
      <c r="AZ611" s="4">
        <v>2.2532999999999999</v>
      </c>
      <c r="BA611" s="4">
        <v>14.023</v>
      </c>
      <c r="BB611" s="4">
        <v>12.3</v>
      </c>
      <c r="BC611" s="4">
        <v>0.88</v>
      </c>
      <c r="BD611" s="4">
        <v>16.952000000000002</v>
      </c>
      <c r="BE611" s="4">
        <v>1658.6469999999999</v>
      </c>
      <c r="BF611" s="4">
        <v>590.87900000000002</v>
      </c>
      <c r="BG611" s="4">
        <v>1.514</v>
      </c>
      <c r="BH611" s="4">
        <v>0.20100000000000001</v>
      </c>
      <c r="BI611" s="4">
        <v>1.7150000000000001</v>
      </c>
      <c r="BJ611" s="4">
        <v>1.1399999999999999</v>
      </c>
      <c r="BK611" s="4">
        <v>0.152</v>
      </c>
      <c r="BL611" s="4">
        <v>1.292</v>
      </c>
      <c r="BM611" s="4">
        <v>147.1146</v>
      </c>
      <c r="BQ611" s="4">
        <v>510.553</v>
      </c>
      <c r="BR611" s="4">
        <v>0.43470500000000001</v>
      </c>
      <c r="BS611" s="4">
        <v>-5</v>
      </c>
      <c r="BT611" s="4">
        <v>-4.2950000000000002E-2</v>
      </c>
      <c r="BU611" s="4">
        <v>10.623111</v>
      </c>
      <c r="BV611" s="4">
        <v>-0.867591</v>
      </c>
    </row>
    <row r="612" spans="1:74" x14ac:dyDescent="0.25">
      <c r="A612" s="2">
        <v>42067</v>
      </c>
      <c r="B612" s="3">
        <v>2.8135416666666666E-2</v>
      </c>
      <c r="C612" s="4">
        <v>9.0079999999999991</v>
      </c>
      <c r="D612" s="4">
        <v>4.9907000000000004</v>
      </c>
      <c r="E612" s="4">
        <v>49907.226280000003</v>
      </c>
      <c r="F612" s="4">
        <v>89.9</v>
      </c>
      <c r="G612" s="4">
        <v>9.1999999999999993</v>
      </c>
      <c r="H612" s="4">
        <v>20962.400000000001</v>
      </c>
      <c r="J612" s="4">
        <v>3.8</v>
      </c>
      <c r="K612" s="4">
        <v>0.85489999999999999</v>
      </c>
      <c r="L612" s="4">
        <v>7.7003000000000004</v>
      </c>
      <c r="M612" s="4">
        <v>4.2663000000000002</v>
      </c>
      <c r="N612" s="4">
        <v>76.858900000000006</v>
      </c>
      <c r="O612" s="4">
        <v>7.8535000000000004</v>
      </c>
      <c r="P612" s="4">
        <v>84.7</v>
      </c>
      <c r="Q612" s="4">
        <v>57.899900000000002</v>
      </c>
      <c r="R612" s="4">
        <v>5.9162999999999997</v>
      </c>
      <c r="S612" s="4">
        <v>63.8</v>
      </c>
      <c r="T612" s="4">
        <v>20962.412199999999</v>
      </c>
      <c r="W612" s="4">
        <v>0</v>
      </c>
      <c r="X612" s="4">
        <v>3.2484000000000002</v>
      </c>
      <c r="Y612" s="4">
        <v>12</v>
      </c>
      <c r="Z612" s="4">
        <v>859</v>
      </c>
      <c r="AA612" s="4">
        <v>889</v>
      </c>
      <c r="AB612" s="4">
        <v>851</v>
      </c>
      <c r="AC612" s="4">
        <v>63</v>
      </c>
      <c r="AD612" s="4">
        <v>5.33</v>
      </c>
      <c r="AE612" s="4">
        <v>0.12</v>
      </c>
      <c r="AF612" s="4">
        <v>980</v>
      </c>
      <c r="AG612" s="4">
        <v>-15</v>
      </c>
      <c r="AH612" s="4">
        <v>15</v>
      </c>
      <c r="AI612" s="4">
        <v>11</v>
      </c>
      <c r="AJ612" s="4">
        <v>189</v>
      </c>
      <c r="AK612" s="4">
        <v>138.1</v>
      </c>
      <c r="AL612" s="4">
        <v>2.9</v>
      </c>
      <c r="AM612" s="4">
        <v>195</v>
      </c>
      <c r="AN612" s="4" t="s">
        <v>155</v>
      </c>
      <c r="AO612" s="4">
        <v>1</v>
      </c>
      <c r="AP612" s="5">
        <v>0.82067129629629632</v>
      </c>
      <c r="AQ612" s="4">
        <v>47.158844999999999</v>
      </c>
      <c r="AR612" s="4">
        <v>-88.489001000000002</v>
      </c>
      <c r="AS612" s="4">
        <v>0</v>
      </c>
      <c r="AT612" s="4">
        <v>41</v>
      </c>
      <c r="AU612" s="4">
        <v>12</v>
      </c>
      <c r="AV612" s="4">
        <v>4</v>
      </c>
      <c r="AW612" s="4" t="s">
        <v>202</v>
      </c>
      <c r="AX612" s="4">
        <v>2.1532469999999999</v>
      </c>
      <c r="AY612" s="4">
        <v>1.1957549999999999</v>
      </c>
      <c r="AZ612" s="4">
        <v>2.3532470000000001</v>
      </c>
      <c r="BA612" s="4">
        <v>14.023</v>
      </c>
      <c r="BB612" s="4">
        <v>12.28</v>
      </c>
      <c r="BC612" s="4">
        <v>0.88</v>
      </c>
      <c r="BD612" s="4">
        <v>16.978999999999999</v>
      </c>
      <c r="BE612" s="4">
        <v>1660.14</v>
      </c>
      <c r="BF612" s="4">
        <v>585.42100000000005</v>
      </c>
      <c r="BG612" s="4">
        <v>1.7350000000000001</v>
      </c>
      <c r="BH612" s="4">
        <v>0.17699999999999999</v>
      </c>
      <c r="BI612" s="4">
        <v>1.913</v>
      </c>
      <c r="BJ612" s="4">
        <v>1.3069999999999999</v>
      </c>
      <c r="BK612" s="4">
        <v>0.13400000000000001</v>
      </c>
      <c r="BL612" s="4">
        <v>1.4410000000000001</v>
      </c>
      <c r="BM612" s="4">
        <v>149.4504</v>
      </c>
      <c r="BQ612" s="4">
        <v>509.22500000000002</v>
      </c>
      <c r="BR612" s="4">
        <v>0.41435</v>
      </c>
      <c r="BS612" s="4">
        <v>-5</v>
      </c>
      <c r="BT612" s="4">
        <v>-4.2999999999999997E-2</v>
      </c>
      <c r="BU612" s="4">
        <v>10.125679</v>
      </c>
      <c r="BV612" s="4">
        <v>-0.86860000000000004</v>
      </c>
    </row>
    <row r="613" spans="1:74" x14ac:dyDescent="0.25">
      <c r="A613" s="2">
        <v>42067</v>
      </c>
      <c r="B613" s="3">
        <v>2.814699074074074E-2</v>
      </c>
      <c r="C613" s="4">
        <v>9.2230000000000008</v>
      </c>
      <c r="D613" s="4">
        <v>4.8068</v>
      </c>
      <c r="E613" s="4">
        <v>48068.410819999997</v>
      </c>
      <c r="F613" s="4">
        <v>92.9</v>
      </c>
      <c r="G613" s="4">
        <v>9</v>
      </c>
      <c r="H613" s="4">
        <v>20748.2</v>
      </c>
      <c r="J613" s="4">
        <v>3.8</v>
      </c>
      <c r="K613" s="4">
        <v>0.85519999999999996</v>
      </c>
      <c r="L613" s="4">
        <v>7.8879000000000001</v>
      </c>
      <c r="M613" s="4">
        <v>4.1108000000000002</v>
      </c>
      <c r="N613" s="4">
        <v>79.447699999999998</v>
      </c>
      <c r="O613" s="4">
        <v>7.6967999999999996</v>
      </c>
      <c r="P613" s="4">
        <v>87.1</v>
      </c>
      <c r="Q613" s="4">
        <v>59.850099999999998</v>
      </c>
      <c r="R613" s="4">
        <v>5.7981999999999996</v>
      </c>
      <c r="S613" s="4">
        <v>65.599999999999994</v>
      </c>
      <c r="T613" s="4">
        <v>20748.217400000001</v>
      </c>
      <c r="W613" s="4">
        <v>0</v>
      </c>
      <c r="X613" s="4">
        <v>3.2496999999999998</v>
      </c>
      <c r="Y613" s="4">
        <v>12</v>
      </c>
      <c r="Z613" s="4">
        <v>858</v>
      </c>
      <c r="AA613" s="4">
        <v>887</v>
      </c>
      <c r="AB613" s="4">
        <v>851</v>
      </c>
      <c r="AC613" s="4">
        <v>63</v>
      </c>
      <c r="AD613" s="4">
        <v>5.33</v>
      </c>
      <c r="AE613" s="4">
        <v>0.12</v>
      </c>
      <c r="AF613" s="4">
        <v>980</v>
      </c>
      <c r="AG613" s="4">
        <v>-15</v>
      </c>
      <c r="AH613" s="4">
        <v>15.95</v>
      </c>
      <c r="AI613" s="4">
        <v>11</v>
      </c>
      <c r="AJ613" s="4">
        <v>188.1</v>
      </c>
      <c r="AK613" s="4">
        <v>138</v>
      </c>
      <c r="AL613" s="4">
        <v>3.1</v>
      </c>
      <c r="AM613" s="4">
        <v>195</v>
      </c>
      <c r="AN613" s="4" t="s">
        <v>155</v>
      </c>
      <c r="AO613" s="4">
        <v>1</v>
      </c>
      <c r="AP613" s="5">
        <v>0.82069444444444439</v>
      </c>
      <c r="AQ613" s="4">
        <v>47.158811999999998</v>
      </c>
      <c r="AR613" s="4">
        <v>-88.488772999999995</v>
      </c>
      <c r="AS613" s="4">
        <v>0</v>
      </c>
      <c r="AT613" s="4">
        <v>41.9</v>
      </c>
      <c r="AU613" s="4">
        <v>12</v>
      </c>
      <c r="AV613" s="4">
        <v>4</v>
      </c>
      <c r="AW613" s="4" t="s">
        <v>202</v>
      </c>
      <c r="AX613" s="4">
        <v>2.253253</v>
      </c>
      <c r="AY613" s="4">
        <v>1.2048449999999999</v>
      </c>
      <c r="AZ613" s="4">
        <v>2.4532530000000001</v>
      </c>
      <c r="BA613" s="4">
        <v>14.023</v>
      </c>
      <c r="BB613" s="4">
        <v>12.3</v>
      </c>
      <c r="BC613" s="4">
        <v>0.88</v>
      </c>
      <c r="BD613" s="4">
        <v>16.931999999999999</v>
      </c>
      <c r="BE613" s="4">
        <v>1699.296</v>
      </c>
      <c r="BF613" s="4">
        <v>563.65300000000002</v>
      </c>
      <c r="BG613" s="4">
        <v>1.792</v>
      </c>
      <c r="BH613" s="4">
        <v>0.17399999999999999</v>
      </c>
      <c r="BI613" s="4">
        <v>1.966</v>
      </c>
      <c r="BJ613" s="4">
        <v>1.35</v>
      </c>
      <c r="BK613" s="4">
        <v>0.13100000000000001</v>
      </c>
      <c r="BL613" s="4">
        <v>1.4810000000000001</v>
      </c>
      <c r="BM613" s="4">
        <v>147.81219999999999</v>
      </c>
      <c r="BQ613" s="4">
        <v>509.04599999999999</v>
      </c>
      <c r="BR613" s="4">
        <v>0.46429999999999999</v>
      </c>
      <c r="BS613" s="4">
        <v>-5</v>
      </c>
      <c r="BT613" s="4">
        <v>-4.1099999999999998E-2</v>
      </c>
      <c r="BU613" s="4">
        <v>11.346332</v>
      </c>
      <c r="BV613" s="4">
        <v>-0.83021999999999996</v>
      </c>
    </row>
    <row r="614" spans="1:74" x14ac:dyDescent="0.25">
      <c r="A614" s="2">
        <v>42067</v>
      </c>
      <c r="B614" s="3">
        <v>2.8158564814814813E-2</v>
      </c>
      <c r="C614" s="4">
        <v>9.2639999999999993</v>
      </c>
      <c r="D614" s="4">
        <v>4.8613</v>
      </c>
      <c r="E614" s="4">
        <v>48613.262170000002</v>
      </c>
      <c r="F614" s="4">
        <v>96.7</v>
      </c>
      <c r="G614" s="4">
        <v>6.6</v>
      </c>
      <c r="H614" s="4">
        <v>20743.099999999999</v>
      </c>
      <c r="J614" s="4">
        <v>3.8</v>
      </c>
      <c r="K614" s="4">
        <v>0.85419999999999996</v>
      </c>
      <c r="L614" s="4">
        <v>7.9131999999999998</v>
      </c>
      <c r="M614" s="4">
        <v>4.1524000000000001</v>
      </c>
      <c r="N614" s="4">
        <v>82.5976</v>
      </c>
      <c r="O614" s="4">
        <v>5.6529999999999996</v>
      </c>
      <c r="P614" s="4">
        <v>88.3</v>
      </c>
      <c r="Q614" s="4">
        <v>62.222999999999999</v>
      </c>
      <c r="R614" s="4">
        <v>4.2586000000000004</v>
      </c>
      <c r="S614" s="4">
        <v>66.5</v>
      </c>
      <c r="T614" s="4">
        <v>20743.1476</v>
      </c>
      <c r="W614" s="4">
        <v>0</v>
      </c>
      <c r="X614" s="4">
        <v>3.2458</v>
      </c>
      <c r="Y614" s="4">
        <v>11.9</v>
      </c>
      <c r="Z614" s="4">
        <v>859</v>
      </c>
      <c r="AA614" s="4">
        <v>886</v>
      </c>
      <c r="AB614" s="4">
        <v>851</v>
      </c>
      <c r="AC614" s="4">
        <v>63</v>
      </c>
      <c r="AD614" s="4">
        <v>5.33</v>
      </c>
      <c r="AE614" s="4">
        <v>0.12</v>
      </c>
      <c r="AF614" s="4">
        <v>980</v>
      </c>
      <c r="AG614" s="4">
        <v>-15</v>
      </c>
      <c r="AH614" s="4">
        <v>16</v>
      </c>
      <c r="AI614" s="4">
        <v>11</v>
      </c>
      <c r="AJ614" s="4">
        <v>188</v>
      </c>
      <c r="AK614" s="4">
        <v>139</v>
      </c>
      <c r="AL614" s="4">
        <v>2.2999999999999998</v>
      </c>
      <c r="AM614" s="4">
        <v>195</v>
      </c>
      <c r="AN614" s="4" t="s">
        <v>155</v>
      </c>
      <c r="AO614" s="4">
        <v>1</v>
      </c>
      <c r="AP614" s="5">
        <v>0.82069444444444439</v>
      </c>
      <c r="AQ614" s="4">
        <v>47.158808999999998</v>
      </c>
      <c r="AR614" s="4">
        <v>-88.488634000000005</v>
      </c>
      <c r="AS614" s="4">
        <v>0</v>
      </c>
      <c r="AT614" s="4">
        <v>43.4</v>
      </c>
      <c r="AU614" s="4">
        <v>12</v>
      </c>
      <c r="AV614" s="4">
        <v>4</v>
      </c>
      <c r="AW614" s="4" t="s">
        <v>202</v>
      </c>
      <c r="AX614" s="4">
        <v>2.3532999999999999</v>
      </c>
      <c r="AY614" s="4">
        <v>1.2139359999999999</v>
      </c>
      <c r="AZ614" s="4">
        <v>2.5533000000000001</v>
      </c>
      <c r="BA614" s="4">
        <v>14.023</v>
      </c>
      <c r="BB614" s="4">
        <v>12.23</v>
      </c>
      <c r="BC614" s="4">
        <v>0.87</v>
      </c>
      <c r="BD614" s="4">
        <v>17.074000000000002</v>
      </c>
      <c r="BE614" s="4">
        <v>1696.7260000000001</v>
      </c>
      <c r="BF614" s="4">
        <v>566.67200000000003</v>
      </c>
      <c r="BG614" s="4">
        <v>1.855</v>
      </c>
      <c r="BH614" s="4">
        <v>0.127</v>
      </c>
      <c r="BI614" s="4">
        <v>1.982</v>
      </c>
      <c r="BJ614" s="4">
        <v>1.397</v>
      </c>
      <c r="BK614" s="4">
        <v>9.6000000000000002E-2</v>
      </c>
      <c r="BL614" s="4">
        <v>1.4930000000000001</v>
      </c>
      <c r="BM614" s="4">
        <v>147.07990000000001</v>
      </c>
      <c r="BQ614" s="4">
        <v>506.036</v>
      </c>
      <c r="BR614" s="4">
        <v>0.43064599999999997</v>
      </c>
      <c r="BS614" s="4">
        <v>-5</v>
      </c>
      <c r="BT614" s="4">
        <v>-4.1957000000000001E-2</v>
      </c>
      <c r="BU614" s="4">
        <v>10.523899999999999</v>
      </c>
      <c r="BV614" s="4">
        <v>-0.84752499999999997</v>
      </c>
    </row>
    <row r="615" spans="1:74" x14ac:dyDescent="0.25">
      <c r="A615" s="2">
        <v>42067</v>
      </c>
      <c r="B615" s="3">
        <v>2.8170138888888887E-2</v>
      </c>
      <c r="C615" s="4">
        <v>9.5039999999999996</v>
      </c>
      <c r="D615" s="4">
        <v>4.5206</v>
      </c>
      <c r="E615" s="4">
        <v>45205.918019999997</v>
      </c>
      <c r="F615" s="4">
        <v>99.4</v>
      </c>
      <c r="G615" s="4">
        <v>-0.3</v>
      </c>
      <c r="H615" s="4">
        <v>20728.599999999999</v>
      </c>
      <c r="J615" s="4">
        <v>3.8</v>
      </c>
      <c r="K615" s="4">
        <v>0.85550000000000004</v>
      </c>
      <c r="L615" s="4">
        <v>8.1311999999999998</v>
      </c>
      <c r="M615" s="4">
        <v>3.8673999999999999</v>
      </c>
      <c r="N615" s="4">
        <v>85.026300000000006</v>
      </c>
      <c r="O615" s="4">
        <v>0</v>
      </c>
      <c r="P615" s="4">
        <v>85</v>
      </c>
      <c r="Q615" s="4">
        <v>64.052599999999998</v>
      </c>
      <c r="R615" s="4">
        <v>0</v>
      </c>
      <c r="S615" s="4">
        <v>64.099999999999994</v>
      </c>
      <c r="T615" s="4">
        <v>20728.600900000001</v>
      </c>
      <c r="W615" s="4">
        <v>0</v>
      </c>
      <c r="X615" s="4">
        <v>3.2509000000000001</v>
      </c>
      <c r="Y615" s="4">
        <v>12</v>
      </c>
      <c r="Z615" s="4">
        <v>859</v>
      </c>
      <c r="AA615" s="4">
        <v>886</v>
      </c>
      <c r="AB615" s="4">
        <v>853</v>
      </c>
      <c r="AC615" s="4">
        <v>63</v>
      </c>
      <c r="AD615" s="4">
        <v>5.33</v>
      </c>
      <c r="AE615" s="4">
        <v>0.12</v>
      </c>
      <c r="AF615" s="4">
        <v>980</v>
      </c>
      <c r="AG615" s="4">
        <v>-15</v>
      </c>
      <c r="AH615" s="4">
        <v>15.043956</v>
      </c>
      <c r="AI615" s="4">
        <v>11</v>
      </c>
      <c r="AJ615" s="4">
        <v>189</v>
      </c>
      <c r="AK615" s="4">
        <v>139</v>
      </c>
      <c r="AL615" s="4">
        <v>2.2000000000000002</v>
      </c>
      <c r="AM615" s="4">
        <v>195</v>
      </c>
      <c r="AN615" s="4" t="s">
        <v>155</v>
      </c>
      <c r="AO615" s="4">
        <v>1</v>
      </c>
      <c r="AP615" s="5">
        <v>0.82070601851851854</v>
      </c>
      <c r="AQ615" s="4">
        <v>47.158804000000003</v>
      </c>
      <c r="AR615" s="4">
        <v>-88.488370000000003</v>
      </c>
      <c r="AS615" s="4">
        <v>0</v>
      </c>
      <c r="AT615" s="4">
        <v>44.5</v>
      </c>
      <c r="AU615" s="4">
        <v>12</v>
      </c>
      <c r="AV615" s="4">
        <v>4</v>
      </c>
      <c r="AW615" s="4" t="s">
        <v>202</v>
      </c>
      <c r="AX615" s="4">
        <v>2.4533</v>
      </c>
      <c r="AY615" s="4">
        <v>1.2230270000000001</v>
      </c>
      <c r="AZ615" s="4">
        <v>2.6533000000000002</v>
      </c>
      <c r="BA615" s="4">
        <v>14.023</v>
      </c>
      <c r="BB615" s="4">
        <v>12.35</v>
      </c>
      <c r="BC615" s="4">
        <v>0.88</v>
      </c>
      <c r="BD615" s="4">
        <v>16.888999999999999</v>
      </c>
      <c r="BE615" s="4">
        <v>1751.973</v>
      </c>
      <c r="BF615" s="4">
        <v>530.36099999999999</v>
      </c>
      <c r="BG615" s="4">
        <v>1.919</v>
      </c>
      <c r="BH615" s="4">
        <v>0</v>
      </c>
      <c r="BI615" s="4">
        <v>1.919</v>
      </c>
      <c r="BJ615" s="4">
        <v>1.4450000000000001</v>
      </c>
      <c r="BK615" s="4">
        <v>0</v>
      </c>
      <c r="BL615" s="4">
        <v>1.4450000000000001</v>
      </c>
      <c r="BM615" s="4">
        <v>147.69390000000001</v>
      </c>
      <c r="BQ615" s="4">
        <v>509.30900000000003</v>
      </c>
      <c r="BR615" s="4">
        <v>0.440473</v>
      </c>
      <c r="BS615" s="4">
        <v>-5</v>
      </c>
      <c r="BT615" s="4">
        <v>-4.1043999999999997E-2</v>
      </c>
      <c r="BU615" s="4">
        <v>10.764048000000001</v>
      </c>
      <c r="BV615" s="4">
        <v>-0.82908800000000005</v>
      </c>
    </row>
    <row r="616" spans="1:74" x14ac:dyDescent="0.25">
      <c r="A616" s="2">
        <v>42067</v>
      </c>
      <c r="B616" s="3">
        <v>2.818171296296296E-2</v>
      </c>
      <c r="C616" s="4">
        <v>9.6329999999999991</v>
      </c>
      <c r="D616" s="4">
        <v>4.2630999999999997</v>
      </c>
      <c r="E616" s="4">
        <v>42630.749380000001</v>
      </c>
      <c r="F616" s="4">
        <v>100.4</v>
      </c>
      <c r="G616" s="4">
        <v>-0.5</v>
      </c>
      <c r="H616" s="4">
        <v>19683.5</v>
      </c>
      <c r="J616" s="4">
        <v>3.79</v>
      </c>
      <c r="K616" s="4">
        <v>0.85799999999999998</v>
      </c>
      <c r="L616" s="4">
        <v>8.2654999999999994</v>
      </c>
      <c r="M616" s="4">
        <v>3.6579000000000002</v>
      </c>
      <c r="N616" s="4">
        <v>86.174400000000006</v>
      </c>
      <c r="O616" s="4">
        <v>0</v>
      </c>
      <c r="P616" s="4">
        <v>86.2</v>
      </c>
      <c r="Q616" s="4">
        <v>64.917500000000004</v>
      </c>
      <c r="R616" s="4">
        <v>0</v>
      </c>
      <c r="S616" s="4">
        <v>64.900000000000006</v>
      </c>
      <c r="T616" s="4">
        <v>19683.5422</v>
      </c>
      <c r="W616" s="4">
        <v>0</v>
      </c>
      <c r="X616" s="4">
        <v>3.2519999999999998</v>
      </c>
      <c r="Y616" s="4">
        <v>11.9</v>
      </c>
      <c r="Z616" s="4">
        <v>857</v>
      </c>
      <c r="AA616" s="4">
        <v>880</v>
      </c>
      <c r="AB616" s="4">
        <v>850</v>
      </c>
      <c r="AC616" s="4">
        <v>63</v>
      </c>
      <c r="AD616" s="4">
        <v>5.33</v>
      </c>
      <c r="AE616" s="4">
        <v>0.12</v>
      </c>
      <c r="AF616" s="4">
        <v>980</v>
      </c>
      <c r="AG616" s="4">
        <v>-15</v>
      </c>
      <c r="AH616" s="4">
        <v>15</v>
      </c>
      <c r="AI616" s="4">
        <v>11</v>
      </c>
      <c r="AJ616" s="4">
        <v>189</v>
      </c>
      <c r="AK616" s="4">
        <v>139</v>
      </c>
      <c r="AL616" s="4">
        <v>2.4</v>
      </c>
      <c r="AM616" s="4">
        <v>195</v>
      </c>
      <c r="AN616" s="4" t="s">
        <v>155</v>
      </c>
      <c r="AO616" s="4">
        <v>1</v>
      </c>
      <c r="AP616" s="5">
        <v>0.82071759259259258</v>
      </c>
      <c r="AQ616" s="4">
        <v>47.158802000000001</v>
      </c>
      <c r="AR616" s="4">
        <v>-88.487949</v>
      </c>
      <c r="AS616" s="4">
        <v>0</v>
      </c>
      <c r="AT616" s="4">
        <v>45.3</v>
      </c>
      <c r="AU616" s="4">
        <v>12</v>
      </c>
      <c r="AV616" s="4">
        <v>4</v>
      </c>
      <c r="AW616" s="4" t="s">
        <v>202</v>
      </c>
      <c r="AX616" s="4">
        <v>2.5</v>
      </c>
      <c r="AY616" s="4">
        <v>1.232118</v>
      </c>
      <c r="AZ616" s="4">
        <v>2.7</v>
      </c>
      <c r="BA616" s="4">
        <v>14.023</v>
      </c>
      <c r="BB616" s="4">
        <v>12.57</v>
      </c>
      <c r="BC616" s="4">
        <v>0.9</v>
      </c>
      <c r="BD616" s="4">
        <v>16.545999999999999</v>
      </c>
      <c r="BE616" s="4">
        <v>1804.0260000000001</v>
      </c>
      <c r="BF616" s="4">
        <v>508.13299999999998</v>
      </c>
      <c r="BG616" s="4">
        <v>1.97</v>
      </c>
      <c r="BH616" s="4">
        <v>0</v>
      </c>
      <c r="BI616" s="4">
        <v>1.97</v>
      </c>
      <c r="BJ616" s="4">
        <v>1.484</v>
      </c>
      <c r="BK616" s="4">
        <v>0</v>
      </c>
      <c r="BL616" s="4">
        <v>1.484</v>
      </c>
      <c r="BM616" s="4">
        <v>142.0685</v>
      </c>
      <c r="BQ616" s="4">
        <v>516.08500000000004</v>
      </c>
      <c r="BR616" s="4">
        <v>0.44386500000000001</v>
      </c>
      <c r="BS616" s="4">
        <v>-5</v>
      </c>
      <c r="BT616" s="4">
        <v>-4.1000000000000002E-2</v>
      </c>
      <c r="BU616" s="4">
        <v>10.846954</v>
      </c>
      <c r="BV616" s="4">
        <v>-0.82820000000000005</v>
      </c>
    </row>
    <row r="617" spans="1:74" x14ac:dyDescent="0.25">
      <c r="A617" s="2">
        <v>42067</v>
      </c>
      <c r="B617" s="3">
        <v>2.8193287037037038E-2</v>
      </c>
      <c r="C617" s="4">
        <v>9.484</v>
      </c>
      <c r="D617" s="4">
        <v>4.3772000000000002</v>
      </c>
      <c r="E617" s="4">
        <v>43772.315269999999</v>
      </c>
      <c r="F617" s="4">
        <v>101.8</v>
      </c>
      <c r="G617" s="4">
        <v>-0.5</v>
      </c>
      <c r="H617" s="4">
        <v>19224.8</v>
      </c>
      <c r="J617" s="4">
        <v>3.7</v>
      </c>
      <c r="K617" s="4">
        <v>0.85860000000000003</v>
      </c>
      <c r="L617" s="4">
        <v>8.1431000000000004</v>
      </c>
      <c r="M617" s="4">
        <v>3.7584</v>
      </c>
      <c r="N617" s="4">
        <v>87.408299999999997</v>
      </c>
      <c r="O617" s="4">
        <v>0</v>
      </c>
      <c r="P617" s="4">
        <v>87.4</v>
      </c>
      <c r="Q617" s="4">
        <v>65.847099999999998</v>
      </c>
      <c r="R617" s="4">
        <v>0</v>
      </c>
      <c r="S617" s="4">
        <v>65.8</v>
      </c>
      <c r="T617" s="4">
        <v>19224.848300000001</v>
      </c>
      <c r="W617" s="4">
        <v>0</v>
      </c>
      <c r="X617" s="4">
        <v>3.1768999999999998</v>
      </c>
      <c r="Y617" s="4">
        <v>11.9</v>
      </c>
      <c r="Z617" s="4">
        <v>855</v>
      </c>
      <c r="AA617" s="4">
        <v>879</v>
      </c>
      <c r="AB617" s="4">
        <v>849</v>
      </c>
      <c r="AC617" s="4">
        <v>63</v>
      </c>
      <c r="AD617" s="4">
        <v>5.33</v>
      </c>
      <c r="AE617" s="4">
        <v>0.12</v>
      </c>
      <c r="AF617" s="4">
        <v>980</v>
      </c>
      <c r="AG617" s="4">
        <v>-15</v>
      </c>
      <c r="AH617" s="4">
        <v>15</v>
      </c>
      <c r="AI617" s="4">
        <v>11</v>
      </c>
      <c r="AJ617" s="4">
        <v>189</v>
      </c>
      <c r="AK617" s="4">
        <v>139</v>
      </c>
      <c r="AL617" s="4">
        <v>2.6</v>
      </c>
      <c r="AM617" s="4">
        <v>195</v>
      </c>
      <c r="AN617" s="4" t="s">
        <v>155</v>
      </c>
      <c r="AO617" s="4">
        <v>1</v>
      </c>
      <c r="AP617" s="5">
        <v>0.82074074074074066</v>
      </c>
      <c r="AQ617" s="4">
        <v>47.158802000000001</v>
      </c>
      <c r="AR617" s="4">
        <v>-88.487690000000001</v>
      </c>
      <c r="AS617" s="4">
        <v>0</v>
      </c>
      <c r="AT617" s="4">
        <v>45.8</v>
      </c>
      <c r="AU617" s="4">
        <v>12</v>
      </c>
      <c r="AV617" s="4">
        <v>4</v>
      </c>
      <c r="AW617" s="4" t="s">
        <v>202</v>
      </c>
      <c r="AX617" s="4">
        <v>2.1802000000000001</v>
      </c>
      <c r="AY617" s="4">
        <v>1.241209</v>
      </c>
      <c r="AZ617" s="4">
        <v>2.4335</v>
      </c>
      <c r="BA617" s="4">
        <v>14.023</v>
      </c>
      <c r="BB617" s="4">
        <v>12.63</v>
      </c>
      <c r="BC617" s="4">
        <v>0.9</v>
      </c>
      <c r="BD617" s="4">
        <v>16.465</v>
      </c>
      <c r="BE617" s="4">
        <v>1786.0440000000001</v>
      </c>
      <c r="BF617" s="4">
        <v>524.66399999999999</v>
      </c>
      <c r="BG617" s="4">
        <v>2.008</v>
      </c>
      <c r="BH617" s="4">
        <v>0</v>
      </c>
      <c r="BI617" s="4">
        <v>2.008</v>
      </c>
      <c r="BJ617" s="4">
        <v>1.512</v>
      </c>
      <c r="BK617" s="4">
        <v>0</v>
      </c>
      <c r="BL617" s="4">
        <v>1.512</v>
      </c>
      <c r="BM617" s="4">
        <v>139.43870000000001</v>
      </c>
      <c r="BQ617" s="4">
        <v>506.64600000000002</v>
      </c>
      <c r="BR617" s="4">
        <v>0.375309</v>
      </c>
      <c r="BS617" s="4">
        <v>-5</v>
      </c>
      <c r="BT617" s="4">
        <v>-4.2908000000000002E-2</v>
      </c>
      <c r="BU617" s="4">
        <v>9.1716060000000006</v>
      </c>
      <c r="BV617" s="4">
        <v>-0.86674300000000004</v>
      </c>
    </row>
    <row r="618" spans="1:74" x14ac:dyDescent="0.25">
      <c r="A618" s="2">
        <v>42067</v>
      </c>
      <c r="B618" s="3">
        <v>2.8204861111111115E-2</v>
      </c>
      <c r="C618" s="4">
        <v>9.2959999999999994</v>
      </c>
      <c r="D618" s="4">
        <v>4.5777999999999999</v>
      </c>
      <c r="E618" s="4">
        <v>45777.819369999997</v>
      </c>
      <c r="F618" s="4">
        <v>101.9</v>
      </c>
      <c r="G618" s="4">
        <v>-0.4</v>
      </c>
      <c r="H618" s="4">
        <v>19558.099999999999</v>
      </c>
      <c r="J618" s="4">
        <v>3.7</v>
      </c>
      <c r="K618" s="4">
        <v>0.8579</v>
      </c>
      <c r="L618" s="4">
        <v>7.9753999999999996</v>
      </c>
      <c r="M618" s="4">
        <v>3.9275000000000002</v>
      </c>
      <c r="N618" s="4">
        <v>87.424400000000006</v>
      </c>
      <c r="O618" s="4">
        <v>0</v>
      </c>
      <c r="P618" s="4">
        <v>87.4</v>
      </c>
      <c r="Q618" s="4">
        <v>65.859200000000001</v>
      </c>
      <c r="R618" s="4">
        <v>0</v>
      </c>
      <c r="S618" s="4">
        <v>65.900000000000006</v>
      </c>
      <c r="T618" s="4">
        <v>19558.138999999999</v>
      </c>
      <c r="W618" s="4">
        <v>0</v>
      </c>
      <c r="X618" s="4">
        <v>3.1743999999999999</v>
      </c>
      <c r="Y618" s="4">
        <v>12</v>
      </c>
      <c r="Z618" s="4">
        <v>851</v>
      </c>
      <c r="AA618" s="4">
        <v>875</v>
      </c>
      <c r="AB618" s="4">
        <v>844</v>
      </c>
      <c r="AC618" s="4">
        <v>63</v>
      </c>
      <c r="AD618" s="4">
        <v>5.33</v>
      </c>
      <c r="AE618" s="4">
        <v>0.12</v>
      </c>
      <c r="AF618" s="4">
        <v>980</v>
      </c>
      <c r="AG618" s="4">
        <v>-15</v>
      </c>
      <c r="AH618" s="4">
        <v>15</v>
      </c>
      <c r="AI618" s="4">
        <v>11</v>
      </c>
      <c r="AJ618" s="4">
        <v>189</v>
      </c>
      <c r="AK618" s="4">
        <v>139</v>
      </c>
      <c r="AL618" s="4">
        <v>2.9</v>
      </c>
      <c r="AM618" s="4">
        <v>195</v>
      </c>
      <c r="AN618" s="4" t="s">
        <v>155</v>
      </c>
      <c r="AO618" s="4">
        <v>1</v>
      </c>
      <c r="AP618" s="5">
        <v>0.82074074074074066</v>
      </c>
      <c r="AQ618" s="4">
        <v>47.158802999999999</v>
      </c>
      <c r="AR618" s="4">
        <v>-88.487539999999996</v>
      </c>
      <c r="AS618" s="4">
        <v>0</v>
      </c>
      <c r="AT618" s="4">
        <v>46.2</v>
      </c>
      <c r="AU618" s="4">
        <v>12</v>
      </c>
      <c r="AV618" s="4">
        <v>4</v>
      </c>
      <c r="AW618" s="4" t="s">
        <v>202</v>
      </c>
      <c r="AX618" s="4">
        <v>1.9</v>
      </c>
      <c r="AY618" s="4">
        <v>1.2503</v>
      </c>
      <c r="AZ618" s="4">
        <v>2.2000000000000002</v>
      </c>
      <c r="BA618" s="4">
        <v>14.023</v>
      </c>
      <c r="BB618" s="4">
        <v>12.55</v>
      </c>
      <c r="BC618" s="4">
        <v>0.9</v>
      </c>
      <c r="BD618" s="4">
        <v>16.558</v>
      </c>
      <c r="BE618" s="4">
        <v>1744.864</v>
      </c>
      <c r="BF618" s="4">
        <v>546.88800000000003</v>
      </c>
      <c r="BG618" s="4">
        <v>2.0030000000000001</v>
      </c>
      <c r="BH618" s="4">
        <v>0</v>
      </c>
      <c r="BI618" s="4">
        <v>2.0030000000000001</v>
      </c>
      <c r="BJ618" s="4">
        <v>1.5089999999999999</v>
      </c>
      <c r="BK618" s="4">
        <v>0</v>
      </c>
      <c r="BL618" s="4">
        <v>1.5089999999999999</v>
      </c>
      <c r="BM618" s="4">
        <v>141.49969999999999</v>
      </c>
      <c r="BQ618" s="4">
        <v>504.971</v>
      </c>
      <c r="BR618" s="4">
        <v>0.377718</v>
      </c>
      <c r="BS618" s="4">
        <v>-5</v>
      </c>
      <c r="BT618" s="4">
        <v>-3.9188000000000001E-2</v>
      </c>
      <c r="BU618" s="4">
        <v>9.2304910000000007</v>
      </c>
      <c r="BV618" s="4">
        <v>-0.79159400000000002</v>
      </c>
    </row>
    <row r="619" spans="1:74" x14ac:dyDescent="0.25">
      <c r="A619" s="2">
        <v>42067</v>
      </c>
      <c r="B619" s="3">
        <v>2.8216435185185185E-2</v>
      </c>
      <c r="C619" s="4">
        <v>8.3510000000000009</v>
      </c>
      <c r="D619" s="4">
        <v>4.7389000000000001</v>
      </c>
      <c r="E619" s="4">
        <v>47389.118390000003</v>
      </c>
      <c r="F619" s="4">
        <v>101.6</v>
      </c>
      <c r="G619" s="4">
        <v>-0.4</v>
      </c>
      <c r="H619" s="4">
        <v>20671</v>
      </c>
      <c r="J619" s="4">
        <v>3.7</v>
      </c>
      <c r="K619" s="4">
        <v>0.8629</v>
      </c>
      <c r="L619" s="4">
        <v>7.2058999999999997</v>
      </c>
      <c r="M619" s="4">
        <v>4.0890000000000004</v>
      </c>
      <c r="N619" s="4">
        <v>87.666799999999995</v>
      </c>
      <c r="O619" s="4">
        <v>0</v>
      </c>
      <c r="P619" s="4">
        <v>87.7</v>
      </c>
      <c r="Q619" s="4">
        <v>66.041799999999995</v>
      </c>
      <c r="R619" s="4">
        <v>0</v>
      </c>
      <c r="S619" s="4">
        <v>66</v>
      </c>
      <c r="T619" s="4">
        <v>20670.973900000001</v>
      </c>
      <c r="W619" s="4">
        <v>0</v>
      </c>
      <c r="X619" s="4">
        <v>3.1926000000000001</v>
      </c>
      <c r="Y619" s="4">
        <v>12</v>
      </c>
      <c r="Z619" s="4">
        <v>850</v>
      </c>
      <c r="AA619" s="4">
        <v>874</v>
      </c>
      <c r="AB619" s="4">
        <v>839</v>
      </c>
      <c r="AC619" s="4">
        <v>63</v>
      </c>
      <c r="AD619" s="4">
        <v>5.33</v>
      </c>
      <c r="AE619" s="4">
        <v>0.12</v>
      </c>
      <c r="AF619" s="4">
        <v>980</v>
      </c>
      <c r="AG619" s="4">
        <v>-15</v>
      </c>
      <c r="AH619" s="4">
        <v>15</v>
      </c>
      <c r="AI619" s="4">
        <v>11</v>
      </c>
      <c r="AJ619" s="4">
        <v>189</v>
      </c>
      <c r="AK619" s="4">
        <v>138</v>
      </c>
      <c r="AL619" s="4">
        <v>3.3</v>
      </c>
      <c r="AM619" s="4">
        <v>195</v>
      </c>
      <c r="AN619" s="4" t="s">
        <v>155</v>
      </c>
      <c r="AO619" s="4">
        <v>1</v>
      </c>
      <c r="AP619" s="5">
        <v>0.82075231481481481</v>
      </c>
      <c r="AQ619" s="4">
        <v>47.158804000000003</v>
      </c>
      <c r="AR619" s="4">
        <v>-88.487256000000002</v>
      </c>
      <c r="AS619" s="4">
        <v>0</v>
      </c>
      <c r="AT619" s="4">
        <v>46.3</v>
      </c>
      <c r="AU619" s="4">
        <v>12</v>
      </c>
      <c r="AV619" s="4">
        <v>4</v>
      </c>
      <c r="AW619" s="4" t="s">
        <v>202</v>
      </c>
      <c r="AX619" s="4">
        <v>1.9</v>
      </c>
      <c r="AY619" s="4">
        <v>1.2593909999999999</v>
      </c>
      <c r="AZ619" s="4">
        <v>2.2000000000000002</v>
      </c>
      <c r="BA619" s="4">
        <v>14.023</v>
      </c>
      <c r="BB619" s="4">
        <v>13.01</v>
      </c>
      <c r="BC619" s="4">
        <v>0.93</v>
      </c>
      <c r="BD619" s="4">
        <v>15.893000000000001</v>
      </c>
      <c r="BE619" s="4">
        <v>1635.278</v>
      </c>
      <c r="BF619" s="4">
        <v>590.60900000000004</v>
      </c>
      <c r="BG619" s="4">
        <v>2.0830000000000002</v>
      </c>
      <c r="BH619" s="4">
        <v>0</v>
      </c>
      <c r="BI619" s="4">
        <v>2.0830000000000002</v>
      </c>
      <c r="BJ619" s="4">
        <v>1.569</v>
      </c>
      <c r="BK619" s="4">
        <v>0</v>
      </c>
      <c r="BL619" s="4">
        <v>1.569</v>
      </c>
      <c r="BM619" s="4">
        <v>155.1259</v>
      </c>
      <c r="BQ619" s="4">
        <v>526.79899999999998</v>
      </c>
      <c r="BR619" s="4">
        <v>0.39513700000000002</v>
      </c>
      <c r="BS619" s="4">
        <v>-5</v>
      </c>
      <c r="BT619" s="4">
        <v>-4.0904000000000003E-2</v>
      </c>
      <c r="BU619" s="4">
        <v>9.6561570000000003</v>
      </c>
      <c r="BV619" s="4">
        <v>-0.82626299999999997</v>
      </c>
    </row>
    <row r="620" spans="1:74" x14ac:dyDescent="0.25">
      <c r="A620" s="2">
        <v>42067</v>
      </c>
      <c r="B620" s="3">
        <v>2.8228009259259262E-2</v>
      </c>
      <c r="C620" s="4">
        <v>6.9059999999999997</v>
      </c>
      <c r="D620" s="4">
        <v>5.1140999999999996</v>
      </c>
      <c r="E620" s="4">
        <v>51141.492539999999</v>
      </c>
      <c r="F620" s="4">
        <v>83.5</v>
      </c>
      <c r="G620" s="4">
        <v>0.7</v>
      </c>
      <c r="H620" s="4">
        <v>32268.6</v>
      </c>
      <c r="J620" s="4">
        <v>3.6</v>
      </c>
      <c r="K620" s="4">
        <v>0.8589</v>
      </c>
      <c r="L620" s="4">
        <v>5.9314</v>
      </c>
      <c r="M620" s="4">
        <v>4.3926999999999996</v>
      </c>
      <c r="N620" s="4">
        <v>71.711500000000001</v>
      </c>
      <c r="O620" s="4">
        <v>0.60129999999999995</v>
      </c>
      <c r="P620" s="4">
        <v>72.3</v>
      </c>
      <c r="Q620" s="4">
        <v>54.006799999999998</v>
      </c>
      <c r="R620" s="4">
        <v>0.45279999999999998</v>
      </c>
      <c r="S620" s="4">
        <v>54.5</v>
      </c>
      <c r="T620" s="4">
        <v>32268.554199999999</v>
      </c>
      <c r="W620" s="4">
        <v>0</v>
      </c>
      <c r="X620" s="4">
        <v>3.0922000000000001</v>
      </c>
      <c r="Y620" s="4">
        <v>12</v>
      </c>
      <c r="Z620" s="4">
        <v>849</v>
      </c>
      <c r="AA620" s="4">
        <v>871</v>
      </c>
      <c r="AB620" s="4">
        <v>840</v>
      </c>
      <c r="AC620" s="4">
        <v>62</v>
      </c>
      <c r="AD620" s="4">
        <v>5.25</v>
      </c>
      <c r="AE620" s="4">
        <v>0.12</v>
      </c>
      <c r="AF620" s="4">
        <v>980</v>
      </c>
      <c r="AG620" s="4">
        <v>-15</v>
      </c>
      <c r="AH620" s="4">
        <v>15</v>
      </c>
      <c r="AI620" s="4">
        <v>11</v>
      </c>
      <c r="AJ620" s="4">
        <v>189</v>
      </c>
      <c r="AK620" s="4">
        <v>138</v>
      </c>
      <c r="AL620" s="4">
        <v>3</v>
      </c>
      <c r="AM620" s="4">
        <v>195</v>
      </c>
      <c r="AN620" s="4" t="s">
        <v>155</v>
      </c>
      <c r="AO620" s="4">
        <v>1</v>
      </c>
      <c r="AP620" s="5">
        <v>0.82076388888888896</v>
      </c>
      <c r="AQ620" s="4">
        <v>47.158796000000002</v>
      </c>
      <c r="AR620" s="4">
        <v>-88.486823000000001</v>
      </c>
      <c r="AS620" s="4">
        <v>0</v>
      </c>
      <c r="AT620" s="4">
        <v>46.1</v>
      </c>
      <c r="AU620" s="4">
        <v>12</v>
      </c>
      <c r="AV620" s="4">
        <v>4</v>
      </c>
      <c r="AW620" s="4" t="s">
        <v>202</v>
      </c>
      <c r="AX620" s="4">
        <v>2.0066000000000002</v>
      </c>
      <c r="AY620" s="4">
        <v>1.2684820000000001</v>
      </c>
      <c r="AZ620" s="4">
        <v>2.2532999999999999</v>
      </c>
      <c r="BA620" s="4">
        <v>14.023</v>
      </c>
      <c r="BB620" s="4">
        <v>12.64</v>
      </c>
      <c r="BC620" s="4">
        <v>0.9</v>
      </c>
      <c r="BD620" s="4">
        <v>16.422999999999998</v>
      </c>
      <c r="BE620" s="4">
        <v>1327.2190000000001</v>
      </c>
      <c r="BF620" s="4">
        <v>625.59900000000005</v>
      </c>
      <c r="BG620" s="4">
        <v>1.68</v>
      </c>
      <c r="BH620" s="4">
        <v>1.4E-2</v>
      </c>
      <c r="BI620" s="4">
        <v>1.694</v>
      </c>
      <c r="BJ620" s="4">
        <v>1.266</v>
      </c>
      <c r="BK620" s="4">
        <v>1.0999999999999999E-2</v>
      </c>
      <c r="BL620" s="4">
        <v>1.276</v>
      </c>
      <c r="BM620" s="4">
        <v>238.77250000000001</v>
      </c>
      <c r="BQ620" s="4">
        <v>503.09100000000001</v>
      </c>
      <c r="BR620" s="4">
        <v>0.40932800000000003</v>
      </c>
      <c r="BS620" s="4">
        <v>-5</v>
      </c>
      <c r="BT620" s="4">
        <v>-4.1000000000000002E-2</v>
      </c>
      <c r="BU620" s="4">
        <v>10.002953</v>
      </c>
      <c r="BV620" s="4">
        <v>-0.82820000000000005</v>
      </c>
    </row>
    <row r="621" spans="1:74" x14ac:dyDescent="0.25">
      <c r="A621" s="2">
        <v>42067</v>
      </c>
      <c r="B621" s="3">
        <v>2.8239583333333332E-2</v>
      </c>
      <c r="C621" s="4">
        <v>5.5750000000000002</v>
      </c>
      <c r="D621" s="4">
        <v>5.2850000000000001</v>
      </c>
      <c r="E621" s="4">
        <v>52849.618569999999</v>
      </c>
      <c r="F621" s="4">
        <v>68.900000000000006</v>
      </c>
      <c r="G621" s="4">
        <v>1</v>
      </c>
      <c r="H621" s="4">
        <v>44158.3</v>
      </c>
      <c r="J621" s="4">
        <v>3.6</v>
      </c>
      <c r="K621" s="4">
        <v>0.85560000000000003</v>
      </c>
      <c r="L621" s="4">
        <v>4.7699999999999996</v>
      </c>
      <c r="M621" s="4">
        <v>4.5216000000000003</v>
      </c>
      <c r="N621" s="4">
        <v>58.9846</v>
      </c>
      <c r="O621" s="4">
        <v>0.84099999999999997</v>
      </c>
      <c r="P621" s="4">
        <v>59.8</v>
      </c>
      <c r="Q621" s="4">
        <v>44.421399999999998</v>
      </c>
      <c r="R621" s="4">
        <v>0.63339999999999996</v>
      </c>
      <c r="S621" s="4">
        <v>45.1</v>
      </c>
      <c r="T621" s="4">
        <v>44158.281600000002</v>
      </c>
      <c r="W621" s="4">
        <v>0</v>
      </c>
      <c r="X621" s="4">
        <v>3.08</v>
      </c>
      <c r="Y621" s="4">
        <v>11.9</v>
      </c>
      <c r="Z621" s="4">
        <v>850</v>
      </c>
      <c r="AA621" s="4">
        <v>871</v>
      </c>
      <c r="AB621" s="4">
        <v>841</v>
      </c>
      <c r="AC621" s="4">
        <v>62</v>
      </c>
      <c r="AD621" s="4">
        <v>5.25</v>
      </c>
      <c r="AE621" s="4">
        <v>0.12</v>
      </c>
      <c r="AF621" s="4">
        <v>980</v>
      </c>
      <c r="AG621" s="4">
        <v>-15</v>
      </c>
      <c r="AH621" s="4">
        <v>15</v>
      </c>
      <c r="AI621" s="4">
        <v>11</v>
      </c>
      <c r="AJ621" s="4">
        <v>189</v>
      </c>
      <c r="AK621" s="4">
        <v>138</v>
      </c>
      <c r="AL621" s="4">
        <v>2.8</v>
      </c>
      <c r="AM621" s="4">
        <v>195</v>
      </c>
      <c r="AN621" s="4" t="s">
        <v>155</v>
      </c>
      <c r="AO621" s="4">
        <v>1</v>
      </c>
      <c r="AP621" s="5">
        <v>0.82078703703703704</v>
      </c>
      <c r="AQ621" s="4">
        <v>47.158788000000001</v>
      </c>
      <c r="AR621" s="4">
        <v>-88.486559999999997</v>
      </c>
      <c r="AS621" s="4">
        <v>0</v>
      </c>
      <c r="AT621" s="4">
        <v>45.7</v>
      </c>
      <c r="AU621" s="4">
        <v>12</v>
      </c>
      <c r="AV621" s="4">
        <v>4</v>
      </c>
      <c r="AW621" s="4" t="s">
        <v>202</v>
      </c>
      <c r="AX621" s="4">
        <v>2.1533000000000002</v>
      </c>
      <c r="AY621" s="4">
        <v>1.2775730000000001</v>
      </c>
      <c r="AZ621" s="4">
        <v>2.3532999999999999</v>
      </c>
      <c r="BA621" s="4">
        <v>14.023</v>
      </c>
      <c r="BB621" s="4">
        <v>12.34</v>
      </c>
      <c r="BC621" s="4">
        <v>0.88</v>
      </c>
      <c r="BD621" s="4">
        <v>16.882999999999999</v>
      </c>
      <c r="BE621" s="4">
        <v>1055.1210000000001</v>
      </c>
      <c r="BF621" s="4">
        <v>636.58100000000002</v>
      </c>
      <c r="BG621" s="4">
        <v>1.3660000000000001</v>
      </c>
      <c r="BH621" s="4">
        <v>1.9E-2</v>
      </c>
      <c r="BI621" s="4">
        <v>1.3859999999999999</v>
      </c>
      <c r="BJ621" s="4">
        <v>1.0289999999999999</v>
      </c>
      <c r="BK621" s="4">
        <v>1.4999999999999999E-2</v>
      </c>
      <c r="BL621" s="4">
        <v>1.044</v>
      </c>
      <c r="BM621" s="4">
        <v>323.01170000000002</v>
      </c>
      <c r="BQ621" s="4">
        <v>495.37700000000001</v>
      </c>
      <c r="BR621" s="4">
        <v>0.37195800000000001</v>
      </c>
      <c r="BS621" s="4">
        <v>-5</v>
      </c>
      <c r="BT621" s="4">
        <v>-4.1000000000000002E-2</v>
      </c>
      <c r="BU621" s="4">
        <v>9.0897249999999996</v>
      </c>
      <c r="BV621" s="4">
        <v>-0.82820000000000005</v>
      </c>
    </row>
    <row r="622" spans="1:74" x14ac:dyDescent="0.25">
      <c r="A622" s="2">
        <v>42067</v>
      </c>
      <c r="B622" s="3">
        <v>2.8251157407407409E-2</v>
      </c>
      <c r="C622" s="4">
        <v>4.1859999999999999</v>
      </c>
      <c r="D622" s="4">
        <v>4.9714</v>
      </c>
      <c r="E622" s="4">
        <v>49714.491529999999</v>
      </c>
      <c r="F622" s="4">
        <v>65.8</v>
      </c>
      <c r="G622" s="4">
        <v>2.1</v>
      </c>
      <c r="H622" s="4">
        <v>46081.8</v>
      </c>
      <c r="J622" s="4">
        <v>3.82</v>
      </c>
      <c r="K622" s="4">
        <v>0.86819999999999997</v>
      </c>
      <c r="L622" s="4">
        <v>3.6343000000000001</v>
      </c>
      <c r="M622" s="4">
        <v>4.3163999999999998</v>
      </c>
      <c r="N622" s="4">
        <v>57.167499999999997</v>
      </c>
      <c r="O622" s="4">
        <v>1.8270999999999999</v>
      </c>
      <c r="P622" s="4">
        <v>59</v>
      </c>
      <c r="Q622" s="4">
        <v>43.052900000000001</v>
      </c>
      <c r="R622" s="4">
        <v>1.3759999999999999</v>
      </c>
      <c r="S622" s="4">
        <v>44.4</v>
      </c>
      <c r="T622" s="4">
        <v>46081.7569</v>
      </c>
      <c r="W622" s="4">
        <v>0</v>
      </c>
      <c r="X622" s="4">
        <v>3.3191000000000002</v>
      </c>
      <c r="Y622" s="4">
        <v>11.9</v>
      </c>
      <c r="Z622" s="4">
        <v>850</v>
      </c>
      <c r="AA622" s="4">
        <v>872</v>
      </c>
      <c r="AB622" s="4">
        <v>841</v>
      </c>
      <c r="AC622" s="4">
        <v>62</v>
      </c>
      <c r="AD622" s="4">
        <v>5.25</v>
      </c>
      <c r="AE622" s="4">
        <v>0.12</v>
      </c>
      <c r="AF622" s="4">
        <v>980</v>
      </c>
      <c r="AG622" s="4">
        <v>-15</v>
      </c>
      <c r="AH622" s="4">
        <v>15</v>
      </c>
      <c r="AI622" s="4">
        <v>11</v>
      </c>
      <c r="AJ622" s="4">
        <v>190</v>
      </c>
      <c r="AK622" s="4">
        <v>139</v>
      </c>
      <c r="AL622" s="4">
        <v>3.2</v>
      </c>
      <c r="AM622" s="4">
        <v>195</v>
      </c>
      <c r="AN622" s="4" t="s">
        <v>155</v>
      </c>
      <c r="AO622" s="4">
        <v>1</v>
      </c>
      <c r="AP622" s="5">
        <v>0.82078703703703704</v>
      </c>
      <c r="AQ622" s="4">
        <v>47.158779000000003</v>
      </c>
      <c r="AR622" s="4">
        <v>-88.486412000000001</v>
      </c>
      <c r="AS622" s="4">
        <v>0</v>
      </c>
      <c r="AT622" s="4">
        <v>44.4</v>
      </c>
      <c r="AU622" s="4">
        <v>12</v>
      </c>
      <c r="AV622" s="4">
        <v>4</v>
      </c>
      <c r="AW622" s="4" t="s">
        <v>202</v>
      </c>
      <c r="AX622" s="4">
        <v>2.2532999999999999</v>
      </c>
      <c r="AY622" s="4">
        <v>1.286664</v>
      </c>
      <c r="AZ622" s="4">
        <v>2.4533</v>
      </c>
      <c r="BA622" s="4">
        <v>14.023</v>
      </c>
      <c r="BB622" s="4">
        <v>13.57</v>
      </c>
      <c r="BC622" s="4">
        <v>0.97</v>
      </c>
      <c r="BD622" s="4">
        <v>15.176</v>
      </c>
      <c r="BE622" s="4">
        <v>877.65700000000004</v>
      </c>
      <c r="BF622" s="4">
        <v>663.44200000000001</v>
      </c>
      <c r="BG622" s="4">
        <v>1.446</v>
      </c>
      <c r="BH622" s="4">
        <v>4.5999999999999999E-2</v>
      </c>
      <c r="BI622" s="4">
        <v>1.492</v>
      </c>
      <c r="BJ622" s="4">
        <v>1.089</v>
      </c>
      <c r="BK622" s="4">
        <v>3.5000000000000003E-2</v>
      </c>
      <c r="BL622" s="4">
        <v>1.1240000000000001</v>
      </c>
      <c r="BM622" s="4">
        <v>368.00650000000002</v>
      </c>
      <c r="BQ622" s="4">
        <v>582.80200000000002</v>
      </c>
      <c r="BR622" s="4">
        <v>0.330098</v>
      </c>
      <c r="BS622" s="4">
        <v>-5</v>
      </c>
      <c r="BT622" s="4">
        <v>-4.1950000000000001E-2</v>
      </c>
      <c r="BU622" s="4">
        <v>8.0667670000000005</v>
      </c>
      <c r="BV622" s="4">
        <v>-0.84739100000000001</v>
      </c>
    </row>
    <row r="623" spans="1:74" x14ac:dyDescent="0.25">
      <c r="A623" s="2">
        <v>42067</v>
      </c>
      <c r="B623" s="3">
        <v>2.8262731481481479E-2</v>
      </c>
      <c r="C623" s="4">
        <v>2.7189999999999999</v>
      </c>
      <c r="D623" s="4">
        <v>4.2348999999999997</v>
      </c>
      <c r="E623" s="4">
        <v>42348.991600000001</v>
      </c>
      <c r="F623" s="4">
        <v>61.5</v>
      </c>
      <c r="G623" s="4">
        <v>2.2999999999999998</v>
      </c>
      <c r="H623" s="4">
        <v>46080.6</v>
      </c>
      <c r="J623" s="4">
        <v>4.59</v>
      </c>
      <c r="K623" s="4">
        <v>0.88829999999999998</v>
      </c>
      <c r="L623" s="4">
        <v>2.4148999999999998</v>
      </c>
      <c r="M623" s="4">
        <v>3.7616999999999998</v>
      </c>
      <c r="N623" s="4">
        <v>54.657200000000003</v>
      </c>
      <c r="O623" s="4">
        <v>2.0430000000000001</v>
      </c>
      <c r="P623" s="4">
        <v>56.7</v>
      </c>
      <c r="Q623" s="4">
        <v>41.162399999999998</v>
      </c>
      <c r="R623" s="4">
        <v>1.5386</v>
      </c>
      <c r="S623" s="4">
        <v>42.7</v>
      </c>
      <c r="T623" s="4">
        <v>46080.6</v>
      </c>
      <c r="W623" s="4">
        <v>0</v>
      </c>
      <c r="X623" s="4">
        <v>4.0778999999999996</v>
      </c>
      <c r="Y623" s="4">
        <v>11.9</v>
      </c>
      <c r="Z623" s="4">
        <v>851</v>
      </c>
      <c r="AA623" s="4">
        <v>870</v>
      </c>
      <c r="AB623" s="4">
        <v>843</v>
      </c>
      <c r="AC623" s="4">
        <v>62</v>
      </c>
      <c r="AD623" s="4">
        <v>5.25</v>
      </c>
      <c r="AE623" s="4">
        <v>0.12</v>
      </c>
      <c r="AF623" s="4">
        <v>980</v>
      </c>
      <c r="AG623" s="4">
        <v>-15</v>
      </c>
      <c r="AH623" s="4">
        <v>14.05</v>
      </c>
      <c r="AI623" s="4">
        <v>11</v>
      </c>
      <c r="AJ623" s="4">
        <v>190</v>
      </c>
      <c r="AK623" s="4">
        <v>139</v>
      </c>
      <c r="AL623" s="4">
        <v>3</v>
      </c>
      <c r="AM623" s="4">
        <v>195</v>
      </c>
      <c r="AN623" s="4" t="s">
        <v>155</v>
      </c>
      <c r="AO623" s="4">
        <v>1</v>
      </c>
      <c r="AP623" s="5">
        <v>0.82079861111111108</v>
      </c>
      <c r="AQ623" s="4">
        <v>47.158707999999997</v>
      </c>
      <c r="AR623" s="4">
        <v>-88.486041999999998</v>
      </c>
      <c r="AS623" s="4">
        <v>170.6</v>
      </c>
      <c r="AT623" s="4">
        <v>41.6</v>
      </c>
      <c r="AU623" s="4">
        <v>12</v>
      </c>
      <c r="AV623" s="4">
        <v>4</v>
      </c>
      <c r="AW623" s="4" t="s">
        <v>202</v>
      </c>
      <c r="AX623" s="4">
        <v>2.2999999999999998</v>
      </c>
      <c r="AY623" s="4">
        <v>1.295755</v>
      </c>
      <c r="AZ623" s="4">
        <v>2.6598999999999999</v>
      </c>
      <c r="BA623" s="4">
        <v>14.023</v>
      </c>
      <c r="BB623" s="4">
        <v>16.079999999999998</v>
      </c>
      <c r="BC623" s="4">
        <v>1.1499999999999999</v>
      </c>
      <c r="BD623" s="4">
        <v>12.58</v>
      </c>
      <c r="BE623" s="4">
        <v>679.48099999999999</v>
      </c>
      <c r="BF623" s="4">
        <v>673.65300000000002</v>
      </c>
      <c r="BG623" s="4">
        <v>1.611</v>
      </c>
      <c r="BH623" s="4">
        <v>0.06</v>
      </c>
      <c r="BI623" s="4">
        <v>1.671</v>
      </c>
      <c r="BJ623" s="4">
        <v>1.2130000000000001</v>
      </c>
      <c r="BK623" s="4">
        <v>4.4999999999999998E-2</v>
      </c>
      <c r="BL623" s="4">
        <v>1.258</v>
      </c>
      <c r="BM623" s="4">
        <v>428.76139999999998</v>
      </c>
      <c r="BQ623" s="4">
        <v>834.28700000000003</v>
      </c>
      <c r="BR623" s="4">
        <v>0.25009999999999999</v>
      </c>
      <c r="BS623" s="4">
        <v>-5</v>
      </c>
      <c r="BT623" s="4">
        <v>-4.0099999999999997E-2</v>
      </c>
      <c r="BU623" s="4">
        <v>6.1118189999999997</v>
      </c>
      <c r="BV623" s="4">
        <v>-0.81001999999999996</v>
      </c>
    </row>
    <row r="624" spans="1:74" x14ac:dyDescent="0.25">
      <c r="A624" s="2">
        <v>42067</v>
      </c>
      <c r="B624" s="3">
        <v>2.8274305555555559E-2</v>
      </c>
      <c r="C624" s="4">
        <v>1.6619999999999999</v>
      </c>
      <c r="D624" s="4">
        <v>3.4192999999999998</v>
      </c>
      <c r="E624" s="4">
        <v>34192.531649999997</v>
      </c>
      <c r="F624" s="4">
        <v>56.2</v>
      </c>
      <c r="G624" s="4">
        <v>2.4</v>
      </c>
      <c r="H624" s="4">
        <v>46080.800000000003</v>
      </c>
      <c r="J624" s="4">
        <v>5.76</v>
      </c>
      <c r="K624" s="4">
        <v>0.90590000000000004</v>
      </c>
      <c r="L624" s="4">
        <v>1.5059</v>
      </c>
      <c r="M624" s="4">
        <v>3.0975999999999999</v>
      </c>
      <c r="N624" s="4">
        <v>50.880899999999997</v>
      </c>
      <c r="O624" s="4">
        <v>2.1743000000000001</v>
      </c>
      <c r="P624" s="4">
        <v>53.1</v>
      </c>
      <c r="Q624" s="4">
        <v>38.3185</v>
      </c>
      <c r="R624" s="4">
        <v>1.6374</v>
      </c>
      <c r="S624" s="4">
        <v>40</v>
      </c>
      <c r="T624" s="4">
        <v>46080.839</v>
      </c>
      <c r="W624" s="4">
        <v>0</v>
      </c>
      <c r="X624" s="4">
        <v>5.2154999999999996</v>
      </c>
      <c r="Y624" s="4">
        <v>11.9</v>
      </c>
      <c r="Z624" s="4">
        <v>851</v>
      </c>
      <c r="AA624" s="4">
        <v>874</v>
      </c>
      <c r="AB624" s="4">
        <v>842</v>
      </c>
      <c r="AC624" s="4">
        <v>62</v>
      </c>
      <c r="AD624" s="4">
        <v>5.25</v>
      </c>
      <c r="AE624" s="4">
        <v>0.12</v>
      </c>
      <c r="AF624" s="4">
        <v>980</v>
      </c>
      <c r="AG624" s="4">
        <v>-15</v>
      </c>
      <c r="AH624" s="4">
        <v>14.95</v>
      </c>
      <c r="AI624" s="4">
        <v>11</v>
      </c>
      <c r="AJ624" s="4">
        <v>189.1</v>
      </c>
      <c r="AK624" s="4">
        <v>138.1</v>
      </c>
      <c r="AL624" s="4">
        <v>2.6</v>
      </c>
      <c r="AM624" s="4">
        <v>195</v>
      </c>
      <c r="AN624" s="4" t="s">
        <v>155</v>
      </c>
      <c r="AO624" s="4">
        <v>1</v>
      </c>
      <c r="AP624" s="5">
        <v>0.82082175925925915</v>
      </c>
      <c r="AQ624" s="4">
        <v>47.158651999999996</v>
      </c>
      <c r="AR624" s="4">
        <v>-88.485830000000007</v>
      </c>
      <c r="AS624" s="4">
        <v>320.10000000000002</v>
      </c>
      <c r="AT624" s="4">
        <v>38.5</v>
      </c>
      <c r="AU624" s="4">
        <v>12</v>
      </c>
      <c r="AV624" s="4">
        <v>5</v>
      </c>
      <c r="AW624" s="4" t="s">
        <v>203</v>
      </c>
      <c r="AX624" s="4">
        <v>2.2999999999999998</v>
      </c>
      <c r="AY624" s="4">
        <v>1.1400999999999999</v>
      </c>
      <c r="AZ624" s="4">
        <v>2.6400999999999999</v>
      </c>
      <c r="BA624" s="4">
        <v>14.023</v>
      </c>
      <c r="BB624" s="4">
        <v>19.170000000000002</v>
      </c>
      <c r="BC624" s="4">
        <v>1.37</v>
      </c>
      <c r="BD624" s="4">
        <v>10.382999999999999</v>
      </c>
      <c r="BE624" s="4">
        <v>496.387</v>
      </c>
      <c r="BF624" s="4">
        <v>649.87800000000004</v>
      </c>
      <c r="BG624" s="4">
        <v>1.756</v>
      </c>
      <c r="BH624" s="4">
        <v>7.4999999999999997E-2</v>
      </c>
      <c r="BI624" s="4">
        <v>1.831</v>
      </c>
      <c r="BJ624" s="4">
        <v>1.323</v>
      </c>
      <c r="BK624" s="4">
        <v>5.7000000000000002E-2</v>
      </c>
      <c r="BL624" s="4">
        <v>1.379</v>
      </c>
      <c r="BM624" s="4">
        <v>502.3014</v>
      </c>
      <c r="BQ624" s="4">
        <v>1250.0219999999999</v>
      </c>
      <c r="BR624" s="4">
        <v>0.35239999999999999</v>
      </c>
      <c r="BS624" s="4">
        <v>-5</v>
      </c>
      <c r="BT624" s="4">
        <v>-0.04</v>
      </c>
      <c r="BU624" s="4">
        <v>8.6117749999999997</v>
      </c>
      <c r="BV624" s="4">
        <v>-0.80800000000000005</v>
      </c>
    </row>
    <row r="625" spans="1:74" x14ac:dyDescent="0.25">
      <c r="A625" s="2">
        <v>42067</v>
      </c>
      <c r="B625" s="3">
        <v>2.828587962962963E-2</v>
      </c>
      <c r="C625" s="4">
        <v>1.4470000000000001</v>
      </c>
      <c r="D625" s="4">
        <v>3.1120999999999999</v>
      </c>
      <c r="E625" s="4">
        <v>31121.45161</v>
      </c>
      <c r="F625" s="4">
        <v>53.5</v>
      </c>
      <c r="G625" s="4">
        <v>2.4</v>
      </c>
      <c r="H625" s="4">
        <v>46078.1</v>
      </c>
      <c r="J625" s="4">
        <v>7.33</v>
      </c>
      <c r="K625" s="4">
        <v>0.91100000000000003</v>
      </c>
      <c r="L625" s="4">
        <v>1.3182</v>
      </c>
      <c r="M625" s="4">
        <v>2.8351000000000002</v>
      </c>
      <c r="N625" s="4">
        <v>48.737299999999998</v>
      </c>
      <c r="O625" s="4">
        <v>2.1863000000000001</v>
      </c>
      <c r="P625" s="4">
        <v>50.9</v>
      </c>
      <c r="Q625" s="4">
        <v>36.7042</v>
      </c>
      <c r="R625" s="4">
        <v>1.6465000000000001</v>
      </c>
      <c r="S625" s="4">
        <v>38.4</v>
      </c>
      <c r="T625" s="4">
        <v>46078.124400000001</v>
      </c>
      <c r="W625" s="4">
        <v>0</v>
      </c>
      <c r="X625" s="4">
        <v>6.6780999999999997</v>
      </c>
      <c r="Y625" s="4">
        <v>12</v>
      </c>
      <c r="Z625" s="4">
        <v>849</v>
      </c>
      <c r="AA625" s="4">
        <v>873</v>
      </c>
      <c r="AB625" s="4">
        <v>840</v>
      </c>
      <c r="AC625" s="4">
        <v>62</v>
      </c>
      <c r="AD625" s="4">
        <v>5.25</v>
      </c>
      <c r="AE625" s="4">
        <v>0.12</v>
      </c>
      <c r="AF625" s="4">
        <v>980</v>
      </c>
      <c r="AG625" s="4">
        <v>-15</v>
      </c>
      <c r="AH625" s="4">
        <v>15</v>
      </c>
      <c r="AI625" s="4">
        <v>11</v>
      </c>
      <c r="AJ625" s="4">
        <v>189</v>
      </c>
      <c r="AK625" s="4">
        <v>138</v>
      </c>
      <c r="AL625" s="4">
        <v>2.1</v>
      </c>
      <c r="AM625" s="4">
        <v>195</v>
      </c>
      <c r="AN625" s="4" t="s">
        <v>155</v>
      </c>
      <c r="AO625" s="4">
        <v>1</v>
      </c>
      <c r="AP625" s="5">
        <v>0.82082175925925915</v>
      </c>
      <c r="AQ625" s="4">
        <v>47.158622000000001</v>
      </c>
      <c r="AR625" s="4">
        <v>-88.485729000000006</v>
      </c>
      <c r="AS625" s="4">
        <v>320</v>
      </c>
      <c r="AT625" s="4">
        <v>35.200000000000003</v>
      </c>
      <c r="AU625" s="4">
        <v>12</v>
      </c>
      <c r="AV625" s="4">
        <v>5</v>
      </c>
      <c r="AW625" s="4" t="s">
        <v>203</v>
      </c>
      <c r="AX625" s="4">
        <v>2.2999999999999998</v>
      </c>
      <c r="AY625" s="4">
        <v>1</v>
      </c>
      <c r="AZ625" s="4">
        <v>2.5</v>
      </c>
      <c r="BA625" s="4">
        <v>14.023</v>
      </c>
      <c r="BB625" s="4">
        <v>20.29</v>
      </c>
      <c r="BC625" s="4">
        <v>1.45</v>
      </c>
      <c r="BD625" s="4">
        <v>9.7720000000000002</v>
      </c>
      <c r="BE625" s="4">
        <v>456.964</v>
      </c>
      <c r="BF625" s="4">
        <v>625.52499999999998</v>
      </c>
      <c r="BG625" s="4">
        <v>1.7689999999999999</v>
      </c>
      <c r="BH625" s="4">
        <v>7.9000000000000001E-2</v>
      </c>
      <c r="BI625" s="4">
        <v>1.849</v>
      </c>
      <c r="BJ625" s="4">
        <v>1.3320000000000001</v>
      </c>
      <c r="BK625" s="4">
        <v>0.06</v>
      </c>
      <c r="BL625" s="4">
        <v>1.3919999999999999</v>
      </c>
      <c r="BM625" s="4">
        <v>528.2192</v>
      </c>
      <c r="BQ625" s="4">
        <v>1683.249</v>
      </c>
      <c r="BR625" s="4">
        <v>0.60291399999999995</v>
      </c>
      <c r="BS625" s="4">
        <v>-5</v>
      </c>
      <c r="BT625" s="4">
        <v>-3.9043000000000001E-2</v>
      </c>
      <c r="BU625" s="4">
        <v>14.733720999999999</v>
      </c>
      <c r="BV625" s="4">
        <v>-0.78867500000000001</v>
      </c>
    </row>
    <row r="626" spans="1:74" x14ac:dyDescent="0.25">
      <c r="A626" s="2">
        <v>42067</v>
      </c>
      <c r="B626" s="3">
        <v>2.8297453703703707E-2</v>
      </c>
      <c r="C626" s="4">
        <v>2.1320000000000001</v>
      </c>
      <c r="D626" s="4">
        <v>3.8546999999999998</v>
      </c>
      <c r="E626" s="4">
        <v>38546.544370000003</v>
      </c>
      <c r="F626" s="4">
        <v>47.1</v>
      </c>
      <c r="G626" s="4">
        <v>2.5</v>
      </c>
      <c r="H626" s="4">
        <v>46078.6</v>
      </c>
      <c r="J626" s="4">
        <v>9.27</v>
      </c>
      <c r="K626" s="4">
        <v>0.89729999999999999</v>
      </c>
      <c r="L626" s="4">
        <v>1.9134</v>
      </c>
      <c r="M626" s="4">
        <v>3.4588000000000001</v>
      </c>
      <c r="N626" s="4">
        <v>42.287500000000001</v>
      </c>
      <c r="O626" s="4">
        <v>2.2433000000000001</v>
      </c>
      <c r="P626" s="4">
        <v>44.5</v>
      </c>
      <c r="Q626" s="4">
        <v>31.846800000000002</v>
      </c>
      <c r="R626" s="4">
        <v>1.6894</v>
      </c>
      <c r="S626" s="4">
        <v>33.5</v>
      </c>
      <c r="T626" s="4">
        <v>46078.646699999998</v>
      </c>
      <c r="W626" s="4">
        <v>0</v>
      </c>
      <c r="X626" s="4">
        <v>8.3181999999999992</v>
      </c>
      <c r="Y626" s="4">
        <v>12</v>
      </c>
      <c r="Z626" s="4">
        <v>845</v>
      </c>
      <c r="AA626" s="4">
        <v>871</v>
      </c>
      <c r="AB626" s="4">
        <v>839</v>
      </c>
      <c r="AC626" s="4">
        <v>62</v>
      </c>
      <c r="AD626" s="4">
        <v>5.25</v>
      </c>
      <c r="AE626" s="4">
        <v>0.12</v>
      </c>
      <c r="AF626" s="4">
        <v>980</v>
      </c>
      <c r="AG626" s="4">
        <v>-15</v>
      </c>
      <c r="AH626" s="4">
        <v>15</v>
      </c>
      <c r="AI626" s="4">
        <v>11</v>
      </c>
      <c r="AJ626" s="4">
        <v>189</v>
      </c>
      <c r="AK626" s="4">
        <v>137</v>
      </c>
      <c r="AL626" s="4">
        <v>3</v>
      </c>
      <c r="AM626" s="4">
        <v>195</v>
      </c>
      <c r="AN626" s="4" t="s">
        <v>155</v>
      </c>
      <c r="AO626" s="4">
        <v>1</v>
      </c>
      <c r="AP626" s="5">
        <v>0.8208333333333333</v>
      </c>
      <c r="AQ626" s="4">
        <v>47.158577000000001</v>
      </c>
      <c r="AR626" s="4">
        <v>-88.485545000000002</v>
      </c>
      <c r="AS626" s="4">
        <v>319.8</v>
      </c>
      <c r="AT626" s="4">
        <v>31.7</v>
      </c>
      <c r="AU626" s="4">
        <v>12</v>
      </c>
      <c r="AV626" s="4">
        <v>5</v>
      </c>
      <c r="AW626" s="4" t="s">
        <v>203</v>
      </c>
      <c r="AX626" s="4">
        <v>2.2999999999999998</v>
      </c>
      <c r="AY626" s="4">
        <v>1</v>
      </c>
      <c r="AZ626" s="4">
        <v>2.5</v>
      </c>
      <c r="BA626" s="4">
        <v>14.023</v>
      </c>
      <c r="BB626" s="4">
        <v>17.53</v>
      </c>
      <c r="BC626" s="4">
        <v>1.25</v>
      </c>
      <c r="BD626" s="4">
        <v>11.444000000000001</v>
      </c>
      <c r="BE626" s="4">
        <v>581.95899999999995</v>
      </c>
      <c r="BF626" s="4">
        <v>669.55</v>
      </c>
      <c r="BG626" s="4">
        <v>1.347</v>
      </c>
      <c r="BH626" s="4">
        <v>7.0999999999999994E-2</v>
      </c>
      <c r="BI626" s="4">
        <v>1.4179999999999999</v>
      </c>
      <c r="BJ626" s="4">
        <v>1.014</v>
      </c>
      <c r="BK626" s="4">
        <v>5.3999999999999999E-2</v>
      </c>
      <c r="BL626" s="4">
        <v>1.0680000000000001</v>
      </c>
      <c r="BM626" s="4">
        <v>463.44400000000002</v>
      </c>
      <c r="BQ626" s="4">
        <v>1839.53</v>
      </c>
      <c r="BR626" s="4">
        <v>0.95435199999999998</v>
      </c>
      <c r="BS626" s="4">
        <v>-5</v>
      </c>
      <c r="BT626" s="4">
        <v>-3.8044000000000001E-2</v>
      </c>
      <c r="BU626" s="4">
        <v>23.321967999999998</v>
      </c>
      <c r="BV626" s="4">
        <v>-0.76848799999999995</v>
      </c>
    </row>
    <row r="627" spans="1:74" x14ac:dyDescent="0.25">
      <c r="A627" s="2">
        <v>42067</v>
      </c>
      <c r="B627" s="3">
        <v>2.8309027777777777E-2</v>
      </c>
      <c r="C627" s="4">
        <v>2.9980000000000002</v>
      </c>
      <c r="D627" s="4">
        <v>4.7019000000000002</v>
      </c>
      <c r="E627" s="4">
        <v>47019.240610000001</v>
      </c>
      <c r="F627" s="4">
        <v>46.8</v>
      </c>
      <c r="G627" s="4">
        <v>2.6</v>
      </c>
      <c r="H627" s="4">
        <v>46078.8</v>
      </c>
      <c r="J627" s="4">
        <v>11.57</v>
      </c>
      <c r="K627" s="4">
        <v>0.88090000000000002</v>
      </c>
      <c r="L627" s="4">
        <v>2.6412</v>
      </c>
      <c r="M627" s="4">
        <v>4.1420000000000003</v>
      </c>
      <c r="N627" s="4">
        <v>41.2271</v>
      </c>
      <c r="O627" s="4">
        <v>2.2904</v>
      </c>
      <c r="P627" s="4">
        <v>43.5</v>
      </c>
      <c r="Q627" s="4">
        <v>31.048200000000001</v>
      </c>
      <c r="R627" s="4">
        <v>1.7249000000000001</v>
      </c>
      <c r="S627" s="4">
        <v>32.799999999999997</v>
      </c>
      <c r="T627" s="4">
        <v>46078.771099999998</v>
      </c>
      <c r="W627" s="4">
        <v>0</v>
      </c>
      <c r="X627" s="4">
        <v>10.190200000000001</v>
      </c>
      <c r="Y627" s="4">
        <v>12</v>
      </c>
      <c r="Z627" s="4">
        <v>847</v>
      </c>
      <c r="AA627" s="4">
        <v>872</v>
      </c>
      <c r="AB627" s="4">
        <v>838</v>
      </c>
      <c r="AC627" s="4">
        <v>62</v>
      </c>
      <c r="AD627" s="4">
        <v>5.25</v>
      </c>
      <c r="AE627" s="4">
        <v>0.12</v>
      </c>
      <c r="AF627" s="4">
        <v>980</v>
      </c>
      <c r="AG627" s="4">
        <v>-15</v>
      </c>
      <c r="AH627" s="4">
        <v>15</v>
      </c>
      <c r="AI627" s="4">
        <v>11</v>
      </c>
      <c r="AJ627" s="4">
        <v>189</v>
      </c>
      <c r="AK627" s="4">
        <v>138</v>
      </c>
      <c r="AL627" s="4">
        <v>3</v>
      </c>
      <c r="AM627" s="4">
        <v>195</v>
      </c>
      <c r="AN627" s="4" t="s">
        <v>155</v>
      </c>
      <c r="AO627" s="4">
        <v>1</v>
      </c>
      <c r="AP627" s="5">
        <v>0.82084490740740745</v>
      </c>
      <c r="AQ627" s="4">
        <v>47.158552</v>
      </c>
      <c r="AR627" s="4">
        <v>-88.485377</v>
      </c>
      <c r="AS627" s="4">
        <v>319.5</v>
      </c>
      <c r="AT627" s="4">
        <v>28.2</v>
      </c>
      <c r="AU627" s="4">
        <v>12</v>
      </c>
      <c r="AV627" s="4">
        <v>5</v>
      </c>
      <c r="AW627" s="4" t="s">
        <v>203</v>
      </c>
      <c r="AX627" s="4">
        <v>2.2999999999999998</v>
      </c>
      <c r="AY627" s="4">
        <v>1.1598999999999999</v>
      </c>
      <c r="AZ627" s="4">
        <v>2.6598999999999999</v>
      </c>
      <c r="BA627" s="4">
        <v>14.023</v>
      </c>
      <c r="BB627" s="4">
        <v>15.07</v>
      </c>
      <c r="BC627" s="4">
        <v>1.07</v>
      </c>
      <c r="BD627" s="4">
        <v>13.518000000000001</v>
      </c>
      <c r="BE627" s="4">
        <v>703.45600000000002</v>
      </c>
      <c r="BF627" s="4">
        <v>702.13099999999997</v>
      </c>
      <c r="BG627" s="4">
        <v>1.1499999999999999</v>
      </c>
      <c r="BH627" s="4">
        <v>6.4000000000000001E-2</v>
      </c>
      <c r="BI627" s="4">
        <v>1.214</v>
      </c>
      <c r="BJ627" s="4">
        <v>0.86599999999999999</v>
      </c>
      <c r="BK627" s="4">
        <v>4.8000000000000001E-2</v>
      </c>
      <c r="BL627" s="4">
        <v>0.91400000000000003</v>
      </c>
      <c r="BM627" s="4">
        <v>405.83510000000001</v>
      </c>
      <c r="BQ627" s="4">
        <v>1973.374</v>
      </c>
      <c r="BR627" s="4">
        <v>0.85932500000000001</v>
      </c>
      <c r="BS627" s="4">
        <v>-5</v>
      </c>
      <c r="BT627" s="4">
        <v>-3.7046000000000003E-2</v>
      </c>
      <c r="BU627" s="4">
        <v>20.999763000000002</v>
      </c>
      <c r="BV627" s="4">
        <v>-0.74832699999999996</v>
      </c>
    </row>
    <row r="628" spans="1:74" x14ac:dyDescent="0.25">
      <c r="A628" s="2">
        <v>42067</v>
      </c>
      <c r="B628" s="3">
        <v>2.8320601851851854E-2</v>
      </c>
      <c r="C628" s="4">
        <v>3.9260000000000002</v>
      </c>
      <c r="D628" s="4">
        <v>4.8082000000000003</v>
      </c>
      <c r="E628" s="4">
        <v>48082.170039999997</v>
      </c>
      <c r="F628" s="4">
        <v>47.1</v>
      </c>
      <c r="G628" s="4">
        <v>2.8</v>
      </c>
      <c r="H628" s="4">
        <v>46079.199999999997</v>
      </c>
      <c r="J628" s="4">
        <v>13.44</v>
      </c>
      <c r="K628" s="4">
        <v>0.872</v>
      </c>
      <c r="L628" s="4">
        <v>3.4239000000000002</v>
      </c>
      <c r="M628" s="4">
        <v>4.1928999999999998</v>
      </c>
      <c r="N628" s="4">
        <v>41.058500000000002</v>
      </c>
      <c r="O628" s="4">
        <v>2.4348000000000001</v>
      </c>
      <c r="P628" s="4">
        <v>43.5</v>
      </c>
      <c r="Q628" s="4">
        <v>30.921199999999999</v>
      </c>
      <c r="R628" s="4">
        <v>1.8335999999999999</v>
      </c>
      <c r="S628" s="4">
        <v>32.799999999999997</v>
      </c>
      <c r="T628" s="4">
        <v>46079.154199999997</v>
      </c>
      <c r="W628" s="4">
        <v>0</v>
      </c>
      <c r="X628" s="4">
        <v>11.723599999999999</v>
      </c>
      <c r="Y628" s="4">
        <v>12</v>
      </c>
      <c r="Z628" s="4">
        <v>847</v>
      </c>
      <c r="AA628" s="4">
        <v>871</v>
      </c>
      <c r="AB628" s="4">
        <v>838</v>
      </c>
      <c r="AC628" s="4">
        <v>62</v>
      </c>
      <c r="AD628" s="4">
        <v>5.25</v>
      </c>
      <c r="AE628" s="4">
        <v>0.12</v>
      </c>
      <c r="AF628" s="4">
        <v>980</v>
      </c>
      <c r="AG628" s="4">
        <v>-15</v>
      </c>
      <c r="AH628" s="4">
        <v>15</v>
      </c>
      <c r="AI628" s="4">
        <v>11</v>
      </c>
      <c r="AJ628" s="4">
        <v>188</v>
      </c>
      <c r="AK628" s="4">
        <v>138</v>
      </c>
      <c r="AL628" s="4">
        <v>2.9</v>
      </c>
      <c r="AM628" s="4">
        <v>195</v>
      </c>
      <c r="AN628" s="4" t="s">
        <v>155</v>
      </c>
      <c r="AO628" s="4">
        <v>1</v>
      </c>
      <c r="AP628" s="5">
        <v>0.82085648148148149</v>
      </c>
      <c r="AQ628" s="4">
        <v>47.158538</v>
      </c>
      <c r="AR628" s="4">
        <v>-88.485225</v>
      </c>
      <c r="AS628" s="4">
        <v>319.2</v>
      </c>
      <c r="AT628" s="4">
        <v>25.3</v>
      </c>
      <c r="AU628" s="4">
        <v>12</v>
      </c>
      <c r="AV628" s="4">
        <v>5</v>
      </c>
      <c r="AW628" s="4" t="s">
        <v>203</v>
      </c>
      <c r="AX628" s="4">
        <v>2.2999999999999998</v>
      </c>
      <c r="AY628" s="4">
        <v>1.1402600000000001</v>
      </c>
      <c r="AZ628" s="4">
        <v>2.6402600000000001</v>
      </c>
      <c r="BA628" s="4">
        <v>14.023</v>
      </c>
      <c r="BB628" s="4">
        <v>13.99</v>
      </c>
      <c r="BC628" s="4">
        <v>1</v>
      </c>
      <c r="BD628" s="4">
        <v>14.676</v>
      </c>
      <c r="BE628" s="4">
        <v>849.52599999999995</v>
      </c>
      <c r="BF628" s="4">
        <v>662.13199999999995</v>
      </c>
      <c r="BG628" s="4">
        <v>1.0669999999999999</v>
      </c>
      <c r="BH628" s="4">
        <v>6.3E-2</v>
      </c>
      <c r="BI628" s="4">
        <v>1.1299999999999999</v>
      </c>
      <c r="BJ628" s="4">
        <v>0.80300000000000005</v>
      </c>
      <c r="BK628" s="4">
        <v>4.8000000000000001E-2</v>
      </c>
      <c r="BL628" s="4">
        <v>0.85099999999999998</v>
      </c>
      <c r="BM628" s="4">
        <v>378.07740000000001</v>
      </c>
      <c r="BQ628" s="4">
        <v>2115.018</v>
      </c>
      <c r="BR628" s="4">
        <v>0.64718900000000001</v>
      </c>
      <c r="BS628" s="4">
        <v>-5</v>
      </c>
      <c r="BT628" s="4">
        <v>-3.6047000000000003E-2</v>
      </c>
      <c r="BU628" s="4">
        <v>15.815677000000001</v>
      </c>
      <c r="BV628" s="4">
        <v>-0.72814800000000002</v>
      </c>
    </row>
    <row r="629" spans="1:74" x14ac:dyDescent="0.25">
      <c r="A629" s="2">
        <v>42067</v>
      </c>
      <c r="B629" s="3">
        <v>2.8332175925925924E-2</v>
      </c>
      <c r="C629" s="4">
        <v>4.8129999999999997</v>
      </c>
      <c r="D629" s="4">
        <v>4.7880000000000003</v>
      </c>
      <c r="E629" s="4">
        <v>47879.523000000001</v>
      </c>
      <c r="F629" s="4">
        <v>47.3</v>
      </c>
      <c r="G629" s="4">
        <v>4.9000000000000004</v>
      </c>
      <c r="H629" s="4">
        <v>46080.4</v>
      </c>
      <c r="J629" s="4">
        <v>14.27</v>
      </c>
      <c r="K629" s="4">
        <v>0.86499999999999999</v>
      </c>
      <c r="L629" s="4">
        <v>4.1631999999999998</v>
      </c>
      <c r="M629" s="4">
        <v>4.1414</v>
      </c>
      <c r="N629" s="4">
        <v>40.906199999999998</v>
      </c>
      <c r="O629" s="4">
        <v>4.2409999999999997</v>
      </c>
      <c r="P629" s="4">
        <v>45.1</v>
      </c>
      <c r="Q629" s="4">
        <v>30.8065</v>
      </c>
      <c r="R629" s="4">
        <v>3.1939000000000002</v>
      </c>
      <c r="S629" s="4">
        <v>34</v>
      </c>
      <c r="T629" s="4">
        <v>46080.421499999997</v>
      </c>
      <c r="W629" s="4">
        <v>0</v>
      </c>
      <c r="X629" s="4">
        <v>12.3416</v>
      </c>
      <c r="Y629" s="4">
        <v>12</v>
      </c>
      <c r="Z629" s="4">
        <v>848</v>
      </c>
      <c r="AA629" s="4">
        <v>875</v>
      </c>
      <c r="AB629" s="4">
        <v>840</v>
      </c>
      <c r="AC629" s="4">
        <v>62</v>
      </c>
      <c r="AD629" s="4">
        <v>5.25</v>
      </c>
      <c r="AE629" s="4">
        <v>0.12</v>
      </c>
      <c r="AF629" s="4">
        <v>980</v>
      </c>
      <c r="AG629" s="4">
        <v>-15</v>
      </c>
      <c r="AH629" s="4">
        <v>15</v>
      </c>
      <c r="AI629" s="4">
        <v>11</v>
      </c>
      <c r="AJ629" s="4">
        <v>188</v>
      </c>
      <c r="AK629" s="4">
        <v>139</v>
      </c>
      <c r="AL629" s="4">
        <v>3.2</v>
      </c>
      <c r="AM629" s="4">
        <v>195</v>
      </c>
      <c r="AN629" s="4" t="s">
        <v>155</v>
      </c>
      <c r="AO629" s="4">
        <v>1</v>
      </c>
      <c r="AP629" s="5">
        <v>0.82086805555555553</v>
      </c>
      <c r="AQ629" s="4">
        <v>47.158535999999998</v>
      </c>
      <c r="AR629" s="4">
        <v>-88.485085999999995</v>
      </c>
      <c r="AS629" s="4">
        <v>319</v>
      </c>
      <c r="AT629" s="4">
        <v>23</v>
      </c>
      <c r="AU629" s="4">
        <v>12</v>
      </c>
      <c r="AV629" s="4">
        <v>5</v>
      </c>
      <c r="AW629" s="4" t="s">
        <v>203</v>
      </c>
      <c r="AX629" s="4">
        <v>2.2999999999999998</v>
      </c>
      <c r="AY629" s="4">
        <v>1</v>
      </c>
      <c r="AZ629" s="4">
        <v>2.5</v>
      </c>
      <c r="BA629" s="4">
        <v>14.023</v>
      </c>
      <c r="BB629" s="4">
        <v>13.23</v>
      </c>
      <c r="BC629" s="4">
        <v>0.94</v>
      </c>
      <c r="BD629" s="4">
        <v>15.611000000000001</v>
      </c>
      <c r="BE629" s="4">
        <v>977.75900000000001</v>
      </c>
      <c r="BF629" s="4">
        <v>619.05799999999999</v>
      </c>
      <c r="BG629" s="4">
        <v>1.006</v>
      </c>
      <c r="BH629" s="4">
        <v>0.104</v>
      </c>
      <c r="BI629" s="4">
        <v>1.1100000000000001</v>
      </c>
      <c r="BJ629" s="4">
        <v>0.75800000000000001</v>
      </c>
      <c r="BK629" s="4">
        <v>7.9000000000000001E-2</v>
      </c>
      <c r="BL629" s="4">
        <v>0.83599999999999997</v>
      </c>
      <c r="BM629" s="4">
        <v>357.88130000000001</v>
      </c>
      <c r="BQ629" s="4">
        <v>2107.5169999999998</v>
      </c>
      <c r="BR629" s="4">
        <v>0.50548599999999999</v>
      </c>
      <c r="BS629" s="4">
        <v>-5</v>
      </c>
      <c r="BT629" s="4">
        <v>-3.6953E-2</v>
      </c>
      <c r="BU629" s="4">
        <v>12.352815</v>
      </c>
      <c r="BV629" s="4">
        <v>-0.74645099999999998</v>
      </c>
    </row>
    <row r="630" spans="1:74" x14ac:dyDescent="0.25">
      <c r="A630" s="2">
        <v>42067</v>
      </c>
      <c r="B630" s="3">
        <v>2.8343749999999997E-2</v>
      </c>
      <c r="C630" s="4">
        <v>5.3639999999999999</v>
      </c>
      <c r="D630" s="4">
        <v>4.7702</v>
      </c>
      <c r="E630" s="4">
        <v>47702.135110000003</v>
      </c>
      <c r="F630" s="4">
        <v>46.1</v>
      </c>
      <c r="G630" s="4">
        <v>5.0999999999999996</v>
      </c>
      <c r="H630" s="4">
        <v>46080.1</v>
      </c>
      <c r="J630" s="4">
        <v>13.96</v>
      </c>
      <c r="K630" s="4">
        <v>0.86060000000000003</v>
      </c>
      <c r="L630" s="4">
        <v>4.6158999999999999</v>
      </c>
      <c r="M630" s="4">
        <v>4.1052</v>
      </c>
      <c r="N630" s="4">
        <v>39.637099999999997</v>
      </c>
      <c r="O630" s="4">
        <v>4.3818999999999999</v>
      </c>
      <c r="P630" s="4">
        <v>44</v>
      </c>
      <c r="Q630" s="4">
        <v>29.8508</v>
      </c>
      <c r="R630" s="4">
        <v>3.3</v>
      </c>
      <c r="S630" s="4">
        <v>33.200000000000003</v>
      </c>
      <c r="T630" s="4">
        <v>46080.073299999996</v>
      </c>
      <c r="W630" s="4">
        <v>0</v>
      </c>
      <c r="X630" s="4">
        <v>12.0139</v>
      </c>
      <c r="Y630" s="4">
        <v>12</v>
      </c>
      <c r="Z630" s="4">
        <v>848</v>
      </c>
      <c r="AA630" s="4">
        <v>873</v>
      </c>
      <c r="AB630" s="4">
        <v>839</v>
      </c>
      <c r="AC630" s="4">
        <v>62</v>
      </c>
      <c r="AD630" s="4">
        <v>5.25</v>
      </c>
      <c r="AE630" s="4">
        <v>0.12</v>
      </c>
      <c r="AF630" s="4">
        <v>980</v>
      </c>
      <c r="AG630" s="4">
        <v>-15</v>
      </c>
      <c r="AH630" s="4">
        <v>15</v>
      </c>
      <c r="AI630" s="4">
        <v>11</v>
      </c>
      <c r="AJ630" s="4">
        <v>189</v>
      </c>
      <c r="AK630" s="4">
        <v>139</v>
      </c>
      <c r="AL630" s="4">
        <v>3</v>
      </c>
      <c r="AM630" s="4">
        <v>195</v>
      </c>
      <c r="AN630" s="4" t="s">
        <v>155</v>
      </c>
      <c r="AO630" s="4">
        <v>1</v>
      </c>
      <c r="AP630" s="5">
        <v>0.82087962962962957</v>
      </c>
      <c r="AQ630" s="4">
        <v>47.158543999999999</v>
      </c>
      <c r="AR630" s="4">
        <v>-88.484955999999997</v>
      </c>
      <c r="AS630" s="4">
        <v>319.10000000000002</v>
      </c>
      <c r="AT630" s="4">
        <v>21.4</v>
      </c>
      <c r="AU630" s="4">
        <v>12</v>
      </c>
      <c r="AV630" s="4">
        <v>7</v>
      </c>
      <c r="AW630" s="4" t="s">
        <v>204</v>
      </c>
      <c r="AX630" s="4">
        <v>2.2999999999999998</v>
      </c>
      <c r="AY630" s="4">
        <v>1.1066</v>
      </c>
      <c r="AZ630" s="4">
        <v>2.6065999999999998</v>
      </c>
      <c r="BA630" s="4">
        <v>14.023</v>
      </c>
      <c r="BB630" s="4">
        <v>12.8</v>
      </c>
      <c r="BC630" s="4">
        <v>0.91</v>
      </c>
      <c r="BD630" s="4">
        <v>16.199000000000002</v>
      </c>
      <c r="BE630" s="4">
        <v>1050.1110000000001</v>
      </c>
      <c r="BF630" s="4">
        <v>594.41399999999999</v>
      </c>
      <c r="BG630" s="4">
        <v>0.94399999999999995</v>
      </c>
      <c r="BH630" s="4">
        <v>0.104</v>
      </c>
      <c r="BI630" s="4">
        <v>1.0489999999999999</v>
      </c>
      <c r="BJ630" s="4">
        <v>0.71099999999999997</v>
      </c>
      <c r="BK630" s="4">
        <v>7.9000000000000001E-2</v>
      </c>
      <c r="BL630" s="4">
        <v>0.79</v>
      </c>
      <c r="BM630" s="4">
        <v>346.66489999999999</v>
      </c>
      <c r="BQ630" s="4">
        <v>1987.2739999999999</v>
      </c>
      <c r="BR630" s="4">
        <v>0.46951599999999999</v>
      </c>
      <c r="BS630" s="4">
        <v>-5</v>
      </c>
      <c r="BT630" s="4">
        <v>-3.6999999999999998E-2</v>
      </c>
      <c r="BU630" s="4">
        <v>11.473796</v>
      </c>
      <c r="BV630" s="4">
        <v>-0.74739999999999995</v>
      </c>
    </row>
    <row r="631" spans="1:74" x14ac:dyDescent="0.25">
      <c r="A631" s="2">
        <v>42067</v>
      </c>
      <c r="B631" s="3">
        <v>2.8355324074074071E-2</v>
      </c>
      <c r="C631" s="4">
        <v>5.7430000000000003</v>
      </c>
      <c r="D631" s="4">
        <v>4.8341000000000003</v>
      </c>
      <c r="E631" s="4">
        <v>48340.779329999998</v>
      </c>
      <c r="F631" s="4">
        <v>45</v>
      </c>
      <c r="G631" s="4">
        <v>5.0999999999999996</v>
      </c>
      <c r="H631" s="4">
        <v>46080.1</v>
      </c>
      <c r="J631" s="4">
        <v>12.86</v>
      </c>
      <c r="K631" s="4">
        <v>0.85670000000000002</v>
      </c>
      <c r="L631" s="4">
        <v>4.9204999999999997</v>
      </c>
      <c r="M631" s="4">
        <v>4.1416000000000004</v>
      </c>
      <c r="N631" s="4">
        <v>38.5535</v>
      </c>
      <c r="O631" s="4">
        <v>4.3693999999999997</v>
      </c>
      <c r="P631" s="4">
        <v>42.9</v>
      </c>
      <c r="Q631" s="4">
        <v>29.034700000000001</v>
      </c>
      <c r="R631" s="4">
        <v>3.2906</v>
      </c>
      <c r="S631" s="4">
        <v>32.299999999999997</v>
      </c>
      <c r="T631" s="4">
        <v>46080.1253</v>
      </c>
      <c r="W631" s="4">
        <v>0</v>
      </c>
      <c r="X631" s="4">
        <v>11.0206</v>
      </c>
      <c r="Y631" s="4">
        <v>12</v>
      </c>
      <c r="Z631" s="4">
        <v>847</v>
      </c>
      <c r="AA631" s="4">
        <v>871</v>
      </c>
      <c r="AB631" s="4">
        <v>837</v>
      </c>
      <c r="AC631" s="4">
        <v>62</v>
      </c>
      <c r="AD631" s="4">
        <v>5.25</v>
      </c>
      <c r="AE631" s="4">
        <v>0.12</v>
      </c>
      <c r="AF631" s="4">
        <v>980</v>
      </c>
      <c r="AG631" s="4">
        <v>-15</v>
      </c>
      <c r="AH631" s="4">
        <v>15</v>
      </c>
      <c r="AI631" s="4">
        <v>11</v>
      </c>
      <c r="AJ631" s="4">
        <v>189</v>
      </c>
      <c r="AK631" s="4">
        <v>139</v>
      </c>
      <c r="AL631" s="4">
        <v>2.6</v>
      </c>
      <c r="AM631" s="4">
        <v>195</v>
      </c>
      <c r="AN631" s="4" t="s">
        <v>155</v>
      </c>
      <c r="AO631" s="4">
        <v>1</v>
      </c>
      <c r="AP631" s="5">
        <v>0.82089120370370372</v>
      </c>
      <c r="AQ631" s="4">
        <v>47.158569</v>
      </c>
      <c r="AR631" s="4">
        <v>-88.484769999999997</v>
      </c>
      <c r="AS631" s="4">
        <v>319.10000000000002</v>
      </c>
      <c r="AT631" s="4">
        <v>20.6</v>
      </c>
      <c r="AU631" s="4">
        <v>12</v>
      </c>
      <c r="AV631" s="4">
        <v>7</v>
      </c>
      <c r="AW631" s="4" t="s">
        <v>204</v>
      </c>
      <c r="AX631" s="4">
        <v>2.0335000000000001</v>
      </c>
      <c r="AY631" s="4">
        <v>1.0933999999999999</v>
      </c>
      <c r="AZ631" s="4">
        <v>2.3269000000000002</v>
      </c>
      <c r="BA631" s="4">
        <v>14.023</v>
      </c>
      <c r="BB631" s="4">
        <v>12.45</v>
      </c>
      <c r="BC631" s="4">
        <v>0.89</v>
      </c>
      <c r="BD631" s="4">
        <v>16.721</v>
      </c>
      <c r="BE631" s="4">
        <v>1091.396</v>
      </c>
      <c r="BF631" s="4">
        <v>584.68100000000004</v>
      </c>
      <c r="BG631" s="4">
        <v>0.89600000000000002</v>
      </c>
      <c r="BH631" s="4">
        <v>0.10100000000000001</v>
      </c>
      <c r="BI631" s="4">
        <v>0.997</v>
      </c>
      <c r="BJ631" s="4">
        <v>0.67400000000000004</v>
      </c>
      <c r="BK631" s="4">
        <v>7.5999999999999998E-2</v>
      </c>
      <c r="BL631" s="4">
        <v>0.751</v>
      </c>
      <c r="BM631" s="4">
        <v>337.995</v>
      </c>
      <c r="BQ631" s="4">
        <v>1777.3810000000001</v>
      </c>
      <c r="BR631" s="4">
        <v>0.40808699999999998</v>
      </c>
      <c r="BS631" s="4">
        <v>-5</v>
      </c>
      <c r="BT631" s="4">
        <v>-3.7950999999999999E-2</v>
      </c>
      <c r="BU631" s="4">
        <v>9.9726269999999992</v>
      </c>
      <c r="BV631" s="4">
        <v>-0.76661000000000001</v>
      </c>
    </row>
    <row r="632" spans="1:74" x14ac:dyDescent="0.25">
      <c r="A632" s="4">
        <v>42067</v>
      </c>
      <c r="B632" s="4">
        <v>2.8366898148148148E-2</v>
      </c>
      <c r="C632" s="4">
        <v>6.085</v>
      </c>
      <c r="D632" s="4">
        <v>5.1055999999999999</v>
      </c>
      <c r="E632" s="4">
        <v>51055.9542</v>
      </c>
      <c r="F632" s="4">
        <v>44.7</v>
      </c>
      <c r="G632" s="4">
        <v>5.2</v>
      </c>
      <c r="H632" s="4">
        <v>46078.6</v>
      </c>
      <c r="J632" s="4">
        <v>11.66</v>
      </c>
      <c r="K632" s="4">
        <v>0.85119999999999996</v>
      </c>
      <c r="L632" s="4">
        <v>5.1791999999999998</v>
      </c>
      <c r="M632" s="4">
        <v>4.3459000000000003</v>
      </c>
      <c r="N632" s="4">
        <v>38.055700000000002</v>
      </c>
      <c r="O632" s="4">
        <v>4.4261999999999997</v>
      </c>
      <c r="P632" s="4">
        <v>42.5</v>
      </c>
      <c r="Q632" s="4">
        <v>28.659800000000001</v>
      </c>
      <c r="R632" s="4">
        <v>3.3334000000000001</v>
      </c>
      <c r="S632" s="4">
        <v>32</v>
      </c>
      <c r="T632" s="4">
        <v>46078.606099999997</v>
      </c>
      <c r="W632" s="4">
        <v>0</v>
      </c>
      <c r="X632" s="4">
        <v>9.9217999999999993</v>
      </c>
      <c r="Y632" s="4">
        <v>11.9</v>
      </c>
      <c r="Z632" s="4">
        <v>847</v>
      </c>
      <c r="AA632" s="4">
        <v>873</v>
      </c>
      <c r="AB632" s="4">
        <v>841</v>
      </c>
      <c r="AC632" s="4">
        <v>62</v>
      </c>
      <c r="AD632" s="4">
        <v>5.25</v>
      </c>
      <c r="AE632" s="4">
        <v>0.12</v>
      </c>
      <c r="AF632" s="4">
        <v>980</v>
      </c>
      <c r="AG632" s="4">
        <v>-15</v>
      </c>
      <c r="AH632" s="4">
        <v>15</v>
      </c>
      <c r="AI632" s="4">
        <v>11</v>
      </c>
      <c r="AJ632" s="4">
        <v>189</v>
      </c>
      <c r="AK632" s="4">
        <v>139</v>
      </c>
      <c r="AL632" s="4">
        <v>2.5</v>
      </c>
      <c r="AM632" s="4">
        <v>195</v>
      </c>
      <c r="AN632" s="4" t="s">
        <v>155</v>
      </c>
      <c r="AO632" s="4">
        <v>1</v>
      </c>
      <c r="AP632" s="4">
        <v>0.8209143518518518</v>
      </c>
      <c r="AQ632" s="4">
        <v>47.158585000000002</v>
      </c>
      <c r="AR632" s="4">
        <v>-88.484657999999996</v>
      </c>
      <c r="AS632" s="4">
        <v>319.10000000000002</v>
      </c>
      <c r="AT632" s="4">
        <v>20.5</v>
      </c>
      <c r="AU632" s="4">
        <v>12</v>
      </c>
      <c r="AV632" s="4">
        <v>7</v>
      </c>
      <c r="AW632" s="4" t="s">
        <v>204</v>
      </c>
      <c r="AX632" s="4">
        <v>1.4269000000000001</v>
      </c>
      <c r="AY632" s="4">
        <v>1</v>
      </c>
      <c r="AZ632" s="4">
        <v>1.8934</v>
      </c>
      <c r="BA632" s="4">
        <v>14.023</v>
      </c>
      <c r="BB632" s="4">
        <v>11.97</v>
      </c>
      <c r="BC632" s="4">
        <v>0.85</v>
      </c>
      <c r="BD632" s="4">
        <v>17.481999999999999</v>
      </c>
      <c r="BE632" s="4">
        <v>1111.06</v>
      </c>
      <c r="BF632" s="4">
        <v>593.36800000000005</v>
      </c>
      <c r="BG632" s="4">
        <v>0.85499999999999998</v>
      </c>
      <c r="BH632" s="4">
        <v>9.9000000000000005E-2</v>
      </c>
      <c r="BI632" s="4">
        <v>0.95399999999999996</v>
      </c>
      <c r="BJ632" s="4">
        <v>0.64400000000000002</v>
      </c>
      <c r="BK632" s="4">
        <v>7.4999999999999997E-2</v>
      </c>
      <c r="BL632" s="4">
        <v>0.71899999999999997</v>
      </c>
      <c r="BM632" s="4">
        <v>326.88170000000002</v>
      </c>
      <c r="BQ632" s="4">
        <v>1547.606</v>
      </c>
      <c r="BR632" s="4">
        <v>0.360348</v>
      </c>
      <c r="BS632" s="4">
        <v>-5</v>
      </c>
      <c r="BT632" s="4">
        <v>-3.7999999999999999E-2</v>
      </c>
      <c r="BU632" s="4">
        <v>8.8059960000000004</v>
      </c>
      <c r="BV632" s="4">
        <v>-0.76759999999999995</v>
      </c>
    </row>
    <row r="633" spans="1:74" x14ac:dyDescent="0.25">
      <c r="A633" s="4">
        <v>42067</v>
      </c>
      <c r="B633" s="4">
        <v>2.8378472222222225E-2</v>
      </c>
      <c r="C633" s="4">
        <v>6.5209999999999999</v>
      </c>
      <c r="D633" s="4">
        <v>5.2888000000000002</v>
      </c>
      <c r="E633" s="4">
        <v>52888.015270000004</v>
      </c>
      <c r="F633" s="4">
        <v>44.8</v>
      </c>
      <c r="G633" s="4">
        <v>5.2</v>
      </c>
      <c r="H633" s="4">
        <v>46081.599999999999</v>
      </c>
      <c r="J633" s="4">
        <v>10.54</v>
      </c>
      <c r="K633" s="4">
        <v>0.8458</v>
      </c>
      <c r="L633" s="4">
        <v>5.5159000000000002</v>
      </c>
      <c r="M633" s="4">
        <v>4.4734999999999996</v>
      </c>
      <c r="N633" s="4">
        <v>37.893700000000003</v>
      </c>
      <c r="O633" s="4">
        <v>4.3983999999999996</v>
      </c>
      <c r="P633" s="4">
        <v>42.3</v>
      </c>
      <c r="Q633" s="4">
        <v>28.537800000000001</v>
      </c>
      <c r="R633" s="4">
        <v>3.3123999999999998</v>
      </c>
      <c r="S633" s="4">
        <v>31.9</v>
      </c>
      <c r="T633" s="4">
        <v>46081.643499999998</v>
      </c>
      <c r="W633" s="4">
        <v>0</v>
      </c>
      <c r="X633" s="4">
        <v>8.9124999999999996</v>
      </c>
      <c r="Y633" s="4">
        <v>12</v>
      </c>
      <c r="Z633" s="4">
        <v>847</v>
      </c>
      <c r="AA633" s="4">
        <v>875</v>
      </c>
      <c r="AB633" s="4">
        <v>842</v>
      </c>
      <c r="AC633" s="4">
        <v>62</v>
      </c>
      <c r="AD633" s="4">
        <v>5.25</v>
      </c>
      <c r="AE633" s="4">
        <v>0.12</v>
      </c>
      <c r="AF633" s="4">
        <v>980</v>
      </c>
      <c r="AG633" s="4">
        <v>-15</v>
      </c>
      <c r="AH633" s="4">
        <v>15</v>
      </c>
      <c r="AI633" s="4">
        <v>11</v>
      </c>
      <c r="AJ633" s="4">
        <v>189.9</v>
      </c>
      <c r="AK633" s="4">
        <v>139</v>
      </c>
      <c r="AL633" s="4">
        <v>2.5</v>
      </c>
      <c r="AM633" s="4">
        <v>195</v>
      </c>
      <c r="AN633" s="4" t="s">
        <v>155</v>
      </c>
      <c r="AO633" s="4">
        <v>1</v>
      </c>
      <c r="AP633" s="4">
        <v>0.8209143518518518</v>
      </c>
      <c r="AQ633" s="4">
        <v>47.158597</v>
      </c>
      <c r="AR633" s="4">
        <v>-88.484594999999999</v>
      </c>
      <c r="AS633" s="4">
        <v>319</v>
      </c>
      <c r="AT633" s="4">
        <v>19.399999999999999</v>
      </c>
      <c r="AU633" s="4">
        <v>12</v>
      </c>
      <c r="AV633" s="4">
        <v>7</v>
      </c>
      <c r="AW633" s="4" t="s">
        <v>204</v>
      </c>
      <c r="AX633" s="4">
        <v>1.0467</v>
      </c>
      <c r="AY633" s="4">
        <v>1.0532999999999999</v>
      </c>
      <c r="AZ633" s="4">
        <v>1.7466999999999999</v>
      </c>
      <c r="BA633" s="4">
        <v>14.023</v>
      </c>
      <c r="BB633" s="4">
        <v>11.53</v>
      </c>
      <c r="BC633" s="4">
        <v>0.82</v>
      </c>
      <c r="BD633" s="4">
        <v>18.225000000000001</v>
      </c>
      <c r="BE633" s="4">
        <v>1145.5170000000001</v>
      </c>
      <c r="BF633" s="4">
        <v>591.30100000000004</v>
      </c>
      <c r="BG633" s="4">
        <v>0.82399999999999995</v>
      </c>
      <c r="BH633" s="4">
        <v>9.6000000000000002E-2</v>
      </c>
      <c r="BI633" s="4">
        <v>0.92</v>
      </c>
      <c r="BJ633" s="4">
        <v>0.621</v>
      </c>
      <c r="BK633" s="4">
        <v>7.1999999999999995E-2</v>
      </c>
      <c r="BL633" s="4">
        <v>0.69299999999999995</v>
      </c>
      <c r="BM633" s="4">
        <v>316.47070000000002</v>
      </c>
      <c r="BQ633" s="4">
        <v>1345.809</v>
      </c>
      <c r="BR633" s="4">
        <v>0.30764999999999998</v>
      </c>
      <c r="BS633" s="4">
        <v>-5</v>
      </c>
      <c r="BT633" s="4">
        <v>-3.7999999999999999E-2</v>
      </c>
      <c r="BU633" s="4">
        <v>7.5181959999999997</v>
      </c>
      <c r="BV633" s="4">
        <v>-0.76759999999999995</v>
      </c>
    </row>
    <row r="634" spans="1:74" x14ac:dyDescent="0.25">
      <c r="A634" s="4">
        <v>42067</v>
      </c>
      <c r="B634" s="4">
        <v>2.8390046296296295E-2</v>
      </c>
      <c r="C634" s="4">
        <v>6.8890000000000002</v>
      </c>
      <c r="D634" s="4">
        <v>5.2184999999999997</v>
      </c>
      <c r="E634" s="4">
        <v>52184.659639999998</v>
      </c>
      <c r="F634" s="4">
        <v>45.6</v>
      </c>
      <c r="G634" s="4">
        <v>5.2</v>
      </c>
      <c r="H634" s="4">
        <v>43495.5</v>
      </c>
      <c r="J634" s="4">
        <v>9.67</v>
      </c>
      <c r="K634" s="4">
        <v>0.84640000000000004</v>
      </c>
      <c r="L634" s="4">
        <v>5.8308</v>
      </c>
      <c r="M634" s="4">
        <v>4.4169</v>
      </c>
      <c r="N634" s="4">
        <v>38.634900000000002</v>
      </c>
      <c r="O634" s="4">
        <v>4.4012000000000002</v>
      </c>
      <c r="P634" s="4">
        <v>43</v>
      </c>
      <c r="Q634" s="4">
        <v>29.096</v>
      </c>
      <c r="R634" s="4">
        <v>3.3146</v>
      </c>
      <c r="S634" s="4">
        <v>32.4</v>
      </c>
      <c r="T634" s="4">
        <v>43495.501900000003</v>
      </c>
      <c r="W634" s="4">
        <v>0</v>
      </c>
      <c r="X634" s="4">
        <v>8.1879000000000008</v>
      </c>
      <c r="Y634" s="4">
        <v>12</v>
      </c>
      <c r="Z634" s="4">
        <v>848</v>
      </c>
      <c r="AA634" s="4">
        <v>875</v>
      </c>
      <c r="AB634" s="4">
        <v>840</v>
      </c>
      <c r="AC634" s="4">
        <v>62</v>
      </c>
      <c r="AD634" s="4">
        <v>5.25</v>
      </c>
      <c r="AE634" s="4">
        <v>0.12</v>
      </c>
      <c r="AF634" s="4">
        <v>980</v>
      </c>
      <c r="AG634" s="4">
        <v>-15</v>
      </c>
      <c r="AH634" s="4">
        <v>15</v>
      </c>
      <c r="AI634" s="4">
        <v>11</v>
      </c>
      <c r="AJ634" s="4">
        <v>189.1</v>
      </c>
      <c r="AK634" s="4">
        <v>139.9</v>
      </c>
      <c r="AL634" s="4">
        <v>2.8</v>
      </c>
      <c r="AM634" s="4">
        <v>195</v>
      </c>
      <c r="AN634" s="4" t="s">
        <v>155</v>
      </c>
      <c r="AO634" s="4">
        <v>1</v>
      </c>
      <c r="AP634" s="4">
        <v>0.82092592592592595</v>
      </c>
      <c r="AQ634" s="4">
        <v>47.158658000000003</v>
      </c>
      <c r="AR634" s="4">
        <v>-88.484437</v>
      </c>
      <c r="AS634" s="4">
        <v>318.89999999999998</v>
      </c>
      <c r="AT634" s="4">
        <v>19.8</v>
      </c>
      <c r="AU634" s="4">
        <v>12</v>
      </c>
      <c r="AV634" s="4">
        <v>7</v>
      </c>
      <c r="AW634" s="4" t="s">
        <v>204</v>
      </c>
      <c r="AX634" s="4">
        <v>1.1598999999999999</v>
      </c>
      <c r="AY634" s="4">
        <v>1.2599</v>
      </c>
      <c r="AZ634" s="4">
        <v>1.9132</v>
      </c>
      <c r="BA634" s="4">
        <v>14.023</v>
      </c>
      <c r="BB634" s="4">
        <v>11.57</v>
      </c>
      <c r="BC634" s="4">
        <v>0.82</v>
      </c>
      <c r="BD634" s="4">
        <v>18.149000000000001</v>
      </c>
      <c r="BE634" s="4">
        <v>1210.9480000000001</v>
      </c>
      <c r="BF634" s="4">
        <v>583.82899999999995</v>
      </c>
      <c r="BG634" s="4">
        <v>0.84</v>
      </c>
      <c r="BH634" s="4">
        <v>9.6000000000000002E-2</v>
      </c>
      <c r="BI634" s="4">
        <v>0.93600000000000005</v>
      </c>
      <c r="BJ634" s="4">
        <v>0.63300000000000001</v>
      </c>
      <c r="BK634" s="4">
        <v>7.1999999999999995E-2</v>
      </c>
      <c r="BL634" s="4">
        <v>0.70499999999999996</v>
      </c>
      <c r="BM634" s="4">
        <v>298.71660000000003</v>
      </c>
      <c r="BQ634" s="4">
        <v>1236.413</v>
      </c>
      <c r="BR634" s="4">
        <v>0.26795000000000002</v>
      </c>
      <c r="BS634" s="4">
        <v>-5</v>
      </c>
      <c r="BT634" s="4">
        <v>-3.8949999999999999E-2</v>
      </c>
      <c r="BU634" s="4">
        <v>6.5480280000000004</v>
      </c>
      <c r="BV634" s="4">
        <v>-0.78678999999999999</v>
      </c>
    </row>
    <row r="635" spans="1:74" x14ac:dyDescent="0.25">
      <c r="A635" s="4">
        <v>42067</v>
      </c>
      <c r="B635" s="4">
        <v>2.8401620370370372E-2</v>
      </c>
      <c r="C635" s="4">
        <v>7.0519999999999996</v>
      </c>
      <c r="D635" s="4">
        <v>5.1711999999999998</v>
      </c>
      <c r="E635" s="4">
        <v>51711.829899999997</v>
      </c>
      <c r="F635" s="4">
        <v>45.8</v>
      </c>
      <c r="G635" s="4">
        <v>5.2</v>
      </c>
      <c r="H635" s="4">
        <v>42303.4</v>
      </c>
      <c r="J635" s="4">
        <v>8.92</v>
      </c>
      <c r="K635" s="4">
        <v>0.8468</v>
      </c>
      <c r="L635" s="4">
        <v>5.9718</v>
      </c>
      <c r="M635" s="4">
        <v>4.3789999999999996</v>
      </c>
      <c r="N635" s="4">
        <v>38.783900000000003</v>
      </c>
      <c r="O635" s="4">
        <v>4.4034000000000004</v>
      </c>
      <c r="P635" s="4">
        <v>43.2</v>
      </c>
      <c r="Q635" s="4">
        <v>29.208200000000001</v>
      </c>
      <c r="R635" s="4">
        <v>3.3161999999999998</v>
      </c>
      <c r="S635" s="4">
        <v>32.5</v>
      </c>
      <c r="T635" s="4">
        <v>42303.358699999997</v>
      </c>
      <c r="W635" s="4">
        <v>0</v>
      </c>
      <c r="X635" s="4">
        <v>7.5552000000000001</v>
      </c>
      <c r="Y635" s="4">
        <v>12</v>
      </c>
      <c r="Z635" s="4">
        <v>847</v>
      </c>
      <c r="AA635" s="4">
        <v>875</v>
      </c>
      <c r="AB635" s="4">
        <v>840</v>
      </c>
      <c r="AC635" s="4">
        <v>62</v>
      </c>
      <c r="AD635" s="4">
        <v>5.25</v>
      </c>
      <c r="AE635" s="4">
        <v>0.12</v>
      </c>
      <c r="AF635" s="4">
        <v>980</v>
      </c>
      <c r="AG635" s="4">
        <v>-15</v>
      </c>
      <c r="AH635" s="4">
        <v>15</v>
      </c>
      <c r="AI635" s="4">
        <v>11</v>
      </c>
      <c r="AJ635" s="4">
        <v>189</v>
      </c>
      <c r="AK635" s="4">
        <v>139</v>
      </c>
      <c r="AL635" s="4">
        <v>2.8</v>
      </c>
      <c r="AM635" s="4">
        <v>195</v>
      </c>
      <c r="AN635" s="4" t="s">
        <v>155</v>
      </c>
      <c r="AO635" s="4">
        <v>1</v>
      </c>
      <c r="AP635" s="4">
        <v>0.82094907407407414</v>
      </c>
      <c r="AQ635" s="4">
        <v>47.158701999999998</v>
      </c>
      <c r="AR635" s="4">
        <v>-88.484347</v>
      </c>
      <c r="AS635" s="4">
        <v>318.89999999999998</v>
      </c>
      <c r="AT635" s="4">
        <v>21.1</v>
      </c>
      <c r="AU635" s="4">
        <v>12</v>
      </c>
      <c r="AV635" s="4">
        <v>7</v>
      </c>
      <c r="AW635" s="4" t="s">
        <v>204</v>
      </c>
      <c r="AX635" s="4">
        <v>1.1400999999999999</v>
      </c>
      <c r="AY635" s="4">
        <v>1.4</v>
      </c>
      <c r="AZ635" s="4">
        <v>1.8868</v>
      </c>
      <c r="BA635" s="4">
        <v>14.023</v>
      </c>
      <c r="BB635" s="4">
        <v>11.6</v>
      </c>
      <c r="BC635" s="4">
        <v>0.83</v>
      </c>
      <c r="BD635" s="4">
        <v>18.09</v>
      </c>
      <c r="BE635" s="4">
        <v>1241.595</v>
      </c>
      <c r="BF635" s="4">
        <v>579.46799999999996</v>
      </c>
      <c r="BG635" s="4">
        <v>0.84399999999999997</v>
      </c>
      <c r="BH635" s="4">
        <v>9.6000000000000002E-2</v>
      </c>
      <c r="BI635" s="4">
        <v>0.94</v>
      </c>
      <c r="BJ635" s="4">
        <v>0.63600000000000001</v>
      </c>
      <c r="BK635" s="4">
        <v>7.1999999999999995E-2</v>
      </c>
      <c r="BL635" s="4">
        <v>0.70799999999999996</v>
      </c>
      <c r="BM635" s="4">
        <v>290.85149999999999</v>
      </c>
      <c r="BQ635" s="4">
        <v>1142.1469999999999</v>
      </c>
      <c r="BR635" s="4">
        <v>0.15789300000000001</v>
      </c>
      <c r="BS635" s="4">
        <v>-5</v>
      </c>
      <c r="BT635" s="4">
        <v>-3.7087000000000002E-2</v>
      </c>
      <c r="BU635" s="4">
        <v>3.858517</v>
      </c>
      <c r="BV635" s="4">
        <v>-0.74914899999999995</v>
      </c>
    </row>
    <row r="636" spans="1:74" x14ac:dyDescent="0.25">
      <c r="A636" s="4">
        <v>42067</v>
      </c>
      <c r="B636" s="4">
        <v>2.8413194444444442E-2</v>
      </c>
      <c r="C636" s="4">
        <v>7.1040000000000001</v>
      </c>
      <c r="D636" s="4">
        <v>5.1978</v>
      </c>
      <c r="E636" s="4">
        <v>51978.228159999999</v>
      </c>
      <c r="F636" s="4">
        <v>45.2</v>
      </c>
      <c r="G636" s="4">
        <v>5.2</v>
      </c>
      <c r="H636" s="4">
        <v>41795.1</v>
      </c>
      <c r="J636" s="4">
        <v>8.18</v>
      </c>
      <c r="K636" s="4">
        <v>0.84660000000000002</v>
      </c>
      <c r="L636" s="4">
        <v>6.0145999999999997</v>
      </c>
      <c r="M636" s="4">
        <v>4.4005000000000001</v>
      </c>
      <c r="N636" s="4">
        <v>38.228999999999999</v>
      </c>
      <c r="O636" s="4">
        <v>4.4023000000000003</v>
      </c>
      <c r="P636" s="4">
        <v>42.6</v>
      </c>
      <c r="Q636" s="4">
        <v>28.790299999999998</v>
      </c>
      <c r="R636" s="4">
        <v>3.3153999999999999</v>
      </c>
      <c r="S636" s="4">
        <v>32.1</v>
      </c>
      <c r="T636" s="4">
        <v>41795.120199999998</v>
      </c>
      <c r="W636" s="4">
        <v>0</v>
      </c>
      <c r="X636" s="4">
        <v>6.9221000000000004</v>
      </c>
      <c r="Y636" s="4">
        <v>12</v>
      </c>
      <c r="Z636" s="4">
        <v>846</v>
      </c>
      <c r="AA636" s="4">
        <v>875</v>
      </c>
      <c r="AB636" s="4">
        <v>841</v>
      </c>
      <c r="AC636" s="4">
        <v>62</v>
      </c>
      <c r="AD636" s="4">
        <v>5.25</v>
      </c>
      <c r="AE636" s="4">
        <v>0.12</v>
      </c>
      <c r="AF636" s="4">
        <v>980</v>
      </c>
      <c r="AG636" s="4">
        <v>-15</v>
      </c>
      <c r="AH636" s="4">
        <v>15</v>
      </c>
      <c r="AI636" s="4">
        <v>11</v>
      </c>
      <c r="AJ636" s="4">
        <v>189</v>
      </c>
      <c r="AK636" s="4">
        <v>139</v>
      </c>
      <c r="AL636" s="4">
        <v>2.6</v>
      </c>
      <c r="AM636" s="4">
        <v>195</v>
      </c>
      <c r="AN636" s="4" t="s">
        <v>155</v>
      </c>
      <c r="AO636" s="4">
        <v>1</v>
      </c>
      <c r="AP636" s="4">
        <v>0.82094907407407414</v>
      </c>
      <c r="AQ636" s="4">
        <v>47.158740999999999</v>
      </c>
      <c r="AR636" s="4">
        <v>-88.484307999999999</v>
      </c>
      <c r="AS636" s="4">
        <v>318.8</v>
      </c>
      <c r="AT636" s="4">
        <v>21.5</v>
      </c>
      <c r="AU636" s="4">
        <v>12</v>
      </c>
      <c r="AV636" s="4">
        <v>7</v>
      </c>
      <c r="AW636" s="4" t="s">
        <v>204</v>
      </c>
      <c r="AX636" s="4">
        <v>1.0532999999999999</v>
      </c>
      <c r="AY636" s="4">
        <v>1.4</v>
      </c>
      <c r="AZ636" s="4">
        <v>1.7533000000000001</v>
      </c>
      <c r="BA636" s="4">
        <v>14.023</v>
      </c>
      <c r="BB636" s="4">
        <v>11.59</v>
      </c>
      <c r="BC636" s="4">
        <v>0.83</v>
      </c>
      <c r="BD636" s="4">
        <v>18.119</v>
      </c>
      <c r="BE636" s="4">
        <v>1249.3420000000001</v>
      </c>
      <c r="BF636" s="4">
        <v>581.77</v>
      </c>
      <c r="BG636" s="4">
        <v>0.83199999999999996</v>
      </c>
      <c r="BH636" s="4">
        <v>9.6000000000000002E-2</v>
      </c>
      <c r="BI636" s="4">
        <v>0.92700000000000005</v>
      </c>
      <c r="BJ636" s="4">
        <v>0.626</v>
      </c>
      <c r="BK636" s="4">
        <v>7.1999999999999995E-2</v>
      </c>
      <c r="BL636" s="4">
        <v>0.69799999999999995</v>
      </c>
      <c r="BM636" s="4">
        <v>287.09019999999998</v>
      </c>
      <c r="BQ636" s="4">
        <v>1045.463</v>
      </c>
      <c r="BR636" s="4">
        <v>7.6516000000000001E-2</v>
      </c>
      <c r="BS636" s="4">
        <v>-5</v>
      </c>
      <c r="BT636" s="4">
        <v>-3.7955999999999997E-2</v>
      </c>
      <c r="BU636" s="4">
        <v>1.869872</v>
      </c>
      <c r="BV636" s="4">
        <v>-0.76671199999999995</v>
      </c>
    </row>
    <row r="637" spans="1:74" x14ac:dyDescent="0.25">
      <c r="A637" s="4">
        <v>42067</v>
      </c>
      <c r="B637" s="4">
        <v>2.8424768518518519E-2</v>
      </c>
      <c r="C637" s="4">
        <v>7.9930000000000003</v>
      </c>
      <c r="D637" s="4">
        <v>5.2367999999999997</v>
      </c>
      <c r="E637" s="4">
        <v>52368.491999999998</v>
      </c>
      <c r="F637" s="4">
        <v>45</v>
      </c>
      <c r="G637" s="4">
        <v>5.2</v>
      </c>
      <c r="H637" s="4">
        <v>37380.400000000001</v>
      </c>
      <c r="J637" s="4">
        <v>7.53</v>
      </c>
      <c r="K637" s="4">
        <v>0.84379999999999999</v>
      </c>
      <c r="L637" s="4">
        <v>6.7445000000000004</v>
      </c>
      <c r="M637" s="4">
        <v>4.4189999999999996</v>
      </c>
      <c r="N637" s="4">
        <v>37.972200000000001</v>
      </c>
      <c r="O637" s="4">
        <v>4.3879000000000001</v>
      </c>
      <c r="P637" s="4">
        <v>42.4</v>
      </c>
      <c r="Q637" s="4">
        <v>28.596900000000002</v>
      </c>
      <c r="R637" s="4">
        <v>3.3045</v>
      </c>
      <c r="S637" s="4">
        <v>31.9</v>
      </c>
      <c r="T637" s="4">
        <v>37380.3969</v>
      </c>
      <c r="W637" s="4">
        <v>0</v>
      </c>
      <c r="X637" s="4">
        <v>6.3563000000000001</v>
      </c>
      <c r="Y637" s="4">
        <v>12</v>
      </c>
      <c r="Z637" s="4">
        <v>847</v>
      </c>
      <c r="AA637" s="4">
        <v>874</v>
      </c>
      <c r="AB637" s="4">
        <v>842</v>
      </c>
      <c r="AC637" s="4">
        <v>62</v>
      </c>
      <c r="AD637" s="4">
        <v>5.25</v>
      </c>
      <c r="AE637" s="4">
        <v>0.12</v>
      </c>
      <c r="AF637" s="4">
        <v>980</v>
      </c>
      <c r="AG637" s="4">
        <v>-15</v>
      </c>
      <c r="AH637" s="4">
        <v>15</v>
      </c>
      <c r="AI637" s="4">
        <v>11</v>
      </c>
      <c r="AJ637" s="4">
        <v>189</v>
      </c>
      <c r="AK637" s="4">
        <v>139</v>
      </c>
      <c r="AL637" s="4">
        <v>2.9</v>
      </c>
      <c r="AM637" s="4">
        <v>195</v>
      </c>
      <c r="AN637" s="4" t="s">
        <v>155</v>
      </c>
      <c r="AO637" s="4">
        <v>1</v>
      </c>
      <c r="AP637" s="4">
        <v>0.82096064814814806</v>
      </c>
      <c r="AQ637" s="4">
        <v>47.158819000000001</v>
      </c>
      <c r="AR637" s="4">
        <v>-88.484243000000006</v>
      </c>
      <c r="AS637" s="4">
        <v>318.7</v>
      </c>
      <c r="AT637" s="4">
        <v>22.3</v>
      </c>
      <c r="AU637" s="4">
        <v>12</v>
      </c>
      <c r="AV637" s="4">
        <v>7</v>
      </c>
      <c r="AW637" s="4" t="s">
        <v>204</v>
      </c>
      <c r="AX637" s="4">
        <v>1.1533</v>
      </c>
      <c r="AY637" s="4">
        <v>1.5599000000000001</v>
      </c>
      <c r="AZ637" s="4">
        <v>1.9599</v>
      </c>
      <c r="BA637" s="4">
        <v>14.023</v>
      </c>
      <c r="BB637" s="4">
        <v>11.36</v>
      </c>
      <c r="BC637" s="4">
        <v>0.81</v>
      </c>
      <c r="BD637" s="4">
        <v>18.507999999999999</v>
      </c>
      <c r="BE637" s="4">
        <v>1372.021</v>
      </c>
      <c r="BF637" s="4">
        <v>572.15200000000004</v>
      </c>
      <c r="BG637" s="4">
        <v>0.80900000000000005</v>
      </c>
      <c r="BH637" s="4">
        <v>9.2999999999999999E-2</v>
      </c>
      <c r="BI637" s="4">
        <v>0.90200000000000002</v>
      </c>
      <c r="BJ637" s="4">
        <v>0.60899999999999999</v>
      </c>
      <c r="BK637" s="4">
        <v>7.0000000000000007E-2</v>
      </c>
      <c r="BL637" s="4">
        <v>0.68</v>
      </c>
      <c r="BM637" s="4">
        <v>251.46350000000001</v>
      </c>
      <c r="BQ637" s="4">
        <v>940.19100000000003</v>
      </c>
      <c r="BR637" s="4">
        <v>5.3899000000000002E-2</v>
      </c>
      <c r="BS637" s="4">
        <v>-5</v>
      </c>
      <c r="BT637" s="4">
        <v>-3.7999999999999999E-2</v>
      </c>
      <c r="BU637" s="4">
        <v>1.317159</v>
      </c>
      <c r="BV637" s="4">
        <v>-0.76759999999999995</v>
      </c>
    </row>
    <row r="638" spans="1:74" x14ac:dyDescent="0.25">
      <c r="A638" s="4">
        <v>42067</v>
      </c>
      <c r="B638" s="4">
        <v>2.8436342592592589E-2</v>
      </c>
      <c r="C638" s="4">
        <v>8.4350000000000005</v>
      </c>
      <c r="D638" s="4">
        <v>5.1650999999999998</v>
      </c>
      <c r="E638" s="4">
        <v>51650.791490000003</v>
      </c>
      <c r="F638" s="4">
        <v>44.8</v>
      </c>
      <c r="G638" s="4">
        <v>5.2</v>
      </c>
      <c r="H638" s="4">
        <v>31428.5</v>
      </c>
      <c r="J638" s="4">
        <v>6.98</v>
      </c>
      <c r="K638" s="4">
        <v>0.84709999999999996</v>
      </c>
      <c r="L638" s="4">
        <v>7.1456</v>
      </c>
      <c r="M638" s="4">
        <v>4.3754999999999997</v>
      </c>
      <c r="N638" s="4">
        <v>37.958100000000002</v>
      </c>
      <c r="O638" s="4">
        <v>4.4051</v>
      </c>
      <c r="P638" s="4">
        <v>42.4</v>
      </c>
      <c r="Q638" s="4">
        <v>28.586300000000001</v>
      </c>
      <c r="R638" s="4">
        <v>3.3174999999999999</v>
      </c>
      <c r="S638" s="4">
        <v>31.9</v>
      </c>
      <c r="T638" s="4">
        <v>31428.453000000001</v>
      </c>
      <c r="W638" s="4">
        <v>0</v>
      </c>
      <c r="X638" s="4">
        <v>5.9146000000000001</v>
      </c>
      <c r="Y638" s="4">
        <v>12</v>
      </c>
      <c r="Z638" s="4">
        <v>847</v>
      </c>
      <c r="AA638" s="4">
        <v>873</v>
      </c>
      <c r="AB638" s="4">
        <v>843</v>
      </c>
      <c r="AC638" s="4">
        <v>62</v>
      </c>
      <c r="AD638" s="4">
        <v>5.25</v>
      </c>
      <c r="AE638" s="4">
        <v>0.12</v>
      </c>
      <c r="AF638" s="4">
        <v>980</v>
      </c>
      <c r="AG638" s="4">
        <v>-15</v>
      </c>
      <c r="AH638" s="4">
        <v>15</v>
      </c>
      <c r="AI638" s="4">
        <v>11</v>
      </c>
      <c r="AJ638" s="4">
        <v>190</v>
      </c>
      <c r="AK638" s="4">
        <v>139</v>
      </c>
      <c r="AL638" s="4">
        <v>2.9</v>
      </c>
      <c r="AM638" s="4">
        <v>195</v>
      </c>
      <c r="AN638" s="4" t="s">
        <v>155</v>
      </c>
      <c r="AO638" s="4">
        <v>1</v>
      </c>
      <c r="AP638" s="4">
        <v>0.82097222222222221</v>
      </c>
      <c r="AQ638" s="4">
        <v>47.158912999999998</v>
      </c>
      <c r="AR638" s="4">
        <v>-88.484218999999996</v>
      </c>
      <c r="AS638" s="4">
        <v>318.7</v>
      </c>
      <c r="AT638" s="4">
        <v>23.3</v>
      </c>
      <c r="AU638" s="4">
        <v>12</v>
      </c>
      <c r="AV638" s="4">
        <v>7</v>
      </c>
      <c r="AW638" s="4" t="s">
        <v>204</v>
      </c>
      <c r="AX638" s="4">
        <v>1.306494</v>
      </c>
      <c r="AY638" s="4">
        <v>1.806494</v>
      </c>
      <c r="AZ638" s="4">
        <v>2.2064940000000002</v>
      </c>
      <c r="BA638" s="4">
        <v>14.023</v>
      </c>
      <c r="BB638" s="4">
        <v>11.62</v>
      </c>
      <c r="BC638" s="4">
        <v>0.83</v>
      </c>
      <c r="BD638" s="4">
        <v>18.045000000000002</v>
      </c>
      <c r="BE638" s="4">
        <v>1477.2270000000001</v>
      </c>
      <c r="BF638" s="4">
        <v>575.72699999999998</v>
      </c>
      <c r="BG638" s="4">
        <v>0.82199999999999995</v>
      </c>
      <c r="BH638" s="4">
        <v>9.5000000000000001E-2</v>
      </c>
      <c r="BI638" s="4">
        <v>0.91700000000000004</v>
      </c>
      <c r="BJ638" s="4">
        <v>0.61899999999999999</v>
      </c>
      <c r="BK638" s="4">
        <v>7.1999999999999995E-2</v>
      </c>
      <c r="BL638" s="4">
        <v>0.69099999999999995</v>
      </c>
      <c r="BM638" s="4">
        <v>214.8588</v>
      </c>
      <c r="BQ638" s="4">
        <v>889.06299999999999</v>
      </c>
      <c r="BR638" s="4">
        <v>4.4414000000000002E-2</v>
      </c>
      <c r="BS638" s="4">
        <v>-5</v>
      </c>
      <c r="BT638" s="4">
        <v>-3.7046000000000003E-2</v>
      </c>
      <c r="BU638" s="4">
        <v>1.0853569999999999</v>
      </c>
      <c r="BV638" s="4">
        <v>-0.74832799999999999</v>
      </c>
    </row>
    <row r="639" spans="1:74" x14ac:dyDescent="0.25">
      <c r="A639" s="4">
        <v>42067</v>
      </c>
      <c r="B639" s="4">
        <v>2.844791666666667E-2</v>
      </c>
      <c r="C639" s="4">
        <v>8.9</v>
      </c>
      <c r="D639" s="4">
        <v>4.7506000000000004</v>
      </c>
      <c r="E639" s="4">
        <v>47506.110639999999</v>
      </c>
      <c r="F639" s="4">
        <v>44</v>
      </c>
      <c r="G639" s="4">
        <v>5.2</v>
      </c>
      <c r="H639" s="4">
        <v>28270.6</v>
      </c>
      <c r="J639" s="4">
        <v>6.64</v>
      </c>
      <c r="K639" s="4">
        <v>0.85060000000000002</v>
      </c>
      <c r="L639" s="4">
        <v>7.5701000000000001</v>
      </c>
      <c r="M639" s="4">
        <v>4.0408999999999997</v>
      </c>
      <c r="N639" s="4">
        <v>37.460900000000002</v>
      </c>
      <c r="O639" s="4">
        <v>4.4230999999999998</v>
      </c>
      <c r="P639" s="4">
        <v>41.9</v>
      </c>
      <c r="Q639" s="4">
        <v>28.2118</v>
      </c>
      <c r="R639" s="4">
        <v>3.3311000000000002</v>
      </c>
      <c r="S639" s="4">
        <v>31.5</v>
      </c>
      <c r="T639" s="4">
        <v>28270.618699999999</v>
      </c>
      <c r="W639" s="4">
        <v>0</v>
      </c>
      <c r="X639" s="4">
        <v>5.6462000000000003</v>
      </c>
      <c r="Y639" s="4">
        <v>11.9</v>
      </c>
      <c r="Z639" s="4">
        <v>847</v>
      </c>
      <c r="AA639" s="4">
        <v>872</v>
      </c>
      <c r="AB639" s="4">
        <v>840</v>
      </c>
      <c r="AC639" s="4">
        <v>62</v>
      </c>
      <c r="AD639" s="4">
        <v>5.25</v>
      </c>
      <c r="AE639" s="4">
        <v>0.12</v>
      </c>
      <c r="AF639" s="4">
        <v>980</v>
      </c>
      <c r="AG639" s="4">
        <v>-15</v>
      </c>
      <c r="AH639" s="4">
        <v>15</v>
      </c>
      <c r="AI639" s="4">
        <v>11</v>
      </c>
      <c r="AJ639" s="4">
        <v>189</v>
      </c>
      <c r="AK639" s="4">
        <v>139</v>
      </c>
      <c r="AL639" s="4">
        <v>2.5</v>
      </c>
      <c r="AM639" s="4">
        <v>195</v>
      </c>
      <c r="AN639" s="4" t="s">
        <v>155</v>
      </c>
      <c r="AO639" s="4">
        <v>1</v>
      </c>
      <c r="AP639" s="4">
        <v>0.82098379629629636</v>
      </c>
      <c r="AQ639" s="4">
        <v>47.159016999999999</v>
      </c>
      <c r="AR639" s="4">
        <v>-88.484223999999998</v>
      </c>
      <c r="AS639" s="4">
        <v>318.60000000000002</v>
      </c>
      <c r="AT639" s="4">
        <v>24.6</v>
      </c>
      <c r="AU639" s="4">
        <v>12</v>
      </c>
      <c r="AV639" s="4">
        <v>7</v>
      </c>
      <c r="AW639" s="4" t="s">
        <v>204</v>
      </c>
      <c r="AX639" s="4">
        <v>1.4</v>
      </c>
      <c r="AY639" s="4">
        <v>1.9</v>
      </c>
      <c r="AZ639" s="4">
        <v>2.2999999999999998</v>
      </c>
      <c r="BA639" s="4">
        <v>14.023</v>
      </c>
      <c r="BB639" s="4">
        <v>11.92</v>
      </c>
      <c r="BC639" s="4">
        <v>0.85</v>
      </c>
      <c r="BD639" s="4">
        <v>17.562999999999999</v>
      </c>
      <c r="BE639" s="4">
        <v>1589.5530000000001</v>
      </c>
      <c r="BF639" s="4">
        <v>540.03899999999999</v>
      </c>
      <c r="BG639" s="4">
        <v>0.82399999999999995</v>
      </c>
      <c r="BH639" s="4">
        <v>9.7000000000000003E-2</v>
      </c>
      <c r="BI639" s="4">
        <v>0.92100000000000004</v>
      </c>
      <c r="BJ639" s="4">
        <v>0.62</v>
      </c>
      <c r="BK639" s="4">
        <v>7.2999999999999995E-2</v>
      </c>
      <c r="BL639" s="4">
        <v>0.69399999999999995</v>
      </c>
      <c r="BM639" s="4">
        <v>196.30269999999999</v>
      </c>
      <c r="BQ639" s="4">
        <v>862.03700000000003</v>
      </c>
      <c r="BR639" s="4">
        <v>7.7356999999999995E-2</v>
      </c>
      <c r="BS639" s="4">
        <v>-5</v>
      </c>
      <c r="BT639" s="4">
        <v>-3.8906000000000003E-2</v>
      </c>
      <c r="BU639" s="4">
        <v>1.8904030000000001</v>
      </c>
      <c r="BV639" s="4">
        <v>-0.78590300000000002</v>
      </c>
    </row>
    <row r="640" spans="1:74" x14ac:dyDescent="0.25">
      <c r="A640" s="4">
        <v>42067</v>
      </c>
      <c r="B640" s="2">
        <v>2.845949074074074E-2</v>
      </c>
      <c r="C640" s="4">
        <v>9.2050000000000001</v>
      </c>
      <c r="D640" s="4">
        <v>4.4958999999999998</v>
      </c>
      <c r="E640" s="4">
        <v>44958.950409999998</v>
      </c>
      <c r="F640" s="4">
        <v>43.9</v>
      </c>
      <c r="G640" s="4">
        <v>5.2</v>
      </c>
      <c r="H640" s="4">
        <v>25984.400000000001</v>
      </c>
      <c r="J640" s="4">
        <v>6.27</v>
      </c>
      <c r="K640" s="4">
        <v>0.85299999999999998</v>
      </c>
      <c r="L640" s="4">
        <v>7.8521000000000001</v>
      </c>
      <c r="M640" s="4">
        <v>3.8351999999999999</v>
      </c>
      <c r="N640" s="4">
        <v>37.455800000000004</v>
      </c>
      <c r="O640" s="4">
        <v>4.4358000000000004</v>
      </c>
      <c r="P640" s="4">
        <v>41.9</v>
      </c>
      <c r="Q640" s="4">
        <v>28.207999999999998</v>
      </c>
      <c r="R640" s="4">
        <v>3.3405999999999998</v>
      </c>
      <c r="S640" s="4">
        <v>31.5</v>
      </c>
      <c r="T640" s="4">
        <v>25984.387999999999</v>
      </c>
      <c r="W640" s="4">
        <v>0</v>
      </c>
      <c r="X640" s="4">
        <v>5.3502999999999998</v>
      </c>
      <c r="Y640" s="4">
        <v>11.9</v>
      </c>
      <c r="Z640" s="4">
        <v>848</v>
      </c>
      <c r="AA640" s="4">
        <v>874</v>
      </c>
      <c r="AB640" s="4">
        <v>844</v>
      </c>
      <c r="AC640" s="4">
        <v>62</v>
      </c>
      <c r="AD640" s="4">
        <v>5.25</v>
      </c>
      <c r="AE640" s="4">
        <v>0.12</v>
      </c>
      <c r="AF640" s="4">
        <v>980</v>
      </c>
      <c r="AG640" s="4">
        <v>-15</v>
      </c>
      <c r="AH640" s="4">
        <v>15</v>
      </c>
      <c r="AI640" s="4">
        <v>11</v>
      </c>
      <c r="AJ640" s="4">
        <v>189</v>
      </c>
      <c r="AK640" s="4">
        <v>139</v>
      </c>
      <c r="AL640" s="4">
        <v>2.9</v>
      </c>
      <c r="AM640" s="4">
        <v>195</v>
      </c>
      <c r="AN640" s="4" t="s">
        <v>155</v>
      </c>
      <c r="AO640" s="4">
        <v>1</v>
      </c>
      <c r="AP640" s="4">
        <v>0.8209953703703704</v>
      </c>
      <c r="AQ640" s="4">
        <v>47.159125000000003</v>
      </c>
      <c r="AR640" s="4">
        <v>-88.484236999999993</v>
      </c>
      <c r="AS640" s="4">
        <v>318.39999999999998</v>
      </c>
      <c r="AT640" s="4">
        <v>26.1</v>
      </c>
      <c r="AU640" s="4">
        <v>12</v>
      </c>
      <c r="AV640" s="4">
        <v>7</v>
      </c>
      <c r="AW640" s="4" t="s">
        <v>204</v>
      </c>
      <c r="AX640" s="4">
        <v>1.4533</v>
      </c>
      <c r="AY640" s="4">
        <v>1.9533</v>
      </c>
      <c r="AZ640" s="4">
        <v>2.4066000000000001</v>
      </c>
      <c r="BA640" s="4">
        <v>14.023</v>
      </c>
      <c r="BB640" s="4">
        <v>12.12</v>
      </c>
      <c r="BC640" s="4">
        <v>0.86</v>
      </c>
      <c r="BD640" s="4">
        <v>17.227</v>
      </c>
      <c r="BE640" s="4">
        <v>1666.3910000000001</v>
      </c>
      <c r="BF640" s="4">
        <v>518.03499999999997</v>
      </c>
      <c r="BG640" s="4">
        <v>0.83199999999999996</v>
      </c>
      <c r="BH640" s="4">
        <v>9.9000000000000005E-2</v>
      </c>
      <c r="BI640" s="4">
        <v>0.93100000000000005</v>
      </c>
      <c r="BJ640" s="4">
        <v>0.627</v>
      </c>
      <c r="BK640" s="4">
        <v>7.3999999999999996E-2</v>
      </c>
      <c r="BL640" s="4">
        <v>0.70099999999999996</v>
      </c>
      <c r="BM640" s="4">
        <v>182.35810000000001</v>
      </c>
      <c r="BQ640" s="4">
        <v>825.59400000000005</v>
      </c>
      <c r="BR640" s="4">
        <v>0.180869</v>
      </c>
      <c r="BS640" s="4">
        <v>-5</v>
      </c>
      <c r="BT640" s="4">
        <v>-3.8047999999999998E-2</v>
      </c>
      <c r="BU640" s="4">
        <v>4.4199890000000002</v>
      </c>
      <c r="BV640" s="4">
        <v>-0.76856899999999995</v>
      </c>
    </row>
    <row r="641" spans="1:74" x14ac:dyDescent="0.25">
      <c r="A641" s="4">
        <v>42067</v>
      </c>
      <c r="B641" s="4">
        <v>2.8471064814814817E-2</v>
      </c>
      <c r="C641" s="4">
        <v>9.2490000000000006</v>
      </c>
      <c r="D641" s="4">
        <v>4.3929999999999998</v>
      </c>
      <c r="E641" s="4">
        <v>43929.848489999997</v>
      </c>
      <c r="F641" s="4">
        <v>48.8</v>
      </c>
      <c r="G641" s="4">
        <v>5.2</v>
      </c>
      <c r="H641" s="4">
        <v>24493.200000000001</v>
      </c>
      <c r="J641" s="4">
        <v>5.58</v>
      </c>
      <c r="K641" s="4">
        <v>0.85509999999999997</v>
      </c>
      <c r="L641" s="4">
        <v>7.9088000000000003</v>
      </c>
      <c r="M641" s="4">
        <v>3.7566000000000002</v>
      </c>
      <c r="N641" s="4">
        <v>41.731400000000001</v>
      </c>
      <c r="O641" s="4">
        <v>4.4466999999999999</v>
      </c>
      <c r="P641" s="4">
        <v>46.2</v>
      </c>
      <c r="Q641" s="4">
        <v>31.428000000000001</v>
      </c>
      <c r="R641" s="4">
        <v>3.3488000000000002</v>
      </c>
      <c r="S641" s="4">
        <v>34.799999999999997</v>
      </c>
      <c r="T641" s="4">
        <v>24493.220600000001</v>
      </c>
      <c r="W641" s="4">
        <v>0</v>
      </c>
      <c r="X641" s="4">
        <v>4.7721999999999998</v>
      </c>
      <c r="Y641" s="4">
        <v>11.9</v>
      </c>
      <c r="Z641" s="4">
        <v>850</v>
      </c>
      <c r="AA641" s="4">
        <v>875</v>
      </c>
      <c r="AB641" s="4">
        <v>845</v>
      </c>
      <c r="AC641" s="4">
        <v>62</v>
      </c>
      <c r="AD641" s="4">
        <v>5.25</v>
      </c>
      <c r="AE641" s="4">
        <v>0.12</v>
      </c>
      <c r="AF641" s="4">
        <v>980</v>
      </c>
      <c r="AG641" s="4">
        <v>-15</v>
      </c>
      <c r="AH641" s="4">
        <v>15</v>
      </c>
      <c r="AI641" s="4">
        <v>11</v>
      </c>
      <c r="AJ641" s="4">
        <v>189</v>
      </c>
      <c r="AK641" s="4">
        <v>139</v>
      </c>
      <c r="AL641" s="4">
        <v>2.7</v>
      </c>
      <c r="AM641" s="4">
        <v>195</v>
      </c>
      <c r="AN641" s="4" t="s">
        <v>155</v>
      </c>
      <c r="AO641" s="4">
        <v>1</v>
      </c>
      <c r="AP641" s="4">
        <v>0.82100694444444444</v>
      </c>
      <c r="AQ641" s="4">
        <v>47.159238000000002</v>
      </c>
      <c r="AR641" s="4">
        <v>-88.484245999999999</v>
      </c>
      <c r="AS641" s="4">
        <v>318.3</v>
      </c>
      <c r="AT641" s="4">
        <v>27.6</v>
      </c>
      <c r="AU641" s="4">
        <v>11</v>
      </c>
      <c r="AV641" s="4">
        <v>7</v>
      </c>
      <c r="AW641" s="4" t="s">
        <v>204</v>
      </c>
      <c r="AX641" s="4">
        <v>1.2867999999999999</v>
      </c>
      <c r="AY641" s="4">
        <v>1.6801999999999999</v>
      </c>
      <c r="AZ641" s="4">
        <v>2.1269</v>
      </c>
      <c r="BA641" s="4">
        <v>14.023</v>
      </c>
      <c r="BB641" s="4">
        <v>12.3</v>
      </c>
      <c r="BC641" s="4">
        <v>0.88</v>
      </c>
      <c r="BD641" s="4">
        <v>16.940999999999999</v>
      </c>
      <c r="BE641" s="4">
        <v>1698.829</v>
      </c>
      <c r="BF641" s="4">
        <v>513.577</v>
      </c>
      <c r="BG641" s="4">
        <v>0.93899999999999995</v>
      </c>
      <c r="BH641" s="4">
        <v>0.1</v>
      </c>
      <c r="BI641" s="4">
        <v>1.0389999999999999</v>
      </c>
      <c r="BJ641" s="4">
        <v>0.70699999999999996</v>
      </c>
      <c r="BK641" s="4">
        <v>7.4999999999999997E-2</v>
      </c>
      <c r="BL641" s="4">
        <v>0.78200000000000003</v>
      </c>
      <c r="BM641" s="4">
        <v>173.98140000000001</v>
      </c>
      <c r="BQ641" s="4">
        <v>745.33600000000001</v>
      </c>
      <c r="BR641" s="4">
        <v>0.19742399999999999</v>
      </c>
      <c r="BS641" s="4">
        <v>-5</v>
      </c>
      <c r="BT641" s="4">
        <v>-3.7999999999999999E-2</v>
      </c>
      <c r="BU641" s="4">
        <v>4.8245490000000002</v>
      </c>
      <c r="BV641" s="4">
        <v>-0.76759999999999995</v>
      </c>
    </row>
    <row r="642" spans="1:74" x14ac:dyDescent="0.25">
      <c r="A642" s="4">
        <v>42067</v>
      </c>
      <c r="B642" s="4">
        <v>2.8482638888888887E-2</v>
      </c>
      <c r="C642" s="4">
        <v>9.3309999999999995</v>
      </c>
      <c r="D642" s="4">
        <v>4.3716999999999997</v>
      </c>
      <c r="E642" s="4">
        <v>43717.041319999997</v>
      </c>
      <c r="F642" s="4">
        <v>55.1</v>
      </c>
      <c r="G642" s="4">
        <v>5.2</v>
      </c>
      <c r="H642" s="4">
        <v>23758.2</v>
      </c>
      <c r="J642" s="4">
        <v>4.9800000000000004</v>
      </c>
      <c r="K642" s="4">
        <v>0.85540000000000005</v>
      </c>
      <c r="L642" s="4">
        <v>7.9813000000000001</v>
      </c>
      <c r="M642" s="4">
        <v>3.7393999999999998</v>
      </c>
      <c r="N642" s="4">
        <v>47.116799999999998</v>
      </c>
      <c r="O642" s="4">
        <v>4.4478999999999997</v>
      </c>
      <c r="P642" s="4">
        <v>51.6</v>
      </c>
      <c r="Q642" s="4">
        <v>35.483699999999999</v>
      </c>
      <c r="R642" s="4">
        <v>3.3496999999999999</v>
      </c>
      <c r="S642" s="4">
        <v>38.799999999999997</v>
      </c>
      <c r="T642" s="4">
        <v>23758.181799999998</v>
      </c>
      <c r="W642" s="4">
        <v>0</v>
      </c>
      <c r="X642" s="4">
        <v>4.2622</v>
      </c>
      <c r="Y642" s="4">
        <v>11.9</v>
      </c>
      <c r="Z642" s="4">
        <v>849</v>
      </c>
      <c r="AA642" s="4">
        <v>874</v>
      </c>
      <c r="AB642" s="4">
        <v>845</v>
      </c>
      <c r="AC642" s="4">
        <v>62</v>
      </c>
      <c r="AD642" s="4">
        <v>5.25</v>
      </c>
      <c r="AE642" s="4">
        <v>0.12</v>
      </c>
      <c r="AF642" s="4">
        <v>980</v>
      </c>
      <c r="AG642" s="4">
        <v>-15</v>
      </c>
      <c r="AH642" s="4">
        <v>14.048951000000001</v>
      </c>
      <c r="AI642" s="4">
        <v>11</v>
      </c>
      <c r="AJ642" s="4">
        <v>190</v>
      </c>
      <c r="AK642" s="4">
        <v>140</v>
      </c>
      <c r="AL642" s="4">
        <v>2.5</v>
      </c>
      <c r="AM642" s="4">
        <v>195</v>
      </c>
      <c r="AN642" s="4" t="s">
        <v>155</v>
      </c>
      <c r="AO642" s="4">
        <v>1</v>
      </c>
      <c r="AP642" s="4">
        <v>0.82101851851851848</v>
      </c>
      <c r="AQ642" s="4">
        <v>47.159356000000002</v>
      </c>
      <c r="AR642" s="4">
        <v>-88.484245999999999</v>
      </c>
      <c r="AS642" s="4">
        <v>318.39999999999998</v>
      </c>
      <c r="AT642" s="4">
        <v>29</v>
      </c>
      <c r="AU642" s="4">
        <v>11</v>
      </c>
      <c r="AV642" s="4">
        <v>7</v>
      </c>
      <c r="AW642" s="4" t="s">
        <v>204</v>
      </c>
      <c r="AX642" s="4">
        <v>1.1000000000000001</v>
      </c>
      <c r="AY642" s="4">
        <v>1.4</v>
      </c>
      <c r="AZ642" s="4">
        <v>1.8</v>
      </c>
      <c r="BA642" s="4">
        <v>14.023</v>
      </c>
      <c r="BB642" s="4">
        <v>12.33</v>
      </c>
      <c r="BC642" s="4">
        <v>0.88</v>
      </c>
      <c r="BD642" s="4">
        <v>16.908999999999999</v>
      </c>
      <c r="BE642" s="4">
        <v>1716.616</v>
      </c>
      <c r="BF642" s="4">
        <v>511.89299999999997</v>
      </c>
      <c r="BG642" s="4">
        <v>1.0609999999999999</v>
      </c>
      <c r="BH642" s="4">
        <v>0.1</v>
      </c>
      <c r="BI642" s="4">
        <v>1.161</v>
      </c>
      <c r="BJ642" s="4">
        <v>0.79900000000000004</v>
      </c>
      <c r="BK642" s="4">
        <v>7.4999999999999997E-2</v>
      </c>
      <c r="BL642" s="4">
        <v>0.875</v>
      </c>
      <c r="BM642" s="4">
        <v>168.97839999999999</v>
      </c>
      <c r="BQ642" s="4">
        <v>666.54700000000003</v>
      </c>
      <c r="BR642" s="4">
        <v>0.25601400000000002</v>
      </c>
      <c r="BS642" s="4">
        <v>-5</v>
      </c>
      <c r="BT642" s="4">
        <v>-3.7999999999999999E-2</v>
      </c>
      <c r="BU642" s="4">
        <v>6.2563420000000001</v>
      </c>
      <c r="BV642" s="4">
        <v>-0.76759999999999995</v>
      </c>
    </row>
    <row r="643" spans="1:74" x14ac:dyDescent="0.25">
      <c r="A643" s="4">
        <v>42067</v>
      </c>
      <c r="B643" s="4">
        <v>2.8494212962962964E-2</v>
      </c>
      <c r="C643" s="4">
        <v>9.3559999999999999</v>
      </c>
      <c r="D643" s="4">
        <v>4.3761999999999999</v>
      </c>
      <c r="E643" s="4">
        <v>43762.293579999998</v>
      </c>
      <c r="F643" s="4">
        <v>57.1</v>
      </c>
      <c r="G643" s="4">
        <v>5.2</v>
      </c>
      <c r="H643" s="4">
        <v>23102.1</v>
      </c>
      <c r="J643" s="4">
        <v>4.58</v>
      </c>
      <c r="K643" s="4">
        <v>0.85570000000000002</v>
      </c>
      <c r="L643" s="4">
        <v>8.0059000000000005</v>
      </c>
      <c r="M643" s="4">
        <v>3.7448999999999999</v>
      </c>
      <c r="N643" s="4">
        <v>48.862400000000001</v>
      </c>
      <c r="O643" s="4">
        <v>4.4497999999999998</v>
      </c>
      <c r="P643" s="4">
        <v>53.3</v>
      </c>
      <c r="Q643" s="4">
        <v>36.798299999999998</v>
      </c>
      <c r="R643" s="4">
        <v>3.3512</v>
      </c>
      <c r="S643" s="4">
        <v>40.1</v>
      </c>
      <c r="T643" s="4">
        <v>23102.1446</v>
      </c>
      <c r="W643" s="4">
        <v>0</v>
      </c>
      <c r="X643" s="4">
        <v>3.9215</v>
      </c>
      <c r="Y643" s="4">
        <v>12</v>
      </c>
      <c r="Z643" s="4">
        <v>850</v>
      </c>
      <c r="AA643" s="4">
        <v>877</v>
      </c>
      <c r="AB643" s="4">
        <v>849</v>
      </c>
      <c r="AC643" s="4">
        <v>62</v>
      </c>
      <c r="AD643" s="4">
        <v>5.25</v>
      </c>
      <c r="AE643" s="4">
        <v>0.12</v>
      </c>
      <c r="AF643" s="4">
        <v>980</v>
      </c>
      <c r="AG643" s="4">
        <v>-15</v>
      </c>
      <c r="AH643" s="4">
        <v>14.949102</v>
      </c>
      <c r="AI643" s="4">
        <v>11</v>
      </c>
      <c r="AJ643" s="4">
        <v>189.1</v>
      </c>
      <c r="AK643" s="4">
        <v>139.1</v>
      </c>
      <c r="AL643" s="4">
        <v>2.2999999999999998</v>
      </c>
      <c r="AM643" s="4">
        <v>195</v>
      </c>
      <c r="AN643" s="4" t="s">
        <v>155</v>
      </c>
      <c r="AO643" s="4">
        <v>1</v>
      </c>
      <c r="AP643" s="4">
        <v>0.82103009259259263</v>
      </c>
      <c r="AQ643" s="4">
        <v>47.159481</v>
      </c>
      <c r="AR643" s="4">
        <v>-88.484246999999996</v>
      </c>
      <c r="AS643" s="4">
        <v>318.7</v>
      </c>
      <c r="AT643" s="4">
        <v>30</v>
      </c>
      <c r="AU643" s="4">
        <v>11</v>
      </c>
      <c r="AV643" s="4">
        <v>7</v>
      </c>
      <c r="AW643" s="4" t="s">
        <v>204</v>
      </c>
      <c r="AX643" s="4">
        <v>1.1000000000000001</v>
      </c>
      <c r="AY643" s="4">
        <v>1.4</v>
      </c>
      <c r="AZ643" s="4">
        <v>1.8</v>
      </c>
      <c r="BA643" s="4">
        <v>14.023</v>
      </c>
      <c r="BB643" s="4">
        <v>12.37</v>
      </c>
      <c r="BC643" s="4">
        <v>0.88</v>
      </c>
      <c r="BD643" s="4">
        <v>16.859000000000002</v>
      </c>
      <c r="BE643" s="4">
        <v>1726.268</v>
      </c>
      <c r="BF643" s="4">
        <v>513.94200000000001</v>
      </c>
      <c r="BG643" s="4">
        <v>1.103</v>
      </c>
      <c r="BH643" s="4">
        <v>0.1</v>
      </c>
      <c r="BI643" s="4">
        <v>1.204</v>
      </c>
      <c r="BJ643" s="4">
        <v>0.83099999999999996</v>
      </c>
      <c r="BK643" s="4">
        <v>7.5999999999999998E-2</v>
      </c>
      <c r="BL643" s="4">
        <v>0.90700000000000003</v>
      </c>
      <c r="BM643" s="4">
        <v>164.72919999999999</v>
      </c>
      <c r="BQ643" s="4">
        <v>614.81899999999996</v>
      </c>
      <c r="BR643" s="4">
        <v>0.29316799999999998</v>
      </c>
      <c r="BS643" s="4">
        <v>-5</v>
      </c>
      <c r="BT643" s="4">
        <v>-3.7051000000000001E-2</v>
      </c>
      <c r="BU643" s="4">
        <v>7.1642840000000003</v>
      </c>
      <c r="BV643" s="4">
        <v>-0.74842799999999998</v>
      </c>
    </row>
    <row r="644" spans="1:74" x14ac:dyDescent="0.25">
      <c r="A644" s="4">
        <v>42067</v>
      </c>
      <c r="B644" s="4">
        <v>2.8505787037037034E-2</v>
      </c>
      <c r="C644" s="4">
        <v>9.36</v>
      </c>
      <c r="D644" s="4">
        <v>4.4165000000000001</v>
      </c>
      <c r="E644" s="4">
        <v>44164.959479999998</v>
      </c>
      <c r="F644" s="4">
        <v>59.3</v>
      </c>
      <c r="G644" s="4">
        <v>5.2</v>
      </c>
      <c r="H644" s="4">
        <v>22609.200000000001</v>
      </c>
      <c r="J644" s="4">
        <v>4.29</v>
      </c>
      <c r="K644" s="4">
        <v>0.85589999999999999</v>
      </c>
      <c r="L644" s="4">
        <v>8.0107999999999997</v>
      </c>
      <c r="M644" s="4">
        <v>3.7799</v>
      </c>
      <c r="N644" s="4">
        <v>50.793900000000001</v>
      </c>
      <c r="O644" s="4">
        <v>4.4504000000000001</v>
      </c>
      <c r="P644" s="4">
        <v>55.2</v>
      </c>
      <c r="Q644" s="4">
        <v>38.252899999999997</v>
      </c>
      <c r="R644" s="4">
        <v>3.3515999999999999</v>
      </c>
      <c r="S644" s="4">
        <v>41.6</v>
      </c>
      <c r="T644" s="4">
        <v>22609.2078</v>
      </c>
      <c r="W644" s="4">
        <v>0</v>
      </c>
      <c r="X644" s="4">
        <v>3.6686999999999999</v>
      </c>
      <c r="Y644" s="4">
        <v>11.9</v>
      </c>
      <c r="Z644" s="4">
        <v>852</v>
      </c>
      <c r="AA644" s="4">
        <v>878</v>
      </c>
      <c r="AB644" s="4">
        <v>846</v>
      </c>
      <c r="AC644" s="4">
        <v>62</v>
      </c>
      <c r="AD644" s="4">
        <v>5.25</v>
      </c>
      <c r="AE644" s="4">
        <v>0.12</v>
      </c>
      <c r="AF644" s="4">
        <v>980</v>
      </c>
      <c r="AG644" s="4">
        <v>-15</v>
      </c>
      <c r="AH644" s="4">
        <v>15</v>
      </c>
      <c r="AI644" s="4">
        <v>11</v>
      </c>
      <c r="AJ644" s="4">
        <v>189.9</v>
      </c>
      <c r="AK644" s="4">
        <v>139</v>
      </c>
      <c r="AL644" s="4">
        <v>2.5</v>
      </c>
      <c r="AM644" s="4">
        <v>195</v>
      </c>
      <c r="AN644" s="4" t="s">
        <v>155</v>
      </c>
      <c r="AO644" s="4">
        <v>1</v>
      </c>
      <c r="AP644" s="4">
        <v>0.82104166666666656</v>
      </c>
      <c r="AQ644" s="4">
        <v>47.159677000000002</v>
      </c>
      <c r="AR644" s="4">
        <v>-88.484255000000005</v>
      </c>
      <c r="AS644" s="4">
        <v>319.3</v>
      </c>
      <c r="AT644" s="4">
        <v>30.8</v>
      </c>
      <c r="AU644" s="4">
        <v>11</v>
      </c>
      <c r="AV644" s="4">
        <v>7</v>
      </c>
      <c r="AW644" s="4" t="s">
        <v>204</v>
      </c>
      <c r="AX644" s="4">
        <v>1.1000000000000001</v>
      </c>
      <c r="AY644" s="4">
        <v>1.4</v>
      </c>
      <c r="AZ644" s="4">
        <v>1.8</v>
      </c>
      <c r="BA644" s="4">
        <v>14.023</v>
      </c>
      <c r="BB644" s="4">
        <v>12.37</v>
      </c>
      <c r="BC644" s="4">
        <v>0.88</v>
      </c>
      <c r="BD644" s="4">
        <v>16.841999999999999</v>
      </c>
      <c r="BE644" s="4">
        <v>1728.482</v>
      </c>
      <c r="BF644" s="4">
        <v>519.09199999999998</v>
      </c>
      <c r="BG644" s="4">
        <v>1.1479999999999999</v>
      </c>
      <c r="BH644" s="4">
        <v>0.10100000000000001</v>
      </c>
      <c r="BI644" s="4">
        <v>1.248</v>
      </c>
      <c r="BJ644" s="4">
        <v>0.86399999999999999</v>
      </c>
      <c r="BK644" s="4">
        <v>7.5999999999999998E-2</v>
      </c>
      <c r="BL644" s="4">
        <v>0.94</v>
      </c>
      <c r="BM644" s="4">
        <v>161.32259999999999</v>
      </c>
      <c r="BQ644" s="4">
        <v>575.57799999999997</v>
      </c>
      <c r="BR644" s="4">
        <v>0.363396</v>
      </c>
      <c r="BS644" s="4">
        <v>-5</v>
      </c>
      <c r="BT644" s="4">
        <v>-3.6999999999999998E-2</v>
      </c>
      <c r="BU644" s="4">
        <v>8.8804990000000004</v>
      </c>
      <c r="BV644" s="4">
        <v>-0.74739999999999995</v>
      </c>
    </row>
    <row r="645" spans="1:74" x14ac:dyDescent="0.25">
      <c r="A645" s="4">
        <v>42067</v>
      </c>
      <c r="B645" s="4">
        <v>2.8517361111111111E-2</v>
      </c>
      <c r="C645" s="4">
        <v>9.36</v>
      </c>
      <c r="D645" s="4">
        <v>4.5922999999999998</v>
      </c>
      <c r="E645" s="4">
        <v>45923.468399999998</v>
      </c>
      <c r="F645" s="4">
        <v>69.5</v>
      </c>
      <c r="G645" s="4">
        <v>5.2</v>
      </c>
      <c r="H645" s="4">
        <v>22430.2</v>
      </c>
      <c r="J645" s="4">
        <v>4.1399999999999997</v>
      </c>
      <c r="K645" s="4">
        <v>0.85460000000000003</v>
      </c>
      <c r="L645" s="4">
        <v>7.9988999999999999</v>
      </c>
      <c r="M645" s="4">
        <v>3.9245999999999999</v>
      </c>
      <c r="N645" s="4">
        <v>59.409300000000002</v>
      </c>
      <c r="O645" s="4">
        <v>4.4439000000000002</v>
      </c>
      <c r="P645" s="4">
        <v>63.9</v>
      </c>
      <c r="Q645" s="4">
        <v>44.741199999999999</v>
      </c>
      <c r="R645" s="4">
        <v>3.3466999999999998</v>
      </c>
      <c r="S645" s="4">
        <v>48.1</v>
      </c>
      <c r="T645" s="4">
        <v>22430.2114</v>
      </c>
      <c r="W645" s="4">
        <v>0</v>
      </c>
      <c r="X645" s="4">
        <v>3.5415999999999999</v>
      </c>
      <c r="Y645" s="4">
        <v>12</v>
      </c>
      <c r="Z645" s="4">
        <v>853</v>
      </c>
      <c r="AA645" s="4">
        <v>880</v>
      </c>
      <c r="AB645" s="4">
        <v>848</v>
      </c>
      <c r="AC645" s="4">
        <v>62</v>
      </c>
      <c r="AD645" s="4">
        <v>5.25</v>
      </c>
      <c r="AE645" s="4">
        <v>0.12</v>
      </c>
      <c r="AF645" s="4">
        <v>980</v>
      </c>
      <c r="AG645" s="4">
        <v>-15</v>
      </c>
      <c r="AH645" s="4">
        <v>15</v>
      </c>
      <c r="AI645" s="4">
        <v>11</v>
      </c>
      <c r="AJ645" s="4">
        <v>190</v>
      </c>
      <c r="AK645" s="4">
        <v>140</v>
      </c>
      <c r="AL645" s="4">
        <v>3.4</v>
      </c>
      <c r="AM645" s="4">
        <v>195</v>
      </c>
      <c r="AN645" s="4" t="s">
        <v>155</v>
      </c>
      <c r="AO645" s="4">
        <v>1</v>
      </c>
      <c r="AP645" s="4">
        <v>0.82106481481481486</v>
      </c>
      <c r="AQ645" s="4">
        <v>47.159871000000003</v>
      </c>
      <c r="AR645" s="4">
        <v>-88.484263999999996</v>
      </c>
      <c r="AS645" s="4">
        <v>319.8</v>
      </c>
      <c r="AT645" s="4">
        <v>31.9</v>
      </c>
      <c r="AU645" s="4">
        <v>11</v>
      </c>
      <c r="AV645" s="4">
        <v>6</v>
      </c>
      <c r="AW645" s="4" t="s">
        <v>204</v>
      </c>
      <c r="AX645" s="4">
        <v>1.206507</v>
      </c>
      <c r="AY645" s="4">
        <v>1.4532529999999999</v>
      </c>
      <c r="AZ645" s="4">
        <v>1.906507</v>
      </c>
      <c r="BA645" s="4">
        <v>14.023</v>
      </c>
      <c r="BB645" s="4">
        <v>12.24</v>
      </c>
      <c r="BC645" s="4">
        <v>0.87</v>
      </c>
      <c r="BD645" s="4">
        <v>17.015999999999998</v>
      </c>
      <c r="BE645" s="4">
        <v>1711.8789999999999</v>
      </c>
      <c r="BF645" s="4">
        <v>534.57600000000002</v>
      </c>
      <c r="BG645" s="4">
        <v>1.331</v>
      </c>
      <c r="BH645" s="4">
        <v>0.1</v>
      </c>
      <c r="BI645" s="4">
        <v>1.431</v>
      </c>
      <c r="BJ645" s="4">
        <v>1.0029999999999999</v>
      </c>
      <c r="BK645" s="4">
        <v>7.4999999999999997E-2</v>
      </c>
      <c r="BL645" s="4">
        <v>1.0780000000000001</v>
      </c>
      <c r="BM645" s="4">
        <v>158.7431</v>
      </c>
      <c r="BQ645" s="4">
        <v>551.11099999999999</v>
      </c>
      <c r="BR645" s="4">
        <v>0.39857100000000001</v>
      </c>
      <c r="BS645" s="4">
        <v>-5</v>
      </c>
      <c r="BT645" s="4">
        <v>-3.5087E-2</v>
      </c>
      <c r="BU645" s="4">
        <v>9.7400789999999997</v>
      </c>
      <c r="BV645" s="4">
        <v>-0.70874899999999996</v>
      </c>
    </row>
    <row r="646" spans="1:74" x14ac:dyDescent="0.25">
      <c r="A646" s="4">
        <v>42067</v>
      </c>
      <c r="B646" s="4">
        <v>2.8528935185185181E-2</v>
      </c>
      <c r="C646" s="4">
        <v>9.3670000000000009</v>
      </c>
      <c r="D646" s="4">
        <v>4.5235000000000003</v>
      </c>
      <c r="E646" s="4">
        <v>45235.063829999999</v>
      </c>
      <c r="F646" s="4">
        <v>72.3</v>
      </c>
      <c r="G646" s="4">
        <v>3.9</v>
      </c>
      <c r="H646" s="4">
        <v>22136</v>
      </c>
      <c r="J646" s="4">
        <v>4.09</v>
      </c>
      <c r="K646" s="4">
        <v>0.85529999999999995</v>
      </c>
      <c r="L646" s="4">
        <v>8.0120000000000005</v>
      </c>
      <c r="M646" s="4">
        <v>3.8690000000000002</v>
      </c>
      <c r="N646" s="4">
        <v>61.827199999999998</v>
      </c>
      <c r="O646" s="4">
        <v>3.3534999999999999</v>
      </c>
      <c r="P646" s="4">
        <v>65.2</v>
      </c>
      <c r="Q646" s="4">
        <v>46.562199999999997</v>
      </c>
      <c r="R646" s="4">
        <v>2.5255000000000001</v>
      </c>
      <c r="S646" s="4">
        <v>49.1</v>
      </c>
      <c r="T646" s="4">
        <v>22136.023099999999</v>
      </c>
      <c r="W646" s="4">
        <v>0</v>
      </c>
      <c r="X646" s="4">
        <v>3.4988999999999999</v>
      </c>
      <c r="Y646" s="4">
        <v>11.9</v>
      </c>
      <c r="Z646" s="4">
        <v>854</v>
      </c>
      <c r="AA646" s="4">
        <v>881</v>
      </c>
      <c r="AB646" s="4">
        <v>848</v>
      </c>
      <c r="AC646" s="4">
        <v>62</v>
      </c>
      <c r="AD646" s="4">
        <v>5.25</v>
      </c>
      <c r="AE646" s="4">
        <v>0.12</v>
      </c>
      <c r="AF646" s="4">
        <v>980</v>
      </c>
      <c r="AG646" s="4">
        <v>-15</v>
      </c>
      <c r="AH646" s="4">
        <v>15</v>
      </c>
      <c r="AI646" s="4">
        <v>11</v>
      </c>
      <c r="AJ646" s="4">
        <v>190</v>
      </c>
      <c r="AK646" s="4">
        <v>139</v>
      </c>
      <c r="AL646" s="4">
        <v>2.7</v>
      </c>
      <c r="AM646" s="4">
        <v>195</v>
      </c>
      <c r="AN646" s="4" t="s">
        <v>155</v>
      </c>
      <c r="AO646" s="4">
        <v>1</v>
      </c>
      <c r="AP646" s="4">
        <v>0.8210763888888889</v>
      </c>
      <c r="AQ646" s="4">
        <v>47.159934999999997</v>
      </c>
      <c r="AR646" s="4">
        <v>-88.484264999999994</v>
      </c>
      <c r="AS646" s="4">
        <v>319.89999999999998</v>
      </c>
      <c r="AT646" s="4">
        <v>33</v>
      </c>
      <c r="AU646" s="4">
        <v>11</v>
      </c>
      <c r="AV646" s="4">
        <v>6</v>
      </c>
      <c r="AW646" s="4" t="s">
        <v>205</v>
      </c>
      <c r="AX646" s="4">
        <v>1.3</v>
      </c>
      <c r="AY646" s="4">
        <v>1.5</v>
      </c>
      <c r="AZ646" s="4">
        <v>2</v>
      </c>
      <c r="BA646" s="4">
        <v>14.023</v>
      </c>
      <c r="BB646" s="4">
        <v>12.32</v>
      </c>
      <c r="BC646" s="4">
        <v>0.88</v>
      </c>
      <c r="BD646" s="4">
        <v>16.917000000000002</v>
      </c>
      <c r="BE646" s="4">
        <v>1723.454</v>
      </c>
      <c r="BF646" s="4">
        <v>529.70299999999997</v>
      </c>
      <c r="BG646" s="4">
        <v>1.393</v>
      </c>
      <c r="BH646" s="4">
        <v>7.5999999999999998E-2</v>
      </c>
      <c r="BI646" s="4">
        <v>1.468</v>
      </c>
      <c r="BJ646" s="4">
        <v>1.0489999999999999</v>
      </c>
      <c r="BK646" s="4">
        <v>5.7000000000000002E-2</v>
      </c>
      <c r="BL646" s="4">
        <v>1.1060000000000001</v>
      </c>
      <c r="BM646" s="4">
        <v>157.4622</v>
      </c>
      <c r="BQ646" s="4">
        <v>547.25</v>
      </c>
      <c r="BR646" s="4">
        <v>0.421989</v>
      </c>
      <c r="BS646" s="4">
        <v>-5</v>
      </c>
      <c r="BT646" s="4">
        <v>-3.5000000000000003E-2</v>
      </c>
      <c r="BU646" s="4">
        <v>10.312357</v>
      </c>
      <c r="BV646" s="4">
        <v>-0.70699999999999996</v>
      </c>
    </row>
    <row r="647" spans="1:74" x14ac:dyDescent="0.25">
      <c r="A647" s="4">
        <v>42067</v>
      </c>
      <c r="B647" s="4">
        <v>2.8540509259259262E-2</v>
      </c>
      <c r="C647" s="4">
        <v>9.3970000000000002</v>
      </c>
      <c r="D647" s="4">
        <v>4.3779000000000003</v>
      </c>
      <c r="E647" s="4">
        <v>43779.292930000003</v>
      </c>
      <c r="F647" s="4">
        <v>75.3</v>
      </c>
      <c r="G647" s="4">
        <v>2.7</v>
      </c>
      <c r="H647" s="4">
        <v>21828.6</v>
      </c>
      <c r="J647" s="4">
        <v>4</v>
      </c>
      <c r="K647" s="4">
        <v>0.85670000000000002</v>
      </c>
      <c r="L647" s="4">
        <v>8.0503</v>
      </c>
      <c r="M647" s="4">
        <v>3.7505999999999999</v>
      </c>
      <c r="N647" s="4">
        <v>64.480900000000005</v>
      </c>
      <c r="O647" s="4">
        <v>2.3195000000000001</v>
      </c>
      <c r="P647" s="4">
        <v>66.8</v>
      </c>
      <c r="Q647" s="4">
        <v>48.560600000000001</v>
      </c>
      <c r="R647" s="4">
        <v>1.7467999999999999</v>
      </c>
      <c r="S647" s="4">
        <v>50.3</v>
      </c>
      <c r="T647" s="4">
        <v>21828.577399999998</v>
      </c>
      <c r="W647" s="4">
        <v>0</v>
      </c>
      <c r="X647" s="4">
        <v>3.4268999999999998</v>
      </c>
      <c r="Y647" s="4">
        <v>12</v>
      </c>
      <c r="Z647" s="4">
        <v>853</v>
      </c>
      <c r="AA647" s="4">
        <v>880</v>
      </c>
      <c r="AB647" s="4">
        <v>849</v>
      </c>
      <c r="AC647" s="4">
        <v>62</v>
      </c>
      <c r="AD647" s="4">
        <v>5.25</v>
      </c>
      <c r="AE647" s="4">
        <v>0.12</v>
      </c>
      <c r="AF647" s="4">
        <v>980</v>
      </c>
      <c r="AG647" s="4">
        <v>-15</v>
      </c>
      <c r="AH647" s="4">
        <v>15</v>
      </c>
      <c r="AI647" s="4">
        <v>11</v>
      </c>
      <c r="AJ647" s="4">
        <v>189</v>
      </c>
      <c r="AK647" s="4">
        <v>139</v>
      </c>
      <c r="AL647" s="4">
        <v>2.5</v>
      </c>
      <c r="AM647" s="4">
        <v>195</v>
      </c>
      <c r="AN647" s="4" t="s">
        <v>155</v>
      </c>
      <c r="AO647" s="4">
        <v>1</v>
      </c>
      <c r="AP647" s="4">
        <v>0.8210763888888889</v>
      </c>
      <c r="AQ647" s="4">
        <v>47.16001</v>
      </c>
      <c r="AR647" s="4">
        <v>-88.484261000000004</v>
      </c>
      <c r="AS647" s="4">
        <v>320</v>
      </c>
      <c r="AT647" s="4">
        <v>33.9</v>
      </c>
      <c r="AU647" s="4">
        <v>11</v>
      </c>
      <c r="AV647" s="4">
        <v>6</v>
      </c>
      <c r="AW647" s="4" t="s">
        <v>205</v>
      </c>
      <c r="AX647" s="4">
        <v>1.3</v>
      </c>
      <c r="AY647" s="4">
        <v>1.5</v>
      </c>
      <c r="AZ647" s="4">
        <v>2</v>
      </c>
      <c r="BA647" s="4">
        <v>14.023</v>
      </c>
      <c r="BB647" s="4">
        <v>12.45</v>
      </c>
      <c r="BC647" s="4">
        <v>0.89</v>
      </c>
      <c r="BD647" s="4">
        <v>16.725000000000001</v>
      </c>
      <c r="BE647" s="4">
        <v>1745.4570000000001</v>
      </c>
      <c r="BF647" s="4">
        <v>517.57799999999997</v>
      </c>
      <c r="BG647" s="4">
        <v>1.464</v>
      </c>
      <c r="BH647" s="4">
        <v>5.2999999999999999E-2</v>
      </c>
      <c r="BI647" s="4">
        <v>1.5169999999999999</v>
      </c>
      <c r="BJ647" s="4">
        <v>1.103</v>
      </c>
      <c r="BK647" s="4">
        <v>0.04</v>
      </c>
      <c r="BL647" s="4">
        <v>1.1419999999999999</v>
      </c>
      <c r="BM647" s="4">
        <v>156.5094</v>
      </c>
      <c r="BQ647" s="4">
        <v>540.24199999999996</v>
      </c>
      <c r="BR647" s="4">
        <v>0.407719</v>
      </c>
      <c r="BS647" s="4">
        <v>-5</v>
      </c>
      <c r="BT647" s="4">
        <v>-3.3090000000000001E-2</v>
      </c>
      <c r="BU647" s="4">
        <v>9.9636399999999998</v>
      </c>
      <c r="BV647" s="4">
        <v>-0.66841600000000001</v>
      </c>
    </row>
    <row r="648" spans="1:74" x14ac:dyDescent="0.25">
      <c r="A648" s="4">
        <v>42067</v>
      </c>
      <c r="B648" s="4">
        <v>2.8552083333333336E-2</v>
      </c>
      <c r="C648" s="4">
        <v>9.4700000000000006</v>
      </c>
      <c r="D648" s="4">
        <v>4.2904999999999998</v>
      </c>
      <c r="E648" s="4">
        <v>42904.753960000002</v>
      </c>
      <c r="F648" s="4">
        <v>75.7</v>
      </c>
      <c r="G648" s="4">
        <v>2.8</v>
      </c>
      <c r="H648" s="4">
        <v>21656.9</v>
      </c>
      <c r="J648" s="4">
        <v>3.9</v>
      </c>
      <c r="K648" s="4">
        <v>0.85719999999999996</v>
      </c>
      <c r="L648" s="4">
        <v>8.1178000000000008</v>
      </c>
      <c r="M648" s="4">
        <v>3.6778</v>
      </c>
      <c r="N648" s="4">
        <v>64.891000000000005</v>
      </c>
      <c r="O648" s="4">
        <v>2.4001999999999999</v>
      </c>
      <c r="P648" s="4">
        <v>67.3</v>
      </c>
      <c r="Q648" s="4">
        <v>48.869500000000002</v>
      </c>
      <c r="R648" s="4">
        <v>1.8076000000000001</v>
      </c>
      <c r="S648" s="4">
        <v>50.7</v>
      </c>
      <c r="T648" s="4">
        <v>21656.892400000001</v>
      </c>
      <c r="W648" s="4">
        <v>0</v>
      </c>
      <c r="X648" s="4">
        <v>3.3431000000000002</v>
      </c>
      <c r="Y648" s="4">
        <v>12</v>
      </c>
      <c r="Z648" s="4">
        <v>852</v>
      </c>
      <c r="AA648" s="4">
        <v>880</v>
      </c>
      <c r="AB648" s="4">
        <v>848</v>
      </c>
      <c r="AC648" s="4">
        <v>62</v>
      </c>
      <c r="AD648" s="4">
        <v>5.25</v>
      </c>
      <c r="AE648" s="4">
        <v>0.12</v>
      </c>
      <c r="AF648" s="4">
        <v>980</v>
      </c>
      <c r="AG648" s="4">
        <v>-15</v>
      </c>
      <c r="AH648" s="4">
        <v>15</v>
      </c>
      <c r="AI648" s="4">
        <v>11</v>
      </c>
      <c r="AJ648" s="4">
        <v>189</v>
      </c>
      <c r="AK648" s="4">
        <v>139</v>
      </c>
      <c r="AL648" s="4">
        <v>2.8</v>
      </c>
      <c r="AM648" s="4">
        <v>195</v>
      </c>
      <c r="AN648" s="4" t="s">
        <v>155</v>
      </c>
      <c r="AO648" s="4">
        <v>1</v>
      </c>
      <c r="AP648" s="4">
        <v>0.82108796296296294</v>
      </c>
      <c r="AQ648" s="4">
        <v>47.160151999999997</v>
      </c>
      <c r="AR648" s="4">
        <v>-88.484255000000005</v>
      </c>
      <c r="AS648" s="4">
        <v>320.2</v>
      </c>
      <c r="AT648" s="4">
        <v>34.799999999999997</v>
      </c>
      <c r="AU648" s="4">
        <v>11</v>
      </c>
      <c r="AV648" s="4">
        <v>6</v>
      </c>
      <c r="AW648" s="4" t="s">
        <v>205</v>
      </c>
      <c r="AX648" s="4">
        <v>1.3</v>
      </c>
      <c r="AY648" s="4">
        <v>1.5</v>
      </c>
      <c r="AZ648" s="4">
        <v>2</v>
      </c>
      <c r="BA648" s="4">
        <v>14.023</v>
      </c>
      <c r="BB648" s="4">
        <v>12.49</v>
      </c>
      <c r="BC648" s="4">
        <v>0.89</v>
      </c>
      <c r="BD648" s="4">
        <v>16.657</v>
      </c>
      <c r="BE648" s="4">
        <v>1762.9280000000001</v>
      </c>
      <c r="BF648" s="4">
        <v>508.35500000000002</v>
      </c>
      <c r="BG648" s="4">
        <v>1.476</v>
      </c>
      <c r="BH648" s="4">
        <v>5.5E-2</v>
      </c>
      <c r="BI648" s="4">
        <v>1.53</v>
      </c>
      <c r="BJ648" s="4">
        <v>1.111</v>
      </c>
      <c r="BK648" s="4">
        <v>4.1000000000000002E-2</v>
      </c>
      <c r="BL648" s="4">
        <v>1.153</v>
      </c>
      <c r="BM648" s="4">
        <v>155.52950000000001</v>
      </c>
      <c r="BQ648" s="4">
        <v>527.89499999999998</v>
      </c>
      <c r="BR648" s="4">
        <v>0.42417300000000002</v>
      </c>
      <c r="BS648" s="4">
        <v>-5</v>
      </c>
      <c r="BT648" s="4">
        <v>-3.3953999999999998E-2</v>
      </c>
      <c r="BU648" s="4">
        <v>10.365722999999999</v>
      </c>
      <c r="BV648" s="4">
        <v>-0.68587200000000004</v>
      </c>
    </row>
    <row r="649" spans="1:74" x14ac:dyDescent="0.25">
      <c r="A649" s="4">
        <v>42067</v>
      </c>
      <c r="B649" s="4">
        <v>2.8563657407407409E-2</v>
      </c>
      <c r="C649" s="4">
        <v>9.4700000000000006</v>
      </c>
      <c r="D649" s="4">
        <v>4.3017000000000003</v>
      </c>
      <c r="E649" s="4">
        <v>43017.234040000003</v>
      </c>
      <c r="F649" s="4">
        <v>75.8</v>
      </c>
      <c r="G649" s="4">
        <v>3</v>
      </c>
      <c r="H649" s="4">
        <v>21452.9</v>
      </c>
      <c r="J649" s="4">
        <v>3.84</v>
      </c>
      <c r="K649" s="4">
        <v>0.85719999999999996</v>
      </c>
      <c r="L649" s="4">
        <v>8.1180000000000003</v>
      </c>
      <c r="M649" s="4">
        <v>3.6876000000000002</v>
      </c>
      <c r="N649" s="4">
        <v>64.978499999999997</v>
      </c>
      <c r="O649" s="4">
        <v>2.5716999999999999</v>
      </c>
      <c r="P649" s="4">
        <v>67.599999999999994</v>
      </c>
      <c r="Q649" s="4">
        <v>48.935400000000001</v>
      </c>
      <c r="R649" s="4">
        <v>1.9368000000000001</v>
      </c>
      <c r="S649" s="4">
        <v>50.9</v>
      </c>
      <c r="T649" s="4">
        <v>21452.906900000002</v>
      </c>
      <c r="W649" s="4">
        <v>0</v>
      </c>
      <c r="X649" s="4">
        <v>3.2898999999999998</v>
      </c>
      <c r="Y649" s="4">
        <v>11.9</v>
      </c>
      <c r="Z649" s="4">
        <v>852</v>
      </c>
      <c r="AA649" s="4">
        <v>878</v>
      </c>
      <c r="AB649" s="4">
        <v>845</v>
      </c>
      <c r="AC649" s="4">
        <v>62</v>
      </c>
      <c r="AD649" s="4">
        <v>5.25</v>
      </c>
      <c r="AE649" s="4">
        <v>0.12</v>
      </c>
      <c r="AF649" s="4">
        <v>980</v>
      </c>
      <c r="AG649" s="4">
        <v>-15</v>
      </c>
      <c r="AH649" s="4">
        <v>15.953047</v>
      </c>
      <c r="AI649" s="4">
        <v>11</v>
      </c>
      <c r="AJ649" s="4">
        <v>189</v>
      </c>
      <c r="AK649" s="4">
        <v>139</v>
      </c>
      <c r="AL649" s="4">
        <v>2.5</v>
      </c>
      <c r="AM649" s="4">
        <v>195</v>
      </c>
      <c r="AN649" s="4" t="s">
        <v>155</v>
      </c>
      <c r="AO649" s="4">
        <v>1</v>
      </c>
      <c r="AP649" s="4">
        <v>0.82109953703703698</v>
      </c>
      <c r="AQ649" s="4">
        <v>47.160297999999997</v>
      </c>
      <c r="AR649" s="4">
        <v>-88.484247999999994</v>
      </c>
      <c r="AS649" s="4">
        <v>320.5</v>
      </c>
      <c r="AT649" s="4">
        <v>35.200000000000003</v>
      </c>
      <c r="AU649" s="4">
        <v>11</v>
      </c>
      <c r="AV649" s="4">
        <v>6</v>
      </c>
      <c r="AW649" s="4" t="s">
        <v>205</v>
      </c>
      <c r="AX649" s="4">
        <v>1.4066000000000001</v>
      </c>
      <c r="AY649" s="4">
        <v>1.5532999999999999</v>
      </c>
      <c r="AZ649" s="4">
        <v>2.1065999999999998</v>
      </c>
      <c r="BA649" s="4">
        <v>14.023</v>
      </c>
      <c r="BB649" s="4">
        <v>12.5</v>
      </c>
      <c r="BC649" s="4">
        <v>0.89</v>
      </c>
      <c r="BD649" s="4">
        <v>16.654</v>
      </c>
      <c r="BE649" s="4">
        <v>1764.299</v>
      </c>
      <c r="BF649" s="4">
        <v>510.084</v>
      </c>
      <c r="BG649" s="4">
        <v>1.4790000000000001</v>
      </c>
      <c r="BH649" s="4">
        <v>5.8999999999999997E-2</v>
      </c>
      <c r="BI649" s="4">
        <v>1.5369999999999999</v>
      </c>
      <c r="BJ649" s="4">
        <v>1.1140000000000001</v>
      </c>
      <c r="BK649" s="4">
        <v>4.3999999999999997E-2</v>
      </c>
      <c r="BL649" s="4">
        <v>1.1579999999999999</v>
      </c>
      <c r="BM649" s="4">
        <v>154.1799</v>
      </c>
      <c r="BQ649" s="4">
        <v>519.88400000000001</v>
      </c>
      <c r="BR649" s="4">
        <v>0.44691999999999998</v>
      </c>
      <c r="BS649" s="4">
        <v>-5</v>
      </c>
      <c r="BT649" s="4">
        <v>-3.4000000000000002E-2</v>
      </c>
      <c r="BU649" s="4">
        <v>10.921609</v>
      </c>
      <c r="BV649" s="4">
        <v>-0.68679999999999997</v>
      </c>
    </row>
    <row r="650" spans="1:74" x14ac:dyDescent="0.25">
      <c r="A650" s="4">
        <v>42067</v>
      </c>
      <c r="B650" s="4">
        <v>2.8575231481481483E-2</v>
      </c>
      <c r="C650" s="4">
        <v>9.4700000000000006</v>
      </c>
      <c r="D650" s="4">
        <v>4.3543000000000003</v>
      </c>
      <c r="E650" s="4">
        <v>43543.211009999999</v>
      </c>
      <c r="F650" s="4">
        <v>75.900000000000006</v>
      </c>
      <c r="G650" s="4">
        <v>3.1</v>
      </c>
      <c r="H650" s="4">
        <v>21349.5</v>
      </c>
      <c r="J650" s="4">
        <v>3.8</v>
      </c>
      <c r="K650" s="4">
        <v>0.85699999999999998</v>
      </c>
      <c r="L650" s="4">
        <v>8.1161999999999992</v>
      </c>
      <c r="M650" s="4">
        <v>3.7317999999999998</v>
      </c>
      <c r="N650" s="4">
        <v>65.042299999999997</v>
      </c>
      <c r="O650" s="4">
        <v>2.6568000000000001</v>
      </c>
      <c r="P650" s="4">
        <v>67.7</v>
      </c>
      <c r="Q650" s="4">
        <v>48.983400000000003</v>
      </c>
      <c r="R650" s="4">
        <v>2.0009000000000001</v>
      </c>
      <c r="S650" s="4">
        <v>51</v>
      </c>
      <c r="T650" s="4">
        <v>21349.499599999999</v>
      </c>
      <c r="W650" s="4">
        <v>0</v>
      </c>
      <c r="X650" s="4">
        <v>3.2566999999999999</v>
      </c>
      <c r="Y650" s="4">
        <v>12</v>
      </c>
      <c r="Z650" s="4">
        <v>853</v>
      </c>
      <c r="AA650" s="4">
        <v>879</v>
      </c>
      <c r="AB650" s="4">
        <v>846</v>
      </c>
      <c r="AC650" s="4">
        <v>62</v>
      </c>
      <c r="AD650" s="4">
        <v>5.25</v>
      </c>
      <c r="AE650" s="4">
        <v>0.12</v>
      </c>
      <c r="AF650" s="4">
        <v>980</v>
      </c>
      <c r="AG650" s="4">
        <v>-15</v>
      </c>
      <c r="AH650" s="4">
        <v>15.047952</v>
      </c>
      <c r="AI650" s="4">
        <v>11</v>
      </c>
      <c r="AJ650" s="4">
        <v>189</v>
      </c>
      <c r="AK650" s="4">
        <v>139</v>
      </c>
      <c r="AL650" s="4">
        <v>3.3</v>
      </c>
      <c r="AM650" s="4">
        <v>195</v>
      </c>
      <c r="AN650" s="4" t="s">
        <v>155</v>
      </c>
      <c r="AO650" s="4">
        <v>1</v>
      </c>
      <c r="AP650" s="4">
        <v>0.82111111111111112</v>
      </c>
      <c r="AQ650" s="4">
        <v>47.160442000000003</v>
      </c>
      <c r="AR650" s="4">
        <v>-88.484222000000003</v>
      </c>
      <c r="AS650" s="4">
        <v>320.7</v>
      </c>
      <c r="AT650" s="4">
        <v>35.200000000000003</v>
      </c>
      <c r="AU650" s="4">
        <v>11</v>
      </c>
      <c r="AV650" s="4">
        <v>6</v>
      </c>
      <c r="AW650" s="4" t="s">
        <v>205</v>
      </c>
      <c r="AX650" s="4">
        <v>1.2867999999999999</v>
      </c>
      <c r="AY650" s="4">
        <v>1.4934000000000001</v>
      </c>
      <c r="AZ650" s="4">
        <v>1.9867999999999999</v>
      </c>
      <c r="BA650" s="4">
        <v>14.023</v>
      </c>
      <c r="BB650" s="4">
        <v>12.46</v>
      </c>
      <c r="BC650" s="4">
        <v>0.89</v>
      </c>
      <c r="BD650" s="4">
        <v>16.681000000000001</v>
      </c>
      <c r="BE650" s="4">
        <v>1759.8409999999999</v>
      </c>
      <c r="BF650" s="4">
        <v>515.01599999999996</v>
      </c>
      <c r="BG650" s="4">
        <v>1.4770000000000001</v>
      </c>
      <c r="BH650" s="4">
        <v>0.06</v>
      </c>
      <c r="BI650" s="4">
        <v>1.5369999999999999</v>
      </c>
      <c r="BJ650" s="4">
        <v>1.1120000000000001</v>
      </c>
      <c r="BK650" s="4">
        <v>4.4999999999999998E-2</v>
      </c>
      <c r="BL650" s="4">
        <v>1.1579999999999999</v>
      </c>
      <c r="BM650" s="4">
        <v>153.08449999999999</v>
      </c>
      <c r="BQ650" s="4">
        <v>513.45899999999995</v>
      </c>
      <c r="BR650" s="4">
        <v>0.48037000000000002</v>
      </c>
      <c r="BS650" s="4">
        <v>-5</v>
      </c>
      <c r="BT650" s="4">
        <v>-3.2096E-2</v>
      </c>
      <c r="BU650" s="4">
        <v>11.739032999999999</v>
      </c>
      <c r="BV650" s="4">
        <v>-0.64833700000000005</v>
      </c>
    </row>
    <row r="651" spans="1:74" x14ac:dyDescent="0.25">
      <c r="A651" s="4">
        <v>42067</v>
      </c>
      <c r="B651" s="4">
        <v>2.8586805555555553E-2</v>
      </c>
      <c r="C651" s="4">
        <v>9.4700000000000006</v>
      </c>
      <c r="D651" s="4">
        <v>4.391</v>
      </c>
      <c r="E651" s="4">
        <v>43910.183490000003</v>
      </c>
      <c r="F651" s="4">
        <v>76.5</v>
      </c>
      <c r="G651" s="4">
        <v>3.2</v>
      </c>
      <c r="H651" s="4">
        <v>21200.7</v>
      </c>
      <c r="J651" s="4">
        <v>3.8</v>
      </c>
      <c r="K651" s="4">
        <v>0.85680000000000001</v>
      </c>
      <c r="L651" s="4">
        <v>8.1143000000000001</v>
      </c>
      <c r="M651" s="4">
        <v>3.7624</v>
      </c>
      <c r="N651" s="4">
        <v>65.584900000000005</v>
      </c>
      <c r="O651" s="4">
        <v>2.7418999999999998</v>
      </c>
      <c r="P651" s="4">
        <v>68.3</v>
      </c>
      <c r="Q651" s="4">
        <v>49.392000000000003</v>
      </c>
      <c r="R651" s="4">
        <v>2.0649000000000002</v>
      </c>
      <c r="S651" s="4">
        <v>51.5</v>
      </c>
      <c r="T651" s="4">
        <v>21200.661100000001</v>
      </c>
      <c r="W651" s="4">
        <v>0</v>
      </c>
      <c r="X651" s="4">
        <v>3.2559999999999998</v>
      </c>
      <c r="Y651" s="4">
        <v>11.9</v>
      </c>
      <c r="Z651" s="4">
        <v>854</v>
      </c>
      <c r="AA651" s="4">
        <v>880</v>
      </c>
      <c r="AB651" s="4">
        <v>846</v>
      </c>
      <c r="AC651" s="4">
        <v>62</v>
      </c>
      <c r="AD651" s="4">
        <v>5.25</v>
      </c>
      <c r="AE651" s="4">
        <v>0.12</v>
      </c>
      <c r="AF651" s="4">
        <v>980</v>
      </c>
      <c r="AG651" s="4">
        <v>-15</v>
      </c>
      <c r="AH651" s="4">
        <v>15</v>
      </c>
      <c r="AI651" s="4">
        <v>11</v>
      </c>
      <c r="AJ651" s="4">
        <v>190</v>
      </c>
      <c r="AK651" s="4">
        <v>139</v>
      </c>
      <c r="AL651" s="4">
        <v>3.3</v>
      </c>
      <c r="AM651" s="4">
        <v>195</v>
      </c>
      <c r="AN651" s="4" t="s">
        <v>155</v>
      </c>
      <c r="AO651" s="4">
        <v>1</v>
      </c>
      <c r="AP651" s="4">
        <v>0.82112268518518527</v>
      </c>
      <c r="AQ651" s="4">
        <v>47.160583000000003</v>
      </c>
      <c r="AR651" s="4">
        <v>-88.484172000000001</v>
      </c>
      <c r="AS651" s="4">
        <v>320.7</v>
      </c>
      <c r="AT651" s="4">
        <v>35</v>
      </c>
      <c r="AU651" s="4">
        <v>11</v>
      </c>
      <c r="AV651" s="4">
        <v>6</v>
      </c>
      <c r="AW651" s="4" t="s">
        <v>205</v>
      </c>
      <c r="AX651" s="4">
        <v>1.2065999999999999</v>
      </c>
      <c r="AY651" s="4">
        <v>1.4</v>
      </c>
      <c r="AZ651" s="4">
        <v>1.8532999999999999</v>
      </c>
      <c r="BA651" s="4">
        <v>14.023</v>
      </c>
      <c r="BB651" s="4">
        <v>12.44</v>
      </c>
      <c r="BC651" s="4">
        <v>0.89</v>
      </c>
      <c r="BD651" s="4">
        <v>16.707000000000001</v>
      </c>
      <c r="BE651" s="4">
        <v>1757.693</v>
      </c>
      <c r="BF651" s="4">
        <v>518.72299999999996</v>
      </c>
      <c r="BG651" s="4">
        <v>1.488</v>
      </c>
      <c r="BH651" s="4">
        <v>6.2E-2</v>
      </c>
      <c r="BI651" s="4">
        <v>1.55</v>
      </c>
      <c r="BJ651" s="4">
        <v>1.1200000000000001</v>
      </c>
      <c r="BK651" s="4">
        <v>4.7E-2</v>
      </c>
      <c r="BL651" s="4">
        <v>1.167</v>
      </c>
      <c r="BM651" s="4">
        <v>151.8655</v>
      </c>
      <c r="BQ651" s="4">
        <v>512.83199999999999</v>
      </c>
      <c r="BR651" s="4">
        <v>0.36775999999999998</v>
      </c>
      <c r="BS651" s="4">
        <v>-5</v>
      </c>
      <c r="BT651" s="4">
        <v>-3.2952000000000002E-2</v>
      </c>
      <c r="BU651" s="4">
        <v>8.9871350000000003</v>
      </c>
      <c r="BV651" s="4">
        <v>-0.66563000000000005</v>
      </c>
    </row>
    <row r="652" spans="1:74" x14ac:dyDescent="0.25">
      <c r="A652" s="4">
        <v>42067</v>
      </c>
      <c r="B652" s="4">
        <v>2.859837962962963E-2</v>
      </c>
      <c r="C652" s="4">
        <v>9.4740000000000002</v>
      </c>
      <c r="D652" s="4">
        <v>4.3308</v>
      </c>
      <c r="E652" s="4">
        <v>43308.086739999999</v>
      </c>
      <c r="F652" s="4">
        <v>77.5</v>
      </c>
      <c r="G652" s="4">
        <v>3.3</v>
      </c>
      <c r="H652" s="4">
        <v>21134.5</v>
      </c>
      <c r="J652" s="4">
        <v>3.8</v>
      </c>
      <c r="K652" s="4">
        <v>0.85729999999999995</v>
      </c>
      <c r="L652" s="4">
        <v>8.1220999999999997</v>
      </c>
      <c r="M652" s="4">
        <v>3.7128999999999999</v>
      </c>
      <c r="N652" s="4">
        <v>66.477800000000002</v>
      </c>
      <c r="O652" s="4">
        <v>2.8292000000000002</v>
      </c>
      <c r="P652" s="4">
        <v>69.3</v>
      </c>
      <c r="Q652" s="4">
        <v>50.064500000000002</v>
      </c>
      <c r="R652" s="4">
        <v>2.1307</v>
      </c>
      <c r="S652" s="4">
        <v>52.2</v>
      </c>
      <c r="T652" s="4">
        <v>21134.517899999999</v>
      </c>
      <c r="W652" s="4">
        <v>0</v>
      </c>
      <c r="X652" s="4">
        <v>3.2578999999999998</v>
      </c>
      <c r="Y652" s="4">
        <v>12</v>
      </c>
      <c r="Z652" s="4">
        <v>854</v>
      </c>
      <c r="AA652" s="4">
        <v>881</v>
      </c>
      <c r="AB652" s="4">
        <v>846</v>
      </c>
      <c r="AC652" s="4">
        <v>62</v>
      </c>
      <c r="AD652" s="4">
        <v>5.25</v>
      </c>
      <c r="AE652" s="4">
        <v>0.12</v>
      </c>
      <c r="AF652" s="4">
        <v>980</v>
      </c>
      <c r="AG652" s="4">
        <v>-15</v>
      </c>
      <c r="AH652" s="4">
        <v>15</v>
      </c>
      <c r="AI652" s="4">
        <v>11</v>
      </c>
      <c r="AJ652" s="4">
        <v>189</v>
      </c>
      <c r="AK652" s="4">
        <v>139</v>
      </c>
      <c r="AL652" s="4">
        <v>2.8</v>
      </c>
      <c r="AM652" s="4">
        <v>195</v>
      </c>
      <c r="AN652" s="4" t="s">
        <v>155</v>
      </c>
      <c r="AO652" s="4">
        <v>1</v>
      </c>
      <c r="AP652" s="4">
        <v>0.8211342592592592</v>
      </c>
      <c r="AQ652" s="4">
        <v>47.160718000000003</v>
      </c>
      <c r="AR652" s="4">
        <v>-88.484104000000002</v>
      </c>
      <c r="AS652" s="4">
        <v>320.8</v>
      </c>
      <c r="AT652" s="4">
        <v>35</v>
      </c>
      <c r="AU652" s="4">
        <v>11</v>
      </c>
      <c r="AV652" s="4">
        <v>6</v>
      </c>
      <c r="AW652" s="4" t="s">
        <v>205</v>
      </c>
      <c r="AX652" s="4">
        <v>1.5132000000000001</v>
      </c>
      <c r="AY652" s="4">
        <v>1.6132</v>
      </c>
      <c r="AZ652" s="4">
        <v>2.2198000000000002</v>
      </c>
      <c r="BA652" s="4">
        <v>14.023</v>
      </c>
      <c r="BB652" s="4">
        <v>12.5</v>
      </c>
      <c r="BC652" s="4">
        <v>0.89</v>
      </c>
      <c r="BD652" s="4">
        <v>16.640999999999998</v>
      </c>
      <c r="BE652" s="4">
        <v>1765.4880000000001</v>
      </c>
      <c r="BF652" s="4">
        <v>513.67999999999995</v>
      </c>
      <c r="BG652" s="4">
        <v>1.5129999999999999</v>
      </c>
      <c r="BH652" s="4">
        <v>6.4000000000000001E-2</v>
      </c>
      <c r="BI652" s="4">
        <v>1.5780000000000001</v>
      </c>
      <c r="BJ652" s="4">
        <v>1.1399999999999999</v>
      </c>
      <c r="BK652" s="4">
        <v>4.9000000000000002E-2</v>
      </c>
      <c r="BL652" s="4">
        <v>1.1879999999999999</v>
      </c>
      <c r="BM652" s="4">
        <v>151.9187</v>
      </c>
      <c r="BQ652" s="4">
        <v>514.90700000000004</v>
      </c>
      <c r="BR652" s="4">
        <v>0.53413999999999995</v>
      </c>
      <c r="BS652" s="4">
        <v>-5</v>
      </c>
      <c r="BT652" s="4">
        <v>-3.2049000000000001E-2</v>
      </c>
      <c r="BU652" s="4">
        <v>13.053043000000001</v>
      </c>
      <c r="BV652" s="4">
        <v>-0.64738899999999999</v>
      </c>
    </row>
    <row r="653" spans="1:74" x14ac:dyDescent="0.25">
      <c r="A653" s="4">
        <v>42067</v>
      </c>
      <c r="B653" s="4">
        <v>2.86099537037037E-2</v>
      </c>
      <c r="C653" s="4">
        <v>9.4740000000000002</v>
      </c>
      <c r="D653" s="4">
        <v>4.3943000000000003</v>
      </c>
      <c r="E653" s="4">
        <v>43943.366670000003</v>
      </c>
      <c r="F653" s="4">
        <v>79.8</v>
      </c>
      <c r="G653" s="4">
        <v>3.4</v>
      </c>
      <c r="H653" s="4">
        <v>20822</v>
      </c>
      <c r="J653" s="4">
        <v>3.8</v>
      </c>
      <c r="K653" s="4">
        <v>0.85709999999999997</v>
      </c>
      <c r="L653" s="4">
        <v>8.1207999999999991</v>
      </c>
      <c r="M653" s="4">
        <v>3.7665000000000002</v>
      </c>
      <c r="N653" s="4">
        <v>68.404200000000003</v>
      </c>
      <c r="O653" s="4">
        <v>2.9142000000000001</v>
      </c>
      <c r="P653" s="4">
        <v>71.3</v>
      </c>
      <c r="Q653" s="4">
        <v>51.515300000000003</v>
      </c>
      <c r="R653" s="4">
        <v>2.1947000000000001</v>
      </c>
      <c r="S653" s="4">
        <v>53.7</v>
      </c>
      <c r="T653" s="4">
        <v>20822</v>
      </c>
      <c r="W653" s="4">
        <v>0</v>
      </c>
      <c r="X653" s="4">
        <v>3.2570999999999999</v>
      </c>
      <c r="Y653" s="4">
        <v>12</v>
      </c>
      <c r="Z653" s="4">
        <v>852</v>
      </c>
      <c r="AA653" s="4">
        <v>881</v>
      </c>
      <c r="AB653" s="4">
        <v>846</v>
      </c>
      <c r="AC653" s="4">
        <v>62</v>
      </c>
      <c r="AD653" s="4">
        <v>5.25</v>
      </c>
      <c r="AE653" s="4">
        <v>0.12</v>
      </c>
      <c r="AF653" s="4">
        <v>980</v>
      </c>
      <c r="AG653" s="4">
        <v>-15</v>
      </c>
      <c r="AH653" s="4">
        <v>15</v>
      </c>
      <c r="AI653" s="4">
        <v>11</v>
      </c>
      <c r="AJ653" s="4">
        <v>189</v>
      </c>
      <c r="AK653" s="4">
        <v>140</v>
      </c>
      <c r="AL653" s="4">
        <v>3.2</v>
      </c>
      <c r="AM653" s="4">
        <v>195</v>
      </c>
      <c r="AN653" s="4" t="s">
        <v>155</v>
      </c>
      <c r="AO653" s="4">
        <v>1</v>
      </c>
      <c r="AP653" s="4">
        <v>0.82114583333333335</v>
      </c>
      <c r="AQ653" s="4">
        <v>47.160935000000002</v>
      </c>
      <c r="AR653" s="4">
        <v>-88.484037999999998</v>
      </c>
      <c r="AS653" s="4">
        <v>321.3</v>
      </c>
      <c r="AT653" s="4">
        <v>35.5</v>
      </c>
      <c r="AU653" s="4">
        <v>11</v>
      </c>
      <c r="AV653" s="4">
        <v>6</v>
      </c>
      <c r="AW653" s="4" t="s">
        <v>205</v>
      </c>
      <c r="AX653" s="4">
        <v>1.7</v>
      </c>
      <c r="AY653" s="4">
        <v>1.8</v>
      </c>
      <c r="AZ653" s="4">
        <v>2.5</v>
      </c>
      <c r="BA653" s="4">
        <v>14.023</v>
      </c>
      <c r="BB653" s="4">
        <v>12.47</v>
      </c>
      <c r="BC653" s="4">
        <v>0.89</v>
      </c>
      <c r="BD653" s="4">
        <v>16.669</v>
      </c>
      <c r="BE653" s="4">
        <v>1762.5429999999999</v>
      </c>
      <c r="BF653" s="4">
        <v>520.303</v>
      </c>
      <c r="BG653" s="4">
        <v>1.5549999999999999</v>
      </c>
      <c r="BH653" s="4">
        <v>6.6000000000000003E-2</v>
      </c>
      <c r="BI653" s="4">
        <v>1.621</v>
      </c>
      <c r="BJ653" s="4">
        <v>1.171</v>
      </c>
      <c r="BK653" s="4">
        <v>0.05</v>
      </c>
      <c r="BL653" s="4">
        <v>1.2210000000000001</v>
      </c>
      <c r="BM653" s="4">
        <v>149.446</v>
      </c>
      <c r="BQ653" s="4">
        <v>514.00599999999997</v>
      </c>
      <c r="BR653" s="4">
        <v>0.69785799999999998</v>
      </c>
      <c r="BS653" s="4">
        <v>-5</v>
      </c>
      <c r="BT653" s="4">
        <v>-3.1050000000000001E-2</v>
      </c>
      <c r="BU653" s="4">
        <v>17.053908</v>
      </c>
      <c r="BV653" s="4">
        <v>-0.62720900000000002</v>
      </c>
    </row>
    <row r="654" spans="1:74" x14ac:dyDescent="0.25">
      <c r="A654" s="4">
        <v>42067</v>
      </c>
      <c r="B654" s="4">
        <v>2.862152777777778E-2</v>
      </c>
      <c r="C654" s="4">
        <v>9.4459999999999997</v>
      </c>
      <c r="D654" s="4">
        <v>4.5080999999999998</v>
      </c>
      <c r="E654" s="4">
        <v>45080.547059999997</v>
      </c>
      <c r="F654" s="4">
        <v>81.8</v>
      </c>
      <c r="G654" s="4">
        <v>3.5</v>
      </c>
      <c r="H654" s="4">
        <v>20868.599999999999</v>
      </c>
      <c r="J654" s="4">
        <v>3.8</v>
      </c>
      <c r="K654" s="4">
        <v>0.85599999999999998</v>
      </c>
      <c r="L654" s="4">
        <v>8.0861999999999998</v>
      </c>
      <c r="M654" s="4">
        <v>3.859</v>
      </c>
      <c r="N654" s="4">
        <v>70.012</v>
      </c>
      <c r="O654" s="4">
        <v>2.9961000000000002</v>
      </c>
      <c r="P654" s="4">
        <v>73</v>
      </c>
      <c r="Q654" s="4">
        <v>52.7271</v>
      </c>
      <c r="R654" s="4">
        <v>2.2564000000000002</v>
      </c>
      <c r="S654" s="4">
        <v>55</v>
      </c>
      <c r="T654" s="4">
        <v>20868.6466</v>
      </c>
      <c r="W654" s="4">
        <v>0</v>
      </c>
      <c r="X654" s="4">
        <v>3.2528999999999999</v>
      </c>
      <c r="Y654" s="4">
        <v>11.9</v>
      </c>
      <c r="Z654" s="4">
        <v>854</v>
      </c>
      <c r="AA654" s="4">
        <v>880</v>
      </c>
      <c r="AB654" s="4">
        <v>843</v>
      </c>
      <c r="AC654" s="4">
        <v>62</v>
      </c>
      <c r="AD654" s="4">
        <v>5.25</v>
      </c>
      <c r="AE654" s="4">
        <v>0.12</v>
      </c>
      <c r="AF654" s="4">
        <v>979</v>
      </c>
      <c r="AG654" s="4">
        <v>-15</v>
      </c>
      <c r="AH654" s="4">
        <v>15</v>
      </c>
      <c r="AI654" s="4">
        <v>11</v>
      </c>
      <c r="AJ654" s="4">
        <v>189.9</v>
      </c>
      <c r="AK654" s="4">
        <v>140</v>
      </c>
      <c r="AL654" s="4">
        <v>2.4</v>
      </c>
      <c r="AM654" s="4">
        <v>195</v>
      </c>
      <c r="AN654" s="4" t="s">
        <v>155</v>
      </c>
      <c r="AO654" s="4">
        <v>1</v>
      </c>
      <c r="AP654" s="4">
        <v>0.82116898148148154</v>
      </c>
      <c r="AQ654" s="4">
        <v>47.161150999999997</v>
      </c>
      <c r="AR654" s="4">
        <v>-88.484003999999999</v>
      </c>
      <c r="AS654" s="4">
        <v>321.7</v>
      </c>
      <c r="AT654" s="4">
        <v>36.299999999999997</v>
      </c>
      <c r="AU654" s="4">
        <v>11</v>
      </c>
      <c r="AV654" s="4">
        <v>6</v>
      </c>
      <c r="AW654" s="4" t="s">
        <v>205</v>
      </c>
      <c r="AX654" s="4">
        <v>1.5933999999999999</v>
      </c>
      <c r="AY654" s="4">
        <v>1.8</v>
      </c>
      <c r="AZ654" s="4">
        <v>2.3934000000000002</v>
      </c>
      <c r="BA654" s="4">
        <v>14.023</v>
      </c>
      <c r="BB654" s="4">
        <v>12.39</v>
      </c>
      <c r="BC654" s="4">
        <v>0.88</v>
      </c>
      <c r="BD654" s="4">
        <v>16.818000000000001</v>
      </c>
      <c r="BE654" s="4">
        <v>1747.181</v>
      </c>
      <c r="BF654" s="4">
        <v>530.70000000000005</v>
      </c>
      <c r="BG654" s="4">
        <v>1.5840000000000001</v>
      </c>
      <c r="BH654" s="4">
        <v>6.8000000000000005E-2</v>
      </c>
      <c r="BI654" s="4">
        <v>1.6519999999999999</v>
      </c>
      <c r="BJ654" s="4">
        <v>1.1930000000000001</v>
      </c>
      <c r="BK654" s="4">
        <v>5.0999999999999997E-2</v>
      </c>
      <c r="BL654" s="4">
        <v>1.244</v>
      </c>
      <c r="BM654" s="4">
        <v>149.11060000000001</v>
      </c>
      <c r="BQ654" s="4">
        <v>511.05200000000002</v>
      </c>
      <c r="BR654" s="4">
        <v>0.68700000000000006</v>
      </c>
      <c r="BS654" s="4">
        <v>-5</v>
      </c>
      <c r="BT654" s="4">
        <v>-3.1949999999999999E-2</v>
      </c>
      <c r="BU654" s="4">
        <v>16.788563</v>
      </c>
      <c r="BV654" s="4">
        <v>-0.64539000000000002</v>
      </c>
    </row>
    <row r="655" spans="1:74" x14ac:dyDescent="0.25">
      <c r="A655" s="4">
        <v>42067</v>
      </c>
      <c r="B655" s="4">
        <v>2.8633101851851851E-2</v>
      </c>
      <c r="C655" s="4">
        <v>9.34</v>
      </c>
      <c r="D655" s="4">
        <v>4.6722999999999999</v>
      </c>
      <c r="E655" s="4">
        <v>46722.741119999999</v>
      </c>
      <c r="F655" s="4">
        <v>83.1</v>
      </c>
      <c r="G655" s="4">
        <v>3.5</v>
      </c>
      <c r="H655" s="4">
        <v>20805</v>
      </c>
      <c r="J655" s="4">
        <v>3.8</v>
      </c>
      <c r="K655" s="4">
        <v>0.85540000000000005</v>
      </c>
      <c r="L655" s="4">
        <v>7.9894999999999996</v>
      </c>
      <c r="M655" s="4">
        <v>3.9969000000000001</v>
      </c>
      <c r="N655" s="4">
        <v>71.081800000000001</v>
      </c>
      <c r="O655" s="4">
        <v>2.9941</v>
      </c>
      <c r="P655" s="4">
        <v>74.099999999999994</v>
      </c>
      <c r="Q655" s="4">
        <v>53.531799999999997</v>
      </c>
      <c r="R655" s="4">
        <v>2.2547999999999999</v>
      </c>
      <c r="S655" s="4">
        <v>55.8</v>
      </c>
      <c r="T655" s="4">
        <v>20805</v>
      </c>
      <c r="W655" s="4">
        <v>0</v>
      </c>
      <c r="X655" s="4">
        <v>3.2507000000000001</v>
      </c>
      <c r="Y655" s="4">
        <v>12</v>
      </c>
      <c r="Z655" s="4">
        <v>854</v>
      </c>
      <c r="AA655" s="4">
        <v>880</v>
      </c>
      <c r="AB655" s="4">
        <v>844</v>
      </c>
      <c r="AC655" s="4">
        <v>62</v>
      </c>
      <c r="AD655" s="4">
        <v>5.25</v>
      </c>
      <c r="AE655" s="4">
        <v>0.12</v>
      </c>
      <c r="AF655" s="4">
        <v>980</v>
      </c>
      <c r="AG655" s="4">
        <v>-15</v>
      </c>
      <c r="AH655" s="4">
        <v>15</v>
      </c>
      <c r="AI655" s="4">
        <v>11</v>
      </c>
      <c r="AJ655" s="4">
        <v>190</v>
      </c>
      <c r="AK655" s="4">
        <v>140</v>
      </c>
      <c r="AL655" s="4">
        <v>2.8</v>
      </c>
      <c r="AM655" s="4">
        <v>195</v>
      </c>
      <c r="AN655" s="4" t="s">
        <v>155</v>
      </c>
      <c r="AO655" s="4">
        <v>1</v>
      </c>
      <c r="AP655" s="4">
        <v>0.82118055555555547</v>
      </c>
      <c r="AQ655" s="4">
        <v>47.161301999999999</v>
      </c>
      <c r="AR655" s="4">
        <v>-88.483998999999997</v>
      </c>
      <c r="AS655" s="4">
        <v>321.89999999999998</v>
      </c>
      <c r="AT655" s="4">
        <v>36.799999999999997</v>
      </c>
      <c r="AU655" s="4">
        <v>11</v>
      </c>
      <c r="AV655" s="4">
        <v>6</v>
      </c>
      <c r="AW655" s="4" t="s">
        <v>205</v>
      </c>
      <c r="AX655" s="4">
        <v>1.2867999999999999</v>
      </c>
      <c r="AY655" s="4">
        <v>1.5868</v>
      </c>
      <c r="AZ655" s="4">
        <v>2.0335000000000001</v>
      </c>
      <c r="BA655" s="4">
        <v>14.023</v>
      </c>
      <c r="BB655" s="4">
        <v>12.33</v>
      </c>
      <c r="BC655" s="4">
        <v>0.88</v>
      </c>
      <c r="BD655" s="4">
        <v>16.898</v>
      </c>
      <c r="BE655" s="4">
        <v>1722</v>
      </c>
      <c r="BF655" s="4">
        <v>548.29499999999996</v>
      </c>
      <c r="BG655" s="4">
        <v>1.6040000000000001</v>
      </c>
      <c r="BH655" s="4">
        <v>6.8000000000000005E-2</v>
      </c>
      <c r="BI655" s="4">
        <v>1.6719999999999999</v>
      </c>
      <c r="BJ655" s="4">
        <v>1.208</v>
      </c>
      <c r="BK655" s="4">
        <v>5.0999999999999997E-2</v>
      </c>
      <c r="BL655" s="4">
        <v>1.2589999999999999</v>
      </c>
      <c r="BM655" s="4">
        <v>148.2868</v>
      </c>
      <c r="BQ655" s="4">
        <v>509.43799999999999</v>
      </c>
      <c r="BR655" s="4">
        <v>0.61855000000000004</v>
      </c>
      <c r="BS655" s="4">
        <v>-5</v>
      </c>
      <c r="BT655" s="4">
        <v>-3.0099999999999998E-2</v>
      </c>
      <c r="BU655" s="4">
        <v>15.115816000000001</v>
      </c>
      <c r="BV655" s="4">
        <v>-0.60802</v>
      </c>
    </row>
    <row r="656" spans="1:74" x14ac:dyDescent="0.25">
      <c r="A656" s="4">
        <v>42067</v>
      </c>
      <c r="B656" s="4">
        <v>2.8644675925925928E-2</v>
      </c>
      <c r="C656" s="4">
        <v>8.8620000000000001</v>
      </c>
      <c r="D656" s="4">
        <v>5.1188000000000002</v>
      </c>
      <c r="E656" s="4">
        <v>51187.78325</v>
      </c>
      <c r="F656" s="4">
        <v>84.2</v>
      </c>
      <c r="G656" s="4">
        <v>3.4</v>
      </c>
      <c r="H656" s="4">
        <v>21043.5</v>
      </c>
      <c r="J656" s="4">
        <v>3.8</v>
      </c>
      <c r="K656" s="4">
        <v>0.8548</v>
      </c>
      <c r="L656" s="4">
        <v>7.5744999999999996</v>
      </c>
      <c r="M656" s="4">
        <v>4.3753000000000002</v>
      </c>
      <c r="N656" s="4">
        <v>71.977099999999993</v>
      </c>
      <c r="O656" s="4">
        <v>2.9062000000000001</v>
      </c>
      <c r="P656" s="4">
        <v>74.900000000000006</v>
      </c>
      <c r="Q656" s="4">
        <v>54.207000000000001</v>
      </c>
      <c r="R656" s="4">
        <v>2.1886999999999999</v>
      </c>
      <c r="S656" s="4">
        <v>56.4</v>
      </c>
      <c r="T656" s="4">
        <v>21043.5036</v>
      </c>
      <c r="W656" s="4">
        <v>0</v>
      </c>
      <c r="X656" s="4">
        <v>3.2481</v>
      </c>
      <c r="Y656" s="4">
        <v>11.9</v>
      </c>
      <c r="Z656" s="4">
        <v>855</v>
      </c>
      <c r="AA656" s="4">
        <v>879</v>
      </c>
      <c r="AB656" s="4">
        <v>845</v>
      </c>
      <c r="AC656" s="4">
        <v>62</v>
      </c>
      <c r="AD656" s="4">
        <v>5.25</v>
      </c>
      <c r="AE656" s="4">
        <v>0.12</v>
      </c>
      <c r="AF656" s="4">
        <v>979</v>
      </c>
      <c r="AG656" s="4">
        <v>-15</v>
      </c>
      <c r="AH656" s="4">
        <v>15</v>
      </c>
      <c r="AI656" s="4">
        <v>11</v>
      </c>
      <c r="AJ656" s="4">
        <v>190</v>
      </c>
      <c r="AK656" s="4">
        <v>139</v>
      </c>
      <c r="AL656" s="4">
        <v>3.1</v>
      </c>
      <c r="AM656" s="4">
        <v>195</v>
      </c>
      <c r="AN656" s="4" t="s">
        <v>155</v>
      </c>
      <c r="AO656" s="4">
        <v>1</v>
      </c>
      <c r="AP656" s="4">
        <v>0.82119212962962962</v>
      </c>
      <c r="AQ656" s="4">
        <v>47.161454999999997</v>
      </c>
      <c r="AR656" s="4">
        <v>-88.484012000000007</v>
      </c>
      <c r="AS656" s="4">
        <v>322.2</v>
      </c>
      <c r="AT656" s="4">
        <v>37.1</v>
      </c>
      <c r="AU656" s="4">
        <v>10</v>
      </c>
      <c r="AV656" s="4">
        <v>6</v>
      </c>
      <c r="AW656" s="4" t="s">
        <v>205</v>
      </c>
      <c r="AX656" s="4">
        <v>1.1000000000000001</v>
      </c>
      <c r="AY656" s="4">
        <v>1.4</v>
      </c>
      <c r="AZ656" s="4">
        <v>1.8</v>
      </c>
      <c r="BA656" s="4">
        <v>14.023</v>
      </c>
      <c r="BB656" s="4">
        <v>12.26</v>
      </c>
      <c r="BC656" s="4">
        <v>0.87</v>
      </c>
      <c r="BD656" s="4">
        <v>16.992000000000001</v>
      </c>
      <c r="BE656" s="4">
        <v>1634.028</v>
      </c>
      <c r="BF656" s="4">
        <v>600.75</v>
      </c>
      <c r="BG656" s="4">
        <v>1.6259999999999999</v>
      </c>
      <c r="BH656" s="4">
        <v>6.6000000000000003E-2</v>
      </c>
      <c r="BI656" s="4">
        <v>1.6919999999999999</v>
      </c>
      <c r="BJ656" s="4">
        <v>1.2250000000000001</v>
      </c>
      <c r="BK656" s="4">
        <v>4.9000000000000002E-2</v>
      </c>
      <c r="BL656" s="4">
        <v>1.274</v>
      </c>
      <c r="BM656" s="4">
        <v>150.1215</v>
      </c>
      <c r="BQ656" s="4">
        <v>509.48599999999999</v>
      </c>
      <c r="BR656" s="4">
        <v>0.56046799999999997</v>
      </c>
      <c r="BS656" s="4">
        <v>-5</v>
      </c>
      <c r="BT656" s="4">
        <v>-3.1912999999999997E-2</v>
      </c>
      <c r="BU656" s="4">
        <v>13.696444</v>
      </c>
      <c r="BV656" s="4">
        <v>-0.64465099999999997</v>
      </c>
    </row>
    <row r="657" spans="1:74" x14ac:dyDescent="0.25">
      <c r="A657" s="4">
        <v>42067</v>
      </c>
      <c r="B657" s="4">
        <v>2.8656249999999998E-2</v>
      </c>
      <c r="C657" s="4">
        <v>8.4359999999999999</v>
      </c>
      <c r="D657" s="4">
        <v>5.6959999999999997</v>
      </c>
      <c r="E657" s="4">
        <v>56959.540229999999</v>
      </c>
      <c r="F657" s="4">
        <v>87.3</v>
      </c>
      <c r="G657" s="4">
        <v>3.4</v>
      </c>
      <c r="H657" s="4">
        <v>22300.6</v>
      </c>
      <c r="J657" s="4">
        <v>3.7</v>
      </c>
      <c r="K657" s="4">
        <v>0.85119999999999996</v>
      </c>
      <c r="L657" s="4">
        <v>7.1813000000000002</v>
      </c>
      <c r="M657" s="4">
        <v>4.8486000000000002</v>
      </c>
      <c r="N657" s="4">
        <v>74.317999999999998</v>
      </c>
      <c r="O657" s="4">
        <v>2.8942000000000001</v>
      </c>
      <c r="P657" s="4">
        <v>77.2</v>
      </c>
      <c r="Q657" s="4">
        <v>55.970100000000002</v>
      </c>
      <c r="R657" s="4">
        <v>2.1797</v>
      </c>
      <c r="S657" s="4">
        <v>58.1</v>
      </c>
      <c r="T657" s="4">
        <v>22300.5504</v>
      </c>
      <c r="W657" s="4">
        <v>0</v>
      </c>
      <c r="X657" s="4">
        <v>3.1496</v>
      </c>
      <c r="Y657" s="4">
        <v>12</v>
      </c>
      <c r="Z657" s="4">
        <v>860</v>
      </c>
      <c r="AA657" s="4">
        <v>884</v>
      </c>
      <c r="AB657" s="4">
        <v>853</v>
      </c>
      <c r="AC657" s="4">
        <v>62</v>
      </c>
      <c r="AD657" s="4">
        <v>5.25</v>
      </c>
      <c r="AE657" s="4">
        <v>0.12</v>
      </c>
      <c r="AF657" s="4">
        <v>979</v>
      </c>
      <c r="AG657" s="4">
        <v>-15</v>
      </c>
      <c r="AH657" s="4">
        <v>15</v>
      </c>
      <c r="AI657" s="4">
        <v>11</v>
      </c>
      <c r="AJ657" s="4">
        <v>190</v>
      </c>
      <c r="AK657" s="4">
        <v>140</v>
      </c>
      <c r="AL657" s="4">
        <v>3.1</v>
      </c>
      <c r="AM657" s="4">
        <v>195</v>
      </c>
      <c r="AN657" s="4" t="s">
        <v>155</v>
      </c>
      <c r="AO657" s="4">
        <v>1</v>
      </c>
      <c r="AP657" s="4">
        <v>0.82120370370370377</v>
      </c>
      <c r="AQ657" s="4">
        <v>47.161527</v>
      </c>
      <c r="AR657" s="4">
        <v>-88.484021999999996</v>
      </c>
      <c r="AS657" s="4">
        <v>322.3</v>
      </c>
      <c r="AT657" s="4">
        <v>37.4</v>
      </c>
      <c r="AU657" s="4">
        <v>11</v>
      </c>
      <c r="AV657" s="4">
        <v>6</v>
      </c>
      <c r="AW657" s="4" t="s">
        <v>205</v>
      </c>
      <c r="AX657" s="4">
        <v>1.1000000000000001</v>
      </c>
      <c r="AY657" s="4">
        <v>1.4</v>
      </c>
      <c r="AZ657" s="4">
        <v>1.8</v>
      </c>
      <c r="BA657" s="4">
        <v>14.023</v>
      </c>
      <c r="BB657" s="4">
        <v>11.96</v>
      </c>
      <c r="BC657" s="4">
        <v>0.85</v>
      </c>
      <c r="BD657" s="4">
        <v>17.475999999999999</v>
      </c>
      <c r="BE657" s="4">
        <v>1526.7739999999999</v>
      </c>
      <c r="BF657" s="4">
        <v>656.096</v>
      </c>
      <c r="BG657" s="4">
        <v>1.655</v>
      </c>
      <c r="BH657" s="4">
        <v>6.4000000000000001E-2</v>
      </c>
      <c r="BI657" s="4">
        <v>1.7190000000000001</v>
      </c>
      <c r="BJ657" s="4">
        <v>1.246</v>
      </c>
      <c r="BK657" s="4">
        <v>4.9000000000000002E-2</v>
      </c>
      <c r="BL657" s="4">
        <v>1.2949999999999999</v>
      </c>
      <c r="BM657" s="4">
        <v>156.7861</v>
      </c>
      <c r="BQ657" s="4">
        <v>486.88200000000001</v>
      </c>
      <c r="BR657" s="4">
        <v>0.581901</v>
      </c>
      <c r="BS657" s="4">
        <v>-5</v>
      </c>
      <c r="BT657" s="4">
        <v>-3.0088E-2</v>
      </c>
      <c r="BU657" s="4">
        <v>14.220208</v>
      </c>
      <c r="BV657" s="4">
        <v>-0.60777599999999998</v>
      </c>
    </row>
    <row r="658" spans="1:74" x14ac:dyDescent="0.25">
      <c r="A658" s="4">
        <v>42067</v>
      </c>
      <c r="B658" s="4">
        <v>2.8667824074074075E-2</v>
      </c>
      <c r="C658" s="4">
        <v>8.1389999999999993</v>
      </c>
      <c r="D658" s="4">
        <v>5.8375000000000004</v>
      </c>
      <c r="E658" s="4">
        <v>58375.429550000001</v>
      </c>
      <c r="F658" s="4">
        <v>91.4</v>
      </c>
      <c r="G658" s="4">
        <v>3.4</v>
      </c>
      <c r="H658" s="4">
        <v>23057</v>
      </c>
      <c r="J658" s="4">
        <v>3.7</v>
      </c>
      <c r="K658" s="4">
        <v>0.85129999999999995</v>
      </c>
      <c r="L658" s="4">
        <v>6.9291</v>
      </c>
      <c r="M658" s="4">
        <v>4.9695999999999998</v>
      </c>
      <c r="N658" s="4">
        <v>77.797300000000007</v>
      </c>
      <c r="O658" s="4">
        <v>2.8944999999999999</v>
      </c>
      <c r="P658" s="4">
        <v>80.7</v>
      </c>
      <c r="Q658" s="4">
        <v>58.590400000000002</v>
      </c>
      <c r="R658" s="4">
        <v>2.1798999999999999</v>
      </c>
      <c r="S658" s="4">
        <v>60.8</v>
      </c>
      <c r="T658" s="4">
        <v>23056.969400000002</v>
      </c>
      <c r="W658" s="4">
        <v>0</v>
      </c>
      <c r="X658" s="4">
        <v>3.1499000000000001</v>
      </c>
      <c r="Y658" s="4">
        <v>11.9</v>
      </c>
      <c r="Z658" s="4">
        <v>862</v>
      </c>
      <c r="AA658" s="4">
        <v>885</v>
      </c>
      <c r="AB658" s="4">
        <v>854</v>
      </c>
      <c r="AC658" s="4">
        <v>62</v>
      </c>
      <c r="AD658" s="4">
        <v>5.25</v>
      </c>
      <c r="AE658" s="4">
        <v>0.12</v>
      </c>
      <c r="AF658" s="4">
        <v>979</v>
      </c>
      <c r="AG658" s="4">
        <v>-15</v>
      </c>
      <c r="AH658" s="4">
        <v>15</v>
      </c>
      <c r="AI658" s="4">
        <v>11</v>
      </c>
      <c r="AJ658" s="4">
        <v>190</v>
      </c>
      <c r="AK658" s="4">
        <v>140</v>
      </c>
      <c r="AL658" s="4">
        <v>2.7</v>
      </c>
      <c r="AM658" s="4">
        <v>195</v>
      </c>
      <c r="AN658" s="4" t="s">
        <v>155</v>
      </c>
      <c r="AO658" s="4">
        <v>1</v>
      </c>
      <c r="AP658" s="4">
        <v>0.82120370370370377</v>
      </c>
      <c r="AQ658" s="4">
        <v>47.161606999999997</v>
      </c>
      <c r="AR658" s="4">
        <v>-88.484048999999999</v>
      </c>
      <c r="AS658" s="4">
        <v>322.3</v>
      </c>
      <c r="AT658" s="4">
        <v>37.9</v>
      </c>
      <c r="AU658" s="4">
        <v>11</v>
      </c>
      <c r="AV658" s="4">
        <v>6</v>
      </c>
      <c r="AW658" s="4" t="s">
        <v>205</v>
      </c>
      <c r="AX658" s="4">
        <v>1.1000000000000001</v>
      </c>
      <c r="AY658" s="4">
        <v>1.4</v>
      </c>
      <c r="AZ658" s="4">
        <v>1.8</v>
      </c>
      <c r="BA658" s="4">
        <v>14.023</v>
      </c>
      <c r="BB658" s="4">
        <v>11.97</v>
      </c>
      <c r="BC658" s="4">
        <v>0.85</v>
      </c>
      <c r="BD658" s="4">
        <v>17.465</v>
      </c>
      <c r="BE658" s="4">
        <v>1478.931</v>
      </c>
      <c r="BF658" s="4">
        <v>675.10400000000004</v>
      </c>
      <c r="BG658" s="4">
        <v>1.7390000000000001</v>
      </c>
      <c r="BH658" s="4">
        <v>6.5000000000000002E-2</v>
      </c>
      <c r="BI658" s="4">
        <v>1.804</v>
      </c>
      <c r="BJ658" s="4">
        <v>1.31</v>
      </c>
      <c r="BK658" s="4">
        <v>4.9000000000000002E-2</v>
      </c>
      <c r="BL658" s="4">
        <v>1.3580000000000001</v>
      </c>
      <c r="BM658" s="4">
        <v>162.74029999999999</v>
      </c>
      <c r="BQ658" s="4">
        <v>488.83600000000001</v>
      </c>
      <c r="BR658" s="4">
        <v>0.67764400000000002</v>
      </c>
      <c r="BS658" s="4">
        <v>-5</v>
      </c>
      <c r="BT658" s="4">
        <v>-3.1912000000000003E-2</v>
      </c>
      <c r="BU658" s="4">
        <v>16.559925</v>
      </c>
      <c r="BV658" s="4">
        <v>-0.64462200000000003</v>
      </c>
    </row>
    <row r="659" spans="1:74" x14ac:dyDescent="0.25">
      <c r="A659" s="4">
        <v>42067</v>
      </c>
      <c r="B659" s="4">
        <v>2.8679398148148145E-2</v>
      </c>
      <c r="C659" s="4">
        <v>7.6449999999999996</v>
      </c>
      <c r="D659" s="4">
        <v>6.8714000000000004</v>
      </c>
      <c r="E659" s="4">
        <v>68713.636360000004</v>
      </c>
      <c r="F659" s="4">
        <v>95.4</v>
      </c>
      <c r="G659" s="4">
        <v>3.5</v>
      </c>
      <c r="H659" s="4">
        <v>23002.5</v>
      </c>
      <c r="J659" s="4">
        <v>3.7</v>
      </c>
      <c r="K659" s="4">
        <v>0.84519999999999995</v>
      </c>
      <c r="L659" s="4">
        <v>6.4610000000000003</v>
      </c>
      <c r="M659" s="4">
        <v>5.8075999999999999</v>
      </c>
      <c r="N659" s="4">
        <v>80.668300000000002</v>
      </c>
      <c r="O659" s="4">
        <v>2.9514999999999998</v>
      </c>
      <c r="P659" s="4">
        <v>83.6</v>
      </c>
      <c r="Q659" s="4">
        <v>60.735100000000003</v>
      </c>
      <c r="R659" s="4">
        <v>2.2222</v>
      </c>
      <c r="S659" s="4">
        <v>63</v>
      </c>
      <c r="T659" s="4">
        <v>23002.510200000001</v>
      </c>
      <c r="W659" s="4">
        <v>0</v>
      </c>
      <c r="X659" s="4">
        <v>3.1272000000000002</v>
      </c>
      <c r="Y659" s="4">
        <v>12.1</v>
      </c>
      <c r="Z659" s="4">
        <v>859</v>
      </c>
      <c r="AA659" s="4">
        <v>880</v>
      </c>
      <c r="AB659" s="4">
        <v>851</v>
      </c>
      <c r="AC659" s="4">
        <v>61</v>
      </c>
      <c r="AD659" s="4">
        <v>5.17</v>
      </c>
      <c r="AE659" s="4">
        <v>0.12</v>
      </c>
      <c r="AF659" s="4">
        <v>979</v>
      </c>
      <c r="AG659" s="4">
        <v>-15</v>
      </c>
      <c r="AH659" s="4">
        <v>15</v>
      </c>
      <c r="AI659" s="4">
        <v>11</v>
      </c>
      <c r="AJ659" s="4">
        <v>190</v>
      </c>
      <c r="AK659" s="4">
        <v>141</v>
      </c>
      <c r="AL659" s="4">
        <v>3.4</v>
      </c>
      <c r="AM659" s="4">
        <v>195</v>
      </c>
      <c r="AN659" s="4" t="s">
        <v>155</v>
      </c>
      <c r="AO659" s="4">
        <v>1</v>
      </c>
      <c r="AP659" s="4">
        <v>0.82121527777777781</v>
      </c>
      <c r="AQ659" s="4">
        <v>47.161757000000001</v>
      </c>
      <c r="AR659" s="4">
        <v>-88.484111999999996</v>
      </c>
      <c r="AS659" s="4">
        <v>322.2</v>
      </c>
      <c r="AT659" s="4">
        <v>39.299999999999997</v>
      </c>
      <c r="AU659" s="4">
        <v>11</v>
      </c>
      <c r="AV659" s="4">
        <v>6</v>
      </c>
      <c r="AW659" s="4" t="s">
        <v>205</v>
      </c>
      <c r="AX659" s="4">
        <v>1.1000000000000001</v>
      </c>
      <c r="AY659" s="4">
        <v>1.4</v>
      </c>
      <c r="AZ659" s="4">
        <v>1.8</v>
      </c>
      <c r="BA659" s="4">
        <v>14.023</v>
      </c>
      <c r="BB659" s="4">
        <v>11.46</v>
      </c>
      <c r="BC659" s="4">
        <v>0.82</v>
      </c>
      <c r="BD659" s="4">
        <v>18.318000000000001</v>
      </c>
      <c r="BE659" s="4">
        <v>1344.425</v>
      </c>
      <c r="BF659" s="4">
        <v>769.13900000000001</v>
      </c>
      <c r="BG659" s="4">
        <v>1.758</v>
      </c>
      <c r="BH659" s="4">
        <v>6.4000000000000001E-2</v>
      </c>
      <c r="BI659" s="4">
        <v>1.8220000000000001</v>
      </c>
      <c r="BJ659" s="4">
        <v>1.323</v>
      </c>
      <c r="BK659" s="4">
        <v>4.8000000000000001E-2</v>
      </c>
      <c r="BL659" s="4">
        <v>1.3720000000000001</v>
      </c>
      <c r="BM659" s="4">
        <v>158.28149999999999</v>
      </c>
      <c r="BQ659" s="4">
        <v>473.13499999999999</v>
      </c>
      <c r="BR659" s="4">
        <v>0.70680600000000005</v>
      </c>
      <c r="BS659" s="4">
        <v>-5</v>
      </c>
      <c r="BT659" s="4">
        <v>-2.8184000000000001E-2</v>
      </c>
      <c r="BU659" s="4">
        <v>17.272580999999999</v>
      </c>
      <c r="BV659" s="4">
        <v>-0.56930899999999995</v>
      </c>
    </row>
    <row r="660" spans="1:74" x14ac:dyDescent="0.25">
      <c r="A660" s="4">
        <v>42067</v>
      </c>
      <c r="B660" s="4">
        <v>2.8690972222222222E-2</v>
      </c>
      <c r="C660" s="4">
        <v>6.2830000000000004</v>
      </c>
      <c r="D660" s="4">
        <v>8.2756000000000007</v>
      </c>
      <c r="E660" s="4">
        <v>82755.789470000003</v>
      </c>
      <c r="F660" s="4">
        <v>95.2</v>
      </c>
      <c r="G660" s="4">
        <v>3.8</v>
      </c>
      <c r="H660" s="4">
        <v>23916.7</v>
      </c>
      <c r="J660" s="4">
        <v>3.71</v>
      </c>
      <c r="K660" s="4">
        <v>0.84050000000000002</v>
      </c>
      <c r="L660" s="4">
        <v>5.2805</v>
      </c>
      <c r="M660" s="4">
        <v>6.9553000000000003</v>
      </c>
      <c r="N660" s="4">
        <v>80.031800000000004</v>
      </c>
      <c r="O660" s="4">
        <v>3.1802000000000001</v>
      </c>
      <c r="P660" s="4">
        <v>83.2</v>
      </c>
      <c r="Q660" s="4">
        <v>60.253999999999998</v>
      </c>
      <c r="R660" s="4">
        <v>2.3942999999999999</v>
      </c>
      <c r="S660" s="4">
        <v>62.6</v>
      </c>
      <c r="T660" s="4">
        <v>23916.705999999998</v>
      </c>
      <c r="W660" s="4">
        <v>0</v>
      </c>
      <c r="X660" s="4">
        <v>3.1175000000000002</v>
      </c>
      <c r="Y660" s="4">
        <v>12.3</v>
      </c>
      <c r="Z660" s="4">
        <v>864</v>
      </c>
      <c r="AA660" s="4">
        <v>886</v>
      </c>
      <c r="AB660" s="4">
        <v>855</v>
      </c>
      <c r="AC660" s="4">
        <v>61</v>
      </c>
      <c r="AD660" s="4">
        <v>5.16</v>
      </c>
      <c r="AE660" s="4">
        <v>0.12</v>
      </c>
      <c r="AF660" s="4">
        <v>980</v>
      </c>
      <c r="AG660" s="4">
        <v>-15</v>
      </c>
      <c r="AH660" s="4">
        <v>15</v>
      </c>
      <c r="AI660" s="4">
        <v>11</v>
      </c>
      <c r="AJ660" s="4">
        <v>191</v>
      </c>
      <c r="AK660" s="4">
        <v>141</v>
      </c>
      <c r="AL660" s="4">
        <v>3.4</v>
      </c>
      <c r="AM660" s="4">
        <v>195</v>
      </c>
      <c r="AN660" s="4" t="s">
        <v>155</v>
      </c>
      <c r="AO660" s="4">
        <v>1</v>
      </c>
      <c r="AP660" s="4">
        <v>0.82122685185185185</v>
      </c>
      <c r="AQ660" s="4">
        <v>47.161914000000003</v>
      </c>
      <c r="AR660" s="4">
        <v>-88.484185999999994</v>
      </c>
      <c r="AS660" s="4">
        <v>322.2</v>
      </c>
      <c r="AT660" s="4">
        <v>40.1</v>
      </c>
      <c r="AU660" s="4">
        <v>11</v>
      </c>
      <c r="AV660" s="4">
        <v>6</v>
      </c>
      <c r="AW660" s="4" t="s">
        <v>205</v>
      </c>
      <c r="AX660" s="4">
        <v>1.1532469999999999</v>
      </c>
      <c r="AY660" s="4">
        <v>1.4</v>
      </c>
      <c r="AZ660" s="4">
        <v>1.8</v>
      </c>
      <c r="BA660" s="4">
        <v>14.023</v>
      </c>
      <c r="BB660" s="4">
        <v>11.1</v>
      </c>
      <c r="BC660" s="4">
        <v>0.79</v>
      </c>
      <c r="BD660" s="4">
        <v>18.983000000000001</v>
      </c>
      <c r="BE660" s="4">
        <v>1094.3430000000001</v>
      </c>
      <c r="BF660" s="4">
        <v>917.428</v>
      </c>
      <c r="BG660" s="4">
        <v>1.7370000000000001</v>
      </c>
      <c r="BH660" s="4">
        <v>6.9000000000000006E-2</v>
      </c>
      <c r="BI660" s="4">
        <v>1.806</v>
      </c>
      <c r="BJ660" s="4">
        <v>1.3080000000000001</v>
      </c>
      <c r="BK660" s="4">
        <v>5.1999999999999998E-2</v>
      </c>
      <c r="BL660" s="4">
        <v>1.36</v>
      </c>
      <c r="BM660" s="4">
        <v>163.90889999999999</v>
      </c>
      <c r="BQ660" s="4">
        <v>469.76900000000001</v>
      </c>
      <c r="BR660" s="4">
        <v>0.73465899999999995</v>
      </c>
      <c r="BS660" s="4">
        <v>-5</v>
      </c>
      <c r="BT660" s="4">
        <v>-2.5144E-2</v>
      </c>
      <c r="BU660" s="4">
        <v>17.953222</v>
      </c>
      <c r="BV660" s="4">
        <v>-0.50790299999999999</v>
      </c>
    </row>
    <row r="661" spans="1:74" x14ac:dyDescent="0.25">
      <c r="A661" s="4">
        <v>42067</v>
      </c>
      <c r="B661" s="4">
        <v>2.8702546296296292E-2</v>
      </c>
      <c r="C661" s="4">
        <v>5.8070000000000004</v>
      </c>
      <c r="D661" s="4">
        <v>9.2904</v>
      </c>
      <c r="E661" s="4">
        <v>92904.32432</v>
      </c>
      <c r="F661" s="4">
        <v>90.7</v>
      </c>
      <c r="G661" s="4">
        <v>5</v>
      </c>
      <c r="H661" s="4">
        <v>24997.599999999999</v>
      </c>
      <c r="J661" s="4">
        <v>3.8</v>
      </c>
      <c r="K661" s="4">
        <v>0.83230000000000004</v>
      </c>
      <c r="L661" s="4">
        <v>4.8330000000000002</v>
      </c>
      <c r="M661" s="4">
        <v>7.7327000000000004</v>
      </c>
      <c r="N661" s="4">
        <v>75.519000000000005</v>
      </c>
      <c r="O661" s="4">
        <v>4.1620999999999997</v>
      </c>
      <c r="P661" s="4">
        <v>79.7</v>
      </c>
      <c r="Q661" s="4">
        <v>56.857399999999998</v>
      </c>
      <c r="R661" s="4">
        <v>3.1335999999999999</v>
      </c>
      <c r="S661" s="4">
        <v>60</v>
      </c>
      <c r="T661" s="4">
        <v>24997.600600000002</v>
      </c>
      <c r="W661" s="4">
        <v>0</v>
      </c>
      <c r="X661" s="4">
        <v>3.1627999999999998</v>
      </c>
      <c r="Y661" s="4">
        <v>12.3</v>
      </c>
      <c r="Z661" s="4">
        <v>873</v>
      </c>
      <c r="AA661" s="4">
        <v>897</v>
      </c>
      <c r="AB661" s="4">
        <v>864</v>
      </c>
      <c r="AC661" s="4">
        <v>61</v>
      </c>
      <c r="AD661" s="4">
        <v>5.17</v>
      </c>
      <c r="AE661" s="4">
        <v>0.12</v>
      </c>
      <c r="AF661" s="4">
        <v>979</v>
      </c>
      <c r="AG661" s="4">
        <v>-15</v>
      </c>
      <c r="AH661" s="4">
        <v>15</v>
      </c>
      <c r="AI661" s="4">
        <v>11</v>
      </c>
      <c r="AJ661" s="4">
        <v>191</v>
      </c>
      <c r="AK661" s="4">
        <v>140</v>
      </c>
      <c r="AL661" s="4">
        <v>3.7</v>
      </c>
      <c r="AM661" s="4">
        <v>195</v>
      </c>
      <c r="AN661" s="4" t="s">
        <v>155</v>
      </c>
      <c r="AO661" s="4">
        <v>1</v>
      </c>
      <c r="AP661" s="4">
        <v>0.82123842592592589</v>
      </c>
      <c r="AQ661" s="4">
        <v>47.162165999999999</v>
      </c>
      <c r="AR661" s="4">
        <v>-88.484215000000006</v>
      </c>
      <c r="AS661" s="4">
        <v>322.89999999999998</v>
      </c>
      <c r="AT661" s="4">
        <v>40.299999999999997</v>
      </c>
      <c r="AU661" s="4">
        <v>11</v>
      </c>
      <c r="AV661" s="4">
        <v>6</v>
      </c>
      <c r="AW661" s="4" t="s">
        <v>205</v>
      </c>
      <c r="AX661" s="4">
        <v>1.146747</v>
      </c>
      <c r="AY661" s="4">
        <v>1.4</v>
      </c>
      <c r="AZ661" s="4">
        <v>1.8</v>
      </c>
      <c r="BA661" s="4">
        <v>14.023</v>
      </c>
      <c r="BB661" s="4">
        <v>10.52</v>
      </c>
      <c r="BC661" s="4">
        <v>0.75</v>
      </c>
      <c r="BD661" s="4">
        <v>20.145</v>
      </c>
      <c r="BE661" s="4">
        <v>972.40700000000004</v>
      </c>
      <c r="BF661" s="4">
        <v>990.226</v>
      </c>
      <c r="BG661" s="4">
        <v>1.591</v>
      </c>
      <c r="BH661" s="4">
        <v>8.7999999999999995E-2</v>
      </c>
      <c r="BI661" s="4">
        <v>1.679</v>
      </c>
      <c r="BJ661" s="4">
        <v>1.198</v>
      </c>
      <c r="BK661" s="4">
        <v>6.6000000000000003E-2</v>
      </c>
      <c r="BL661" s="4">
        <v>1.264</v>
      </c>
      <c r="BM661" s="4">
        <v>166.32069999999999</v>
      </c>
      <c r="BQ661" s="4">
        <v>462.70400000000001</v>
      </c>
      <c r="BR661" s="4">
        <v>0.87499199999999999</v>
      </c>
      <c r="BS661" s="4">
        <v>-5</v>
      </c>
      <c r="BT661" s="4">
        <v>-2.5951999999999999E-2</v>
      </c>
      <c r="BU661" s="4">
        <v>21.382617</v>
      </c>
      <c r="BV661" s="4">
        <v>-0.52422999999999997</v>
      </c>
    </row>
    <row r="662" spans="1:74" x14ac:dyDescent="0.25">
      <c r="A662" s="4">
        <v>42067</v>
      </c>
      <c r="B662" s="4">
        <v>2.8714120370370372E-2</v>
      </c>
      <c r="C662" s="4">
        <v>5.7949999999999999</v>
      </c>
      <c r="D662" s="4">
        <v>9.5421999999999993</v>
      </c>
      <c r="E662" s="4">
        <v>95422.042830000006</v>
      </c>
      <c r="F662" s="4">
        <v>83.4</v>
      </c>
      <c r="G662" s="4">
        <v>5.2</v>
      </c>
      <c r="H662" s="4">
        <v>25257.7</v>
      </c>
      <c r="J662" s="4">
        <v>3.81</v>
      </c>
      <c r="K662" s="4">
        <v>0.8296</v>
      </c>
      <c r="L662" s="4">
        <v>4.8079999999999998</v>
      </c>
      <c r="M662" s="4">
        <v>7.9165000000000001</v>
      </c>
      <c r="N662" s="4">
        <v>69.1661</v>
      </c>
      <c r="O662" s="4">
        <v>4.3070000000000004</v>
      </c>
      <c r="P662" s="4">
        <v>73.5</v>
      </c>
      <c r="Q662" s="4">
        <v>52.0745</v>
      </c>
      <c r="R662" s="4">
        <v>3.2427000000000001</v>
      </c>
      <c r="S662" s="4">
        <v>55.3</v>
      </c>
      <c r="T662" s="4">
        <v>25257.711800000001</v>
      </c>
      <c r="W662" s="4">
        <v>0</v>
      </c>
      <c r="X662" s="4">
        <v>3.1598000000000002</v>
      </c>
      <c r="Y662" s="4">
        <v>12.4</v>
      </c>
      <c r="Z662" s="4">
        <v>877</v>
      </c>
      <c r="AA662" s="4">
        <v>903</v>
      </c>
      <c r="AB662" s="4">
        <v>868</v>
      </c>
      <c r="AC662" s="4">
        <v>61</v>
      </c>
      <c r="AD662" s="4">
        <v>5.17</v>
      </c>
      <c r="AE662" s="4">
        <v>0.12</v>
      </c>
      <c r="AF662" s="4">
        <v>979</v>
      </c>
      <c r="AG662" s="4">
        <v>-15</v>
      </c>
      <c r="AH662" s="4">
        <v>15</v>
      </c>
      <c r="AI662" s="4">
        <v>11</v>
      </c>
      <c r="AJ662" s="4">
        <v>191</v>
      </c>
      <c r="AK662" s="4">
        <v>141</v>
      </c>
      <c r="AL662" s="4">
        <v>4.4000000000000004</v>
      </c>
      <c r="AM662" s="4">
        <v>195</v>
      </c>
      <c r="AN662" s="4" t="s">
        <v>155</v>
      </c>
      <c r="AO662" s="4">
        <v>1</v>
      </c>
      <c r="AP662" s="4">
        <v>0.82126157407407396</v>
      </c>
      <c r="AQ662" s="4">
        <v>47.162320000000001</v>
      </c>
      <c r="AR662" s="4">
        <v>-88.484210000000004</v>
      </c>
      <c r="AS662" s="4">
        <v>323.5</v>
      </c>
      <c r="AT662" s="4">
        <v>41.1</v>
      </c>
      <c r="AU662" s="4">
        <v>11</v>
      </c>
      <c r="AV662" s="4">
        <v>6</v>
      </c>
      <c r="AW662" s="4" t="s">
        <v>205</v>
      </c>
      <c r="AX662" s="4">
        <v>1.1000000000000001</v>
      </c>
      <c r="AY662" s="4">
        <v>1.4</v>
      </c>
      <c r="AZ662" s="4">
        <v>1.8</v>
      </c>
      <c r="BA662" s="4">
        <v>14.023</v>
      </c>
      <c r="BB662" s="4">
        <v>10.33</v>
      </c>
      <c r="BC662" s="4">
        <v>0.74</v>
      </c>
      <c r="BD662" s="4">
        <v>20.536000000000001</v>
      </c>
      <c r="BE662" s="4">
        <v>955.62099999999998</v>
      </c>
      <c r="BF662" s="4">
        <v>1001.444</v>
      </c>
      <c r="BG662" s="4">
        <v>1.44</v>
      </c>
      <c r="BH662" s="4">
        <v>0.09</v>
      </c>
      <c r="BI662" s="4">
        <v>1.5289999999999999</v>
      </c>
      <c r="BJ662" s="4">
        <v>1.0840000000000001</v>
      </c>
      <c r="BK662" s="4">
        <v>6.7000000000000004E-2</v>
      </c>
      <c r="BL662" s="4">
        <v>1.151</v>
      </c>
      <c r="BM662" s="4">
        <v>166.0094</v>
      </c>
      <c r="BQ662" s="4">
        <v>456.649</v>
      </c>
      <c r="BR662" s="4">
        <v>0.90292300000000003</v>
      </c>
      <c r="BS662" s="4">
        <v>-5</v>
      </c>
      <c r="BT662" s="4">
        <v>-2.3147000000000001E-2</v>
      </c>
      <c r="BU662" s="4">
        <v>22.065183000000001</v>
      </c>
      <c r="BV662" s="4">
        <v>-0.46756599999999998</v>
      </c>
    </row>
    <row r="663" spans="1:74" x14ac:dyDescent="0.25">
      <c r="A663" s="4">
        <v>42067</v>
      </c>
      <c r="B663" s="4">
        <v>2.8725694444444446E-2</v>
      </c>
      <c r="C663" s="4">
        <v>6.3460000000000001</v>
      </c>
      <c r="D663" s="4">
        <v>8.9367999999999999</v>
      </c>
      <c r="E663" s="4">
        <v>89367.677100000001</v>
      </c>
      <c r="F663" s="4">
        <v>62.2</v>
      </c>
      <c r="G663" s="4">
        <v>7.3</v>
      </c>
      <c r="H663" s="4">
        <v>24483</v>
      </c>
      <c r="J663" s="4">
        <v>3.9</v>
      </c>
      <c r="K663" s="4">
        <v>0.8327</v>
      </c>
      <c r="L663" s="4">
        <v>5.2843</v>
      </c>
      <c r="M663" s="4">
        <v>7.4417999999999997</v>
      </c>
      <c r="N663" s="4">
        <v>51.780799999999999</v>
      </c>
      <c r="O663" s="4">
        <v>6.0842000000000001</v>
      </c>
      <c r="P663" s="4">
        <v>57.9</v>
      </c>
      <c r="Q663" s="4">
        <v>38.985199999999999</v>
      </c>
      <c r="R663" s="4">
        <v>4.5808</v>
      </c>
      <c r="S663" s="4">
        <v>43.6</v>
      </c>
      <c r="T663" s="4">
        <v>24483.013999999999</v>
      </c>
      <c r="W663" s="4">
        <v>0</v>
      </c>
      <c r="X663" s="4">
        <v>3.2475999999999998</v>
      </c>
      <c r="Y663" s="4">
        <v>12.5</v>
      </c>
      <c r="Z663" s="4">
        <v>877</v>
      </c>
      <c r="AA663" s="4">
        <v>906</v>
      </c>
      <c r="AB663" s="4">
        <v>868</v>
      </c>
      <c r="AC663" s="4">
        <v>61</v>
      </c>
      <c r="AD663" s="4">
        <v>5.17</v>
      </c>
      <c r="AE663" s="4">
        <v>0.12</v>
      </c>
      <c r="AF663" s="4">
        <v>979</v>
      </c>
      <c r="AG663" s="4">
        <v>-15</v>
      </c>
      <c r="AH663" s="4">
        <v>15.950049999999999</v>
      </c>
      <c r="AI663" s="4">
        <v>11</v>
      </c>
      <c r="AJ663" s="4">
        <v>191</v>
      </c>
      <c r="AK663" s="4">
        <v>141</v>
      </c>
      <c r="AL663" s="4">
        <v>4.3</v>
      </c>
      <c r="AM663" s="4">
        <v>195</v>
      </c>
      <c r="AN663" s="4" t="s">
        <v>155</v>
      </c>
      <c r="AO663" s="4">
        <v>1</v>
      </c>
      <c r="AP663" s="4">
        <v>0.82126157407407396</v>
      </c>
      <c r="AQ663" s="4">
        <v>47.162413000000001</v>
      </c>
      <c r="AR663" s="4">
        <v>-88.484196999999995</v>
      </c>
      <c r="AS663" s="4">
        <v>323.7</v>
      </c>
      <c r="AT663" s="4">
        <v>42.6</v>
      </c>
      <c r="AU663" s="4">
        <v>11</v>
      </c>
      <c r="AV663" s="4">
        <v>6</v>
      </c>
      <c r="AW663" s="4" t="s">
        <v>205</v>
      </c>
      <c r="AX663" s="4">
        <v>1.1533</v>
      </c>
      <c r="AY663" s="4">
        <v>1.4</v>
      </c>
      <c r="AZ663" s="4">
        <v>1.8</v>
      </c>
      <c r="BA663" s="4">
        <v>14.023</v>
      </c>
      <c r="BB663" s="4">
        <v>10.54</v>
      </c>
      <c r="BC663" s="4">
        <v>0.75</v>
      </c>
      <c r="BD663" s="4">
        <v>20.088999999999999</v>
      </c>
      <c r="BE663" s="4">
        <v>1055.558</v>
      </c>
      <c r="BF663" s="4">
        <v>946.12</v>
      </c>
      <c r="BG663" s="4">
        <v>1.083</v>
      </c>
      <c r="BH663" s="4">
        <v>0.127</v>
      </c>
      <c r="BI663" s="4">
        <v>1.21</v>
      </c>
      <c r="BJ663" s="4">
        <v>0.81599999999999995</v>
      </c>
      <c r="BK663" s="4">
        <v>9.6000000000000002E-2</v>
      </c>
      <c r="BL663" s="4">
        <v>0.91100000000000003</v>
      </c>
      <c r="BM663" s="4">
        <v>161.7251</v>
      </c>
      <c r="BQ663" s="4">
        <v>471.68400000000003</v>
      </c>
      <c r="BR663" s="4">
        <v>0.81944600000000001</v>
      </c>
      <c r="BS663" s="4">
        <v>-5</v>
      </c>
      <c r="BT663" s="4">
        <v>-2.205E-2</v>
      </c>
      <c r="BU663" s="4">
        <v>20.025200000000002</v>
      </c>
      <c r="BV663" s="4">
        <v>-0.445409</v>
      </c>
    </row>
    <row r="664" spans="1:74" x14ac:dyDescent="0.25">
      <c r="A664" s="4">
        <v>42067</v>
      </c>
      <c r="B664" s="4">
        <v>2.873726851851852E-2</v>
      </c>
      <c r="C664" s="4">
        <v>7.02</v>
      </c>
      <c r="D664" s="4">
        <v>7.8651</v>
      </c>
      <c r="E664" s="4">
        <v>78651.112030000004</v>
      </c>
      <c r="F664" s="4">
        <v>52.4</v>
      </c>
      <c r="G664" s="4">
        <v>7.6</v>
      </c>
      <c r="H664" s="4">
        <v>23330.3</v>
      </c>
      <c r="J664" s="4">
        <v>4.01</v>
      </c>
      <c r="K664" s="4">
        <v>0.83979999999999999</v>
      </c>
      <c r="L664" s="4">
        <v>5.8952999999999998</v>
      </c>
      <c r="M664" s="4">
        <v>6.6048999999999998</v>
      </c>
      <c r="N664" s="4">
        <v>44.033499999999997</v>
      </c>
      <c r="O664" s="4">
        <v>6.375</v>
      </c>
      <c r="P664" s="4">
        <v>50.4</v>
      </c>
      <c r="Q664" s="4">
        <v>33.152299999999997</v>
      </c>
      <c r="R664" s="4">
        <v>4.7996999999999996</v>
      </c>
      <c r="S664" s="4">
        <v>38</v>
      </c>
      <c r="T664" s="4">
        <v>23330.305899999999</v>
      </c>
      <c r="W664" s="4">
        <v>0</v>
      </c>
      <c r="X664" s="4">
        <v>3.3662999999999998</v>
      </c>
      <c r="Y664" s="4">
        <v>12.4</v>
      </c>
      <c r="Z664" s="4">
        <v>874</v>
      </c>
      <c r="AA664" s="4">
        <v>901</v>
      </c>
      <c r="AB664" s="4">
        <v>863</v>
      </c>
      <c r="AC664" s="4">
        <v>61</v>
      </c>
      <c r="AD664" s="4">
        <v>5.17</v>
      </c>
      <c r="AE664" s="4">
        <v>0.12</v>
      </c>
      <c r="AF664" s="4">
        <v>979</v>
      </c>
      <c r="AG664" s="4">
        <v>-15</v>
      </c>
      <c r="AH664" s="4">
        <v>16</v>
      </c>
      <c r="AI664" s="4">
        <v>11</v>
      </c>
      <c r="AJ664" s="4">
        <v>191</v>
      </c>
      <c r="AK664" s="4">
        <v>140.1</v>
      </c>
      <c r="AL664" s="4">
        <v>3.9</v>
      </c>
      <c r="AM664" s="4">
        <v>195</v>
      </c>
      <c r="AN664" s="4" t="s">
        <v>155</v>
      </c>
      <c r="AO664" s="4">
        <v>1</v>
      </c>
      <c r="AP664" s="4">
        <v>0.82127314814814811</v>
      </c>
      <c r="AQ664" s="4">
        <v>47.162691000000002</v>
      </c>
      <c r="AR664" s="4">
        <v>-88.484177000000003</v>
      </c>
      <c r="AS664" s="4">
        <v>324.10000000000002</v>
      </c>
      <c r="AT664" s="4">
        <v>44.1</v>
      </c>
      <c r="AU664" s="4">
        <v>11</v>
      </c>
      <c r="AV664" s="4">
        <v>6</v>
      </c>
      <c r="AW664" s="4" t="s">
        <v>205</v>
      </c>
      <c r="AX664" s="4">
        <v>1.2533000000000001</v>
      </c>
      <c r="AY664" s="4">
        <v>1.4533</v>
      </c>
      <c r="AZ664" s="4">
        <v>1.9066000000000001</v>
      </c>
      <c r="BA664" s="4">
        <v>14.023</v>
      </c>
      <c r="BB664" s="4">
        <v>11.04</v>
      </c>
      <c r="BC664" s="4">
        <v>0.79</v>
      </c>
      <c r="BD664" s="4">
        <v>19.079000000000001</v>
      </c>
      <c r="BE664" s="4">
        <v>1204.7670000000001</v>
      </c>
      <c r="BF664" s="4">
        <v>859.1</v>
      </c>
      <c r="BG664" s="4">
        <v>0.94199999999999995</v>
      </c>
      <c r="BH664" s="4">
        <v>0.13600000000000001</v>
      </c>
      <c r="BI664" s="4">
        <v>1.079</v>
      </c>
      <c r="BJ664" s="4">
        <v>0.70899999999999996</v>
      </c>
      <c r="BK664" s="4">
        <v>0.10299999999999999</v>
      </c>
      <c r="BL664" s="4">
        <v>0.81200000000000006</v>
      </c>
      <c r="BM664" s="4">
        <v>157.6662</v>
      </c>
      <c r="BQ664" s="4">
        <v>500.209</v>
      </c>
      <c r="BR664" s="4">
        <v>0.91</v>
      </c>
      <c r="BS664" s="4">
        <v>-5</v>
      </c>
      <c r="BT664" s="4">
        <v>-2.4850000000000001E-2</v>
      </c>
      <c r="BU664" s="4">
        <v>22.238125</v>
      </c>
      <c r="BV664" s="4">
        <v>-0.50197000000000003</v>
      </c>
    </row>
    <row r="665" spans="1:74" x14ac:dyDescent="0.25">
      <c r="A665" s="4">
        <v>42067</v>
      </c>
      <c r="B665" s="4">
        <v>2.8748842592592593E-2</v>
      </c>
      <c r="C665" s="4">
        <v>7.4039999999999999</v>
      </c>
      <c r="D665" s="4">
        <v>7.2214</v>
      </c>
      <c r="E665" s="4">
        <v>72214.361610000007</v>
      </c>
      <c r="F665" s="4">
        <v>48.8</v>
      </c>
      <c r="G665" s="4">
        <v>7.6</v>
      </c>
      <c r="H665" s="4">
        <v>22629.599999999999</v>
      </c>
      <c r="J665" s="4">
        <v>4.0999999999999996</v>
      </c>
      <c r="K665" s="4">
        <v>0.84409999999999996</v>
      </c>
      <c r="L665" s="4">
        <v>6.2497999999999996</v>
      </c>
      <c r="M665" s="4">
        <v>6.0952999999999999</v>
      </c>
      <c r="N665" s="4">
        <v>41.212600000000002</v>
      </c>
      <c r="O665" s="4">
        <v>6.4149000000000003</v>
      </c>
      <c r="P665" s="4">
        <v>47.6</v>
      </c>
      <c r="Q665" s="4">
        <v>31.028600000000001</v>
      </c>
      <c r="R665" s="4">
        <v>4.8296999999999999</v>
      </c>
      <c r="S665" s="4">
        <v>35.9</v>
      </c>
      <c r="T665" s="4">
        <v>22629.640299999999</v>
      </c>
      <c r="W665" s="4">
        <v>0</v>
      </c>
      <c r="X665" s="4">
        <v>3.4605999999999999</v>
      </c>
      <c r="Y665" s="4">
        <v>12.2</v>
      </c>
      <c r="Z665" s="4">
        <v>868</v>
      </c>
      <c r="AA665" s="4">
        <v>896</v>
      </c>
      <c r="AB665" s="4">
        <v>858</v>
      </c>
      <c r="AC665" s="4">
        <v>61</v>
      </c>
      <c r="AD665" s="4">
        <v>5.17</v>
      </c>
      <c r="AE665" s="4">
        <v>0.12</v>
      </c>
      <c r="AF665" s="4">
        <v>979</v>
      </c>
      <c r="AG665" s="4">
        <v>-15</v>
      </c>
      <c r="AH665" s="4">
        <v>16</v>
      </c>
      <c r="AI665" s="4">
        <v>11</v>
      </c>
      <c r="AJ665" s="4">
        <v>191</v>
      </c>
      <c r="AK665" s="4">
        <v>140.9</v>
      </c>
      <c r="AL665" s="4">
        <v>3.9</v>
      </c>
      <c r="AM665" s="4">
        <v>195</v>
      </c>
      <c r="AN665" s="4" t="s">
        <v>155</v>
      </c>
      <c r="AO665" s="4">
        <v>1</v>
      </c>
      <c r="AP665" s="4">
        <v>0.8212962962962963</v>
      </c>
      <c r="AQ665" s="4">
        <v>47.162863000000002</v>
      </c>
      <c r="AR665" s="4">
        <v>-88.484170000000006</v>
      </c>
      <c r="AS665" s="4">
        <v>324.39999999999998</v>
      </c>
      <c r="AT665" s="4">
        <v>45.2</v>
      </c>
      <c r="AU665" s="4">
        <v>11</v>
      </c>
      <c r="AV665" s="4">
        <v>6</v>
      </c>
      <c r="AW665" s="4" t="s">
        <v>205</v>
      </c>
      <c r="AX665" s="4">
        <v>1.1934</v>
      </c>
      <c r="AY665" s="4">
        <v>1.4467000000000001</v>
      </c>
      <c r="AZ665" s="4">
        <v>1.8934</v>
      </c>
      <c r="BA665" s="4">
        <v>14.023</v>
      </c>
      <c r="BB665" s="4">
        <v>11.36</v>
      </c>
      <c r="BC665" s="4">
        <v>0.81</v>
      </c>
      <c r="BD665" s="4">
        <v>18.475000000000001</v>
      </c>
      <c r="BE665" s="4">
        <v>1296.9580000000001</v>
      </c>
      <c r="BF665" s="4">
        <v>805.07500000000005</v>
      </c>
      <c r="BG665" s="4">
        <v>0.89600000000000002</v>
      </c>
      <c r="BH665" s="4">
        <v>0.13900000000000001</v>
      </c>
      <c r="BI665" s="4">
        <v>1.0349999999999999</v>
      </c>
      <c r="BJ665" s="4">
        <v>0.67400000000000004</v>
      </c>
      <c r="BK665" s="4">
        <v>0.105</v>
      </c>
      <c r="BL665" s="4">
        <v>0.77900000000000003</v>
      </c>
      <c r="BM665" s="4">
        <v>155.2961</v>
      </c>
      <c r="BQ665" s="4">
        <v>522.178</v>
      </c>
      <c r="BR665" s="4">
        <v>1.0708</v>
      </c>
      <c r="BS665" s="4">
        <v>-5</v>
      </c>
      <c r="BT665" s="4">
        <v>-2.785E-2</v>
      </c>
      <c r="BU665" s="4">
        <v>26.167674999999999</v>
      </c>
      <c r="BV665" s="4">
        <v>-0.56257000000000001</v>
      </c>
    </row>
    <row r="666" spans="1:74" x14ac:dyDescent="0.25">
      <c r="A666" s="4">
        <v>42067</v>
      </c>
      <c r="B666" s="4">
        <v>2.8760416666666667E-2</v>
      </c>
      <c r="C666" s="4">
        <v>7.3780000000000001</v>
      </c>
      <c r="D666" s="4">
        <v>7.1535000000000002</v>
      </c>
      <c r="E666" s="4">
        <v>71534.628859999997</v>
      </c>
      <c r="F666" s="4">
        <v>50.9</v>
      </c>
      <c r="G666" s="4">
        <v>7.7</v>
      </c>
      <c r="H666" s="4">
        <v>22227.7</v>
      </c>
      <c r="J666" s="4">
        <v>4.0999999999999996</v>
      </c>
      <c r="K666" s="4">
        <v>0.84540000000000004</v>
      </c>
      <c r="L666" s="4">
        <v>6.2373000000000003</v>
      </c>
      <c r="M666" s="4">
        <v>6.0472999999999999</v>
      </c>
      <c r="N666" s="4">
        <v>43.0212</v>
      </c>
      <c r="O666" s="4">
        <v>6.5015999999999998</v>
      </c>
      <c r="P666" s="4">
        <v>49.5</v>
      </c>
      <c r="Q666" s="4">
        <v>32.3902</v>
      </c>
      <c r="R666" s="4">
        <v>4.8949999999999996</v>
      </c>
      <c r="S666" s="4">
        <v>37.299999999999997</v>
      </c>
      <c r="T666" s="4">
        <v>22227.651099999999</v>
      </c>
      <c r="W666" s="4">
        <v>0</v>
      </c>
      <c r="X666" s="4">
        <v>3.4660000000000002</v>
      </c>
      <c r="Y666" s="4">
        <v>12.3</v>
      </c>
      <c r="Z666" s="4">
        <v>864</v>
      </c>
      <c r="AA666" s="4">
        <v>892</v>
      </c>
      <c r="AB666" s="4">
        <v>854</v>
      </c>
      <c r="AC666" s="4">
        <v>61</v>
      </c>
      <c r="AD666" s="4">
        <v>5.17</v>
      </c>
      <c r="AE666" s="4">
        <v>0.12</v>
      </c>
      <c r="AF666" s="4">
        <v>979</v>
      </c>
      <c r="AG666" s="4">
        <v>-15</v>
      </c>
      <c r="AH666" s="4">
        <v>16</v>
      </c>
      <c r="AI666" s="4">
        <v>11</v>
      </c>
      <c r="AJ666" s="4">
        <v>191</v>
      </c>
      <c r="AK666" s="4">
        <v>140</v>
      </c>
      <c r="AL666" s="4">
        <v>3.9</v>
      </c>
      <c r="AM666" s="4">
        <v>195</v>
      </c>
      <c r="AN666" s="4" t="s">
        <v>155</v>
      </c>
      <c r="AO666" s="4">
        <v>1</v>
      </c>
      <c r="AP666" s="4">
        <v>0.8212962962962963</v>
      </c>
      <c r="AQ666" s="4">
        <v>47.162962</v>
      </c>
      <c r="AR666" s="4">
        <v>-88.484202999999994</v>
      </c>
      <c r="AS666" s="4">
        <v>324.7</v>
      </c>
      <c r="AT666" s="4">
        <v>45.3</v>
      </c>
      <c r="AU666" s="4">
        <v>11</v>
      </c>
      <c r="AV666" s="4">
        <v>6</v>
      </c>
      <c r="AW666" s="4" t="s">
        <v>205</v>
      </c>
      <c r="AX666" s="4">
        <v>1.1000000000000001</v>
      </c>
      <c r="AY666" s="4">
        <v>1.4</v>
      </c>
      <c r="AZ666" s="4">
        <v>1.8</v>
      </c>
      <c r="BA666" s="4">
        <v>14.023</v>
      </c>
      <c r="BB666" s="4">
        <v>11.46</v>
      </c>
      <c r="BC666" s="4">
        <v>0.82</v>
      </c>
      <c r="BD666" s="4">
        <v>18.292999999999999</v>
      </c>
      <c r="BE666" s="4">
        <v>1303.3800000000001</v>
      </c>
      <c r="BF666" s="4">
        <v>804.29</v>
      </c>
      <c r="BG666" s="4">
        <v>0.94099999999999995</v>
      </c>
      <c r="BH666" s="4">
        <v>0.14199999999999999</v>
      </c>
      <c r="BI666" s="4">
        <v>1.0840000000000001</v>
      </c>
      <c r="BJ666" s="4">
        <v>0.70899999999999996</v>
      </c>
      <c r="BK666" s="4">
        <v>0.107</v>
      </c>
      <c r="BL666" s="4">
        <v>0.81599999999999995</v>
      </c>
      <c r="BM666" s="4">
        <v>153.59979999999999</v>
      </c>
      <c r="BQ666" s="4">
        <v>526.625</v>
      </c>
      <c r="BR666" s="4">
        <v>0.91253499999999999</v>
      </c>
      <c r="BS666" s="4">
        <v>-5</v>
      </c>
      <c r="BT666" s="4">
        <v>-2.6086999999999999E-2</v>
      </c>
      <c r="BU666" s="4">
        <v>22.300068</v>
      </c>
      <c r="BV666" s="4">
        <v>-0.526949</v>
      </c>
    </row>
    <row r="667" spans="1:74" x14ac:dyDescent="0.25">
      <c r="A667" s="4">
        <v>42067</v>
      </c>
      <c r="B667" s="4">
        <v>2.877199074074074E-2</v>
      </c>
      <c r="C667" s="4">
        <v>7.3449999999999998</v>
      </c>
      <c r="D667" s="4">
        <v>7.3048000000000002</v>
      </c>
      <c r="E667" s="4">
        <v>73048.296300000002</v>
      </c>
      <c r="F667" s="4">
        <v>62.6</v>
      </c>
      <c r="G667" s="4">
        <v>7.7</v>
      </c>
      <c r="H667" s="4">
        <v>22118.3</v>
      </c>
      <c r="J667" s="4">
        <v>4.0999999999999996</v>
      </c>
      <c r="K667" s="4">
        <v>0.84419999999999995</v>
      </c>
      <c r="L667" s="4">
        <v>6.2005999999999997</v>
      </c>
      <c r="M667" s="4">
        <v>6.1668000000000003</v>
      </c>
      <c r="N667" s="4">
        <v>52.838200000000001</v>
      </c>
      <c r="O667" s="4">
        <v>6.5004</v>
      </c>
      <c r="P667" s="4">
        <v>59.3</v>
      </c>
      <c r="Q667" s="4">
        <v>39.781300000000002</v>
      </c>
      <c r="R667" s="4">
        <v>4.8940999999999999</v>
      </c>
      <c r="S667" s="4">
        <v>44.7</v>
      </c>
      <c r="T667" s="4">
        <v>22118.3</v>
      </c>
      <c r="W667" s="4">
        <v>0</v>
      </c>
      <c r="X667" s="4">
        <v>3.4611999999999998</v>
      </c>
      <c r="Y667" s="4">
        <v>12.4</v>
      </c>
      <c r="Z667" s="4">
        <v>865</v>
      </c>
      <c r="AA667" s="4">
        <v>893</v>
      </c>
      <c r="AB667" s="4">
        <v>856</v>
      </c>
      <c r="AC667" s="4">
        <v>61</v>
      </c>
      <c r="AD667" s="4">
        <v>5.17</v>
      </c>
      <c r="AE667" s="4">
        <v>0.12</v>
      </c>
      <c r="AF667" s="4">
        <v>979</v>
      </c>
      <c r="AG667" s="4">
        <v>-15</v>
      </c>
      <c r="AH667" s="4">
        <v>16</v>
      </c>
      <c r="AI667" s="4">
        <v>11</v>
      </c>
      <c r="AJ667" s="4">
        <v>191</v>
      </c>
      <c r="AK667" s="4">
        <v>141</v>
      </c>
      <c r="AL667" s="4">
        <v>3.9</v>
      </c>
      <c r="AM667" s="4">
        <v>195</v>
      </c>
      <c r="AN667" s="4" t="s">
        <v>155</v>
      </c>
      <c r="AO667" s="4">
        <v>1</v>
      </c>
      <c r="AP667" s="4">
        <v>0.82130787037037034</v>
      </c>
      <c r="AQ667" s="4">
        <v>47.163229999999999</v>
      </c>
      <c r="AR667" s="4">
        <v>-88.484324999999998</v>
      </c>
      <c r="AS667" s="4">
        <v>325.5</v>
      </c>
      <c r="AT667" s="4">
        <v>44.9</v>
      </c>
      <c r="AU667" s="4">
        <v>12</v>
      </c>
      <c r="AV667" s="4">
        <v>6</v>
      </c>
      <c r="AW667" s="4" t="s">
        <v>205</v>
      </c>
      <c r="AX667" s="4">
        <v>1.1533</v>
      </c>
      <c r="AY667" s="4">
        <v>1.4</v>
      </c>
      <c r="AZ667" s="4">
        <v>1.8</v>
      </c>
      <c r="BA667" s="4">
        <v>14.023</v>
      </c>
      <c r="BB667" s="4">
        <v>11.37</v>
      </c>
      <c r="BC667" s="4">
        <v>0.81</v>
      </c>
      <c r="BD667" s="4">
        <v>18.454000000000001</v>
      </c>
      <c r="BE667" s="4">
        <v>1289.3050000000001</v>
      </c>
      <c r="BF667" s="4">
        <v>816.12900000000002</v>
      </c>
      <c r="BG667" s="4">
        <v>1.151</v>
      </c>
      <c r="BH667" s="4">
        <v>0.14199999999999999</v>
      </c>
      <c r="BI667" s="4">
        <v>1.292</v>
      </c>
      <c r="BJ667" s="4">
        <v>0.86599999999999999</v>
      </c>
      <c r="BK667" s="4">
        <v>0.107</v>
      </c>
      <c r="BL667" s="4">
        <v>0.97299999999999998</v>
      </c>
      <c r="BM667" s="4">
        <v>152.08789999999999</v>
      </c>
      <c r="BQ667" s="4">
        <v>523.30399999999997</v>
      </c>
      <c r="BR667" s="4">
        <v>0.98052700000000004</v>
      </c>
      <c r="BS667" s="4">
        <v>-5</v>
      </c>
      <c r="BT667" s="4">
        <v>-2.5044E-2</v>
      </c>
      <c r="BU667" s="4">
        <v>23.961639999999999</v>
      </c>
      <c r="BV667" s="4">
        <v>-0.505888</v>
      </c>
    </row>
    <row r="668" spans="1:74" x14ac:dyDescent="0.25">
      <c r="A668" s="4">
        <v>42067</v>
      </c>
      <c r="B668" s="4">
        <v>2.8783564814814814E-2</v>
      </c>
      <c r="C668" s="4">
        <v>7.3330000000000002</v>
      </c>
      <c r="D668" s="4">
        <v>7.2134999999999998</v>
      </c>
      <c r="E668" s="4">
        <v>72134.754100000006</v>
      </c>
      <c r="F668" s="4">
        <v>70.599999999999994</v>
      </c>
      <c r="G668" s="4">
        <v>7.7</v>
      </c>
      <c r="H668" s="4">
        <v>21980.2</v>
      </c>
      <c r="J668" s="4">
        <v>4.0999999999999996</v>
      </c>
      <c r="K668" s="4">
        <v>0.84530000000000005</v>
      </c>
      <c r="L668" s="4">
        <v>6.1986999999999997</v>
      </c>
      <c r="M668" s="4">
        <v>6.0975999999999999</v>
      </c>
      <c r="N668" s="4">
        <v>59.674199999999999</v>
      </c>
      <c r="O668" s="4">
        <v>6.5088999999999997</v>
      </c>
      <c r="P668" s="4">
        <v>66.2</v>
      </c>
      <c r="Q668" s="4">
        <v>44.928100000000001</v>
      </c>
      <c r="R668" s="4">
        <v>4.9005000000000001</v>
      </c>
      <c r="S668" s="4">
        <v>49.8</v>
      </c>
      <c r="T668" s="4">
        <v>21980.245800000001</v>
      </c>
      <c r="W668" s="4">
        <v>0</v>
      </c>
      <c r="X668" s="4">
        <v>3.4658000000000002</v>
      </c>
      <c r="Y668" s="4">
        <v>12.4</v>
      </c>
      <c r="Z668" s="4">
        <v>865</v>
      </c>
      <c r="AA668" s="4">
        <v>894</v>
      </c>
      <c r="AB668" s="4">
        <v>857</v>
      </c>
      <c r="AC668" s="4">
        <v>61</v>
      </c>
      <c r="AD668" s="4">
        <v>5.17</v>
      </c>
      <c r="AE668" s="4">
        <v>0.12</v>
      </c>
      <c r="AF668" s="4">
        <v>979</v>
      </c>
      <c r="AG668" s="4">
        <v>-15</v>
      </c>
      <c r="AH668" s="4">
        <v>16</v>
      </c>
      <c r="AI668" s="4">
        <v>11</v>
      </c>
      <c r="AJ668" s="4">
        <v>191</v>
      </c>
      <c r="AK668" s="4">
        <v>141</v>
      </c>
      <c r="AL668" s="4">
        <v>3.7</v>
      </c>
      <c r="AM668" s="4">
        <v>195</v>
      </c>
      <c r="AN668" s="4" t="s">
        <v>155</v>
      </c>
      <c r="AO668" s="4">
        <v>1</v>
      </c>
      <c r="AP668" s="4">
        <v>0.82133101851851853</v>
      </c>
      <c r="AQ668" s="4">
        <v>47.16339</v>
      </c>
      <c r="AR668" s="4">
        <v>-88.484407000000004</v>
      </c>
      <c r="AS668" s="4">
        <v>326.10000000000002</v>
      </c>
      <c r="AT668" s="4">
        <v>44.8</v>
      </c>
      <c r="AU668" s="4">
        <v>12</v>
      </c>
      <c r="AV668" s="4">
        <v>6</v>
      </c>
      <c r="AW668" s="4" t="s">
        <v>205</v>
      </c>
      <c r="AX668" s="4">
        <v>1.2</v>
      </c>
      <c r="AY668" s="4">
        <v>1.4533</v>
      </c>
      <c r="AZ668" s="4">
        <v>1.8532999999999999</v>
      </c>
      <c r="BA668" s="4">
        <v>14.023</v>
      </c>
      <c r="BB668" s="4">
        <v>11.46</v>
      </c>
      <c r="BC668" s="4">
        <v>0.82</v>
      </c>
      <c r="BD668" s="4">
        <v>18.3</v>
      </c>
      <c r="BE668" s="4">
        <v>1296.4860000000001</v>
      </c>
      <c r="BF668" s="4">
        <v>811.71100000000001</v>
      </c>
      <c r="BG668" s="4">
        <v>1.3069999999999999</v>
      </c>
      <c r="BH668" s="4">
        <v>0.14299999999999999</v>
      </c>
      <c r="BI668" s="4">
        <v>1.45</v>
      </c>
      <c r="BJ668" s="4">
        <v>0.98399999999999999</v>
      </c>
      <c r="BK668" s="4">
        <v>0.107</v>
      </c>
      <c r="BL668" s="4">
        <v>1.091</v>
      </c>
      <c r="BM668" s="4">
        <v>152.0256</v>
      </c>
      <c r="BQ668" s="4">
        <v>527.06200000000001</v>
      </c>
      <c r="BR668" s="4">
        <v>0.93051700000000004</v>
      </c>
      <c r="BS668" s="4">
        <v>-5</v>
      </c>
      <c r="BT668" s="4">
        <v>-2.5954999999999999E-2</v>
      </c>
      <c r="BU668" s="4">
        <v>22.739521</v>
      </c>
      <c r="BV668" s="4">
        <v>-0.52429199999999998</v>
      </c>
    </row>
    <row r="669" spans="1:74" x14ac:dyDescent="0.25">
      <c r="A669" s="4">
        <v>42067</v>
      </c>
      <c r="B669" s="4">
        <v>2.8795138888888891E-2</v>
      </c>
      <c r="C669" s="4">
        <v>7.33</v>
      </c>
      <c r="D669" s="4">
        <v>7.2545000000000002</v>
      </c>
      <c r="E669" s="4">
        <v>72544.590160000007</v>
      </c>
      <c r="F669" s="4">
        <v>72.599999999999994</v>
      </c>
      <c r="G669" s="4">
        <v>7.8</v>
      </c>
      <c r="H669" s="4">
        <v>21809.3</v>
      </c>
      <c r="J669" s="4">
        <v>4.0999999999999996</v>
      </c>
      <c r="K669" s="4">
        <v>0.84509999999999996</v>
      </c>
      <c r="L669" s="4">
        <v>6.1947000000000001</v>
      </c>
      <c r="M669" s="4">
        <v>6.1308999999999996</v>
      </c>
      <c r="N669" s="4">
        <v>61.336199999999998</v>
      </c>
      <c r="O669" s="4">
        <v>6.5853999999999999</v>
      </c>
      <c r="P669" s="4">
        <v>67.900000000000006</v>
      </c>
      <c r="Q669" s="4">
        <v>46.179400000000001</v>
      </c>
      <c r="R669" s="4">
        <v>4.9581</v>
      </c>
      <c r="S669" s="4">
        <v>51.1</v>
      </c>
      <c r="T669" s="4">
        <v>21809.284500000002</v>
      </c>
      <c r="W669" s="4">
        <v>0</v>
      </c>
      <c r="X669" s="4">
        <v>3.4649999999999999</v>
      </c>
      <c r="Y669" s="4">
        <v>12.4</v>
      </c>
      <c r="Z669" s="4">
        <v>865</v>
      </c>
      <c r="AA669" s="4">
        <v>892</v>
      </c>
      <c r="AB669" s="4">
        <v>858</v>
      </c>
      <c r="AC669" s="4">
        <v>61</v>
      </c>
      <c r="AD669" s="4">
        <v>5.17</v>
      </c>
      <c r="AE669" s="4">
        <v>0.12</v>
      </c>
      <c r="AF669" s="4">
        <v>979</v>
      </c>
      <c r="AG669" s="4">
        <v>-15</v>
      </c>
      <c r="AH669" s="4">
        <v>16.954046000000002</v>
      </c>
      <c r="AI669" s="4">
        <v>11</v>
      </c>
      <c r="AJ669" s="4">
        <v>191</v>
      </c>
      <c r="AK669" s="4">
        <v>140</v>
      </c>
      <c r="AL669" s="4">
        <v>3.8</v>
      </c>
      <c r="AM669" s="4">
        <v>195</v>
      </c>
      <c r="AN669" s="4" t="s">
        <v>155</v>
      </c>
      <c r="AO669" s="4">
        <v>1</v>
      </c>
      <c r="AP669" s="4">
        <v>0.82133101851851853</v>
      </c>
      <c r="AQ669" s="4">
        <v>47.163473000000003</v>
      </c>
      <c r="AR669" s="4">
        <v>-88.484486000000004</v>
      </c>
      <c r="AS669" s="4">
        <v>326.2</v>
      </c>
      <c r="AT669" s="4">
        <v>45.3</v>
      </c>
      <c r="AU669" s="4">
        <v>12</v>
      </c>
      <c r="AV669" s="4">
        <v>6</v>
      </c>
      <c r="AW669" s="4" t="s">
        <v>205</v>
      </c>
      <c r="AX669" s="4">
        <v>1.3066</v>
      </c>
      <c r="AY669" s="4">
        <v>1.2335</v>
      </c>
      <c r="AZ669" s="4">
        <v>1.9533</v>
      </c>
      <c r="BA669" s="4">
        <v>14.023</v>
      </c>
      <c r="BB669" s="4">
        <v>11.44</v>
      </c>
      <c r="BC669" s="4">
        <v>0.82</v>
      </c>
      <c r="BD669" s="4">
        <v>18.326000000000001</v>
      </c>
      <c r="BE669" s="4">
        <v>1294.556</v>
      </c>
      <c r="BF669" s="4">
        <v>815.45399999999995</v>
      </c>
      <c r="BG669" s="4">
        <v>1.3420000000000001</v>
      </c>
      <c r="BH669" s="4">
        <v>0.14399999999999999</v>
      </c>
      <c r="BI669" s="4">
        <v>1.486</v>
      </c>
      <c r="BJ669" s="4">
        <v>1.0109999999999999</v>
      </c>
      <c r="BK669" s="4">
        <v>0.109</v>
      </c>
      <c r="BL669" s="4">
        <v>1.119</v>
      </c>
      <c r="BM669" s="4">
        <v>150.71639999999999</v>
      </c>
      <c r="BQ669" s="4">
        <v>526.50099999999998</v>
      </c>
      <c r="BR669" s="4">
        <v>0.88411399999999996</v>
      </c>
      <c r="BS669" s="4">
        <v>-5</v>
      </c>
      <c r="BT669" s="4">
        <v>-2.6953999999999999E-2</v>
      </c>
      <c r="BU669" s="4">
        <v>21.605533000000001</v>
      </c>
      <c r="BV669" s="4">
        <v>-0.54447199999999996</v>
      </c>
    </row>
    <row r="670" spans="1:74" x14ac:dyDescent="0.25">
      <c r="A670" s="4">
        <v>42067</v>
      </c>
      <c r="B670" s="4">
        <v>2.8806712962962968E-2</v>
      </c>
      <c r="C670" s="4">
        <v>7.4180000000000001</v>
      </c>
      <c r="D670" s="4">
        <v>7.1044</v>
      </c>
      <c r="E670" s="4">
        <v>71043.713570000007</v>
      </c>
      <c r="F670" s="4">
        <v>72.7</v>
      </c>
      <c r="G670" s="4">
        <v>7.8</v>
      </c>
      <c r="H670" s="4">
        <v>21761.3</v>
      </c>
      <c r="J670" s="4">
        <v>4.0999999999999996</v>
      </c>
      <c r="K670" s="4">
        <v>0.84599999999999997</v>
      </c>
      <c r="L670" s="4">
        <v>6.2759</v>
      </c>
      <c r="M670" s="4">
        <v>6.0103</v>
      </c>
      <c r="N670" s="4">
        <v>61.497199999999999</v>
      </c>
      <c r="O670" s="4">
        <v>6.5987999999999998</v>
      </c>
      <c r="P670" s="4">
        <v>68.099999999999994</v>
      </c>
      <c r="Q670" s="4">
        <v>46.300600000000003</v>
      </c>
      <c r="R670" s="4">
        <v>4.9680999999999997</v>
      </c>
      <c r="S670" s="4">
        <v>51.3</v>
      </c>
      <c r="T670" s="4">
        <v>21761.250599999999</v>
      </c>
      <c r="W670" s="4">
        <v>0</v>
      </c>
      <c r="X670" s="4">
        <v>3.4685999999999999</v>
      </c>
      <c r="Y670" s="4">
        <v>12.5</v>
      </c>
      <c r="Z670" s="4">
        <v>864</v>
      </c>
      <c r="AA670" s="4">
        <v>892</v>
      </c>
      <c r="AB670" s="4">
        <v>856</v>
      </c>
      <c r="AC670" s="4">
        <v>61</v>
      </c>
      <c r="AD670" s="4">
        <v>5.17</v>
      </c>
      <c r="AE670" s="4">
        <v>0.12</v>
      </c>
      <c r="AF670" s="4">
        <v>979</v>
      </c>
      <c r="AG670" s="4">
        <v>-15</v>
      </c>
      <c r="AH670" s="4">
        <v>16.046952999999998</v>
      </c>
      <c r="AI670" s="4">
        <v>11</v>
      </c>
      <c r="AJ670" s="4">
        <v>192</v>
      </c>
      <c r="AK670" s="4">
        <v>140</v>
      </c>
      <c r="AL670" s="4">
        <v>3.8</v>
      </c>
      <c r="AM670" s="4">
        <v>195</v>
      </c>
      <c r="AN670" s="4" t="s">
        <v>155</v>
      </c>
      <c r="AO670" s="4">
        <v>1</v>
      </c>
      <c r="AP670" s="4">
        <v>0.82134259259259268</v>
      </c>
      <c r="AQ670" s="4">
        <v>47.163629</v>
      </c>
      <c r="AR670" s="4">
        <v>-88.484627000000003</v>
      </c>
      <c r="AS670" s="4">
        <v>326.2</v>
      </c>
      <c r="AT670" s="4">
        <v>45.5</v>
      </c>
      <c r="AU670" s="4">
        <v>12</v>
      </c>
      <c r="AV670" s="4">
        <v>6</v>
      </c>
      <c r="AW670" s="4" t="s">
        <v>205</v>
      </c>
      <c r="AX670" s="4">
        <v>1.5065999999999999</v>
      </c>
      <c r="AY670" s="4">
        <v>1.2132000000000001</v>
      </c>
      <c r="AZ670" s="4">
        <v>2.2132000000000001</v>
      </c>
      <c r="BA670" s="4">
        <v>14.023</v>
      </c>
      <c r="BB670" s="4">
        <v>11.51</v>
      </c>
      <c r="BC670" s="4">
        <v>0.82</v>
      </c>
      <c r="BD670" s="4">
        <v>18.204000000000001</v>
      </c>
      <c r="BE670" s="4">
        <v>1315.5419999999999</v>
      </c>
      <c r="BF670" s="4">
        <v>801.86599999999999</v>
      </c>
      <c r="BG670" s="4">
        <v>1.35</v>
      </c>
      <c r="BH670" s="4">
        <v>0.14499999999999999</v>
      </c>
      <c r="BI670" s="4">
        <v>1.4950000000000001</v>
      </c>
      <c r="BJ670" s="4">
        <v>1.016</v>
      </c>
      <c r="BK670" s="4">
        <v>0.109</v>
      </c>
      <c r="BL670" s="4">
        <v>1.125</v>
      </c>
      <c r="BM670" s="4">
        <v>150.84639999999999</v>
      </c>
      <c r="BQ670" s="4">
        <v>528.66600000000005</v>
      </c>
      <c r="BR670" s="4">
        <v>0.95919699999999997</v>
      </c>
      <c r="BS670" s="4">
        <v>-5</v>
      </c>
      <c r="BT670" s="4">
        <v>-2.7E-2</v>
      </c>
      <c r="BU670" s="4">
        <v>23.440372</v>
      </c>
      <c r="BV670" s="4">
        <v>-0.5454</v>
      </c>
    </row>
    <row r="671" spans="1:74" x14ac:dyDescent="0.25">
      <c r="A671" s="4">
        <v>42067</v>
      </c>
      <c r="B671" s="4">
        <v>2.8818287037037038E-2</v>
      </c>
      <c r="C671" s="4">
        <v>7.5460000000000003</v>
      </c>
      <c r="D671" s="4">
        <v>6.8749000000000002</v>
      </c>
      <c r="E671" s="4">
        <v>68749.313890000005</v>
      </c>
      <c r="F671" s="4">
        <v>73.599999999999994</v>
      </c>
      <c r="G671" s="4">
        <v>7.9</v>
      </c>
      <c r="H671" s="4">
        <v>21549.1</v>
      </c>
      <c r="J671" s="4">
        <v>4.0999999999999996</v>
      </c>
      <c r="K671" s="4">
        <v>0.84760000000000002</v>
      </c>
      <c r="L671" s="4">
        <v>6.3959000000000001</v>
      </c>
      <c r="M671" s="4">
        <v>5.827</v>
      </c>
      <c r="N671" s="4">
        <v>62.397500000000001</v>
      </c>
      <c r="O671" s="4">
        <v>6.6890000000000001</v>
      </c>
      <c r="P671" s="4">
        <v>69.099999999999994</v>
      </c>
      <c r="Q671" s="4">
        <v>46.978400000000001</v>
      </c>
      <c r="R671" s="4">
        <v>5.0361000000000002</v>
      </c>
      <c r="S671" s="4">
        <v>52</v>
      </c>
      <c r="T671" s="4">
        <v>21549.1041</v>
      </c>
      <c r="W671" s="4">
        <v>0</v>
      </c>
      <c r="X671" s="4">
        <v>3.4750000000000001</v>
      </c>
      <c r="Y671" s="4">
        <v>12.5</v>
      </c>
      <c r="Z671" s="4">
        <v>863</v>
      </c>
      <c r="AA671" s="4">
        <v>892</v>
      </c>
      <c r="AB671" s="4">
        <v>854</v>
      </c>
      <c r="AC671" s="4">
        <v>61</v>
      </c>
      <c r="AD671" s="4">
        <v>5.17</v>
      </c>
      <c r="AE671" s="4">
        <v>0.12</v>
      </c>
      <c r="AF671" s="4">
        <v>979</v>
      </c>
      <c r="AG671" s="4">
        <v>-15</v>
      </c>
      <c r="AH671" s="4">
        <v>16</v>
      </c>
      <c r="AI671" s="4">
        <v>11</v>
      </c>
      <c r="AJ671" s="4">
        <v>192</v>
      </c>
      <c r="AK671" s="4">
        <v>141</v>
      </c>
      <c r="AL671" s="4">
        <v>4</v>
      </c>
      <c r="AM671" s="4">
        <v>195</v>
      </c>
      <c r="AN671" s="4" t="s">
        <v>155</v>
      </c>
      <c r="AO671" s="4">
        <v>1</v>
      </c>
      <c r="AP671" s="4">
        <v>0.82135416666666661</v>
      </c>
      <c r="AQ671" s="4">
        <v>47.163781999999998</v>
      </c>
      <c r="AR671" s="4">
        <v>-88.484773000000004</v>
      </c>
      <c r="AS671" s="4">
        <v>326.3</v>
      </c>
      <c r="AT671" s="4">
        <v>45</v>
      </c>
      <c r="AU671" s="4">
        <v>12</v>
      </c>
      <c r="AV671" s="4">
        <v>6</v>
      </c>
      <c r="AW671" s="4" t="s">
        <v>205</v>
      </c>
      <c r="AX671" s="4">
        <v>1.6</v>
      </c>
      <c r="AY671" s="4">
        <v>1.4533</v>
      </c>
      <c r="AZ671" s="4">
        <v>2.4</v>
      </c>
      <c r="BA671" s="4">
        <v>14.023</v>
      </c>
      <c r="BB671" s="4">
        <v>11.63</v>
      </c>
      <c r="BC671" s="4">
        <v>0.83</v>
      </c>
      <c r="BD671" s="4">
        <v>17.984000000000002</v>
      </c>
      <c r="BE671" s="4">
        <v>1348.5989999999999</v>
      </c>
      <c r="BF671" s="4">
        <v>781.99699999999996</v>
      </c>
      <c r="BG671" s="4">
        <v>1.3779999999999999</v>
      </c>
      <c r="BH671" s="4">
        <v>0.14799999999999999</v>
      </c>
      <c r="BI671" s="4">
        <v>1.526</v>
      </c>
      <c r="BJ671" s="4">
        <v>1.0369999999999999</v>
      </c>
      <c r="BK671" s="4">
        <v>0.111</v>
      </c>
      <c r="BL671" s="4">
        <v>1.149</v>
      </c>
      <c r="BM671" s="4">
        <v>150.25630000000001</v>
      </c>
      <c r="BQ671" s="4">
        <v>532.77300000000002</v>
      </c>
      <c r="BR671" s="4">
        <v>0.92682200000000003</v>
      </c>
      <c r="BS671" s="4">
        <v>-5</v>
      </c>
      <c r="BT671" s="4">
        <v>-2.7952000000000001E-2</v>
      </c>
      <c r="BU671" s="4">
        <v>22.649217</v>
      </c>
      <c r="BV671" s="4">
        <v>-0.56463099999999999</v>
      </c>
    </row>
    <row r="672" spans="1:74" x14ac:dyDescent="0.25">
      <c r="A672" s="4">
        <v>42067</v>
      </c>
      <c r="B672" s="4">
        <v>2.8829861111111108E-2</v>
      </c>
      <c r="C672" s="4">
        <v>7.4530000000000003</v>
      </c>
      <c r="D672" s="4">
        <v>6.8654000000000002</v>
      </c>
      <c r="E672" s="4">
        <v>68654.2834</v>
      </c>
      <c r="F672" s="4">
        <v>75.099999999999994</v>
      </c>
      <c r="G672" s="4">
        <v>7.8</v>
      </c>
      <c r="H672" s="4">
        <v>21320.9</v>
      </c>
      <c r="J672" s="4">
        <v>4.0999999999999996</v>
      </c>
      <c r="K672" s="4">
        <v>0.84870000000000001</v>
      </c>
      <c r="L672" s="4">
        <v>6.3247999999999998</v>
      </c>
      <c r="M672" s="4">
        <v>5.8263999999999996</v>
      </c>
      <c r="N672" s="4">
        <v>63.727200000000003</v>
      </c>
      <c r="O672" s="4">
        <v>6.6195000000000004</v>
      </c>
      <c r="P672" s="4">
        <v>70.3</v>
      </c>
      <c r="Q672" s="4">
        <v>47.979500000000002</v>
      </c>
      <c r="R672" s="4">
        <v>4.9837999999999996</v>
      </c>
      <c r="S672" s="4">
        <v>53</v>
      </c>
      <c r="T672" s="4">
        <v>21320.901999999998</v>
      </c>
      <c r="W672" s="4">
        <v>0</v>
      </c>
      <c r="X672" s="4">
        <v>3.4794999999999998</v>
      </c>
      <c r="Y672" s="4">
        <v>12.5</v>
      </c>
      <c r="Z672" s="4">
        <v>861</v>
      </c>
      <c r="AA672" s="4">
        <v>887</v>
      </c>
      <c r="AB672" s="4">
        <v>852</v>
      </c>
      <c r="AC672" s="4">
        <v>61</v>
      </c>
      <c r="AD672" s="4">
        <v>5.17</v>
      </c>
      <c r="AE672" s="4">
        <v>0.12</v>
      </c>
      <c r="AF672" s="4">
        <v>979</v>
      </c>
      <c r="AG672" s="4">
        <v>-15</v>
      </c>
      <c r="AH672" s="4">
        <v>16</v>
      </c>
      <c r="AI672" s="4">
        <v>11</v>
      </c>
      <c r="AJ672" s="4">
        <v>192</v>
      </c>
      <c r="AK672" s="4">
        <v>141</v>
      </c>
      <c r="AL672" s="4">
        <v>4.0999999999999996</v>
      </c>
      <c r="AM672" s="4">
        <v>195</v>
      </c>
      <c r="AN672" s="4" t="s">
        <v>155</v>
      </c>
      <c r="AO672" s="4">
        <v>1</v>
      </c>
      <c r="AP672" s="4">
        <v>0.82136574074074076</v>
      </c>
      <c r="AQ672" s="4">
        <v>47.163927000000001</v>
      </c>
      <c r="AR672" s="4">
        <v>-88.484936000000005</v>
      </c>
      <c r="AS672" s="4">
        <v>326.5</v>
      </c>
      <c r="AT672" s="4">
        <v>44.4</v>
      </c>
      <c r="AU672" s="4">
        <v>12</v>
      </c>
      <c r="AV672" s="4">
        <v>7</v>
      </c>
      <c r="AW672" s="4" t="s">
        <v>204</v>
      </c>
      <c r="AX672" s="4">
        <v>1.7599</v>
      </c>
      <c r="AY672" s="4">
        <v>1.2335</v>
      </c>
      <c r="AZ672" s="4">
        <v>2.2934000000000001</v>
      </c>
      <c r="BA672" s="4">
        <v>14.023</v>
      </c>
      <c r="BB672" s="4">
        <v>11.72</v>
      </c>
      <c r="BC672" s="4">
        <v>0.84</v>
      </c>
      <c r="BD672" s="4">
        <v>17.832999999999998</v>
      </c>
      <c r="BE672" s="4">
        <v>1342.4570000000001</v>
      </c>
      <c r="BF672" s="4">
        <v>787.10500000000002</v>
      </c>
      <c r="BG672" s="4">
        <v>1.4159999999999999</v>
      </c>
      <c r="BH672" s="4">
        <v>0.14699999999999999</v>
      </c>
      <c r="BI672" s="4">
        <v>1.5640000000000001</v>
      </c>
      <c r="BJ672" s="4">
        <v>1.0660000000000001</v>
      </c>
      <c r="BK672" s="4">
        <v>0.111</v>
      </c>
      <c r="BL672" s="4">
        <v>1.177</v>
      </c>
      <c r="BM672" s="4">
        <v>149.6514</v>
      </c>
      <c r="BQ672" s="4">
        <v>536.995</v>
      </c>
      <c r="BR672" s="4">
        <v>0.86026400000000003</v>
      </c>
      <c r="BS672" s="4">
        <v>-5</v>
      </c>
      <c r="BT672" s="4">
        <v>-2.7047999999999999E-2</v>
      </c>
      <c r="BU672" s="4">
        <v>21.022701000000001</v>
      </c>
      <c r="BV672" s="4">
        <v>-0.54637000000000002</v>
      </c>
    </row>
    <row r="673" spans="1:74" x14ac:dyDescent="0.25">
      <c r="A673" s="4">
        <v>42067</v>
      </c>
      <c r="B673" s="4">
        <v>2.8841435185185185E-2</v>
      </c>
      <c r="C673" s="4">
        <v>7.8049999999999997</v>
      </c>
      <c r="D673" s="4">
        <v>6.8342999999999998</v>
      </c>
      <c r="E673" s="4">
        <v>68342.561489999993</v>
      </c>
      <c r="F673" s="4">
        <v>75.400000000000006</v>
      </c>
      <c r="G673" s="4">
        <v>7.8</v>
      </c>
      <c r="H673" s="4">
        <v>21271</v>
      </c>
      <c r="J673" s="4">
        <v>4.0999999999999996</v>
      </c>
      <c r="K673" s="4">
        <v>0.84619999999999995</v>
      </c>
      <c r="L673" s="4">
        <v>6.6047000000000002</v>
      </c>
      <c r="M673" s="4">
        <v>5.7831000000000001</v>
      </c>
      <c r="N673" s="4">
        <v>63.8033</v>
      </c>
      <c r="O673" s="4">
        <v>6.6002999999999998</v>
      </c>
      <c r="P673" s="4">
        <v>70.400000000000006</v>
      </c>
      <c r="Q673" s="4">
        <v>48.036900000000003</v>
      </c>
      <c r="R673" s="4">
        <v>4.9692999999999996</v>
      </c>
      <c r="S673" s="4">
        <v>53</v>
      </c>
      <c r="T673" s="4">
        <v>21271.013800000001</v>
      </c>
      <c r="W673" s="4">
        <v>0</v>
      </c>
      <c r="X673" s="4">
        <v>3.4693999999999998</v>
      </c>
      <c r="Y673" s="4">
        <v>12.5</v>
      </c>
      <c r="Z673" s="4">
        <v>866</v>
      </c>
      <c r="AA673" s="4">
        <v>893</v>
      </c>
      <c r="AB673" s="4">
        <v>858</v>
      </c>
      <c r="AC673" s="4">
        <v>61</v>
      </c>
      <c r="AD673" s="4">
        <v>5.17</v>
      </c>
      <c r="AE673" s="4">
        <v>0.12</v>
      </c>
      <c r="AF673" s="4">
        <v>979</v>
      </c>
      <c r="AG673" s="4">
        <v>-15</v>
      </c>
      <c r="AH673" s="4">
        <v>16</v>
      </c>
      <c r="AI673" s="4">
        <v>11</v>
      </c>
      <c r="AJ673" s="4">
        <v>192</v>
      </c>
      <c r="AK673" s="4">
        <v>142</v>
      </c>
      <c r="AL673" s="4">
        <v>3.8</v>
      </c>
      <c r="AM673" s="4">
        <v>195</v>
      </c>
      <c r="AN673" s="4" t="s">
        <v>155</v>
      </c>
      <c r="AO673" s="4">
        <v>1</v>
      </c>
      <c r="AP673" s="4">
        <v>0.8213773148148148</v>
      </c>
      <c r="AQ673" s="4">
        <v>47.164060999999997</v>
      </c>
      <c r="AR673" s="4">
        <v>-88.485113999999996</v>
      </c>
      <c r="AS673" s="4">
        <v>326</v>
      </c>
      <c r="AT673" s="4">
        <v>43.5</v>
      </c>
      <c r="AU673" s="4">
        <v>12</v>
      </c>
      <c r="AV673" s="4">
        <v>7</v>
      </c>
      <c r="AW673" s="4" t="s">
        <v>204</v>
      </c>
      <c r="AX673" s="4">
        <v>1.9533</v>
      </c>
      <c r="AY673" s="4">
        <v>1.1598999999999999</v>
      </c>
      <c r="AZ673" s="4">
        <v>2.3066</v>
      </c>
      <c r="BA673" s="4">
        <v>14.023</v>
      </c>
      <c r="BB673" s="4">
        <v>11.53</v>
      </c>
      <c r="BC673" s="4">
        <v>0.82</v>
      </c>
      <c r="BD673" s="4">
        <v>18.175999999999998</v>
      </c>
      <c r="BE673" s="4">
        <v>1379.4380000000001</v>
      </c>
      <c r="BF673" s="4">
        <v>768.75800000000004</v>
      </c>
      <c r="BG673" s="4">
        <v>1.395</v>
      </c>
      <c r="BH673" s="4">
        <v>0.14399999999999999</v>
      </c>
      <c r="BI673" s="4">
        <v>1.54</v>
      </c>
      <c r="BJ673" s="4">
        <v>1.0509999999999999</v>
      </c>
      <c r="BK673" s="4">
        <v>0.109</v>
      </c>
      <c r="BL673" s="4">
        <v>1.159</v>
      </c>
      <c r="BM673" s="4">
        <v>146.91200000000001</v>
      </c>
      <c r="BQ673" s="4">
        <v>526.87</v>
      </c>
      <c r="BR673" s="4">
        <v>0.880776</v>
      </c>
      <c r="BS673" s="4">
        <v>-5</v>
      </c>
      <c r="BT673" s="4">
        <v>-2.7951E-2</v>
      </c>
      <c r="BU673" s="4">
        <v>21.523969000000001</v>
      </c>
      <c r="BV673" s="4">
        <v>-0.56461099999999997</v>
      </c>
    </row>
    <row r="674" spans="1:74" x14ac:dyDescent="0.25">
      <c r="A674" s="4">
        <v>42067</v>
      </c>
      <c r="B674" s="4">
        <v>2.8853009259259255E-2</v>
      </c>
      <c r="C674" s="4">
        <v>6.5389999999999997</v>
      </c>
      <c r="D674" s="4">
        <v>5.6589</v>
      </c>
      <c r="E674" s="4">
        <v>56589.000820000001</v>
      </c>
      <c r="F674" s="4">
        <v>79.400000000000006</v>
      </c>
      <c r="G674" s="4">
        <v>7.9</v>
      </c>
      <c r="H674" s="4">
        <v>27858.400000000001</v>
      </c>
      <c r="J674" s="4">
        <v>4.0999999999999996</v>
      </c>
      <c r="K674" s="4">
        <v>0.86109999999999998</v>
      </c>
      <c r="L674" s="4">
        <v>5.6306000000000003</v>
      </c>
      <c r="M674" s="4">
        <v>4.8727999999999998</v>
      </c>
      <c r="N674" s="4">
        <v>68.402299999999997</v>
      </c>
      <c r="O674" s="4">
        <v>6.7953000000000001</v>
      </c>
      <c r="P674" s="4">
        <v>75.2</v>
      </c>
      <c r="Q674" s="4">
        <v>51.499400000000001</v>
      </c>
      <c r="R674" s="4">
        <v>5.1161000000000003</v>
      </c>
      <c r="S674" s="4">
        <v>56.6</v>
      </c>
      <c r="T674" s="4">
        <v>27858.375499999998</v>
      </c>
      <c r="W674" s="4">
        <v>0</v>
      </c>
      <c r="X674" s="4">
        <v>3.5305</v>
      </c>
      <c r="Y674" s="4">
        <v>12.5</v>
      </c>
      <c r="Z674" s="4">
        <v>859</v>
      </c>
      <c r="AA674" s="4">
        <v>884</v>
      </c>
      <c r="AB674" s="4">
        <v>850</v>
      </c>
      <c r="AC674" s="4">
        <v>61</v>
      </c>
      <c r="AD674" s="4">
        <v>5.17</v>
      </c>
      <c r="AE674" s="4">
        <v>0.12</v>
      </c>
      <c r="AF674" s="4">
        <v>979</v>
      </c>
      <c r="AG674" s="4">
        <v>-15</v>
      </c>
      <c r="AH674" s="4">
        <v>16</v>
      </c>
      <c r="AI674" s="4">
        <v>11</v>
      </c>
      <c r="AJ674" s="4">
        <v>191</v>
      </c>
      <c r="AK674" s="4">
        <v>141</v>
      </c>
      <c r="AL674" s="4">
        <v>3.4</v>
      </c>
      <c r="AM674" s="4">
        <v>195</v>
      </c>
      <c r="AN674" s="4" t="s">
        <v>155</v>
      </c>
      <c r="AO674" s="4">
        <v>1</v>
      </c>
      <c r="AP674" s="4">
        <v>0.82138888888888895</v>
      </c>
      <c r="AQ674" s="4">
        <v>47.164172999999998</v>
      </c>
      <c r="AR674" s="4">
        <v>-88.485311999999993</v>
      </c>
      <c r="AS674" s="4">
        <v>325.3</v>
      </c>
      <c r="AT674" s="4">
        <v>43.2</v>
      </c>
      <c r="AU674" s="4">
        <v>12</v>
      </c>
      <c r="AV674" s="4">
        <v>7</v>
      </c>
      <c r="AW674" s="4" t="s">
        <v>204</v>
      </c>
      <c r="AX674" s="4">
        <v>1.8934</v>
      </c>
      <c r="AY674" s="4">
        <v>1.3532999999999999</v>
      </c>
      <c r="AZ674" s="4">
        <v>2.4533</v>
      </c>
      <c r="BA674" s="4">
        <v>14.023</v>
      </c>
      <c r="BB674" s="4">
        <v>12.83</v>
      </c>
      <c r="BC674" s="4">
        <v>0.92</v>
      </c>
      <c r="BD674" s="4">
        <v>16.131</v>
      </c>
      <c r="BE674" s="4">
        <v>1284.7850000000001</v>
      </c>
      <c r="BF674" s="4">
        <v>707.678</v>
      </c>
      <c r="BG674" s="4">
        <v>1.6339999999999999</v>
      </c>
      <c r="BH674" s="4">
        <v>0.16200000000000001</v>
      </c>
      <c r="BI674" s="4">
        <v>1.7969999999999999</v>
      </c>
      <c r="BJ674" s="4">
        <v>1.2310000000000001</v>
      </c>
      <c r="BK674" s="4">
        <v>0.122</v>
      </c>
      <c r="BL674" s="4">
        <v>1.353</v>
      </c>
      <c r="BM674" s="4">
        <v>210.20930000000001</v>
      </c>
      <c r="BQ674" s="4">
        <v>585.74599999999998</v>
      </c>
      <c r="BR674" s="4">
        <v>0.68913999999999997</v>
      </c>
      <c r="BS674" s="4">
        <v>-5</v>
      </c>
      <c r="BT674" s="4">
        <v>-2.9899999999999999E-2</v>
      </c>
      <c r="BU674" s="4">
        <v>16.840855999999999</v>
      </c>
      <c r="BV674" s="4">
        <v>-0.60398200000000002</v>
      </c>
    </row>
    <row r="675" spans="1:74" x14ac:dyDescent="0.25">
      <c r="A675" s="4">
        <v>42067</v>
      </c>
      <c r="B675" s="4">
        <v>2.8864583333333332E-2</v>
      </c>
      <c r="C675" s="4">
        <v>5.9340000000000002</v>
      </c>
      <c r="D675" s="4">
        <v>5.2846000000000002</v>
      </c>
      <c r="E675" s="4">
        <v>52846.167079999999</v>
      </c>
      <c r="F675" s="4">
        <v>82.8</v>
      </c>
      <c r="G675" s="4">
        <v>8</v>
      </c>
      <c r="H675" s="4">
        <v>44483.3</v>
      </c>
      <c r="J675" s="4">
        <v>4.0999999999999996</v>
      </c>
      <c r="K675" s="4">
        <v>0.85260000000000002</v>
      </c>
      <c r="L675" s="4">
        <v>5.0594000000000001</v>
      </c>
      <c r="M675" s="4">
        <v>4.5057</v>
      </c>
      <c r="N675" s="4">
        <v>70.596000000000004</v>
      </c>
      <c r="O675" s="4">
        <v>6.8135000000000003</v>
      </c>
      <c r="P675" s="4">
        <v>77.400000000000006</v>
      </c>
      <c r="Q675" s="4">
        <v>53.151000000000003</v>
      </c>
      <c r="R675" s="4">
        <v>5.1298000000000004</v>
      </c>
      <c r="S675" s="4">
        <v>58.3</v>
      </c>
      <c r="T675" s="4">
        <v>44483.332300000002</v>
      </c>
      <c r="W675" s="4">
        <v>0</v>
      </c>
      <c r="X675" s="4">
        <v>3.4956999999999998</v>
      </c>
      <c r="Y675" s="4">
        <v>12.5</v>
      </c>
      <c r="Z675" s="4">
        <v>850</v>
      </c>
      <c r="AA675" s="4">
        <v>873</v>
      </c>
      <c r="AB675" s="4">
        <v>841</v>
      </c>
      <c r="AC675" s="4">
        <v>61</v>
      </c>
      <c r="AD675" s="4">
        <v>5.17</v>
      </c>
      <c r="AE675" s="4">
        <v>0.12</v>
      </c>
      <c r="AF675" s="4">
        <v>979</v>
      </c>
      <c r="AG675" s="4">
        <v>-15</v>
      </c>
      <c r="AH675" s="4">
        <v>16</v>
      </c>
      <c r="AI675" s="4">
        <v>11</v>
      </c>
      <c r="AJ675" s="4">
        <v>191</v>
      </c>
      <c r="AK675" s="4">
        <v>141</v>
      </c>
      <c r="AL675" s="4">
        <v>3.8</v>
      </c>
      <c r="AM675" s="4">
        <v>195</v>
      </c>
      <c r="AN675" s="4" t="s">
        <v>155</v>
      </c>
      <c r="AO675" s="4">
        <v>1</v>
      </c>
      <c r="AP675" s="4">
        <v>0.82140046296296287</v>
      </c>
      <c r="AQ675" s="4">
        <v>47.164264000000003</v>
      </c>
      <c r="AR675" s="4">
        <v>-88.485529999999997</v>
      </c>
      <c r="AS675" s="4">
        <v>325.10000000000002</v>
      </c>
      <c r="AT675" s="4">
        <v>43.5</v>
      </c>
      <c r="AU675" s="4">
        <v>12</v>
      </c>
      <c r="AV675" s="4">
        <v>7</v>
      </c>
      <c r="AW675" s="4" t="s">
        <v>204</v>
      </c>
      <c r="AX675" s="4">
        <v>1.8</v>
      </c>
      <c r="AY675" s="4">
        <v>1.1868000000000001</v>
      </c>
      <c r="AZ675" s="4">
        <v>2.2334999999999998</v>
      </c>
      <c r="BA675" s="4">
        <v>14.023</v>
      </c>
      <c r="BB675" s="4">
        <v>12.06</v>
      </c>
      <c r="BC675" s="4">
        <v>0.86</v>
      </c>
      <c r="BD675" s="4">
        <v>17.286999999999999</v>
      </c>
      <c r="BE675" s="4">
        <v>1094.636</v>
      </c>
      <c r="BF675" s="4">
        <v>620.452</v>
      </c>
      <c r="BG675" s="4">
        <v>1.599</v>
      </c>
      <c r="BH675" s="4">
        <v>0.154</v>
      </c>
      <c r="BI675" s="4">
        <v>1.754</v>
      </c>
      <c r="BJ675" s="4">
        <v>1.204</v>
      </c>
      <c r="BK675" s="4">
        <v>0.11600000000000001</v>
      </c>
      <c r="BL675" s="4">
        <v>1.32</v>
      </c>
      <c r="BM675" s="4">
        <v>318.26249999999999</v>
      </c>
      <c r="BQ675" s="4">
        <v>549.91999999999996</v>
      </c>
      <c r="BR675" s="4">
        <v>0.44458399999999998</v>
      </c>
      <c r="BS675" s="4">
        <v>-5</v>
      </c>
      <c r="BT675" s="4">
        <v>-2.9051E-2</v>
      </c>
      <c r="BU675" s="4">
        <v>10.864532000000001</v>
      </c>
      <c r="BV675" s="4">
        <v>-0.58682900000000005</v>
      </c>
    </row>
    <row r="676" spans="1:74" x14ac:dyDescent="0.25">
      <c r="A676" s="4">
        <v>42067</v>
      </c>
      <c r="B676" s="4">
        <v>2.8876157407407402E-2</v>
      </c>
      <c r="C676" s="4">
        <v>6.6539999999999999</v>
      </c>
      <c r="D676" s="4">
        <v>5.0547000000000004</v>
      </c>
      <c r="E676" s="4">
        <v>50546.876060000002</v>
      </c>
      <c r="F676" s="4">
        <v>75.900000000000006</v>
      </c>
      <c r="G676" s="4">
        <v>8.1999999999999993</v>
      </c>
      <c r="H676" s="4">
        <v>44270.6</v>
      </c>
      <c r="J676" s="4">
        <v>4.0999999999999996</v>
      </c>
      <c r="K676" s="4">
        <v>0.84930000000000005</v>
      </c>
      <c r="L676" s="4">
        <v>5.6515000000000004</v>
      </c>
      <c r="M676" s="4">
        <v>4.2931999999999997</v>
      </c>
      <c r="N676" s="4">
        <v>64.471199999999996</v>
      </c>
      <c r="O676" s="4">
        <v>6.9570999999999996</v>
      </c>
      <c r="P676" s="4">
        <v>71.400000000000006</v>
      </c>
      <c r="Q676" s="4">
        <v>48.539700000000003</v>
      </c>
      <c r="R676" s="4">
        <v>5.2378999999999998</v>
      </c>
      <c r="S676" s="4">
        <v>53.8</v>
      </c>
      <c r="T676" s="4">
        <v>44270.606299999999</v>
      </c>
      <c r="W676" s="4">
        <v>0</v>
      </c>
      <c r="X676" s="4">
        <v>3.4823</v>
      </c>
      <c r="Y676" s="4">
        <v>12.4</v>
      </c>
      <c r="Z676" s="4">
        <v>846</v>
      </c>
      <c r="AA676" s="4">
        <v>870</v>
      </c>
      <c r="AB676" s="4">
        <v>839</v>
      </c>
      <c r="AC676" s="4">
        <v>61</v>
      </c>
      <c r="AD676" s="4">
        <v>5.17</v>
      </c>
      <c r="AE676" s="4">
        <v>0.12</v>
      </c>
      <c r="AF676" s="4">
        <v>979</v>
      </c>
      <c r="AG676" s="4">
        <v>-15</v>
      </c>
      <c r="AH676" s="4">
        <v>15.050050000000001</v>
      </c>
      <c r="AI676" s="4">
        <v>11</v>
      </c>
      <c r="AJ676" s="4">
        <v>191</v>
      </c>
      <c r="AK676" s="4">
        <v>141.9</v>
      </c>
      <c r="AL676" s="4">
        <v>3.6</v>
      </c>
      <c r="AM676" s="4">
        <v>195</v>
      </c>
      <c r="AN676" s="4" t="s">
        <v>155</v>
      </c>
      <c r="AO676" s="4">
        <v>1</v>
      </c>
      <c r="AP676" s="4">
        <v>0.82141203703703702</v>
      </c>
      <c r="AQ676" s="4">
        <v>47.164343000000002</v>
      </c>
      <c r="AR676" s="4">
        <v>-88.485760999999997</v>
      </c>
      <c r="AS676" s="4">
        <v>325.10000000000002</v>
      </c>
      <c r="AT676" s="4">
        <v>41.9</v>
      </c>
      <c r="AU676" s="4">
        <v>12</v>
      </c>
      <c r="AV676" s="4">
        <v>7</v>
      </c>
      <c r="AW676" s="4" t="s">
        <v>204</v>
      </c>
      <c r="AX676" s="4">
        <v>1.4269000000000001</v>
      </c>
      <c r="AY676" s="4">
        <v>1.0532999999999999</v>
      </c>
      <c r="AZ676" s="4">
        <v>2</v>
      </c>
      <c r="BA676" s="4">
        <v>14.023</v>
      </c>
      <c r="BB676" s="4">
        <v>11.79</v>
      </c>
      <c r="BC676" s="4">
        <v>0.84</v>
      </c>
      <c r="BD676" s="4">
        <v>17.738</v>
      </c>
      <c r="BE676" s="4">
        <v>1192.175</v>
      </c>
      <c r="BF676" s="4">
        <v>576.40899999999999</v>
      </c>
      <c r="BG676" s="4">
        <v>1.4239999999999999</v>
      </c>
      <c r="BH676" s="4">
        <v>0.154</v>
      </c>
      <c r="BI676" s="4">
        <v>1.5780000000000001</v>
      </c>
      <c r="BJ676" s="4">
        <v>1.0720000000000001</v>
      </c>
      <c r="BK676" s="4">
        <v>0.11600000000000001</v>
      </c>
      <c r="BL676" s="4">
        <v>1.1879999999999999</v>
      </c>
      <c r="BM676" s="4">
        <v>308.82380000000001</v>
      </c>
      <c r="BQ676" s="4">
        <v>534.12300000000005</v>
      </c>
      <c r="BR676" s="4">
        <v>0.316106</v>
      </c>
      <c r="BS676" s="4">
        <v>-5</v>
      </c>
      <c r="BT676" s="4">
        <v>-3.09E-2</v>
      </c>
      <c r="BU676" s="4">
        <v>7.7248429999999999</v>
      </c>
      <c r="BV676" s="4">
        <v>-0.62417800000000001</v>
      </c>
    </row>
    <row r="677" spans="1:74" x14ac:dyDescent="0.25">
      <c r="A677" s="4">
        <v>42067</v>
      </c>
      <c r="B677" s="4">
        <v>2.8887731481481483E-2</v>
      </c>
      <c r="C677" s="4">
        <v>8.2110000000000003</v>
      </c>
      <c r="D677" s="4">
        <v>4.6780999999999997</v>
      </c>
      <c r="E677" s="4">
        <v>46780.831230000003</v>
      </c>
      <c r="F677" s="4">
        <v>63.7</v>
      </c>
      <c r="G677" s="4">
        <v>8.1999999999999993</v>
      </c>
      <c r="H677" s="4">
        <v>36132.400000000001</v>
      </c>
      <c r="J677" s="4">
        <v>4.37</v>
      </c>
      <c r="K677" s="4">
        <v>0.84909999999999997</v>
      </c>
      <c r="L677" s="4">
        <v>6.9717000000000002</v>
      </c>
      <c r="M677" s="4">
        <v>3.9721000000000002</v>
      </c>
      <c r="N677" s="4">
        <v>54.098999999999997</v>
      </c>
      <c r="O677" s="4">
        <v>6.9623999999999997</v>
      </c>
      <c r="P677" s="4">
        <v>61.1</v>
      </c>
      <c r="Q677" s="4">
        <v>40.730600000000003</v>
      </c>
      <c r="R677" s="4">
        <v>5.2419000000000002</v>
      </c>
      <c r="S677" s="4">
        <v>46</v>
      </c>
      <c r="T677" s="4">
        <v>36132.4323</v>
      </c>
      <c r="W677" s="4">
        <v>0</v>
      </c>
      <c r="X677" s="4">
        <v>3.7119</v>
      </c>
      <c r="Y677" s="4">
        <v>12.5</v>
      </c>
      <c r="Z677" s="4">
        <v>843</v>
      </c>
      <c r="AA677" s="4">
        <v>867</v>
      </c>
      <c r="AB677" s="4">
        <v>836</v>
      </c>
      <c r="AC677" s="4">
        <v>61</v>
      </c>
      <c r="AD677" s="4">
        <v>5.17</v>
      </c>
      <c r="AE677" s="4">
        <v>0.12</v>
      </c>
      <c r="AF677" s="4">
        <v>979</v>
      </c>
      <c r="AG677" s="4">
        <v>-15</v>
      </c>
      <c r="AH677" s="4">
        <v>15</v>
      </c>
      <c r="AI677" s="4">
        <v>11</v>
      </c>
      <c r="AJ677" s="4">
        <v>191</v>
      </c>
      <c r="AK677" s="4">
        <v>142</v>
      </c>
      <c r="AL677" s="4">
        <v>3.6</v>
      </c>
      <c r="AM677" s="4">
        <v>195</v>
      </c>
      <c r="AN677" s="4" t="s">
        <v>155</v>
      </c>
      <c r="AO677" s="4">
        <v>1</v>
      </c>
      <c r="AP677" s="4">
        <v>0.82142361111111117</v>
      </c>
      <c r="AQ677" s="4">
        <v>47.164409999999997</v>
      </c>
      <c r="AR677" s="4">
        <v>-88.485990000000001</v>
      </c>
      <c r="AS677" s="4">
        <v>325.10000000000002</v>
      </c>
      <c r="AT677" s="4">
        <v>38.9</v>
      </c>
      <c r="AU677" s="4">
        <v>12</v>
      </c>
      <c r="AV677" s="4">
        <v>7</v>
      </c>
      <c r="AW677" s="4" t="s">
        <v>204</v>
      </c>
      <c r="AX677" s="4">
        <v>1.1533</v>
      </c>
      <c r="AY677" s="4">
        <v>1.1533</v>
      </c>
      <c r="AZ677" s="4">
        <v>2.0533000000000001</v>
      </c>
      <c r="BA677" s="4">
        <v>14.023</v>
      </c>
      <c r="BB677" s="4">
        <v>11.76</v>
      </c>
      <c r="BC677" s="4">
        <v>0.84</v>
      </c>
      <c r="BD677" s="4">
        <v>17.774999999999999</v>
      </c>
      <c r="BE677" s="4">
        <v>1451.9069999999999</v>
      </c>
      <c r="BF677" s="4">
        <v>526.49199999999996</v>
      </c>
      <c r="BG677" s="4">
        <v>1.18</v>
      </c>
      <c r="BH677" s="4">
        <v>0.152</v>
      </c>
      <c r="BI677" s="4">
        <v>1.3320000000000001</v>
      </c>
      <c r="BJ677" s="4">
        <v>0.88800000000000001</v>
      </c>
      <c r="BK677" s="4">
        <v>0.114</v>
      </c>
      <c r="BL677" s="4">
        <v>1.0029999999999999</v>
      </c>
      <c r="BM677" s="4">
        <v>248.8382</v>
      </c>
      <c r="BQ677" s="4">
        <v>562.06799999999998</v>
      </c>
      <c r="BR677" s="4">
        <v>0.46307199999999998</v>
      </c>
      <c r="BS677" s="4">
        <v>-5</v>
      </c>
      <c r="BT677" s="4">
        <v>-3.0043E-2</v>
      </c>
      <c r="BU677" s="4">
        <v>11.31631</v>
      </c>
      <c r="BV677" s="4">
        <v>-0.60687500000000005</v>
      </c>
    </row>
    <row r="678" spans="1:74" x14ac:dyDescent="0.25">
      <c r="A678" s="4">
        <v>42067</v>
      </c>
      <c r="B678" s="4">
        <v>2.8899305555555557E-2</v>
      </c>
      <c r="C678" s="4">
        <v>9.2929999999999993</v>
      </c>
      <c r="D678" s="4">
        <v>4.2866999999999997</v>
      </c>
      <c r="E678" s="4">
        <v>42867.159570000003</v>
      </c>
      <c r="F678" s="4">
        <v>53.5</v>
      </c>
      <c r="G678" s="4">
        <v>8.1</v>
      </c>
      <c r="H678" s="4">
        <v>28959.7</v>
      </c>
      <c r="J678" s="4">
        <v>5.65</v>
      </c>
      <c r="K678" s="4">
        <v>0.85160000000000002</v>
      </c>
      <c r="L678" s="4">
        <v>7.9137000000000004</v>
      </c>
      <c r="M678" s="4">
        <v>3.6505000000000001</v>
      </c>
      <c r="N678" s="4">
        <v>45.583399999999997</v>
      </c>
      <c r="O678" s="4">
        <v>6.9058000000000002</v>
      </c>
      <c r="P678" s="4">
        <v>52.5</v>
      </c>
      <c r="Q678" s="4">
        <v>34.319200000000002</v>
      </c>
      <c r="R678" s="4">
        <v>5.1993</v>
      </c>
      <c r="S678" s="4">
        <v>39.5</v>
      </c>
      <c r="T678" s="4">
        <v>28959.708600000002</v>
      </c>
      <c r="W678" s="4">
        <v>0</v>
      </c>
      <c r="X678" s="4">
        <v>4.8129999999999997</v>
      </c>
      <c r="Y678" s="4">
        <v>12.5</v>
      </c>
      <c r="Z678" s="4">
        <v>841</v>
      </c>
      <c r="AA678" s="4">
        <v>865</v>
      </c>
      <c r="AB678" s="4">
        <v>834</v>
      </c>
      <c r="AC678" s="4">
        <v>61</v>
      </c>
      <c r="AD678" s="4">
        <v>5.17</v>
      </c>
      <c r="AE678" s="4">
        <v>0.12</v>
      </c>
      <c r="AF678" s="4">
        <v>979</v>
      </c>
      <c r="AG678" s="4">
        <v>-15</v>
      </c>
      <c r="AH678" s="4">
        <v>15</v>
      </c>
      <c r="AI678" s="4">
        <v>11</v>
      </c>
      <c r="AJ678" s="4">
        <v>191</v>
      </c>
      <c r="AK678" s="4">
        <v>141</v>
      </c>
      <c r="AL678" s="4">
        <v>3.6</v>
      </c>
      <c r="AM678" s="4">
        <v>195</v>
      </c>
      <c r="AN678" s="4" t="s">
        <v>155</v>
      </c>
      <c r="AO678" s="4">
        <v>1</v>
      </c>
      <c r="AP678" s="4">
        <v>0.82143518518518521</v>
      </c>
      <c r="AQ678" s="4">
        <v>47.164465999999997</v>
      </c>
      <c r="AR678" s="4">
        <v>-88.486204000000001</v>
      </c>
      <c r="AS678" s="4">
        <v>325</v>
      </c>
      <c r="AT678" s="4">
        <v>35.9</v>
      </c>
      <c r="AU678" s="4">
        <v>12</v>
      </c>
      <c r="AV678" s="4">
        <v>7</v>
      </c>
      <c r="AW678" s="4" t="s">
        <v>204</v>
      </c>
      <c r="AX678" s="4">
        <v>1.2533000000000001</v>
      </c>
      <c r="AY678" s="4">
        <v>1.2533000000000001</v>
      </c>
      <c r="AZ678" s="4">
        <v>2.1533000000000002</v>
      </c>
      <c r="BA678" s="4">
        <v>14.023</v>
      </c>
      <c r="BB678" s="4">
        <v>11.97</v>
      </c>
      <c r="BC678" s="4">
        <v>0.85</v>
      </c>
      <c r="BD678" s="4">
        <v>17.427</v>
      </c>
      <c r="BE678" s="4">
        <v>1659.1569999999999</v>
      </c>
      <c r="BF678" s="4">
        <v>487.12299999999999</v>
      </c>
      <c r="BG678" s="4">
        <v>1.0009999999999999</v>
      </c>
      <c r="BH678" s="4">
        <v>0.152</v>
      </c>
      <c r="BI678" s="4">
        <v>1.1519999999999999</v>
      </c>
      <c r="BJ678" s="4">
        <v>0.753</v>
      </c>
      <c r="BK678" s="4">
        <v>0.114</v>
      </c>
      <c r="BL678" s="4">
        <v>0.86799999999999999</v>
      </c>
      <c r="BM678" s="4">
        <v>200.7799</v>
      </c>
      <c r="BQ678" s="4">
        <v>733.70699999999999</v>
      </c>
      <c r="BR678" s="4">
        <v>0.59906599999999999</v>
      </c>
      <c r="BS678" s="4">
        <v>-5</v>
      </c>
      <c r="BT678" s="4">
        <v>-0.03</v>
      </c>
      <c r="BU678" s="4">
        <v>14.639673999999999</v>
      </c>
      <c r="BV678" s="4">
        <v>-0.60599999999999998</v>
      </c>
    </row>
    <row r="679" spans="1:74" x14ac:dyDescent="0.25">
      <c r="A679" s="4">
        <v>42067</v>
      </c>
      <c r="B679" s="4">
        <v>2.891087962962963E-2</v>
      </c>
      <c r="C679" s="4">
        <v>8.2620000000000005</v>
      </c>
      <c r="D679" s="4">
        <v>4.2076000000000002</v>
      </c>
      <c r="E679" s="4">
        <v>42075.940589999998</v>
      </c>
      <c r="F679" s="4">
        <v>52.1</v>
      </c>
      <c r="G679" s="4">
        <v>8</v>
      </c>
      <c r="H679" s="4">
        <v>24939.9</v>
      </c>
      <c r="J679" s="4">
        <v>6.81</v>
      </c>
      <c r="K679" s="4">
        <v>0.86450000000000005</v>
      </c>
      <c r="L679" s="4">
        <v>7.1420000000000003</v>
      </c>
      <c r="M679" s="4">
        <v>3.6373000000000002</v>
      </c>
      <c r="N679" s="4">
        <v>45.038499999999999</v>
      </c>
      <c r="O679" s="4">
        <v>6.9222000000000001</v>
      </c>
      <c r="P679" s="4">
        <v>52</v>
      </c>
      <c r="Q679" s="4">
        <v>33.908999999999999</v>
      </c>
      <c r="R679" s="4">
        <v>5.2115999999999998</v>
      </c>
      <c r="S679" s="4">
        <v>39.1</v>
      </c>
      <c r="T679" s="4">
        <v>24939.868600000002</v>
      </c>
      <c r="W679" s="4">
        <v>0</v>
      </c>
      <c r="X679" s="4">
        <v>5.8906999999999998</v>
      </c>
      <c r="Y679" s="4">
        <v>12.4</v>
      </c>
      <c r="Z679" s="4">
        <v>843</v>
      </c>
      <c r="AA679" s="4">
        <v>867</v>
      </c>
      <c r="AB679" s="4">
        <v>836</v>
      </c>
      <c r="AC679" s="4">
        <v>61</v>
      </c>
      <c r="AD679" s="4">
        <v>5.17</v>
      </c>
      <c r="AE679" s="4">
        <v>0.12</v>
      </c>
      <c r="AF679" s="4">
        <v>979</v>
      </c>
      <c r="AG679" s="4">
        <v>-15</v>
      </c>
      <c r="AH679" s="4">
        <v>15</v>
      </c>
      <c r="AI679" s="4">
        <v>11</v>
      </c>
      <c r="AJ679" s="4">
        <v>191</v>
      </c>
      <c r="AK679" s="4">
        <v>141</v>
      </c>
      <c r="AL679" s="4">
        <v>3.3</v>
      </c>
      <c r="AM679" s="4">
        <v>195</v>
      </c>
      <c r="AN679" s="4" t="s">
        <v>155</v>
      </c>
      <c r="AO679" s="4">
        <v>1</v>
      </c>
      <c r="AP679" s="4">
        <v>0.82144675925925925</v>
      </c>
      <c r="AQ679" s="4">
        <v>47.164503000000003</v>
      </c>
      <c r="AR679" s="4">
        <v>-88.486408999999995</v>
      </c>
      <c r="AS679" s="4">
        <v>324.89999999999998</v>
      </c>
      <c r="AT679" s="4">
        <v>34.299999999999997</v>
      </c>
      <c r="AU679" s="4">
        <v>12</v>
      </c>
      <c r="AV679" s="4">
        <v>7</v>
      </c>
      <c r="AW679" s="4" t="s">
        <v>204</v>
      </c>
      <c r="AX679" s="4">
        <v>1.3</v>
      </c>
      <c r="AY679" s="4">
        <v>1.3</v>
      </c>
      <c r="AZ679" s="4">
        <v>2.1467000000000001</v>
      </c>
      <c r="BA679" s="4">
        <v>14.023</v>
      </c>
      <c r="BB679" s="4">
        <v>13.17</v>
      </c>
      <c r="BC679" s="4">
        <v>0.94</v>
      </c>
      <c r="BD679" s="4">
        <v>15.679</v>
      </c>
      <c r="BE679" s="4">
        <v>1631.655</v>
      </c>
      <c r="BF679" s="4">
        <v>528.89</v>
      </c>
      <c r="BG679" s="4">
        <v>1.0780000000000001</v>
      </c>
      <c r="BH679" s="4">
        <v>0.16600000000000001</v>
      </c>
      <c r="BI679" s="4">
        <v>1.2430000000000001</v>
      </c>
      <c r="BJ679" s="4">
        <v>0.81100000000000005</v>
      </c>
      <c r="BK679" s="4">
        <v>0.125</v>
      </c>
      <c r="BL679" s="4">
        <v>0.93600000000000005</v>
      </c>
      <c r="BM679" s="4">
        <v>188.41810000000001</v>
      </c>
      <c r="BQ679" s="4">
        <v>978.52800000000002</v>
      </c>
      <c r="BR679" s="4">
        <v>0.60404500000000005</v>
      </c>
      <c r="BS679" s="4">
        <v>-5</v>
      </c>
      <c r="BT679" s="4">
        <v>-3.0955E-2</v>
      </c>
      <c r="BU679" s="4">
        <v>14.761348999999999</v>
      </c>
      <c r="BV679" s="4">
        <v>-0.62529199999999996</v>
      </c>
    </row>
    <row r="680" spans="1:74" x14ac:dyDescent="0.25">
      <c r="A680" s="4">
        <v>42067</v>
      </c>
      <c r="B680" s="4">
        <v>2.8922453703703704E-2</v>
      </c>
      <c r="C680" s="4">
        <v>7.0709999999999997</v>
      </c>
      <c r="D680" s="4">
        <v>4.7270000000000003</v>
      </c>
      <c r="E680" s="4">
        <v>47269.544349999996</v>
      </c>
      <c r="F680" s="4">
        <v>52.4</v>
      </c>
      <c r="G680" s="4">
        <v>8</v>
      </c>
      <c r="H680" s="4">
        <v>36360.5</v>
      </c>
      <c r="J680" s="4">
        <v>6.76</v>
      </c>
      <c r="K680" s="4">
        <v>0.85740000000000005</v>
      </c>
      <c r="L680" s="4">
        <v>6.0631000000000004</v>
      </c>
      <c r="M680" s="4">
        <v>4.0529000000000002</v>
      </c>
      <c r="N680" s="4">
        <v>44.908200000000001</v>
      </c>
      <c r="O680" s="4">
        <v>6.8592000000000004</v>
      </c>
      <c r="P680" s="4">
        <v>51.8</v>
      </c>
      <c r="Q680" s="4">
        <v>33.810899999999997</v>
      </c>
      <c r="R680" s="4">
        <v>5.1642000000000001</v>
      </c>
      <c r="S680" s="4">
        <v>39</v>
      </c>
      <c r="T680" s="4">
        <v>36360.465199999999</v>
      </c>
      <c r="W680" s="4">
        <v>0</v>
      </c>
      <c r="X680" s="4">
        <v>5.7998000000000003</v>
      </c>
      <c r="Y680" s="4">
        <v>12.4</v>
      </c>
      <c r="Z680" s="4">
        <v>842</v>
      </c>
      <c r="AA680" s="4">
        <v>869</v>
      </c>
      <c r="AB680" s="4">
        <v>836</v>
      </c>
      <c r="AC680" s="4">
        <v>61</v>
      </c>
      <c r="AD680" s="4">
        <v>5.17</v>
      </c>
      <c r="AE680" s="4">
        <v>0.12</v>
      </c>
      <c r="AF680" s="4">
        <v>979</v>
      </c>
      <c r="AG680" s="4">
        <v>-15</v>
      </c>
      <c r="AH680" s="4">
        <v>15</v>
      </c>
      <c r="AI680" s="4">
        <v>11</v>
      </c>
      <c r="AJ680" s="4">
        <v>190</v>
      </c>
      <c r="AK680" s="4">
        <v>140</v>
      </c>
      <c r="AL680" s="4">
        <v>3.5</v>
      </c>
      <c r="AM680" s="4">
        <v>195</v>
      </c>
      <c r="AN680" s="4" t="s">
        <v>155</v>
      </c>
      <c r="AO680" s="4">
        <v>1</v>
      </c>
      <c r="AP680" s="4">
        <v>0.82145833333333329</v>
      </c>
      <c r="AQ680" s="4">
        <v>47.164521000000001</v>
      </c>
      <c r="AR680" s="4">
        <v>-88.486609999999999</v>
      </c>
      <c r="AS680" s="4">
        <v>324.89999999999998</v>
      </c>
      <c r="AT680" s="4">
        <v>34.6</v>
      </c>
      <c r="AU680" s="4">
        <v>12</v>
      </c>
      <c r="AV680" s="4">
        <v>7</v>
      </c>
      <c r="AW680" s="4" t="s">
        <v>204</v>
      </c>
      <c r="AX680" s="4">
        <v>1.3532999999999999</v>
      </c>
      <c r="AY680" s="4">
        <v>1.3532999999999999</v>
      </c>
      <c r="AZ680" s="4">
        <v>2.1533000000000002</v>
      </c>
      <c r="BA680" s="4">
        <v>14.023</v>
      </c>
      <c r="BB680" s="4">
        <v>12.49</v>
      </c>
      <c r="BC680" s="4">
        <v>0.89</v>
      </c>
      <c r="BD680" s="4">
        <v>16.631</v>
      </c>
      <c r="BE680" s="4">
        <v>1336.798</v>
      </c>
      <c r="BF680" s="4">
        <v>568.74400000000003</v>
      </c>
      <c r="BG680" s="4">
        <v>1.0369999999999999</v>
      </c>
      <c r="BH680" s="4">
        <v>0.158</v>
      </c>
      <c r="BI680" s="4">
        <v>1.1950000000000001</v>
      </c>
      <c r="BJ680" s="4">
        <v>0.78100000000000003</v>
      </c>
      <c r="BK680" s="4">
        <v>0.11899999999999999</v>
      </c>
      <c r="BL680" s="4">
        <v>0.9</v>
      </c>
      <c r="BM680" s="4">
        <v>265.10759999999999</v>
      </c>
      <c r="BQ680" s="4">
        <v>929.78599999999994</v>
      </c>
      <c r="BR680" s="4">
        <v>0.52195199999999997</v>
      </c>
      <c r="BS680" s="4">
        <v>-5</v>
      </c>
      <c r="BT680" s="4">
        <v>-3.0046E-2</v>
      </c>
      <c r="BU680" s="4">
        <v>12.755203</v>
      </c>
      <c r="BV680" s="4">
        <v>-0.60692800000000002</v>
      </c>
    </row>
    <row r="681" spans="1:74" x14ac:dyDescent="0.25">
      <c r="A681" s="4">
        <v>42067</v>
      </c>
      <c r="B681" s="4">
        <v>2.8934027777777777E-2</v>
      </c>
      <c r="C681" s="4">
        <v>6.8230000000000004</v>
      </c>
      <c r="D681" s="4">
        <v>4.8368000000000002</v>
      </c>
      <c r="E681" s="4">
        <v>48367.998370000001</v>
      </c>
      <c r="F681" s="4">
        <v>63.1</v>
      </c>
      <c r="G681" s="4">
        <v>7.9</v>
      </c>
      <c r="H681" s="4">
        <v>40559.800000000003</v>
      </c>
      <c r="J681" s="4">
        <v>5.79</v>
      </c>
      <c r="K681" s="4">
        <v>0.85399999999999998</v>
      </c>
      <c r="L681" s="4">
        <v>5.8269000000000002</v>
      </c>
      <c r="M681" s="4">
        <v>4.1306000000000003</v>
      </c>
      <c r="N681" s="4">
        <v>53.911299999999997</v>
      </c>
      <c r="O681" s="4">
        <v>6.7571000000000003</v>
      </c>
      <c r="P681" s="4">
        <v>60.7</v>
      </c>
      <c r="Q681" s="4">
        <v>40.589300000000001</v>
      </c>
      <c r="R681" s="4">
        <v>5.0873999999999997</v>
      </c>
      <c r="S681" s="4">
        <v>45.7</v>
      </c>
      <c r="T681" s="4">
        <v>40559.781999999999</v>
      </c>
      <c r="W681" s="4">
        <v>0</v>
      </c>
      <c r="X681" s="4">
        <v>4.9443000000000001</v>
      </c>
      <c r="Y681" s="4">
        <v>12.3</v>
      </c>
      <c r="Z681" s="4">
        <v>844</v>
      </c>
      <c r="AA681" s="4">
        <v>869</v>
      </c>
      <c r="AB681" s="4">
        <v>837</v>
      </c>
      <c r="AC681" s="4">
        <v>61</v>
      </c>
      <c r="AD681" s="4">
        <v>5.17</v>
      </c>
      <c r="AE681" s="4">
        <v>0.12</v>
      </c>
      <c r="AF681" s="4">
        <v>979</v>
      </c>
      <c r="AG681" s="4">
        <v>-15</v>
      </c>
      <c r="AH681" s="4">
        <v>15</v>
      </c>
      <c r="AI681" s="4">
        <v>11</v>
      </c>
      <c r="AJ681" s="4">
        <v>190</v>
      </c>
      <c r="AK681" s="4">
        <v>140</v>
      </c>
      <c r="AL681" s="4">
        <v>3.5</v>
      </c>
      <c r="AM681" s="4">
        <v>195</v>
      </c>
      <c r="AN681" s="4" t="s">
        <v>155</v>
      </c>
      <c r="AO681" s="4">
        <v>1</v>
      </c>
      <c r="AP681" s="4">
        <v>0.82146990740740744</v>
      </c>
      <c r="AQ681" s="4">
        <v>47.164520000000003</v>
      </c>
      <c r="AR681" s="4">
        <v>-88.486813999999995</v>
      </c>
      <c r="AS681" s="4">
        <v>324.8</v>
      </c>
      <c r="AT681" s="4">
        <v>34.200000000000003</v>
      </c>
      <c r="AU681" s="4">
        <v>12</v>
      </c>
      <c r="AV681" s="4">
        <v>7</v>
      </c>
      <c r="AW681" s="4" t="s">
        <v>204</v>
      </c>
      <c r="AX681" s="4">
        <v>1.4</v>
      </c>
      <c r="AY681" s="4">
        <v>1.4</v>
      </c>
      <c r="AZ681" s="4">
        <v>2.1467000000000001</v>
      </c>
      <c r="BA681" s="4">
        <v>14.023</v>
      </c>
      <c r="BB681" s="4">
        <v>12.18</v>
      </c>
      <c r="BC681" s="4">
        <v>0.87</v>
      </c>
      <c r="BD681" s="4">
        <v>17.097999999999999</v>
      </c>
      <c r="BE681" s="4">
        <v>1260.692</v>
      </c>
      <c r="BF681" s="4">
        <v>568.79700000000003</v>
      </c>
      <c r="BG681" s="4">
        <v>1.2210000000000001</v>
      </c>
      <c r="BH681" s="4">
        <v>0.153</v>
      </c>
      <c r="BI681" s="4">
        <v>1.375</v>
      </c>
      <c r="BJ681" s="4">
        <v>0.92</v>
      </c>
      <c r="BK681" s="4">
        <v>0.115</v>
      </c>
      <c r="BL681" s="4">
        <v>1.0349999999999999</v>
      </c>
      <c r="BM681" s="4">
        <v>290.19279999999998</v>
      </c>
      <c r="BQ681" s="4">
        <v>777.81299999999999</v>
      </c>
      <c r="BR681" s="4">
        <v>0.424508</v>
      </c>
      <c r="BS681" s="4">
        <v>-5</v>
      </c>
      <c r="BT681" s="4">
        <v>-3.1907999999999999E-2</v>
      </c>
      <c r="BU681" s="4">
        <v>10.373913999999999</v>
      </c>
      <c r="BV681" s="4">
        <v>-0.64454199999999995</v>
      </c>
    </row>
    <row r="682" spans="1:74" x14ac:dyDescent="0.25">
      <c r="A682" s="4">
        <v>42067</v>
      </c>
      <c r="B682" s="4">
        <v>2.8945601851851851E-2</v>
      </c>
      <c r="C682" s="4">
        <v>6.3360000000000003</v>
      </c>
      <c r="D682" s="4">
        <v>4.7831999999999999</v>
      </c>
      <c r="E682" s="4">
        <v>47832.389609999998</v>
      </c>
      <c r="F682" s="4">
        <v>64.8</v>
      </c>
      <c r="G682" s="4">
        <v>7.8</v>
      </c>
      <c r="H682" s="4">
        <v>40537.800000000003</v>
      </c>
      <c r="J682" s="4">
        <v>5.09</v>
      </c>
      <c r="K682" s="4">
        <v>0.85850000000000004</v>
      </c>
      <c r="L682" s="4">
        <v>5.4394999999999998</v>
      </c>
      <c r="M682" s="4">
        <v>4.1062000000000003</v>
      </c>
      <c r="N682" s="4">
        <v>55.614600000000003</v>
      </c>
      <c r="O682" s="4">
        <v>6.7030000000000003</v>
      </c>
      <c r="P682" s="4">
        <v>62.3</v>
      </c>
      <c r="Q682" s="4">
        <v>41.870899999999999</v>
      </c>
      <c r="R682" s="4">
        <v>5.0465999999999998</v>
      </c>
      <c r="S682" s="4">
        <v>46.9</v>
      </c>
      <c r="T682" s="4">
        <v>40537.771000000001</v>
      </c>
      <c r="W682" s="4">
        <v>0</v>
      </c>
      <c r="X682" s="4">
        <v>4.3700999999999999</v>
      </c>
      <c r="Y682" s="4">
        <v>12.4</v>
      </c>
      <c r="Z682" s="4">
        <v>843</v>
      </c>
      <c r="AA682" s="4">
        <v>867</v>
      </c>
      <c r="AB682" s="4">
        <v>836</v>
      </c>
      <c r="AC682" s="4">
        <v>61</v>
      </c>
      <c r="AD682" s="4">
        <v>5.16</v>
      </c>
      <c r="AE682" s="4">
        <v>0.12</v>
      </c>
      <c r="AF682" s="4">
        <v>980</v>
      </c>
      <c r="AG682" s="4">
        <v>-15</v>
      </c>
      <c r="AH682" s="4">
        <v>15</v>
      </c>
      <c r="AI682" s="4">
        <v>11</v>
      </c>
      <c r="AJ682" s="4">
        <v>190</v>
      </c>
      <c r="AK682" s="4">
        <v>141</v>
      </c>
      <c r="AL682" s="4">
        <v>3.5</v>
      </c>
      <c r="AM682" s="4">
        <v>195</v>
      </c>
      <c r="AN682" s="4" t="s">
        <v>155</v>
      </c>
      <c r="AO682" s="4">
        <v>1</v>
      </c>
      <c r="AP682" s="4">
        <v>0.82148148148148137</v>
      </c>
      <c r="AQ682" s="4">
        <v>47.164498000000002</v>
      </c>
      <c r="AR682" s="4">
        <v>-88.487015</v>
      </c>
      <c r="AS682" s="4">
        <v>324.89999999999998</v>
      </c>
      <c r="AT682" s="4">
        <v>32.4</v>
      </c>
      <c r="AU682" s="4">
        <v>12</v>
      </c>
      <c r="AV682" s="4">
        <v>7</v>
      </c>
      <c r="AW682" s="4" t="s">
        <v>204</v>
      </c>
      <c r="AX682" s="4">
        <v>1.3467</v>
      </c>
      <c r="AY682" s="4">
        <v>1.4</v>
      </c>
      <c r="AZ682" s="4">
        <v>2.1</v>
      </c>
      <c r="BA682" s="4">
        <v>14.023</v>
      </c>
      <c r="BB682" s="4">
        <v>12.58</v>
      </c>
      <c r="BC682" s="4">
        <v>0.9</v>
      </c>
      <c r="BD682" s="4">
        <v>16.486999999999998</v>
      </c>
      <c r="BE682" s="4">
        <v>1212.798</v>
      </c>
      <c r="BF682" s="4">
        <v>582.70899999999995</v>
      </c>
      <c r="BG682" s="4">
        <v>1.2989999999999999</v>
      </c>
      <c r="BH682" s="4">
        <v>0.157</v>
      </c>
      <c r="BI682" s="4">
        <v>1.4550000000000001</v>
      </c>
      <c r="BJ682" s="4">
        <v>0.97799999999999998</v>
      </c>
      <c r="BK682" s="4">
        <v>0.11799999999999999</v>
      </c>
      <c r="BL682" s="4">
        <v>1.095</v>
      </c>
      <c r="BM682" s="4">
        <v>298.88869999999997</v>
      </c>
      <c r="BQ682" s="4">
        <v>708.471</v>
      </c>
      <c r="BR682" s="4">
        <v>0.44570700000000002</v>
      </c>
      <c r="BS682" s="4">
        <v>-5</v>
      </c>
      <c r="BT682" s="4">
        <v>-3.0096000000000001E-2</v>
      </c>
      <c r="BU682" s="4">
        <v>10.891954999999999</v>
      </c>
      <c r="BV682" s="4">
        <v>-0.607935</v>
      </c>
    </row>
    <row r="683" spans="1:74" x14ac:dyDescent="0.25">
      <c r="A683" s="4">
        <v>42067</v>
      </c>
      <c r="B683" s="4">
        <v>2.8957175925925924E-2</v>
      </c>
      <c r="C683" s="4">
        <v>5.1580000000000004</v>
      </c>
      <c r="D683" s="4">
        <v>4.7229000000000001</v>
      </c>
      <c r="E683" s="4">
        <v>47229.056909999999</v>
      </c>
      <c r="F683" s="4">
        <v>59.3</v>
      </c>
      <c r="G683" s="4">
        <v>7.7</v>
      </c>
      <c r="H683" s="4">
        <v>46110.1</v>
      </c>
      <c r="J683" s="4">
        <v>5.26</v>
      </c>
      <c r="K683" s="4">
        <v>0.86280000000000001</v>
      </c>
      <c r="L683" s="4">
        <v>4.4504000000000001</v>
      </c>
      <c r="M683" s="4">
        <v>4.0749000000000004</v>
      </c>
      <c r="N683" s="4">
        <v>51.162199999999999</v>
      </c>
      <c r="O683" s="4">
        <v>6.6436000000000002</v>
      </c>
      <c r="P683" s="4">
        <v>57.8</v>
      </c>
      <c r="Q683" s="4">
        <v>38.519399999999997</v>
      </c>
      <c r="R683" s="4">
        <v>5.0019</v>
      </c>
      <c r="S683" s="4">
        <v>43.5</v>
      </c>
      <c r="T683" s="4">
        <v>46110.138899999998</v>
      </c>
      <c r="W683" s="4">
        <v>0</v>
      </c>
      <c r="X683" s="4">
        <v>4.5418000000000003</v>
      </c>
      <c r="Y683" s="4">
        <v>12.3</v>
      </c>
      <c r="Z683" s="4">
        <v>843</v>
      </c>
      <c r="AA683" s="4">
        <v>866</v>
      </c>
      <c r="AB683" s="4">
        <v>836</v>
      </c>
      <c r="AC683" s="4">
        <v>61</v>
      </c>
      <c r="AD683" s="4">
        <v>5.17</v>
      </c>
      <c r="AE683" s="4">
        <v>0.12</v>
      </c>
      <c r="AF683" s="4">
        <v>979</v>
      </c>
      <c r="AG683" s="4">
        <v>-15</v>
      </c>
      <c r="AH683" s="4">
        <v>15</v>
      </c>
      <c r="AI683" s="4">
        <v>11</v>
      </c>
      <c r="AJ683" s="4">
        <v>190</v>
      </c>
      <c r="AK683" s="4">
        <v>140</v>
      </c>
      <c r="AL683" s="4">
        <v>3.2</v>
      </c>
      <c r="AM683" s="4">
        <v>195</v>
      </c>
      <c r="AN683" s="4" t="s">
        <v>155</v>
      </c>
      <c r="AO683" s="4">
        <v>1</v>
      </c>
      <c r="AP683" s="4">
        <v>0.82149305555555552</v>
      </c>
      <c r="AQ683" s="4">
        <v>47.164467999999999</v>
      </c>
      <c r="AR683" s="4">
        <v>-88.487196999999995</v>
      </c>
      <c r="AS683" s="4">
        <v>324.89999999999998</v>
      </c>
      <c r="AT683" s="4">
        <v>31</v>
      </c>
      <c r="AU683" s="4">
        <v>12</v>
      </c>
      <c r="AV683" s="4">
        <v>7</v>
      </c>
      <c r="AW683" s="4" t="s">
        <v>204</v>
      </c>
      <c r="AX683" s="4">
        <v>1.4066000000000001</v>
      </c>
      <c r="AY683" s="4">
        <v>1.1868000000000001</v>
      </c>
      <c r="AZ683" s="4">
        <v>2.1533000000000002</v>
      </c>
      <c r="BA683" s="4">
        <v>14.023</v>
      </c>
      <c r="BB683" s="4">
        <v>13.01</v>
      </c>
      <c r="BC683" s="4">
        <v>0.93</v>
      </c>
      <c r="BD683" s="4">
        <v>15.901</v>
      </c>
      <c r="BE683" s="4">
        <v>1027.3530000000001</v>
      </c>
      <c r="BF683" s="4">
        <v>598.71799999999996</v>
      </c>
      <c r="BG683" s="4">
        <v>1.2370000000000001</v>
      </c>
      <c r="BH683" s="4">
        <v>0.161</v>
      </c>
      <c r="BI683" s="4">
        <v>1.397</v>
      </c>
      <c r="BJ683" s="4">
        <v>0.93100000000000005</v>
      </c>
      <c r="BK683" s="4">
        <v>0.121</v>
      </c>
      <c r="BL683" s="4">
        <v>1.052</v>
      </c>
      <c r="BM683" s="4">
        <v>351.9982</v>
      </c>
      <c r="BQ683" s="4">
        <v>762.35</v>
      </c>
      <c r="BR683" s="4">
        <v>0.376552</v>
      </c>
      <c r="BS683" s="4">
        <v>-5</v>
      </c>
      <c r="BT683" s="4">
        <v>-3.1904000000000002E-2</v>
      </c>
      <c r="BU683" s="4">
        <v>9.2019889999999993</v>
      </c>
      <c r="BV683" s="4">
        <v>-0.64446099999999995</v>
      </c>
    </row>
    <row r="684" spans="1:74" x14ac:dyDescent="0.25">
      <c r="A684" s="4">
        <v>42067</v>
      </c>
      <c r="B684" s="4">
        <v>2.8968750000000001E-2</v>
      </c>
      <c r="C684" s="4">
        <v>5.117</v>
      </c>
      <c r="D684" s="4">
        <v>4.7485999999999997</v>
      </c>
      <c r="E684" s="4">
        <v>47485.70248</v>
      </c>
      <c r="F684" s="4">
        <v>52.8</v>
      </c>
      <c r="G684" s="4">
        <v>5.6</v>
      </c>
      <c r="H684" s="4">
        <v>46107.199999999997</v>
      </c>
      <c r="J684" s="4">
        <v>6.02</v>
      </c>
      <c r="K684" s="4">
        <v>0.8629</v>
      </c>
      <c r="L684" s="4">
        <v>4.4160000000000004</v>
      </c>
      <c r="M684" s="4">
        <v>4.0978000000000003</v>
      </c>
      <c r="N684" s="4">
        <v>45.5946</v>
      </c>
      <c r="O684" s="4">
        <v>4.8194999999999997</v>
      </c>
      <c r="P684" s="4">
        <v>50.4</v>
      </c>
      <c r="Q684" s="4">
        <v>34.327100000000002</v>
      </c>
      <c r="R684" s="4">
        <v>3.6284999999999998</v>
      </c>
      <c r="S684" s="4">
        <v>38</v>
      </c>
      <c r="T684" s="4">
        <v>46107.174800000001</v>
      </c>
      <c r="W684" s="4">
        <v>0</v>
      </c>
      <c r="X684" s="4">
        <v>5.1927000000000003</v>
      </c>
      <c r="Y684" s="4">
        <v>12.4</v>
      </c>
      <c r="Z684" s="4">
        <v>843</v>
      </c>
      <c r="AA684" s="4">
        <v>868</v>
      </c>
      <c r="AB684" s="4">
        <v>837</v>
      </c>
      <c r="AC684" s="4">
        <v>61</v>
      </c>
      <c r="AD684" s="4">
        <v>5.16</v>
      </c>
      <c r="AE684" s="4">
        <v>0.12</v>
      </c>
      <c r="AF684" s="4">
        <v>980</v>
      </c>
      <c r="AG684" s="4">
        <v>-15</v>
      </c>
      <c r="AH684" s="4">
        <v>15.951048999999999</v>
      </c>
      <c r="AI684" s="4">
        <v>11</v>
      </c>
      <c r="AJ684" s="4">
        <v>190</v>
      </c>
      <c r="AK684" s="4">
        <v>141</v>
      </c>
      <c r="AL684" s="4">
        <v>3.5</v>
      </c>
      <c r="AM684" s="4">
        <v>195</v>
      </c>
      <c r="AN684" s="4" t="s">
        <v>155</v>
      </c>
      <c r="AO684" s="4">
        <v>1</v>
      </c>
      <c r="AP684" s="4">
        <v>0.82150462962962967</v>
      </c>
      <c r="AQ684" s="4">
        <v>47.164428999999998</v>
      </c>
      <c r="AR684" s="4">
        <v>-88.487364999999997</v>
      </c>
      <c r="AS684" s="4">
        <v>325</v>
      </c>
      <c r="AT684" s="4">
        <v>29.6</v>
      </c>
      <c r="AU684" s="4">
        <v>12</v>
      </c>
      <c r="AV684" s="4">
        <v>7</v>
      </c>
      <c r="AW684" s="4" t="s">
        <v>204</v>
      </c>
      <c r="AX684" s="4">
        <v>1.5</v>
      </c>
      <c r="AY684" s="4">
        <v>1.1581600000000001</v>
      </c>
      <c r="AZ684" s="4">
        <v>2.3054399999999999</v>
      </c>
      <c r="BA684" s="4">
        <v>14.023</v>
      </c>
      <c r="BB684" s="4">
        <v>13.01</v>
      </c>
      <c r="BC684" s="4">
        <v>0.93</v>
      </c>
      <c r="BD684" s="4">
        <v>15.882</v>
      </c>
      <c r="BE684" s="4">
        <v>1020.341</v>
      </c>
      <c r="BF684" s="4">
        <v>602.61599999999999</v>
      </c>
      <c r="BG684" s="4">
        <v>1.103</v>
      </c>
      <c r="BH684" s="4">
        <v>0.11700000000000001</v>
      </c>
      <c r="BI684" s="4">
        <v>1.22</v>
      </c>
      <c r="BJ684" s="4">
        <v>0.83099999999999996</v>
      </c>
      <c r="BK684" s="4">
        <v>8.7999999999999995E-2</v>
      </c>
      <c r="BL684" s="4">
        <v>0.91800000000000004</v>
      </c>
      <c r="BM684" s="4">
        <v>352.29399999999998</v>
      </c>
      <c r="BQ684" s="4">
        <v>872.37699999999995</v>
      </c>
      <c r="BR684" s="4">
        <v>0.35302800000000001</v>
      </c>
      <c r="BS684" s="4">
        <v>-5</v>
      </c>
      <c r="BT684" s="4">
        <v>-3.2000000000000001E-2</v>
      </c>
      <c r="BU684" s="4">
        <v>8.6271210000000007</v>
      </c>
      <c r="BV684" s="4">
        <v>-0.64639999999999997</v>
      </c>
    </row>
    <row r="685" spans="1:74" x14ac:dyDescent="0.25">
      <c r="A685" s="4">
        <v>42067</v>
      </c>
      <c r="B685" s="4">
        <v>2.8980324074074078E-2</v>
      </c>
      <c r="C685" s="4">
        <v>6.71</v>
      </c>
      <c r="D685" s="4">
        <v>4.8605</v>
      </c>
      <c r="E685" s="4">
        <v>48604.863949999999</v>
      </c>
      <c r="F685" s="4">
        <v>52.1</v>
      </c>
      <c r="G685" s="4">
        <v>4.3</v>
      </c>
      <c r="H685" s="4">
        <v>46108.6</v>
      </c>
      <c r="J685" s="4">
        <v>6.41</v>
      </c>
      <c r="K685" s="4">
        <v>0.8488</v>
      </c>
      <c r="L685" s="4">
        <v>5.6959</v>
      </c>
      <c r="M685" s="4">
        <v>4.1257000000000001</v>
      </c>
      <c r="N685" s="4">
        <v>44.246200000000002</v>
      </c>
      <c r="O685" s="4">
        <v>3.6537000000000002</v>
      </c>
      <c r="P685" s="4">
        <v>47.9</v>
      </c>
      <c r="Q685" s="4">
        <v>33.311900000000001</v>
      </c>
      <c r="R685" s="4">
        <v>2.7507999999999999</v>
      </c>
      <c r="S685" s="4">
        <v>36.1</v>
      </c>
      <c r="T685" s="4">
        <v>46108.638599999998</v>
      </c>
      <c r="W685" s="4">
        <v>0</v>
      </c>
      <c r="X685" s="4">
        <v>5.4436</v>
      </c>
      <c r="Y685" s="4">
        <v>12.4</v>
      </c>
      <c r="Z685" s="4">
        <v>842</v>
      </c>
      <c r="AA685" s="4">
        <v>867</v>
      </c>
      <c r="AB685" s="4">
        <v>837</v>
      </c>
      <c r="AC685" s="4">
        <v>61</v>
      </c>
      <c r="AD685" s="4">
        <v>5.16</v>
      </c>
      <c r="AE685" s="4">
        <v>0.12</v>
      </c>
      <c r="AF685" s="4">
        <v>980</v>
      </c>
      <c r="AG685" s="4">
        <v>-15</v>
      </c>
      <c r="AH685" s="4">
        <v>16</v>
      </c>
      <c r="AI685" s="4">
        <v>11</v>
      </c>
      <c r="AJ685" s="4">
        <v>190.9</v>
      </c>
      <c r="AK685" s="4">
        <v>140.1</v>
      </c>
      <c r="AL685" s="4">
        <v>3.2</v>
      </c>
      <c r="AM685" s="4">
        <v>195</v>
      </c>
      <c r="AN685" s="4" t="s">
        <v>155</v>
      </c>
      <c r="AO685" s="4">
        <v>1</v>
      </c>
      <c r="AP685" s="4">
        <v>0.82151620370370371</v>
      </c>
      <c r="AQ685" s="4">
        <v>47.164389999999997</v>
      </c>
      <c r="AR685" s="4">
        <v>-88.487530000000007</v>
      </c>
      <c r="AS685" s="4">
        <v>325.2</v>
      </c>
      <c r="AT685" s="4">
        <v>27.5</v>
      </c>
      <c r="AU685" s="4">
        <v>12</v>
      </c>
      <c r="AV685" s="4">
        <v>7</v>
      </c>
      <c r="AW685" s="4" t="s">
        <v>204</v>
      </c>
      <c r="AX685" s="4">
        <v>1.552727</v>
      </c>
      <c r="AY685" s="4">
        <v>1.4054549999999999</v>
      </c>
      <c r="AZ685" s="4">
        <v>2.505455</v>
      </c>
      <c r="BA685" s="4">
        <v>14.023</v>
      </c>
      <c r="BB685" s="4">
        <v>11.75</v>
      </c>
      <c r="BC685" s="4">
        <v>0.84</v>
      </c>
      <c r="BD685" s="4">
        <v>17.809000000000001</v>
      </c>
      <c r="BE685" s="4">
        <v>1196.4749999999999</v>
      </c>
      <c r="BF685" s="4">
        <v>551.58900000000006</v>
      </c>
      <c r="BG685" s="4">
        <v>0.97299999999999998</v>
      </c>
      <c r="BH685" s="4">
        <v>0.08</v>
      </c>
      <c r="BI685" s="4">
        <v>1.054</v>
      </c>
      <c r="BJ685" s="4">
        <v>0.73299999999999998</v>
      </c>
      <c r="BK685" s="4">
        <v>6.0999999999999999E-2</v>
      </c>
      <c r="BL685" s="4">
        <v>0.79300000000000004</v>
      </c>
      <c r="BM685" s="4">
        <v>320.28800000000001</v>
      </c>
      <c r="BQ685" s="4">
        <v>831.42600000000004</v>
      </c>
      <c r="BR685" s="4">
        <v>0.32474799999999998</v>
      </c>
      <c r="BS685" s="4">
        <v>-5</v>
      </c>
      <c r="BT685" s="4">
        <v>-3.0120999999999998E-2</v>
      </c>
      <c r="BU685" s="4">
        <v>7.9360299999999997</v>
      </c>
      <c r="BV685" s="4">
        <v>-0.60843499999999995</v>
      </c>
    </row>
    <row r="686" spans="1:74" x14ac:dyDescent="0.25">
      <c r="A686" s="4">
        <v>42067</v>
      </c>
      <c r="B686" s="4">
        <v>2.8991898148148149E-2</v>
      </c>
      <c r="C686" s="4">
        <v>7.1269999999999998</v>
      </c>
      <c r="D686" s="4">
        <v>4.9501999999999997</v>
      </c>
      <c r="E686" s="4">
        <v>49502.269390000001</v>
      </c>
      <c r="F686" s="4">
        <v>48.3</v>
      </c>
      <c r="G686" s="4">
        <v>4.0999999999999996</v>
      </c>
      <c r="H686" s="4">
        <v>39494.1</v>
      </c>
      <c r="J686" s="4">
        <v>7.24</v>
      </c>
      <c r="K686" s="4">
        <v>0.85140000000000005</v>
      </c>
      <c r="L686" s="4">
        <v>6.0682999999999998</v>
      </c>
      <c r="M686" s="4">
        <v>4.2148000000000003</v>
      </c>
      <c r="N686" s="4">
        <v>41.088900000000002</v>
      </c>
      <c r="O686" s="4">
        <v>3.4908999999999999</v>
      </c>
      <c r="P686" s="4">
        <v>44.6</v>
      </c>
      <c r="Q686" s="4">
        <v>30.935400000000001</v>
      </c>
      <c r="R686" s="4">
        <v>2.6282999999999999</v>
      </c>
      <c r="S686" s="4">
        <v>33.6</v>
      </c>
      <c r="T686" s="4">
        <v>39494.0573</v>
      </c>
      <c r="W686" s="4">
        <v>0</v>
      </c>
      <c r="X686" s="4">
        <v>6.1665000000000001</v>
      </c>
      <c r="Y686" s="4">
        <v>12.3</v>
      </c>
      <c r="Z686" s="4">
        <v>843</v>
      </c>
      <c r="AA686" s="4">
        <v>867</v>
      </c>
      <c r="AB686" s="4">
        <v>836</v>
      </c>
      <c r="AC686" s="4">
        <v>61</v>
      </c>
      <c r="AD686" s="4">
        <v>5.17</v>
      </c>
      <c r="AE686" s="4">
        <v>0.12</v>
      </c>
      <c r="AF686" s="4">
        <v>979</v>
      </c>
      <c r="AG686" s="4">
        <v>-15</v>
      </c>
      <c r="AH686" s="4">
        <v>16</v>
      </c>
      <c r="AI686" s="4">
        <v>11</v>
      </c>
      <c r="AJ686" s="4">
        <v>191</v>
      </c>
      <c r="AK686" s="4">
        <v>140</v>
      </c>
      <c r="AL686" s="4">
        <v>3.2</v>
      </c>
      <c r="AM686" s="4">
        <v>195</v>
      </c>
      <c r="AN686" s="4" t="s">
        <v>155</v>
      </c>
      <c r="AO686" s="4">
        <v>1</v>
      </c>
      <c r="AP686" s="4">
        <v>0.82152777777777775</v>
      </c>
      <c r="AQ686" s="4">
        <v>47.164358</v>
      </c>
      <c r="AR686" s="4">
        <v>-88.487680999999995</v>
      </c>
      <c r="AS686" s="4">
        <v>325.39999999999998</v>
      </c>
      <c r="AT686" s="4">
        <v>25.3</v>
      </c>
      <c r="AU686" s="4">
        <v>12</v>
      </c>
      <c r="AV686" s="4">
        <v>7</v>
      </c>
      <c r="AW686" s="4" t="s">
        <v>204</v>
      </c>
      <c r="AX686" s="4">
        <v>1.6532530000000001</v>
      </c>
      <c r="AY686" s="4">
        <v>1.2337340000000001</v>
      </c>
      <c r="AZ686" s="4">
        <v>2.6</v>
      </c>
      <c r="BA686" s="4">
        <v>14.023</v>
      </c>
      <c r="BB686" s="4">
        <v>11.97</v>
      </c>
      <c r="BC686" s="4">
        <v>0.85</v>
      </c>
      <c r="BD686" s="4">
        <v>17.448</v>
      </c>
      <c r="BE686" s="4">
        <v>1292.646</v>
      </c>
      <c r="BF686" s="4">
        <v>571.44399999999996</v>
      </c>
      <c r="BG686" s="4">
        <v>0.91700000000000004</v>
      </c>
      <c r="BH686" s="4">
        <v>7.8E-2</v>
      </c>
      <c r="BI686" s="4">
        <v>0.99399999999999999</v>
      </c>
      <c r="BJ686" s="4">
        <v>0.69</v>
      </c>
      <c r="BK686" s="4">
        <v>5.8999999999999997E-2</v>
      </c>
      <c r="BL686" s="4">
        <v>0.749</v>
      </c>
      <c r="BM686" s="4">
        <v>278.20670000000001</v>
      </c>
      <c r="BQ686" s="4">
        <v>955.10199999999998</v>
      </c>
      <c r="BR686" s="4">
        <v>0.36002800000000001</v>
      </c>
      <c r="BS686" s="4">
        <v>-5</v>
      </c>
      <c r="BT686" s="4">
        <v>-0.03</v>
      </c>
      <c r="BU686" s="4">
        <v>8.7981920000000002</v>
      </c>
      <c r="BV686" s="4">
        <v>-0.60599999999999998</v>
      </c>
    </row>
    <row r="687" spans="1:74" x14ac:dyDescent="0.25">
      <c r="A687" s="4">
        <v>42067</v>
      </c>
      <c r="B687" s="4">
        <v>2.9003472222222226E-2</v>
      </c>
      <c r="C687" s="4">
        <v>7.4669999999999996</v>
      </c>
      <c r="D687" s="4">
        <v>5.2343000000000002</v>
      </c>
      <c r="E687" s="4">
        <v>52343.085709999999</v>
      </c>
      <c r="F687" s="4">
        <v>43.5</v>
      </c>
      <c r="G687" s="4">
        <v>4.0999999999999996</v>
      </c>
      <c r="H687" s="4">
        <v>38965.599999999999</v>
      </c>
      <c r="J687" s="4">
        <v>8.27</v>
      </c>
      <c r="K687" s="4">
        <v>0.84640000000000004</v>
      </c>
      <c r="L687" s="4">
        <v>6.3201000000000001</v>
      </c>
      <c r="M687" s="4">
        <v>4.4303999999999997</v>
      </c>
      <c r="N687" s="4">
        <v>36.849600000000002</v>
      </c>
      <c r="O687" s="4">
        <v>3.4702999999999999</v>
      </c>
      <c r="P687" s="4">
        <v>40.299999999999997</v>
      </c>
      <c r="Q687" s="4">
        <v>27.743099999999998</v>
      </c>
      <c r="R687" s="4">
        <v>2.6126999999999998</v>
      </c>
      <c r="S687" s="4">
        <v>30.4</v>
      </c>
      <c r="T687" s="4">
        <v>38965.623599999999</v>
      </c>
      <c r="W687" s="4">
        <v>0</v>
      </c>
      <c r="X687" s="4">
        <v>7.0007999999999999</v>
      </c>
      <c r="Y687" s="4">
        <v>12.4</v>
      </c>
      <c r="Z687" s="4">
        <v>843</v>
      </c>
      <c r="AA687" s="4">
        <v>866</v>
      </c>
      <c r="AB687" s="4">
        <v>837</v>
      </c>
      <c r="AC687" s="4">
        <v>61</v>
      </c>
      <c r="AD687" s="4">
        <v>5.16</v>
      </c>
      <c r="AE687" s="4">
        <v>0.12</v>
      </c>
      <c r="AF687" s="4">
        <v>980</v>
      </c>
      <c r="AG687" s="4">
        <v>-15</v>
      </c>
      <c r="AH687" s="4">
        <v>16</v>
      </c>
      <c r="AI687" s="4">
        <v>11</v>
      </c>
      <c r="AJ687" s="4">
        <v>190</v>
      </c>
      <c r="AK687" s="4">
        <v>140</v>
      </c>
      <c r="AL687" s="4">
        <v>3</v>
      </c>
      <c r="AM687" s="4">
        <v>195</v>
      </c>
      <c r="AN687" s="4" t="s">
        <v>155</v>
      </c>
      <c r="AO687" s="4">
        <v>1</v>
      </c>
      <c r="AP687" s="4">
        <v>0.82153935185185178</v>
      </c>
      <c r="AQ687" s="4">
        <v>47.164330999999997</v>
      </c>
      <c r="AR687" s="4">
        <v>-88.487819999999999</v>
      </c>
      <c r="AS687" s="4">
        <v>325.39999999999998</v>
      </c>
      <c r="AT687" s="4">
        <v>24.5</v>
      </c>
      <c r="AU687" s="4">
        <v>12</v>
      </c>
      <c r="AV687" s="4">
        <v>7</v>
      </c>
      <c r="AW687" s="4" t="s">
        <v>204</v>
      </c>
      <c r="AX687" s="4">
        <v>1.7</v>
      </c>
      <c r="AY687" s="4">
        <v>1.1066</v>
      </c>
      <c r="AZ687" s="4">
        <v>2.7065999999999999</v>
      </c>
      <c r="BA687" s="4">
        <v>14.023</v>
      </c>
      <c r="BB687" s="4">
        <v>11.56</v>
      </c>
      <c r="BC687" s="4">
        <v>0.82</v>
      </c>
      <c r="BD687" s="4">
        <v>18.146000000000001</v>
      </c>
      <c r="BE687" s="4">
        <v>1308.0909999999999</v>
      </c>
      <c r="BF687" s="4">
        <v>583.61599999999999</v>
      </c>
      <c r="BG687" s="4">
        <v>0.79900000000000004</v>
      </c>
      <c r="BH687" s="4">
        <v>7.4999999999999997E-2</v>
      </c>
      <c r="BI687" s="4">
        <v>0.874</v>
      </c>
      <c r="BJ687" s="4">
        <v>0.60099999999999998</v>
      </c>
      <c r="BK687" s="4">
        <v>5.7000000000000002E-2</v>
      </c>
      <c r="BL687" s="4">
        <v>0.65800000000000003</v>
      </c>
      <c r="BM687" s="4">
        <v>266.6936</v>
      </c>
      <c r="BQ687" s="4">
        <v>1053.549</v>
      </c>
      <c r="BR687" s="4">
        <v>0.31225199999999997</v>
      </c>
      <c r="BS687" s="4">
        <v>-5</v>
      </c>
      <c r="BT687" s="4">
        <v>-2.9042999999999999E-2</v>
      </c>
      <c r="BU687" s="4">
        <v>7.6306520000000004</v>
      </c>
      <c r="BV687" s="4">
        <v>-0.58667499999999995</v>
      </c>
    </row>
    <row r="688" spans="1:74" x14ac:dyDescent="0.25">
      <c r="A688" s="4">
        <v>42067</v>
      </c>
      <c r="B688" s="4">
        <v>2.9015046296296296E-2</v>
      </c>
      <c r="C688" s="4">
        <v>7.2389999999999999</v>
      </c>
      <c r="D688" s="4">
        <v>5.0799000000000003</v>
      </c>
      <c r="E688" s="4">
        <v>50799.280270000003</v>
      </c>
      <c r="F688" s="4">
        <v>44.9</v>
      </c>
      <c r="G688" s="4">
        <v>4.2</v>
      </c>
      <c r="H688" s="4">
        <v>34588.300000000003</v>
      </c>
      <c r="J688" s="4">
        <v>8.56</v>
      </c>
      <c r="K688" s="4">
        <v>0.85419999999999996</v>
      </c>
      <c r="L688" s="4">
        <v>6.1832000000000003</v>
      </c>
      <c r="M688" s="4">
        <v>4.3392999999999997</v>
      </c>
      <c r="N688" s="4">
        <v>38.32</v>
      </c>
      <c r="O688" s="4">
        <v>3.5796999999999999</v>
      </c>
      <c r="P688" s="4">
        <v>41.9</v>
      </c>
      <c r="Q688" s="4">
        <v>28.8507</v>
      </c>
      <c r="R688" s="4">
        <v>2.6951000000000001</v>
      </c>
      <c r="S688" s="4">
        <v>31.5</v>
      </c>
      <c r="T688" s="4">
        <v>34588.290099999998</v>
      </c>
      <c r="W688" s="4">
        <v>0</v>
      </c>
      <c r="X688" s="4">
        <v>7.3087999999999997</v>
      </c>
      <c r="Y688" s="4">
        <v>12.3</v>
      </c>
      <c r="Z688" s="4">
        <v>844</v>
      </c>
      <c r="AA688" s="4">
        <v>866</v>
      </c>
      <c r="AB688" s="4">
        <v>838</v>
      </c>
      <c r="AC688" s="4">
        <v>61</v>
      </c>
      <c r="AD688" s="4">
        <v>5.17</v>
      </c>
      <c r="AE688" s="4">
        <v>0.12</v>
      </c>
      <c r="AF688" s="4">
        <v>979</v>
      </c>
      <c r="AG688" s="4">
        <v>-15</v>
      </c>
      <c r="AH688" s="4">
        <v>15.043956</v>
      </c>
      <c r="AI688" s="4">
        <v>11</v>
      </c>
      <c r="AJ688" s="4">
        <v>190</v>
      </c>
      <c r="AK688" s="4">
        <v>140</v>
      </c>
      <c r="AL688" s="4">
        <v>2.8</v>
      </c>
      <c r="AM688" s="4">
        <v>195</v>
      </c>
      <c r="AN688" s="4" t="s">
        <v>155</v>
      </c>
      <c r="AO688" s="4">
        <v>1</v>
      </c>
      <c r="AP688" s="4">
        <v>0.82155092592592593</v>
      </c>
      <c r="AQ688" s="4">
        <v>47.164307000000001</v>
      </c>
      <c r="AR688" s="4">
        <v>-88.487960999999999</v>
      </c>
      <c r="AS688" s="4">
        <v>325.3</v>
      </c>
      <c r="AT688" s="4">
        <v>24.9</v>
      </c>
      <c r="AU688" s="4">
        <v>12</v>
      </c>
      <c r="AV688" s="4">
        <v>7</v>
      </c>
      <c r="AW688" s="4" t="s">
        <v>204</v>
      </c>
      <c r="AX688" s="4">
        <v>1.7533000000000001</v>
      </c>
      <c r="AY688" s="4">
        <v>1.3599000000000001</v>
      </c>
      <c r="AZ688" s="4">
        <v>2.8532999999999999</v>
      </c>
      <c r="BA688" s="4">
        <v>14.023</v>
      </c>
      <c r="BB688" s="4">
        <v>12.22</v>
      </c>
      <c r="BC688" s="4">
        <v>0.87</v>
      </c>
      <c r="BD688" s="4">
        <v>17.068999999999999</v>
      </c>
      <c r="BE688" s="4">
        <v>1340.8530000000001</v>
      </c>
      <c r="BF688" s="4">
        <v>598.91600000000005</v>
      </c>
      <c r="BG688" s="4">
        <v>0.87</v>
      </c>
      <c r="BH688" s="4">
        <v>8.1000000000000003E-2</v>
      </c>
      <c r="BI688" s="4">
        <v>0.95199999999999996</v>
      </c>
      <c r="BJ688" s="4">
        <v>0.65500000000000003</v>
      </c>
      <c r="BK688" s="4">
        <v>6.0999999999999999E-2</v>
      </c>
      <c r="BL688" s="4">
        <v>0.71599999999999997</v>
      </c>
      <c r="BM688" s="4">
        <v>248.0393</v>
      </c>
      <c r="BQ688" s="4">
        <v>1152.4390000000001</v>
      </c>
      <c r="BR688" s="4">
        <v>0.31095600000000001</v>
      </c>
      <c r="BS688" s="4">
        <v>-5</v>
      </c>
      <c r="BT688" s="4">
        <v>-3.0911999999999999E-2</v>
      </c>
      <c r="BU688" s="4">
        <v>7.5989880000000003</v>
      </c>
      <c r="BV688" s="4">
        <v>-0.62442399999999998</v>
      </c>
    </row>
    <row r="689" spans="1:74" x14ac:dyDescent="0.25">
      <c r="A689" s="4">
        <v>42067</v>
      </c>
      <c r="B689" s="4">
        <v>2.9026620370370373E-2</v>
      </c>
      <c r="C689" s="4">
        <v>6.36</v>
      </c>
      <c r="D689" s="4">
        <v>4.8253000000000004</v>
      </c>
      <c r="E689" s="4">
        <v>48253.035279999996</v>
      </c>
      <c r="F689" s="4">
        <v>46.5</v>
      </c>
      <c r="G689" s="4">
        <v>4.4000000000000004</v>
      </c>
      <c r="H689" s="4">
        <v>42214.3</v>
      </c>
      <c r="J689" s="4">
        <v>7.67</v>
      </c>
      <c r="K689" s="4">
        <v>0.85599999999999998</v>
      </c>
      <c r="L689" s="4">
        <v>5.4443000000000001</v>
      </c>
      <c r="M689" s="4">
        <v>4.1303999999999998</v>
      </c>
      <c r="N689" s="4">
        <v>39.777500000000003</v>
      </c>
      <c r="O689" s="4">
        <v>3.7534999999999998</v>
      </c>
      <c r="P689" s="4">
        <v>43.5</v>
      </c>
      <c r="Q689" s="4">
        <v>29.948</v>
      </c>
      <c r="R689" s="4">
        <v>2.8260000000000001</v>
      </c>
      <c r="S689" s="4">
        <v>32.799999999999997</v>
      </c>
      <c r="T689" s="4">
        <v>42214.345699999998</v>
      </c>
      <c r="W689" s="4">
        <v>0</v>
      </c>
      <c r="X689" s="4">
        <v>6.5656999999999996</v>
      </c>
      <c r="Y689" s="4">
        <v>12.3</v>
      </c>
      <c r="Z689" s="4">
        <v>843</v>
      </c>
      <c r="AA689" s="4">
        <v>864</v>
      </c>
      <c r="AB689" s="4">
        <v>836</v>
      </c>
      <c r="AC689" s="4">
        <v>61</v>
      </c>
      <c r="AD689" s="4">
        <v>5.17</v>
      </c>
      <c r="AE689" s="4">
        <v>0.12</v>
      </c>
      <c r="AF689" s="4">
        <v>979</v>
      </c>
      <c r="AG689" s="4">
        <v>-15</v>
      </c>
      <c r="AH689" s="4">
        <v>15</v>
      </c>
      <c r="AI689" s="4">
        <v>11</v>
      </c>
      <c r="AJ689" s="4">
        <v>190</v>
      </c>
      <c r="AK689" s="4">
        <v>140</v>
      </c>
      <c r="AL689" s="4">
        <v>3</v>
      </c>
      <c r="AM689" s="4">
        <v>195</v>
      </c>
      <c r="AN689" s="4" t="s">
        <v>155</v>
      </c>
      <c r="AO689" s="4">
        <v>1</v>
      </c>
      <c r="AP689" s="4">
        <v>0.82156250000000008</v>
      </c>
      <c r="AQ689" s="4">
        <v>47.164287999999999</v>
      </c>
      <c r="AR689" s="4">
        <v>-88.488106000000002</v>
      </c>
      <c r="AS689" s="4">
        <v>325.3</v>
      </c>
      <c r="AT689" s="4">
        <v>24.8</v>
      </c>
      <c r="AU689" s="4">
        <v>12</v>
      </c>
      <c r="AV689" s="4">
        <v>7</v>
      </c>
      <c r="AW689" s="4" t="s">
        <v>204</v>
      </c>
      <c r="AX689" s="4">
        <v>1.8532999999999999</v>
      </c>
      <c r="AY689" s="4">
        <v>1.2335</v>
      </c>
      <c r="AZ689" s="4">
        <v>2.9</v>
      </c>
      <c r="BA689" s="4">
        <v>14.023</v>
      </c>
      <c r="BB689" s="4">
        <v>12.37</v>
      </c>
      <c r="BC689" s="4">
        <v>0.88</v>
      </c>
      <c r="BD689" s="4">
        <v>16.824999999999999</v>
      </c>
      <c r="BE689" s="4">
        <v>1196.5170000000001</v>
      </c>
      <c r="BF689" s="4">
        <v>577.75800000000004</v>
      </c>
      <c r="BG689" s="4">
        <v>0.91500000000000004</v>
      </c>
      <c r="BH689" s="4">
        <v>8.5999999999999993E-2</v>
      </c>
      <c r="BI689" s="4">
        <v>1.002</v>
      </c>
      <c r="BJ689" s="4">
        <v>0.68899999999999995</v>
      </c>
      <c r="BK689" s="4">
        <v>6.5000000000000002E-2</v>
      </c>
      <c r="BL689" s="4">
        <v>0.754</v>
      </c>
      <c r="BM689" s="4">
        <v>306.80369999999999</v>
      </c>
      <c r="BQ689" s="4">
        <v>1049.201</v>
      </c>
      <c r="BR689" s="4">
        <v>0.299539</v>
      </c>
      <c r="BS689" s="4">
        <v>-5</v>
      </c>
      <c r="BT689" s="4">
        <v>-3.1E-2</v>
      </c>
      <c r="BU689" s="4">
        <v>7.3199949999999996</v>
      </c>
      <c r="BV689" s="4">
        <v>-0.62619999999999998</v>
      </c>
    </row>
    <row r="690" spans="1:74" x14ac:dyDescent="0.25">
      <c r="A690" s="4">
        <v>42067</v>
      </c>
      <c r="B690" s="4">
        <v>2.9038194444444443E-2</v>
      </c>
      <c r="C690" s="4">
        <v>6.0830000000000002</v>
      </c>
      <c r="D690" s="4">
        <v>4.8559000000000001</v>
      </c>
      <c r="E690" s="4">
        <v>48559.227469999998</v>
      </c>
      <c r="F690" s="4">
        <v>46.5</v>
      </c>
      <c r="G690" s="4">
        <v>4.4000000000000004</v>
      </c>
      <c r="H690" s="4">
        <v>46123.6</v>
      </c>
      <c r="J690" s="4">
        <v>6.77</v>
      </c>
      <c r="K690" s="4">
        <v>0.8538</v>
      </c>
      <c r="L690" s="4">
        <v>5.194</v>
      </c>
      <c r="M690" s="4">
        <v>4.1459999999999999</v>
      </c>
      <c r="N690" s="4">
        <v>39.7014</v>
      </c>
      <c r="O690" s="4">
        <v>3.7566999999999999</v>
      </c>
      <c r="P690" s="4">
        <v>43.5</v>
      </c>
      <c r="Q690" s="4">
        <v>29.890699999999999</v>
      </c>
      <c r="R690" s="4">
        <v>2.8283999999999998</v>
      </c>
      <c r="S690" s="4">
        <v>32.700000000000003</v>
      </c>
      <c r="T690" s="4">
        <v>46123.5651</v>
      </c>
      <c r="W690" s="4">
        <v>0</v>
      </c>
      <c r="X690" s="4">
        <v>5.7843</v>
      </c>
      <c r="Y690" s="4">
        <v>12.1</v>
      </c>
      <c r="Z690" s="4">
        <v>845</v>
      </c>
      <c r="AA690" s="4">
        <v>869</v>
      </c>
      <c r="AB690" s="4">
        <v>838</v>
      </c>
      <c r="AC690" s="4">
        <v>61</v>
      </c>
      <c r="AD690" s="4">
        <v>5.17</v>
      </c>
      <c r="AE690" s="4">
        <v>0.12</v>
      </c>
      <c r="AF690" s="4">
        <v>979</v>
      </c>
      <c r="AG690" s="4">
        <v>-15</v>
      </c>
      <c r="AH690" s="4">
        <v>15</v>
      </c>
      <c r="AI690" s="4">
        <v>11</v>
      </c>
      <c r="AJ690" s="4">
        <v>190</v>
      </c>
      <c r="AK690" s="4">
        <v>140</v>
      </c>
      <c r="AL690" s="4">
        <v>2.8</v>
      </c>
      <c r="AM690" s="4">
        <v>195</v>
      </c>
      <c r="AN690" s="4" t="s">
        <v>155</v>
      </c>
      <c r="AO690" s="4">
        <v>1</v>
      </c>
      <c r="AP690" s="4">
        <v>0.82157407407407401</v>
      </c>
      <c r="AQ690" s="4">
        <v>47.164276000000001</v>
      </c>
      <c r="AR690" s="4">
        <v>-88.488252000000003</v>
      </c>
      <c r="AS690" s="4">
        <v>325.5</v>
      </c>
      <c r="AT690" s="4">
        <v>24.6</v>
      </c>
      <c r="AU690" s="4">
        <v>12</v>
      </c>
      <c r="AV690" s="4">
        <v>7</v>
      </c>
      <c r="AW690" s="4" t="s">
        <v>204</v>
      </c>
      <c r="AX690" s="4">
        <v>1.9533</v>
      </c>
      <c r="AY690" s="4">
        <v>1.1598999999999999</v>
      </c>
      <c r="AZ690" s="4">
        <v>3.0066000000000002</v>
      </c>
      <c r="BA690" s="4">
        <v>14.023</v>
      </c>
      <c r="BB690" s="4">
        <v>12.18</v>
      </c>
      <c r="BC690" s="4">
        <v>0.87</v>
      </c>
      <c r="BD690" s="4">
        <v>17.123999999999999</v>
      </c>
      <c r="BE690" s="4">
        <v>1128.6980000000001</v>
      </c>
      <c r="BF690" s="4">
        <v>573.42499999999995</v>
      </c>
      <c r="BG690" s="4">
        <v>0.90300000000000002</v>
      </c>
      <c r="BH690" s="4">
        <v>8.5000000000000006E-2</v>
      </c>
      <c r="BI690" s="4">
        <v>0.98899999999999999</v>
      </c>
      <c r="BJ690" s="4">
        <v>0.68</v>
      </c>
      <c r="BK690" s="4">
        <v>6.4000000000000001E-2</v>
      </c>
      <c r="BL690" s="4">
        <v>0.745</v>
      </c>
      <c r="BM690" s="4">
        <v>331.44990000000001</v>
      </c>
      <c r="BQ690" s="4">
        <v>913.96100000000001</v>
      </c>
      <c r="BR690" s="4">
        <v>0.22744700000000001</v>
      </c>
      <c r="BS690" s="4">
        <v>-5</v>
      </c>
      <c r="BT690" s="4">
        <v>-3.4816E-2</v>
      </c>
      <c r="BU690" s="4">
        <v>5.5582250000000002</v>
      </c>
      <c r="BV690" s="4">
        <v>-0.703287</v>
      </c>
    </row>
    <row r="691" spans="1:74" x14ac:dyDescent="0.25">
      <c r="A691" s="4">
        <v>42067</v>
      </c>
      <c r="B691" s="4">
        <v>2.9049768518518513E-2</v>
      </c>
      <c r="C691" s="4">
        <v>7.0389999999999997</v>
      </c>
      <c r="D691" s="4">
        <v>5.1740000000000004</v>
      </c>
      <c r="E691" s="4">
        <v>51740.049590000002</v>
      </c>
      <c r="F691" s="4">
        <v>46.4</v>
      </c>
      <c r="G691" s="4">
        <v>4.4000000000000004</v>
      </c>
      <c r="H691" s="4">
        <v>41524.199999999997</v>
      </c>
      <c r="J691" s="4">
        <v>6.19</v>
      </c>
      <c r="K691" s="4">
        <v>0.84770000000000001</v>
      </c>
      <c r="L691" s="4">
        <v>5.9675000000000002</v>
      </c>
      <c r="M691" s="4">
        <v>4.3861999999999997</v>
      </c>
      <c r="N691" s="4">
        <v>39.341500000000003</v>
      </c>
      <c r="O691" s="4">
        <v>3.73</v>
      </c>
      <c r="P691" s="4">
        <v>43.1</v>
      </c>
      <c r="Q691" s="4">
        <v>29.619800000000001</v>
      </c>
      <c r="R691" s="4">
        <v>2.8083</v>
      </c>
      <c r="S691" s="4">
        <v>32.4</v>
      </c>
      <c r="T691" s="4">
        <v>41524.152900000001</v>
      </c>
      <c r="W691" s="4">
        <v>0</v>
      </c>
      <c r="X691" s="4">
        <v>5.2447999999999997</v>
      </c>
      <c r="Y691" s="4">
        <v>12</v>
      </c>
      <c r="Z691" s="4">
        <v>846</v>
      </c>
      <c r="AA691" s="4">
        <v>870</v>
      </c>
      <c r="AB691" s="4">
        <v>837</v>
      </c>
      <c r="AC691" s="4">
        <v>61</v>
      </c>
      <c r="AD691" s="4">
        <v>5.17</v>
      </c>
      <c r="AE691" s="4">
        <v>0.12</v>
      </c>
      <c r="AF691" s="4">
        <v>979</v>
      </c>
      <c r="AG691" s="4">
        <v>-15</v>
      </c>
      <c r="AH691" s="4">
        <v>15</v>
      </c>
      <c r="AI691" s="4">
        <v>11.953047</v>
      </c>
      <c r="AJ691" s="4">
        <v>189</v>
      </c>
      <c r="AK691" s="4">
        <v>139</v>
      </c>
      <c r="AL691" s="4">
        <v>2.9</v>
      </c>
      <c r="AM691" s="4">
        <v>195</v>
      </c>
      <c r="AN691" s="4" t="s">
        <v>155</v>
      </c>
      <c r="AO691" s="4">
        <v>1</v>
      </c>
      <c r="AP691" s="4">
        <v>0.82158564814814816</v>
      </c>
      <c r="AQ691" s="4">
        <v>47.164278000000003</v>
      </c>
      <c r="AR691" s="4">
        <v>-88.488395999999995</v>
      </c>
      <c r="AS691" s="4">
        <v>325.7</v>
      </c>
      <c r="AT691" s="4">
        <v>24.5</v>
      </c>
      <c r="AU691" s="4">
        <v>12</v>
      </c>
      <c r="AV691" s="4">
        <v>6</v>
      </c>
      <c r="AW691" s="4" t="s">
        <v>206</v>
      </c>
      <c r="AX691" s="4">
        <v>2</v>
      </c>
      <c r="AY691" s="4">
        <v>1.3</v>
      </c>
      <c r="AZ691" s="4">
        <v>3.1</v>
      </c>
      <c r="BA691" s="4">
        <v>14.023</v>
      </c>
      <c r="BB691" s="4">
        <v>11.67</v>
      </c>
      <c r="BC691" s="4">
        <v>0.83</v>
      </c>
      <c r="BD691" s="4">
        <v>17.962</v>
      </c>
      <c r="BE691" s="4">
        <v>1247.1369999999999</v>
      </c>
      <c r="BF691" s="4">
        <v>583.42700000000002</v>
      </c>
      <c r="BG691" s="4">
        <v>0.86099999999999999</v>
      </c>
      <c r="BH691" s="4">
        <v>8.2000000000000003E-2</v>
      </c>
      <c r="BI691" s="4">
        <v>0.94299999999999995</v>
      </c>
      <c r="BJ691" s="4">
        <v>0.64800000000000002</v>
      </c>
      <c r="BK691" s="4">
        <v>6.0999999999999999E-2</v>
      </c>
      <c r="BL691" s="4">
        <v>0.71</v>
      </c>
      <c r="BM691" s="4">
        <v>286.97539999999998</v>
      </c>
      <c r="BQ691" s="4">
        <v>796.99199999999996</v>
      </c>
      <c r="BR691" s="4">
        <v>0.23257700000000001</v>
      </c>
      <c r="BS691" s="4">
        <v>-5</v>
      </c>
      <c r="BT691" s="4">
        <v>-3.5000000000000003E-2</v>
      </c>
      <c r="BU691" s="4">
        <v>5.683611</v>
      </c>
      <c r="BV691" s="4">
        <v>-0.70699999999999996</v>
      </c>
    </row>
    <row r="692" spans="1:74" x14ac:dyDescent="0.25">
      <c r="A692" s="4">
        <v>42067</v>
      </c>
      <c r="B692" s="4">
        <v>2.9061342592592593E-2</v>
      </c>
      <c r="C692" s="4">
        <v>7.6859999999999999</v>
      </c>
      <c r="D692" s="4">
        <v>5.12</v>
      </c>
      <c r="E692" s="4">
        <v>51200.016470000002</v>
      </c>
      <c r="F692" s="4">
        <v>46.3</v>
      </c>
      <c r="G692" s="4">
        <v>4.4000000000000004</v>
      </c>
      <c r="H692" s="4">
        <v>35669.599999999999</v>
      </c>
      <c r="J692" s="4">
        <v>6.13</v>
      </c>
      <c r="K692" s="4">
        <v>0.84909999999999997</v>
      </c>
      <c r="L692" s="4">
        <v>6.5263999999999998</v>
      </c>
      <c r="M692" s="4">
        <v>4.3475000000000001</v>
      </c>
      <c r="N692" s="4">
        <v>39.3215</v>
      </c>
      <c r="O692" s="4">
        <v>3.7362000000000002</v>
      </c>
      <c r="P692" s="4">
        <v>43.1</v>
      </c>
      <c r="Q692" s="4">
        <v>29.613199999999999</v>
      </c>
      <c r="R692" s="4">
        <v>2.8136999999999999</v>
      </c>
      <c r="S692" s="4">
        <v>32.4</v>
      </c>
      <c r="T692" s="4">
        <v>35669.570899999999</v>
      </c>
      <c r="W692" s="4">
        <v>0</v>
      </c>
      <c r="X692" s="4">
        <v>5.2012</v>
      </c>
      <c r="Y692" s="4">
        <v>12</v>
      </c>
      <c r="Z692" s="4">
        <v>846</v>
      </c>
      <c r="AA692" s="4">
        <v>871</v>
      </c>
      <c r="AB692" s="4">
        <v>837</v>
      </c>
      <c r="AC692" s="4">
        <v>62</v>
      </c>
      <c r="AD692" s="4">
        <v>5.25</v>
      </c>
      <c r="AE692" s="4">
        <v>0.12</v>
      </c>
      <c r="AF692" s="4">
        <v>979</v>
      </c>
      <c r="AG692" s="4">
        <v>-15</v>
      </c>
      <c r="AH692" s="4">
        <v>15</v>
      </c>
      <c r="AI692" s="4">
        <v>11.047952</v>
      </c>
      <c r="AJ692" s="4">
        <v>189</v>
      </c>
      <c r="AK692" s="4">
        <v>138</v>
      </c>
      <c r="AL692" s="4">
        <v>2.8</v>
      </c>
      <c r="AM692" s="4">
        <v>195</v>
      </c>
      <c r="AN692" s="4" t="s">
        <v>155</v>
      </c>
      <c r="AO692" s="4">
        <v>1</v>
      </c>
      <c r="AP692" s="4">
        <v>0.8215972222222222</v>
      </c>
      <c r="AQ692" s="4">
        <v>47.164290000000001</v>
      </c>
      <c r="AR692" s="4">
        <v>-88.488535999999996</v>
      </c>
      <c r="AS692" s="4">
        <v>325.8</v>
      </c>
      <c r="AT692" s="4">
        <v>24</v>
      </c>
      <c r="AU692" s="4">
        <v>12</v>
      </c>
      <c r="AV692" s="4">
        <v>7</v>
      </c>
      <c r="AW692" s="4" t="s">
        <v>204</v>
      </c>
      <c r="AX692" s="4">
        <v>2.0533000000000001</v>
      </c>
      <c r="AY692" s="4">
        <v>1.3532999999999999</v>
      </c>
      <c r="AZ692" s="4">
        <v>3.1</v>
      </c>
      <c r="BA692" s="4">
        <v>14.023</v>
      </c>
      <c r="BB692" s="4">
        <v>11.79</v>
      </c>
      <c r="BC692" s="4">
        <v>0.84</v>
      </c>
      <c r="BD692" s="4">
        <v>17.768000000000001</v>
      </c>
      <c r="BE692" s="4">
        <v>1370.1130000000001</v>
      </c>
      <c r="BF692" s="4">
        <v>580.90700000000004</v>
      </c>
      <c r="BG692" s="4">
        <v>0.86399999999999999</v>
      </c>
      <c r="BH692" s="4">
        <v>8.2000000000000003E-2</v>
      </c>
      <c r="BI692" s="4">
        <v>0.94699999999999995</v>
      </c>
      <c r="BJ692" s="4">
        <v>0.65100000000000002</v>
      </c>
      <c r="BK692" s="4">
        <v>6.2E-2</v>
      </c>
      <c r="BL692" s="4">
        <v>0.71299999999999997</v>
      </c>
      <c r="BM692" s="4">
        <v>247.63050000000001</v>
      </c>
      <c r="BQ692" s="4">
        <v>793.94299999999998</v>
      </c>
      <c r="BR692" s="4">
        <v>0.41103299999999998</v>
      </c>
      <c r="BS692" s="4">
        <v>-5</v>
      </c>
      <c r="BT692" s="4">
        <v>-3.4048000000000002E-2</v>
      </c>
      <c r="BU692" s="4">
        <v>10.044618</v>
      </c>
      <c r="BV692" s="4">
        <v>-0.68776899999999996</v>
      </c>
    </row>
    <row r="693" spans="1:74" x14ac:dyDescent="0.25">
      <c r="A693" s="4">
        <v>42067</v>
      </c>
      <c r="B693" s="4">
        <v>2.9072916666666667E-2</v>
      </c>
      <c r="C693" s="4">
        <v>7.8019999999999996</v>
      </c>
      <c r="D693" s="4">
        <v>4.9256000000000002</v>
      </c>
      <c r="E693" s="4">
        <v>49256.029649999997</v>
      </c>
      <c r="F693" s="4">
        <v>46.1</v>
      </c>
      <c r="G693" s="4">
        <v>4.5</v>
      </c>
      <c r="H693" s="4">
        <v>33305.199999999997</v>
      </c>
      <c r="J693" s="4">
        <v>6.88</v>
      </c>
      <c r="K693" s="4">
        <v>0.85260000000000002</v>
      </c>
      <c r="L693" s="4">
        <v>6.6524999999999999</v>
      </c>
      <c r="M693" s="4">
        <v>4.1997</v>
      </c>
      <c r="N693" s="4">
        <v>39.313499999999998</v>
      </c>
      <c r="O693" s="4">
        <v>3.8369</v>
      </c>
      <c r="P693" s="4">
        <v>43.2</v>
      </c>
      <c r="Q693" s="4">
        <v>29.607600000000001</v>
      </c>
      <c r="R693" s="4">
        <v>2.8896000000000002</v>
      </c>
      <c r="S693" s="4">
        <v>32.5</v>
      </c>
      <c r="T693" s="4">
        <v>33305.225899999998</v>
      </c>
      <c r="W693" s="4">
        <v>0</v>
      </c>
      <c r="X693" s="4">
        <v>5.8635000000000002</v>
      </c>
      <c r="Y693" s="4">
        <v>12</v>
      </c>
      <c r="Z693" s="4">
        <v>844</v>
      </c>
      <c r="AA693" s="4">
        <v>870</v>
      </c>
      <c r="AB693" s="4">
        <v>833</v>
      </c>
      <c r="AC693" s="4">
        <v>62</v>
      </c>
      <c r="AD693" s="4">
        <v>5.25</v>
      </c>
      <c r="AE693" s="4">
        <v>0.12</v>
      </c>
      <c r="AF693" s="4">
        <v>979</v>
      </c>
      <c r="AG693" s="4">
        <v>-15</v>
      </c>
      <c r="AH693" s="4">
        <v>15</v>
      </c>
      <c r="AI693" s="4">
        <v>11.952</v>
      </c>
      <c r="AJ693" s="4">
        <v>189</v>
      </c>
      <c r="AK693" s="4">
        <v>139</v>
      </c>
      <c r="AL693" s="4">
        <v>3.2</v>
      </c>
      <c r="AM693" s="4">
        <v>195</v>
      </c>
      <c r="AN693" s="4" t="s">
        <v>155</v>
      </c>
      <c r="AO693" s="4">
        <v>1</v>
      </c>
      <c r="AP693" s="4">
        <v>0.82160879629629635</v>
      </c>
      <c r="AQ693" s="4">
        <v>47.164307000000001</v>
      </c>
      <c r="AR693" s="4">
        <v>-88.488669000000002</v>
      </c>
      <c r="AS693" s="4">
        <v>325.8</v>
      </c>
      <c r="AT693" s="4">
        <v>23</v>
      </c>
      <c r="AU693" s="4">
        <v>12</v>
      </c>
      <c r="AV693" s="4">
        <v>7</v>
      </c>
      <c r="AW693" s="4" t="s">
        <v>204</v>
      </c>
      <c r="AX693" s="4">
        <v>2.1533000000000002</v>
      </c>
      <c r="AY693" s="4">
        <v>1.1868000000000001</v>
      </c>
      <c r="AZ693" s="4">
        <v>3.1</v>
      </c>
      <c r="BA693" s="4">
        <v>14.023</v>
      </c>
      <c r="BB693" s="4">
        <v>12.07</v>
      </c>
      <c r="BC693" s="4">
        <v>0.86</v>
      </c>
      <c r="BD693" s="4">
        <v>17.283999999999999</v>
      </c>
      <c r="BE693" s="4">
        <v>1422.0809999999999</v>
      </c>
      <c r="BF693" s="4">
        <v>571.4</v>
      </c>
      <c r="BG693" s="4">
        <v>0.88</v>
      </c>
      <c r="BH693" s="4">
        <v>8.5999999999999993E-2</v>
      </c>
      <c r="BI693" s="4">
        <v>0.96599999999999997</v>
      </c>
      <c r="BJ693" s="4">
        <v>0.66300000000000003</v>
      </c>
      <c r="BK693" s="4">
        <v>6.5000000000000002E-2</v>
      </c>
      <c r="BL693" s="4">
        <v>0.72699999999999998</v>
      </c>
      <c r="BM693" s="4">
        <v>235.43629999999999</v>
      </c>
      <c r="BQ693" s="4">
        <v>911.37900000000002</v>
      </c>
      <c r="BR693" s="4">
        <v>0.49235200000000001</v>
      </c>
      <c r="BS693" s="4">
        <v>-5</v>
      </c>
      <c r="BT693" s="4">
        <v>-3.4951999999999997E-2</v>
      </c>
      <c r="BU693" s="4">
        <v>12.031852000000001</v>
      </c>
      <c r="BV693" s="4">
        <v>-0.70603000000000005</v>
      </c>
    </row>
    <row r="694" spans="1:74" x14ac:dyDescent="0.25">
      <c r="A694" s="4">
        <v>42067</v>
      </c>
      <c r="B694" s="4">
        <v>2.9084490740740741E-2</v>
      </c>
      <c r="C694" s="4">
        <v>7.7</v>
      </c>
      <c r="D694" s="4">
        <v>4.8464</v>
      </c>
      <c r="E694" s="4">
        <v>48463.79135</v>
      </c>
      <c r="F694" s="4">
        <v>46.1</v>
      </c>
      <c r="G694" s="4">
        <v>4.5</v>
      </c>
      <c r="H694" s="4">
        <v>33797.1</v>
      </c>
      <c r="J694" s="4">
        <v>7.2</v>
      </c>
      <c r="K694" s="4">
        <v>0.8538</v>
      </c>
      <c r="L694" s="4">
        <v>6.5740999999999996</v>
      </c>
      <c r="M694" s="4">
        <v>4.1376999999999997</v>
      </c>
      <c r="N694" s="4">
        <v>39.359299999999998</v>
      </c>
      <c r="O694" s="4">
        <v>3.8420000000000001</v>
      </c>
      <c r="P694" s="4">
        <v>43.2</v>
      </c>
      <c r="Q694" s="4">
        <v>29.642099999999999</v>
      </c>
      <c r="R694" s="4">
        <v>2.8935</v>
      </c>
      <c r="S694" s="4">
        <v>32.5</v>
      </c>
      <c r="T694" s="4">
        <v>33797.108999999997</v>
      </c>
      <c r="W694" s="4">
        <v>0</v>
      </c>
      <c r="X694" s="4">
        <v>6.1471999999999998</v>
      </c>
      <c r="Y694" s="4">
        <v>12</v>
      </c>
      <c r="Z694" s="4">
        <v>846</v>
      </c>
      <c r="AA694" s="4">
        <v>872</v>
      </c>
      <c r="AB694" s="4">
        <v>836</v>
      </c>
      <c r="AC694" s="4">
        <v>62</v>
      </c>
      <c r="AD694" s="4">
        <v>5.25</v>
      </c>
      <c r="AE694" s="4">
        <v>0.12</v>
      </c>
      <c r="AF694" s="4">
        <v>979</v>
      </c>
      <c r="AG694" s="4">
        <v>-15</v>
      </c>
      <c r="AH694" s="4">
        <v>15</v>
      </c>
      <c r="AI694" s="4">
        <v>12</v>
      </c>
      <c r="AJ694" s="4">
        <v>189</v>
      </c>
      <c r="AK694" s="4">
        <v>138</v>
      </c>
      <c r="AL694" s="4">
        <v>3.4</v>
      </c>
      <c r="AM694" s="4">
        <v>195</v>
      </c>
      <c r="AN694" s="4" t="s">
        <v>155</v>
      </c>
      <c r="AO694" s="4">
        <v>1</v>
      </c>
      <c r="AP694" s="4">
        <v>0.82162037037037028</v>
      </c>
      <c r="AQ694" s="4">
        <v>47.164321999999999</v>
      </c>
      <c r="AR694" s="4">
        <v>-88.488799</v>
      </c>
      <c r="AS694" s="4">
        <v>325.89999999999998</v>
      </c>
      <c r="AT694" s="4">
        <v>22.8</v>
      </c>
      <c r="AU694" s="4">
        <v>12</v>
      </c>
      <c r="AV694" s="4">
        <v>6</v>
      </c>
      <c r="AW694" s="4" t="s">
        <v>207</v>
      </c>
      <c r="AX694" s="4">
        <v>2.2000000000000002</v>
      </c>
      <c r="AY694" s="4">
        <v>1.1598999999999999</v>
      </c>
      <c r="AZ694" s="4">
        <v>3.1533000000000002</v>
      </c>
      <c r="BA694" s="4">
        <v>14.023</v>
      </c>
      <c r="BB694" s="4">
        <v>12.17</v>
      </c>
      <c r="BC694" s="4">
        <v>0.87</v>
      </c>
      <c r="BD694" s="4">
        <v>17.126000000000001</v>
      </c>
      <c r="BE694" s="4">
        <v>1414.4480000000001</v>
      </c>
      <c r="BF694" s="4">
        <v>566.61900000000003</v>
      </c>
      <c r="BG694" s="4">
        <v>0.88700000000000001</v>
      </c>
      <c r="BH694" s="4">
        <v>8.6999999999999994E-2</v>
      </c>
      <c r="BI694" s="4">
        <v>0.97299999999999998</v>
      </c>
      <c r="BJ694" s="4">
        <v>0.66800000000000004</v>
      </c>
      <c r="BK694" s="4">
        <v>6.5000000000000002E-2</v>
      </c>
      <c r="BL694" s="4">
        <v>0.73299999999999998</v>
      </c>
      <c r="BM694" s="4">
        <v>240.4639</v>
      </c>
      <c r="BQ694" s="4">
        <v>961.673</v>
      </c>
      <c r="BR694" s="4">
        <v>0.43893700000000002</v>
      </c>
      <c r="BS694" s="4">
        <v>-5</v>
      </c>
      <c r="BT694" s="4">
        <v>-3.4049000000000003E-2</v>
      </c>
      <c r="BU694" s="4">
        <v>10.726524</v>
      </c>
      <c r="BV694" s="4">
        <v>-0.68778899999999998</v>
      </c>
    </row>
    <row r="695" spans="1:74" x14ac:dyDescent="0.25">
      <c r="A695" s="4">
        <v>42067</v>
      </c>
      <c r="B695" s="4">
        <v>2.9096064814814814E-2</v>
      </c>
      <c r="C695" s="4">
        <v>7.6159999999999997</v>
      </c>
      <c r="D695" s="4">
        <v>4.8864000000000001</v>
      </c>
      <c r="E695" s="4">
        <v>48863.785360000002</v>
      </c>
      <c r="F695" s="4">
        <v>46.1</v>
      </c>
      <c r="G695" s="4">
        <v>4.5</v>
      </c>
      <c r="H695" s="4">
        <v>33162.400000000001</v>
      </c>
      <c r="J695" s="4">
        <v>6.72</v>
      </c>
      <c r="K695" s="4">
        <v>0.85470000000000002</v>
      </c>
      <c r="L695" s="4">
        <v>6.5090000000000003</v>
      </c>
      <c r="M695" s="4">
        <v>4.1761999999999997</v>
      </c>
      <c r="N695" s="4">
        <v>39.3996</v>
      </c>
      <c r="O695" s="4">
        <v>3.8458999999999999</v>
      </c>
      <c r="P695" s="4">
        <v>43.2</v>
      </c>
      <c r="Q695" s="4">
        <v>29.6724</v>
      </c>
      <c r="R695" s="4">
        <v>2.8963999999999999</v>
      </c>
      <c r="S695" s="4">
        <v>32.6</v>
      </c>
      <c r="T695" s="4">
        <v>33162.355600000003</v>
      </c>
      <c r="W695" s="4">
        <v>0</v>
      </c>
      <c r="X695" s="4">
        <v>5.7474999999999996</v>
      </c>
      <c r="Y695" s="4">
        <v>12</v>
      </c>
      <c r="Z695" s="4">
        <v>844</v>
      </c>
      <c r="AA695" s="4">
        <v>872</v>
      </c>
      <c r="AB695" s="4">
        <v>836</v>
      </c>
      <c r="AC695" s="4">
        <v>62</v>
      </c>
      <c r="AD695" s="4">
        <v>5.25</v>
      </c>
      <c r="AE695" s="4">
        <v>0.12</v>
      </c>
      <c r="AF695" s="4">
        <v>979</v>
      </c>
      <c r="AG695" s="4">
        <v>-15</v>
      </c>
      <c r="AH695" s="4">
        <v>14.049950000000001</v>
      </c>
      <c r="AI695" s="4">
        <v>12</v>
      </c>
      <c r="AJ695" s="4">
        <v>189</v>
      </c>
      <c r="AK695" s="4">
        <v>138</v>
      </c>
      <c r="AL695" s="4">
        <v>3.2</v>
      </c>
      <c r="AM695" s="4">
        <v>195</v>
      </c>
      <c r="AN695" s="4" t="s">
        <v>155</v>
      </c>
      <c r="AO695" s="4">
        <v>1</v>
      </c>
      <c r="AP695" s="4">
        <v>0.82163194444444443</v>
      </c>
      <c r="AQ695" s="4">
        <v>47.164332000000002</v>
      </c>
      <c r="AR695" s="4">
        <v>-88.488930999999994</v>
      </c>
      <c r="AS695" s="4">
        <v>326.2</v>
      </c>
      <c r="AT695" s="4">
        <v>24.2</v>
      </c>
      <c r="AU695" s="4">
        <v>12</v>
      </c>
      <c r="AV695" s="4">
        <v>6</v>
      </c>
      <c r="AW695" s="4" t="s">
        <v>207</v>
      </c>
      <c r="AX695" s="4">
        <v>2.2000000000000002</v>
      </c>
      <c r="AY695" s="4">
        <v>1.4064939999999999</v>
      </c>
      <c r="AZ695" s="4">
        <v>3.253247</v>
      </c>
      <c r="BA695" s="4">
        <v>14.023</v>
      </c>
      <c r="BB695" s="4">
        <v>12.25</v>
      </c>
      <c r="BC695" s="4">
        <v>0.87</v>
      </c>
      <c r="BD695" s="4">
        <v>17.006</v>
      </c>
      <c r="BE695" s="4">
        <v>1409.48</v>
      </c>
      <c r="BF695" s="4">
        <v>575.57299999999998</v>
      </c>
      <c r="BG695" s="4">
        <v>0.89300000000000002</v>
      </c>
      <c r="BH695" s="4">
        <v>8.6999999999999994E-2</v>
      </c>
      <c r="BI695" s="4">
        <v>0.98099999999999998</v>
      </c>
      <c r="BJ695" s="4">
        <v>0.67300000000000004</v>
      </c>
      <c r="BK695" s="4">
        <v>6.6000000000000003E-2</v>
      </c>
      <c r="BL695" s="4">
        <v>0.73899999999999999</v>
      </c>
      <c r="BM695" s="4">
        <v>237.47139999999999</v>
      </c>
      <c r="BQ695" s="4">
        <v>904.95500000000004</v>
      </c>
      <c r="BR695" s="4">
        <v>0.36379600000000001</v>
      </c>
      <c r="BS695" s="4">
        <v>-5</v>
      </c>
      <c r="BT695" s="4">
        <v>-3.3050000000000003E-2</v>
      </c>
      <c r="BU695" s="4">
        <v>8.8902699999999992</v>
      </c>
      <c r="BV695" s="4">
        <v>-0.66760900000000001</v>
      </c>
    </row>
    <row r="696" spans="1:74" x14ac:dyDescent="0.25">
      <c r="A696" s="4">
        <v>42067</v>
      </c>
      <c r="B696" s="4">
        <v>2.9107638888888888E-2</v>
      </c>
      <c r="C696" s="4">
        <v>7.23</v>
      </c>
      <c r="D696" s="4">
        <v>4.9722</v>
      </c>
      <c r="E696" s="4">
        <v>49722</v>
      </c>
      <c r="F696" s="4">
        <v>46.1</v>
      </c>
      <c r="G696" s="4">
        <v>4.5</v>
      </c>
      <c r="H696" s="4">
        <v>36316.800000000003</v>
      </c>
      <c r="J696" s="4">
        <v>5.98</v>
      </c>
      <c r="K696" s="4">
        <v>0.85350000000000004</v>
      </c>
      <c r="L696" s="4">
        <v>6.1711999999999998</v>
      </c>
      <c r="M696" s="4">
        <v>4.2439</v>
      </c>
      <c r="N696" s="4">
        <v>39.347499999999997</v>
      </c>
      <c r="O696" s="4">
        <v>3.8409</v>
      </c>
      <c r="P696" s="4">
        <v>43.2</v>
      </c>
      <c r="Q696" s="4">
        <v>29.633199999999999</v>
      </c>
      <c r="R696" s="4">
        <v>2.8925999999999998</v>
      </c>
      <c r="S696" s="4">
        <v>32.5</v>
      </c>
      <c r="T696" s="4">
        <v>36316.845500000003</v>
      </c>
      <c r="W696" s="4">
        <v>0</v>
      </c>
      <c r="X696" s="4">
        <v>5.1055999999999999</v>
      </c>
      <c r="Y696" s="4">
        <v>11.9</v>
      </c>
      <c r="Z696" s="4">
        <v>846</v>
      </c>
      <c r="AA696" s="4">
        <v>873</v>
      </c>
      <c r="AB696" s="4">
        <v>837</v>
      </c>
      <c r="AC696" s="4">
        <v>62</v>
      </c>
      <c r="AD696" s="4">
        <v>5.25</v>
      </c>
      <c r="AE696" s="4">
        <v>0.12</v>
      </c>
      <c r="AF696" s="4">
        <v>979</v>
      </c>
      <c r="AG696" s="4">
        <v>-15</v>
      </c>
      <c r="AH696" s="4">
        <v>14</v>
      </c>
      <c r="AI696" s="4">
        <v>12</v>
      </c>
      <c r="AJ696" s="4">
        <v>189</v>
      </c>
      <c r="AK696" s="4">
        <v>138</v>
      </c>
      <c r="AL696" s="4">
        <v>2.7</v>
      </c>
      <c r="AM696" s="4">
        <v>195</v>
      </c>
      <c r="AN696" s="4" t="s">
        <v>155</v>
      </c>
      <c r="AO696" s="4">
        <v>1</v>
      </c>
      <c r="AP696" s="4">
        <v>0.82164351851851858</v>
      </c>
      <c r="AQ696" s="4">
        <v>47.164321999999999</v>
      </c>
      <c r="AR696" s="4">
        <v>-88.489069999999998</v>
      </c>
      <c r="AS696" s="4">
        <v>326.3</v>
      </c>
      <c r="AT696" s="4">
        <v>25.3</v>
      </c>
      <c r="AU696" s="4">
        <v>12</v>
      </c>
      <c r="AV696" s="4">
        <v>6</v>
      </c>
      <c r="AW696" s="4" t="s">
        <v>207</v>
      </c>
      <c r="AX696" s="4">
        <v>1.9869870000000001</v>
      </c>
      <c r="AY696" s="4">
        <v>1.6065069999999999</v>
      </c>
      <c r="AZ696" s="4">
        <v>3.353253</v>
      </c>
      <c r="BA696" s="4">
        <v>14.023</v>
      </c>
      <c r="BB696" s="4">
        <v>12.16</v>
      </c>
      <c r="BC696" s="4">
        <v>0.87</v>
      </c>
      <c r="BD696" s="4">
        <v>17.161000000000001</v>
      </c>
      <c r="BE696" s="4">
        <v>1332.0070000000001</v>
      </c>
      <c r="BF696" s="4">
        <v>583.01099999999997</v>
      </c>
      <c r="BG696" s="4">
        <v>0.88900000000000001</v>
      </c>
      <c r="BH696" s="4">
        <v>8.6999999999999994E-2</v>
      </c>
      <c r="BI696" s="4">
        <v>0.97599999999999998</v>
      </c>
      <c r="BJ696" s="4">
        <v>0.67</v>
      </c>
      <c r="BK696" s="4">
        <v>6.5000000000000002E-2</v>
      </c>
      <c r="BL696" s="4">
        <v>0.73499999999999999</v>
      </c>
      <c r="BM696" s="4">
        <v>259.2165</v>
      </c>
      <c r="BQ696" s="4">
        <v>801.26400000000001</v>
      </c>
      <c r="BR696" s="4">
        <v>0.37614999999999998</v>
      </c>
      <c r="BS696" s="4">
        <v>-5</v>
      </c>
      <c r="BT696" s="4">
        <v>-3.3950000000000001E-2</v>
      </c>
      <c r="BU696" s="4">
        <v>9.1921660000000003</v>
      </c>
      <c r="BV696" s="4">
        <v>-0.68579000000000001</v>
      </c>
    </row>
    <row r="697" spans="1:74" x14ac:dyDescent="0.25">
      <c r="A697" s="4">
        <v>42067</v>
      </c>
      <c r="B697" s="4">
        <v>2.9119212962962961E-2</v>
      </c>
      <c r="C697" s="4">
        <v>7.2380000000000004</v>
      </c>
      <c r="D697" s="4">
        <v>5.0278999999999998</v>
      </c>
      <c r="E697" s="4">
        <v>50278.745759999998</v>
      </c>
      <c r="F697" s="4">
        <v>46.1</v>
      </c>
      <c r="G697" s="4">
        <v>4.5</v>
      </c>
      <c r="H697" s="4">
        <v>37187.5</v>
      </c>
      <c r="J697" s="4">
        <v>5.75</v>
      </c>
      <c r="K697" s="4">
        <v>0.85199999999999998</v>
      </c>
      <c r="L697" s="4">
        <v>6.1673999999999998</v>
      </c>
      <c r="M697" s="4">
        <v>4.2839</v>
      </c>
      <c r="N697" s="4">
        <v>39.278700000000001</v>
      </c>
      <c r="O697" s="4">
        <v>3.8340999999999998</v>
      </c>
      <c r="P697" s="4">
        <v>43.1</v>
      </c>
      <c r="Q697" s="4">
        <v>29.581399999999999</v>
      </c>
      <c r="R697" s="4">
        <v>2.8875999999999999</v>
      </c>
      <c r="S697" s="4">
        <v>32.5</v>
      </c>
      <c r="T697" s="4">
        <v>37187.460700000003</v>
      </c>
      <c r="W697" s="4">
        <v>0</v>
      </c>
      <c r="X697" s="4">
        <v>4.8963000000000001</v>
      </c>
      <c r="Y697" s="4">
        <v>12</v>
      </c>
      <c r="Z697" s="4">
        <v>846</v>
      </c>
      <c r="AA697" s="4">
        <v>873</v>
      </c>
      <c r="AB697" s="4">
        <v>837</v>
      </c>
      <c r="AC697" s="4">
        <v>62</v>
      </c>
      <c r="AD697" s="4">
        <v>5.25</v>
      </c>
      <c r="AE697" s="4">
        <v>0.12</v>
      </c>
      <c r="AF697" s="4">
        <v>979</v>
      </c>
      <c r="AG697" s="4">
        <v>-15</v>
      </c>
      <c r="AH697" s="4">
        <v>14.95</v>
      </c>
      <c r="AI697" s="4">
        <v>12</v>
      </c>
      <c r="AJ697" s="4">
        <v>189.9</v>
      </c>
      <c r="AK697" s="4">
        <v>138</v>
      </c>
      <c r="AL697" s="4">
        <v>2.8</v>
      </c>
      <c r="AM697" s="4">
        <v>195</v>
      </c>
      <c r="AN697" s="4" t="s">
        <v>155</v>
      </c>
      <c r="AO697" s="4">
        <v>1</v>
      </c>
      <c r="AP697" s="4">
        <v>0.82165509259259262</v>
      </c>
      <c r="AQ697" s="4">
        <v>47.164265</v>
      </c>
      <c r="AR697" s="4">
        <v>-88.489286000000007</v>
      </c>
      <c r="AS697" s="4">
        <v>326.2</v>
      </c>
      <c r="AT697" s="4">
        <v>25.4</v>
      </c>
      <c r="AU697" s="4">
        <v>12</v>
      </c>
      <c r="AV697" s="4">
        <v>6</v>
      </c>
      <c r="AW697" s="4" t="s">
        <v>207</v>
      </c>
      <c r="AX697" s="4">
        <v>1.8532999999999999</v>
      </c>
      <c r="AY697" s="4">
        <v>1.3269</v>
      </c>
      <c r="AZ697" s="4">
        <v>2.9735999999999998</v>
      </c>
      <c r="BA697" s="4">
        <v>14.023</v>
      </c>
      <c r="BB697" s="4">
        <v>12.03</v>
      </c>
      <c r="BC697" s="4">
        <v>0.86</v>
      </c>
      <c r="BD697" s="4">
        <v>17.366</v>
      </c>
      <c r="BE697" s="4">
        <v>1319.569</v>
      </c>
      <c r="BF697" s="4">
        <v>583.375</v>
      </c>
      <c r="BG697" s="4">
        <v>0.88</v>
      </c>
      <c r="BH697" s="4">
        <v>8.5999999999999993E-2</v>
      </c>
      <c r="BI697" s="4">
        <v>0.96599999999999997</v>
      </c>
      <c r="BJ697" s="4">
        <v>0.66300000000000003</v>
      </c>
      <c r="BK697" s="4">
        <v>6.5000000000000002E-2</v>
      </c>
      <c r="BL697" s="4">
        <v>0.72799999999999998</v>
      </c>
      <c r="BM697" s="4">
        <v>263.11559999999997</v>
      </c>
      <c r="BQ697" s="4">
        <v>761.72900000000004</v>
      </c>
      <c r="BR697" s="4">
        <v>0.35799999999999998</v>
      </c>
      <c r="BS697" s="4">
        <v>-5</v>
      </c>
      <c r="BT697" s="4">
        <v>-3.2099999999999997E-2</v>
      </c>
      <c r="BU697" s="4">
        <v>8.7486250000000005</v>
      </c>
      <c r="BV697" s="4">
        <v>-0.64842</v>
      </c>
    </row>
    <row r="698" spans="1:74" x14ac:dyDescent="0.25">
      <c r="A698" s="4">
        <v>42067</v>
      </c>
      <c r="B698" s="4">
        <v>2.9130787037037035E-2</v>
      </c>
      <c r="C698" s="4">
        <v>7.9850000000000003</v>
      </c>
      <c r="D698" s="4">
        <v>4.9863</v>
      </c>
      <c r="E698" s="4">
        <v>49863.088479999999</v>
      </c>
      <c r="F698" s="4">
        <v>46.1</v>
      </c>
      <c r="G698" s="4">
        <v>4.5</v>
      </c>
      <c r="H698" s="4">
        <v>35578.9</v>
      </c>
      <c r="J698" s="4">
        <v>5.7</v>
      </c>
      <c r="K698" s="4">
        <v>0.84809999999999997</v>
      </c>
      <c r="L698" s="4">
        <v>6.7725999999999997</v>
      </c>
      <c r="M698" s="4">
        <v>4.2290000000000001</v>
      </c>
      <c r="N698" s="4">
        <v>39.098399999999998</v>
      </c>
      <c r="O698" s="4">
        <v>3.8166000000000002</v>
      </c>
      <c r="P698" s="4">
        <v>42.9</v>
      </c>
      <c r="Q698" s="4">
        <v>29.445599999999999</v>
      </c>
      <c r="R698" s="4">
        <v>2.8742999999999999</v>
      </c>
      <c r="S698" s="4">
        <v>32.299999999999997</v>
      </c>
      <c r="T698" s="4">
        <v>35578.898200000003</v>
      </c>
      <c r="W698" s="4">
        <v>0</v>
      </c>
      <c r="X698" s="4">
        <v>4.8342999999999998</v>
      </c>
      <c r="Y698" s="4">
        <v>12</v>
      </c>
      <c r="Z698" s="4">
        <v>846</v>
      </c>
      <c r="AA698" s="4">
        <v>875</v>
      </c>
      <c r="AB698" s="4">
        <v>839</v>
      </c>
      <c r="AC698" s="4">
        <v>62</v>
      </c>
      <c r="AD698" s="4">
        <v>5.25</v>
      </c>
      <c r="AE698" s="4">
        <v>0.12</v>
      </c>
      <c r="AF698" s="4">
        <v>979</v>
      </c>
      <c r="AG698" s="4">
        <v>-15</v>
      </c>
      <c r="AH698" s="4">
        <v>15</v>
      </c>
      <c r="AI698" s="4">
        <v>12</v>
      </c>
      <c r="AJ698" s="4">
        <v>189</v>
      </c>
      <c r="AK698" s="4">
        <v>138</v>
      </c>
      <c r="AL698" s="4">
        <v>2.6</v>
      </c>
      <c r="AM698" s="4">
        <v>195</v>
      </c>
      <c r="AN698" s="4" t="s">
        <v>155</v>
      </c>
      <c r="AO698" s="4">
        <v>1</v>
      </c>
      <c r="AP698" s="4">
        <v>0.8216782407407407</v>
      </c>
      <c r="AQ698" s="4">
        <v>47.164225000000002</v>
      </c>
      <c r="AR698" s="4">
        <v>-88.489414999999994</v>
      </c>
      <c r="AS698" s="4">
        <v>326.2</v>
      </c>
      <c r="AT698" s="4">
        <v>25.4</v>
      </c>
      <c r="AU698" s="4">
        <v>12</v>
      </c>
      <c r="AV698" s="4">
        <v>7</v>
      </c>
      <c r="AW698" s="4" t="s">
        <v>204</v>
      </c>
      <c r="AX698" s="4">
        <v>1.9</v>
      </c>
      <c r="AY698" s="4">
        <v>1</v>
      </c>
      <c r="AZ698" s="4">
        <v>2.6</v>
      </c>
      <c r="BA698" s="4">
        <v>14.023</v>
      </c>
      <c r="BB698" s="4">
        <v>11.71</v>
      </c>
      <c r="BC698" s="4">
        <v>0.83</v>
      </c>
      <c r="BD698" s="4">
        <v>17.908000000000001</v>
      </c>
      <c r="BE698" s="4">
        <v>1410.1969999999999</v>
      </c>
      <c r="BF698" s="4">
        <v>560.45100000000002</v>
      </c>
      <c r="BG698" s="4">
        <v>0.85299999999999998</v>
      </c>
      <c r="BH698" s="4">
        <v>8.3000000000000004E-2</v>
      </c>
      <c r="BI698" s="4">
        <v>0.93600000000000005</v>
      </c>
      <c r="BJ698" s="4">
        <v>0.64200000000000002</v>
      </c>
      <c r="BK698" s="4">
        <v>6.3E-2</v>
      </c>
      <c r="BL698" s="4">
        <v>0.70499999999999996</v>
      </c>
      <c r="BM698" s="4">
        <v>244.9829</v>
      </c>
      <c r="BQ698" s="4">
        <v>731.90499999999997</v>
      </c>
      <c r="BR698" s="4">
        <v>0.32255899999999998</v>
      </c>
      <c r="BS698" s="4">
        <v>-5</v>
      </c>
      <c r="BT698" s="4">
        <v>-3.2957E-2</v>
      </c>
      <c r="BU698" s="4">
        <v>7.8825339999999997</v>
      </c>
      <c r="BV698" s="4">
        <v>-0.66572500000000001</v>
      </c>
    </row>
    <row r="699" spans="1:74" x14ac:dyDescent="0.25">
      <c r="A699" s="4">
        <v>42067</v>
      </c>
      <c r="B699" s="4">
        <v>2.9142361111111112E-2</v>
      </c>
      <c r="C699" s="4">
        <v>8.8330000000000002</v>
      </c>
      <c r="D699" s="4">
        <v>4.4671000000000003</v>
      </c>
      <c r="E699" s="4">
        <v>44671.101840000003</v>
      </c>
      <c r="F699" s="4">
        <v>45.9</v>
      </c>
      <c r="G699" s="4">
        <v>4.4000000000000004</v>
      </c>
      <c r="H699" s="4">
        <v>29916</v>
      </c>
      <c r="J699" s="4">
        <v>5.76</v>
      </c>
      <c r="K699" s="4">
        <v>0.85219999999999996</v>
      </c>
      <c r="L699" s="4">
        <v>7.5270999999999999</v>
      </c>
      <c r="M699" s="4">
        <v>3.8067000000000002</v>
      </c>
      <c r="N699" s="4">
        <v>39.120199999999997</v>
      </c>
      <c r="O699" s="4">
        <v>3.7557999999999998</v>
      </c>
      <c r="P699" s="4">
        <v>42.9</v>
      </c>
      <c r="Q699" s="4">
        <v>29.4621</v>
      </c>
      <c r="R699" s="4">
        <v>2.8285999999999998</v>
      </c>
      <c r="S699" s="4">
        <v>32.299999999999997</v>
      </c>
      <c r="T699" s="4">
        <v>29916.044399999999</v>
      </c>
      <c r="W699" s="4">
        <v>0</v>
      </c>
      <c r="X699" s="4">
        <v>4.9097999999999997</v>
      </c>
      <c r="Y699" s="4">
        <v>12</v>
      </c>
      <c r="Z699" s="4">
        <v>847</v>
      </c>
      <c r="AA699" s="4">
        <v>875</v>
      </c>
      <c r="AB699" s="4">
        <v>838</v>
      </c>
      <c r="AC699" s="4">
        <v>62</v>
      </c>
      <c r="AD699" s="4">
        <v>5.25</v>
      </c>
      <c r="AE699" s="4">
        <v>0.12</v>
      </c>
      <c r="AF699" s="4">
        <v>979</v>
      </c>
      <c r="AG699" s="4">
        <v>-15</v>
      </c>
      <c r="AH699" s="4">
        <v>14.043956</v>
      </c>
      <c r="AI699" s="4">
        <v>12</v>
      </c>
      <c r="AJ699" s="4">
        <v>190</v>
      </c>
      <c r="AK699" s="4">
        <v>138</v>
      </c>
      <c r="AL699" s="4">
        <v>2.2999999999999998</v>
      </c>
      <c r="AM699" s="4">
        <v>195</v>
      </c>
      <c r="AN699" s="4" t="s">
        <v>155</v>
      </c>
      <c r="AO699" s="4">
        <v>1</v>
      </c>
      <c r="AP699" s="4">
        <v>0.8216782407407407</v>
      </c>
      <c r="AQ699" s="4">
        <v>47.164197000000001</v>
      </c>
      <c r="AR699" s="4">
        <v>-88.489485000000002</v>
      </c>
      <c r="AS699" s="4">
        <v>326</v>
      </c>
      <c r="AT699" s="4">
        <v>25.3</v>
      </c>
      <c r="AU699" s="4">
        <v>12</v>
      </c>
      <c r="AV699" s="4">
        <v>7</v>
      </c>
      <c r="AW699" s="4" t="s">
        <v>204</v>
      </c>
      <c r="AX699" s="4">
        <v>1.7401</v>
      </c>
      <c r="AY699" s="4">
        <v>1.0532999999999999</v>
      </c>
      <c r="AZ699" s="4">
        <v>2.6</v>
      </c>
      <c r="BA699" s="4">
        <v>14.023</v>
      </c>
      <c r="BB699" s="4">
        <v>12.05</v>
      </c>
      <c r="BC699" s="4">
        <v>0.86</v>
      </c>
      <c r="BD699" s="4">
        <v>17.350000000000001</v>
      </c>
      <c r="BE699" s="4">
        <v>1592.9949999999999</v>
      </c>
      <c r="BF699" s="4">
        <v>512.75099999999998</v>
      </c>
      <c r="BG699" s="4">
        <v>0.86699999999999999</v>
      </c>
      <c r="BH699" s="4">
        <v>8.3000000000000004E-2</v>
      </c>
      <c r="BI699" s="4">
        <v>0.95</v>
      </c>
      <c r="BJ699" s="4">
        <v>0.65300000000000002</v>
      </c>
      <c r="BK699" s="4">
        <v>6.3E-2</v>
      </c>
      <c r="BL699" s="4">
        <v>0.71599999999999997</v>
      </c>
      <c r="BM699" s="4">
        <v>209.3672</v>
      </c>
      <c r="BQ699" s="4">
        <v>755.51800000000003</v>
      </c>
      <c r="BR699" s="4">
        <v>0.36784600000000001</v>
      </c>
      <c r="BS699" s="4">
        <v>-5</v>
      </c>
      <c r="BT699" s="4">
        <v>-3.2044000000000003E-2</v>
      </c>
      <c r="BU699" s="4">
        <v>8.9892400000000006</v>
      </c>
      <c r="BV699" s="4">
        <v>-0.64728799999999997</v>
      </c>
    </row>
    <row r="700" spans="1:74" x14ac:dyDescent="0.25">
      <c r="A700" s="4">
        <v>42067</v>
      </c>
      <c r="B700" s="4">
        <v>2.9153935185185189E-2</v>
      </c>
      <c r="C700" s="4">
        <v>9.3019999999999996</v>
      </c>
      <c r="D700" s="4">
        <v>4.2378</v>
      </c>
      <c r="E700" s="4">
        <v>42378.401669999999</v>
      </c>
      <c r="F700" s="4">
        <v>45.5</v>
      </c>
      <c r="G700" s="4">
        <v>2</v>
      </c>
      <c r="H700" s="4">
        <v>25325.5</v>
      </c>
      <c r="J700" s="4">
        <v>6</v>
      </c>
      <c r="K700" s="4">
        <v>0.85540000000000005</v>
      </c>
      <c r="L700" s="4">
        <v>7.9565000000000001</v>
      </c>
      <c r="M700" s="4">
        <v>3.625</v>
      </c>
      <c r="N700" s="4">
        <v>38.926600000000001</v>
      </c>
      <c r="O700" s="4">
        <v>1.7173</v>
      </c>
      <c r="P700" s="4">
        <v>40.6</v>
      </c>
      <c r="Q700" s="4">
        <v>29.316199999999998</v>
      </c>
      <c r="R700" s="4">
        <v>1.2934000000000001</v>
      </c>
      <c r="S700" s="4">
        <v>30.6</v>
      </c>
      <c r="T700" s="4">
        <v>25325.5471</v>
      </c>
      <c r="W700" s="4">
        <v>0</v>
      </c>
      <c r="X700" s="4">
        <v>5.1322999999999999</v>
      </c>
      <c r="Y700" s="4">
        <v>12</v>
      </c>
      <c r="Z700" s="4">
        <v>847</v>
      </c>
      <c r="AA700" s="4">
        <v>874</v>
      </c>
      <c r="AB700" s="4">
        <v>838</v>
      </c>
      <c r="AC700" s="4">
        <v>62</v>
      </c>
      <c r="AD700" s="4">
        <v>5.25</v>
      </c>
      <c r="AE700" s="4">
        <v>0.12</v>
      </c>
      <c r="AF700" s="4">
        <v>979</v>
      </c>
      <c r="AG700" s="4">
        <v>-15</v>
      </c>
      <c r="AH700" s="4">
        <v>14</v>
      </c>
      <c r="AI700" s="4">
        <v>12</v>
      </c>
      <c r="AJ700" s="4">
        <v>189</v>
      </c>
      <c r="AK700" s="4">
        <v>138</v>
      </c>
      <c r="AL700" s="4">
        <v>2.8</v>
      </c>
      <c r="AM700" s="4">
        <v>195</v>
      </c>
      <c r="AN700" s="4" t="s">
        <v>155</v>
      </c>
      <c r="AO700" s="4">
        <v>1</v>
      </c>
      <c r="AP700" s="4">
        <v>0.82168981481481485</v>
      </c>
      <c r="AQ700" s="4">
        <v>47.164144</v>
      </c>
      <c r="AR700" s="4">
        <v>-88.489615000000001</v>
      </c>
      <c r="AS700" s="4">
        <v>325.7</v>
      </c>
      <c r="AT700" s="4">
        <v>25.5</v>
      </c>
      <c r="AU700" s="4">
        <v>12</v>
      </c>
      <c r="AV700" s="4">
        <v>7</v>
      </c>
      <c r="AW700" s="4" t="s">
        <v>204</v>
      </c>
      <c r="AX700" s="4">
        <v>1.6533</v>
      </c>
      <c r="AY700" s="4">
        <v>1.2065999999999999</v>
      </c>
      <c r="AZ700" s="4">
        <v>2.6533000000000002</v>
      </c>
      <c r="BA700" s="4">
        <v>14.023</v>
      </c>
      <c r="BB700" s="4">
        <v>12.32</v>
      </c>
      <c r="BC700" s="4">
        <v>0.88</v>
      </c>
      <c r="BD700" s="4">
        <v>16.905999999999999</v>
      </c>
      <c r="BE700" s="4">
        <v>1709.15</v>
      </c>
      <c r="BF700" s="4">
        <v>495.61399999999998</v>
      </c>
      <c r="BG700" s="4">
        <v>0.876</v>
      </c>
      <c r="BH700" s="4">
        <v>3.9E-2</v>
      </c>
      <c r="BI700" s="4">
        <v>0.91400000000000003</v>
      </c>
      <c r="BJ700" s="4">
        <v>0.65900000000000003</v>
      </c>
      <c r="BK700" s="4">
        <v>2.9000000000000001E-2</v>
      </c>
      <c r="BL700" s="4">
        <v>0.68899999999999995</v>
      </c>
      <c r="BM700" s="4">
        <v>179.9034</v>
      </c>
      <c r="BQ700" s="4">
        <v>801.62599999999998</v>
      </c>
      <c r="BR700" s="4">
        <v>0.41584199999999999</v>
      </c>
      <c r="BS700" s="4">
        <v>-5</v>
      </c>
      <c r="BT700" s="4">
        <v>-3.1045E-2</v>
      </c>
      <c r="BU700" s="4">
        <v>10.162143</v>
      </c>
      <c r="BV700" s="4">
        <v>-0.627108</v>
      </c>
    </row>
    <row r="701" spans="1:74" x14ac:dyDescent="0.25">
      <c r="A701" s="4">
        <v>42067</v>
      </c>
      <c r="B701" s="4">
        <v>2.9165509259259259E-2</v>
      </c>
      <c r="C701" s="4">
        <v>9.3439999999999994</v>
      </c>
      <c r="D701" s="4">
        <v>4.2398999999999996</v>
      </c>
      <c r="E701" s="4">
        <v>42399.23977</v>
      </c>
      <c r="F701" s="4">
        <v>45.4</v>
      </c>
      <c r="G701" s="4">
        <v>1.9</v>
      </c>
      <c r="H701" s="4">
        <v>23011.200000000001</v>
      </c>
      <c r="J701" s="4">
        <v>6</v>
      </c>
      <c r="K701" s="4">
        <v>0.85729999999999995</v>
      </c>
      <c r="L701" s="4">
        <v>8.0104000000000006</v>
      </c>
      <c r="M701" s="4">
        <v>3.6349999999999998</v>
      </c>
      <c r="N701" s="4">
        <v>38.922400000000003</v>
      </c>
      <c r="O701" s="4">
        <v>1.6356999999999999</v>
      </c>
      <c r="P701" s="4">
        <v>40.6</v>
      </c>
      <c r="Q701" s="4">
        <v>29.313099999999999</v>
      </c>
      <c r="R701" s="4">
        <v>1.2318</v>
      </c>
      <c r="S701" s="4">
        <v>30.5</v>
      </c>
      <c r="T701" s="4">
        <v>23011.170399999999</v>
      </c>
      <c r="W701" s="4">
        <v>0</v>
      </c>
      <c r="X701" s="4">
        <v>5.1439000000000004</v>
      </c>
      <c r="Y701" s="4">
        <v>12</v>
      </c>
      <c r="Z701" s="4">
        <v>847</v>
      </c>
      <c r="AA701" s="4">
        <v>876</v>
      </c>
      <c r="AB701" s="4">
        <v>841</v>
      </c>
      <c r="AC701" s="4">
        <v>62</v>
      </c>
      <c r="AD701" s="4">
        <v>5.25</v>
      </c>
      <c r="AE701" s="4">
        <v>0.12</v>
      </c>
      <c r="AF701" s="4">
        <v>979</v>
      </c>
      <c r="AG701" s="4">
        <v>-15</v>
      </c>
      <c r="AH701" s="4">
        <v>14</v>
      </c>
      <c r="AI701" s="4">
        <v>12</v>
      </c>
      <c r="AJ701" s="4">
        <v>190</v>
      </c>
      <c r="AK701" s="4">
        <v>138</v>
      </c>
      <c r="AL701" s="4">
        <v>2.7</v>
      </c>
      <c r="AM701" s="4">
        <v>195</v>
      </c>
      <c r="AN701" s="4" t="s">
        <v>155</v>
      </c>
      <c r="AO701" s="4">
        <v>1</v>
      </c>
      <c r="AP701" s="4">
        <v>0.82170138888888899</v>
      </c>
      <c r="AQ701" s="4">
        <v>47.164046999999997</v>
      </c>
      <c r="AR701" s="4">
        <v>-88.489804000000007</v>
      </c>
      <c r="AS701" s="4">
        <v>325.7</v>
      </c>
      <c r="AT701" s="4">
        <v>26.2</v>
      </c>
      <c r="AU701" s="4">
        <v>12</v>
      </c>
      <c r="AV701" s="4">
        <v>7</v>
      </c>
      <c r="AW701" s="4" t="s">
        <v>204</v>
      </c>
      <c r="AX701" s="4">
        <v>1.6467000000000001</v>
      </c>
      <c r="AY701" s="4">
        <v>1.1400999999999999</v>
      </c>
      <c r="AZ701" s="4">
        <v>2.2202999999999999</v>
      </c>
      <c r="BA701" s="4">
        <v>14.023</v>
      </c>
      <c r="BB701" s="4">
        <v>12.5</v>
      </c>
      <c r="BC701" s="4">
        <v>0.89</v>
      </c>
      <c r="BD701" s="4">
        <v>16.641999999999999</v>
      </c>
      <c r="BE701" s="4">
        <v>1741.4639999999999</v>
      </c>
      <c r="BF701" s="4">
        <v>502.96499999999997</v>
      </c>
      <c r="BG701" s="4">
        <v>0.88600000000000001</v>
      </c>
      <c r="BH701" s="4">
        <v>3.6999999999999998E-2</v>
      </c>
      <c r="BI701" s="4">
        <v>0.92300000000000004</v>
      </c>
      <c r="BJ701" s="4">
        <v>0.66700000000000004</v>
      </c>
      <c r="BK701" s="4">
        <v>2.8000000000000001E-2</v>
      </c>
      <c r="BL701" s="4">
        <v>0.69499999999999995</v>
      </c>
      <c r="BM701" s="4">
        <v>165.4314</v>
      </c>
      <c r="BQ701" s="4">
        <v>813.11599999999999</v>
      </c>
      <c r="BR701" s="4">
        <v>0.40464299999999997</v>
      </c>
      <c r="BS701" s="4">
        <v>-5</v>
      </c>
      <c r="BT701" s="4">
        <v>-3.2908E-2</v>
      </c>
      <c r="BU701" s="4">
        <v>9.8884720000000002</v>
      </c>
      <c r="BV701" s="4">
        <v>-0.66474299999999997</v>
      </c>
    </row>
    <row r="702" spans="1:74" x14ac:dyDescent="0.25">
      <c r="A702" s="4">
        <v>42067</v>
      </c>
      <c r="B702" s="4">
        <v>2.9177083333333336E-2</v>
      </c>
      <c r="C702" s="4">
        <v>9.36</v>
      </c>
      <c r="D702" s="4">
        <v>4.2507000000000001</v>
      </c>
      <c r="E702" s="4">
        <v>42506.88207</v>
      </c>
      <c r="F702" s="4">
        <v>52.3</v>
      </c>
      <c r="G702" s="4">
        <v>1.8</v>
      </c>
      <c r="H702" s="4">
        <v>22156.1</v>
      </c>
      <c r="J702" s="4">
        <v>5.67</v>
      </c>
      <c r="K702" s="4">
        <v>0.85780000000000001</v>
      </c>
      <c r="L702" s="4">
        <v>8.0294000000000008</v>
      </c>
      <c r="M702" s="4">
        <v>3.6463999999999999</v>
      </c>
      <c r="N702" s="4">
        <v>44.828600000000002</v>
      </c>
      <c r="O702" s="4">
        <v>1.5441</v>
      </c>
      <c r="P702" s="4">
        <v>46.4</v>
      </c>
      <c r="Q702" s="4">
        <v>33.761099999999999</v>
      </c>
      <c r="R702" s="4">
        <v>1.1629</v>
      </c>
      <c r="S702" s="4">
        <v>34.9</v>
      </c>
      <c r="T702" s="4">
        <v>22156.144</v>
      </c>
      <c r="W702" s="4">
        <v>0</v>
      </c>
      <c r="X702" s="4">
        <v>4.8677000000000001</v>
      </c>
      <c r="Y702" s="4">
        <v>12</v>
      </c>
      <c r="Z702" s="4">
        <v>846</v>
      </c>
      <c r="AA702" s="4">
        <v>871</v>
      </c>
      <c r="AB702" s="4">
        <v>838</v>
      </c>
      <c r="AC702" s="4">
        <v>62</v>
      </c>
      <c r="AD702" s="4">
        <v>5.25</v>
      </c>
      <c r="AE702" s="4">
        <v>0.12</v>
      </c>
      <c r="AF702" s="4">
        <v>979</v>
      </c>
      <c r="AG702" s="4">
        <v>-15</v>
      </c>
      <c r="AH702" s="4">
        <v>14</v>
      </c>
      <c r="AI702" s="4">
        <v>12</v>
      </c>
      <c r="AJ702" s="4">
        <v>190</v>
      </c>
      <c r="AK702" s="4">
        <v>138</v>
      </c>
      <c r="AL702" s="4">
        <v>2.2999999999999998</v>
      </c>
      <c r="AM702" s="4">
        <v>195</v>
      </c>
      <c r="AN702" s="4" t="s">
        <v>155</v>
      </c>
      <c r="AO702" s="4">
        <v>1</v>
      </c>
      <c r="AP702" s="4">
        <v>0.82172453703703707</v>
      </c>
      <c r="AQ702" s="4">
        <v>47.163984999999997</v>
      </c>
      <c r="AR702" s="4">
        <v>-88.489917000000005</v>
      </c>
      <c r="AS702" s="4">
        <v>325.7</v>
      </c>
      <c r="AT702" s="4">
        <v>27.4</v>
      </c>
      <c r="AU702" s="4">
        <v>12</v>
      </c>
      <c r="AV702" s="4">
        <v>7</v>
      </c>
      <c r="AW702" s="4" t="s">
        <v>204</v>
      </c>
      <c r="AX702" s="4">
        <v>1.6</v>
      </c>
      <c r="AY702" s="4">
        <v>1.1066</v>
      </c>
      <c r="AZ702" s="4">
        <v>1.9066000000000001</v>
      </c>
      <c r="BA702" s="4">
        <v>14.023</v>
      </c>
      <c r="BB702" s="4">
        <v>12.56</v>
      </c>
      <c r="BC702" s="4">
        <v>0.9</v>
      </c>
      <c r="BD702" s="4">
        <v>16.571999999999999</v>
      </c>
      <c r="BE702" s="4">
        <v>1752.53</v>
      </c>
      <c r="BF702" s="4">
        <v>506.55500000000001</v>
      </c>
      <c r="BG702" s="4">
        <v>1.0249999999999999</v>
      </c>
      <c r="BH702" s="4">
        <v>3.5000000000000003E-2</v>
      </c>
      <c r="BI702" s="4">
        <v>1.06</v>
      </c>
      <c r="BJ702" s="4">
        <v>0.77200000000000002</v>
      </c>
      <c r="BK702" s="4">
        <v>2.7E-2</v>
      </c>
      <c r="BL702" s="4">
        <v>0.79800000000000004</v>
      </c>
      <c r="BM702" s="4">
        <v>159.91820000000001</v>
      </c>
      <c r="BQ702" s="4">
        <v>772.51800000000003</v>
      </c>
      <c r="BR702" s="4">
        <v>0.34681699999999999</v>
      </c>
      <c r="BS702" s="4">
        <v>-5</v>
      </c>
      <c r="BT702" s="4">
        <v>-3.1094E-2</v>
      </c>
      <c r="BU702" s="4">
        <v>8.4753450000000008</v>
      </c>
      <c r="BV702" s="4">
        <v>-0.62809700000000002</v>
      </c>
    </row>
    <row r="703" spans="1:74" x14ac:dyDescent="0.25">
      <c r="A703" s="4">
        <v>42067</v>
      </c>
      <c r="B703" s="4">
        <v>2.9188657407407406E-2</v>
      </c>
      <c r="C703" s="4">
        <v>9.36</v>
      </c>
      <c r="D703" s="4">
        <v>4.2442000000000002</v>
      </c>
      <c r="E703" s="4">
        <v>42442.320820000001</v>
      </c>
      <c r="F703" s="4">
        <v>53.6</v>
      </c>
      <c r="G703" s="4">
        <v>1.8</v>
      </c>
      <c r="H703" s="4">
        <v>21556</v>
      </c>
      <c r="J703" s="4">
        <v>5</v>
      </c>
      <c r="K703" s="4">
        <v>0.85850000000000004</v>
      </c>
      <c r="L703" s="4">
        <v>8.0355000000000008</v>
      </c>
      <c r="M703" s="4">
        <v>3.6436000000000002</v>
      </c>
      <c r="N703" s="4">
        <v>46.0152</v>
      </c>
      <c r="O703" s="4">
        <v>1.5452999999999999</v>
      </c>
      <c r="P703" s="4">
        <v>47.6</v>
      </c>
      <c r="Q703" s="4">
        <v>34.654800000000002</v>
      </c>
      <c r="R703" s="4">
        <v>1.1637999999999999</v>
      </c>
      <c r="S703" s="4">
        <v>35.799999999999997</v>
      </c>
      <c r="T703" s="4">
        <v>21555.9807</v>
      </c>
      <c r="W703" s="4">
        <v>0</v>
      </c>
      <c r="X703" s="4">
        <v>4.2889999999999997</v>
      </c>
      <c r="Y703" s="4">
        <v>12</v>
      </c>
      <c r="Z703" s="4">
        <v>846</v>
      </c>
      <c r="AA703" s="4">
        <v>871</v>
      </c>
      <c r="AB703" s="4">
        <v>837</v>
      </c>
      <c r="AC703" s="4">
        <v>62</v>
      </c>
      <c r="AD703" s="4">
        <v>5.25</v>
      </c>
      <c r="AE703" s="4">
        <v>0.12</v>
      </c>
      <c r="AF703" s="4">
        <v>979</v>
      </c>
      <c r="AG703" s="4">
        <v>-15</v>
      </c>
      <c r="AH703" s="4">
        <v>14</v>
      </c>
      <c r="AI703" s="4">
        <v>12</v>
      </c>
      <c r="AJ703" s="4">
        <v>190</v>
      </c>
      <c r="AK703" s="4">
        <v>138</v>
      </c>
      <c r="AL703" s="4">
        <v>2.2999999999999998</v>
      </c>
      <c r="AM703" s="4">
        <v>195</v>
      </c>
      <c r="AN703" s="4" t="s">
        <v>155</v>
      </c>
      <c r="AO703" s="4">
        <v>1</v>
      </c>
      <c r="AP703" s="4">
        <v>0.82172453703703707</v>
      </c>
      <c r="AQ703" s="4">
        <v>47.163944999999998</v>
      </c>
      <c r="AR703" s="4">
        <v>-88.489986000000002</v>
      </c>
      <c r="AS703" s="4">
        <v>325.5</v>
      </c>
      <c r="AT703" s="4">
        <v>29.7</v>
      </c>
      <c r="AU703" s="4">
        <v>12</v>
      </c>
      <c r="AV703" s="4">
        <v>7</v>
      </c>
      <c r="AW703" s="4" t="s">
        <v>204</v>
      </c>
      <c r="AX703" s="4">
        <v>1.4400999999999999</v>
      </c>
      <c r="AY703" s="4">
        <v>1.2</v>
      </c>
      <c r="AZ703" s="4">
        <v>2</v>
      </c>
      <c r="BA703" s="4">
        <v>14.023</v>
      </c>
      <c r="BB703" s="4">
        <v>12.62</v>
      </c>
      <c r="BC703" s="4">
        <v>0.9</v>
      </c>
      <c r="BD703" s="4">
        <v>16.483000000000001</v>
      </c>
      <c r="BE703" s="4">
        <v>1761.069</v>
      </c>
      <c r="BF703" s="4">
        <v>508.24900000000002</v>
      </c>
      <c r="BG703" s="4">
        <v>1.056</v>
      </c>
      <c r="BH703" s="4">
        <v>3.5000000000000003E-2</v>
      </c>
      <c r="BI703" s="4">
        <v>1.0920000000000001</v>
      </c>
      <c r="BJ703" s="4">
        <v>0.79500000000000004</v>
      </c>
      <c r="BK703" s="4">
        <v>2.7E-2</v>
      </c>
      <c r="BL703" s="4">
        <v>0.82199999999999995</v>
      </c>
      <c r="BM703" s="4">
        <v>156.22559999999999</v>
      </c>
      <c r="BQ703" s="4">
        <v>683.47299999999996</v>
      </c>
      <c r="BR703" s="4">
        <v>0.31067800000000001</v>
      </c>
      <c r="BS703" s="4">
        <v>-5</v>
      </c>
      <c r="BT703" s="4">
        <v>-3.1952000000000001E-2</v>
      </c>
      <c r="BU703" s="4">
        <v>7.5922020000000003</v>
      </c>
      <c r="BV703" s="4">
        <v>-0.64543099999999998</v>
      </c>
    </row>
    <row r="704" spans="1:74" x14ac:dyDescent="0.25">
      <c r="A704" s="4">
        <v>42067</v>
      </c>
      <c r="B704" s="3">
        <v>2.9200231481481483E-2</v>
      </c>
      <c r="C704" s="4">
        <v>8.9870000000000001</v>
      </c>
      <c r="D704" s="4">
        <v>4.5876000000000001</v>
      </c>
      <c r="E704" s="4">
        <v>45875.895770000003</v>
      </c>
      <c r="F704" s="4">
        <v>57.4</v>
      </c>
      <c r="G704" s="4">
        <v>1.9</v>
      </c>
      <c r="H704" s="4">
        <v>21535.4</v>
      </c>
      <c r="J704" s="4">
        <v>4.49</v>
      </c>
      <c r="K704" s="4">
        <v>0.85819999999999996</v>
      </c>
      <c r="L704" s="4">
        <v>7.7130000000000001</v>
      </c>
      <c r="M704" s="4">
        <v>3.9371</v>
      </c>
      <c r="N704" s="4">
        <v>49.266300000000001</v>
      </c>
      <c r="O704" s="4">
        <v>1.6233</v>
      </c>
      <c r="P704" s="4">
        <v>50.9</v>
      </c>
      <c r="Q704" s="4">
        <v>37.103200000000001</v>
      </c>
      <c r="R704" s="4">
        <v>1.2224999999999999</v>
      </c>
      <c r="S704" s="4">
        <v>38.299999999999997</v>
      </c>
      <c r="T704" s="4">
        <v>21535.372100000001</v>
      </c>
      <c r="W704" s="4">
        <v>0</v>
      </c>
      <c r="X704" s="4">
        <v>3.8542000000000001</v>
      </c>
      <c r="Y704" s="4">
        <v>12</v>
      </c>
      <c r="Z704" s="4">
        <v>845</v>
      </c>
      <c r="AA704" s="4">
        <v>871</v>
      </c>
      <c r="AB704" s="4">
        <v>837</v>
      </c>
      <c r="AC704" s="4">
        <v>62</v>
      </c>
      <c r="AD704" s="4">
        <v>5.25</v>
      </c>
      <c r="AE704" s="4">
        <v>0.12</v>
      </c>
      <c r="AF704" s="4">
        <v>979</v>
      </c>
      <c r="AG704" s="4">
        <v>-15</v>
      </c>
      <c r="AH704" s="4">
        <v>14.951048999999999</v>
      </c>
      <c r="AI704" s="4">
        <v>12</v>
      </c>
      <c r="AJ704" s="4">
        <v>190</v>
      </c>
      <c r="AK704" s="4">
        <v>138</v>
      </c>
      <c r="AL704" s="4">
        <v>2.4</v>
      </c>
      <c r="AM704" s="4">
        <v>195</v>
      </c>
      <c r="AN704" s="4" t="s">
        <v>155</v>
      </c>
      <c r="AO704" s="4">
        <v>1</v>
      </c>
      <c r="AP704" s="4">
        <v>0.82173611111111111</v>
      </c>
      <c r="AQ704" s="4">
        <v>47.163871</v>
      </c>
      <c r="AR704" s="4">
        <v>-88.490138999999999</v>
      </c>
      <c r="AS704" s="4">
        <v>325.10000000000002</v>
      </c>
      <c r="AT704" s="4">
        <v>31.5</v>
      </c>
      <c r="AU704" s="4">
        <v>12</v>
      </c>
      <c r="AV704" s="4">
        <v>7</v>
      </c>
      <c r="AW704" s="4" t="s">
        <v>204</v>
      </c>
      <c r="AX704" s="4">
        <v>1.3532999999999999</v>
      </c>
      <c r="AY704" s="4">
        <v>1.0933999999999999</v>
      </c>
      <c r="AZ704" s="4">
        <v>2.0533000000000001</v>
      </c>
      <c r="BA704" s="4">
        <v>14.023</v>
      </c>
      <c r="BB704" s="4">
        <v>12.59</v>
      </c>
      <c r="BC704" s="4">
        <v>0.9</v>
      </c>
      <c r="BD704" s="4">
        <v>16.523</v>
      </c>
      <c r="BE704" s="4">
        <v>1694.2049999999999</v>
      </c>
      <c r="BF704" s="4">
        <v>550.41999999999996</v>
      </c>
      <c r="BG704" s="4">
        <v>1.133</v>
      </c>
      <c r="BH704" s="4">
        <v>3.6999999999999998E-2</v>
      </c>
      <c r="BI704" s="4">
        <v>1.171</v>
      </c>
      <c r="BJ704" s="4">
        <v>0.85299999999999998</v>
      </c>
      <c r="BK704" s="4">
        <v>2.8000000000000001E-2</v>
      </c>
      <c r="BL704" s="4">
        <v>0.88200000000000001</v>
      </c>
      <c r="BM704" s="4">
        <v>156.4289</v>
      </c>
      <c r="BQ704" s="4">
        <v>615.56200000000001</v>
      </c>
      <c r="BR704" s="4">
        <v>0.35084599999999999</v>
      </c>
      <c r="BS704" s="4">
        <v>-5</v>
      </c>
      <c r="BT704" s="4">
        <v>-3.2000000000000001E-2</v>
      </c>
      <c r="BU704" s="4">
        <v>8.5738020000000006</v>
      </c>
      <c r="BV704" s="4">
        <v>-0.64639999999999997</v>
      </c>
    </row>
    <row r="705" spans="1:74" x14ac:dyDescent="0.25">
      <c r="A705" s="4">
        <v>42067</v>
      </c>
      <c r="B705" s="3">
        <v>2.9211805555555553E-2</v>
      </c>
      <c r="C705" s="4">
        <v>8.6809999999999992</v>
      </c>
      <c r="D705" s="4">
        <v>4.8262</v>
      </c>
      <c r="E705" s="4">
        <v>48261.88925</v>
      </c>
      <c r="F705" s="4">
        <v>58.5</v>
      </c>
      <c r="G705" s="4">
        <v>1.9</v>
      </c>
      <c r="H705" s="4">
        <v>23616.3</v>
      </c>
      <c r="J705" s="4">
        <v>4.25</v>
      </c>
      <c r="K705" s="4">
        <v>0.85640000000000005</v>
      </c>
      <c r="L705" s="4">
        <v>7.4340000000000002</v>
      </c>
      <c r="M705" s="4">
        <v>4.133</v>
      </c>
      <c r="N705" s="4">
        <v>50.0901</v>
      </c>
      <c r="O705" s="4">
        <v>1.6271</v>
      </c>
      <c r="P705" s="4">
        <v>51.7</v>
      </c>
      <c r="Q705" s="4">
        <v>37.723599999999998</v>
      </c>
      <c r="R705" s="4">
        <v>1.2254</v>
      </c>
      <c r="S705" s="4">
        <v>38.9</v>
      </c>
      <c r="T705" s="4">
        <v>23616.260600000001</v>
      </c>
      <c r="W705" s="4">
        <v>0</v>
      </c>
      <c r="X705" s="4">
        <v>3.6373000000000002</v>
      </c>
      <c r="Y705" s="4">
        <v>12</v>
      </c>
      <c r="Z705" s="4">
        <v>843</v>
      </c>
      <c r="AA705" s="4">
        <v>871</v>
      </c>
      <c r="AB705" s="4">
        <v>836</v>
      </c>
      <c r="AC705" s="4">
        <v>62</v>
      </c>
      <c r="AD705" s="4">
        <v>5.25</v>
      </c>
      <c r="AE705" s="4">
        <v>0.12</v>
      </c>
      <c r="AF705" s="4">
        <v>979</v>
      </c>
      <c r="AG705" s="4">
        <v>-15</v>
      </c>
      <c r="AH705" s="4">
        <v>15</v>
      </c>
      <c r="AI705" s="4">
        <v>12</v>
      </c>
      <c r="AJ705" s="4">
        <v>189</v>
      </c>
      <c r="AK705" s="4">
        <v>138</v>
      </c>
      <c r="AL705" s="4">
        <v>2.9</v>
      </c>
      <c r="AM705" s="4">
        <v>195</v>
      </c>
      <c r="AN705" s="4" t="s">
        <v>155</v>
      </c>
      <c r="AO705" s="4">
        <v>1</v>
      </c>
      <c r="AP705" s="4">
        <v>0.82174768518518526</v>
      </c>
      <c r="AQ705" s="4">
        <v>47.163801999999997</v>
      </c>
      <c r="AR705" s="4">
        <v>-88.490308999999996</v>
      </c>
      <c r="AS705" s="4">
        <v>324.7</v>
      </c>
      <c r="AT705" s="4">
        <v>31.5</v>
      </c>
      <c r="AU705" s="4">
        <v>12</v>
      </c>
      <c r="AV705" s="4">
        <v>7</v>
      </c>
      <c r="AW705" s="4" t="s">
        <v>204</v>
      </c>
      <c r="AX705" s="4">
        <v>1.4533</v>
      </c>
      <c r="AY705" s="4">
        <v>1.0532999999999999</v>
      </c>
      <c r="AZ705" s="4">
        <v>2.1533000000000002</v>
      </c>
      <c r="BA705" s="4">
        <v>14.023</v>
      </c>
      <c r="BB705" s="4">
        <v>12.41</v>
      </c>
      <c r="BC705" s="4">
        <v>0.88</v>
      </c>
      <c r="BD705" s="4">
        <v>16.771999999999998</v>
      </c>
      <c r="BE705" s="4">
        <v>1618.2190000000001</v>
      </c>
      <c r="BF705" s="4">
        <v>572.60900000000004</v>
      </c>
      <c r="BG705" s="4">
        <v>1.1419999999999999</v>
      </c>
      <c r="BH705" s="4">
        <v>3.6999999999999998E-2</v>
      </c>
      <c r="BI705" s="4">
        <v>1.179</v>
      </c>
      <c r="BJ705" s="4">
        <v>0.86</v>
      </c>
      <c r="BK705" s="4">
        <v>2.8000000000000001E-2</v>
      </c>
      <c r="BL705" s="4">
        <v>0.88800000000000001</v>
      </c>
      <c r="BM705" s="4">
        <v>169.99940000000001</v>
      </c>
      <c r="BQ705" s="4">
        <v>575.70299999999997</v>
      </c>
      <c r="BR705" s="4">
        <v>0.30834800000000001</v>
      </c>
      <c r="BS705" s="4">
        <v>-5</v>
      </c>
      <c r="BT705" s="4">
        <v>-3.295E-2</v>
      </c>
      <c r="BU705" s="4">
        <v>7.5352459999999999</v>
      </c>
      <c r="BV705" s="4">
        <v>-0.66559100000000004</v>
      </c>
    </row>
    <row r="706" spans="1:74" x14ac:dyDescent="0.25">
      <c r="A706" s="4">
        <v>42067</v>
      </c>
      <c r="B706" s="4">
        <v>2.922337962962963E-2</v>
      </c>
      <c r="C706" s="4">
        <v>8.5820000000000007</v>
      </c>
      <c r="D706" s="4">
        <v>4.9268999999999998</v>
      </c>
      <c r="E706" s="4">
        <v>49269.328739999997</v>
      </c>
      <c r="F706" s="4">
        <v>58.5</v>
      </c>
      <c r="G706" s="4">
        <v>2</v>
      </c>
      <c r="H706" s="4">
        <v>24665.4</v>
      </c>
      <c r="J706" s="4">
        <v>4.0999999999999996</v>
      </c>
      <c r="K706" s="4">
        <v>0.85509999999999997</v>
      </c>
      <c r="L706" s="4">
        <v>7.3384</v>
      </c>
      <c r="M706" s="4">
        <v>4.2131999999999996</v>
      </c>
      <c r="N706" s="4">
        <v>50.025100000000002</v>
      </c>
      <c r="O706" s="4">
        <v>1.7102999999999999</v>
      </c>
      <c r="P706" s="4">
        <v>51.7</v>
      </c>
      <c r="Q706" s="4">
        <v>37.674700000000001</v>
      </c>
      <c r="R706" s="4">
        <v>1.288</v>
      </c>
      <c r="S706" s="4">
        <v>39</v>
      </c>
      <c r="T706" s="4">
        <v>24665.448</v>
      </c>
      <c r="W706" s="4">
        <v>0</v>
      </c>
      <c r="X706" s="4">
        <v>3.5059999999999998</v>
      </c>
      <c r="Y706" s="4">
        <v>11.9</v>
      </c>
      <c r="Z706" s="4">
        <v>844</v>
      </c>
      <c r="AA706" s="4">
        <v>870</v>
      </c>
      <c r="AB706" s="4">
        <v>835</v>
      </c>
      <c r="AC706" s="4">
        <v>62</v>
      </c>
      <c r="AD706" s="4">
        <v>5.25</v>
      </c>
      <c r="AE706" s="4">
        <v>0.12</v>
      </c>
      <c r="AF706" s="4">
        <v>979</v>
      </c>
      <c r="AG706" s="4">
        <v>-15</v>
      </c>
      <c r="AH706" s="4">
        <v>14.05</v>
      </c>
      <c r="AI706" s="4">
        <v>12</v>
      </c>
      <c r="AJ706" s="4">
        <v>189</v>
      </c>
      <c r="AK706" s="4">
        <v>138</v>
      </c>
      <c r="AL706" s="4">
        <v>2.9</v>
      </c>
      <c r="AM706" s="4">
        <v>195</v>
      </c>
      <c r="AN706" s="4" t="s">
        <v>155</v>
      </c>
      <c r="AO706" s="4">
        <v>1</v>
      </c>
      <c r="AP706" s="4">
        <v>0.82175925925925919</v>
      </c>
      <c r="AQ706" s="4">
        <v>47.163735000000003</v>
      </c>
      <c r="AR706" s="4">
        <v>-88.490576000000004</v>
      </c>
      <c r="AS706" s="4">
        <v>324.3</v>
      </c>
      <c r="AT706" s="4">
        <v>31</v>
      </c>
      <c r="AU706" s="4">
        <v>12</v>
      </c>
      <c r="AV706" s="4">
        <v>7</v>
      </c>
      <c r="AW706" s="4" t="s">
        <v>204</v>
      </c>
      <c r="AX706" s="4">
        <v>1.5532999999999999</v>
      </c>
      <c r="AY706" s="4">
        <v>1.2065999999999999</v>
      </c>
      <c r="AZ706" s="4">
        <v>2.3066</v>
      </c>
      <c r="BA706" s="4">
        <v>14.023</v>
      </c>
      <c r="BB706" s="4">
        <v>12.3</v>
      </c>
      <c r="BC706" s="4">
        <v>0.88</v>
      </c>
      <c r="BD706" s="4">
        <v>16.940999999999999</v>
      </c>
      <c r="BE706" s="4">
        <v>1587.1849999999999</v>
      </c>
      <c r="BF706" s="4">
        <v>579.97699999999998</v>
      </c>
      <c r="BG706" s="4">
        <v>1.133</v>
      </c>
      <c r="BH706" s="4">
        <v>3.9E-2</v>
      </c>
      <c r="BI706" s="4">
        <v>1.1719999999999999</v>
      </c>
      <c r="BJ706" s="4">
        <v>0.85299999999999998</v>
      </c>
      <c r="BK706" s="4">
        <v>2.9000000000000001E-2</v>
      </c>
      <c r="BL706" s="4">
        <v>0.88200000000000001</v>
      </c>
      <c r="BM706" s="4">
        <v>176.4144</v>
      </c>
      <c r="BQ706" s="4">
        <v>551.36500000000001</v>
      </c>
      <c r="BR706" s="4">
        <v>0.32974999999999999</v>
      </c>
      <c r="BS706" s="4">
        <v>-5</v>
      </c>
      <c r="BT706" s="4">
        <v>-3.3000000000000002E-2</v>
      </c>
      <c r="BU706" s="4">
        <v>8.0582650000000005</v>
      </c>
      <c r="BV706" s="4">
        <v>-0.66659999999999997</v>
      </c>
    </row>
    <row r="707" spans="1:74" x14ac:dyDescent="0.25">
      <c r="A707" s="4">
        <v>42067</v>
      </c>
      <c r="B707" s="4">
        <v>2.9234953703703704E-2</v>
      </c>
      <c r="C707" s="4">
        <v>8.625</v>
      </c>
      <c r="D707" s="4">
        <v>4.952</v>
      </c>
      <c r="E707" s="4">
        <v>49520.41936</v>
      </c>
      <c r="F707" s="4">
        <v>58.5</v>
      </c>
      <c r="G707" s="4">
        <v>2.2000000000000002</v>
      </c>
      <c r="H707" s="4">
        <v>24116.400000000001</v>
      </c>
      <c r="J707" s="4">
        <v>4.0999999999999996</v>
      </c>
      <c r="K707" s="4">
        <v>0.85519999999999996</v>
      </c>
      <c r="L707" s="4">
        <v>7.3762999999999996</v>
      </c>
      <c r="M707" s="4">
        <v>4.2350000000000003</v>
      </c>
      <c r="N707" s="4">
        <v>50.029000000000003</v>
      </c>
      <c r="O707" s="4">
        <v>1.8737999999999999</v>
      </c>
      <c r="P707" s="4">
        <v>51.9</v>
      </c>
      <c r="Q707" s="4">
        <v>37.677599999999998</v>
      </c>
      <c r="R707" s="4">
        <v>1.4112</v>
      </c>
      <c r="S707" s="4">
        <v>39.1</v>
      </c>
      <c r="T707" s="4">
        <v>24116.417799999999</v>
      </c>
      <c r="W707" s="4">
        <v>0</v>
      </c>
      <c r="X707" s="4">
        <v>3.5063</v>
      </c>
      <c r="Y707" s="4">
        <v>12</v>
      </c>
      <c r="Z707" s="4">
        <v>843</v>
      </c>
      <c r="AA707" s="4">
        <v>871</v>
      </c>
      <c r="AB707" s="4">
        <v>835</v>
      </c>
      <c r="AC707" s="4">
        <v>62</v>
      </c>
      <c r="AD707" s="4">
        <v>5.25</v>
      </c>
      <c r="AE707" s="4">
        <v>0.12</v>
      </c>
      <c r="AF707" s="4">
        <v>979</v>
      </c>
      <c r="AG707" s="4">
        <v>-15</v>
      </c>
      <c r="AH707" s="4">
        <v>14.95</v>
      </c>
      <c r="AI707" s="4">
        <v>12</v>
      </c>
      <c r="AJ707" s="4">
        <v>189</v>
      </c>
      <c r="AK707" s="4">
        <v>137.1</v>
      </c>
      <c r="AL707" s="4">
        <v>3.3</v>
      </c>
      <c r="AM707" s="4">
        <v>195</v>
      </c>
      <c r="AN707" s="4" t="s">
        <v>155</v>
      </c>
      <c r="AO707" s="4">
        <v>1</v>
      </c>
      <c r="AP707" s="4">
        <v>0.82178240740740749</v>
      </c>
      <c r="AQ707" s="4">
        <v>47.163702999999998</v>
      </c>
      <c r="AR707" s="4">
        <v>-88.490741999999997</v>
      </c>
      <c r="AS707" s="4">
        <v>324.10000000000002</v>
      </c>
      <c r="AT707" s="4">
        <v>30.4</v>
      </c>
      <c r="AU707" s="4">
        <v>12</v>
      </c>
      <c r="AV707" s="4">
        <v>7</v>
      </c>
      <c r="AW707" s="4" t="s">
        <v>204</v>
      </c>
      <c r="AX707" s="4">
        <v>1.6533</v>
      </c>
      <c r="AY707" s="4">
        <v>1.1400999999999999</v>
      </c>
      <c r="AZ707" s="4">
        <v>2.4</v>
      </c>
      <c r="BA707" s="4">
        <v>14.023</v>
      </c>
      <c r="BB707" s="4">
        <v>12.29</v>
      </c>
      <c r="BC707" s="4">
        <v>0.88</v>
      </c>
      <c r="BD707" s="4">
        <v>16.931999999999999</v>
      </c>
      <c r="BE707" s="4">
        <v>1594.837</v>
      </c>
      <c r="BF707" s="4">
        <v>582.77700000000004</v>
      </c>
      <c r="BG707" s="4">
        <v>1.133</v>
      </c>
      <c r="BH707" s="4">
        <v>4.2000000000000003E-2</v>
      </c>
      <c r="BI707" s="4">
        <v>1.175</v>
      </c>
      <c r="BJ707" s="4">
        <v>0.85299999999999998</v>
      </c>
      <c r="BK707" s="4">
        <v>3.2000000000000001E-2</v>
      </c>
      <c r="BL707" s="4">
        <v>0.88500000000000001</v>
      </c>
      <c r="BM707" s="4">
        <v>172.4281</v>
      </c>
      <c r="BQ707" s="4">
        <v>551.21799999999996</v>
      </c>
      <c r="BR707" s="4">
        <v>0.33384999999999998</v>
      </c>
      <c r="BS707" s="4">
        <v>-5</v>
      </c>
      <c r="BT707" s="4">
        <v>-3.2050000000000002E-2</v>
      </c>
      <c r="BU707" s="4">
        <v>8.1584590000000006</v>
      </c>
      <c r="BV707" s="4">
        <v>-0.64741000000000004</v>
      </c>
    </row>
    <row r="708" spans="1:74" x14ac:dyDescent="0.25">
      <c r="A708" s="4">
        <v>42067</v>
      </c>
      <c r="B708" s="4">
        <v>2.9246527777777781E-2</v>
      </c>
      <c r="C708" s="4">
        <v>8.6509999999999998</v>
      </c>
      <c r="D708" s="4">
        <v>4.9523000000000001</v>
      </c>
      <c r="E708" s="4">
        <v>49523.233330000003</v>
      </c>
      <c r="F708" s="4">
        <v>54.3</v>
      </c>
      <c r="G708" s="4">
        <v>4.4000000000000004</v>
      </c>
      <c r="H708" s="4">
        <v>23977.9</v>
      </c>
      <c r="J708" s="4">
        <v>4.0999999999999996</v>
      </c>
      <c r="K708" s="4">
        <v>0.85499999999999998</v>
      </c>
      <c r="L708" s="4">
        <v>7.3970000000000002</v>
      </c>
      <c r="M708" s="4">
        <v>4.2343999999999999</v>
      </c>
      <c r="N708" s="4">
        <v>46.467100000000002</v>
      </c>
      <c r="O708" s="4">
        <v>3.7544</v>
      </c>
      <c r="P708" s="4">
        <v>50.2</v>
      </c>
      <c r="Q708" s="4">
        <v>34.995100000000001</v>
      </c>
      <c r="R708" s="4">
        <v>2.8275000000000001</v>
      </c>
      <c r="S708" s="4">
        <v>37.799999999999997</v>
      </c>
      <c r="T708" s="4">
        <v>23977.922900000001</v>
      </c>
      <c r="W708" s="4">
        <v>0</v>
      </c>
      <c r="X708" s="4">
        <v>3.5055999999999998</v>
      </c>
      <c r="Y708" s="4">
        <v>12</v>
      </c>
      <c r="Z708" s="4">
        <v>843</v>
      </c>
      <c r="AA708" s="4">
        <v>869</v>
      </c>
      <c r="AB708" s="4">
        <v>832</v>
      </c>
      <c r="AC708" s="4">
        <v>62</v>
      </c>
      <c r="AD708" s="4">
        <v>5.25</v>
      </c>
      <c r="AE708" s="4">
        <v>0.12</v>
      </c>
      <c r="AF708" s="4">
        <v>979</v>
      </c>
      <c r="AG708" s="4">
        <v>-15</v>
      </c>
      <c r="AH708" s="4">
        <v>14.043303</v>
      </c>
      <c r="AI708" s="4">
        <v>12</v>
      </c>
      <c r="AJ708" s="4">
        <v>189</v>
      </c>
      <c r="AK708" s="4">
        <v>138</v>
      </c>
      <c r="AL708" s="4">
        <v>2.9</v>
      </c>
      <c r="AM708" s="4">
        <v>195</v>
      </c>
      <c r="AN708" s="4" t="s">
        <v>155</v>
      </c>
      <c r="AO708" s="4">
        <v>1</v>
      </c>
      <c r="AP708" s="4">
        <v>0.82178240740740749</v>
      </c>
      <c r="AQ708" s="4">
        <v>47.163673000000003</v>
      </c>
      <c r="AR708" s="4">
        <v>-88.490924000000007</v>
      </c>
      <c r="AS708" s="4">
        <v>324.2</v>
      </c>
      <c r="AT708" s="4">
        <v>29.9</v>
      </c>
      <c r="AU708" s="4">
        <v>12</v>
      </c>
      <c r="AV708" s="4">
        <v>7</v>
      </c>
      <c r="AW708" s="4" t="s">
        <v>204</v>
      </c>
      <c r="AX708" s="4">
        <v>1.4867999999999999</v>
      </c>
      <c r="AY708" s="4">
        <v>1.0532999999999999</v>
      </c>
      <c r="AZ708" s="4">
        <v>2.2934000000000001</v>
      </c>
      <c r="BA708" s="4">
        <v>14.023</v>
      </c>
      <c r="BB708" s="4">
        <v>12.29</v>
      </c>
      <c r="BC708" s="4">
        <v>0.88</v>
      </c>
      <c r="BD708" s="4">
        <v>16.954999999999998</v>
      </c>
      <c r="BE708" s="4">
        <v>1598.5930000000001</v>
      </c>
      <c r="BF708" s="4">
        <v>582.43700000000001</v>
      </c>
      <c r="BG708" s="4">
        <v>1.052</v>
      </c>
      <c r="BH708" s="4">
        <v>8.5000000000000006E-2</v>
      </c>
      <c r="BI708" s="4">
        <v>1.137</v>
      </c>
      <c r="BJ708" s="4">
        <v>0.79200000000000004</v>
      </c>
      <c r="BK708" s="4">
        <v>6.4000000000000001E-2</v>
      </c>
      <c r="BL708" s="4">
        <v>0.85599999999999998</v>
      </c>
      <c r="BM708" s="4">
        <v>171.36109999999999</v>
      </c>
      <c r="BQ708" s="4">
        <v>550.86500000000001</v>
      </c>
      <c r="BR708" s="4">
        <v>0.39331500000000003</v>
      </c>
      <c r="BS708" s="4">
        <v>-5</v>
      </c>
      <c r="BT708" s="4">
        <v>-3.2957E-2</v>
      </c>
      <c r="BU708" s="4">
        <v>9.6116399999999995</v>
      </c>
      <c r="BV708" s="4">
        <v>-0.66572500000000001</v>
      </c>
    </row>
    <row r="709" spans="1:74" x14ac:dyDescent="0.25">
      <c r="A709" s="4">
        <v>42067</v>
      </c>
      <c r="B709" s="4">
        <v>2.9258101851851851E-2</v>
      </c>
      <c r="C709" s="4">
        <v>8.6839999999999993</v>
      </c>
      <c r="D709" s="4">
        <v>4.9406999999999996</v>
      </c>
      <c r="E709" s="4">
        <v>49407.353949999997</v>
      </c>
      <c r="F709" s="4">
        <v>52.5</v>
      </c>
      <c r="G709" s="4">
        <v>4.4000000000000004</v>
      </c>
      <c r="H709" s="4">
        <v>23897.3</v>
      </c>
      <c r="J709" s="4">
        <v>4.25</v>
      </c>
      <c r="K709" s="4">
        <v>0.85489999999999999</v>
      </c>
      <c r="L709" s="4">
        <v>7.4238</v>
      </c>
      <c r="M709" s="4">
        <v>4.2239000000000004</v>
      </c>
      <c r="N709" s="4">
        <v>44.883000000000003</v>
      </c>
      <c r="O709" s="4">
        <v>3.7616000000000001</v>
      </c>
      <c r="P709" s="4">
        <v>48.6</v>
      </c>
      <c r="Q709" s="4">
        <v>33.802100000000003</v>
      </c>
      <c r="R709" s="4">
        <v>2.8329</v>
      </c>
      <c r="S709" s="4">
        <v>36.6</v>
      </c>
      <c r="T709" s="4">
        <v>23897.3151</v>
      </c>
      <c r="W709" s="4">
        <v>0</v>
      </c>
      <c r="X709" s="4">
        <v>3.6347</v>
      </c>
      <c r="Y709" s="4">
        <v>12</v>
      </c>
      <c r="Z709" s="4">
        <v>843</v>
      </c>
      <c r="AA709" s="4">
        <v>871</v>
      </c>
      <c r="AB709" s="4">
        <v>832</v>
      </c>
      <c r="AC709" s="4">
        <v>62</v>
      </c>
      <c r="AD709" s="4">
        <v>5.25</v>
      </c>
      <c r="AE709" s="4">
        <v>0.12</v>
      </c>
      <c r="AF709" s="4">
        <v>979</v>
      </c>
      <c r="AG709" s="4">
        <v>-15</v>
      </c>
      <c r="AH709" s="4">
        <v>14</v>
      </c>
      <c r="AI709" s="4">
        <v>12</v>
      </c>
      <c r="AJ709" s="4">
        <v>189</v>
      </c>
      <c r="AK709" s="4">
        <v>137</v>
      </c>
      <c r="AL709" s="4">
        <v>2.7</v>
      </c>
      <c r="AM709" s="4">
        <v>195</v>
      </c>
      <c r="AN709" s="4" t="s">
        <v>155</v>
      </c>
      <c r="AO709" s="4">
        <v>1</v>
      </c>
      <c r="AP709" s="4">
        <v>0.82180555555555557</v>
      </c>
      <c r="AQ709" s="4">
        <v>47.163646999999997</v>
      </c>
      <c r="AR709" s="4">
        <v>-88.491083000000003</v>
      </c>
      <c r="AS709" s="4">
        <v>324.2</v>
      </c>
      <c r="AT709" s="4">
        <v>29.9</v>
      </c>
      <c r="AU709" s="4">
        <v>12</v>
      </c>
      <c r="AV709" s="4">
        <v>7</v>
      </c>
      <c r="AW709" s="4" t="s">
        <v>204</v>
      </c>
      <c r="AX709" s="4">
        <v>1.3</v>
      </c>
      <c r="AY709" s="4">
        <v>1.1533</v>
      </c>
      <c r="AZ709" s="4">
        <v>2.2532999999999999</v>
      </c>
      <c r="BA709" s="4">
        <v>14.023</v>
      </c>
      <c r="BB709" s="4">
        <v>12.28</v>
      </c>
      <c r="BC709" s="4">
        <v>0.88</v>
      </c>
      <c r="BD709" s="4">
        <v>16.971</v>
      </c>
      <c r="BE709" s="4">
        <v>1603.4380000000001</v>
      </c>
      <c r="BF709" s="4">
        <v>580.65300000000002</v>
      </c>
      <c r="BG709" s="4">
        <v>1.0149999999999999</v>
      </c>
      <c r="BH709" s="4">
        <v>8.5000000000000006E-2</v>
      </c>
      <c r="BI709" s="4">
        <v>1.1000000000000001</v>
      </c>
      <c r="BJ709" s="4">
        <v>0.76500000000000001</v>
      </c>
      <c r="BK709" s="4">
        <v>6.4000000000000001E-2</v>
      </c>
      <c r="BL709" s="4">
        <v>0.82899999999999996</v>
      </c>
      <c r="BM709" s="4">
        <v>170.68459999999999</v>
      </c>
      <c r="BQ709" s="4">
        <v>570.80600000000004</v>
      </c>
      <c r="BR709" s="4">
        <v>0.42949500000000002</v>
      </c>
      <c r="BS709" s="4">
        <v>-5</v>
      </c>
      <c r="BT709" s="4">
        <v>-3.0129E-2</v>
      </c>
      <c r="BU709" s="4">
        <v>10.495784</v>
      </c>
      <c r="BV709" s="4">
        <v>-0.60860599999999998</v>
      </c>
    </row>
    <row r="710" spans="1:74" x14ac:dyDescent="0.25">
      <c r="A710" s="4">
        <v>42067</v>
      </c>
      <c r="B710" s="4">
        <v>2.9269675925925928E-2</v>
      </c>
      <c r="C710" s="4">
        <v>8.8379999999999992</v>
      </c>
      <c r="D710" s="4">
        <v>4.8936000000000002</v>
      </c>
      <c r="E710" s="4">
        <v>48935.77203</v>
      </c>
      <c r="F710" s="4">
        <v>51.4</v>
      </c>
      <c r="G710" s="4">
        <v>4.5999999999999996</v>
      </c>
      <c r="H710" s="4">
        <v>23062.799999999999</v>
      </c>
      <c r="J710" s="4">
        <v>4.3</v>
      </c>
      <c r="K710" s="4">
        <v>0.85499999999999998</v>
      </c>
      <c r="L710" s="4">
        <v>7.556</v>
      </c>
      <c r="M710" s="4">
        <v>4.1837999999999997</v>
      </c>
      <c r="N710" s="4">
        <v>43.951700000000002</v>
      </c>
      <c r="O710" s="4">
        <v>3.9264999999999999</v>
      </c>
      <c r="P710" s="4">
        <v>47.9</v>
      </c>
      <c r="Q710" s="4">
        <v>33.100700000000003</v>
      </c>
      <c r="R710" s="4">
        <v>2.9571000000000001</v>
      </c>
      <c r="S710" s="4">
        <v>36.1</v>
      </c>
      <c r="T710" s="4">
        <v>23062.798599999998</v>
      </c>
      <c r="W710" s="4">
        <v>0</v>
      </c>
      <c r="X710" s="4">
        <v>3.6764000000000001</v>
      </c>
      <c r="Y710" s="4">
        <v>12</v>
      </c>
      <c r="Z710" s="4">
        <v>843</v>
      </c>
      <c r="AA710" s="4">
        <v>872</v>
      </c>
      <c r="AB710" s="4">
        <v>831</v>
      </c>
      <c r="AC710" s="4">
        <v>62</v>
      </c>
      <c r="AD710" s="4">
        <v>5.25</v>
      </c>
      <c r="AE710" s="4">
        <v>0.12</v>
      </c>
      <c r="AF710" s="4">
        <v>979</v>
      </c>
      <c r="AG710" s="4">
        <v>-15</v>
      </c>
      <c r="AH710" s="4">
        <v>14.95509</v>
      </c>
      <c r="AI710" s="4">
        <v>12</v>
      </c>
      <c r="AJ710" s="4">
        <v>189</v>
      </c>
      <c r="AK710" s="4">
        <v>138</v>
      </c>
      <c r="AL710" s="4">
        <v>2.6</v>
      </c>
      <c r="AM710" s="4">
        <v>195</v>
      </c>
      <c r="AN710" s="4" t="s">
        <v>155</v>
      </c>
      <c r="AO710" s="4">
        <v>1</v>
      </c>
      <c r="AP710" s="4">
        <v>0.82180555555555557</v>
      </c>
      <c r="AQ710" s="4">
        <v>47.163628000000003</v>
      </c>
      <c r="AR710" s="4">
        <v>-88.491174999999998</v>
      </c>
      <c r="AS710" s="4">
        <v>324.10000000000002</v>
      </c>
      <c r="AT710" s="4">
        <v>29.9</v>
      </c>
      <c r="AU710" s="4">
        <v>12</v>
      </c>
      <c r="AV710" s="4">
        <v>7</v>
      </c>
      <c r="AW710" s="4" t="s">
        <v>204</v>
      </c>
      <c r="AX710" s="4">
        <v>1.3</v>
      </c>
      <c r="AY710" s="4">
        <v>1.2</v>
      </c>
      <c r="AZ710" s="4">
        <v>2.2999999999999998</v>
      </c>
      <c r="BA710" s="4">
        <v>14.023</v>
      </c>
      <c r="BB710" s="4">
        <v>12.29</v>
      </c>
      <c r="BC710" s="4">
        <v>0.88</v>
      </c>
      <c r="BD710" s="4">
        <v>16.963999999999999</v>
      </c>
      <c r="BE710" s="4">
        <v>1630.9780000000001</v>
      </c>
      <c r="BF710" s="4">
        <v>574.79</v>
      </c>
      <c r="BG710" s="4">
        <v>0.99399999999999999</v>
      </c>
      <c r="BH710" s="4">
        <v>8.8999999999999996E-2</v>
      </c>
      <c r="BI710" s="4">
        <v>1.0820000000000001</v>
      </c>
      <c r="BJ710" s="4">
        <v>0.748</v>
      </c>
      <c r="BK710" s="4">
        <v>6.7000000000000004E-2</v>
      </c>
      <c r="BL710" s="4">
        <v>0.81499999999999995</v>
      </c>
      <c r="BM710" s="4">
        <v>164.62219999999999</v>
      </c>
      <c r="BQ710" s="4">
        <v>576.99599999999998</v>
      </c>
      <c r="BR710" s="4">
        <v>0.36796400000000001</v>
      </c>
      <c r="BS710" s="4">
        <v>-5</v>
      </c>
      <c r="BT710" s="4">
        <v>-0.03</v>
      </c>
      <c r="BU710" s="4">
        <v>8.9921220000000002</v>
      </c>
      <c r="BV710" s="4">
        <v>-0.60599999999999998</v>
      </c>
    </row>
    <row r="711" spans="1:74" x14ac:dyDescent="0.25">
      <c r="A711" s="4">
        <v>42067</v>
      </c>
      <c r="B711" s="4">
        <v>2.9281249999999998E-2</v>
      </c>
      <c r="C711" s="4">
        <v>8.9049999999999994</v>
      </c>
      <c r="D711" s="4">
        <v>4.9073000000000002</v>
      </c>
      <c r="E711" s="4">
        <v>49073.201289999997</v>
      </c>
      <c r="F711" s="4">
        <v>51.4</v>
      </c>
      <c r="G711" s="4">
        <v>4.8</v>
      </c>
      <c r="H711" s="4">
        <v>22642.1</v>
      </c>
      <c r="J711" s="4">
        <v>4.3</v>
      </c>
      <c r="K711" s="4">
        <v>0.85489999999999999</v>
      </c>
      <c r="L711" s="4">
        <v>7.6124999999999998</v>
      </c>
      <c r="M711" s="4">
        <v>4.1951999999999998</v>
      </c>
      <c r="N711" s="4">
        <v>43.940899999999999</v>
      </c>
      <c r="O711" s="4">
        <v>4.0903</v>
      </c>
      <c r="P711" s="4">
        <v>48</v>
      </c>
      <c r="Q711" s="4">
        <v>33.092500000000001</v>
      </c>
      <c r="R711" s="4">
        <v>3.0804999999999998</v>
      </c>
      <c r="S711" s="4">
        <v>36.200000000000003</v>
      </c>
      <c r="T711" s="4">
        <v>22642.146499999999</v>
      </c>
      <c r="W711" s="4">
        <v>0</v>
      </c>
      <c r="X711" s="4">
        <v>3.6760000000000002</v>
      </c>
      <c r="Y711" s="4">
        <v>11.9</v>
      </c>
      <c r="Z711" s="4">
        <v>844</v>
      </c>
      <c r="AA711" s="4">
        <v>871</v>
      </c>
      <c r="AB711" s="4">
        <v>832</v>
      </c>
      <c r="AC711" s="4">
        <v>62</v>
      </c>
      <c r="AD711" s="4">
        <v>5.25</v>
      </c>
      <c r="AE711" s="4">
        <v>0.12</v>
      </c>
      <c r="AF711" s="4">
        <v>979</v>
      </c>
      <c r="AG711" s="4">
        <v>-15</v>
      </c>
      <c r="AH711" s="4">
        <v>15</v>
      </c>
      <c r="AI711" s="4">
        <v>12</v>
      </c>
      <c r="AJ711" s="4">
        <v>189</v>
      </c>
      <c r="AK711" s="4">
        <v>138</v>
      </c>
      <c r="AL711" s="4">
        <v>3.2</v>
      </c>
      <c r="AM711" s="4">
        <v>195</v>
      </c>
      <c r="AN711" s="4" t="s">
        <v>155</v>
      </c>
      <c r="AO711" s="4">
        <v>1</v>
      </c>
      <c r="AP711" s="4">
        <v>0.82181712962962961</v>
      </c>
      <c r="AQ711" s="4">
        <v>47.163587999999997</v>
      </c>
      <c r="AR711" s="4">
        <v>-88.491343999999998</v>
      </c>
      <c r="AS711" s="4">
        <v>323.8</v>
      </c>
      <c r="AT711" s="4">
        <v>30.1</v>
      </c>
      <c r="AU711" s="4">
        <v>12</v>
      </c>
      <c r="AV711" s="4">
        <v>7</v>
      </c>
      <c r="AW711" s="4" t="s">
        <v>204</v>
      </c>
      <c r="AX711" s="4">
        <v>1.3</v>
      </c>
      <c r="AY711" s="4">
        <v>1.253247</v>
      </c>
      <c r="AZ711" s="4">
        <v>2.246753</v>
      </c>
      <c r="BA711" s="4">
        <v>14.023</v>
      </c>
      <c r="BB711" s="4">
        <v>12.27</v>
      </c>
      <c r="BC711" s="4">
        <v>0.87</v>
      </c>
      <c r="BD711" s="4">
        <v>16.975000000000001</v>
      </c>
      <c r="BE711" s="4">
        <v>1640.1579999999999</v>
      </c>
      <c r="BF711" s="4">
        <v>575.28800000000001</v>
      </c>
      <c r="BG711" s="4">
        <v>0.99099999999999999</v>
      </c>
      <c r="BH711" s="4">
        <v>9.1999999999999998E-2</v>
      </c>
      <c r="BI711" s="4">
        <v>1.0840000000000001</v>
      </c>
      <c r="BJ711" s="4">
        <v>0.747</v>
      </c>
      <c r="BK711" s="4">
        <v>7.0000000000000007E-2</v>
      </c>
      <c r="BL711" s="4">
        <v>0.81599999999999995</v>
      </c>
      <c r="BM711" s="4">
        <v>161.3228</v>
      </c>
      <c r="BQ711" s="4">
        <v>575.87800000000004</v>
      </c>
      <c r="BR711" s="4">
        <v>0.49679000000000001</v>
      </c>
      <c r="BS711" s="4">
        <v>-5</v>
      </c>
      <c r="BT711" s="4">
        <v>-3.0955E-2</v>
      </c>
      <c r="BU711" s="4">
        <v>12.140306000000001</v>
      </c>
      <c r="BV711" s="4">
        <v>-0.62529100000000004</v>
      </c>
    </row>
    <row r="712" spans="1:74" x14ac:dyDescent="0.25">
      <c r="A712" s="4">
        <v>42067</v>
      </c>
      <c r="B712" s="4">
        <v>2.9292824074074072E-2</v>
      </c>
      <c r="C712" s="4">
        <v>9.0790000000000006</v>
      </c>
      <c r="D712" s="4">
        <v>4.6684000000000001</v>
      </c>
      <c r="E712" s="4">
        <v>46683.619209999997</v>
      </c>
      <c r="F712" s="4">
        <v>51.3</v>
      </c>
      <c r="G712" s="4">
        <v>5</v>
      </c>
      <c r="H712" s="4">
        <v>22513.3</v>
      </c>
      <c r="J712" s="4">
        <v>4.3</v>
      </c>
      <c r="K712" s="4">
        <v>0.85599999999999998</v>
      </c>
      <c r="L712" s="4">
        <v>7.7716000000000003</v>
      </c>
      <c r="M712" s="4">
        <v>3.9961000000000002</v>
      </c>
      <c r="N712" s="4">
        <v>43.919199999999996</v>
      </c>
      <c r="O712" s="4">
        <v>4.2732000000000001</v>
      </c>
      <c r="P712" s="4">
        <v>48.2</v>
      </c>
      <c r="Q712" s="4">
        <v>33.0762</v>
      </c>
      <c r="R712" s="4">
        <v>3.2181999999999999</v>
      </c>
      <c r="S712" s="4">
        <v>36.299999999999997</v>
      </c>
      <c r="T712" s="4">
        <v>22513.310099999999</v>
      </c>
      <c r="W712" s="4">
        <v>0</v>
      </c>
      <c r="X712" s="4">
        <v>3.6808000000000001</v>
      </c>
      <c r="Y712" s="4">
        <v>12</v>
      </c>
      <c r="Z712" s="4">
        <v>844</v>
      </c>
      <c r="AA712" s="4">
        <v>871</v>
      </c>
      <c r="AB712" s="4">
        <v>832</v>
      </c>
      <c r="AC712" s="4">
        <v>62</v>
      </c>
      <c r="AD712" s="4">
        <v>5.25</v>
      </c>
      <c r="AE712" s="4">
        <v>0.12</v>
      </c>
      <c r="AF712" s="4">
        <v>979</v>
      </c>
      <c r="AG712" s="4">
        <v>-15</v>
      </c>
      <c r="AH712" s="4">
        <v>15</v>
      </c>
      <c r="AI712" s="4">
        <v>12</v>
      </c>
      <c r="AJ712" s="4">
        <v>189</v>
      </c>
      <c r="AK712" s="4">
        <v>138</v>
      </c>
      <c r="AL712" s="4">
        <v>3.4</v>
      </c>
      <c r="AM712" s="4">
        <v>195</v>
      </c>
      <c r="AN712" s="4" t="s">
        <v>155</v>
      </c>
      <c r="AO712" s="4">
        <v>1</v>
      </c>
      <c r="AP712" s="4">
        <v>0.82182870370370376</v>
      </c>
      <c r="AQ712" s="4">
        <v>47.163530000000002</v>
      </c>
      <c r="AR712" s="4">
        <v>-88.491502999999994</v>
      </c>
      <c r="AS712" s="4">
        <v>323.60000000000002</v>
      </c>
      <c r="AT712" s="4">
        <v>30.2</v>
      </c>
      <c r="AU712" s="4">
        <v>12</v>
      </c>
      <c r="AV712" s="4">
        <v>7</v>
      </c>
      <c r="AW712" s="4" t="s">
        <v>204</v>
      </c>
      <c r="AX712" s="4">
        <v>1.3</v>
      </c>
      <c r="AY712" s="4">
        <v>1.353253</v>
      </c>
      <c r="AZ712" s="4">
        <v>2.2000000000000002</v>
      </c>
      <c r="BA712" s="4">
        <v>14.023</v>
      </c>
      <c r="BB712" s="4">
        <v>12.36</v>
      </c>
      <c r="BC712" s="4">
        <v>0.88</v>
      </c>
      <c r="BD712" s="4">
        <v>16.823</v>
      </c>
      <c r="BE712" s="4">
        <v>1680.771</v>
      </c>
      <c r="BF712" s="4">
        <v>550.06200000000001</v>
      </c>
      <c r="BG712" s="4">
        <v>0.995</v>
      </c>
      <c r="BH712" s="4">
        <v>9.7000000000000003E-2</v>
      </c>
      <c r="BI712" s="4">
        <v>1.091</v>
      </c>
      <c r="BJ712" s="4">
        <v>0.749</v>
      </c>
      <c r="BK712" s="4">
        <v>7.2999999999999995E-2</v>
      </c>
      <c r="BL712" s="4">
        <v>0.82199999999999995</v>
      </c>
      <c r="BM712" s="4">
        <v>161.01240000000001</v>
      </c>
      <c r="BQ712" s="4">
        <v>578.81100000000004</v>
      </c>
      <c r="BR712" s="4">
        <v>0.46868900000000002</v>
      </c>
      <c r="BS712" s="4">
        <v>-5</v>
      </c>
      <c r="BT712" s="4">
        <v>-2.9093999999999998E-2</v>
      </c>
      <c r="BU712" s="4">
        <v>11.453579</v>
      </c>
      <c r="BV712" s="4">
        <v>-0.58769499999999997</v>
      </c>
    </row>
    <row r="713" spans="1:74" x14ac:dyDescent="0.25">
      <c r="A713" s="4">
        <v>42067</v>
      </c>
      <c r="B713" s="4">
        <v>2.9304398148148145E-2</v>
      </c>
      <c r="C713" s="4">
        <v>9.4480000000000004</v>
      </c>
      <c r="D713" s="4">
        <v>4.2706</v>
      </c>
      <c r="E713" s="4">
        <v>42705.705880000001</v>
      </c>
      <c r="F713" s="4">
        <v>51.3</v>
      </c>
      <c r="G713" s="4">
        <v>5</v>
      </c>
      <c r="H713" s="4">
        <v>21664.2</v>
      </c>
      <c r="J713" s="4">
        <v>4.3</v>
      </c>
      <c r="K713" s="4">
        <v>0.85760000000000003</v>
      </c>
      <c r="L713" s="4">
        <v>8.1021000000000001</v>
      </c>
      <c r="M713" s="4">
        <v>3.6623999999999999</v>
      </c>
      <c r="N713" s="4">
        <v>43.994100000000003</v>
      </c>
      <c r="O713" s="4">
        <v>4.2878999999999996</v>
      </c>
      <c r="P713" s="4">
        <v>48.3</v>
      </c>
      <c r="Q713" s="4">
        <v>33.132599999999996</v>
      </c>
      <c r="R713" s="4">
        <v>3.2292999999999998</v>
      </c>
      <c r="S713" s="4">
        <v>36.4</v>
      </c>
      <c r="T713" s="4">
        <v>21664.168799999999</v>
      </c>
      <c r="W713" s="4">
        <v>0</v>
      </c>
      <c r="X713" s="4">
        <v>3.6876000000000002</v>
      </c>
      <c r="Y713" s="4">
        <v>11.9</v>
      </c>
      <c r="Z713" s="4">
        <v>845</v>
      </c>
      <c r="AA713" s="4">
        <v>871</v>
      </c>
      <c r="AB713" s="4">
        <v>832</v>
      </c>
      <c r="AC713" s="4">
        <v>62</v>
      </c>
      <c r="AD713" s="4">
        <v>5.25</v>
      </c>
      <c r="AE713" s="4">
        <v>0.12</v>
      </c>
      <c r="AF713" s="4">
        <v>979</v>
      </c>
      <c r="AG713" s="4">
        <v>-15</v>
      </c>
      <c r="AH713" s="4">
        <v>15</v>
      </c>
      <c r="AI713" s="4">
        <v>12</v>
      </c>
      <c r="AJ713" s="4">
        <v>189</v>
      </c>
      <c r="AK713" s="4">
        <v>139</v>
      </c>
      <c r="AL713" s="4">
        <v>2.8</v>
      </c>
      <c r="AM713" s="4">
        <v>195</v>
      </c>
      <c r="AN713" s="4" t="s">
        <v>155</v>
      </c>
      <c r="AO713" s="4">
        <v>1</v>
      </c>
      <c r="AP713" s="4">
        <v>0.82184027777777768</v>
      </c>
      <c r="AQ713" s="4">
        <v>47.163454999999999</v>
      </c>
      <c r="AR713" s="4">
        <v>-88.491647</v>
      </c>
      <c r="AS713" s="4">
        <v>323.5</v>
      </c>
      <c r="AT713" s="4">
        <v>30.1</v>
      </c>
      <c r="AU713" s="4">
        <v>12</v>
      </c>
      <c r="AV713" s="4">
        <v>7</v>
      </c>
      <c r="AW713" s="4" t="s">
        <v>204</v>
      </c>
      <c r="AX713" s="4">
        <v>1.3</v>
      </c>
      <c r="AY713" s="4">
        <v>1.4</v>
      </c>
      <c r="AZ713" s="4">
        <v>2.2000000000000002</v>
      </c>
      <c r="BA713" s="4">
        <v>14.023</v>
      </c>
      <c r="BB713" s="4">
        <v>12.52</v>
      </c>
      <c r="BC713" s="4">
        <v>0.89</v>
      </c>
      <c r="BD713" s="4">
        <v>16.606999999999999</v>
      </c>
      <c r="BE713" s="4">
        <v>1763.377</v>
      </c>
      <c r="BF713" s="4">
        <v>507.32600000000002</v>
      </c>
      <c r="BG713" s="4">
        <v>1.0029999999999999</v>
      </c>
      <c r="BH713" s="4">
        <v>9.8000000000000004E-2</v>
      </c>
      <c r="BI713" s="4">
        <v>1.1000000000000001</v>
      </c>
      <c r="BJ713" s="4">
        <v>0.755</v>
      </c>
      <c r="BK713" s="4">
        <v>7.3999999999999996E-2</v>
      </c>
      <c r="BL713" s="4">
        <v>0.82899999999999996</v>
      </c>
      <c r="BM713" s="4">
        <v>155.92250000000001</v>
      </c>
      <c r="BQ713" s="4">
        <v>583.56700000000001</v>
      </c>
      <c r="BR713" s="4">
        <v>0.46319199999999999</v>
      </c>
      <c r="BS713" s="4">
        <v>-5</v>
      </c>
      <c r="BT713" s="4">
        <v>-2.9951999999999999E-2</v>
      </c>
      <c r="BU713" s="4">
        <v>11.31925</v>
      </c>
      <c r="BV713" s="4">
        <v>-0.60503099999999999</v>
      </c>
    </row>
    <row r="714" spans="1:74" x14ac:dyDescent="0.25">
      <c r="A714" s="4">
        <v>42067</v>
      </c>
      <c r="B714" s="4">
        <v>2.9315972222222222E-2</v>
      </c>
      <c r="C714" s="4">
        <v>9.6999999999999993</v>
      </c>
      <c r="D714" s="4">
        <v>3.9441999999999999</v>
      </c>
      <c r="E714" s="4">
        <v>39441.831330000001</v>
      </c>
      <c r="F714" s="4">
        <v>51.3</v>
      </c>
      <c r="G714" s="4">
        <v>5.0999999999999996</v>
      </c>
      <c r="H714" s="4">
        <v>20785.400000000001</v>
      </c>
      <c r="J714" s="4">
        <v>4.2</v>
      </c>
      <c r="K714" s="4">
        <v>0.85960000000000003</v>
      </c>
      <c r="L714" s="4">
        <v>8.3382000000000005</v>
      </c>
      <c r="M714" s="4">
        <v>3.3904000000000001</v>
      </c>
      <c r="N714" s="4">
        <v>44.097700000000003</v>
      </c>
      <c r="O714" s="4">
        <v>4.3769</v>
      </c>
      <c r="P714" s="4">
        <v>48.5</v>
      </c>
      <c r="Q714" s="4">
        <v>33.210599999999999</v>
      </c>
      <c r="R714" s="4">
        <v>3.2963</v>
      </c>
      <c r="S714" s="4">
        <v>36.5</v>
      </c>
      <c r="T714" s="4">
        <v>20785.388599999998</v>
      </c>
      <c r="W714" s="4">
        <v>0</v>
      </c>
      <c r="X714" s="4">
        <v>3.6103000000000001</v>
      </c>
      <c r="Y714" s="4">
        <v>12</v>
      </c>
      <c r="Z714" s="4">
        <v>847</v>
      </c>
      <c r="AA714" s="4">
        <v>875</v>
      </c>
      <c r="AB714" s="4">
        <v>834</v>
      </c>
      <c r="AC714" s="4">
        <v>62</v>
      </c>
      <c r="AD714" s="4">
        <v>5.25</v>
      </c>
      <c r="AE714" s="4">
        <v>0.12</v>
      </c>
      <c r="AF714" s="4">
        <v>979</v>
      </c>
      <c r="AG714" s="4">
        <v>-15</v>
      </c>
      <c r="AH714" s="4">
        <v>14.048</v>
      </c>
      <c r="AI714" s="4">
        <v>12</v>
      </c>
      <c r="AJ714" s="4">
        <v>189</v>
      </c>
      <c r="AK714" s="4">
        <v>138</v>
      </c>
      <c r="AL714" s="4">
        <v>3</v>
      </c>
      <c r="AM714" s="4">
        <v>195</v>
      </c>
      <c r="AN714" s="4" t="s">
        <v>155</v>
      </c>
      <c r="AO714" s="4">
        <v>1</v>
      </c>
      <c r="AP714" s="4">
        <v>0.82185185185185183</v>
      </c>
      <c r="AQ714" s="4">
        <v>47.163367000000001</v>
      </c>
      <c r="AR714" s="4">
        <v>-88.491771</v>
      </c>
      <c r="AS714" s="4">
        <v>323.3</v>
      </c>
      <c r="AT714" s="4">
        <v>29.9</v>
      </c>
      <c r="AU714" s="4">
        <v>12</v>
      </c>
      <c r="AV714" s="4">
        <v>7</v>
      </c>
      <c r="AW714" s="4" t="s">
        <v>204</v>
      </c>
      <c r="AX714" s="4">
        <v>1.3</v>
      </c>
      <c r="AY714" s="4">
        <v>1.1868000000000001</v>
      </c>
      <c r="AZ714" s="4">
        <v>2.2000000000000002</v>
      </c>
      <c r="BA714" s="4">
        <v>14.023</v>
      </c>
      <c r="BB714" s="4">
        <v>12.71</v>
      </c>
      <c r="BC714" s="4">
        <v>0.91</v>
      </c>
      <c r="BD714" s="4">
        <v>16.332999999999998</v>
      </c>
      <c r="BE714" s="4">
        <v>1831.0719999999999</v>
      </c>
      <c r="BF714" s="4">
        <v>473.88</v>
      </c>
      <c r="BG714" s="4">
        <v>1.014</v>
      </c>
      <c r="BH714" s="4">
        <v>0.10100000000000001</v>
      </c>
      <c r="BI714" s="4">
        <v>1.115</v>
      </c>
      <c r="BJ714" s="4">
        <v>0.76400000000000001</v>
      </c>
      <c r="BK714" s="4">
        <v>7.5999999999999998E-2</v>
      </c>
      <c r="BL714" s="4">
        <v>0.84</v>
      </c>
      <c r="BM714" s="4">
        <v>150.94329999999999</v>
      </c>
      <c r="BQ714" s="4">
        <v>576.476</v>
      </c>
      <c r="BR714" s="4">
        <v>0.50203200000000003</v>
      </c>
      <c r="BS714" s="4">
        <v>-5</v>
      </c>
      <c r="BT714" s="4">
        <v>-2.9048000000000001E-2</v>
      </c>
      <c r="BU714" s="4">
        <v>12.268407</v>
      </c>
      <c r="BV714" s="4">
        <v>-0.58677000000000001</v>
      </c>
    </row>
    <row r="715" spans="1:74" x14ac:dyDescent="0.25">
      <c r="A715" s="4">
        <v>42067</v>
      </c>
      <c r="B715" s="4">
        <v>2.9327546296296299E-2</v>
      </c>
      <c r="C715" s="4">
        <v>9.6999999999999993</v>
      </c>
      <c r="D715" s="4">
        <v>3.8828</v>
      </c>
      <c r="E715" s="4">
        <v>38827.534249999997</v>
      </c>
      <c r="F715" s="4">
        <v>53.6</v>
      </c>
      <c r="G715" s="4">
        <v>5.0999999999999996</v>
      </c>
      <c r="H715" s="4">
        <v>20254.7</v>
      </c>
      <c r="J715" s="4">
        <v>4.1399999999999997</v>
      </c>
      <c r="K715" s="4">
        <v>0.86070000000000002</v>
      </c>
      <c r="L715" s="4">
        <v>8.3483999999999998</v>
      </c>
      <c r="M715" s="4">
        <v>3.3416999999999999</v>
      </c>
      <c r="N715" s="4">
        <v>46.139299999999999</v>
      </c>
      <c r="O715" s="4">
        <v>4.3894000000000002</v>
      </c>
      <c r="P715" s="4">
        <v>50.5</v>
      </c>
      <c r="Q715" s="4">
        <v>34.748199999999997</v>
      </c>
      <c r="R715" s="4">
        <v>3.3056999999999999</v>
      </c>
      <c r="S715" s="4">
        <v>38.1</v>
      </c>
      <c r="T715" s="4">
        <v>20254.6888</v>
      </c>
      <c r="W715" s="4">
        <v>0</v>
      </c>
      <c r="X715" s="4">
        <v>3.5665</v>
      </c>
      <c r="Y715" s="4">
        <v>12</v>
      </c>
      <c r="Z715" s="4">
        <v>846</v>
      </c>
      <c r="AA715" s="4">
        <v>875</v>
      </c>
      <c r="AB715" s="4">
        <v>838</v>
      </c>
      <c r="AC715" s="4">
        <v>62</v>
      </c>
      <c r="AD715" s="4">
        <v>5.25</v>
      </c>
      <c r="AE715" s="4">
        <v>0.12</v>
      </c>
      <c r="AF715" s="4">
        <v>979</v>
      </c>
      <c r="AG715" s="4">
        <v>-15</v>
      </c>
      <c r="AH715" s="4">
        <v>14.951048999999999</v>
      </c>
      <c r="AI715" s="4">
        <v>12</v>
      </c>
      <c r="AJ715" s="4">
        <v>189</v>
      </c>
      <c r="AK715" s="4">
        <v>138</v>
      </c>
      <c r="AL715" s="4">
        <v>2.8</v>
      </c>
      <c r="AM715" s="4">
        <v>195</v>
      </c>
      <c r="AN715" s="4" t="s">
        <v>155</v>
      </c>
      <c r="AO715" s="4">
        <v>1</v>
      </c>
      <c r="AP715" s="4">
        <v>0.82186342592592598</v>
      </c>
      <c r="AQ715" s="4">
        <v>47.163266</v>
      </c>
      <c r="AR715" s="4">
        <v>-88.491872999999998</v>
      </c>
      <c r="AS715" s="4">
        <v>323.10000000000002</v>
      </c>
      <c r="AT715" s="4">
        <v>30.5</v>
      </c>
      <c r="AU715" s="4">
        <v>12</v>
      </c>
      <c r="AV715" s="4">
        <v>7</v>
      </c>
      <c r="AW715" s="4" t="s">
        <v>204</v>
      </c>
      <c r="AX715" s="4">
        <v>1.3</v>
      </c>
      <c r="AY715" s="4">
        <v>1.0532999999999999</v>
      </c>
      <c r="AZ715" s="4">
        <v>2.2000000000000002</v>
      </c>
      <c r="BA715" s="4">
        <v>14.023</v>
      </c>
      <c r="BB715" s="4">
        <v>12.81</v>
      </c>
      <c r="BC715" s="4">
        <v>0.91</v>
      </c>
      <c r="BD715" s="4">
        <v>16.190000000000001</v>
      </c>
      <c r="BE715" s="4">
        <v>1845.5920000000001</v>
      </c>
      <c r="BF715" s="4">
        <v>470.19799999999998</v>
      </c>
      <c r="BG715" s="4">
        <v>1.0680000000000001</v>
      </c>
      <c r="BH715" s="4">
        <v>0.10199999999999999</v>
      </c>
      <c r="BI715" s="4">
        <v>1.17</v>
      </c>
      <c r="BJ715" s="4">
        <v>0.80400000000000005</v>
      </c>
      <c r="BK715" s="4">
        <v>7.6999999999999999E-2</v>
      </c>
      <c r="BL715" s="4">
        <v>0.88100000000000001</v>
      </c>
      <c r="BM715" s="4">
        <v>148.07390000000001</v>
      </c>
      <c r="BQ715" s="4">
        <v>573.29499999999996</v>
      </c>
      <c r="BR715" s="4">
        <v>0.48878300000000002</v>
      </c>
      <c r="BS715" s="4">
        <v>-5</v>
      </c>
      <c r="BT715" s="4">
        <v>-2.9950999999999998E-2</v>
      </c>
      <c r="BU715" s="4">
        <v>11.94464</v>
      </c>
      <c r="BV715" s="4">
        <v>-0.60501099999999997</v>
      </c>
    </row>
    <row r="716" spans="1:74" x14ac:dyDescent="0.25">
      <c r="A716" s="4">
        <v>42067</v>
      </c>
      <c r="B716" s="4">
        <v>2.933912037037037E-2</v>
      </c>
      <c r="C716" s="4">
        <v>9.3179999999999996</v>
      </c>
      <c r="D716" s="4">
        <v>4.2580999999999998</v>
      </c>
      <c r="E716" s="4">
        <v>42580.7961</v>
      </c>
      <c r="F716" s="4">
        <v>59.1</v>
      </c>
      <c r="G716" s="4">
        <v>5.0999999999999996</v>
      </c>
      <c r="H716" s="4">
        <v>20228.599999999999</v>
      </c>
      <c r="J716" s="4">
        <v>4.0999999999999996</v>
      </c>
      <c r="K716" s="4">
        <v>0.86019999999999996</v>
      </c>
      <c r="L716" s="4">
        <v>8.0155999999999992</v>
      </c>
      <c r="M716" s="4">
        <v>3.6627000000000001</v>
      </c>
      <c r="N716" s="4">
        <v>50.833300000000001</v>
      </c>
      <c r="O716" s="4">
        <v>4.3869999999999996</v>
      </c>
      <c r="P716" s="4">
        <v>55.2</v>
      </c>
      <c r="Q716" s="4">
        <v>38.283299999999997</v>
      </c>
      <c r="R716" s="4">
        <v>3.3039000000000001</v>
      </c>
      <c r="S716" s="4">
        <v>41.6</v>
      </c>
      <c r="T716" s="4">
        <v>20228.600200000001</v>
      </c>
      <c r="W716" s="4">
        <v>0</v>
      </c>
      <c r="X716" s="4">
        <v>3.5268000000000002</v>
      </c>
      <c r="Y716" s="4">
        <v>11.9</v>
      </c>
      <c r="Z716" s="4">
        <v>848</v>
      </c>
      <c r="AA716" s="4">
        <v>875</v>
      </c>
      <c r="AB716" s="4">
        <v>840</v>
      </c>
      <c r="AC716" s="4">
        <v>62</v>
      </c>
      <c r="AD716" s="4">
        <v>5.25</v>
      </c>
      <c r="AE716" s="4">
        <v>0.12</v>
      </c>
      <c r="AF716" s="4">
        <v>979</v>
      </c>
      <c r="AG716" s="4">
        <v>-15</v>
      </c>
      <c r="AH716" s="4">
        <v>15</v>
      </c>
      <c r="AI716" s="4">
        <v>12</v>
      </c>
      <c r="AJ716" s="4">
        <v>189</v>
      </c>
      <c r="AK716" s="4">
        <v>138</v>
      </c>
      <c r="AL716" s="4">
        <v>3</v>
      </c>
      <c r="AM716" s="4">
        <v>195</v>
      </c>
      <c r="AN716" s="4" t="s">
        <v>155</v>
      </c>
      <c r="AO716" s="4">
        <v>1</v>
      </c>
      <c r="AP716" s="4">
        <v>0.82187500000000002</v>
      </c>
      <c r="AQ716" s="4">
        <v>47.163145</v>
      </c>
      <c r="AR716" s="4">
        <v>-88.491933000000003</v>
      </c>
      <c r="AS716" s="4">
        <v>323</v>
      </c>
      <c r="AT716" s="4">
        <v>31.4</v>
      </c>
      <c r="AU716" s="4">
        <v>12</v>
      </c>
      <c r="AV716" s="4">
        <v>7</v>
      </c>
      <c r="AW716" s="4" t="s">
        <v>204</v>
      </c>
      <c r="AX716" s="4">
        <v>1.3532999999999999</v>
      </c>
      <c r="AY716" s="4">
        <v>1.0467</v>
      </c>
      <c r="AZ716" s="4">
        <v>2.2532999999999999</v>
      </c>
      <c r="BA716" s="4">
        <v>14.023</v>
      </c>
      <c r="BB716" s="4">
        <v>12.76</v>
      </c>
      <c r="BC716" s="4">
        <v>0.91</v>
      </c>
      <c r="BD716" s="4">
        <v>16.254000000000001</v>
      </c>
      <c r="BE716" s="4">
        <v>1773.883</v>
      </c>
      <c r="BF716" s="4">
        <v>515.90499999999997</v>
      </c>
      <c r="BG716" s="4">
        <v>1.1779999999999999</v>
      </c>
      <c r="BH716" s="4">
        <v>0.10199999999999999</v>
      </c>
      <c r="BI716" s="4">
        <v>1.28</v>
      </c>
      <c r="BJ716" s="4">
        <v>0.88700000000000001</v>
      </c>
      <c r="BK716" s="4">
        <v>7.6999999999999999E-2</v>
      </c>
      <c r="BL716" s="4">
        <v>0.96399999999999997</v>
      </c>
      <c r="BM716" s="4">
        <v>148.0378</v>
      </c>
      <c r="BQ716" s="4">
        <v>567.49400000000003</v>
      </c>
      <c r="BR716" s="4">
        <v>0.50700100000000003</v>
      </c>
      <c r="BS716" s="4">
        <v>-5</v>
      </c>
      <c r="BT716" s="4">
        <v>-0.03</v>
      </c>
      <c r="BU716" s="4">
        <v>12.389837</v>
      </c>
      <c r="BV716" s="4">
        <v>-0.60599999999999998</v>
      </c>
    </row>
    <row r="717" spans="1:74" x14ac:dyDescent="0.25">
      <c r="A717" s="4">
        <v>42067</v>
      </c>
      <c r="B717" s="4">
        <v>2.9350694444444447E-2</v>
      </c>
      <c r="C717" s="4">
        <v>8.9009999999999998</v>
      </c>
      <c r="D717" s="4">
        <v>4.8714000000000004</v>
      </c>
      <c r="E717" s="4">
        <v>48714.021119999998</v>
      </c>
      <c r="F717" s="4">
        <v>67.2</v>
      </c>
      <c r="G717" s="4">
        <v>5.0999999999999996</v>
      </c>
      <c r="H717" s="4">
        <v>20683.599999999999</v>
      </c>
      <c r="J717" s="4">
        <v>4</v>
      </c>
      <c r="K717" s="4">
        <v>0.85719999999999996</v>
      </c>
      <c r="L717" s="4">
        <v>7.6292999999999997</v>
      </c>
      <c r="M717" s="4">
        <v>4.1755000000000004</v>
      </c>
      <c r="N717" s="4">
        <v>57.572099999999999</v>
      </c>
      <c r="O717" s="4">
        <v>4.3715000000000002</v>
      </c>
      <c r="P717" s="4">
        <v>61.9</v>
      </c>
      <c r="Q717" s="4">
        <v>43.370800000000003</v>
      </c>
      <c r="R717" s="4">
        <v>3.2932000000000001</v>
      </c>
      <c r="S717" s="4">
        <v>46.7</v>
      </c>
      <c r="T717" s="4">
        <v>20683.625</v>
      </c>
      <c r="W717" s="4">
        <v>0</v>
      </c>
      <c r="X717" s="4">
        <v>3.4285999999999999</v>
      </c>
      <c r="Y717" s="4">
        <v>12</v>
      </c>
      <c r="Z717" s="4">
        <v>854</v>
      </c>
      <c r="AA717" s="4">
        <v>881</v>
      </c>
      <c r="AB717" s="4">
        <v>846</v>
      </c>
      <c r="AC717" s="4">
        <v>63</v>
      </c>
      <c r="AD717" s="4">
        <v>5.33</v>
      </c>
      <c r="AE717" s="4">
        <v>0.12</v>
      </c>
      <c r="AF717" s="4">
        <v>979</v>
      </c>
      <c r="AG717" s="4">
        <v>-15</v>
      </c>
      <c r="AH717" s="4">
        <v>15</v>
      </c>
      <c r="AI717" s="4">
        <v>12</v>
      </c>
      <c r="AJ717" s="4">
        <v>189</v>
      </c>
      <c r="AK717" s="4">
        <v>138</v>
      </c>
      <c r="AL717" s="4">
        <v>3</v>
      </c>
      <c r="AM717" s="4">
        <v>195</v>
      </c>
      <c r="AN717" s="4" t="s">
        <v>155</v>
      </c>
      <c r="AO717" s="4">
        <v>1</v>
      </c>
      <c r="AP717" s="4">
        <v>0.82188657407407406</v>
      </c>
      <c r="AQ717" s="4">
        <v>47.16301</v>
      </c>
      <c r="AR717" s="4">
        <v>-88.491960000000006</v>
      </c>
      <c r="AS717" s="4">
        <v>322.8</v>
      </c>
      <c r="AT717" s="4">
        <v>32</v>
      </c>
      <c r="AU717" s="4">
        <v>11</v>
      </c>
      <c r="AV717" s="4">
        <v>7</v>
      </c>
      <c r="AW717" s="4" t="s">
        <v>204</v>
      </c>
      <c r="AX717" s="4">
        <v>1.4</v>
      </c>
      <c r="AY717" s="4">
        <v>1</v>
      </c>
      <c r="AZ717" s="4">
        <v>2.2999999999999998</v>
      </c>
      <c r="BA717" s="4">
        <v>14.023</v>
      </c>
      <c r="BB717" s="4">
        <v>12.48</v>
      </c>
      <c r="BC717" s="4">
        <v>0.89</v>
      </c>
      <c r="BD717" s="4">
        <v>16.664999999999999</v>
      </c>
      <c r="BE717" s="4">
        <v>1667.385</v>
      </c>
      <c r="BF717" s="4">
        <v>580.82000000000005</v>
      </c>
      <c r="BG717" s="4">
        <v>1.3180000000000001</v>
      </c>
      <c r="BH717" s="4">
        <v>0.1</v>
      </c>
      <c r="BI717" s="4">
        <v>1.4179999999999999</v>
      </c>
      <c r="BJ717" s="4">
        <v>0.99299999999999999</v>
      </c>
      <c r="BK717" s="4">
        <v>7.4999999999999997E-2</v>
      </c>
      <c r="BL717" s="4">
        <v>1.0680000000000001</v>
      </c>
      <c r="BM717" s="4">
        <v>149.48490000000001</v>
      </c>
      <c r="BQ717" s="4">
        <v>544.84</v>
      </c>
      <c r="BR717" s="4">
        <v>0.67330000000000001</v>
      </c>
      <c r="BS717" s="4">
        <v>-5</v>
      </c>
      <c r="BT717" s="4">
        <v>-2.81E-2</v>
      </c>
      <c r="BU717" s="4">
        <v>16.453769000000001</v>
      </c>
      <c r="BV717" s="4">
        <v>-0.56762000000000001</v>
      </c>
    </row>
    <row r="718" spans="1:74" x14ac:dyDescent="0.25">
      <c r="A718" s="4">
        <v>42067</v>
      </c>
      <c r="B718" s="4">
        <v>2.9362268518518517E-2</v>
      </c>
      <c r="C718" s="4">
        <v>8.5259999999999998</v>
      </c>
      <c r="D718" s="4">
        <v>5.4726999999999997</v>
      </c>
      <c r="E718" s="4">
        <v>54727.487050000003</v>
      </c>
      <c r="F718" s="4">
        <v>70.3</v>
      </c>
      <c r="G718" s="4">
        <v>5.0999999999999996</v>
      </c>
      <c r="H718" s="4">
        <v>21117.7</v>
      </c>
      <c r="J718" s="4">
        <v>3.99</v>
      </c>
      <c r="K718" s="4">
        <v>0.8538</v>
      </c>
      <c r="L718" s="4">
        <v>7.2793000000000001</v>
      </c>
      <c r="M718" s="4">
        <v>4.6723999999999997</v>
      </c>
      <c r="N718" s="4">
        <v>59.980400000000003</v>
      </c>
      <c r="O718" s="4">
        <v>4.3541999999999996</v>
      </c>
      <c r="P718" s="4">
        <v>64.3</v>
      </c>
      <c r="Q718" s="4">
        <v>45.185699999999997</v>
      </c>
      <c r="R718" s="4">
        <v>3.2801999999999998</v>
      </c>
      <c r="S718" s="4">
        <v>48.5</v>
      </c>
      <c r="T718" s="4">
        <v>21117.7016</v>
      </c>
      <c r="W718" s="4">
        <v>0</v>
      </c>
      <c r="X718" s="4">
        <v>3.4070999999999998</v>
      </c>
      <c r="Y718" s="4">
        <v>12</v>
      </c>
      <c r="Z718" s="4">
        <v>858</v>
      </c>
      <c r="AA718" s="4">
        <v>888</v>
      </c>
      <c r="AB718" s="4">
        <v>850</v>
      </c>
      <c r="AC718" s="4">
        <v>63</v>
      </c>
      <c r="AD718" s="4">
        <v>5.34</v>
      </c>
      <c r="AE718" s="4">
        <v>0.12</v>
      </c>
      <c r="AF718" s="4">
        <v>979</v>
      </c>
      <c r="AG718" s="4">
        <v>-15</v>
      </c>
      <c r="AH718" s="4">
        <v>15</v>
      </c>
      <c r="AI718" s="4">
        <v>12</v>
      </c>
      <c r="AJ718" s="4">
        <v>189</v>
      </c>
      <c r="AK718" s="4">
        <v>138</v>
      </c>
      <c r="AL718" s="4">
        <v>2.6</v>
      </c>
      <c r="AM718" s="4">
        <v>195</v>
      </c>
      <c r="AN718" s="4" t="s">
        <v>155</v>
      </c>
      <c r="AO718" s="4">
        <v>1</v>
      </c>
      <c r="AP718" s="4">
        <v>0.8218981481481481</v>
      </c>
      <c r="AQ718" s="4">
        <v>47.162875</v>
      </c>
      <c r="AR718" s="4">
        <v>-88.491967000000002</v>
      </c>
      <c r="AS718" s="4">
        <v>322.8</v>
      </c>
      <c r="AT718" s="4">
        <v>32.9</v>
      </c>
      <c r="AU718" s="4">
        <v>11</v>
      </c>
      <c r="AV718" s="4">
        <v>7</v>
      </c>
      <c r="AW718" s="4" t="s">
        <v>204</v>
      </c>
      <c r="AX718" s="4">
        <v>1.4533</v>
      </c>
      <c r="AY718" s="4">
        <v>1.0532999999999999</v>
      </c>
      <c r="AZ718" s="4">
        <v>2.2999999999999998</v>
      </c>
      <c r="BA718" s="4">
        <v>14.023</v>
      </c>
      <c r="BB718" s="4">
        <v>12.18</v>
      </c>
      <c r="BC718" s="4">
        <v>0.87</v>
      </c>
      <c r="BD718" s="4">
        <v>17.129000000000001</v>
      </c>
      <c r="BE718" s="4">
        <v>1569.2919999999999</v>
      </c>
      <c r="BF718" s="4">
        <v>641.11300000000006</v>
      </c>
      <c r="BG718" s="4">
        <v>1.3540000000000001</v>
      </c>
      <c r="BH718" s="4">
        <v>9.8000000000000004E-2</v>
      </c>
      <c r="BI718" s="4">
        <v>1.452</v>
      </c>
      <c r="BJ718" s="4">
        <v>1.02</v>
      </c>
      <c r="BK718" s="4">
        <v>7.3999999999999996E-2</v>
      </c>
      <c r="BL718" s="4">
        <v>1.0940000000000001</v>
      </c>
      <c r="BM718" s="4">
        <v>150.55119999999999</v>
      </c>
      <c r="BQ718" s="4">
        <v>534.07799999999997</v>
      </c>
      <c r="BR718" s="4">
        <v>0.66395000000000004</v>
      </c>
      <c r="BS718" s="4">
        <v>-5</v>
      </c>
      <c r="BT718" s="4">
        <v>-2.895E-2</v>
      </c>
      <c r="BU718" s="4">
        <v>16.225279</v>
      </c>
      <c r="BV718" s="4">
        <v>-0.58479000000000003</v>
      </c>
    </row>
    <row r="719" spans="1:74" x14ac:dyDescent="0.25">
      <c r="A719" s="4">
        <v>42067</v>
      </c>
      <c r="B719" s="4">
        <v>2.9373842592592594E-2</v>
      </c>
      <c r="C719" s="4">
        <v>8.0760000000000005</v>
      </c>
      <c r="D719" s="4">
        <v>6.1710000000000003</v>
      </c>
      <c r="E719" s="4">
        <v>61710.066830000003</v>
      </c>
      <c r="F719" s="4">
        <v>78.400000000000006</v>
      </c>
      <c r="G719" s="4">
        <v>5.0999999999999996</v>
      </c>
      <c r="H719" s="4">
        <v>21730.6</v>
      </c>
      <c r="J719" s="4">
        <v>3.9</v>
      </c>
      <c r="K719" s="4">
        <v>0.84989999999999999</v>
      </c>
      <c r="L719" s="4">
        <v>6.8639999999999999</v>
      </c>
      <c r="M719" s="4">
        <v>5.2446000000000002</v>
      </c>
      <c r="N719" s="4">
        <v>66.601299999999995</v>
      </c>
      <c r="O719" s="4">
        <v>4.3343999999999996</v>
      </c>
      <c r="P719" s="4">
        <v>70.900000000000006</v>
      </c>
      <c r="Q719" s="4">
        <v>50.1736</v>
      </c>
      <c r="R719" s="4">
        <v>3.2652999999999999</v>
      </c>
      <c r="S719" s="4">
        <v>53.4</v>
      </c>
      <c r="T719" s="4">
        <v>21730.621800000001</v>
      </c>
      <c r="W719" s="4">
        <v>0</v>
      </c>
      <c r="X719" s="4">
        <v>3.3144999999999998</v>
      </c>
      <c r="Y719" s="4">
        <v>12</v>
      </c>
      <c r="Z719" s="4">
        <v>862</v>
      </c>
      <c r="AA719" s="4">
        <v>891</v>
      </c>
      <c r="AB719" s="4">
        <v>852</v>
      </c>
      <c r="AC719" s="4">
        <v>63</v>
      </c>
      <c r="AD719" s="4">
        <v>5.34</v>
      </c>
      <c r="AE719" s="4">
        <v>0.12</v>
      </c>
      <c r="AF719" s="4">
        <v>979</v>
      </c>
      <c r="AG719" s="4">
        <v>-15</v>
      </c>
      <c r="AH719" s="4">
        <v>15</v>
      </c>
      <c r="AI719" s="4">
        <v>12</v>
      </c>
      <c r="AJ719" s="4">
        <v>189</v>
      </c>
      <c r="AK719" s="4">
        <v>138</v>
      </c>
      <c r="AL719" s="4">
        <v>2.8</v>
      </c>
      <c r="AM719" s="4">
        <v>195</v>
      </c>
      <c r="AN719" s="4" t="s">
        <v>155</v>
      </c>
      <c r="AO719" s="4">
        <v>1</v>
      </c>
      <c r="AP719" s="4">
        <v>0.82190972222222225</v>
      </c>
      <c r="AQ719" s="4">
        <v>47.162655999999998</v>
      </c>
      <c r="AR719" s="4">
        <v>-88.491936999999993</v>
      </c>
      <c r="AS719" s="4">
        <v>322.7</v>
      </c>
      <c r="AT719" s="4">
        <v>34.799999999999997</v>
      </c>
      <c r="AU719" s="4">
        <v>12</v>
      </c>
      <c r="AV719" s="4">
        <v>7</v>
      </c>
      <c r="AW719" s="4" t="s">
        <v>204</v>
      </c>
      <c r="AX719" s="4">
        <v>1.3934</v>
      </c>
      <c r="AY719" s="4">
        <v>1.1000000000000001</v>
      </c>
      <c r="AZ719" s="4">
        <v>2.2467000000000001</v>
      </c>
      <c r="BA719" s="4">
        <v>14.023</v>
      </c>
      <c r="BB719" s="4">
        <v>11.85</v>
      </c>
      <c r="BC719" s="4">
        <v>0.85</v>
      </c>
      <c r="BD719" s="4">
        <v>17.664000000000001</v>
      </c>
      <c r="BE719" s="4">
        <v>1457.079</v>
      </c>
      <c r="BF719" s="4">
        <v>708.59699999999998</v>
      </c>
      <c r="BG719" s="4">
        <v>1.4810000000000001</v>
      </c>
      <c r="BH719" s="4">
        <v>9.6000000000000002E-2</v>
      </c>
      <c r="BI719" s="4">
        <v>1.577</v>
      </c>
      <c r="BJ719" s="4">
        <v>1.115</v>
      </c>
      <c r="BK719" s="4">
        <v>7.2999999999999995E-2</v>
      </c>
      <c r="BL719" s="4">
        <v>1.1879999999999999</v>
      </c>
      <c r="BM719" s="4">
        <v>152.54599999999999</v>
      </c>
      <c r="BQ719" s="4">
        <v>511.59800000000001</v>
      </c>
      <c r="BR719" s="4">
        <v>0.70218499999999995</v>
      </c>
      <c r="BS719" s="4">
        <v>-5</v>
      </c>
      <c r="BT719" s="4">
        <v>-2.8043999999999999E-2</v>
      </c>
      <c r="BU719" s="4">
        <v>17.159649000000002</v>
      </c>
      <c r="BV719" s="4">
        <v>-0.56649400000000005</v>
      </c>
    </row>
    <row r="720" spans="1:74" x14ac:dyDescent="0.25">
      <c r="A720" s="4">
        <v>42067</v>
      </c>
      <c r="B720" s="4">
        <v>2.9385416666666664E-2</v>
      </c>
      <c r="C720" s="4">
        <v>7.2469999999999999</v>
      </c>
      <c r="D720" s="4">
        <v>7.0514999999999999</v>
      </c>
      <c r="E720" s="4">
        <v>70514.862609999996</v>
      </c>
      <c r="F720" s="4">
        <v>97.5</v>
      </c>
      <c r="G720" s="4">
        <v>5.2</v>
      </c>
      <c r="H720" s="4">
        <v>22213.1</v>
      </c>
      <c r="J720" s="4">
        <v>3.9</v>
      </c>
      <c r="K720" s="4">
        <v>0.84709999999999996</v>
      </c>
      <c r="L720" s="4">
        <v>6.1391</v>
      </c>
      <c r="M720" s="4">
        <v>5.9730999999999996</v>
      </c>
      <c r="N720" s="4">
        <v>82.561000000000007</v>
      </c>
      <c r="O720" s="4">
        <v>4.4047999999999998</v>
      </c>
      <c r="P720" s="4">
        <v>87</v>
      </c>
      <c r="Q720" s="4">
        <v>62.196599999999997</v>
      </c>
      <c r="R720" s="4">
        <v>3.3182999999999998</v>
      </c>
      <c r="S720" s="4">
        <v>65.5</v>
      </c>
      <c r="T720" s="4">
        <v>22213.0645</v>
      </c>
      <c r="W720" s="4">
        <v>0</v>
      </c>
      <c r="X720" s="4">
        <v>3.3035999999999999</v>
      </c>
      <c r="Y720" s="4">
        <v>11.9</v>
      </c>
      <c r="Z720" s="4">
        <v>865</v>
      </c>
      <c r="AA720" s="4">
        <v>894</v>
      </c>
      <c r="AB720" s="4">
        <v>855</v>
      </c>
      <c r="AC720" s="4">
        <v>63</v>
      </c>
      <c r="AD720" s="4">
        <v>5.34</v>
      </c>
      <c r="AE720" s="4">
        <v>0.12</v>
      </c>
      <c r="AF720" s="4">
        <v>979</v>
      </c>
      <c r="AG720" s="4">
        <v>-15</v>
      </c>
      <c r="AH720" s="4">
        <v>15</v>
      </c>
      <c r="AI720" s="4">
        <v>12</v>
      </c>
      <c r="AJ720" s="4">
        <v>189</v>
      </c>
      <c r="AK720" s="4">
        <v>139</v>
      </c>
      <c r="AL720" s="4">
        <v>2.7</v>
      </c>
      <c r="AM720" s="4">
        <v>195</v>
      </c>
      <c r="AN720" s="4" t="s">
        <v>155</v>
      </c>
      <c r="AO720" s="4">
        <v>1</v>
      </c>
      <c r="AP720" s="4">
        <v>0.82193287037037033</v>
      </c>
      <c r="AQ720" s="4">
        <v>47.162520000000001</v>
      </c>
      <c r="AR720" s="4">
        <v>-88.491911999999999</v>
      </c>
      <c r="AS720" s="4">
        <v>322.60000000000002</v>
      </c>
      <c r="AT720" s="4">
        <v>37.1</v>
      </c>
      <c r="AU720" s="4">
        <v>12</v>
      </c>
      <c r="AV720" s="4">
        <v>7</v>
      </c>
      <c r="AW720" s="4" t="s">
        <v>204</v>
      </c>
      <c r="AX720" s="4">
        <v>1.3</v>
      </c>
      <c r="AY720" s="4">
        <v>1.2065999999999999</v>
      </c>
      <c r="AZ720" s="4">
        <v>2.2000000000000002</v>
      </c>
      <c r="BA720" s="4">
        <v>14.023</v>
      </c>
      <c r="BB720" s="4">
        <v>11.62</v>
      </c>
      <c r="BC720" s="4">
        <v>0.83</v>
      </c>
      <c r="BD720" s="4">
        <v>18.053999999999998</v>
      </c>
      <c r="BE720" s="4">
        <v>1298.46</v>
      </c>
      <c r="BF720" s="4">
        <v>804.08799999999997</v>
      </c>
      <c r="BG720" s="4">
        <v>1.829</v>
      </c>
      <c r="BH720" s="4">
        <v>9.8000000000000004E-2</v>
      </c>
      <c r="BI720" s="4">
        <v>1.9259999999999999</v>
      </c>
      <c r="BJ720" s="4">
        <v>1.3779999999999999</v>
      </c>
      <c r="BK720" s="4">
        <v>7.2999999999999995E-2</v>
      </c>
      <c r="BL720" s="4">
        <v>1.4510000000000001</v>
      </c>
      <c r="BM720" s="4">
        <v>155.36539999999999</v>
      </c>
      <c r="BQ720" s="4">
        <v>508.053</v>
      </c>
      <c r="BR720" s="4">
        <v>0.70972999999999997</v>
      </c>
      <c r="BS720" s="4">
        <v>-5</v>
      </c>
      <c r="BT720" s="4">
        <v>-2.8000000000000001E-2</v>
      </c>
      <c r="BU720" s="4">
        <v>17.344033</v>
      </c>
      <c r="BV720" s="4">
        <v>-0.56559999999999999</v>
      </c>
    </row>
    <row r="721" spans="1:74" x14ac:dyDescent="0.25">
      <c r="A721" s="4">
        <v>42067</v>
      </c>
      <c r="B721" s="4">
        <v>2.9396990740740741E-2</v>
      </c>
      <c r="C721" s="4">
        <v>6.8979999999999997</v>
      </c>
      <c r="D721" s="4">
        <v>7.8684000000000003</v>
      </c>
      <c r="E721" s="4">
        <v>78683.866450000001</v>
      </c>
      <c r="F721" s="4">
        <v>101.1</v>
      </c>
      <c r="G721" s="4">
        <v>5.3</v>
      </c>
      <c r="H721" s="4">
        <v>22733.1</v>
      </c>
      <c r="J721" s="4">
        <v>3.9</v>
      </c>
      <c r="K721" s="4">
        <v>0.84089999999999998</v>
      </c>
      <c r="L721" s="4">
        <v>5.8003999999999998</v>
      </c>
      <c r="M721" s="4">
        <v>6.6165000000000003</v>
      </c>
      <c r="N721" s="4">
        <v>84.995800000000003</v>
      </c>
      <c r="O721" s="4">
        <v>4.4568000000000003</v>
      </c>
      <c r="P721" s="4">
        <v>89.5</v>
      </c>
      <c r="Q721" s="4">
        <v>64.030900000000003</v>
      </c>
      <c r="R721" s="4">
        <v>3.3574999999999999</v>
      </c>
      <c r="S721" s="4">
        <v>67.400000000000006</v>
      </c>
      <c r="T721" s="4">
        <v>22733.0579</v>
      </c>
      <c r="W721" s="4">
        <v>0</v>
      </c>
      <c r="X721" s="4">
        <v>3.2795000000000001</v>
      </c>
      <c r="Y721" s="4">
        <v>12</v>
      </c>
      <c r="Z721" s="4">
        <v>871</v>
      </c>
      <c r="AA721" s="4">
        <v>900</v>
      </c>
      <c r="AB721" s="4">
        <v>861</v>
      </c>
      <c r="AC721" s="4">
        <v>63</v>
      </c>
      <c r="AD721" s="4">
        <v>5.34</v>
      </c>
      <c r="AE721" s="4">
        <v>0.12</v>
      </c>
      <c r="AF721" s="4">
        <v>979</v>
      </c>
      <c r="AG721" s="4">
        <v>-15</v>
      </c>
      <c r="AH721" s="4">
        <v>15</v>
      </c>
      <c r="AI721" s="4">
        <v>12</v>
      </c>
      <c r="AJ721" s="4">
        <v>189</v>
      </c>
      <c r="AK721" s="4">
        <v>138</v>
      </c>
      <c r="AL721" s="4">
        <v>2.5</v>
      </c>
      <c r="AM721" s="4">
        <v>195</v>
      </c>
      <c r="AN721" s="4" t="s">
        <v>155</v>
      </c>
      <c r="AO721" s="4">
        <v>1</v>
      </c>
      <c r="AP721" s="4">
        <v>0.82193287037037033</v>
      </c>
      <c r="AQ721" s="4">
        <v>47.162433999999998</v>
      </c>
      <c r="AR721" s="4">
        <v>-88.491871000000003</v>
      </c>
      <c r="AS721" s="4">
        <v>322.39999999999998</v>
      </c>
      <c r="AT721" s="4">
        <v>39.4</v>
      </c>
      <c r="AU721" s="4">
        <v>12</v>
      </c>
      <c r="AV721" s="4">
        <v>7</v>
      </c>
      <c r="AW721" s="4" t="s">
        <v>204</v>
      </c>
      <c r="AX721" s="4">
        <v>1.3532999999999999</v>
      </c>
      <c r="AY721" s="4">
        <v>1.3</v>
      </c>
      <c r="AZ721" s="4">
        <v>2.2532999999999999</v>
      </c>
      <c r="BA721" s="4">
        <v>14.023</v>
      </c>
      <c r="BB721" s="4">
        <v>11.15</v>
      </c>
      <c r="BC721" s="4">
        <v>0.8</v>
      </c>
      <c r="BD721" s="4">
        <v>18.920000000000002</v>
      </c>
      <c r="BE721" s="4">
        <v>1196.943</v>
      </c>
      <c r="BF721" s="4">
        <v>869.01</v>
      </c>
      <c r="BG721" s="4">
        <v>1.837</v>
      </c>
      <c r="BH721" s="4">
        <v>9.6000000000000002E-2</v>
      </c>
      <c r="BI721" s="4">
        <v>1.9330000000000001</v>
      </c>
      <c r="BJ721" s="4">
        <v>1.3839999999999999</v>
      </c>
      <c r="BK721" s="4">
        <v>7.2999999999999995E-2</v>
      </c>
      <c r="BL721" s="4">
        <v>1.456</v>
      </c>
      <c r="BM721" s="4">
        <v>155.12960000000001</v>
      </c>
      <c r="BQ721" s="4">
        <v>492.06799999999998</v>
      </c>
      <c r="BR721" s="4">
        <v>0.76342699999999997</v>
      </c>
      <c r="BS721" s="4">
        <v>-5</v>
      </c>
      <c r="BT721" s="4">
        <v>-2.8000000000000001E-2</v>
      </c>
      <c r="BU721" s="4">
        <v>18.656237000000001</v>
      </c>
      <c r="BV721" s="4">
        <v>-0.56559999999999999</v>
      </c>
    </row>
    <row r="722" spans="1:74" x14ac:dyDescent="0.25">
      <c r="A722" s="4">
        <v>42067</v>
      </c>
      <c r="B722" s="4">
        <v>2.9408564814814814E-2</v>
      </c>
      <c r="C722" s="4">
        <v>6.9580000000000002</v>
      </c>
      <c r="D722" s="4">
        <v>7.9913999999999996</v>
      </c>
      <c r="E722" s="4">
        <v>79914.025970000002</v>
      </c>
      <c r="F722" s="4">
        <v>100.8</v>
      </c>
      <c r="G722" s="4">
        <v>5.4</v>
      </c>
      <c r="H722" s="4">
        <v>22851.9</v>
      </c>
      <c r="J722" s="4">
        <v>3.9</v>
      </c>
      <c r="K722" s="4">
        <v>0.83899999999999997</v>
      </c>
      <c r="L722" s="4">
        <v>5.8376000000000001</v>
      </c>
      <c r="M722" s="4">
        <v>6.7050000000000001</v>
      </c>
      <c r="N722" s="4">
        <v>84.594300000000004</v>
      </c>
      <c r="O722" s="4">
        <v>4.5308000000000002</v>
      </c>
      <c r="P722" s="4">
        <v>89.1</v>
      </c>
      <c r="Q722" s="4">
        <v>63.728400000000001</v>
      </c>
      <c r="R722" s="4">
        <v>3.4131999999999998</v>
      </c>
      <c r="S722" s="4">
        <v>67.099999999999994</v>
      </c>
      <c r="T722" s="4">
        <v>22851.893499999998</v>
      </c>
      <c r="W722" s="4">
        <v>0</v>
      </c>
      <c r="X722" s="4">
        <v>3.2722000000000002</v>
      </c>
      <c r="Y722" s="4">
        <v>12</v>
      </c>
      <c r="Z722" s="4">
        <v>874</v>
      </c>
      <c r="AA722" s="4">
        <v>903</v>
      </c>
      <c r="AB722" s="4">
        <v>864</v>
      </c>
      <c r="AC722" s="4">
        <v>63</v>
      </c>
      <c r="AD722" s="4">
        <v>5.34</v>
      </c>
      <c r="AE722" s="4">
        <v>0.12</v>
      </c>
      <c r="AF722" s="4">
        <v>979</v>
      </c>
      <c r="AG722" s="4">
        <v>-15</v>
      </c>
      <c r="AH722" s="4">
        <v>15</v>
      </c>
      <c r="AI722" s="4">
        <v>12</v>
      </c>
      <c r="AJ722" s="4">
        <v>189</v>
      </c>
      <c r="AK722" s="4">
        <v>138</v>
      </c>
      <c r="AL722" s="4">
        <v>2.4</v>
      </c>
      <c r="AM722" s="4">
        <v>195</v>
      </c>
      <c r="AN722" s="4" t="s">
        <v>155</v>
      </c>
      <c r="AO722" s="4">
        <v>1</v>
      </c>
      <c r="AP722" s="4">
        <v>0.82194444444444448</v>
      </c>
      <c r="AQ722" s="4">
        <v>47.162177999999997</v>
      </c>
      <c r="AR722" s="4">
        <v>-88.491746000000006</v>
      </c>
      <c r="AS722" s="4">
        <v>321.8</v>
      </c>
      <c r="AT722" s="4">
        <v>41.5</v>
      </c>
      <c r="AU722" s="4">
        <v>12</v>
      </c>
      <c r="AV722" s="4">
        <v>6</v>
      </c>
      <c r="AW722" s="4" t="s">
        <v>206</v>
      </c>
      <c r="AX722" s="4">
        <v>1.4533</v>
      </c>
      <c r="AY722" s="4">
        <v>1.4599</v>
      </c>
      <c r="AZ722" s="4">
        <v>2.4066000000000001</v>
      </c>
      <c r="BA722" s="4">
        <v>14.023</v>
      </c>
      <c r="BB722" s="4">
        <v>11.02</v>
      </c>
      <c r="BC722" s="4">
        <v>0.79</v>
      </c>
      <c r="BD722" s="4">
        <v>19.184999999999999</v>
      </c>
      <c r="BE722" s="4">
        <v>1193.4100000000001</v>
      </c>
      <c r="BF722" s="4">
        <v>872.44100000000003</v>
      </c>
      <c r="BG722" s="4">
        <v>1.8109999999999999</v>
      </c>
      <c r="BH722" s="4">
        <v>9.7000000000000003E-2</v>
      </c>
      <c r="BI722" s="4">
        <v>1.9079999999999999</v>
      </c>
      <c r="BJ722" s="4">
        <v>1.3640000000000001</v>
      </c>
      <c r="BK722" s="4">
        <v>7.2999999999999995E-2</v>
      </c>
      <c r="BL722" s="4">
        <v>1.4370000000000001</v>
      </c>
      <c r="BM722" s="4">
        <v>154.4896</v>
      </c>
      <c r="BQ722" s="4">
        <v>486.40600000000001</v>
      </c>
      <c r="BR722" s="4">
        <v>0.81269899999999995</v>
      </c>
      <c r="BS722" s="4">
        <v>-5</v>
      </c>
      <c r="BT722" s="4">
        <v>-2.7047000000000002E-2</v>
      </c>
      <c r="BU722" s="4">
        <v>19.860339</v>
      </c>
      <c r="BV722" s="4">
        <v>-0.54634799999999994</v>
      </c>
    </row>
    <row r="723" spans="1:74" x14ac:dyDescent="0.25">
      <c r="A723" s="4">
        <v>42067</v>
      </c>
      <c r="B723" s="4">
        <v>2.9420138888888892E-2</v>
      </c>
      <c r="C723" s="4">
        <v>7.51</v>
      </c>
      <c r="D723" s="4">
        <v>7.2804000000000002</v>
      </c>
      <c r="E723" s="4">
        <v>72803.636360000004</v>
      </c>
      <c r="F723" s="4">
        <v>86.3</v>
      </c>
      <c r="G723" s="4">
        <v>5.4</v>
      </c>
      <c r="H723" s="4">
        <v>22813</v>
      </c>
      <c r="J723" s="4">
        <v>3.9</v>
      </c>
      <c r="K723" s="4">
        <v>0.84199999999999997</v>
      </c>
      <c r="L723" s="4">
        <v>6.3235000000000001</v>
      </c>
      <c r="M723" s="4">
        <v>6.1303000000000001</v>
      </c>
      <c r="N723" s="4">
        <v>72.641300000000001</v>
      </c>
      <c r="O723" s="4">
        <v>4.5537999999999998</v>
      </c>
      <c r="P723" s="4">
        <v>77.2</v>
      </c>
      <c r="Q723" s="4">
        <v>54.723700000000001</v>
      </c>
      <c r="R723" s="4">
        <v>3.4306000000000001</v>
      </c>
      <c r="S723" s="4">
        <v>58.2</v>
      </c>
      <c r="T723" s="4">
        <v>22813.025600000001</v>
      </c>
      <c r="W723" s="4">
        <v>0</v>
      </c>
      <c r="X723" s="4">
        <v>3.2839</v>
      </c>
      <c r="Y723" s="4">
        <v>11.9</v>
      </c>
      <c r="Z723" s="4">
        <v>872</v>
      </c>
      <c r="AA723" s="4">
        <v>904</v>
      </c>
      <c r="AB723" s="4">
        <v>864</v>
      </c>
      <c r="AC723" s="4">
        <v>63</v>
      </c>
      <c r="AD723" s="4">
        <v>5.34</v>
      </c>
      <c r="AE723" s="4">
        <v>0.12</v>
      </c>
      <c r="AF723" s="4">
        <v>979</v>
      </c>
      <c r="AG723" s="4">
        <v>-15</v>
      </c>
      <c r="AH723" s="4">
        <v>15</v>
      </c>
      <c r="AI723" s="4">
        <v>12</v>
      </c>
      <c r="AJ723" s="4">
        <v>190</v>
      </c>
      <c r="AK723" s="4">
        <v>138</v>
      </c>
      <c r="AL723" s="4">
        <v>2.4</v>
      </c>
      <c r="AM723" s="4">
        <v>195</v>
      </c>
      <c r="AN723" s="4" t="s">
        <v>155</v>
      </c>
      <c r="AO723" s="4">
        <v>1</v>
      </c>
      <c r="AP723" s="4">
        <v>0.82196759259259267</v>
      </c>
      <c r="AQ723" s="4">
        <v>47.162019999999998</v>
      </c>
      <c r="AR723" s="4">
        <v>-88.491668000000004</v>
      </c>
      <c r="AS723" s="4">
        <v>321.39999999999998</v>
      </c>
      <c r="AT723" s="4">
        <v>43.8</v>
      </c>
      <c r="AU723" s="4">
        <v>12</v>
      </c>
      <c r="AV723" s="4">
        <v>7</v>
      </c>
      <c r="AW723" s="4" t="s">
        <v>204</v>
      </c>
      <c r="AX723" s="4">
        <v>1.5</v>
      </c>
      <c r="AY723" s="4">
        <v>1.6</v>
      </c>
      <c r="AZ723" s="4">
        <v>2.5</v>
      </c>
      <c r="BA723" s="4">
        <v>14.023</v>
      </c>
      <c r="BB723" s="4">
        <v>11.24</v>
      </c>
      <c r="BC723" s="4">
        <v>0.8</v>
      </c>
      <c r="BD723" s="4">
        <v>18.760000000000002</v>
      </c>
      <c r="BE723" s="4">
        <v>1300.9190000000001</v>
      </c>
      <c r="BF723" s="4">
        <v>802.69399999999996</v>
      </c>
      <c r="BG723" s="4">
        <v>1.5649999999999999</v>
      </c>
      <c r="BH723" s="4">
        <v>9.8000000000000004E-2</v>
      </c>
      <c r="BI723" s="4">
        <v>1.663</v>
      </c>
      <c r="BJ723" s="4">
        <v>1.179</v>
      </c>
      <c r="BK723" s="4">
        <v>7.3999999999999996E-2</v>
      </c>
      <c r="BL723" s="4">
        <v>1.2529999999999999</v>
      </c>
      <c r="BM723" s="4">
        <v>155.2002</v>
      </c>
      <c r="BQ723" s="4">
        <v>491.22800000000001</v>
      </c>
      <c r="BR723" s="4">
        <v>0.73788399999999998</v>
      </c>
      <c r="BS723" s="4">
        <v>-5</v>
      </c>
      <c r="BT723" s="4">
        <v>-2.7952000000000001E-2</v>
      </c>
      <c r="BU723" s="4">
        <v>18.032043000000002</v>
      </c>
      <c r="BV723" s="4">
        <v>-0.56463099999999999</v>
      </c>
    </row>
    <row r="724" spans="1:74" x14ac:dyDescent="0.25">
      <c r="A724" s="4">
        <v>42067</v>
      </c>
      <c r="B724" s="4">
        <v>2.9431712962962962E-2</v>
      </c>
      <c r="C724" s="4">
        <v>7.5979999999999999</v>
      </c>
      <c r="D724" s="4">
        <v>6.1856</v>
      </c>
      <c r="E724" s="4">
        <v>61855.8</v>
      </c>
      <c r="F724" s="4">
        <v>77.2</v>
      </c>
      <c r="G724" s="4">
        <v>3.3</v>
      </c>
      <c r="H724" s="4">
        <v>22470.7</v>
      </c>
      <c r="J724" s="4">
        <v>4</v>
      </c>
      <c r="K724" s="4">
        <v>0.85260000000000002</v>
      </c>
      <c r="L724" s="4">
        <v>6.4781000000000004</v>
      </c>
      <c r="M724" s="4">
        <v>5.274</v>
      </c>
      <c r="N724" s="4">
        <v>65.834900000000005</v>
      </c>
      <c r="O724" s="4">
        <v>2.8056000000000001</v>
      </c>
      <c r="P724" s="4">
        <v>68.599999999999994</v>
      </c>
      <c r="Q724" s="4">
        <v>49.596200000000003</v>
      </c>
      <c r="R724" s="4">
        <v>2.1135999999999999</v>
      </c>
      <c r="S724" s="4">
        <v>51.7</v>
      </c>
      <c r="T724" s="4">
        <v>22470.743600000002</v>
      </c>
      <c r="W724" s="4">
        <v>0</v>
      </c>
      <c r="X724" s="4">
        <v>3.4104999999999999</v>
      </c>
      <c r="Y724" s="4">
        <v>11.9</v>
      </c>
      <c r="Z724" s="4">
        <v>868</v>
      </c>
      <c r="AA724" s="4">
        <v>896</v>
      </c>
      <c r="AB724" s="4">
        <v>859</v>
      </c>
      <c r="AC724" s="4">
        <v>63</v>
      </c>
      <c r="AD724" s="4">
        <v>5.34</v>
      </c>
      <c r="AE724" s="4">
        <v>0.12</v>
      </c>
      <c r="AF724" s="4">
        <v>979</v>
      </c>
      <c r="AG724" s="4">
        <v>-15</v>
      </c>
      <c r="AH724" s="4">
        <v>15</v>
      </c>
      <c r="AI724" s="4">
        <v>12</v>
      </c>
      <c r="AJ724" s="4">
        <v>190</v>
      </c>
      <c r="AK724" s="4">
        <v>138</v>
      </c>
      <c r="AL724" s="4">
        <v>2.4</v>
      </c>
      <c r="AM724" s="4">
        <v>195</v>
      </c>
      <c r="AN724" s="4" t="s">
        <v>155</v>
      </c>
      <c r="AO724" s="4">
        <v>1</v>
      </c>
      <c r="AP724" s="4">
        <v>0.82196759259259267</v>
      </c>
      <c r="AQ724" s="4">
        <v>47.161923999999999</v>
      </c>
      <c r="AR724" s="4">
        <v>-88.491617000000005</v>
      </c>
      <c r="AS724" s="4">
        <v>321.2</v>
      </c>
      <c r="AT724" s="4">
        <v>45.6</v>
      </c>
      <c r="AU724" s="4">
        <v>12</v>
      </c>
      <c r="AV724" s="4">
        <v>7</v>
      </c>
      <c r="AW724" s="4" t="s">
        <v>204</v>
      </c>
      <c r="AX724" s="4">
        <v>1.5532999999999999</v>
      </c>
      <c r="AY724" s="4">
        <v>1.2802</v>
      </c>
      <c r="AZ724" s="4">
        <v>2.5</v>
      </c>
      <c r="BA724" s="4">
        <v>14.023</v>
      </c>
      <c r="BB724" s="4">
        <v>12.09</v>
      </c>
      <c r="BC724" s="4">
        <v>0.86</v>
      </c>
      <c r="BD724" s="4">
        <v>17.283999999999999</v>
      </c>
      <c r="BE724" s="4">
        <v>1402.9839999999999</v>
      </c>
      <c r="BF724" s="4">
        <v>726.99</v>
      </c>
      <c r="BG724" s="4">
        <v>1.4930000000000001</v>
      </c>
      <c r="BH724" s="4">
        <v>6.4000000000000001E-2</v>
      </c>
      <c r="BI724" s="4">
        <v>1.5569999999999999</v>
      </c>
      <c r="BJ724" s="4">
        <v>1.125</v>
      </c>
      <c r="BK724" s="4">
        <v>4.8000000000000001E-2</v>
      </c>
      <c r="BL724" s="4">
        <v>1.173</v>
      </c>
      <c r="BM724" s="4">
        <v>160.93299999999999</v>
      </c>
      <c r="BQ724" s="4">
        <v>537.06799999999998</v>
      </c>
      <c r="BR724" s="4">
        <v>0.69591999999999998</v>
      </c>
      <c r="BS724" s="4">
        <v>-5</v>
      </c>
      <c r="BT724" s="4">
        <v>-2.7047999999999999E-2</v>
      </c>
      <c r="BU724" s="4">
        <v>17.006544999999999</v>
      </c>
      <c r="BV724" s="4">
        <v>-0.54637000000000002</v>
      </c>
    </row>
    <row r="725" spans="1:74" x14ac:dyDescent="0.25">
      <c r="A725" s="4">
        <v>42067</v>
      </c>
      <c r="B725" s="4">
        <v>2.9443287037037039E-2</v>
      </c>
      <c r="C725" s="4">
        <v>6.9820000000000002</v>
      </c>
      <c r="D725" s="4">
        <v>5.5548999999999999</v>
      </c>
      <c r="E725" s="4">
        <v>55549.03615</v>
      </c>
      <c r="F725" s="4">
        <v>73.400000000000006</v>
      </c>
      <c r="G725" s="4">
        <v>2.9</v>
      </c>
      <c r="H725" s="4">
        <v>29736</v>
      </c>
      <c r="J725" s="4">
        <v>4</v>
      </c>
      <c r="K725" s="4">
        <v>0.85640000000000005</v>
      </c>
      <c r="L725" s="4">
        <v>5.9790999999999999</v>
      </c>
      <c r="M725" s="4">
        <v>4.7569999999999997</v>
      </c>
      <c r="N725" s="4">
        <v>62.850700000000003</v>
      </c>
      <c r="O725" s="4">
        <v>2.4906999999999999</v>
      </c>
      <c r="P725" s="4">
        <v>65.3</v>
      </c>
      <c r="Q725" s="4">
        <v>47.347200000000001</v>
      </c>
      <c r="R725" s="4">
        <v>1.8763000000000001</v>
      </c>
      <c r="S725" s="4">
        <v>49.2</v>
      </c>
      <c r="T725" s="4">
        <v>29736.003400000001</v>
      </c>
      <c r="W725" s="4">
        <v>0</v>
      </c>
      <c r="X725" s="4">
        <v>3.4253999999999998</v>
      </c>
      <c r="Y725" s="4">
        <v>11.9</v>
      </c>
      <c r="Z725" s="4">
        <v>858</v>
      </c>
      <c r="AA725" s="4">
        <v>886</v>
      </c>
      <c r="AB725" s="4">
        <v>849</v>
      </c>
      <c r="AC725" s="4">
        <v>63</v>
      </c>
      <c r="AD725" s="4">
        <v>5.33</v>
      </c>
      <c r="AE725" s="4">
        <v>0.12</v>
      </c>
      <c r="AF725" s="4">
        <v>980</v>
      </c>
      <c r="AG725" s="4">
        <v>-15</v>
      </c>
      <c r="AH725" s="4">
        <v>15</v>
      </c>
      <c r="AI725" s="4">
        <v>12</v>
      </c>
      <c r="AJ725" s="4">
        <v>190</v>
      </c>
      <c r="AK725" s="4">
        <v>138</v>
      </c>
      <c r="AL725" s="4">
        <v>2.4</v>
      </c>
      <c r="AM725" s="4">
        <v>195</v>
      </c>
      <c r="AN725" s="4" t="s">
        <v>155</v>
      </c>
      <c r="AO725" s="4">
        <v>1</v>
      </c>
      <c r="AP725" s="4">
        <v>0.82197916666666659</v>
      </c>
      <c r="AQ725" s="4">
        <v>47.161748000000003</v>
      </c>
      <c r="AR725" s="4">
        <v>-88.491515000000007</v>
      </c>
      <c r="AS725" s="4">
        <v>320.8</v>
      </c>
      <c r="AT725" s="4">
        <v>46.4</v>
      </c>
      <c r="AU725" s="4">
        <v>12</v>
      </c>
      <c r="AV725" s="4">
        <v>7</v>
      </c>
      <c r="AW725" s="4" t="s">
        <v>204</v>
      </c>
      <c r="AX725" s="4">
        <v>1.6</v>
      </c>
      <c r="AY725" s="4">
        <v>1.0532999999999999</v>
      </c>
      <c r="AZ725" s="4">
        <v>2.5</v>
      </c>
      <c r="BA725" s="4">
        <v>14.023</v>
      </c>
      <c r="BB725" s="4">
        <v>12.42</v>
      </c>
      <c r="BC725" s="4">
        <v>0.89</v>
      </c>
      <c r="BD725" s="4">
        <v>16.774000000000001</v>
      </c>
      <c r="BE725" s="4">
        <v>1322.3520000000001</v>
      </c>
      <c r="BF725" s="4">
        <v>669.60699999999997</v>
      </c>
      <c r="BG725" s="4">
        <v>1.456</v>
      </c>
      <c r="BH725" s="4">
        <v>5.8000000000000003E-2</v>
      </c>
      <c r="BI725" s="4">
        <v>1.5129999999999999</v>
      </c>
      <c r="BJ725" s="4">
        <v>1.097</v>
      </c>
      <c r="BK725" s="4">
        <v>4.2999999999999997E-2</v>
      </c>
      <c r="BL725" s="4">
        <v>1.1399999999999999</v>
      </c>
      <c r="BM725" s="4">
        <v>217.47810000000001</v>
      </c>
      <c r="BQ725" s="4">
        <v>550.83900000000006</v>
      </c>
      <c r="BR725" s="4">
        <v>0.42199999999999999</v>
      </c>
      <c r="BS725" s="4">
        <v>-5</v>
      </c>
      <c r="BT725" s="4">
        <v>-2.7951E-2</v>
      </c>
      <c r="BU725" s="4">
        <v>10.312625000000001</v>
      </c>
      <c r="BV725" s="4">
        <v>-0.56461099999999997</v>
      </c>
    </row>
    <row r="726" spans="1:74" x14ac:dyDescent="0.25">
      <c r="A726" s="4">
        <v>42067</v>
      </c>
      <c r="B726" s="4">
        <v>2.9454861111111109E-2</v>
      </c>
      <c r="C726" s="4">
        <v>6.9370000000000003</v>
      </c>
      <c r="D726" s="4">
        <v>5.3129</v>
      </c>
      <c r="E726" s="4">
        <v>53129.498379999997</v>
      </c>
      <c r="F726" s="4">
        <v>73.2</v>
      </c>
      <c r="G726" s="4">
        <v>2.9</v>
      </c>
      <c r="H726" s="4">
        <v>35528.800000000003</v>
      </c>
      <c r="J726" s="4">
        <v>4</v>
      </c>
      <c r="K726" s="4">
        <v>0.85319999999999996</v>
      </c>
      <c r="L726" s="4">
        <v>5.9180999999999999</v>
      </c>
      <c r="M726" s="4">
        <v>4.5327999999999999</v>
      </c>
      <c r="N726" s="4">
        <v>62.451300000000003</v>
      </c>
      <c r="O726" s="4">
        <v>2.4742000000000002</v>
      </c>
      <c r="P726" s="4">
        <v>64.900000000000006</v>
      </c>
      <c r="Q726" s="4">
        <v>47.0471</v>
      </c>
      <c r="R726" s="4">
        <v>1.8638999999999999</v>
      </c>
      <c r="S726" s="4">
        <v>48.9</v>
      </c>
      <c r="T726" s="4">
        <v>35528.7834</v>
      </c>
      <c r="W726" s="4">
        <v>0</v>
      </c>
      <c r="X726" s="4">
        <v>3.4125999999999999</v>
      </c>
      <c r="Y726" s="4">
        <v>11.9</v>
      </c>
      <c r="Z726" s="4">
        <v>852</v>
      </c>
      <c r="AA726" s="4">
        <v>879</v>
      </c>
      <c r="AB726" s="4">
        <v>842</v>
      </c>
      <c r="AC726" s="4">
        <v>63</v>
      </c>
      <c r="AD726" s="4">
        <v>5.34</v>
      </c>
      <c r="AE726" s="4">
        <v>0.12</v>
      </c>
      <c r="AF726" s="4">
        <v>979</v>
      </c>
      <c r="AG726" s="4">
        <v>-15</v>
      </c>
      <c r="AH726" s="4">
        <v>15</v>
      </c>
      <c r="AI726" s="4">
        <v>12</v>
      </c>
      <c r="AJ726" s="4">
        <v>190</v>
      </c>
      <c r="AK726" s="4">
        <v>138</v>
      </c>
      <c r="AL726" s="4">
        <v>2.2999999999999998</v>
      </c>
      <c r="AM726" s="4">
        <v>195</v>
      </c>
      <c r="AN726" s="4" t="s">
        <v>155</v>
      </c>
      <c r="AO726" s="4">
        <v>1</v>
      </c>
      <c r="AP726" s="4">
        <v>0.82199074074074074</v>
      </c>
      <c r="AQ726" s="4">
        <v>47.161579000000003</v>
      </c>
      <c r="AR726" s="4">
        <v>-88.491392000000005</v>
      </c>
      <c r="AS726" s="4">
        <v>320.5</v>
      </c>
      <c r="AT726" s="4">
        <v>45.7</v>
      </c>
      <c r="AU726" s="4">
        <v>12</v>
      </c>
      <c r="AV726" s="4">
        <v>7</v>
      </c>
      <c r="AW726" s="4" t="s">
        <v>204</v>
      </c>
      <c r="AX726" s="4">
        <v>1.2802</v>
      </c>
      <c r="AY726" s="4">
        <v>1.1533</v>
      </c>
      <c r="AZ726" s="4">
        <v>2.2334999999999998</v>
      </c>
      <c r="BA726" s="4">
        <v>14.023</v>
      </c>
      <c r="BB726" s="4">
        <v>12.14</v>
      </c>
      <c r="BC726" s="4">
        <v>0.87</v>
      </c>
      <c r="BD726" s="4">
        <v>17.210999999999999</v>
      </c>
      <c r="BE726" s="4">
        <v>1281.307</v>
      </c>
      <c r="BF726" s="4">
        <v>624.61300000000006</v>
      </c>
      <c r="BG726" s="4">
        <v>1.4159999999999999</v>
      </c>
      <c r="BH726" s="4">
        <v>5.6000000000000001E-2</v>
      </c>
      <c r="BI726" s="4">
        <v>1.472</v>
      </c>
      <c r="BJ726" s="4">
        <v>1.0669999999999999</v>
      </c>
      <c r="BK726" s="4">
        <v>4.2000000000000003E-2</v>
      </c>
      <c r="BL726" s="4">
        <v>1.109</v>
      </c>
      <c r="BM726" s="4">
        <v>254.3716</v>
      </c>
      <c r="BQ726" s="4">
        <v>537.226</v>
      </c>
      <c r="BR726" s="4">
        <v>0.40039999999999998</v>
      </c>
      <c r="BS726" s="4">
        <v>-5</v>
      </c>
      <c r="BT726" s="4">
        <v>-2.8000000000000001E-2</v>
      </c>
      <c r="BU726" s="4">
        <v>9.7847650000000002</v>
      </c>
      <c r="BV726" s="4">
        <v>-0.56559999999999999</v>
      </c>
    </row>
    <row r="727" spans="1:74" x14ac:dyDescent="0.25">
      <c r="A727" s="4">
        <v>42067</v>
      </c>
      <c r="B727" s="4">
        <v>2.9466435185185186E-2</v>
      </c>
      <c r="C727" s="4">
        <v>5.4569999999999999</v>
      </c>
      <c r="D727" s="4">
        <v>5.1601999999999997</v>
      </c>
      <c r="E727" s="4">
        <v>51601.982909999999</v>
      </c>
      <c r="F727" s="4">
        <v>73.099999999999994</v>
      </c>
      <c r="G727" s="4">
        <v>-8.6999999999999993</v>
      </c>
      <c r="H727" s="4">
        <v>43273.3</v>
      </c>
      <c r="J727" s="4">
        <v>4</v>
      </c>
      <c r="K727" s="4">
        <v>0.85850000000000004</v>
      </c>
      <c r="L727" s="4">
        <v>4.6849999999999996</v>
      </c>
      <c r="M727" s="4">
        <v>4.4302000000000001</v>
      </c>
      <c r="N727" s="4">
        <v>62.765599999999999</v>
      </c>
      <c r="O727" s="4">
        <v>0</v>
      </c>
      <c r="P727" s="4">
        <v>62.8</v>
      </c>
      <c r="Q727" s="4">
        <v>47.283000000000001</v>
      </c>
      <c r="R727" s="4">
        <v>0</v>
      </c>
      <c r="S727" s="4">
        <v>47.3</v>
      </c>
      <c r="T727" s="4">
        <v>43273.264900000002</v>
      </c>
      <c r="W727" s="4">
        <v>0</v>
      </c>
      <c r="X727" s="4">
        <v>3.4340999999999999</v>
      </c>
      <c r="Y727" s="4">
        <v>11.9</v>
      </c>
      <c r="Z727" s="4">
        <v>849</v>
      </c>
      <c r="AA727" s="4">
        <v>874</v>
      </c>
      <c r="AB727" s="4">
        <v>839</v>
      </c>
      <c r="AC727" s="4">
        <v>63</v>
      </c>
      <c r="AD727" s="4">
        <v>5.33</v>
      </c>
      <c r="AE727" s="4">
        <v>0.12</v>
      </c>
      <c r="AF727" s="4">
        <v>980</v>
      </c>
      <c r="AG727" s="4">
        <v>-15</v>
      </c>
      <c r="AH727" s="4">
        <v>15.95</v>
      </c>
      <c r="AI727" s="4">
        <v>12</v>
      </c>
      <c r="AJ727" s="4">
        <v>190</v>
      </c>
      <c r="AK727" s="4">
        <v>138</v>
      </c>
      <c r="AL727" s="4">
        <v>2.1</v>
      </c>
      <c r="AM727" s="4">
        <v>195</v>
      </c>
      <c r="AN727" s="4" t="s">
        <v>155</v>
      </c>
      <c r="AO727" s="4">
        <v>1</v>
      </c>
      <c r="AP727" s="4">
        <v>0.82200231481481489</v>
      </c>
      <c r="AQ727" s="4">
        <v>47.161422999999999</v>
      </c>
      <c r="AR727" s="4">
        <v>-88.491245000000006</v>
      </c>
      <c r="AS727" s="4">
        <v>320.3</v>
      </c>
      <c r="AT727" s="4">
        <v>45</v>
      </c>
      <c r="AU727" s="4">
        <v>12</v>
      </c>
      <c r="AV727" s="4">
        <v>7</v>
      </c>
      <c r="AW727" s="4" t="s">
        <v>204</v>
      </c>
      <c r="AX727" s="4">
        <v>1.053247</v>
      </c>
      <c r="AY727" s="4">
        <v>1.253247</v>
      </c>
      <c r="AZ727" s="4">
        <v>2.0532469999999998</v>
      </c>
      <c r="BA727" s="4">
        <v>14.023</v>
      </c>
      <c r="BB727" s="4">
        <v>12.63</v>
      </c>
      <c r="BC727" s="4">
        <v>0.9</v>
      </c>
      <c r="BD727" s="4">
        <v>16.478999999999999</v>
      </c>
      <c r="BE727" s="4">
        <v>1056.809</v>
      </c>
      <c r="BF727" s="4">
        <v>636.03599999999994</v>
      </c>
      <c r="BG727" s="4">
        <v>1.4830000000000001</v>
      </c>
      <c r="BH727" s="4">
        <v>0</v>
      </c>
      <c r="BI727" s="4">
        <v>1.4830000000000001</v>
      </c>
      <c r="BJ727" s="4">
        <v>1.117</v>
      </c>
      <c r="BK727" s="4">
        <v>0</v>
      </c>
      <c r="BL727" s="4">
        <v>1.117</v>
      </c>
      <c r="BM727" s="4">
        <v>322.79419999999999</v>
      </c>
      <c r="BQ727" s="4">
        <v>563.24400000000003</v>
      </c>
      <c r="BR727" s="4">
        <v>0.438</v>
      </c>
      <c r="BS727" s="4">
        <v>-5</v>
      </c>
      <c r="BT727" s="4">
        <v>-2.9899999999999999E-2</v>
      </c>
      <c r="BU727" s="4">
        <v>10.703625000000001</v>
      </c>
      <c r="BV727" s="4">
        <v>-0.60397999999999996</v>
      </c>
    </row>
    <row r="728" spans="1:74" x14ac:dyDescent="0.25">
      <c r="A728" s="4">
        <v>42067</v>
      </c>
      <c r="B728" s="4">
        <v>2.9478009259259256E-2</v>
      </c>
      <c r="C728" s="4">
        <v>6.3310000000000004</v>
      </c>
      <c r="D728" s="4">
        <v>5.2354000000000003</v>
      </c>
      <c r="E728" s="4">
        <v>52353.741719999998</v>
      </c>
      <c r="F728" s="4">
        <v>64.5</v>
      </c>
      <c r="G728" s="4">
        <v>-21.9</v>
      </c>
      <c r="H728" s="4">
        <v>46111.3</v>
      </c>
      <c r="J728" s="4">
        <v>4.53</v>
      </c>
      <c r="K728" s="4">
        <v>0.8478</v>
      </c>
      <c r="L728" s="4">
        <v>5.3676000000000004</v>
      </c>
      <c r="M728" s="4">
        <v>4.4383999999999997</v>
      </c>
      <c r="N728" s="4">
        <v>54.711799999999997</v>
      </c>
      <c r="O728" s="4">
        <v>0</v>
      </c>
      <c r="P728" s="4">
        <v>54.7</v>
      </c>
      <c r="Q728" s="4">
        <v>41.215899999999998</v>
      </c>
      <c r="R728" s="4">
        <v>0</v>
      </c>
      <c r="S728" s="4">
        <v>41.2</v>
      </c>
      <c r="T728" s="4">
        <v>46111.341200000003</v>
      </c>
      <c r="W728" s="4">
        <v>0</v>
      </c>
      <c r="X728" s="4">
        <v>3.8384999999999998</v>
      </c>
      <c r="Y728" s="4">
        <v>11.9</v>
      </c>
      <c r="Z728" s="4">
        <v>850</v>
      </c>
      <c r="AA728" s="4">
        <v>875</v>
      </c>
      <c r="AB728" s="4">
        <v>841</v>
      </c>
      <c r="AC728" s="4">
        <v>63</v>
      </c>
      <c r="AD728" s="4">
        <v>5.33</v>
      </c>
      <c r="AE728" s="4">
        <v>0.12</v>
      </c>
      <c r="AF728" s="4">
        <v>980</v>
      </c>
      <c r="AG728" s="4">
        <v>-15</v>
      </c>
      <c r="AH728" s="4">
        <v>15.05</v>
      </c>
      <c r="AI728" s="4">
        <v>12</v>
      </c>
      <c r="AJ728" s="4">
        <v>190</v>
      </c>
      <c r="AK728" s="4">
        <v>138</v>
      </c>
      <c r="AL728" s="4">
        <v>2.2000000000000002</v>
      </c>
      <c r="AM728" s="4">
        <v>195</v>
      </c>
      <c r="AN728" s="4" t="s">
        <v>155</v>
      </c>
      <c r="AO728" s="4">
        <v>1</v>
      </c>
      <c r="AP728" s="4">
        <v>0.82201388888888882</v>
      </c>
      <c r="AQ728" s="4">
        <v>47.161281000000002</v>
      </c>
      <c r="AR728" s="4">
        <v>-88.491091999999995</v>
      </c>
      <c r="AS728" s="4">
        <v>319.89999999999998</v>
      </c>
      <c r="AT728" s="4">
        <v>42.6</v>
      </c>
      <c r="AU728" s="4">
        <v>12</v>
      </c>
      <c r="AV728" s="4">
        <v>7</v>
      </c>
      <c r="AW728" s="4" t="s">
        <v>204</v>
      </c>
      <c r="AX728" s="4">
        <v>1.1532530000000001</v>
      </c>
      <c r="AY728" s="4">
        <v>1.353253</v>
      </c>
      <c r="AZ728" s="4">
        <v>2.1</v>
      </c>
      <c r="BA728" s="4">
        <v>14.023</v>
      </c>
      <c r="BB728" s="4">
        <v>11.69</v>
      </c>
      <c r="BC728" s="4">
        <v>0.83</v>
      </c>
      <c r="BD728" s="4">
        <v>17.956</v>
      </c>
      <c r="BE728" s="4">
        <v>1128.701</v>
      </c>
      <c r="BF728" s="4">
        <v>594.02700000000004</v>
      </c>
      <c r="BG728" s="4">
        <v>1.2050000000000001</v>
      </c>
      <c r="BH728" s="4">
        <v>0</v>
      </c>
      <c r="BI728" s="4">
        <v>1.2050000000000001</v>
      </c>
      <c r="BJ728" s="4">
        <v>0.90800000000000003</v>
      </c>
      <c r="BK728" s="4">
        <v>0</v>
      </c>
      <c r="BL728" s="4">
        <v>0.90800000000000003</v>
      </c>
      <c r="BM728" s="4">
        <v>320.64920000000001</v>
      </c>
      <c r="BQ728" s="4">
        <v>586.9</v>
      </c>
      <c r="BR728" s="4">
        <v>0.45615</v>
      </c>
      <c r="BS728" s="4">
        <v>-5</v>
      </c>
      <c r="BT728" s="4">
        <v>-3.0949999999999998E-2</v>
      </c>
      <c r="BU728" s="4">
        <v>11.147166</v>
      </c>
      <c r="BV728" s="4">
        <v>-0.62519000000000002</v>
      </c>
    </row>
    <row r="729" spans="1:74" x14ac:dyDescent="0.25">
      <c r="A729" s="4">
        <v>42067</v>
      </c>
      <c r="B729" s="4">
        <v>2.9489583333333336E-2</v>
      </c>
      <c r="C729" s="4">
        <v>7.5510000000000002</v>
      </c>
      <c r="D729" s="4">
        <v>5.218</v>
      </c>
      <c r="E729" s="4">
        <v>52179.900659999999</v>
      </c>
      <c r="F729" s="4">
        <v>55.2</v>
      </c>
      <c r="G729" s="4">
        <v>-27.6</v>
      </c>
      <c r="H729" s="4">
        <v>37465.4</v>
      </c>
      <c r="J729" s="4">
        <v>5.26</v>
      </c>
      <c r="K729" s="4">
        <v>0.84740000000000004</v>
      </c>
      <c r="L729" s="4">
        <v>6.3986999999999998</v>
      </c>
      <c r="M729" s="4">
        <v>4.4215</v>
      </c>
      <c r="N729" s="4">
        <v>46.758499999999998</v>
      </c>
      <c r="O729" s="4">
        <v>0</v>
      </c>
      <c r="P729" s="4">
        <v>46.8</v>
      </c>
      <c r="Q729" s="4">
        <v>35.224499999999999</v>
      </c>
      <c r="R729" s="4">
        <v>0</v>
      </c>
      <c r="S729" s="4">
        <v>35.200000000000003</v>
      </c>
      <c r="T729" s="4">
        <v>37465.401400000002</v>
      </c>
      <c r="W729" s="4">
        <v>0</v>
      </c>
      <c r="X729" s="4">
        <v>4.4607000000000001</v>
      </c>
      <c r="Y729" s="4">
        <v>12</v>
      </c>
      <c r="Z729" s="4">
        <v>848</v>
      </c>
      <c r="AA729" s="4">
        <v>872</v>
      </c>
      <c r="AB729" s="4">
        <v>840</v>
      </c>
      <c r="AC729" s="4">
        <v>63</v>
      </c>
      <c r="AD729" s="4">
        <v>5.33</v>
      </c>
      <c r="AE729" s="4">
        <v>0.12</v>
      </c>
      <c r="AF729" s="4">
        <v>980</v>
      </c>
      <c r="AG729" s="4">
        <v>-15</v>
      </c>
      <c r="AH729" s="4">
        <v>15</v>
      </c>
      <c r="AI729" s="4">
        <v>12</v>
      </c>
      <c r="AJ729" s="4">
        <v>190</v>
      </c>
      <c r="AK729" s="4">
        <v>139</v>
      </c>
      <c r="AL729" s="4">
        <v>2.8</v>
      </c>
      <c r="AM729" s="4">
        <v>195</v>
      </c>
      <c r="AN729" s="4" t="s">
        <v>155</v>
      </c>
      <c r="AO729" s="4">
        <v>1</v>
      </c>
      <c r="AP729" s="4">
        <v>0.82202546296296297</v>
      </c>
      <c r="AQ729" s="4">
        <v>47.161146000000002</v>
      </c>
      <c r="AR729" s="4">
        <v>-88.490954000000002</v>
      </c>
      <c r="AS729" s="4">
        <v>319.5</v>
      </c>
      <c r="AT729" s="4">
        <v>38.799999999999997</v>
      </c>
      <c r="AU729" s="4">
        <v>12</v>
      </c>
      <c r="AV729" s="4">
        <v>7</v>
      </c>
      <c r="AW729" s="4" t="s">
        <v>204</v>
      </c>
      <c r="AX729" s="4">
        <v>1.2533000000000001</v>
      </c>
      <c r="AY729" s="4">
        <v>1.1868000000000001</v>
      </c>
      <c r="AZ729" s="4">
        <v>2.1533000000000002</v>
      </c>
      <c r="BA729" s="4">
        <v>14.023</v>
      </c>
      <c r="BB729" s="4">
        <v>11.64</v>
      </c>
      <c r="BC729" s="4">
        <v>0.83</v>
      </c>
      <c r="BD729" s="4">
        <v>18.013999999999999</v>
      </c>
      <c r="BE729" s="4">
        <v>1331.674</v>
      </c>
      <c r="BF729" s="4">
        <v>585.66800000000001</v>
      </c>
      <c r="BG729" s="4">
        <v>1.0189999999999999</v>
      </c>
      <c r="BH729" s="4">
        <v>0</v>
      </c>
      <c r="BI729" s="4">
        <v>1.0189999999999999</v>
      </c>
      <c r="BJ729" s="4">
        <v>0.76800000000000002</v>
      </c>
      <c r="BK729" s="4">
        <v>0</v>
      </c>
      <c r="BL729" s="4">
        <v>0.76800000000000002</v>
      </c>
      <c r="BM729" s="4">
        <v>257.84379999999999</v>
      </c>
      <c r="BQ729" s="4">
        <v>674.99900000000002</v>
      </c>
      <c r="BR729" s="4">
        <v>0.44264999999999999</v>
      </c>
      <c r="BS729" s="4">
        <v>-5</v>
      </c>
      <c r="BT729" s="4">
        <v>-3.0043E-2</v>
      </c>
      <c r="BU729" s="4">
        <v>10.817247999999999</v>
      </c>
      <c r="BV729" s="4">
        <v>-0.60687500000000005</v>
      </c>
    </row>
    <row r="730" spans="1:74" x14ac:dyDescent="0.25">
      <c r="A730" s="4">
        <v>42067</v>
      </c>
      <c r="B730" s="4">
        <v>2.950115740740741E-2</v>
      </c>
      <c r="C730" s="4">
        <v>8.4209999999999994</v>
      </c>
      <c r="D730" s="4">
        <v>5.0776000000000003</v>
      </c>
      <c r="E730" s="4">
        <v>50775.783739999999</v>
      </c>
      <c r="F730" s="4">
        <v>50.4</v>
      </c>
      <c r="G730" s="4">
        <v>-27.7</v>
      </c>
      <c r="H730" s="4">
        <v>30436.6</v>
      </c>
      <c r="J730" s="4">
        <v>6.14</v>
      </c>
      <c r="K730" s="4">
        <v>0.84909999999999997</v>
      </c>
      <c r="L730" s="4">
        <v>7.1497999999999999</v>
      </c>
      <c r="M730" s="4">
        <v>4.3113000000000001</v>
      </c>
      <c r="N730" s="4">
        <v>42.79</v>
      </c>
      <c r="O730" s="4">
        <v>0</v>
      </c>
      <c r="P730" s="4">
        <v>42.8</v>
      </c>
      <c r="Q730" s="4">
        <v>32.2348</v>
      </c>
      <c r="R730" s="4">
        <v>0</v>
      </c>
      <c r="S730" s="4">
        <v>32.200000000000003</v>
      </c>
      <c r="T730" s="4">
        <v>30436.607499999998</v>
      </c>
      <c r="W730" s="4">
        <v>0</v>
      </c>
      <c r="X730" s="4">
        <v>5.2176</v>
      </c>
      <c r="Y730" s="4">
        <v>11.9</v>
      </c>
      <c r="Z730" s="4">
        <v>846</v>
      </c>
      <c r="AA730" s="4">
        <v>868</v>
      </c>
      <c r="AB730" s="4">
        <v>837</v>
      </c>
      <c r="AC730" s="4">
        <v>63</v>
      </c>
      <c r="AD730" s="4">
        <v>5.33</v>
      </c>
      <c r="AE730" s="4">
        <v>0.12</v>
      </c>
      <c r="AF730" s="4">
        <v>980</v>
      </c>
      <c r="AG730" s="4">
        <v>-15</v>
      </c>
      <c r="AH730" s="4">
        <v>15</v>
      </c>
      <c r="AI730" s="4">
        <v>12</v>
      </c>
      <c r="AJ730" s="4">
        <v>190</v>
      </c>
      <c r="AK730" s="4">
        <v>138</v>
      </c>
      <c r="AL730" s="4">
        <v>2.9</v>
      </c>
      <c r="AM730" s="4">
        <v>195</v>
      </c>
      <c r="AN730" s="4" t="s">
        <v>155</v>
      </c>
      <c r="AO730" s="4">
        <v>1</v>
      </c>
      <c r="AP730" s="4">
        <v>0.82203703703703701</v>
      </c>
      <c r="AQ730" s="4">
        <v>47.161012999999997</v>
      </c>
      <c r="AR730" s="4">
        <v>-88.490853999999999</v>
      </c>
      <c r="AS730" s="4">
        <v>319.10000000000002</v>
      </c>
      <c r="AT730" s="4">
        <v>36.200000000000003</v>
      </c>
      <c r="AU730" s="4">
        <v>12</v>
      </c>
      <c r="AV730" s="4">
        <v>7</v>
      </c>
      <c r="AW730" s="4" t="s">
        <v>204</v>
      </c>
      <c r="AX730" s="4">
        <v>1.3532999999999999</v>
      </c>
      <c r="AY730" s="4">
        <v>1</v>
      </c>
      <c r="AZ730" s="4">
        <v>2.2000000000000002</v>
      </c>
      <c r="BA730" s="4">
        <v>14.023</v>
      </c>
      <c r="BB730" s="4">
        <v>11.78</v>
      </c>
      <c r="BC730" s="4">
        <v>0.84</v>
      </c>
      <c r="BD730" s="4">
        <v>17.773</v>
      </c>
      <c r="BE730" s="4">
        <v>1494.3620000000001</v>
      </c>
      <c r="BF730" s="4">
        <v>573.52300000000002</v>
      </c>
      <c r="BG730" s="4">
        <v>0.93700000000000006</v>
      </c>
      <c r="BH730" s="4">
        <v>0</v>
      </c>
      <c r="BI730" s="4">
        <v>0.93700000000000006</v>
      </c>
      <c r="BJ730" s="4">
        <v>0.70599999999999996</v>
      </c>
      <c r="BK730" s="4">
        <v>0</v>
      </c>
      <c r="BL730" s="4">
        <v>0.70599999999999996</v>
      </c>
      <c r="BM730" s="4">
        <v>210.36779999999999</v>
      </c>
      <c r="BQ730" s="4">
        <v>792.92</v>
      </c>
      <c r="BR730" s="4">
        <v>0.44773600000000002</v>
      </c>
      <c r="BS730" s="4">
        <v>-5</v>
      </c>
      <c r="BT730" s="4">
        <v>-3.1912000000000003E-2</v>
      </c>
      <c r="BU730" s="4">
        <v>10.941554999999999</v>
      </c>
      <c r="BV730" s="4">
        <v>-0.64462399999999997</v>
      </c>
    </row>
    <row r="731" spans="1:74" x14ac:dyDescent="0.25">
      <c r="A731" s="4">
        <v>42067</v>
      </c>
      <c r="B731" s="4">
        <v>2.9512731481481484E-2</v>
      </c>
      <c r="C731" s="4">
        <v>8.84</v>
      </c>
      <c r="D731" s="4">
        <v>4.9173</v>
      </c>
      <c r="E731" s="4">
        <v>49172.980689999997</v>
      </c>
      <c r="F731" s="4">
        <v>49.4</v>
      </c>
      <c r="G731" s="4">
        <v>-27.5</v>
      </c>
      <c r="H731" s="4">
        <v>26287.8</v>
      </c>
      <c r="J731" s="4">
        <v>7.1</v>
      </c>
      <c r="K731" s="4">
        <v>0.85140000000000005</v>
      </c>
      <c r="L731" s="4">
        <v>7.5266000000000002</v>
      </c>
      <c r="M731" s="4">
        <v>4.1867000000000001</v>
      </c>
      <c r="N731" s="4">
        <v>42.092100000000002</v>
      </c>
      <c r="O731" s="4">
        <v>0</v>
      </c>
      <c r="P731" s="4">
        <v>42.1</v>
      </c>
      <c r="Q731" s="4">
        <v>31.709700000000002</v>
      </c>
      <c r="R731" s="4">
        <v>0</v>
      </c>
      <c r="S731" s="4">
        <v>31.7</v>
      </c>
      <c r="T731" s="4">
        <v>26287.7889</v>
      </c>
      <c r="W731" s="4">
        <v>0</v>
      </c>
      <c r="X731" s="4">
        <v>6.0468000000000002</v>
      </c>
      <c r="Y731" s="4">
        <v>11.9</v>
      </c>
      <c r="Z731" s="4">
        <v>845</v>
      </c>
      <c r="AA731" s="4">
        <v>867</v>
      </c>
      <c r="AB731" s="4">
        <v>836</v>
      </c>
      <c r="AC731" s="4">
        <v>63</v>
      </c>
      <c r="AD731" s="4">
        <v>5.34</v>
      </c>
      <c r="AE731" s="4">
        <v>0.12</v>
      </c>
      <c r="AF731" s="4">
        <v>979</v>
      </c>
      <c r="AG731" s="4">
        <v>-15</v>
      </c>
      <c r="AH731" s="4">
        <v>15</v>
      </c>
      <c r="AI731" s="4">
        <v>12</v>
      </c>
      <c r="AJ731" s="4">
        <v>190</v>
      </c>
      <c r="AK731" s="4">
        <v>138</v>
      </c>
      <c r="AL731" s="4">
        <v>2.4</v>
      </c>
      <c r="AM731" s="4">
        <v>195</v>
      </c>
      <c r="AN731" s="4" t="s">
        <v>155</v>
      </c>
      <c r="AO731" s="4">
        <v>1</v>
      </c>
      <c r="AP731" s="4">
        <v>0.82204861111111116</v>
      </c>
      <c r="AQ731" s="4">
        <v>47.160881000000003</v>
      </c>
      <c r="AR731" s="4">
        <v>-88.490789000000007</v>
      </c>
      <c r="AS731" s="4">
        <v>318.8</v>
      </c>
      <c r="AT731" s="4">
        <v>34.9</v>
      </c>
      <c r="AU731" s="4">
        <v>12</v>
      </c>
      <c r="AV731" s="4">
        <v>7</v>
      </c>
      <c r="AW731" s="4" t="s">
        <v>204</v>
      </c>
      <c r="AX731" s="4">
        <v>1.4533</v>
      </c>
      <c r="AY731" s="4">
        <v>1.0532999999999999</v>
      </c>
      <c r="AZ731" s="4">
        <v>2.2532999999999999</v>
      </c>
      <c r="BA731" s="4">
        <v>14.023</v>
      </c>
      <c r="BB731" s="4">
        <v>11.99</v>
      </c>
      <c r="BC731" s="4">
        <v>0.85</v>
      </c>
      <c r="BD731" s="4">
        <v>17.451000000000001</v>
      </c>
      <c r="BE731" s="4">
        <v>1591.0129999999999</v>
      </c>
      <c r="BF731" s="4">
        <v>563.28099999999995</v>
      </c>
      <c r="BG731" s="4">
        <v>0.93200000000000005</v>
      </c>
      <c r="BH731" s="4">
        <v>0</v>
      </c>
      <c r="BI731" s="4">
        <v>0.93200000000000005</v>
      </c>
      <c r="BJ731" s="4">
        <v>0.70199999999999996</v>
      </c>
      <c r="BK731" s="4">
        <v>0</v>
      </c>
      <c r="BL731" s="4">
        <v>0.70199999999999996</v>
      </c>
      <c r="BM731" s="4">
        <v>183.76</v>
      </c>
      <c r="BQ731" s="4">
        <v>929.4</v>
      </c>
      <c r="BR731" s="4">
        <v>0.38592199999999999</v>
      </c>
      <c r="BS731" s="4">
        <v>-5</v>
      </c>
      <c r="BT731" s="4">
        <v>-3.3910000000000003E-2</v>
      </c>
      <c r="BU731" s="4">
        <v>9.4309709999999995</v>
      </c>
      <c r="BV731" s="4">
        <v>-0.68498400000000004</v>
      </c>
    </row>
    <row r="732" spans="1:74" x14ac:dyDescent="0.25">
      <c r="A732" s="4">
        <v>42067</v>
      </c>
      <c r="B732" s="4">
        <v>2.9524305555555557E-2</v>
      </c>
      <c r="C732" s="4">
        <v>8.8510000000000009</v>
      </c>
      <c r="D732" s="4">
        <v>4.8136000000000001</v>
      </c>
      <c r="E732" s="4">
        <v>48135.687850000002</v>
      </c>
      <c r="F732" s="4">
        <v>49.6</v>
      </c>
      <c r="G732" s="4">
        <v>-27.3</v>
      </c>
      <c r="H732" s="4">
        <v>24048</v>
      </c>
      <c r="J732" s="4">
        <v>7.17</v>
      </c>
      <c r="K732" s="4">
        <v>0.85460000000000003</v>
      </c>
      <c r="L732" s="4">
        <v>7.5648</v>
      </c>
      <c r="M732" s="4">
        <v>4.1139000000000001</v>
      </c>
      <c r="N732" s="4">
        <v>42.396999999999998</v>
      </c>
      <c r="O732" s="4">
        <v>0</v>
      </c>
      <c r="P732" s="4">
        <v>42.4</v>
      </c>
      <c r="Q732" s="4">
        <v>31.938800000000001</v>
      </c>
      <c r="R732" s="4">
        <v>0</v>
      </c>
      <c r="S732" s="4">
        <v>31.9</v>
      </c>
      <c r="T732" s="4">
        <v>24047.950700000001</v>
      </c>
      <c r="W732" s="4">
        <v>0</v>
      </c>
      <c r="X732" s="4">
        <v>6.125</v>
      </c>
      <c r="Y732" s="4">
        <v>11.9</v>
      </c>
      <c r="Z732" s="4">
        <v>845</v>
      </c>
      <c r="AA732" s="4">
        <v>866</v>
      </c>
      <c r="AB732" s="4">
        <v>835</v>
      </c>
      <c r="AC732" s="4">
        <v>63</v>
      </c>
      <c r="AD732" s="4">
        <v>5.33</v>
      </c>
      <c r="AE732" s="4">
        <v>0.12</v>
      </c>
      <c r="AF732" s="4">
        <v>980</v>
      </c>
      <c r="AG732" s="4">
        <v>-15</v>
      </c>
      <c r="AH732" s="4">
        <v>15</v>
      </c>
      <c r="AI732" s="4">
        <v>12</v>
      </c>
      <c r="AJ732" s="4">
        <v>190</v>
      </c>
      <c r="AK732" s="4">
        <v>139</v>
      </c>
      <c r="AL732" s="4">
        <v>2.7</v>
      </c>
      <c r="AM732" s="4">
        <v>195</v>
      </c>
      <c r="AN732" s="4" t="s">
        <v>155</v>
      </c>
      <c r="AO732" s="4">
        <v>1</v>
      </c>
      <c r="AP732" s="4">
        <v>0.82206018518518509</v>
      </c>
      <c r="AQ732" s="4">
        <v>47.160744000000001</v>
      </c>
      <c r="AR732" s="4">
        <v>-88.490751000000003</v>
      </c>
      <c r="AS732" s="4">
        <v>318.39999999999998</v>
      </c>
      <c r="AT732" s="4">
        <v>34.1</v>
      </c>
      <c r="AU732" s="4">
        <v>12</v>
      </c>
      <c r="AV732" s="4">
        <v>7</v>
      </c>
      <c r="AW732" s="4" t="s">
        <v>204</v>
      </c>
      <c r="AX732" s="4">
        <v>1.5</v>
      </c>
      <c r="AY732" s="4">
        <v>1.1000000000000001</v>
      </c>
      <c r="AZ732" s="4">
        <v>2.2999999999999998</v>
      </c>
      <c r="BA732" s="4">
        <v>14.023</v>
      </c>
      <c r="BB732" s="4">
        <v>12.26</v>
      </c>
      <c r="BC732" s="4">
        <v>0.87</v>
      </c>
      <c r="BD732" s="4">
        <v>17.007999999999999</v>
      </c>
      <c r="BE732" s="4">
        <v>1628.5360000000001</v>
      </c>
      <c r="BF732" s="4">
        <v>563.67700000000002</v>
      </c>
      <c r="BG732" s="4">
        <v>0.95599999999999996</v>
      </c>
      <c r="BH732" s="4">
        <v>0</v>
      </c>
      <c r="BI732" s="4">
        <v>0.95599999999999996</v>
      </c>
      <c r="BJ732" s="4">
        <v>0.72</v>
      </c>
      <c r="BK732" s="4">
        <v>0</v>
      </c>
      <c r="BL732" s="4">
        <v>0.72</v>
      </c>
      <c r="BM732" s="4">
        <v>171.1977</v>
      </c>
      <c r="BQ732" s="4">
        <v>958.75099999999998</v>
      </c>
      <c r="BR732" s="4">
        <v>0.38586199999999998</v>
      </c>
      <c r="BS732" s="4">
        <v>-5</v>
      </c>
      <c r="BT732" s="4">
        <v>-3.3045999999999999E-2</v>
      </c>
      <c r="BU732" s="4">
        <v>9.4295059999999999</v>
      </c>
      <c r="BV732" s="4">
        <v>-0.66752800000000001</v>
      </c>
    </row>
    <row r="733" spans="1:74" x14ac:dyDescent="0.25">
      <c r="A733" s="4">
        <v>42067</v>
      </c>
      <c r="B733" s="4">
        <v>2.9535879629629627E-2</v>
      </c>
      <c r="C733" s="4">
        <v>9.0839999999999996</v>
      </c>
      <c r="D733" s="4">
        <v>4.7343000000000002</v>
      </c>
      <c r="E733" s="4">
        <v>47343.107300000003</v>
      </c>
      <c r="F733" s="4">
        <v>49.6</v>
      </c>
      <c r="G733" s="4">
        <v>-27.2</v>
      </c>
      <c r="H733" s="4">
        <v>23305.4</v>
      </c>
      <c r="J733" s="4">
        <v>6.2</v>
      </c>
      <c r="K733" s="4">
        <v>0.85450000000000004</v>
      </c>
      <c r="L733" s="4">
        <v>7.7625000000000002</v>
      </c>
      <c r="M733" s="4">
        <v>4.0456000000000003</v>
      </c>
      <c r="N733" s="4">
        <v>42.384700000000002</v>
      </c>
      <c r="O733" s="4">
        <v>0</v>
      </c>
      <c r="P733" s="4">
        <v>42.4</v>
      </c>
      <c r="Q733" s="4">
        <v>31.929600000000001</v>
      </c>
      <c r="R733" s="4">
        <v>0</v>
      </c>
      <c r="S733" s="4">
        <v>31.9</v>
      </c>
      <c r="T733" s="4">
        <v>23305.4365</v>
      </c>
      <c r="W733" s="4">
        <v>0</v>
      </c>
      <c r="X733" s="4">
        <v>5.2968000000000002</v>
      </c>
      <c r="Y733" s="4">
        <v>11.9</v>
      </c>
      <c r="Z733" s="4">
        <v>844</v>
      </c>
      <c r="AA733" s="4">
        <v>868</v>
      </c>
      <c r="AB733" s="4">
        <v>836</v>
      </c>
      <c r="AC733" s="4">
        <v>63</v>
      </c>
      <c r="AD733" s="4">
        <v>5.33</v>
      </c>
      <c r="AE733" s="4">
        <v>0.12</v>
      </c>
      <c r="AF733" s="4">
        <v>980</v>
      </c>
      <c r="AG733" s="4">
        <v>-15</v>
      </c>
      <c r="AH733" s="4">
        <v>15</v>
      </c>
      <c r="AI733" s="4">
        <v>12</v>
      </c>
      <c r="AJ733" s="4">
        <v>190</v>
      </c>
      <c r="AK733" s="4">
        <v>139</v>
      </c>
      <c r="AL733" s="4">
        <v>3.5</v>
      </c>
      <c r="AM733" s="4">
        <v>195</v>
      </c>
      <c r="AN733" s="4" t="s">
        <v>155</v>
      </c>
      <c r="AO733" s="4">
        <v>1</v>
      </c>
      <c r="AP733" s="4">
        <v>0.82207175925925924</v>
      </c>
      <c r="AQ733" s="4">
        <v>47.160606999999999</v>
      </c>
      <c r="AR733" s="4">
        <v>-88.490728000000004</v>
      </c>
      <c r="AS733" s="4">
        <v>317.89999999999998</v>
      </c>
      <c r="AT733" s="4">
        <v>34.1</v>
      </c>
      <c r="AU733" s="4">
        <v>12</v>
      </c>
      <c r="AV733" s="4">
        <v>7</v>
      </c>
      <c r="AW733" s="4" t="s">
        <v>204</v>
      </c>
      <c r="AX733" s="4">
        <v>1.5</v>
      </c>
      <c r="AY733" s="4">
        <v>1.1533</v>
      </c>
      <c r="AZ733" s="4">
        <v>2.3532999999999999</v>
      </c>
      <c r="BA733" s="4">
        <v>14.023</v>
      </c>
      <c r="BB733" s="4">
        <v>12.23</v>
      </c>
      <c r="BC733" s="4">
        <v>0.87</v>
      </c>
      <c r="BD733" s="4">
        <v>17.023</v>
      </c>
      <c r="BE733" s="4">
        <v>1664.56</v>
      </c>
      <c r="BF733" s="4">
        <v>552.15200000000004</v>
      </c>
      <c r="BG733" s="4">
        <v>0.95199999999999996</v>
      </c>
      <c r="BH733" s="4">
        <v>0</v>
      </c>
      <c r="BI733" s="4">
        <v>0.95199999999999996</v>
      </c>
      <c r="BJ733" s="4">
        <v>0.71699999999999997</v>
      </c>
      <c r="BK733" s="4">
        <v>0</v>
      </c>
      <c r="BL733" s="4">
        <v>0.71699999999999997</v>
      </c>
      <c r="BM733" s="4">
        <v>165.26259999999999</v>
      </c>
      <c r="BQ733" s="4">
        <v>825.86599999999999</v>
      </c>
      <c r="BR733" s="4">
        <v>0.32500499999999999</v>
      </c>
      <c r="BS733" s="4">
        <v>-5</v>
      </c>
      <c r="BT733" s="4">
        <v>-3.4906E-2</v>
      </c>
      <c r="BU733" s="4">
        <v>7.94231</v>
      </c>
      <c r="BV733" s="4">
        <v>-0.70510300000000004</v>
      </c>
    </row>
    <row r="734" spans="1:74" x14ac:dyDescent="0.25">
      <c r="A734" s="4">
        <v>42067</v>
      </c>
      <c r="B734" s="4">
        <v>2.9547453703703704E-2</v>
      </c>
      <c r="C734" s="4">
        <v>9.2370000000000001</v>
      </c>
      <c r="D734" s="4">
        <v>4.4981</v>
      </c>
      <c r="E734" s="4">
        <v>44980.66289</v>
      </c>
      <c r="F734" s="4">
        <v>50.1</v>
      </c>
      <c r="G734" s="4">
        <v>-27.1</v>
      </c>
      <c r="H734" s="4">
        <v>22003.200000000001</v>
      </c>
      <c r="J734" s="4">
        <v>5.27</v>
      </c>
      <c r="K734" s="4">
        <v>0.85680000000000001</v>
      </c>
      <c r="L734" s="4">
        <v>7.9142999999999999</v>
      </c>
      <c r="M734" s="4">
        <v>3.8538000000000001</v>
      </c>
      <c r="N734" s="4">
        <v>42.889400000000002</v>
      </c>
      <c r="O734" s="4">
        <v>0</v>
      </c>
      <c r="P734" s="4">
        <v>42.9</v>
      </c>
      <c r="Q734" s="4">
        <v>32.309699999999999</v>
      </c>
      <c r="R734" s="4">
        <v>0</v>
      </c>
      <c r="S734" s="4">
        <v>32.299999999999997</v>
      </c>
      <c r="T734" s="4">
        <v>22003.207299999998</v>
      </c>
      <c r="W734" s="4">
        <v>0</v>
      </c>
      <c r="X734" s="4">
        <v>4.5193000000000003</v>
      </c>
      <c r="Y734" s="4">
        <v>11.9</v>
      </c>
      <c r="Z734" s="4">
        <v>845</v>
      </c>
      <c r="AA734" s="4">
        <v>869</v>
      </c>
      <c r="AB734" s="4">
        <v>833</v>
      </c>
      <c r="AC734" s="4">
        <v>63</v>
      </c>
      <c r="AD734" s="4">
        <v>5.33</v>
      </c>
      <c r="AE734" s="4">
        <v>0.12</v>
      </c>
      <c r="AF734" s="4">
        <v>980</v>
      </c>
      <c r="AG734" s="4">
        <v>-15</v>
      </c>
      <c r="AH734" s="4">
        <v>15</v>
      </c>
      <c r="AI734" s="4">
        <v>12</v>
      </c>
      <c r="AJ734" s="4">
        <v>190</v>
      </c>
      <c r="AK734" s="4">
        <v>139</v>
      </c>
      <c r="AL734" s="4">
        <v>3</v>
      </c>
      <c r="AM734" s="4">
        <v>195</v>
      </c>
      <c r="AN734" s="4" t="s">
        <v>155</v>
      </c>
      <c r="AO734" s="4">
        <v>1</v>
      </c>
      <c r="AP734" s="4">
        <v>0.82208333333333339</v>
      </c>
      <c r="AQ734" s="4">
        <v>47.160466</v>
      </c>
      <c r="AR734" s="4">
        <v>-88.490723000000003</v>
      </c>
      <c r="AS734" s="4">
        <v>317.5</v>
      </c>
      <c r="AT734" s="4">
        <v>34.299999999999997</v>
      </c>
      <c r="AU734" s="4">
        <v>12</v>
      </c>
      <c r="AV734" s="4">
        <v>7</v>
      </c>
      <c r="AW734" s="4" t="s">
        <v>204</v>
      </c>
      <c r="AX734" s="4">
        <v>1.5532999999999999</v>
      </c>
      <c r="AY734" s="4">
        <v>1.3599000000000001</v>
      </c>
      <c r="AZ734" s="4">
        <v>2.5066000000000002</v>
      </c>
      <c r="BA734" s="4">
        <v>14.023</v>
      </c>
      <c r="BB734" s="4">
        <v>12.44</v>
      </c>
      <c r="BC734" s="4">
        <v>0.89</v>
      </c>
      <c r="BD734" s="4">
        <v>16.718</v>
      </c>
      <c r="BE734" s="4">
        <v>1717.855</v>
      </c>
      <c r="BF734" s="4">
        <v>532.40300000000002</v>
      </c>
      <c r="BG734" s="4">
        <v>0.97499999999999998</v>
      </c>
      <c r="BH734" s="4">
        <v>0</v>
      </c>
      <c r="BI734" s="4">
        <v>0.97499999999999998</v>
      </c>
      <c r="BJ734" s="4">
        <v>0.73399999999999999</v>
      </c>
      <c r="BK734" s="4">
        <v>0</v>
      </c>
      <c r="BL734" s="4">
        <v>0.73399999999999999</v>
      </c>
      <c r="BM734" s="4">
        <v>157.93610000000001</v>
      </c>
      <c r="BQ734" s="4">
        <v>713.25400000000002</v>
      </c>
      <c r="BR734" s="4">
        <v>0.35913</v>
      </c>
      <c r="BS734" s="4">
        <v>-5</v>
      </c>
      <c r="BT734" s="4">
        <v>-3.3096E-2</v>
      </c>
      <c r="BU734" s="4">
        <v>8.7762360000000008</v>
      </c>
      <c r="BV734" s="4">
        <v>-0.66853700000000005</v>
      </c>
    </row>
    <row r="735" spans="1:74" x14ac:dyDescent="0.25">
      <c r="A735" s="4">
        <v>42067</v>
      </c>
      <c r="B735" s="4">
        <v>2.9559027777777774E-2</v>
      </c>
      <c r="C735" s="4">
        <v>9.2899999999999991</v>
      </c>
      <c r="D735" s="4">
        <v>4.5555000000000003</v>
      </c>
      <c r="E735" s="4">
        <v>45554.632180000001</v>
      </c>
      <c r="F735" s="4">
        <v>53.3</v>
      </c>
      <c r="G735" s="4">
        <v>-27</v>
      </c>
      <c r="H735" s="4">
        <v>21490.9</v>
      </c>
      <c r="J735" s="4">
        <v>4.6399999999999997</v>
      </c>
      <c r="K735" s="4">
        <v>0.85640000000000005</v>
      </c>
      <c r="L735" s="4">
        <v>7.9555999999999996</v>
      </c>
      <c r="M735" s="4">
        <v>3.9011</v>
      </c>
      <c r="N735" s="4">
        <v>45.652200000000001</v>
      </c>
      <c r="O735" s="4">
        <v>0</v>
      </c>
      <c r="P735" s="4">
        <v>45.7</v>
      </c>
      <c r="Q735" s="4">
        <v>34.390999999999998</v>
      </c>
      <c r="R735" s="4">
        <v>0</v>
      </c>
      <c r="S735" s="4">
        <v>34.4</v>
      </c>
      <c r="T735" s="4">
        <v>21490.8629</v>
      </c>
      <c r="W735" s="4">
        <v>0</v>
      </c>
      <c r="X735" s="4">
        <v>3.9775</v>
      </c>
      <c r="Y735" s="4">
        <v>11.9</v>
      </c>
      <c r="Z735" s="4">
        <v>845</v>
      </c>
      <c r="AA735" s="4">
        <v>869</v>
      </c>
      <c r="AB735" s="4">
        <v>837</v>
      </c>
      <c r="AC735" s="4">
        <v>63</v>
      </c>
      <c r="AD735" s="4">
        <v>5.33</v>
      </c>
      <c r="AE735" s="4">
        <v>0.12</v>
      </c>
      <c r="AF735" s="4">
        <v>980</v>
      </c>
      <c r="AG735" s="4">
        <v>-15</v>
      </c>
      <c r="AH735" s="4">
        <v>15</v>
      </c>
      <c r="AI735" s="4">
        <v>12</v>
      </c>
      <c r="AJ735" s="4">
        <v>190</v>
      </c>
      <c r="AK735" s="4">
        <v>139</v>
      </c>
      <c r="AL735" s="4">
        <v>3.2</v>
      </c>
      <c r="AM735" s="4">
        <v>195</v>
      </c>
      <c r="AN735" s="4" t="s">
        <v>155</v>
      </c>
      <c r="AO735" s="4">
        <v>1</v>
      </c>
      <c r="AP735" s="4">
        <v>0.82209490740740743</v>
      </c>
      <c r="AQ735" s="4">
        <v>47.160324000000003</v>
      </c>
      <c r="AR735" s="4">
        <v>-88.490725999999995</v>
      </c>
      <c r="AS735" s="4">
        <v>317.10000000000002</v>
      </c>
      <c r="AT735" s="4">
        <v>34.4</v>
      </c>
      <c r="AU735" s="4">
        <v>12</v>
      </c>
      <c r="AV735" s="4">
        <v>7</v>
      </c>
      <c r="AW735" s="4" t="s">
        <v>204</v>
      </c>
      <c r="AX735" s="4">
        <v>1.6</v>
      </c>
      <c r="AY735" s="4">
        <v>1.5</v>
      </c>
      <c r="AZ735" s="4">
        <v>2.6</v>
      </c>
      <c r="BA735" s="4">
        <v>14.023</v>
      </c>
      <c r="BB735" s="4">
        <v>12.4</v>
      </c>
      <c r="BC735" s="4">
        <v>0.88</v>
      </c>
      <c r="BD735" s="4">
        <v>16.773</v>
      </c>
      <c r="BE735" s="4">
        <v>1722.1959999999999</v>
      </c>
      <c r="BF735" s="4">
        <v>537.49800000000005</v>
      </c>
      <c r="BG735" s="4">
        <v>1.0349999999999999</v>
      </c>
      <c r="BH735" s="4">
        <v>0</v>
      </c>
      <c r="BI735" s="4">
        <v>1.0349999999999999</v>
      </c>
      <c r="BJ735" s="4">
        <v>0.78</v>
      </c>
      <c r="BK735" s="4">
        <v>0</v>
      </c>
      <c r="BL735" s="4">
        <v>0.78</v>
      </c>
      <c r="BM735" s="4">
        <v>153.84530000000001</v>
      </c>
      <c r="BQ735" s="4">
        <v>626.06600000000003</v>
      </c>
      <c r="BR735" s="4">
        <v>0.52759999999999996</v>
      </c>
      <c r="BS735" s="4">
        <v>-5</v>
      </c>
      <c r="BT735" s="4">
        <v>-3.4903999999999998E-2</v>
      </c>
      <c r="BU735" s="4">
        <v>12.893224999999999</v>
      </c>
      <c r="BV735" s="4">
        <v>-0.70506100000000005</v>
      </c>
    </row>
    <row r="736" spans="1:74" x14ac:dyDescent="0.25">
      <c r="A736" s="4">
        <v>42067</v>
      </c>
      <c r="B736" s="4">
        <v>2.9570601851851851E-2</v>
      </c>
      <c r="C736" s="4">
        <v>9.4120000000000008</v>
      </c>
      <c r="D736" s="4">
        <v>4.3033999999999999</v>
      </c>
      <c r="E736" s="4">
        <v>43033.705580000002</v>
      </c>
      <c r="F736" s="4">
        <v>55.6</v>
      </c>
      <c r="G736" s="4">
        <v>-26.9</v>
      </c>
      <c r="H736" s="4">
        <v>21216.2</v>
      </c>
      <c r="J736" s="4">
        <v>4.3899999999999997</v>
      </c>
      <c r="K736" s="4">
        <v>0.85780000000000001</v>
      </c>
      <c r="L736" s="4">
        <v>8.0739999999999998</v>
      </c>
      <c r="M736" s="4">
        <v>3.6915</v>
      </c>
      <c r="N736" s="4">
        <v>47.706499999999998</v>
      </c>
      <c r="O736" s="4">
        <v>0</v>
      </c>
      <c r="P736" s="4">
        <v>47.7</v>
      </c>
      <c r="Q736" s="4">
        <v>35.938600000000001</v>
      </c>
      <c r="R736" s="4">
        <v>0</v>
      </c>
      <c r="S736" s="4">
        <v>35.9</v>
      </c>
      <c r="T736" s="4">
        <v>21216.192899999998</v>
      </c>
      <c r="W736" s="4">
        <v>0</v>
      </c>
      <c r="X736" s="4">
        <v>3.7671000000000001</v>
      </c>
      <c r="Y736" s="4">
        <v>11.9</v>
      </c>
      <c r="Z736" s="4">
        <v>846</v>
      </c>
      <c r="AA736" s="4">
        <v>867</v>
      </c>
      <c r="AB736" s="4">
        <v>834</v>
      </c>
      <c r="AC736" s="4">
        <v>63</v>
      </c>
      <c r="AD736" s="4">
        <v>5.33</v>
      </c>
      <c r="AE736" s="4">
        <v>0.12</v>
      </c>
      <c r="AF736" s="4">
        <v>980</v>
      </c>
      <c r="AG736" s="4">
        <v>-15</v>
      </c>
      <c r="AH736" s="4">
        <v>15</v>
      </c>
      <c r="AI736" s="4">
        <v>12</v>
      </c>
      <c r="AJ736" s="4">
        <v>190</v>
      </c>
      <c r="AK736" s="4">
        <v>139</v>
      </c>
      <c r="AL736" s="4">
        <v>2.2000000000000002</v>
      </c>
      <c r="AM736" s="4">
        <v>195</v>
      </c>
      <c r="AN736" s="4" t="s">
        <v>155</v>
      </c>
      <c r="AO736" s="4">
        <v>1</v>
      </c>
      <c r="AP736" s="4">
        <v>0.82210648148148147</v>
      </c>
      <c r="AQ736" s="4">
        <v>47.160186000000003</v>
      </c>
      <c r="AR736" s="4">
        <v>-88.490705000000005</v>
      </c>
      <c r="AS736" s="4">
        <v>316.89999999999998</v>
      </c>
      <c r="AT736" s="4">
        <v>34.700000000000003</v>
      </c>
      <c r="AU736" s="4">
        <v>12</v>
      </c>
      <c r="AV736" s="4">
        <v>7</v>
      </c>
      <c r="AW736" s="4" t="s">
        <v>204</v>
      </c>
      <c r="AX736" s="4">
        <v>1.6533</v>
      </c>
      <c r="AY736" s="4">
        <v>1.6066</v>
      </c>
      <c r="AZ736" s="4">
        <v>2.7065999999999999</v>
      </c>
      <c r="BA736" s="4">
        <v>14.023</v>
      </c>
      <c r="BB736" s="4">
        <v>12.56</v>
      </c>
      <c r="BC736" s="4">
        <v>0.9</v>
      </c>
      <c r="BD736" s="4">
        <v>16.574000000000002</v>
      </c>
      <c r="BE736" s="4">
        <v>1762.8119999999999</v>
      </c>
      <c r="BF736" s="4">
        <v>512.97900000000004</v>
      </c>
      <c r="BG736" s="4">
        <v>1.091</v>
      </c>
      <c r="BH736" s="4">
        <v>0</v>
      </c>
      <c r="BI736" s="4">
        <v>1.091</v>
      </c>
      <c r="BJ736" s="4">
        <v>0.82199999999999995</v>
      </c>
      <c r="BK736" s="4">
        <v>0</v>
      </c>
      <c r="BL736" s="4">
        <v>0.82199999999999995</v>
      </c>
      <c r="BM736" s="4">
        <v>153.18010000000001</v>
      </c>
      <c r="BQ736" s="4">
        <v>598.02099999999996</v>
      </c>
      <c r="BR736" s="4">
        <v>0.65012599999999998</v>
      </c>
      <c r="BS736" s="4">
        <v>-5</v>
      </c>
      <c r="BT736" s="4">
        <v>-3.5000000000000003E-2</v>
      </c>
      <c r="BU736" s="4">
        <v>15.887451</v>
      </c>
      <c r="BV736" s="4">
        <v>-0.70699999999999996</v>
      </c>
    </row>
    <row r="737" spans="1:74" x14ac:dyDescent="0.25">
      <c r="A737" s="4">
        <v>42067</v>
      </c>
      <c r="B737" s="4">
        <v>2.9582175925925925E-2</v>
      </c>
      <c r="C737" s="4">
        <v>9.6489999999999991</v>
      </c>
      <c r="D737" s="4">
        <v>3.9860000000000002</v>
      </c>
      <c r="E737" s="4">
        <v>39860.238100000002</v>
      </c>
      <c r="F737" s="4">
        <v>57.7</v>
      </c>
      <c r="G737" s="4">
        <v>-26.9</v>
      </c>
      <c r="H737" s="4">
        <v>20537.900000000001</v>
      </c>
      <c r="J737" s="4">
        <v>4.2</v>
      </c>
      <c r="K737" s="4">
        <v>0.85970000000000002</v>
      </c>
      <c r="L737" s="4">
        <v>8.2949000000000002</v>
      </c>
      <c r="M737" s="4">
        <v>3.4266999999999999</v>
      </c>
      <c r="N737" s="4">
        <v>49.616300000000003</v>
      </c>
      <c r="O737" s="4">
        <v>0</v>
      </c>
      <c r="P737" s="4">
        <v>49.6</v>
      </c>
      <c r="Q737" s="4">
        <v>37.377299999999998</v>
      </c>
      <c r="R737" s="4">
        <v>0</v>
      </c>
      <c r="S737" s="4">
        <v>37.4</v>
      </c>
      <c r="T737" s="4">
        <v>20537.932100000002</v>
      </c>
      <c r="W737" s="4">
        <v>0</v>
      </c>
      <c r="X737" s="4">
        <v>3.6105999999999998</v>
      </c>
      <c r="Y737" s="4">
        <v>11.9</v>
      </c>
      <c r="Z737" s="4">
        <v>847</v>
      </c>
      <c r="AA737" s="4">
        <v>869</v>
      </c>
      <c r="AB737" s="4">
        <v>834</v>
      </c>
      <c r="AC737" s="4">
        <v>63</v>
      </c>
      <c r="AD737" s="4">
        <v>5.33</v>
      </c>
      <c r="AE737" s="4">
        <v>0.12</v>
      </c>
      <c r="AF737" s="4">
        <v>980</v>
      </c>
      <c r="AG737" s="4">
        <v>-15</v>
      </c>
      <c r="AH737" s="4">
        <v>15.950049999999999</v>
      </c>
      <c r="AI737" s="4">
        <v>12</v>
      </c>
      <c r="AJ737" s="4">
        <v>190</v>
      </c>
      <c r="AK737" s="4">
        <v>139</v>
      </c>
      <c r="AL737" s="4">
        <v>2.4</v>
      </c>
      <c r="AM737" s="4">
        <v>195</v>
      </c>
      <c r="AN737" s="4" t="s">
        <v>155</v>
      </c>
      <c r="AO737" s="4">
        <v>1</v>
      </c>
      <c r="AP737" s="4">
        <v>0.8221180555555555</v>
      </c>
      <c r="AQ737" s="4">
        <v>47.160049000000001</v>
      </c>
      <c r="AR737" s="4">
        <v>-88.490656999999999</v>
      </c>
      <c r="AS737" s="4">
        <v>316.60000000000002</v>
      </c>
      <c r="AT737" s="4">
        <v>34.700000000000003</v>
      </c>
      <c r="AU737" s="4">
        <v>12</v>
      </c>
      <c r="AV737" s="4">
        <v>7</v>
      </c>
      <c r="AW737" s="4" t="s">
        <v>204</v>
      </c>
      <c r="AX737" s="4">
        <v>1.4867999999999999</v>
      </c>
      <c r="AY737" s="4">
        <v>1.7</v>
      </c>
      <c r="AZ737" s="4">
        <v>2.4802</v>
      </c>
      <c r="BA737" s="4">
        <v>14.023</v>
      </c>
      <c r="BB737" s="4">
        <v>12.73</v>
      </c>
      <c r="BC737" s="4">
        <v>0.91</v>
      </c>
      <c r="BD737" s="4">
        <v>16.323</v>
      </c>
      <c r="BE737" s="4">
        <v>1825.7850000000001</v>
      </c>
      <c r="BF737" s="4">
        <v>480.053</v>
      </c>
      <c r="BG737" s="4">
        <v>1.1439999999999999</v>
      </c>
      <c r="BH737" s="4">
        <v>0</v>
      </c>
      <c r="BI737" s="4">
        <v>1.1439999999999999</v>
      </c>
      <c r="BJ737" s="4">
        <v>0.86199999999999999</v>
      </c>
      <c r="BK737" s="4">
        <v>0</v>
      </c>
      <c r="BL737" s="4">
        <v>0.86199999999999999</v>
      </c>
      <c r="BM737" s="4">
        <v>149.49029999999999</v>
      </c>
      <c r="BQ737" s="4">
        <v>577.85599999999999</v>
      </c>
      <c r="BR737" s="4">
        <v>0.54864400000000002</v>
      </c>
      <c r="BS737" s="4">
        <v>-5</v>
      </c>
      <c r="BT737" s="4">
        <v>-3.2149999999999998E-2</v>
      </c>
      <c r="BU737" s="4">
        <v>13.407496999999999</v>
      </c>
      <c r="BV737" s="4">
        <v>-0.64942699999999998</v>
      </c>
    </row>
    <row r="738" spans="1:74" x14ac:dyDescent="0.25">
      <c r="A738" s="4">
        <v>42067</v>
      </c>
      <c r="B738" s="4">
        <v>2.9593750000000002E-2</v>
      </c>
      <c r="C738" s="4">
        <v>9.7309999999999999</v>
      </c>
      <c r="D738" s="4">
        <v>3.8332999999999999</v>
      </c>
      <c r="E738" s="4">
        <v>38332.71774</v>
      </c>
      <c r="F738" s="4">
        <v>57.8</v>
      </c>
      <c r="G738" s="4">
        <v>-27</v>
      </c>
      <c r="H738" s="4">
        <v>19999</v>
      </c>
      <c r="J738" s="4">
        <v>4.0999999999999996</v>
      </c>
      <c r="K738" s="4">
        <v>0.86099999999999999</v>
      </c>
      <c r="L738" s="4">
        <v>8.3781999999999996</v>
      </c>
      <c r="M738" s="4">
        <v>3.3003</v>
      </c>
      <c r="N738" s="4">
        <v>49.763300000000001</v>
      </c>
      <c r="O738" s="4">
        <v>0</v>
      </c>
      <c r="P738" s="4">
        <v>49.8</v>
      </c>
      <c r="Q738" s="4">
        <v>37.488</v>
      </c>
      <c r="R738" s="4">
        <v>0</v>
      </c>
      <c r="S738" s="4">
        <v>37.5</v>
      </c>
      <c r="T738" s="4">
        <v>19998.984799999998</v>
      </c>
      <c r="W738" s="4">
        <v>0</v>
      </c>
      <c r="X738" s="4">
        <v>3.5299</v>
      </c>
      <c r="Y738" s="4">
        <v>11.9</v>
      </c>
      <c r="Z738" s="4">
        <v>848</v>
      </c>
      <c r="AA738" s="4">
        <v>871</v>
      </c>
      <c r="AB738" s="4">
        <v>833</v>
      </c>
      <c r="AC738" s="4">
        <v>63</v>
      </c>
      <c r="AD738" s="4">
        <v>5.33</v>
      </c>
      <c r="AE738" s="4">
        <v>0.12</v>
      </c>
      <c r="AF738" s="4">
        <v>980</v>
      </c>
      <c r="AG738" s="4">
        <v>-15</v>
      </c>
      <c r="AH738" s="4">
        <v>16</v>
      </c>
      <c r="AI738" s="4">
        <v>12</v>
      </c>
      <c r="AJ738" s="4">
        <v>189.1</v>
      </c>
      <c r="AK738" s="4">
        <v>139</v>
      </c>
      <c r="AL738" s="4">
        <v>2.2000000000000002</v>
      </c>
      <c r="AM738" s="4">
        <v>195</v>
      </c>
      <c r="AN738" s="4" t="s">
        <v>155</v>
      </c>
      <c r="AO738" s="4">
        <v>1</v>
      </c>
      <c r="AP738" s="4">
        <v>0.82212962962962965</v>
      </c>
      <c r="AQ738" s="4">
        <v>47.159917</v>
      </c>
      <c r="AR738" s="4">
        <v>-88.490589999999997</v>
      </c>
      <c r="AS738" s="4">
        <v>316.39999999999998</v>
      </c>
      <c r="AT738" s="4">
        <v>34.5</v>
      </c>
      <c r="AU738" s="4">
        <v>12</v>
      </c>
      <c r="AV738" s="4">
        <v>7</v>
      </c>
      <c r="AW738" s="4" t="s">
        <v>204</v>
      </c>
      <c r="AX738" s="4">
        <v>1.3</v>
      </c>
      <c r="AY738" s="4">
        <v>1.8066</v>
      </c>
      <c r="AZ738" s="4">
        <v>2.2532999999999999</v>
      </c>
      <c r="BA738" s="4">
        <v>14.023</v>
      </c>
      <c r="BB738" s="4">
        <v>12.86</v>
      </c>
      <c r="BC738" s="4">
        <v>0.92</v>
      </c>
      <c r="BD738" s="4">
        <v>16.149999999999999</v>
      </c>
      <c r="BE738" s="4">
        <v>1857.2349999999999</v>
      </c>
      <c r="BF738" s="4">
        <v>465.63400000000001</v>
      </c>
      <c r="BG738" s="4">
        <v>1.155</v>
      </c>
      <c r="BH738" s="4">
        <v>0</v>
      </c>
      <c r="BI738" s="4">
        <v>1.155</v>
      </c>
      <c r="BJ738" s="4">
        <v>0.87</v>
      </c>
      <c r="BK738" s="4">
        <v>0</v>
      </c>
      <c r="BL738" s="4">
        <v>0.87</v>
      </c>
      <c r="BM738" s="4">
        <v>146.60380000000001</v>
      </c>
      <c r="BQ738" s="4">
        <v>568.95799999999997</v>
      </c>
      <c r="BR738" s="4">
        <v>0.49075000000000002</v>
      </c>
      <c r="BS738" s="4">
        <v>-5</v>
      </c>
      <c r="BT738" s="4">
        <v>-3.39E-2</v>
      </c>
      <c r="BU738" s="4">
        <v>11.992703000000001</v>
      </c>
      <c r="BV738" s="4">
        <v>-0.68478000000000006</v>
      </c>
    </row>
    <row r="739" spans="1:74" x14ac:dyDescent="0.25">
      <c r="A739" s="4">
        <v>42067</v>
      </c>
      <c r="B739" s="4">
        <v>2.9605324074074072E-2</v>
      </c>
      <c r="C739" s="4">
        <v>9.4879999999999995</v>
      </c>
      <c r="D739" s="4">
        <v>3.9929999999999999</v>
      </c>
      <c r="E739" s="4">
        <v>39930.15451</v>
      </c>
      <c r="F739" s="4">
        <v>57.8</v>
      </c>
      <c r="G739" s="4">
        <v>-27</v>
      </c>
      <c r="H739" s="4">
        <v>19915</v>
      </c>
      <c r="J739" s="4">
        <v>4</v>
      </c>
      <c r="K739" s="4">
        <v>0.86150000000000004</v>
      </c>
      <c r="L739" s="4">
        <v>8.1738999999999997</v>
      </c>
      <c r="M739" s="4">
        <v>3.4399000000000002</v>
      </c>
      <c r="N739" s="4">
        <v>49.7928</v>
      </c>
      <c r="O739" s="4">
        <v>0</v>
      </c>
      <c r="P739" s="4">
        <v>49.8</v>
      </c>
      <c r="Q739" s="4">
        <v>37.510300000000001</v>
      </c>
      <c r="R739" s="4">
        <v>0</v>
      </c>
      <c r="S739" s="4">
        <v>37.5</v>
      </c>
      <c r="T739" s="4">
        <v>19914.982400000001</v>
      </c>
      <c r="W739" s="4">
        <v>0</v>
      </c>
      <c r="X739" s="4">
        <v>3.4459</v>
      </c>
      <c r="Y739" s="4">
        <v>12</v>
      </c>
      <c r="Z739" s="4">
        <v>846</v>
      </c>
      <c r="AA739" s="4">
        <v>872</v>
      </c>
      <c r="AB739" s="4">
        <v>834</v>
      </c>
      <c r="AC739" s="4">
        <v>63</v>
      </c>
      <c r="AD739" s="4">
        <v>5.33</v>
      </c>
      <c r="AE739" s="4">
        <v>0.12</v>
      </c>
      <c r="AF739" s="4">
        <v>980</v>
      </c>
      <c r="AG739" s="4">
        <v>-15</v>
      </c>
      <c r="AH739" s="4">
        <v>15.05</v>
      </c>
      <c r="AI739" s="4">
        <v>12</v>
      </c>
      <c r="AJ739" s="4">
        <v>189</v>
      </c>
      <c r="AK739" s="4">
        <v>139</v>
      </c>
      <c r="AL739" s="4">
        <v>2.2999999999999998</v>
      </c>
      <c r="AM739" s="4">
        <v>195</v>
      </c>
      <c r="AN739" s="4" t="s">
        <v>155</v>
      </c>
      <c r="AO739" s="4">
        <v>1</v>
      </c>
      <c r="AP739" s="4">
        <v>0.8221412037037038</v>
      </c>
      <c r="AQ739" s="4">
        <v>47.159792000000003</v>
      </c>
      <c r="AR739" s="4">
        <v>-88.490499999999997</v>
      </c>
      <c r="AS739" s="4">
        <v>316.10000000000002</v>
      </c>
      <c r="AT739" s="4">
        <v>34.6</v>
      </c>
      <c r="AU739" s="4">
        <v>12</v>
      </c>
      <c r="AV739" s="4">
        <v>7</v>
      </c>
      <c r="AW739" s="4" t="s">
        <v>204</v>
      </c>
      <c r="AX739" s="4">
        <v>1.4066000000000001</v>
      </c>
      <c r="AY739" s="4">
        <v>1.9533</v>
      </c>
      <c r="AZ739" s="4">
        <v>2.4066000000000001</v>
      </c>
      <c r="BA739" s="4">
        <v>14.023</v>
      </c>
      <c r="BB739" s="4">
        <v>12.9</v>
      </c>
      <c r="BC739" s="4">
        <v>0.92</v>
      </c>
      <c r="BD739" s="4">
        <v>16.081</v>
      </c>
      <c r="BE739" s="4">
        <v>1821.711</v>
      </c>
      <c r="BF739" s="4">
        <v>487.94099999999997</v>
      </c>
      <c r="BG739" s="4">
        <v>1.1619999999999999</v>
      </c>
      <c r="BH739" s="4">
        <v>0</v>
      </c>
      <c r="BI739" s="4">
        <v>1.1619999999999999</v>
      </c>
      <c r="BJ739" s="4">
        <v>0.875</v>
      </c>
      <c r="BK739" s="4">
        <v>0</v>
      </c>
      <c r="BL739" s="4">
        <v>0.875</v>
      </c>
      <c r="BM739" s="4">
        <v>146.77449999999999</v>
      </c>
      <c r="BQ739" s="4">
        <v>558.40300000000002</v>
      </c>
      <c r="BR739" s="4">
        <v>0.50509999999999999</v>
      </c>
      <c r="BS739" s="4">
        <v>-5</v>
      </c>
      <c r="BT739" s="4">
        <v>-3.1150000000000001E-2</v>
      </c>
      <c r="BU739" s="4">
        <v>12.343381000000001</v>
      </c>
      <c r="BV739" s="4">
        <v>-0.62922999999999996</v>
      </c>
    </row>
    <row r="740" spans="1:74" x14ac:dyDescent="0.25">
      <c r="A740" s="4">
        <v>42067</v>
      </c>
      <c r="B740" s="4">
        <v>2.9616898148148149E-2</v>
      </c>
      <c r="C740" s="4">
        <v>9.0860000000000003</v>
      </c>
      <c r="D740" s="4">
        <v>4.5956999999999999</v>
      </c>
      <c r="E740" s="4">
        <v>45957.28155</v>
      </c>
      <c r="F740" s="4">
        <v>58.2</v>
      </c>
      <c r="G740" s="4">
        <v>-27</v>
      </c>
      <c r="H740" s="4">
        <v>20569.7</v>
      </c>
      <c r="J740" s="4">
        <v>4</v>
      </c>
      <c r="K740" s="4">
        <v>0.85829999999999995</v>
      </c>
      <c r="L740" s="4">
        <v>7.7984</v>
      </c>
      <c r="M740" s="4">
        <v>3.9443000000000001</v>
      </c>
      <c r="N740" s="4">
        <v>49.911799999999999</v>
      </c>
      <c r="O740" s="4">
        <v>0</v>
      </c>
      <c r="P740" s="4">
        <v>49.9</v>
      </c>
      <c r="Q740" s="4">
        <v>37.599899999999998</v>
      </c>
      <c r="R740" s="4">
        <v>0</v>
      </c>
      <c r="S740" s="4">
        <v>37.6</v>
      </c>
      <c r="T740" s="4">
        <v>20569.7264</v>
      </c>
      <c r="W740" s="4">
        <v>0</v>
      </c>
      <c r="X740" s="4">
        <v>3.4329999999999998</v>
      </c>
      <c r="Y740" s="4">
        <v>11.9</v>
      </c>
      <c r="Z740" s="4">
        <v>845</v>
      </c>
      <c r="AA740" s="4">
        <v>874</v>
      </c>
      <c r="AB740" s="4">
        <v>838</v>
      </c>
      <c r="AC740" s="4">
        <v>63</v>
      </c>
      <c r="AD740" s="4">
        <v>5.33</v>
      </c>
      <c r="AE740" s="4">
        <v>0.12</v>
      </c>
      <c r="AF740" s="4">
        <v>980</v>
      </c>
      <c r="AG740" s="4">
        <v>-15</v>
      </c>
      <c r="AH740" s="4">
        <v>15</v>
      </c>
      <c r="AI740" s="4">
        <v>12</v>
      </c>
      <c r="AJ740" s="4">
        <v>190</v>
      </c>
      <c r="AK740" s="4">
        <v>139</v>
      </c>
      <c r="AL740" s="4">
        <v>2.2999999999999998</v>
      </c>
      <c r="AM740" s="4">
        <v>195</v>
      </c>
      <c r="AN740" s="4" t="s">
        <v>155</v>
      </c>
      <c r="AO740" s="4">
        <v>1</v>
      </c>
      <c r="AP740" s="4">
        <v>0.82215277777777773</v>
      </c>
      <c r="AQ740" s="4">
        <v>47.159683999999999</v>
      </c>
      <c r="AR740" s="4">
        <v>-88.490364999999997</v>
      </c>
      <c r="AS740" s="4">
        <v>315.7</v>
      </c>
      <c r="AT740" s="4">
        <v>35</v>
      </c>
      <c r="AU740" s="4">
        <v>12</v>
      </c>
      <c r="AV740" s="4">
        <v>7</v>
      </c>
      <c r="AW740" s="4" t="s">
        <v>204</v>
      </c>
      <c r="AX740" s="4">
        <v>1.5532999999999999</v>
      </c>
      <c r="AY740" s="4">
        <v>1.4670000000000001</v>
      </c>
      <c r="AZ740" s="4">
        <v>2.5</v>
      </c>
      <c r="BA740" s="4">
        <v>14.023</v>
      </c>
      <c r="BB740" s="4">
        <v>12.6</v>
      </c>
      <c r="BC740" s="4">
        <v>0.9</v>
      </c>
      <c r="BD740" s="4">
        <v>16.515000000000001</v>
      </c>
      <c r="BE740" s="4">
        <v>1713.4459999999999</v>
      </c>
      <c r="BF740" s="4">
        <v>551.59299999999996</v>
      </c>
      <c r="BG740" s="4">
        <v>1.1479999999999999</v>
      </c>
      <c r="BH740" s="4">
        <v>0</v>
      </c>
      <c r="BI740" s="4">
        <v>1.1479999999999999</v>
      </c>
      <c r="BJ740" s="4">
        <v>0.86499999999999999</v>
      </c>
      <c r="BK740" s="4">
        <v>0</v>
      </c>
      <c r="BL740" s="4">
        <v>0.86499999999999999</v>
      </c>
      <c r="BM740" s="4">
        <v>149.45699999999999</v>
      </c>
      <c r="BQ740" s="4">
        <v>548.46100000000001</v>
      </c>
      <c r="BR740" s="4">
        <v>0.47155900000000001</v>
      </c>
      <c r="BS740" s="4">
        <v>-5</v>
      </c>
      <c r="BT740" s="4">
        <v>-3.2912999999999998E-2</v>
      </c>
      <c r="BU740" s="4">
        <v>11.523721</v>
      </c>
      <c r="BV740" s="4">
        <v>-0.66485099999999997</v>
      </c>
    </row>
    <row r="741" spans="1:74" x14ac:dyDescent="0.25">
      <c r="A741" s="4">
        <v>42067</v>
      </c>
      <c r="B741" s="4">
        <v>2.9628472222222219E-2</v>
      </c>
      <c r="C741" s="4">
        <v>8.7899999999999991</v>
      </c>
      <c r="D741" s="4">
        <v>4.9493</v>
      </c>
      <c r="E741" s="4">
        <v>49492.880259999998</v>
      </c>
      <c r="F741" s="4">
        <v>72</v>
      </c>
      <c r="G741" s="4">
        <v>-27</v>
      </c>
      <c r="H741" s="4">
        <v>21475.5</v>
      </c>
      <c r="J741" s="4">
        <v>3.9</v>
      </c>
      <c r="K741" s="4">
        <v>0.85640000000000005</v>
      </c>
      <c r="L741" s="4">
        <v>7.5278</v>
      </c>
      <c r="M741" s="4">
        <v>4.2384000000000004</v>
      </c>
      <c r="N741" s="4">
        <v>61.621200000000002</v>
      </c>
      <c r="O741" s="4">
        <v>0</v>
      </c>
      <c r="P741" s="4">
        <v>61.6</v>
      </c>
      <c r="Q741" s="4">
        <v>46.420999999999999</v>
      </c>
      <c r="R741" s="4">
        <v>0</v>
      </c>
      <c r="S741" s="4">
        <v>46.4</v>
      </c>
      <c r="T741" s="4">
        <v>21475.5265</v>
      </c>
      <c r="W741" s="4">
        <v>0</v>
      </c>
      <c r="X741" s="4">
        <v>3.3397999999999999</v>
      </c>
      <c r="Y741" s="4">
        <v>12</v>
      </c>
      <c r="Z741" s="4">
        <v>844</v>
      </c>
      <c r="AA741" s="4">
        <v>874</v>
      </c>
      <c r="AB741" s="4">
        <v>837</v>
      </c>
      <c r="AC741" s="4">
        <v>63</v>
      </c>
      <c r="AD741" s="4">
        <v>5.33</v>
      </c>
      <c r="AE741" s="4">
        <v>0.12</v>
      </c>
      <c r="AF741" s="4">
        <v>980</v>
      </c>
      <c r="AG741" s="4">
        <v>-15</v>
      </c>
      <c r="AH741" s="4">
        <v>15.956044</v>
      </c>
      <c r="AI741" s="4">
        <v>12</v>
      </c>
      <c r="AJ741" s="4">
        <v>189</v>
      </c>
      <c r="AK741" s="4">
        <v>139</v>
      </c>
      <c r="AL741" s="4">
        <v>2.6</v>
      </c>
      <c r="AM741" s="4">
        <v>195</v>
      </c>
      <c r="AN741" s="4" t="s">
        <v>155</v>
      </c>
      <c r="AO741" s="4">
        <v>1</v>
      </c>
      <c r="AP741" s="4">
        <v>0.82216435185185188</v>
      </c>
      <c r="AQ741" s="4">
        <v>47.159537</v>
      </c>
      <c r="AR741" s="4">
        <v>-88.490122</v>
      </c>
      <c r="AS741" s="4">
        <v>315.10000000000002</v>
      </c>
      <c r="AT741" s="4">
        <v>35.200000000000003</v>
      </c>
      <c r="AU741" s="4">
        <v>12</v>
      </c>
      <c r="AV741" s="4">
        <v>7</v>
      </c>
      <c r="AW741" s="4" t="s">
        <v>204</v>
      </c>
      <c r="AX741" s="4">
        <v>1.6</v>
      </c>
      <c r="AY741" s="4">
        <v>1.1066</v>
      </c>
      <c r="AZ741" s="4">
        <v>2.6065999999999998</v>
      </c>
      <c r="BA741" s="4">
        <v>14.023</v>
      </c>
      <c r="BB741" s="4">
        <v>12.42</v>
      </c>
      <c r="BC741" s="4">
        <v>0.89</v>
      </c>
      <c r="BD741" s="4">
        <v>16.771999999999998</v>
      </c>
      <c r="BE741" s="4">
        <v>1640.3869999999999</v>
      </c>
      <c r="BF741" s="4">
        <v>587.84299999999996</v>
      </c>
      <c r="BG741" s="4">
        <v>1.4059999999999999</v>
      </c>
      <c r="BH741" s="4">
        <v>0</v>
      </c>
      <c r="BI741" s="4">
        <v>1.4059999999999999</v>
      </c>
      <c r="BJ741" s="4">
        <v>1.0589999999999999</v>
      </c>
      <c r="BK741" s="4">
        <v>0</v>
      </c>
      <c r="BL741" s="4">
        <v>1.0589999999999999</v>
      </c>
      <c r="BM741" s="4">
        <v>154.75479999999999</v>
      </c>
      <c r="BQ741" s="4">
        <v>529.18200000000002</v>
      </c>
      <c r="BR741" s="4">
        <v>0.43940699999999999</v>
      </c>
      <c r="BS741" s="4">
        <v>-5</v>
      </c>
      <c r="BT741" s="4">
        <v>-3.1088000000000001E-2</v>
      </c>
      <c r="BU741" s="4">
        <v>10.737999</v>
      </c>
      <c r="BV741" s="4">
        <v>-0.62797599999999998</v>
      </c>
    </row>
    <row r="742" spans="1:74" x14ac:dyDescent="0.25">
      <c r="A742" s="4">
        <v>42067</v>
      </c>
      <c r="B742" s="4">
        <v>2.9640046296296296E-2</v>
      </c>
      <c r="C742" s="4">
        <v>8.0190000000000001</v>
      </c>
      <c r="D742" s="4">
        <v>5.0895000000000001</v>
      </c>
      <c r="E742" s="4">
        <v>50895.059630000003</v>
      </c>
      <c r="F742" s="4">
        <v>75.8</v>
      </c>
      <c r="G742" s="4">
        <v>-27</v>
      </c>
      <c r="H742" s="4">
        <v>22381.9</v>
      </c>
      <c r="J742" s="4">
        <v>3.9</v>
      </c>
      <c r="K742" s="4">
        <v>0.86029999999999995</v>
      </c>
      <c r="L742" s="4">
        <v>6.899</v>
      </c>
      <c r="M742" s="4">
        <v>4.3787000000000003</v>
      </c>
      <c r="N742" s="4">
        <v>65.228499999999997</v>
      </c>
      <c r="O742" s="4">
        <v>0</v>
      </c>
      <c r="P742" s="4">
        <v>65.2</v>
      </c>
      <c r="Q742" s="4">
        <v>49.138399999999997</v>
      </c>
      <c r="R742" s="4">
        <v>0</v>
      </c>
      <c r="S742" s="4">
        <v>49.1</v>
      </c>
      <c r="T742" s="4">
        <v>22381.945299999999</v>
      </c>
      <c r="W742" s="4">
        <v>0</v>
      </c>
      <c r="X742" s="4">
        <v>3.3553000000000002</v>
      </c>
      <c r="Y742" s="4">
        <v>11.9</v>
      </c>
      <c r="Z742" s="4">
        <v>844</v>
      </c>
      <c r="AA742" s="4">
        <v>872</v>
      </c>
      <c r="AB742" s="4">
        <v>836</v>
      </c>
      <c r="AC742" s="4">
        <v>63</v>
      </c>
      <c r="AD742" s="4">
        <v>5.33</v>
      </c>
      <c r="AE742" s="4">
        <v>0.12</v>
      </c>
      <c r="AF742" s="4">
        <v>980</v>
      </c>
      <c r="AG742" s="4">
        <v>-15</v>
      </c>
      <c r="AH742" s="4">
        <v>16</v>
      </c>
      <c r="AI742" s="4">
        <v>12</v>
      </c>
      <c r="AJ742" s="4">
        <v>190</v>
      </c>
      <c r="AK742" s="4">
        <v>139</v>
      </c>
      <c r="AL742" s="4">
        <v>3.1</v>
      </c>
      <c r="AM742" s="4">
        <v>195</v>
      </c>
      <c r="AN742" s="4" t="s">
        <v>155</v>
      </c>
      <c r="AO742" s="4">
        <v>1</v>
      </c>
      <c r="AP742" s="4">
        <v>0.82218750000000007</v>
      </c>
      <c r="AQ742" s="4">
        <v>47.159447</v>
      </c>
      <c r="AR742" s="4">
        <v>-88.489977999999994</v>
      </c>
      <c r="AS742" s="4">
        <v>314.60000000000002</v>
      </c>
      <c r="AT742" s="4">
        <v>35</v>
      </c>
      <c r="AU742" s="4">
        <v>12</v>
      </c>
      <c r="AV742" s="4">
        <v>7</v>
      </c>
      <c r="AW742" s="4" t="s">
        <v>204</v>
      </c>
      <c r="AX742" s="4">
        <v>1.6533</v>
      </c>
      <c r="AY742" s="4">
        <v>1.0933999999999999</v>
      </c>
      <c r="AZ742" s="4">
        <v>2.6467000000000001</v>
      </c>
      <c r="BA742" s="4">
        <v>14.023</v>
      </c>
      <c r="BB742" s="4">
        <v>12.77</v>
      </c>
      <c r="BC742" s="4">
        <v>0.91</v>
      </c>
      <c r="BD742" s="4">
        <v>16.234000000000002</v>
      </c>
      <c r="BE742" s="4">
        <v>1547.752</v>
      </c>
      <c r="BF742" s="4">
        <v>625.22199999999998</v>
      </c>
      <c r="BG742" s="4">
        <v>1.532</v>
      </c>
      <c r="BH742" s="4">
        <v>0</v>
      </c>
      <c r="BI742" s="4">
        <v>1.532</v>
      </c>
      <c r="BJ742" s="4">
        <v>1.1539999999999999</v>
      </c>
      <c r="BK742" s="4">
        <v>0</v>
      </c>
      <c r="BL742" s="4">
        <v>1.1539999999999999</v>
      </c>
      <c r="BM742" s="4">
        <v>166.048</v>
      </c>
      <c r="BQ742" s="4">
        <v>547.32500000000005</v>
      </c>
      <c r="BR742" s="4">
        <v>0.39406799999999997</v>
      </c>
      <c r="BS742" s="4">
        <v>-5</v>
      </c>
      <c r="BT742" s="4">
        <v>-3.1954999999999997E-2</v>
      </c>
      <c r="BU742" s="4">
        <v>9.6300349999999995</v>
      </c>
      <c r="BV742" s="4">
        <v>-0.64549199999999995</v>
      </c>
    </row>
    <row r="743" spans="1:74" x14ac:dyDescent="0.25">
      <c r="A743" s="4">
        <v>42067</v>
      </c>
      <c r="B743" s="4">
        <v>2.9651620370370366E-2</v>
      </c>
      <c r="C743" s="4">
        <v>6.0960000000000001</v>
      </c>
      <c r="D743" s="4">
        <v>4.3535000000000004</v>
      </c>
      <c r="E743" s="4">
        <v>43534.613420000001</v>
      </c>
      <c r="F743" s="4">
        <v>71.8</v>
      </c>
      <c r="G743" s="4">
        <v>-27</v>
      </c>
      <c r="H743" s="4">
        <v>33413.5</v>
      </c>
      <c r="J743" s="4">
        <v>3.9</v>
      </c>
      <c r="K743" s="4">
        <v>0.87209999999999999</v>
      </c>
      <c r="L743" s="4">
        <v>5.3163999999999998</v>
      </c>
      <c r="M743" s="4">
        <v>3.7965</v>
      </c>
      <c r="N743" s="4">
        <v>62.571800000000003</v>
      </c>
      <c r="O743" s="4">
        <v>0</v>
      </c>
      <c r="P743" s="4">
        <v>62.6</v>
      </c>
      <c r="Q743" s="4">
        <v>47.137</v>
      </c>
      <c r="R743" s="4">
        <v>0</v>
      </c>
      <c r="S743" s="4">
        <v>47.1</v>
      </c>
      <c r="T743" s="4">
        <v>33413.472300000001</v>
      </c>
      <c r="W743" s="4">
        <v>0</v>
      </c>
      <c r="X743" s="4">
        <v>3.4009999999999998</v>
      </c>
      <c r="Y743" s="4">
        <v>11.9</v>
      </c>
      <c r="Z743" s="4">
        <v>845</v>
      </c>
      <c r="AA743" s="4">
        <v>874</v>
      </c>
      <c r="AB743" s="4">
        <v>838</v>
      </c>
      <c r="AC743" s="4">
        <v>63</v>
      </c>
      <c r="AD743" s="4">
        <v>5.33</v>
      </c>
      <c r="AE743" s="4">
        <v>0.12</v>
      </c>
      <c r="AF743" s="4">
        <v>980</v>
      </c>
      <c r="AG743" s="4">
        <v>-15</v>
      </c>
      <c r="AH743" s="4">
        <v>16</v>
      </c>
      <c r="AI743" s="4">
        <v>12</v>
      </c>
      <c r="AJ743" s="4">
        <v>190</v>
      </c>
      <c r="AK743" s="4">
        <v>139</v>
      </c>
      <c r="AL743" s="4">
        <v>3.6</v>
      </c>
      <c r="AM743" s="4">
        <v>195</v>
      </c>
      <c r="AN743" s="4" t="s">
        <v>155</v>
      </c>
      <c r="AO743" s="4">
        <v>1</v>
      </c>
      <c r="AP743" s="4">
        <v>0.82218750000000007</v>
      </c>
      <c r="AQ743" s="4">
        <v>47.159393999999999</v>
      </c>
      <c r="AR743" s="4">
        <v>-88.489897999999997</v>
      </c>
      <c r="AS743" s="4">
        <v>314.5</v>
      </c>
      <c r="AT743" s="4">
        <v>34.700000000000003</v>
      </c>
      <c r="AU743" s="4">
        <v>12</v>
      </c>
      <c r="AV743" s="4">
        <v>7</v>
      </c>
      <c r="AW743" s="4" t="s">
        <v>204</v>
      </c>
      <c r="AX743" s="4">
        <v>1.6467529999999999</v>
      </c>
      <c r="AY743" s="4">
        <v>1.053247</v>
      </c>
      <c r="AZ743" s="4">
        <v>2.6</v>
      </c>
      <c r="BA743" s="4">
        <v>14.023</v>
      </c>
      <c r="BB743" s="4">
        <v>13.98</v>
      </c>
      <c r="BC743" s="4">
        <v>1</v>
      </c>
      <c r="BD743" s="4">
        <v>14.672000000000001</v>
      </c>
      <c r="BE743" s="4">
        <v>1294.7139999999999</v>
      </c>
      <c r="BF743" s="4">
        <v>588.44899999999996</v>
      </c>
      <c r="BG743" s="4">
        <v>1.5960000000000001</v>
      </c>
      <c r="BH743" s="4">
        <v>0</v>
      </c>
      <c r="BI743" s="4">
        <v>1.5960000000000001</v>
      </c>
      <c r="BJ743" s="4">
        <v>1.202</v>
      </c>
      <c r="BK743" s="4">
        <v>0</v>
      </c>
      <c r="BL743" s="4">
        <v>1.202</v>
      </c>
      <c r="BM743" s="4">
        <v>269.08839999999998</v>
      </c>
      <c r="BQ743" s="4">
        <v>602.22699999999998</v>
      </c>
      <c r="BR743" s="4">
        <v>0.34048200000000001</v>
      </c>
      <c r="BS743" s="4">
        <v>-5</v>
      </c>
      <c r="BT743" s="4">
        <v>-3.2000000000000001E-2</v>
      </c>
      <c r="BU743" s="4">
        <v>8.3205170000000006</v>
      </c>
      <c r="BV743" s="4">
        <v>-0.64639999999999997</v>
      </c>
    </row>
    <row r="744" spans="1:74" x14ac:dyDescent="0.25">
      <c r="A744" s="4">
        <v>42067</v>
      </c>
      <c r="B744" s="4">
        <v>2.9663194444444447E-2</v>
      </c>
      <c r="C744" s="4">
        <v>2.6819999999999999</v>
      </c>
      <c r="D744" s="4">
        <v>3.2557</v>
      </c>
      <c r="E744" s="4">
        <v>32557.027239999999</v>
      </c>
      <c r="F744" s="4">
        <v>70.400000000000006</v>
      </c>
      <c r="G744" s="4">
        <v>-27</v>
      </c>
      <c r="H744" s="4">
        <v>46095.5</v>
      </c>
      <c r="J744" s="4">
        <v>3.91</v>
      </c>
      <c r="K744" s="4">
        <v>0.89890000000000003</v>
      </c>
      <c r="L744" s="4">
        <v>2.4106999999999998</v>
      </c>
      <c r="M744" s="4">
        <v>2.9266000000000001</v>
      </c>
      <c r="N744" s="4">
        <v>63.294699999999999</v>
      </c>
      <c r="O744" s="4">
        <v>0</v>
      </c>
      <c r="P744" s="4">
        <v>63.3</v>
      </c>
      <c r="Q744" s="4">
        <v>47.681600000000003</v>
      </c>
      <c r="R744" s="4">
        <v>0</v>
      </c>
      <c r="S744" s="4">
        <v>47.7</v>
      </c>
      <c r="T744" s="4">
        <v>46095.5</v>
      </c>
      <c r="W744" s="4">
        <v>0</v>
      </c>
      <c r="X744" s="4">
        <v>3.5137999999999998</v>
      </c>
      <c r="Y744" s="4">
        <v>12</v>
      </c>
      <c r="Z744" s="4">
        <v>848</v>
      </c>
      <c r="AA744" s="4">
        <v>873</v>
      </c>
      <c r="AB744" s="4">
        <v>840</v>
      </c>
      <c r="AC744" s="4">
        <v>63</v>
      </c>
      <c r="AD744" s="4">
        <v>5.33</v>
      </c>
      <c r="AE744" s="4">
        <v>0.12</v>
      </c>
      <c r="AF744" s="4">
        <v>980</v>
      </c>
      <c r="AG744" s="4">
        <v>-15</v>
      </c>
      <c r="AH744" s="4">
        <v>16</v>
      </c>
      <c r="AI744" s="4">
        <v>12</v>
      </c>
      <c r="AJ744" s="4">
        <v>190</v>
      </c>
      <c r="AK744" s="4">
        <v>139</v>
      </c>
      <c r="AL744" s="4">
        <v>3.1</v>
      </c>
      <c r="AM744" s="4">
        <v>195</v>
      </c>
      <c r="AN744" s="4" t="s">
        <v>155</v>
      </c>
      <c r="AO744" s="4">
        <v>1</v>
      </c>
      <c r="AP744" s="4">
        <v>0.822199074074074</v>
      </c>
      <c r="AQ744" s="4">
        <v>47.159239999999997</v>
      </c>
      <c r="AR744" s="4">
        <v>-88.489672999999996</v>
      </c>
      <c r="AS744" s="4">
        <v>314</v>
      </c>
      <c r="AT744" s="4">
        <v>34.700000000000003</v>
      </c>
      <c r="AU744" s="4">
        <v>12</v>
      </c>
      <c r="AV744" s="4">
        <v>7</v>
      </c>
      <c r="AW744" s="4" t="s">
        <v>204</v>
      </c>
      <c r="AX744" s="4">
        <v>1.6532530000000001</v>
      </c>
      <c r="AY744" s="4">
        <v>1.0467470000000001</v>
      </c>
      <c r="AZ744" s="4">
        <v>2.4402400000000002</v>
      </c>
      <c r="BA744" s="4">
        <v>14.023</v>
      </c>
      <c r="BB744" s="4">
        <v>17.8</v>
      </c>
      <c r="BC744" s="4">
        <v>1.27</v>
      </c>
      <c r="BD744" s="4">
        <v>11.246</v>
      </c>
      <c r="BE744" s="4">
        <v>735.66300000000001</v>
      </c>
      <c r="BF744" s="4">
        <v>568.42999999999995</v>
      </c>
      <c r="BG744" s="4">
        <v>2.0230000000000001</v>
      </c>
      <c r="BH744" s="4">
        <v>0</v>
      </c>
      <c r="BI744" s="4">
        <v>2.0230000000000001</v>
      </c>
      <c r="BJ744" s="4">
        <v>1.524</v>
      </c>
      <c r="BK744" s="4">
        <v>0</v>
      </c>
      <c r="BL744" s="4">
        <v>1.524</v>
      </c>
      <c r="BM744" s="4">
        <v>465.17869999999999</v>
      </c>
      <c r="BQ744" s="4">
        <v>779.68499999999995</v>
      </c>
      <c r="BR744" s="4">
        <v>0.274146</v>
      </c>
      <c r="BS744" s="4">
        <v>-5</v>
      </c>
      <c r="BT744" s="4">
        <v>-2.9141E-2</v>
      </c>
      <c r="BU744" s="4">
        <v>6.6994400000000001</v>
      </c>
      <c r="BV744" s="4">
        <v>-0.58864499999999997</v>
      </c>
    </row>
    <row r="745" spans="1:74" x14ac:dyDescent="0.25">
      <c r="A745" s="4">
        <v>42067</v>
      </c>
      <c r="B745" s="4">
        <v>2.967476851851852E-2</v>
      </c>
      <c r="C745" s="4">
        <v>1.62</v>
      </c>
      <c r="D745" s="4">
        <v>2.5314999999999999</v>
      </c>
      <c r="E745" s="4">
        <v>25315.34764</v>
      </c>
      <c r="F745" s="4">
        <v>65.7</v>
      </c>
      <c r="G745" s="4">
        <v>-27</v>
      </c>
      <c r="H745" s="4">
        <v>46098.8</v>
      </c>
      <c r="J745" s="4">
        <v>4.05</v>
      </c>
      <c r="K745" s="4">
        <v>0.91579999999999995</v>
      </c>
      <c r="L745" s="4">
        <v>1.4837</v>
      </c>
      <c r="M745" s="4">
        <v>2.3182999999999998</v>
      </c>
      <c r="N745" s="4">
        <v>60.1952</v>
      </c>
      <c r="O745" s="4">
        <v>0</v>
      </c>
      <c r="P745" s="4">
        <v>60.2</v>
      </c>
      <c r="Q745" s="4">
        <v>45.346699999999998</v>
      </c>
      <c r="R745" s="4">
        <v>0</v>
      </c>
      <c r="S745" s="4">
        <v>45.3</v>
      </c>
      <c r="T745" s="4">
        <v>46098.834499999997</v>
      </c>
      <c r="W745" s="4">
        <v>0</v>
      </c>
      <c r="X745" s="4">
        <v>3.7092000000000001</v>
      </c>
      <c r="Y745" s="4">
        <v>11.9</v>
      </c>
      <c r="Z745" s="4">
        <v>850</v>
      </c>
      <c r="AA745" s="4">
        <v>873</v>
      </c>
      <c r="AB745" s="4">
        <v>839</v>
      </c>
      <c r="AC745" s="4">
        <v>63</v>
      </c>
      <c r="AD745" s="4">
        <v>5.33</v>
      </c>
      <c r="AE745" s="4">
        <v>0.12</v>
      </c>
      <c r="AF745" s="4">
        <v>980</v>
      </c>
      <c r="AG745" s="4">
        <v>-15</v>
      </c>
      <c r="AH745" s="4">
        <v>16</v>
      </c>
      <c r="AI745" s="4">
        <v>12</v>
      </c>
      <c r="AJ745" s="4">
        <v>190</v>
      </c>
      <c r="AK745" s="4">
        <v>138</v>
      </c>
      <c r="AL745" s="4">
        <v>2.7</v>
      </c>
      <c r="AM745" s="4">
        <v>195</v>
      </c>
      <c r="AN745" s="4" t="s">
        <v>155</v>
      </c>
      <c r="AO745" s="4">
        <v>1</v>
      </c>
      <c r="AP745" s="4">
        <v>0.8222222222222223</v>
      </c>
      <c r="AQ745" s="4">
        <v>47.159146999999997</v>
      </c>
      <c r="AR745" s="4">
        <v>-88.489536999999999</v>
      </c>
      <c r="AS745" s="4">
        <v>313.7</v>
      </c>
      <c r="AT745" s="4">
        <v>33.700000000000003</v>
      </c>
      <c r="AU745" s="4">
        <v>12</v>
      </c>
      <c r="AV745" s="4">
        <v>7</v>
      </c>
      <c r="AW745" s="4" t="s">
        <v>204</v>
      </c>
      <c r="AX745" s="4">
        <v>1.6467000000000001</v>
      </c>
      <c r="AY745" s="4">
        <v>1.0532999999999999</v>
      </c>
      <c r="AZ745" s="4">
        <v>2.2999999999999998</v>
      </c>
      <c r="BA745" s="4">
        <v>14.023</v>
      </c>
      <c r="BB745" s="4">
        <v>21.4</v>
      </c>
      <c r="BC745" s="4">
        <v>1.53</v>
      </c>
      <c r="BD745" s="4">
        <v>9.1989999999999998</v>
      </c>
      <c r="BE745" s="4">
        <v>535.798</v>
      </c>
      <c r="BF745" s="4">
        <v>532.83799999999997</v>
      </c>
      <c r="BG745" s="4">
        <v>2.2759999999999998</v>
      </c>
      <c r="BH745" s="4">
        <v>0</v>
      </c>
      <c r="BI745" s="4">
        <v>2.2759999999999998</v>
      </c>
      <c r="BJ745" s="4">
        <v>1.7150000000000001</v>
      </c>
      <c r="BK745" s="4">
        <v>0</v>
      </c>
      <c r="BL745" s="4">
        <v>1.7150000000000001</v>
      </c>
      <c r="BM745" s="4">
        <v>550.5068</v>
      </c>
      <c r="BQ745" s="4">
        <v>973.93100000000004</v>
      </c>
      <c r="BR745" s="4">
        <v>0.244343</v>
      </c>
      <c r="BS745" s="4">
        <v>-5</v>
      </c>
      <c r="BT745" s="4">
        <v>-3.1856000000000002E-2</v>
      </c>
      <c r="BU745" s="4">
        <v>5.9711230000000004</v>
      </c>
      <c r="BV745" s="4">
        <v>-0.64349400000000001</v>
      </c>
    </row>
    <row r="746" spans="1:74" x14ac:dyDescent="0.25">
      <c r="A746" s="4">
        <v>42067</v>
      </c>
      <c r="B746" s="4">
        <v>2.9686342592592594E-2</v>
      </c>
      <c r="C746" s="4">
        <v>1.4370000000000001</v>
      </c>
      <c r="D746" s="4">
        <v>2.6787999999999998</v>
      </c>
      <c r="E746" s="4">
        <v>26787.773280000001</v>
      </c>
      <c r="F746" s="4">
        <v>60.7</v>
      </c>
      <c r="G746" s="4">
        <v>-27</v>
      </c>
      <c r="H746" s="4">
        <v>46099.4</v>
      </c>
      <c r="J746" s="4">
        <v>4.9800000000000004</v>
      </c>
      <c r="K746" s="4">
        <v>0.91579999999999995</v>
      </c>
      <c r="L746" s="4">
        <v>1.3162</v>
      </c>
      <c r="M746" s="4">
        <v>2.4533</v>
      </c>
      <c r="N746" s="4">
        <v>55.553600000000003</v>
      </c>
      <c r="O746" s="4">
        <v>0</v>
      </c>
      <c r="P746" s="4">
        <v>55.6</v>
      </c>
      <c r="Q746" s="4">
        <v>41.85</v>
      </c>
      <c r="R746" s="4">
        <v>0</v>
      </c>
      <c r="S746" s="4">
        <v>41.9</v>
      </c>
      <c r="T746" s="4">
        <v>46099.384299999998</v>
      </c>
      <c r="W746" s="4">
        <v>0</v>
      </c>
      <c r="X746" s="4">
        <v>4.5593000000000004</v>
      </c>
      <c r="Y746" s="4">
        <v>11.9</v>
      </c>
      <c r="Z746" s="4">
        <v>851</v>
      </c>
      <c r="AA746" s="4">
        <v>877</v>
      </c>
      <c r="AB746" s="4">
        <v>842</v>
      </c>
      <c r="AC746" s="4">
        <v>63</v>
      </c>
      <c r="AD746" s="4">
        <v>5.33</v>
      </c>
      <c r="AE746" s="4">
        <v>0.12</v>
      </c>
      <c r="AF746" s="4">
        <v>980</v>
      </c>
      <c r="AG746" s="4">
        <v>-15</v>
      </c>
      <c r="AH746" s="4">
        <v>15.048</v>
      </c>
      <c r="AI746" s="4">
        <v>12</v>
      </c>
      <c r="AJ746" s="4">
        <v>190</v>
      </c>
      <c r="AK746" s="4">
        <v>138</v>
      </c>
      <c r="AL746" s="4">
        <v>2.8</v>
      </c>
      <c r="AM746" s="4">
        <v>195</v>
      </c>
      <c r="AN746" s="4" t="s">
        <v>155</v>
      </c>
      <c r="AO746" s="4">
        <v>1</v>
      </c>
      <c r="AP746" s="4">
        <v>0.8222222222222223</v>
      </c>
      <c r="AQ746" s="4">
        <v>47.159098</v>
      </c>
      <c r="AR746" s="4">
        <v>-88.489462000000003</v>
      </c>
      <c r="AS746" s="4">
        <v>313.5</v>
      </c>
      <c r="AT746" s="4">
        <v>27.7</v>
      </c>
      <c r="AU746" s="4">
        <v>12</v>
      </c>
      <c r="AV746" s="4">
        <v>7</v>
      </c>
      <c r="AW746" s="4" t="s">
        <v>204</v>
      </c>
      <c r="AX746" s="4">
        <v>1.6</v>
      </c>
      <c r="AY746" s="4">
        <v>1.2065999999999999</v>
      </c>
      <c r="AZ746" s="4">
        <v>2.3532999999999999</v>
      </c>
      <c r="BA746" s="4">
        <v>14.023</v>
      </c>
      <c r="BB746" s="4">
        <v>21.42</v>
      </c>
      <c r="BC746" s="4">
        <v>1.53</v>
      </c>
      <c r="BD746" s="4">
        <v>9.1890000000000001</v>
      </c>
      <c r="BE746" s="4">
        <v>477.16399999999999</v>
      </c>
      <c r="BF746" s="4">
        <v>566.06799999999998</v>
      </c>
      <c r="BG746" s="4">
        <v>2.109</v>
      </c>
      <c r="BH746" s="4">
        <v>0</v>
      </c>
      <c r="BI746" s="4">
        <v>2.109</v>
      </c>
      <c r="BJ746" s="4">
        <v>1.589</v>
      </c>
      <c r="BK746" s="4">
        <v>0</v>
      </c>
      <c r="BL746" s="4">
        <v>1.589</v>
      </c>
      <c r="BM746" s="4">
        <v>552.64660000000003</v>
      </c>
      <c r="BQ746" s="4">
        <v>1201.796</v>
      </c>
      <c r="BR746" s="4">
        <v>0.30202400000000001</v>
      </c>
      <c r="BS746" s="4">
        <v>-5</v>
      </c>
      <c r="BT746" s="4">
        <v>-3.0096000000000001E-2</v>
      </c>
      <c r="BU746" s="4">
        <v>7.3807109999999998</v>
      </c>
      <c r="BV746" s="4">
        <v>-0.60793900000000001</v>
      </c>
    </row>
    <row r="747" spans="1:74" x14ac:dyDescent="0.25">
      <c r="A747" s="4">
        <v>42067</v>
      </c>
      <c r="B747" s="4">
        <v>2.9697916666666668E-2</v>
      </c>
      <c r="C747" s="4">
        <v>1.875</v>
      </c>
      <c r="D747" s="4">
        <v>3.367</v>
      </c>
      <c r="E747" s="4">
        <v>33670.364370000003</v>
      </c>
      <c r="F747" s="4">
        <v>56.8</v>
      </c>
      <c r="G747" s="4">
        <v>-27</v>
      </c>
      <c r="H747" s="4">
        <v>46099.5</v>
      </c>
      <c r="J747" s="4">
        <v>7.61</v>
      </c>
      <c r="K747" s="4">
        <v>0.90490000000000004</v>
      </c>
      <c r="L747" s="4">
        <v>1.6961999999999999</v>
      </c>
      <c r="M747" s="4">
        <v>3.0467</v>
      </c>
      <c r="N747" s="4">
        <v>51.376399999999997</v>
      </c>
      <c r="O747" s="4">
        <v>0</v>
      </c>
      <c r="P747" s="4">
        <v>51.4</v>
      </c>
      <c r="Q747" s="4">
        <v>38.703200000000002</v>
      </c>
      <c r="R747" s="4">
        <v>0</v>
      </c>
      <c r="S747" s="4">
        <v>38.700000000000003</v>
      </c>
      <c r="T747" s="4">
        <v>46099.545299999998</v>
      </c>
      <c r="W747" s="4">
        <v>0</v>
      </c>
      <c r="X747" s="4">
        <v>6.8894000000000002</v>
      </c>
      <c r="Y747" s="4">
        <v>11.9</v>
      </c>
      <c r="Z747" s="4">
        <v>850</v>
      </c>
      <c r="AA747" s="4">
        <v>879</v>
      </c>
      <c r="AB747" s="4">
        <v>844</v>
      </c>
      <c r="AC747" s="4">
        <v>63</v>
      </c>
      <c r="AD747" s="4">
        <v>5.33</v>
      </c>
      <c r="AE747" s="4">
        <v>0.12</v>
      </c>
      <c r="AF747" s="4">
        <v>980</v>
      </c>
      <c r="AG747" s="4">
        <v>-15</v>
      </c>
      <c r="AH747" s="4">
        <v>15</v>
      </c>
      <c r="AI747" s="4">
        <v>12</v>
      </c>
      <c r="AJ747" s="4">
        <v>190</v>
      </c>
      <c r="AK747" s="4">
        <v>139</v>
      </c>
      <c r="AL747" s="4">
        <v>3.5</v>
      </c>
      <c r="AM747" s="4">
        <v>195</v>
      </c>
      <c r="AN747" s="4" t="s">
        <v>155</v>
      </c>
      <c r="AO747" s="4">
        <v>1</v>
      </c>
      <c r="AP747" s="4">
        <v>0.82223379629629623</v>
      </c>
      <c r="AQ747" s="4">
        <v>47.159036999999998</v>
      </c>
      <c r="AR747" s="4">
        <v>-88.489358999999993</v>
      </c>
      <c r="AS747" s="4">
        <v>313.2</v>
      </c>
      <c r="AT747" s="4">
        <v>19.600000000000001</v>
      </c>
      <c r="AU747" s="4">
        <v>12</v>
      </c>
      <c r="AV747" s="4">
        <v>6</v>
      </c>
      <c r="AW747" s="4" t="s">
        <v>207</v>
      </c>
      <c r="AX747" s="4">
        <v>1.6533</v>
      </c>
      <c r="AY747" s="4">
        <v>1.4599</v>
      </c>
      <c r="AZ747" s="4">
        <v>2.5598999999999998</v>
      </c>
      <c r="BA747" s="4">
        <v>14.023</v>
      </c>
      <c r="BB747" s="4">
        <v>18.899999999999999</v>
      </c>
      <c r="BC747" s="4">
        <v>1.35</v>
      </c>
      <c r="BD747" s="4">
        <v>10.515000000000001</v>
      </c>
      <c r="BE747" s="4">
        <v>550.64300000000003</v>
      </c>
      <c r="BF747" s="4">
        <v>629.49599999999998</v>
      </c>
      <c r="BG747" s="4">
        <v>1.7470000000000001</v>
      </c>
      <c r="BH747" s="4">
        <v>0</v>
      </c>
      <c r="BI747" s="4">
        <v>1.7470000000000001</v>
      </c>
      <c r="BJ747" s="4">
        <v>1.3160000000000001</v>
      </c>
      <c r="BK747" s="4">
        <v>0</v>
      </c>
      <c r="BL747" s="4">
        <v>1.3160000000000001</v>
      </c>
      <c r="BM747" s="4">
        <v>494.88529999999997</v>
      </c>
      <c r="BQ747" s="4">
        <v>1626.1759999999999</v>
      </c>
      <c r="BR747" s="4">
        <v>0.51592199999999999</v>
      </c>
      <c r="BS747" s="4">
        <v>-5</v>
      </c>
      <c r="BT747" s="4">
        <v>-2.81E-2</v>
      </c>
      <c r="BU747" s="4">
        <v>12.607848000000001</v>
      </c>
      <c r="BV747" s="4">
        <v>-0.56761600000000001</v>
      </c>
    </row>
    <row r="748" spans="1:74" x14ac:dyDescent="0.25">
      <c r="A748" s="4">
        <v>42067</v>
      </c>
      <c r="B748" s="4">
        <v>2.9709490740740741E-2</v>
      </c>
      <c r="C748" s="4">
        <v>2.7679999999999998</v>
      </c>
      <c r="D748" s="4">
        <v>4.8006000000000002</v>
      </c>
      <c r="E748" s="4">
        <v>48005.927210000002</v>
      </c>
      <c r="F748" s="4">
        <v>52.5</v>
      </c>
      <c r="G748" s="4">
        <v>-26.8</v>
      </c>
      <c r="H748" s="4">
        <v>46098.7</v>
      </c>
      <c r="J748" s="4">
        <v>11.21</v>
      </c>
      <c r="K748" s="4">
        <v>0.88180000000000003</v>
      </c>
      <c r="L748" s="4">
        <v>2.4407000000000001</v>
      </c>
      <c r="M748" s="4">
        <v>4.2332000000000001</v>
      </c>
      <c r="N748" s="4">
        <v>46.322200000000002</v>
      </c>
      <c r="O748" s="4">
        <v>0</v>
      </c>
      <c r="P748" s="4">
        <v>46.3</v>
      </c>
      <c r="Q748" s="4">
        <v>34.895800000000001</v>
      </c>
      <c r="R748" s="4">
        <v>0</v>
      </c>
      <c r="S748" s="4">
        <v>34.9</v>
      </c>
      <c r="T748" s="4">
        <v>46098.749400000001</v>
      </c>
      <c r="W748" s="4">
        <v>0</v>
      </c>
      <c r="X748" s="4">
        <v>9.8861000000000008</v>
      </c>
      <c r="Y748" s="4">
        <v>11.9</v>
      </c>
      <c r="Z748" s="4">
        <v>853</v>
      </c>
      <c r="AA748" s="4">
        <v>877</v>
      </c>
      <c r="AB748" s="4">
        <v>843</v>
      </c>
      <c r="AC748" s="4">
        <v>63</v>
      </c>
      <c r="AD748" s="4">
        <v>5.33</v>
      </c>
      <c r="AE748" s="4">
        <v>0.12</v>
      </c>
      <c r="AF748" s="4">
        <v>980</v>
      </c>
      <c r="AG748" s="4">
        <v>-15</v>
      </c>
      <c r="AH748" s="4">
        <v>15</v>
      </c>
      <c r="AI748" s="4">
        <v>12</v>
      </c>
      <c r="AJ748" s="4">
        <v>190</v>
      </c>
      <c r="AK748" s="4">
        <v>139.9</v>
      </c>
      <c r="AL748" s="4">
        <v>3.2</v>
      </c>
      <c r="AM748" s="4">
        <v>195</v>
      </c>
      <c r="AN748" s="4" t="s">
        <v>155</v>
      </c>
      <c r="AO748" s="4">
        <v>1</v>
      </c>
      <c r="AP748" s="4">
        <v>0.82224537037037038</v>
      </c>
      <c r="AQ748" s="4">
        <v>47.159008999999998</v>
      </c>
      <c r="AR748" s="4">
        <v>-88.489301999999995</v>
      </c>
      <c r="AS748" s="4">
        <v>313</v>
      </c>
      <c r="AT748" s="4">
        <v>13.6</v>
      </c>
      <c r="AU748" s="4">
        <v>12</v>
      </c>
      <c r="AV748" s="4">
        <v>6</v>
      </c>
      <c r="AW748" s="4" t="s">
        <v>207</v>
      </c>
      <c r="AX748" s="4">
        <v>1.7533000000000001</v>
      </c>
      <c r="AY748" s="4">
        <v>1.6533</v>
      </c>
      <c r="AZ748" s="4">
        <v>2.7532999999999999</v>
      </c>
      <c r="BA748" s="4">
        <v>14.023</v>
      </c>
      <c r="BB748" s="4">
        <v>15.18</v>
      </c>
      <c r="BC748" s="4">
        <v>1.08</v>
      </c>
      <c r="BD748" s="4">
        <v>13.401999999999999</v>
      </c>
      <c r="BE748" s="4">
        <v>656.245</v>
      </c>
      <c r="BF748" s="4">
        <v>724.44299999999998</v>
      </c>
      <c r="BG748" s="4">
        <v>1.304</v>
      </c>
      <c r="BH748" s="4">
        <v>0</v>
      </c>
      <c r="BI748" s="4">
        <v>1.304</v>
      </c>
      <c r="BJ748" s="4">
        <v>0.98299999999999998</v>
      </c>
      <c r="BK748" s="4">
        <v>0</v>
      </c>
      <c r="BL748" s="4">
        <v>0.98299999999999998</v>
      </c>
      <c r="BM748" s="4">
        <v>409.88619999999997</v>
      </c>
      <c r="BQ748" s="4">
        <v>1932.7560000000001</v>
      </c>
      <c r="BR748" s="4">
        <v>0.70274999999999999</v>
      </c>
      <c r="BS748" s="4">
        <v>-5</v>
      </c>
      <c r="BT748" s="4">
        <v>-2.895E-2</v>
      </c>
      <c r="BU748" s="4">
        <v>17.173452999999999</v>
      </c>
      <c r="BV748" s="4">
        <v>-0.58479000000000003</v>
      </c>
    </row>
    <row r="749" spans="1:74" x14ac:dyDescent="0.25">
      <c r="A749" s="4">
        <v>42067</v>
      </c>
      <c r="B749" s="4">
        <v>2.9721064814814815E-2</v>
      </c>
      <c r="C749" s="4">
        <v>4.0250000000000004</v>
      </c>
      <c r="D749" s="4">
        <v>5.5959000000000003</v>
      </c>
      <c r="E749" s="4">
        <v>55959.201330000004</v>
      </c>
      <c r="F749" s="4">
        <v>46.3</v>
      </c>
      <c r="G749" s="4">
        <v>-25.7</v>
      </c>
      <c r="H749" s="4">
        <v>46100.1</v>
      </c>
      <c r="J749" s="4">
        <v>13.69</v>
      </c>
      <c r="K749" s="4">
        <v>0.86270000000000002</v>
      </c>
      <c r="L749" s="4">
        <v>3.4727999999999999</v>
      </c>
      <c r="M749" s="4">
        <v>4.8277999999999999</v>
      </c>
      <c r="N749" s="4">
        <v>39.910299999999999</v>
      </c>
      <c r="O749" s="4">
        <v>0</v>
      </c>
      <c r="P749" s="4">
        <v>39.9</v>
      </c>
      <c r="Q749" s="4">
        <v>30.0655</v>
      </c>
      <c r="R749" s="4">
        <v>0</v>
      </c>
      <c r="S749" s="4">
        <v>30.1</v>
      </c>
      <c r="T749" s="4">
        <v>46100.1</v>
      </c>
      <c r="W749" s="4">
        <v>0</v>
      </c>
      <c r="X749" s="4">
        <v>11.8104</v>
      </c>
      <c r="Y749" s="4">
        <v>11.9</v>
      </c>
      <c r="Z749" s="4">
        <v>853</v>
      </c>
      <c r="AA749" s="4">
        <v>878</v>
      </c>
      <c r="AB749" s="4">
        <v>843</v>
      </c>
      <c r="AC749" s="4">
        <v>63</v>
      </c>
      <c r="AD749" s="4">
        <v>5.33</v>
      </c>
      <c r="AE749" s="4">
        <v>0.12</v>
      </c>
      <c r="AF749" s="4">
        <v>980</v>
      </c>
      <c r="AG749" s="4">
        <v>-15</v>
      </c>
      <c r="AH749" s="4">
        <v>15</v>
      </c>
      <c r="AI749" s="4">
        <v>12</v>
      </c>
      <c r="AJ749" s="4">
        <v>190.9</v>
      </c>
      <c r="AK749" s="4">
        <v>139.1</v>
      </c>
      <c r="AL749" s="4">
        <v>2.4</v>
      </c>
      <c r="AM749" s="4">
        <v>195</v>
      </c>
      <c r="AN749" s="4" t="s">
        <v>155</v>
      </c>
      <c r="AO749" s="4">
        <v>1</v>
      </c>
      <c r="AP749" s="4">
        <v>0.82225694444444442</v>
      </c>
      <c r="AQ749" s="4">
        <v>47.158991999999998</v>
      </c>
      <c r="AR749" s="4">
        <v>-88.489262999999994</v>
      </c>
      <c r="AS749" s="4">
        <v>312.8</v>
      </c>
      <c r="AT749" s="4">
        <v>8.5</v>
      </c>
      <c r="AU749" s="4">
        <v>12</v>
      </c>
      <c r="AV749" s="4">
        <v>6</v>
      </c>
      <c r="AW749" s="4" t="s">
        <v>207</v>
      </c>
      <c r="AX749" s="4">
        <v>1.8</v>
      </c>
      <c r="AY749" s="4">
        <v>1.8066</v>
      </c>
      <c r="AZ749" s="4">
        <v>2.8532999999999999</v>
      </c>
      <c r="BA749" s="4">
        <v>14.023</v>
      </c>
      <c r="BB749" s="4">
        <v>13.02</v>
      </c>
      <c r="BC749" s="4">
        <v>0.93</v>
      </c>
      <c r="BD749" s="4">
        <v>15.91</v>
      </c>
      <c r="BE749" s="4">
        <v>815.72400000000005</v>
      </c>
      <c r="BF749" s="4">
        <v>721.76700000000005</v>
      </c>
      <c r="BG749" s="4">
        <v>0.98199999999999998</v>
      </c>
      <c r="BH749" s="4">
        <v>0</v>
      </c>
      <c r="BI749" s="4">
        <v>0.98199999999999998</v>
      </c>
      <c r="BJ749" s="4">
        <v>0.74</v>
      </c>
      <c r="BK749" s="4">
        <v>0</v>
      </c>
      <c r="BL749" s="4">
        <v>0.74</v>
      </c>
      <c r="BM749" s="4">
        <v>358.08980000000003</v>
      </c>
      <c r="BQ749" s="4">
        <v>2017.1210000000001</v>
      </c>
      <c r="BR749" s="4">
        <v>0.54290000000000005</v>
      </c>
      <c r="BS749" s="4">
        <v>-5</v>
      </c>
      <c r="BT749" s="4">
        <v>-2.52E-2</v>
      </c>
      <c r="BU749" s="4">
        <v>13.267118999999999</v>
      </c>
      <c r="BV749" s="4">
        <v>-0.50904000000000005</v>
      </c>
    </row>
    <row r="750" spans="1:74" x14ac:dyDescent="0.25">
      <c r="A750" s="4">
        <v>42067</v>
      </c>
      <c r="B750" s="4">
        <v>2.9732638888888888E-2</v>
      </c>
      <c r="C750" s="4">
        <v>5.6130000000000004</v>
      </c>
      <c r="D750" s="4">
        <v>5.7690000000000001</v>
      </c>
      <c r="E750" s="4">
        <v>57689.703950000003</v>
      </c>
      <c r="F750" s="4">
        <v>42.7</v>
      </c>
      <c r="G750" s="4">
        <v>-25.6</v>
      </c>
      <c r="H750" s="4">
        <v>46104.1</v>
      </c>
      <c r="J750" s="4">
        <v>14.7</v>
      </c>
      <c r="K750" s="4">
        <v>0.84819999999999995</v>
      </c>
      <c r="L750" s="4">
        <v>4.7613000000000003</v>
      </c>
      <c r="M750" s="4">
        <v>4.8932000000000002</v>
      </c>
      <c r="N750" s="4">
        <v>36.233400000000003</v>
      </c>
      <c r="O750" s="4">
        <v>0</v>
      </c>
      <c r="P750" s="4">
        <v>36.200000000000003</v>
      </c>
      <c r="Q750" s="4">
        <v>27.2956</v>
      </c>
      <c r="R750" s="4">
        <v>0</v>
      </c>
      <c r="S750" s="4">
        <v>27.3</v>
      </c>
      <c r="T750" s="4">
        <v>46104.056799999998</v>
      </c>
      <c r="W750" s="4">
        <v>0</v>
      </c>
      <c r="X750" s="4">
        <v>12.468500000000001</v>
      </c>
      <c r="Y750" s="4">
        <v>12</v>
      </c>
      <c r="Z750" s="4">
        <v>852</v>
      </c>
      <c r="AA750" s="4">
        <v>879</v>
      </c>
      <c r="AB750" s="4">
        <v>842</v>
      </c>
      <c r="AC750" s="4">
        <v>63</v>
      </c>
      <c r="AD750" s="4">
        <v>5.33</v>
      </c>
      <c r="AE750" s="4">
        <v>0.12</v>
      </c>
      <c r="AF750" s="4">
        <v>980</v>
      </c>
      <c r="AG750" s="4">
        <v>-15</v>
      </c>
      <c r="AH750" s="4">
        <v>15</v>
      </c>
      <c r="AI750" s="4">
        <v>12</v>
      </c>
      <c r="AJ750" s="4">
        <v>191</v>
      </c>
      <c r="AK750" s="4">
        <v>139</v>
      </c>
      <c r="AL750" s="4">
        <v>2.8</v>
      </c>
      <c r="AM750" s="4">
        <v>195</v>
      </c>
      <c r="AN750" s="4" t="s">
        <v>155</v>
      </c>
      <c r="AO750" s="4">
        <v>1</v>
      </c>
      <c r="AP750" s="4">
        <v>0.82226851851851857</v>
      </c>
      <c r="AQ750" s="4">
        <v>47.158985999999999</v>
      </c>
      <c r="AR750" s="4">
        <v>-88.489243000000002</v>
      </c>
      <c r="AS750" s="4">
        <v>312.7</v>
      </c>
      <c r="AT750" s="4">
        <v>4.5</v>
      </c>
      <c r="AU750" s="4">
        <v>12</v>
      </c>
      <c r="AV750" s="4">
        <v>6</v>
      </c>
      <c r="AW750" s="4" t="s">
        <v>207</v>
      </c>
      <c r="AX750" s="4">
        <v>1.8532999999999999</v>
      </c>
      <c r="AY750" s="4">
        <v>1.9</v>
      </c>
      <c r="AZ750" s="4">
        <v>2.9</v>
      </c>
      <c r="BA750" s="4">
        <v>14.023</v>
      </c>
      <c r="BB750" s="4">
        <v>11.71</v>
      </c>
      <c r="BC750" s="4">
        <v>0.84</v>
      </c>
      <c r="BD750" s="4">
        <v>17.896999999999998</v>
      </c>
      <c r="BE750" s="4">
        <v>1011.919</v>
      </c>
      <c r="BF750" s="4">
        <v>661.899</v>
      </c>
      <c r="BG750" s="4">
        <v>0.80600000000000005</v>
      </c>
      <c r="BH750" s="4">
        <v>0</v>
      </c>
      <c r="BI750" s="4">
        <v>0.80600000000000005</v>
      </c>
      <c r="BJ750" s="4">
        <v>0.60799999999999998</v>
      </c>
      <c r="BK750" s="4">
        <v>0</v>
      </c>
      <c r="BL750" s="4">
        <v>0.60799999999999998</v>
      </c>
      <c r="BM750" s="4">
        <v>324.02609999999999</v>
      </c>
      <c r="BQ750" s="4">
        <v>1926.7809999999999</v>
      </c>
      <c r="BR750" s="4">
        <v>0.48999199999999998</v>
      </c>
      <c r="BS750" s="4">
        <v>-5</v>
      </c>
      <c r="BT750" s="4">
        <v>-2.5000000000000001E-2</v>
      </c>
      <c r="BU750" s="4">
        <v>11.974178</v>
      </c>
      <c r="BV750" s="4">
        <v>-0.505</v>
      </c>
    </row>
    <row r="751" spans="1:74" x14ac:dyDescent="0.25">
      <c r="A751" s="4">
        <v>42067</v>
      </c>
      <c r="B751" s="4">
        <v>2.9744212962962962E-2</v>
      </c>
      <c r="C751" s="4">
        <v>7.0979999999999999</v>
      </c>
      <c r="D751" s="4">
        <v>5.6128</v>
      </c>
      <c r="E751" s="4">
        <v>56127.661359999998</v>
      </c>
      <c r="F751" s="4">
        <v>42.3</v>
      </c>
      <c r="G751" s="4">
        <v>-25.7</v>
      </c>
      <c r="H751" s="4">
        <v>45568.7</v>
      </c>
      <c r="J751" s="4">
        <v>14.37</v>
      </c>
      <c r="K751" s="4">
        <v>0.83860000000000001</v>
      </c>
      <c r="L751" s="4">
        <v>5.9523000000000001</v>
      </c>
      <c r="M751" s="4">
        <v>4.7068000000000003</v>
      </c>
      <c r="N751" s="4">
        <v>35.472000000000001</v>
      </c>
      <c r="O751" s="4">
        <v>0</v>
      </c>
      <c r="P751" s="4">
        <v>35.5</v>
      </c>
      <c r="Q751" s="4">
        <v>26.722000000000001</v>
      </c>
      <c r="R751" s="4">
        <v>0</v>
      </c>
      <c r="S751" s="4">
        <v>26.7</v>
      </c>
      <c r="T751" s="4">
        <v>45568.745300000002</v>
      </c>
      <c r="W751" s="4">
        <v>0</v>
      </c>
      <c r="X751" s="4">
        <v>12.0473</v>
      </c>
      <c r="Y751" s="4">
        <v>12</v>
      </c>
      <c r="Z751" s="4">
        <v>851</v>
      </c>
      <c r="AA751" s="4">
        <v>878</v>
      </c>
      <c r="AB751" s="4">
        <v>840</v>
      </c>
      <c r="AC751" s="4">
        <v>63</v>
      </c>
      <c r="AD751" s="4">
        <v>5.33</v>
      </c>
      <c r="AE751" s="4">
        <v>0.12</v>
      </c>
      <c r="AF751" s="4">
        <v>980</v>
      </c>
      <c r="AG751" s="4">
        <v>-15</v>
      </c>
      <c r="AH751" s="4">
        <v>15</v>
      </c>
      <c r="AI751" s="4">
        <v>12</v>
      </c>
      <c r="AJ751" s="4">
        <v>191</v>
      </c>
      <c r="AK751" s="4">
        <v>139</v>
      </c>
      <c r="AL751" s="4">
        <v>2.7</v>
      </c>
      <c r="AM751" s="4">
        <v>195</v>
      </c>
      <c r="AN751" s="4" t="s">
        <v>155</v>
      </c>
      <c r="AO751" s="4">
        <v>1</v>
      </c>
      <c r="AP751" s="4">
        <v>0.82228009259259249</v>
      </c>
      <c r="AQ751" s="4">
        <v>47.158990000000003</v>
      </c>
      <c r="AR751" s="4">
        <v>-88.489236000000005</v>
      </c>
      <c r="AS751" s="4">
        <v>312.8</v>
      </c>
      <c r="AT751" s="4">
        <v>3.1</v>
      </c>
      <c r="AU751" s="4">
        <v>12</v>
      </c>
      <c r="AV751" s="4">
        <v>6</v>
      </c>
      <c r="AW751" s="4" t="s">
        <v>207</v>
      </c>
      <c r="AX751" s="4">
        <v>1.7401</v>
      </c>
      <c r="AY751" s="4">
        <v>1.9</v>
      </c>
      <c r="AZ751" s="4">
        <v>2.7401</v>
      </c>
      <c r="BA751" s="4">
        <v>14.023</v>
      </c>
      <c r="BB751" s="4">
        <v>10.98</v>
      </c>
      <c r="BC751" s="4">
        <v>0.78</v>
      </c>
      <c r="BD751" s="4">
        <v>19.248999999999999</v>
      </c>
      <c r="BE751" s="4">
        <v>1185.771</v>
      </c>
      <c r="BF751" s="4">
        <v>596.78499999999997</v>
      </c>
      <c r="BG751" s="4">
        <v>0.74</v>
      </c>
      <c r="BH751" s="4">
        <v>0</v>
      </c>
      <c r="BI751" s="4">
        <v>0.74</v>
      </c>
      <c r="BJ751" s="4">
        <v>0.55700000000000005</v>
      </c>
      <c r="BK751" s="4">
        <v>0</v>
      </c>
      <c r="BL751" s="4">
        <v>0.55700000000000005</v>
      </c>
      <c r="BM751" s="4">
        <v>300.19709999999998</v>
      </c>
      <c r="BQ751" s="4">
        <v>1745.0519999999999</v>
      </c>
      <c r="BR751" s="4">
        <v>0.49373600000000001</v>
      </c>
      <c r="BS751" s="4">
        <v>-5</v>
      </c>
      <c r="BT751" s="4">
        <v>-2.3088000000000001E-2</v>
      </c>
      <c r="BU751" s="4">
        <v>12.06568</v>
      </c>
      <c r="BV751" s="4">
        <v>-0.46637600000000001</v>
      </c>
    </row>
    <row r="752" spans="1:74" x14ac:dyDescent="0.25">
      <c r="A752" s="4">
        <v>42067</v>
      </c>
      <c r="B752" s="4">
        <v>2.9755787037037042E-2</v>
      </c>
      <c r="C752" s="4">
        <v>8.2449999999999992</v>
      </c>
      <c r="D752" s="4">
        <v>5.08</v>
      </c>
      <c r="E752" s="4">
        <v>50799.951569999997</v>
      </c>
      <c r="F752" s="4">
        <v>42.3</v>
      </c>
      <c r="G752" s="4">
        <v>-25.8</v>
      </c>
      <c r="H752" s="4">
        <v>37613.599999999999</v>
      </c>
      <c r="J752" s="4">
        <v>12.93</v>
      </c>
      <c r="K752" s="4">
        <v>0.84309999999999996</v>
      </c>
      <c r="L752" s="4">
        <v>6.9508999999999999</v>
      </c>
      <c r="M752" s="4">
        <v>4.2828999999999997</v>
      </c>
      <c r="N752" s="4">
        <v>35.662999999999997</v>
      </c>
      <c r="O752" s="4">
        <v>0</v>
      </c>
      <c r="P752" s="4">
        <v>35.700000000000003</v>
      </c>
      <c r="Q752" s="4">
        <v>26.8659</v>
      </c>
      <c r="R752" s="4">
        <v>0</v>
      </c>
      <c r="S752" s="4">
        <v>26.9</v>
      </c>
      <c r="T752" s="4">
        <v>37613.605900000002</v>
      </c>
      <c r="W752" s="4">
        <v>0</v>
      </c>
      <c r="X752" s="4">
        <v>10.9049</v>
      </c>
      <c r="Y752" s="4">
        <v>12</v>
      </c>
      <c r="Z752" s="4">
        <v>853</v>
      </c>
      <c r="AA752" s="4">
        <v>878</v>
      </c>
      <c r="AB752" s="4">
        <v>844</v>
      </c>
      <c r="AC752" s="4">
        <v>63</v>
      </c>
      <c r="AD752" s="4">
        <v>5.33</v>
      </c>
      <c r="AE752" s="4">
        <v>0.12</v>
      </c>
      <c r="AF752" s="4">
        <v>980</v>
      </c>
      <c r="AG752" s="4">
        <v>-15</v>
      </c>
      <c r="AH752" s="4">
        <v>15</v>
      </c>
      <c r="AI752" s="4">
        <v>12</v>
      </c>
      <c r="AJ752" s="4">
        <v>191</v>
      </c>
      <c r="AK752" s="4">
        <v>139</v>
      </c>
      <c r="AL752" s="4">
        <v>2.7</v>
      </c>
      <c r="AM752" s="4">
        <v>195</v>
      </c>
      <c r="AN752" s="4" t="s">
        <v>155</v>
      </c>
      <c r="AO752" s="4">
        <v>1</v>
      </c>
      <c r="AP752" s="4">
        <v>0.82229166666666664</v>
      </c>
      <c r="AQ752" s="4">
        <v>47.158999999999999</v>
      </c>
      <c r="AR752" s="4">
        <v>-88.489221000000001</v>
      </c>
      <c r="AS752" s="4">
        <v>312.89999999999998</v>
      </c>
      <c r="AT752" s="4">
        <v>3.8</v>
      </c>
      <c r="AU752" s="4">
        <v>12</v>
      </c>
      <c r="AV752" s="4">
        <v>6</v>
      </c>
      <c r="AW752" s="4" t="s">
        <v>207</v>
      </c>
      <c r="AX752" s="4">
        <v>1.6533</v>
      </c>
      <c r="AY752" s="4">
        <v>1.9533</v>
      </c>
      <c r="AZ752" s="4">
        <v>2.6533000000000002</v>
      </c>
      <c r="BA752" s="4">
        <v>14.023</v>
      </c>
      <c r="BB752" s="4">
        <v>11.31</v>
      </c>
      <c r="BC752" s="4">
        <v>0.81</v>
      </c>
      <c r="BD752" s="4">
        <v>18.61</v>
      </c>
      <c r="BE752" s="4">
        <v>1405.1569999999999</v>
      </c>
      <c r="BF752" s="4">
        <v>551.06299999999999</v>
      </c>
      <c r="BG752" s="4">
        <v>0.755</v>
      </c>
      <c r="BH752" s="4">
        <v>0</v>
      </c>
      <c r="BI752" s="4">
        <v>0.755</v>
      </c>
      <c r="BJ752" s="4">
        <v>0.56899999999999995</v>
      </c>
      <c r="BK752" s="4">
        <v>0</v>
      </c>
      <c r="BL752" s="4">
        <v>0.56899999999999995</v>
      </c>
      <c r="BM752" s="4">
        <v>251.44820000000001</v>
      </c>
      <c r="BQ752" s="4">
        <v>1602.896</v>
      </c>
      <c r="BR752" s="4">
        <v>0.48826399999999998</v>
      </c>
      <c r="BS752" s="4">
        <v>-5</v>
      </c>
      <c r="BT752" s="4">
        <v>-2.5867999999999999E-2</v>
      </c>
      <c r="BU752" s="4">
        <v>11.931952000000001</v>
      </c>
      <c r="BV752" s="4">
        <v>-0.52253400000000005</v>
      </c>
    </row>
    <row r="753" spans="1:74" x14ac:dyDescent="0.25">
      <c r="A753" s="4">
        <v>42067</v>
      </c>
      <c r="B753" s="4">
        <v>2.9767361111111112E-2</v>
      </c>
      <c r="C753" s="4">
        <v>8.9480000000000004</v>
      </c>
      <c r="D753" s="4">
        <v>4.6909999999999998</v>
      </c>
      <c r="E753" s="4">
        <v>46909.717510000002</v>
      </c>
      <c r="F753" s="4">
        <v>42.7</v>
      </c>
      <c r="G753" s="4">
        <v>-27</v>
      </c>
      <c r="H753" s="4">
        <v>32124.6</v>
      </c>
      <c r="J753" s="4">
        <v>11.07</v>
      </c>
      <c r="K753" s="4">
        <v>0.84699999999999998</v>
      </c>
      <c r="L753" s="4">
        <v>7.5784000000000002</v>
      </c>
      <c r="M753" s="4">
        <v>3.9729999999999999</v>
      </c>
      <c r="N753" s="4">
        <v>36.132399999999997</v>
      </c>
      <c r="O753" s="4">
        <v>0</v>
      </c>
      <c r="P753" s="4">
        <v>36.1</v>
      </c>
      <c r="Q753" s="4">
        <v>27.2195</v>
      </c>
      <c r="R753" s="4">
        <v>0</v>
      </c>
      <c r="S753" s="4">
        <v>27.2</v>
      </c>
      <c r="T753" s="4">
        <v>32124.551200000002</v>
      </c>
      <c r="W753" s="4">
        <v>0</v>
      </c>
      <c r="X753" s="4">
        <v>9.3728999999999996</v>
      </c>
      <c r="Y753" s="4">
        <v>12</v>
      </c>
      <c r="Z753" s="4">
        <v>851</v>
      </c>
      <c r="AA753" s="4">
        <v>875</v>
      </c>
      <c r="AB753" s="4">
        <v>845</v>
      </c>
      <c r="AC753" s="4">
        <v>63</v>
      </c>
      <c r="AD753" s="4">
        <v>5.33</v>
      </c>
      <c r="AE753" s="4">
        <v>0.12</v>
      </c>
      <c r="AF753" s="4">
        <v>980</v>
      </c>
      <c r="AG753" s="4">
        <v>-15</v>
      </c>
      <c r="AH753" s="4">
        <v>15</v>
      </c>
      <c r="AI753" s="4">
        <v>12</v>
      </c>
      <c r="AJ753" s="4">
        <v>191</v>
      </c>
      <c r="AK753" s="4">
        <v>139</v>
      </c>
      <c r="AL753" s="4">
        <v>2.7</v>
      </c>
      <c r="AM753" s="4">
        <v>195</v>
      </c>
      <c r="AN753" s="4" t="s">
        <v>155</v>
      </c>
      <c r="AO753" s="4">
        <v>1</v>
      </c>
      <c r="AP753" s="4">
        <v>0.82230324074074079</v>
      </c>
      <c r="AQ753" s="4">
        <v>47.159019999999998</v>
      </c>
      <c r="AR753" s="4">
        <v>-88.489206999999993</v>
      </c>
      <c r="AS753" s="4">
        <v>313</v>
      </c>
      <c r="AT753" s="4">
        <v>6.9</v>
      </c>
      <c r="AU753" s="4">
        <v>12</v>
      </c>
      <c r="AV753" s="4">
        <v>6</v>
      </c>
      <c r="AW753" s="4" t="s">
        <v>207</v>
      </c>
      <c r="AX753" s="4">
        <v>1.7533000000000001</v>
      </c>
      <c r="AY753" s="4">
        <v>1.4670000000000001</v>
      </c>
      <c r="AZ753" s="4">
        <v>2.7</v>
      </c>
      <c r="BA753" s="4">
        <v>14.023</v>
      </c>
      <c r="BB753" s="4">
        <v>11.61</v>
      </c>
      <c r="BC753" s="4">
        <v>0.83</v>
      </c>
      <c r="BD753" s="4">
        <v>18.07</v>
      </c>
      <c r="BE753" s="4">
        <v>1556.0809999999999</v>
      </c>
      <c r="BF753" s="4">
        <v>519.22199999999998</v>
      </c>
      <c r="BG753" s="4">
        <v>0.77700000000000002</v>
      </c>
      <c r="BH753" s="4">
        <v>0</v>
      </c>
      <c r="BI753" s="4">
        <v>0.77700000000000002</v>
      </c>
      <c r="BJ753" s="4">
        <v>0.58499999999999996</v>
      </c>
      <c r="BK753" s="4">
        <v>0</v>
      </c>
      <c r="BL753" s="4">
        <v>0.58499999999999996</v>
      </c>
      <c r="BM753" s="4">
        <v>218.12790000000001</v>
      </c>
      <c r="BQ753" s="4">
        <v>1399.3489999999999</v>
      </c>
      <c r="BR753" s="4">
        <v>0.466034</v>
      </c>
      <c r="BS753" s="4">
        <v>-5</v>
      </c>
      <c r="BT753" s="4">
        <v>-2.5999999999999999E-2</v>
      </c>
      <c r="BU753" s="4">
        <v>11.388706000000001</v>
      </c>
      <c r="BV753" s="4">
        <v>-0.5252</v>
      </c>
    </row>
    <row r="754" spans="1:74" x14ac:dyDescent="0.25">
      <c r="A754" s="4">
        <v>42067</v>
      </c>
      <c r="B754" s="4">
        <v>2.9778935185185183E-2</v>
      </c>
      <c r="C754" s="4">
        <v>9.0519999999999996</v>
      </c>
      <c r="D754" s="4">
        <v>4.3552999999999997</v>
      </c>
      <c r="E754" s="4">
        <v>43552.575369999999</v>
      </c>
      <c r="F754" s="4">
        <v>58.1</v>
      </c>
      <c r="G754" s="4">
        <v>-27.1</v>
      </c>
      <c r="H754" s="4">
        <v>28122.3</v>
      </c>
      <c r="J754" s="4">
        <v>9.1199999999999992</v>
      </c>
      <c r="K754" s="4">
        <v>0.85350000000000004</v>
      </c>
      <c r="L754" s="4">
        <v>7.7256</v>
      </c>
      <c r="M754" s="4">
        <v>3.7170999999999998</v>
      </c>
      <c r="N754" s="4">
        <v>49.6188</v>
      </c>
      <c r="O754" s="4">
        <v>0</v>
      </c>
      <c r="P754" s="4">
        <v>49.6</v>
      </c>
      <c r="Q754" s="4">
        <v>37.379199999999997</v>
      </c>
      <c r="R754" s="4">
        <v>0</v>
      </c>
      <c r="S754" s="4">
        <v>37.4</v>
      </c>
      <c r="T754" s="4">
        <v>28122.320299999999</v>
      </c>
      <c r="W754" s="4">
        <v>0</v>
      </c>
      <c r="X754" s="4">
        <v>7.7797000000000001</v>
      </c>
      <c r="Y754" s="4">
        <v>12.1</v>
      </c>
      <c r="Z754" s="4">
        <v>852</v>
      </c>
      <c r="AA754" s="4">
        <v>874</v>
      </c>
      <c r="AB754" s="4">
        <v>846</v>
      </c>
      <c r="AC754" s="4">
        <v>63</v>
      </c>
      <c r="AD754" s="4">
        <v>5.33</v>
      </c>
      <c r="AE754" s="4">
        <v>0.12</v>
      </c>
      <c r="AF754" s="4">
        <v>980</v>
      </c>
      <c r="AG754" s="4">
        <v>-15</v>
      </c>
      <c r="AH754" s="4">
        <v>15</v>
      </c>
      <c r="AI754" s="4">
        <v>12</v>
      </c>
      <c r="AJ754" s="4">
        <v>191</v>
      </c>
      <c r="AK754" s="4">
        <v>139</v>
      </c>
      <c r="AL754" s="4">
        <v>3</v>
      </c>
      <c r="AM754" s="4">
        <v>195</v>
      </c>
      <c r="AN754" s="4" t="s">
        <v>155</v>
      </c>
      <c r="AO754" s="4">
        <v>1</v>
      </c>
      <c r="AP754" s="4">
        <v>0.82231481481481483</v>
      </c>
      <c r="AQ754" s="4">
        <v>47.159045999999996</v>
      </c>
      <c r="AR754" s="4">
        <v>-88.489223999999993</v>
      </c>
      <c r="AS754" s="4">
        <v>313.2</v>
      </c>
      <c r="AT754" s="4">
        <v>12.4</v>
      </c>
      <c r="AU754" s="4">
        <v>12</v>
      </c>
      <c r="AV754" s="4">
        <v>6</v>
      </c>
      <c r="AW754" s="4" t="s">
        <v>207</v>
      </c>
      <c r="AX754" s="4">
        <v>1.7466999999999999</v>
      </c>
      <c r="AY754" s="4">
        <v>1.0532999999999999</v>
      </c>
      <c r="AZ754" s="4">
        <v>2.7</v>
      </c>
      <c r="BA754" s="4">
        <v>14.023</v>
      </c>
      <c r="BB754" s="4">
        <v>12.15</v>
      </c>
      <c r="BC754" s="4">
        <v>0.87</v>
      </c>
      <c r="BD754" s="4">
        <v>17.170000000000002</v>
      </c>
      <c r="BE754" s="4">
        <v>1643.105</v>
      </c>
      <c r="BF754" s="4">
        <v>503.166</v>
      </c>
      <c r="BG754" s="4">
        <v>1.105</v>
      </c>
      <c r="BH754" s="4">
        <v>0</v>
      </c>
      <c r="BI754" s="4">
        <v>1.105</v>
      </c>
      <c r="BJ754" s="4">
        <v>0.83299999999999996</v>
      </c>
      <c r="BK754" s="4">
        <v>0</v>
      </c>
      <c r="BL754" s="4">
        <v>0.83299999999999996</v>
      </c>
      <c r="BM754" s="4">
        <v>197.7911</v>
      </c>
      <c r="BQ754" s="4">
        <v>1203.0909999999999</v>
      </c>
      <c r="BR754" s="4">
        <v>0.44403199999999998</v>
      </c>
      <c r="BS754" s="4">
        <v>-5</v>
      </c>
      <c r="BT754" s="4">
        <v>-2.3140999999999998E-2</v>
      </c>
      <c r="BU754" s="4">
        <v>10.851031000000001</v>
      </c>
      <c r="BV754" s="4">
        <v>-0.467443</v>
      </c>
    </row>
    <row r="755" spans="1:74" x14ac:dyDescent="0.25">
      <c r="A755" s="4">
        <v>42067</v>
      </c>
      <c r="B755" s="4">
        <v>2.979050925925926E-2</v>
      </c>
      <c r="C755" s="4">
        <v>8.3930000000000007</v>
      </c>
      <c r="D755" s="4">
        <v>4.6402000000000001</v>
      </c>
      <c r="E755" s="4">
        <v>46402.15539</v>
      </c>
      <c r="F755" s="4">
        <v>72.8</v>
      </c>
      <c r="G755" s="4">
        <v>-27.1</v>
      </c>
      <c r="H755" s="4">
        <v>27529.200000000001</v>
      </c>
      <c r="J755" s="4">
        <v>7.35</v>
      </c>
      <c r="K755" s="4">
        <v>0.85650000000000004</v>
      </c>
      <c r="L755" s="4">
        <v>7.1887999999999996</v>
      </c>
      <c r="M755" s="4">
        <v>3.9744000000000002</v>
      </c>
      <c r="N755" s="4">
        <v>62.3765</v>
      </c>
      <c r="O755" s="4">
        <v>0</v>
      </c>
      <c r="P755" s="4">
        <v>62.4</v>
      </c>
      <c r="Q755" s="4">
        <v>46.990699999999997</v>
      </c>
      <c r="R755" s="4">
        <v>0</v>
      </c>
      <c r="S755" s="4">
        <v>47</v>
      </c>
      <c r="T755" s="4">
        <v>27529.203000000001</v>
      </c>
      <c r="W755" s="4">
        <v>0</v>
      </c>
      <c r="X755" s="4">
        <v>6.2976999999999999</v>
      </c>
      <c r="Y755" s="4">
        <v>12</v>
      </c>
      <c r="Z755" s="4">
        <v>848</v>
      </c>
      <c r="AA755" s="4">
        <v>872</v>
      </c>
      <c r="AB755" s="4">
        <v>843</v>
      </c>
      <c r="AC755" s="4">
        <v>63</v>
      </c>
      <c r="AD755" s="4">
        <v>5.34</v>
      </c>
      <c r="AE755" s="4">
        <v>0.12</v>
      </c>
      <c r="AF755" s="4">
        <v>979</v>
      </c>
      <c r="AG755" s="4">
        <v>-15</v>
      </c>
      <c r="AH755" s="4">
        <v>15</v>
      </c>
      <c r="AI755" s="4">
        <v>12</v>
      </c>
      <c r="AJ755" s="4">
        <v>191</v>
      </c>
      <c r="AK755" s="4">
        <v>139</v>
      </c>
      <c r="AL755" s="4">
        <v>3</v>
      </c>
      <c r="AM755" s="4">
        <v>195</v>
      </c>
      <c r="AN755" s="4" t="s">
        <v>155</v>
      </c>
      <c r="AO755" s="4">
        <v>1</v>
      </c>
      <c r="AP755" s="4">
        <v>0.82232638888888887</v>
      </c>
      <c r="AQ755" s="4">
        <v>47.159117999999999</v>
      </c>
      <c r="AR755" s="4">
        <v>-88.489363999999995</v>
      </c>
      <c r="AS755" s="4">
        <v>313.5</v>
      </c>
      <c r="AT755" s="4">
        <v>18.100000000000001</v>
      </c>
      <c r="AU755" s="4">
        <v>12</v>
      </c>
      <c r="AV755" s="4">
        <v>7</v>
      </c>
      <c r="AW755" s="4" t="s">
        <v>204</v>
      </c>
      <c r="AX755" s="4">
        <v>1.7533000000000001</v>
      </c>
      <c r="AY755" s="4">
        <v>1.0467</v>
      </c>
      <c r="AZ755" s="4">
        <v>2.7</v>
      </c>
      <c r="BA755" s="4">
        <v>14.023</v>
      </c>
      <c r="BB755" s="4">
        <v>12.42</v>
      </c>
      <c r="BC755" s="4">
        <v>0.89</v>
      </c>
      <c r="BD755" s="4">
        <v>16.751000000000001</v>
      </c>
      <c r="BE755" s="4">
        <v>1566.2550000000001</v>
      </c>
      <c r="BF755" s="4">
        <v>551.13699999999994</v>
      </c>
      <c r="BG755" s="4">
        <v>1.423</v>
      </c>
      <c r="BH755" s="4">
        <v>0</v>
      </c>
      <c r="BI755" s="4">
        <v>1.423</v>
      </c>
      <c r="BJ755" s="4">
        <v>1.0720000000000001</v>
      </c>
      <c r="BK755" s="4">
        <v>0</v>
      </c>
      <c r="BL755" s="4">
        <v>1.0720000000000001</v>
      </c>
      <c r="BM755" s="4">
        <v>198.34399999999999</v>
      </c>
      <c r="BQ755" s="4">
        <v>997.67200000000003</v>
      </c>
      <c r="BR755" s="4">
        <v>0.39634999999999998</v>
      </c>
      <c r="BS755" s="4">
        <v>-5</v>
      </c>
      <c r="BT755" s="4">
        <v>-2.5856000000000001E-2</v>
      </c>
      <c r="BU755" s="4">
        <v>9.6857950000000006</v>
      </c>
      <c r="BV755" s="4">
        <v>-0.52229400000000004</v>
      </c>
    </row>
    <row r="756" spans="1:74" x14ac:dyDescent="0.25">
      <c r="A756" s="4">
        <v>42067</v>
      </c>
      <c r="B756" s="4">
        <v>2.980208333333333E-2</v>
      </c>
      <c r="C756" s="4">
        <v>6.3659999999999997</v>
      </c>
      <c r="D756" s="4">
        <v>4.5510000000000002</v>
      </c>
      <c r="E756" s="4">
        <v>45509.581619999997</v>
      </c>
      <c r="F756" s="4">
        <v>80.8</v>
      </c>
      <c r="G756" s="4">
        <v>-27.2</v>
      </c>
      <c r="H756" s="4">
        <v>34056.699999999997</v>
      </c>
      <c r="J756" s="4">
        <v>5.87</v>
      </c>
      <c r="K756" s="4">
        <v>0.86709999999999998</v>
      </c>
      <c r="L756" s="4">
        <v>5.5198</v>
      </c>
      <c r="M756" s="4">
        <v>3.9460000000000002</v>
      </c>
      <c r="N756" s="4">
        <v>70.081800000000001</v>
      </c>
      <c r="O756" s="4">
        <v>0</v>
      </c>
      <c r="P756" s="4">
        <v>70.099999999999994</v>
      </c>
      <c r="Q756" s="4">
        <v>52.795499999999997</v>
      </c>
      <c r="R756" s="4">
        <v>0</v>
      </c>
      <c r="S756" s="4">
        <v>52.8</v>
      </c>
      <c r="T756" s="4">
        <v>34056.732000000004</v>
      </c>
      <c r="W756" s="4">
        <v>0</v>
      </c>
      <c r="X756" s="4">
        <v>5.0869</v>
      </c>
      <c r="Y756" s="4">
        <v>12</v>
      </c>
      <c r="Z756" s="4">
        <v>847</v>
      </c>
      <c r="AA756" s="4">
        <v>874</v>
      </c>
      <c r="AB756" s="4">
        <v>844</v>
      </c>
      <c r="AC756" s="4">
        <v>63</v>
      </c>
      <c r="AD756" s="4">
        <v>5.34</v>
      </c>
      <c r="AE756" s="4">
        <v>0.12</v>
      </c>
      <c r="AF756" s="4">
        <v>979</v>
      </c>
      <c r="AG756" s="4">
        <v>-15</v>
      </c>
      <c r="AH756" s="4">
        <v>15</v>
      </c>
      <c r="AI756" s="4">
        <v>12</v>
      </c>
      <c r="AJ756" s="4">
        <v>191</v>
      </c>
      <c r="AK756" s="4">
        <v>140</v>
      </c>
      <c r="AL756" s="4">
        <v>3</v>
      </c>
      <c r="AM756" s="4">
        <v>195</v>
      </c>
      <c r="AN756" s="4" t="s">
        <v>155</v>
      </c>
      <c r="AO756" s="4">
        <v>1</v>
      </c>
      <c r="AP756" s="4">
        <v>0.82234953703703706</v>
      </c>
      <c r="AQ756" s="4">
        <v>47.159170000000003</v>
      </c>
      <c r="AR756" s="4">
        <v>-88.489469999999997</v>
      </c>
      <c r="AS756" s="4">
        <v>313.7</v>
      </c>
      <c r="AT756" s="4">
        <v>22.4</v>
      </c>
      <c r="AU756" s="4">
        <v>12</v>
      </c>
      <c r="AV756" s="4">
        <v>7</v>
      </c>
      <c r="AW756" s="4" t="s">
        <v>204</v>
      </c>
      <c r="AX756" s="4">
        <v>1.7466999999999999</v>
      </c>
      <c r="AY756" s="4">
        <v>1</v>
      </c>
      <c r="AZ756" s="4">
        <v>2.3269000000000002</v>
      </c>
      <c r="BA756" s="4">
        <v>14.023</v>
      </c>
      <c r="BB756" s="4">
        <v>13.45</v>
      </c>
      <c r="BC756" s="4">
        <v>0.96</v>
      </c>
      <c r="BD756" s="4">
        <v>15.332000000000001</v>
      </c>
      <c r="BE756" s="4">
        <v>1300.5360000000001</v>
      </c>
      <c r="BF756" s="4">
        <v>591.73599999999999</v>
      </c>
      <c r="BG756" s="4">
        <v>1.7290000000000001</v>
      </c>
      <c r="BH756" s="4">
        <v>0</v>
      </c>
      <c r="BI756" s="4">
        <v>1.7290000000000001</v>
      </c>
      <c r="BJ756" s="4">
        <v>1.3029999999999999</v>
      </c>
      <c r="BK756" s="4">
        <v>0</v>
      </c>
      <c r="BL756" s="4">
        <v>1.3029999999999999</v>
      </c>
      <c r="BM756" s="4">
        <v>265.35079999999999</v>
      </c>
      <c r="BQ756" s="4">
        <v>871.46299999999997</v>
      </c>
      <c r="BR756" s="4">
        <v>0.329264</v>
      </c>
      <c r="BS756" s="4">
        <v>-5</v>
      </c>
      <c r="BT756" s="4">
        <v>-2.5999999999999999E-2</v>
      </c>
      <c r="BU756" s="4">
        <v>8.0463889999999996</v>
      </c>
      <c r="BV756" s="4">
        <v>-0.5252</v>
      </c>
    </row>
    <row r="757" spans="1:74" x14ac:dyDescent="0.25">
      <c r="A757" s="4">
        <v>42067</v>
      </c>
      <c r="B757" s="4">
        <v>2.9813657407407407E-2</v>
      </c>
      <c r="C757" s="4">
        <v>3.2029999999999998</v>
      </c>
      <c r="D757" s="4">
        <v>3.6373000000000002</v>
      </c>
      <c r="E757" s="4">
        <v>36373.209459999998</v>
      </c>
      <c r="F757" s="4">
        <v>82.3</v>
      </c>
      <c r="G757" s="4">
        <v>-27.3</v>
      </c>
      <c r="H757" s="4">
        <v>46092.5</v>
      </c>
      <c r="J757" s="4">
        <v>5</v>
      </c>
      <c r="K757" s="4">
        <v>0.89029999999999998</v>
      </c>
      <c r="L757" s="4">
        <v>2.8513999999999999</v>
      </c>
      <c r="M757" s="4">
        <v>3.2383000000000002</v>
      </c>
      <c r="N757" s="4">
        <v>73.264300000000006</v>
      </c>
      <c r="O757" s="4">
        <v>0</v>
      </c>
      <c r="P757" s="4">
        <v>73.3</v>
      </c>
      <c r="Q757" s="4">
        <v>55.192100000000003</v>
      </c>
      <c r="R757" s="4">
        <v>0</v>
      </c>
      <c r="S757" s="4">
        <v>55.2</v>
      </c>
      <c r="T757" s="4">
        <v>46092.479399999997</v>
      </c>
      <c r="W757" s="4">
        <v>0</v>
      </c>
      <c r="X757" s="4">
        <v>4.4473000000000003</v>
      </c>
      <c r="Y757" s="4">
        <v>11.9</v>
      </c>
      <c r="Z757" s="4">
        <v>849</v>
      </c>
      <c r="AA757" s="4">
        <v>875</v>
      </c>
      <c r="AB757" s="4">
        <v>846</v>
      </c>
      <c r="AC757" s="4">
        <v>63</v>
      </c>
      <c r="AD757" s="4">
        <v>5.33</v>
      </c>
      <c r="AE757" s="4">
        <v>0.12</v>
      </c>
      <c r="AF757" s="4">
        <v>980</v>
      </c>
      <c r="AG757" s="4">
        <v>-15</v>
      </c>
      <c r="AH757" s="4">
        <v>15</v>
      </c>
      <c r="AI757" s="4">
        <v>12</v>
      </c>
      <c r="AJ757" s="4">
        <v>191</v>
      </c>
      <c r="AK757" s="4">
        <v>140</v>
      </c>
      <c r="AL757" s="4">
        <v>2.7</v>
      </c>
      <c r="AM757" s="4">
        <v>195</v>
      </c>
      <c r="AN757" s="4" t="s">
        <v>155</v>
      </c>
      <c r="AO757" s="4">
        <v>1</v>
      </c>
      <c r="AP757" s="4">
        <v>0.82234953703703706</v>
      </c>
      <c r="AQ757" s="4">
        <v>47.159210999999999</v>
      </c>
      <c r="AR757" s="4">
        <v>-88.489532999999994</v>
      </c>
      <c r="AS757" s="4">
        <v>313.8</v>
      </c>
      <c r="AT757" s="4">
        <v>23.9</v>
      </c>
      <c r="AU757" s="4">
        <v>12</v>
      </c>
      <c r="AV757" s="4">
        <v>7</v>
      </c>
      <c r="AW757" s="4" t="s">
        <v>204</v>
      </c>
      <c r="AX757" s="4">
        <v>1.8066</v>
      </c>
      <c r="AY757" s="4">
        <v>1</v>
      </c>
      <c r="AZ757" s="4">
        <v>2.0533000000000001</v>
      </c>
      <c r="BA757" s="4">
        <v>14.023</v>
      </c>
      <c r="BB757" s="4">
        <v>16.399999999999999</v>
      </c>
      <c r="BC757" s="4">
        <v>1.17</v>
      </c>
      <c r="BD757" s="4">
        <v>12.321</v>
      </c>
      <c r="BE757" s="4">
        <v>808.74599999999998</v>
      </c>
      <c r="BF757" s="4">
        <v>584.59699999999998</v>
      </c>
      <c r="BG757" s="4">
        <v>2.1760000000000002</v>
      </c>
      <c r="BH757" s="4">
        <v>0</v>
      </c>
      <c r="BI757" s="4">
        <v>2.1760000000000002</v>
      </c>
      <c r="BJ757" s="4">
        <v>1.639</v>
      </c>
      <c r="BK757" s="4">
        <v>0</v>
      </c>
      <c r="BL757" s="4">
        <v>1.639</v>
      </c>
      <c r="BM757" s="4">
        <v>432.32499999999999</v>
      </c>
      <c r="BQ757" s="4">
        <v>917.17499999999995</v>
      </c>
      <c r="BR757" s="4">
        <v>0.168126</v>
      </c>
      <c r="BS757" s="4">
        <v>-5</v>
      </c>
      <c r="BT757" s="4">
        <v>-2.6950999999999999E-2</v>
      </c>
      <c r="BU757" s="4">
        <v>4.1085760000000002</v>
      </c>
      <c r="BV757" s="4">
        <v>-0.54441099999999998</v>
      </c>
    </row>
    <row r="758" spans="1:74" x14ac:dyDescent="0.25">
      <c r="A758" s="4">
        <v>42067</v>
      </c>
      <c r="B758" s="4">
        <v>2.9825231481481477E-2</v>
      </c>
      <c r="C758" s="4">
        <v>1.7749999999999999</v>
      </c>
      <c r="D758" s="4">
        <v>3.0876999999999999</v>
      </c>
      <c r="E758" s="4">
        <v>30877.05688</v>
      </c>
      <c r="F758" s="4">
        <v>81.3</v>
      </c>
      <c r="G758" s="4">
        <v>-27.3</v>
      </c>
      <c r="H758" s="4">
        <v>46089.7</v>
      </c>
      <c r="J758" s="4">
        <v>4.7</v>
      </c>
      <c r="K758" s="4">
        <v>0.90869999999999995</v>
      </c>
      <c r="L758" s="4">
        <v>1.6126</v>
      </c>
      <c r="M758" s="4">
        <v>2.8056999999999999</v>
      </c>
      <c r="N758" s="4">
        <v>73.868700000000004</v>
      </c>
      <c r="O758" s="4">
        <v>0</v>
      </c>
      <c r="P758" s="4">
        <v>73.900000000000006</v>
      </c>
      <c r="Q758" s="4">
        <v>55.648299999999999</v>
      </c>
      <c r="R758" s="4">
        <v>0</v>
      </c>
      <c r="S758" s="4">
        <v>55.6</v>
      </c>
      <c r="T758" s="4">
        <v>46089.7</v>
      </c>
      <c r="W758" s="4">
        <v>0</v>
      </c>
      <c r="X758" s="4">
        <v>4.2706999999999997</v>
      </c>
      <c r="Y758" s="4">
        <v>11.9</v>
      </c>
      <c r="Z758" s="4">
        <v>850</v>
      </c>
      <c r="AA758" s="4">
        <v>876</v>
      </c>
      <c r="AB758" s="4">
        <v>846</v>
      </c>
      <c r="AC758" s="4">
        <v>63</v>
      </c>
      <c r="AD758" s="4">
        <v>5.34</v>
      </c>
      <c r="AE758" s="4">
        <v>0.12</v>
      </c>
      <c r="AF758" s="4">
        <v>979</v>
      </c>
      <c r="AG758" s="4">
        <v>-15</v>
      </c>
      <c r="AH758" s="4">
        <v>15</v>
      </c>
      <c r="AI758" s="4">
        <v>12</v>
      </c>
      <c r="AJ758" s="4">
        <v>191</v>
      </c>
      <c r="AK758" s="4">
        <v>140</v>
      </c>
      <c r="AL758" s="4">
        <v>3.3</v>
      </c>
      <c r="AM758" s="4">
        <v>195</v>
      </c>
      <c r="AN758" s="4" t="s">
        <v>155</v>
      </c>
      <c r="AO758" s="4">
        <v>1</v>
      </c>
      <c r="AP758" s="4">
        <v>0.82236111111111121</v>
      </c>
      <c r="AQ758" s="4">
        <v>47.159278999999998</v>
      </c>
      <c r="AR758" s="4">
        <v>-88.489645999999993</v>
      </c>
      <c r="AS758" s="4">
        <v>313.89999999999998</v>
      </c>
      <c r="AT758" s="4">
        <v>23</v>
      </c>
      <c r="AU758" s="4">
        <v>12</v>
      </c>
      <c r="AV758" s="4">
        <v>7</v>
      </c>
      <c r="AW758" s="4" t="s">
        <v>204</v>
      </c>
      <c r="AX758" s="4">
        <v>2.9127000000000001</v>
      </c>
      <c r="AY758" s="4">
        <v>1</v>
      </c>
      <c r="AZ758" s="4">
        <v>3.1126999999999998</v>
      </c>
      <c r="BA758" s="4">
        <v>14.023</v>
      </c>
      <c r="BB758" s="4">
        <v>19.7</v>
      </c>
      <c r="BC758" s="4">
        <v>1.41</v>
      </c>
      <c r="BD758" s="4">
        <v>10.051</v>
      </c>
      <c r="BE758" s="4">
        <v>542.46199999999999</v>
      </c>
      <c r="BF758" s="4">
        <v>600.70699999999999</v>
      </c>
      <c r="BG758" s="4">
        <v>2.6019999999999999</v>
      </c>
      <c r="BH758" s="4">
        <v>0</v>
      </c>
      <c r="BI758" s="4">
        <v>2.6019999999999999</v>
      </c>
      <c r="BJ758" s="4">
        <v>1.96</v>
      </c>
      <c r="BK758" s="4">
        <v>0</v>
      </c>
      <c r="BL758" s="4">
        <v>1.96</v>
      </c>
      <c r="BM758" s="4">
        <v>512.70699999999999</v>
      </c>
      <c r="BQ758" s="4">
        <v>1044.5909999999999</v>
      </c>
      <c r="BR758" s="4">
        <v>8.1145999999999996E-2</v>
      </c>
      <c r="BS758" s="4">
        <v>-5</v>
      </c>
      <c r="BT758" s="4">
        <v>-2.7E-2</v>
      </c>
      <c r="BU758" s="4">
        <v>1.9830019999999999</v>
      </c>
      <c r="BV758" s="4">
        <v>-0.5454</v>
      </c>
    </row>
    <row r="759" spans="1:74" x14ac:dyDescent="0.25">
      <c r="A759" s="4">
        <v>42067</v>
      </c>
      <c r="B759" s="4">
        <v>2.9836805555555557E-2</v>
      </c>
      <c r="C759" s="4">
        <v>1.8069999999999999</v>
      </c>
      <c r="D759" s="4">
        <v>2.9962</v>
      </c>
      <c r="E759" s="4">
        <v>29961.97032</v>
      </c>
      <c r="F759" s="4">
        <v>62.3</v>
      </c>
      <c r="G759" s="4">
        <v>-27.3</v>
      </c>
      <c r="H759" s="4">
        <v>46087</v>
      </c>
      <c r="J759" s="4">
        <v>5.32</v>
      </c>
      <c r="K759" s="4">
        <v>0.90939999999999999</v>
      </c>
      <c r="L759" s="4">
        <v>1.6431</v>
      </c>
      <c r="M759" s="4">
        <v>2.7248999999999999</v>
      </c>
      <c r="N759" s="4">
        <v>56.646900000000002</v>
      </c>
      <c r="O759" s="4">
        <v>0</v>
      </c>
      <c r="P759" s="4">
        <v>56.6</v>
      </c>
      <c r="Q759" s="4">
        <v>42.673699999999997</v>
      </c>
      <c r="R759" s="4">
        <v>0</v>
      </c>
      <c r="S759" s="4">
        <v>42.7</v>
      </c>
      <c r="T759" s="4">
        <v>46087.007799999999</v>
      </c>
      <c r="W759" s="4">
        <v>0</v>
      </c>
      <c r="X759" s="4">
        <v>4.8387000000000002</v>
      </c>
      <c r="Y759" s="4">
        <v>12.2</v>
      </c>
      <c r="Z759" s="4">
        <v>849</v>
      </c>
      <c r="AA759" s="4">
        <v>872</v>
      </c>
      <c r="AB759" s="4">
        <v>843</v>
      </c>
      <c r="AC759" s="4">
        <v>63</v>
      </c>
      <c r="AD759" s="4">
        <v>5.33</v>
      </c>
      <c r="AE759" s="4">
        <v>0.12</v>
      </c>
      <c r="AF759" s="4">
        <v>980</v>
      </c>
      <c r="AG759" s="4">
        <v>-15</v>
      </c>
      <c r="AH759" s="4">
        <v>15.95</v>
      </c>
      <c r="AI759" s="4">
        <v>12</v>
      </c>
      <c r="AJ759" s="4">
        <v>191</v>
      </c>
      <c r="AK759" s="4">
        <v>140</v>
      </c>
      <c r="AL759" s="4">
        <v>3.6</v>
      </c>
      <c r="AM759" s="4">
        <v>195</v>
      </c>
      <c r="AN759" s="4" t="s">
        <v>155</v>
      </c>
      <c r="AO759" s="4">
        <v>1</v>
      </c>
      <c r="AP759" s="4">
        <v>0.82237268518518514</v>
      </c>
      <c r="AQ759" s="4">
        <v>47.159343</v>
      </c>
      <c r="AR759" s="4">
        <v>-88.489744999999999</v>
      </c>
      <c r="AS759" s="4">
        <v>314.10000000000002</v>
      </c>
      <c r="AT759" s="4">
        <v>16.899999999999999</v>
      </c>
      <c r="AU759" s="4">
        <v>12</v>
      </c>
      <c r="AV759" s="4">
        <v>7</v>
      </c>
      <c r="AW759" s="4" t="s">
        <v>204</v>
      </c>
      <c r="AX759" s="4">
        <v>3.0537999999999998</v>
      </c>
      <c r="AY759" s="4">
        <v>1.0532999999999999</v>
      </c>
      <c r="AZ759" s="4">
        <v>3.5735999999999999</v>
      </c>
      <c r="BA759" s="4">
        <v>14.023</v>
      </c>
      <c r="BB759" s="4">
        <v>19.86</v>
      </c>
      <c r="BC759" s="4">
        <v>1.42</v>
      </c>
      <c r="BD759" s="4">
        <v>9.9570000000000007</v>
      </c>
      <c r="BE759" s="4">
        <v>555.84699999999998</v>
      </c>
      <c r="BF759" s="4">
        <v>586.70899999999995</v>
      </c>
      <c r="BG759" s="4">
        <v>2.0070000000000001</v>
      </c>
      <c r="BH759" s="4">
        <v>0</v>
      </c>
      <c r="BI759" s="4">
        <v>2.0070000000000001</v>
      </c>
      <c r="BJ759" s="4">
        <v>1.512</v>
      </c>
      <c r="BK759" s="4">
        <v>0</v>
      </c>
      <c r="BL759" s="4">
        <v>1.512</v>
      </c>
      <c r="BM759" s="4">
        <v>515.58010000000002</v>
      </c>
      <c r="BQ759" s="4">
        <v>1190.2239999999999</v>
      </c>
      <c r="BR759" s="4">
        <v>8.6499999999999994E-2</v>
      </c>
      <c r="BS759" s="4">
        <v>-5</v>
      </c>
      <c r="BT759" s="4">
        <v>-1.8450000000000001E-2</v>
      </c>
      <c r="BU759" s="4">
        <v>2.1138430000000001</v>
      </c>
      <c r="BV759" s="4">
        <v>-0.37269000000000002</v>
      </c>
    </row>
    <row r="760" spans="1:74" x14ac:dyDescent="0.25">
      <c r="A760" s="4">
        <v>42067</v>
      </c>
      <c r="B760" s="4">
        <v>2.9848379629629631E-2</v>
      </c>
      <c r="C760" s="4">
        <v>3.044</v>
      </c>
      <c r="D760" s="4">
        <v>4.3893000000000004</v>
      </c>
      <c r="E760" s="4">
        <v>43893.20261</v>
      </c>
      <c r="F760" s="4">
        <v>57.5</v>
      </c>
      <c r="G760" s="4">
        <v>-27.2</v>
      </c>
      <c r="H760" s="4">
        <v>46088.3</v>
      </c>
      <c r="J760" s="4">
        <v>7.61</v>
      </c>
      <c r="K760" s="4">
        <v>0.88400000000000001</v>
      </c>
      <c r="L760" s="4">
        <v>2.6909999999999998</v>
      </c>
      <c r="M760" s="4">
        <v>3.8801999999999999</v>
      </c>
      <c r="N760" s="4">
        <v>50.870100000000001</v>
      </c>
      <c r="O760" s="4">
        <v>0</v>
      </c>
      <c r="P760" s="4">
        <v>50.9</v>
      </c>
      <c r="Q760" s="4">
        <v>38.321899999999999</v>
      </c>
      <c r="R760" s="4">
        <v>0</v>
      </c>
      <c r="S760" s="4">
        <v>38.299999999999997</v>
      </c>
      <c r="T760" s="4">
        <v>46088.337399999997</v>
      </c>
      <c r="W760" s="4">
        <v>0</v>
      </c>
      <c r="X760" s="4">
        <v>6.7247000000000003</v>
      </c>
      <c r="Y760" s="4">
        <v>12.3</v>
      </c>
      <c r="Z760" s="4">
        <v>850</v>
      </c>
      <c r="AA760" s="4">
        <v>870</v>
      </c>
      <c r="AB760" s="4">
        <v>843</v>
      </c>
      <c r="AC760" s="4">
        <v>63</v>
      </c>
      <c r="AD760" s="4">
        <v>5.33</v>
      </c>
      <c r="AE760" s="4">
        <v>0.12</v>
      </c>
      <c r="AF760" s="4">
        <v>980</v>
      </c>
      <c r="AG760" s="4">
        <v>-15</v>
      </c>
      <c r="AH760" s="4">
        <v>16</v>
      </c>
      <c r="AI760" s="4">
        <v>12</v>
      </c>
      <c r="AJ760" s="4">
        <v>191.9</v>
      </c>
      <c r="AK760" s="4">
        <v>140</v>
      </c>
      <c r="AL760" s="4">
        <v>3.6</v>
      </c>
      <c r="AM760" s="4">
        <v>195</v>
      </c>
      <c r="AN760" s="4" t="s">
        <v>155</v>
      </c>
      <c r="AO760" s="4">
        <v>1</v>
      </c>
      <c r="AP760" s="4">
        <v>0.82238425925925929</v>
      </c>
      <c r="AQ760" s="4">
        <v>47.159396999999998</v>
      </c>
      <c r="AR760" s="4">
        <v>-88.489806000000002</v>
      </c>
      <c r="AS760" s="4">
        <v>314.3</v>
      </c>
      <c r="AT760" s="4">
        <v>10.5</v>
      </c>
      <c r="AU760" s="4">
        <v>12</v>
      </c>
      <c r="AV760" s="4">
        <v>7</v>
      </c>
      <c r="AW760" s="4" t="s">
        <v>204</v>
      </c>
      <c r="AX760" s="4">
        <v>1.6537999999999999</v>
      </c>
      <c r="AY760" s="4">
        <v>1.1000000000000001</v>
      </c>
      <c r="AZ760" s="4">
        <v>2.4005000000000001</v>
      </c>
      <c r="BA760" s="4">
        <v>14.023</v>
      </c>
      <c r="BB760" s="4">
        <v>15.46</v>
      </c>
      <c r="BC760" s="4">
        <v>1.1000000000000001</v>
      </c>
      <c r="BD760" s="4">
        <v>13.122</v>
      </c>
      <c r="BE760" s="4">
        <v>730.30499999999995</v>
      </c>
      <c r="BF760" s="4">
        <v>670.20799999999997</v>
      </c>
      <c r="BG760" s="4">
        <v>1.446</v>
      </c>
      <c r="BH760" s="4">
        <v>0</v>
      </c>
      <c r="BI760" s="4">
        <v>1.446</v>
      </c>
      <c r="BJ760" s="4">
        <v>1.089</v>
      </c>
      <c r="BK760" s="4">
        <v>0</v>
      </c>
      <c r="BL760" s="4">
        <v>1.089</v>
      </c>
      <c r="BM760" s="4">
        <v>413.613</v>
      </c>
      <c r="BQ760" s="4">
        <v>1326.943</v>
      </c>
      <c r="BR760" s="4">
        <v>9.5549999999999996E-2</v>
      </c>
      <c r="BS760" s="4">
        <v>-5</v>
      </c>
      <c r="BT760" s="4">
        <v>-1.7999999999999999E-2</v>
      </c>
      <c r="BU760" s="4">
        <v>2.3350029999999999</v>
      </c>
      <c r="BV760" s="4">
        <v>-0.36359999999999998</v>
      </c>
    </row>
    <row r="761" spans="1:74" x14ac:dyDescent="0.25">
      <c r="A761" s="4">
        <v>42067</v>
      </c>
      <c r="B761" s="4">
        <v>2.9859953703703705E-2</v>
      </c>
      <c r="C761" s="4">
        <v>4.7939999999999996</v>
      </c>
      <c r="D761" s="4">
        <v>5.1745000000000001</v>
      </c>
      <c r="E761" s="4">
        <v>51744.657529999997</v>
      </c>
      <c r="F761" s="4">
        <v>54.5</v>
      </c>
      <c r="G761" s="4">
        <v>-25.9</v>
      </c>
      <c r="H761" s="4">
        <v>46085.4</v>
      </c>
      <c r="J761" s="4">
        <v>10.8</v>
      </c>
      <c r="K761" s="4">
        <v>0.86119999999999997</v>
      </c>
      <c r="L761" s="4">
        <v>4.1289999999999996</v>
      </c>
      <c r="M761" s="4">
        <v>4.4565000000000001</v>
      </c>
      <c r="N761" s="4">
        <v>46.933300000000003</v>
      </c>
      <c r="O761" s="4">
        <v>0</v>
      </c>
      <c r="P761" s="4">
        <v>46.9</v>
      </c>
      <c r="Q761" s="4">
        <v>35.356200000000001</v>
      </c>
      <c r="R761" s="4">
        <v>0</v>
      </c>
      <c r="S761" s="4">
        <v>35.4</v>
      </c>
      <c r="T761" s="4">
        <v>46085.4018</v>
      </c>
      <c r="W761" s="4">
        <v>0</v>
      </c>
      <c r="X761" s="4">
        <v>9.3040000000000003</v>
      </c>
      <c r="Y761" s="4">
        <v>12.4</v>
      </c>
      <c r="Z761" s="4">
        <v>849</v>
      </c>
      <c r="AA761" s="4">
        <v>871</v>
      </c>
      <c r="AB761" s="4">
        <v>843</v>
      </c>
      <c r="AC761" s="4">
        <v>63</v>
      </c>
      <c r="AD761" s="4">
        <v>5.33</v>
      </c>
      <c r="AE761" s="4">
        <v>0.12</v>
      </c>
      <c r="AF761" s="4">
        <v>980</v>
      </c>
      <c r="AG761" s="4">
        <v>-15</v>
      </c>
      <c r="AH761" s="4">
        <v>16</v>
      </c>
      <c r="AI761" s="4">
        <v>11.043303</v>
      </c>
      <c r="AJ761" s="4">
        <v>192</v>
      </c>
      <c r="AK761" s="4">
        <v>140</v>
      </c>
      <c r="AL761" s="4">
        <v>3.7</v>
      </c>
      <c r="AM761" s="4">
        <v>195</v>
      </c>
      <c r="AN761" s="4" t="s">
        <v>155</v>
      </c>
      <c r="AO761" s="4">
        <v>1</v>
      </c>
      <c r="AP761" s="4">
        <v>0.82239583333333333</v>
      </c>
      <c r="AQ761" s="4">
        <v>47.159432000000002</v>
      </c>
      <c r="AR761" s="4">
        <v>-88.489840000000001</v>
      </c>
      <c r="AS761" s="4">
        <v>314.39999999999998</v>
      </c>
      <c r="AT761" s="4">
        <v>7.7</v>
      </c>
      <c r="AU761" s="4">
        <v>12</v>
      </c>
      <c r="AV761" s="4">
        <v>7</v>
      </c>
      <c r="AW761" s="4" t="s">
        <v>204</v>
      </c>
      <c r="AX761" s="4">
        <v>1</v>
      </c>
      <c r="AY761" s="4">
        <v>1.1533</v>
      </c>
      <c r="AZ761" s="4">
        <v>1.7533000000000001</v>
      </c>
      <c r="BA761" s="4">
        <v>14.023</v>
      </c>
      <c r="BB761" s="4">
        <v>12.85</v>
      </c>
      <c r="BC761" s="4">
        <v>0.92</v>
      </c>
      <c r="BD761" s="4">
        <v>16.111999999999998</v>
      </c>
      <c r="BE761" s="4">
        <v>948.98199999999997</v>
      </c>
      <c r="BF761" s="4">
        <v>651.89800000000002</v>
      </c>
      <c r="BG761" s="4">
        <v>1.1299999999999999</v>
      </c>
      <c r="BH761" s="4">
        <v>0</v>
      </c>
      <c r="BI761" s="4">
        <v>1.1299999999999999</v>
      </c>
      <c r="BJ761" s="4">
        <v>0.85099999999999998</v>
      </c>
      <c r="BK761" s="4">
        <v>0</v>
      </c>
      <c r="BL761" s="4">
        <v>0.85099999999999998</v>
      </c>
      <c r="BM761" s="4">
        <v>350.26479999999998</v>
      </c>
      <c r="BQ761" s="4">
        <v>1554.827</v>
      </c>
      <c r="BR761" s="4">
        <v>0.18975600000000001</v>
      </c>
      <c r="BS761" s="4">
        <v>-5</v>
      </c>
      <c r="BT761" s="4">
        <v>-1.4173E-2</v>
      </c>
      <c r="BU761" s="4">
        <v>4.6371690000000001</v>
      </c>
      <c r="BV761" s="4">
        <v>-0.28629900000000003</v>
      </c>
    </row>
    <row r="762" spans="1:74" x14ac:dyDescent="0.25">
      <c r="A762" s="4">
        <v>42067</v>
      </c>
      <c r="B762" s="4">
        <v>2.9871527777777778E-2</v>
      </c>
      <c r="C762" s="4">
        <v>5.7640000000000002</v>
      </c>
      <c r="D762" s="4">
        <v>5.2213000000000003</v>
      </c>
      <c r="E762" s="4">
        <v>52213.112370000003</v>
      </c>
      <c r="F762" s="4">
        <v>53.1</v>
      </c>
      <c r="G762" s="4">
        <v>-25.9</v>
      </c>
      <c r="H762" s="4">
        <v>46084.9</v>
      </c>
      <c r="J762" s="4">
        <v>13.35</v>
      </c>
      <c r="K762" s="4">
        <v>0.85299999999999998</v>
      </c>
      <c r="L762" s="4">
        <v>4.9168000000000003</v>
      </c>
      <c r="M762" s="4">
        <v>4.4535999999999998</v>
      </c>
      <c r="N762" s="4">
        <v>45.330800000000004</v>
      </c>
      <c r="O762" s="4">
        <v>0</v>
      </c>
      <c r="P762" s="4">
        <v>45.3</v>
      </c>
      <c r="Q762" s="4">
        <v>34.148899999999998</v>
      </c>
      <c r="R762" s="4">
        <v>0</v>
      </c>
      <c r="S762" s="4">
        <v>34.1</v>
      </c>
      <c r="T762" s="4">
        <v>46084.934399999998</v>
      </c>
      <c r="W762" s="4">
        <v>0</v>
      </c>
      <c r="X762" s="4">
        <v>11.3835</v>
      </c>
      <c r="Y762" s="4">
        <v>12.4</v>
      </c>
      <c r="Z762" s="4">
        <v>849</v>
      </c>
      <c r="AA762" s="4">
        <v>872</v>
      </c>
      <c r="AB762" s="4">
        <v>842</v>
      </c>
      <c r="AC762" s="4">
        <v>63</v>
      </c>
      <c r="AD762" s="4">
        <v>5.33</v>
      </c>
      <c r="AE762" s="4">
        <v>0.12</v>
      </c>
      <c r="AF762" s="4">
        <v>980</v>
      </c>
      <c r="AG762" s="4">
        <v>-15</v>
      </c>
      <c r="AH762" s="4">
        <v>16</v>
      </c>
      <c r="AI762" s="4">
        <v>11</v>
      </c>
      <c r="AJ762" s="4">
        <v>192</v>
      </c>
      <c r="AK762" s="4">
        <v>140</v>
      </c>
      <c r="AL762" s="4">
        <v>4</v>
      </c>
      <c r="AM762" s="4">
        <v>195</v>
      </c>
      <c r="AN762" s="4" t="s">
        <v>155</v>
      </c>
      <c r="AO762" s="4">
        <v>1</v>
      </c>
      <c r="AP762" s="4">
        <v>0.82240740740740748</v>
      </c>
      <c r="AQ762" s="4">
        <v>47.159457000000003</v>
      </c>
      <c r="AR762" s="4">
        <v>-88.489863999999997</v>
      </c>
      <c r="AS762" s="4">
        <v>314.39999999999998</v>
      </c>
      <c r="AT762" s="4">
        <v>5.6</v>
      </c>
      <c r="AU762" s="4">
        <v>12</v>
      </c>
      <c r="AV762" s="4">
        <v>7</v>
      </c>
      <c r="AW762" s="4" t="s">
        <v>204</v>
      </c>
      <c r="AX762" s="4">
        <v>1.1066</v>
      </c>
      <c r="AY762" s="4">
        <v>1.3066</v>
      </c>
      <c r="AZ762" s="4">
        <v>1.9066000000000001</v>
      </c>
      <c r="BA762" s="4">
        <v>14.023</v>
      </c>
      <c r="BB762" s="4">
        <v>12.08</v>
      </c>
      <c r="BC762" s="4">
        <v>0.86</v>
      </c>
      <c r="BD762" s="4">
        <v>17.238</v>
      </c>
      <c r="BE762" s="4">
        <v>1066.415</v>
      </c>
      <c r="BF762" s="4">
        <v>614.79899999999998</v>
      </c>
      <c r="BG762" s="4">
        <v>1.03</v>
      </c>
      <c r="BH762" s="4">
        <v>0</v>
      </c>
      <c r="BI762" s="4">
        <v>1.03</v>
      </c>
      <c r="BJ762" s="4">
        <v>0.77600000000000002</v>
      </c>
      <c r="BK762" s="4">
        <v>0</v>
      </c>
      <c r="BL762" s="4">
        <v>0.77600000000000002</v>
      </c>
      <c r="BM762" s="4">
        <v>330.53930000000003</v>
      </c>
      <c r="BQ762" s="4">
        <v>1795.2280000000001</v>
      </c>
      <c r="BR762" s="4">
        <v>0.21981300000000001</v>
      </c>
      <c r="BS762" s="4">
        <v>-5</v>
      </c>
      <c r="BT762" s="4">
        <v>-1.4956000000000001E-2</v>
      </c>
      <c r="BU762" s="4">
        <v>5.3716850000000003</v>
      </c>
      <c r="BV762" s="4">
        <v>-0.30211199999999999</v>
      </c>
    </row>
    <row r="763" spans="1:74" x14ac:dyDescent="0.25">
      <c r="A763" s="4">
        <v>42067</v>
      </c>
      <c r="B763" s="4">
        <v>2.9883101851851852E-2</v>
      </c>
      <c r="C763" s="4">
        <v>6.4409999999999998</v>
      </c>
      <c r="D763" s="4">
        <v>5.0780000000000003</v>
      </c>
      <c r="E763" s="4">
        <v>50780.449050000003</v>
      </c>
      <c r="F763" s="4">
        <v>53</v>
      </c>
      <c r="G763" s="4">
        <v>-26.1</v>
      </c>
      <c r="H763" s="4">
        <v>46083.199999999997</v>
      </c>
      <c r="J763" s="4">
        <v>13.8</v>
      </c>
      <c r="K763" s="4">
        <v>0.84899999999999998</v>
      </c>
      <c r="L763" s="4">
        <v>5.4683000000000002</v>
      </c>
      <c r="M763" s="4">
        <v>4.3113999999999999</v>
      </c>
      <c r="N763" s="4">
        <v>44.991900000000001</v>
      </c>
      <c r="O763" s="4">
        <v>0</v>
      </c>
      <c r="P763" s="4">
        <v>45</v>
      </c>
      <c r="Q763" s="4">
        <v>33.893700000000003</v>
      </c>
      <c r="R763" s="4">
        <v>0</v>
      </c>
      <c r="S763" s="4">
        <v>33.9</v>
      </c>
      <c r="T763" s="4">
        <v>46083.190300000002</v>
      </c>
      <c r="W763" s="4">
        <v>0</v>
      </c>
      <c r="X763" s="4">
        <v>11.719099999999999</v>
      </c>
      <c r="Y763" s="4">
        <v>12.4</v>
      </c>
      <c r="Z763" s="4">
        <v>849</v>
      </c>
      <c r="AA763" s="4">
        <v>873</v>
      </c>
      <c r="AB763" s="4">
        <v>843</v>
      </c>
      <c r="AC763" s="4">
        <v>63</v>
      </c>
      <c r="AD763" s="4">
        <v>5.33</v>
      </c>
      <c r="AE763" s="4">
        <v>0.12</v>
      </c>
      <c r="AF763" s="4">
        <v>980</v>
      </c>
      <c r="AG763" s="4">
        <v>-15</v>
      </c>
      <c r="AH763" s="4">
        <v>15.044955</v>
      </c>
      <c r="AI763" s="4">
        <v>11</v>
      </c>
      <c r="AJ763" s="4">
        <v>192</v>
      </c>
      <c r="AK763" s="4">
        <v>141</v>
      </c>
      <c r="AL763" s="4">
        <v>4.0999999999999996</v>
      </c>
      <c r="AM763" s="4">
        <v>195</v>
      </c>
      <c r="AN763" s="4" t="s">
        <v>155</v>
      </c>
      <c r="AO763" s="4">
        <v>1</v>
      </c>
      <c r="AP763" s="4">
        <v>0.8224189814814814</v>
      </c>
      <c r="AQ763" s="4">
        <v>47.159469999999999</v>
      </c>
      <c r="AR763" s="4">
        <v>-88.489891999999998</v>
      </c>
      <c r="AS763" s="4">
        <v>314.5</v>
      </c>
      <c r="AT763" s="4">
        <v>4.2</v>
      </c>
      <c r="AU763" s="4">
        <v>12</v>
      </c>
      <c r="AV763" s="4">
        <v>7</v>
      </c>
      <c r="AW763" s="4" t="s">
        <v>204</v>
      </c>
      <c r="AX763" s="4">
        <v>1.0933999999999999</v>
      </c>
      <c r="AY763" s="4">
        <v>1.4</v>
      </c>
      <c r="AZ763" s="4">
        <v>2</v>
      </c>
      <c r="BA763" s="4">
        <v>14.023</v>
      </c>
      <c r="BB763" s="4">
        <v>11.75</v>
      </c>
      <c r="BC763" s="4">
        <v>0.84</v>
      </c>
      <c r="BD763" s="4">
        <v>17.782</v>
      </c>
      <c r="BE763" s="4">
        <v>1152.2190000000001</v>
      </c>
      <c r="BF763" s="4">
        <v>578.19899999999996</v>
      </c>
      <c r="BG763" s="4">
        <v>0.99299999999999999</v>
      </c>
      <c r="BH763" s="4">
        <v>0</v>
      </c>
      <c r="BI763" s="4">
        <v>0.99299999999999999</v>
      </c>
      <c r="BJ763" s="4">
        <v>0.748</v>
      </c>
      <c r="BK763" s="4">
        <v>0</v>
      </c>
      <c r="BL763" s="4">
        <v>0.748</v>
      </c>
      <c r="BM763" s="4">
        <v>321.10320000000002</v>
      </c>
      <c r="BQ763" s="4">
        <v>1795.46</v>
      </c>
      <c r="BR763" s="4">
        <v>0.26684200000000002</v>
      </c>
      <c r="BS763" s="4">
        <v>-5</v>
      </c>
      <c r="BT763" s="4">
        <v>-1.4999999999999999E-2</v>
      </c>
      <c r="BU763" s="4">
        <v>6.520956</v>
      </c>
      <c r="BV763" s="4">
        <v>-0.30299999999999999</v>
      </c>
    </row>
    <row r="764" spans="1:74" x14ac:dyDescent="0.25">
      <c r="A764" s="4">
        <v>42067</v>
      </c>
      <c r="B764" s="4">
        <v>2.9894675925925925E-2</v>
      </c>
      <c r="C764" s="4">
        <v>5.7830000000000004</v>
      </c>
      <c r="D764" s="4">
        <v>4.8036000000000003</v>
      </c>
      <c r="E764" s="4">
        <v>48035.767370000001</v>
      </c>
      <c r="F764" s="4">
        <v>53</v>
      </c>
      <c r="G764" s="4">
        <v>-26.1</v>
      </c>
      <c r="H764" s="4">
        <v>46081.8</v>
      </c>
      <c r="J764" s="4">
        <v>12.43</v>
      </c>
      <c r="K764" s="4">
        <v>0.85709999999999997</v>
      </c>
      <c r="L764" s="4">
        <v>4.9568000000000003</v>
      </c>
      <c r="M764" s="4">
        <v>4.1170999999999998</v>
      </c>
      <c r="N764" s="4">
        <v>45.425600000000003</v>
      </c>
      <c r="O764" s="4">
        <v>0</v>
      </c>
      <c r="P764" s="4">
        <v>45.4</v>
      </c>
      <c r="Q764" s="4">
        <v>34.220399999999998</v>
      </c>
      <c r="R764" s="4">
        <v>0</v>
      </c>
      <c r="S764" s="4">
        <v>34.200000000000003</v>
      </c>
      <c r="T764" s="4">
        <v>46081.803899999999</v>
      </c>
      <c r="W764" s="4">
        <v>0</v>
      </c>
      <c r="X764" s="4">
        <v>10.6572</v>
      </c>
      <c r="Y764" s="4">
        <v>12.4</v>
      </c>
      <c r="Z764" s="4">
        <v>847</v>
      </c>
      <c r="AA764" s="4">
        <v>873</v>
      </c>
      <c r="AB764" s="4">
        <v>840</v>
      </c>
      <c r="AC764" s="4">
        <v>63</v>
      </c>
      <c r="AD764" s="4">
        <v>5.33</v>
      </c>
      <c r="AE764" s="4">
        <v>0.12</v>
      </c>
      <c r="AF764" s="4">
        <v>980</v>
      </c>
      <c r="AG764" s="4">
        <v>-15</v>
      </c>
      <c r="AH764" s="4">
        <v>15</v>
      </c>
      <c r="AI764" s="4">
        <v>11</v>
      </c>
      <c r="AJ764" s="4">
        <v>192</v>
      </c>
      <c r="AK764" s="4">
        <v>141</v>
      </c>
      <c r="AL764" s="4">
        <v>4</v>
      </c>
      <c r="AM764" s="4">
        <v>195</v>
      </c>
      <c r="AN764" s="4" t="s">
        <v>155</v>
      </c>
      <c r="AO764" s="4">
        <v>1</v>
      </c>
      <c r="AP764" s="4">
        <v>0.8224421296296297</v>
      </c>
      <c r="AQ764" s="4">
        <v>47.159472000000001</v>
      </c>
      <c r="AR764" s="4">
        <v>-88.489909999999995</v>
      </c>
      <c r="AS764" s="4">
        <v>314.60000000000002</v>
      </c>
      <c r="AT764" s="4">
        <v>4.0999999999999996</v>
      </c>
      <c r="AU764" s="4">
        <v>12</v>
      </c>
      <c r="AV764" s="4">
        <v>7</v>
      </c>
      <c r="AW764" s="4" t="s">
        <v>204</v>
      </c>
      <c r="AX764" s="4">
        <v>1.1066</v>
      </c>
      <c r="AY764" s="4">
        <v>1.1868000000000001</v>
      </c>
      <c r="AZ764" s="4">
        <v>2</v>
      </c>
      <c r="BA764" s="4">
        <v>14.023</v>
      </c>
      <c r="BB764" s="4">
        <v>12.45</v>
      </c>
      <c r="BC764" s="4">
        <v>0.89</v>
      </c>
      <c r="BD764" s="4">
        <v>16.673999999999999</v>
      </c>
      <c r="BE764" s="4">
        <v>1098.492</v>
      </c>
      <c r="BF764" s="4">
        <v>580.71100000000001</v>
      </c>
      <c r="BG764" s="4">
        <v>1.054</v>
      </c>
      <c r="BH764" s="4">
        <v>0</v>
      </c>
      <c r="BI764" s="4">
        <v>1.054</v>
      </c>
      <c r="BJ764" s="4">
        <v>0.79400000000000004</v>
      </c>
      <c r="BK764" s="4">
        <v>0</v>
      </c>
      <c r="BL764" s="4">
        <v>0.79400000000000004</v>
      </c>
      <c r="BM764" s="4">
        <v>337.70890000000003</v>
      </c>
      <c r="BQ764" s="4">
        <v>1717.26</v>
      </c>
      <c r="BR764" s="4">
        <v>0.29189700000000002</v>
      </c>
      <c r="BS764" s="4">
        <v>-5</v>
      </c>
      <c r="BT764" s="4">
        <v>-1.2137999999999999E-2</v>
      </c>
      <c r="BU764" s="4">
        <v>7.133235</v>
      </c>
      <c r="BV764" s="4">
        <v>-0.24518499999999999</v>
      </c>
    </row>
    <row r="765" spans="1:74" x14ac:dyDescent="0.25">
      <c r="A765" s="4">
        <v>42067</v>
      </c>
      <c r="B765" s="4">
        <v>2.9906249999999999E-2</v>
      </c>
      <c r="C765" s="4">
        <v>4.9359999999999999</v>
      </c>
      <c r="D765" s="4">
        <v>4.9028999999999998</v>
      </c>
      <c r="E765" s="4">
        <v>49029.305330000003</v>
      </c>
      <c r="F765" s="4">
        <v>53</v>
      </c>
      <c r="G765" s="4">
        <v>-26.1</v>
      </c>
      <c r="H765" s="4">
        <v>46080.4</v>
      </c>
      <c r="J765" s="4">
        <v>10.51</v>
      </c>
      <c r="K765" s="4">
        <v>0.86299999999999999</v>
      </c>
      <c r="L765" s="4">
        <v>4.2595000000000001</v>
      </c>
      <c r="M765" s="4">
        <v>4.2309999999999999</v>
      </c>
      <c r="N765" s="4">
        <v>45.736800000000002</v>
      </c>
      <c r="O765" s="4">
        <v>0</v>
      </c>
      <c r="P765" s="4">
        <v>45.7</v>
      </c>
      <c r="Q765" s="4">
        <v>34.454799999999999</v>
      </c>
      <c r="R765" s="4">
        <v>0</v>
      </c>
      <c r="S765" s="4">
        <v>34.5</v>
      </c>
      <c r="T765" s="4">
        <v>46080.418400000002</v>
      </c>
      <c r="W765" s="4">
        <v>0</v>
      </c>
      <c r="X765" s="4">
        <v>9.0726999999999993</v>
      </c>
      <c r="Y765" s="4">
        <v>12.4</v>
      </c>
      <c r="Z765" s="4">
        <v>847</v>
      </c>
      <c r="AA765" s="4">
        <v>874</v>
      </c>
      <c r="AB765" s="4">
        <v>840</v>
      </c>
      <c r="AC765" s="4">
        <v>63</v>
      </c>
      <c r="AD765" s="4">
        <v>5.33</v>
      </c>
      <c r="AE765" s="4">
        <v>0.12</v>
      </c>
      <c r="AF765" s="4">
        <v>980</v>
      </c>
      <c r="AG765" s="4">
        <v>-15</v>
      </c>
      <c r="AH765" s="4">
        <v>15.952095999999999</v>
      </c>
      <c r="AI765" s="4">
        <v>11.952095999999999</v>
      </c>
      <c r="AJ765" s="4">
        <v>192</v>
      </c>
      <c r="AK765" s="4">
        <v>141</v>
      </c>
      <c r="AL765" s="4">
        <v>3.9</v>
      </c>
      <c r="AM765" s="4">
        <v>195</v>
      </c>
      <c r="AN765" s="4" t="s">
        <v>155</v>
      </c>
      <c r="AO765" s="4">
        <v>1</v>
      </c>
      <c r="AP765" s="4">
        <v>0.8224421296296297</v>
      </c>
      <c r="AQ765" s="4">
        <v>47.159458999999998</v>
      </c>
      <c r="AR765" s="4">
        <v>-88.489919999999998</v>
      </c>
      <c r="AS765" s="4">
        <v>314.60000000000002</v>
      </c>
      <c r="AT765" s="4">
        <v>5.9</v>
      </c>
      <c r="AU765" s="4">
        <v>12</v>
      </c>
      <c r="AV765" s="4">
        <v>7</v>
      </c>
      <c r="AW765" s="4" t="s">
        <v>204</v>
      </c>
      <c r="AX765" s="4">
        <v>1.3066</v>
      </c>
      <c r="AY765" s="4">
        <v>1</v>
      </c>
      <c r="AZ765" s="4">
        <v>2.1065999999999998</v>
      </c>
      <c r="BA765" s="4">
        <v>14.023</v>
      </c>
      <c r="BB765" s="4">
        <v>13.01</v>
      </c>
      <c r="BC765" s="4">
        <v>0.93</v>
      </c>
      <c r="BD765" s="4">
        <v>15.88</v>
      </c>
      <c r="BE765" s="4">
        <v>986.12699999999995</v>
      </c>
      <c r="BF765" s="4">
        <v>623.44799999999998</v>
      </c>
      <c r="BG765" s="4">
        <v>1.109</v>
      </c>
      <c r="BH765" s="4">
        <v>0</v>
      </c>
      <c r="BI765" s="4">
        <v>1.109</v>
      </c>
      <c r="BJ765" s="4">
        <v>0.83499999999999996</v>
      </c>
      <c r="BK765" s="4">
        <v>0</v>
      </c>
      <c r="BL765" s="4">
        <v>0.83499999999999996</v>
      </c>
      <c r="BM765" s="4">
        <v>352.78840000000002</v>
      </c>
      <c r="BQ765" s="4">
        <v>1527.2650000000001</v>
      </c>
      <c r="BR765" s="4">
        <v>0.26348500000000002</v>
      </c>
      <c r="BS765" s="4">
        <v>-5</v>
      </c>
      <c r="BT765" s="4">
        <v>-1.3904E-2</v>
      </c>
      <c r="BU765" s="4">
        <v>6.4389149999999997</v>
      </c>
      <c r="BV765" s="4">
        <v>-0.28086499999999998</v>
      </c>
    </row>
    <row r="766" spans="1:74" x14ac:dyDescent="0.25">
      <c r="A766" s="4">
        <v>42067</v>
      </c>
      <c r="B766" s="4">
        <v>2.9917824074074072E-2</v>
      </c>
      <c r="C766" s="4">
        <v>4.0910000000000002</v>
      </c>
      <c r="D766" s="4">
        <v>5.0303000000000004</v>
      </c>
      <c r="E766" s="4">
        <v>50302.941180000002</v>
      </c>
      <c r="F766" s="4">
        <v>53</v>
      </c>
      <c r="G766" s="4">
        <v>-26.1</v>
      </c>
      <c r="H766" s="4">
        <v>46080.1</v>
      </c>
      <c r="J766" s="4">
        <v>9.07</v>
      </c>
      <c r="K766" s="4">
        <v>0.86860000000000004</v>
      </c>
      <c r="L766" s="4">
        <v>3.5537000000000001</v>
      </c>
      <c r="M766" s="4">
        <v>4.3692000000000002</v>
      </c>
      <c r="N766" s="4">
        <v>46.034799999999997</v>
      </c>
      <c r="O766" s="4">
        <v>0</v>
      </c>
      <c r="P766" s="4">
        <v>46</v>
      </c>
      <c r="Q766" s="4">
        <v>34.679299999999998</v>
      </c>
      <c r="R766" s="4">
        <v>0</v>
      </c>
      <c r="S766" s="4">
        <v>34.700000000000003</v>
      </c>
      <c r="T766" s="4">
        <v>46080.1</v>
      </c>
      <c r="W766" s="4">
        <v>0</v>
      </c>
      <c r="X766" s="4">
        <v>7.8749000000000002</v>
      </c>
      <c r="Y766" s="4">
        <v>12.5</v>
      </c>
      <c r="Z766" s="4">
        <v>847</v>
      </c>
      <c r="AA766" s="4">
        <v>873</v>
      </c>
      <c r="AB766" s="4">
        <v>841</v>
      </c>
      <c r="AC766" s="4">
        <v>63</v>
      </c>
      <c r="AD766" s="4">
        <v>5.33</v>
      </c>
      <c r="AE766" s="4">
        <v>0.12</v>
      </c>
      <c r="AF766" s="4">
        <v>980</v>
      </c>
      <c r="AG766" s="4">
        <v>-15</v>
      </c>
      <c r="AH766" s="4">
        <v>16</v>
      </c>
      <c r="AI766" s="4">
        <v>11.048</v>
      </c>
      <c r="AJ766" s="4">
        <v>193</v>
      </c>
      <c r="AK766" s="4">
        <v>141</v>
      </c>
      <c r="AL766" s="4">
        <v>3.9</v>
      </c>
      <c r="AM766" s="4">
        <v>195</v>
      </c>
      <c r="AN766" s="4" t="s">
        <v>155</v>
      </c>
      <c r="AO766" s="4">
        <v>1</v>
      </c>
      <c r="AP766" s="4">
        <v>0.82245370370370363</v>
      </c>
      <c r="AQ766" s="4">
        <v>47.159432000000002</v>
      </c>
      <c r="AR766" s="4">
        <v>-88.489922000000007</v>
      </c>
      <c r="AS766" s="4">
        <v>314.5</v>
      </c>
      <c r="AT766" s="4">
        <v>7.7</v>
      </c>
      <c r="AU766" s="4">
        <v>12</v>
      </c>
      <c r="AV766" s="4">
        <v>7</v>
      </c>
      <c r="AW766" s="4" t="s">
        <v>204</v>
      </c>
      <c r="AX766" s="4">
        <v>1.4</v>
      </c>
      <c r="AY766" s="4">
        <v>1.1066</v>
      </c>
      <c r="AZ766" s="4">
        <v>2.2532999999999999</v>
      </c>
      <c r="BA766" s="4">
        <v>14.023</v>
      </c>
      <c r="BB766" s="4">
        <v>13.59</v>
      </c>
      <c r="BC766" s="4">
        <v>0.97</v>
      </c>
      <c r="BD766" s="4">
        <v>15.13</v>
      </c>
      <c r="BE766" s="4">
        <v>860.10599999999999</v>
      </c>
      <c r="BF766" s="4">
        <v>673.06600000000003</v>
      </c>
      <c r="BG766" s="4">
        <v>1.167</v>
      </c>
      <c r="BH766" s="4">
        <v>0</v>
      </c>
      <c r="BI766" s="4">
        <v>1.167</v>
      </c>
      <c r="BJ766" s="4">
        <v>0.879</v>
      </c>
      <c r="BK766" s="4">
        <v>0</v>
      </c>
      <c r="BL766" s="4">
        <v>0.879</v>
      </c>
      <c r="BM766" s="4">
        <v>368.81599999999997</v>
      </c>
      <c r="BQ766" s="4">
        <v>1385.856</v>
      </c>
      <c r="BR766" s="4">
        <v>0.27628000000000003</v>
      </c>
      <c r="BS766" s="4">
        <v>-5</v>
      </c>
      <c r="BT766" s="4">
        <v>-1.2096000000000001E-2</v>
      </c>
      <c r="BU766" s="4">
        <v>6.7515929999999997</v>
      </c>
      <c r="BV766" s="4">
        <v>-0.244339</v>
      </c>
    </row>
    <row r="767" spans="1:74" x14ac:dyDescent="0.25">
      <c r="A767" s="4">
        <v>42067</v>
      </c>
      <c r="B767" s="4">
        <v>2.9929398148148153E-2</v>
      </c>
      <c r="C767" s="4">
        <v>3.2149999999999999</v>
      </c>
      <c r="D767" s="4">
        <v>5.0179999999999998</v>
      </c>
      <c r="E767" s="4">
        <v>50180.190560000003</v>
      </c>
      <c r="F767" s="4">
        <v>53</v>
      </c>
      <c r="G767" s="4">
        <v>-26.2</v>
      </c>
      <c r="H767" s="4">
        <v>46080.7</v>
      </c>
      <c r="J767" s="4">
        <v>8.35</v>
      </c>
      <c r="K767" s="4">
        <v>0.87609999999999999</v>
      </c>
      <c r="L767" s="4">
        <v>2.8161999999999998</v>
      </c>
      <c r="M767" s="4">
        <v>4.3960999999999997</v>
      </c>
      <c r="N767" s="4">
        <v>46.430999999999997</v>
      </c>
      <c r="O767" s="4">
        <v>0</v>
      </c>
      <c r="P767" s="4">
        <v>46.4</v>
      </c>
      <c r="Q767" s="4">
        <v>34.977699999999999</v>
      </c>
      <c r="R767" s="4">
        <v>0</v>
      </c>
      <c r="S767" s="4">
        <v>35</v>
      </c>
      <c r="T767" s="4">
        <v>46080.722199999997</v>
      </c>
      <c r="W767" s="4">
        <v>0</v>
      </c>
      <c r="X767" s="4">
        <v>7.3131000000000004</v>
      </c>
      <c r="Y767" s="4">
        <v>12.5</v>
      </c>
      <c r="Z767" s="4">
        <v>847</v>
      </c>
      <c r="AA767" s="4">
        <v>873</v>
      </c>
      <c r="AB767" s="4">
        <v>842</v>
      </c>
      <c r="AC767" s="4">
        <v>63</v>
      </c>
      <c r="AD767" s="4">
        <v>5.33</v>
      </c>
      <c r="AE767" s="4">
        <v>0.12</v>
      </c>
      <c r="AF767" s="4">
        <v>980</v>
      </c>
      <c r="AG767" s="4">
        <v>-15</v>
      </c>
      <c r="AH767" s="4">
        <v>16</v>
      </c>
      <c r="AI767" s="4">
        <v>11</v>
      </c>
      <c r="AJ767" s="4">
        <v>192</v>
      </c>
      <c r="AK767" s="4">
        <v>141</v>
      </c>
      <c r="AL767" s="4">
        <v>4.2</v>
      </c>
      <c r="AM767" s="4">
        <v>195</v>
      </c>
      <c r="AN767" s="4" t="s">
        <v>155</v>
      </c>
      <c r="AO767" s="4">
        <v>1</v>
      </c>
      <c r="AP767" s="4">
        <v>0.82246527777777778</v>
      </c>
      <c r="AQ767" s="4">
        <v>47.159401000000003</v>
      </c>
      <c r="AR767" s="4">
        <v>-88.489894000000007</v>
      </c>
      <c r="AS767" s="4">
        <v>314.39999999999998</v>
      </c>
      <c r="AT767" s="4">
        <v>7.9</v>
      </c>
      <c r="AU767" s="4">
        <v>12</v>
      </c>
      <c r="AV767" s="4">
        <v>7</v>
      </c>
      <c r="AW767" s="4" t="s">
        <v>204</v>
      </c>
      <c r="AX767" s="4">
        <v>1.4533</v>
      </c>
      <c r="AY767" s="4">
        <v>1.0933999999999999</v>
      </c>
      <c r="AZ767" s="4">
        <v>2.2999999999999998</v>
      </c>
      <c r="BA767" s="4">
        <v>14.023</v>
      </c>
      <c r="BB767" s="4">
        <v>14.42</v>
      </c>
      <c r="BC767" s="4">
        <v>1.03</v>
      </c>
      <c r="BD767" s="4">
        <v>14.148</v>
      </c>
      <c r="BE767" s="4">
        <v>722.71600000000001</v>
      </c>
      <c r="BF767" s="4">
        <v>718.04700000000003</v>
      </c>
      <c r="BG767" s="4">
        <v>1.248</v>
      </c>
      <c r="BH767" s="4">
        <v>0</v>
      </c>
      <c r="BI767" s="4">
        <v>1.248</v>
      </c>
      <c r="BJ767" s="4">
        <v>0.94</v>
      </c>
      <c r="BK767" s="4">
        <v>0</v>
      </c>
      <c r="BL767" s="4">
        <v>0.94</v>
      </c>
      <c r="BM767" s="4">
        <v>391.06670000000003</v>
      </c>
      <c r="BQ767" s="4">
        <v>1364.6210000000001</v>
      </c>
      <c r="BR767" s="4">
        <v>0.277951</v>
      </c>
      <c r="BS767" s="4">
        <v>-5</v>
      </c>
      <c r="BT767" s="4">
        <v>-1.2951000000000001E-2</v>
      </c>
      <c r="BU767" s="4">
        <v>6.7924290000000003</v>
      </c>
      <c r="BV767" s="4">
        <v>-0.26161099999999998</v>
      </c>
    </row>
    <row r="768" spans="1:74" x14ac:dyDescent="0.25">
      <c r="A768" s="4">
        <v>42067</v>
      </c>
      <c r="B768" s="4">
        <v>2.9940972222222223E-2</v>
      </c>
      <c r="C768" s="4">
        <v>2.7549999999999999</v>
      </c>
      <c r="D768" s="4">
        <v>5.0614999999999997</v>
      </c>
      <c r="E768" s="4">
        <v>50614.879670000002</v>
      </c>
      <c r="F768" s="4">
        <v>53</v>
      </c>
      <c r="G768" s="4">
        <v>-26.2</v>
      </c>
      <c r="H768" s="4">
        <v>46079.3</v>
      </c>
      <c r="J768" s="4">
        <v>8.42</v>
      </c>
      <c r="K768" s="4">
        <v>0.87929999999999997</v>
      </c>
      <c r="L768" s="4">
        <v>2.4226999999999999</v>
      </c>
      <c r="M768" s="4">
        <v>4.4505999999999997</v>
      </c>
      <c r="N768" s="4">
        <v>46.603000000000002</v>
      </c>
      <c r="O768" s="4">
        <v>0</v>
      </c>
      <c r="P768" s="4">
        <v>46.6</v>
      </c>
      <c r="Q768" s="4">
        <v>35.107300000000002</v>
      </c>
      <c r="R768" s="4">
        <v>0</v>
      </c>
      <c r="S768" s="4">
        <v>35.1</v>
      </c>
      <c r="T768" s="4">
        <v>46079.3289</v>
      </c>
      <c r="W768" s="4">
        <v>0</v>
      </c>
      <c r="X768" s="4">
        <v>7.4081000000000001</v>
      </c>
      <c r="Y768" s="4">
        <v>12.4</v>
      </c>
      <c r="Z768" s="4">
        <v>849</v>
      </c>
      <c r="AA768" s="4">
        <v>873</v>
      </c>
      <c r="AB768" s="4">
        <v>844</v>
      </c>
      <c r="AC768" s="4">
        <v>63</v>
      </c>
      <c r="AD768" s="4">
        <v>5.33</v>
      </c>
      <c r="AE768" s="4">
        <v>0.12</v>
      </c>
      <c r="AF768" s="4">
        <v>980</v>
      </c>
      <c r="AG768" s="4">
        <v>-15</v>
      </c>
      <c r="AH768" s="4">
        <v>16</v>
      </c>
      <c r="AI768" s="4">
        <v>11</v>
      </c>
      <c r="AJ768" s="4">
        <v>192</v>
      </c>
      <c r="AK768" s="4">
        <v>141</v>
      </c>
      <c r="AL768" s="4">
        <v>3.8</v>
      </c>
      <c r="AM768" s="4">
        <v>195</v>
      </c>
      <c r="AN768" s="4" t="s">
        <v>155</v>
      </c>
      <c r="AO768" s="4">
        <v>1</v>
      </c>
      <c r="AP768" s="4">
        <v>0.82247685185185182</v>
      </c>
      <c r="AQ768" s="4">
        <v>47.159371999999998</v>
      </c>
      <c r="AR768" s="4">
        <v>-88.489868000000001</v>
      </c>
      <c r="AS768" s="4">
        <v>314.39999999999998</v>
      </c>
      <c r="AT768" s="4">
        <v>6.8</v>
      </c>
      <c r="AU768" s="4">
        <v>12</v>
      </c>
      <c r="AV768" s="4">
        <v>7</v>
      </c>
      <c r="AW768" s="4" t="s">
        <v>204</v>
      </c>
      <c r="AX768" s="4">
        <v>1.5</v>
      </c>
      <c r="AY768" s="4">
        <v>1</v>
      </c>
      <c r="AZ768" s="4">
        <v>2.2999999999999998</v>
      </c>
      <c r="BA768" s="4">
        <v>14.023</v>
      </c>
      <c r="BB768" s="4">
        <v>14.83</v>
      </c>
      <c r="BC768" s="4">
        <v>1.06</v>
      </c>
      <c r="BD768" s="4">
        <v>13.727</v>
      </c>
      <c r="BE768" s="4">
        <v>640.16300000000001</v>
      </c>
      <c r="BF768" s="4">
        <v>748.49400000000003</v>
      </c>
      <c r="BG768" s="4">
        <v>1.29</v>
      </c>
      <c r="BH768" s="4">
        <v>0</v>
      </c>
      <c r="BI768" s="4">
        <v>1.29</v>
      </c>
      <c r="BJ768" s="4">
        <v>0.97099999999999997</v>
      </c>
      <c r="BK768" s="4">
        <v>0</v>
      </c>
      <c r="BL768" s="4">
        <v>0.97099999999999997</v>
      </c>
      <c r="BM768" s="4">
        <v>402.64429999999999</v>
      </c>
      <c r="BQ768" s="4">
        <v>1423.306</v>
      </c>
      <c r="BR768" s="4">
        <v>0.262799</v>
      </c>
      <c r="BS768" s="4">
        <v>-5</v>
      </c>
      <c r="BT768" s="4">
        <v>-1.205E-2</v>
      </c>
      <c r="BU768" s="4">
        <v>6.4221550000000001</v>
      </c>
      <c r="BV768" s="4">
        <v>-0.24340899999999999</v>
      </c>
    </row>
    <row r="769" spans="1:74" x14ac:dyDescent="0.25">
      <c r="A769" s="4">
        <v>42067</v>
      </c>
      <c r="B769" s="4">
        <v>2.99525462962963E-2</v>
      </c>
      <c r="C769" s="4">
        <v>2.9009999999999998</v>
      </c>
      <c r="D769" s="4">
        <v>5.2077</v>
      </c>
      <c r="E769" s="4">
        <v>52077.241379999999</v>
      </c>
      <c r="F769" s="4">
        <v>52.6</v>
      </c>
      <c r="G769" s="4">
        <v>-26.2</v>
      </c>
      <c r="H769" s="4">
        <v>46079.1</v>
      </c>
      <c r="J769" s="4">
        <v>9.0500000000000007</v>
      </c>
      <c r="K769" s="4">
        <v>0.87649999999999995</v>
      </c>
      <c r="L769" s="4">
        <v>2.5424000000000002</v>
      </c>
      <c r="M769" s="4">
        <v>4.5648</v>
      </c>
      <c r="N769" s="4">
        <v>46.128900000000002</v>
      </c>
      <c r="O769" s="4">
        <v>0</v>
      </c>
      <c r="P769" s="4">
        <v>46.1</v>
      </c>
      <c r="Q769" s="4">
        <v>34.7502</v>
      </c>
      <c r="R769" s="4">
        <v>0</v>
      </c>
      <c r="S769" s="4">
        <v>34.799999999999997</v>
      </c>
      <c r="T769" s="4">
        <v>46079.1417</v>
      </c>
      <c r="W769" s="4">
        <v>0</v>
      </c>
      <c r="X769" s="4">
        <v>7.9303999999999997</v>
      </c>
      <c r="Y769" s="4">
        <v>12.4</v>
      </c>
      <c r="Z769" s="4">
        <v>849</v>
      </c>
      <c r="AA769" s="4">
        <v>872</v>
      </c>
      <c r="AB769" s="4">
        <v>844</v>
      </c>
      <c r="AC769" s="4">
        <v>63</v>
      </c>
      <c r="AD769" s="4">
        <v>5.33</v>
      </c>
      <c r="AE769" s="4">
        <v>0.12</v>
      </c>
      <c r="AF769" s="4">
        <v>980</v>
      </c>
      <c r="AG769" s="4">
        <v>-15</v>
      </c>
      <c r="AH769" s="4">
        <v>16</v>
      </c>
      <c r="AI769" s="4">
        <v>11</v>
      </c>
      <c r="AJ769" s="4">
        <v>192</v>
      </c>
      <c r="AK769" s="4">
        <v>141</v>
      </c>
      <c r="AL769" s="4">
        <v>3.9</v>
      </c>
      <c r="AM769" s="4">
        <v>195</v>
      </c>
      <c r="AN769" s="4" t="s">
        <v>155</v>
      </c>
      <c r="AO769" s="4">
        <v>1</v>
      </c>
      <c r="AP769" s="4">
        <v>0.82248842592592597</v>
      </c>
      <c r="AQ769" s="4">
        <v>47.159346999999997</v>
      </c>
      <c r="AR769" s="4">
        <v>-88.489859999999993</v>
      </c>
      <c r="AS769" s="4">
        <v>314.3</v>
      </c>
      <c r="AT769" s="4">
        <v>5.2</v>
      </c>
      <c r="AU769" s="4">
        <v>12</v>
      </c>
      <c r="AV769" s="4">
        <v>7</v>
      </c>
      <c r="AW769" s="4" t="s">
        <v>204</v>
      </c>
      <c r="AX769" s="4">
        <v>1.5</v>
      </c>
      <c r="AY769" s="4">
        <v>1</v>
      </c>
      <c r="AZ769" s="4">
        <v>2.2999999999999998</v>
      </c>
      <c r="BA769" s="4">
        <v>14.023</v>
      </c>
      <c r="BB769" s="4">
        <v>14.49</v>
      </c>
      <c r="BC769" s="4">
        <v>1.03</v>
      </c>
      <c r="BD769" s="4">
        <v>14.085000000000001</v>
      </c>
      <c r="BE769" s="4">
        <v>658.34199999999998</v>
      </c>
      <c r="BF769" s="4">
        <v>752.32</v>
      </c>
      <c r="BG769" s="4">
        <v>1.2509999999999999</v>
      </c>
      <c r="BH769" s="4">
        <v>0</v>
      </c>
      <c r="BI769" s="4">
        <v>1.2509999999999999</v>
      </c>
      <c r="BJ769" s="4">
        <v>0.94199999999999995</v>
      </c>
      <c r="BK769" s="4">
        <v>0</v>
      </c>
      <c r="BL769" s="4">
        <v>0.94199999999999995</v>
      </c>
      <c r="BM769" s="4">
        <v>394.57490000000001</v>
      </c>
      <c r="BQ769" s="4">
        <v>1493.1310000000001</v>
      </c>
      <c r="BR769" s="4">
        <v>0.24299999999999999</v>
      </c>
      <c r="BS769" s="4">
        <v>-5</v>
      </c>
      <c r="BT769" s="4">
        <v>-1.1050000000000001E-2</v>
      </c>
      <c r="BU769" s="4">
        <v>5.938313</v>
      </c>
      <c r="BV769" s="4">
        <v>-0.22320999999999999</v>
      </c>
    </row>
    <row r="770" spans="1:74" x14ac:dyDescent="0.25">
      <c r="A770" s="4">
        <v>42067</v>
      </c>
      <c r="B770" s="4">
        <v>2.996412037037037E-2</v>
      </c>
      <c r="C770" s="4">
        <v>2.3690000000000002</v>
      </c>
      <c r="D770" s="4">
        <v>4.8319999999999999</v>
      </c>
      <c r="E770" s="4">
        <v>48320.161289999996</v>
      </c>
      <c r="F770" s="4">
        <v>52.5</v>
      </c>
      <c r="G770" s="4">
        <v>-26.2</v>
      </c>
      <c r="H770" s="4">
        <v>46085.3</v>
      </c>
      <c r="J770" s="4">
        <v>10.029999999999999</v>
      </c>
      <c r="K770" s="4">
        <v>0.88500000000000001</v>
      </c>
      <c r="L770" s="4">
        <v>2.0969000000000002</v>
      </c>
      <c r="M770" s="4">
        <v>4.2763</v>
      </c>
      <c r="N770" s="4">
        <v>46.469499999999996</v>
      </c>
      <c r="O770" s="4">
        <v>0</v>
      </c>
      <c r="P770" s="4">
        <v>46.5</v>
      </c>
      <c r="Q770" s="4">
        <v>35.006700000000002</v>
      </c>
      <c r="R770" s="4">
        <v>0</v>
      </c>
      <c r="S770" s="4">
        <v>35</v>
      </c>
      <c r="T770" s="4">
        <v>46085.289599999996</v>
      </c>
      <c r="W770" s="4">
        <v>0</v>
      </c>
      <c r="X770" s="4">
        <v>8.8803000000000001</v>
      </c>
      <c r="Y770" s="4">
        <v>12.4</v>
      </c>
      <c r="Z770" s="4">
        <v>850</v>
      </c>
      <c r="AA770" s="4">
        <v>872</v>
      </c>
      <c r="AB770" s="4">
        <v>844</v>
      </c>
      <c r="AC770" s="4">
        <v>63</v>
      </c>
      <c r="AD770" s="4">
        <v>5.33</v>
      </c>
      <c r="AE770" s="4">
        <v>0.12</v>
      </c>
      <c r="AF770" s="4">
        <v>980</v>
      </c>
      <c r="AG770" s="4">
        <v>-15</v>
      </c>
      <c r="AH770" s="4">
        <v>15.050948999999999</v>
      </c>
      <c r="AI770" s="4">
        <v>11</v>
      </c>
      <c r="AJ770" s="4">
        <v>192</v>
      </c>
      <c r="AK770" s="4">
        <v>141</v>
      </c>
      <c r="AL770" s="4">
        <v>3.8</v>
      </c>
      <c r="AM770" s="4">
        <v>195</v>
      </c>
      <c r="AN770" s="4" t="s">
        <v>155</v>
      </c>
      <c r="AO770" s="4">
        <v>1</v>
      </c>
      <c r="AP770" s="4">
        <v>0.8224999999999999</v>
      </c>
      <c r="AQ770" s="4">
        <v>47.159331999999999</v>
      </c>
      <c r="AR770" s="4">
        <v>-88.489850000000004</v>
      </c>
      <c r="AS770" s="4">
        <v>314.2</v>
      </c>
      <c r="AT770" s="4">
        <v>3.7</v>
      </c>
      <c r="AU770" s="4">
        <v>12</v>
      </c>
      <c r="AV770" s="4">
        <v>7</v>
      </c>
      <c r="AW770" s="4" t="s">
        <v>204</v>
      </c>
      <c r="AX770" s="4">
        <v>1.5532999999999999</v>
      </c>
      <c r="AY770" s="4">
        <v>1.1598999999999999</v>
      </c>
      <c r="AZ770" s="4">
        <v>2.4599000000000002</v>
      </c>
      <c r="BA770" s="4">
        <v>14.023</v>
      </c>
      <c r="BB770" s="4">
        <v>15.58</v>
      </c>
      <c r="BC770" s="4">
        <v>1.1100000000000001</v>
      </c>
      <c r="BD770" s="4">
        <v>12.996</v>
      </c>
      <c r="BE770" s="4">
        <v>579.37</v>
      </c>
      <c r="BF770" s="4">
        <v>752.01</v>
      </c>
      <c r="BG770" s="4">
        <v>1.345</v>
      </c>
      <c r="BH770" s="4">
        <v>0</v>
      </c>
      <c r="BI770" s="4">
        <v>1.345</v>
      </c>
      <c r="BJ770" s="4">
        <v>1.0129999999999999</v>
      </c>
      <c r="BK770" s="4">
        <v>0</v>
      </c>
      <c r="BL770" s="4">
        <v>1.0129999999999999</v>
      </c>
      <c r="BM770" s="4">
        <v>421.0804</v>
      </c>
      <c r="BQ770" s="4">
        <v>1784.047</v>
      </c>
      <c r="BR770" s="4">
        <v>0.24674499999999999</v>
      </c>
      <c r="BS770" s="4">
        <v>-5</v>
      </c>
      <c r="BT770" s="4">
        <v>-1.1949E-2</v>
      </c>
      <c r="BU770" s="4">
        <v>6.0298369999999997</v>
      </c>
      <c r="BV770" s="4">
        <v>-0.241371</v>
      </c>
    </row>
    <row r="771" spans="1:74" x14ac:dyDescent="0.25">
      <c r="A771" s="4">
        <v>42067</v>
      </c>
      <c r="B771" s="4">
        <v>2.9975694444444447E-2</v>
      </c>
      <c r="C771" s="4">
        <v>1.806</v>
      </c>
      <c r="D771" s="4">
        <v>3.8601999999999999</v>
      </c>
      <c r="E771" s="4">
        <v>38602.41936</v>
      </c>
      <c r="F771" s="4">
        <v>52.5</v>
      </c>
      <c r="G771" s="4">
        <v>-26.2</v>
      </c>
      <c r="H771" s="4">
        <v>46083.3</v>
      </c>
      <c r="J771" s="4">
        <v>10.96</v>
      </c>
      <c r="K771" s="4">
        <v>0.90029999999999999</v>
      </c>
      <c r="L771" s="4">
        <v>1.6261000000000001</v>
      </c>
      <c r="M771" s="4">
        <v>3.4754999999999998</v>
      </c>
      <c r="N771" s="4">
        <v>47.266800000000003</v>
      </c>
      <c r="O771" s="4">
        <v>0</v>
      </c>
      <c r="P771" s="4">
        <v>47.3</v>
      </c>
      <c r="Q771" s="4">
        <v>35.607399999999998</v>
      </c>
      <c r="R771" s="4">
        <v>0</v>
      </c>
      <c r="S771" s="4">
        <v>35.6</v>
      </c>
      <c r="T771" s="4">
        <v>46083.2978</v>
      </c>
      <c r="W771" s="4">
        <v>0</v>
      </c>
      <c r="X771" s="4">
        <v>9.8719000000000001</v>
      </c>
      <c r="Y771" s="4">
        <v>12.5</v>
      </c>
      <c r="Z771" s="4">
        <v>849</v>
      </c>
      <c r="AA771" s="4">
        <v>870</v>
      </c>
      <c r="AB771" s="4">
        <v>843</v>
      </c>
      <c r="AC771" s="4">
        <v>63</v>
      </c>
      <c r="AD771" s="4">
        <v>5.33</v>
      </c>
      <c r="AE771" s="4">
        <v>0.12</v>
      </c>
      <c r="AF771" s="4">
        <v>980</v>
      </c>
      <c r="AG771" s="4">
        <v>-15</v>
      </c>
      <c r="AH771" s="4">
        <v>15</v>
      </c>
      <c r="AI771" s="4">
        <v>11</v>
      </c>
      <c r="AJ771" s="4">
        <v>192</v>
      </c>
      <c r="AK771" s="4">
        <v>141</v>
      </c>
      <c r="AL771" s="4">
        <v>4</v>
      </c>
      <c r="AM771" s="4">
        <v>195</v>
      </c>
      <c r="AN771" s="4" t="s">
        <v>155</v>
      </c>
      <c r="AO771" s="4">
        <v>1</v>
      </c>
      <c r="AP771" s="4">
        <v>0.82251157407407405</v>
      </c>
      <c r="AQ771" s="4">
        <v>47.159326</v>
      </c>
      <c r="AR771" s="4">
        <v>-88.489835999999997</v>
      </c>
      <c r="AS771" s="4">
        <v>314</v>
      </c>
      <c r="AT771" s="4">
        <v>2.7</v>
      </c>
      <c r="AU771" s="4">
        <v>12</v>
      </c>
      <c r="AV771" s="4">
        <v>7</v>
      </c>
      <c r="AW771" s="4" t="s">
        <v>204</v>
      </c>
      <c r="AX771" s="4">
        <v>1.6</v>
      </c>
      <c r="AY771" s="4">
        <v>1.3</v>
      </c>
      <c r="AZ771" s="4">
        <v>2.6</v>
      </c>
      <c r="BA771" s="4">
        <v>14.023</v>
      </c>
      <c r="BB771" s="4">
        <v>18.010000000000002</v>
      </c>
      <c r="BC771" s="4">
        <v>1.28</v>
      </c>
      <c r="BD771" s="4">
        <v>11.071999999999999</v>
      </c>
      <c r="BE771" s="4">
        <v>508.4</v>
      </c>
      <c r="BF771" s="4">
        <v>691.56600000000003</v>
      </c>
      <c r="BG771" s="4">
        <v>1.548</v>
      </c>
      <c r="BH771" s="4">
        <v>0</v>
      </c>
      <c r="BI771" s="4">
        <v>1.548</v>
      </c>
      <c r="BJ771" s="4">
        <v>1.1659999999999999</v>
      </c>
      <c r="BK771" s="4">
        <v>0</v>
      </c>
      <c r="BL771" s="4">
        <v>1.1659999999999999</v>
      </c>
      <c r="BM771" s="4">
        <v>476.44040000000001</v>
      </c>
      <c r="BQ771" s="4">
        <v>2244.1149999999998</v>
      </c>
      <c r="BR771" s="4">
        <v>0.23552000000000001</v>
      </c>
      <c r="BS771" s="4">
        <v>-5</v>
      </c>
      <c r="BT771" s="4">
        <v>-1.0087E-2</v>
      </c>
      <c r="BU771" s="4">
        <v>5.7555230000000002</v>
      </c>
      <c r="BV771" s="4">
        <v>-0.20375099999999999</v>
      </c>
    </row>
    <row r="772" spans="1:74" x14ac:dyDescent="0.25">
      <c r="A772" s="4">
        <v>42067</v>
      </c>
      <c r="B772" s="4">
        <v>2.9987268518518517E-2</v>
      </c>
      <c r="C772" s="4">
        <v>1.522</v>
      </c>
      <c r="D772" s="4">
        <v>3.6880999999999999</v>
      </c>
      <c r="E772" s="4">
        <v>36881.208980000003</v>
      </c>
      <c r="F772" s="4">
        <v>52</v>
      </c>
      <c r="G772" s="4">
        <v>-26.2</v>
      </c>
      <c r="H772" s="4">
        <v>46084.800000000003</v>
      </c>
      <c r="J772" s="4">
        <v>11.51</v>
      </c>
      <c r="K772" s="4">
        <v>0.90449999999999997</v>
      </c>
      <c r="L772" s="4">
        <v>1.377</v>
      </c>
      <c r="M772" s="4">
        <v>3.3359999999999999</v>
      </c>
      <c r="N772" s="4">
        <v>46.995600000000003</v>
      </c>
      <c r="O772" s="4">
        <v>0</v>
      </c>
      <c r="P772" s="4">
        <v>47</v>
      </c>
      <c r="Q772" s="4">
        <v>35.403100000000002</v>
      </c>
      <c r="R772" s="4">
        <v>0</v>
      </c>
      <c r="S772" s="4">
        <v>35.4</v>
      </c>
      <c r="T772" s="4">
        <v>46084.765399999997</v>
      </c>
      <c r="W772" s="4">
        <v>0</v>
      </c>
      <c r="X772" s="4">
        <v>10.410299999999999</v>
      </c>
      <c r="Y772" s="4">
        <v>12.4</v>
      </c>
      <c r="Z772" s="4">
        <v>849</v>
      </c>
      <c r="AA772" s="4">
        <v>871</v>
      </c>
      <c r="AB772" s="4">
        <v>843</v>
      </c>
      <c r="AC772" s="4">
        <v>63</v>
      </c>
      <c r="AD772" s="4">
        <v>5.33</v>
      </c>
      <c r="AE772" s="4">
        <v>0.12</v>
      </c>
      <c r="AF772" s="4">
        <v>980</v>
      </c>
      <c r="AG772" s="4">
        <v>-15</v>
      </c>
      <c r="AH772" s="4">
        <v>15.957000000000001</v>
      </c>
      <c r="AI772" s="4">
        <v>11</v>
      </c>
      <c r="AJ772" s="4">
        <v>192</v>
      </c>
      <c r="AK772" s="4">
        <v>140</v>
      </c>
      <c r="AL772" s="4">
        <v>3.7</v>
      </c>
      <c r="AM772" s="4">
        <v>195</v>
      </c>
      <c r="AN772" s="4" t="s">
        <v>155</v>
      </c>
      <c r="AO772" s="4">
        <v>1</v>
      </c>
      <c r="AP772" s="4">
        <v>0.8225231481481482</v>
      </c>
      <c r="AQ772" s="4">
        <v>47.159322000000003</v>
      </c>
      <c r="AR772" s="4">
        <v>-88.489823999999999</v>
      </c>
      <c r="AS772" s="4">
        <v>314</v>
      </c>
      <c r="AT772" s="4">
        <v>1.7</v>
      </c>
      <c r="AU772" s="4">
        <v>12</v>
      </c>
      <c r="AV772" s="4">
        <v>7</v>
      </c>
      <c r="AW772" s="4" t="s">
        <v>204</v>
      </c>
      <c r="AX772" s="4">
        <v>1.6</v>
      </c>
      <c r="AY772" s="4">
        <v>1.4066000000000001</v>
      </c>
      <c r="AZ772" s="4">
        <v>2.6533000000000002</v>
      </c>
      <c r="BA772" s="4">
        <v>14.023</v>
      </c>
      <c r="BB772" s="4">
        <v>18.82</v>
      </c>
      <c r="BC772" s="4">
        <v>1.34</v>
      </c>
      <c r="BD772" s="4">
        <v>10.554</v>
      </c>
      <c r="BE772" s="4">
        <v>448.51100000000002</v>
      </c>
      <c r="BF772" s="4">
        <v>691.60500000000002</v>
      </c>
      <c r="BG772" s="4">
        <v>1.603</v>
      </c>
      <c r="BH772" s="4">
        <v>0</v>
      </c>
      <c r="BI772" s="4">
        <v>1.603</v>
      </c>
      <c r="BJ772" s="4">
        <v>1.208</v>
      </c>
      <c r="BK772" s="4">
        <v>0</v>
      </c>
      <c r="BL772" s="4">
        <v>1.208</v>
      </c>
      <c r="BM772" s="4">
        <v>496.39760000000001</v>
      </c>
      <c r="BQ772" s="4">
        <v>2465.549</v>
      </c>
      <c r="BR772" s="4">
        <v>0.123988</v>
      </c>
      <c r="BS772" s="4">
        <v>-5</v>
      </c>
      <c r="BT772" s="4">
        <v>-0.01</v>
      </c>
      <c r="BU772" s="4">
        <v>3.0299559999999999</v>
      </c>
      <c r="BV772" s="4">
        <v>-0.20200000000000001</v>
      </c>
    </row>
    <row r="773" spans="1:74" x14ac:dyDescent="0.25">
      <c r="A773" s="4">
        <v>42067</v>
      </c>
      <c r="B773" s="4">
        <v>2.9998842592592587E-2</v>
      </c>
      <c r="C773" s="4">
        <v>1.49</v>
      </c>
      <c r="D773" s="4">
        <v>3.6846000000000001</v>
      </c>
      <c r="E773" s="4">
        <v>36846.017699999997</v>
      </c>
      <c r="F773" s="4">
        <v>51.3</v>
      </c>
      <c r="G773" s="4">
        <v>-26.3</v>
      </c>
      <c r="H773" s="4">
        <v>46084</v>
      </c>
      <c r="J773" s="4">
        <v>11.91</v>
      </c>
      <c r="K773" s="4">
        <v>0.90490000000000004</v>
      </c>
      <c r="L773" s="4">
        <v>1.3483000000000001</v>
      </c>
      <c r="M773" s="4">
        <v>3.3340999999999998</v>
      </c>
      <c r="N773" s="4">
        <v>46.419899999999998</v>
      </c>
      <c r="O773" s="4">
        <v>0</v>
      </c>
      <c r="P773" s="4">
        <v>46.4</v>
      </c>
      <c r="Q773" s="4">
        <v>34.9694</v>
      </c>
      <c r="R773" s="4">
        <v>0</v>
      </c>
      <c r="S773" s="4">
        <v>35</v>
      </c>
      <c r="T773" s="4">
        <v>46083.987200000003</v>
      </c>
      <c r="W773" s="4">
        <v>0</v>
      </c>
      <c r="X773" s="4">
        <v>10.772600000000001</v>
      </c>
      <c r="Y773" s="4">
        <v>12.4</v>
      </c>
      <c r="Z773" s="4">
        <v>850</v>
      </c>
      <c r="AA773" s="4">
        <v>873</v>
      </c>
      <c r="AB773" s="4">
        <v>843</v>
      </c>
      <c r="AC773" s="4">
        <v>63</v>
      </c>
      <c r="AD773" s="4">
        <v>5.33</v>
      </c>
      <c r="AE773" s="4">
        <v>0.12</v>
      </c>
      <c r="AF773" s="4">
        <v>980</v>
      </c>
      <c r="AG773" s="4">
        <v>-15</v>
      </c>
      <c r="AH773" s="4">
        <v>16</v>
      </c>
      <c r="AI773" s="4">
        <v>11</v>
      </c>
      <c r="AJ773" s="4">
        <v>192</v>
      </c>
      <c r="AK773" s="4">
        <v>141</v>
      </c>
      <c r="AL773" s="4">
        <v>3.8</v>
      </c>
      <c r="AM773" s="4">
        <v>195</v>
      </c>
      <c r="AN773" s="4" t="s">
        <v>155</v>
      </c>
      <c r="AO773" s="4">
        <v>1</v>
      </c>
      <c r="AP773" s="4">
        <v>0.82253472222222224</v>
      </c>
      <c r="AQ773" s="4">
        <v>47.159320000000001</v>
      </c>
      <c r="AR773" s="4">
        <v>-88.489818</v>
      </c>
      <c r="AS773" s="4">
        <v>313.89999999999998</v>
      </c>
      <c r="AT773" s="4">
        <v>0.5</v>
      </c>
      <c r="AU773" s="4">
        <v>12</v>
      </c>
      <c r="AV773" s="4">
        <v>7</v>
      </c>
      <c r="AW773" s="4" t="s">
        <v>204</v>
      </c>
      <c r="AX773" s="4">
        <v>1.6</v>
      </c>
      <c r="AY773" s="4">
        <v>1.5</v>
      </c>
      <c r="AZ773" s="4">
        <v>2.7</v>
      </c>
      <c r="BA773" s="4">
        <v>14.023</v>
      </c>
      <c r="BB773" s="4">
        <v>18.89</v>
      </c>
      <c r="BC773" s="4">
        <v>1.35</v>
      </c>
      <c r="BD773" s="4">
        <v>10.513</v>
      </c>
      <c r="BE773" s="4">
        <v>440.62</v>
      </c>
      <c r="BF773" s="4">
        <v>693.49900000000002</v>
      </c>
      <c r="BG773" s="4">
        <v>1.589</v>
      </c>
      <c r="BH773" s="4">
        <v>0</v>
      </c>
      <c r="BI773" s="4">
        <v>1.589</v>
      </c>
      <c r="BJ773" s="4">
        <v>1.1970000000000001</v>
      </c>
      <c r="BK773" s="4">
        <v>0</v>
      </c>
      <c r="BL773" s="4">
        <v>1.1970000000000001</v>
      </c>
      <c r="BM773" s="4">
        <v>498.03710000000001</v>
      </c>
      <c r="BQ773" s="4">
        <v>2559.8200000000002</v>
      </c>
      <c r="BR773" s="4">
        <v>7.0241999999999999E-2</v>
      </c>
      <c r="BS773" s="4">
        <v>-5</v>
      </c>
      <c r="BT773" s="4">
        <v>-9.044E-3</v>
      </c>
      <c r="BU773" s="4">
        <v>1.7165330000000001</v>
      </c>
      <c r="BV773" s="4">
        <v>-0.18268799999999999</v>
      </c>
    </row>
    <row r="774" spans="1:74" x14ac:dyDescent="0.25">
      <c r="A774" s="4">
        <v>42067</v>
      </c>
      <c r="B774" s="4">
        <v>3.0010416666666668E-2</v>
      </c>
      <c r="C774" s="4">
        <v>1.492</v>
      </c>
      <c r="D774" s="4">
        <v>3.6383999999999999</v>
      </c>
      <c r="E774" s="4">
        <v>36384</v>
      </c>
      <c r="F774" s="4">
        <v>51.4</v>
      </c>
      <c r="G774" s="4">
        <v>-26.3</v>
      </c>
      <c r="H774" s="4">
        <v>46084.800000000003</v>
      </c>
      <c r="J774" s="4">
        <v>12.83</v>
      </c>
      <c r="K774" s="4">
        <v>0.90529999999999999</v>
      </c>
      <c r="L774" s="4">
        <v>1.3508</v>
      </c>
      <c r="M774" s="4">
        <v>3.2938999999999998</v>
      </c>
      <c r="N774" s="4">
        <v>46.526899999999998</v>
      </c>
      <c r="O774" s="4">
        <v>0</v>
      </c>
      <c r="P774" s="4">
        <v>46.5</v>
      </c>
      <c r="Q774" s="4">
        <v>35.049999999999997</v>
      </c>
      <c r="R774" s="4">
        <v>0</v>
      </c>
      <c r="S774" s="4">
        <v>35</v>
      </c>
      <c r="T774" s="4">
        <v>46084.821000000004</v>
      </c>
      <c r="W774" s="4">
        <v>0</v>
      </c>
      <c r="X774" s="4">
        <v>11.6196</v>
      </c>
      <c r="Y774" s="4">
        <v>12.4</v>
      </c>
      <c r="Z774" s="4">
        <v>849</v>
      </c>
      <c r="AA774" s="4">
        <v>873</v>
      </c>
      <c r="AB774" s="4">
        <v>843</v>
      </c>
      <c r="AC774" s="4">
        <v>63</v>
      </c>
      <c r="AD774" s="4">
        <v>5.33</v>
      </c>
      <c r="AE774" s="4">
        <v>0.12</v>
      </c>
      <c r="AF774" s="4">
        <v>980</v>
      </c>
      <c r="AG774" s="4">
        <v>-15</v>
      </c>
      <c r="AH774" s="4">
        <v>16</v>
      </c>
      <c r="AI774" s="4">
        <v>11</v>
      </c>
      <c r="AJ774" s="4">
        <v>192</v>
      </c>
      <c r="AK774" s="4">
        <v>141</v>
      </c>
      <c r="AL774" s="4">
        <v>3.7</v>
      </c>
      <c r="AM774" s="4">
        <v>195</v>
      </c>
      <c r="AN774" s="4" t="s">
        <v>155</v>
      </c>
      <c r="AO774" s="4">
        <v>1</v>
      </c>
      <c r="AP774" s="4">
        <v>0.82254629629629628</v>
      </c>
      <c r="AQ774" s="4">
        <v>47.159320999999998</v>
      </c>
      <c r="AR774" s="4">
        <v>-88.489818999999997</v>
      </c>
      <c r="AS774" s="4">
        <v>314.2</v>
      </c>
      <c r="AT774" s="4">
        <v>0</v>
      </c>
      <c r="AU774" s="4">
        <v>12</v>
      </c>
      <c r="AV774" s="4">
        <v>7</v>
      </c>
      <c r="AW774" s="4" t="s">
        <v>204</v>
      </c>
      <c r="AX774" s="4">
        <v>1.6</v>
      </c>
      <c r="AY774" s="4">
        <v>1.5</v>
      </c>
      <c r="AZ774" s="4">
        <v>2.7</v>
      </c>
      <c r="BA774" s="4">
        <v>14.023</v>
      </c>
      <c r="BB774" s="4">
        <v>18.98</v>
      </c>
      <c r="BC774" s="4">
        <v>1.35</v>
      </c>
      <c r="BD774" s="4">
        <v>10.457000000000001</v>
      </c>
      <c r="BE774" s="4">
        <v>443.24200000000002</v>
      </c>
      <c r="BF774" s="4">
        <v>687.94100000000003</v>
      </c>
      <c r="BG774" s="4">
        <v>1.599</v>
      </c>
      <c r="BH774" s="4">
        <v>0</v>
      </c>
      <c r="BI774" s="4">
        <v>1.599</v>
      </c>
      <c r="BJ774" s="4">
        <v>1.204</v>
      </c>
      <c r="BK774" s="4">
        <v>0</v>
      </c>
      <c r="BL774" s="4">
        <v>1.204</v>
      </c>
      <c r="BM774" s="4">
        <v>500.07589999999999</v>
      </c>
      <c r="BQ774" s="4">
        <v>2772.3490000000002</v>
      </c>
      <c r="BR774" s="4">
        <v>5.2719000000000002E-2</v>
      </c>
      <c r="BS774" s="4">
        <v>-5</v>
      </c>
      <c r="BT774" s="4">
        <v>-8.0450000000000001E-3</v>
      </c>
      <c r="BU774" s="4">
        <v>1.288327</v>
      </c>
      <c r="BV774" s="4">
        <v>-0.16250800000000001</v>
      </c>
    </row>
    <row r="775" spans="1:74" x14ac:dyDescent="0.25">
      <c r="A775" s="4">
        <v>42067</v>
      </c>
      <c r="B775" s="4">
        <v>3.0021990740740741E-2</v>
      </c>
      <c r="C775" s="4">
        <v>1.548</v>
      </c>
      <c r="D775" s="4">
        <v>3.5817000000000001</v>
      </c>
      <c r="E775" s="4">
        <v>35817.394310000003</v>
      </c>
      <c r="F775" s="4">
        <v>51.7</v>
      </c>
      <c r="G775" s="4">
        <v>-26.3</v>
      </c>
      <c r="H775" s="4">
        <v>46084.3</v>
      </c>
      <c r="J775" s="4">
        <v>13.79</v>
      </c>
      <c r="K775" s="4">
        <v>0.90539999999999998</v>
      </c>
      <c r="L775" s="4">
        <v>1.4018999999999999</v>
      </c>
      <c r="M775" s="4">
        <v>3.2429000000000001</v>
      </c>
      <c r="N775" s="4">
        <v>46.802</v>
      </c>
      <c r="O775" s="4">
        <v>0</v>
      </c>
      <c r="P775" s="4">
        <v>46.8</v>
      </c>
      <c r="Q775" s="4">
        <v>35.257199999999997</v>
      </c>
      <c r="R775" s="4">
        <v>0</v>
      </c>
      <c r="S775" s="4">
        <v>35.299999999999997</v>
      </c>
      <c r="T775" s="4">
        <v>46084.261500000001</v>
      </c>
      <c r="W775" s="4">
        <v>0</v>
      </c>
      <c r="X775" s="4">
        <v>12.489599999999999</v>
      </c>
      <c r="Y775" s="4">
        <v>12.4</v>
      </c>
      <c r="Z775" s="4">
        <v>850</v>
      </c>
      <c r="AA775" s="4">
        <v>874</v>
      </c>
      <c r="AB775" s="4">
        <v>843</v>
      </c>
      <c r="AC775" s="4">
        <v>63</v>
      </c>
      <c r="AD775" s="4">
        <v>5.33</v>
      </c>
      <c r="AE775" s="4">
        <v>0.12</v>
      </c>
      <c r="AF775" s="4">
        <v>980</v>
      </c>
      <c r="AG775" s="4">
        <v>-15</v>
      </c>
      <c r="AH775" s="4">
        <v>16</v>
      </c>
      <c r="AI775" s="4">
        <v>11</v>
      </c>
      <c r="AJ775" s="4">
        <v>192</v>
      </c>
      <c r="AK775" s="4">
        <v>142</v>
      </c>
      <c r="AL775" s="4">
        <v>3.5</v>
      </c>
      <c r="AM775" s="4">
        <v>195</v>
      </c>
      <c r="AN775" s="4" t="s">
        <v>155</v>
      </c>
      <c r="AO775" s="4">
        <v>1</v>
      </c>
      <c r="AP775" s="4">
        <v>0.82256944444444446</v>
      </c>
      <c r="AQ775" s="4">
        <v>47.159322000000003</v>
      </c>
      <c r="AR775" s="4">
        <v>-88.489819999999995</v>
      </c>
      <c r="AS775" s="4">
        <v>314.60000000000002</v>
      </c>
      <c r="AT775" s="4">
        <v>0</v>
      </c>
      <c r="AU775" s="4">
        <v>12</v>
      </c>
      <c r="AV775" s="4">
        <v>7</v>
      </c>
      <c r="AW775" s="4" t="s">
        <v>204</v>
      </c>
      <c r="AX775" s="4">
        <v>1.6</v>
      </c>
      <c r="AY775" s="4">
        <v>1.5532999999999999</v>
      </c>
      <c r="AZ775" s="4">
        <v>2.6467000000000001</v>
      </c>
      <c r="BA775" s="4">
        <v>14.023</v>
      </c>
      <c r="BB775" s="4">
        <v>19.010000000000002</v>
      </c>
      <c r="BC775" s="4">
        <v>1.36</v>
      </c>
      <c r="BD775" s="4">
        <v>10.448</v>
      </c>
      <c r="BE775" s="4">
        <v>460.02100000000002</v>
      </c>
      <c r="BF775" s="4">
        <v>677.28</v>
      </c>
      <c r="BG775" s="4">
        <v>1.6080000000000001</v>
      </c>
      <c r="BH775" s="4">
        <v>0</v>
      </c>
      <c r="BI775" s="4">
        <v>1.6080000000000001</v>
      </c>
      <c r="BJ775" s="4">
        <v>1.212</v>
      </c>
      <c r="BK775" s="4">
        <v>0</v>
      </c>
      <c r="BL775" s="4">
        <v>1.212</v>
      </c>
      <c r="BM775" s="4">
        <v>500.0675</v>
      </c>
      <c r="BQ775" s="4">
        <v>2979.9029999999998</v>
      </c>
      <c r="BR775" s="4">
        <v>4.3422000000000002E-2</v>
      </c>
      <c r="BS775" s="4">
        <v>-5</v>
      </c>
      <c r="BT775" s="4">
        <v>-8.9529999999999992E-3</v>
      </c>
      <c r="BU775" s="4">
        <v>1.0611280000000001</v>
      </c>
      <c r="BV775" s="4">
        <v>-0.18085200000000001</v>
      </c>
    </row>
    <row r="776" spans="1:74" x14ac:dyDescent="0.25">
      <c r="A776" s="4">
        <v>42067</v>
      </c>
      <c r="B776" s="4">
        <v>3.0033564814814815E-2</v>
      </c>
      <c r="C776" s="4">
        <v>1.7549999999999999</v>
      </c>
      <c r="D776" s="4">
        <v>3.6246999999999998</v>
      </c>
      <c r="E776" s="4">
        <v>36247.03226</v>
      </c>
      <c r="F776" s="4">
        <v>51.9</v>
      </c>
      <c r="G776" s="4">
        <v>-26.3</v>
      </c>
      <c r="H776" s="4">
        <v>46081</v>
      </c>
      <c r="J776" s="4">
        <v>14.51</v>
      </c>
      <c r="K776" s="4">
        <v>0.9032</v>
      </c>
      <c r="L776" s="4">
        <v>1.5848</v>
      </c>
      <c r="M776" s="4">
        <v>3.2738</v>
      </c>
      <c r="N776" s="4">
        <v>46.860599999999998</v>
      </c>
      <c r="O776" s="4">
        <v>0</v>
      </c>
      <c r="P776" s="4">
        <v>46.9</v>
      </c>
      <c r="Q776" s="4">
        <v>35.301400000000001</v>
      </c>
      <c r="R776" s="4">
        <v>0</v>
      </c>
      <c r="S776" s="4">
        <v>35.299999999999997</v>
      </c>
      <c r="T776" s="4">
        <v>46080.988799999999</v>
      </c>
      <c r="W776" s="4">
        <v>0</v>
      </c>
      <c r="X776" s="4">
        <v>13.103899999999999</v>
      </c>
      <c r="Y776" s="4">
        <v>12.5</v>
      </c>
      <c r="Z776" s="4">
        <v>849</v>
      </c>
      <c r="AA776" s="4">
        <v>873</v>
      </c>
      <c r="AB776" s="4">
        <v>843</v>
      </c>
      <c r="AC776" s="4">
        <v>63</v>
      </c>
      <c r="AD776" s="4">
        <v>5.33</v>
      </c>
      <c r="AE776" s="4">
        <v>0.12</v>
      </c>
      <c r="AF776" s="4">
        <v>980</v>
      </c>
      <c r="AG776" s="4">
        <v>-15</v>
      </c>
      <c r="AH776" s="4">
        <v>16</v>
      </c>
      <c r="AI776" s="4">
        <v>11</v>
      </c>
      <c r="AJ776" s="4">
        <v>192</v>
      </c>
      <c r="AK776" s="4">
        <v>142</v>
      </c>
      <c r="AL776" s="4">
        <v>3.6</v>
      </c>
      <c r="AM776" s="4">
        <v>195</v>
      </c>
      <c r="AN776" s="4" t="s">
        <v>155</v>
      </c>
      <c r="AO776" s="4">
        <v>1</v>
      </c>
      <c r="AP776" s="4">
        <v>0.82256944444444446</v>
      </c>
      <c r="AQ776" s="4">
        <v>47.159323000000001</v>
      </c>
      <c r="AR776" s="4">
        <v>-88.489819999999995</v>
      </c>
      <c r="AS776" s="4">
        <v>314.5</v>
      </c>
      <c r="AT776" s="4">
        <v>0</v>
      </c>
      <c r="AU776" s="4">
        <v>12</v>
      </c>
      <c r="AV776" s="4">
        <v>7</v>
      </c>
      <c r="AW776" s="4" t="s">
        <v>204</v>
      </c>
      <c r="AX776" s="4">
        <v>1.6</v>
      </c>
      <c r="AY776" s="4">
        <v>1.6533</v>
      </c>
      <c r="AZ776" s="4">
        <v>2.6533000000000002</v>
      </c>
      <c r="BA776" s="4">
        <v>14.023</v>
      </c>
      <c r="BB776" s="4">
        <v>18.57</v>
      </c>
      <c r="BC776" s="4">
        <v>1.32</v>
      </c>
      <c r="BD776" s="4">
        <v>10.718999999999999</v>
      </c>
      <c r="BE776" s="4">
        <v>508.25099999999998</v>
      </c>
      <c r="BF776" s="4">
        <v>668.25199999999995</v>
      </c>
      <c r="BG776" s="4">
        <v>1.5740000000000001</v>
      </c>
      <c r="BH776" s="4">
        <v>0</v>
      </c>
      <c r="BI776" s="4">
        <v>1.5740000000000001</v>
      </c>
      <c r="BJ776" s="4">
        <v>1.1859999999999999</v>
      </c>
      <c r="BK776" s="4">
        <v>0</v>
      </c>
      <c r="BL776" s="4">
        <v>1.1859999999999999</v>
      </c>
      <c r="BM776" s="4">
        <v>488.71190000000001</v>
      </c>
      <c r="BQ776" s="4">
        <v>3055.6990000000001</v>
      </c>
      <c r="BR776" s="4">
        <v>4.1093999999999999E-2</v>
      </c>
      <c r="BS776" s="4">
        <v>-5</v>
      </c>
      <c r="BT776" s="4">
        <v>-7.0939999999999996E-3</v>
      </c>
      <c r="BU776" s="4">
        <v>1.004235</v>
      </c>
      <c r="BV776" s="4">
        <v>-0.14329900000000001</v>
      </c>
    </row>
    <row r="777" spans="1:74" x14ac:dyDescent="0.25">
      <c r="A777" s="4">
        <v>42067</v>
      </c>
      <c r="B777" s="4">
        <v>3.0045138888888889E-2</v>
      </c>
      <c r="C777" s="4">
        <v>1.9750000000000001</v>
      </c>
      <c r="D777" s="4">
        <v>3.7553000000000001</v>
      </c>
      <c r="E777" s="4">
        <v>37553.483869999996</v>
      </c>
      <c r="F777" s="4">
        <v>52</v>
      </c>
      <c r="G777" s="4">
        <v>-26.3</v>
      </c>
      <c r="H777" s="4">
        <v>46080.2</v>
      </c>
      <c r="J777" s="4">
        <v>14.8</v>
      </c>
      <c r="K777" s="4">
        <v>0.9</v>
      </c>
      <c r="L777" s="4">
        <v>1.7775000000000001</v>
      </c>
      <c r="M777" s="4">
        <v>3.3797999999999999</v>
      </c>
      <c r="N777" s="4">
        <v>46.792400000000001</v>
      </c>
      <c r="O777" s="4">
        <v>0</v>
      </c>
      <c r="P777" s="4">
        <v>46.8</v>
      </c>
      <c r="Q777" s="4">
        <v>35.25</v>
      </c>
      <c r="R777" s="4">
        <v>0</v>
      </c>
      <c r="S777" s="4">
        <v>35.299999999999997</v>
      </c>
      <c r="T777" s="4">
        <v>46080.2</v>
      </c>
      <c r="W777" s="4">
        <v>0</v>
      </c>
      <c r="X777" s="4">
        <v>13.32</v>
      </c>
      <c r="Y777" s="4">
        <v>12.4</v>
      </c>
      <c r="Z777" s="4">
        <v>849</v>
      </c>
      <c r="AA777" s="4">
        <v>872</v>
      </c>
      <c r="AB777" s="4">
        <v>843</v>
      </c>
      <c r="AC777" s="4">
        <v>63</v>
      </c>
      <c r="AD777" s="4">
        <v>5.33</v>
      </c>
      <c r="AE777" s="4">
        <v>0.12</v>
      </c>
      <c r="AF777" s="4">
        <v>980</v>
      </c>
      <c r="AG777" s="4">
        <v>-15</v>
      </c>
      <c r="AH777" s="4">
        <v>15.048902</v>
      </c>
      <c r="AI777" s="4">
        <v>11</v>
      </c>
      <c r="AJ777" s="4">
        <v>192</v>
      </c>
      <c r="AK777" s="4">
        <v>141</v>
      </c>
      <c r="AL777" s="4">
        <v>4</v>
      </c>
      <c r="AM777" s="4">
        <v>195</v>
      </c>
      <c r="AN777" s="4" t="s">
        <v>155</v>
      </c>
      <c r="AO777" s="4">
        <v>1</v>
      </c>
      <c r="AP777" s="4">
        <v>0.82258101851851861</v>
      </c>
      <c r="AQ777" s="4">
        <v>47.159323000000001</v>
      </c>
      <c r="AR777" s="4">
        <v>-88.489818999999997</v>
      </c>
      <c r="AS777" s="4">
        <v>314.3</v>
      </c>
      <c r="AT777" s="4">
        <v>0</v>
      </c>
      <c r="AU777" s="4">
        <v>12</v>
      </c>
      <c r="AV777" s="4">
        <v>7</v>
      </c>
      <c r="AW777" s="4" t="s">
        <v>204</v>
      </c>
      <c r="AX777" s="4">
        <v>1.6</v>
      </c>
      <c r="AY777" s="4">
        <v>1.7</v>
      </c>
      <c r="AZ777" s="4">
        <v>2.7</v>
      </c>
      <c r="BA777" s="4">
        <v>14.023</v>
      </c>
      <c r="BB777" s="4">
        <v>17.95</v>
      </c>
      <c r="BC777" s="4">
        <v>1.28</v>
      </c>
      <c r="BD777" s="4">
        <v>11.111000000000001</v>
      </c>
      <c r="BE777" s="4">
        <v>552.55700000000002</v>
      </c>
      <c r="BF777" s="4">
        <v>668.70500000000004</v>
      </c>
      <c r="BG777" s="4">
        <v>1.5229999999999999</v>
      </c>
      <c r="BH777" s="4">
        <v>0</v>
      </c>
      <c r="BI777" s="4">
        <v>1.5229999999999999</v>
      </c>
      <c r="BJ777" s="4">
        <v>1.1479999999999999</v>
      </c>
      <c r="BK777" s="4">
        <v>0</v>
      </c>
      <c r="BL777" s="4">
        <v>1.1479999999999999</v>
      </c>
      <c r="BM777" s="4">
        <v>473.69470000000001</v>
      </c>
      <c r="BQ777" s="4">
        <v>3010.7</v>
      </c>
      <c r="BR777" s="4">
        <v>3.8147E-2</v>
      </c>
      <c r="BS777" s="4">
        <v>-5</v>
      </c>
      <c r="BT777" s="4">
        <v>-9.8530000000000006E-3</v>
      </c>
      <c r="BU777" s="4">
        <v>0.93220999999999998</v>
      </c>
      <c r="BV777" s="4">
        <v>-0.19903699999999999</v>
      </c>
    </row>
    <row r="778" spans="1:74" x14ac:dyDescent="0.25">
      <c r="A778" s="4">
        <v>42067</v>
      </c>
      <c r="B778" s="4">
        <v>3.0056712962962962E-2</v>
      </c>
      <c r="C778" s="4">
        <v>2.0790000000000002</v>
      </c>
      <c r="D778" s="4">
        <v>3.7099000000000002</v>
      </c>
      <c r="E778" s="4">
        <v>37099.453459999997</v>
      </c>
      <c r="F778" s="4">
        <v>52.2</v>
      </c>
      <c r="G778" s="4">
        <v>-26.3</v>
      </c>
      <c r="H778" s="4">
        <v>46084.5</v>
      </c>
      <c r="J778" s="4">
        <v>14.9</v>
      </c>
      <c r="K778" s="4">
        <v>0.89959999999999996</v>
      </c>
      <c r="L778" s="4">
        <v>1.8704000000000001</v>
      </c>
      <c r="M778" s="4">
        <v>3.3372999999999999</v>
      </c>
      <c r="N778" s="4">
        <v>46.941899999999997</v>
      </c>
      <c r="O778" s="4">
        <v>0</v>
      </c>
      <c r="P778" s="4">
        <v>46.9</v>
      </c>
      <c r="Q778" s="4">
        <v>35.3626</v>
      </c>
      <c r="R778" s="4">
        <v>0</v>
      </c>
      <c r="S778" s="4">
        <v>35.4</v>
      </c>
      <c r="T778" s="4">
        <v>46084.509100000003</v>
      </c>
      <c r="W778" s="4">
        <v>0</v>
      </c>
      <c r="X778" s="4">
        <v>13.403499999999999</v>
      </c>
      <c r="Y778" s="4">
        <v>12.4</v>
      </c>
      <c r="Z778" s="4">
        <v>849</v>
      </c>
      <c r="AA778" s="4">
        <v>874</v>
      </c>
      <c r="AB778" s="4">
        <v>843</v>
      </c>
      <c r="AC778" s="4">
        <v>63</v>
      </c>
      <c r="AD778" s="4">
        <v>5.33</v>
      </c>
      <c r="AE778" s="4">
        <v>0.12</v>
      </c>
      <c r="AF778" s="4">
        <v>980</v>
      </c>
      <c r="AG778" s="4">
        <v>-15</v>
      </c>
      <c r="AH778" s="4">
        <v>15</v>
      </c>
      <c r="AI778" s="4">
        <v>11</v>
      </c>
      <c r="AJ778" s="4">
        <v>192</v>
      </c>
      <c r="AK778" s="4">
        <v>141</v>
      </c>
      <c r="AL778" s="4">
        <v>3.9</v>
      </c>
      <c r="AM778" s="4">
        <v>195</v>
      </c>
      <c r="AN778" s="4" t="s">
        <v>155</v>
      </c>
      <c r="AO778" s="4">
        <v>1</v>
      </c>
      <c r="AP778" s="4">
        <v>0.82260416666666669</v>
      </c>
      <c r="AQ778" s="4">
        <v>47.159323000000001</v>
      </c>
      <c r="AR778" s="4">
        <v>-88.489818</v>
      </c>
      <c r="AS778" s="4">
        <v>314.3</v>
      </c>
      <c r="AT778" s="4">
        <v>0</v>
      </c>
      <c r="AU778" s="4">
        <v>11</v>
      </c>
      <c r="AV778" s="4">
        <v>7</v>
      </c>
      <c r="AW778" s="4" t="s">
        <v>204</v>
      </c>
      <c r="AX778" s="4">
        <v>1.6</v>
      </c>
      <c r="AY778" s="4">
        <v>1.7</v>
      </c>
      <c r="AZ778" s="4">
        <v>2.7</v>
      </c>
      <c r="BA778" s="4">
        <v>14.023</v>
      </c>
      <c r="BB778" s="4">
        <v>17.88</v>
      </c>
      <c r="BC778" s="4">
        <v>1.27</v>
      </c>
      <c r="BD778" s="4">
        <v>11.164999999999999</v>
      </c>
      <c r="BE778" s="4">
        <v>578.41300000000001</v>
      </c>
      <c r="BF778" s="4">
        <v>656.86599999999999</v>
      </c>
      <c r="BG778" s="4">
        <v>1.52</v>
      </c>
      <c r="BH778" s="4">
        <v>0</v>
      </c>
      <c r="BI778" s="4">
        <v>1.52</v>
      </c>
      <c r="BJ778" s="4">
        <v>1.145</v>
      </c>
      <c r="BK778" s="4">
        <v>0</v>
      </c>
      <c r="BL778" s="4">
        <v>1.145</v>
      </c>
      <c r="BM778" s="4">
        <v>471.27569999999997</v>
      </c>
      <c r="BQ778" s="4">
        <v>3013.8159999999998</v>
      </c>
      <c r="BR778" s="4">
        <v>3.7999999999999999E-2</v>
      </c>
      <c r="BS778" s="4">
        <v>-5</v>
      </c>
      <c r="BT778" s="4">
        <v>-0.01</v>
      </c>
      <c r="BU778" s="4">
        <v>0.92862500000000003</v>
      </c>
      <c r="BV778" s="4">
        <v>-0.20200000000000001</v>
      </c>
    </row>
    <row r="779" spans="1:74" x14ac:dyDescent="0.25">
      <c r="A779" s="4">
        <v>42067</v>
      </c>
      <c r="B779" s="4">
        <v>3.0068287037037036E-2</v>
      </c>
      <c r="C779" s="4">
        <v>2.0449999999999999</v>
      </c>
      <c r="D779" s="4">
        <v>3.5550999999999999</v>
      </c>
      <c r="E779" s="4">
        <v>35550.658880000003</v>
      </c>
      <c r="F779" s="4">
        <v>52.6</v>
      </c>
      <c r="G779" s="4">
        <v>-26.3</v>
      </c>
      <c r="H779" s="4">
        <v>46093.3</v>
      </c>
      <c r="J779" s="4">
        <v>14.9</v>
      </c>
      <c r="K779" s="4">
        <v>0.90149999999999997</v>
      </c>
      <c r="L779" s="4">
        <v>1.8439000000000001</v>
      </c>
      <c r="M779" s="4">
        <v>3.2048999999999999</v>
      </c>
      <c r="N779" s="4">
        <v>47.418900000000001</v>
      </c>
      <c r="O779" s="4">
        <v>0</v>
      </c>
      <c r="P779" s="4">
        <v>47.4</v>
      </c>
      <c r="Q779" s="4">
        <v>35.722000000000001</v>
      </c>
      <c r="R779" s="4">
        <v>0</v>
      </c>
      <c r="S779" s="4">
        <v>35.700000000000003</v>
      </c>
      <c r="T779" s="4">
        <v>46093.294500000004</v>
      </c>
      <c r="W779" s="4">
        <v>0</v>
      </c>
      <c r="X779" s="4">
        <v>13.432399999999999</v>
      </c>
      <c r="Y779" s="4">
        <v>12.4</v>
      </c>
      <c r="Z779" s="4">
        <v>849</v>
      </c>
      <c r="AA779" s="4">
        <v>875</v>
      </c>
      <c r="AB779" s="4">
        <v>843</v>
      </c>
      <c r="AC779" s="4">
        <v>63</v>
      </c>
      <c r="AD779" s="4">
        <v>5.33</v>
      </c>
      <c r="AE779" s="4">
        <v>0.12</v>
      </c>
      <c r="AF779" s="4">
        <v>980</v>
      </c>
      <c r="AG779" s="4">
        <v>-15</v>
      </c>
      <c r="AH779" s="4">
        <v>15.950049999999999</v>
      </c>
      <c r="AI779" s="4">
        <v>11.950049999999999</v>
      </c>
      <c r="AJ779" s="4">
        <v>192</v>
      </c>
      <c r="AK779" s="4">
        <v>141</v>
      </c>
      <c r="AL779" s="4">
        <v>3.9</v>
      </c>
      <c r="AM779" s="4">
        <v>195</v>
      </c>
      <c r="AN779" s="4" t="s">
        <v>155</v>
      </c>
      <c r="AO779" s="4">
        <v>1</v>
      </c>
      <c r="AP779" s="4">
        <v>0.82260416666666669</v>
      </c>
      <c r="AQ779" s="4">
        <v>47.159322000000003</v>
      </c>
      <c r="AR779" s="4">
        <v>-88.489818</v>
      </c>
      <c r="AS779" s="4">
        <v>314.39999999999998</v>
      </c>
      <c r="AT779" s="4">
        <v>0</v>
      </c>
      <c r="AU779" s="4">
        <v>12</v>
      </c>
      <c r="AV779" s="4">
        <v>7</v>
      </c>
      <c r="AW779" s="4" t="s">
        <v>204</v>
      </c>
      <c r="AX779" s="4">
        <v>1.6</v>
      </c>
      <c r="AY779" s="4">
        <v>1.7</v>
      </c>
      <c r="AZ779" s="4">
        <v>2.7</v>
      </c>
      <c r="BA779" s="4">
        <v>14.023</v>
      </c>
      <c r="BB779" s="4">
        <v>18.23</v>
      </c>
      <c r="BC779" s="4">
        <v>1.3</v>
      </c>
      <c r="BD779" s="4">
        <v>10.926</v>
      </c>
      <c r="BE779" s="4">
        <v>579.58299999999997</v>
      </c>
      <c r="BF779" s="4">
        <v>641.16800000000001</v>
      </c>
      <c r="BG779" s="4">
        <v>1.5609999999999999</v>
      </c>
      <c r="BH779" s="4">
        <v>0</v>
      </c>
      <c r="BI779" s="4">
        <v>1.5609999999999999</v>
      </c>
      <c r="BJ779" s="4">
        <v>1.1759999999999999</v>
      </c>
      <c r="BK779" s="4">
        <v>0</v>
      </c>
      <c r="BL779" s="4">
        <v>1.1759999999999999</v>
      </c>
      <c r="BM779" s="4">
        <v>479.11380000000003</v>
      </c>
      <c r="BQ779" s="4">
        <v>3069.9520000000002</v>
      </c>
      <c r="BR779" s="4">
        <v>4.1799999999999997E-2</v>
      </c>
      <c r="BS779" s="4">
        <v>-5</v>
      </c>
      <c r="BT779" s="4">
        <v>-8.0999999999999996E-3</v>
      </c>
      <c r="BU779" s="4">
        <v>1.0214920000000001</v>
      </c>
      <c r="BV779" s="4">
        <v>-0.16361800000000001</v>
      </c>
    </row>
    <row r="780" spans="1:74" x14ac:dyDescent="0.25">
      <c r="A780" s="4">
        <v>42067</v>
      </c>
      <c r="B780" s="4">
        <v>3.0079861111111109E-2</v>
      </c>
      <c r="C780" s="4">
        <v>1.98</v>
      </c>
      <c r="D780" s="4">
        <v>3.3959999999999999</v>
      </c>
      <c r="E780" s="4">
        <v>33960.14587</v>
      </c>
      <c r="F780" s="4">
        <v>52.6</v>
      </c>
      <c r="G780" s="4">
        <v>-26.3</v>
      </c>
      <c r="H780" s="4">
        <v>46095.8</v>
      </c>
      <c r="J780" s="4">
        <v>14.79</v>
      </c>
      <c r="K780" s="4">
        <v>0.90359999999999996</v>
      </c>
      <c r="L780" s="4">
        <v>1.7891999999999999</v>
      </c>
      <c r="M780" s="4">
        <v>3.0688</v>
      </c>
      <c r="N780" s="4">
        <v>47.531199999999998</v>
      </c>
      <c r="O780" s="4">
        <v>0</v>
      </c>
      <c r="P780" s="4">
        <v>47.5</v>
      </c>
      <c r="Q780" s="4">
        <v>35.816800000000001</v>
      </c>
      <c r="R780" s="4">
        <v>0</v>
      </c>
      <c r="S780" s="4">
        <v>35.799999999999997</v>
      </c>
      <c r="T780" s="4">
        <v>46095.8079</v>
      </c>
      <c r="W780" s="4">
        <v>0</v>
      </c>
      <c r="X780" s="4">
        <v>13.3658</v>
      </c>
      <c r="Y780" s="4">
        <v>12.4</v>
      </c>
      <c r="Z780" s="4">
        <v>850</v>
      </c>
      <c r="AA780" s="4">
        <v>875</v>
      </c>
      <c r="AB780" s="4">
        <v>845</v>
      </c>
      <c r="AC780" s="4">
        <v>64</v>
      </c>
      <c r="AD780" s="4">
        <v>5.41</v>
      </c>
      <c r="AE780" s="4">
        <v>0.12</v>
      </c>
      <c r="AF780" s="4">
        <v>980</v>
      </c>
      <c r="AG780" s="4">
        <v>-15</v>
      </c>
      <c r="AH780" s="4">
        <v>16</v>
      </c>
      <c r="AI780" s="4">
        <v>11.05</v>
      </c>
      <c r="AJ780" s="4">
        <v>192</v>
      </c>
      <c r="AK780" s="4">
        <v>140.1</v>
      </c>
      <c r="AL780" s="4">
        <v>3.5</v>
      </c>
      <c r="AM780" s="4">
        <v>195</v>
      </c>
      <c r="AN780" s="4" t="s">
        <v>155</v>
      </c>
      <c r="AO780" s="4">
        <v>1</v>
      </c>
      <c r="AP780" s="4">
        <v>0.82261574074074073</v>
      </c>
      <c r="AQ780" s="4">
        <v>47.159322000000003</v>
      </c>
      <c r="AR780" s="4">
        <v>-88.489818</v>
      </c>
      <c r="AS780" s="4">
        <v>314.5</v>
      </c>
      <c r="AT780" s="4">
        <v>0</v>
      </c>
      <c r="AU780" s="4">
        <v>12</v>
      </c>
      <c r="AV780" s="4">
        <v>7</v>
      </c>
      <c r="AW780" s="4" t="s">
        <v>204</v>
      </c>
      <c r="AX780" s="4">
        <v>1.6</v>
      </c>
      <c r="AY780" s="4">
        <v>1.7533000000000001</v>
      </c>
      <c r="AZ780" s="4">
        <v>2.6467000000000001</v>
      </c>
      <c r="BA780" s="4">
        <v>14.023</v>
      </c>
      <c r="BB780" s="4">
        <v>18.66</v>
      </c>
      <c r="BC780" s="4">
        <v>1.33</v>
      </c>
      <c r="BD780" s="4">
        <v>10.664</v>
      </c>
      <c r="BE780" s="4">
        <v>573.76099999999997</v>
      </c>
      <c r="BF780" s="4">
        <v>626.34400000000005</v>
      </c>
      <c r="BG780" s="4">
        <v>1.5960000000000001</v>
      </c>
      <c r="BH780" s="4">
        <v>0</v>
      </c>
      <c r="BI780" s="4">
        <v>1.5960000000000001</v>
      </c>
      <c r="BJ780" s="4">
        <v>1.2030000000000001</v>
      </c>
      <c r="BK780" s="4">
        <v>0</v>
      </c>
      <c r="BL780" s="4">
        <v>1.2030000000000001</v>
      </c>
      <c r="BM780" s="4">
        <v>488.8263</v>
      </c>
      <c r="BQ780" s="4">
        <v>3116.4929999999999</v>
      </c>
      <c r="BR780" s="4">
        <v>2.1100000000000001E-2</v>
      </c>
      <c r="BS780" s="4">
        <v>-5</v>
      </c>
      <c r="BT780" s="4">
        <v>-1.37E-2</v>
      </c>
      <c r="BU780" s="4">
        <v>0.51563099999999995</v>
      </c>
      <c r="BV780" s="4">
        <v>-0.27673999999999999</v>
      </c>
    </row>
    <row r="781" spans="1:74" x14ac:dyDescent="0.25">
      <c r="A781" s="4">
        <v>42067</v>
      </c>
      <c r="B781" s="4">
        <v>3.0091435185185183E-2</v>
      </c>
      <c r="C781" s="4">
        <v>1.98</v>
      </c>
      <c r="D781" s="4">
        <v>3.2896999999999998</v>
      </c>
      <c r="E781" s="4">
        <v>32897.197229999998</v>
      </c>
      <c r="F781" s="4">
        <v>52.6</v>
      </c>
      <c r="G781" s="4">
        <v>-26.3</v>
      </c>
      <c r="H781" s="4">
        <v>46097</v>
      </c>
      <c r="J781" s="4">
        <v>14.55</v>
      </c>
      <c r="K781" s="4">
        <v>0.90469999999999995</v>
      </c>
      <c r="L781" s="4">
        <v>1.7912999999999999</v>
      </c>
      <c r="M781" s="4">
        <v>2.9761000000000002</v>
      </c>
      <c r="N781" s="4">
        <v>47.585999999999999</v>
      </c>
      <c r="O781" s="4">
        <v>0</v>
      </c>
      <c r="P781" s="4">
        <v>47.6</v>
      </c>
      <c r="Q781" s="4">
        <v>35.858600000000003</v>
      </c>
      <c r="R781" s="4">
        <v>0</v>
      </c>
      <c r="S781" s="4">
        <v>35.9</v>
      </c>
      <c r="T781" s="4">
        <v>46096.970099999999</v>
      </c>
      <c r="W781" s="4">
        <v>0</v>
      </c>
      <c r="X781" s="4">
        <v>13.1646</v>
      </c>
      <c r="Y781" s="4">
        <v>12.3</v>
      </c>
      <c r="Z781" s="4">
        <v>850</v>
      </c>
      <c r="AA781" s="4">
        <v>878</v>
      </c>
      <c r="AB781" s="4">
        <v>845</v>
      </c>
      <c r="AC781" s="4">
        <v>64</v>
      </c>
      <c r="AD781" s="4">
        <v>5.42</v>
      </c>
      <c r="AE781" s="4">
        <v>0.12</v>
      </c>
      <c r="AF781" s="4">
        <v>980</v>
      </c>
      <c r="AG781" s="4">
        <v>-15</v>
      </c>
      <c r="AH781" s="4">
        <v>15.043303</v>
      </c>
      <c r="AI781" s="4">
        <v>11.956697</v>
      </c>
      <c r="AJ781" s="4">
        <v>191</v>
      </c>
      <c r="AK781" s="4">
        <v>140</v>
      </c>
      <c r="AL781" s="4">
        <v>3.2</v>
      </c>
      <c r="AM781" s="4">
        <v>195</v>
      </c>
      <c r="AN781" s="4" t="s">
        <v>155</v>
      </c>
      <c r="AO781" s="4">
        <v>1</v>
      </c>
      <c r="AP781" s="4">
        <v>0.82262731481481488</v>
      </c>
      <c r="AQ781" s="4">
        <v>47.159322000000003</v>
      </c>
      <c r="AR781" s="4">
        <v>-88.489817000000002</v>
      </c>
      <c r="AS781" s="4">
        <v>314.7</v>
      </c>
      <c r="AT781" s="4">
        <v>0</v>
      </c>
      <c r="AU781" s="4">
        <v>11</v>
      </c>
      <c r="AV781" s="4">
        <v>7</v>
      </c>
      <c r="AW781" s="4" t="s">
        <v>204</v>
      </c>
      <c r="AX781" s="4">
        <v>1.6</v>
      </c>
      <c r="AY781" s="4">
        <v>1.8</v>
      </c>
      <c r="AZ781" s="4">
        <v>2.6</v>
      </c>
      <c r="BA781" s="4">
        <v>14.023</v>
      </c>
      <c r="BB781" s="4">
        <v>18.89</v>
      </c>
      <c r="BC781" s="4">
        <v>1.35</v>
      </c>
      <c r="BD781" s="4">
        <v>10.537000000000001</v>
      </c>
      <c r="BE781" s="4">
        <v>579.98800000000006</v>
      </c>
      <c r="BF781" s="4">
        <v>613.32399999999996</v>
      </c>
      <c r="BG781" s="4">
        <v>1.6140000000000001</v>
      </c>
      <c r="BH781" s="4">
        <v>0</v>
      </c>
      <c r="BI781" s="4">
        <v>1.6140000000000001</v>
      </c>
      <c r="BJ781" s="4">
        <v>1.216</v>
      </c>
      <c r="BK781" s="4">
        <v>0</v>
      </c>
      <c r="BL781" s="4">
        <v>1.216</v>
      </c>
      <c r="BM781" s="4">
        <v>493.57459999999998</v>
      </c>
      <c r="BQ781" s="4">
        <v>3099.3290000000002</v>
      </c>
      <c r="BR781" s="4">
        <v>4.6930000000000001E-3</v>
      </c>
      <c r="BS781" s="4">
        <v>-5</v>
      </c>
      <c r="BT781" s="4">
        <v>-2.4524000000000001E-2</v>
      </c>
      <c r="BU781" s="4">
        <v>0.11468200000000001</v>
      </c>
      <c r="BV781" s="4">
        <v>-0.49537799999999999</v>
      </c>
    </row>
    <row r="782" spans="1:74" x14ac:dyDescent="0.25">
      <c r="A782" s="4">
        <v>42067</v>
      </c>
      <c r="B782" s="4">
        <v>3.0103009259259263E-2</v>
      </c>
      <c r="C782" s="4">
        <v>1.9870000000000001</v>
      </c>
      <c r="D782" s="4">
        <v>3.2103000000000002</v>
      </c>
      <c r="E782" s="4">
        <v>32103.24525</v>
      </c>
      <c r="F782" s="4">
        <v>52.7</v>
      </c>
      <c r="G782" s="4">
        <v>-26.4</v>
      </c>
      <c r="H782" s="4">
        <v>46094.8</v>
      </c>
      <c r="J782" s="4">
        <v>14.4</v>
      </c>
      <c r="K782" s="4">
        <v>0.90539999999999998</v>
      </c>
      <c r="L782" s="4">
        <v>1.7987</v>
      </c>
      <c r="M782" s="4">
        <v>2.9066999999999998</v>
      </c>
      <c r="N782" s="4">
        <v>47.707999999999998</v>
      </c>
      <c r="O782" s="4">
        <v>0</v>
      </c>
      <c r="P782" s="4">
        <v>47.7</v>
      </c>
      <c r="Q782" s="4">
        <v>35.950499999999998</v>
      </c>
      <c r="R782" s="4">
        <v>0</v>
      </c>
      <c r="S782" s="4">
        <v>36</v>
      </c>
      <c r="T782" s="4">
        <v>46094.763200000001</v>
      </c>
      <c r="W782" s="4">
        <v>0</v>
      </c>
      <c r="X782" s="4">
        <v>13.0382</v>
      </c>
      <c r="Y782" s="4">
        <v>12.1</v>
      </c>
      <c r="Z782" s="4">
        <v>852</v>
      </c>
      <c r="AA782" s="4">
        <v>880</v>
      </c>
      <c r="AB782" s="4">
        <v>846</v>
      </c>
      <c r="AC782" s="4">
        <v>64</v>
      </c>
      <c r="AD782" s="4">
        <v>5.42</v>
      </c>
      <c r="AE782" s="4">
        <v>0.12</v>
      </c>
      <c r="AF782" s="4">
        <v>980</v>
      </c>
      <c r="AG782" s="4">
        <v>-15</v>
      </c>
      <c r="AH782" s="4">
        <v>15</v>
      </c>
      <c r="AI782" s="4">
        <v>12</v>
      </c>
      <c r="AJ782" s="4">
        <v>190</v>
      </c>
      <c r="AK782" s="4">
        <v>140</v>
      </c>
      <c r="AL782" s="4">
        <v>3.1</v>
      </c>
      <c r="AM782" s="4">
        <v>195</v>
      </c>
      <c r="AN782" s="4" t="s">
        <v>155</v>
      </c>
      <c r="AO782" s="4">
        <v>1</v>
      </c>
      <c r="AP782" s="4">
        <v>0.82263888888888881</v>
      </c>
      <c r="AQ782" s="4">
        <v>47.159322000000003</v>
      </c>
      <c r="AR782" s="4">
        <v>-88.489817000000002</v>
      </c>
      <c r="AS782" s="4">
        <v>315</v>
      </c>
      <c r="AT782" s="4">
        <v>0</v>
      </c>
      <c r="AU782" s="4">
        <v>12</v>
      </c>
      <c r="AV782" s="4">
        <v>7</v>
      </c>
      <c r="AW782" s="4" t="s">
        <v>204</v>
      </c>
      <c r="AX782" s="4">
        <v>1.6</v>
      </c>
      <c r="AY782" s="4">
        <v>1.8</v>
      </c>
      <c r="AZ782" s="4">
        <v>2.6</v>
      </c>
      <c r="BA782" s="4">
        <v>14.023</v>
      </c>
      <c r="BB782" s="4">
        <v>19.04</v>
      </c>
      <c r="BC782" s="4">
        <v>1.36</v>
      </c>
      <c r="BD782" s="4">
        <v>10.444000000000001</v>
      </c>
      <c r="BE782" s="4">
        <v>586.31200000000001</v>
      </c>
      <c r="BF782" s="4">
        <v>603.03599999999994</v>
      </c>
      <c r="BG782" s="4">
        <v>1.6279999999999999</v>
      </c>
      <c r="BH782" s="4">
        <v>0</v>
      </c>
      <c r="BI782" s="4">
        <v>1.6279999999999999</v>
      </c>
      <c r="BJ782" s="4">
        <v>1.2270000000000001</v>
      </c>
      <c r="BK782" s="4">
        <v>0</v>
      </c>
      <c r="BL782" s="4">
        <v>1.2270000000000001</v>
      </c>
      <c r="BM782" s="4">
        <v>496.858</v>
      </c>
      <c r="BQ782" s="4">
        <v>3090.1410000000001</v>
      </c>
      <c r="BR782" s="4">
        <v>4.0000000000000001E-3</v>
      </c>
      <c r="BS782" s="4">
        <v>-5</v>
      </c>
      <c r="BT782" s="4">
        <v>-2.5000000000000001E-2</v>
      </c>
      <c r="BU782" s="4">
        <v>9.7750000000000004E-2</v>
      </c>
      <c r="BV782" s="4">
        <v>-0.505</v>
      </c>
    </row>
    <row r="783" spans="1:74" x14ac:dyDescent="0.25">
      <c r="A783" s="4">
        <v>42067</v>
      </c>
      <c r="B783" s="4">
        <v>3.0114583333333333E-2</v>
      </c>
      <c r="C783" s="4">
        <v>1.99</v>
      </c>
      <c r="D783" s="4">
        <v>3.1360000000000001</v>
      </c>
      <c r="E783" s="4">
        <v>31360.057799999999</v>
      </c>
      <c r="F783" s="4">
        <v>52.7</v>
      </c>
      <c r="G783" s="4">
        <v>-26.4</v>
      </c>
      <c r="H783" s="4">
        <v>46090.5</v>
      </c>
      <c r="J783" s="4">
        <v>14.4</v>
      </c>
      <c r="K783" s="4">
        <v>0.90610000000000002</v>
      </c>
      <c r="L783" s="4">
        <v>1.8031999999999999</v>
      </c>
      <c r="M783" s="4">
        <v>2.8416999999999999</v>
      </c>
      <c r="N783" s="4">
        <v>47.753700000000002</v>
      </c>
      <c r="O783" s="4">
        <v>0</v>
      </c>
      <c r="P783" s="4">
        <v>47.8</v>
      </c>
      <c r="Q783" s="4">
        <v>35.984900000000003</v>
      </c>
      <c r="R783" s="4">
        <v>0</v>
      </c>
      <c r="S783" s="4">
        <v>36</v>
      </c>
      <c r="T783" s="4">
        <v>46090.513700000003</v>
      </c>
      <c r="W783" s="4">
        <v>0</v>
      </c>
      <c r="X783" s="4">
        <v>13.048400000000001</v>
      </c>
      <c r="Y783" s="4">
        <v>12.1</v>
      </c>
      <c r="Z783" s="4">
        <v>853</v>
      </c>
      <c r="AA783" s="4">
        <v>882</v>
      </c>
      <c r="AB783" s="4">
        <v>847</v>
      </c>
      <c r="AC783" s="4">
        <v>64</v>
      </c>
      <c r="AD783" s="4">
        <v>5.42</v>
      </c>
      <c r="AE783" s="4">
        <v>0.12</v>
      </c>
      <c r="AF783" s="4">
        <v>980</v>
      </c>
      <c r="AG783" s="4">
        <v>-15</v>
      </c>
      <c r="AH783" s="4">
        <v>15</v>
      </c>
      <c r="AI783" s="4">
        <v>12</v>
      </c>
      <c r="AJ783" s="4">
        <v>190</v>
      </c>
      <c r="AK783" s="4">
        <v>138.1</v>
      </c>
      <c r="AL783" s="4">
        <v>2.9</v>
      </c>
      <c r="AM783" s="4">
        <v>195</v>
      </c>
      <c r="AN783" s="4" t="s">
        <v>155</v>
      </c>
      <c r="AO783" s="4">
        <v>1</v>
      </c>
      <c r="AP783" s="4">
        <v>0.82265046296296296</v>
      </c>
      <c r="AQ783" s="4">
        <v>47.159320999999998</v>
      </c>
      <c r="AR783" s="4">
        <v>-88.489817000000002</v>
      </c>
      <c r="AS783" s="4">
        <v>315.2</v>
      </c>
      <c r="AT783" s="4">
        <v>0</v>
      </c>
      <c r="AU783" s="4">
        <v>12</v>
      </c>
      <c r="AV783" s="4">
        <v>7</v>
      </c>
      <c r="AW783" s="4" t="s">
        <v>204</v>
      </c>
      <c r="AX783" s="4">
        <v>1.6</v>
      </c>
      <c r="AY783" s="4">
        <v>1.8</v>
      </c>
      <c r="AZ783" s="4">
        <v>2.6</v>
      </c>
      <c r="BA783" s="4">
        <v>14.023</v>
      </c>
      <c r="BB783" s="4">
        <v>19.2</v>
      </c>
      <c r="BC783" s="4">
        <v>1.37</v>
      </c>
      <c r="BD783" s="4">
        <v>10.358000000000001</v>
      </c>
      <c r="BE783" s="4">
        <v>591.66600000000005</v>
      </c>
      <c r="BF783" s="4">
        <v>593.44100000000003</v>
      </c>
      <c r="BG783" s="4">
        <v>1.641</v>
      </c>
      <c r="BH783" s="4">
        <v>0</v>
      </c>
      <c r="BI783" s="4">
        <v>1.641</v>
      </c>
      <c r="BJ783" s="4">
        <v>1.236</v>
      </c>
      <c r="BK783" s="4">
        <v>0</v>
      </c>
      <c r="BL783" s="4">
        <v>1.236</v>
      </c>
      <c r="BM783" s="4">
        <v>500.10250000000002</v>
      </c>
      <c r="BQ783" s="4">
        <v>3113.038</v>
      </c>
      <c r="BR783" s="4">
        <v>1.132E-3</v>
      </c>
      <c r="BS783" s="4">
        <v>-5</v>
      </c>
      <c r="BT783" s="4">
        <v>-2.3088000000000001E-2</v>
      </c>
      <c r="BU783" s="4">
        <v>2.7664000000000001E-2</v>
      </c>
      <c r="BV783" s="4">
        <v>-0.46637800000000001</v>
      </c>
    </row>
    <row r="784" spans="1:74" x14ac:dyDescent="0.25">
      <c r="A784" s="4">
        <v>42067</v>
      </c>
      <c r="B784" s="3">
        <v>3.0126157407407411E-2</v>
      </c>
      <c r="C784" s="4">
        <v>1.99</v>
      </c>
      <c r="D784" s="4">
        <v>3.0655000000000001</v>
      </c>
      <c r="E784" s="4">
        <v>30654.574209999999</v>
      </c>
      <c r="F784" s="4">
        <v>52.7</v>
      </c>
      <c r="G784" s="4">
        <v>-26.4</v>
      </c>
      <c r="H784" s="4">
        <v>46095.4</v>
      </c>
      <c r="J784" s="4">
        <v>14.41</v>
      </c>
      <c r="K784" s="4">
        <v>0.90680000000000005</v>
      </c>
      <c r="L784" s="4">
        <v>1.8045</v>
      </c>
      <c r="M784" s="4">
        <v>2.7797000000000001</v>
      </c>
      <c r="N784" s="4">
        <v>47.786999999999999</v>
      </c>
      <c r="O784" s="4">
        <v>0</v>
      </c>
      <c r="P784" s="4">
        <v>47.8</v>
      </c>
      <c r="Q784" s="4">
        <v>36.010100000000001</v>
      </c>
      <c r="R784" s="4">
        <v>0</v>
      </c>
      <c r="S784" s="4">
        <v>36</v>
      </c>
      <c r="T784" s="4">
        <v>46095.434300000001</v>
      </c>
      <c r="W784" s="4">
        <v>0</v>
      </c>
      <c r="X784" s="4">
        <v>13.0649</v>
      </c>
      <c r="Y784" s="4">
        <v>12.1</v>
      </c>
      <c r="Z784" s="4">
        <v>853</v>
      </c>
      <c r="AA784" s="4">
        <v>881</v>
      </c>
      <c r="AB784" s="4">
        <v>847</v>
      </c>
      <c r="AC784" s="4">
        <v>64</v>
      </c>
      <c r="AD784" s="4">
        <v>5.42</v>
      </c>
      <c r="AE784" s="4">
        <v>0.12</v>
      </c>
      <c r="AF784" s="4">
        <v>980</v>
      </c>
      <c r="AG784" s="4">
        <v>-15</v>
      </c>
      <c r="AH784" s="4">
        <v>14.044955</v>
      </c>
      <c r="AI784" s="4">
        <v>12</v>
      </c>
      <c r="AJ784" s="4">
        <v>189</v>
      </c>
      <c r="AK784" s="4">
        <v>139</v>
      </c>
      <c r="AL784" s="4">
        <v>2.5</v>
      </c>
      <c r="AM784" s="4">
        <v>195</v>
      </c>
      <c r="AN784" s="4" t="s">
        <v>155</v>
      </c>
      <c r="AO784" s="4">
        <v>1</v>
      </c>
      <c r="AP784" s="4">
        <v>0.82266203703703711</v>
      </c>
      <c r="AQ784" s="4">
        <v>47.159320000000001</v>
      </c>
      <c r="AR784" s="4">
        <v>-88.489817000000002</v>
      </c>
      <c r="AS784" s="4">
        <v>315.39999999999998</v>
      </c>
      <c r="AT784" s="4">
        <v>0</v>
      </c>
      <c r="AU784" s="4">
        <v>12</v>
      </c>
      <c r="AV784" s="4">
        <v>7</v>
      </c>
      <c r="AW784" s="4" t="s">
        <v>204</v>
      </c>
      <c r="AX784" s="4">
        <v>1.6</v>
      </c>
      <c r="AY784" s="4">
        <v>1.8</v>
      </c>
      <c r="AZ784" s="4">
        <v>2.6</v>
      </c>
      <c r="BA784" s="4">
        <v>14.023</v>
      </c>
      <c r="BB784" s="4">
        <v>19.350000000000001</v>
      </c>
      <c r="BC784" s="4">
        <v>1.38</v>
      </c>
      <c r="BD784" s="4">
        <v>10.281000000000001</v>
      </c>
      <c r="BE784" s="4">
        <v>595.976</v>
      </c>
      <c r="BF784" s="4">
        <v>584.31600000000003</v>
      </c>
      <c r="BG784" s="4">
        <v>1.653</v>
      </c>
      <c r="BH784" s="4">
        <v>0</v>
      </c>
      <c r="BI784" s="4">
        <v>1.653</v>
      </c>
      <c r="BJ784" s="4">
        <v>1.2450000000000001</v>
      </c>
      <c r="BK784" s="4">
        <v>0</v>
      </c>
      <c r="BL784" s="4">
        <v>1.2450000000000001</v>
      </c>
      <c r="BM784" s="4">
        <v>503.44749999999999</v>
      </c>
      <c r="BQ784" s="4">
        <v>3137.4810000000002</v>
      </c>
      <c r="BR784" s="4">
        <v>-9.1E-4</v>
      </c>
      <c r="BS784" s="4">
        <v>-5</v>
      </c>
      <c r="BT784" s="4">
        <v>-2.3E-2</v>
      </c>
      <c r="BU784" s="4">
        <v>-2.2241E-2</v>
      </c>
      <c r="BV784" s="4">
        <v>-0.46460000000000001</v>
      </c>
    </row>
    <row r="785" spans="1:74" x14ac:dyDescent="0.25">
      <c r="A785" s="4">
        <v>42067</v>
      </c>
      <c r="B785" s="3">
        <v>3.0137731481481481E-2</v>
      </c>
      <c r="C785" s="4">
        <v>1.992</v>
      </c>
      <c r="D785" s="4">
        <v>2.9973999999999998</v>
      </c>
      <c r="E785" s="4">
        <v>29974.305560000001</v>
      </c>
      <c r="F785" s="4">
        <v>52.7</v>
      </c>
      <c r="G785" s="4">
        <v>-26.4</v>
      </c>
      <c r="H785" s="4">
        <v>46094.3</v>
      </c>
      <c r="J785" s="4">
        <v>14.5</v>
      </c>
      <c r="K785" s="4">
        <v>0.90739999999999998</v>
      </c>
      <c r="L785" s="4">
        <v>1.8072999999999999</v>
      </c>
      <c r="M785" s="4">
        <v>2.72</v>
      </c>
      <c r="N785" s="4">
        <v>47.822600000000001</v>
      </c>
      <c r="O785" s="4">
        <v>0</v>
      </c>
      <c r="P785" s="4">
        <v>47.8</v>
      </c>
      <c r="Q785" s="4">
        <v>36.036900000000003</v>
      </c>
      <c r="R785" s="4">
        <v>0</v>
      </c>
      <c r="S785" s="4">
        <v>36</v>
      </c>
      <c r="T785" s="4">
        <v>46094.3393</v>
      </c>
      <c r="W785" s="4">
        <v>0</v>
      </c>
      <c r="X785" s="4">
        <v>13.157999999999999</v>
      </c>
      <c r="Y785" s="4">
        <v>12</v>
      </c>
      <c r="Z785" s="4">
        <v>853</v>
      </c>
      <c r="AA785" s="4">
        <v>882</v>
      </c>
      <c r="AB785" s="4">
        <v>848</v>
      </c>
      <c r="AC785" s="4">
        <v>64</v>
      </c>
      <c r="AD785" s="4">
        <v>5.42</v>
      </c>
      <c r="AE785" s="4">
        <v>0.12</v>
      </c>
      <c r="AF785" s="4">
        <v>980</v>
      </c>
      <c r="AG785" s="4">
        <v>-15</v>
      </c>
      <c r="AH785" s="4">
        <v>14</v>
      </c>
      <c r="AI785" s="4">
        <v>12</v>
      </c>
      <c r="AJ785" s="4">
        <v>189</v>
      </c>
      <c r="AK785" s="4">
        <v>138</v>
      </c>
      <c r="AL785" s="4">
        <v>2.4</v>
      </c>
      <c r="AM785" s="4">
        <v>195</v>
      </c>
      <c r="AN785" s="4" t="s">
        <v>155</v>
      </c>
      <c r="AO785" s="4">
        <v>1</v>
      </c>
      <c r="AP785" s="4">
        <v>0.82267361111111104</v>
      </c>
      <c r="AQ785" s="4">
        <v>47.159319000000004</v>
      </c>
      <c r="AR785" s="4">
        <v>-88.489816000000005</v>
      </c>
      <c r="AS785" s="4">
        <v>315.89999999999998</v>
      </c>
      <c r="AT785" s="4">
        <v>0</v>
      </c>
      <c r="AU785" s="4">
        <v>12</v>
      </c>
      <c r="AV785" s="4">
        <v>6</v>
      </c>
      <c r="AW785" s="4" t="s">
        <v>207</v>
      </c>
      <c r="AX785" s="4">
        <v>1.6</v>
      </c>
      <c r="AY785" s="4">
        <v>1.8</v>
      </c>
      <c r="AZ785" s="4">
        <v>2.6</v>
      </c>
      <c r="BA785" s="4">
        <v>14.023</v>
      </c>
      <c r="BB785" s="4">
        <v>19.5</v>
      </c>
      <c r="BC785" s="4">
        <v>1.39</v>
      </c>
      <c r="BD785" s="4">
        <v>10.199</v>
      </c>
      <c r="BE785" s="4">
        <v>600.65099999999995</v>
      </c>
      <c r="BF785" s="4">
        <v>575.35400000000004</v>
      </c>
      <c r="BG785" s="4">
        <v>1.6639999999999999</v>
      </c>
      <c r="BH785" s="4">
        <v>0</v>
      </c>
      <c r="BI785" s="4">
        <v>1.6639999999999999</v>
      </c>
      <c r="BJ785" s="4">
        <v>1.254</v>
      </c>
      <c r="BK785" s="4">
        <v>0</v>
      </c>
      <c r="BL785" s="4">
        <v>1.254</v>
      </c>
      <c r="BM785" s="4">
        <v>506.5865</v>
      </c>
      <c r="BQ785" s="4">
        <v>3179.6190000000001</v>
      </c>
      <c r="BR785" s="4">
        <v>-4.816E-3</v>
      </c>
      <c r="BS785" s="4">
        <v>-5</v>
      </c>
      <c r="BT785" s="4">
        <v>-2.3954E-2</v>
      </c>
      <c r="BU785" s="4">
        <v>-0.117696</v>
      </c>
      <c r="BV785" s="4">
        <v>-0.48387200000000002</v>
      </c>
    </row>
    <row r="786" spans="1:74" x14ac:dyDescent="0.25">
      <c r="A786" s="4">
        <v>42067</v>
      </c>
      <c r="B786" s="3">
        <v>3.0149305555555558E-2</v>
      </c>
      <c r="C786" s="4">
        <v>2</v>
      </c>
      <c r="D786" s="4">
        <v>2.9306999999999999</v>
      </c>
      <c r="E786" s="4">
        <v>29306.910909999999</v>
      </c>
      <c r="F786" s="4">
        <v>52.7</v>
      </c>
      <c r="G786" s="4">
        <v>-26.4</v>
      </c>
      <c r="H786" s="4">
        <v>46093.2</v>
      </c>
      <c r="J786" s="4">
        <v>14.6</v>
      </c>
      <c r="K786" s="4">
        <v>0.90810000000000002</v>
      </c>
      <c r="L786" s="4">
        <v>1.8162</v>
      </c>
      <c r="M786" s="4">
        <v>2.6614</v>
      </c>
      <c r="N786" s="4">
        <v>47.857199999999999</v>
      </c>
      <c r="O786" s="4">
        <v>0</v>
      </c>
      <c r="P786" s="4">
        <v>47.9</v>
      </c>
      <c r="Q786" s="4">
        <v>36.063000000000002</v>
      </c>
      <c r="R786" s="4">
        <v>0</v>
      </c>
      <c r="S786" s="4">
        <v>36.1</v>
      </c>
      <c r="T786" s="4">
        <v>46093.173999999999</v>
      </c>
      <c r="W786" s="4">
        <v>0</v>
      </c>
      <c r="X786" s="4">
        <v>13.2584</v>
      </c>
      <c r="Y786" s="4">
        <v>12.2</v>
      </c>
      <c r="Z786" s="4">
        <v>852</v>
      </c>
      <c r="AA786" s="4">
        <v>882</v>
      </c>
      <c r="AB786" s="4">
        <v>849</v>
      </c>
      <c r="AC786" s="4">
        <v>64</v>
      </c>
      <c r="AD786" s="4">
        <v>5.42</v>
      </c>
      <c r="AE786" s="4">
        <v>0.12</v>
      </c>
      <c r="AF786" s="4">
        <v>980</v>
      </c>
      <c r="AG786" s="4">
        <v>-15</v>
      </c>
      <c r="AH786" s="4">
        <v>13.047904000000001</v>
      </c>
      <c r="AI786" s="4">
        <v>12</v>
      </c>
      <c r="AJ786" s="4">
        <v>189</v>
      </c>
      <c r="AK786" s="4">
        <v>138</v>
      </c>
      <c r="AL786" s="4">
        <v>2.5</v>
      </c>
      <c r="AM786" s="4">
        <v>195</v>
      </c>
      <c r="AN786" s="4" t="s">
        <v>155</v>
      </c>
      <c r="AO786" s="4">
        <v>1</v>
      </c>
      <c r="AP786" s="4">
        <v>0.82269675925925922</v>
      </c>
      <c r="AQ786" s="4">
        <v>47.159317999999999</v>
      </c>
      <c r="AR786" s="4">
        <v>-88.489814999999993</v>
      </c>
      <c r="AS786" s="4">
        <v>316.3</v>
      </c>
      <c r="AT786" s="4">
        <v>0</v>
      </c>
      <c r="AU786" s="4">
        <v>12</v>
      </c>
      <c r="AV786" s="4">
        <v>7</v>
      </c>
      <c r="AW786" s="4" t="s">
        <v>207</v>
      </c>
      <c r="AX786" s="4">
        <v>1.6</v>
      </c>
      <c r="AY786" s="4">
        <v>1.8</v>
      </c>
      <c r="AZ786" s="4">
        <v>2.6</v>
      </c>
      <c r="BA786" s="4">
        <v>14.023</v>
      </c>
      <c r="BB786" s="4">
        <v>19.64</v>
      </c>
      <c r="BC786" s="4">
        <v>1.4</v>
      </c>
      <c r="BD786" s="4">
        <v>10.119</v>
      </c>
      <c r="BE786" s="4">
        <v>606.93200000000002</v>
      </c>
      <c r="BF786" s="4">
        <v>566.05399999999997</v>
      </c>
      <c r="BG786" s="4">
        <v>1.675</v>
      </c>
      <c r="BH786" s="4">
        <v>0</v>
      </c>
      <c r="BI786" s="4">
        <v>1.675</v>
      </c>
      <c r="BJ786" s="4">
        <v>1.262</v>
      </c>
      <c r="BK786" s="4">
        <v>0</v>
      </c>
      <c r="BL786" s="4">
        <v>1.262</v>
      </c>
      <c r="BM786" s="4">
        <v>509.36630000000002</v>
      </c>
      <c r="BQ786" s="4">
        <v>3221.5279999999998</v>
      </c>
      <c r="BR786" s="4">
        <v>-5.0000000000000001E-3</v>
      </c>
      <c r="BS786" s="4">
        <v>-5</v>
      </c>
      <c r="BT786" s="4">
        <v>-2.2096000000000001E-2</v>
      </c>
      <c r="BU786" s="4">
        <v>-0.122188</v>
      </c>
      <c r="BV786" s="4">
        <v>-0.44633499999999998</v>
      </c>
    </row>
    <row r="787" spans="1:74" x14ac:dyDescent="0.25">
      <c r="A787" s="4">
        <v>42067</v>
      </c>
      <c r="B787" s="3">
        <v>3.0160879629629628E-2</v>
      </c>
      <c r="C787" s="4">
        <v>2</v>
      </c>
      <c r="D787" s="4">
        <v>2.8656999999999999</v>
      </c>
      <c r="E787" s="4">
        <v>28656.957610000001</v>
      </c>
      <c r="F787" s="4">
        <v>52.7</v>
      </c>
      <c r="G787" s="4">
        <v>-26.4</v>
      </c>
      <c r="H787" s="4">
        <v>46097.7</v>
      </c>
      <c r="J787" s="4">
        <v>14.6</v>
      </c>
      <c r="K787" s="4">
        <v>0.90880000000000005</v>
      </c>
      <c r="L787" s="4">
        <v>1.8176000000000001</v>
      </c>
      <c r="M787" s="4">
        <v>2.6042999999999998</v>
      </c>
      <c r="N787" s="4">
        <v>47.8932</v>
      </c>
      <c r="O787" s="4">
        <v>0</v>
      </c>
      <c r="P787" s="4">
        <v>47.9</v>
      </c>
      <c r="Q787" s="4">
        <v>36.090000000000003</v>
      </c>
      <c r="R787" s="4">
        <v>0</v>
      </c>
      <c r="S787" s="4">
        <v>36.1</v>
      </c>
      <c r="T787" s="4">
        <v>46097.7212</v>
      </c>
      <c r="W787" s="4">
        <v>0</v>
      </c>
      <c r="X787" s="4">
        <v>13.2683</v>
      </c>
      <c r="Y787" s="4">
        <v>12.1</v>
      </c>
      <c r="Z787" s="4">
        <v>853</v>
      </c>
      <c r="AA787" s="4">
        <v>883</v>
      </c>
      <c r="AB787" s="4">
        <v>849</v>
      </c>
      <c r="AC787" s="4">
        <v>64</v>
      </c>
      <c r="AD787" s="4">
        <v>5.42</v>
      </c>
      <c r="AE787" s="4">
        <v>0.12</v>
      </c>
      <c r="AF787" s="4">
        <v>980</v>
      </c>
      <c r="AG787" s="4">
        <v>-15</v>
      </c>
      <c r="AH787" s="4">
        <v>13.952</v>
      </c>
      <c r="AI787" s="4">
        <v>12</v>
      </c>
      <c r="AJ787" s="4">
        <v>189</v>
      </c>
      <c r="AK787" s="4">
        <v>138</v>
      </c>
      <c r="AL787" s="4">
        <v>2.5</v>
      </c>
      <c r="AM787" s="4">
        <v>195</v>
      </c>
      <c r="AN787" s="4" t="s">
        <v>155</v>
      </c>
      <c r="AO787" s="4">
        <v>1</v>
      </c>
      <c r="AP787" s="4">
        <v>0.82269675925925922</v>
      </c>
      <c r="AQ787" s="4">
        <v>47.159317999999999</v>
      </c>
      <c r="AR787" s="4">
        <v>-88.489814999999993</v>
      </c>
      <c r="AS787" s="4">
        <v>316.39999999999998</v>
      </c>
      <c r="AT787" s="4">
        <v>0</v>
      </c>
      <c r="AU787" s="4">
        <v>12</v>
      </c>
      <c r="AV787" s="4">
        <v>7</v>
      </c>
      <c r="AW787" s="4" t="s">
        <v>204</v>
      </c>
      <c r="AX787" s="4">
        <v>1.6</v>
      </c>
      <c r="AY787" s="4">
        <v>1.8</v>
      </c>
      <c r="AZ787" s="4">
        <v>2.6</v>
      </c>
      <c r="BA787" s="4">
        <v>14.023</v>
      </c>
      <c r="BB787" s="4">
        <v>19.78</v>
      </c>
      <c r="BC787" s="4">
        <v>1.41</v>
      </c>
      <c r="BD787" s="4">
        <v>10.037000000000001</v>
      </c>
      <c r="BE787" s="4">
        <v>611.12099999999998</v>
      </c>
      <c r="BF787" s="4">
        <v>557.32000000000005</v>
      </c>
      <c r="BG787" s="4">
        <v>1.6859999999999999</v>
      </c>
      <c r="BH787" s="4">
        <v>0</v>
      </c>
      <c r="BI787" s="4">
        <v>1.6859999999999999</v>
      </c>
      <c r="BJ787" s="4">
        <v>1.2709999999999999</v>
      </c>
      <c r="BK787" s="4">
        <v>0</v>
      </c>
      <c r="BL787" s="4">
        <v>1.2709999999999999</v>
      </c>
      <c r="BM787" s="4">
        <v>512.54719999999998</v>
      </c>
      <c r="BQ787" s="4">
        <v>3243.759</v>
      </c>
      <c r="BR787" s="4">
        <v>-5.0000000000000001E-3</v>
      </c>
      <c r="BS787" s="4">
        <v>-5</v>
      </c>
      <c r="BT787" s="4">
        <v>-2.2952E-2</v>
      </c>
      <c r="BU787" s="4">
        <v>-0.122188</v>
      </c>
      <c r="BV787" s="4">
        <v>-0.46362999999999999</v>
      </c>
    </row>
    <row r="788" spans="1:74" x14ac:dyDescent="0.25">
      <c r="A788" s="4">
        <v>42067</v>
      </c>
      <c r="B788" s="3">
        <v>3.0172453703703705E-2</v>
      </c>
      <c r="C788" s="4">
        <v>2</v>
      </c>
      <c r="D788" s="4">
        <v>2.8056999999999999</v>
      </c>
      <c r="E788" s="4">
        <v>28057.445779999998</v>
      </c>
      <c r="F788" s="4">
        <v>52.7</v>
      </c>
      <c r="G788" s="4">
        <v>-26.4</v>
      </c>
      <c r="H788" s="4">
        <v>46099.6</v>
      </c>
      <c r="J788" s="4">
        <v>14.7</v>
      </c>
      <c r="K788" s="4">
        <v>0.9093</v>
      </c>
      <c r="L788" s="4">
        <v>1.8187</v>
      </c>
      <c r="M788" s="4">
        <v>2.5514000000000001</v>
      </c>
      <c r="N788" s="4">
        <v>47.922199999999997</v>
      </c>
      <c r="O788" s="4">
        <v>0</v>
      </c>
      <c r="P788" s="4">
        <v>47.9</v>
      </c>
      <c r="Q788" s="4">
        <v>36.111899999999999</v>
      </c>
      <c r="R788" s="4">
        <v>0</v>
      </c>
      <c r="S788" s="4">
        <v>36.1</v>
      </c>
      <c r="T788" s="4">
        <v>46099.6</v>
      </c>
      <c r="W788" s="4">
        <v>0</v>
      </c>
      <c r="X788" s="4">
        <v>13.3673</v>
      </c>
      <c r="Y788" s="4">
        <v>12.1</v>
      </c>
      <c r="Z788" s="4">
        <v>853</v>
      </c>
      <c r="AA788" s="4">
        <v>883</v>
      </c>
      <c r="AB788" s="4">
        <v>849</v>
      </c>
      <c r="AC788" s="4">
        <v>64</v>
      </c>
      <c r="AD788" s="4">
        <v>5.42</v>
      </c>
      <c r="AE788" s="4">
        <v>0.12</v>
      </c>
      <c r="AF788" s="4">
        <v>980</v>
      </c>
      <c r="AG788" s="4">
        <v>-15</v>
      </c>
      <c r="AH788" s="4">
        <v>13.048951000000001</v>
      </c>
      <c r="AI788" s="4">
        <v>12</v>
      </c>
      <c r="AJ788" s="4">
        <v>189</v>
      </c>
      <c r="AK788" s="4">
        <v>138</v>
      </c>
      <c r="AL788" s="4">
        <v>2.2000000000000002</v>
      </c>
      <c r="AM788" s="4">
        <v>195</v>
      </c>
      <c r="AN788" s="4" t="s">
        <v>155</v>
      </c>
      <c r="AO788" s="4">
        <v>1</v>
      </c>
      <c r="AP788" s="4">
        <v>0.82270833333333337</v>
      </c>
      <c r="AQ788" s="4">
        <v>47.159317999999999</v>
      </c>
      <c r="AR788" s="4">
        <v>-88.489813999999996</v>
      </c>
      <c r="AS788" s="4">
        <v>316.5</v>
      </c>
      <c r="AT788" s="4">
        <v>0</v>
      </c>
      <c r="AU788" s="4">
        <v>12</v>
      </c>
      <c r="AV788" s="4">
        <v>7</v>
      </c>
      <c r="AW788" s="4" t="s">
        <v>204</v>
      </c>
      <c r="AX788" s="4">
        <v>1.6</v>
      </c>
      <c r="AY788" s="4">
        <v>1.8</v>
      </c>
      <c r="AZ788" s="4">
        <v>2.6</v>
      </c>
      <c r="BA788" s="4">
        <v>14.023</v>
      </c>
      <c r="BB788" s="4">
        <v>19.920000000000002</v>
      </c>
      <c r="BC788" s="4">
        <v>1.42</v>
      </c>
      <c r="BD788" s="4">
        <v>9.9700000000000006</v>
      </c>
      <c r="BE788" s="4">
        <v>615.02499999999998</v>
      </c>
      <c r="BF788" s="4">
        <v>549.14599999999996</v>
      </c>
      <c r="BG788" s="4">
        <v>1.6970000000000001</v>
      </c>
      <c r="BH788" s="4">
        <v>0</v>
      </c>
      <c r="BI788" s="4">
        <v>1.6970000000000001</v>
      </c>
      <c r="BJ788" s="4">
        <v>1.2789999999999999</v>
      </c>
      <c r="BK788" s="4">
        <v>0</v>
      </c>
      <c r="BL788" s="4">
        <v>1.2789999999999999</v>
      </c>
      <c r="BM788" s="4">
        <v>515.52959999999996</v>
      </c>
      <c r="BQ788" s="4">
        <v>3286.8389999999999</v>
      </c>
      <c r="BR788" s="4">
        <v>-5.9509999999999997E-3</v>
      </c>
      <c r="BS788" s="4">
        <v>-5</v>
      </c>
      <c r="BT788" s="4">
        <v>-2.2048999999999999E-2</v>
      </c>
      <c r="BU788" s="4">
        <v>-0.145429</v>
      </c>
      <c r="BV788" s="4">
        <v>-0.44538899999999998</v>
      </c>
    </row>
    <row r="789" spans="1:74" x14ac:dyDescent="0.25">
      <c r="A789" s="4">
        <v>42067</v>
      </c>
      <c r="B789" s="3">
        <v>3.0184027777777778E-2</v>
      </c>
      <c r="C789" s="4">
        <v>2</v>
      </c>
      <c r="D789" s="4">
        <v>2.7431000000000001</v>
      </c>
      <c r="E789" s="4">
        <v>27430.939760000001</v>
      </c>
      <c r="F789" s="4">
        <v>52.6</v>
      </c>
      <c r="G789" s="4">
        <v>-26.4</v>
      </c>
      <c r="H789" s="4">
        <v>46097.599999999999</v>
      </c>
      <c r="J789" s="4">
        <v>14.75</v>
      </c>
      <c r="K789" s="4">
        <v>0.91</v>
      </c>
      <c r="L789" s="4">
        <v>1.8199000000000001</v>
      </c>
      <c r="M789" s="4">
        <v>2.4961000000000002</v>
      </c>
      <c r="N789" s="4">
        <v>47.872199999999999</v>
      </c>
      <c r="O789" s="4">
        <v>0</v>
      </c>
      <c r="P789" s="4">
        <v>47.9</v>
      </c>
      <c r="Q789" s="4">
        <v>36.074300000000001</v>
      </c>
      <c r="R789" s="4">
        <v>0</v>
      </c>
      <c r="S789" s="4">
        <v>36.1</v>
      </c>
      <c r="T789" s="4">
        <v>46097.5985</v>
      </c>
      <c r="W789" s="4">
        <v>0</v>
      </c>
      <c r="X789" s="4">
        <v>13.422000000000001</v>
      </c>
      <c r="Y789" s="4">
        <v>12.1</v>
      </c>
      <c r="Z789" s="4">
        <v>853</v>
      </c>
      <c r="AA789" s="4">
        <v>881</v>
      </c>
      <c r="AB789" s="4">
        <v>849</v>
      </c>
      <c r="AC789" s="4">
        <v>64</v>
      </c>
      <c r="AD789" s="4">
        <v>5.42</v>
      </c>
      <c r="AE789" s="4">
        <v>0.12</v>
      </c>
      <c r="AF789" s="4">
        <v>980</v>
      </c>
      <c r="AG789" s="4">
        <v>-15</v>
      </c>
      <c r="AH789" s="4">
        <v>13.950049999999999</v>
      </c>
      <c r="AI789" s="4">
        <v>12</v>
      </c>
      <c r="AJ789" s="4">
        <v>189</v>
      </c>
      <c r="AK789" s="4">
        <v>139.9</v>
      </c>
      <c r="AL789" s="4">
        <v>2.1</v>
      </c>
      <c r="AM789" s="4">
        <v>195</v>
      </c>
      <c r="AN789" s="4" t="s">
        <v>155</v>
      </c>
      <c r="AO789" s="4">
        <v>1</v>
      </c>
      <c r="AP789" s="4">
        <v>0.82273148148148145</v>
      </c>
      <c r="AQ789" s="4">
        <v>47.159317999999999</v>
      </c>
      <c r="AR789" s="4">
        <v>-88.489812999999998</v>
      </c>
      <c r="AS789" s="4">
        <v>316.5</v>
      </c>
      <c r="AT789" s="4">
        <v>0</v>
      </c>
      <c r="AU789" s="4">
        <v>12</v>
      </c>
      <c r="AV789" s="4">
        <v>7</v>
      </c>
      <c r="AW789" s="4" t="s">
        <v>204</v>
      </c>
      <c r="AX789" s="4">
        <v>1.6</v>
      </c>
      <c r="AY789" s="4">
        <v>1.8</v>
      </c>
      <c r="AZ789" s="4">
        <v>2.6</v>
      </c>
      <c r="BA789" s="4">
        <v>14.023</v>
      </c>
      <c r="BB789" s="4">
        <v>20.07</v>
      </c>
      <c r="BC789" s="4">
        <v>1.43</v>
      </c>
      <c r="BD789" s="4">
        <v>9.8940000000000001</v>
      </c>
      <c r="BE789" s="4">
        <v>619.20399999999995</v>
      </c>
      <c r="BF789" s="4">
        <v>540.53300000000002</v>
      </c>
      <c r="BG789" s="4">
        <v>1.706</v>
      </c>
      <c r="BH789" s="4">
        <v>0</v>
      </c>
      <c r="BI789" s="4">
        <v>1.706</v>
      </c>
      <c r="BJ789" s="4">
        <v>1.2849999999999999</v>
      </c>
      <c r="BK789" s="4">
        <v>0</v>
      </c>
      <c r="BL789" s="4">
        <v>1.2849999999999999</v>
      </c>
      <c r="BM789" s="4">
        <v>518.65070000000003</v>
      </c>
      <c r="BQ789" s="4">
        <v>3320.4059999999999</v>
      </c>
      <c r="BR789" s="4">
        <v>-6.9499999999999996E-3</v>
      </c>
      <c r="BS789" s="4">
        <v>-5</v>
      </c>
      <c r="BT789" s="4">
        <v>-2.1999999999999999E-2</v>
      </c>
      <c r="BU789" s="4">
        <v>-0.16984199999999999</v>
      </c>
      <c r="BV789" s="4">
        <v>-0.44440000000000002</v>
      </c>
    </row>
    <row r="790" spans="1:74" x14ac:dyDescent="0.25">
      <c r="A790" s="4">
        <v>42067</v>
      </c>
      <c r="B790" s="3">
        <v>3.0195601851851855E-2</v>
      </c>
      <c r="C790" s="4">
        <v>1.996</v>
      </c>
      <c r="D790" s="4">
        <v>2.6775000000000002</v>
      </c>
      <c r="E790" s="4">
        <v>26774.910639999998</v>
      </c>
      <c r="F790" s="4">
        <v>52.6</v>
      </c>
      <c r="G790" s="4">
        <v>-26.5</v>
      </c>
      <c r="H790" s="4">
        <v>46100.7</v>
      </c>
      <c r="J790" s="4">
        <v>14.8</v>
      </c>
      <c r="K790" s="4">
        <v>0.91080000000000005</v>
      </c>
      <c r="L790" s="4">
        <v>1.8184</v>
      </c>
      <c r="M790" s="4">
        <v>2.4386000000000001</v>
      </c>
      <c r="N790" s="4">
        <v>47.907600000000002</v>
      </c>
      <c r="O790" s="4">
        <v>0</v>
      </c>
      <c r="P790" s="4">
        <v>47.9</v>
      </c>
      <c r="Q790" s="4">
        <v>36.100900000000003</v>
      </c>
      <c r="R790" s="4">
        <v>0</v>
      </c>
      <c r="S790" s="4">
        <v>36.1</v>
      </c>
      <c r="T790" s="4">
        <v>46100.722300000001</v>
      </c>
      <c r="W790" s="4">
        <v>0</v>
      </c>
      <c r="X790" s="4">
        <v>13.479699999999999</v>
      </c>
      <c r="Y790" s="4">
        <v>12</v>
      </c>
      <c r="Z790" s="4">
        <v>853</v>
      </c>
      <c r="AA790" s="4">
        <v>882</v>
      </c>
      <c r="AB790" s="4">
        <v>849</v>
      </c>
      <c r="AC790" s="4">
        <v>64</v>
      </c>
      <c r="AD790" s="4">
        <v>5.42</v>
      </c>
      <c r="AE790" s="4">
        <v>0.12</v>
      </c>
      <c r="AF790" s="4">
        <v>980</v>
      </c>
      <c r="AG790" s="4">
        <v>-15</v>
      </c>
      <c r="AH790" s="4">
        <v>14</v>
      </c>
      <c r="AI790" s="4">
        <v>12</v>
      </c>
      <c r="AJ790" s="4">
        <v>189</v>
      </c>
      <c r="AK790" s="4">
        <v>139.1</v>
      </c>
      <c r="AL790" s="4">
        <v>2.5</v>
      </c>
      <c r="AM790" s="4">
        <v>195</v>
      </c>
      <c r="AN790" s="4" t="s">
        <v>155</v>
      </c>
      <c r="AO790" s="4">
        <v>1</v>
      </c>
      <c r="AP790" s="4">
        <v>0.82273148148148145</v>
      </c>
      <c r="AQ790" s="4">
        <v>47.159317000000001</v>
      </c>
      <c r="AR790" s="4">
        <v>-88.489812000000001</v>
      </c>
      <c r="AS790" s="4">
        <v>316.39999999999998</v>
      </c>
      <c r="AT790" s="4">
        <v>0</v>
      </c>
      <c r="AU790" s="4">
        <v>12</v>
      </c>
      <c r="AV790" s="4">
        <v>7</v>
      </c>
      <c r="AW790" s="4" t="s">
        <v>204</v>
      </c>
      <c r="AX790" s="4">
        <v>1.6</v>
      </c>
      <c r="AY790" s="4">
        <v>1.8</v>
      </c>
      <c r="AZ790" s="4">
        <v>2.6</v>
      </c>
      <c r="BA790" s="4">
        <v>14.023</v>
      </c>
      <c r="BB790" s="4">
        <v>20.23</v>
      </c>
      <c r="BC790" s="4">
        <v>1.44</v>
      </c>
      <c r="BD790" s="4">
        <v>9.7949999999999999</v>
      </c>
      <c r="BE790" s="4">
        <v>622.79100000000005</v>
      </c>
      <c r="BF790" s="4">
        <v>531.596</v>
      </c>
      <c r="BG790" s="4">
        <v>1.718</v>
      </c>
      <c r="BH790" s="4">
        <v>0</v>
      </c>
      <c r="BI790" s="4">
        <v>1.718</v>
      </c>
      <c r="BJ790" s="4">
        <v>1.2949999999999999</v>
      </c>
      <c r="BK790" s="4">
        <v>0</v>
      </c>
      <c r="BL790" s="4">
        <v>1.2949999999999999</v>
      </c>
      <c r="BM790" s="4">
        <v>522.13890000000004</v>
      </c>
      <c r="BQ790" s="4">
        <v>3356.8879999999999</v>
      </c>
      <c r="BR790" s="4">
        <v>-1.0796E-2</v>
      </c>
      <c r="BS790" s="4">
        <v>-5</v>
      </c>
      <c r="BT790" s="4">
        <v>-2.1051E-2</v>
      </c>
      <c r="BU790" s="4">
        <v>-0.26383299999999998</v>
      </c>
      <c r="BV790" s="4">
        <v>-0.42522900000000002</v>
      </c>
    </row>
    <row r="791" spans="1:74" x14ac:dyDescent="0.25">
      <c r="A791" s="4">
        <v>42067</v>
      </c>
      <c r="B791" s="3">
        <v>3.0207175925925926E-2</v>
      </c>
      <c r="C791" s="4">
        <v>1.99</v>
      </c>
      <c r="D791" s="4">
        <v>2.6122999999999998</v>
      </c>
      <c r="E791" s="4">
        <v>26122.917730000001</v>
      </c>
      <c r="F791" s="4">
        <v>52.6</v>
      </c>
      <c r="G791" s="4">
        <v>-26.5</v>
      </c>
      <c r="H791" s="4">
        <v>46100.4</v>
      </c>
      <c r="J791" s="4">
        <v>14.9</v>
      </c>
      <c r="K791" s="4">
        <v>0.91159999999999997</v>
      </c>
      <c r="L791" s="4">
        <v>1.8140000000000001</v>
      </c>
      <c r="M791" s="4">
        <v>2.3813</v>
      </c>
      <c r="N791" s="4">
        <v>47.948300000000003</v>
      </c>
      <c r="O791" s="4">
        <v>0</v>
      </c>
      <c r="P791" s="4">
        <v>47.9</v>
      </c>
      <c r="Q791" s="4">
        <v>36.131599999999999</v>
      </c>
      <c r="R791" s="4">
        <v>0</v>
      </c>
      <c r="S791" s="4">
        <v>36.1</v>
      </c>
      <c r="T791" s="4">
        <v>46100.366600000001</v>
      </c>
      <c r="W791" s="4">
        <v>0</v>
      </c>
      <c r="X791" s="4">
        <v>13.5823</v>
      </c>
      <c r="Y791" s="4">
        <v>12.1</v>
      </c>
      <c r="Z791" s="4">
        <v>853</v>
      </c>
      <c r="AA791" s="4">
        <v>882</v>
      </c>
      <c r="AB791" s="4">
        <v>848</v>
      </c>
      <c r="AC791" s="4">
        <v>64</v>
      </c>
      <c r="AD791" s="4">
        <v>5.42</v>
      </c>
      <c r="AE791" s="4">
        <v>0.12</v>
      </c>
      <c r="AF791" s="4">
        <v>980</v>
      </c>
      <c r="AG791" s="4">
        <v>-15</v>
      </c>
      <c r="AH791" s="4">
        <v>14</v>
      </c>
      <c r="AI791" s="4">
        <v>12</v>
      </c>
      <c r="AJ791" s="4">
        <v>189</v>
      </c>
      <c r="AK791" s="4">
        <v>139</v>
      </c>
      <c r="AL791" s="4">
        <v>2.6</v>
      </c>
      <c r="AM791" s="4">
        <v>195</v>
      </c>
      <c r="AN791" s="4" t="s">
        <v>155</v>
      </c>
      <c r="AO791" s="4">
        <v>1</v>
      </c>
      <c r="AP791" s="4">
        <v>0.82275462962962964</v>
      </c>
      <c r="AQ791" s="4">
        <v>47.159317000000001</v>
      </c>
      <c r="AR791" s="4">
        <v>-88.489812000000001</v>
      </c>
      <c r="AS791" s="4">
        <v>316.39999999999998</v>
      </c>
      <c r="AT791" s="4">
        <v>0</v>
      </c>
      <c r="AU791" s="4">
        <v>12</v>
      </c>
      <c r="AV791" s="4">
        <v>7</v>
      </c>
      <c r="AW791" s="4" t="s">
        <v>204</v>
      </c>
      <c r="AX791" s="4">
        <v>1.6</v>
      </c>
      <c r="AY791" s="4">
        <v>1.8</v>
      </c>
      <c r="AZ791" s="4">
        <v>2.6</v>
      </c>
      <c r="BA791" s="4">
        <v>14.023</v>
      </c>
      <c r="BB791" s="4">
        <v>20.399999999999999</v>
      </c>
      <c r="BC791" s="4">
        <v>1.45</v>
      </c>
      <c r="BD791" s="4">
        <v>9.702</v>
      </c>
      <c r="BE791" s="4">
        <v>625.67399999999998</v>
      </c>
      <c r="BF791" s="4">
        <v>522.75</v>
      </c>
      <c r="BG791" s="4">
        <v>1.732</v>
      </c>
      <c r="BH791" s="4">
        <v>0</v>
      </c>
      <c r="BI791" s="4">
        <v>1.732</v>
      </c>
      <c r="BJ791" s="4">
        <v>1.3049999999999999</v>
      </c>
      <c r="BK791" s="4">
        <v>0</v>
      </c>
      <c r="BL791" s="4">
        <v>1.3049999999999999</v>
      </c>
      <c r="BM791" s="4">
        <v>525.8143</v>
      </c>
      <c r="BQ791" s="4">
        <v>3406.277</v>
      </c>
      <c r="BR791" s="4">
        <v>-1.0999999999999999E-2</v>
      </c>
      <c r="BS791" s="4">
        <v>-5</v>
      </c>
      <c r="BT791" s="4">
        <v>-1.9102000000000001E-2</v>
      </c>
      <c r="BU791" s="4">
        <v>-0.26881300000000002</v>
      </c>
      <c r="BV791" s="4">
        <v>-0.38585999999999998</v>
      </c>
    </row>
    <row r="792" spans="1:74" x14ac:dyDescent="0.25">
      <c r="A792" s="4">
        <v>42067</v>
      </c>
      <c r="B792" s="3">
        <v>3.0218750000000003E-2</v>
      </c>
      <c r="C792" s="4">
        <v>1.9890000000000001</v>
      </c>
      <c r="D792" s="4">
        <v>2.5487000000000002</v>
      </c>
      <c r="E792" s="4">
        <v>25486.875</v>
      </c>
      <c r="F792" s="4">
        <v>52.6</v>
      </c>
      <c r="G792" s="4">
        <v>-26.5</v>
      </c>
      <c r="H792" s="4">
        <v>46099</v>
      </c>
      <c r="J792" s="4">
        <v>14.91</v>
      </c>
      <c r="K792" s="4">
        <v>0.91220000000000001</v>
      </c>
      <c r="L792" s="4">
        <v>1.8147</v>
      </c>
      <c r="M792" s="4">
        <v>2.3249</v>
      </c>
      <c r="N792" s="4">
        <v>47.981000000000002</v>
      </c>
      <c r="O792" s="4">
        <v>0</v>
      </c>
      <c r="P792" s="4">
        <v>48</v>
      </c>
      <c r="Q792" s="4">
        <v>36.156199999999998</v>
      </c>
      <c r="R792" s="4">
        <v>0</v>
      </c>
      <c r="S792" s="4">
        <v>36.200000000000003</v>
      </c>
      <c r="T792" s="4">
        <v>46099.040699999998</v>
      </c>
      <c r="W792" s="4">
        <v>0</v>
      </c>
      <c r="X792" s="4">
        <v>13.5997</v>
      </c>
      <c r="Y792" s="4">
        <v>12</v>
      </c>
      <c r="Z792" s="4">
        <v>853</v>
      </c>
      <c r="AA792" s="4">
        <v>882</v>
      </c>
      <c r="AB792" s="4">
        <v>848</v>
      </c>
      <c r="AC792" s="4">
        <v>64</v>
      </c>
      <c r="AD792" s="4">
        <v>5.42</v>
      </c>
      <c r="AE792" s="4">
        <v>0.12</v>
      </c>
      <c r="AF792" s="4">
        <v>980</v>
      </c>
      <c r="AG792" s="4">
        <v>-15</v>
      </c>
      <c r="AH792" s="4">
        <v>14</v>
      </c>
      <c r="AI792" s="4">
        <v>12</v>
      </c>
      <c r="AJ792" s="4">
        <v>189</v>
      </c>
      <c r="AK792" s="4">
        <v>139</v>
      </c>
      <c r="AL792" s="4">
        <v>2.4</v>
      </c>
      <c r="AM792" s="4">
        <v>195</v>
      </c>
      <c r="AN792" s="4" t="s">
        <v>155</v>
      </c>
      <c r="AO792" s="4">
        <v>1</v>
      </c>
      <c r="AP792" s="4">
        <v>0.82275462962962964</v>
      </c>
      <c r="AQ792" s="4">
        <v>47.159317000000001</v>
      </c>
      <c r="AR792" s="4">
        <v>-88.489812000000001</v>
      </c>
      <c r="AS792" s="4">
        <v>316.60000000000002</v>
      </c>
      <c r="AT792" s="4">
        <v>0</v>
      </c>
      <c r="AU792" s="4">
        <v>12</v>
      </c>
      <c r="AV792" s="4">
        <v>7</v>
      </c>
      <c r="AW792" s="4" t="s">
        <v>204</v>
      </c>
      <c r="AX792" s="4">
        <v>1.6</v>
      </c>
      <c r="AY792" s="4">
        <v>1.8</v>
      </c>
      <c r="AZ792" s="4">
        <v>2.6</v>
      </c>
      <c r="BA792" s="4">
        <v>14.023</v>
      </c>
      <c r="BB792" s="4">
        <v>20.55</v>
      </c>
      <c r="BC792" s="4">
        <v>1.47</v>
      </c>
      <c r="BD792" s="4">
        <v>9.6270000000000007</v>
      </c>
      <c r="BE792" s="4">
        <v>629.93100000000004</v>
      </c>
      <c r="BF792" s="4">
        <v>513.64099999999996</v>
      </c>
      <c r="BG792" s="4">
        <v>1.744</v>
      </c>
      <c r="BH792" s="4">
        <v>0</v>
      </c>
      <c r="BI792" s="4">
        <v>1.744</v>
      </c>
      <c r="BJ792" s="4">
        <v>1.3140000000000001</v>
      </c>
      <c r="BK792" s="4">
        <v>0</v>
      </c>
      <c r="BL792" s="4">
        <v>1.3140000000000001</v>
      </c>
      <c r="BM792" s="4">
        <v>529.16949999999997</v>
      </c>
      <c r="BQ792" s="4">
        <v>3432.51</v>
      </c>
      <c r="BR792" s="4">
        <v>-1.0042000000000001E-2</v>
      </c>
      <c r="BS792" s="4">
        <v>-5</v>
      </c>
      <c r="BT792" s="4">
        <v>-1.9E-2</v>
      </c>
      <c r="BU792" s="4">
        <v>-0.24541099999999999</v>
      </c>
      <c r="BV792" s="4">
        <v>-0.38379999999999997</v>
      </c>
    </row>
    <row r="793" spans="1:74" x14ac:dyDescent="0.25">
      <c r="A793" s="4">
        <v>42067</v>
      </c>
      <c r="B793" s="3">
        <v>3.0230324074074073E-2</v>
      </c>
      <c r="C793" s="4">
        <v>1.9730000000000001</v>
      </c>
      <c r="D793" s="4">
        <v>2.4895999999999998</v>
      </c>
      <c r="E793" s="4">
        <v>24896.400689999999</v>
      </c>
      <c r="F793" s="4">
        <v>52.5</v>
      </c>
      <c r="G793" s="4">
        <v>-26.5</v>
      </c>
      <c r="H793" s="4">
        <v>46097.4</v>
      </c>
      <c r="J793" s="4">
        <v>15</v>
      </c>
      <c r="K793" s="4">
        <v>0.91300000000000003</v>
      </c>
      <c r="L793" s="4">
        <v>1.8017000000000001</v>
      </c>
      <c r="M793" s="4">
        <v>2.2730999999999999</v>
      </c>
      <c r="N793" s="4">
        <v>47.942300000000003</v>
      </c>
      <c r="O793" s="4">
        <v>0</v>
      </c>
      <c r="P793" s="4">
        <v>47.9</v>
      </c>
      <c r="Q793" s="4">
        <v>36.127099999999999</v>
      </c>
      <c r="R793" s="4">
        <v>0</v>
      </c>
      <c r="S793" s="4">
        <v>36.1</v>
      </c>
      <c r="T793" s="4">
        <v>46097.397799999999</v>
      </c>
      <c r="W793" s="4">
        <v>0</v>
      </c>
      <c r="X793" s="4">
        <v>13.695399999999999</v>
      </c>
      <c r="Y793" s="4">
        <v>12</v>
      </c>
      <c r="Z793" s="4">
        <v>853</v>
      </c>
      <c r="AA793" s="4">
        <v>883</v>
      </c>
      <c r="AB793" s="4">
        <v>849</v>
      </c>
      <c r="AC793" s="4">
        <v>64</v>
      </c>
      <c r="AD793" s="4">
        <v>5.42</v>
      </c>
      <c r="AE793" s="4">
        <v>0.12</v>
      </c>
      <c r="AF793" s="4">
        <v>980</v>
      </c>
      <c r="AG793" s="4">
        <v>-15</v>
      </c>
      <c r="AH793" s="4">
        <v>13.043912000000001</v>
      </c>
      <c r="AI793" s="4">
        <v>12</v>
      </c>
      <c r="AJ793" s="4">
        <v>189</v>
      </c>
      <c r="AK793" s="4">
        <v>139</v>
      </c>
      <c r="AL793" s="4">
        <v>2.7</v>
      </c>
      <c r="AM793" s="4">
        <v>195</v>
      </c>
      <c r="AN793" s="4" t="s">
        <v>155</v>
      </c>
      <c r="AO793" s="4">
        <v>1</v>
      </c>
      <c r="AP793" s="4">
        <v>0.82276620370370368</v>
      </c>
      <c r="AQ793" s="4">
        <v>47.159317000000001</v>
      </c>
      <c r="AR793" s="4">
        <v>-88.489811000000003</v>
      </c>
      <c r="AS793" s="4">
        <v>316.7</v>
      </c>
      <c r="AT793" s="4">
        <v>0</v>
      </c>
      <c r="AU793" s="4">
        <v>12</v>
      </c>
      <c r="AV793" s="4">
        <v>7</v>
      </c>
      <c r="AW793" s="4" t="s">
        <v>204</v>
      </c>
      <c r="AX793" s="4">
        <v>1.6</v>
      </c>
      <c r="AY793" s="4">
        <v>1.8</v>
      </c>
      <c r="AZ793" s="4">
        <v>2.6</v>
      </c>
      <c r="BA793" s="4">
        <v>14.023</v>
      </c>
      <c r="BB793" s="4">
        <v>20.74</v>
      </c>
      <c r="BC793" s="4">
        <v>1.48</v>
      </c>
      <c r="BD793" s="4">
        <v>9.5259999999999998</v>
      </c>
      <c r="BE793" s="4">
        <v>630.11800000000005</v>
      </c>
      <c r="BF793" s="4">
        <v>505.976</v>
      </c>
      <c r="BG793" s="4">
        <v>1.756</v>
      </c>
      <c r="BH793" s="4">
        <v>0</v>
      </c>
      <c r="BI793" s="4">
        <v>1.756</v>
      </c>
      <c r="BJ793" s="4">
        <v>1.323</v>
      </c>
      <c r="BK793" s="4">
        <v>0</v>
      </c>
      <c r="BL793" s="4">
        <v>1.323</v>
      </c>
      <c r="BM793" s="4">
        <v>533.12559999999996</v>
      </c>
      <c r="BQ793" s="4">
        <v>3482.6179999999999</v>
      </c>
      <c r="BR793" s="4">
        <v>-1.0956E-2</v>
      </c>
      <c r="BS793" s="4">
        <v>-5</v>
      </c>
      <c r="BT793" s="4">
        <v>-1.8044000000000001E-2</v>
      </c>
      <c r="BU793" s="4">
        <v>-0.26773999999999998</v>
      </c>
      <c r="BV793" s="4">
        <v>-0.36448700000000001</v>
      </c>
    </row>
    <row r="794" spans="1:74" x14ac:dyDescent="0.25">
      <c r="A794" s="4">
        <v>42067</v>
      </c>
      <c r="B794" s="3">
        <v>3.0241898148148146E-2</v>
      </c>
      <c r="C794" s="4">
        <v>1.9630000000000001</v>
      </c>
      <c r="D794" s="4">
        <v>2.4451999999999998</v>
      </c>
      <c r="E794" s="4">
        <v>24451.797750000002</v>
      </c>
      <c r="F794" s="4">
        <v>52.5</v>
      </c>
      <c r="G794" s="4">
        <v>-26.5</v>
      </c>
      <c r="H794" s="4">
        <v>46098.7</v>
      </c>
      <c r="J794" s="4">
        <v>15.1</v>
      </c>
      <c r="K794" s="4">
        <v>0.91339999999999999</v>
      </c>
      <c r="L794" s="4">
        <v>1.7934000000000001</v>
      </c>
      <c r="M794" s="4">
        <v>2.2334999999999998</v>
      </c>
      <c r="N794" s="4">
        <v>47.954799999999999</v>
      </c>
      <c r="O794" s="4">
        <v>0</v>
      </c>
      <c r="P794" s="4">
        <v>48</v>
      </c>
      <c r="Q794" s="4">
        <v>36.136499999999998</v>
      </c>
      <c r="R794" s="4">
        <v>0</v>
      </c>
      <c r="S794" s="4">
        <v>36.1</v>
      </c>
      <c r="T794" s="4">
        <v>46098.656799999997</v>
      </c>
      <c r="W794" s="4">
        <v>0</v>
      </c>
      <c r="X794" s="4">
        <v>13.7927</v>
      </c>
      <c r="Y794" s="4">
        <v>12.1</v>
      </c>
      <c r="Z794" s="4">
        <v>853</v>
      </c>
      <c r="AA794" s="4">
        <v>883</v>
      </c>
      <c r="AB794" s="4">
        <v>849</v>
      </c>
      <c r="AC794" s="4">
        <v>64</v>
      </c>
      <c r="AD794" s="4">
        <v>5.42</v>
      </c>
      <c r="AE794" s="4">
        <v>0.12</v>
      </c>
      <c r="AF794" s="4">
        <v>980</v>
      </c>
      <c r="AG794" s="4">
        <v>-15</v>
      </c>
      <c r="AH794" s="4">
        <v>13</v>
      </c>
      <c r="AI794" s="4">
        <v>12</v>
      </c>
      <c r="AJ794" s="4">
        <v>189</v>
      </c>
      <c r="AK794" s="4">
        <v>138</v>
      </c>
      <c r="AL794" s="4">
        <v>2.1</v>
      </c>
      <c r="AM794" s="4">
        <v>195</v>
      </c>
      <c r="AN794" s="4" t="s">
        <v>155</v>
      </c>
      <c r="AO794" s="4">
        <v>1</v>
      </c>
      <c r="AP794" s="4">
        <v>0.82277777777777772</v>
      </c>
      <c r="AQ794" s="4">
        <v>47.159317000000001</v>
      </c>
      <c r="AR794" s="4">
        <v>-88.489810000000006</v>
      </c>
      <c r="AS794" s="4">
        <v>316.60000000000002</v>
      </c>
      <c r="AT794" s="4">
        <v>0</v>
      </c>
      <c r="AU794" s="4">
        <v>12</v>
      </c>
      <c r="AV794" s="4">
        <v>7</v>
      </c>
      <c r="AW794" s="4" t="s">
        <v>204</v>
      </c>
      <c r="AX794" s="4">
        <v>1.6</v>
      </c>
      <c r="AY794" s="4">
        <v>1.8532470000000001</v>
      </c>
      <c r="AZ794" s="4">
        <v>2.6532469999999999</v>
      </c>
      <c r="BA794" s="4">
        <v>14.023</v>
      </c>
      <c r="BB794" s="4">
        <v>20.87</v>
      </c>
      <c r="BC794" s="4">
        <v>1.49</v>
      </c>
      <c r="BD794" s="4">
        <v>9.4779999999999998</v>
      </c>
      <c r="BE794" s="4">
        <v>630.70299999999997</v>
      </c>
      <c r="BF794" s="4">
        <v>499.92099999999999</v>
      </c>
      <c r="BG794" s="4">
        <v>1.766</v>
      </c>
      <c r="BH794" s="4">
        <v>0</v>
      </c>
      <c r="BI794" s="4">
        <v>1.766</v>
      </c>
      <c r="BJ794" s="4">
        <v>1.331</v>
      </c>
      <c r="BK794" s="4">
        <v>0</v>
      </c>
      <c r="BL794" s="4">
        <v>1.331</v>
      </c>
      <c r="BM794" s="4">
        <v>536.10419999999999</v>
      </c>
      <c r="BQ794" s="4">
        <v>3526.8649999999998</v>
      </c>
      <c r="BR794" s="4">
        <v>-1.1956E-2</v>
      </c>
      <c r="BS794" s="4">
        <v>-5</v>
      </c>
      <c r="BT794" s="4">
        <v>-1.7999999999999999E-2</v>
      </c>
      <c r="BU794" s="4">
        <v>-0.29217500000000002</v>
      </c>
      <c r="BV794" s="4">
        <v>-0.36359999999999998</v>
      </c>
    </row>
    <row r="795" spans="1:74" x14ac:dyDescent="0.25">
      <c r="A795" s="4">
        <v>42067</v>
      </c>
      <c r="B795" s="3">
        <v>3.025347222222222E-2</v>
      </c>
      <c r="C795" s="4">
        <v>1.96</v>
      </c>
      <c r="D795" s="4">
        <v>2.3946000000000001</v>
      </c>
      <c r="E795" s="4">
        <v>23946.179779999999</v>
      </c>
      <c r="F795" s="4">
        <v>52.5</v>
      </c>
      <c r="G795" s="4">
        <v>-26.5</v>
      </c>
      <c r="H795" s="4">
        <v>46093.4</v>
      </c>
      <c r="J795" s="4">
        <v>15.15</v>
      </c>
      <c r="K795" s="4">
        <v>0.91400000000000003</v>
      </c>
      <c r="L795" s="4">
        <v>1.7914000000000001</v>
      </c>
      <c r="M795" s="4">
        <v>2.1886000000000001</v>
      </c>
      <c r="N795" s="4">
        <v>47.984000000000002</v>
      </c>
      <c r="O795" s="4">
        <v>0</v>
      </c>
      <c r="P795" s="4">
        <v>48</v>
      </c>
      <c r="Q795" s="4">
        <v>36.158499999999997</v>
      </c>
      <c r="R795" s="4">
        <v>0</v>
      </c>
      <c r="S795" s="4">
        <v>36.200000000000003</v>
      </c>
      <c r="T795" s="4">
        <v>46093.4493</v>
      </c>
      <c r="W795" s="4">
        <v>0</v>
      </c>
      <c r="X795" s="4">
        <v>13.8451</v>
      </c>
      <c r="Y795" s="4">
        <v>12.2</v>
      </c>
      <c r="Z795" s="4">
        <v>853</v>
      </c>
      <c r="AA795" s="4">
        <v>879</v>
      </c>
      <c r="AB795" s="4">
        <v>847</v>
      </c>
      <c r="AC795" s="4">
        <v>64</v>
      </c>
      <c r="AD795" s="4">
        <v>5.42</v>
      </c>
      <c r="AE795" s="4">
        <v>0.12</v>
      </c>
      <c r="AF795" s="4">
        <v>980</v>
      </c>
      <c r="AG795" s="4">
        <v>-15</v>
      </c>
      <c r="AH795" s="4">
        <v>13.955045</v>
      </c>
      <c r="AI795" s="4">
        <v>12</v>
      </c>
      <c r="AJ795" s="4">
        <v>188</v>
      </c>
      <c r="AK795" s="4">
        <v>138</v>
      </c>
      <c r="AL795" s="4">
        <v>2.1</v>
      </c>
      <c r="AM795" s="4">
        <v>195</v>
      </c>
      <c r="AN795" s="4" t="s">
        <v>155</v>
      </c>
      <c r="AO795" s="4">
        <v>1</v>
      </c>
      <c r="AP795" s="4">
        <v>0.82278935185185187</v>
      </c>
      <c r="AQ795" s="4">
        <v>47.159317000000001</v>
      </c>
      <c r="AR795" s="4">
        <v>-88.489808999999994</v>
      </c>
      <c r="AS795" s="4">
        <v>316.39999999999998</v>
      </c>
      <c r="AT795" s="4">
        <v>0</v>
      </c>
      <c r="AU795" s="4">
        <v>12</v>
      </c>
      <c r="AV795" s="4">
        <v>7</v>
      </c>
      <c r="AW795" s="4" t="s">
        <v>204</v>
      </c>
      <c r="AX795" s="4">
        <v>1.6</v>
      </c>
      <c r="AY795" s="4">
        <v>1.9</v>
      </c>
      <c r="AZ795" s="4">
        <v>2.7</v>
      </c>
      <c r="BA795" s="4">
        <v>14.023</v>
      </c>
      <c r="BB795" s="4">
        <v>21</v>
      </c>
      <c r="BC795" s="4">
        <v>1.5</v>
      </c>
      <c r="BD795" s="4">
        <v>9.4109999999999996</v>
      </c>
      <c r="BE795" s="4">
        <v>633.48400000000004</v>
      </c>
      <c r="BF795" s="4">
        <v>492.59800000000001</v>
      </c>
      <c r="BG795" s="4">
        <v>1.7769999999999999</v>
      </c>
      <c r="BH795" s="4">
        <v>0</v>
      </c>
      <c r="BI795" s="4">
        <v>1.7769999999999999</v>
      </c>
      <c r="BJ795" s="4">
        <v>1.339</v>
      </c>
      <c r="BK795" s="4">
        <v>0</v>
      </c>
      <c r="BL795" s="4">
        <v>1.339</v>
      </c>
      <c r="BM795" s="4">
        <v>539.01580000000001</v>
      </c>
      <c r="BQ795" s="4">
        <v>3559.8980000000001</v>
      </c>
      <c r="BR795" s="4">
        <v>-1.2E-2</v>
      </c>
      <c r="BS795" s="4">
        <v>-5</v>
      </c>
      <c r="BT795" s="4">
        <v>-1.418E-2</v>
      </c>
      <c r="BU795" s="4">
        <v>-0.29325000000000001</v>
      </c>
      <c r="BV795" s="4">
        <v>-0.28643200000000002</v>
      </c>
    </row>
    <row r="796" spans="1:74" x14ac:dyDescent="0.25">
      <c r="A796" s="4">
        <v>42067</v>
      </c>
      <c r="B796" s="3">
        <v>3.0265046296296293E-2</v>
      </c>
      <c r="C796" s="4">
        <v>1.9490000000000001</v>
      </c>
      <c r="D796" s="4">
        <v>2.3327</v>
      </c>
      <c r="E796" s="4">
        <v>23326.92756</v>
      </c>
      <c r="F796" s="4">
        <v>52.5</v>
      </c>
      <c r="G796" s="4">
        <v>-26.5</v>
      </c>
      <c r="H796" s="4">
        <v>46086</v>
      </c>
      <c r="J796" s="4">
        <v>15.21</v>
      </c>
      <c r="K796" s="4">
        <v>0.91490000000000005</v>
      </c>
      <c r="L796" s="4">
        <v>1.7835000000000001</v>
      </c>
      <c r="M796" s="4">
        <v>2.1341000000000001</v>
      </c>
      <c r="N796" s="4">
        <v>48.030200000000001</v>
      </c>
      <c r="O796" s="4">
        <v>0</v>
      </c>
      <c r="P796" s="4">
        <v>48</v>
      </c>
      <c r="Q796" s="4">
        <v>36.193300000000001</v>
      </c>
      <c r="R796" s="4">
        <v>0</v>
      </c>
      <c r="S796" s="4">
        <v>36.200000000000003</v>
      </c>
      <c r="T796" s="4">
        <v>46086.034</v>
      </c>
      <c r="W796" s="4">
        <v>0</v>
      </c>
      <c r="X796" s="4">
        <v>13.9133</v>
      </c>
      <c r="Y796" s="4">
        <v>12.3</v>
      </c>
      <c r="Z796" s="4">
        <v>850</v>
      </c>
      <c r="AA796" s="4">
        <v>879</v>
      </c>
      <c r="AB796" s="4">
        <v>846</v>
      </c>
      <c r="AC796" s="4">
        <v>64</v>
      </c>
      <c r="AD796" s="4">
        <v>5.42</v>
      </c>
      <c r="AE796" s="4">
        <v>0.12</v>
      </c>
      <c r="AF796" s="4">
        <v>980</v>
      </c>
      <c r="AG796" s="4">
        <v>-15</v>
      </c>
      <c r="AH796" s="4">
        <v>13.046906</v>
      </c>
      <c r="AI796" s="4">
        <v>12</v>
      </c>
      <c r="AJ796" s="4">
        <v>188</v>
      </c>
      <c r="AK796" s="4">
        <v>138</v>
      </c>
      <c r="AL796" s="4">
        <v>2.6</v>
      </c>
      <c r="AM796" s="4">
        <v>195</v>
      </c>
      <c r="AN796" s="4" t="s">
        <v>155</v>
      </c>
      <c r="AO796" s="4">
        <v>1</v>
      </c>
      <c r="AP796" s="4">
        <v>0.82280092592592602</v>
      </c>
      <c r="AQ796" s="4">
        <v>47.159317000000001</v>
      </c>
      <c r="AR796" s="4">
        <v>-88.489806999999999</v>
      </c>
      <c r="AS796" s="4">
        <v>316.3</v>
      </c>
      <c r="AT796" s="4">
        <v>0</v>
      </c>
      <c r="AU796" s="4">
        <v>12</v>
      </c>
      <c r="AV796" s="4">
        <v>7</v>
      </c>
      <c r="AW796" s="4" t="s">
        <v>204</v>
      </c>
      <c r="AX796" s="4">
        <v>1.6</v>
      </c>
      <c r="AY796" s="4">
        <v>1.9</v>
      </c>
      <c r="AZ796" s="4">
        <v>2.6467000000000001</v>
      </c>
      <c r="BA796" s="4">
        <v>14.023</v>
      </c>
      <c r="BB796" s="4">
        <v>21.19</v>
      </c>
      <c r="BC796" s="4">
        <v>1.51</v>
      </c>
      <c r="BD796" s="4">
        <v>9.3059999999999992</v>
      </c>
      <c r="BE796" s="4">
        <v>635.39099999999996</v>
      </c>
      <c r="BF796" s="4">
        <v>483.89800000000002</v>
      </c>
      <c r="BG796" s="4">
        <v>1.792</v>
      </c>
      <c r="BH796" s="4">
        <v>0</v>
      </c>
      <c r="BI796" s="4">
        <v>1.792</v>
      </c>
      <c r="BJ796" s="4">
        <v>1.35</v>
      </c>
      <c r="BK796" s="4">
        <v>0</v>
      </c>
      <c r="BL796" s="4">
        <v>1.35</v>
      </c>
      <c r="BM796" s="4">
        <v>542.94159999999999</v>
      </c>
      <c r="BQ796" s="4">
        <v>3604.05</v>
      </c>
      <c r="BR796" s="4">
        <v>-1.2E-2</v>
      </c>
      <c r="BS796" s="4">
        <v>-5</v>
      </c>
      <c r="BT796" s="4">
        <v>-1.4E-2</v>
      </c>
      <c r="BU796" s="4">
        <v>-0.29325000000000001</v>
      </c>
      <c r="BV796" s="4">
        <v>-0.2828</v>
      </c>
    </row>
    <row r="797" spans="1:74" x14ac:dyDescent="0.25">
      <c r="A797" s="4">
        <v>42067</v>
      </c>
      <c r="B797" s="3">
        <v>3.0276620370370374E-2</v>
      </c>
      <c r="C797" s="4">
        <v>1.9279999999999999</v>
      </c>
      <c r="D797" s="4">
        <v>2.2765</v>
      </c>
      <c r="E797" s="4">
        <v>22765.245900000002</v>
      </c>
      <c r="F797" s="4">
        <v>52.3</v>
      </c>
      <c r="G797" s="4">
        <v>-26.5</v>
      </c>
      <c r="H797" s="4">
        <v>46097.8</v>
      </c>
      <c r="J797" s="4">
        <v>15.3</v>
      </c>
      <c r="K797" s="4">
        <v>0.91549999999999998</v>
      </c>
      <c r="L797" s="4">
        <v>1.7655000000000001</v>
      </c>
      <c r="M797" s="4">
        <v>2.0842000000000001</v>
      </c>
      <c r="N797" s="4">
        <v>47.896799999999999</v>
      </c>
      <c r="O797" s="4">
        <v>0</v>
      </c>
      <c r="P797" s="4">
        <v>47.9</v>
      </c>
      <c r="Q797" s="4">
        <v>36.092799999999997</v>
      </c>
      <c r="R797" s="4">
        <v>0</v>
      </c>
      <c r="S797" s="4">
        <v>36.1</v>
      </c>
      <c r="T797" s="4">
        <v>46097.806199999999</v>
      </c>
      <c r="W797" s="4">
        <v>0</v>
      </c>
      <c r="X797" s="4">
        <v>14.0075</v>
      </c>
      <c r="Y797" s="4">
        <v>12.1</v>
      </c>
      <c r="Z797" s="4">
        <v>852</v>
      </c>
      <c r="AA797" s="4">
        <v>882</v>
      </c>
      <c r="AB797" s="4">
        <v>847</v>
      </c>
      <c r="AC797" s="4">
        <v>64</v>
      </c>
      <c r="AD797" s="4">
        <v>5.42</v>
      </c>
      <c r="AE797" s="4">
        <v>0.12</v>
      </c>
      <c r="AF797" s="4">
        <v>980</v>
      </c>
      <c r="AG797" s="4">
        <v>-15</v>
      </c>
      <c r="AH797" s="4">
        <v>13</v>
      </c>
      <c r="AI797" s="4">
        <v>12</v>
      </c>
      <c r="AJ797" s="4">
        <v>189</v>
      </c>
      <c r="AK797" s="4">
        <v>138</v>
      </c>
      <c r="AL797" s="4">
        <v>2.2000000000000002</v>
      </c>
      <c r="AM797" s="4">
        <v>195</v>
      </c>
      <c r="AN797" s="4" t="s">
        <v>155</v>
      </c>
      <c r="AO797" s="4">
        <v>1</v>
      </c>
      <c r="AP797" s="4">
        <v>0.8228240740740741</v>
      </c>
      <c r="AQ797" s="4">
        <v>47.159317000000001</v>
      </c>
      <c r="AR797" s="4">
        <v>-88.489806999999999</v>
      </c>
      <c r="AS797" s="4">
        <v>316.3</v>
      </c>
      <c r="AT797" s="4">
        <v>0</v>
      </c>
      <c r="AU797" s="4">
        <v>12</v>
      </c>
      <c r="AV797" s="4">
        <v>7</v>
      </c>
      <c r="AW797" s="4" t="s">
        <v>204</v>
      </c>
      <c r="AX797" s="4">
        <v>1.6</v>
      </c>
      <c r="AY797" s="4">
        <v>1.9</v>
      </c>
      <c r="AZ797" s="4">
        <v>2.6</v>
      </c>
      <c r="BA797" s="4">
        <v>14.023</v>
      </c>
      <c r="BB797" s="4">
        <v>21.38</v>
      </c>
      <c r="BC797" s="4">
        <v>1.52</v>
      </c>
      <c r="BD797" s="4">
        <v>9.2270000000000003</v>
      </c>
      <c r="BE797" s="4">
        <v>633.94600000000003</v>
      </c>
      <c r="BF797" s="4">
        <v>476.33600000000001</v>
      </c>
      <c r="BG797" s="4">
        <v>1.8009999999999999</v>
      </c>
      <c r="BH797" s="4">
        <v>0</v>
      </c>
      <c r="BI797" s="4">
        <v>1.8009999999999999</v>
      </c>
      <c r="BJ797" s="4">
        <v>1.357</v>
      </c>
      <c r="BK797" s="4">
        <v>0</v>
      </c>
      <c r="BL797" s="4">
        <v>1.357</v>
      </c>
      <c r="BM797" s="4">
        <v>547.38630000000001</v>
      </c>
      <c r="BQ797" s="4">
        <v>3657.2429999999999</v>
      </c>
      <c r="BR797" s="4">
        <v>-1.4855999999999999E-2</v>
      </c>
      <c r="BS797" s="4">
        <v>-5</v>
      </c>
      <c r="BT797" s="4">
        <v>-1.6855999999999999E-2</v>
      </c>
      <c r="BU797" s="4">
        <v>-0.36304700000000001</v>
      </c>
      <c r="BV797" s="4">
        <v>-0.34049400000000002</v>
      </c>
    </row>
    <row r="798" spans="1:74" x14ac:dyDescent="0.25">
      <c r="A798" s="4">
        <v>42067</v>
      </c>
      <c r="B798" s="3">
        <v>3.0288194444444444E-2</v>
      </c>
      <c r="C798" s="4">
        <v>1.92</v>
      </c>
      <c r="D798" s="4">
        <v>2.2227000000000001</v>
      </c>
      <c r="E798" s="4">
        <v>22227.058819999998</v>
      </c>
      <c r="F798" s="4">
        <v>52.3</v>
      </c>
      <c r="G798" s="4">
        <v>-26.5</v>
      </c>
      <c r="H798" s="4">
        <v>46093.5</v>
      </c>
      <c r="J798" s="4">
        <v>15.4</v>
      </c>
      <c r="K798" s="4">
        <v>0.9163</v>
      </c>
      <c r="L798" s="4">
        <v>1.7591000000000001</v>
      </c>
      <c r="M798" s="4">
        <v>2.0367999999999999</v>
      </c>
      <c r="N798" s="4">
        <v>47.924999999999997</v>
      </c>
      <c r="O798" s="4">
        <v>0</v>
      </c>
      <c r="P798" s="4">
        <v>47.9</v>
      </c>
      <c r="Q798" s="4">
        <v>36.114100000000001</v>
      </c>
      <c r="R798" s="4">
        <v>0</v>
      </c>
      <c r="S798" s="4">
        <v>36.1</v>
      </c>
      <c r="T798" s="4">
        <v>46093.504099999998</v>
      </c>
      <c r="W798" s="4">
        <v>0</v>
      </c>
      <c r="X798" s="4">
        <v>14.111800000000001</v>
      </c>
      <c r="Y798" s="4">
        <v>12.5</v>
      </c>
      <c r="Z798" s="4">
        <v>850</v>
      </c>
      <c r="AA798" s="4">
        <v>875</v>
      </c>
      <c r="AB798" s="4">
        <v>845</v>
      </c>
      <c r="AC798" s="4">
        <v>64</v>
      </c>
      <c r="AD798" s="4">
        <v>5.42</v>
      </c>
      <c r="AE798" s="4">
        <v>0.12</v>
      </c>
      <c r="AF798" s="4">
        <v>980</v>
      </c>
      <c r="AG798" s="4">
        <v>-15</v>
      </c>
      <c r="AH798" s="4">
        <v>13</v>
      </c>
      <c r="AI798" s="4">
        <v>11.048</v>
      </c>
      <c r="AJ798" s="4">
        <v>190</v>
      </c>
      <c r="AK798" s="4">
        <v>138</v>
      </c>
      <c r="AL798" s="4">
        <v>2.9</v>
      </c>
      <c r="AM798" s="4">
        <v>195</v>
      </c>
      <c r="AN798" s="4" t="s">
        <v>155</v>
      </c>
      <c r="AO798" s="4">
        <v>1</v>
      </c>
      <c r="AP798" s="4">
        <v>0.8228240740740741</v>
      </c>
      <c r="AQ798" s="4">
        <v>47.159317000000001</v>
      </c>
      <c r="AR798" s="4">
        <v>-88.489806999999999</v>
      </c>
      <c r="AS798" s="4">
        <v>316.3</v>
      </c>
      <c r="AT798" s="4">
        <v>0</v>
      </c>
      <c r="AU798" s="4">
        <v>12</v>
      </c>
      <c r="AV798" s="4">
        <v>7</v>
      </c>
      <c r="AW798" s="4" t="s">
        <v>204</v>
      </c>
      <c r="AX798" s="4">
        <v>1.6</v>
      </c>
      <c r="AY798" s="4">
        <v>1.9</v>
      </c>
      <c r="AZ798" s="4">
        <v>2.6</v>
      </c>
      <c r="BA798" s="4">
        <v>14.023</v>
      </c>
      <c r="BB798" s="4">
        <v>21.54</v>
      </c>
      <c r="BC798" s="4">
        <v>1.54</v>
      </c>
      <c r="BD798" s="4">
        <v>9.1289999999999996</v>
      </c>
      <c r="BE798" s="4">
        <v>635.76300000000003</v>
      </c>
      <c r="BF798" s="4">
        <v>468.51</v>
      </c>
      <c r="BG798" s="4">
        <v>1.8140000000000001</v>
      </c>
      <c r="BH798" s="4">
        <v>0</v>
      </c>
      <c r="BI798" s="4">
        <v>1.8140000000000001</v>
      </c>
      <c r="BJ798" s="4">
        <v>1.367</v>
      </c>
      <c r="BK798" s="4">
        <v>0</v>
      </c>
      <c r="BL798" s="4">
        <v>1.367</v>
      </c>
      <c r="BM798" s="4">
        <v>550.88279999999997</v>
      </c>
      <c r="BQ798" s="4">
        <v>3708.3380000000002</v>
      </c>
      <c r="BR798" s="4">
        <v>-7.3839999999999999E-3</v>
      </c>
      <c r="BS798" s="4">
        <v>-5</v>
      </c>
      <c r="BT798" s="4">
        <v>-1.0336E-2</v>
      </c>
      <c r="BU798" s="4">
        <v>-0.180447</v>
      </c>
      <c r="BV798" s="4">
        <v>-0.208787</v>
      </c>
    </row>
    <row r="799" spans="1:74" x14ac:dyDescent="0.25">
      <c r="A799" s="4">
        <v>42067</v>
      </c>
      <c r="B799" s="3">
        <v>3.0299768518518521E-2</v>
      </c>
      <c r="C799" s="4">
        <v>1.9119999999999999</v>
      </c>
      <c r="D799" s="4">
        <v>2.1659999999999999</v>
      </c>
      <c r="E799" s="4">
        <v>21660.299749999998</v>
      </c>
      <c r="F799" s="4">
        <v>52.2</v>
      </c>
      <c r="G799" s="4">
        <v>-26.5</v>
      </c>
      <c r="H799" s="4">
        <v>46091.7</v>
      </c>
      <c r="J799" s="4">
        <v>15.45</v>
      </c>
      <c r="K799" s="4">
        <v>0.91710000000000003</v>
      </c>
      <c r="L799" s="4">
        <v>1.7529999999999999</v>
      </c>
      <c r="M799" s="4">
        <v>1.9863999999999999</v>
      </c>
      <c r="N799" s="4">
        <v>47.87</v>
      </c>
      <c r="O799" s="4">
        <v>0</v>
      </c>
      <c r="P799" s="4">
        <v>47.9</v>
      </c>
      <c r="Q799" s="4">
        <v>36.072600000000001</v>
      </c>
      <c r="R799" s="4">
        <v>0</v>
      </c>
      <c r="S799" s="4">
        <v>36.1</v>
      </c>
      <c r="T799" s="4">
        <v>46091.7</v>
      </c>
      <c r="W799" s="4">
        <v>0</v>
      </c>
      <c r="X799" s="4">
        <v>14.1676</v>
      </c>
      <c r="Y799" s="4">
        <v>12.7</v>
      </c>
      <c r="Z799" s="4">
        <v>848</v>
      </c>
      <c r="AA799" s="4">
        <v>871</v>
      </c>
      <c r="AB799" s="4">
        <v>843</v>
      </c>
      <c r="AC799" s="4">
        <v>64</v>
      </c>
      <c r="AD799" s="4">
        <v>5.42</v>
      </c>
      <c r="AE799" s="4">
        <v>0.12</v>
      </c>
      <c r="AF799" s="4">
        <v>980</v>
      </c>
      <c r="AG799" s="4">
        <v>-15</v>
      </c>
      <c r="AH799" s="4">
        <v>13</v>
      </c>
      <c r="AI799" s="4">
        <v>11</v>
      </c>
      <c r="AJ799" s="4">
        <v>191</v>
      </c>
      <c r="AK799" s="4">
        <v>138</v>
      </c>
      <c r="AL799" s="4">
        <v>3</v>
      </c>
      <c r="AM799" s="4">
        <v>195</v>
      </c>
      <c r="AN799" s="4" t="s">
        <v>155</v>
      </c>
      <c r="AO799" s="4">
        <v>1</v>
      </c>
      <c r="AP799" s="4">
        <v>0.82283564814814814</v>
      </c>
      <c r="AQ799" s="4">
        <v>47.159317000000001</v>
      </c>
      <c r="AR799" s="4">
        <v>-88.489806000000002</v>
      </c>
      <c r="AS799" s="4">
        <v>316.2</v>
      </c>
      <c r="AT799" s="4">
        <v>0</v>
      </c>
      <c r="AU799" s="4">
        <v>12</v>
      </c>
      <c r="AV799" s="4">
        <v>7</v>
      </c>
      <c r="AW799" s="4" t="s">
        <v>204</v>
      </c>
      <c r="AX799" s="4">
        <v>1.6</v>
      </c>
      <c r="AY799" s="4">
        <v>1.9</v>
      </c>
      <c r="AZ799" s="4">
        <v>2.6</v>
      </c>
      <c r="BA799" s="4">
        <v>14.023</v>
      </c>
      <c r="BB799" s="4">
        <v>21.71</v>
      </c>
      <c r="BC799" s="4">
        <v>1.55</v>
      </c>
      <c r="BD799" s="4">
        <v>9.0449999999999999</v>
      </c>
      <c r="BE799" s="4">
        <v>637.88300000000004</v>
      </c>
      <c r="BF799" s="4">
        <v>460.03199999999998</v>
      </c>
      <c r="BG799" s="4">
        <v>1.8240000000000001</v>
      </c>
      <c r="BH799" s="4">
        <v>0</v>
      </c>
      <c r="BI799" s="4">
        <v>1.8240000000000001</v>
      </c>
      <c r="BJ799" s="4">
        <v>1.375</v>
      </c>
      <c r="BK799" s="4">
        <v>0</v>
      </c>
      <c r="BL799" s="4">
        <v>1.375</v>
      </c>
      <c r="BM799" s="4">
        <v>554.62040000000002</v>
      </c>
      <c r="BQ799" s="4">
        <v>3748.415</v>
      </c>
      <c r="BR799" s="4">
        <v>-3.1960000000000001E-3</v>
      </c>
      <c r="BS799" s="4">
        <v>-5</v>
      </c>
      <c r="BT799" s="4">
        <v>-4.2940000000000001E-3</v>
      </c>
      <c r="BU799" s="4">
        <v>-7.8098000000000001E-2</v>
      </c>
      <c r="BV799" s="4">
        <v>-8.6733000000000005E-2</v>
      </c>
    </row>
    <row r="800" spans="1:74" x14ac:dyDescent="0.25">
      <c r="A800" s="4">
        <v>42067</v>
      </c>
      <c r="B800" s="3">
        <v>3.0311342592592591E-2</v>
      </c>
      <c r="C800" s="4">
        <v>1.903</v>
      </c>
      <c r="D800" s="4">
        <v>2.1185999999999998</v>
      </c>
      <c r="E800" s="4">
        <v>21185.695250000001</v>
      </c>
      <c r="F800" s="4">
        <v>52.2</v>
      </c>
      <c r="G800" s="4">
        <v>-26.5</v>
      </c>
      <c r="H800" s="4">
        <v>46099.5</v>
      </c>
      <c r="J800" s="4">
        <v>15.5</v>
      </c>
      <c r="K800" s="4">
        <v>0.91749999999999998</v>
      </c>
      <c r="L800" s="4">
        <v>1.7464</v>
      </c>
      <c r="M800" s="4">
        <v>1.9439</v>
      </c>
      <c r="N800" s="4">
        <v>47.895099999999999</v>
      </c>
      <c r="O800" s="4">
        <v>0</v>
      </c>
      <c r="P800" s="4">
        <v>47.9</v>
      </c>
      <c r="Q800" s="4">
        <v>36.091500000000003</v>
      </c>
      <c r="R800" s="4">
        <v>0</v>
      </c>
      <c r="S800" s="4">
        <v>36.1</v>
      </c>
      <c r="T800" s="4">
        <v>46099.544800000003</v>
      </c>
      <c r="W800" s="4">
        <v>0</v>
      </c>
      <c r="X800" s="4">
        <v>14.2217</v>
      </c>
      <c r="Y800" s="4">
        <v>12.3</v>
      </c>
      <c r="Z800" s="4">
        <v>851</v>
      </c>
      <c r="AA800" s="4">
        <v>878</v>
      </c>
      <c r="AB800" s="4">
        <v>843</v>
      </c>
      <c r="AC800" s="4">
        <v>64</v>
      </c>
      <c r="AD800" s="4">
        <v>5.42</v>
      </c>
      <c r="AE800" s="4">
        <v>0.12</v>
      </c>
      <c r="AF800" s="4">
        <v>980</v>
      </c>
      <c r="AG800" s="4">
        <v>-15</v>
      </c>
      <c r="AH800" s="4">
        <v>13</v>
      </c>
      <c r="AI800" s="4">
        <v>11</v>
      </c>
      <c r="AJ800" s="4">
        <v>190</v>
      </c>
      <c r="AK800" s="4">
        <v>139</v>
      </c>
      <c r="AL800" s="4">
        <v>2.7</v>
      </c>
      <c r="AM800" s="4">
        <v>195</v>
      </c>
      <c r="AN800" s="4" t="s">
        <v>155</v>
      </c>
      <c r="AO800" s="4">
        <v>1</v>
      </c>
      <c r="AP800" s="4">
        <v>0.82285879629629621</v>
      </c>
      <c r="AQ800" s="4">
        <v>47.159317000000001</v>
      </c>
      <c r="AR800" s="4">
        <v>-88.489805000000004</v>
      </c>
      <c r="AS800" s="4">
        <v>316.2</v>
      </c>
      <c r="AT800" s="4">
        <v>0</v>
      </c>
      <c r="AU800" s="4">
        <v>12</v>
      </c>
      <c r="AV800" s="4">
        <v>7</v>
      </c>
      <c r="AW800" s="4" t="s">
        <v>204</v>
      </c>
      <c r="AX800" s="4">
        <v>1.6</v>
      </c>
      <c r="AY800" s="4">
        <v>1.9</v>
      </c>
      <c r="AZ800" s="4">
        <v>2.6</v>
      </c>
      <c r="BA800" s="4">
        <v>14.023</v>
      </c>
      <c r="BB800" s="4">
        <v>21.86</v>
      </c>
      <c r="BC800" s="4">
        <v>1.56</v>
      </c>
      <c r="BD800" s="4">
        <v>8.9879999999999995</v>
      </c>
      <c r="BE800" s="4">
        <v>639.19399999999996</v>
      </c>
      <c r="BF800" s="4">
        <v>452.822</v>
      </c>
      <c r="BG800" s="4">
        <v>1.8360000000000001</v>
      </c>
      <c r="BH800" s="4">
        <v>0</v>
      </c>
      <c r="BI800" s="4">
        <v>1.8360000000000001</v>
      </c>
      <c r="BJ800" s="4">
        <v>1.383</v>
      </c>
      <c r="BK800" s="4">
        <v>0</v>
      </c>
      <c r="BL800" s="4">
        <v>1.383</v>
      </c>
      <c r="BM800" s="4">
        <v>557.96140000000003</v>
      </c>
      <c r="BQ800" s="4">
        <v>3784.76</v>
      </c>
      <c r="BR800" s="4">
        <v>-1.3450999999999999E-2</v>
      </c>
      <c r="BS800" s="4">
        <v>-5</v>
      </c>
      <c r="BT800" s="4">
        <v>-1.3501000000000001E-2</v>
      </c>
      <c r="BU800" s="4">
        <v>-0.32869799999999999</v>
      </c>
      <c r="BV800" s="4">
        <v>-0.27271000000000001</v>
      </c>
    </row>
    <row r="801" spans="1:74" x14ac:dyDescent="0.25">
      <c r="A801" s="4">
        <v>42067</v>
      </c>
      <c r="B801" s="3">
        <v>3.0322916666666668E-2</v>
      </c>
      <c r="C801" s="4">
        <v>1.895</v>
      </c>
      <c r="D801" s="4">
        <v>2.0735000000000001</v>
      </c>
      <c r="E801" s="4">
        <v>20735.400000000001</v>
      </c>
      <c r="F801" s="4">
        <v>52.2</v>
      </c>
      <c r="G801" s="4">
        <v>-26.5</v>
      </c>
      <c r="H801" s="4">
        <v>46103</v>
      </c>
      <c r="J801" s="4">
        <v>15.6</v>
      </c>
      <c r="K801" s="4">
        <v>0.91830000000000001</v>
      </c>
      <c r="L801" s="4">
        <v>1.7401</v>
      </c>
      <c r="M801" s="4">
        <v>1.9040999999999999</v>
      </c>
      <c r="N801" s="4">
        <v>47.9345</v>
      </c>
      <c r="O801" s="4">
        <v>0</v>
      </c>
      <c r="P801" s="4">
        <v>47.9</v>
      </c>
      <c r="Q801" s="4">
        <v>36.121200000000002</v>
      </c>
      <c r="R801" s="4">
        <v>0</v>
      </c>
      <c r="S801" s="4">
        <v>36.1</v>
      </c>
      <c r="T801" s="4">
        <v>46103.021000000001</v>
      </c>
      <c r="W801" s="4">
        <v>0</v>
      </c>
      <c r="X801" s="4">
        <v>14.3253</v>
      </c>
      <c r="Y801" s="4">
        <v>12.8</v>
      </c>
      <c r="Z801" s="4">
        <v>848</v>
      </c>
      <c r="AA801" s="4">
        <v>875</v>
      </c>
      <c r="AB801" s="4">
        <v>843</v>
      </c>
      <c r="AC801" s="4">
        <v>64</v>
      </c>
      <c r="AD801" s="4">
        <v>5.42</v>
      </c>
      <c r="AE801" s="4">
        <v>0.12</v>
      </c>
      <c r="AF801" s="4">
        <v>980</v>
      </c>
      <c r="AG801" s="4">
        <v>-15</v>
      </c>
      <c r="AH801" s="4">
        <v>13.95</v>
      </c>
      <c r="AI801" s="4">
        <v>11</v>
      </c>
      <c r="AJ801" s="4">
        <v>190</v>
      </c>
      <c r="AK801" s="4">
        <v>139</v>
      </c>
      <c r="AL801" s="4">
        <v>3.5</v>
      </c>
      <c r="AM801" s="4">
        <v>195</v>
      </c>
      <c r="AN801" s="4" t="s">
        <v>155</v>
      </c>
      <c r="AO801" s="4">
        <v>1</v>
      </c>
      <c r="AP801" s="4">
        <v>0.82285879629629621</v>
      </c>
      <c r="AQ801" s="4">
        <v>47.159317000000001</v>
      </c>
      <c r="AR801" s="4">
        <v>-88.489805000000004</v>
      </c>
      <c r="AS801" s="4">
        <v>316.60000000000002</v>
      </c>
      <c r="AT801" s="4">
        <v>0</v>
      </c>
      <c r="AU801" s="4">
        <v>12</v>
      </c>
      <c r="AV801" s="4">
        <v>7</v>
      </c>
      <c r="AW801" s="4" t="s">
        <v>204</v>
      </c>
      <c r="AX801" s="4">
        <v>1.6</v>
      </c>
      <c r="AY801" s="4">
        <v>1.9</v>
      </c>
      <c r="AZ801" s="4">
        <v>2.6</v>
      </c>
      <c r="BA801" s="4">
        <v>14.023</v>
      </c>
      <c r="BB801" s="4">
        <v>22</v>
      </c>
      <c r="BC801" s="4">
        <v>1.57</v>
      </c>
      <c r="BD801" s="4">
        <v>8.8989999999999991</v>
      </c>
      <c r="BE801" s="4">
        <v>640.42200000000003</v>
      </c>
      <c r="BF801" s="4">
        <v>446.03199999999998</v>
      </c>
      <c r="BG801" s="4">
        <v>1.847</v>
      </c>
      <c r="BH801" s="4">
        <v>0</v>
      </c>
      <c r="BI801" s="4">
        <v>1.847</v>
      </c>
      <c r="BJ801" s="4">
        <v>1.3919999999999999</v>
      </c>
      <c r="BK801" s="4">
        <v>0</v>
      </c>
      <c r="BL801" s="4">
        <v>1.3919999999999999</v>
      </c>
      <c r="BM801" s="4">
        <v>561.11099999999999</v>
      </c>
      <c r="BQ801" s="4">
        <v>3833.54</v>
      </c>
      <c r="BR801" s="4">
        <v>-5.45E-3</v>
      </c>
      <c r="BS801" s="4">
        <v>-5</v>
      </c>
      <c r="BT801" s="4">
        <v>-3.5500000000000002E-3</v>
      </c>
      <c r="BU801" s="4">
        <v>-0.133185</v>
      </c>
      <c r="BV801" s="4">
        <v>-7.1709999999999996E-2</v>
      </c>
    </row>
    <row r="802" spans="1:74" x14ac:dyDescent="0.25">
      <c r="A802" s="4">
        <v>42067</v>
      </c>
      <c r="B802" s="3">
        <v>3.0334490740740738E-2</v>
      </c>
      <c r="C802" s="4">
        <v>1.883</v>
      </c>
      <c r="D802" s="4">
        <v>2.0373999999999999</v>
      </c>
      <c r="E802" s="4">
        <v>20374.382020000001</v>
      </c>
      <c r="F802" s="4">
        <v>52.1</v>
      </c>
      <c r="G802" s="4">
        <v>-26.5</v>
      </c>
      <c r="H802" s="4">
        <v>46104.3</v>
      </c>
      <c r="J802" s="4">
        <v>15.7</v>
      </c>
      <c r="K802" s="4">
        <v>0.91890000000000005</v>
      </c>
      <c r="L802" s="4">
        <v>1.7303999999999999</v>
      </c>
      <c r="M802" s="4">
        <v>1.8723000000000001</v>
      </c>
      <c r="N802" s="4">
        <v>47.877099999999999</v>
      </c>
      <c r="O802" s="4">
        <v>0</v>
      </c>
      <c r="P802" s="4">
        <v>47.9</v>
      </c>
      <c r="Q802" s="4">
        <v>36.078000000000003</v>
      </c>
      <c r="R802" s="4">
        <v>0</v>
      </c>
      <c r="S802" s="4">
        <v>36.1</v>
      </c>
      <c r="T802" s="4">
        <v>46104.332699999999</v>
      </c>
      <c r="W802" s="4">
        <v>0</v>
      </c>
      <c r="X802" s="4">
        <v>14.4275</v>
      </c>
      <c r="Y802" s="4">
        <v>12.5</v>
      </c>
      <c r="Z802" s="4">
        <v>849</v>
      </c>
      <c r="AA802" s="4">
        <v>877</v>
      </c>
      <c r="AB802" s="4">
        <v>843</v>
      </c>
      <c r="AC802" s="4">
        <v>64</v>
      </c>
      <c r="AD802" s="4">
        <v>5.42</v>
      </c>
      <c r="AE802" s="4">
        <v>0.12</v>
      </c>
      <c r="AF802" s="4">
        <v>980</v>
      </c>
      <c r="AG802" s="4">
        <v>-15</v>
      </c>
      <c r="AH802" s="4">
        <v>13.05</v>
      </c>
      <c r="AI802" s="4">
        <v>11</v>
      </c>
      <c r="AJ802" s="4">
        <v>190</v>
      </c>
      <c r="AK802" s="4">
        <v>139</v>
      </c>
      <c r="AL802" s="4">
        <v>4.0999999999999996</v>
      </c>
      <c r="AM802" s="4">
        <v>195</v>
      </c>
      <c r="AN802" s="4" t="s">
        <v>155</v>
      </c>
      <c r="AO802" s="4">
        <v>1</v>
      </c>
      <c r="AP802" s="4">
        <v>0.82287037037037036</v>
      </c>
      <c r="AQ802" s="4">
        <v>47.159315999999997</v>
      </c>
      <c r="AR802" s="4">
        <v>-88.489805000000004</v>
      </c>
      <c r="AS802" s="4">
        <v>316.89999999999998</v>
      </c>
      <c r="AT802" s="4">
        <v>0</v>
      </c>
      <c r="AU802" s="4">
        <v>12</v>
      </c>
      <c r="AV802" s="4">
        <v>7</v>
      </c>
      <c r="AW802" s="4" t="s">
        <v>204</v>
      </c>
      <c r="AX802" s="4">
        <v>1.6</v>
      </c>
      <c r="AY802" s="4">
        <v>1.9</v>
      </c>
      <c r="AZ802" s="4">
        <v>2.6</v>
      </c>
      <c r="BA802" s="4">
        <v>14.023</v>
      </c>
      <c r="BB802" s="4">
        <v>22.13</v>
      </c>
      <c r="BC802" s="4">
        <v>1.58</v>
      </c>
      <c r="BD802" s="4">
        <v>8.82</v>
      </c>
      <c r="BE802" s="4">
        <v>640.096</v>
      </c>
      <c r="BF802" s="4">
        <v>440.79899999999998</v>
      </c>
      <c r="BG802" s="4">
        <v>1.855</v>
      </c>
      <c r="BH802" s="4">
        <v>0</v>
      </c>
      <c r="BI802" s="4">
        <v>1.855</v>
      </c>
      <c r="BJ802" s="4">
        <v>1.3979999999999999</v>
      </c>
      <c r="BK802" s="4">
        <v>0</v>
      </c>
      <c r="BL802" s="4">
        <v>1.3979999999999999</v>
      </c>
      <c r="BM802" s="4">
        <v>563.96289999999999</v>
      </c>
      <c r="BQ802" s="4">
        <v>3880.4059999999999</v>
      </c>
      <c r="BR802" s="4">
        <v>-1.0699999999999999E-2</v>
      </c>
      <c r="BS802" s="4">
        <v>-5</v>
      </c>
      <c r="BT802" s="4">
        <v>-7.7499999999999999E-3</v>
      </c>
      <c r="BU802" s="4">
        <v>-0.26148199999999999</v>
      </c>
      <c r="BV802" s="4">
        <v>-0.15654999999999999</v>
      </c>
    </row>
    <row r="803" spans="1:74" x14ac:dyDescent="0.25">
      <c r="A803" s="4">
        <v>42067</v>
      </c>
      <c r="B803" s="3">
        <v>3.0346064814814815E-2</v>
      </c>
      <c r="C803" s="4">
        <v>1.8680000000000001</v>
      </c>
      <c r="D803" s="4">
        <v>2.0005000000000002</v>
      </c>
      <c r="E803" s="4">
        <v>20005.30528</v>
      </c>
      <c r="F803" s="4">
        <v>52.1</v>
      </c>
      <c r="G803" s="4">
        <v>-26.5</v>
      </c>
      <c r="H803" s="4">
        <v>46102.5</v>
      </c>
      <c r="J803" s="4">
        <v>15.8</v>
      </c>
      <c r="K803" s="4">
        <v>0.9194</v>
      </c>
      <c r="L803" s="4">
        <v>1.7177</v>
      </c>
      <c r="M803" s="4">
        <v>1.8391999999999999</v>
      </c>
      <c r="N803" s="4">
        <v>47.898699999999998</v>
      </c>
      <c r="O803" s="4">
        <v>0</v>
      </c>
      <c r="P803" s="4">
        <v>47.9</v>
      </c>
      <c r="Q803" s="4">
        <v>36.094200000000001</v>
      </c>
      <c r="R803" s="4">
        <v>0</v>
      </c>
      <c r="S803" s="4">
        <v>36.1</v>
      </c>
      <c r="T803" s="4">
        <v>46102.489099999999</v>
      </c>
      <c r="W803" s="4">
        <v>0</v>
      </c>
      <c r="X803" s="4">
        <v>14.5259</v>
      </c>
      <c r="Y803" s="4">
        <v>12.3</v>
      </c>
      <c r="Z803" s="4">
        <v>851</v>
      </c>
      <c r="AA803" s="4">
        <v>879</v>
      </c>
      <c r="AB803" s="4">
        <v>845</v>
      </c>
      <c r="AC803" s="4">
        <v>64</v>
      </c>
      <c r="AD803" s="4">
        <v>5.42</v>
      </c>
      <c r="AE803" s="4">
        <v>0.12</v>
      </c>
      <c r="AF803" s="4">
        <v>980</v>
      </c>
      <c r="AG803" s="4">
        <v>-15</v>
      </c>
      <c r="AH803" s="4">
        <v>12.043303</v>
      </c>
      <c r="AI803" s="4">
        <v>11</v>
      </c>
      <c r="AJ803" s="4">
        <v>190</v>
      </c>
      <c r="AK803" s="4">
        <v>139</v>
      </c>
      <c r="AL803" s="4">
        <v>3.7</v>
      </c>
      <c r="AM803" s="4">
        <v>195</v>
      </c>
      <c r="AN803" s="4" t="s">
        <v>155</v>
      </c>
      <c r="AO803" s="4">
        <v>1</v>
      </c>
      <c r="AP803" s="4">
        <v>0.82288194444444451</v>
      </c>
      <c r="AQ803" s="4">
        <v>47.159314999999999</v>
      </c>
      <c r="AR803" s="4">
        <v>-88.489804000000007</v>
      </c>
      <c r="AS803" s="4">
        <v>316.8</v>
      </c>
      <c r="AT803" s="4">
        <v>0</v>
      </c>
      <c r="AU803" s="4">
        <v>12</v>
      </c>
      <c r="AV803" s="4">
        <v>7</v>
      </c>
      <c r="AW803" s="4" t="s">
        <v>204</v>
      </c>
      <c r="AX803" s="4">
        <v>1.6</v>
      </c>
      <c r="AY803" s="4">
        <v>1.9</v>
      </c>
      <c r="AZ803" s="4">
        <v>2.6</v>
      </c>
      <c r="BA803" s="4">
        <v>14.023</v>
      </c>
      <c r="BB803" s="4">
        <v>22.27</v>
      </c>
      <c r="BC803" s="4">
        <v>1.59</v>
      </c>
      <c r="BD803" s="4">
        <v>8.7710000000000008</v>
      </c>
      <c r="BE803" s="4">
        <v>638.98</v>
      </c>
      <c r="BF803" s="4">
        <v>435.46100000000001</v>
      </c>
      <c r="BG803" s="4">
        <v>1.8660000000000001</v>
      </c>
      <c r="BH803" s="4">
        <v>0</v>
      </c>
      <c r="BI803" s="4">
        <v>1.8660000000000001</v>
      </c>
      <c r="BJ803" s="4">
        <v>1.4059999999999999</v>
      </c>
      <c r="BK803" s="4">
        <v>0</v>
      </c>
      <c r="BL803" s="4">
        <v>1.4059999999999999</v>
      </c>
      <c r="BM803" s="4">
        <v>567.13379999999995</v>
      </c>
      <c r="BQ803" s="4">
        <v>3929.0030000000002</v>
      </c>
      <c r="BR803" s="4">
        <v>-1.4827E-2</v>
      </c>
      <c r="BS803" s="4">
        <v>-5</v>
      </c>
      <c r="BT803" s="4">
        <v>-1.0869999999999999E-2</v>
      </c>
      <c r="BU803" s="4">
        <v>-0.36232999999999999</v>
      </c>
      <c r="BV803" s="4">
        <v>-0.21957599999999999</v>
      </c>
    </row>
    <row r="804" spans="1:74" x14ac:dyDescent="0.25">
      <c r="A804" s="4">
        <v>42067</v>
      </c>
      <c r="B804" s="4">
        <v>3.0357638888888889E-2</v>
      </c>
      <c r="C804" s="4">
        <v>1.859</v>
      </c>
      <c r="D804" s="4">
        <v>1.9588000000000001</v>
      </c>
      <c r="E804" s="4">
        <v>19587.98691</v>
      </c>
      <c r="F804" s="4">
        <v>51.8</v>
      </c>
      <c r="G804" s="4">
        <v>-26.5</v>
      </c>
      <c r="H804" s="4">
        <v>46104.3</v>
      </c>
      <c r="J804" s="4">
        <v>15.9</v>
      </c>
      <c r="K804" s="4">
        <v>0.91979999999999995</v>
      </c>
      <c r="L804" s="4">
        <v>1.7102999999999999</v>
      </c>
      <c r="M804" s="4">
        <v>1.8017000000000001</v>
      </c>
      <c r="N804" s="4">
        <v>47.665399999999998</v>
      </c>
      <c r="O804" s="4">
        <v>0</v>
      </c>
      <c r="P804" s="4">
        <v>47.7</v>
      </c>
      <c r="Q804" s="4">
        <v>35.918399999999998</v>
      </c>
      <c r="R804" s="4">
        <v>0</v>
      </c>
      <c r="S804" s="4">
        <v>35.9</v>
      </c>
      <c r="T804" s="4">
        <v>46104.3004</v>
      </c>
      <c r="W804" s="4">
        <v>0</v>
      </c>
      <c r="X804" s="4">
        <v>14.624599999999999</v>
      </c>
      <c r="Y804" s="4">
        <v>12.2</v>
      </c>
      <c r="Z804" s="4">
        <v>853</v>
      </c>
      <c r="AA804" s="4">
        <v>880</v>
      </c>
      <c r="AB804" s="4">
        <v>846</v>
      </c>
      <c r="AC804" s="4">
        <v>64</v>
      </c>
      <c r="AD804" s="4">
        <v>5.42</v>
      </c>
      <c r="AE804" s="4">
        <v>0.12</v>
      </c>
      <c r="AF804" s="4">
        <v>980</v>
      </c>
      <c r="AG804" s="4">
        <v>-15</v>
      </c>
      <c r="AH804" s="4">
        <v>12</v>
      </c>
      <c r="AI804" s="4">
        <v>11</v>
      </c>
      <c r="AJ804" s="4">
        <v>189</v>
      </c>
      <c r="AK804" s="4">
        <v>139</v>
      </c>
      <c r="AL804" s="4">
        <v>3.4</v>
      </c>
      <c r="AM804" s="4">
        <v>195</v>
      </c>
      <c r="AN804" s="4" t="s">
        <v>155</v>
      </c>
      <c r="AO804" s="4">
        <v>1</v>
      </c>
      <c r="AP804" s="4">
        <v>0.82289351851851855</v>
      </c>
      <c r="AQ804" s="4">
        <v>47.159314000000002</v>
      </c>
      <c r="AR804" s="4">
        <v>-88.489802999999995</v>
      </c>
      <c r="AS804" s="4">
        <v>316.60000000000002</v>
      </c>
      <c r="AT804" s="4">
        <v>0</v>
      </c>
      <c r="AU804" s="4">
        <v>12</v>
      </c>
      <c r="AV804" s="4">
        <v>7</v>
      </c>
      <c r="AW804" s="4" t="s">
        <v>204</v>
      </c>
      <c r="AX804" s="4">
        <v>1.6</v>
      </c>
      <c r="AY804" s="4">
        <v>1.9</v>
      </c>
      <c r="AZ804" s="4">
        <v>2.6</v>
      </c>
      <c r="BA804" s="4">
        <v>14.023</v>
      </c>
      <c r="BB804" s="4">
        <v>22.41</v>
      </c>
      <c r="BC804" s="4">
        <v>1.6</v>
      </c>
      <c r="BD804" s="4">
        <v>8.7210000000000001</v>
      </c>
      <c r="BE804" s="4">
        <v>639.74199999999996</v>
      </c>
      <c r="BF804" s="4">
        <v>428.93700000000001</v>
      </c>
      <c r="BG804" s="4">
        <v>1.867</v>
      </c>
      <c r="BH804" s="4">
        <v>0</v>
      </c>
      <c r="BI804" s="4">
        <v>1.867</v>
      </c>
      <c r="BJ804" s="4">
        <v>1.407</v>
      </c>
      <c r="BK804" s="4">
        <v>0</v>
      </c>
      <c r="BL804" s="4">
        <v>1.407</v>
      </c>
      <c r="BM804" s="4">
        <v>570.29920000000004</v>
      </c>
      <c r="BQ804" s="4">
        <v>3977.6120000000001</v>
      </c>
      <c r="BR804" s="4">
        <v>-1.8824E-2</v>
      </c>
      <c r="BS804" s="4">
        <v>-5</v>
      </c>
      <c r="BT804" s="4">
        <v>-1.2912E-2</v>
      </c>
      <c r="BU804" s="4">
        <v>-0.46001500000000001</v>
      </c>
      <c r="BV804" s="4">
        <v>-0.260824</v>
      </c>
    </row>
    <row r="805" spans="1:74" x14ac:dyDescent="0.25">
      <c r="A805" s="4">
        <v>42067</v>
      </c>
      <c r="B805" s="4">
        <v>3.0369212962962966E-2</v>
      </c>
      <c r="C805" s="4">
        <v>1.843</v>
      </c>
      <c r="D805" s="4">
        <v>1.9139999999999999</v>
      </c>
      <c r="E805" s="4">
        <v>19140.249790000002</v>
      </c>
      <c r="F805" s="4">
        <v>51.7</v>
      </c>
      <c r="G805" s="4">
        <v>-26.5</v>
      </c>
      <c r="H805" s="4">
        <v>45440.9</v>
      </c>
      <c r="J805" s="4">
        <v>15.9</v>
      </c>
      <c r="K805" s="4">
        <v>0.92079999999999995</v>
      </c>
      <c r="L805" s="4">
        <v>1.6975</v>
      </c>
      <c r="M805" s="4">
        <v>1.7625</v>
      </c>
      <c r="N805" s="4">
        <v>47.607399999999998</v>
      </c>
      <c r="O805" s="4">
        <v>0</v>
      </c>
      <c r="P805" s="4">
        <v>47.6</v>
      </c>
      <c r="Q805" s="4">
        <v>35.874699999999997</v>
      </c>
      <c r="R805" s="4">
        <v>0</v>
      </c>
      <c r="S805" s="4">
        <v>35.9</v>
      </c>
      <c r="T805" s="4">
        <v>45440.86</v>
      </c>
      <c r="W805" s="4">
        <v>0</v>
      </c>
      <c r="X805" s="4">
        <v>14.641299999999999</v>
      </c>
      <c r="Y805" s="4">
        <v>12.1</v>
      </c>
      <c r="Z805" s="4">
        <v>853</v>
      </c>
      <c r="AA805" s="4">
        <v>883</v>
      </c>
      <c r="AB805" s="4">
        <v>849</v>
      </c>
      <c r="AC805" s="4">
        <v>64</v>
      </c>
      <c r="AD805" s="4">
        <v>5.42</v>
      </c>
      <c r="AE805" s="4">
        <v>0.12</v>
      </c>
      <c r="AF805" s="4">
        <v>980</v>
      </c>
      <c r="AG805" s="4">
        <v>-15</v>
      </c>
      <c r="AH805" s="4">
        <v>12</v>
      </c>
      <c r="AI805" s="4">
        <v>11</v>
      </c>
      <c r="AJ805" s="4">
        <v>189</v>
      </c>
      <c r="AK805" s="4">
        <v>138</v>
      </c>
      <c r="AL805" s="4">
        <v>2.5</v>
      </c>
      <c r="AM805" s="4">
        <v>195</v>
      </c>
      <c r="AN805" s="4" t="s">
        <v>155</v>
      </c>
      <c r="AO805" s="4">
        <v>1</v>
      </c>
      <c r="AP805" s="4">
        <v>0.82291666666666663</v>
      </c>
      <c r="AQ805" s="4">
        <v>47.159312999999997</v>
      </c>
      <c r="AR805" s="4">
        <v>-88.489802999999995</v>
      </c>
      <c r="AS805" s="4">
        <v>316.5</v>
      </c>
      <c r="AT805" s="4">
        <v>0</v>
      </c>
      <c r="AU805" s="4">
        <v>12</v>
      </c>
      <c r="AV805" s="4">
        <v>7</v>
      </c>
      <c r="AW805" s="4" t="s">
        <v>204</v>
      </c>
      <c r="AX805" s="4">
        <v>1.6</v>
      </c>
      <c r="AY805" s="4">
        <v>1.9</v>
      </c>
      <c r="AZ805" s="4">
        <v>2.6</v>
      </c>
      <c r="BA805" s="4">
        <v>14.023</v>
      </c>
      <c r="BB805" s="4">
        <v>22.78</v>
      </c>
      <c r="BC805" s="4">
        <v>1.62</v>
      </c>
      <c r="BD805" s="4">
        <v>8.5969999999999995</v>
      </c>
      <c r="BE805" s="4">
        <v>644.38800000000003</v>
      </c>
      <c r="BF805" s="4">
        <v>425.84699999999998</v>
      </c>
      <c r="BG805" s="4">
        <v>1.893</v>
      </c>
      <c r="BH805" s="4">
        <v>0</v>
      </c>
      <c r="BI805" s="4">
        <v>1.893</v>
      </c>
      <c r="BJ805" s="4">
        <v>1.4259999999999999</v>
      </c>
      <c r="BK805" s="4">
        <v>0</v>
      </c>
      <c r="BL805" s="4">
        <v>1.4259999999999999</v>
      </c>
      <c r="BM805" s="4">
        <v>570.44219999999996</v>
      </c>
      <c r="BQ805" s="4">
        <v>4041.3290000000002</v>
      </c>
      <c r="BR805" s="4">
        <v>-1.9956000000000002E-2</v>
      </c>
      <c r="BS805" s="4">
        <v>-5</v>
      </c>
      <c r="BT805" s="4">
        <v>-1.2999999999999999E-2</v>
      </c>
      <c r="BU805" s="4">
        <v>-0.48767500000000003</v>
      </c>
      <c r="BV805" s="4">
        <v>-0.2626</v>
      </c>
    </row>
    <row r="806" spans="1:74" x14ac:dyDescent="0.25">
      <c r="A806" s="4">
        <v>42067</v>
      </c>
      <c r="B806" s="4">
        <v>3.0380787037037036E-2</v>
      </c>
      <c r="C806" s="4">
        <v>1.84</v>
      </c>
      <c r="D806" s="4">
        <v>1.8740000000000001</v>
      </c>
      <c r="E806" s="4">
        <v>18740.207999999999</v>
      </c>
      <c r="F806" s="4">
        <v>51.7</v>
      </c>
      <c r="G806" s="4">
        <v>-26.5</v>
      </c>
      <c r="H806" s="4">
        <v>44613.4</v>
      </c>
      <c r="J806" s="4">
        <v>16</v>
      </c>
      <c r="K806" s="4">
        <v>0.92210000000000003</v>
      </c>
      <c r="L806" s="4">
        <v>1.6967000000000001</v>
      </c>
      <c r="M806" s="4">
        <v>1.7281</v>
      </c>
      <c r="N806" s="4">
        <v>47.674599999999998</v>
      </c>
      <c r="O806" s="4">
        <v>0</v>
      </c>
      <c r="P806" s="4">
        <v>47.7</v>
      </c>
      <c r="Q806" s="4">
        <v>35.9253</v>
      </c>
      <c r="R806" s="4">
        <v>0</v>
      </c>
      <c r="S806" s="4">
        <v>35.9</v>
      </c>
      <c r="T806" s="4">
        <v>44613.3995</v>
      </c>
      <c r="W806" s="4">
        <v>0</v>
      </c>
      <c r="X806" s="4">
        <v>14.754200000000001</v>
      </c>
      <c r="Y806" s="4">
        <v>12.2</v>
      </c>
      <c r="Z806" s="4">
        <v>853</v>
      </c>
      <c r="AA806" s="4">
        <v>882</v>
      </c>
      <c r="AB806" s="4">
        <v>848</v>
      </c>
      <c r="AC806" s="4">
        <v>64</v>
      </c>
      <c r="AD806" s="4">
        <v>5.42</v>
      </c>
      <c r="AE806" s="4">
        <v>0.12</v>
      </c>
      <c r="AF806" s="4">
        <v>980</v>
      </c>
      <c r="AG806" s="4">
        <v>-15</v>
      </c>
      <c r="AH806" s="4">
        <v>12</v>
      </c>
      <c r="AI806" s="4">
        <v>11</v>
      </c>
      <c r="AJ806" s="4">
        <v>189</v>
      </c>
      <c r="AK806" s="4">
        <v>138</v>
      </c>
      <c r="AL806" s="4">
        <v>2.5</v>
      </c>
      <c r="AM806" s="4">
        <v>195</v>
      </c>
      <c r="AN806" s="4" t="s">
        <v>155</v>
      </c>
      <c r="AO806" s="4">
        <v>1</v>
      </c>
      <c r="AP806" s="4">
        <v>0.82291666666666663</v>
      </c>
      <c r="AQ806" s="4">
        <v>47.159312999999997</v>
      </c>
      <c r="AR806" s="4">
        <v>-88.489801999999997</v>
      </c>
      <c r="AS806" s="4">
        <v>316.39999999999998</v>
      </c>
      <c r="AT806" s="4">
        <v>0</v>
      </c>
      <c r="AU806" s="4">
        <v>12</v>
      </c>
      <c r="AV806" s="4">
        <v>7</v>
      </c>
      <c r="AW806" s="4" t="s">
        <v>204</v>
      </c>
      <c r="AX806" s="4">
        <v>1.6</v>
      </c>
      <c r="AY806" s="4">
        <v>1.9</v>
      </c>
      <c r="AZ806" s="4">
        <v>2.6</v>
      </c>
      <c r="BA806" s="4">
        <v>14.023</v>
      </c>
      <c r="BB806" s="4">
        <v>23.16</v>
      </c>
      <c r="BC806" s="4">
        <v>1.65</v>
      </c>
      <c r="BD806" s="4">
        <v>8.4440000000000008</v>
      </c>
      <c r="BE806" s="4">
        <v>653.78599999999994</v>
      </c>
      <c r="BF806" s="4">
        <v>423.80799999999999</v>
      </c>
      <c r="BG806" s="4">
        <v>1.9239999999999999</v>
      </c>
      <c r="BH806" s="4">
        <v>0</v>
      </c>
      <c r="BI806" s="4">
        <v>1.9239999999999999</v>
      </c>
      <c r="BJ806" s="4">
        <v>1.45</v>
      </c>
      <c r="BK806" s="4">
        <v>0</v>
      </c>
      <c r="BL806" s="4">
        <v>1.45</v>
      </c>
      <c r="BM806" s="4">
        <v>568.4692</v>
      </c>
      <c r="BQ806" s="4">
        <v>4133.6750000000002</v>
      </c>
      <c r="BR806" s="4">
        <v>-1.9046E-2</v>
      </c>
      <c r="BS806" s="4">
        <v>-5</v>
      </c>
      <c r="BT806" s="4">
        <v>-1.1091999999999999E-2</v>
      </c>
      <c r="BU806" s="4">
        <v>-0.46543400000000001</v>
      </c>
      <c r="BV806" s="4">
        <v>-0.224055</v>
      </c>
    </row>
    <row r="807" spans="1:74" x14ac:dyDescent="0.25">
      <c r="A807" s="4">
        <v>42067</v>
      </c>
      <c r="B807" s="4">
        <v>3.0392361111111113E-2</v>
      </c>
      <c r="C807" s="4">
        <v>1.83</v>
      </c>
      <c r="D807" s="4">
        <v>1.8468</v>
      </c>
      <c r="E807" s="4">
        <v>18468.207999999999</v>
      </c>
      <c r="F807" s="4">
        <v>51.7</v>
      </c>
      <c r="G807" s="4">
        <v>-26.5</v>
      </c>
      <c r="H807" s="4">
        <v>43788.7</v>
      </c>
      <c r="J807" s="4">
        <v>16.05</v>
      </c>
      <c r="K807" s="4">
        <v>0.9234</v>
      </c>
      <c r="L807" s="4">
        <v>1.6898</v>
      </c>
      <c r="M807" s="4">
        <v>1.7054</v>
      </c>
      <c r="N807" s="4">
        <v>47.739800000000002</v>
      </c>
      <c r="O807" s="4">
        <v>0</v>
      </c>
      <c r="P807" s="4">
        <v>47.7</v>
      </c>
      <c r="Q807" s="4">
        <v>35.974499999999999</v>
      </c>
      <c r="R807" s="4">
        <v>0</v>
      </c>
      <c r="S807" s="4">
        <v>36</v>
      </c>
      <c r="T807" s="4">
        <v>43788.6895</v>
      </c>
      <c r="W807" s="4">
        <v>0</v>
      </c>
      <c r="X807" s="4">
        <v>14.818199999999999</v>
      </c>
      <c r="Y807" s="4">
        <v>12.1</v>
      </c>
      <c r="Z807" s="4">
        <v>854</v>
      </c>
      <c r="AA807" s="4">
        <v>883</v>
      </c>
      <c r="AB807" s="4">
        <v>850</v>
      </c>
      <c r="AC807" s="4">
        <v>64</v>
      </c>
      <c r="AD807" s="4">
        <v>5.42</v>
      </c>
      <c r="AE807" s="4">
        <v>0.12</v>
      </c>
      <c r="AF807" s="4">
        <v>980</v>
      </c>
      <c r="AG807" s="4">
        <v>-15</v>
      </c>
      <c r="AH807" s="4">
        <v>12</v>
      </c>
      <c r="AI807" s="4">
        <v>11</v>
      </c>
      <c r="AJ807" s="4">
        <v>189</v>
      </c>
      <c r="AK807" s="4">
        <v>138</v>
      </c>
      <c r="AL807" s="4">
        <v>2.6</v>
      </c>
      <c r="AM807" s="4">
        <v>195</v>
      </c>
      <c r="AN807" s="4" t="s">
        <v>155</v>
      </c>
      <c r="AO807" s="4">
        <v>1</v>
      </c>
      <c r="AP807" s="4">
        <v>0.82292824074074078</v>
      </c>
      <c r="AQ807" s="4">
        <v>47.159312</v>
      </c>
      <c r="AR807" s="4">
        <v>-88.489801999999997</v>
      </c>
      <c r="AS807" s="4">
        <v>316.60000000000002</v>
      </c>
      <c r="AT807" s="4">
        <v>0</v>
      </c>
      <c r="AU807" s="4">
        <v>12</v>
      </c>
      <c r="AV807" s="4">
        <v>7</v>
      </c>
      <c r="AW807" s="4" t="s">
        <v>204</v>
      </c>
      <c r="AX807" s="4">
        <v>1.6</v>
      </c>
      <c r="AY807" s="4">
        <v>1.9</v>
      </c>
      <c r="AZ807" s="4">
        <v>2.6</v>
      </c>
      <c r="BA807" s="4">
        <v>14.023</v>
      </c>
      <c r="BB807" s="4">
        <v>23.53</v>
      </c>
      <c r="BC807" s="4">
        <v>1.68</v>
      </c>
      <c r="BD807" s="4">
        <v>8.2949999999999999</v>
      </c>
      <c r="BE807" s="4">
        <v>660.54600000000005</v>
      </c>
      <c r="BF807" s="4">
        <v>424.29500000000002</v>
      </c>
      <c r="BG807" s="4">
        <v>1.954</v>
      </c>
      <c r="BH807" s="4">
        <v>0</v>
      </c>
      <c r="BI807" s="4">
        <v>1.954</v>
      </c>
      <c r="BJ807" s="4">
        <v>1.4730000000000001</v>
      </c>
      <c r="BK807" s="4">
        <v>0</v>
      </c>
      <c r="BL807" s="4">
        <v>1.4730000000000001</v>
      </c>
      <c r="BM807" s="4">
        <v>566.05430000000001</v>
      </c>
      <c r="BQ807" s="4">
        <v>4211.8220000000001</v>
      </c>
      <c r="BR807" s="4">
        <v>-1.9952000000000001E-2</v>
      </c>
      <c r="BS807" s="4">
        <v>-5</v>
      </c>
      <c r="BT807" s="4">
        <v>-1.2904000000000001E-2</v>
      </c>
      <c r="BU807" s="4">
        <v>-0.48757899999999998</v>
      </c>
      <c r="BV807" s="4">
        <v>-0.26066499999999998</v>
      </c>
    </row>
    <row r="808" spans="1:74" x14ac:dyDescent="0.25">
      <c r="A808" s="4">
        <v>42067</v>
      </c>
      <c r="B808" s="4">
        <v>3.0403935185185183E-2</v>
      </c>
      <c r="C808" s="4">
        <v>1.82</v>
      </c>
      <c r="D808" s="4">
        <v>1.8073999999999999</v>
      </c>
      <c r="E808" s="4">
        <v>18073.527399999999</v>
      </c>
      <c r="F808" s="4">
        <v>51.6</v>
      </c>
      <c r="G808" s="4">
        <v>-26.5</v>
      </c>
      <c r="H808" s="4">
        <v>42873.599999999999</v>
      </c>
      <c r="J808" s="4">
        <v>16.100000000000001</v>
      </c>
      <c r="K808" s="4">
        <v>0.92469999999999997</v>
      </c>
      <c r="L808" s="4">
        <v>1.6830000000000001</v>
      </c>
      <c r="M808" s="4">
        <v>1.6713</v>
      </c>
      <c r="N808" s="4">
        <v>47.724800000000002</v>
      </c>
      <c r="O808" s="4">
        <v>0</v>
      </c>
      <c r="P808" s="4">
        <v>47.7</v>
      </c>
      <c r="Q808" s="4">
        <v>35.963099999999997</v>
      </c>
      <c r="R808" s="4">
        <v>0</v>
      </c>
      <c r="S808" s="4">
        <v>36</v>
      </c>
      <c r="T808" s="4">
        <v>42873.624100000001</v>
      </c>
      <c r="W808" s="4">
        <v>0</v>
      </c>
      <c r="X808" s="4">
        <v>14.888500000000001</v>
      </c>
      <c r="Y808" s="4">
        <v>12.1</v>
      </c>
      <c r="Z808" s="4">
        <v>854</v>
      </c>
      <c r="AA808" s="4">
        <v>883</v>
      </c>
      <c r="AB808" s="4">
        <v>850</v>
      </c>
      <c r="AC808" s="4">
        <v>64</v>
      </c>
      <c r="AD808" s="4">
        <v>5.42</v>
      </c>
      <c r="AE808" s="4">
        <v>0.12</v>
      </c>
      <c r="AF808" s="4">
        <v>980</v>
      </c>
      <c r="AG808" s="4">
        <v>-15</v>
      </c>
      <c r="AH808" s="4">
        <v>12</v>
      </c>
      <c r="AI808" s="4">
        <v>11</v>
      </c>
      <c r="AJ808" s="4">
        <v>189</v>
      </c>
      <c r="AK808" s="4">
        <v>138</v>
      </c>
      <c r="AL808" s="4">
        <v>2.2000000000000002</v>
      </c>
      <c r="AM808" s="4">
        <v>195</v>
      </c>
      <c r="AN808" s="4" t="s">
        <v>155</v>
      </c>
      <c r="AO808" s="4">
        <v>1</v>
      </c>
      <c r="AP808" s="4">
        <v>0.82295138888888886</v>
      </c>
      <c r="AQ808" s="4">
        <v>47.159312</v>
      </c>
      <c r="AR808" s="4">
        <v>-88.489801999999997</v>
      </c>
      <c r="AS808" s="4">
        <v>316.8</v>
      </c>
      <c r="AT808" s="4">
        <v>0</v>
      </c>
      <c r="AU808" s="4">
        <v>12</v>
      </c>
      <c r="AV808" s="4">
        <v>7</v>
      </c>
      <c r="AW808" s="4" t="s">
        <v>204</v>
      </c>
      <c r="AX808" s="4">
        <v>1.6</v>
      </c>
      <c r="AY808" s="4">
        <v>1.9</v>
      </c>
      <c r="AZ808" s="4">
        <v>2.6</v>
      </c>
      <c r="BA808" s="4">
        <v>14.023</v>
      </c>
      <c r="BB808" s="4">
        <v>23.98</v>
      </c>
      <c r="BC808" s="4">
        <v>1.71</v>
      </c>
      <c r="BD808" s="4">
        <v>8.1370000000000005</v>
      </c>
      <c r="BE808" s="4">
        <v>669.36300000000006</v>
      </c>
      <c r="BF808" s="4">
        <v>423.06799999999998</v>
      </c>
      <c r="BG808" s="4">
        <v>1.988</v>
      </c>
      <c r="BH808" s="4">
        <v>0</v>
      </c>
      <c r="BI808" s="4">
        <v>1.988</v>
      </c>
      <c r="BJ808" s="4">
        <v>1.498</v>
      </c>
      <c r="BK808" s="4">
        <v>0</v>
      </c>
      <c r="BL808" s="4">
        <v>1.498</v>
      </c>
      <c r="BM808" s="4">
        <v>563.86649999999997</v>
      </c>
      <c r="BQ808" s="4">
        <v>4305.41</v>
      </c>
      <c r="BR808" s="4">
        <v>-1.7144E-2</v>
      </c>
      <c r="BS808" s="4">
        <v>-5</v>
      </c>
      <c r="BT808" s="4">
        <v>-1.1096E-2</v>
      </c>
      <c r="BU808" s="4">
        <v>-0.41895700000000002</v>
      </c>
      <c r="BV808" s="4">
        <v>-0.224139</v>
      </c>
    </row>
    <row r="809" spans="1:74" x14ac:dyDescent="0.25">
      <c r="A809" s="4">
        <v>42067</v>
      </c>
      <c r="B809" s="4">
        <v>3.041550925925926E-2</v>
      </c>
      <c r="C809" s="4">
        <v>1.8149999999999999</v>
      </c>
      <c r="D809" s="4">
        <v>1.7744</v>
      </c>
      <c r="E809" s="4">
        <v>17743.535349999998</v>
      </c>
      <c r="F809" s="4">
        <v>51.5</v>
      </c>
      <c r="G809" s="4">
        <v>-26.5</v>
      </c>
      <c r="H809" s="4">
        <v>41944.800000000003</v>
      </c>
      <c r="J809" s="4">
        <v>16.2</v>
      </c>
      <c r="K809" s="4">
        <v>0.92610000000000003</v>
      </c>
      <c r="L809" s="4">
        <v>1.6808000000000001</v>
      </c>
      <c r="M809" s="4">
        <v>1.6432</v>
      </c>
      <c r="N809" s="4">
        <v>47.700600000000001</v>
      </c>
      <c r="O809" s="4">
        <v>0</v>
      </c>
      <c r="P809" s="4">
        <v>47.7</v>
      </c>
      <c r="Q809" s="4">
        <v>35.944899999999997</v>
      </c>
      <c r="R809" s="4">
        <v>0</v>
      </c>
      <c r="S809" s="4">
        <v>35.9</v>
      </c>
      <c r="T809" s="4">
        <v>41944.787499999999</v>
      </c>
      <c r="W809" s="4">
        <v>0</v>
      </c>
      <c r="X809" s="4">
        <v>15.0024</v>
      </c>
      <c r="Y809" s="4">
        <v>12.1</v>
      </c>
      <c r="Z809" s="4">
        <v>852</v>
      </c>
      <c r="AA809" s="4">
        <v>885</v>
      </c>
      <c r="AB809" s="4">
        <v>849</v>
      </c>
      <c r="AC809" s="4">
        <v>64</v>
      </c>
      <c r="AD809" s="4">
        <v>5.42</v>
      </c>
      <c r="AE809" s="4">
        <v>0.12</v>
      </c>
      <c r="AF809" s="4">
        <v>980</v>
      </c>
      <c r="AG809" s="4">
        <v>-15</v>
      </c>
      <c r="AH809" s="4">
        <v>12</v>
      </c>
      <c r="AI809" s="4">
        <v>11</v>
      </c>
      <c r="AJ809" s="4">
        <v>189</v>
      </c>
      <c r="AK809" s="4">
        <v>138</v>
      </c>
      <c r="AL809" s="4">
        <v>2.1</v>
      </c>
      <c r="AM809" s="4">
        <v>195</v>
      </c>
      <c r="AN809" s="4" t="s">
        <v>155</v>
      </c>
      <c r="AO809" s="4">
        <v>1</v>
      </c>
      <c r="AP809" s="4">
        <v>0.82295138888888886</v>
      </c>
      <c r="AQ809" s="4">
        <v>47.159311000000002</v>
      </c>
      <c r="AR809" s="4">
        <v>-88.489801</v>
      </c>
      <c r="AS809" s="4">
        <v>317.10000000000002</v>
      </c>
      <c r="AT809" s="4">
        <v>0</v>
      </c>
      <c r="AU809" s="4">
        <v>12</v>
      </c>
      <c r="AV809" s="4">
        <v>7</v>
      </c>
      <c r="AW809" s="4" t="s">
        <v>204</v>
      </c>
      <c r="AX809" s="4">
        <v>1.2802</v>
      </c>
      <c r="AY809" s="4">
        <v>1.6335</v>
      </c>
      <c r="AZ809" s="4">
        <v>2.1202999999999999</v>
      </c>
      <c r="BA809" s="4">
        <v>14.023</v>
      </c>
      <c r="BB809" s="4">
        <v>24.41</v>
      </c>
      <c r="BC809" s="4">
        <v>1.74</v>
      </c>
      <c r="BD809" s="4">
        <v>7.9829999999999997</v>
      </c>
      <c r="BE809" s="4">
        <v>679.50599999999997</v>
      </c>
      <c r="BF809" s="4">
        <v>422.79300000000001</v>
      </c>
      <c r="BG809" s="4">
        <v>2.0190000000000001</v>
      </c>
      <c r="BH809" s="4">
        <v>0</v>
      </c>
      <c r="BI809" s="4">
        <v>2.0190000000000001</v>
      </c>
      <c r="BJ809" s="4">
        <v>1.522</v>
      </c>
      <c r="BK809" s="4">
        <v>0</v>
      </c>
      <c r="BL809" s="4">
        <v>1.522</v>
      </c>
      <c r="BM809" s="4">
        <v>560.74189999999999</v>
      </c>
      <c r="BQ809" s="4">
        <v>4409.8469999999998</v>
      </c>
      <c r="BR809" s="4">
        <v>-2.0804E-2</v>
      </c>
      <c r="BS809" s="4">
        <v>-5</v>
      </c>
      <c r="BT809" s="4">
        <v>-1.0999999999999999E-2</v>
      </c>
      <c r="BU809" s="4">
        <v>-0.50840300000000005</v>
      </c>
      <c r="BV809" s="4">
        <v>-0.22220000000000001</v>
      </c>
    </row>
    <row r="810" spans="1:74" x14ac:dyDescent="0.25">
      <c r="A810" s="4">
        <v>42067</v>
      </c>
      <c r="B810" s="4">
        <v>3.042708333333333E-2</v>
      </c>
      <c r="C810" s="4">
        <v>1.79</v>
      </c>
      <c r="D810" s="4">
        <v>1.7423999999999999</v>
      </c>
      <c r="E810" s="4">
        <v>17424.21687</v>
      </c>
      <c r="F810" s="4">
        <v>51.5</v>
      </c>
      <c r="G810" s="4">
        <v>-26.5</v>
      </c>
      <c r="H810" s="4">
        <v>41207.300000000003</v>
      </c>
      <c r="J810" s="4">
        <v>16.2</v>
      </c>
      <c r="K810" s="4">
        <v>0.92749999999999999</v>
      </c>
      <c r="L810" s="4">
        <v>1.6605000000000001</v>
      </c>
      <c r="M810" s="4">
        <v>1.6161000000000001</v>
      </c>
      <c r="N810" s="4">
        <v>47.767600000000002</v>
      </c>
      <c r="O810" s="4">
        <v>0</v>
      </c>
      <c r="P810" s="4">
        <v>47.8</v>
      </c>
      <c r="Q810" s="4">
        <v>35.9955</v>
      </c>
      <c r="R810" s="4">
        <v>0</v>
      </c>
      <c r="S810" s="4">
        <v>36</v>
      </c>
      <c r="T810" s="4">
        <v>41207.3099</v>
      </c>
      <c r="W810" s="4">
        <v>0</v>
      </c>
      <c r="X810" s="4">
        <v>15.0259</v>
      </c>
      <c r="Y810" s="4">
        <v>12.1</v>
      </c>
      <c r="Z810" s="4">
        <v>853</v>
      </c>
      <c r="AA810" s="4">
        <v>883</v>
      </c>
      <c r="AB810" s="4">
        <v>850</v>
      </c>
      <c r="AC810" s="4">
        <v>64</v>
      </c>
      <c r="AD810" s="4">
        <v>5.42</v>
      </c>
      <c r="AE810" s="4">
        <v>0.12</v>
      </c>
      <c r="AF810" s="4">
        <v>980</v>
      </c>
      <c r="AG810" s="4">
        <v>-15</v>
      </c>
      <c r="AH810" s="4">
        <v>11.049950000000001</v>
      </c>
      <c r="AI810" s="4">
        <v>11</v>
      </c>
      <c r="AJ810" s="4">
        <v>189</v>
      </c>
      <c r="AK810" s="4">
        <v>138</v>
      </c>
      <c r="AL810" s="4">
        <v>2.6</v>
      </c>
      <c r="AM810" s="4">
        <v>195</v>
      </c>
      <c r="AN810" s="4" t="s">
        <v>155</v>
      </c>
      <c r="AO810" s="4">
        <v>1</v>
      </c>
      <c r="AP810" s="4">
        <v>0.82296296296296301</v>
      </c>
      <c r="AQ810" s="4">
        <v>47.159309999999998</v>
      </c>
      <c r="AR810" s="4">
        <v>-88.489800000000002</v>
      </c>
      <c r="AS810" s="4">
        <v>317.2</v>
      </c>
      <c r="AT810" s="4">
        <v>0</v>
      </c>
      <c r="AU810" s="4">
        <v>12</v>
      </c>
      <c r="AV810" s="4">
        <v>7</v>
      </c>
      <c r="AW810" s="4" t="s">
        <v>204</v>
      </c>
      <c r="AX810" s="4">
        <v>1.053247</v>
      </c>
      <c r="AY810" s="4">
        <v>1.453247</v>
      </c>
      <c r="AZ810" s="4">
        <v>1.753247</v>
      </c>
      <c r="BA810" s="4">
        <v>14.023</v>
      </c>
      <c r="BB810" s="4">
        <v>24.85</v>
      </c>
      <c r="BC810" s="4">
        <v>1.77</v>
      </c>
      <c r="BD810" s="4">
        <v>7.8140000000000001</v>
      </c>
      <c r="BE810" s="4">
        <v>682.34699999999998</v>
      </c>
      <c r="BF810" s="4">
        <v>422.67899999999997</v>
      </c>
      <c r="BG810" s="4">
        <v>2.056</v>
      </c>
      <c r="BH810" s="4">
        <v>0</v>
      </c>
      <c r="BI810" s="4">
        <v>2.056</v>
      </c>
      <c r="BJ810" s="4">
        <v>1.5489999999999999</v>
      </c>
      <c r="BK810" s="4">
        <v>0</v>
      </c>
      <c r="BL810" s="4">
        <v>1.5489999999999999</v>
      </c>
      <c r="BM810" s="4">
        <v>559.94899999999996</v>
      </c>
      <c r="BQ810" s="4">
        <v>4489.4610000000002</v>
      </c>
      <c r="BR810" s="4">
        <v>-2.1000000000000001E-2</v>
      </c>
      <c r="BS810" s="4">
        <v>-5</v>
      </c>
      <c r="BT810" s="4">
        <v>-1.005E-2</v>
      </c>
      <c r="BU810" s="4">
        <v>-0.51318799999999998</v>
      </c>
      <c r="BV810" s="4">
        <v>-0.203009</v>
      </c>
    </row>
    <row r="811" spans="1:74" x14ac:dyDescent="0.25">
      <c r="A811" s="4">
        <v>42067</v>
      </c>
      <c r="B811" s="4">
        <v>3.0438657407407407E-2</v>
      </c>
      <c r="C811" s="4">
        <v>1.782</v>
      </c>
      <c r="D811" s="4">
        <v>1.7061999999999999</v>
      </c>
      <c r="E811" s="4">
        <v>17062.208330000001</v>
      </c>
      <c r="F811" s="4">
        <v>51.6</v>
      </c>
      <c r="G811" s="4">
        <v>-26.5</v>
      </c>
      <c r="H811" s="4">
        <v>40165.699999999997</v>
      </c>
      <c r="J811" s="4">
        <v>16.3</v>
      </c>
      <c r="K811" s="4">
        <v>0.92900000000000005</v>
      </c>
      <c r="L811" s="4">
        <v>1.6553</v>
      </c>
      <c r="M811" s="4">
        <v>1.5851</v>
      </c>
      <c r="N811" s="4">
        <v>47.929099999999998</v>
      </c>
      <c r="O811" s="4">
        <v>0</v>
      </c>
      <c r="P811" s="4">
        <v>47.9</v>
      </c>
      <c r="Q811" s="4">
        <v>36.117100000000001</v>
      </c>
      <c r="R811" s="4">
        <v>0</v>
      </c>
      <c r="S811" s="4">
        <v>36.1</v>
      </c>
      <c r="T811" s="4">
        <v>40165.705499999996</v>
      </c>
      <c r="W811" s="4">
        <v>0</v>
      </c>
      <c r="X811" s="4">
        <v>15.143000000000001</v>
      </c>
      <c r="Y811" s="4">
        <v>12.1</v>
      </c>
      <c r="Z811" s="4">
        <v>852</v>
      </c>
      <c r="AA811" s="4">
        <v>885</v>
      </c>
      <c r="AB811" s="4">
        <v>849</v>
      </c>
      <c r="AC811" s="4">
        <v>64</v>
      </c>
      <c r="AD811" s="4">
        <v>5.42</v>
      </c>
      <c r="AE811" s="4">
        <v>0.12</v>
      </c>
      <c r="AF811" s="4">
        <v>980</v>
      </c>
      <c r="AG811" s="4">
        <v>-15</v>
      </c>
      <c r="AH811" s="4">
        <v>10.050000000000001</v>
      </c>
      <c r="AI811" s="4">
        <v>11</v>
      </c>
      <c r="AJ811" s="4">
        <v>189</v>
      </c>
      <c r="AK811" s="4">
        <v>138</v>
      </c>
      <c r="AL811" s="4">
        <v>2.4</v>
      </c>
      <c r="AM811" s="4">
        <v>195</v>
      </c>
      <c r="AN811" s="4" t="s">
        <v>155</v>
      </c>
      <c r="AO811" s="4">
        <v>1</v>
      </c>
      <c r="AP811" s="4">
        <v>0.82298611111111108</v>
      </c>
      <c r="AQ811" s="4">
        <v>47.159309999999998</v>
      </c>
      <c r="AR811" s="4">
        <v>-88.489800000000002</v>
      </c>
      <c r="AS811" s="4">
        <v>317.10000000000002</v>
      </c>
      <c r="AT811" s="4">
        <v>0</v>
      </c>
      <c r="AU811" s="4">
        <v>12</v>
      </c>
      <c r="AV811" s="4">
        <v>7</v>
      </c>
      <c r="AW811" s="4" t="s">
        <v>204</v>
      </c>
      <c r="AX811" s="4">
        <v>1.1000000000000001</v>
      </c>
      <c r="AY811" s="4">
        <v>1.5</v>
      </c>
      <c r="AZ811" s="4">
        <v>1.8</v>
      </c>
      <c r="BA811" s="4">
        <v>14.023</v>
      </c>
      <c r="BB811" s="4">
        <v>25.38</v>
      </c>
      <c r="BC811" s="4">
        <v>1.81</v>
      </c>
      <c r="BD811" s="4">
        <v>7.641</v>
      </c>
      <c r="BE811" s="4">
        <v>693.428</v>
      </c>
      <c r="BF811" s="4">
        <v>422.62900000000002</v>
      </c>
      <c r="BG811" s="4">
        <v>2.1030000000000002</v>
      </c>
      <c r="BH811" s="4">
        <v>0</v>
      </c>
      <c r="BI811" s="4">
        <v>2.1030000000000002</v>
      </c>
      <c r="BJ811" s="4">
        <v>1.5840000000000001</v>
      </c>
      <c r="BK811" s="4">
        <v>0</v>
      </c>
      <c r="BL811" s="4">
        <v>1.5840000000000001</v>
      </c>
      <c r="BM811" s="4">
        <v>556.41639999999995</v>
      </c>
      <c r="BQ811" s="4">
        <v>4612.4690000000001</v>
      </c>
      <c r="BR811" s="4">
        <v>-2.1000000000000001E-2</v>
      </c>
      <c r="BS811" s="4">
        <v>-5</v>
      </c>
      <c r="BT811" s="4">
        <v>-8.0999999999999996E-3</v>
      </c>
      <c r="BU811" s="4">
        <v>-0.51318799999999998</v>
      </c>
      <c r="BV811" s="4">
        <v>-0.16361999999999999</v>
      </c>
    </row>
    <row r="812" spans="1:74" x14ac:dyDescent="0.25">
      <c r="A812" s="4">
        <v>42067</v>
      </c>
      <c r="B812" s="4">
        <v>3.0450231481481484E-2</v>
      </c>
      <c r="C812" s="4">
        <v>1.7729999999999999</v>
      </c>
      <c r="D812" s="4">
        <v>1.6803999999999999</v>
      </c>
      <c r="E812" s="4">
        <v>16803.875</v>
      </c>
      <c r="F812" s="4">
        <v>51.5</v>
      </c>
      <c r="G812" s="4">
        <v>-26.5</v>
      </c>
      <c r="H812" s="4">
        <v>39666.6</v>
      </c>
      <c r="J812" s="4">
        <v>16.3</v>
      </c>
      <c r="K812" s="4">
        <v>0.92969999999999997</v>
      </c>
      <c r="L812" s="4">
        <v>1.6488</v>
      </c>
      <c r="M812" s="4">
        <v>1.5623</v>
      </c>
      <c r="N812" s="4">
        <v>47.89</v>
      </c>
      <c r="O812" s="4">
        <v>0</v>
      </c>
      <c r="P812" s="4">
        <v>47.9</v>
      </c>
      <c r="Q812" s="4">
        <v>36.087699999999998</v>
      </c>
      <c r="R812" s="4">
        <v>0</v>
      </c>
      <c r="S812" s="4">
        <v>36.1</v>
      </c>
      <c r="T812" s="4">
        <v>39666.563800000004</v>
      </c>
      <c r="W812" s="4">
        <v>0</v>
      </c>
      <c r="X812" s="4">
        <v>15.1548</v>
      </c>
      <c r="Y812" s="4">
        <v>12.1</v>
      </c>
      <c r="Z812" s="4">
        <v>853</v>
      </c>
      <c r="AA812" s="4">
        <v>884</v>
      </c>
      <c r="AB812" s="4">
        <v>849</v>
      </c>
      <c r="AC812" s="4">
        <v>64</v>
      </c>
      <c r="AD812" s="4">
        <v>5.42</v>
      </c>
      <c r="AE812" s="4">
        <v>0.12</v>
      </c>
      <c r="AF812" s="4">
        <v>980</v>
      </c>
      <c r="AG812" s="4">
        <v>-15</v>
      </c>
      <c r="AH812" s="4">
        <v>10</v>
      </c>
      <c r="AI812" s="4">
        <v>11</v>
      </c>
      <c r="AJ812" s="4">
        <v>189</v>
      </c>
      <c r="AK812" s="4">
        <v>138</v>
      </c>
      <c r="AL812" s="4">
        <v>1.9</v>
      </c>
      <c r="AM812" s="4">
        <v>195</v>
      </c>
      <c r="AN812" s="4" t="s">
        <v>155</v>
      </c>
      <c r="AO812" s="4">
        <v>1</v>
      </c>
      <c r="AP812" s="4">
        <v>0.82298611111111108</v>
      </c>
      <c r="AQ812" s="4">
        <v>47.159309</v>
      </c>
      <c r="AR812" s="4">
        <v>-88.489800000000002</v>
      </c>
      <c r="AS812" s="4">
        <v>317.39999999999998</v>
      </c>
      <c r="AT812" s="4">
        <v>0</v>
      </c>
      <c r="AU812" s="4">
        <v>12</v>
      </c>
      <c r="AV812" s="4">
        <v>7</v>
      </c>
      <c r="AW812" s="4" t="s">
        <v>204</v>
      </c>
      <c r="AX812" s="4">
        <v>1.1000000000000001</v>
      </c>
      <c r="AY812" s="4">
        <v>1.5</v>
      </c>
      <c r="AZ812" s="4">
        <v>1.8</v>
      </c>
      <c r="BA812" s="4">
        <v>14.023</v>
      </c>
      <c r="BB812" s="4">
        <v>25.68</v>
      </c>
      <c r="BC812" s="4">
        <v>1.83</v>
      </c>
      <c r="BD812" s="4">
        <v>7.5570000000000004</v>
      </c>
      <c r="BE812" s="4">
        <v>698.36500000000001</v>
      </c>
      <c r="BF812" s="4">
        <v>421.17899999999997</v>
      </c>
      <c r="BG812" s="4">
        <v>2.1240000000000001</v>
      </c>
      <c r="BH812" s="4">
        <v>0</v>
      </c>
      <c r="BI812" s="4">
        <v>2.1240000000000001</v>
      </c>
      <c r="BJ812" s="4">
        <v>1.601</v>
      </c>
      <c r="BK812" s="4">
        <v>0</v>
      </c>
      <c r="BL812" s="4">
        <v>1.601</v>
      </c>
      <c r="BM812" s="4">
        <v>555.5992</v>
      </c>
      <c r="BQ812" s="4">
        <v>4667.3010000000004</v>
      </c>
      <c r="BR812" s="4">
        <v>-2.29E-2</v>
      </c>
      <c r="BS812" s="4">
        <v>-5</v>
      </c>
      <c r="BT812" s="4">
        <v>-9.9000000000000008E-3</v>
      </c>
      <c r="BU812" s="4">
        <v>-0.55961899999999998</v>
      </c>
      <c r="BV812" s="4">
        <v>-0.19997999999999999</v>
      </c>
    </row>
    <row r="813" spans="1:74" x14ac:dyDescent="0.25">
      <c r="A813" s="4">
        <v>42067</v>
      </c>
      <c r="B813" s="4">
        <v>3.0461805555555558E-2</v>
      </c>
      <c r="C813" s="4">
        <v>1.7549999999999999</v>
      </c>
      <c r="D813" s="4">
        <v>1.6365000000000001</v>
      </c>
      <c r="E813" s="4">
        <v>16364.958329999999</v>
      </c>
      <c r="F813" s="4">
        <v>51.4</v>
      </c>
      <c r="G813" s="4">
        <v>-26.5</v>
      </c>
      <c r="H813" s="4">
        <v>39113.1</v>
      </c>
      <c r="J813" s="4">
        <v>16.399999999999999</v>
      </c>
      <c r="K813" s="4">
        <v>0.93100000000000005</v>
      </c>
      <c r="L813" s="4">
        <v>1.6336999999999999</v>
      </c>
      <c r="M813" s="4">
        <v>1.5236000000000001</v>
      </c>
      <c r="N813" s="4">
        <v>47.863900000000001</v>
      </c>
      <c r="O813" s="4">
        <v>0</v>
      </c>
      <c r="P813" s="4">
        <v>47.9</v>
      </c>
      <c r="Q813" s="4">
        <v>36.067999999999998</v>
      </c>
      <c r="R813" s="4">
        <v>0</v>
      </c>
      <c r="S813" s="4">
        <v>36.1</v>
      </c>
      <c r="T813" s="4">
        <v>39113.128900000003</v>
      </c>
      <c r="W813" s="4">
        <v>0</v>
      </c>
      <c r="X813" s="4">
        <v>15.269</v>
      </c>
      <c r="Y813" s="4">
        <v>12.1</v>
      </c>
      <c r="Z813" s="4">
        <v>854</v>
      </c>
      <c r="AA813" s="4">
        <v>882</v>
      </c>
      <c r="AB813" s="4">
        <v>850</v>
      </c>
      <c r="AC813" s="4">
        <v>64</v>
      </c>
      <c r="AD813" s="4">
        <v>5.42</v>
      </c>
      <c r="AE813" s="4">
        <v>0.12</v>
      </c>
      <c r="AF813" s="4">
        <v>980</v>
      </c>
      <c r="AG813" s="4">
        <v>-15</v>
      </c>
      <c r="AH813" s="4">
        <v>10</v>
      </c>
      <c r="AI813" s="4">
        <v>11</v>
      </c>
      <c r="AJ813" s="4">
        <v>189</v>
      </c>
      <c r="AK813" s="4">
        <v>139</v>
      </c>
      <c r="AL813" s="4">
        <v>2.2999999999999998</v>
      </c>
      <c r="AM813" s="4">
        <v>195</v>
      </c>
      <c r="AN813" s="4" t="s">
        <v>155</v>
      </c>
      <c r="AO813" s="4">
        <v>1</v>
      </c>
      <c r="AP813" s="4">
        <v>0.82299768518518512</v>
      </c>
      <c r="AQ813" s="4">
        <v>47.159306999999998</v>
      </c>
      <c r="AR813" s="4">
        <v>-88.489799000000005</v>
      </c>
      <c r="AS813" s="4">
        <v>317.8</v>
      </c>
      <c r="AT813" s="4">
        <v>0</v>
      </c>
      <c r="AU813" s="4">
        <v>12</v>
      </c>
      <c r="AV813" s="4">
        <v>7</v>
      </c>
      <c r="AW813" s="4" t="s">
        <v>204</v>
      </c>
      <c r="AX813" s="4">
        <v>1.1000000000000001</v>
      </c>
      <c r="AY813" s="4">
        <v>1.5</v>
      </c>
      <c r="AZ813" s="4">
        <v>1.8</v>
      </c>
      <c r="BA813" s="4">
        <v>14.023</v>
      </c>
      <c r="BB813" s="4">
        <v>26.12</v>
      </c>
      <c r="BC813" s="4">
        <v>1.86</v>
      </c>
      <c r="BD813" s="4">
        <v>7.407</v>
      </c>
      <c r="BE813" s="4">
        <v>702.70799999999997</v>
      </c>
      <c r="BF813" s="4">
        <v>417.12799999999999</v>
      </c>
      <c r="BG813" s="4">
        <v>2.1560000000000001</v>
      </c>
      <c r="BH813" s="4">
        <v>0</v>
      </c>
      <c r="BI813" s="4">
        <v>2.1560000000000001</v>
      </c>
      <c r="BJ813" s="4">
        <v>1.625</v>
      </c>
      <c r="BK813" s="4">
        <v>0</v>
      </c>
      <c r="BL813" s="4">
        <v>1.625</v>
      </c>
      <c r="BM813" s="4">
        <v>556.35490000000004</v>
      </c>
      <c r="BQ813" s="4">
        <v>4775.5069999999996</v>
      </c>
      <c r="BR813" s="4">
        <v>-2.1087000000000002E-2</v>
      </c>
      <c r="BS813" s="4">
        <v>-5</v>
      </c>
      <c r="BT813" s="4">
        <v>-8.0870000000000004E-3</v>
      </c>
      <c r="BU813" s="4">
        <v>-0.51530399999999998</v>
      </c>
      <c r="BV813" s="4">
        <v>-0.16334899999999999</v>
      </c>
    </row>
    <row r="814" spans="1:74" x14ac:dyDescent="0.25">
      <c r="A814" s="4">
        <v>42067</v>
      </c>
      <c r="B814" s="4">
        <v>3.0473379629629632E-2</v>
      </c>
      <c r="C814" s="4">
        <v>1.7370000000000001</v>
      </c>
      <c r="D814" s="4">
        <v>1.6080000000000001</v>
      </c>
      <c r="E814" s="4">
        <v>16080.449629999999</v>
      </c>
      <c r="F814" s="4">
        <v>51.3</v>
      </c>
      <c r="G814" s="4">
        <v>-26.6</v>
      </c>
      <c r="H814" s="4">
        <v>38295.599999999999</v>
      </c>
      <c r="J814" s="4">
        <v>16.41</v>
      </c>
      <c r="K814" s="4">
        <v>0.93230000000000002</v>
      </c>
      <c r="L814" s="4">
        <v>1.619</v>
      </c>
      <c r="M814" s="4">
        <v>1.4992000000000001</v>
      </c>
      <c r="N814" s="4">
        <v>47.826900000000002</v>
      </c>
      <c r="O814" s="4">
        <v>0</v>
      </c>
      <c r="P814" s="4">
        <v>47.8</v>
      </c>
      <c r="Q814" s="4">
        <v>36.040100000000002</v>
      </c>
      <c r="R814" s="4">
        <v>0</v>
      </c>
      <c r="S814" s="4">
        <v>36</v>
      </c>
      <c r="T814" s="4">
        <v>38295.599800000004</v>
      </c>
      <c r="W814" s="4">
        <v>0</v>
      </c>
      <c r="X814" s="4">
        <v>15.2971</v>
      </c>
      <c r="Y814" s="4">
        <v>12.1</v>
      </c>
      <c r="Z814" s="4">
        <v>853</v>
      </c>
      <c r="AA814" s="4">
        <v>884</v>
      </c>
      <c r="AB814" s="4">
        <v>850</v>
      </c>
      <c r="AC814" s="4">
        <v>64</v>
      </c>
      <c r="AD814" s="4">
        <v>5.42</v>
      </c>
      <c r="AE814" s="4">
        <v>0.12</v>
      </c>
      <c r="AF814" s="4">
        <v>980</v>
      </c>
      <c r="AG814" s="4">
        <v>-15</v>
      </c>
      <c r="AH814" s="4">
        <v>10.956044</v>
      </c>
      <c r="AI814" s="4">
        <v>11</v>
      </c>
      <c r="AJ814" s="4">
        <v>189</v>
      </c>
      <c r="AK814" s="4">
        <v>139</v>
      </c>
      <c r="AL814" s="4">
        <v>2.1</v>
      </c>
      <c r="AM814" s="4">
        <v>195</v>
      </c>
      <c r="AN814" s="4" t="s">
        <v>155</v>
      </c>
      <c r="AO814" s="4">
        <v>1</v>
      </c>
      <c r="AP814" s="4">
        <v>0.82302083333333342</v>
      </c>
      <c r="AQ814" s="4">
        <v>47.159306999999998</v>
      </c>
      <c r="AR814" s="4">
        <v>-88.489797999999993</v>
      </c>
      <c r="AS814" s="4">
        <v>317.89999999999998</v>
      </c>
      <c r="AT814" s="4">
        <v>0</v>
      </c>
      <c r="AU814" s="4">
        <v>12</v>
      </c>
      <c r="AV814" s="4">
        <v>7</v>
      </c>
      <c r="AW814" s="4" t="s">
        <v>204</v>
      </c>
      <c r="AX814" s="4">
        <v>1.1000000000000001</v>
      </c>
      <c r="AY814" s="4">
        <v>1.5</v>
      </c>
      <c r="AZ814" s="4">
        <v>1.8</v>
      </c>
      <c r="BA814" s="4">
        <v>14.023</v>
      </c>
      <c r="BB814" s="4">
        <v>26.61</v>
      </c>
      <c r="BC814" s="4">
        <v>1.9</v>
      </c>
      <c r="BD814" s="4">
        <v>7.2619999999999996</v>
      </c>
      <c r="BE814" s="4">
        <v>708.58</v>
      </c>
      <c r="BF814" s="4">
        <v>417.61399999999998</v>
      </c>
      <c r="BG814" s="4">
        <v>2.1920000000000002</v>
      </c>
      <c r="BH814" s="4">
        <v>0</v>
      </c>
      <c r="BI814" s="4">
        <v>2.1920000000000002</v>
      </c>
      <c r="BJ814" s="4">
        <v>1.6519999999999999</v>
      </c>
      <c r="BK814" s="4">
        <v>0</v>
      </c>
      <c r="BL814" s="4">
        <v>1.6519999999999999</v>
      </c>
      <c r="BM814" s="4">
        <v>554.26020000000005</v>
      </c>
      <c r="BQ814" s="4">
        <v>4868.0209999999997</v>
      </c>
      <c r="BR814" s="4">
        <v>-2.1956E-2</v>
      </c>
      <c r="BS814" s="4">
        <v>-5</v>
      </c>
      <c r="BT814" s="4">
        <v>-8.9560000000000004E-3</v>
      </c>
      <c r="BU814" s="4">
        <v>-0.536551</v>
      </c>
      <c r="BV814" s="4">
        <v>-0.18091199999999999</v>
      </c>
    </row>
    <row r="815" spans="1:74" x14ac:dyDescent="0.25">
      <c r="A815" s="4">
        <v>42067</v>
      </c>
      <c r="B815" s="4">
        <v>3.0484953703703702E-2</v>
      </c>
      <c r="C815" s="4">
        <v>1.724</v>
      </c>
      <c r="D815" s="4">
        <v>1.5788</v>
      </c>
      <c r="E815" s="4">
        <v>15788.35924</v>
      </c>
      <c r="F815" s="4">
        <v>51.2</v>
      </c>
      <c r="G815" s="4">
        <v>-26.6</v>
      </c>
      <c r="H815" s="4">
        <v>37805.4</v>
      </c>
      <c r="J815" s="4">
        <v>16.5</v>
      </c>
      <c r="K815" s="4">
        <v>0.93330000000000002</v>
      </c>
      <c r="L815" s="4">
        <v>1.6088</v>
      </c>
      <c r="M815" s="4">
        <v>1.4735</v>
      </c>
      <c r="N815" s="4">
        <v>47.783099999999997</v>
      </c>
      <c r="O815" s="4">
        <v>0</v>
      </c>
      <c r="P815" s="4">
        <v>47.8</v>
      </c>
      <c r="Q815" s="4">
        <v>35.9968</v>
      </c>
      <c r="R815" s="4">
        <v>0</v>
      </c>
      <c r="S815" s="4">
        <v>36</v>
      </c>
      <c r="T815" s="4">
        <v>37805.442199999998</v>
      </c>
      <c r="W815" s="4">
        <v>0</v>
      </c>
      <c r="X815" s="4">
        <v>15.398899999999999</v>
      </c>
      <c r="Y815" s="4">
        <v>12.3</v>
      </c>
      <c r="Z815" s="4">
        <v>853</v>
      </c>
      <c r="AA815" s="4">
        <v>882</v>
      </c>
      <c r="AB815" s="4">
        <v>848</v>
      </c>
      <c r="AC815" s="4">
        <v>63</v>
      </c>
      <c r="AD815" s="4">
        <v>5.33</v>
      </c>
      <c r="AE815" s="4">
        <v>0.12</v>
      </c>
      <c r="AF815" s="4">
        <v>980</v>
      </c>
      <c r="AG815" s="4">
        <v>-15</v>
      </c>
      <c r="AH815" s="4">
        <v>11</v>
      </c>
      <c r="AI815" s="4">
        <v>11</v>
      </c>
      <c r="AJ815" s="4">
        <v>189</v>
      </c>
      <c r="AK815" s="4">
        <v>139</v>
      </c>
      <c r="AL815" s="4">
        <v>2.2000000000000002</v>
      </c>
      <c r="AM815" s="4">
        <v>195</v>
      </c>
      <c r="AN815" s="4" t="s">
        <v>155</v>
      </c>
      <c r="AO815" s="4">
        <v>1</v>
      </c>
      <c r="AP815" s="4">
        <v>0.82302083333333342</v>
      </c>
      <c r="AQ815" s="4">
        <v>47.159306999999998</v>
      </c>
      <c r="AR815" s="4">
        <v>-88.489797999999993</v>
      </c>
      <c r="AS815" s="4">
        <v>317.8</v>
      </c>
      <c r="AT815" s="4">
        <v>0</v>
      </c>
      <c r="AU815" s="4">
        <v>12</v>
      </c>
      <c r="AV815" s="4">
        <v>7</v>
      </c>
      <c r="AW815" s="4" t="s">
        <v>204</v>
      </c>
      <c r="AX815" s="4">
        <v>1.1000000000000001</v>
      </c>
      <c r="AY815" s="4">
        <v>1.5</v>
      </c>
      <c r="AZ815" s="4">
        <v>1.8</v>
      </c>
      <c r="BA815" s="4">
        <v>14.023</v>
      </c>
      <c r="BB815" s="4">
        <v>26.97</v>
      </c>
      <c r="BC815" s="4">
        <v>1.92</v>
      </c>
      <c r="BD815" s="4">
        <v>7.1509999999999998</v>
      </c>
      <c r="BE815" s="4">
        <v>712.86599999999999</v>
      </c>
      <c r="BF815" s="4">
        <v>415.56400000000002</v>
      </c>
      <c r="BG815" s="4">
        <v>2.2170000000000001</v>
      </c>
      <c r="BH815" s="4">
        <v>0</v>
      </c>
      <c r="BI815" s="4">
        <v>2.2170000000000001</v>
      </c>
      <c r="BJ815" s="4">
        <v>1.67</v>
      </c>
      <c r="BK815" s="4">
        <v>0</v>
      </c>
      <c r="BL815" s="4">
        <v>1.67</v>
      </c>
      <c r="BM815" s="4">
        <v>553.97979999999995</v>
      </c>
      <c r="BQ815" s="4">
        <v>4961.424</v>
      </c>
      <c r="BR815" s="4">
        <v>-1.8180000000000002E-2</v>
      </c>
      <c r="BS815" s="4">
        <v>-5</v>
      </c>
      <c r="BT815" s="4">
        <v>-5.1799999999999997E-3</v>
      </c>
      <c r="BU815" s="4">
        <v>-0.44426900000000002</v>
      </c>
      <c r="BV815" s="4">
        <v>-0.104632</v>
      </c>
    </row>
    <row r="816" spans="1:74" x14ac:dyDescent="0.25">
      <c r="A816" s="4">
        <v>42067</v>
      </c>
      <c r="B816" s="4">
        <v>3.0496527777777779E-2</v>
      </c>
      <c r="C816" s="4">
        <v>1.69</v>
      </c>
      <c r="D816" s="4">
        <v>1.5456000000000001</v>
      </c>
      <c r="E816" s="4">
        <v>15455.94203</v>
      </c>
      <c r="F816" s="4">
        <v>51</v>
      </c>
      <c r="G816" s="4">
        <v>-26.6</v>
      </c>
      <c r="H816" s="4">
        <v>37231.5</v>
      </c>
      <c r="J816" s="4">
        <v>16.5</v>
      </c>
      <c r="K816" s="4">
        <v>0.93459999999999999</v>
      </c>
      <c r="L816" s="4">
        <v>1.5799000000000001</v>
      </c>
      <c r="M816" s="4">
        <v>1.4446000000000001</v>
      </c>
      <c r="N816" s="4">
        <v>47.673999999999999</v>
      </c>
      <c r="O816" s="4">
        <v>0</v>
      </c>
      <c r="P816" s="4">
        <v>47.7</v>
      </c>
      <c r="Q816" s="4">
        <v>35.914099999999998</v>
      </c>
      <c r="R816" s="4">
        <v>0</v>
      </c>
      <c r="S816" s="4">
        <v>35.9</v>
      </c>
      <c r="T816" s="4">
        <v>37231.4519</v>
      </c>
      <c r="W816" s="4">
        <v>0</v>
      </c>
      <c r="X816" s="4">
        <v>15.4216</v>
      </c>
      <c r="Y816" s="4">
        <v>12.9</v>
      </c>
      <c r="Z816" s="4">
        <v>848</v>
      </c>
      <c r="AA816" s="4">
        <v>873</v>
      </c>
      <c r="AB816" s="4">
        <v>845</v>
      </c>
      <c r="AC816" s="4">
        <v>63</v>
      </c>
      <c r="AD816" s="4">
        <v>5.33</v>
      </c>
      <c r="AE816" s="4">
        <v>0.12</v>
      </c>
      <c r="AF816" s="4">
        <v>980</v>
      </c>
      <c r="AG816" s="4">
        <v>-15</v>
      </c>
      <c r="AH816" s="4">
        <v>11</v>
      </c>
      <c r="AI816" s="4">
        <v>11</v>
      </c>
      <c r="AJ816" s="4">
        <v>189</v>
      </c>
      <c r="AK816" s="4">
        <v>139</v>
      </c>
      <c r="AL816" s="4">
        <v>2.7</v>
      </c>
      <c r="AM816" s="4">
        <v>195</v>
      </c>
      <c r="AN816" s="4" t="s">
        <v>155</v>
      </c>
      <c r="AO816" s="4">
        <v>1</v>
      </c>
      <c r="AP816" s="4">
        <v>0.82303240740740735</v>
      </c>
      <c r="AQ816" s="4">
        <v>47.159306999999998</v>
      </c>
      <c r="AR816" s="4">
        <v>-88.489796999999996</v>
      </c>
      <c r="AS816" s="4">
        <v>317.7</v>
      </c>
      <c r="AT816" s="4">
        <v>0</v>
      </c>
      <c r="AU816" s="4">
        <v>12</v>
      </c>
      <c r="AV816" s="4">
        <v>7</v>
      </c>
      <c r="AW816" s="4" t="s">
        <v>204</v>
      </c>
      <c r="AX816" s="4">
        <v>1.1000000000000001</v>
      </c>
      <c r="AY816" s="4">
        <v>1.5</v>
      </c>
      <c r="AZ816" s="4">
        <v>1.8</v>
      </c>
      <c r="BA816" s="4">
        <v>14.023</v>
      </c>
      <c r="BB816" s="4">
        <v>27.47</v>
      </c>
      <c r="BC816" s="4">
        <v>1.96</v>
      </c>
      <c r="BD816" s="4">
        <v>6.9930000000000003</v>
      </c>
      <c r="BE816" s="4">
        <v>712.10699999999997</v>
      </c>
      <c r="BF816" s="4">
        <v>414.40800000000002</v>
      </c>
      <c r="BG816" s="4">
        <v>2.25</v>
      </c>
      <c r="BH816" s="4">
        <v>0</v>
      </c>
      <c r="BI816" s="4">
        <v>2.25</v>
      </c>
      <c r="BJ816" s="4">
        <v>1.6950000000000001</v>
      </c>
      <c r="BK816" s="4">
        <v>0</v>
      </c>
      <c r="BL816" s="4">
        <v>1.6950000000000001</v>
      </c>
      <c r="BM816" s="4">
        <v>554.93209999999999</v>
      </c>
      <c r="BQ816" s="4">
        <v>5054.0349999999999</v>
      </c>
      <c r="BR816" s="4">
        <v>-6.5510000000000004E-3</v>
      </c>
      <c r="BS816" s="4">
        <v>-5</v>
      </c>
      <c r="BT816" s="4">
        <v>7.4029999999999999E-3</v>
      </c>
      <c r="BU816" s="4">
        <v>-0.16010099999999999</v>
      </c>
      <c r="BV816" s="4">
        <v>0.149532</v>
      </c>
    </row>
    <row r="817" spans="1:74" x14ac:dyDescent="0.25">
      <c r="A817" s="4">
        <v>42067</v>
      </c>
      <c r="B817" s="4">
        <v>3.0508101851851849E-2</v>
      </c>
      <c r="C817" s="4">
        <v>1.69</v>
      </c>
      <c r="D817" s="4">
        <v>1.51</v>
      </c>
      <c r="E817" s="4">
        <v>15100</v>
      </c>
      <c r="F817" s="4">
        <v>50.9</v>
      </c>
      <c r="G817" s="4">
        <v>-26.6</v>
      </c>
      <c r="H817" s="4">
        <v>36559.599999999999</v>
      </c>
      <c r="J817" s="4">
        <v>16.600000000000001</v>
      </c>
      <c r="K817" s="4">
        <v>0.93579999999999997</v>
      </c>
      <c r="L817" s="4">
        <v>1.5814999999999999</v>
      </c>
      <c r="M817" s="4">
        <v>1.4131</v>
      </c>
      <c r="N817" s="4">
        <v>47.633499999999998</v>
      </c>
      <c r="O817" s="4">
        <v>0</v>
      </c>
      <c r="P817" s="4">
        <v>47.6</v>
      </c>
      <c r="Q817" s="4">
        <v>35.883600000000001</v>
      </c>
      <c r="R817" s="4">
        <v>0</v>
      </c>
      <c r="S817" s="4">
        <v>35.9</v>
      </c>
      <c r="T817" s="4">
        <v>36559.628199999999</v>
      </c>
      <c r="W817" s="4">
        <v>0</v>
      </c>
      <c r="X817" s="4">
        <v>15.534700000000001</v>
      </c>
      <c r="Y817" s="4">
        <v>13.1</v>
      </c>
      <c r="Z817" s="4">
        <v>846</v>
      </c>
      <c r="AA817" s="4">
        <v>873</v>
      </c>
      <c r="AB817" s="4">
        <v>844</v>
      </c>
      <c r="AC817" s="4">
        <v>63</v>
      </c>
      <c r="AD817" s="4">
        <v>5.33</v>
      </c>
      <c r="AE817" s="4">
        <v>0.12</v>
      </c>
      <c r="AF817" s="4">
        <v>980</v>
      </c>
      <c r="AG817" s="4">
        <v>-15</v>
      </c>
      <c r="AH817" s="4">
        <v>11</v>
      </c>
      <c r="AI817" s="4">
        <v>11</v>
      </c>
      <c r="AJ817" s="4">
        <v>190</v>
      </c>
      <c r="AK817" s="4">
        <v>140</v>
      </c>
      <c r="AL817" s="4">
        <v>3.1</v>
      </c>
      <c r="AM817" s="4">
        <v>195</v>
      </c>
      <c r="AN817" s="4" t="s">
        <v>155</v>
      </c>
      <c r="AO817" s="4">
        <v>1</v>
      </c>
      <c r="AP817" s="4">
        <v>0.8230439814814815</v>
      </c>
      <c r="AQ817" s="4">
        <v>47.159306999999998</v>
      </c>
      <c r="AR817" s="4">
        <v>-88.489796999999996</v>
      </c>
      <c r="AS817" s="4">
        <v>317.60000000000002</v>
      </c>
      <c r="AT817" s="4">
        <v>0</v>
      </c>
      <c r="AU817" s="4">
        <v>12</v>
      </c>
      <c r="AV817" s="4">
        <v>7</v>
      </c>
      <c r="AW817" s="4" t="s">
        <v>204</v>
      </c>
      <c r="AX817" s="4">
        <v>1.1000000000000001</v>
      </c>
      <c r="AY817" s="4">
        <v>1.5</v>
      </c>
      <c r="AZ817" s="4">
        <v>1.8</v>
      </c>
      <c r="BA817" s="4">
        <v>14.023</v>
      </c>
      <c r="BB817" s="4">
        <v>27.91</v>
      </c>
      <c r="BC817" s="4">
        <v>1.99</v>
      </c>
      <c r="BD817" s="4">
        <v>6.8579999999999997</v>
      </c>
      <c r="BE817" s="4">
        <v>723.303</v>
      </c>
      <c r="BF817" s="4">
        <v>411.327</v>
      </c>
      <c r="BG817" s="4">
        <v>2.2810000000000001</v>
      </c>
      <c r="BH817" s="4">
        <v>0</v>
      </c>
      <c r="BI817" s="4">
        <v>2.2810000000000001</v>
      </c>
      <c r="BJ817" s="4">
        <v>1.7190000000000001</v>
      </c>
      <c r="BK817" s="4">
        <v>0</v>
      </c>
      <c r="BL817" s="4">
        <v>1.7190000000000001</v>
      </c>
      <c r="BM817" s="4">
        <v>552.91830000000004</v>
      </c>
      <c r="BQ817" s="4">
        <v>5165.83</v>
      </c>
      <c r="BR817" s="4">
        <v>-5.0470000000000003E-3</v>
      </c>
      <c r="BS817" s="4">
        <v>-5</v>
      </c>
      <c r="BT817" s="4">
        <v>1.0859000000000001E-2</v>
      </c>
      <c r="BU817" s="4">
        <v>-0.123335</v>
      </c>
      <c r="BV817" s="4">
        <v>0.21935499999999999</v>
      </c>
    </row>
    <row r="818" spans="1:74" x14ac:dyDescent="0.25">
      <c r="A818" s="4">
        <v>42067</v>
      </c>
      <c r="B818" s="4">
        <v>3.0519675925925926E-2</v>
      </c>
      <c r="C818" s="4">
        <v>1.69</v>
      </c>
      <c r="D818" s="4">
        <v>1.4664999999999999</v>
      </c>
      <c r="E818" s="4">
        <v>14665.21739</v>
      </c>
      <c r="F818" s="4">
        <v>50.9</v>
      </c>
      <c r="G818" s="4">
        <v>-26.6</v>
      </c>
      <c r="H818" s="4">
        <v>35724.1</v>
      </c>
      <c r="J818" s="4">
        <v>16.600000000000001</v>
      </c>
      <c r="K818" s="4">
        <v>0.93730000000000002</v>
      </c>
      <c r="L818" s="4">
        <v>1.5840000000000001</v>
      </c>
      <c r="M818" s="4">
        <v>1.3746</v>
      </c>
      <c r="N818" s="4">
        <v>47.708799999999997</v>
      </c>
      <c r="O818" s="4">
        <v>0</v>
      </c>
      <c r="P818" s="4">
        <v>47.7</v>
      </c>
      <c r="Q818" s="4">
        <v>35.939700000000002</v>
      </c>
      <c r="R818" s="4">
        <v>0</v>
      </c>
      <c r="S818" s="4">
        <v>35.9</v>
      </c>
      <c r="T818" s="4">
        <v>35724.119299999998</v>
      </c>
      <c r="W818" s="4">
        <v>0</v>
      </c>
      <c r="X818" s="4">
        <v>15.5593</v>
      </c>
      <c r="Y818" s="4">
        <v>13.4</v>
      </c>
      <c r="Z818" s="4">
        <v>844</v>
      </c>
      <c r="AA818" s="4">
        <v>870</v>
      </c>
      <c r="AB818" s="4">
        <v>840</v>
      </c>
      <c r="AC818" s="4">
        <v>63</v>
      </c>
      <c r="AD818" s="4">
        <v>5.33</v>
      </c>
      <c r="AE818" s="4">
        <v>0.12</v>
      </c>
      <c r="AF818" s="4">
        <v>981</v>
      </c>
      <c r="AG818" s="4">
        <v>-15</v>
      </c>
      <c r="AH818" s="4">
        <v>11</v>
      </c>
      <c r="AI818" s="4">
        <v>11</v>
      </c>
      <c r="AJ818" s="4">
        <v>190</v>
      </c>
      <c r="AK818" s="4">
        <v>140</v>
      </c>
      <c r="AL818" s="4">
        <v>3.7</v>
      </c>
      <c r="AM818" s="4">
        <v>195</v>
      </c>
      <c r="AN818" s="4" t="s">
        <v>155</v>
      </c>
      <c r="AO818" s="4">
        <v>1</v>
      </c>
      <c r="AP818" s="4">
        <v>0.82305555555555554</v>
      </c>
      <c r="AQ818" s="4">
        <v>47.159306000000001</v>
      </c>
      <c r="AR818" s="4">
        <v>-88.489796999999996</v>
      </c>
      <c r="AS818" s="4">
        <v>317.60000000000002</v>
      </c>
      <c r="AT818" s="4">
        <v>0</v>
      </c>
      <c r="AU818" s="4">
        <v>12</v>
      </c>
      <c r="AV818" s="4">
        <v>7</v>
      </c>
      <c r="AW818" s="4" t="s">
        <v>204</v>
      </c>
      <c r="AX818" s="4">
        <v>1.1000000000000001</v>
      </c>
      <c r="AY818" s="4">
        <v>1.5532999999999999</v>
      </c>
      <c r="AZ818" s="4">
        <v>1.9066000000000001</v>
      </c>
      <c r="BA818" s="4">
        <v>14.023</v>
      </c>
      <c r="BB818" s="4">
        <v>28.47</v>
      </c>
      <c r="BC818" s="4">
        <v>2.0299999999999998</v>
      </c>
      <c r="BD818" s="4">
        <v>6.6890000000000001</v>
      </c>
      <c r="BE818" s="4">
        <v>737.79100000000005</v>
      </c>
      <c r="BF818" s="4">
        <v>407.48599999999999</v>
      </c>
      <c r="BG818" s="4">
        <v>2.327</v>
      </c>
      <c r="BH818" s="4">
        <v>0</v>
      </c>
      <c r="BI818" s="4">
        <v>2.327</v>
      </c>
      <c r="BJ818" s="4">
        <v>1.7529999999999999</v>
      </c>
      <c r="BK818" s="4">
        <v>0</v>
      </c>
      <c r="BL818" s="4">
        <v>1.7529999999999999</v>
      </c>
      <c r="BM818" s="4">
        <v>550.2346</v>
      </c>
      <c r="BQ818" s="4">
        <v>5269.308</v>
      </c>
      <c r="BR818" s="4">
        <v>1.6639999999999999E-3</v>
      </c>
      <c r="BS818" s="4">
        <v>-5</v>
      </c>
      <c r="BT818" s="4">
        <v>1.7663999999999999E-2</v>
      </c>
      <c r="BU818" s="4">
        <v>4.0672E-2</v>
      </c>
      <c r="BV818" s="4">
        <v>0.35682000000000003</v>
      </c>
    </row>
    <row r="819" spans="1:74" x14ac:dyDescent="0.25">
      <c r="A819" s="4">
        <v>42067</v>
      </c>
      <c r="B819" s="4">
        <v>3.0531249999999999E-2</v>
      </c>
      <c r="C819" s="4">
        <v>1.67</v>
      </c>
      <c r="D819" s="4">
        <v>1.4348000000000001</v>
      </c>
      <c r="E819" s="4">
        <v>14348.172759999999</v>
      </c>
      <c r="F819" s="4">
        <v>50.8</v>
      </c>
      <c r="G819" s="4">
        <v>-26.6</v>
      </c>
      <c r="H819" s="4">
        <v>34908.5</v>
      </c>
      <c r="J819" s="4">
        <v>16.7</v>
      </c>
      <c r="K819" s="4">
        <v>0.93869999999999998</v>
      </c>
      <c r="L819" s="4">
        <v>1.5673999999999999</v>
      </c>
      <c r="M819" s="4">
        <v>1.3469</v>
      </c>
      <c r="N819" s="4">
        <v>47.6937</v>
      </c>
      <c r="O819" s="4">
        <v>0</v>
      </c>
      <c r="P819" s="4">
        <v>47.7</v>
      </c>
      <c r="Q819" s="4">
        <v>35.9283</v>
      </c>
      <c r="R819" s="4">
        <v>0</v>
      </c>
      <c r="S819" s="4">
        <v>35.9</v>
      </c>
      <c r="T819" s="4">
        <v>34908.487200000003</v>
      </c>
      <c r="W819" s="4">
        <v>0</v>
      </c>
      <c r="X819" s="4">
        <v>15.6762</v>
      </c>
      <c r="Y819" s="4">
        <v>13.4</v>
      </c>
      <c r="Z819" s="4">
        <v>843</v>
      </c>
      <c r="AA819" s="4">
        <v>870</v>
      </c>
      <c r="AB819" s="4">
        <v>843</v>
      </c>
      <c r="AC819" s="4">
        <v>63</v>
      </c>
      <c r="AD819" s="4">
        <v>5.33</v>
      </c>
      <c r="AE819" s="4">
        <v>0.12</v>
      </c>
      <c r="AF819" s="4">
        <v>981</v>
      </c>
      <c r="AG819" s="4">
        <v>-15</v>
      </c>
      <c r="AH819" s="4">
        <v>11.952</v>
      </c>
      <c r="AI819" s="4">
        <v>11</v>
      </c>
      <c r="AJ819" s="4">
        <v>190</v>
      </c>
      <c r="AK819" s="4">
        <v>141</v>
      </c>
      <c r="AL819" s="4">
        <v>3.8</v>
      </c>
      <c r="AM819" s="4">
        <v>195</v>
      </c>
      <c r="AN819" s="4" t="s">
        <v>155</v>
      </c>
      <c r="AO819" s="4">
        <v>1</v>
      </c>
      <c r="AP819" s="4">
        <v>0.82307870370370362</v>
      </c>
      <c r="AQ819" s="4">
        <v>47.159305000000003</v>
      </c>
      <c r="AR819" s="4">
        <v>-88.489796999999996</v>
      </c>
      <c r="AS819" s="4">
        <v>317.60000000000002</v>
      </c>
      <c r="AT819" s="4">
        <v>0</v>
      </c>
      <c r="AU819" s="4">
        <v>12</v>
      </c>
      <c r="AV819" s="4">
        <v>7</v>
      </c>
      <c r="AW819" s="4" t="s">
        <v>204</v>
      </c>
      <c r="AX819" s="4">
        <v>1.2065999999999999</v>
      </c>
      <c r="AY819" s="4">
        <v>1.2802</v>
      </c>
      <c r="AZ819" s="4">
        <v>2</v>
      </c>
      <c r="BA819" s="4">
        <v>14.023</v>
      </c>
      <c r="BB819" s="4">
        <v>29.08</v>
      </c>
      <c r="BC819" s="4">
        <v>2.0699999999999998</v>
      </c>
      <c r="BD819" s="4">
        <v>6.5309999999999997</v>
      </c>
      <c r="BE819" s="4">
        <v>744.48599999999999</v>
      </c>
      <c r="BF819" s="4">
        <v>407.16699999999997</v>
      </c>
      <c r="BG819" s="4">
        <v>2.3719999999999999</v>
      </c>
      <c r="BH819" s="4">
        <v>0</v>
      </c>
      <c r="BI819" s="4">
        <v>2.3719999999999999</v>
      </c>
      <c r="BJ819" s="4">
        <v>1.7869999999999999</v>
      </c>
      <c r="BK819" s="4">
        <v>0</v>
      </c>
      <c r="BL819" s="4">
        <v>1.7869999999999999</v>
      </c>
      <c r="BM819" s="4">
        <v>548.30830000000003</v>
      </c>
      <c r="BQ819" s="4">
        <v>5413.9440000000004</v>
      </c>
      <c r="BR819" s="4">
        <v>3.9039999999999999E-3</v>
      </c>
      <c r="BS819" s="4">
        <v>-5</v>
      </c>
      <c r="BT819" s="4">
        <v>2.0856E-2</v>
      </c>
      <c r="BU819" s="4">
        <v>9.5404000000000003E-2</v>
      </c>
      <c r="BV819" s="4">
        <v>0.42129100000000003</v>
      </c>
    </row>
    <row r="820" spans="1:74" x14ac:dyDescent="0.25">
      <c r="A820" s="4">
        <v>42067</v>
      </c>
      <c r="B820" s="4">
        <v>3.0542824074074076E-2</v>
      </c>
      <c r="C820" s="4">
        <v>1.65</v>
      </c>
      <c r="D820" s="4">
        <v>1.4152</v>
      </c>
      <c r="E820" s="4">
        <v>14151.80723</v>
      </c>
      <c r="F820" s="4">
        <v>50.7</v>
      </c>
      <c r="G820" s="4">
        <v>-26.6</v>
      </c>
      <c r="H820" s="4">
        <v>34249</v>
      </c>
      <c r="J820" s="4">
        <v>16.8</v>
      </c>
      <c r="K820" s="4">
        <v>0.93969999999999998</v>
      </c>
      <c r="L820" s="4">
        <v>1.5505</v>
      </c>
      <c r="M820" s="4">
        <v>1.3299000000000001</v>
      </c>
      <c r="N820" s="4">
        <v>47.643099999999997</v>
      </c>
      <c r="O820" s="4">
        <v>0</v>
      </c>
      <c r="P820" s="4">
        <v>47.6</v>
      </c>
      <c r="Q820" s="4">
        <v>35.890099999999997</v>
      </c>
      <c r="R820" s="4">
        <v>0</v>
      </c>
      <c r="S820" s="4">
        <v>35.9</v>
      </c>
      <c r="T820" s="4">
        <v>34248.974900000001</v>
      </c>
      <c r="W820" s="4">
        <v>0</v>
      </c>
      <c r="X820" s="4">
        <v>15.787100000000001</v>
      </c>
      <c r="Y820" s="4">
        <v>13.5</v>
      </c>
      <c r="Z820" s="4">
        <v>842</v>
      </c>
      <c r="AA820" s="4">
        <v>868</v>
      </c>
      <c r="AB820" s="4">
        <v>845</v>
      </c>
      <c r="AC820" s="4">
        <v>63</v>
      </c>
      <c r="AD820" s="4">
        <v>5.33</v>
      </c>
      <c r="AE820" s="4">
        <v>0.12</v>
      </c>
      <c r="AF820" s="4">
        <v>981</v>
      </c>
      <c r="AG820" s="4">
        <v>-15</v>
      </c>
      <c r="AH820" s="4">
        <v>11.048951000000001</v>
      </c>
      <c r="AI820" s="4">
        <v>11</v>
      </c>
      <c r="AJ820" s="4">
        <v>190</v>
      </c>
      <c r="AK820" s="4">
        <v>141</v>
      </c>
      <c r="AL820" s="4">
        <v>3.6</v>
      </c>
      <c r="AM820" s="4">
        <v>195</v>
      </c>
      <c r="AN820" s="4" t="s">
        <v>155</v>
      </c>
      <c r="AO820" s="4">
        <v>1</v>
      </c>
      <c r="AP820" s="4">
        <v>0.82307870370370362</v>
      </c>
      <c r="AQ820" s="4">
        <v>47.159305000000003</v>
      </c>
      <c r="AR820" s="4">
        <v>-88.489795999999998</v>
      </c>
      <c r="AS820" s="4">
        <v>317.7</v>
      </c>
      <c r="AT820" s="4">
        <v>0</v>
      </c>
      <c r="AU820" s="4">
        <v>12</v>
      </c>
      <c r="AV820" s="4">
        <v>7</v>
      </c>
      <c r="AW820" s="4" t="s">
        <v>204</v>
      </c>
      <c r="AX820" s="4">
        <v>1.3</v>
      </c>
      <c r="AY820" s="4">
        <v>1.0532999999999999</v>
      </c>
      <c r="AZ820" s="4">
        <v>2.0533000000000001</v>
      </c>
      <c r="BA820" s="4">
        <v>14.023</v>
      </c>
      <c r="BB820" s="4">
        <v>29.57</v>
      </c>
      <c r="BC820" s="4">
        <v>2.11</v>
      </c>
      <c r="BD820" s="4">
        <v>6.4160000000000004</v>
      </c>
      <c r="BE820" s="4">
        <v>748.197</v>
      </c>
      <c r="BF820" s="4">
        <v>408.43299999999999</v>
      </c>
      <c r="BG820" s="4">
        <v>2.4079999999999999</v>
      </c>
      <c r="BH820" s="4">
        <v>0</v>
      </c>
      <c r="BI820" s="4">
        <v>2.4079999999999999</v>
      </c>
      <c r="BJ820" s="4">
        <v>1.8140000000000001</v>
      </c>
      <c r="BK820" s="4">
        <v>0</v>
      </c>
      <c r="BL820" s="4">
        <v>1.8140000000000001</v>
      </c>
      <c r="BM820" s="4">
        <v>546.52279999999996</v>
      </c>
      <c r="BQ820" s="4">
        <v>5539.1109999999999</v>
      </c>
      <c r="BR820" s="4">
        <v>5.9020000000000001E-3</v>
      </c>
      <c r="BS820" s="4">
        <v>-5</v>
      </c>
      <c r="BT820" s="4">
        <v>2.1950999999999998E-2</v>
      </c>
      <c r="BU820" s="4">
        <v>0.144233</v>
      </c>
      <c r="BV820" s="4">
        <v>0.443411</v>
      </c>
    </row>
    <row r="821" spans="1:74" x14ac:dyDescent="0.25">
      <c r="A821" s="4">
        <v>42067</v>
      </c>
      <c r="B821" s="4">
        <v>3.0554398148148147E-2</v>
      </c>
      <c r="C821" s="4">
        <v>1.6479999999999999</v>
      </c>
      <c r="D821" s="4">
        <v>1.3929</v>
      </c>
      <c r="E821" s="4">
        <v>13929.35432</v>
      </c>
      <c r="F821" s="4">
        <v>50.6</v>
      </c>
      <c r="G821" s="4">
        <v>-26.6</v>
      </c>
      <c r="H821" s="4">
        <v>33642.699999999997</v>
      </c>
      <c r="J821" s="4">
        <v>16.8</v>
      </c>
      <c r="K821" s="4">
        <v>0.94059999999999999</v>
      </c>
      <c r="L821" s="4">
        <v>1.5505</v>
      </c>
      <c r="M821" s="4">
        <v>1.3102</v>
      </c>
      <c r="N821" s="4">
        <v>47.602499999999999</v>
      </c>
      <c r="O821" s="4">
        <v>0</v>
      </c>
      <c r="P821" s="4">
        <v>47.6</v>
      </c>
      <c r="Q821" s="4">
        <v>35.859499999999997</v>
      </c>
      <c r="R821" s="4">
        <v>0</v>
      </c>
      <c r="S821" s="4">
        <v>35.9</v>
      </c>
      <c r="T821" s="4">
        <v>33642.666499999999</v>
      </c>
      <c r="W821" s="4">
        <v>0</v>
      </c>
      <c r="X821" s="4">
        <v>15.802099999999999</v>
      </c>
      <c r="Y821" s="4">
        <v>13.6</v>
      </c>
      <c r="Z821" s="4">
        <v>842</v>
      </c>
      <c r="AA821" s="4">
        <v>870</v>
      </c>
      <c r="AB821" s="4">
        <v>843</v>
      </c>
      <c r="AC821" s="4">
        <v>63</v>
      </c>
      <c r="AD821" s="4">
        <v>5.33</v>
      </c>
      <c r="AE821" s="4">
        <v>0.12</v>
      </c>
      <c r="AF821" s="4">
        <v>981</v>
      </c>
      <c r="AG821" s="4">
        <v>-15</v>
      </c>
      <c r="AH821" s="4">
        <v>11</v>
      </c>
      <c r="AI821" s="4">
        <v>11</v>
      </c>
      <c r="AJ821" s="4">
        <v>190</v>
      </c>
      <c r="AK821" s="4">
        <v>140</v>
      </c>
      <c r="AL821" s="4">
        <v>3.7</v>
      </c>
      <c r="AM821" s="4">
        <v>195</v>
      </c>
      <c r="AN821" s="4" t="s">
        <v>155</v>
      </c>
      <c r="AO821" s="4">
        <v>1</v>
      </c>
      <c r="AP821" s="4">
        <v>0.82309027777777777</v>
      </c>
      <c r="AQ821" s="4">
        <v>47.159303999999999</v>
      </c>
      <c r="AR821" s="4">
        <v>-88.489795000000001</v>
      </c>
      <c r="AS821" s="4">
        <v>317.8</v>
      </c>
      <c r="AT821" s="4">
        <v>0</v>
      </c>
      <c r="AU821" s="4">
        <v>12</v>
      </c>
      <c r="AV821" s="4">
        <v>7</v>
      </c>
      <c r="AW821" s="4" t="s">
        <v>204</v>
      </c>
      <c r="AX821" s="4">
        <v>1.3</v>
      </c>
      <c r="AY821" s="4">
        <v>1.1000000000000001</v>
      </c>
      <c r="AZ821" s="4">
        <v>2.1</v>
      </c>
      <c r="BA821" s="4">
        <v>14.023</v>
      </c>
      <c r="BB821" s="4">
        <v>29.99</v>
      </c>
      <c r="BC821" s="4">
        <v>2.14</v>
      </c>
      <c r="BD821" s="4">
        <v>6.3150000000000004</v>
      </c>
      <c r="BE821" s="4">
        <v>757.91700000000003</v>
      </c>
      <c r="BF821" s="4">
        <v>407.61799999999999</v>
      </c>
      <c r="BG821" s="4">
        <v>2.4369999999999998</v>
      </c>
      <c r="BH821" s="4">
        <v>0</v>
      </c>
      <c r="BI821" s="4">
        <v>2.4369999999999998</v>
      </c>
      <c r="BJ821" s="4">
        <v>1.8360000000000001</v>
      </c>
      <c r="BK821" s="4">
        <v>0</v>
      </c>
      <c r="BL821" s="4">
        <v>1.8360000000000001</v>
      </c>
      <c r="BM821" s="4">
        <v>543.8152</v>
      </c>
      <c r="BQ821" s="4">
        <v>5616.3320000000003</v>
      </c>
      <c r="BR821" s="4">
        <v>5.0499999999999998E-3</v>
      </c>
      <c r="BS821" s="4">
        <v>-5</v>
      </c>
      <c r="BT821" s="4">
        <v>2.1999999999999999E-2</v>
      </c>
      <c r="BU821" s="4">
        <v>0.123409</v>
      </c>
      <c r="BV821" s="4">
        <v>0.44440000000000002</v>
      </c>
    </row>
    <row r="822" spans="1:74" x14ac:dyDescent="0.25">
      <c r="A822" s="4">
        <v>42067</v>
      </c>
      <c r="B822" s="4">
        <v>3.0565972222222224E-2</v>
      </c>
      <c r="C822" s="4">
        <v>1.64</v>
      </c>
      <c r="D822" s="4">
        <v>1.3665</v>
      </c>
      <c r="E822" s="4">
        <v>13664.526680000001</v>
      </c>
      <c r="F822" s="4">
        <v>50.6</v>
      </c>
      <c r="G822" s="4">
        <v>-26.6</v>
      </c>
      <c r="H822" s="4">
        <v>33023.9</v>
      </c>
      <c r="J822" s="4">
        <v>16.899999999999999</v>
      </c>
      <c r="K822" s="4">
        <v>0.94159999999999999</v>
      </c>
      <c r="L822" s="4">
        <v>1.5443</v>
      </c>
      <c r="M822" s="4">
        <v>1.2866</v>
      </c>
      <c r="N822" s="4">
        <v>47.644199999999998</v>
      </c>
      <c r="O822" s="4">
        <v>0</v>
      </c>
      <c r="P822" s="4">
        <v>47.6</v>
      </c>
      <c r="Q822" s="4">
        <v>35.890999999999998</v>
      </c>
      <c r="R822" s="4">
        <v>0</v>
      </c>
      <c r="S822" s="4">
        <v>35.9</v>
      </c>
      <c r="T822" s="4">
        <v>33023.8825</v>
      </c>
      <c r="W822" s="4">
        <v>0</v>
      </c>
      <c r="X822" s="4">
        <v>15.912800000000001</v>
      </c>
      <c r="Y822" s="4">
        <v>13.5</v>
      </c>
      <c r="Z822" s="4">
        <v>842</v>
      </c>
      <c r="AA822" s="4">
        <v>866</v>
      </c>
      <c r="AB822" s="4">
        <v>842</v>
      </c>
      <c r="AC822" s="4">
        <v>63</v>
      </c>
      <c r="AD822" s="4">
        <v>5.33</v>
      </c>
      <c r="AE822" s="4">
        <v>0.12</v>
      </c>
      <c r="AF822" s="4">
        <v>981</v>
      </c>
      <c r="AG822" s="4">
        <v>-15</v>
      </c>
      <c r="AH822" s="4">
        <v>11</v>
      </c>
      <c r="AI822" s="4">
        <v>11</v>
      </c>
      <c r="AJ822" s="4">
        <v>190</v>
      </c>
      <c r="AK822" s="4">
        <v>140</v>
      </c>
      <c r="AL822" s="4">
        <v>3.7</v>
      </c>
      <c r="AM822" s="4">
        <v>195</v>
      </c>
      <c r="AN822" s="4" t="s">
        <v>155</v>
      </c>
      <c r="AO822" s="4">
        <v>1</v>
      </c>
      <c r="AP822" s="4">
        <v>0.82310185185185192</v>
      </c>
      <c r="AQ822" s="4">
        <v>47.159303000000001</v>
      </c>
      <c r="AR822" s="4">
        <v>-88.489795000000001</v>
      </c>
      <c r="AS822" s="4">
        <v>317.60000000000002</v>
      </c>
      <c r="AT822" s="4">
        <v>0</v>
      </c>
      <c r="AU822" s="4">
        <v>12</v>
      </c>
      <c r="AV822" s="4">
        <v>7</v>
      </c>
      <c r="AW822" s="4" t="s">
        <v>204</v>
      </c>
      <c r="AX822" s="4">
        <v>1.3</v>
      </c>
      <c r="AY822" s="4">
        <v>1.1000000000000001</v>
      </c>
      <c r="AZ822" s="4">
        <v>2.1</v>
      </c>
      <c r="BA822" s="4">
        <v>14.023</v>
      </c>
      <c r="BB822" s="4">
        <v>30.47</v>
      </c>
      <c r="BC822" s="4">
        <v>2.17</v>
      </c>
      <c r="BD822" s="4">
        <v>6.2039999999999997</v>
      </c>
      <c r="BE822" s="4">
        <v>766.22500000000002</v>
      </c>
      <c r="BF822" s="4">
        <v>406.31</v>
      </c>
      <c r="BG822" s="4">
        <v>2.476</v>
      </c>
      <c r="BH822" s="4">
        <v>0</v>
      </c>
      <c r="BI822" s="4">
        <v>2.476</v>
      </c>
      <c r="BJ822" s="4">
        <v>1.865</v>
      </c>
      <c r="BK822" s="4">
        <v>0</v>
      </c>
      <c r="BL822" s="4">
        <v>1.865</v>
      </c>
      <c r="BM822" s="4">
        <v>541.84439999999995</v>
      </c>
      <c r="BQ822" s="4">
        <v>5740.7860000000001</v>
      </c>
      <c r="BR822" s="4">
        <v>1.1999999999999999E-3</v>
      </c>
      <c r="BS822" s="4">
        <v>-5</v>
      </c>
      <c r="BT822" s="4">
        <v>1.915E-2</v>
      </c>
      <c r="BU822" s="4">
        <v>2.9326000000000001E-2</v>
      </c>
      <c r="BV822" s="4">
        <v>0.38683000000000001</v>
      </c>
    </row>
    <row r="823" spans="1:74" x14ac:dyDescent="0.25">
      <c r="A823" s="4">
        <v>42067</v>
      </c>
      <c r="B823" s="4">
        <v>3.0577546296296294E-2</v>
      </c>
      <c r="C823" s="4">
        <v>1.599</v>
      </c>
      <c r="D823" s="4">
        <v>1.3407</v>
      </c>
      <c r="E823" s="4">
        <v>13406.982969999999</v>
      </c>
      <c r="F823" s="4">
        <v>50.5</v>
      </c>
      <c r="G823" s="4">
        <v>-26.6</v>
      </c>
      <c r="H823" s="4">
        <v>32497.4</v>
      </c>
      <c r="J823" s="4">
        <v>16.95</v>
      </c>
      <c r="K823" s="4">
        <v>0.94289999999999996</v>
      </c>
      <c r="L823" s="4">
        <v>1.5077</v>
      </c>
      <c r="M823" s="4">
        <v>1.2642</v>
      </c>
      <c r="N823" s="4">
        <v>47.617400000000004</v>
      </c>
      <c r="O823" s="4">
        <v>0</v>
      </c>
      <c r="P823" s="4">
        <v>47.6</v>
      </c>
      <c r="Q823" s="4">
        <v>35.870800000000003</v>
      </c>
      <c r="R823" s="4">
        <v>0</v>
      </c>
      <c r="S823" s="4">
        <v>35.9</v>
      </c>
      <c r="T823" s="4">
        <v>32497.4372</v>
      </c>
      <c r="W823" s="4">
        <v>0</v>
      </c>
      <c r="X823" s="4">
        <v>15.983000000000001</v>
      </c>
      <c r="Y823" s="4">
        <v>13.4</v>
      </c>
      <c r="Z823" s="4">
        <v>843</v>
      </c>
      <c r="AA823" s="4">
        <v>867</v>
      </c>
      <c r="AB823" s="4">
        <v>841</v>
      </c>
      <c r="AC823" s="4">
        <v>63</v>
      </c>
      <c r="AD823" s="4">
        <v>5.33</v>
      </c>
      <c r="AE823" s="4">
        <v>0.12</v>
      </c>
      <c r="AF823" s="4">
        <v>981</v>
      </c>
      <c r="AG823" s="4">
        <v>-15</v>
      </c>
      <c r="AH823" s="4">
        <v>11</v>
      </c>
      <c r="AI823" s="4">
        <v>11</v>
      </c>
      <c r="AJ823" s="4">
        <v>191</v>
      </c>
      <c r="AK823" s="4">
        <v>141</v>
      </c>
      <c r="AL823" s="4">
        <v>4.2</v>
      </c>
      <c r="AM823" s="4">
        <v>195</v>
      </c>
      <c r="AN823" s="4" t="s">
        <v>155</v>
      </c>
      <c r="AO823" s="4">
        <v>1</v>
      </c>
      <c r="AP823" s="4">
        <v>0.82311342592592596</v>
      </c>
      <c r="AQ823" s="4">
        <v>47.159303000000001</v>
      </c>
      <c r="AR823" s="4">
        <v>-88.489794000000003</v>
      </c>
      <c r="AS823" s="4">
        <v>317.39999999999998</v>
      </c>
      <c r="AT823" s="4">
        <v>0</v>
      </c>
      <c r="AU823" s="4">
        <v>12</v>
      </c>
      <c r="AV823" s="4">
        <v>7</v>
      </c>
      <c r="AW823" s="4" t="s">
        <v>204</v>
      </c>
      <c r="AX823" s="4">
        <v>1.3</v>
      </c>
      <c r="AY823" s="4">
        <v>1.1533</v>
      </c>
      <c r="AZ823" s="4">
        <v>2.1</v>
      </c>
      <c r="BA823" s="4">
        <v>14.023</v>
      </c>
      <c r="BB823" s="4">
        <v>31.08</v>
      </c>
      <c r="BC823" s="4">
        <v>2.2200000000000002</v>
      </c>
      <c r="BD823" s="4">
        <v>6.0540000000000003</v>
      </c>
      <c r="BE823" s="4">
        <v>762.03700000000003</v>
      </c>
      <c r="BF823" s="4">
        <v>406.67200000000003</v>
      </c>
      <c r="BG823" s="4">
        <v>2.52</v>
      </c>
      <c r="BH823" s="4">
        <v>0</v>
      </c>
      <c r="BI823" s="4">
        <v>2.52</v>
      </c>
      <c r="BJ823" s="4">
        <v>1.899</v>
      </c>
      <c r="BK823" s="4">
        <v>0</v>
      </c>
      <c r="BL823" s="4">
        <v>1.899</v>
      </c>
      <c r="BM823" s="4">
        <v>543.16369999999995</v>
      </c>
      <c r="BQ823" s="4">
        <v>5873.7969999999996</v>
      </c>
      <c r="BR823" s="4">
        <v>4.3000000000000002E-5</v>
      </c>
      <c r="BS823" s="4">
        <v>-5</v>
      </c>
      <c r="BT823" s="4">
        <v>1.9E-2</v>
      </c>
      <c r="BU823" s="4">
        <v>1.0579999999999999E-3</v>
      </c>
      <c r="BV823" s="4">
        <v>0.38379999999999997</v>
      </c>
    </row>
    <row r="824" spans="1:74" x14ac:dyDescent="0.25">
      <c r="A824" s="4">
        <v>42067</v>
      </c>
      <c r="B824" s="4">
        <v>3.0589120370370371E-2</v>
      </c>
      <c r="C824" s="4">
        <v>1.59</v>
      </c>
      <c r="D824" s="4">
        <v>1.3211999999999999</v>
      </c>
      <c r="E824" s="4">
        <v>13212.33577</v>
      </c>
      <c r="F824" s="4">
        <v>50.4</v>
      </c>
      <c r="G824" s="4">
        <v>-26.6</v>
      </c>
      <c r="H824" s="4">
        <v>31934.799999999999</v>
      </c>
      <c r="J824" s="4">
        <v>17</v>
      </c>
      <c r="K824" s="4">
        <v>0.94389999999999996</v>
      </c>
      <c r="L824" s="4">
        <v>1.5007999999999999</v>
      </c>
      <c r="M824" s="4">
        <v>1.2471000000000001</v>
      </c>
      <c r="N824" s="4">
        <v>47.580399999999997</v>
      </c>
      <c r="O824" s="4">
        <v>0</v>
      </c>
      <c r="P824" s="4">
        <v>47.6</v>
      </c>
      <c r="Q824" s="4">
        <v>35.843600000000002</v>
      </c>
      <c r="R824" s="4">
        <v>0</v>
      </c>
      <c r="S824" s="4">
        <v>35.799999999999997</v>
      </c>
      <c r="T824" s="4">
        <v>31934.829600000001</v>
      </c>
      <c r="W824" s="4">
        <v>0</v>
      </c>
      <c r="X824" s="4">
        <v>16.045999999999999</v>
      </c>
      <c r="Y824" s="4">
        <v>13.2</v>
      </c>
      <c r="Z824" s="4">
        <v>845</v>
      </c>
      <c r="AA824" s="4">
        <v>869</v>
      </c>
      <c r="AB824" s="4">
        <v>841</v>
      </c>
      <c r="AC824" s="4">
        <v>63</v>
      </c>
      <c r="AD824" s="4">
        <v>5.33</v>
      </c>
      <c r="AE824" s="4">
        <v>0.12</v>
      </c>
      <c r="AF824" s="4">
        <v>980</v>
      </c>
      <c r="AG824" s="4">
        <v>-15</v>
      </c>
      <c r="AH824" s="4">
        <v>11</v>
      </c>
      <c r="AI824" s="4">
        <v>11</v>
      </c>
      <c r="AJ824" s="4">
        <v>191</v>
      </c>
      <c r="AK824" s="4">
        <v>140</v>
      </c>
      <c r="AL824" s="4">
        <v>4.5</v>
      </c>
      <c r="AM824" s="4">
        <v>195</v>
      </c>
      <c r="AN824" s="4" t="s">
        <v>155</v>
      </c>
      <c r="AO824" s="4">
        <v>1</v>
      </c>
      <c r="AP824" s="4">
        <v>0.823125</v>
      </c>
      <c r="AQ824" s="4">
        <v>47.159303000000001</v>
      </c>
      <c r="AR824" s="4">
        <v>-88.489793000000006</v>
      </c>
      <c r="AS824" s="4">
        <v>317.2</v>
      </c>
      <c r="AT824" s="4">
        <v>0</v>
      </c>
      <c r="AU824" s="4">
        <v>12</v>
      </c>
      <c r="AV824" s="4">
        <v>7</v>
      </c>
      <c r="AW824" s="4" t="s">
        <v>204</v>
      </c>
      <c r="AX824" s="4">
        <v>1.3532999999999999</v>
      </c>
      <c r="AY824" s="4">
        <v>1.3066</v>
      </c>
      <c r="AZ824" s="4">
        <v>2.2065999999999999</v>
      </c>
      <c r="BA824" s="4">
        <v>14.023</v>
      </c>
      <c r="BB824" s="4">
        <v>31.53</v>
      </c>
      <c r="BC824" s="4">
        <v>2.25</v>
      </c>
      <c r="BD824" s="4">
        <v>5.9450000000000003</v>
      </c>
      <c r="BE824" s="4">
        <v>768.85400000000004</v>
      </c>
      <c r="BF824" s="4">
        <v>406.63400000000001</v>
      </c>
      <c r="BG824" s="4">
        <v>2.5529999999999999</v>
      </c>
      <c r="BH824" s="4">
        <v>0</v>
      </c>
      <c r="BI824" s="4">
        <v>2.5529999999999999</v>
      </c>
      <c r="BJ824" s="4">
        <v>1.923</v>
      </c>
      <c r="BK824" s="4">
        <v>0</v>
      </c>
      <c r="BL824" s="4">
        <v>1.923</v>
      </c>
      <c r="BM824" s="4">
        <v>541.02049999999997</v>
      </c>
      <c r="BQ824" s="4">
        <v>5977.1480000000001</v>
      </c>
      <c r="BR824" s="4">
        <v>0</v>
      </c>
      <c r="BS824" s="4">
        <v>-5</v>
      </c>
      <c r="BT824" s="4">
        <v>1.9E-2</v>
      </c>
      <c r="BU824" s="4">
        <v>0</v>
      </c>
      <c r="BV824" s="4">
        <v>0.38379999999999997</v>
      </c>
    </row>
    <row r="825" spans="1:74" x14ac:dyDescent="0.25">
      <c r="A825" s="4">
        <v>42067</v>
      </c>
      <c r="B825" s="4">
        <v>3.0600694444444441E-2</v>
      </c>
      <c r="C825" s="4">
        <v>1.59</v>
      </c>
      <c r="D825" s="4">
        <v>1.2927999999999999</v>
      </c>
      <c r="E825" s="4">
        <v>12928.445599999999</v>
      </c>
      <c r="F825" s="4">
        <v>50.4</v>
      </c>
      <c r="G825" s="4">
        <v>-26.6</v>
      </c>
      <c r="H825" s="4">
        <v>31287.5</v>
      </c>
      <c r="J825" s="4">
        <v>17</v>
      </c>
      <c r="K825" s="4">
        <v>0.94489999999999996</v>
      </c>
      <c r="L825" s="4">
        <v>1.5024</v>
      </c>
      <c r="M825" s="4">
        <v>1.2216</v>
      </c>
      <c r="N825" s="4">
        <v>47.624400000000001</v>
      </c>
      <c r="O825" s="4">
        <v>0</v>
      </c>
      <c r="P825" s="4">
        <v>47.6</v>
      </c>
      <c r="Q825" s="4">
        <v>35.876100000000001</v>
      </c>
      <c r="R825" s="4">
        <v>0</v>
      </c>
      <c r="S825" s="4">
        <v>35.9</v>
      </c>
      <c r="T825" s="4">
        <v>31287.485499999999</v>
      </c>
      <c r="W825" s="4">
        <v>0</v>
      </c>
      <c r="X825" s="4">
        <v>16.063800000000001</v>
      </c>
      <c r="Y825" s="4">
        <v>13.2</v>
      </c>
      <c r="Z825" s="4">
        <v>845</v>
      </c>
      <c r="AA825" s="4">
        <v>868</v>
      </c>
      <c r="AB825" s="4">
        <v>841</v>
      </c>
      <c r="AC825" s="4">
        <v>63</v>
      </c>
      <c r="AD825" s="4">
        <v>5.33</v>
      </c>
      <c r="AE825" s="4">
        <v>0.12</v>
      </c>
      <c r="AF825" s="4">
        <v>981</v>
      </c>
      <c r="AG825" s="4">
        <v>-15</v>
      </c>
      <c r="AH825" s="4">
        <v>11</v>
      </c>
      <c r="AI825" s="4">
        <v>11</v>
      </c>
      <c r="AJ825" s="4">
        <v>191</v>
      </c>
      <c r="AK825" s="4">
        <v>141</v>
      </c>
      <c r="AL825" s="4">
        <v>4.8</v>
      </c>
      <c r="AM825" s="4">
        <v>195</v>
      </c>
      <c r="AN825" s="4" t="s">
        <v>155</v>
      </c>
      <c r="AO825" s="4">
        <v>1</v>
      </c>
      <c r="AP825" s="4">
        <v>0.82313657407407403</v>
      </c>
      <c r="AQ825" s="4">
        <v>47.159303000000001</v>
      </c>
      <c r="AR825" s="4">
        <v>-88.489791999999994</v>
      </c>
      <c r="AS825" s="4">
        <v>317.10000000000002</v>
      </c>
      <c r="AT825" s="4">
        <v>0</v>
      </c>
      <c r="AU825" s="4">
        <v>12</v>
      </c>
      <c r="AV825" s="4">
        <v>7</v>
      </c>
      <c r="AW825" s="4" t="s">
        <v>204</v>
      </c>
      <c r="AX825" s="4">
        <v>1.4</v>
      </c>
      <c r="AY825" s="4">
        <v>1.4</v>
      </c>
      <c r="AZ825" s="4">
        <v>2.2999999999999998</v>
      </c>
      <c r="BA825" s="4">
        <v>14.023</v>
      </c>
      <c r="BB825" s="4">
        <v>32.049999999999997</v>
      </c>
      <c r="BC825" s="4">
        <v>2.29</v>
      </c>
      <c r="BD825" s="4">
        <v>5.8280000000000003</v>
      </c>
      <c r="BE825" s="4">
        <v>781.42700000000002</v>
      </c>
      <c r="BF825" s="4">
        <v>404.40300000000002</v>
      </c>
      <c r="BG825" s="4">
        <v>2.5939999999999999</v>
      </c>
      <c r="BH825" s="4">
        <v>0</v>
      </c>
      <c r="BI825" s="4">
        <v>2.5939999999999999</v>
      </c>
      <c r="BJ825" s="4">
        <v>1.954</v>
      </c>
      <c r="BK825" s="4">
        <v>0</v>
      </c>
      <c r="BL825" s="4">
        <v>1.954</v>
      </c>
      <c r="BM825" s="4">
        <v>538.12490000000003</v>
      </c>
      <c r="BQ825" s="4">
        <v>6074.8919999999998</v>
      </c>
      <c r="BR825" s="4">
        <v>9.5500000000000001E-4</v>
      </c>
      <c r="BS825" s="4">
        <v>-5</v>
      </c>
      <c r="BT825" s="4">
        <v>2.0910000000000002E-2</v>
      </c>
      <c r="BU825" s="4">
        <v>2.3338999999999999E-2</v>
      </c>
      <c r="BV825" s="4">
        <v>0.42238399999999998</v>
      </c>
    </row>
    <row r="826" spans="1:74" x14ac:dyDescent="0.25">
      <c r="A826" s="4">
        <v>42067</v>
      </c>
      <c r="B826" s="4">
        <v>3.0612268518518518E-2</v>
      </c>
      <c r="C826" s="4">
        <v>1.573</v>
      </c>
      <c r="D826" s="4">
        <v>1.2668999999999999</v>
      </c>
      <c r="E826" s="4">
        <v>12668.57847</v>
      </c>
      <c r="F826" s="4">
        <v>50.1</v>
      </c>
      <c r="G826" s="4">
        <v>-26.6</v>
      </c>
      <c r="H826" s="4">
        <v>30659.1</v>
      </c>
      <c r="J826" s="4">
        <v>17.100000000000001</v>
      </c>
      <c r="K826" s="4">
        <v>0.94599999999999995</v>
      </c>
      <c r="L826" s="4">
        <v>1.4882</v>
      </c>
      <c r="M826" s="4">
        <v>1.1983999999999999</v>
      </c>
      <c r="N826" s="4">
        <v>47.400300000000001</v>
      </c>
      <c r="O826" s="4">
        <v>0</v>
      </c>
      <c r="P826" s="4">
        <v>47.4</v>
      </c>
      <c r="Q826" s="4">
        <v>35.707299999999996</v>
      </c>
      <c r="R826" s="4">
        <v>0</v>
      </c>
      <c r="S826" s="4">
        <v>35.700000000000003</v>
      </c>
      <c r="T826" s="4">
        <v>30659.107199999999</v>
      </c>
      <c r="W826" s="4">
        <v>0</v>
      </c>
      <c r="X826" s="4">
        <v>16.176100000000002</v>
      </c>
      <c r="Y826" s="4">
        <v>13.3</v>
      </c>
      <c r="Z826" s="4">
        <v>844</v>
      </c>
      <c r="AA826" s="4">
        <v>867</v>
      </c>
      <c r="AB826" s="4">
        <v>841</v>
      </c>
      <c r="AC826" s="4">
        <v>63</v>
      </c>
      <c r="AD826" s="4">
        <v>5.33</v>
      </c>
      <c r="AE826" s="4">
        <v>0.12</v>
      </c>
      <c r="AF826" s="4">
        <v>981</v>
      </c>
      <c r="AG826" s="4">
        <v>-15</v>
      </c>
      <c r="AH826" s="4">
        <v>11</v>
      </c>
      <c r="AI826" s="4">
        <v>11</v>
      </c>
      <c r="AJ826" s="4">
        <v>192</v>
      </c>
      <c r="AK826" s="4">
        <v>141</v>
      </c>
      <c r="AL826" s="4">
        <v>4.7</v>
      </c>
      <c r="AM826" s="4">
        <v>195</v>
      </c>
      <c r="AN826" s="4" t="s">
        <v>155</v>
      </c>
      <c r="AO826" s="4">
        <v>1</v>
      </c>
      <c r="AP826" s="4">
        <v>0.82314814814814818</v>
      </c>
      <c r="AQ826" s="4">
        <v>47.159303000000001</v>
      </c>
      <c r="AR826" s="4">
        <v>-88.489791999999994</v>
      </c>
      <c r="AS826" s="4">
        <v>317.10000000000002</v>
      </c>
      <c r="AT826" s="4">
        <v>0</v>
      </c>
      <c r="AU826" s="4">
        <v>12</v>
      </c>
      <c r="AV826" s="4">
        <v>7</v>
      </c>
      <c r="AW826" s="4" t="s">
        <v>204</v>
      </c>
      <c r="AX826" s="4">
        <v>1.4</v>
      </c>
      <c r="AY826" s="4">
        <v>1.4</v>
      </c>
      <c r="AZ826" s="4">
        <v>2.2999999999999998</v>
      </c>
      <c r="BA826" s="4">
        <v>14.023</v>
      </c>
      <c r="BB826" s="4">
        <v>32.64</v>
      </c>
      <c r="BC826" s="4">
        <v>2.33</v>
      </c>
      <c r="BD826" s="4">
        <v>5.7119999999999997</v>
      </c>
      <c r="BE826" s="4">
        <v>787.63300000000004</v>
      </c>
      <c r="BF826" s="4">
        <v>403.67399999999998</v>
      </c>
      <c r="BG826" s="4">
        <v>2.6269999999999998</v>
      </c>
      <c r="BH826" s="4">
        <v>0</v>
      </c>
      <c r="BI826" s="4">
        <v>2.6269999999999998</v>
      </c>
      <c r="BJ826" s="4">
        <v>1.9790000000000001</v>
      </c>
      <c r="BK826" s="4">
        <v>0</v>
      </c>
      <c r="BL826" s="4">
        <v>1.9790000000000001</v>
      </c>
      <c r="BM826" s="4">
        <v>536.57230000000004</v>
      </c>
      <c r="BQ826" s="4">
        <v>6224.7240000000002</v>
      </c>
      <c r="BR826" s="4">
        <v>1E-3</v>
      </c>
      <c r="BS826" s="4">
        <v>-5</v>
      </c>
      <c r="BT826" s="4">
        <v>2.1954000000000001E-2</v>
      </c>
      <c r="BU826" s="4">
        <v>2.4438000000000001E-2</v>
      </c>
      <c r="BV826" s="4">
        <v>0.44347199999999998</v>
      </c>
    </row>
    <row r="827" spans="1:74" x14ac:dyDescent="0.25">
      <c r="A827" s="4">
        <v>42067</v>
      </c>
      <c r="B827" s="4">
        <v>3.0623842592592595E-2</v>
      </c>
      <c r="C827" s="4">
        <v>1.54</v>
      </c>
      <c r="D827" s="4">
        <v>1.2430000000000001</v>
      </c>
      <c r="E827" s="4">
        <v>12430.092979999999</v>
      </c>
      <c r="F827" s="4">
        <v>49.7</v>
      </c>
      <c r="G827" s="4">
        <v>-26.6</v>
      </c>
      <c r="H827" s="4">
        <v>30044.1</v>
      </c>
      <c r="J827" s="4">
        <v>17.100000000000001</v>
      </c>
      <c r="K827" s="4">
        <v>0.94699999999999995</v>
      </c>
      <c r="L827" s="4">
        <v>1.4583999999999999</v>
      </c>
      <c r="M827" s="4">
        <v>1.1771</v>
      </c>
      <c r="N827" s="4">
        <v>47.073700000000002</v>
      </c>
      <c r="O827" s="4">
        <v>0</v>
      </c>
      <c r="P827" s="4">
        <v>47.1</v>
      </c>
      <c r="Q827" s="4">
        <v>35.4619</v>
      </c>
      <c r="R827" s="4">
        <v>0</v>
      </c>
      <c r="S827" s="4">
        <v>35.5</v>
      </c>
      <c r="T827" s="4">
        <v>30044.088800000001</v>
      </c>
      <c r="W827" s="4">
        <v>0</v>
      </c>
      <c r="X827" s="4">
        <v>16.1938</v>
      </c>
      <c r="Y827" s="4">
        <v>13.2</v>
      </c>
      <c r="Z827" s="4">
        <v>844</v>
      </c>
      <c r="AA827" s="4">
        <v>870</v>
      </c>
      <c r="AB827" s="4">
        <v>841</v>
      </c>
      <c r="AC827" s="4">
        <v>63</v>
      </c>
      <c r="AD827" s="4">
        <v>5.33</v>
      </c>
      <c r="AE827" s="4">
        <v>0.12</v>
      </c>
      <c r="AF827" s="4">
        <v>980</v>
      </c>
      <c r="AG827" s="4">
        <v>-15</v>
      </c>
      <c r="AH827" s="4">
        <v>11</v>
      </c>
      <c r="AI827" s="4">
        <v>11</v>
      </c>
      <c r="AJ827" s="4">
        <v>192</v>
      </c>
      <c r="AK827" s="4">
        <v>141</v>
      </c>
      <c r="AL827" s="4">
        <v>4.2</v>
      </c>
      <c r="AM827" s="4">
        <v>195</v>
      </c>
      <c r="AN827" s="4" t="s">
        <v>155</v>
      </c>
      <c r="AO827" s="4">
        <v>1</v>
      </c>
      <c r="AP827" s="4">
        <v>0.82315972222222233</v>
      </c>
      <c r="AQ827" s="4">
        <v>47.159301999999997</v>
      </c>
      <c r="AR827" s="4">
        <v>-88.489791999999994</v>
      </c>
      <c r="AS827" s="4">
        <v>317.10000000000002</v>
      </c>
      <c r="AT827" s="4">
        <v>0</v>
      </c>
      <c r="AU827" s="4">
        <v>12</v>
      </c>
      <c r="AV827" s="4">
        <v>7</v>
      </c>
      <c r="AW827" s="4" t="s">
        <v>204</v>
      </c>
      <c r="AX827" s="4">
        <v>1.4</v>
      </c>
      <c r="AY827" s="4">
        <v>1.4532529999999999</v>
      </c>
      <c r="AZ827" s="4">
        <v>2.2999999999999998</v>
      </c>
      <c r="BA827" s="4">
        <v>14.023</v>
      </c>
      <c r="BB827" s="4">
        <v>33.33</v>
      </c>
      <c r="BC827" s="4">
        <v>2.38</v>
      </c>
      <c r="BD827" s="4">
        <v>5.5960000000000001</v>
      </c>
      <c r="BE827" s="4">
        <v>787.35400000000004</v>
      </c>
      <c r="BF827" s="4">
        <v>404.48399999999998</v>
      </c>
      <c r="BG827" s="4">
        <v>2.661</v>
      </c>
      <c r="BH827" s="4">
        <v>0</v>
      </c>
      <c r="BI827" s="4">
        <v>2.661</v>
      </c>
      <c r="BJ827" s="4">
        <v>2.0049999999999999</v>
      </c>
      <c r="BK827" s="4">
        <v>0</v>
      </c>
      <c r="BL827" s="4">
        <v>2.0049999999999999</v>
      </c>
      <c r="BM827" s="4">
        <v>536.38390000000004</v>
      </c>
      <c r="BQ827" s="4">
        <v>6356.884</v>
      </c>
      <c r="BR827" s="4">
        <v>1E-3</v>
      </c>
      <c r="BS827" s="4">
        <v>-5</v>
      </c>
      <c r="BT827" s="4">
        <v>2.1047E-2</v>
      </c>
      <c r="BU827" s="4">
        <v>2.4438000000000001E-2</v>
      </c>
      <c r="BV827" s="4">
        <v>0.42514800000000003</v>
      </c>
    </row>
    <row r="828" spans="1:74" x14ac:dyDescent="0.25">
      <c r="A828" s="4">
        <v>42067</v>
      </c>
      <c r="B828" s="4">
        <v>3.0635416666666668E-2</v>
      </c>
      <c r="C828" s="4">
        <v>1.54</v>
      </c>
      <c r="D828" s="4">
        <v>1.2229000000000001</v>
      </c>
      <c r="E828" s="4">
        <v>12229.276320000001</v>
      </c>
      <c r="F828" s="4">
        <v>49.6</v>
      </c>
      <c r="G828" s="4">
        <v>-26.6</v>
      </c>
      <c r="H828" s="4">
        <v>29618.9</v>
      </c>
      <c r="J828" s="4">
        <v>17.2</v>
      </c>
      <c r="K828" s="4">
        <v>0.9476</v>
      </c>
      <c r="L828" s="4">
        <v>1.4593</v>
      </c>
      <c r="M828" s="4">
        <v>1.1588000000000001</v>
      </c>
      <c r="N828" s="4">
        <v>46.9998</v>
      </c>
      <c r="O828" s="4">
        <v>0</v>
      </c>
      <c r="P828" s="4">
        <v>47</v>
      </c>
      <c r="Q828" s="4">
        <v>35.4056</v>
      </c>
      <c r="R828" s="4">
        <v>0</v>
      </c>
      <c r="S828" s="4">
        <v>35.4</v>
      </c>
      <c r="T828" s="4">
        <v>29618.869900000002</v>
      </c>
      <c r="W828" s="4">
        <v>0</v>
      </c>
      <c r="X828" s="4">
        <v>16.298300000000001</v>
      </c>
      <c r="Y828" s="4">
        <v>13.4</v>
      </c>
      <c r="Z828" s="4">
        <v>844</v>
      </c>
      <c r="AA828" s="4">
        <v>869</v>
      </c>
      <c r="AB828" s="4">
        <v>839</v>
      </c>
      <c r="AC828" s="4">
        <v>63</v>
      </c>
      <c r="AD828" s="4">
        <v>5.33</v>
      </c>
      <c r="AE828" s="4">
        <v>0.12</v>
      </c>
      <c r="AF828" s="4">
        <v>981</v>
      </c>
      <c r="AG828" s="4">
        <v>-15</v>
      </c>
      <c r="AH828" s="4">
        <v>11</v>
      </c>
      <c r="AI828" s="4">
        <v>11</v>
      </c>
      <c r="AJ828" s="4">
        <v>192</v>
      </c>
      <c r="AK828" s="4">
        <v>141</v>
      </c>
      <c r="AL828" s="4">
        <v>4</v>
      </c>
      <c r="AM828" s="4">
        <v>195</v>
      </c>
      <c r="AN828" s="4" t="s">
        <v>155</v>
      </c>
      <c r="AO828" s="4">
        <v>1</v>
      </c>
      <c r="AP828" s="4">
        <v>0.82317129629629626</v>
      </c>
      <c r="AQ828" s="4">
        <v>47.159301999999997</v>
      </c>
      <c r="AR828" s="4">
        <v>-88.489791999999994</v>
      </c>
      <c r="AS828" s="4">
        <v>317.2</v>
      </c>
      <c r="AT828" s="4">
        <v>0</v>
      </c>
      <c r="AU828" s="4">
        <v>12</v>
      </c>
      <c r="AV828" s="4">
        <v>7</v>
      </c>
      <c r="AW828" s="4" t="s">
        <v>204</v>
      </c>
      <c r="AX828" s="4">
        <v>1.4</v>
      </c>
      <c r="AY828" s="4">
        <v>1.5</v>
      </c>
      <c r="AZ828" s="4">
        <v>2.2999999999999998</v>
      </c>
      <c r="BA828" s="4">
        <v>14.023</v>
      </c>
      <c r="BB828" s="4">
        <v>33.72</v>
      </c>
      <c r="BC828" s="4">
        <v>2.4</v>
      </c>
      <c r="BD828" s="4">
        <v>5.532</v>
      </c>
      <c r="BE828" s="4">
        <v>796.35599999999999</v>
      </c>
      <c r="BF828" s="4">
        <v>402.49900000000002</v>
      </c>
      <c r="BG828" s="4">
        <v>2.6859999999999999</v>
      </c>
      <c r="BH828" s="4">
        <v>0</v>
      </c>
      <c r="BI828" s="4">
        <v>2.6859999999999999</v>
      </c>
      <c r="BJ828" s="4">
        <v>2.0230000000000001</v>
      </c>
      <c r="BK828" s="4">
        <v>0</v>
      </c>
      <c r="BL828" s="4">
        <v>2.0230000000000001</v>
      </c>
      <c r="BM828" s="4">
        <v>534.51599999999996</v>
      </c>
      <c r="BQ828" s="4">
        <v>6467.16</v>
      </c>
      <c r="BR828" s="4">
        <v>1E-3</v>
      </c>
      <c r="BS828" s="4">
        <v>-5</v>
      </c>
      <c r="BT828" s="4">
        <v>2.2904000000000001E-2</v>
      </c>
      <c r="BU828" s="4">
        <v>2.4438000000000001E-2</v>
      </c>
      <c r="BV828" s="4">
        <v>0.46266299999999999</v>
      </c>
    </row>
    <row r="829" spans="1:74" x14ac:dyDescent="0.25">
      <c r="A829" s="4">
        <v>42067</v>
      </c>
      <c r="B829" s="4">
        <v>3.0646990740740742E-2</v>
      </c>
      <c r="C829" s="4">
        <v>1.54</v>
      </c>
      <c r="D829" s="4">
        <v>1.2049000000000001</v>
      </c>
      <c r="E829" s="4">
        <v>12049.3801</v>
      </c>
      <c r="F829" s="4">
        <v>49.4</v>
      </c>
      <c r="G829" s="4">
        <v>-26.7</v>
      </c>
      <c r="H829" s="4">
        <v>29205.599999999999</v>
      </c>
      <c r="J829" s="4">
        <v>17.2</v>
      </c>
      <c r="K829" s="4">
        <v>0.94830000000000003</v>
      </c>
      <c r="L829" s="4">
        <v>1.4602999999999999</v>
      </c>
      <c r="M829" s="4">
        <v>1.1426000000000001</v>
      </c>
      <c r="N829" s="4">
        <v>46.844799999999999</v>
      </c>
      <c r="O829" s="4">
        <v>0</v>
      </c>
      <c r="P829" s="4">
        <v>46.8</v>
      </c>
      <c r="Q829" s="4">
        <v>35.289400000000001</v>
      </c>
      <c r="R829" s="4">
        <v>0</v>
      </c>
      <c r="S829" s="4">
        <v>35.299999999999997</v>
      </c>
      <c r="T829" s="4">
        <v>29205.5887</v>
      </c>
      <c r="W829" s="4">
        <v>0</v>
      </c>
      <c r="X829" s="4">
        <v>16.310300000000002</v>
      </c>
      <c r="Y829" s="4">
        <v>13.2</v>
      </c>
      <c r="Z829" s="4">
        <v>845</v>
      </c>
      <c r="AA829" s="4">
        <v>869</v>
      </c>
      <c r="AB829" s="4">
        <v>841</v>
      </c>
      <c r="AC829" s="4">
        <v>63</v>
      </c>
      <c r="AD829" s="4">
        <v>5.33</v>
      </c>
      <c r="AE829" s="4">
        <v>0.12</v>
      </c>
      <c r="AF829" s="4">
        <v>980</v>
      </c>
      <c r="AG829" s="4">
        <v>-15</v>
      </c>
      <c r="AH829" s="4">
        <v>11</v>
      </c>
      <c r="AI829" s="4">
        <v>11</v>
      </c>
      <c r="AJ829" s="4">
        <v>192</v>
      </c>
      <c r="AK829" s="4">
        <v>141</v>
      </c>
      <c r="AL829" s="4">
        <v>4.3</v>
      </c>
      <c r="AM829" s="4">
        <v>195</v>
      </c>
      <c r="AN829" s="4" t="s">
        <v>155</v>
      </c>
      <c r="AO829" s="4">
        <v>1</v>
      </c>
      <c r="AP829" s="4">
        <v>0.82318287037037041</v>
      </c>
      <c r="AQ829" s="4">
        <v>47.159301999999997</v>
      </c>
      <c r="AR829" s="4">
        <v>-88.489790999999997</v>
      </c>
      <c r="AS829" s="4">
        <v>317.39999999999998</v>
      </c>
      <c r="AT829" s="4">
        <v>0</v>
      </c>
      <c r="AU829" s="4">
        <v>12</v>
      </c>
      <c r="AV829" s="4">
        <v>7</v>
      </c>
      <c r="AW829" s="4" t="s">
        <v>204</v>
      </c>
      <c r="AX829" s="4">
        <v>1.4</v>
      </c>
      <c r="AY829" s="4">
        <v>1.5</v>
      </c>
      <c r="AZ829" s="4">
        <v>2.2999999999999998</v>
      </c>
      <c r="BA829" s="4">
        <v>14.023</v>
      </c>
      <c r="BB829" s="4">
        <v>34.090000000000003</v>
      </c>
      <c r="BC829" s="4">
        <v>2.4300000000000002</v>
      </c>
      <c r="BD829" s="4">
        <v>5.4550000000000001</v>
      </c>
      <c r="BE829" s="4">
        <v>805.14800000000002</v>
      </c>
      <c r="BF829" s="4">
        <v>400.95600000000002</v>
      </c>
      <c r="BG829" s="4">
        <v>2.7050000000000001</v>
      </c>
      <c r="BH829" s="4">
        <v>0</v>
      </c>
      <c r="BI829" s="4">
        <v>2.7050000000000001</v>
      </c>
      <c r="BJ829" s="4">
        <v>2.0379999999999998</v>
      </c>
      <c r="BK829" s="4">
        <v>0</v>
      </c>
      <c r="BL829" s="4">
        <v>2.0379999999999998</v>
      </c>
      <c r="BM829" s="4">
        <v>532.4846</v>
      </c>
      <c r="BQ829" s="4">
        <v>6538.5559999999996</v>
      </c>
      <c r="BR829" s="4">
        <v>1E-3</v>
      </c>
      <c r="BS829" s="4">
        <v>-5</v>
      </c>
      <c r="BT829" s="4">
        <v>2.2048000000000002E-2</v>
      </c>
      <c r="BU829" s="4">
        <v>2.4438000000000001E-2</v>
      </c>
      <c r="BV829" s="4">
        <v>0.44536999999999999</v>
      </c>
    </row>
    <row r="830" spans="1:74" x14ac:dyDescent="0.25">
      <c r="A830" s="4">
        <v>42067</v>
      </c>
      <c r="B830" s="4">
        <v>3.0658564814814816E-2</v>
      </c>
      <c r="C830" s="4">
        <v>1.52</v>
      </c>
      <c r="D830" s="4">
        <v>1.1813</v>
      </c>
      <c r="E830" s="4">
        <v>11812.8385</v>
      </c>
      <c r="F830" s="4">
        <v>49.4</v>
      </c>
      <c r="G830" s="4">
        <v>-26.7</v>
      </c>
      <c r="H830" s="4">
        <v>28768.2</v>
      </c>
      <c r="J830" s="4">
        <v>17.3</v>
      </c>
      <c r="K830" s="4">
        <v>0.94920000000000004</v>
      </c>
      <c r="L830" s="4">
        <v>1.4432</v>
      </c>
      <c r="M830" s="4">
        <v>1.1212</v>
      </c>
      <c r="N830" s="4">
        <v>46.889299999999999</v>
      </c>
      <c r="O830" s="4">
        <v>0</v>
      </c>
      <c r="P830" s="4">
        <v>46.9</v>
      </c>
      <c r="Q830" s="4">
        <v>35.322299999999998</v>
      </c>
      <c r="R830" s="4">
        <v>0</v>
      </c>
      <c r="S830" s="4">
        <v>35.299999999999997</v>
      </c>
      <c r="T830" s="4">
        <v>28768.177199999998</v>
      </c>
      <c r="W830" s="4">
        <v>0</v>
      </c>
      <c r="X830" s="4">
        <v>16.418199999999999</v>
      </c>
      <c r="Y830" s="4">
        <v>13.3</v>
      </c>
      <c r="Z830" s="4">
        <v>845</v>
      </c>
      <c r="AA830" s="4">
        <v>871</v>
      </c>
      <c r="AB830" s="4">
        <v>843</v>
      </c>
      <c r="AC830" s="4">
        <v>63</v>
      </c>
      <c r="AD830" s="4">
        <v>5.33</v>
      </c>
      <c r="AE830" s="4">
        <v>0.12</v>
      </c>
      <c r="AF830" s="4">
        <v>981</v>
      </c>
      <c r="AG830" s="4">
        <v>-15</v>
      </c>
      <c r="AH830" s="4">
        <v>11</v>
      </c>
      <c r="AI830" s="4">
        <v>11</v>
      </c>
      <c r="AJ830" s="4">
        <v>192</v>
      </c>
      <c r="AK830" s="4">
        <v>141</v>
      </c>
      <c r="AL830" s="4">
        <v>4.4000000000000004</v>
      </c>
      <c r="AM830" s="4">
        <v>195</v>
      </c>
      <c r="AN830" s="4" t="s">
        <v>155</v>
      </c>
      <c r="AO830" s="4">
        <v>1</v>
      </c>
      <c r="AP830" s="4">
        <v>0.82320601851851849</v>
      </c>
      <c r="AQ830" s="4">
        <v>47.159301999999997</v>
      </c>
      <c r="AR830" s="4">
        <v>-88.489789999999999</v>
      </c>
      <c r="AS830" s="4">
        <v>317.5</v>
      </c>
      <c r="AT830" s="4">
        <v>0</v>
      </c>
      <c r="AU830" s="4">
        <v>12</v>
      </c>
      <c r="AV830" s="4">
        <v>7</v>
      </c>
      <c r="AW830" s="4" t="s">
        <v>204</v>
      </c>
      <c r="AX830" s="4">
        <v>1.4</v>
      </c>
      <c r="AY830" s="4">
        <v>1.5</v>
      </c>
      <c r="AZ830" s="4">
        <v>2.2999999999999998</v>
      </c>
      <c r="BA830" s="4">
        <v>14.023</v>
      </c>
      <c r="BB830" s="4">
        <v>34.64</v>
      </c>
      <c r="BC830" s="4">
        <v>2.4700000000000002</v>
      </c>
      <c r="BD830" s="4">
        <v>5.3550000000000004</v>
      </c>
      <c r="BE830" s="4">
        <v>807.81200000000001</v>
      </c>
      <c r="BF830" s="4">
        <v>399.45</v>
      </c>
      <c r="BG830" s="4">
        <v>2.7480000000000002</v>
      </c>
      <c r="BH830" s="4">
        <v>0</v>
      </c>
      <c r="BI830" s="4">
        <v>2.7480000000000002</v>
      </c>
      <c r="BJ830" s="4">
        <v>2.0699999999999998</v>
      </c>
      <c r="BK830" s="4">
        <v>0</v>
      </c>
      <c r="BL830" s="4">
        <v>2.0699999999999998</v>
      </c>
      <c r="BM830" s="4">
        <v>532.49689999999998</v>
      </c>
      <c r="BQ830" s="4">
        <v>6682.0290000000005</v>
      </c>
      <c r="BR830" s="4">
        <v>1E-3</v>
      </c>
      <c r="BS830" s="4">
        <v>-5</v>
      </c>
      <c r="BT830" s="4">
        <v>2.2950999999999999E-2</v>
      </c>
      <c r="BU830" s="4">
        <v>2.4438000000000001E-2</v>
      </c>
      <c r="BV830" s="4">
        <v>0.463611</v>
      </c>
    </row>
    <row r="831" spans="1:74" x14ac:dyDescent="0.25">
      <c r="A831" s="4">
        <v>42067</v>
      </c>
      <c r="B831" s="4">
        <v>3.0670138888888889E-2</v>
      </c>
      <c r="C831" s="4">
        <v>1.5</v>
      </c>
      <c r="D831" s="4">
        <v>1.1614</v>
      </c>
      <c r="E831" s="4">
        <v>11613.70861</v>
      </c>
      <c r="F831" s="4">
        <v>49.2</v>
      </c>
      <c r="G831" s="4">
        <v>-26.8</v>
      </c>
      <c r="H831" s="4">
        <v>28386.799999999999</v>
      </c>
      <c r="J831" s="4">
        <v>17.3</v>
      </c>
      <c r="K831" s="4">
        <v>0.94989999999999997</v>
      </c>
      <c r="L831" s="4">
        <v>1.4248000000000001</v>
      </c>
      <c r="M831" s="4">
        <v>1.1032</v>
      </c>
      <c r="N831" s="4">
        <v>46.735300000000002</v>
      </c>
      <c r="O831" s="4">
        <v>0</v>
      </c>
      <c r="P831" s="4">
        <v>46.7</v>
      </c>
      <c r="Q831" s="4">
        <v>35.206299999999999</v>
      </c>
      <c r="R831" s="4">
        <v>0</v>
      </c>
      <c r="S831" s="4">
        <v>35.200000000000003</v>
      </c>
      <c r="T831" s="4">
        <v>28386.754099999998</v>
      </c>
      <c r="W831" s="4">
        <v>0</v>
      </c>
      <c r="X831" s="4">
        <v>16.433299999999999</v>
      </c>
      <c r="Y831" s="4">
        <v>13.3</v>
      </c>
      <c r="Z831" s="4">
        <v>845</v>
      </c>
      <c r="AA831" s="4">
        <v>871</v>
      </c>
      <c r="AB831" s="4">
        <v>843</v>
      </c>
      <c r="AC831" s="4">
        <v>63</v>
      </c>
      <c r="AD831" s="4">
        <v>5.33</v>
      </c>
      <c r="AE831" s="4">
        <v>0.12</v>
      </c>
      <c r="AF831" s="4">
        <v>981</v>
      </c>
      <c r="AG831" s="4">
        <v>-15</v>
      </c>
      <c r="AH831" s="4">
        <v>10.049950000000001</v>
      </c>
      <c r="AI831" s="4">
        <v>11</v>
      </c>
      <c r="AJ831" s="4">
        <v>192</v>
      </c>
      <c r="AK831" s="4">
        <v>141</v>
      </c>
      <c r="AL831" s="4">
        <v>4.2</v>
      </c>
      <c r="AM831" s="4">
        <v>195</v>
      </c>
      <c r="AN831" s="4" t="s">
        <v>155</v>
      </c>
      <c r="AO831" s="4">
        <v>1</v>
      </c>
      <c r="AP831" s="4">
        <v>0.82320601851851849</v>
      </c>
      <c r="AQ831" s="4">
        <v>47.159301999999997</v>
      </c>
      <c r="AR831" s="4">
        <v>-88.489789999999999</v>
      </c>
      <c r="AS831" s="4">
        <v>317.7</v>
      </c>
      <c r="AT831" s="4">
        <v>0</v>
      </c>
      <c r="AU831" s="4">
        <v>12</v>
      </c>
      <c r="AV831" s="4">
        <v>7</v>
      </c>
      <c r="AW831" s="4" t="s">
        <v>204</v>
      </c>
      <c r="AX831" s="4">
        <v>1.1868000000000001</v>
      </c>
      <c r="AY831" s="4">
        <v>1.4467000000000001</v>
      </c>
      <c r="AZ831" s="4">
        <v>1.9802</v>
      </c>
      <c r="BA831" s="4">
        <v>14.023</v>
      </c>
      <c r="BB831" s="4">
        <v>35.15</v>
      </c>
      <c r="BC831" s="4">
        <v>2.5099999999999998</v>
      </c>
      <c r="BD831" s="4">
        <v>5.274</v>
      </c>
      <c r="BE831" s="4">
        <v>808.67200000000003</v>
      </c>
      <c r="BF831" s="4">
        <v>398.524</v>
      </c>
      <c r="BG831" s="4">
        <v>2.778</v>
      </c>
      <c r="BH831" s="4">
        <v>0</v>
      </c>
      <c r="BI831" s="4">
        <v>2.778</v>
      </c>
      <c r="BJ831" s="4">
        <v>2.093</v>
      </c>
      <c r="BK831" s="4">
        <v>0</v>
      </c>
      <c r="BL831" s="4">
        <v>2.093</v>
      </c>
      <c r="BM831" s="4">
        <v>532.79780000000005</v>
      </c>
      <c r="BQ831" s="4">
        <v>6781.8909999999996</v>
      </c>
      <c r="BR831" s="4">
        <v>1E-3</v>
      </c>
      <c r="BS831" s="4">
        <v>-5</v>
      </c>
      <c r="BT831" s="4">
        <v>2.3949999999999999E-2</v>
      </c>
      <c r="BU831" s="4">
        <v>2.4438000000000001E-2</v>
      </c>
      <c r="BV831" s="4">
        <v>0.48379100000000003</v>
      </c>
    </row>
    <row r="832" spans="1:74" x14ac:dyDescent="0.25">
      <c r="A832" s="4">
        <v>42067</v>
      </c>
      <c r="B832" s="4">
        <v>3.0681712962962963E-2</v>
      </c>
      <c r="C832" s="4">
        <v>1.49</v>
      </c>
      <c r="D832" s="4">
        <v>1.1395</v>
      </c>
      <c r="E832" s="4">
        <v>11394.646129999999</v>
      </c>
      <c r="F832" s="4">
        <v>49.1</v>
      </c>
      <c r="G832" s="4">
        <v>-26.8</v>
      </c>
      <c r="H832" s="4">
        <v>27956.400000000001</v>
      </c>
      <c r="J832" s="4">
        <v>17.399999999999999</v>
      </c>
      <c r="K832" s="4">
        <v>0.95069999999999999</v>
      </c>
      <c r="L832" s="4">
        <v>1.4165000000000001</v>
      </c>
      <c r="M832" s="4">
        <v>1.0832999999999999</v>
      </c>
      <c r="N832" s="4">
        <v>46.686999999999998</v>
      </c>
      <c r="O832" s="4">
        <v>0</v>
      </c>
      <c r="P832" s="4">
        <v>46.7</v>
      </c>
      <c r="Q832" s="4">
        <v>35.169899999999998</v>
      </c>
      <c r="R832" s="4">
        <v>0</v>
      </c>
      <c r="S832" s="4">
        <v>35.200000000000003</v>
      </c>
      <c r="T832" s="4">
        <v>27956.403999999999</v>
      </c>
      <c r="W832" s="4">
        <v>0</v>
      </c>
      <c r="X832" s="4">
        <v>16.539400000000001</v>
      </c>
      <c r="Y832" s="4">
        <v>13.2</v>
      </c>
      <c r="Z832" s="4">
        <v>845</v>
      </c>
      <c r="AA832" s="4">
        <v>871</v>
      </c>
      <c r="AB832" s="4">
        <v>842</v>
      </c>
      <c r="AC832" s="4">
        <v>63</v>
      </c>
      <c r="AD832" s="4">
        <v>5.33</v>
      </c>
      <c r="AE832" s="4">
        <v>0.12</v>
      </c>
      <c r="AF832" s="4">
        <v>981</v>
      </c>
      <c r="AG832" s="4">
        <v>-15</v>
      </c>
      <c r="AH832" s="4">
        <v>10</v>
      </c>
      <c r="AI832" s="4">
        <v>11</v>
      </c>
      <c r="AJ832" s="4">
        <v>192</v>
      </c>
      <c r="AK832" s="4">
        <v>141</v>
      </c>
      <c r="AL832" s="4">
        <v>4.3</v>
      </c>
      <c r="AM832" s="4">
        <v>195</v>
      </c>
      <c r="AN832" s="4" t="s">
        <v>155</v>
      </c>
      <c r="AO832" s="4">
        <v>1</v>
      </c>
      <c r="AP832" s="4">
        <v>0.82321759259259253</v>
      </c>
      <c r="AQ832" s="4">
        <v>47.159301999999997</v>
      </c>
      <c r="AR832" s="4">
        <v>-88.489789000000002</v>
      </c>
      <c r="AS832" s="4">
        <v>318.10000000000002</v>
      </c>
      <c r="AT832" s="4">
        <v>0</v>
      </c>
      <c r="AU832" s="4">
        <v>12</v>
      </c>
      <c r="AV832" s="4">
        <v>7</v>
      </c>
      <c r="AW832" s="4" t="s">
        <v>204</v>
      </c>
      <c r="AX832" s="4">
        <v>1</v>
      </c>
      <c r="AY832" s="4">
        <v>1.4</v>
      </c>
      <c r="AZ832" s="4">
        <v>1.7</v>
      </c>
      <c r="BA832" s="4">
        <v>14.023</v>
      </c>
      <c r="BB832" s="4">
        <v>35.659999999999997</v>
      </c>
      <c r="BC832" s="4">
        <v>2.54</v>
      </c>
      <c r="BD832" s="4">
        <v>5.1870000000000003</v>
      </c>
      <c r="BE832" s="4">
        <v>814.88199999999995</v>
      </c>
      <c r="BF832" s="4">
        <v>396.63099999999997</v>
      </c>
      <c r="BG832" s="4">
        <v>2.8130000000000002</v>
      </c>
      <c r="BH832" s="4">
        <v>0</v>
      </c>
      <c r="BI832" s="4">
        <v>2.8130000000000002</v>
      </c>
      <c r="BJ832" s="4">
        <v>2.1190000000000002</v>
      </c>
      <c r="BK832" s="4">
        <v>0</v>
      </c>
      <c r="BL832" s="4">
        <v>2.1190000000000002</v>
      </c>
      <c r="BM832" s="4">
        <v>531.82950000000005</v>
      </c>
      <c r="BQ832" s="4">
        <v>6918.125</v>
      </c>
      <c r="BR832" s="4">
        <v>1E-3</v>
      </c>
      <c r="BS832" s="4">
        <v>-5</v>
      </c>
      <c r="BT832" s="4">
        <v>2.4E-2</v>
      </c>
      <c r="BU832" s="4">
        <v>2.4438000000000001E-2</v>
      </c>
      <c r="BV832" s="4">
        <v>0.48480000000000001</v>
      </c>
    </row>
    <row r="833" spans="1:74" x14ac:dyDescent="0.25">
      <c r="A833" s="4">
        <v>42067</v>
      </c>
      <c r="B833" s="4">
        <v>3.0693287037037036E-2</v>
      </c>
      <c r="C833" s="4">
        <v>1.4870000000000001</v>
      </c>
      <c r="D833" s="4">
        <v>1.1181000000000001</v>
      </c>
      <c r="E833" s="4">
        <v>11181.23077</v>
      </c>
      <c r="F833" s="4">
        <v>49.1</v>
      </c>
      <c r="G833" s="4">
        <v>-26.8</v>
      </c>
      <c r="H833" s="4">
        <v>27496.9</v>
      </c>
      <c r="J833" s="4">
        <v>17.399999999999999</v>
      </c>
      <c r="K833" s="4">
        <v>0.95140000000000002</v>
      </c>
      <c r="L833" s="4">
        <v>1.4147000000000001</v>
      </c>
      <c r="M833" s="4">
        <v>1.0638000000000001</v>
      </c>
      <c r="N833" s="4">
        <v>46.713900000000002</v>
      </c>
      <c r="O833" s="4">
        <v>0</v>
      </c>
      <c r="P833" s="4">
        <v>46.7</v>
      </c>
      <c r="Q833" s="4">
        <v>35.190199999999997</v>
      </c>
      <c r="R833" s="4">
        <v>0</v>
      </c>
      <c r="S833" s="4">
        <v>35.200000000000003</v>
      </c>
      <c r="T833" s="4">
        <v>27496.9244</v>
      </c>
      <c r="W833" s="4">
        <v>0</v>
      </c>
      <c r="X833" s="4">
        <v>16.554400000000001</v>
      </c>
      <c r="Y833" s="4">
        <v>13.3</v>
      </c>
      <c r="Z833" s="4">
        <v>844</v>
      </c>
      <c r="AA833" s="4">
        <v>872</v>
      </c>
      <c r="AB833" s="4">
        <v>846</v>
      </c>
      <c r="AC833" s="4">
        <v>63</v>
      </c>
      <c r="AD833" s="4">
        <v>5.33</v>
      </c>
      <c r="AE833" s="4">
        <v>0.12</v>
      </c>
      <c r="AF833" s="4">
        <v>981</v>
      </c>
      <c r="AG833" s="4">
        <v>-15</v>
      </c>
      <c r="AH833" s="4">
        <v>10</v>
      </c>
      <c r="AI833" s="4">
        <v>11</v>
      </c>
      <c r="AJ833" s="4">
        <v>192</v>
      </c>
      <c r="AK833" s="4">
        <v>141</v>
      </c>
      <c r="AL833" s="4">
        <v>4.3</v>
      </c>
      <c r="AM833" s="4">
        <v>195</v>
      </c>
      <c r="AN833" s="4" t="s">
        <v>155</v>
      </c>
      <c r="AO833" s="4">
        <v>1</v>
      </c>
      <c r="AP833" s="4">
        <v>0.82324074074074083</v>
      </c>
      <c r="AQ833" s="4">
        <v>47.159301999999997</v>
      </c>
      <c r="AR833" s="4">
        <v>-88.489788000000004</v>
      </c>
      <c r="AS833" s="4">
        <v>318.3</v>
      </c>
      <c r="AT833" s="4">
        <v>0</v>
      </c>
      <c r="AU833" s="4">
        <v>12</v>
      </c>
      <c r="AV833" s="4">
        <v>7</v>
      </c>
      <c r="AW833" s="4" t="s">
        <v>204</v>
      </c>
      <c r="AX833" s="4">
        <v>1</v>
      </c>
      <c r="AY833" s="4">
        <v>1.4</v>
      </c>
      <c r="AZ833" s="4">
        <v>1.7</v>
      </c>
      <c r="BA833" s="4">
        <v>14.023</v>
      </c>
      <c r="BB833" s="4">
        <v>36.15</v>
      </c>
      <c r="BC833" s="4">
        <v>2.58</v>
      </c>
      <c r="BD833" s="4">
        <v>5.1079999999999997</v>
      </c>
      <c r="BE833" s="4">
        <v>824.39099999999996</v>
      </c>
      <c r="BF833" s="4">
        <v>394.54399999999998</v>
      </c>
      <c r="BG833" s="4">
        <v>2.851</v>
      </c>
      <c r="BH833" s="4">
        <v>0</v>
      </c>
      <c r="BI833" s="4">
        <v>2.851</v>
      </c>
      <c r="BJ833" s="4">
        <v>2.1469999999999998</v>
      </c>
      <c r="BK833" s="4">
        <v>0</v>
      </c>
      <c r="BL833" s="4">
        <v>2.1469999999999998</v>
      </c>
      <c r="BM833" s="4">
        <v>529.86789999999996</v>
      </c>
      <c r="BQ833" s="4">
        <v>7014.165</v>
      </c>
      <c r="BR833" s="4">
        <v>1E-3</v>
      </c>
      <c r="BS833" s="4">
        <v>-5</v>
      </c>
      <c r="BT833" s="4">
        <v>2.4E-2</v>
      </c>
      <c r="BU833" s="4">
        <v>2.4438000000000001E-2</v>
      </c>
      <c r="BV833" s="4">
        <v>0.48480000000000001</v>
      </c>
    </row>
    <row r="834" spans="1:74" x14ac:dyDescent="0.25">
      <c r="A834" s="4">
        <v>42067</v>
      </c>
      <c r="B834" s="4">
        <v>3.0704861111111117E-2</v>
      </c>
      <c r="C834" s="4">
        <v>1.47</v>
      </c>
      <c r="D834" s="4">
        <v>1.0992999999999999</v>
      </c>
      <c r="E834" s="4">
        <v>10993.44182</v>
      </c>
      <c r="F834" s="4">
        <v>49</v>
      </c>
      <c r="G834" s="4">
        <v>-26.8</v>
      </c>
      <c r="H834" s="4">
        <v>27076.400000000001</v>
      </c>
      <c r="J834" s="4">
        <v>17.399999999999999</v>
      </c>
      <c r="K834" s="4">
        <v>0.95209999999999995</v>
      </c>
      <c r="L834" s="4">
        <v>1.3998999999999999</v>
      </c>
      <c r="M834" s="4">
        <v>1.0467</v>
      </c>
      <c r="N834" s="4">
        <v>46.6539</v>
      </c>
      <c r="O834" s="4">
        <v>0</v>
      </c>
      <c r="P834" s="4">
        <v>46.7</v>
      </c>
      <c r="Q834" s="4">
        <v>35.145000000000003</v>
      </c>
      <c r="R834" s="4">
        <v>0</v>
      </c>
      <c r="S834" s="4">
        <v>35.1</v>
      </c>
      <c r="T834" s="4">
        <v>27076.445199999998</v>
      </c>
      <c r="W834" s="4">
        <v>0</v>
      </c>
      <c r="X834" s="4">
        <v>16.5669</v>
      </c>
      <c r="Y834" s="4">
        <v>13.2</v>
      </c>
      <c r="Z834" s="4">
        <v>845</v>
      </c>
      <c r="AA834" s="4">
        <v>871</v>
      </c>
      <c r="AB834" s="4">
        <v>843</v>
      </c>
      <c r="AC834" s="4">
        <v>63</v>
      </c>
      <c r="AD834" s="4">
        <v>5.33</v>
      </c>
      <c r="AE834" s="4">
        <v>0.12</v>
      </c>
      <c r="AF834" s="4">
        <v>981</v>
      </c>
      <c r="AG834" s="4">
        <v>-15</v>
      </c>
      <c r="AH834" s="4">
        <v>10</v>
      </c>
      <c r="AI834" s="4">
        <v>11</v>
      </c>
      <c r="AJ834" s="4">
        <v>192</v>
      </c>
      <c r="AK834" s="4">
        <v>140</v>
      </c>
      <c r="AL834" s="4">
        <v>4.0999999999999996</v>
      </c>
      <c r="AM834" s="4">
        <v>195</v>
      </c>
      <c r="AN834" s="4" t="s">
        <v>155</v>
      </c>
      <c r="AO834" s="4">
        <v>1</v>
      </c>
      <c r="AP834" s="4">
        <v>0.82324074074074083</v>
      </c>
      <c r="AQ834" s="4">
        <v>47.159301999999997</v>
      </c>
      <c r="AR834" s="4">
        <v>-88.489788000000004</v>
      </c>
      <c r="AS834" s="4">
        <v>318.39999999999998</v>
      </c>
      <c r="AT834" s="4">
        <v>0</v>
      </c>
      <c r="AU834" s="4">
        <v>12</v>
      </c>
      <c r="AV834" s="4">
        <v>7</v>
      </c>
      <c r="AW834" s="4" t="s">
        <v>204</v>
      </c>
      <c r="AX834" s="4">
        <v>1</v>
      </c>
      <c r="AY834" s="4">
        <v>1.4</v>
      </c>
      <c r="AZ834" s="4">
        <v>1.7</v>
      </c>
      <c r="BA834" s="4">
        <v>14.023</v>
      </c>
      <c r="BB834" s="4">
        <v>36.700000000000003</v>
      </c>
      <c r="BC834" s="4">
        <v>2.62</v>
      </c>
      <c r="BD834" s="4">
        <v>5.0289999999999999</v>
      </c>
      <c r="BE834" s="4">
        <v>827.55200000000002</v>
      </c>
      <c r="BF834" s="4">
        <v>393.822</v>
      </c>
      <c r="BG834" s="4">
        <v>2.8879999999999999</v>
      </c>
      <c r="BH834" s="4">
        <v>0</v>
      </c>
      <c r="BI834" s="4">
        <v>2.8879999999999999</v>
      </c>
      <c r="BJ834" s="4">
        <v>2.1760000000000002</v>
      </c>
      <c r="BK834" s="4">
        <v>0</v>
      </c>
      <c r="BL834" s="4">
        <v>2.1760000000000002</v>
      </c>
      <c r="BM834" s="4">
        <v>529.30870000000004</v>
      </c>
      <c r="BQ834" s="4">
        <v>7120.9390000000003</v>
      </c>
      <c r="BR834" s="4">
        <v>1E-3</v>
      </c>
      <c r="BS834" s="4">
        <v>-5</v>
      </c>
      <c r="BT834" s="4">
        <v>2.4E-2</v>
      </c>
      <c r="BU834" s="4">
        <v>2.4438000000000001E-2</v>
      </c>
      <c r="BV834" s="4">
        <v>0.48480000000000001</v>
      </c>
    </row>
    <row r="835" spans="1:74" x14ac:dyDescent="0.25">
      <c r="A835" s="4">
        <v>42067</v>
      </c>
      <c r="B835" s="2">
        <v>3.0716435185185187E-2</v>
      </c>
      <c r="C835" s="3">
        <v>1.462</v>
      </c>
      <c r="D835" s="4">
        <v>1.0831</v>
      </c>
      <c r="E835" s="4">
        <v>10831.308730000001</v>
      </c>
      <c r="F835" s="4">
        <v>48.9</v>
      </c>
      <c r="G835" s="4">
        <v>-26.8</v>
      </c>
      <c r="H835" s="4">
        <v>26722.5</v>
      </c>
      <c r="J835" s="4">
        <v>17.5</v>
      </c>
      <c r="K835" s="4">
        <v>0.95279999999999998</v>
      </c>
      <c r="L835" s="4">
        <v>1.3928</v>
      </c>
      <c r="M835" s="4">
        <v>1.032</v>
      </c>
      <c r="N835" s="4">
        <v>46.592700000000001</v>
      </c>
      <c r="O835" s="4">
        <v>0</v>
      </c>
      <c r="P835" s="4">
        <v>46.6</v>
      </c>
      <c r="Q835" s="4">
        <v>35.098799999999997</v>
      </c>
      <c r="R835" s="4">
        <v>0</v>
      </c>
      <c r="S835" s="4">
        <v>35.1</v>
      </c>
      <c r="T835" s="4">
        <v>26722.456300000002</v>
      </c>
      <c r="W835" s="4">
        <v>0</v>
      </c>
      <c r="X835" s="4">
        <v>16.674299999999999</v>
      </c>
      <c r="Y835" s="4">
        <v>13.2</v>
      </c>
      <c r="Z835" s="4">
        <v>846</v>
      </c>
      <c r="AA835" s="4">
        <v>871</v>
      </c>
      <c r="AB835" s="4">
        <v>843</v>
      </c>
      <c r="AC835" s="4">
        <v>63</v>
      </c>
      <c r="AD835" s="4">
        <v>5.33</v>
      </c>
      <c r="AE835" s="4">
        <v>0.12</v>
      </c>
      <c r="AF835" s="4">
        <v>981</v>
      </c>
      <c r="AG835" s="4">
        <v>-15</v>
      </c>
      <c r="AH835" s="4">
        <v>10</v>
      </c>
      <c r="AI835" s="4">
        <v>11</v>
      </c>
      <c r="AJ835" s="4">
        <v>192</v>
      </c>
      <c r="AK835" s="4">
        <v>141</v>
      </c>
      <c r="AL835" s="4">
        <v>4.4000000000000004</v>
      </c>
      <c r="AM835" s="4">
        <v>195</v>
      </c>
      <c r="AN835" s="4" t="s">
        <v>155</v>
      </c>
      <c r="AO835" s="4">
        <v>1</v>
      </c>
      <c r="AP835" s="4">
        <v>0.82325231481481476</v>
      </c>
      <c r="AQ835" s="4">
        <v>47.159301999999997</v>
      </c>
      <c r="AR835" s="4">
        <v>-88.489788000000004</v>
      </c>
      <c r="AS835" s="4">
        <v>318.5</v>
      </c>
      <c r="AT835" s="4">
        <v>0</v>
      </c>
      <c r="AU835" s="4">
        <v>12</v>
      </c>
      <c r="AV835" s="4">
        <v>7</v>
      </c>
      <c r="AW835" s="4" t="s">
        <v>204</v>
      </c>
      <c r="AX835" s="4">
        <v>1</v>
      </c>
      <c r="AY835" s="4">
        <v>1.4</v>
      </c>
      <c r="AZ835" s="4">
        <v>1.7</v>
      </c>
      <c r="BA835" s="4">
        <v>14.023</v>
      </c>
      <c r="BB835" s="4">
        <v>37.130000000000003</v>
      </c>
      <c r="BC835" s="4">
        <v>2.65</v>
      </c>
      <c r="BD835" s="4">
        <v>4.952</v>
      </c>
      <c r="BE835" s="4">
        <v>832.68399999999997</v>
      </c>
      <c r="BF835" s="4">
        <v>392.68400000000003</v>
      </c>
      <c r="BG835" s="4">
        <v>2.9169999999999998</v>
      </c>
      <c r="BH835" s="4">
        <v>0</v>
      </c>
      <c r="BI835" s="4">
        <v>2.9169999999999998</v>
      </c>
      <c r="BJ835" s="4">
        <v>2.1970000000000001</v>
      </c>
      <c r="BK835" s="4">
        <v>0</v>
      </c>
      <c r="BL835" s="4">
        <v>2.1970000000000001</v>
      </c>
      <c r="BM835" s="4">
        <v>528.29129999999998</v>
      </c>
      <c r="BQ835" s="4">
        <v>7248.0649999999996</v>
      </c>
      <c r="BR835" s="4">
        <v>1.957E-3</v>
      </c>
      <c r="BS835" s="4">
        <v>-5</v>
      </c>
      <c r="BT835" s="4">
        <v>2.4E-2</v>
      </c>
      <c r="BU835" s="4">
        <v>4.7823999999999998E-2</v>
      </c>
      <c r="BV835" s="4">
        <v>0.48480000000000001</v>
      </c>
    </row>
    <row r="836" spans="1:74" x14ac:dyDescent="0.25">
      <c r="A836" s="4">
        <v>42067</v>
      </c>
      <c r="B836" s="4">
        <v>3.0728009259259257E-2</v>
      </c>
      <c r="C836" s="4">
        <v>1.4339999999999999</v>
      </c>
      <c r="D836" s="4">
        <v>1.0671999999999999</v>
      </c>
      <c r="E836" s="4">
        <v>10671.91275</v>
      </c>
      <c r="F836" s="4">
        <v>48.8</v>
      </c>
      <c r="G836" s="4">
        <v>-26.8</v>
      </c>
      <c r="H836" s="4">
        <v>26286</v>
      </c>
      <c r="J836" s="4">
        <v>17.5</v>
      </c>
      <c r="K836" s="4">
        <v>0.9536</v>
      </c>
      <c r="L836" s="4">
        <v>1.3674999999999999</v>
      </c>
      <c r="M836" s="4">
        <v>1.0177</v>
      </c>
      <c r="N836" s="4">
        <v>46.544400000000003</v>
      </c>
      <c r="O836" s="4">
        <v>0</v>
      </c>
      <c r="P836" s="4">
        <v>46.5</v>
      </c>
      <c r="Q836" s="4">
        <v>35.0625</v>
      </c>
      <c r="R836" s="4">
        <v>0</v>
      </c>
      <c r="S836" s="4">
        <v>35.1</v>
      </c>
      <c r="T836" s="4">
        <v>26286.0252</v>
      </c>
      <c r="W836" s="4">
        <v>0</v>
      </c>
      <c r="X836" s="4">
        <v>16.688500000000001</v>
      </c>
      <c r="Y836" s="4">
        <v>13.2</v>
      </c>
      <c r="Z836" s="4">
        <v>845</v>
      </c>
      <c r="AA836" s="4">
        <v>871</v>
      </c>
      <c r="AB836" s="4">
        <v>841</v>
      </c>
      <c r="AC836" s="4">
        <v>63</v>
      </c>
      <c r="AD836" s="4">
        <v>5.33</v>
      </c>
      <c r="AE836" s="4">
        <v>0.12</v>
      </c>
      <c r="AF836" s="4">
        <v>981</v>
      </c>
      <c r="AG836" s="4">
        <v>-15</v>
      </c>
      <c r="AH836" s="4">
        <v>10</v>
      </c>
      <c r="AI836" s="4">
        <v>11</v>
      </c>
      <c r="AJ836" s="4">
        <v>192</v>
      </c>
      <c r="AK836" s="4">
        <v>140</v>
      </c>
      <c r="AL836" s="4">
        <v>4.2</v>
      </c>
      <c r="AM836" s="4">
        <v>195</v>
      </c>
      <c r="AN836" s="4" t="s">
        <v>155</v>
      </c>
      <c r="AO836" s="4">
        <v>1</v>
      </c>
      <c r="AP836" s="4">
        <v>0.82326388888888891</v>
      </c>
      <c r="AQ836" s="4">
        <v>47.159301999999997</v>
      </c>
      <c r="AR836" s="4">
        <v>-88.489787000000007</v>
      </c>
      <c r="AS836" s="4">
        <v>318.3</v>
      </c>
      <c r="AT836" s="4">
        <v>0</v>
      </c>
      <c r="AU836" s="4">
        <v>12</v>
      </c>
      <c r="AV836" s="4">
        <v>7</v>
      </c>
      <c r="AW836" s="4" t="s">
        <v>204</v>
      </c>
      <c r="AX836" s="4">
        <v>1</v>
      </c>
      <c r="AY836" s="4">
        <v>1.4</v>
      </c>
      <c r="AZ836" s="4">
        <v>1.7</v>
      </c>
      <c r="BA836" s="4">
        <v>14.023</v>
      </c>
      <c r="BB836" s="4">
        <v>37.78</v>
      </c>
      <c r="BC836" s="4">
        <v>2.69</v>
      </c>
      <c r="BD836" s="4">
        <v>4.8630000000000004</v>
      </c>
      <c r="BE836" s="4">
        <v>831.20299999999997</v>
      </c>
      <c r="BF836" s="4">
        <v>393.726</v>
      </c>
      <c r="BG836" s="4">
        <v>2.9630000000000001</v>
      </c>
      <c r="BH836" s="4">
        <v>0</v>
      </c>
      <c r="BI836" s="4">
        <v>2.9630000000000001</v>
      </c>
      <c r="BJ836" s="4">
        <v>2.2320000000000002</v>
      </c>
      <c r="BK836" s="4">
        <v>0</v>
      </c>
      <c r="BL836" s="4">
        <v>2.2320000000000002</v>
      </c>
      <c r="BM836" s="4">
        <v>528.37239999999997</v>
      </c>
      <c r="BQ836" s="4">
        <v>7375.8329999999996</v>
      </c>
      <c r="BR836" s="4">
        <v>1.0449999999999999E-3</v>
      </c>
      <c r="BS836" s="4">
        <v>-5</v>
      </c>
      <c r="BT836" s="4">
        <v>2.4955000000000001E-2</v>
      </c>
      <c r="BU836" s="4">
        <v>2.5534999999999999E-2</v>
      </c>
      <c r="BV836" s="4">
        <v>0.50409300000000001</v>
      </c>
    </row>
    <row r="837" spans="1:74" x14ac:dyDescent="0.25">
      <c r="A837" s="4">
        <v>42067</v>
      </c>
      <c r="B837" s="4">
        <v>3.0739583333333334E-2</v>
      </c>
      <c r="C837" s="4">
        <v>1.42</v>
      </c>
      <c r="D837" s="4">
        <v>1.0511999999999999</v>
      </c>
      <c r="E837" s="4">
        <v>10511.98653</v>
      </c>
      <c r="F837" s="4">
        <v>48.7</v>
      </c>
      <c r="G837" s="4">
        <v>-26.8</v>
      </c>
      <c r="H837" s="4">
        <v>25944.9</v>
      </c>
      <c r="J837" s="4">
        <v>17.600000000000001</v>
      </c>
      <c r="K837" s="4">
        <v>0.95420000000000005</v>
      </c>
      <c r="L837" s="4">
        <v>1.355</v>
      </c>
      <c r="M837" s="4">
        <v>1.0031000000000001</v>
      </c>
      <c r="N837" s="4">
        <v>46.471600000000002</v>
      </c>
      <c r="O837" s="4">
        <v>0</v>
      </c>
      <c r="P837" s="4">
        <v>46.5</v>
      </c>
      <c r="Q837" s="4">
        <v>35.008299999999998</v>
      </c>
      <c r="R837" s="4">
        <v>0</v>
      </c>
      <c r="S837" s="4">
        <v>35</v>
      </c>
      <c r="T837" s="4">
        <v>25944.940600000002</v>
      </c>
      <c r="W837" s="4">
        <v>0</v>
      </c>
      <c r="X837" s="4">
        <v>16.794699999999999</v>
      </c>
      <c r="Y837" s="4">
        <v>13.1</v>
      </c>
      <c r="Z837" s="4">
        <v>845</v>
      </c>
      <c r="AA837" s="4">
        <v>871</v>
      </c>
      <c r="AB837" s="4">
        <v>841</v>
      </c>
      <c r="AC837" s="4">
        <v>63</v>
      </c>
      <c r="AD837" s="4">
        <v>5.33</v>
      </c>
      <c r="AE837" s="4">
        <v>0.12</v>
      </c>
      <c r="AF837" s="4">
        <v>980</v>
      </c>
      <c r="AG837" s="4">
        <v>-15</v>
      </c>
      <c r="AH837" s="4">
        <v>10</v>
      </c>
      <c r="AI837" s="4">
        <v>11</v>
      </c>
      <c r="AJ837" s="4">
        <v>192</v>
      </c>
      <c r="AK837" s="4">
        <v>140</v>
      </c>
      <c r="AL837" s="4">
        <v>4.0999999999999996</v>
      </c>
      <c r="AM837" s="4">
        <v>195</v>
      </c>
      <c r="AN837" s="4" t="s">
        <v>155</v>
      </c>
      <c r="AO837" s="4">
        <v>1</v>
      </c>
      <c r="AP837" s="4">
        <v>0.82328703703703709</v>
      </c>
      <c r="AQ837" s="4">
        <v>47.159301999999997</v>
      </c>
      <c r="AR837" s="4">
        <v>-88.489787000000007</v>
      </c>
      <c r="AS837" s="4">
        <v>318.10000000000002</v>
      </c>
      <c r="AT837" s="4">
        <v>0</v>
      </c>
      <c r="AU837" s="4">
        <v>12</v>
      </c>
      <c r="AV837" s="4">
        <v>7</v>
      </c>
      <c r="AW837" s="4" t="s">
        <v>204</v>
      </c>
      <c r="AX837" s="4">
        <v>1.0532999999999999</v>
      </c>
      <c r="AY837" s="4">
        <v>1.4533</v>
      </c>
      <c r="AZ837" s="4">
        <v>1.7533000000000001</v>
      </c>
      <c r="BA837" s="4">
        <v>14.023</v>
      </c>
      <c r="BB837" s="4">
        <v>38.28</v>
      </c>
      <c r="BC837" s="4">
        <v>2.73</v>
      </c>
      <c r="BD837" s="4">
        <v>4.7949999999999999</v>
      </c>
      <c r="BE837" s="4">
        <v>833.9</v>
      </c>
      <c r="BF837" s="4">
        <v>392.90499999999997</v>
      </c>
      <c r="BG837" s="4">
        <v>2.9950000000000001</v>
      </c>
      <c r="BH837" s="4">
        <v>0</v>
      </c>
      <c r="BI837" s="4">
        <v>2.9950000000000001</v>
      </c>
      <c r="BJ837" s="4">
        <v>2.2559999999999998</v>
      </c>
      <c r="BK837" s="4">
        <v>0</v>
      </c>
      <c r="BL837" s="4">
        <v>2.2559999999999998</v>
      </c>
      <c r="BM837" s="4">
        <v>528.00689999999997</v>
      </c>
      <c r="BQ837" s="4">
        <v>7515.1360000000004</v>
      </c>
      <c r="BR837" s="4">
        <v>1E-3</v>
      </c>
      <c r="BS837" s="4">
        <v>-5</v>
      </c>
      <c r="BT837" s="4">
        <v>2.5000000000000001E-2</v>
      </c>
      <c r="BU837" s="4">
        <v>2.4438000000000001E-2</v>
      </c>
      <c r="BV837" s="4">
        <v>0.505</v>
      </c>
    </row>
    <row r="838" spans="1:74" x14ac:dyDescent="0.25">
      <c r="A838" s="4">
        <v>42067</v>
      </c>
      <c r="B838" s="4">
        <v>3.0751157407407404E-2</v>
      </c>
      <c r="C838" s="4">
        <v>1.42</v>
      </c>
      <c r="D838" s="4">
        <v>1.0350999999999999</v>
      </c>
      <c r="E838" s="4">
        <v>10350.638300000001</v>
      </c>
      <c r="F838" s="4">
        <v>48.5</v>
      </c>
      <c r="G838" s="4">
        <v>-26.8</v>
      </c>
      <c r="H838" s="4">
        <v>25672.7</v>
      </c>
      <c r="J838" s="4">
        <v>17.600000000000001</v>
      </c>
      <c r="K838" s="4">
        <v>0.95469999999999999</v>
      </c>
      <c r="L838" s="4">
        <v>1.3556999999999999</v>
      </c>
      <c r="M838" s="4">
        <v>0.98819999999999997</v>
      </c>
      <c r="N838" s="4">
        <v>46.3125</v>
      </c>
      <c r="O838" s="4">
        <v>0</v>
      </c>
      <c r="P838" s="4">
        <v>46.3</v>
      </c>
      <c r="Q838" s="4">
        <v>34.887799999999999</v>
      </c>
      <c r="R838" s="4">
        <v>0</v>
      </c>
      <c r="S838" s="4">
        <v>34.9</v>
      </c>
      <c r="T838" s="4">
        <v>25672.682000000001</v>
      </c>
      <c r="W838" s="4">
        <v>0</v>
      </c>
      <c r="X838" s="4">
        <v>16.8034</v>
      </c>
      <c r="Y838" s="4">
        <v>13.3</v>
      </c>
      <c r="Z838" s="4">
        <v>844</v>
      </c>
      <c r="AA838" s="4">
        <v>869</v>
      </c>
      <c r="AB838" s="4">
        <v>841</v>
      </c>
      <c r="AC838" s="4">
        <v>63</v>
      </c>
      <c r="AD838" s="4">
        <v>5.33</v>
      </c>
      <c r="AE838" s="4">
        <v>0.12</v>
      </c>
      <c r="AF838" s="4">
        <v>981</v>
      </c>
      <c r="AG838" s="4">
        <v>-15</v>
      </c>
      <c r="AH838" s="4">
        <v>10</v>
      </c>
      <c r="AI838" s="4">
        <v>11</v>
      </c>
      <c r="AJ838" s="4">
        <v>192</v>
      </c>
      <c r="AK838" s="4">
        <v>140</v>
      </c>
      <c r="AL838" s="4">
        <v>4.3</v>
      </c>
      <c r="AM838" s="4">
        <v>195</v>
      </c>
      <c r="AN838" s="4" t="s">
        <v>155</v>
      </c>
      <c r="AO838" s="4">
        <v>1</v>
      </c>
      <c r="AP838" s="4">
        <v>0.82328703703703709</v>
      </c>
      <c r="AQ838" s="4">
        <v>47.159301999999997</v>
      </c>
      <c r="AR838" s="4">
        <v>-88.489787000000007</v>
      </c>
      <c r="AS838" s="4">
        <v>318</v>
      </c>
      <c r="AT838" s="4">
        <v>0</v>
      </c>
      <c r="AU838" s="4">
        <v>11</v>
      </c>
      <c r="AV838" s="4">
        <v>7</v>
      </c>
      <c r="AW838" s="4" t="s">
        <v>204</v>
      </c>
      <c r="AX838" s="4">
        <v>1.1000000000000001</v>
      </c>
      <c r="AY838" s="4">
        <v>1.5</v>
      </c>
      <c r="AZ838" s="4">
        <v>1.8</v>
      </c>
      <c r="BA838" s="4">
        <v>14.023</v>
      </c>
      <c r="BB838" s="4">
        <v>38.619999999999997</v>
      </c>
      <c r="BC838" s="4">
        <v>2.75</v>
      </c>
      <c r="BD838" s="4">
        <v>4.7409999999999997</v>
      </c>
      <c r="BE838" s="4">
        <v>841.42499999999995</v>
      </c>
      <c r="BF838" s="4">
        <v>390.36599999999999</v>
      </c>
      <c r="BG838" s="4">
        <v>3.01</v>
      </c>
      <c r="BH838" s="4">
        <v>0</v>
      </c>
      <c r="BI838" s="4">
        <v>3.01</v>
      </c>
      <c r="BJ838" s="4">
        <v>2.2679999999999998</v>
      </c>
      <c r="BK838" s="4">
        <v>0</v>
      </c>
      <c r="BL838" s="4">
        <v>2.2679999999999998</v>
      </c>
      <c r="BM838" s="4">
        <v>526.90719999999999</v>
      </c>
      <c r="BQ838" s="4">
        <v>7582.9530000000004</v>
      </c>
      <c r="BR838" s="4">
        <v>1.9530000000000001E-3</v>
      </c>
      <c r="BS838" s="4">
        <v>-5</v>
      </c>
      <c r="BT838" s="4">
        <v>2.5953E-2</v>
      </c>
      <c r="BU838" s="4">
        <v>4.7728E-2</v>
      </c>
      <c r="BV838" s="4">
        <v>0.52425200000000005</v>
      </c>
    </row>
    <row r="839" spans="1:74" x14ac:dyDescent="0.25">
      <c r="A839" s="4">
        <v>42067</v>
      </c>
      <c r="B839" s="4">
        <v>3.0762731481481481E-2</v>
      </c>
      <c r="C839" s="4">
        <v>1.415</v>
      </c>
      <c r="D839" s="4">
        <v>1.0208999999999999</v>
      </c>
      <c r="E839" s="4">
        <v>10208.96272</v>
      </c>
      <c r="F839" s="4">
        <v>48.1</v>
      </c>
      <c r="G839" s="4">
        <v>-26.8</v>
      </c>
      <c r="H839" s="4">
        <v>25363.200000000001</v>
      </c>
      <c r="J839" s="4">
        <v>17.600000000000001</v>
      </c>
      <c r="K839" s="4">
        <v>0.95530000000000004</v>
      </c>
      <c r="L839" s="4">
        <v>1.3522000000000001</v>
      </c>
      <c r="M839" s="4">
        <v>0.97529999999999994</v>
      </c>
      <c r="N839" s="4">
        <v>45.975299999999997</v>
      </c>
      <c r="O839" s="4">
        <v>0</v>
      </c>
      <c r="P839" s="4">
        <v>46</v>
      </c>
      <c r="Q839" s="4">
        <v>34.633800000000001</v>
      </c>
      <c r="R839" s="4">
        <v>0</v>
      </c>
      <c r="S839" s="4">
        <v>34.6</v>
      </c>
      <c r="T839" s="4">
        <v>25363.2297</v>
      </c>
      <c r="W839" s="4">
        <v>0</v>
      </c>
      <c r="X839" s="4">
        <v>16.8139</v>
      </c>
      <c r="Y839" s="4">
        <v>13.2</v>
      </c>
      <c r="Z839" s="4">
        <v>845</v>
      </c>
      <c r="AA839" s="4">
        <v>871</v>
      </c>
      <c r="AB839" s="4">
        <v>841</v>
      </c>
      <c r="AC839" s="4">
        <v>63</v>
      </c>
      <c r="AD839" s="4">
        <v>5.33</v>
      </c>
      <c r="AE839" s="4">
        <v>0.12</v>
      </c>
      <c r="AF839" s="4">
        <v>981</v>
      </c>
      <c r="AG839" s="4">
        <v>-15</v>
      </c>
      <c r="AH839" s="4">
        <v>9.0479520000000004</v>
      </c>
      <c r="AI839" s="4">
        <v>11</v>
      </c>
      <c r="AJ839" s="4">
        <v>192</v>
      </c>
      <c r="AK839" s="4">
        <v>140</v>
      </c>
      <c r="AL839" s="4">
        <v>4.5999999999999996</v>
      </c>
      <c r="AM839" s="4">
        <v>195</v>
      </c>
      <c r="AN839" s="4" t="s">
        <v>155</v>
      </c>
      <c r="AO839" s="4">
        <v>1</v>
      </c>
      <c r="AP839" s="4">
        <v>0.82329861111111102</v>
      </c>
      <c r="AQ839" s="4">
        <v>47.159301999999997</v>
      </c>
      <c r="AR839" s="4">
        <v>-88.489787000000007</v>
      </c>
      <c r="AS839" s="4">
        <v>317.8</v>
      </c>
      <c r="AT839" s="4">
        <v>0</v>
      </c>
      <c r="AU839" s="4">
        <v>12</v>
      </c>
      <c r="AV839" s="4">
        <v>7</v>
      </c>
      <c r="AW839" s="4" t="s">
        <v>204</v>
      </c>
      <c r="AX839" s="4">
        <v>1.1000000000000001</v>
      </c>
      <c r="AY839" s="4">
        <v>1.5</v>
      </c>
      <c r="AZ839" s="4">
        <v>1.8</v>
      </c>
      <c r="BA839" s="4">
        <v>14.023</v>
      </c>
      <c r="BB839" s="4">
        <v>39.020000000000003</v>
      </c>
      <c r="BC839" s="4">
        <v>2.78</v>
      </c>
      <c r="BD839" s="4">
        <v>4.6749999999999998</v>
      </c>
      <c r="BE839" s="4">
        <v>847.50099999999998</v>
      </c>
      <c r="BF839" s="4">
        <v>389.04399999999998</v>
      </c>
      <c r="BG839" s="4">
        <v>3.0169999999999999</v>
      </c>
      <c r="BH839" s="4">
        <v>0</v>
      </c>
      <c r="BI839" s="4">
        <v>3.0169999999999999</v>
      </c>
      <c r="BJ839" s="4">
        <v>2.2730000000000001</v>
      </c>
      <c r="BK839" s="4">
        <v>0</v>
      </c>
      <c r="BL839" s="4">
        <v>2.2730000000000001</v>
      </c>
      <c r="BM839" s="4">
        <v>525.66520000000003</v>
      </c>
      <c r="BQ839" s="4">
        <v>7662.1570000000002</v>
      </c>
      <c r="BR839" s="4">
        <v>1.0480000000000001E-3</v>
      </c>
      <c r="BS839" s="4">
        <v>-5</v>
      </c>
      <c r="BT839" s="4">
        <v>2.5048000000000001E-2</v>
      </c>
      <c r="BU839" s="4">
        <v>2.5610000000000001E-2</v>
      </c>
      <c r="BV839" s="4">
        <v>0.505969</v>
      </c>
    </row>
    <row r="840" spans="1:74" x14ac:dyDescent="0.25">
      <c r="A840" s="4">
        <v>42067</v>
      </c>
      <c r="B840" s="4">
        <v>3.0774305555555551E-2</v>
      </c>
      <c r="C840" s="4">
        <v>1.39</v>
      </c>
      <c r="D840" s="4">
        <v>1.0075000000000001</v>
      </c>
      <c r="E840" s="4">
        <v>10075.06612</v>
      </c>
      <c r="F840" s="4">
        <v>48.1</v>
      </c>
      <c r="G840" s="4">
        <v>-26.8</v>
      </c>
      <c r="H840" s="4">
        <v>25073.4</v>
      </c>
      <c r="J840" s="4">
        <v>17.7</v>
      </c>
      <c r="K840" s="4">
        <v>0.95599999999999996</v>
      </c>
      <c r="L840" s="4">
        <v>1.3290999999999999</v>
      </c>
      <c r="M840" s="4">
        <v>0.96319999999999995</v>
      </c>
      <c r="N840" s="4">
        <v>45.982500000000002</v>
      </c>
      <c r="O840" s="4">
        <v>0</v>
      </c>
      <c r="P840" s="4">
        <v>46</v>
      </c>
      <c r="Q840" s="4">
        <v>34.639200000000002</v>
      </c>
      <c r="R840" s="4">
        <v>0</v>
      </c>
      <c r="S840" s="4">
        <v>34.6</v>
      </c>
      <c r="T840" s="4">
        <v>25073.375400000001</v>
      </c>
      <c r="W840" s="4">
        <v>0</v>
      </c>
      <c r="X840" s="4">
        <v>16.917999999999999</v>
      </c>
      <c r="Y840" s="4">
        <v>13.2</v>
      </c>
      <c r="Z840" s="4">
        <v>846</v>
      </c>
      <c r="AA840" s="4">
        <v>870</v>
      </c>
      <c r="AB840" s="4">
        <v>840</v>
      </c>
      <c r="AC840" s="4">
        <v>63</v>
      </c>
      <c r="AD840" s="4">
        <v>5.33</v>
      </c>
      <c r="AE840" s="4">
        <v>0.12</v>
      </c>
      <c r="AF840" s="4">
        <v>981</v>
      </c>
      <c r="AG840" s="4">
        <v>-15</v>
      </c>
      <c r="AH840" s="4">
        <v>9</v>
      </c>
      <c r="AI840" s="4">
        <v>11</v>
      </c>
      <c r="AJ840" s="4">
        <v>192</v>
      </c>
      <c r="AK840" s="4">
        <v>139</v>
      </c>
      <c r="AL840" s="4">
        <v>4.5</v>
      </c>
      <c r="AM840" s="4">
        <v>195</v>
      </c>
      <c r="AN840" s="4" t="s">
        <v>155</v>
      </c>
      <c r="AO840" s="4">
        <v>1</v>
      </c>
      <c r="AP840" s="4">
        <v>0.82331018518518517</v>
      </c>
      <c r="AQ840" s="4">
        <v>47.159301999999997</v>
      </c>
      <c r="AR840" s="4">
        <v>-88.489785999999995</v>
      </c>
      <c r="AS840" s="4">
        <v>317.60000000000002</v>
      </c>
      <c r="AT840" s="4">
        <v>0</v>
      </c>
      <c r="AU840" s="4">
        <v>12</v>
      </c>
      <c r="AV840" s="4">
        <v>7</v>
      </c>
      <c r="AW840" s="4" t="s">
        <v>204</v>
      </c>
      <c r="AX840" s="4">
        <v>1.1000000000000001</v>
      </c>
      <c r="AY840" s="4">
        <v>1.5</v>
      </c>
      <c r="AZ840" s="4">
        <v>1.8532999999999999</v>
      </c>
      <c r="BA840" s="4">
        <v>14.023</v>
      </c>
      <c r="BB840" s="4">
        <v>39.57</v>
      </c>
      <c r="BC840" s="4">
        <v>2.82</v>
      </c>
      <c r="BD840" s="4">
        <v>4.6050000000000004</v>
      </c>
      <c r="BE840" s="4">
        <v>844.24199999999996</v>
      </c>
      <c r="BF840" s="4">
        <v>389.38799999999998</v>
      </c>
      <c r="BG840" s="4">
        <v>3.0590000000000002</v>
      </c>
      <c r="BH840" s="4">
        <v>0</v>
      </c>
      <c r="BI840" s="4">
        <v>3.0590000000000002</v>
      </c>
      <c r="BJ840" s="4">
        <v>2.3039999999999998</v>
      </c>
      <c r="BK840" s="4">
        <v>0</v>
      </c>
      <c r="BL840" s="4">
        <v>2.3039999999999998</v>
      </c>
      <c r="BM840" s="4">
        <v>526.67570000000001</v>
      </c>
      <c r="BQ840" s="4">
        <v>7813.6989999999996</v>
      </c>
      <c r="BR840" s="4">
        <v>1E-3</v>
      </c>
      <c r="BS840" s="4">
        <v>-5</v>
      </c>
      <c r="BT840" s="4">
        <v>2.5000000000000001E-2</v>
      </c>
      <c r="BU840" s="4">
        <v>2.4438000000000001E-2</v>
      </c>
      <c r="BV840" s="4">
        <v>0.505</v>
      </c>
    </row>
    <row r="841" spans="1:74" x14ac:dyDescent="0.25">
      <c r="A841" s="4">
        <v>42067</v>
      </c>
      <c r="B841" s="4">
        <v>3.0785879629629628E-2</v>
      </c>
      <c r="C841" s="4">
        <v>1.39</v>
      </c>
      <c r="D841" s="4">
        <v>0.99299999999999999</v>
      </c>
      <c r="E841" s="4">
        <v>9930.4806869999993</v>
      </c>
      <c r="F841" s="4">
        <v>48</v>
      </c>
      <c r="G841" s="4">
        <v>-26.8</v>
      </c>
      <c r="H841" s="4">
        <v>24816</v>
      </c>
      <c r="J841" s="4">
        <v>17.7</v>
      </c>
      <c r="K841" s="4">
        <v>0.95630000000000004</v>
      </c>
      <c r="L841" s="4">
        <v>1.3292999999999999</v>
      </c>
      <c r="M841" s="4">
        <v>0.9496</v>
      </c>
      <c r="N841" s="4">
        <v>45.910400000000003</v>
      </c>
      <c r="O841" s="4">
        <v>0</v>
      </c>
      <c r="P841" s="4">
        <v>45.9</v>
      </c>
      <c r="Q841" s="4">
        <v>34.584899999999998</v>
      </c>
      <c r="R841" s="4">
        <v>0</v>
      </c>
      <c r="S841" s="4">
        <v>34.6</v>
      </c>
      <c r="T841" s="4">
        <v>24815.954600000001</v>
      </c>
      <c r="W841" s="4">
        <v>0</v>
      </c>
      <c r="X841" s="4">
        <v>16.926500000000001</v>
      </c>
      <c r="Y841" s="4">
        <v>13.6</v>
      </c>
      <c r="Z841" s="4">
        <v>843</v>
      </c>
      <c r="AA841" s="4">
        <v>868</v>
      </c>
      <c r="AB841" s="4">
        <v>839</v>
      </c>
      <c r="AC841" s="4">
        <v>63</v>
      </c>
      <c r="AD841" s="4">
        <v>5.33</v>
      </c>
      <c r="AE841" s="4">
        <v>0.12</v>
      </c>
      <c r="AF841" s="4">
        <v>981</v>
      </c>
      <c r="AG841" s="4">
        <v>-15</v>
      </c>
      <c r="AH841" s="4">
        <v>9</v>
      </c>
      <c r="AI841" s="4">
        <v>11</v>
      </c>
      <c r="AJ841" s="4">
        <v>191</v>
      </c>
      <c r="AK841" s="4">
        <v>139</v>
      </c>
      <c r="AL841" s="4">
        <v>4.2</v>
      </c>
      <c r="AM841" s="4">
        <v>195</v>
      </c>
      <c r="AN841" s="4" t="s">
        <v>155</v>
      </c>
      <c r="AO841" s="4">
        <v>1</v>
      </c>
      <c r="AP841" s="4">
        <v>0.82332175925925932</v>
      </c>
      <c r="AQ841" s="4">
        <v>47.159301999999997</v>
      </c>
      <c r="AR841" s="4">
        <v>-88.489784999999998</v>
      </c>
      <c r="AS841" s="4">
        <v>317.39999999999998</v>
      </c>
      <c r="AT841" s="4">
        <v>0</v>
      </c>
      <c r="AU841" s="4">
        <v>11</v>
      </c>
      <c r="AV841" s="4">
        <v>7</v>
      </c>
      <c r="AW841" s="4" t="s">
        <v>204</v>
      </c>
      <c r="AX841" s="4">
        <v>1.1533</v>
      </c>
      <c r="AY841" s="4">
        <v>1.5532999999999999</v>
      </c>
      <c r="AZ841" s="4">
        <v>1.9533</v>
      </c>
      <c r="BA841" s="4">
        <v>14.023</v>
      </c>
      <c r="BB841" s="4">
        <v>39.909999999999997</v>
      </c>
      <c r="BC841" s="4">
        <v>2.85</v>
      </c>
      <c r="BD841" s="4">
        <v>4.57</v>
      </c>
      <c r="BE841" s="4">
        <v>851.33299999999997</v>
      </c>
      <c r="BF841" s="4">
        <v>387.108</v>
      </c>
      <c r="BG841" s="4">
        <v>3.0790000000000002</v>
      </c>
      <c r="BH841" s="4">
        <v>0</v>
      </c>
      <c r="BI841" s="4">
        <v>3.0790000000000002</v>
      </c>
      <c r="BJ841" s="4">
        <v>2.3199999999999998</v>
      </c>
      <c r="BK841" s="4">
        <v>0</v>
      </c>
      <c r="BL841" s="4">
        <v>2.3199999999999998</v>
      </c>
      <c r="BM841" s="4">
        <v>525.58519999999999</v>
      </c>
      <c r="BQ841" s="4">
        <v>7882.3680000000004</v>
      </c>
      <c r="BR841" s="4">
        <v>1E-3</v>
      </c>
      <c r="BS841" s="4">
        <v>-5</v>
      </c>
      <c r="BT841" s="4">
        <v>2.69E-2</v>
      </c>
      <c r="BU841" s="4">
        <v>2.4438000000000001E-2</v>
      </c>
      <c r="BV841" s="4">
        <v>0.54338200000000003</v>
      </c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9"/>
  <sheetViews>
    <sheetView showGridLines="0" tabSelected="1" workbookViewId="0">
      <selection activeCell="C41" sqref="C41"/>
    </sheetView>
  </sheetViews>
  <sheetFormatPr defaultRowHeight="15" x14ac:dyDescent="0.25"/>
  <cols>
    <col min="3" max="3" width="25.5703125" bestFit="1" customWidth="1"/>
    <col min="4" max="4" width="8" bestFit="1" customWidth="1"/>
    <col min="5" max="8" width="8.5703125" bestFit="1" customWidth="1"/>
    <col min="9" max="9" width="23.28515625" bestFit="1" customWidth="1"/>
    <col min="10" max="10" width="18.7109375" bestFit="1" customWidth="1"/>
  </cols>
  <sheetData>
    <row r="4" spans="3:10" x14ac:dyDescent="0.25">
      <c r="C4" s="9" t="s">
        <v>177</v>
      </c>
      <c r="D4" s="9" t="s">
        <v>163</v>
      </c>
      <c r="E4" s="9" t="s">
        <v>164</v>
      </c>
      <c r="F4" s="9" t="s">
        <v>165</v>
      </c>
      <c r="G4" s="9" t="s">
        <v>166</v>
      </c>
      <c r="H4" s="9" t="s">
        <v>167</v>
      </c>
      <c r="I4" s="18" t="s">
        <v>200</v>
      </c>
      <c r="J4" s="18" t="s">
        <v>199</v>
      </c>
    </row>
    <row r="5" spans="3:10" x14ac:dyDescent="0.25">
      <c r="C5" s="10" t="s">
        <v>178</v>
      </c>
      <c r="D5" s="10" t="s">
        <v>179</v>
      </c>
      <c r="E5" s="13">
        <f>'Lap 1 data'!$B$8</f>
        <v>1.5740740740740715E-3</v>
      </c>
      <c r="F5" s="11">
        <f>'Lap 2 data'!$B$8</f>
        <v>1.574074074074075E-3</v>
      </c>
      <c r="G5" s="11">
        <f>'Lap 3 data'!$B$8</f>
        <v>1.574074074074075E-3</v>
      </c>
      <c r="H5" s="11">
        <f>'Lap 4 data'!$B$8</f>
        <v>1.574074074074068E-3</v>
      </c>
      <c r="I5" s="11">
        <f>AVERAGE(F5,G5,H5)</f>
        <v>1.5740740740740726E-3</v>
      </c>
      <c r="J5" s="35">
        <f>STDEV(F5:H5)</f>
        <v>4.0071502133352132E-18</v>
      </c>
    </row>
    <row r="6" spans="3:10" x14ac:dyDescent="0.25">
      <c r="C6" s="10" t="s">
        <v>180</v>
      </c>
      <c r="D6" s="10" t="s">
        <v>181</v>
      </c>
      <c r="E6" s="12">
        <f>'Lap 1 data'!$AT8</f>
        <v>1.3149999999999999</v>
      </c>
      <c r="F6" s="12">
        <f>'Lap 2 data'!$AT8</f>
        <v>1.3149999999999999</v>
      </c>
      <c r="G6" s="12">
        <f>'Lap 3 data'!$AT8</f>
        <v>1.3149999999999999</v>
      </c>
      <c r="H6" s="12">
        <f>'Lap 4 data'!$AT8</f>
        <v>1.3019722222222225</v>
      </c>
      <c r="I6" s="12">
        <f>AVERAGE(F6,G6,H6)</f>
        <v>1.3106574074074075</v>
      </c>
      <c r="J6" s="35">
        <f t="shared" ref="J6:J19" si="0">STDEV(F6:H6)</f>
        <v>7.5215910069424156E-3</v>
      </c>
    </row>
    <row r="7" spans="3:10" x14ac:dyDescent="0.25">
      <c r="C7" s="10" t="s">
        <v>182</v>
      </c>
      <c r="D7" s="10" t="s">
        <v>183</v>
      </c>
      <c r="E7" s="19">
        <f>'Lap 1 data'!$BW8</f>
        <v>0.13397666389883334</v>
      </c>
      <c r="F7" s="19">
        <f>'Lap 2 data'!$BW8</f>
        <v>0.12130970600961112</v>
      </c>
      <c r="G7" s="19">
        <f>'Lap 3 data'!$BW8</f>
        <v>0.11833520216344444</v>
      </c>
      <c r="H7" s="19">
        <f>'Lap 4 data'!$BW8</f>
        <v>0.11857287956577776</v>
      </c>
      <c r="I7" s="19">
        <f>AVERAGE(F7,G7,H7)</f>
        <v>0.11940592924627778</v>
      </c>
      <c r="J7" s="35">
        <f t="shared" si="0"/>
        <v>1.6529964036110221E-3</v>
      </c>
    </row>
    <row r="8" spans="3:10" x14ac:dyDescent="0.25">
      <c r="C8" s="10" t="s">
        <v>184</v>
      </c>
      <c r="D8" s="10" t="s">
        <v>185</v>
      </c>
      <c r="E8" s="12">
        <f>'Lap 1 data'!$BW9</f>
        <v>9.8151421429105383</v>
      </c>
      <c r="F8" s="12">
        <f>'Lap 2 data'!$BW9</f>
        <v>10.840022973065446</v>
      </c>
      <c r="G8" s="12">
        <f>'Lap 3 data'!$BW9</f>
        <v>11.112500557388861</v>
      </c>
      <c r="H8" s="12">
        <f>'Lap 4 data'!$BW9</f>
        <v>10.980354251243089</v>
      </c>
      <c r="I8" s="19">
        <f t="shared" ref="I8:I19" si="1">AVERAGE(F8,G8,H8)</f>
        <v>10.977625927232467</v>
      </c>
      <c r="J8" s="35">
        <f t="shared" si="0"/>
        <v>0.13625927969724161</v>
      </c>
    </row>
    <row r="9" spans="3:10" x14ac:dyDescent="0.25">
      <c r="C9" s="10" t="s">
        <v>2</v>
      </c>
      <c r="D9" s="10" t="s">
        <v>190</v>
      </c>
      <c r="E9" s="12">
        <f>'Lap 1 data'!BY5</f>
        <v>14985.094414850833</v>
      </c>
      <c r="F9" s="12">
        <f>'Lap 2 data'!BY5</f>
        <v>13421.607371773816</v>
      </c>
      <c r="G9" s="12">
        <f>'Lap 3 data'!BY5</f>
        <v>12664.19895132541</v>
      </c>
      <c r="H9" s="12">
        <f>'Lap 4 data'!BY5</f>
        <v>12275.279278828062</v>
      </c>
      <c r="I9" s="19">
        <f t="shared" si="1"/>
        <v>12787.028533975763</v>
      </c>
      <c r="J9" s="35">
        <f t="shared" si="0"/>
        <v>582.95141645741558</v>
      </c>
    </row>
    <row r="10" spans="3:10" x14ac:dyDescent="0.25">
      <c r="C10" s="10" t="s">
        <v>3</v>
      </c>
      <c r="D10" s="10" t="s">
        <v>190</v>
      </c>
      <c r="E10" s="12">
        <f>'Lap 1 data'!BZ5</f>
        <v>5155.0894239559348</v>
      </c>
      <c r="F10" s="12">
        <f>'Lap 2 data'!BZ5</f>
        <v>5284.420286109862</v>
      </c>
      <c r="G10" s="12">
        <f>'Lap 3 data'!BZ5</f>
        <v>5437.7438266959107</v>
      </c>
      <c r="H10" s="12">
        <f>'Lap 4 data'!BZ5</f>
        <v>5565.7313511556695</v>
      </c>
      <c r="I10" s="19">
        <f t="shared" si="1"/>
        <v>5429.2984879871474</v>
      </c>
      <c r="J10" s="35">
        <f t="shared" si="0"/>
        <v>140.84555952791317</v>
      </c>
    </row>
    <row r="11" spans="3:10" x14ac:dyDescent="0.25">
      <c r="C11" s="10" t="s">
        <v>4</v>
      </c>
      <c r="D11" s="10" t="s">
        <v>190</v>
      </c>
      <c r="E11" s="12">
        <f>'Lap 1 data'!CA5</f>
        <v>5.9798980311937937</v>
      </c>
      <c r="F11" s="12">
        <f>'Lap 2 data'!CA5</f>
        <v>7.4077789013941278</v>
      </c>
      <c r="G11" s="12">
        <f>'Lap 3 data'!CA5</f>
        <v>7.5461213564456884</v>
      </c>
      <c r="H11" s="12">
        <f>'Lap 4 data'!CA5</f>
        <v>8.4340338886010926</v>
      </c>
      <c r="I11" s="19">
        <f t="shared" si="1"/>
        <v>7.7959780488136365</v>
      </c>
      <c r="J11" s="35">
        <f t="shared" si="0"/>
        <v>0.55688517643458635</v>
      </c>
    </row>
    <row r="12" spans="3:10" x14ac:dyDescent="0.25">
      <c r="C12" s="10" t="s">
        <v>175</v>
      </c>
      <c r="D12" s="10" t="s">
        <v>190</v>
      </c>
      <c r="E12" s="12">
        <f>'Lap 1 data'!CB5</f>
        <v>2211.8326533335512</v>
      </c>
      <c r="F12" s="12">
        <f>'Lap 2 data'!CB5</f>
        <v>1731.9200224887625</v>
      </c>
      <c r="G12" s="12">
        <f>'Lap 3 data'!CB5</f>
        <v>1738.5849644873024</v>
      </c>
      <c r="H12" s="12">
        <f>'Lap 4 data'!CB5</f>
        <v>1763.5787238226578</v>
      </c>
      <c r="I12" s="19">
        <f t="shared" si="1"/>
        <v>1744.6945702662408</v>
      </c>
      <c r="J12" s="35">
        <f t="shared" si="0"/>
        <v>16.690230813794216</v>
      </c>
    </row>
    <row r="13" spans="3:10" x14ac:dyDescent="0.25">
      <c r="C13" s="10" t="s">
        <v>2</v>
      </c>
      <c r="D13" s="10" t="s">
        <v>186</v>
      </c>
      <c r="E13" s="21">
        <f>'Lap 1 data'!$CE$5</f>
        <v>433.66242814418342</v>
      </c>
      <c r="F13" s="21">
        <f>'Lap 2 data'!$CE$5</f>
        <v>388.41576044212354</v>
      </c>
      <c r="G13" s="21">
        <f>'Lap 3 data'!$CE$5</f>
        <v>366.49667434127196</v>
      </c>
      <c r="H13" s="21">
        <f>'Lap 4 data'!$CE$5</f>
        <v>358.79611299085667</v>
      </c>
      <c r="I13" s="19">
        <f t="shared" si="1"/>
        <v>371.23618259141739</v>
      </c>
      <c r="J13" s="35">
        <f t="shared" si="0"/>
        <v>15.368086498462731</v>
      </c>
    </row>
    <row r="14" spans="3:10" x14ac:dyDescent="0.25">
      <c r="C14" s="10" t="s">
        <v>3</v>
      </c>
      <c r="D14" s="10" t="s">
        <v>186</v>
      </c>
      <c r="E14" s="21">
        <f>'Lap 1 data'!$CF$5</f>
        <v>149.18615358723343</v>
      </c>
      <c r="F14" s="21">
        <f>'Lap 2 data'!$CF$5</f>
        <v>152.92893519160353</v>
      </c>
      <c r="G14" s="21">
        <f>'Lap 3 data'!$CF$5</f>
        <v>157.36605497620189</v>
      </c>
      <c r="H14" s="21">
        <f>'Lap 4 data'!$CF$5</f>
        <v>162.68165712451761</v>
      </c>
      <c r="I14" s="19">
        <f t="shared" si="1"/>
        <v>157.65888243077436</v>
      </c>
      <c r="J14" s="35">
        <f t="shared" si="0"/>
        <v>4.8829506667382372</v>
      </c>
    </row>
    <row r="15" spans="3:10" x14ac:dyDescent="0.25">
      <c r="C15" s="10" t="s">
        <v>4</v>
      </c>
      <c r="D15" s="10" t="s">
        <v>186</v>
      </c>
      <c r="E15" s="21">
        <f>'Lap 1 data'!$CG$5</f>
        <v>0.17305577318832907</v>
      </c>
      <c r="F15" s="21">
        <f>'Lap 2 data'!$CG$5</f>
        <v>0.21437805439184526</v>
      </c>
      <c r="G15" s="21">
        <f>'Lap 3 data'!$CG$5</f>
        <v>0.2183816277636374</v>
      </c>
      <c r="H15" s="21">
        <f>'Lap 4 data'!$CG$5</f>
        <v>0.24651973346810382</v>
      </c>
      <c r="I15" s="19">
        <f t="shared" si="1"/>
        <v>0.22642647187452883</v>
      </c>
      <c r="J15" s="35">
        <f t="shared" si="0"/>
        <v>1.7516036110853041E-2</v>
      </c>
    </row>
    <row r="16" spans="3:10" x14ac:dyDescent="0.25">
      <c r="C16" s="10" t="s">
        <v>175</v>
      </c>
      <c r="D16" s="10" t="s">
        <v>186</v>
      </c>
      <c r="E16" s="21">
        <f>'Lap 1 data'!$CH$5</f>
        <v>64.009521230818862</v>
      </c>
      <c r="F16" s="21">
        <f>'Lap 2 data'!$CH$5</f>
        <v>50.121048390570436</v>
      </c>
      <c r="G16" s="21">
        <f>'Lap 3 data'!$CH$5</f>
        <v>50.313929052547621</v>
      </c>
      <c r="H16" s="21">
        <f>'Lap 4 data'!$CH$5</f>
        <v>51.547926257964221</v>
      </c>
      <c r="I16" s="19">
        <f t="shared" si="1"/>
        <v>50.66096790036076</v>
      </c>
      <c r="J16" s="35">
        <f t="shared" si="0"/>
        <v>0.77415895236906074</v>
      </c>
    </row>
    <row r="17" spans="3:10" x14ac:dyDescent="0.25">
      <c r="C17" s="10" t="s">
        <v>198</v>
      </c>
      <c r="D17" s="10" t="s">
        <v>190</v>
      </c>
      <c r="E17" s="12">
        <f>'Lap 1 data'!CC5</f>
        <v>7427.1144898450966</v>
      </c>
      <c r="F17" s="12">
        <f>'Lap 2 data'!CC5</f>
        <v>7075.3932940257537</v>
      </c>
      <c r="G17" s="12">
        <f>'Lap 3 data'!CC5</f>
        <v>7236.697522190686</v>
      </c>
      <c r="H17" s="12">
        <f>'Lap 4 data'!CC5</f>
        <v>7391.6981096674208</v>
      </c>
      <c r="I17" s="19">
        <f t="shared" si="1"/>
        <v>7234.5963086279544</v>
      </c>
      <c r="J17" s="35">
        <f t="shared" si="0"/>
        <v>158.16287624899343</v>
      </c>
    </row>
    <row r="18" spans="3:10" x14ac:dyDescent="0.25">
      <c r="C18" s="10" t="s">
        <v>198</v>
      </c>
      <c r="D18" s="10" t="s">
        <v>186</v>
      </c>
      <c r="E18" s="21">
        <f>'Lap 1 data'!$CI5</f>
        <v>213.36873059124062</v>
      </c>
      <c r="F18" s="21">
        <f>'Lap 2 data'!$CI5</f>
        <v>203.26436163656584</v>
      </c>
      <c r="G18" s="21">
        <f>'Lap 3 data'!$CI5</f>
        <v>207.89836565651316</v>
      </c>
      <c r="H18" s="21">
        <f>'Lap 4 data'!$CI5</f>
        <v>214.47610311594994</v>
      </c>
      <c r="I18" s="19">
        <f t="shared" si="1"/>
        <v>208.54627680300965</v>
      </c>
      <c r="J18" s="35">
        <f t="shared" si="0"/>
        <v>5.6338821775442991</v>
      </c>
    </row>
    <row r="19" spans="3:10" x14ac:dyDescent="0.25">
      <c r="C19" s="20" t="s">
        <v>52</v>
      </c>
      <c r="D19" s="20" t="s">
        <v>187</v>
      </c>
      <c r="E19" s="12">
        <f>'Lap 1 data'!BC5</f>
        <v>0.84810218978102225</v>
      </c>
      <c r="F19" s="12">
        <f>'Lap 2 data'!BC5</f>
        <v>0.88204379562043855</v>
      </c>
      <c r="G19" s="12">
        <f>'Lap 3 data'!BC5</f>
        <v>0.87503649635036496</v>
      </c>
      <c r="H19" s="12">
        <f>'Lap 4 data'!BC5</f>
        <v>0.88335766423357698</v>
      </c>
      <c r="I19" s="19">
        <f t="shared" si="1"/>
        <v>0.88014598540146016</v>
      </c>
      <c r="J19" s="35">
        <f t="shared" si="0"/>
        <v>4.4734462616191012E-3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D17" sqref="D17"/>
    </sheetView>
  </sheetViews>
  <sheetFormatPr defaultRowHeight="15" x14ac:dyDescent="0.25"/>
  <cols>
    <col min="1" max="4" width="12.28515625" style="4" bestFit="1" customWidth="1"/>
  </cols>
  <sheetData>
    <row r="1" spans="1:4" x14ac:dyDescent="0.25">
      <c r="A1" s="33" t="s">
        <v>164</v>
      </c>
      <c r="B1" s="33" t="s">
        <v>165</v>
      </c>
      <c r="C1" s="33" t="s">
        <v>166</v>
      </c>
      <c r="D1" s="33" t="s">
        <v>167</v>
      </c>
    </row>
    <row r="2" spans="1:4" x14ac:dyDescent="0.25">
      <c r="A2" s="33" t="s">
        <v>208</v>
      </c>
      <c r="B2" s="33" t="s">
        <v>209</v>
      </c>
      <c r="C2" s="34" t="s">
        <v>210</v>
      </c>
      <c r="D2" s="34" t="s">
        <v>211</v>
      </c>
    </row>
    <row r="3" spans="1:4" x14ac:dyDescent="0.25">
      <c r="A3" s="33" t="s">
        <v>168</v>
      </c>
      <c r="B3" s="33" t="s">
        <v>168</v>
      </c>
      <c r="C3" s="33" t="s">
        <v>168</v>
      </c>
      <c r="D3" s="33" t="s">
        <v>168</v>
      </c>
    </row>
    <row r="4" spans="1:4" x14ac:dyDescent="0.25">
      <c r="A4" s="4">
        <f>'Raw Data'!AT199</f>
        <v>0</v>
      </c>
      <c r="B4" s="4">
        <f>'Raw Data'!AT335</f>
        <v>0</v>
      </c>
      <c r="C4" s="4">
        <f>'Raw Data'!AT471</f>
        <v>0</v>
      </c>
      <c r="D4" s="4">
        <f>'Raw Data'!AT607</f>
        <v>34.4</v>
      </c>
    </row>
    <row r="5" spans="1:4" x14ac:dyDescent="0.25">
      <c r="A5" s="4">
        <f>'Raw Data'!AT200</f>
        <v>0</v>
      </c>
      <c r="B5" s="4">
        <f>'Raw Data'!AT336</f>
        <v>0</v>
      </c>
      <c r="C5" s="4">
        <f>'Raw Data'!AT472</f>
        <v>0</v>
      </c>
      <c r="D5" s="4">
        <f>'Raw Data'!AT608</f>
        <v>35.4</v>
      </c>
    </row>
    <row r="6" spans="1:4" x14ac:dyDescent="0.25">
      <c r="A6" s="4">
        <f>'Raw Data'!AT201</f>
        <v>0</v>
      </c>
      <c r="B6" s="4">
        <f>'Raw Data'!AT337</f>
        <v>0</v>
      </c>
      <c r="C6" s="4">
        <f>'Raw Data'!AT473</f>
        <v>0</v>
      </c>
      <c r="D6" s="4">
        <f>'Raw Data'!AT609</f>
        <v>35.9</v>
      </c>
    </row>
    <row r="7" spans="1:4" x14ac:dyDescent="0.25">
      <c r="A7" s="4">
        <f>'Raw Data'!AT202</f>
        <v>0</v>
      </c>
      <c r="B7" s="4">
        <f>'Raw Data'!AT338</f>
        <v>0</v>
      </c>
      <c r="C7" s="4">
        <f>'Raw Data'!AT474</f>
        <v>0</v>
      </c>
      <c r="D7" s="4">
        <f>'Raw Data'!AT610</f>
        <v>36.1</v>
      </c>
    </row>
    <row r="8" spans="1:4" x14ac:dyDescent="0.25">
      <c r="A8" s="4">
        <f>'Raw Data'!AT203</f>
        <v>0</v>
      </c>
      <c r="B8" s="4">
        <f>'Raw Data'!AT339</f>
        <v>0</v>
      </c>
      <c r="C8" s="4">
        <f>'Raw Data'!AT475</f>
        <v>0</v>
      </c>
      <c r="D8" s="4">
        <f>'Raw Data'!AT611</f>
        <v>38.700000000000003</v>
      </c>
    </row>
    <row r="9" spans="1:4" x14ac:dyDescent="0.25">
      <c r="A9" s="4">
        <f>'Raw Data'!AT204</f>
        <v>0</v>
      </c>
      <c r="B9" s="4">
        <f>'Raw Data'!AT340</f>
        <v>0</v>
      </c>
      <c r="C9" s="4">
        <f>'Raw Data'!AT476</f>
        <v>0</v>
      </c>
      <c r="D9" s="4">
        <f>'Raw Data'!AT612</f>
        <v>41</v>
      </c>
    </row>
    <row r="10" spans="1:4" x14ac:dyDescent="0.25">
      <c r="A10" s="4">
        <f>'Raw Data'!AT205</f>
        <v>0</v>
      </c>
      <c r="B10" s="4">
        <f>'Raw Data'!AT341</f>
        <v>0</v>
      </c>
      <c r="C10" s="4">
        <f>'Raw Data'!AT477</f>
        <v>0</v>
      </c>
      <c r="D10" s="4">
        <f>'Raw Data'!AT613</f>
        <v>41.9</v>
      </c>
    </row>
    <row r="11" spans="1:4" x14ac:dyDescent="0.25">
      <c r="A11" s="4">
        <f>'Raw Data'!AT206</f>
        <v>0</v>
      </c>
      <c r="B11" s="4">
        <f>'Raw Data'!AT342</f>
        <v>0</v>
      </c>
      <c r="C11" s="4">
        <f>'Raw Data'!AT478</f>
        <v>0</v>
      </c>
      <c r="D11" s="4">
        <f>'Raw Data'!AT614</f>
        <v>43.4</v>
      </c>
    </row>
    <row r="12" spans="1:4" x14ac:dyDescent="0.25">
      <c r="A12" s="4">
        <f>'Raw Data'!AT207</f>
        <v>0</v>
      </c>
      <c r="B12" s="4">
        <f>'Raw Data'!AT343</f>
        <v>0</v>
      </c>
      <c r="C12" s="4">
        <f>'Raw Data'!AT479</f>
        <v>0</v>
      </c>
      <c r="D12" s="4">
        <f>'Raw Data'!AT615</f>
        <v>44.5</v>
      </c>
    </row>
    <row r="13" spans="1:4" x14ac:dyDescent="0.25">
      <c r="A13" s="4">
        <f>'Raw Data'!AT208</f>
        <v>0</v>
      </c>
      <c r="B13" s="4">
        <f>'Raw Data'!AT344</f>
        <v>0</v>
      </c>
      <c r="C13" s="4">
        <f>'Raw Data'!AT480</f>
        <v>0</v>
      </c>
      <c r="D13" s="4">
        <f>'Raw Data'!AT616</f>
        <v>45.3</v>
      </c>
    </row>
    <row r="14" spans="1:4" x14ac:dyDescent="0.25">
      <c r="A14" s="4">
        <f>'Raw Data'!AT209</f>
        <v>0</v>
      </c>
      <c r="B14" s="4">
        <f>'Raw Data'!AT345</f>
        <v>0</v>
      </c>
      <c r="C14" s="4">
        <f>'Raw Data'!AT481</f>
        <v>0</v>
      </c>
      <c r="D14" s="4">
        <f>'Raw Data'!AT617</f>
        <v>45.8</v>
      </c>
    </row>
    <row r="15" spans="1:4" x14ac:dyDescent="0.25">
      <c r="A15" s="4">
        <f>'Raw Data'!AT210</f>
        <v>0</v>
      </c>
      <c r="B15" s="4">
        <f>'Raw Data'!AT346</f>
        <v>0</v>
      </c>
      <c r="C15" s="4">
        <f>'Raw Data'!AT482</f>
        <v>0</v>
      </c>
      <c r="D15" s="4">
        <f>'Raw Data'!AT618</f>
        <v>46.2</v>
      </c>
    </row>
    <row r="16" spans="1:4" x14ac:dyDescent="0.25">
      <c r="A16" s="4">
        <f>'Raw Data'!AT211</f>
        <v>0</v>
      </c>
      <c r="B16" s="4">
        <f>'Raw Data'!AT347</f>
        <v>0</v>
      </c>
      <c r="C16" s="4">
        <f>'Raw Data'!AT483</f>
        <v>0</v>
      </c>
      <c r="D16" s="4">
        <f>'Raw Data'!AT619</f>
        <v>46.3</v>
      </c>
    </row>
    <row r="17" spans="1:4" x14ac:dyDescent="0.25">
      <c r="A17" s="4">
        <f>'Raw Data'!AT212</f>
        <v>0</v>
      </c>
      <c r="B17" s="4">
        <f>'Raw Data'!AT348</f>
        <v>0</v>
      </c>
      <c r="C17" s="4">
        <f>'Raw Data'!AT484</f>
        <v>0</v>
      </c>
      <c r="D17" s="4">
        <f>'Raw Data'!AT620</f>
        <v>46.1</v>
      </c>
    </row>
    <row r="18" spans="1:4" x14ac:dyDescent="0.25">
      <c r="A18" s="4">
        <f>'Raw Data'!AT213</f>
        <v>0</v>
      </c>
      <c r="B18" s="4">
        <f>'Raw Data'!AT349</f>
        <v>0</v>
      </c>
      <c r="C18" s="4">
        <f>'Raw Data'!AT485</f>
        <v>0</v>
      </c>
      <c r="D18" s="4">
        <f>'Raw Data'!AT621</f>
        <v>45.7</v>
      </c>
    </row>
    <row r="19" spans="1:4" x14ac:dyDescent="0.25">
      <c r="A19" s="4">
        <f>'Raw Data'!AT214</f>
        <v>0</v>
      </c>
      <c r="B19" s="4">
        <f>'Raw Data'!AT350</f>
        <v>0</v>
      </c>
      <c r="C19" s="4">
        <f>'Raw Data'!AT486</f>
        <v>0</v>
      </c>
      <c r="D19" s="4">
        <f>'Raw Data'!AT622</f>
        <v>44.4</v>
      </c>
    </row>
    <row r="20" spans="1:4" x14ac:dyDescent="0.25">
      <c r="A20" s="4">
        <f>'Raw Data'!AT215</f>
        <v>0</v>
      </c>
      <c r="B20" s="4">
        <f>'Raw Data'!AT351</f>
        <v>0</v>
      </c>
      <c r="C20" s="4">
        <f>'Raw Data'!AT487</f>
        <v>0</v>
      </c>
      <c r="D20" s="4">
        <f>'Raw Data'!AT623</f>
        <v>41.6</v>
      </c>
    </row>
    <row r="21" spans="1:4" x14ac:dyDescent="0.25">
      <c r="A21" s="4">
        <f>'Raw Data'!AT216</f>
        <v>0</v>
      </c>
      <c r="B21" s="4">
        <f>'Raw Data'!AT352</f>
        <v>0</v>
      </c>
      <c r="C21" s="4">
        <f>'Raw Data'!AT488</f>
        <v>0</v>
      </c>
      <c r="D21" s="4">
        <f>'Raw Data'!AT624</f>
        <v>38.5</v>
      </c>
    </row>
    <row r="22" spans="1:4" x14ac:dyDescent="0.25">
      <c r="A22" s="4">
        <f>'Raw Data'!AT217</f>
        <v>0</v>
      </c>
      <c r="B22" s="4">
        <f>'Raw Data'!AT353</f>
        <v>0</v>
      </c>
      <c r="C22" s="4">
        <f>'Raw Data'!AT489</f>
        <v>0</v>
      </c>
      <c r="D22" s="4">
        <f>'Raw Data'!AT625</f>
        <v>35.200000000000003</v>
      </c>
    </row>
    <row r="23" spans="1:4" x14ac:dyDescent="0.25">
      <c r="A23" s="4">
        <f>'Raw Data'!AT218</f>
        <v>0</v>
      </c>
      <c r="B23" s="4">
        <f>'Raw Data'!AT354</f>
        <v>0</v>
      </c>
      <c r="C23" s="4">
        <f>'Raw Data'!AT490</f>
        <v>0</v>
      </c>
      <c r="D23" s="4">
        <f>'Raw Data'!AT626</f>
        <v>31.7</v>
      </c>
    </row>
    <row r="24" spans="1:4" x14ac:dyDescent="0.25">
      <c r="A24" s="4">
        <f>'Raw Data'!AT219</f>
        <v>0</v>
      </c>
      <c r="B24" s="4">
        <f>'Raw Data'!AT355</f>
        <v>0</v>
      </c>
      <c r="C24" s="4">
        <f>'Raw Data'!AT491</f>
        <v>0</v>
      </c>
      <c r="D24" s="4">
        <f>'Raw Data'!AT627</f>
        <v>28.2</v>
      </c>
    </row>
    <row r="25" spans="1:4" x14ac:dyDescent="0.25">
      <c r="A25" s="4">
        <f>'Raw Data'!AT220</f>
        <v>0</v>
      </c>
      <c r="B25" s="4">
        <f>'Raw Data'!AT356</f>
        <v>0</v>
      </c>
      <c r="C25" s="4">
        <f>'Raw Data'!AT492</f>
        <v>0</v>
      </c>
      <c r="D25" s="4">
        <f>'Raw Data'!AT628</f>
        <v>25.3</v>
      </c>
    </row>
    <row r="26" spans="1:4" x14ac:dyDescent="0.25">
      <c r="A26" s="4">
        <f>'Raw Data'!AT221</f>
        <v>0</v>
      </c>
      <c r="B26" s="4">
        <f>'Raw Data'!AT357</f>
        <v>0</v>
      </c>
      <c r="C26" s="4">
        <f>'Raw Data'!AT493</f>
        <v>0</v>
      </c>
      <c r="D26" s="4">
        <f>'Raw Data'!AT629</f>
        <v>23</v>
      </c>
    </row>
    <row r="27" spans="1:4" x14ac:dyDescent="0.25">
      <c r="A27" s="4">
        <f>'Raw Data'!AT222</f>
        <v>0</v>
      </c>
      <c r="B27" s="4">
        <f>'Raw Data'!AT358</f>
        <v>0</v>
      </c>
      <c r="C27" s="4">
        <f>'Raw Data'!AT494</f>
        <v>0</v>
      </c>
      <c r="D27" s="4">
        <f>'Raw Data'!AT630</f>
        <v>21.4</v>
      </c>
    </row>
    <row r="28" spans="1:4" x14ac:dyDescent="0.25">
      <c r="A28" s="4">
        <f>'Raw Data'!AT223</f>
        <v>0</v>
      </c>
      <c r="B28" s="4">
        <f>'Raw Data'!AT359</f>
        <v>0</v>
      </c>
      <c r="C28" s="4">
        <f>'Raw Data'!AT495</f>
        <v>0</v>
      </c>
      <c r="D28" s="4">
        <f>'Raw Data'!AT631</f>
        <v>20.6</v>
      </c>
    </row>
    <row r="29" spans="1:4" x14ac:dyDescent="0.25">
      <c r="A29" s="4">
        <f>'Raw Data'!AT224</f>
        <v>0</v>
      </c>
      <c r="B29" s="4">
        <f>'Raw Data'!AT360</f>
        <v>0</v>
      </c>
      <c r="C29" s="4">
        <f>'Raw Data'!AT496</f>
        <v>0</v>
      </c>
      <c r="D29" s="4">
        <f>'Raw Data'!AT632</f>
        <v>20.5</v>
      </c>
    </row>
    <row r="30" spans="1:4" x14ac:dyDescent="0.25">
      <c r="A30" s="4">
        <f>'Raw Data'!AT225</f>
        <v>0</v>
      </c>
      <c r="B30" s="4">
        <f>'Raw Data'!AT361</f>
        <v>0</v>
      </c>
      <c r="C30" s="4">
        <f>'Raw Data'!AT497</f>
        <v>0</v>
      </c>
      <c r="D30" s="4">
        <f>'Raw Data'!AT633</f>
        <v>19.399999999999999</v>
      </c>
    </row>
    <row r="31" spans="1:4" x14ac:dyDescent="0.25">
      <c r="A31" s="4">
        <f>'Raw Data'!AT226</f>
        <v>0</v>
      </c>
      <c r="B31" s="4">
        <f>'Raw Data'!AT362</f>
        <v>0</v>
      </c>
      <c r="C31" s="4">
        <f>'Raw Data'!AT498</f>
        <v>0</v>
      </c>
      <c r="D31" s="4">
        <f>'Raw Data'!AT634</f>
        <v>19.8</v>
      </c>
    </row>
    <row r="32" spans="1:4" x14ac:dyDescent="0.25">
      <c r="A32" s="4">
        <f>'Raw Data'!AT227</f>
        <v>0</v>
      </c>
      <c r="B32" s="4">
        <f>'Raw Data'!AT363</f>
        <v>0</v>
      </c>
      <c r="C32" s="4">
        <f>'Raw Data'!AT499</f>
        <v>0</v>
      </c>
      <c r="D32" s="4">
        <f>'Raw Data'!AT635</f>
        <v>21.1</v>
      </c>
    </row>
    <row r="33" spans="1:4" x14ac:dyDescent="0.25">
      <c r="A33" s="4">
        <f>'Raw Data'!AT228</f>
        <v>0</v>
      </c>
      <c r="B33" s="4">
        <f>'Raw Data'!AT364</f>
        <v>0</v>
      </c>
      <c r="C33" s="4">
        <f>'Raw Data'!AT500</f>
        <v>0</v>
      </c>
      <c r="D33" s="4">
        <f>'Raw Data'!AT636</f>
        <v>21.5</v>
      </c>
    </row>
    <row r="34" spans="1:4" x14ac:dyDescent="0.25">
      <c r="A34" s="4">
        <f>'Raw Data'!AT229</f>
        <v>0</v>
      </c>
      <c r="B34" s="4">
        <f>'Raw Data'!AT365</f>
        <v>0</v>
      </c>
      <c r="C34" s="4">
        <f>'Raw Data'!AT501</f>
        <v>0</v>
      </c>
      <c r="D34" s="4">
        <f>'Raw Data'!AT637</f>
        <v>22.3</v>
      </c>
    </row>
    <row r="35" spans="1:4" x14ac:dyDescent="0.25">
      <c r="A35" s="4">
        <f>'Raw Data'!AT230</f>
        <v>0</v>
      </c>
      <c r="B35" s="4">
        <f>'Raw Data'!AT366</f>
        <v>0</v>
      </c>
      <c r="C35" s="4">
        <f>'Raw Data'!AT502</f>
        <v>0</v>
      </c>
      <c r="D35" s="4">
        <f>'Raw Data'!AT638</f>
        <v>23.3</v>
      </c>
    </row>
    <row r="36" spans="1:4" x14ac:dyDescent="0.25">
      <c r="A36" s="4">
        <f>'Raw Data'!AT231</f>
        <v>0</v>
      </c>
      <c r="B36" s="4">
        <f>'Raw Data'!AT367</f>
        <v>0</v>
      </c>
      <c r="C36" s="4">
        <f>'Raw Data'!AT503</f>
        <v>0</v>
      </c>
      <c r="D36" s="4">
        <f>'Raw Data'!AT639</f>
        <v>24.6</v>
      </c>
    </row>
    <row r="37" spans="1:4" x14ac:dyDescent="0.25">
      <c r="A37" s="4">
        <f>'Raw Data'!AT232</f>
        <v>0</v>
      </c>
      <c r="B37" s="4">
        <f>'Raw Data'!AT368</f>
        <v>0</v>
      </c>
      <c r="C37" s="4">
        <f>'Raw Data'!AT504</f>
        <v>0</v>
      </c>
      <c r="D37" s="4">
        <f>'Raw Data'!AT640</f>
        <v>26.1</v>
      </c>
    </row>
    <row r="38" spans="1:4" x14ac:dyDescent="0.25">
      <c r="A38" s="4">
        <f>'Raw Data'!AT233</f>
        <v>0</v>
      </c>
      <c r="B38" s="4">
        <f>'Raw Data'!AT369</f>
        <v>0</v>
      </c>
      <c r="C38" s="4">
        <f>'Raw Data'!AT505</f>
        <v>0</v>
      </c>
      <c r="D38" s="4">
        <f>'Raw Data'!AT641</f>
        <v>27.6</v>
      </c>
    </row>
    <row r="39" spans="1:4" x14ac:dyDescent="0.25">
      <c r="A39" s="4">
        <f>'Raw Data'!AT234</f>
        <v>0</v>
      </c>
      <c r="B39" s="4">
        <f>'Raw Data'!AT370</f>
        <v>0</v>
      </c>
      <c r="C39" s="4">
        <f>'Raw Data'!AT506</f>
        <v>0</v>
      </c>
      <c r="D39" s="4">
        <f>'Raw Data'!AT642</f>
        <v>29</v>
      </c>
    </row>
    <row r="40" spans="1:4" x14ac:dyDescent="0.25">
      <c r="A40" s="4">
        <f>'Raw Data'!AT235</f>
        <v>0</v>
      </c>
      <c r="B40" s="4">
        <f>'Raw Data'!AT371</f>
        <v>0</v>
      </c>
      <c r="C40" s="4">
        <f>'Raw Data'!AT507</f>
        <v>0</v>
      </c>
      <c r="D40" s="4">
        <f>'Raw Data'!AT643</f>
        <v>30</v>
      </c>
    </row>
    <row r="41" spans="1:4" x14ac:dyDescent="0.25">
      <c r="A41" s="4">
        <f>'Raw Data'!AT236</f>
        <v>0</v>
      </c>
      <c r="B41" s="4">
        <f>'Raw Data'!AT372</f>
        <v>0</v>
      </c>
      <c r="C41" s="4">
        <f>'Raw Data'!AT508</f>
        <v>0</v>
      </c>
      <c r="D41" s="4">
        <f>'Raw Data'!AT644</f>
        <v>30.8</v>
      </c>
    </row>
    <row r="42" spans="1:4" x14ac:dyDescent="0.25">
      <c r="A42" s="4">
        <f>'Raw Data'!AT237</f>
        <v>0</v>
      </c>
      <c r="B42" s="4">
        <f>'Raw Data'!AT373</f>
        <v>0</v>
      </c>
      <c r="C42" s="4">
        <f>'Raw Data'!AT509</f>
        <v>0</v>
      </c>
      <c r="D42" s="4">
        <f>'Raw Data'!AT645</f>
        <v>31.9</v>
      </c>
    </row>
    <row r="43" spans="1:4" x14ac:dyDescent="0.25">
      <c r="A43" s="4">
        <f>'Raw Data'!AT238</f>
        <v>0</v>
      </c>
      <c r="B43" s="4">
        <f>'Raw Data'!AT374</f>
        <v>0</v>
      </c>
      <c r="C43" s="4">
        <f>'Raw Data'!AT510</f>
        <v>0</v>
      </c>
      <c r="D43" s="4">
        <f>'Raw Data'!AT646</f>
        <v>33</v>
      </c>
    </row>
    <row r="44" spans="1:4" x14ac:dyDescent="0.25">
      <c r="A44" s="4">
        <f>'Raw Data'!AT239</f>
        <v>0</v>
      </c>
      <c r="B44" s="4">
        <f>'Raw Data'!AT375</f>
        <v>0</v>
      </c>
      <c r="C44" s="4">
        <f>'Raw Data'!AT511</f>
        <v>0</v>
      </c>
      <c r="D44" s="4">
        <f>'Raw Data'!AT647</f>
        <v>33.9</v>
      </c>
    </row>
    <row r="45" spans="1:4" x14ac:dyDescent="0.25">
      <c r="A45" s="4">
        <f>'Raw Data'!AT240</f>
        <v>0</v>
      </c>
      <c r="B45" s="4">
        <f>'Raw Data'!AT376</f>
        <v>0</v>
      </c>
      <c r="C45" s="4">
        <f>'Raw Data'!AT512</f>
        <v>0</v>
      </c>
      <c r="D45" s="4">
        <f>'Raw Data'!AT648</f>
        <v>34.799999999999997</v>
      </c>
    </row>
    <row r="46" spans="1:4" x14ac:dyDescent="0.25">
      <c r="A46" s="4">
        <f>'Raw Data'!AT241</f>
        <v>0</v>
      </c>
      <c r="B46" s="4">
        <f>'Raw Data'!AT377</f>
        <v>0</v>
      </c>
      <c r="C46" s="4">
        <f>'Raw Data'!AT513</f>
        <v>0</v>
      </c>
      <c r="D46" s="4">
        <f>'Raw Data'!AT649</f>
        <v>35.200000000000003</v>
      </c>
    </row>
    <row r="47" spans="1:4" x14ac:dyDescent="0.25">
      <c r="A47" s="4">
        <f>'Raw Data'!AT242</f>
        <v>0</v>
      </c>
      <c r="B47" s="4">
        <f>'Raw Data'!AT378</f>
        <v>0</v>
      </c>
      <c r="C47" s="4">
        <f>'Raw Data'!AT514</f>
        <v>0</v>
      </c>
      <c r="D47" s="4">
        <f>'Raw Data'!AT650</f>
        <v>35.200000000000003</v>
      </c>
    </row>
    <row r="48" spans="1:4" x14ac:dyDescent="0.25">
      <c r="A48" s="4">
        <f>'Raw Data'!AT243</f>
        <v>0</v>
      </c>
      <c r="B48" s="4">
        <f>'Raw Data'!AT379</f>
        <v>0</v>
      </c>
      <c r="C48" s="4">
        <f>'Raw Data'!AT515</f>
        <v>0</v>
      </c>
      <c r="D48" s="4">
        <f>'Raw Data'!AT651</f>
        <v>35</v>
      </c>
    </row>
    <row r="49" spans="1:4" x14ac:dyDescent="0.25">
      <c r="A49" s="4">
        <f>'Raw Data'!AT244</f>
        <v>0</v>
      </c>
      <c r="B49" s="4">
        <f>'Raw Data'!AT380</f>
        <v>0</v>
      </c>
      <c r="C49" s="4">
        <f>'Raw Data'!AT516</f>
        <v>0</v>
      </c>
      <c r="D49" s="4">
        <f>'Raw Data'!AT652</f>
        <v>35</v>
      </c>
    </row>
    <row r="50" spans="1:4" x14ac:dyDescent="0.25">
      <c r="A50" s="4">
        <f>'Raw Data'!AT245</f>
        <v>0</v>
      </c>
      <c r="B50" s="4">
        <f>'Raw Data'!AT381</f>
        <v>0</v>
      </c>
      <c r="C50" s="4">
        <f>'Raw Data'!AT517</f>
        <v>0</v>
      </c>
      <c r="D50" s="4">
        <f>'Raw Data'!AT653</f>
        <v>35.5</v>
      </c>
    </row>
    <row r="51" spans="1:4" x14ac:dyDescent="0.25">
      <c r="A51" s="4">
        <f>'Raw Data'!AT246</f>
        <v>0</v>
      </c>
      <c r="B51" s="4">
        <f>'Raw Data'!AT382</f>
        <v>0</v>
      </c>
      <c r="C51" s="4">
        <f>'Raw Data'!AT518</f>
        <v>0</v>
      </c>
      <c r="D51" s="4">
        <f>'Raw Data'!AT654</f>
        <v>36.299999999999997</v>
      </c>
    </row>
    <row r="52" spans="1:4" x14ac:dyDescent="0.25">
      <c r="A52" s="4">
        <f>'Raw Data'!AT247</f>
        <v>0</v>
      </c>
      <c r="B52" s="4">
        <f>'Raw Data'!AT383</f>
        <v>0</v>
      </c>
      <c r="C52" s="4">
        <f>'Raw Data'!AT519</f>
        <v>0</v>
      </c>
      <c r="D52" s="4">
        <f>'Raw Data'!AT655</f>
        <v>36.799999999999997</v>
      </c>
    </row>
    <row r="53" spans="1:4" x14ac:dyDescent="0.25">
      <c r="A53" s="4">
        <f>'Raw Data'!AT248</f>
        <v>0</v>
      </c>
      <c r="B53" s="4">
        <f>'Raw Data'!AT384</f>
        <v>0</v>
      </c>
      <c r="C53" s="4">
        <f>'Raw Data'!AT520</f>
        <v>0</v>
      </c>
      <c r="D53" s="4">
        <f>'Raw Data'!AT656</f>
        <v>37.1</v>
      </c>
    </row>
    <row r="54" spans="1:4" x14ac:dyDescent="0.25">
      <c r="A54" s="4">
        <f>'Raw Data'!AT249</f>
        <v>0</v>
      </c>
      <c r="B54" s="4">
        <f>'Raw Data'!AT385</f>
        <v>0</v>
      </c>
      <c r="C54" s="4">
        <f>'Raw Data'!AT521</f>
        <v>0</v>
      </c>
      <c r="D54" s="4">
        <f>'Raw Data'!AT657</f>
        <v>37.4</v>
      </c>
    </row>
    <row r="55" spans="1:4" x14ac:dyDescent="0.25">
      <c r="A55" s="4">
        <f>'Raw Data'!AT250</f>
        <v>0</v>
      </c>
      <c r="B55" s="4">
        <f>'Raw Data'!AT386</f>
        <v>0</v>
      </c>
      <c r="C55" s="4">
        <f>'Raw Data'!AT522</f>
        <v>0</v>
      </c>
      <c r="D55" s="4">
        <f>'Raw Data'!AT658</f>
        <v>37.9</v>
      </c>
    </row>
    <row r="56" spans="1:4" x14ac:dyDescent="0.25">
      <c r="A56" s="4">
        <f>'Raw Data'!AT251</f>
        <v>0</v>
      </c>
      <c r="B56" s="4">
        <f>'Raw Data'!AT387</f>
        <v>0</v>
      </c>
      <c r="C56" s="4">
        <f>'Raw Data'!AT523</f>
        <v>0</v>
      </c>
      <c r="D56" s="4">
        <f>'Raw Data'!AT659</f>
        <v>39.299999999999997</v>
      </c>
    </row>
    <row r="57" spans="1:4" x14ac:dyDescent="0.25">
      <c r="A57" s="4">
        <f>'Raw Data'!AT252</f>
        <v>0</v>
      </c>
      <c r="B57" s="4">
        <f>'Raw Data'!AT388</f>
        <v>0</v>
      </c>
      <c r="C57" s="4">
        <f>'Raw Data'!AT524</f>
        <v>0</v>
      </c>
      <c r="D57" s="4">
        <f>'Raw Data'!AT660</f>
        <v>40.1</v>
      </c>
    </row>
    <row r="58" spans="1:4" x14ac:dyDescent="0.25">
      <c r="A58" s="4">
        <f>'Raw Data'!AT253</f>
        <v>0</v>
      </c>
      <c r="B58" s="4">
        <f>'Raw Data'!AT389</f>
        <v>0</v>
      </c>
      <c r="C58" s="4">
        <f>'Raw Data'!AT525</f>
        <v>0</v>
      </c>
      <c r="D58" s="4">
        <f>'Raw Data'!AT661</f>
        <v>40.299999999999997</v>
      </c>
    </row>
    <row r="59" spans="1:4" x14ac:dyDescent="0.25">
      <c r="A59" s="4">
        <f>'Raw Data'!AT254</f>
        <v>0</v>
      </c>
      <c r="B59" s="4">
        <f>'Raw Data'!AT390</f>
        <v>0</v>
      </c>
      <c r="C59" s="4">
        <f>'Raw Data'!AT526</f>
        <v>0</v>
      </c>
      <c r="D59" s="4">
        <f>'Raw Data'!AT662</f>
        <v>41.1</v>
      </c>
    </row>
    <row r="60" spans="1:4" x14ac:dyDescent="0.25">
      <c r="A60" s="4">
        <f>'Raw Data'!AT255</f>
        <v>0</v>
      </c>
      <c r="B60" s="4">
        <f>'Raw Data'!AT391</f>
        <v>0</v>
      </c>
      <c r="C60" s="4">
        <f>'Raw Data'!AT527</f>
        <v>0</v>
      </c>
      <c r="D60" s="4">
        <f>'Raw Data'!AT663</f>
        <v>42.6</v>
      </c>
    </row>
    <row r="61" spans="1:4" x14ac:dyDescent="0.25">
      <c r="A61" s="4">
        <f>'Raw Data'!AT256</f>
        <v>0</v>
      </c>
      <c r="B61" s="4">
        <f>'Raw Data'!AT392</f>
        <v>0</v>
      </c>
      <c r="C61" s="4">
        <f>'Raw Data'!AT528</f>
        <v>0</v>
      </c>
      <c r="D61" s="4">
        <f>'Raw Data'!AT664</f>
        <v>44.1</v>
      </c>
    </row>
    <row r="62" spans="1:4" x14ac:dyDescent="0.25">
      <c r="A62" s="4">
        <f>'Raw Data'!AT257</f>
        <v>0</v>
      </c>
      <c r="B62" s="4">
        <f>'Raw Data'!AT393</f>
        <v>0</v>
      </c>
      <c r="C62" s="4">
        <f>'Raw Data'!AT529</f>
        <v>0</v>
      </c>
      <c r="D62" s="4">
        <f>'Raw Data'!AT665</f>
        <v>45.2</v>
      </c>
    </row>
    <row r="63" spans="1:4" x14ac:dyDescent="0.25">
      <c r="A63" s="4">
        <f>'Raw Data'!AT258</f>
        <v>0</v>
      </c>
      <c r="B63" s="4">
        <f>'Raw Data'!AT394</f>
        <v>0</v>
      </c>
      <c r="C63" s="4">
        <f>'Raw Data'!AT530</f>
        <v>0</v>
      </c>
      <c r="D63" s="4">
        <f>'Raw Data'!AT666</f>
        <v>45.3</v>
      </c>
    </row>
    <row r="64" spans="1:4" x14ac:dyDescent="0.25">
      <c r="A64" s="4">
        <f>'Raw Data'!AT259</f>
        <v>0</v>
      </c>
      <c r="B64" s="4">
        <f>'Raw Data'!AT395</f>
        <v>0</v>
      </c>
      <c r="C64" s="4">
        <f>'Raw Data'!AT531</f>
        <v>0</v>
      </c>
      <c r="D64" s="4">
        <f>'Raw Data'!AT667</f>
        <v>44.9</v>
      </c>
    </row>
    <row r="65" spans="1:4" x14ac:dyDescent="0.25">
      <c r="A65" s="4">
        <f>'Raw Data'!AT260</f>
        <v>0</v>
      </c>
      <c r="B65" s="4">
        <f>'Raw Data'!AT396</f>
        <v>0</v>
      </c>
      <c r="C65" s="4">
        <f>'Raw Data'!AT532</f>
        <v>0</v>
      </c>
      <c r="D65" s="4">
        <f>'Raw Data'!AT668</f>
        <v>44.8</v>
      </c>
    </row>
    <row r="66" spans="1:4" x14ac:dyDescent="0.25">
      <c r="A66" s="4">
        <f>'Raw Data'!AT261</f>
        <v>0</v>
      </c>
      <c r="B66" s="4">
        <f>'Raw Data'!AT397</f>
        <v>0</v>
      </c>
      <c r="C66" s="4">
        <f>'Raw Data'!AT533</f>
        <v>0</v>
      </c>
      <c r="D66" s="4">
        <f>'Raw Data'!AT669</f>
        <v>45.3</v>
      </c>
    </row>
    <row r="67" spans="1:4" x14ac:dyDescent="0.25">
      <c r="A67" s="4">
        <f>'Raw Data'!AT262</f>
        <v>0</v>
      </c>
      <c r="B67" s="4">
        <f>'Raw Data'!AT398</f>
        <v>0</v>
      </c>
      <c r="C67" s="4">
        <f>'Raw Data'!AT534</f>
        <v>0</v>
      </c>
      <c r="D67" s="4">
        <f>'Raw Data'!AT670</f>
        <v>45.5</v>
      </c>
    </row>
    <row r="68" spans="1:4" x14ac:dyDescent="0.25">
      <c r="A68" s="4">
        <f>'Raw Data'!AT263</f>
        <v>0</v>
      </c>
      <c r="B68" s="4">
        <f>'Raw Data'!AT399</f>
        <v>0</v>
      </c>
      <c r="C68" s="4">
        <f>'Raw Data'!AT535</f>
        <v>0</v>
      </c>
      <c r="D68" s="4">
        <f>'Raw Data'!AT671</f>
        <v>45</v>
      </c>
    </row>
    <row r="69" spans="1:4" x14ac:dyDescent="0.25">
      <c r="A69" s="4">
        <f>'Raw Data'!AT264</f>
        <v>0</v>
      </c>
      <c r="B69" s="4">
        <f>'Raw Data'!AT400</f>
        <v>0</v>
      </c>
      <c r="C69" s="4">
        <f>'Raw Data'!AT536</f>
        <v>0</v>
      </c>
      <c r="D69" s="4">
        <f>'Raw Data'!AT672</f>
        <v>44.4</v>
      </c>
    </row>
    <row r="70" spans="1:4" x14ac:dyDescent="0.25">
      <c r="A70" s="4">
        <f>'Raw Data'!AT265</f>
        <v>0</v>
      </c>
      <c r="B70" s="4">
        <f>'Raw Data'!AT401</f>
        <v>0</v>
      </c>
      <c r="C70" s="4">
        <f>'Raw Data'!AT537</f>
        <v>0</v>
      </c>
      <c r="D70" s="4">
        <f>'Raw Data'!AT673</f>
        <v>43.5</v>
      </c>
    </row>
    <row r="71" spans="1:4" x14ac:dyDescent="0.25">
      <c r="A71" s="4">
        <f>'Raw Data'!AT266</f>
        <v>0</v>
      </c>
      <c r="B71" s="4">
        <f>'Raw Data'!AT402</f>
        <v>0</v>
      </c>
      <c r="C71" s="4">
        <f>'Raw Data'!AT538</f>
        <v>7.6</v>
      </c>
      <c r="D71" s="4">
        <f>'Raw Data'!AT674</f>
        <v>43.2</v>
      </c>
    </row>
    <row r="72" spans="1:4" x14ac:dyDescent="0.25">
      <c r="A72" s="4">
        <f>'Raw Data'!AT267</f>
        <v>0</v>
      </c>
      <c r="B72" s="4">
        <f>'Raw Data'!AT403</f>
        <v>0</v>
      </c>
      <c r="C72" s="4">
        <f>'Raw Data'!AT539</f>
        <v>21.8</v>
      </c>
      <c r="D72" s="4">
        <f>'Raw Data'!AT675</f>
        <v>43.5</v>
      </c>
    </row>
    <row r="73" spans="1:4" x14ac:dyDescent="0.25">
      <c r="A73" s="4">
        <f>'Raw Data'!AT268</f>
        <v>0</v>
      </c>
      <c r="B73" s="4">
        <f>'Raw Data'!AT404</f>
        <v>0</v>
      </c>
      <c r="C73" s="4">
        <f>'Raw Data'!AT540</f>
        <v>36.1</v>
      </c>
      <c r="D73" s="4">
        <f>'Raw Data'!AT676</f>
        <v>41.9</v>
      </c>
    </row>
    <row r="74" spans="1:4" x14ac:dyDescent="0.25">
      <c r="A74" s="4">
        <f>'Raw Data'!AT269</f>
        <v>0</v>
      </c>
      <c r="B74" s="4">
        <f>'Raw Data'!AT405</f>
        <v>0</v>
      </c>
      <c r="C74" s="4">
        <f>'Raw Data'!AT541</f>
        <v>41.5</v>
      </c>
      <c r="D74" s="4">
        <f>'Raw Data'!AT677</f>
        <v>38.9</v>
      </c>
    </row>
    <row r="75" spans="1:4" x14ac:dyDescent="0.25">
      <c r="A75" s="4">
        <f>'Raw Data'!AT270</f>
        <v>0</v>
      </c>
      <c r="B75" s="4">
        <f>'Raw Data'!AT406</f>
        <v>0</v>
      </c>
      <c r="C75" s="4">
        <f>'Raw Data'!AT542</f>
        <v>39.6</v>
      </c>
      <c r="D75" s="4">
        <f>'Raw Data'!AT678</f>
        <v>35.9</v>
      </c>
    </row>
    <row r="76" spans="1:4" x14ac:dyDescent="0.25">
      <c r="A76" s="4">
        <f>'Raw Data'!AT271</f>
        <v>0</v>
      </c>
      <c r="B76" s="4">
        <f>'Raw Data'!AT407</f>
        <v>0</v>
      </c>
      <c r="C76" s="4">
        <f>'Raw Data'!AT543</f>
        <v>37.700000000000003</v>
      </c>
      <c r="D76" s="4">
        <f>'Raw Data'!AT679</f>
        <v>34.299999999999997</v>
      </c>
    </row>
    <row r="77" spans="1:4" x14ac:dyDescent="0.25">
      <c r="A77" s="4">
        <f>'Raw Data'!AT272</f>
        <v>0</v>
      </c>
      <c r="B77" s="4">
        <f>'Raw Data'!AT408</f>
        <v>0</v>
      </c>
      <c r="C77" s="4">
        <f>'Raw Data'!AT544</f>
        <v>35.9</v>
      </c>
      <c r="D77" s="4">
        <f>'Raw Data'!AT680</f>
        <v>34.6</v>
      </c>
    </row>
    <row r="78" spans="1:4" x14ac:dyDescent="0.25">
      <c r="A78" s="4">
        <f>'Raw Data'!AT273</f>
        <v>0</v>
      </c>
      <c r="B78" s="4">
        <f>'Raw Data'!AT409</f>
        <v>0</v>
      </c>
      <c r="C78" s="4">
        <f>'Raw Data'!AT545</f>
        <v>34.4</v>
      </c>
      <c r="D78" s="4">
        <f>'Raw Data'!AT681</f>
        <v>34.200000000000003</v>
      </c>
    </row>
    <row r="79" spans="1:4" x14ac:dyDescent="0.25">
      <c r="A79" s="4">
        <f>'Raw Data'!AT274</f>
        <v>0</v>
      </c>
      <c r="B79" s="4">
        <f>'Raw Data'!AT410</f>
        <v>0</v>
      </c>
      <c r="C79" s="4">
        <f>'Raw Data'!AT546</f>
        <v>32.799999999999997</v>
      </c>
      <c r="D79" s="4">
        <f>'Raw Data'!AT682</f>
        <v>32.4</v>
      </c>
    </row>
    <row r="80" spans="1:4" x14ac:dyDescent="0.25">
      <c r="A80" s="4">
        <f>'Raw Data'!AT275</f>
        <v>0</v>
      </c>
      <c r="B80" s="4">
        <f>'Raw Data'!AT411</f>
        <v>0</v>
      </c>
      <c r="C80" s="4">
        <f>'Raw Data'!AT547</f>
        <v>31.2</v>
      </c>
      <c r="D80" s="4">
        <f>'Raw Data'!AT683</f>
        <v>31</v>
      </c>
    </row>
    <row r="81" spans="1:4" x14ac:dyDescent="0.25">
      <c r="A81" s="4">
        <f>'Raw Data'!AT276</f>
        <v>0</v>
      </c>
      <c r="B81" s="4">
        <f>'Raw Data'!AT412</f>
        <v>0</v>
      </c>
      <c r="C81" s="4">
        <f>'Raw Data'!AT548</f>
        <v>30.1</v>
      </c>
      <c r="D81" s="4">
        <f>'Raw Data'!AT684</f>
        <v>29.6</v>
      </c>
    </row>
    <row r="82" spans="1:4" x14ac:dyDescent="0.25">
      <c r="A82" s="4">
        <f>'Raw Data'!AT277</f>
        <v>0</v>
      </c>
      <c r="B82" s="4">
        <f>'Raw Data'!AT413</f>
        <v>0</v>
      </c>
      <c r="C82" s="4">
        <f>'Raw Data'!AT549</f>
        <v>29.2</v>
      </c>
      <c r="D82" s="4">
        <f>'Raw Data'!AT685</f>
        <v>27.5</v>
      </c>
    </row>
    <row r="83" spans="1:4" x14ac:dyDescent="0.25">
      <c r="A83" s="4">
        <f>'Raw Data'!AT278</f>
        <v>0</v>
      </c>
      <c r="B83" s="4">
        <f>'Raw Data'!AT414</f>
        <v>0</v>
      </c>
      <c r="C83" s="4">
        <f>'Raw Data'!AT550</f>
        <v>26.9</v>
      </c>
      <c r="D83" s="4">
        <f>'Raw Data'!AT686</f>
        <v>25.3</v>
      </c>
    </row>
    <row r="84" spans="1:4" x14ac:dyDescent="0.25">
      <c r="A84" s="4">
        <f>'Raw Data'!AT279</f>
        <v>0</v>
      </c>
      <c r="B84" s="4">
        <f>'Raw Data'!AT415</f>
        <v>0</v>
      </c>
      <c r="C84" s="4">
        <f>'Raw Data'!AT551</f>
        <v>24.4</v>
      </c>
      <c r="D84" s="4">
        <f>'Raw Data'!AT687</f>
        <v>24.5</v>
      </c>
    </row>
    <row r="85" spans="1:4" x14ac:dyDescent="0.25">
      <c r="A85" s="4">
        <f>'Raw Data'!AT280</f>
        <v>0</v>
      </c>
      <c r="B85" s="4">
        <f>'Raw Data'!AT416</f>
        <v>0</v>
      </c>
      <c r="C85" s="4">
        <f>'Raw Data'!AT552</f>
        <v>23.3</v>
      </c>
      <c r="D85" s="4">
        <f>'Raw Data'!AT688</f>
        <v>24.9</v>
      </c>
    </row>
    <row r="86" spans="1:4" x14ac:dyDescent="0.25">
      <c r="A86" s="4">
        <f>'Raw Data'!AT281</f>
        <v>0</v>
      </c>
      <c r="B86" s="4">
        <f>'Raw Data'!AT417</f>
        <v>0</v>
      </c>
      <c r="C86" s="4">
        <f>'Raw Data'!AT553</f>
        <v>22.7</v>
      </c>
      <c r="D86" s="4">
        <f>'Raw Data'!AT689</f>
        <v>24.8</v>
      </c>
    </row>
    <row r="87" spans="1:4" x14ac:dyDescent="0.25">
      <c r="A87" s="4">
        <f>'Raw Data'!AT282</f>
        <v>0</v>
      </c>
      <c r="B87" s="4">
        <f>'Raw Data'!AT418</f>
        <v>0</v>
      </c>
      <c r="C87" s="4">
        <f>'Raw Data'!AT554</f>
        <v>22.2</v>
      </c>
      <c r="D87" s="4">
        <f>'Raw Data'!AT690</f>
        <v>24.6</v>
      </c>
    </row>
    <row r="88" spans="1:4" x14ac:dyDescent="0.25">
      <c r="A88" s="4">
        <f>'Raw Data'!AT283</f>
        <v>0</v>
      </c>
      <c r="B88" s="4">
        <f>'Raw Data'!AT419</f>
        <v>0</v>
      </c>
      <c r="C88" s="4">
        <f>'Raw Data'!AT555</f>
        <v>22</v>
      </c>
      <c r="D88" s="4">
        <f>'Raw Data'!AT691</f>
        <v>24.5</v>
      </c>
    </row>
    <row r="89" spans="1:4" x14ac:dyDescent="0.25">
      <c r="A89" s="4">
        <f>'Raw Data'!AT284</f>
        <v>0</v>
      </c>
      <c r="B89" s="4">
        <f>'Raw Data'!AT420</f>
        <v>0</v>
      </c>
      <c r="C89" s="4">
        <f>'Raw Data'!AT556</f>
        <v>21.7</v>
      </c>
      <c r="D89" s="4">
        <f>'Raw Data'!AT692</f>
        <v>24</v>
      </c>
    </row>
    <row r="90" spans="1:4" x14ac:dyDescent="0.25">
      <c r="A90" s="4">
        <f>'Raw Data'!AT285</f>
        <v>0</v>
      </c>
      <c r="B90" s="4">
        <f>'Raw Data'!AT421</f>
        <v>0</v>
      </c>
      <c r="C90" s="4">
        <f>'Raw Data'!AT557</f>
        <v>21.6</v>
      </c>
      <c r="D90" s="4">
        <f>'Raw Data'!AT693</f>
        <v>23</v>
      </c>
    </row>
    <row r="91" spans="1:4" x14ac:dyDescent="0.25">
      <c r="A91" s="4">
        <f>'Raw Data'!AT286</f>
        <v>0</v>
      </c>
      <c r="B91" s="4">
        <f>'Raw Data'!AT422</f>
        <v>0</v>
      </c>
      <c r="C91" s="4">
        <f>'Raw Data'!AT558</f>
        <v>21.9</v>
      </c>
      <c r="D91" s="4">
        <f>'Raw Data'!AT694</f>
        <v>22.8</v>
      </c>
    </row>
    <row r="92" spans="1:4" x14ac:dyDescent="0.25">
      <c r="A92" s="4">
        <f>'Raw Data'!AT287</f>
        <v>0</v>
      </c>
      <c r="B92" s="4">
        <f>'Raw Data'!AT423</f>
        <v>0</v>
      </c>
      <c r="C92" s="4">
        <f>'Raw Data'!AT559</f>
        <v>23.3</v>
      </c>
      <c r="D92" s="4">
        <f>'Raw Data'!AT695</f>
        <v>24.2</v>
      </c>
    </row>
    <row r="93" spans="1:4" x14ac:dyDescent="0.25">
      <c r="A93" s="4">
        <f>'Raw Data'!AT288</f>
        <v>0</v>
      </c>
      <c r="B93" s="4">
        <f>'Raw Data'!AT424</f>
        <v>0</v>
      </c>
      <c r="C93" s="4">
        <f>'Raw Data'!AT560</f>
        <v>24.7</v>
      </c>
      <c r="D93" s="4">
        <f>'Raw Data'!AT696</f>
        <v>25.3</v>
      </c>
    </row>
    <row r="94" spans="1:4" x14ac:dyDescent="0.25">
      <c r="A94" s="4">
        <f>'Raw Data'!AT289</f>
        <v>0</v>
      </c>
      <c r="B94" s="4">
        <f>'Raw Data'!AT425</f>
        <v>0</v>
      </c>
      <c r="C94" s="4">
        <f>'Raw Data'!AT561</f>
        <v>25.3</v>
      </c>
      <c r="D94" s="4">
        <f>'Raw Data'!AT697</f>
        <v>25.4</v>
      </c>
    </row>
    <row r="95" spans="1:4" x14ac:dyDescent="0.25">
      <c r="A95" s="4">
        <f>'Raw Data'!AT290</f>
        <v>0</v>
      </c>
      <c r="B95" s="4">
        <f>'Raw Data'!AT426</f>
        <v>0</v>
      </c>
      <c r="C95" s="4">
        <f>'Raw Data'!AT562</f>
        <v>26.1</v>
      </c>
      <c r="D95" s="4">
        <f>'Raw Data'!AT698</f>
        <v>25.4</v>
      </c>
    </row>
    <row r="96" spans="1:4" x14ac:dyDescent="0.25">
      <c r="A96" s="4">
        <f>'Raw Data'!AT291</f>
        <v>0</v>
      </c>
      <c r="B96" s="4">
        <f>'Raw Data'!AT427</f>
        <v>0</v>
      </c>
      <c r="C96" s="4">
        <f>'Raw Data'!AT563</f>
        <v>26.5</v>
      </c>
      <c r="D96" s="4">
        <f>'Raw Data'!AT699</f>
        <v>25.3</v>
      </c>
    </row>
    <row r="97" spans="1:4" x14ac:dyDescent="0.25">
      <c r="A97" s="4">
        <f>'Raw Data'!AT292</f>
        <v>0</v>
      </c>
      <c r="B97" s="4">
        <f>'Raw Data'!AT428</f>
        <v>0</v>
      </c>
      <c r="C97" s="4">
        <f>'Raw Data'!AT564</f>
        <v>27.2</v>
      </c>
      <c r="D97" s="4">
        <f>'Raw Data'!AT700</f>
        <v>25.5</v>
      </c>
    </row>
    <row r="98" spans="1:4" x14ac:dyDescent="0.25">
      <c r="A98" s="4">
        <f>'Raw Data'!AT293</f>
        <v>0</v>
      </c>
      <c r="B98" s="4">
        <f>'Raw Data'!AT429</f>
        <v>0</v>
      </c>
      <c r="C98" s="4">
        <f>'Raw Data'!AT565</f>
        <v>27.8</v>
      </c>
      <c r="D98" s="4">
        <f>'Raw Data'!AT701</f>
        <v>26.2</v>
      </c>
    </row>
    <row r="99" spans="1:4" x14ac:dyDescent="0.25">
      <c r="A99" s="4">
        <f>'Raw Data'!AT294</f>
        <v>0</v>
      </c>
      <c r="B99" s="4">
        <f>'Raw Data'!AT430</f>
        <v>0</v>
      </c>
      <c r="C99" s="4">
        <f>'Raw Data'!AT566</f>
        <v>28.8</v>
      </c>
      <c r="D99" s="4">
        <f>'Raw Data'!AT702</f>
        <v>27.4</v>
      </c>
    </row>
    <row r="100" spans="1:4" x14ac:dyDescent="0.25">
      <c r="A100" s="4">
        <f>'Raw Data'!AT295</f>
        <v>0</v>
      </c>
      <c r="B100" s="4">
        <f>'Raw Data'!AT431</f>
        <v>0</v>
      </c>
      <c r="C100" s="4">
        <f>'Raw Data'!AT567</f>
        <v>30</v>
      </c>
      <c r="D100" s="4">
        <f>'Raw Data'!AT703</f>
        <v>29.7</v>
      </c>
    </row>
    <row r="101" spans="1:4" x14ac:dyDescent="0.25">
      <c r="A101" s="4">
        <f>'Raw Data'!AT296</f>
        <v>0</v>
      </c>
      <c r="B101" s="4">
        <f>'Raw Data'!AT432</f>
        <v>0</v>
      </c>
      <c r="C101" s="4">
        <f>'Raw Data'!AT568</f>
        <v>30.6</v>
      </c>
      <c r="D101" s="4">
        <f>'Raw Data'!AT704</f>
        <v>31.5</v>
      </c>
    </row>
    <row r="102" spans="1:4" x14ac:dyDescent="0.25">
      <c r="A102" s="4">
        <f>'Raw Data'!AT297</f>
        <v>0</v>
      </c>
      <c r="B102" s="4">
        <f>'Raw Data'!AT433</f>
        <v>0</v>
      </c>
      <c r="C102" s="4">
        <f>'Raw Data'!AT569</f>
        <v>31</v>
      </c>
      <c r="D102" s="4">
        <f>'Raw Data'!AT705</f>
        <v>31.5</v>
      </c>
    </row>
    <row r="103" spans="1:4" x14ac:dyDescent="0.25">
      <c r="A103" s="4">
        <f>'Raw Data'!AT298</f>
        <v>0</v>
      </c>
      <c r="B103" s="4">
        <f>'Raw Data'!AT434</f>
        <v>0</v>
      </c>
      <c r="C103" s="4">
        <f>'Raw Data'!AT570</f>
        <v>31.4</v>
      </c>
      <c r="D103" s="4">
        <f>'Raw Data'!AT706</f>
        <v>31</v>
      </c>
    </row>
    <row r="104" spans="1:4" x14ac:dyDescent="0.25">
      <c r="A104" s="4">
        <f>'Raw Data'!AT299</f>
        <v>0</v>
      </c>
      <c r="B104" s="4">
        <f>'Raw Data'!AT435</f>
        <v>0</v>
      </c>
      <c r="C104" s="4">
        <f>'Raw Data'!AT571</f>
        <v>31.4</v>
      </c>
      <c r="D104" s="4">
        <f>'Raw Data'!AT707</f>
        <v>30.4</v>
      </c>
    </row>
    <row r="105" spans="1:4" x14ac:dyDescent="0.25">
      <c r="A105" s="4">
        <f>'Raw Data'!AT300</f>
        <v>0</v>
      </c>
      <c r="B105" s="4">
        <f>'Raw Data'!AT436</f>
        <v>0</v>
      </c>
      <c r="C105" s="4">
        <f>'Raw Data'!AT572</f>
        <v>31.1</v>
      </c>
      <c r="D105" s="4">
        <f>'Raw Data'!AT708</f>
        <v>29.9</v>
      </c>
    </row>
    <row r="106" spans="1:4" x14ac:dyDescent="0.25">
      <c r="A106" s="4">
        <f>'Raw Data'!AT301</f>
        <v>0</v>
      </c>
      <c r="B106" s="4">
        <f>'Raw Data'!AT437</f>
        <v>0</v>
      </c>
      <c r="C106" s="4">
        <f>'Raw Data'!AT573</f>
        <v>30.8</v>
      </c>
      <c r="D106" s="4">
        <f>'Raw Data'!AT709</f>
        <v>29.9</v>
      </c>
    </row>
    <row r="107" spans="1:4" x14ac:dyDescent="0.25">
      <c r="A107" s="4">
        <f>'Raw Data'!AT302</f>
        <v>0</v>
      </c>
      <c r="B107" s="4">
        <f>'Raw Data'!AT438</f>
        <v>0</v>
      </c>
      <c r="C107" s="4">
        <f>'Raw Data'!AT574</f>
        <v>30.7</v>
      </c>
      <c r="D107" s="4">
        <f>'Raw Data'!AT710</f>
        <v>29.9</v>
      </c>
    </row>
    <row r="108" spans="1:4" x14ac:dyDescent="0.25">
      <c r="A108" s="4">
        <f>'Raw Data'!AT303</f>
        <v>0</v>
      </c>
      <c r="B108" s="4">
        <f>'Raw Data'!AT439</f>
        <v>0</v>
      </c>
      <c r="C108" s="4">
        <f>'Raw Data'!AT575</f>
        <v>31.1</v>
      </c>
      <c r="D108" s="4">
        <f>'Raw Data'!AT711</f>
        <v>30.1</v>
      </c>
    </row>
    <row r="109" spans="1:4" x14ac:dyDescent="0.25">
      <c r="A109" s="4">
        <f>'Raw Data'!AT304</f>
        <v>0</v>
      </c>
      <c r="B109" s="4">
        <f>'Raw Data'!AT440</f>
        <v>0</v>
      </c>
      <c r="C109" s="4">
        <f>'Raw Data'!AT576</f>
        <v>30.9</v>
      </c>
      <c r="D109" s="4">
        <f>'Raw Data'!AT712</f>
        <v>30.2</v>
      </c>
    </row>
    <row r="110" spans="1:4" x14ac:dyDescent="0.25">
      <c r="A110" s="4">
        <f>'Raw Data'!AT305</f>
        <v>0</v>
      </c>
      <c r="B110" s="4">
        <f>'Raw Data'!AT441</f>
        <v>0</v>
      </c>
      <c r="C110" s="4">
        <f>'Raw Data'!AT577</f>
        <v>30.5</v>
      </c>
      <c r="D110" s="4">
        <f>'Raw Data'!AT713</f>
        <v>30.1</v>
      </c>
    </row>
    <row r="111" spans="1:4" x14ac:dyDescent="0.25">
      <c r="A111" s="4">
        <f>'Raw Data'!AT306</f>
        <v>0</v>
      </c>
      <c r="B111" s="4">
        <f>'Raw Data'!AT442</f>
        <v>0</v>
      </c>
      <c r="C111" s="4">
        <f>'Raw Data'!AT578</f>
        <v>30.2</v>
      </c>
      <c r="D111" s="4">
        <f>'Raw Data'!AT714</f>
        <v>29.9</v>
      </c>
    </row>
    <row r="112" spans="1:4" x14ac:dyDescent="0.25">
      <c r="A112" s="4">
        <f>'Raw Data'!AT307</f>
        <v>0</v>
      </c>
      <c r="B112" s="4">
        <f>'Raw Data'!AT443</f>
        <v>0</v>
      </c>
      <c r="C112" s="4">
        <f>'Raw Data'!AT579</f>
        <v>30.8</v>
      </c>
      <c r="D112" s="4">
        <f>'Raw Data'!AT715</f>
        <v>30.5</v>
      </c>
    </row>
    <row r="113" spans="1:4" x14ac:dyDescent="0.25">
      <c r="A113" s="4">
        <f>'Raw Data'!AT308</f>
        <v>0</v>
      </c>
      <c r="B113" s="4">
        <f>'Raw Data'!AT444</f>
        <v>0</v>
      </c>
      <c r="C113" s="4">
        <f>'Raw Data'!AT580</f>
        <v>32.1</v>
      </c>
      <c r="D113" s="4">
        <f>'Raw Data'!AT716</f>
        <v>31.4</v>
      </c>
    </row>
    <row r="114" spans="1:4" x14ac:dyDescent="0.25">
      <c r="A114" s="4">
        <f>'Raw Data'!AT309</f>
        <v>0</v>
      </c>
      <c r="B114" s="4">
        <f>'Raw Data'!AT445</f>
        <v>0</v>
      </c>
      <c r="C114" s="4">
        <f>'Raw Data'!AT581</f>
        <v>33.6</v>
      </c>
      <c r="D114" s="4">
        <f>'Raw Data'!AT717</f>
        <v>32</v>
      </c>
    </row>
    <row r="115" spans="1:4" x14ac:dyDescent="0.25">
      <c r="A115" s="4">
        <f>'Raw Data'!AT310</f>
        <v>0</v>
      </c>
      <c r="B115" s="4">
        <f>'Raw Data'!AT446</f>
        <v>0</v>
      </c>
      <c r="C115" s="4">
        <f>'Raw Data'!AT582</f>
        <v>35.4</v>
      </c>
      <c r="D115" s="4">
        <f>'Raw Data'!AT718</f>
        <v>32.9</v>
      </c>
    </row>
    <row r="116" spans="1:4" x14ac:dyDescent="0.25">
      <c r="A116" s="4">
        <f>'Raw Data'!AT311</f>
        <v>0</v>
      </c>
      <c r="B116" s="4">
        <f>'Raw Data'!AT447</f>
        <v>0</v>
      </c>
      <c r="C116" s="4">
        <f>'Raw Data'!AT583</f>
        <v>37.1</v>
      </c>
      <c r="D116" s="4">
        <f>'Raw Data'!AT719</f>
        <v>34.799999999999997</v>
      </c>
    </row>
    <row r="117" spans="1:4" x14ac:dyDescent="0.25">
      <c r="A117" s="4">
        <f>'Raw Data'!AT312</f>
        <v>0</v>
      </c>
      <c r="B117" s="4">
        <f>'Raw Data'!AT448</f>
        <v>0</v>
      </c>
      <c r="C117" s="4">
        <f>'Raw Data'!AT584</f>
        <v>39</v>
      </c>
      <c r="D117" s="4">
        <f>'Raw Data'!AT720</f>
        <v>37.1</v>
      </c>
    </row>
    <row r="118" spans="1:4" x14ac:dyDescent="0.25">
      <c r="A118" s="4">
        <f>'Raw Data'!AT313</f>
        <v>0</v>
      </c>
      <c r="B118" s="4">
        <f>'Raw Data'!AT449</f>
        <v>0</v>
      </c>
      <c r="C118" s="4">
        <f>'Raw Data'!AT585</f>
        <v>41</v>
      </c>
      <c r="D118" s="4">
        <f>'Raw Data'!AT721</f>
        <v>39.4</v>
      </c>
    </row>
    <row r="119" spans="1:4" x14ac:dyDescent="0.25">
      <c r="A119" s="4">
        <f>'Raw Data'!AT314</f>
        <v>0</v>
      </c>
      <c r="B119" s="4">
        <f>'Raw Data'!AT450</f>
        <v>0</v>
      </c>
      <c r="C119" s="4">
        <f>'Raw Data'!AT586</f>
        <v>42.7</v>
      </c>
      <c r="D119" s="4">
        <f>'Raw Data'!AT722</f>
        <v>41.5</v>
      </c>
    </row>
    <row r="120" spans="1:4" x14ac:dyDescent="0.25">
      <c r="A120" s="4">
        <f>'Raw Data'!AT315</f>
        <v>0</v>
      </c>
      <c r="B120" s="4">
        <f>'Raw Data'!AT451</f>
        <v>0</v>
      </c>
      <c r="C120" s="4">
        <f>'Raw Data'!AT587</f>
        <v>44.1</v>
      </c>
      <c r="D120" s="4">
        <f>'Raw Data'!AT723</f>
        <v>43.8</v>
      </c>
    </row>
    <row r="121" spans="1:4" x14ac:dyDescent="0.25">
      <c r="A121" s="4">
        <f>'Raw Data'!AT316</f>
        <v>0</v>
      </c>
      <c r="B121" s="4">
        <f>'Raw Data'!AT452</f>
        <v>0</v>
      </c>
      <c r="C121" s="4">
        <f>'Raw Data'!AT588</f>
        <v>44.9</v>
      </c>
      <c r="D121" s="4">
        <f>'Raw Data'!AT724</f>
        <v>45.6</v>
      </c>
    </row>
    <row r="122" spans="1:4" x14ac:dyDescent="0.25">
      <c r="A122" s="4">
        <f>'Raw Data'!AT317</f>
        <v>0</v>
      </c>
      <c r="B122" s="4">
        <f>'Raw Data'!AT453</f>
        <v>0</v>
      </c>
      <c r="C122" s="4">
        <f>'Raw Data'!AT589</f>
        <v>45.4</v>
      </c>
      <c r="D122" s="4">
        <f>'Raw Data'!AT725</f>
        <v>46.4</v>
      </c>
    </row>
    <row r="123" spans="1:4" x14ac:dyDescent="0.25">
      <c r="A123" s="4">
        <f>'Raw Data'!AT318</f>
        <v>0</v>
      </c>
      <c r="B123" s="4">
        <f>'Raw Data'!AT454</f>
        <v>0</v>
      </c>
      <c r="C123" s="4">
        <f>'Raw Data'!AT590</f>
        <v>45.6</v>
      </c>
      <c r="D123" s="4">
        <f>'Raw Data'!AT726</f>
        <v>45.7</v>
      </c>
    </row>
    <row r="124" spans="1:4" x14ac:dyDescent="0.25">
      <c r="A124" s="4">
        <f>'Raw Data'!AT319</f>
        <v>0</v>
      </c>
      <c r="B124" s="4">
        <f>'Raw Data'!AT455</f>
        <v>0</v>
      </c>
      <c r="C124" s="4">
        <f>'Raw Data'!AT591</f>
        <v>43.8</v>
      </c>
      <c r="D124" s="4">
        <f>'Raw Data'!AT727</f>
        <v>45</v>
      </c>
    </row>
    <row r="125" spans="1:4" x14ac:dyDescent="0.25">
      <c r="A125" s="4">
        <f>'Raw Data'!AT320</f>
        <v>0</v>
      </c>
      <c r="B125" s="4">
        <f>'Raw Data'!AT456</f>
        <v>0</v>
      </c>
      <c r="C125" s="4">
        <f>'Raw Data'!AT592</f>
        <v>39.700000000000003</v>
      </c>
      <c r="D125" s="4">
        <f>'Raw Data'!AT728</f>
        <v>42.6</v>
      </c>
    </row>
    <row r="126" spans="1:4" x14ac:dyDescent="0.25">
      <c r="A126" s="4">
        <f>'Raw Data'!AT321</f>
        <v>0</v>
      </c>
      <c r="B126" s="4">
        <f>'Raw Data'!AT457</f>
        <v>0</v>
      </c>
      <c r="C126" s="4">
        <f>'Raw Data'!AT593</f>
        <v>36.299999999999997</v>
      </c>
      <c r="D126" s="4">
        <f>'Raw Data'!AT729</f>
        <v>38.799999999999997</v>
      </c>
    </row>
    <row r="127" spans="1:4" x14ac:dyDescent="0.25">
      <c r="A127" s="4">
        <f>'Raw Data'!AT322</f>
        <v>0</v>
      </c>
      <c r="B127" s="4">
        <f>'Raw Data'!AT458</f>
        <v>0</v>
      </c>
      <c r="C127" s="4">
        <f>'Raw Data'!AT594</f>
        <v>34.9</v>
      </c>
      <c r="D127" s="4">
        <f>'Raw Data'!AT730</f>
        <v>36.200000000000003</v>
      </c>
    </row>
    <row r="128" spans="1:4" x14ac:dyDescent="0.25">
      <c r="A128" s="4">
        <f>'Raw Data'!AT323</f>
        <v>0</v>
      </c>
      <c r="B128" s="4">
        <f>'Raw Data'!AT459</f>
        <v>0</v>
      </c>
      <c r="C128" s="4">
        <f>'Raw Data'!AT595</f>
        <v>34.5</v>
      </c>
      <c r="D128" s="4">
        <f>'Raw Data'!AT731</f>
        <v>34.9</v>
      </c>
    </row>
    <row r="129" spans="1:4" x14ac:dyDescent="0.25">
      <c r="A129" s="4">
        <f>'Raw Data'!AT324</f>
        <v>0</v>
      </c>
      <c r="B129" s="4">
        <f>'Raw Data'!AT460</f>
        <v>0</v>
      </c>
      <c r="C129" s="4">
        <f>'Raw Data'!AT596</f>
        <v>34.799999999999997</v>
      </c>
      <c r="D129" s="4">
        <f>'Raw Data'!AT732</f>
        <v>34.1</v>
      </c>
    </row>
    <row r="130" spans="1:4" x14ac:dyDescent="0.25">
      <c r="A130" s="4">
        <f>'Raw Data'!AT325</f>
        <v>0</v>
      </c>
      <c r="B130" s="4">
        <f>'Raw Data'!AT461</f>
        <v>0</v>
      </c>
      <c r="C130" s="4">
        <f>'Raw Data'!AT597</f>
        <v>35</v>
      </c>
      <c r="D130" s="4">
        <f>'Raw Data'!AT733</f>
        <v>34.1</v>
      </c>
    </row>
    <row r="131" spans="1:4" x14ac:dyDescent="0.25">
      <c r="A131" s="4">
        <f>'Raw Data'!AT326</f>
        <v>0</v>
      </c>
      <c r="B131" s="4">
        <f>'Raw Data'!AT462</f>
        <v>0</v>
      </c>
      <c r="C131" s="4">
        <f>'Raw Data'!AT598</f>
        <v>35.4</v>
      </c>
      <c r="D131" s="4">
        <f>'Raw Data'!AT734</f>
        <v>34.299999999999997</v>
      </c>
    </row>
    <row r="132" spans="1:4" x14ac:dyDescent="0.25">
      <c r="A132" s="4">
        <f>'Raw Data'!AT327</f>
        <v>0</v>
      </c>
      <c r="B132" s="4">
        <f>'Raw Data'!AT463</f>
        <v>0</v>
      </c>
      <c r="C132" s="4">
        <f>'Raw Data'!AT599</f>
        <v>35.1</v>
      </c>
      <c r="D132" s="4">
        <f>'Raw Data'!AT735</f>
        <v>34.4</v>
      </c>
    </row>
    <row r="133" spans="1:4" x14ac:dyDescent="0.25">
      <c r="A133" s="4">
        <f>'Raw Data'!AT328</f>
        <v>0</v>
      </c>
      <c r="B133" s="4">
        <f>'Raw Data'!AT464</f>
        <v>0</v>
      </c>
      <c r="C133" s="4">
        <f>'Raw Data'!AT600</f>
        <v>34.5</v>
      </c>
      <c r="D133" s="4">
        <f>'Raw Data'!AT736</f>
        <v>34.700000000000003</v>
      </c>
    </row>
    <row r="134" spans="1:4" x14ac:dyDescent="0.25">
      <c r="A134" s="4">
        <f>'Raw Data'!AT329</f>
        <v>0</v>
      </c>
      <c r="B134" s="4">
        <f>'Raw Data'!AT465</f>
        <v>0</v>
      </c>
      <c r="C134" s="4">
        <f>'Raw Data'!AT601</f>
        <v>34.6</v>
      </c>
      <c r="D134" s="4">
        <f>'Raw Data'!AT737</f>
        <v>34.700000000000003</v>
      </c>
    </row>
    <row r="135" spans="1:4" x14ac:dyDescent="0.25">
      <c r="A135" s="4">
        <f>'Raw Data'!AT330</f>
        <v>0</v>
      </c>
      <c r="B135" s="4">
        <f>'Raw Data'!AT466</f>
        <v>0</v>
      </c>
      <c r="C135" s="4">
        <f>'Raw Data'!AT602</f>
        <v>34.6</v>
      </c>
      <c r="D135" s="4">
        <f>'Raw Data'!AT738</f>
        <v>34.5</v>
      </c>
    </row>
    <row r="136" spans="1:4" x14ac:dyDescent="0.25">
      <c r="A136" s="4">
        <f>'Raw Data'!AT331</f>
        <v>0</v>
      </c>
      <c r="B136" s="4">
        <f>'Raw Data'!AT467</f>
        <v>0</v>
      </c>
      <c r="C136" s="4">
        <f>'Raw Data'!AT603</f>
        <v>34.799999999999997</v>
      </c>
      <c r="D136" s="4">
        <f>'Raw Data'!AT739</f>
        <v>34.6</v>
      </c>
    </row>
    <row r="137" spans="1:4" x14ac:dyDescent="0.25">
      <c r="A137" s="4">
        <f>'Raw Data'!AT332</f>
        <v>0</v>
      </c>
      <c r="B137" s="4">
        <f>'Raw Data'!AT468</f>
        <v>0</v>
      </c>
      <c r="C137" s="4">
        <f>'Raw Data'!AT604</f>
        <v>34.299999999999997</v>
      </c>
      <c r="D137" s="4">
        <f>'Raw Data'!AT740</f>
        <v>35</v>
      </c>
    </row>
    <row r="138" spans="1:4" x14ac:dyDescent="0.25">
      <c r="A138" s="4">
        <f>'Raw Data'!AT333</f>
        <v>0</v>
      </c>
      <c r="B138" s="4">
        <f>'Raw Data'!AT469</f>
        <v>0</v>
      </c>
      <c r="C138" s="4">
        <f>'Raw Data'!AT605</f>
        <v>33.700000000000003</v>
      </c>
      <c r="D138" s="4">
        <f>'Raw Data'!AT741</f>
        <v>35.200000000000003</v>
      </c>
    </row>
    <row r="139" spans="1:4" x14ac:dyDescent="0.25">
      <c r="A139" s="4">
        <f>'Raw Data'!AT334</f>
        <v>0</v>
      </c>
      <c r="B139" s="4">
        <f>'Raw Data'!AT470</f>
        <v>0</v>
      </c>
      <c r="C139" s="4">
        <f>'Raw Data'!AT606</f>
        <v>33.799999999999997</v>
      </c>
      <c r="D139" s="4">
        <f>'Raw Data'!AT742</f>
        <v>35</v>
      </c>
    </row>
    <row r="140" spans="1:4" x14ac:dyDescent="0.25">
      <c r="A140" s="4">
        <f>'Raw Data'!AT335</f>
        <v>0</v>
      </c>
      <c r="B140" s="4">
        <f>'Raw Data'!AT471</f>
        <v>0</v>
      </c>
      <c r="C140" s="4">
        <f>'Raw Data'!AT607</f>
        <v>34.4</v>
      </c>
      <c r="D140" s="4">
        <f>'Raw Data'!AT743</f>
        <v>34.700000000000003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8"/>
  <sheetViews>
    <sheetView zoomScaleNormal="100"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BY10" sqref="BY10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3" width="12" style="4" bestFit="1" customWidth="1"/>
    <col min="14" max="14" width="11" style="4" bestFit="1" customWidth="1"/>
    <col min="15" max="15" width="12" style="4" bestFit="1" customWidth="1"/>
    <col min="16" max="16" width="11" style="4" bestFit="1" customWidth="1"/>
    <col min="17" max="17" width="12" style="4" bestFit="1" customWidth="1"/>
    <col min="18" max="18" width="11" style="4" bestFit="1" customWidth="1"/>
    <col min="19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customWidth="1"/>
    <col min="81" max="81" width="14.7109375" style="4" bestFit="1" customWidth="1"/>
    <col min="82" max="82" width="3.5703125" style="4" customWidth="1"/>
    <col min="83" max="86" width="12" style="4" bestFit="1" customWidth="1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193</v>
      </c>
    </row>
    <row r="5" spans="1:87" s="14" customFormat="1" x14ac:dyDescent="0.25">
      <c r="A5" s="14" t="s">
        <v>169</v>
      </c>
      <c r="C5" s="14">
        <f>AVERAGE(C10:C150)</f>
        <v>8.4180364963503624</v>
      </c>
      <c r="D5" s="14">
        <f t="shared" ref="D5:BO5" si="0">AVERAGE(D10:D150)</f>
        <v>4.6720875912408744</v>
      </c>
      <c r="E5" s="14">
        <f t="shared" si="0"/>
        <v>46720.878559416058</v>
      </c>
      <c r="F5" s="14">
        <f t="shared" si="0"/>
        <v>40.734306569343069</v>
      </c>
      <c r="G5" s="14">
        <f t="shared" si="0"/>
        <v>14.113138686131379</v>
      </c>
      <c r="H5" s="14">
        <f t="shared" si="0"/>
        <v>33573.760583941585</v>
      </c>
      <c r="I5" s="14" t="e">
        <f t="shared" si="0"/>
        <v>#DIV/0!</v>
      </c>
      <c r="J5" s="14">
        <f t="shared" si="0"/>
        <v>5.0356934306569325</v>
      </c>
      <c r="K5" s="14">
        <f t="shared" si="0"/>
        <v>0.84974598540146051</v>
      </c>
      <c r="L5" s="14">
        <f t="shared" si="0"/>
        <v>7.1529715328467178</v>
      </c>
      <c r="M5" s="14">
        <f t="shared" si="0"/>
        <v>3.9610715328467192</v>
      </c>
      <c r="N5" s="14">
        <f t="shared" si="0"/>
        <v>34.616662773722609</v>
      </c>
      <c r="O5" s="14">
        <f t="shared" si="0"/>
        <v>11.985662773722622</v>
      </c>
      <c r="P5" s="14">
        <f t="shared" si="0"/>
        <v>46.601459854014571</v>
      </c>
      <c r="Q5" s="14">
        <f t="shared" si="0"/>
        <v>26.024435766423359</v>
      </c>
      <c r="R5" s="14">
        <f t="shared" si="0"/>
        <v>9.0099175182481712</v>
      </c>
      <c r="S5" s="14">
        <f t="shared" si="0"/>
        <v>35.033576642335753</v>
      </c>
      <c r="T5" s="14">
        <f t="shared" si="0"/>
        <v>33573.761002919688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4.2792138686131391</v>
      </c>
      <c r="Y5" s="14">
        <f t="shared" si="0"/>
        <v>12.041605839416057</v>
      </c>
      <c r="Z5" s="14">
        <f t="shared" si="0"/>
        <v>847.81751824817513</v>
      </c>
      <c r="AA5" s="14">
        <f t="shared" si="0"/>
        <v>871.59124087591238</v>
      </c>
      <c r="AB5" s="14">
        <f t="shared" si="0"/>
        <v>878.40875912408762</v>
      </c>
      <c r="AC5" s="14">
        <f t="shared" si="0"/>
        <v>60.868613138686129</v>
      </c>
      <c r="AD5" s="14">
        <f t="shared" si="0"/>
        <v>4.7415328467153239</v>
      </c>
      <c r="AE5" s="14">
        <f t="shared" si="0"/>
        <v>0.10999999999999981</v>
      </c>
      <c r="AF5" s="14">
        <f t="shared" si="0"/>
        <v>979.43795620437959</v>
      </c>
      <c r="AG5" s="14">
        <f t="shared" si="0"/>
        <v>-16</v>
      </c>
      <c r="AH5" s="14">
        <f t="shared" si="0"/>
        <v>10.49585681751825</v>
      </c>
      <c r="AI5" s="14">
        <f t="shared" si="0"/>
        <v>10.094555080291972</v>
      </c>
      <c r="AJ5" s="14">
        <f t="shared" si="0"/>
        <v>188.19197080291974</v>
      </c>
      <c r="AK5" s="14">
        <f t="shared" si="0"/>
        <v>139.04306569343066</v>
      </c>
      <c r="AL5" s="14">
        <f t="shared" si="0"/>
        <v>2.867883211678834</v>
      </c>
      <c r="AM5" s="14">
        <f t="shared" si="0"/>
        <v>195</v>
      </c>
      <c r="AN5" s="14" t="e">
        <f t="shared" si="0"/>
        <v>#DIV/0!</v>
      </c>
      <c r="AO5" s="14">
        <f t="shared" si="0"/>
        <v>0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11.891021897810225</v>
      </c>
      <c r="BC5" s="14">
        <f t="shared" si="0"/>
        <v>0.84810218978102225</v>
      </c>
      <c r="BD5" s="14">
        <f t="shared" si="0"/>
        <v>17.700372262773715</v>
      </c>
      <c r="BE5" s="14">
        <f t="shared" si="0"/>
        <v>1499.9028613138687</v>
      </c>
      <c r="BF5" s="14">
        <f t="shared" si="0"/>
        <v>526.70070072992701</v>
      </c>
      <c r="BG5" s="14">
        <f t="shared" si="0"/>
        <v>0.76242335766423375</v>
      </c>
      <c r="BH5" s="14">
        <f t="shared" si="0"/>
        <v>0.26312408759124106</v>
      </c>
      <c r="BI5" s="14">
        <f t="shared" si="0"/>
        <v>1.0254306569343068</v>
      </c>
      <c r="BJ5" s="14">
        <f t="shared" si="0"/>
        <v>0.57315328467153281</v>
      </c>
      <c r="BK5" s="14">
        <f t="shared" si="0"/>
        <v>0.19777372262773726</v>
      </c>
      <c r="BL5" s="14">
        <f t="shared" si="0"/>
        <v>0.77095620437956258</v>
      </c>
      <c r="BM5" s="14">
        <f t="shared" si="0"/>
        <v>232.88288175182487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654.94642335766446</v>
      </c>
      <c r="BR5" s="14">
        <f t="shared" si="1"/>
        <v>0.5452824233576643</v>
      </c>
      <c r="BS5" s="14">
        <f t="shared" si="1"/>
        <v>-5</v>
      </c>
      <c r="BT5" s="14">
        <f t="shared" si="1"/>
        <v>1.1283102189781001E-2</v>
      </c>
      <c r="BU5" s="14">
        <f t="shared" si="1"/>
        <v>13.325339408759127</v>
      </c>
      <c r="BV5" s="14">
        <f t="shared" si="1"/>
        <v>0.22791780291970803</v>
      </c>
      <c r="BW5" s="14">
        <f t="shared" si="1"/>
        <v>3.5205546717941609</v>
      </c>
      <c r="BX5" s="23"/>
      <c r="BY5" s="14">
        <f t="shared" ref="BY5:CB5" si="2">AVERAGE(BY10:BY150)</f>
        <v>14985.094414850833</v>
      </c>
      <c r="BZ5" s="14">
        <f t="shared" si="2"/>
        <v>5155.0894239559348</v>
      </c>
      <c r="CA5" s="14">
        <f t="shared" si="2"/>
        <v>5.9798980311937937</v>
      </c>
      <c r="CB5" s="14">
        <f t="shared" si="2"/>
        <v>2211.8326533335512</v>
      </c>
      <c r="CC5" s="24">
        <f>BZ8/(136/3600)+CB8/(136/3600)+CA8/(136/3600)</f>
        <v>7427.1144898450966</v>
      </c>
      <c r="CD5" s="23"/>
      <c r="CE5" s="22">
        <f>BY8/$AT8</f>
        <v>433.66242814418342</v>
      </c>
      <c r="CF5" s="22">
        <f>BZ8/$AT8</f>
        <v>149.18615358723343</v>
      </c>
      <c r="CG5" s="22">
        <f>CA8/$AT8</f>
        <v>0.17305577318832907</v>
      </c>
      <c r="CH5" s="22">
        <f>CB8/$AT8</f>
        <v>64.009521230818862</v>
      </c>
      <c r="CI5" s="25">
        <f>(BZ8+CB8+CA8)/AT8</f>
        <v>213.36873059124062</v>
      </c>
    </row>
    <row r="6" spans="1:87" s="14" customFormat="1" x14ac:dyDescent="0.25">
      <c r="A6" s="14" t="s">
        <v>170</v>
      </c>
      <c r="C6" s="14">
        <f>MIN(C10:C150)</f>
        <v>4.6980000000000004</v>
      </c>
      <c r="D6" s="14">
        <f t="shared" ref="D6:BO6" si="3">MIN(D10:D150)</f>
        <v>2.6305000000000001</v>
      </c>
      <c r="E6" s="14">
        <f t="shared" si="3"/>
        <v>26305.274539999999</v>
      </c>
      <c r="F6" s="14">
        <f t="shared" si="3"/>
        <v>11.5</v>
      </c>
      <c r="G6" s="14">
        <f t="shared" si="3"/>
        <v>2.6</v>
      </c>
      <c r="H6" s="14">
        <f t="shared" si="3"/>
        <v>20381</v>
      </c>
      <c r="I6" s="14">
        <f t="shared" si="3"/>
        <v>0</v>
      </c>
      <c r="J6" s="14">
        <f t="shared" si="3"/>
        <v>3.7</v>
      </c>
      <c r="K6" s="14">
        <f t="shared" si="3"/>
        <v>0.81089999999999995</v>
      </c>
      <c r="L6" s="14">
        <f t="shared" si="3"/>
        <v>4.0869999999999997</v>
      </c>
      <c r="M6" s="14">
        <f t="shared" si="3"/>
        <v>2.2372000000000001</v>
      </c>
      <c r="N6" s="14">
        <f t="shared" si="3"/>
        <v>9.4201999999999995</v>
      </c>
      <c r="O6" s="14">
        <f t="shared" si="3"/>
        <v>2.2121</v>
      </c>
      <c r="P6" s="14">
        <f t="shared" si="3"/>
        <v>19.7</v>
      </c>
      <c r="Q6" s="14">
        <f t="shared" si="3"/>
        <v>7.0781000000000001</v>
      </c>
      <c r="R6" s="14">
        <f t="shared" si="3"/>
        <v>1.6638999999999999</v>
      </c>
      <c r="S6" s="14">
        <f t="shared" si="3"/>
        <v>14.8</v>
      </c>
      <c r="T6" s="14">
        <f t="shared" si="3"/>
        <v>20381.0164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3.089</v>
      </c>
      <c r="Y6" s="14">
        <f t="shared" si="3"/>
        <v>11.9</v>
      </c>
      <c r="Z6" s="14">
        <f t="shared" si="3"/>
        <v>834</v>
      </c>
      <c r="AA6" s="14">
        <f t="shared" si="3"/>
        <v>853</v>
      </c>
      <c r="AB6" s="14">
        <f t="shared" si="3"/>
        <v>866</v>
      </c>
      <c r="AC6" s="14">
        <f t="shared" si="3"/>
        <v>59</v>
      </c>
      <c r="AD6" s="14">
        <f t="shared" si="3"/>
        <v>4.59</v>
      </c>
      <c r="AE6" s="14">
        <f t="shared" si="3"/>
        <v>0.11</v>
      </c>
      <c r="AF6" s="14">
        <f t="shared" si="3"/>
        <v>979</v>
      </c>
      <c r="AG6" s="14">
        <f t="shared" si="3"/>
        <v>-16</v>
      </c>
      <c r="AH6" s="14">
        <f t="shared" si="3"/>
        <v>8</v>
      </c>
      <c r="AI6" s="14">
        <f t="shared" si="3"/>
        <v>10</v>
      </c>
      <c r="AJ6" s="14">
        <f t="shared" si="3"/>
        <v>186</v>
      </c>
      <c r="AK6" s="14">
        <f t="shared" si="3"/>
        <v>137</v>
      </c>
      <c r="AL6" s="14">
        <f t="shared" si="3"/>
        <v>1.5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9.26</v>
      </c>
      <c r="BC6" s="14">
        <f t="shared" si="3"/>
        <v>0.66</v>
      </c>
      <c r="BD6" s="14">
        <f t="shared" si="3"/>
        <v>14.957000000000001</v>
      </c>
      <c r="BE6" s="14">
        <f t="shared" si="3"/>
        <v>989.54700000000003</v>
      </c>
      <c r="BF6" s="14">
        <f t="shared" si="3"/>
        <v>292.291</v>
      </c>
      <c r="BG6" s="14">
        <f t="shared" si="3"/>
        <v>0.17799999999999999</v>
      </c>
      <c r="BH6" s="14">
        <f t="shared" si="3"/>
        <v>4.9000000000000002E-2</v>
      </c>
      <c r="BI6" s="14">
        <f t="shared" si="3"/>
        <v>0.371</v>
      </c>
      <c r="BJ6" s="14">
        <f t="shared" si="3"/>
        <v>0.13400000000000001</v>
      </c>
      <c r="BK6" s="14">
        <f t="shared" si="3"/>
        <v>3.6999999999999998E-2</v>
      </c>
      <c r="BL6" s="14">
        <f t="shared" si="3"/>
        <v>0.27900000000000003</v>
      </c>
      <c r="BM6" s="14">
        <f t="shared" si="3"/>
        <v>149.7732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444.44200000000001</v>
      </c>
      <c r="BR6" s="14">
        <f t="shared" si="4"/>
        <v>2.4E-2</v>
      </c>
      <c r="BS6" s="14">
        <f t="shared" si="4"/>
        <v>-5</v>
      </c>
      <c r="BT6" s="14">
        <f t="shared" si="4"/>
        <v>-3.2910000000000002E-2</v>
      </c>
      <c r="BU6" s="14">
        <f t="shared" si="4"/>
        <v>0.58650000000000002</v>
      </c>
      <c r="BV6" s="14">
        <f t="shared" si="4"/>
        <v>-0.66478400000000004</v>
      </c>
      <c r="BW6" s="14">
        <f t="shared" si="4"/>
        <v>0.15495329999999999</v>
      </c>
      <c r="BX6" s="23"/>
      <c r="BY6" s="14">
        <f t="shared" ref="BY6:CB6" si="5">MIN(BY10:BY150)</f>
        <v>571.51932480807989</v>
      </c>
      <c r="BZ6" s="14">
        <f t="shared" si="5"/>
        <v>174.50095340562498</v>
      </c>
      <c r="CA6" s="14">
        <f t="shared" si="5"/>
        <v>0.101678579915</v>
      </c>
      <c r="CB6" s="14">
        <f t="shared" si="5"/>
        <v>115.93969876170003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10.55</v>
      </c>
      <c r="D7" s="14">
        <f t="shared" ref="D7:BO7" si="6">MAX(D10:D150)</f>
        <v>8.5444999999999993</v>
      </c>
      <c r="E7" s="14">
        <f t="shared" si="6"/>
        <v>85444.819780000005</v>
      </c>
      <c r="F7" s="14">
        <f t="shared" si="6"/>
        <v>79.400000000000006</v>
      </c>
      <c r="G7" s="14">
        <f t="shared" si="6"/>
        <v>18.7</v>
      </c>
      <c r="H7" s="14">
        <f t="shared" si="6"/>
        <v>46128.9</v>
      </c>
      <c r="I7" s="14">
        <f t="shared" si="6"/>
        <v>0</v>
      </c>
      <c r="J7" s="14">
        <f t="shared" si="6"/>
        <v>9.6999999999999993</v>
      </c>
      <c r="K7" s="14">
        <f t="shared" si="6"/>
        <v>0.86990000000000001</v>
      </c>
      <c r="L7" s="14">
        <f t="shared" si="6"/>
        <v>8.9725999999999999</v>
      </c>
      <c r="M7" s="14">
        <f t="shared" si="6"/>
        <v>7.1132</v>
      </c>
      <c r="N7" s="14">
        <f t="shared" si="6"/>
        <v>66.903199999999998</v>
      </c>
      <c r="O7" s="14">
        <f t="shared" si="6"/>
        <v>16.084599999999998</v>
      </c>
      <c r="P7" s="14">
        <f t="shared" si="6"/>
        <v>78.400000000000006</v>
      </c>
      <c r="Q7" s="14">
        <f t="shared" si="6"/>
        <v>50.3249</v>
      </c>
      <c r="R7" s="14">
        <f t="shared" si="6"/>
        <v>12.088900000000001</v>
      </c>
      <c r="S7" s="14">
        <f t="shared" si="6"/>
        <v>59</v>
      </c>
      <c r="T7" s="14">
        <f t="shared" si="6"/>
        <v>46128.902000000002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8.3819999999999997</v>
      </c>
      <c r="Y7" s="14">
        <f t="shared" si="6"/>
        <v>12.4</v>
      </c>
      <c r="Z7" s="14">
        <f t="shared" si="6"/>
        <v>871</v>
      </c>
      <c r="AA7" s="14">
        <f t="shared" si="6"/>
        <v>896</v>
      </c>
      <c r="AB7" s="14">
        <f t="shared" si="6"/>
        <v>903</v>
      </c>
      <c r="AC7" s="14">
        <f t="shared" si="6"/>
        <v>63</v>
      </c>
      <c r="AD7" s="14">
        <f t="shared" si="6"/>
        <v>4.91</v>
      </c>
      <c r="AE7" s="14">
        <f t="shared" si="6"/>
        <v>0.11</v>
      </c>
      <c r="AF7" s="14">
        <f t="shared" si="6"/>
        <v>980</v>
      </c>
      <c r="AG7" s="14">
        <f t="shared" si="6"/>
        <v>-16</v>
      </c>
      <c r="AH7" s="14">
        <f t="shared" si="6"/>
        <v>13</v>
      </c>
      <c r="AI7" s="14">
        <f t="shared" si="6"/>
        <v>11</v>
      </c>
      <c r="AJ7" s="14">
        <f t="shared" si="6"/>
        <v>191</v>
      </c>
      <c r="AK7" s="14">
        <f t="shared" si="6"/>
        <v>141</v>
      </c>
      <c r="AL7" s="14">
        <f t="shared" si="6"/>
        <v>4.2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13.74</v>
      </c>
      <c r="BC7" s="14">
        <f t="shared" si="6"/>
        <v>0.98</v>
      </c>
      <c r="BD7" s="14">
        <f t="shared" si="6"/>
        <v>23.318999999999999</v>
      </c>
      <c r="BE7" s="14">
        <f t="shared" si="6"/>
        <v>1951.7570000000001</v>
      </c>
      <c r="BF7" s="14">
        <f t="shared" si="6"/>
        <v>915.75300000000004</v>
      </c>
      <c r="BG7" s="14">
        <f t="shared" si="6"/>
        <v>1.45</v>
      </c>
      <c r="BH7" s="14">
        <f t="shared" si="6"/>
        <v>0.40500000000000003</v>
      </c>
      <c r="BI7" s="14">
        <f t="shared" si="6"/>
        <v>1.778</v>
      </c>
      <c r="BJ7" s="14">
        <f t="shared" si="6"/>
        <v>1.091</v>
      </c>
      <c r="BK7" s="14">
        <f t="shared" si="6"/>
        <v>0.30399999999999999</v>
      </c>
      <c r="BL7" s="14">
        <f t="shared" si="6"/>
        <v>1.3360000000000001</v>
      </c>
      <c r="BM7" s="14">
        <f t="shared" si="6"/>
        <v>369.0068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1408.9190000000001</v>
      </c>
      <c r="BR7" s="14">
        <f t="shared" si="7"/>
        <v>1.498958</v>
      </c>
      <c r="BS7" s="14">
        <f t="shared" si="7"/>
        <v>-5</v>
      </c>
      <c r="BT7" s="14">
        <f t="shared" si="7"/>
        <v>0.10895199999999999</v>
      </c>
      <c r="BU7" s="14">
        <f t="shared" si="7"/>
        <v>36.630786999999998</v>
      </c>
      <c r="BV7" s="14">
        <f t="shared" si="7"/>
        <v>2.2008299999999998</v>
      </c>
      <c r="BW7" s="14">
        <f t="shared" si="7"/>
        <v>9.6778539253999991</v>
      </c>
      <c r="BX7" s="23"/>
      <c r="BY7" s="14">
        <f t="shared" ref="BY7:CB7" si="8">MAX(BY10:BY150)</f>
        <v>47508.50612696576</v>
      </c>
      <c r="BZ7" s="14">
        <f t="shared" si="8"/>
        <v>14597.500045063649</v>
      </c>
      <c r="CA7" s="14">
        <f t="shared" si="8"/>
        <v>23.676272546662997</v>
      </c>
      <c r="CB7" s="14">
        <f t="shared" si="8"/>
        <v>7674.5735149821403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1.5740740740740715E-3</v>
      </c>
      <c r="AT8" s="36">
        <v>1.3149999999999999</v>
      </c>
      <c r="BU8" s="28">
        <f>SUM(BU10:BU150)/3600</f>
        <v>0.50710319416666672</v>
      </c>
      <c r="BV8" s="23"/>
      <c r="BW8" s="28">
        <f>SUM(BW10:BW150)/3600</f>
        <v>0.13397666389883334</v>
      </c>
      <c r="BX8" s="23"/>
      <c r="BY8" s="28">
        <f>SUM(BY10:BY150)/3600</f>
        <v>570.26609300960115</v>
      </c>
      <c r="BZ8" s="28">
        <f>SUM(BZ10:BZ150)/3600</f>
        <v>196.17979196721197</v>
      </c>
      <c r="CA8" s="28">
        <f>SUM(CA10:CA150)/3600</f>
        <v>0.22756834174265272</v>
      </c>
      <c r="CB8" s="28">
        <f>SUM(CB10:CB150)/3600</f>
        <v>84.172520418526801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9.8151421429105383</v>
      </c>
      <c r="BX9" s="31" t="s">
        <v>191</v>
      </c>
    </row>
    <row r="10" spans="1:87" x14ac:dyDescent="0.25">
      <c r="A10" s="2">
        <v>42067</v>
      </c>
      <c r="B10" s="3">
        <v>2.3355324074074077E-2</v>
      </c>
      <c r="C10" s="4">
        <v>8.5120000000000005</v>
      </c>
      <c r="D10" s="4">
        <v>6.3739999999999997</v>
      </c>
      <c r="E10" s="4">
        <v>63739.625</v>
      </c>
      <c r="F10" s="4">
        <v>11.5</v>
      </c>
      <c r="G10" s="4">
        <v>12.5</v>
      </c>
      <c r="H10" s="4">
        <v>46108.4</v>
      </c>
      <c r="J10" s="4">
        <v>9.25</v>
      </c>
      <c r="K10" s="4">
        <v>0.81969999999999998</v>
      </c>
      <c r="L10" s="4">
        <v>6.9775</v>
      </c>
      <c r="M10" s="4">
        <v>5.2247000000000003</v>
      </c>
      <c r="N10" s="4">
        <v>9.4201999999999995</v>
      </c>
      <c r="O10" s="4">
        <v>10.2462</v>
      </c>
      <c r="P10" s="4">
        <v>19.7</v>
      </c>
      <c r="Q10" s="4">
        <v>7.0781000000000001</v>
      </c>
      <c r="R10" s="4">
        <v>7.6988000000000003</v>
      </c>
      <c r="S10" s="4">
        <v>14.8</v>
      </c>
      <c r="T10" s="4">
        <v>46108.369400000003</v>
      </c>
      <c r="W10" s="4">
        <v>0</v>
      </c>
      <c r="X10" s="4">
        <v>7.5856000000000003</v>
      </c>
      <c r="Y10" s="4">
        <v>11.9</v>
      </c>
      <c r="Z10" s="4">
        <v>859</v>
      </c>
      <c r="AA10" s="4">
        <v>888</v>
      </c>
      <c r="AB10" s="4">
        <v>889</v>
      </c>
      <c r="AC10" s="4">
        <v>59</v>
      </c>
      <c r="AD10" s="4">
        <v>4.5999999999999996</v>
      </c>
      <c r="AE10" s="4">
        <v>0.11</v>
      </c>
      <c r="AF10" s="4">
        <v>979</v>
      </c>
      <c r="AG10" s="4">
        <v>-16</v>
      </c>
      <c r="AH10" s="4">
        <v>9.0469530000000002</v>
      </c>
      <c r="AI10" s="4">
        <v>10</v>
      </c>
      <c r="AJ10" s="4">
        <v>188</v>
      </c>
      <c r="AK10" s="4">
        <v>137</v>
      </c>
      <c r="AL10" s="4">
        <v>3.4</v>
      </c>
      <c r="AM10" s="4">
        <v>195</v>
      </c>
      <c r="AN10" s="4" t="s">
        <v>155</v>
      </c>
      <c r="AO10" s="4">
        <v>0</v>
      </c>
      <c r="AP10" s="5"/>
      <c r="BA10" s="4">
        <v>14.023</v>
      </c>
      <c r="BB10" s="4">
        <v>9.74</v>
      </c>
      <c r="BC10" s="4">
        <v>0.69</v>
      </c>
      <c r="BD10" s="4">
        <v>21.995999999999999</v>
      </c>
      <c r="BE10" s="4">
        <v>1257.653</v>
      </c>
      <c r="BF10" s="4">
        <v>599.38</v>
      </c>
      <c r="BG10" s="4">
        <v>0.17799999999999999</v>
      </c>
      <c r="BH10" s="4">
        <v>0.193</v>
      </c>
      <c r="BI10" s="4">
        <v>0.371</v>
      </c>
      <c r="BJ10" s="4">
        <v>0.13400000000000001</v>
      </c>
      <c r="BK10" s="4">
        <v>0.14499999999999999</v>
      </c>
      <c r="BL10" s="4">
        <v>0.27900000000000003</v>
      </c>
      <c r="BM10" s="4">
        <v>274.82819999999998</v>
      </c>
      <c r="BQ10" s="4">
        <v>994.14800000000002</v>
      </c>
      <c r="BR10" s="4">
        <v>0.31099100000000002</v>
      </c>
      <c r="BS10" s="4">
        <v>-5</v>
      </c>
      <c r="BT10" s="4">
        <v>0.108141</v>
      </c>
      <c r="BU10" s="4">
        <v>7.5998419999999998</v>
      </c>
      <c r="BV10" s="4">
        <v>2.1844450000000002</v>
      </c>
      <c r="BW10" s="4">
        <f>BU10*0.2642</f>
        <v>2.0078782563999997</v>
      </c>
      <c r="BY10" s="4">
        <f>BE10*$BU10*0.737</f>
        <v>7044.2195349387621</v>
      </c>
      <c r="BZ10" s="4">
        <f>BF10*$BU10*0.737</f>
        <v>3357.1774605965197</v>
      </c>
      <c r="CA10" s="4">
        <f>BJ10*$BU10*0.737</f>
        <v>0.75054519623600013</v>
      </c>
      <c r="CB10" s="4">
        <f>BM10*$BU10*0.737</f>
        <v>1539.3357111954228</v>
      </c>
      <c r="CE10" s="32" t="s">
        <v>192</v>
      </c>
    </row>
    <row r="11" spans="1:87" x14ac:dyDescent="0.25">
      <c r="A11" s="2">
        <v>42067</v>
      </c>
      <c r="B11" s="3">
        <v>2.3366898148148147E-2</v>
      </c>
      <c r="C11" s="4">
        <v>7.4740000000000002</v>
      </c>
      <c r="D11" s="4">
        <v>6.8022999999999998</v>
      </c>
      <c r="E11" s="4">
        <v>68022.75387</v>
      </c>
      <c r="F11" s="4">
        <v>11.7</v>
      </c>
      <c r="G11" s="4">
        <v>12.5</v>
      </c>
      <c r="H11" s="4">
        <v>46109.7</v>
      </c>
      <c r="J11" s="4">
        <v>7.8</v>
      </c>
      <c r="K11" s="4">
        <v>0.82320000000000004</v>
      </c>
      <c r="L11" s="4">
        <v>6.1528</v>
      </c>
      <c r="M11" s="4">
        <v>5.5998999999999999</v>
      </c>
      <c r="N11" s="4">
        <v>9.6184999999999992</v>
      </c>
      <c r="O11" s="4">
        <v>10.2904</v>
      </c>
      <c r="P11" s="4">
        <v>19.899999999999999</v>
      </c>
      <c r="Q11" s="4">
        <v>7.2270000000000003</v>
      </c>
      <c r="R11" s="4">
        <v>7.7317999999999998</v>
      </c>
      <c r="S11" s="4">
        <v>15</v>
      </c>
      <c r="T11" s="4">
        <v>46109.738499999999</v>
      </c>
      <c r="W11" s="4">
        <v>0</v>
      </c>
      <c r="X11" s="4">
        <v>6.4242999999999997</v>
      </c>
      <c r="Y11" s="4">
        <v>11.9</v>
      </c>
      <c r="Z11" s="4">
        <v>854</v>
      </c>
      <c r="AA11" s="4">
        <v>883</v>
      </c>
      <c r="AB11" s="4">
        <v>885</v>
      </c>
      <c r="AC11" s="4">
        <v>59</v>
      </c>
      <c r="AD11" s="4">
        <v>4.59</v>
      </c>
      <c r="AE11" s="4">
        <v>0.11</v>
      </c>
      <c r="AF11" s="4">
        <v>980</v>
      </c>
      <c r="AG11" s="4">
        <v>-16</v>
      </c>
      <c r="AH11" s="4">
        <v>9.9520479999999996</v>
      </c>
      <c r="AI11" s="4">
        <v>10</v>
      </c>
      <c r="AJ11" s="4">
        <v>188</v>
      </c>
      <c r="AK11" s="4">
        <v>138</v>
      </c>
      <c r="AL11" s="4">
        <v>3.3</v>
      </c>
      <c r="AM11" s="4">
        <v>195</v>
      </c>
      <c r="AN11" s="4" t="s">
        <v>155</v>
      </c>
      <c r="AO11" s="4">
        <v>0</v>
      </c>
      <c r="AP11" s="5"/>
      <c r="BA11" s="4">
        <v>14.023</v>
      </c>
      <c r="BB11" s="4">
        <v>9.9499999999999993</v>
      </c>
      <c r="BC11" s="4">
        <v>0.71</v>
      </c>
      <c r="BD11" s="4">
        <v>21.472000000000001</v>
      </c>
      <c r="BE11" s="4">
        <v>1139.5360000000001</v>
      </c>
      <c r="BF11" s="4">
        <v>660.096</v>
      </c>
      <c r="BG11" s="4">
        <v>0.187</v>
      </c>
      <c r="BH11" s="4">
        <v>0.2</v>
      </c>
      <c r="BI11" s="4">
        <v>0.38600000000000001</v>
      </c>
      <c r="BJ11" s="4">
        <v>0.14000000000000001</v>
      </c>
      <c r="BK11" s="4">
        <v>0.15</v>
      </c>
      <c r="BL11" s="4">
        <v>0.28999999999999998</v>
      </c>
      <c r="BM11" s="4">
        <v>282.40100000000001</v>
      </c>
      <c r="BQ11" s="4">
        <v>865.12699999999995</v>
      </c>
      <c r="BR11" s="4">
        <v>0.19275400000000001</v>
      </c>
      <c r="BS11" s="4">
        <v>-5</v>
      </c>
      <c r="BT11" s="4">
        <v>0.108</v>
      </c>
      <c r="BU11" s="4">
        <v>4.710432</v>
      </c>
      <c r="BV11" s="4">
        <v>2.1816</v>
      </c>
      <c r="BW11" s="4">
        <f t="shared" ref="BW11:BW74" si="9">BU11*0.2642</f>
        <v>1.2444961343999998</v>
      </c>
      <c r="BY11" s="4">
        <f t="shared" ref="BY11:BY74" si="10">BE11*$BU11*0.737</f>
        <v>3955.999940749824</v>
      </c>
      <c r="BZ11" s="4">
        <f t="shared" ref="BZ11:BZ74" si="11">BF11*$BU11*0.737</f>
        <v>2291.5816059248641</v>
      </c>
      <c r="CA11" s="4">
        <f t="shared" ref="CA11:CA74" si="12">BJ11*$BU11*0.737</f>
        <v>0.48602237376000001</v>
      </c>
      <c r="CB11" s="4">
        <f t="shared" ref="CB11:CB74" si="13">BM11*$BU11*0.737</f>
        <v>980.38003122998396</v>
      </c>
    </row>
    <row r="12" spans="1:87" x14ac:dyDescent="0.25">
      <c r="A12" s="2">
        <v>42067</v>
      </c>
      <c r="B12" s="3">
        <v>2.3378472222222221E-2</v>
      </c>
      <c r="C12" s="4">
        <v>7.19</v>
      </c>
      <c r="D12" s="4">
        <v>8.1929999999999996</v>
      </c>
      <c r="E12" s="4">
        <v>81929.810670000006</v>
      </c>
      <c r="F12" s="4">
        <v>15.7</v>
      </c>
      <c r="G12" s="4">
        <v>12.5</v>
      </c>
      <c r="H12" s="4">
        <v>46116</v>
      </c>
      <c r="J12" s="4">
        <v>6.46</v>
      </c>
      <c r="K12" s="4">
        <v>0.81089999999999995</v>
      </c>
      <c r="L12" s="4">
        <v>5.8304</v>
      </c>
      <c r="M12" s="4">
        <v>6.6436999999999999</v>
      </c>
      <c r="N12" s="4">
        <v>12.692399999999999</v>
      </c>
      <c r="O12" s="4">
        <v>10.1363</v>
      </c>
      <c r="P12" s="4">
        <v>22.8</v>
      </c>
      <c r="Q12" s="4">
        <v>9.5367999999999995</v>
      </c>
      <c r="R12" s="4">
        <v>7.6162000000000001</v>
      </c>
      <c r="S12" s="4">
        <v>17.2</v>
      </c>
      <c r="T12" s="4">
        <v>46115.968999999997</v>
      </c>
      <c r="W12" s="4">
        <v>0</v>
      </c>
      <c r="X12" s="4">
        <v>5.2348999999999997</v>
      </c>
      <c r="Y12" s="4">
        <v>11.9</v>
      </c>
      <c r="Z12" s="4">
        <v>862</v>
      </c>
      <c r="AA12" s="4">
        <v>891</v>
      </c>
      <c r="AB12" s="4">
        <v>893</v>
      </c>
      <c r="AC12" s="4">
        <v>59</v>
      </c>
      <c r="AD12" s="4">
        <v>4.5999999999999996</v>
      </c>
      <c r="AE12" s="4">
        <v>0.11</v>
      </c>
      <c r="AF12" s="4">
        <v>979</v>
      </c>
      <c r="AG12" s="4">
        <v>-16</v>
      </c>
      <c r="AH12" s="4">
        <v>10</v>
      </c>
      <c r="AI12" s="4">
        <v>10</v>
      </c>
      <c r="AJ12" s="4">
        <v>188</v>
      </c>
      <c r="AK12" s="4">
        <v>138</v>
      </c>
      <c r="AL12" s="4">
        <v>2.9</v>
      </c>
      <c r="AM12" s="4">
        <v>195</v>
      </c>
      <c r="AN12" s="4" t="s">
        <v>155</v>
      </c>
      <c r="AO12" s="4">
        <v>0</v>
      </c>
      <c r="AP12" s="5"/>
      <c r="BA12" s="4">
        <v>14.023</v>
      </c>
      <c r="BB12" s="4">
        <v>9.26</v>
      </c>
      <c r="BC12" s="4">
        <v>0.66</v>
      </c>
      <c r="BD12" s="4">
        <v>23.318999999999999</v>
      </c>
      <c r="BE12" s="4">
        <v>1034.0709999999999</v>
      </c>
      <c r="BF12" s="4">
        <v>749.96400000000006</v>
      </c>
      <c r="BG12" s="4">
        <v>0.23599999999999999</v>
      </c>
      <c r="BH12" s="4">
        <v>0.188</v>
      </c>
      <c r="BI12" s="4">
        <v>0.42399999999999999</v>
      </c>
      <c r="BJ12" s="4">
        <v>0.17699999999999999</v>
      </c>
      <c r="BK12" s="4">
        <v>0.14099999999999999</v>
      </c>
      <c r="BL12" s="4">
        <v>0.31900000000000001</v>
      </c>
      <c r="BM12" s="4">
        <v>270.47160000000002</v>
      </c>
      <c r="BQ12" s="4">
        <v>675.07799999999997</v>
      </c>
      <c r="BR12" s="4">
        <v>0.46498400000000001</v>
      </c>
      <c r="BS12" s="4">
        <v>-5</v>
      </c>
      <c r="BT12" s="4">
        <v>0.10895199999999999</v>
      </c>
      <c r="BU12" s="4">
        <v>11.363046000000001</v>
      </c>
      <c r="BV12" s="4">
        <v>2.2008299999999998</v>
      </c>
      <c r="BW12" s="4">
        <f t="shared" si="9"/>
        <v>3.0021167532000002</v>
      </c>
      <c r="BY12" s="4">
        <f t="shared" si="10"/>
        <v>8659.8947027760423</v>
      </c>
      <c r="BZ12" s="4">
        <f t="shared" si="11"/>
        <v>6280.6221921635297</v>
      </c>
      <c r="CA12" s="4">
        <f t="shared" si="12"/>
        <v>1.4822979876540001</v>
      </c>
      <c r="CB12" s="4">
        <f t="shared" si="13"/>
        <v>2265.0819683477835</v>
      </c>
    </row>
    <row r="13" spans="1:87" x14ac:dyDescent="0.25">
      <c r="A13" s="2">
        <v>42067</v>
      </c>
      <c r="B13" s="3">
        <v>2.3390046296296294E-2</v>
      </c>
      <c r="C13" s="4">
        <v>7.399</v>
      </c>
      <c r="D13" s="4">
        <v>7.6573000000000002</v>
      </c>
      <c r="E13" s="4">
        <v>76573.23603</v>
      </c>
      <c r="F13" s="4">
        <v>23.5</v>
      </c>
      <c r="G13" s="4">
        <v>12.5</v>
      </c>
      <c r="H13" s="4">
        <v>46112.6</v>
      </c>
      <c r="J13" s="4">
        <v>5.36</v>
      </c>
      <c r="K13" s="4">
        <v>0.81479999999999997</v>
      </c>
      <c r="L13" s="4">
        <v>6.0289000000000001</v>
      </c>
      <c r="M13" s="4">
        <v>6.2394999999999996</v>
      </c>
      <c r="N13" s="4">
        <v>19.177499999999998</v>
      </c>
      <c r="O13" s="4">
        <v>10.185600000000001</v>
      </c>
      <c r="P13" s="4">
        <v>29.4</v>
      </c>
      <c r="Q13" s="4">
        <v>14.4095</v>
      </c>
      <c r="R13" s="4">
        <v>7.6532</v>
      </c>
      <c r="S13" s="4">
        <v>22.1</v>
      </c>
      <c r="T13" s="4">
        <v>46112.611499999999</v>
      </c>
      <c r="W13" s="4">
        <v>0</v>
      </c>
      <c r="X13" s="4">
        <v>4.3689</v>
      </c>
      <c r="Y13" s="4">
        <v>11.9</v>
      </c>
      <c r="Z13" s="4">
        <v>868</v>
      </c>
      <c r="AA13" s="4">
        <v>895</v>
      </c>
      <c r="AB13" s="4">
        <v>898</v>
      </c>
      <c r="AC13" s="4">
        <v>59</v>
      </c>
      <c r="AD13" s="4">
        <v>4.5999999999999996</v>
      </c>
      <c r="AE13" s="4">
        <v>0.11</v>
      </c>
      <c r="AF13" s="4">
        <v>979</v>
      </c>
      <c r="AG13" s="4">
        <v>-16</v>
      </c>
      <c r="AH13" s="4">
        <v>9.0489510000000006</v>
      </c>
      <c r="AI13" s="4">
        <v>10</v>
      </c>
      <c r="AJ13" s="4">
        <v>188</v>
      </c>
      <c r="AK13" s="4">
        <v>137</v>
      </c>
      <c r="AL13" s="4">
        <v>2.6</v>
      </c>
      <c r="AM13" s="4">
        <v>195</v>
      </c>
      <c r="AN13" s="4" t="s">
        <v>155</v>
      </c>
      <c r="AO13" s="4">
        <v>0</v>
      </c>
      <c r="AP13" s="5"/>
      <c r="BA13" s="4">
        <v>14.023</v>
      </c>
      <c r="BB13" s="4">
        <v>9.48</v>
      </c>
      <c r="BC13" s="4">
        <v>0.68</v>
      </c>
      <c r="BD13" s="4">
        <v>22.722999999999999</v>
      </c>
      <c r="BE13" s="4">
        <v>1082.3630000000001</v>
      </c>
      <c r="BF13" s="4">
        <v>712.95699999999999</v>
      </c>
      <c r="BG13" s="4">
        <v>0.36099999999999999</v>
      </c>
      <c r="BH13" s="4">
        <v>0.191</v>
      </c>
      <c r="BI13" s="4">
        <v>0.55200000000000005</v>
      </c>
      <c r="BJ13" s="4">
        <v>0.27100000000000002</v>
      </c>
      <c r="BK13" s="4">
        <v>0.14399999999999999</v>
      </c>
      <c r="BL13" s="4">
        <v>0.41499999999999998</v>
      </c>
      <c r="BM13" s="4">
        <v>273.76229999999998</v>
      </c>
      <c r="BQ13" s="4">
        <v>570.29600000000005</v>
      </c>
      <c r="BR13" s="4">
        <v>0.91267799999999999</v>
      </c>
      <c r="BS13" s="4">
        <v>-5</v>
      </c>
      <c r="BT13" s="4">
        <v>0.105196</v>
      </c>
      <c r="BU13" s="4">
        <v>22.303577000000001</v>
      </c>
      <c r="BV13" s="4">
        <v>2.1249549999999999</v>
      </c>
      <c r="BW13" s="4">
        <f t="shared" si="9"/>
        <v>5.8926050433999997</v>
      </c>
      <c r="BY13" s="4">
        <f t="shared" si="10"/>
        <v>17791.597519676387</v>
      </c>
      <c r="BZ13" s="4">
        <f t="shared" si="11"/>
        <v>11719.399122878292</v>
      </c>
      <c r="CA13" s="4">
        <f t="shared" si="12"/>
        <v>4.4546265234790008</v>
      </c>
      <c r="CB13" s="4">
        <f t="shared" si="13"/>
        <v>4500.0324823196124</v>
      </c>
    </row>
    <row r="14" spans="1:87" x14ac:dyDescent="0.25">
      <c r="A14" s="2">
        <v>42067</v>
      </c>
      <c r="B14" s="3">
        <v>2.3401620370370368E-2</v>
      </c>
      <c r="C14" s="4">
        <v>7.7569999999999997</v>
      </c>
      <c r="D14" s="4">
        <v>7.4842000000000004</v>
      </c>
      <c r="E14" s="4">
        <v>74841.633990000002</v>
      </c>
      <c r="F14" s="4">
        <v>27.8</v>
      </c>
      <c r="G14" s="4">
        <v>12.2</v>
      </c>
      <c r="H14" s="4">
        <v>46109.1</v>
      </c>
      <c r="J14" s="4">
        <v>4.72</v>
      </c>
      <c r="K14" s="4">
        <v>0.81389999999999996</v>
      </c>
      <c r="L14" s="4">
        <v>6.3136999999999999</v>
      </c>
      <c r="M14" s="4">
        <v>6.0917000000000003</v>
      </c>
      <c r="N14" s="4">
        <v>22.6175</v>
      </c>
      <c r="O14" s="4">
        <v>9.9440000000000008</v>
      </c>
      <c r="P14" s="4">
        <v>32.6</v>
      </c>
      <c r="Q14" s="4">
        <v>16.994299999999999</v>
      </c>
      <c r="R14" s="4">
        <v>7.4715999999999996</v>
      </c>
      <c r="S14" s="4">
        <v>24.5</v>
      </c>
      <c r="T14" s="4">
        <v>46109.1005</v>
      </c>
      <c r="W14" s="4">
        <v>0</v>
      </c>
      <c r="X14" s="4">
        <v>3.8431999999999999</v>
      </c>
      <c r="Y14" s="4">
        <v>12</v>
      </c>
      <c r="Z14" s="4">
        <v>865</v>
      </c>
      <c r="AA14" s="4">
        <v>892</v>
      </c>
      <c r="AB14" s="4">
        <v>895</v>
      </c>
      <c r="AC14" s="4">
        <v>59</v>
      </c>
      <c r="AD14" s="4">
        <v>4.5999999999999996</v>
      </c>
      <c r="AE14" s="4">
        <v>0.11</v>
      </c>
      <c r="AF14" s="4">
        <v>979</v>
      </c>
      <c r="AG14" s="4">
        <v>-16</v>
      </c>
      <c r="AH14" s="4">
        <v>9</v>
      </c>
      <c r="AI14" s="4">
        <v>10</v>
      </c>
      <c r="AJ14" s="4">
        <v>188</v>
      </c>
      <c r="AK14" s="4">
        <v>138</v>
      </c>
      <c r="AL14" s="4">
        <v>2.6</v>
      </c>
      <c r="AM14" s="4">
        <v>195</v>
      </c>
      <c r="AN14" s="4" t="s">
        <v>155</v>
      </c>
      <c r="AO14" s="4">
        <v>0</v>
      </c>
      <c r="AP14" s="5"/>
      <c r="BA14" s="4">
        <v>14.023</v>
      </c>
      <c r="BB14" s="4">
        <v>9.43</v>
      </c>
      <c r="BC14" s="4">
        <v>0.67</v>
      </c>
      <c r="BD14" s="4">
        <v>22.858000000000001</v>
      </c>
      <c r="BE14" s="4">
        <v>1124.3779999999999</v>
      </c>
      <c r="BF14" s="4">
        <v>690.46299999999997</v>
      </c>
      <c r="BG14" s="4">
        <v>0.42199999999999999</v>
      </c>
      <c r="BH14" s="4">
        <v>0.185</v>
      </c>
      <c r="BI14" s="4">
        <v>0.60699999999999998</v>
      </c>
      <c r="BJ14" s="4">
        <v>0.317</v>
      </c>
      <c r="BK14" s="4">
        <v>0.13900000000000001</v>
      </c>
      <c r="BL14" s="4">
        <v>0.45600000000000002</v>
      </c>
      <c r="BM14" s="4">
        <v>271.53879999999998</v>
      </c>
      <c r="BQ14" s="4">
        <v>497.64400000000001</v>
      </c>
      <c r="BR14" s="4">
        <v>1.0300050000000001</v>
      </c>
      <c r="BS14" s="4">
        <v>-5</v>
      </c>
      <c r="BT14" s="4">
        <v>0.1069</v>
      </c>
      <c r="BU14" s="4">
        <v>25.170746999999999</v>
      </c>
      <c r="BV14" s="4">
        <v>2.1593819999999999</v>
      </c>
      <c r="BW14" s="4">
        <f t="shared" si="9"/>
        <v>6.6501113573999993</v>
      </c>
      <c r="BY14" s="4">
        <f t="shared" si="10"/>
        <v>20858.15698355974</v>
      </c>
      <c r="BZ14" s="4">
        <f t="shared" si="11"/>
        <v>12808.669011079555</v>
      </c>
      <c r="CA14" s="4">
        <f t="shared" si="12"/>
        <v>5.8806164508629992</v>
      </c>
      <c r="CB14" s="4">
        <f t="shared" si="13"/>
        <v>5037.2729789514124</v>
      </c>
    </row>
    <row r="15" spans="1:87" x14ac:dyDescent="0.25">
      <c r="A15" s="2">
        <v>42067</v>
      </c>
      <c r="B15" s="3">
        <v>2.3413194444444448E-2</v>
      </c>
      <c r="C15" s="4">
        <v>8.1869999999999994</v>
      </c>
      <c r="D15" s="4">
        <v>6.3609</v>
      </c>
      <c r="E15" s="4">
        <v>63608.552629999998</v>
      </c>
      <c r="F15" s="4">
        <v>28.1</v>
      </c>
      <c r="G15" s="4">
        <v>12.2</v>
      </c>
      <c r="H15" s="4">
        <v>46108.2</v>
      </c>
      <c r="J15" s="4">
        <v>4.3600000000000003</v>
      </c>
      <c r="K15" s="4">
        <v>0.82189999999999996</v>
      </c>
      <c r="L15" s="4">
        <v>6.7290999999999999</v>
      </c>
      <c r="M15" s="4">
        <v>5.2279999999999998</v>
      </c>
      <c r="N15" s="4">
        <v>23.095400000000001</v>
      </c>
      <c r="O15" s="4">
        <v>10.027200000000001</v>
      </c>
      <c r="P15" s="4">
        <v>33.1</v>
      </c>
      <c r="Q15" s="4">
        <v>17.357800000000001</v>
      </c>
      <c r="R15" s="4">
        <v>7.5361000000000002</v>
      </c>
      <c r="S15" s="4">
        <v>24.9</v>
      </c>
      <c r="T15" s="4">
        <v>46108.248599999999</v>
      </c>
      <c r="W15" s="4">
        <v>0</v>
      </c>
      <c r="X15" s="4">
        <v>3.5844</v>
      </c>
      <c r="Y15" s="4">
        <v>11.9</v>
      </c>
      <c r="Z15" s="4">
        <v>866</v>
      </c>
      <c r="AA15" s="4">
        <v>896</v>
      </c>
      <c r="AB15" s="4">
        <v>896</v>
      </c>
      <c r="AC15" s="4">
        <v>60</v>
      </c>
      <c r="AD15" s="4">
        <v>4.67</v>
      </c>
      <c r="AE15" s="4">
        <v>0.11</v>
      </c>
      <c r="AF15" s="4">
        <v>979</v>
      </c>
      <c r="AG15" s="4">
        <v>-16</v>
      </c>
      <c r="AH15" s="4">
        <v>8.0500000000000007</v>
      </c>
      <c r="AI15" s="4">
        <v>10</v>
      </c>
      <c r="AJ15" s="4">
        <v>187.1</v>
      </c>
      <c r="AK15" s="4">
        <v>137.1</v>
      </c>
      <c r="AL15" s="4">
        <v>1.8</v>
      </c>
      <c r="AM15" s="4">
        <v>195</v>
      </c>
      <c r="AN15" s="4" t="s">
        <v>155</v>
      </c>
      <c r="AO15" s="4">
        <v>0</v>
      </c>
      <c r="AP15" s="5"/>
      <c r="BA15" s="4">
        <v>14.023</v>
      </c>
      <c r="BB15" s="4">
        <v>9.89</v>
      </c>
      <c r="BC15" s="4">
        <v>0.71</v>
      </c>
      <c r="BD15" s="4">
        <v>21.669</v>
      </c>
      <c r="BE15" s="4">
        <v>1230.8720000000001</v>
      </c>
      <c r="BF15" s="4">
        <v>608.64800000000002</v>
      </c>
      <c r="BG15" s="4">
        <v>0.442</v>
      </c>
      <c r="BH15" s="4">
        <v>0.192</v>
      </c>
      <c r="BI15" s="4">
        <v>0.63400000000000001</v>
      </c>
      <c r="BJ15" s="4">
        <v>0.33200000000000002</v>
      </c>
      <c r="BK15" s="4">
        <v>0.14399999999999999</v>
      </c>
      <c r="BL15" s="4">
        <v>0.47699999999999998</v>
      </c>
      <c r="BM15" s="4">
        <v>278.90320000000003</v>
      </c>
      <c r="BQ15" s="4">
        <v>476.72399999999999</v>
      </c>
      <c r="BR15" s="4">
        <v>0.96755000000000002</v>
      </c>
      <c r="BS15" s="4">
        <v>-5</v>
      </c>
      <c r="BT15" s="4">
        <v>9.8449999999999996E-2</v>
      </c>
      <c r="BU15" s="4">
        <v>23.644503</v>
      </c>
      <c r="BV15" s="4">
        <v>1.9886900000000001</v>
      </c>
      <c r="BW15" s="4">
        <f t="shared" si="9"/>
        <v>6.2468776926</v>
      </c>
      <c r="BY15" s="4">
        <f t="shared" si="10"/>
        <v>21449.173885405995</v>
      </c>
      <c r="BZ15" s="4">
        <f t="shared" si="11"/>
        <v>10606.299263452729</v>
      </c>
      <c r="CA15" s="4">
        <f t="shared" si="12"/>
        <v>5.7854315720520004</v>
      </c>
      <c r="CB15" s="4">
        <f t="shared" si="13"/>
        <v>4860.1668036937754</v>
      </c>
    </row>
    <row r="16" spans="1:87" x14ac:dyDescent="0.25">
      <c r="A16" s="2">
        <v>42067</v>
      </c>
      <c r="B16" s="3">
        <v>2.3424768518518518E-2</v>
      </c>
      <c r="C16" s="4">
        <v>9.2620000000000005</v>
      </c>
      <c r="D16" s="4">
        <v>4.4488000000000003</v>
      </c>
      <c r="E16" s="4">
        <v>44487.552040000002</v>
      </c>
      <c r="F16" s="4">
        <v>28.5</v>
      </c>
      <c r="G16" s="4">
        <v>12.1</v>
      </c>
      <c r="H16" s="4">
        <v>46108.1</v>
      </c>
      <c r="J16" s="4">
        <v>4.1100000000000003</v>
      </c>
      <c r="K16" s="4">
        <v>0.83279999999999998</v>
      </c>
      <c r="L16" s="4">
        <v>7.7126999999999999</v>
      </c>
      <c r="M16" s="4">
        <v>3.7046999999999999</v>
      </c>
      <c r="N16" s="4">
        <v>23.718800000000002</v>
      </c>
      <c r="O16" s="4">
        <v>10.091200000000001</v>
      </c>
      <c r="P16" s="4">
        <v>33.799999999999997</v>
      </c>
      <c r="Q16" s="4">
        <v>17.826599999999999</v>
      </c>
      <c r="R16" s="4">
        <v>7.5842999999999998</v>
      </c>
      <c r="S16" s="4">
        <v>25.4</v>
      </c>
      <c r="T16" s="4">
        <v>46108.1</v>
      </c>
      <c r="W16" s="4">
        <v>0</v>
      </c>
      <c r="X16" s="4">
        <v>3.4245999999999999</v>
      </c>
      <c r="Y16" s="4">
        <v>12</v>
      </c>
      <c r="Z16" s="4">
        <v>856</v>
      </c>
      <c r="AA16" s="4">
        <v>883</v>
      </c>
      <c r="AB16" s="4">
        <v>885</v>
      </c>
      <c r="AC16" s="4">
        <v>60</v>
      </c>
      <c r="AD16" s="4">
        <v>4.68</v>
      </c>
      <c r="AE16" s="4">
        <v>0.11</v>
      </c>
      <c r="AF16" s="4">
        <v>979</v>
      </c>
      <c r="AG16" s="4">
        <v>-16</v>
      </c>
      <c r="AH16" s="4">
        <v>8</v>
      </c>
      <c r="AI16" s="4">
        <v>10</v>
      </c>
      <c r="AJ16" s="4">
        <v>187</v>
      </c>
      <c r="AK16" s="4">
        <v>137</v>
      </c>
      <c r="AL16" s="4">
        <v>2.8</v>
      </c>
      <c r="AM16" s="4">
        <v>195</v>
      </c>
      <c r="AN16" s="4" t="s">
        <v>155</v>
      </c>
      <c r="AO16" s="4">
        <v>0</v>
      </c>
      <c r="AP16" s="5"/>
      <c r="BA16" s="4">
        <v>14.023</v>
      </c>
      <c r="BB16" s="4">
        <v>10.57</v>
      </c>
      <c r="BC16" s="4">
        <v>0.75</v>
      </c>
      <c r="BD16" s="4">
        <v>20.082999999999998</v>
      </c>
      <c r="BE16" s="4">
        <v>1458.432</v>
      </c>
      <c r="BF16" s="4">
        <v>445.875</v>
      </c>
      <c r="BG16" s="4">
        <v>0.47</v>
      </c>
      <c r="BH16" s="4">
        <v>0.2</v>
      </c>
      <c r="BI16" s="4">
        <v>0.67</v>
      </c>
      <c r="BJ16" s="4">
        <v>0.35299999999999998</v>
      </c>
      <c r="BK16" s="4">
        <v>0.15</v>
      </c>
      <c r="BL16" s="4">
        <v>0.503</v>
      </c>
      <c r="BM16" s="4">
        <v>288.32150000000001</v>
      </c>
      <c r="BQ16" s="4">
        <v>470.85199999999998</v>
      </c>
      <c r="BR16" s="4">
        <v>0.89654999999999996</v>
      </c>
      <c r="BS16" s="4">
        <v>-5</v>
      </c>
      <c r="BT16" s="4">
        <v>9.6100000000000005E-2</v>
      </c>
      <c r="BU16" s="4">
        <v>21.909441000000001</v>
      </c>
      <c r="BV16" s="4">
        <v>1.9412199999999999</v>
      </c>
      <c r="BW16" s="4">
        <f t="shared" si="9"/>
        <v>5.7884743122</v>
      </c>
      <c r="BY16" s="4">
        <f t="shared" si="10"/>
        <v>23549.677804249342</v>
      </c>
      <c r="BZ16" s="4">
        <f t="shared" si="11"/>
        <v>7199.6586683298756</v>
      </c>
      <c r="CA16" s="4">
        <f t="shared" si="12"/>
        <v>5.6999820800009999</v>
      </c>
      <c r="CB16" s="4">
        <f t="shared" si="13"/>
        <v>4655.6016523484659</v>
      </c>
    </row>
    <row r="17" spans="1:80" x14ac:dyDescent="0.25">
      <c r="A17" s="2">
        <v>42067</v>
      </c>
      <c r="B17" s="3">
        <v>2.3436342592592595E-2</v>
      </c>
      <c r="C17" s="4">
        <v>9.8919999999999995</v>
      </c>
      <c r="D17" s="4">
        <v>3.0238999999999998</v>
      </c>
      <c r="E17" s="4">
        <v>30239.11765</v>
      </c>
      <c r="F17" s="4">
        <v>28.7</v>
      </c>
      <c r="G17" s="4">
        <v>11.9</v>
      </c>
      <c r="H17" s="4">
        <v>45863.8</v>
      </c>
      <c r="J17" s="4">
        <v>3.9</v>
      </c>
      <c r="K17" s="4">
        <v>0.84179999999999999</v>
      </c>
      <c r="L17" s="4">
        <v>8.3267000000000007</v>
      </c>
      <c r="M17" s="4">
        <v>2.5455000000000001</v>
      </c>
      <c r="N17" s="4">
        <v>24.158999999999999</v>
      </c>
      <c r="O17" s="4">
        <v>10.025</v>
      </c>
      <c r="P17" s="4">
        <v>34.200000000000003</v>
      </c>
      <c r="Q17" s="4">
        <v>18.157499999999999</v>
      </c>
      <c r="R17" s="4">
        <v>7.5346000000000002</v>
      </c>
      <c r="S17" s="4">
        <v>25.7</v>
      </c>
      <c r="T17" s="4">
        <v>45863.764499999997</v>
      </c>
      <c r="W17" s="4">
        <v>0</v>
      </c>
      <c r="X17" s="4">
        <v>3.2829000000000002</v>
      </c>
      <c r="Y17" s="4">
        <v>11.9</v>
      </c>
      <c r="Z17" s="4">
        <v>849</v>
      </c>
      <c r="AA17" s="4">
        <v>876</v>
      </c>
      <c r="AB17" s="4">
        <v>879</v>
      </c>
      <c r="AC17" s="4">
        <v>60</v>
      </c>
      <c r="AD17" s="4">
        <v>4.68</v>
      </c>
      <c r="AE17" s="4">
        <v>0.11</v>
      </c>
      <c r="AF17" s="4">
        <v>979</v>
      </c>
      <c r="AG17" s="4">
        <v>-16</v>
      </c>
      <c r="AH17" s="4">
        <v>8.9566970000000001</v>
      </c>
      <c r="AI17" s="4">
        <v>10</v>
      </c>
      <c r="AJ17" s="4">
        <v>186</v>
      </c>
      <c r="AK17" s="4">
        <v>138</v>
      </c>
      <c r="AL17" s="4">
        <v>2.9</v>
      </c>
      <c r="AM17" s="4">
        <v>195</v>
      </c>
      <c r="AN17" s="4" t="s">
        <v>155</v>
      </c>
      <c r="AO17" s="4">
        <v>0</v>
      </c>
      <c r="AP17" s="5"/>
      <c r="BA17" s="4">
        <v>14.023</v>
      </c>
      <c r="BB17" s="4">
        <v>11.21</v>
      </c>
      <c r="BC17" s="4">
        <v>0.8</v>
      </c>
      <c r="BD17" s="4">
        <v>18.795999999999999</v>
      </c>
      <c r="BE17" s="4">
        <v>1632.7380000000001</v>
      </c>
      <c r="BF17" s="4">
        <v>317.67700000000002</v>
      </c>
      <c r="BG17" s="4">
        <v>0.496</v>
      </c>
      <c r="BH17" s="4">
        <v>0.20599999999999999</v>
      </c>
      <c r="BI17" s="4">
        <v>0.70199999999999996</v>
      </c>
      <c r="BJ17" s="4">
        <v>0.373</v>
      </c>
      <c r="BK17" s="4">
        <v>0.155</v>
      </c>
      <c r="BL17" s="4">
        <v>0.52800000000000002</v>
      </c>
      <c r="BM17" s="4">
        <v>297.39389999999997</v>
      </c>
      <c r="BQ17" s="4">
        <v>468.06099999999998</v>
      </c>
      <c r="BR17" s="4">
        <v>0.80498400000000003</v>
      </c>
      <c r="BS17" s="4">
        <v>-5</v>
      </c>
      <c r="BT17" s="4">
        <v>9.4087000000000004E-2</v>
      </c>
      <c r="BU17" s="4">
        <v>19.671793999999998</v>
      </c>
      <c r="BV17" s="4">
        <v>1.900549</v>
      </c>
      <c r="BW17" s="4">
        <f t="shared" si="9"/>
        <v>5.1972879747999992</v>
      </c>
      <c r="BY17" s="4">
        <f t="shared" si="10"/>
        <v>23671.618681283362</v>
      </c>
      <c r="BZ17" s="4">
        <f t="shared" si="11"/>
        <v>4605.7167823705058</v>
      </c>
      <c r="CA17" s="4">
        <f t="shared" si="12"/>
        <v>5.4077958423939991</v>
      </c>
      <c r="CB17" s="4">
        <f t="shared" si="13"/>
        <v>4311.6501232529135</v>
      </c>
    </row>
    <row r="18" spans="1:80" x14ac:dyDescent="0.25">
      <c r="A18" s="2">
        <v>42067</v>
      </c>
      <c r="B18" s="3">
        <v>2.3447916666666666E-2</v>
      </c>
      <c r="C18" s="4">
        <v>9.8770000000000007</v>
      </c>
      <c r="D18" s="4">
        <v>2.7627000000000002</v>
      </c>
      <c r="E18" s="4">
        <v>27626.660899999999</v>
      </c>
      <c r="F18" s="4">
        <v>28.7</v>
      </c>
      <c r="G18" s="4">
        <v>11.7</v>
      </c>
      <c r="H18" s="4">
        <v>43815.8</v>
      </c>
      <c r="J18" s="4">
        <v>3.8</v>
      </c>
      <c r="K18" s="4">
        <v>0.84640000000000004</v>
      </c>
      <c r="L18" s="4">
        <v>8.3605</v>
      </c>
      <c r="M18" s="4">
        <v>2.3384</v>
      </c>
      <c r="N18" s="4">
        <v>24.299299999999999</v>
      </c>
      <c r="O18" s="4">
        <v>9.9097000000000008</v>
      </c>
      <c r="P18" s="4">
        <v>34.200000000000003</v>
      </c>
      <c r="Q18" s="4">
        <v>18.262899999999998</v>
      </c>
      <c r="R18" s="4">
        <v>7.4480000000000004</v>
      </c>
      <c r="S18" s="4">
        <v>25.7</v>
      </c>
      <c r="T18" s="4">
        <v>43815.8344</v>
      </c>
      <c r="W18" s="4">
        <v>0</v>
      </c>
      <c r="X18" s="4">
        <v>3.2164999999999999</v>
      </c>
      <c r="Y18" s="4">
        <v>11.9</v>
      </c>
      <c r="Z18" s="4">
        <v>848</v>
      </c>
      <c r="AA18" s="4">
        <v>875</v>
      </c>
      <c r="AB18" s="4">
        <v>878</v>
      </c>
      <c r="AC18" s="4">
        <v>60</v>
      </c>
      <c r="AD18" s="4">
        <v>4.68</v>
      </c>
      <c r="AE18" s="4">
        <v>0.11</v>
      </c>
      <c r="AF18" s="4">
        <v>979</v>
      </c>
      <c r="AG18" s="4">
        <v>-16</v>
      </c>
      <c r="AH18" s="4">
        <v>9</v>
      </c>
      <c r="AI18" s="4">
        <v>10</v>
      </c>
      <c r="AJ18" s="4">
        <v>187</v>
      </c>
      <c r="AK18" s="4">
        <v>138</v>
      </c>
      <c r="AL18" s="4">
        <v>3</v>
      </c>
      <c r="AM18" s="4">
        <v>195</v>
      </c>
      <c r="AN18" s="4" t="s">
        <v>155</v>
      </c>
      <c r="AO18" s="4">
        <v>0</v>
      </c>
      <c r="AP18" s="5"/>
      <c r="BA18" s="4">
        <v>14.023</v>
      </c>
      <c r="BB18" s="4">
        <v>11.56</v>
      </c>
      <c r="BC18" s="4">
        <v>0.82</v>
      </c>
      <c r="BD18" s="4">
        <v>18.140999999999998</v>
      </c>
      <c r="BE18" s="4">
        <v>1680.566</v>
      </c>
      <c r="BF18" s="4">
        <v>299.17700000000002</v>
      </c>
      <c r="BG18" s="4">
        <v>0.51200000000000001</v>
      </c>
      <c r="BH18" s="4">
        <v>0.20899999999999999</v>
      </c>
      <c r="BI18" s="4">
        <v>0.72</v>
      </c>
      <c r="BJ18" s="4">
        <v>0.38400000000000001</v>
      </c>
      <c r="BK18" s="4">
        <v>0.157</v>
      </c>
      <c r="BL18" s="4">
        <v>0.54100000000000004</v>
      </c>
      <c r="BM18" s="4">
        <v>291.25689999999997</v>
      </c>
      <c r="BQ18" s="4">
        <v>470.11599999999999</v>
      </c>
      <c r="BR18" s="4">
        <v>1.082077</v>
      </c>
      <c r="BS18" s="4">
        <v>-5</v>
      </c>
      <c r="BT18" s="4">
        <v>9.0176000000000006E-2</v>
      </c>
      <c r="BU18" s="4">
        <v>26.443254</v>
      </c>
      <c r="BV18" s="4">
        <v>1.8215520000000001</v>
      </c>
      <c r="BW18" s="4">
        <f t="shared" si="9"/>
        <v>6.9863077067999999</v>
      </c>
      <c r="BY18" s="4">
        <f t="shared" si="10"/>
        <v>32752.009964500066</v>
      </c>
      <c r="BZ18" s="4">
        <f t="shared" si="11"/>
        <v>5830.5642772430465</v>
      </c>
      <c r="CA18" s="4">
        <f t="shared" si="12"/>
        <v>7.4836524280319994</v>
      </c>
      <c r="CB18" s="4">
        <f t="shared" si="13"/>
        <v>5676.2119970470649</v>
      </c>
    </row>
    <row r="19" spans="1:80" x14ac:dyDescent="0.25">
      <c r="A19" s="2">
        <v>42067</v>
      </c>
      <c r="B19" s="3">
        <v>2.3459490740740743E-2</v>
      </c>
      <c r="C19" s="4">
        <v>9.8040000000000003</v>
      </c>
      <c r="D19" s="4">
        <v>2.9523000000000001</v>
      </c>
      <c r="E19" s="4">
        <v>29522.687549999999</v>
      </c>
      <c r="F19" s="4">
        <v>26.3</v>
      </c>
      <c r="G19" s="4">
        <v>11.7</v>
      </c>
      <c r="H19" s="4">
        <v>41984.9</v>
      </c>
      <c r="J19" s="4">
        <v>3.93</v>
      </c>
      <c r="K19" s="4">
        <v>0.84719999999999995</v>
      </c>
      <c r="L19" s="4">
        <v>8.3063000000000002</v>
      </c>
      <c r="M19" s="4">
        <v>2.5013000000000001</v>
      </c>
      <c r="N19" s="4">
        <v>22.301600000000001</v>
      </c>
      <c r="O19" s="4">
        <v>9.9125999999999994</v>
      </c>
      <c r="P19" s="4">
        <v>32.200000000000003</v>
      </c>
      <c r="Q19" s="4">
        <v>16.761199999999999</v>
      </c>
      <c r="R19" s="4">
        <v>7.4500999999999999</v>
      </c>
      <c r="S19" s="4">
        <v>24.2</v>
      </c>
      <c r="T19" s="4">
        <v>41984.854700000004</v>
      </c>
      <c r="W19" s="4">
        <v>0</v>
      </c>
      <c r="X19" s="4">
        <v>3.3323</v>
      </c>
      <c r="Y19" s="4">
        <v>12</v>
      </c>
      <c r="Z19" s="4">
        <v>846</v>
      </c>
      <c r="AA19" s="4">
        <v>873</v>
      </c>
      <c r="AB19" s="4">
        <v>875</v>
      </c>
      <c r="AC19" s="4">
        <v>60</v>
      </c>
      <c r="AD19" s="4">
        <v>4.67</v>
      </c>
      <c r="AE19" s="4">
        <v>0.11</v>
      </c>
      <c r="AF19" s="4">
        <v>980</v>
      </c>
      <c r="AG19" s="4">
        <v>-16</v>
      </c>
      <c r="AH19" s="4">
        <v>9</v>
      </c>
      <c r="AI19" s="4">
        <v>10</v>
      </c>
      <c r="AJ19" s="4">
        <v>187</v>
      </c>
      <c r="AK19" s="4">
        <v>138</v>
      </c>
      <c r="AL19" s="4">
        <v>3.7</v>
      </c>
      <c r="AM19" s="4">
        <v>195</v>
      </c>
      <c r="AN19" s="4" t="s">
        <v>155</v>
      </c>
      <c r="AO19" s="4">
        <v>0</v>
      </c>
      <c r="AP19" s="5"/>
      <c r="BA19" s="4">
        <v>14.023</v>
      </c>
      <c r="BB19" s="4">
        <v>11.61</v>
      </c>
      <c r="BC19" s="4">
        <v>0.83</v>
      </c>
      <c r="BD19" s="4">
        <v>18.030999999999999</v>
      </c>
      <c r="BE19" s="4">
        <v>1677.9780000000001</v>
      </c>
      <c r="BF19" s="4">
        <v>321.60000000000002</v>
      </c>
      <c r="BG19" s="4">
        <v>0.47199999999999998</v>
      </c>
      <c r="BH19" s="4">
        <v>0.21</v>
      </c>
      <c r="BI19" s="4">
        <v>0.68100000000000005</v>
      </c>
      <c r="BJ19" s="4">
        <v>0.35499999999999998</v>
      </c>
      <c r="BK19" s="4">
        <v>0.158</v>
      </c>
      <c r="BL19" s="4">
        <v>0.51200000000000001</v>
      </c>
      <c r="BM19" s="4">
        <v>280.4735</v>
      </c>
      <c r="BQ19" s="4">
        <v>489.46600000000001</v>
      </c>
      <c r="BR19" s="4">
        <v>1.417805</v>
      </c>
      <c r="BS19" s="4">
        <v>-5</v>
      </c>
      <c r="BT19" s="4">
        <v>8.7135000000000004E-2</v>
      </c>
      <c r="BU19" s="4">
        <v>34.647615000000002</v>
      </c>
      <c r="BV19" s="4">
        <v>1.760124</v>
      </c>
      <c r="BW19" s="4">
        <f t="shared" si="9"/>
        <v>9.1538998829999993</v>
      </c>
      <c r="BY19" s="4">
        <f t="shared" si="10"/>
        <v>42847.658627460398</v>
      </c>
      <c r="BZ19" s="4">
        <f t="shared" si="11"/>
        <v>8212.149989208001</v>
      </c>
      <c r="CA19" s="4">
        <f t="shared" si="12"/>
        <v>9.0650287505250002</v>
      </c>
      <c r="CB19" s="4">
        <f t="shared" si="13"/>
        <v>7161.9727922827433</v>
      </c>
    </row>
    <row r="20" spans="1:80" x14ac:dyDescent="0.25">
      <c r="A20" s="2">
        <v>42067</v>
      </c>
      <c r="B20" s="3">
        <v>2.3471064814814813E-2</v>
      </c>
      <c r="C20" s="4">
        <v>9.8070000000000004</v>
      </c>
      <c r="D20" s="4">
        <v>3.0127000000000002</v>
      </c>
      <c r="E20" s="4">
        <v>30127.42714</v>
      </c>
      <c r="F20" s="4">
        <v>26</v>
      </c>
      <c r="G20" s="4">
        <v>11.7</v>
      </c>
      <c r="H20" s="4">
        <v>40534.199999999997</v>
      </c>
      <c r="J20" s="4">
        <v>4.1900000000000004</v>
      </c>
      <c r="K20" s="4">
        <v>0.84809999999999997</v>
      </c>
      <c r="L20" s="4">
        <v>8.3172999999999995</v>
      </c>
      <c r="M20" s="4">
        <v>2.5550999999999999</v>
      </c>
      <c r="N20" s="4">
        <v>22.057300000000001</v>
      </c>
      <c r="O20" s="4">
        <v>9.9228000000000005</v>
      </c>
      <c r="P20" s="4">
        <v>32</v>
      </c>
      <c r="Q20" s="4">
        <v>16.5776</v>
      </c>
      <c r="R20" s="4">
        <v>7.4577</v>
      </c>
      <c r="S20" s="4">
        <v>24</v>
      </c>
      <c r="T20" s="4">
        <v>40534.180399999997</v>
      </c>
      <c r="W20" s="4">
        <v>0</v>
      </c>
      <c r="X20" s="4">
        <v>3.5528</v>
      </c>
      <c r="Y20" s="4">
        <v>11.9</v>
      </c>
      <c r="Z20" s="4">
        <v>847</v>
      </c>
      <c r="AA20" s="4">
        <v>874</v>
      </c>
      <c r="AB20" s="4">
        <v>878</v>
      </c>
      <c r="AC20" s="4">
        <v>60</v>
      </c>
      <c r="AD20" s="4">
        <v>4.67</v>
      </c>
      <c r="AE20" s="4">
        <v>0.11</v>
      </c>
      <c r="AF20" s="4">
        <v>980</v>
      </c>
      <c r="AG20" s="4">
        <v>-16</v>
      </c>
      <c r="AH20" s="4">
        <v>9</v>
      </c>
      <c r="AI20" s="4">
        <v>10</v>
      </c>
      <c r="AJ20" s="4">
        <v>187</v>
      </c>
      <c r="AK20" s="4">
        <v>139</v>
      </c>
      <c r="AL20" s="4">
        <v>3.7</v>
      </c>
      <c r="AM20" s="4">
        <v>195</v>
      </c>
      <c r="AN20" s="4" t="s">
        <v>155</v>
      </c>
      <c r="AO20" s="4">
        <v>0</v>
      </c>
      <c r="AP20" s="5"/>
      <c r="BA20" s="4">
        <v>14.023</v>
      </c>
      <c r="BB20" s="4">
        <v>11.68</v>
      </c>
      <c r="BC20" s="4">
        <v>0.83</v>
      </c>
      <c r="BD20" s="4">
        <v>17.91</v>
      </c>
      <c r="BE20" s="4">
        <v>1689.2570000000001</v>
      </c>
      <c r="BF20" s="4">
        <v>330.29300000000001</v>
      </c>
      <c r="BG20" s="4">
        <v>0.46899999999999997</v>
      </c>
      <c r="BH20" s="4">
        <v>0.21099999999999999</v>
      </c>
      <c r="BI20" s="4">
        <v>0.68</v>
      </c>
      <c r="BJ20" s="4">
        <v>0.35299999999999998</v>
      </c>
      <c r="BK20" s="4">
        <v>0.159</v>
      </c>
      <c r="BL20" s="4">
        <v>0.51100000000000001</v>
      </c>
      <c r="BM20" s="4">
        <v>272.2407</v>
      </c>
      <c r="BQ20" s="4">
        <v>524.65800000000002</v>
      </c>
      <c r="BR20" s="4">
        <v>1.4330000000000001</v>
      </c>
      <c r="BS20" s="4">
        <v>-5</v>
      </c>
      <c r="BT20" s="4">
        <v>7.9367999999999994E-2</v>
      </c>
      <c r="BU20" s="4">
        <v>35.018937999999999</v>
      </c>
      <c r="BV20" s="4">
        <v>1.603226</v>
      </c>
      <c r="BW20" s="4">
        <f t="shared" si="9"/>
        <v>9.2520034195999994</v>
      </c>
      <c r="BY20" s="4">
        <f t="shared" si="10"/>
        <v>43597.961791861642</v>
      </c>
      <c r="BZ20" s="4">
        <f t="shared" si="11"/>
        <v>8524.5179354706579</v>
      </c>
      <c r="CA20" s="4">
        <f t="shared" si="12"/>
        <v>9.1105619290179991</v>
      </c>
      <c r="CB20" s="4">
        <f t="shared" si="13"/>
        <v>7026.2486032555544</v>
      </c>
    </row>
    <row r="21" spans="1:80" x14ac:dyDescent="0.25">
      <c r="A21" s="2">
        <v>42067</v>
      </c>
      <c r="B21" s="3">
        <v>2.348263888888889E-2</v>
      </c>
      <c r="C21" s="4">
        <v>9.4060000000000006</v>
      </c>
      <c r="D21" s="4">
        <v>3.1490999999999998</v>
      </c>
      <c r="E21" s="4">
        <v>31491.247930000001</v>
      </c>
      <c r="F21" s="4">
        <v>26</v>
      </c>
      <c r="G21" s="4">
        <v>11.7</v>
      </c>
      <c r="H21" s="4">
        <v>39822.6</v>
      </c>
      <c r="J21" s="4">
        <v>4.4000000000000004</v>
      </c>
      <c r="K21" s="4">
        <v>0.85029999999999994</v>
      </c>
      <c r="L21" s="4">
        <v>7.9988000000000001</v>
      </c>
      <c r="M21" s="4">
        <v>2.6778</v>
      </c>
      <c r="N21" s="4">
        <v>22.109000000000002</v>
      </c>
      <c r="O21" s="4">
        <v>9.9489999999999998</v>
      </c>
      <c r="P21" s="4">
        <v>32.1</v>
      </c>
      <c r="Q21" s="4">
        <v>16.616399999999999</v>
      </c>
      <c r="R21" s="4">
        <v>7.4774000000000003</v>
      </c>
      <c r="S21" s="4">
        <v>24.1</v>
      </c>
      <c r="T21" s="4">
        <v>39822.558900000004</v>
      </c>
      <c r="W21" s="4">
        <v>0</v>
      </c>
      <c r="X21" s="4">
        <v>3.7414999999999998</v>
      </c>
      <c r="Y21" s="4">
        <v>12</v>
      </c>
      <c r="Z21" s="4">
        <v>847</v>
      </c>
      <c r="AA21" s="4">
        <v>873</v>
      </c>
      <c r="AB21" s="4">
        <v>876</v>
      </c>
      <c r="AC21" s="4">
        <v>60</v>
      </c>
      <c r="AD21" s="4">
        <v>4.67</v>
      </c>
      <c r="AE21" s="4">
        <v>0.11</v>
      </c>
      <c r="AF21" s="4">
        <v>980</v>
      </c>
      <c r="AG21" s="4">
        <v>-16</v>
      </c>
      <c r="AH21" s="4">
        <v>9</v>
      </c>
      <c r="AI21" s="4">
        <v>10</v>
      </c>
      <c r="AJ21" s="4">
        <v>187</v>
      </c>
      <c r="AK21" s="4">
        <v>139</v>
      </c>
      <c r="AL21" s="4">
        <v>2.5</v>
      </c>
      <c r="AM21" s="4">
        <v>195</v>
      </c>
      <c r="AN21" s="4" t="s">
        <v>155</v>
      </c>
      <c r="AO21" s="4">
        <v>0</v>
      </c>
      <c r="AP21" s="5"/>
      <c r="BA21" s="4">
        <v>14.023</v>
      </c>
      <c r="BB21" s="4">
        <v>11.89</v>
      </c>
      <c r="BC21" s="4">
        <v>0.85</v>
      </c>
      <c r="BD21" s="4">
        <v>17.599</v>
      </c>
      <c r="BE21" s="4">
        <v>1654.221</v>
      </c>
      <c r="BF21" s="4">
        <v>352.47899999999998</v>
      </c>
      <c r="BG21" s="4">
        <v>0.47899999999999998</v>
      </c>
      <c r="BH21" s="4">
        <v>0.215</v>
      </c>
      <c r="BI21" s="4">
        <v>0.69399999999999995</v>
      </c>
      <c r="BJ21" s="4">
        <v>0.36</v>
      </c>
      <c r="BK21" s="4">
        <v>0.16200000000000001</v>
      </c>
      <c r="BL21" s="4">
        <v>0.52200000000000002</v>
      </c>
      <c r="BM21" s="4">
        <v>272.3458</v>
      </c>
      <c r="BQ21" s="4">
        <v>562.62300000000005</v>
      </c>
      <c r="BR21" s="4">
        <v>1.4834609999999999</v>
      </c>
      <c r="BS21" s="4">
        <v>-5</v>
      </c>
      <c r="BT21" s="4">
        <v>7.424E-2</v>
      </c>
      <c r="BU21" s="4">
        <v>36.252079999999999</v>
      </c>
      <c r="BV21" s="4">
        <v>1.499638</v>
      </c>
      <c r="BW21" s="4">
        <f t="shared" si="9"/>
        <v>9.5777995359999988</v>
      </c>
      <c r="BY21" s="4">
        <f t="shared" si="10"/>
        <v>44197.117645874154</v>
      </c>
      <c r="BZ21" s="4">
        <f t="shared" si="11"/>
        <v>9417.4574199578401</v>
      </c>
      <c r="CA21" s="4">
        <f t="shared" si="12"/>
        <v>9.6184018655999992</v>
      </c>
      <c r="CB21" s="4">
        <f t="shared" si="13"/>
        <v>7276.4759744675675</v>
      </c>
    </row>
    <row r="22" spans="1:80" x14ac:dyDescent="0.25">
      <c r="A22" s="2">
        <v>42067</v>
      </c>
      <c r="B22" s="3">
        <v>2.349421296296296E-2</v>
      </c>
      <c r="C22" s="4">
        <v>7.258</v>
      </c>
      <c r="D22" s="4">
        <v>3.4952999999999999</v>
      </c>
      <c r="E22" s="4">
        <v>34953.023829999998</v>
      </c>
      <c r="F22" s="4">
        <v>25.8</v>
      </c>
      <c r="G22" s="4">
        <v>11.7</v>
      </c>
      <c r="H22" s="4">
        <v>45169.599999999999</v>
      </c>
      <c r="J22" s="4">
        <v>4.5</v>
      </c>
      <c r="K22" s="4">
        <v>0.85870000000000002</v>
      </c>
      <c r="L22" s="4">
        <v>6.2321999999999997</v>
      </c>
      <c r="M22" s="4">
        <v>3.0013000000000001</v>
      </c>
      <c r="N22" s="4">
        <v>22.146100000000001</v>
      </c>
      <c r="O22" s="4">
        <v>10.046200000000001</v>
      </c>
      <c r="P22" s="4">
        <v>32.200000000000003</v>
      </c>
      <c r="Q22" s="4">
        <v>16.644400000000001</v>
      </c>
      <c r="R22" s="4">
        <v>7.5505000000000004</v>
      </c>
      <c r="S22" s="4">
        <v>24.2</v>
      </c>
      <c r="T22" s="4">
        <v>45169.575900000003</v>
      </c>
      <c r="W22" s="4">
        <v>0</v>
      </c>
      <c r="X22" s="4">
        <v>3.8639000000000001</v>
      </c>
      <c r="Y22" s="4">
        <v>11.9</v>
      </c>
      <c r="Z22" s="4">
        <v>847</v>
      </c>
      <c r="AA22" s="4">
        <v>873</v>
      </c>
      <c r="AB22" s="4">
        <v>874</v>
      </c>
      <c r="AC22" s="4">
        <v>60</v>
      </c>
      <c r="AD22" s="4">
        <v>4.67</v>
      </c>
      <c r="AE22" s="4">
        <v>0.11</v>
      </c>
      <c r="AF22" s="4">
        <v>980</v>
      </c>
      <c r="AG22" s="4">
        <v>-16</v>
      </c>
      <c r="AH22" s="4">
        <v>9.952</v>
      </c>
      <c r="AI22" s="4">
        <v>10</v>
      </c>
      <c r="AJ22" s="4">
        <v>187</v>
      </c>
      <c r="AK22" s="4">
        <v>139</v>
      </c>
      <c r="AL22" s="4">
        <v>2.1</v>
      </c>
      <c r="AM22" s="4">
        <v>195</v>
      </c>
      <c r="AN22" s="4" t="s">
        <v>155</v>
      </c>
      <c r="AO22" s="4">
        <v>0</v>
      </c>
      <c r="AP22" s="5"/>
      <c r="BA22" s="4">
        <v>14.023</v>
      </c>
      <c r="BB22" s="4">
        <v>12.64</v>
      </c>
      <c r="BC22" s="4">
        <v>0.9</v>
      </c>
      <c r="BD22" s="4">
        <v>16.460999999999999</v>
      </c>
      <c r="BE22" s="4">
        <v>1374.268</v>
      </c>
      <c r="BF22" s="4">
        <v>421.22199999999998</v>
      </c>
      <c r="BG22" s="4">
        <v>0.51100000000000001</v>
      </c>
      <c r="BH22" s="4">
        <v>0.23200000000000001</v>
      </c>
      <c r="BI22" s="4">
        <v>0.74299999999999999</v>
      </c>
      <c r="BJ22" s="4">
        <v>0.38400000000000001</v>
      </c>
      <c r="BK22" s="4">
        <v>0.17399999999999999</v>
      </c>
      <c r="BL22" s="4">
        <v>0.55900000000000005</v>
      </c>
      <c r="BM22" s="4">
        <v>329.38040000000001</v>
      </c>
      <c r="BQ22" s="4">
        <v>619.52700000000004</v>
      </c>
      <c r="BR22" s="4">
        <v>1.293696</v>
      </c>
      <c r="BS22" s="4">
        <v>-5</v>
      </c>
      <c r="BT22" s="4">
        <v>6.6383999999999999E-2</v>
      </c>
      <c r="BU22" s="4">
        <v>31.614695999999999</v>
      </c>
      <c r="BV22" s="4">
        <v>1.340957</v>
      </c>
      <c r="BW22" s="4">
        <f t="shared" si="9"/>
        <v>8.3526026831999989</v>
      </c>
      <c r="BY22" s="4">
        <f t="shared" si="10"/>
        <v>32020.486936343132</v>
      </c>
      <c r="BZ22" s="4">
        <f t="shared" si="11"/>
        <v>9814.4856376633434</v>
      </c>
      <c r="CA22" s="4">
        <f t="shared" si="12"/>
        <v>8.9472118855679987</v>
      </c>
      <c r="CB22" s="4">
        <f t="shared" si="13"/>
        <v>7674.5735149821403</v>
      </c>
    </row>
    <row r="23" spans="1:80" x14ac:dyDescent="0.25">
      <c r="A23" s="2">
        <v>42067</v>
      </c>
      <c r="B23" s="3">
        <v>2.350578703703704E-2</v>
      </c>
      <c r="C23" s="4">
        <v>5.6459999999999999</v>
      </c>
      <c r="D23" s="4">
        <v>4.0091999999999999</v>
      </c>
      <c r="E23" s="4">
        <v>40091.802580000003</v>
      </c>
      <c r="F23" s="4">
        <v>26.7</v>
      </c>
      <c r="G23" s="4">
        <v>11.7</v>
      </c>
      <c r="H23" s="4">
        <v>46093.1</v>
      </c>
      <c r="J23" s="4">
        <v>4.5</v>
      </c>
      <c r="K23" s="4">
        <v>0.86609999999999998</v>
      </c>
      <c r="L23" s="4">
        <v>4.8901000000000003</v>
      </c>
      <c r="M23" s="4">
        <v>3.4722</v>
      </c>
      <c r="N23" s="4">
        <v>23.116700000000002</v>
      </c>
      <c r="O23" s="4">
        <v>10.132999999999999</v>
      </c>
      <c r="P23" s="4">
        <v>33.200000000000003</v>
      </c>
      <c r="Q23" s="4">
        <v>17.373799999999999</v>
      </c>
      <c r="R23" s="4">
        <v>7.6157000000000004</v>
      </c>
      <c r="S23" s="4">
        <v>25</v>
      </c>
      <c r="T23" s="4">
        <v>46093.088100000001</v>
      </c>
      <c r="W23" s="4">
        <v>0</v>
      </c>
      <c r="X23" s="4">
        <v>3.8973</v>
      </c>
      <c r="Y23" s="4">
        <v>11.9</v>
      </c>
      <c r="Z23" s="4">
        <v>848</v>
      </c>
      <c r="AA23" s="4">
        <v>875</v>
      </c>
      <c r="AB23" s="4">
        <v>877</v>
      </c>
      <c r="AC23" s="4">
        <v>60</v>
      </c>
      <c r="AD23" s="4">
        <v>4.67</v>
      </c>
      <c r="AE23" s="4">
        <v>0.11</v>
      </c>
      <c r="AF23" s="4">
        <v>980</v>
      </c>
      <c r="AG23" s="4">
        <v>-16</v>
      </c>
      <c r="AH23" s="4">
        <v>9.0489510000000006</v>
      </c>
      <c r="AI23" s="4">
        <v>10</v>
      </c>
      <c r="AJ23" s="4">
        <v>187</v>
      </c>
      <c r="AK23" s="4">
        <v>138</v>
      </c>
      <c r="AL23" s="4">
        <v>3.2</v>
      </c>
      <c r="AM23" s="4">
        <v>195</v>
      </c>
      <c r="AN23" s="4" t="s">
        <v>155</v>
      </c>
      <c r="AO23" s="4">
        <v>0</v>
      </c>
      <c r="AP23" s="5"/>
      <c r="BA23" s="4">
        <v>14.023</v>
      </c>
      <c r="BB23" s="4">
        <v>13.34</v>
      </c>
      <c r="BC23" s="4">
        <v>0.95</v>
      </c>
      <c r="BD23" s="4">
        <v>15.464</v>
      </c>
      <c r="BE23" s="4">
        <v>1143.2449999999999</v>
      </c>
      <c r="BF23" s="4">
        <v>516.66600000000005</v>
      </c>
      <c r="BG23" s="4">
        <v>0.56599999999999995</v>
      </c>
      <c r="BH23" s="4">
        <v>0.248</v>
      </c>
      <c r="BI23" s="4">
        <v>0.81399999999999995</v>
      </c>
      <c r="BJ23" s="4">
        <v>0.42499999999999999</v>
      </c>
      <c r="BK23" s="4">
        <v>0.186</v>
      </c>
      <c r="BL23" s="4">
        <v>0.61199999999999999</v>
      </c>
      <c r="BM23" s="4">
        <v>356.35340000000002</v>
      </c>
      <c r="BQ23" s="4">
        <v>662.50300000000004</v>
      </c>
      <c r="BR23" s="4">
        <v>0.86268500000000004</v>
      </c>
      <c r="BS23" s="4">
        <v>-5</v>
      </c>
      <c r="BT23" s="4">
        <v>5.9343E-2</v>
      </c>
      <c r="BU23" s="4">
        <v>21.081872000000001</v>
      </c>
      <c r="BV23" s="4">
        <v>1.1987220000000001</v>
      </c>
      <c r="BW23" s="4">
        <f t="shared" si="9"/>
        <v>5.5698305823999998</v>
      </c>
      <c r="BY23" s="4">
        <f t="shared" si="10"/>
        <v>17762.985884169681</v>
      </c>
      <c r="BZ23" s="4">
        <f t="shared" si="11"/>
        <v>8027.6151348402245</v>
      </c>
      <c r="CA23" s="4">
        <f t="shared" si="12"/>
        <v>6.6033693572000001</v>
      </c>
      <c r="CB23" s="4">
        <f t="shared" si="13"/>
        <v>5536.7838162212583</v>
      </c>
    </row>
    <row r="24" spans="1:80" x14ac:dyDescent="0.25">
      <c r="A24" s="2">
        <v>42067</v>
      </c>
      <c r="B24" s="3">
        <v>2.351736111111111E-2</v>
      </c>
      <c r="C24" s="4">
        <v>5.0890000000000004</v>
      </c>
      <c r="D24" s="4">
        <v>4.2237999999999998</v>
      </c>
      <c r="E24" s="4">
        <v>42237.725319999998</v>
      </c>
      <c r="F24" s="4">
        <v>26.7</v>
      </c>
      <c r="G24" s="4">
        <v>11.7</v>
      </c>
      <c r="H24" s="4">
        <v>46090.6</v>
      </c>
      <c r="J24" s="4">
        <v>4.5</v>
      </c>
      <c r="K24" s="4">
        <v>0.86839999999999995</v>
      </c>
      <c r="L24" s="4">
        <v>4.4191000000000003</v>
      </c>
      <c r="M24" s="4">
        <v>3.6678999999999999</v>
      </c>
      <c r="N24" s="4">
        <v>23.1861</v>
      </c>
      <c r="O24" s="4">
        <v>10.1602</v>
      </c>
      <c r="P24" s="4">
        <v>33.299999999999997</v>
      </c>
      <c r="Q24" s="4">
        <v>17.425999999999998</v>
      </c>
      <c r="R24" s="4">
        <v>7.6360999999999999</v>
      </c>
      <c r="S24" s="4">
        <v>25.1</v>
      </c>
      <c r="T24" s="4">
        <v>46090.632400000002</v>
      </c>
      <c r="W24" s="4">
        <v>0</v>
      </c>
      <c r="X24" s="4">
        <v>3.9077999999999999</v>
      </c>
      <c r="Y24" s="4">
        <v>12</v>
      </c>
      <c r="Z24" s="4">
        <v>848</v>
      </c>
      <c r="AA24" s="4">
        <v>875</v>
      </c>
      <c r="AB24" s="4">
        <v>879</v>
      </c>
      <c r="AC24" s="4">
        <v>60</v>
      </c>
      <c r="AD24" s="4">
        <v>4.67</v>
      </c>
      <c r="AE24" s="4">
        <v>0.11</v>
      </c>
      <c r="AF24" s="4">
        <v>980</v>
      </c>
      <c r="AG24" s="4">
        <v>-16</v>
      </c>
      <c r="AH24" s="4">
        <v>9.9500499999999992</v>
      </c>
      <c r="AI24" s="4">
        <v>10</v>
      </c>
      <c r="AJ24" s="4">
        <v>187</v>
      </c>
      <c r="AK24" s="4">
        <v>138</v>
      </c>
      <c r="AL24" s="4">
        <v>2.8</v>
      </c>
      <c r="AM24" s="4">
        <v>195</v>
      </c>
      <c r="AN24" s="4" t="s">
        <v>155</v>
      </c>
      <c r="AO24" s="4">
        <v>0</v>
      </c>
      <c r="AP24" s="5"/>
      <c r="BA24" s="4">
        <v>14.023</v>
      </c>
      <c r="BB24" s="4">
        <v>13.59</v>
      </c>
      <c r="BC24" s="4">
        <v>0.97</v>
      </c>
      <c r="BD24" s="4">
        <v>15.154999999999999</v>
      </c>
      <c r="BE24" s="4">
        <v>1055.6220000000001</v>
      </c>
      <c r="BF24" s="4">
        <v>557.66399999999999</v>
      </c>
      <c r="BG24" s="4">
        <v>0.57999999999999996</v>
      </c>
      <c r="BH24" s="4">
        <v>0.254</v>
      </c>
      <c r="BI24" s="4">
        <v>0.83399999999999996</v>
      </c>
      <c r="BJ24" s="4">
        <v>0.436</v>
      </c>
      <c r="BK24" s="4">
        <v>0.191</v>
      </c>
      <c r="BL24" s="4">
        <v>0.627</v>
      </c>
      <c r="BM24" s="4">
        <v>364.09109999999998</v>
      </c>
      <c r="BQ24" s="4">
        <v>678.74300000000005</v>
      </c>
      <c r="BR24" s="4">
        <v>0.44387900000000002</v>
      </c>
      <c r="BS24" s="4">
        <v>-5</v>
      </c>
      <c r="BT24" s="4">
        <v>5.425E-2</v>
      </c>
      <c r="BU24" s="4">
        <v>10.847296</v>
      </c>
      <c r="BV24" s="4">
        <v>1.095845</v>
      </c>
      <c r="BW24" s="4">
        <f t="shared" si="9"/>
        <v>2.8658556032</v>
      </c>
      <c r="BY24" s="4">
        <f t="shared" si="10"/>
        <v>8439.1248477085446</v>
      </c>
      <c r="BZ24" s="4">
        <f t="shared" si="11"/>
        <v>4458.2209532129273</v>
      </c>
      <c r="CA24" s="4">
        <f t="shared" si="12"/>
        <v>3.4855833182719995</v>
      </c>
      <c r="CB24" s="4">
        <f t="shared" si="13"/>
        <v>2910.7106983745471</v>
      </c>
    </row>
    <row r="25" spans="1:80" x14ac:dyDescent="0.25">
      <c r="A25" s="2">
        <v>42067</v>
      </c>
      <c r="B25" s="3">
        <v>2.3528935185185187E-2</v>
      </c>
      <c r="C25" s="4">
        <v>4.8040000000000003</v>
      </c>
      <c r="D25" s="4">
        <v>4.3320999999999996</v>
      </c>
      <c r="E25" s="4">
        <v>43321.06796</v>
      </c>
      <c r="F25" s="4">
        <v>26</v>
      </c>
      <c r="G25" s="4">
        <v>11.9</v>
      </c>
      <c r="H25" s="4">
        <v>46087.9</v>
      </c>
      <c r="J25" s="4">
        <v>5.0199999999999996</v>
      </c>
      <c r="K25" s="4">
        <v>0.86960000000000004</v>
      </c>
      <c r="L25" s="4">
        <v>4.1775000000000002</v>
      </c>
      <c r="M25" s="4">
        <v>3.7673999999999999</v>
      </c>
      <c r="N25" s="4">
        <v>22.569299999999998</v>
      </c>
      <c r="O25" s="4">
        <v>10.3413</v>
      </c>
      <c r="P25" s="4">
        <v>32.9</v>
      </c>
      <c r="Q25" s="4">
        <v>16.962399999999999</v>
      </c>
      <c r="R25" s="4">
        <v>7.7721999999999998</v>
      </c>
      <c r="S25" s="4">
        <v>24.7</v>
      </c>
      <c r="T25" s="4">
        <v>46087.936399999999</v>
      </c>
      <c r="W25" s="4">
        <v>0</v>
      </c>
      <c r="X25" s="4">
        <v>4.3695000000000004</v>
      </c>
      <c r="Y25" s="4">
        <v>11.9</v>
      </c>
      <c r="Z25" s="4">
        <v>849</v>
      </c>
      <c r="AA25" s="4">
        <v>876</v>
      </c>
      <c r="AB25" s="4">
        <v>879</v>
      </c>
      <c r="AC25" s="4">
        <v>60</v>
      </c>
      <c r="AD25" s="4">
        <v>4.67</v>
      </c>
      <c r="AE25" s="4">
        <v>0.11</v>
      </c>
      <c r="AF25" s="4">
        <v>980</v>
      </c>
      <c r="AG25" s="4">
        <v>-16</v>
      </c>
      <c r="AH25" s="4">
        <v>9.0500000000000007</v>
      </c>
      <c r="AI25" s="4">
        <v>10</v>
      </c>
      <c r="AJ25" s="4">
        <v>187</v>
      </c>
      <c r="AK25" s="4">
        <v>138</v>
      </c>
      <c r="AL25" s="4">
        <v>2.8</v>
      </c>
      <c r="AM25" s="4">
        <v>195</v>
      </c>
      <c r="AN25" s="4" t="s">
        <v>155</v>
      </c>
      <c r="AO25" s="4">
        <v>0</v>
      </c>
      <c r="AP25" s="5"/>
      <c r="BA25" s="4">
        <v>14.023</v>
      </c>
      <c r="BB25" s="4">
        <v>13.73</v>
      </c>
      <c r="BC25" s="4">
        <v>0.98</v>
      </c>
      <c r="BD25" s="4">
        <v>14.989000000000001</v>
      </c>
      <c r="BE25" s="4">
        <v>1009.266</v>
      </c>
      <c r="BF25" s="4">
        <v>579.30600000000004</v>
      </c>
      <c r="BG25" s="4">
        <v>0.57099999999999995</v>
      </c>
      <c r="BH25" s="4">
        <v>0.26200000000000001</v>
      </c>
      <c r="BI25" s="4">
        <v>0.83299999999999996</v>
      </c>
      <c r="BJ25" s="4">
        <v>0.42899999999999999</v>
      </c>
      <c r="BK25" s="4">
        <v>0.19700000000000001</v>
      </c>
      <c r="BL25" s="4">
        <v>0.626</v>
      </c>
      <c r="BM25" s="4">
        <v>368.20949999999999</v>
      </c>
      <c r="BQ25" s="4">
        <v>767.57</v>
      </c>
      <c r="BR25" s="4">
        <v>0.32990000000000003</v>
      </c>
      <c r="BS25" s="4">
        <v>-5</v>
      </c>
      <c r="BT25" s="4">
        <v>4.7350000000000003E-2</v>
      </c>
      <c r="BU25" s="4">
        <v>8.0619320000000005</v>
      </c>
      <c r="BV25" s="4">
        <v>0.95647000000000004</v>
      </c>
      <c r="BW25" s="4">
        <f t="shared" si="9"/>
        <v>2.1299624343999999</v>
      </c>
      <c r="BY25" s="4">
        <f t="shared" si="10"/>
        <v>5996.6991562291441</v>
      </c>
      <c r="BZ25" s="4">
        <f t="shared" si="11"/>
        <v>3442.0299518645047</v>
      </c>
      <c r="CA25" s="4">
        <f t="shared" si="12"/>
        <v>2.5489652262360001</v>
      </c>
      <c r="CB25" s="4">
        <f t="shared" si="13"/>
        <v>2187.7697237056982</v>
      </c>
    </row>
    <row r="26" spans="1:80" x14ac:dyDescent="0.25">
      <c r="A26" s="2">
        <v>42067</v>
      </c>
      <c r="B26" s="3">
        <v>2.3540509259259258E-2</v>
      </c>
      <c r="C26" s="4">
        <v>4.6980000000000004</v>
      </c>
      <c r="D26" s="4">
        <v>4.4038000000000004</v>
      </c>
      <c r="E26" s="4">
        <v>44038.132530000003</v>
      </c>
      <c r="F26" s="4">
        <v>23.3</v>
      </c>
      <c r="G26" s="4">
        <v>12.3</v>
      </c>
      <c r="H26" s="4">
        <v>46087.9</v>
      </c>
      <c r="J26" s="4">
        <v>6.46</v>
      </c>
      <c r="K26" s="4">
        <v>0.86990000000000001</v>
      </c>
      <c r="L26" s="4">
        <v>4.0869999999999997</v>
      </c>
      <c r="M26" s="4">
        <v>3.8308</v>
      </c>
      <c r="N26" s="4">
        <v>20.2956</v>
      </c>
      <c r="O26" s="4">
        <v>10.684200000000001</v>
      </c>
      <c r="P26" s="4">
        <v>31</v>
      </c>
      <c r="Q26" s="4">
        <v>15.253500000000001</v>
      </c>
      <c r="R26" s="4">
        <v>8.0298999999999996</v>
      </c>
      <c r="S26" s="4">
        <v>23.3</v>
      </c>
      <c r="T26" s="4">
        <v>46087.861499999999</v>
      </c>
      <c r="W26" s="4">
        <v>0</v>
      </c>
      <c r="X26" s="4">
        <v>5.6180000000000003</v>
      </c>
      <c r="Y26" s="4">
        <v>12</v>
      </c>
      <c r="Z26" s="4">
        <v>849</v>
      </c>
      <c r="AA26" s="4">
        <v>876</v>
      </c>
      <c r="AB26" s="4">
        <v>879</v>
      </c>
      <c r="AC26" s="4">
        <v>60</v>
      </c>
      <c r="AD26" s="4">
        <v>4.67</v>
      </c>
      <c r="AE26" s="4">
        <v>0.11</v>
      </c>
      <c r="AF26" s="4">
        <v>980</v>
      </c>
      <c r="AG26" s="4">
        <v>-16</v>
      </c>
      <c r="AH26" s="4">
        <v>9</v>
      </c>
      <c r="AI26" s="4">
        <v>10</v>
      </c>
      <c r="AJ26" s="4">
        <v>187</v>
      </c>
      <c r="AK26" s="4">
        <v>138</v>
      </c>
      <c r="AL26" s="4">
        <v>3.2</v>
      </c>
      <c r="AM26" s="4">
        <v>195</v>
      </c>
      <c r="AN26" s="4" t="s">
        <v>155</v>
      </c>
      <c r="AO26" s="4">
        <v>0</v>
      </c>
      <c r="AP26" s="5"/>
      <c r="BA26" s="4">
        <v>14.023</v>
      </c>
      <c r="BB26" s="4">
        <v>13.74</v>
      </c>
      <c r="BC26" s="4">
        <v>0.98</v>
      </c>
      <c r="BD26" s="4">
        <v>14.957000000000001</v>
      </c>
      <c r="BE26" s="4">
        <v>989.54700000000003</v>
      </c>
      <c r="BF26" s="4">
        <v>590.33299999999997</v>
      </c>
      <c r="BG26" s="4">
        <v>0.51500000000000001</v>
      </c>
      <c r="BH26" s="4">
        <v>0.27100000000000002</v>
      </c>
      <c r="BI26" s="4">
        <v>0.78500000000000003</v>
      </c>
      <c r="BJ26" s="4">
        <v>0.38700000000000001</v>
      </c>
      <c r="BK26" s="4">
        <v>0.20399999999999999</v>
      </c>
      <c r="BL26" s="4">
        <v>0.59</v>
      </c>
      <c r="BM26" s="4">
        <v>369.0068</v>
      </c>
      <c r="BQ26" s="4">
        <v>989.03499999999997</v>
      </c>
      <c r="BR26" s="4">
        <v>0.81994999999999996</v>
      </c>
      <c r="BS26" s="4">
        <v>-5</v>
      </c>
      <c r="BT26" s="4">
        <v>4.6050000000000001E-2</v>
      </c>
      <c r="BU26" s="4">
        <v>20.037527999999998</v>
      </c>
      <c r="BV26" s="4">
        <v>0.93020999999999998</v>
      </c>
      <c r="BW26" s="4">
        <f t="shared" si="9"/>
        <v>5.2939148975999997</v>
      </c>
      <c r="BY26" s="4">
        <f t="shared" si="10"/>
        <v>14613.291805504392</v>
      </c>
      <c r="BZ26" s="4">
        <f t="shared" si="11"/>
        <v>8717.8359303992875</v>
      </c>
      <c r="CA26" s="4">
        <f t="shared" si="12"/>
        <v>5.7150836986319993</v>
      </c>
      <c r="CB26" s="4">
        <f t="shared" si="13"/>
        <v>5449.3662722593235</v>
      </c>
    </row>
    <row r="27" spans="1:80" x14ac:dyDescent="0.25">
      <c r="A27" s="2">
        <v>42067</v>
      </c>
      <c r="B27" s="3">
        <v>2.3552083333333335E-2</v>
      </c>
      <c r="C27" s="4">
        <v>5.0949999999999998</v>
      </c>
      <c r="D27" s="4">
        <v>4.3907999999999996</v>
      </c>
      <c r="E27" s="4">
        <v>43908.114419999998</v>
      </c>
      <c r="F27" s="4">
        <v>22.8</v>
      </c>
      <c r="G27" s="4">
        <v>12.4</v>
      </c>
      <c r="H27" s="4">
        <v>46088.4</v>
      </c>
      <c r="J27" s="4">
        <v>7.86</v>
      </c>
      <c r="K27" s="4">
        <v>0.86680000000000001</v>
      </c>
      <c r="L27" s="4">
        <v>4.4161000000000001</v>
      </c>
      <c r="M27" s="4">
        <v>3.8058000000000001</v>
      </c>
      <c r="N27" s="4">
        <v>19.7623</v>
      </c>
      <c r="O27" s="4">
        <v>10.7479</v>
      </c>
      <c r="P27" s="4">
        <v>30.5</v>
      </c>
      <c r="Q27" s="4">
        <v>14.8527</v>
      </c>
      <c r="R27" s="4">
        <v>8.0777999999999999</v>
      </c>
      <c r="S27" s="4">
        <v>22.9</v>
      </c>
      <c r="T27" s="4">
        <v>46088.356599999999</v>
      </c>
      <c r="W27" s="4">
        <v>0</v>
      </c>
      <c r="X27" s="4">
        <v>6.8154000000000003</v>
      </c>
      <c r="Y27" s="4">
        <v>12</v>
      </c>
      <c r="Z27" s="4">
        <v>849</v>
      </c>
      <c r="AA27" s="4">
        <v>876</v>
      </c>
      <c r="AB27" s="4">
        <v>879</v>
      </c>
      <c r="AC27" s="4">
        <v>60</v>
      </c>
      <c r="AD27" s="4">
        <v>4.67</v>
      </c>
      <c r="AE27" s="4">
        <v>0.11</v>
      </c>
      <c r="AF27" s="4">
        <v>980</v>
      </c>
      <c r="AG27" s="4">
        <v>-16</v>
      </c>
      <c r="AH27" s="4">
        <v>9.9566970000000001</v>
      </c>
      <c r="AI27" s="4">
        <v>10</v>
      </c>
      <c r="AJ27" s="4">
        <v>187</v>
      </c>
      <c r="AK27" s="4">
        <v>138</v>
      </c>
      <c r="AL27" s="4">
        <v>3.3</v>
      </c>
      <c r="AM27" s="4">
        <v>195</v>
      </c>
      <c r="AN27" s="4" t="s">
        <v>155</v>
      </c>
      <c r="AO27" s="4">
        <v>0</v>
      </c>
      <c r="AP27" s="5"/>
      <c r="BA27" s="4">
        <v>14.023</v>
      </c>
      <c r="BB27" s="4">
        <v>13.41</v>
      </c>
      <c r="BC27" s="4">
        <v>0.96</v>
      </c>
      <c r="BD27" s="4">
        <v>15.371</v>
      </c>
      <c r="BE27" s="4">
        <v>1043.8050000000001</v>
      </c>
      <c r="BF27" s="4">
        <v>572.53399999999999</v>
      </c>
      <c r="BG27" s="4">
        <v>0.48899999999999999</v>
      </c>
      <c r="BH27" s="4">
        <v>0.26600000000000001</v>
      </c>
      <c r="BI27" s="4">
        <v>0.755</v>
      </c>
      <c r="BJ27" s="4">
        <v>0.36799999999999999</v>
      </c>
      <c r="BK27" s="4">
        <v>0.2</v>
      </c>
      <c r="BL27" s="4">
        <v>0.56799999999999995</v>
      </c>
      <c r="BM27" s="4">
        <v>360.23770000000002</v>
      </c>
      <c r="BQ27" s="4">
        <v>1171.306</v>
      </c>
      <c r="BR27" s="4">
        <v>0.84313000000000005</v>
      </c>
      <c r="BS27" s="4">
        <v>-5</v>
      </c>
      <c r="BT27" s="4">
        <v>4.2173000000000002E-2</v>
      </c>
      <c r="BU27" s="4">
        <v>20.603988000000001</v>
      </c>
      <c r="BV27" s="4">
        <v>0.85189899999999996</v>
      </c>
      <c r="BW27" s="4">
        <f t="shared" si="9"/>
        <v>5.4435736296000004</v>
      </c>
      <c r="BY27" s="4">
        <f t="shared" si="10"/>
        <v>15850.324176728582</v>
      </c>
      <c r="BZ27" s="4">
        <f t="shared" si="11"/>
        <v>8694.0084615413052</v>
      </c>
      <c r="CA27" s="4">
        <f t="shared" si="12"/>
        <v>5.588131209408</v>
      </c>
      <c r="CB27" s="4">
        <f t="shared" si="13"/>
        <v>5470.2596037373823</v>
      </c>
    </row>
    <row r="28" spans="1:80" x14ac:dyDescent="0.25">
      <c r="A28" s="2">
        <v>42067</v>
      </c>
      <c r="B28" s="3">
        <v>2.3563657407407405E-2</v>
      </c>
      <c r="C28" s="4">
        <v>5.7969999999999997</v>
      </c>
      <c r="D28" s="4">
        <v>4.3761000000000001</v>
      </c>
      <c r="E28" s="4">
        <v>43761.474580000002</v>
      </c>
      <c r="F28" s="4">
        <v>21.6</v>
      </c>
      <c r="G28" s="4">
        <v>12.6</v>
      </c>
      <c r="H28" s="4">
        <v>46089.599999999999</v>
      </c>
      <c r="J28" s="4">
        <v>8.86</v>
      </c>
      <c r="K28" s="4">
        <v>0.86099999999999999</v>
      </c>
      <c r="L28" s="4">
        <v>4.9915000000000003</v>
      </c>
      <c r="M28" s="4">
        <v>3.7679999999999998</v>
      </c>
      <c r="N28" s="4">
        <v>18.5684</v>
      </c>
      <c r="O28" s="4">
        <v>10.841100000000001</v>
      </c>
      <c r="P28" s="4">
        <v>29.4</v>
      </c>
      <c r="Q28" s="4">
        <v>13.955399999999999</v>
      </c>
      <c r="R28" s="4">
        <v>8.1478999999999999</v>
      </c>
      <c r="S28" s="4">
        <v>22.1</v>
      </c>
      <c r="T28" s="4">
        <v>46089.5795</v>
      </c>
      <c r="W28" s="4">
        <v>0</v>
      </c>
      <c r="X28" s="4">
        <v>7.63</v>
      </c>
      <c r="Y28" s="4">
        <v>12</v>
      </c>
      <c r="Z28" s="4">
        <v>849</v>
      </c>
      <c r="AA28" s="4">
        <v>877</v>
      </c>
      <c r="AB28" s="4">
        <v>879</v>
      </c>
      <c r="AC28" s="4">
        <v>60</v>
      </c>
      <c r="AD28" s="4">
        <v>4.67</v>
      </c>
      <c r="AE28" s="4">
        <v>0.11</v>
      </c>
      <c r="AF28" s="4">
        <v>980</v>
      </c>
      <c r="AG28" s="4">
        <v>-16</v>
      </c>
      <c r="AH28" s="4">
        <v>9.0439559999999997</v>
      </c>
      <c r="AI28" s="4">
        <v>10</v>
      </c>
      <c r="AJ28" s="4">
        <v>187</v>
      </c>
      <c r="AK28" s="4">
        <v>138</v>
      </c>
      <c r="AL28" s="4">
        <v>2.9</v>
      </c>
      <c r="AM28" s="4">
        <v>195</v>
      </c>
      <c r="AN28" s="4" t="s">
        <v>155</v>
      </c>
      <c r="AO28" s="4">
        <v>0</v>
      </c>
      <c r="AP28" s="5"/>
      <c r="BA28" s="4">
        <v>14.023</v>
      </c>
      <c r="BB28" s="4">
        <v>12.84</v>
      </c>
      <c r="BC28" s="4">
        <v>0.92</v>
      </c>
      <c r="BD28" s="4">
        <v>16.138000000000002</v>
      </c>
      <c r="BE28" s="4">
        <v>1132.2</v>
      </c>
      <c r="BF28" s="4">
        <v>543.98699999999997</v>
      </c>
      <c r="BG28" s="4">
        <v>0.441</v>
      </c>
      <c r="BH28" s="4">
        <v>0.25800000000000001</v>
      </c>
      <c r="BI28" s="4">
        <v>0.69899999999999995</v>
      </c>
      <c r="BJ28" s="4">
        <v>0.33100000000000002</v>
      </c>
      <c r="BK28" s="4">
        <v>0.19400000000000001</v>
      </c>
      <c r="BL28" s="4">
        <v>0.52500000000000002</v>
      </c>
      <c r="BM28" s="4">
        <v>345.71539999999999</v>
      </c>
      <c r="BQ28" s="4">
        <v>1258.4010000000001</v>
      </c>
      <c r="BR28" s="4">
        <v>0.69385699999999995</v>
      </c>
      <c r="BS28" s="4">
        <v>-5</v>
      </c>
      <c r="BT28" s="4">
        <v>4.0087999999999999E-2</v>
      </c>
      <c r="BU28" s="4">
        <v>16.956133999999999</v>
      </c>
      <c r="BV28" s="4">
        <v>0.80977600000000005</v>
      </c>
      <c r="BW28" s="4">
        <f t="shared" si="9"/>
        <v>4.4798106027999998</v>
      </c>
      <c r="BY28" s="4">
        <f t="shared" si="10"/>
        <v>14148.7306322076</v>
      </c>
      <c r="BZ28" s="4">
        <f t="shared" si="11"/>
        <v>6798.026435632145</v>
      </c>
      <c r="CA28" s="4">
        <f t="shared" si="12"/>
        <v>4.1363980208979996</v>
      </c>
      <c r="CB28" s="4">
        <f t="shared" si="13"/>
        <v>4320.2915297702721</v>
      </c>
    </row>
    <row r="29" spans="1:80" x14ac:dyDescent="0.25">
      <c r="A29" s="2">
        <v>42067</v>
      </c>
      <c r="B29" s="3">
        <v>2.3575231481481482E-2</v>
      </c>
      <c r="C29" s="4">
        <v>5.7450000000000001</v>
      </c>
      <c r="D29" s="4">
        <v>4.4337999999999997</v>
      </c>
      <c r="E29" s="4">
        <v>44337.537689999997</v>
      </c>
      <c r="F29" s="4">
        <v>20.9</v>
      </c>
      <c r="G29" s="4">
        <v>12.7</v>
      </c>
      <c r="H29" s="4">
        <v>46086.7</v>
      </c>
      <c r="J29" s="4">
        <v>9.43</v>
      </c>
      <c r="K29" s="4">
        <v>0.8609</v>
      </c>
      <c r="L29" s="4">
        <v>4.9459999999999997</v>
      </c>
      <c r="M29" s="4">
        <v>3.8169</v>
      </c>
      <c r="N29" s="4">
        <v>18.011700000000001</v>
      </c>
      <c r="O29" s="4">
        <v>10.933199999999999</v>
      </c>
      <c r="P29" s="4">
        <v>28.9</v>
      </c>
      <c r="Q29" s="4">
        <v>13.537000000000001</v>
      </c>
      <c r="R29" s="4">
        <v>8.2170000000000005</v>
      </c>
      <c r="S29" s="4">
        <v>21.8</v>
      </c>
      <c r="T29" s="4">
        <v>46086.714599999999</v>
      </c>
      <c r="W29" s="4">
        <v>0</v>
      </c>
      <c r="X29" s="4">
        <v>8.1204000000000001</v>
      </c>
      <c r="Y29" s="4">
        <v>12</v>
      </c>
      <c r="Z29" s="4">
        <v>847</v>
      </c>
      <c r="AA29" s="4">
        <v>875</v>
      </c>
      <c r="AB29" s="4">
        <v>878</v>
      </c>
      <c r="AC29" s="4">
        <v>60</v>
      </c>
      <c r="AD29" s="4">
        <v>4.67</v>
      </c>
      <c r="AE29" s="4">
        <v>0.11</v>
      </c>
      <c r="AF29" s="4">
        <v>980</v>
      </c>
      <c r="AG29" s="4">
        <v>-16</v>
      </c>
      <c r="AH29" s="4">
        <v>9.9550450000000001</v>
      </c>
      <c r="AI29" s="4">
        <v>10</v>
      </c>
      <c r="AJ29" s="4">
        <v>187</v>
      </c>
      <c r="AK29" s="4">
        <v>138</v>
      </c>
      <c r="AL29" s="4">
        <v>2.9</v>
      </c>
      <c r="AM29" s="4">
        <v>195</v>
      </c>
      <c r="AN29" s="4" t="s">
        <v>155</v>
      </c>
      <c r="AO29" s="4">
        <v>0</v>
      </c>
      <c r="AP29" s="5"/>
      <c r="BA29" s="4">
        <v>14.023</v>
      </c>
      <c r="BB29" s="4">
        <v>12.83</v>
      </c>
      <c r="BC29" s="4">
        <v>0.91</v>
      </c>
      <c r="BD29" s="4">
        <v>16.16</v>
      </c>
      <c r="BE29" s="4">
        <v>1121.6199999999999</v>
      </c>
      <c r="BF29" s="4">
        <v>550.91600000000005</v>
      </c>
      <c r="BG29" s="4">
        <v>0.42799999999999999</v>
      </c>
      <c r="BH29" s="4">
        <v>0.26</v>
      </c>
      <c r="BI29" s="4">
        <v>0.68700000000000006</v>
      </c>
      <c r="BJ29" s="4">
        <v>0.32100000000000001</v>
      </c>
      <c r="BK29" s="4">
        <v>0.19500000000000001</v>
      </c>
      <c r="BL29" s="4">
        <v>0.51700000000000002</v>
      </c>
      <c r="BM29" s="4">
        <v>345.613</v>
      </c>
      <c r="BQ29" s="4">
        <v>1338.971</v>
      </c>
      <c r="BR29" s="4">
        <v>0.29352099999999998</v>
      </c>
      <c r="BS29" s="4">
        <v>-5</v>
      </c>
      <c r="BT29" s="4">
        <v>3.8089999999999999E-2</v>
      </c>
      <c r="BU29" s="4">
        <v>7.1729320000000003</v>
      </c>
      <c r="BV29" s="4">
        <v>0.76941599999999999</v>
      </c>
      <c r="BW29" s="4">
        <f t="shared" si="9"/>
        <v>1.8950886344</v>
      </c>
      <c r="BY29" s="4">
        <f t="shared" si="10"/>
        <v>5929.3890405120792</v>
      </c>
      <c r="BZ29" s="4">
        <f t="shared" si="11"/>
        <v>2912.3903752097444</v>
      </c>
      <c r="CA29" s="4">
        <f t="shared" si="12"/>
        <v>1.696950733764</v>
      </c>
      <c r="CB29" s="4">
        <f t="shared" si="13"/>
        <v>1827.0661493718919</v>
      </c>
    </row>
    <row r="30" spans="1:80" x14ac:dyDescent="0.25">
      <c r="A30" s="2">
        <v>42067</v>
      </c>
      <c r="B30" s="3">
        <v>2.3586805555555559E-2</v>
      </c>
      <c r="C30" s="4">
        <v>5.6470000000000002</v>
      </c>
      <c r="D30" s="4">
        <v>4.2000999999999999</v>
      </c>
      <c r="E30" s="4">
        <v>42000.854270000003</v>
      </c>
      <c r="F30" s="4">
        <v>20.6</v>
      </c>
      <c r="G30" s="4">
        <v>13.1</v>
      </c>
      <c r="H30" s="4">
        <v>46085.9</v>
      </c>
      <c r="J30" s="4">
        <v>9.6999999999999993</v>
      </c>
      <c r="K30" s="4">
        <v>0.86409999999999998</v>
      </c>
      <c r="L30" s="4">
        <v>4.8799000000000001</v>
      </c>
      <c r="M30" s="4">
        <v>3.6294</v>
      </c>
      <c r="N30" s="4">
        <v>17.820900000000002</v>
      </c>
      <c r="O30" s="4">
        <v>11.3134</v>
      </c>
      <c r="P30" s="4">
        <v>29.1</v>
      </c>
      <c r="Q30" s="4">
        <v>13.393599999999999</v>
      </c>
      <c r="R30" s="4">
        <v>8.5028000000000006</v>
      </c>
      <c r="S30" s="4">
        <v>21.9</v>
      </c>
      <c r="T30" s="4">
        <v>46085.942199999998</v>
      </c>
      <c r="W30" s="4">
        <v>0</v>
      </c>
      <c r="X30" s="4">
        <v>8.3819999999999997</v>
      </c>
      <c r="Y30" s="4">
        <v>12</v>
      </c>
      <c r="Z30" s="4">
        <v>848</v>
      </c>
      <c r="AA30" s="4">
        <v>874</v>
      </c>
      <c r="AB30" s="4">
        <v>878</v>
      </c>
      <c r="AC30" s="4">
        <v>60</v>
      </c>
      <c r="AD30" s="4">
        <v>4.67</v>
      </c>
      <c r="AE30" s="4">
        <v>0.11</v>
      </c>
      <c r="AF30" s="4">
        <v>980</v>
      </c>
      <c r="AG30" s="4">
        <v>-16</v>
      </c>
      <c r="AH30" s="4">
        <v>10</v>
      </c>
      <c r="AI30" s="4">
        <v>10</v>
      </c>
      <c r="AJ30" s="4">
        <v>186</v>
      </c>
      <c r="AK30" s="4">
        <v>138</v>
      </c>
      <c r="AL30" s="4">
        <v>3.2</v>
      </c>
      <c r="AM30" s="4">
        <v>195</v>
      </c>
      <c r="AN30" s="4" t="s">
        <v>155</v>
      </c>
      <c r="AO30" s="4">
        <v>0</v>
      </c>
      <c r="AP30" s="5"/>
      <c r="BA30" s="4">
        <v>14.023</v>
      </c>
      <c r="BB30" s="4">
        <v>13.14</v>
      </c>
      <c r="BC30" s="4">
        <v>0.94</v>
      </c>
      <c r="BD30" s="4">
        <v>15.724</v>
      </c>
      <c r="BE30" s="4">
        <v>1128.1010000000001</v>
      </c>
      <c r="BF30" s="4">
        <v>534.01199999999994</v>
      </c>
      <c r="BG30" s="4">
        <v>0.43099999999999999</v>
      </c>
      <c r="BH30" s="4">
        <v>0.27400000000000002</v>
      </c>
      <c r="BI30" s="4">
        <v>0.70499999999999996</v>
      </c>
      <c r="BJ30" s="4">
        <v>0.32400000000000001</v>
      </c>
      <c r="BK30" s="4">
        <v>0.20599999999999999</v>
      </c>
      <c r="BL30" s="4">
        <v>0.53</v>
      </c>
      <c r="BM30" s="4">
        <v>352.31229999999999</v>
      </c>
      <c r="BQ30" s="4">
        <v>1408.9190000000001</v>
      </c>
      <c r="BR30" s="4">
        <v>0.12139900000000001</v>
      </c>
      <c r="BS30" s="4">
        <v>-5</v>
      </c>
      <c r="BT30" s="4">
        <v>3.3230000000000003E-2</v>
      </c>
      <c r="BU30" s="4">
        <v>2.9666779999999999</v>
      </c>
      <c r="BV30" s="4">
        <v>0.67124099999999998</v>
      </c>
      <c r="BW30" s="4">
        <f t="shared" si="9"/>
        <v>0.78379632759999995</v>
      </c>
      <c r="BY30" s="4">
        <f t="shared" si="10"/>
        <v>2466.5270524182865</v>
      </c>
      <c r="BZ30" s="4">
        <f t="shared" si="11"/>
        <v>1167.5860976242318</v>
      </c>
      <c r="CA30" s="4">
        <f t="shared" si="12"/>
        <v>0.70840710626399994</v>
      </c>
      <c r="CB30" s="4">
        <f t="shared" si="13"/>
        <v>770.31029921053778</v>
      </c>
    </row>
    <row r="31" spans="1:80" x14ac:dyDescent="0.25">
      <c r="A31" s="2">
        <v>42067</v>
      </c>
      <c r="B31" s="3">
        <v>2.3598379629629632E-2</v>
      </c>
      <c r="C31" s="4">
        <v>6.0049999999999999</v>
      </c>
      <c r="D31" s="4">
        <v>4.4382000000000001</v>
      </c>
      <c r="E31" s="4">
        <v>44382.132230000003</v>
      </c>
      <c r="F31" s="4">
        <v>20</v>
      </c>
      <c r="G31" s="4">
        <v>14.2</v>
      </c>
      <c r="H31" s="4">
        <v>46088.7</v>
      </c>
      <c r="J31" s="4">
        <v>9.64</v>
      </c>
      <c r="K31" s="4">
        <v>0.85870000000000002</v>
      </c>
      <c r="L31" s="4">
        <v>5.1562000000000001</v>
      </c>
      <c r="M31" s="4">
        <v>3.8111999999999999</v>
      </c>
      <c r="N31" s="4">
        <v>17.174399999999999</v>
      </c>
      <c r="O31" s="4">
        <v>12.212</v>
      </c>
      <c r="P31" s="4">
        <v>29.4</v>
      </c>
      <c r="Q31" s="4">
        <v>12.9078</v>
      </c>
      <c r="R31" s="4">
        <v>9.1782000000000004</v>
      </c>
      <c r="S31" s="4">
        <v>22.1</v>
      </c>
      <c r="T31" s="4">
        <v>46088.7189</v>
      </c>
      <c r="W31" s="4">
        <v>0</v>
      </c>
      <c r="X31" s="4">
        <v>8.2756000000000007</v>
      </c>
      <c r="Y31" s="4">
        <v>12.1</v>
      </c>
      <c r="Z31" s="4">
        <v>847</v>
      </c>
      <c r="AA31" s="4">
        <v>876</v>
      </c>
      <c r="AB31" s="4">
        <v>877</v>
      </c>
      <c r="AC31" s="4">
        <v>60</v>
      </c>
      <c r="AD31" s="4">
        <v>4.67</v>
      </c>
      <c r="AE31" s="4">
        <v>0.11</v>
      </c>
      <c r="AF31" s="4">
        <v>980</v>
      </c>
      <c r="AG31" s="4">
        <v>-16</v>
      </c>
      <c r="AH31" s="4">
        <v>10</v>
      </c>
      <c r="AI31" s="4">
        <v>10</v>
      </c>
      <c r="AJ31" s="4">
        <v>187</v>
      </c>
      <c r="AK31" s="4">
        <v>138</v>
      </c>
      <c r="AL31" s="4">
        <v>2.9</v>
      </c>
      <c r="AM31" s="4">
        <v>195</v>
      </c>
      <c r="AN31" s="4" t="s">
        <v>155</v>
      </c>
      <c r="AO31" s="4">
        <v>0</v>
      </c>
      <c r="AP31" s="5"/>
      <c r="BA31" s="4">
        <v>14.023</v>
      </c>
      <c r="BB31" s="4">
        <v>12.62</v>
      </c>
      <c r="BC31" s="4">
        <v>0.9</v>
      </c>
      <c r="BD31" s="4">
        <v>16.452000000000002</v>
      </c>
      <c r="BE31" s="4">
        <v>1151.616</v>
      </c>
      <c r="BF31" s="4">
        <v>541.76900000000001</v>
      </c>
      <c r="BG31" s="4">
        <v>0.40200000000000002</v>
      </c>
      <c r="BH31" s="4">
        <v>0.28599999999999998</v>
      </c>
      <c r="BI31" s="4">
        <v>0.68700000000000006</v>
      </c>
      <c r="BJ31" s="4">
        <v>0.30199999999999999</v>
      </c>
      <c r="BK31" s="4">
        <v>0.215</v>
      </c>
      <c r="BL31" s="4">
        <v>0.51700000000000002</v>
      </c>
      <c r="BM31" s="4">
        <v>340.40179999999998</v>
      </c>
      <c r="BQ31" s="4">
        <v>1343.923</v>
      </c>
      <c r="BR31" s="4">
        <v>5.8722999999999997E-2</v>
      </c>
      <c r="BS31" s="4">
        <v>-5</v>
      </c>
      <c r="BT31" s="4">
        <v>3.3000000000000002E-2</v>
      </c>
      <c r="BU31" s="4">
        <v>1.4350499999999999</v>
      </c>
      <c r="BV31" s="4">
        <v>0.66659999999999997</v>
      </c>
      <c r="BW31" s="4">
        <f t="shared" si="9"/>
        <v>0.37914020999999998</v>
      </c>
      <c r="BY31" s="4">
        <f t="shared" si="10"/>
        <v>1217.9857605696</v>
      </c>
      <c r="BZ31" s="4">
        <f t="shared" si="11"/>
        <v>572.99214974264999</v>
      </c>
      <c r="CA31" s="4">
        <f t="shared" si="12"/>
        <v>0.31940481869999998</v>
      </c>
      <c r="CB31" s="4">
        <f t="shared" si="13"/>
        <v>360.01978547732995</v>
      </c>
    </row>
    <row r="32" spans="1:80" x14ac:dyDescent="0.25">
      <c r="A32" s="2">
        <v>42067</v>
      </c>
      <c r="B32" s="3">
        <v>2.3609953703703706E-2</v>
      </c>
      <c r="C32" s="4">
        <v>6.5910000000000002</v>
      </c>
      <c r="D32" s="4">
        <v>4.6322000000000001</v>
      </c>
      <c r="E32" s="4">
        <v>46321.502500000002</v>
      </c>
      <c r="F32" s="4">
        <v>19</v>
      </c>
      <c r="G32" s="4">
        <v>16.7</v>
      </c>
      <c r="H32" s="4">
        <v>46090.6</v>
      </c>
      <c r="J32" s="4">
        <v>9.2200000000000006</v>
      </c>
      <c r="K32" s="4">
        <v>0.85199999999999998</v>
      </c>
      <c r="L32" s="4">
        <v>5.6155999999999997</v>
      </c>
      <c r="M32" s="4">
        <v>3.9464000000000001</v>
      </c>
      <c r="N32" s="4">
        <v>16.207999999999998</v>
      </c>
      <c r="O32" s="4">
        <v>14.2209</v>
      </c>
      <c r="P32" s="4">
        <v>30.4</v>
      </c>
      <c r="Q32" s="4">
        <v>12.1814</v>
      </c>
      <c r="R32" s="4">
        <v>10.688000000000001</v>
      </c>
      <c r="S32" s="4">
        <v>22.9</v>
      </c>
      <c r="T32" s="4">
        <v>46090.630899999996</v>
      </c>
      <c r="W32" s="4">
        <v>0</v>
      </c>
      <c r="X32" s="4">
        <v>7.8571999999999997</v>
      </c>
      <c r="Y32" s="4">
        <v>12</v>
      </c>
      <c r="Z32" s="4">
        <v>845</v>
      </c>
      <c r="AA32" s="4">
        <v>871</v>
      </c>
      <c r="AB32" s="4">
        <v>875</v>
      </c>
      <c r="AC32" s="4">
        <v>60</v>
      </c>
      <c r="AD32" s="4">
        <v>4.67</v>
      </c>
      <c r="AE32" s="4">
        <v>0.11</v>
      </c>
      <c r="AF32" s="4">
        <v>980</v>
      </c>
      <c r="AG32" s="4">
        <v>-16</v>
      </c>
      <c r="AH32" s="4">
        <v>10</v>
      </c>
      <c r="AI32" s="4">
        <v>10</v>
      </c>
      <c r="AJ32" s="4">
        <v>187</v>
      </c>
      <c r="AK32" s="4">
        <v>139</v>
      </c>
      <c r="AL32" s="4">
        <v>2.7</v>
      </c>
      <c r="AM32" s="4">
        <v>195</v>
      </c>
      <c r="AN32" s="4" t="s">
        <v>155</v>
      </c>
      <c r="AO32" s="4">
        <v>0</v>
      </c>
      <c r="AP32" s="5"/>
      <c r="BA32" s="4">
        <v>14.023</v>
      </c>
      <c r="BB32" s="4">
        <v>12.02</v>
      </c>
      <c r="BC32" s="4">
        <v>0.86</v>
      </c>
      <c r="BD32" s="4">
        <v>17.376000000000001</v>
      </c>
      <c r="BE32" s="4">
        <v>1201.422</v>
      </c>
      <c r="BF32" s="4">
        <v>537.38099999999997</v>
      </c>
      <c r="BG32" s="4">
        <v>0.36299999999999999</v>
      </c>
      <c r="BH32" s="4">
        <v>0.31900000000000001</v>
      </c>
      <c r="BI32" s="4">
        <v>0.68200000000000005</v>
      </c>
      <c r="BJ32" s="4">
        <v>0.27300000000000002</v>
      </c>
      <c r="BK32" s="4">
        <v>0.23899999999999999</v>
      </c>
      <c r="BL32" s="4">
        <v>0.51200000000000001</v>
      </c>
      <c r="BM32" s="4">
        <v>326.08730000000003</v>
      </c>
      <c r="BQ32" s="4">
        <v>1222.2660000000001</v>
      </c>
      <c r="BR32" s="4">
        <v>3.8863000000000002E-2</v>
      </c>
      <c r="BS32" s="4">
        <v>-5</v>
      </c>
      <c r="BT32" s="4">
        <v>2.9191999999999999E-2</v>
      </c>
      <c r="BU32" s="4">
        <v>0.94971799999999995</v>
      </c>
      <c r="BV32" s="4">
        <v>0.58967499999999995</v>
      </c>
      <c r="BW32" s="4">
        <f t="shared" si="9"/>
        <v>0.25091549559999998</v>
      </c>
      <c r="BY32" s="4">
        <f t="shared" si="10"/>
        <v>840.92591696005206</v>
      </c>
      <c r="BZ32" s="4">
        <f t="shared" si="11"/>
        <v>376.13562110724598</v>
      </c>
      <c r="CA32" s="4">
        <f t="shared" si="12"/>
        <v>0.19108421131800002</v>
      </c>
      <c r="CB32" s="4">
        <f t="shared" si="13"/>
        <v>228.24225106709179</v>
      </c>
    </row>
    <row r="33" spans="1:80" x14ac:dyDescent="0.25">
      <c r="A33" s="2">
        <v>42067</v>
      </c>
      <c r="B33" s="3">
        <v>2.3621527777777776E-2</v>
      </c>
      <c r="C33" s="4">
        <v>6.8120000000000003</v>
      </c>
      <c r="D33" s="4">
        <v>4.7218999999999998</v>
      </c>
      <c r="E33" s="4">
        <v>47218.622949999997</v>
      </c>
      <c r="F33" s="4">
        <v>18.399999999999999</v>
      </c>
      <c r="G33" s="4">
        <v>16.7</v>
      </c>
      <c r="H33" s="4">
        <v>46085.9</v>
      </c>
      <c r="J33" s="4">
        <v>9</v>
      </c>
      <c r="K33" s="4">
        <v>0.84930000000000005</v>
      </c>
      <c r="L33" s="4">
        <v>5.7858000000000001</v>
      </c>
      <c r="M33" s="4">
        <v>4.0105000000000004</v>
      </c>
      <c r="N33" s="4">
        <v>15.628</v>
      </c>
      <c r="O33" s="4">
        <v>14.184100000000001</v>
      </c>
      <c r="P33" s="4">
        <v>29.8</v>
      </c>
      <c r="Q33" s="4">
        <v>11.7455</v>
      </c>
      <c r="R33" s="4">
        <v>10.660299999999999</v>
      </c>
      <c r="S33" s="4">
        <v>22.4</v>
      </c>
      <c r="T33" s="4">
        <v>46085.942999999999</v>
      </c>
      <c r="W33" s="4">
        <v>0</v>
      </c>
      <c r="X33" s="4">
        <v>7.6440999999999999</v>
      </c>
      <c r="Y33" s="4">
        <v>11.9</v>
      </c>
      <c r="Z33" s="4">
        <v>845</v>
      </c>
      <c r="AA33" s="4">
        <v>870</v>
      </c>
      <c r="AB33" s="4">
        <v>875</v>
      </c>
      <c r="AC33" s="4">
        <v>60</v>
      </c>
      <c r="AD33" s="4">
        <v>4.67</v>
      </c>
      <c r="AE33" s="4">
        <v>0.11</v>
      </c>
      <c r="AF33" s="4">
        <v>980</v>
      </c>
      <c r="AG33" s="4">
        <v>-16</v>
      </c>
      <c r="AH33" s="4">
        <v>10</v>
      </c>
      <c r="AI33" s="4">
        <v>10</v>
      </c>
      <c r="AJ33" s="4">
        <v>187</v>
      </c>
      <c r="AK33" s="4">
        <v>138</v>
      </c>
      <c r="AL33" s="4">
        <v>2.9</v>
      </c>
      <c r="AM33" s="4">
        <v>195</v>
      </c>
      <c r="AN33" s="4" t="s">
        <v>155</v>
      </c>
      <c r="AO33" s="4">
        <v>0</v>
      </c>
      <c r="AP33" s="5"/>
      <c r="BA33" s="4">
        <v>14.023</v>
      </c>
      <c r="BB33" s="4">
        <v>11.8</v>
      </c>
      <c r="BC33" s="4">
        <v>0.84</v>
      </c>
      <c r="BD33" s="4">
        <v>17.738</v>
      </c>
      <c r="BE33" s="4">
        <v>1217.6890000000001</v>
      </c>
      <c r="BF33" s="4">
        <v>537.21699999999998</v>
      </c>
      <c r="BG33" s="4">
        <v>0.34399999999999997</v>
      </c>
      <c r="BH33" s="4">
        <v>0.313</v>
      </c>
      <c r="BI33" s="4">
        <v>0.65700000000000003</v>
      </c>
      <c r="BJ33" s="4">
        <v>0.25900000000000001</v>
      </c>
      <c r="BK33" s="4">
        <v>0.23499999999999999</v>
      </c>
      <c r="BL33" s="4">
        <v>0.49399999999999999</v>
      </c>
      <c r="BM33" s="4">
        <v>320.7473</v>
      </c>
      <c r="BQ33" s="4">
        <v>1169.77</v>
      </c>
      <c r="BR33" s="4">
        <v>2.7528E-2</v>
      </c>
      <c r="BS33" s="4">
        <v>-5</v>
      </c>
      <c r="BT33" s="4">
        <v>2.7095999999999999E-2</v>
      </c>
      <c r="BU33" s="4">
        <v>0.67271599999999998</v>
      </c>
      <c r="BV33" s="4">
        <v>0.54733900000000002</v>
      </c>
      <c r="BW33" s="4">
        <f t="shared" si="9"/>
        <v>0.1777315672</v>
      </c>
      <c r="BY33" s="4">
        <f t="shared" si="10"/>
        <v>603.72008963978806</v>
      </c>
      <c r="BZ33" s="4">
        <f t="shared" si="11"/>
        <v>266.34772540116398</v>
      </c>
      <c r="CA33" s="4">
        <f t="shared" si="12"/>
        <v>0.12841004822799998</v>
      </c>
      <c r="CB33" s="4">
        <f t="shared" si="13"/>
        <v>159.02384657143159</v>
      </c>
    </row>
    <row r="34" spans="1:80" x14ac:dyDescent="0.25">
      <c r="A34" s="2">
        <v>42067</v>
      </c>
      <c r="B34" s="3">
        <v>2.3633101851851853E-2</v>
      </c>
      <c r="C34" s="4">
        <v>7</v>
      </c>
      <c r="D34" s="4">
        <v>4.7572999999999999</v>
      </c>
      <c r="E34" s="4">
        <v>47572.766669999997</v>
      </c>
      <c r="F34" s="4">
        <v>18.3</v>
      </c>
      <c r="G34" s="4">
        <v>16.8</v>
      </c>
      <c r="H34" s="4">
        <v>46085.9</v>
      </c>
      <c r="J34" s="4">
        <v>9</v>
      </c>
      <c r="K34" s="4">
        <v>0.84750000000000003</v>
      </c>
      <c r="L34" s="4">
        <v>5.9330999999999996</v>
      </c>
      <c r="M34" s="4">
        <v>4.032</v>
      </c>
      <c r="N34" s="4">
        <v>15.51</v>
      </c>
      <c r="O34" s="4">
        <v>14.2315</v>
      </c>
      <c r="P34" s="4">
        <v>29.7</v>
      </c>
      <c r="Q34" s="4">
        <v>11.6568</v>
      </c>
      <c r="R34" s="4">
        <v>10.6959</v>
      </c>
      <c r="S34" s="4">
        <v>22.4</v>
      </c>
      <c r="T34" s="4">
        <v>46085.934399999998</v>
      </c>
      <c r="W34" s="4">
        <v>0</v>
      </c>
      <c r="X34" s="4">
        <v>7.6279000000000003</v>
      </c>
      <c r="Y34" s="4">
        <v>12</v>
      </c>
      <c r="Z34" s="4">
        <v>843</v>
      </c>
      <c r="AA34" s="4">
        <v>871</v>
      </c>
      <c r="AB34" s="4">
        <v>874</v>
      </c>
      <c r="AC34" s="4">
        <v>60</v>
      </c>
      <c r="AD34" s="4">
        <v>4.67</v>
      </c>
      <c r="AE34" s="4">
        <v>0.11</v>
      </c>
      <c r="AF34" s="4">
        <v>980</v>
      </c>
      <c r="AG34" s="4">
        <v>-16</v>
      </c>
      <c r="AH34" s="4">
        <v>9.0489510000000006</v>
      </c>
      <c r="AI34" s="4">
        <v>10</v>
      </c>
      <c r="AJ34" s="4">
        <v>187</v>
      </c>
      <c r="AK34" s="4">
        <v>139</v>
      </c>
      <c r="AL34" s="4">
        <v>3.1</v>
      </c>
      <c r="AM34" s="4">
        <v>195</v>
      </c>
      <c r="AN34" s="4" t="s">
        <v>155</v>
      </c>
      <c r="AO34" s="4">
        <v>0</v>
      </c>
      <c r="AP34" s="5"/>
      <c r="BA34" s="4">
        <v>14.023</v>
      </c>
      <c r="BB34" s="4">
        <v>11.65</v>
      </c>
      <c r="BC34" s="4">
        <v>0.83</v>
      </c>
      <c r="BD34" s="4">
        <v>17.989000000000001</v>
      </c>
      <c r="BE34" s="4">
        <v>1234.193</v>
      </c>
      <c r="BF34" s="4">
        <v>533.822</v>
      </c>
      <c r="BG34" s="4">
        <v>0.33800000000000002</v>
      </c>
      <c r="BH34" s="4">
        <v>0.31</v>
      </c>
      <c r="BI34" s="4">
        <v>0.64800000000000002</v>
      </c>
      <c r="BJ34" s="4">
        <v>0.254</v>
      </c>
      <c r="BK34" s="4">
        <v>0.23300000000000001</v>
      </c>
      <c r="BL34" s="4">
        <v>0.48699999999999999</v>
      </c>
      <c r="BM34" s="4">
        <v>317.02179999999998</v>
      </c>
      <c r="BQ34" s="4">
        <v>1153.723</v>
      </c>
      <c r="BR34" s="4">
        <v>2.7951E-2</v>
      </c>
      <c r="BS34" s="4">
        <v>-5</v>
      </c>
      <c r="BT34" s="4">
        <v>2.6048999999999999E-2</v>
      </c>
      <c r="BU34" s="4">
        <v>0.68305400000000005</v>
      </c>
      <c r="BV34" s="4">
        <v>0.52618900000000002</v>
      </c>
      <c r="BW34" s="4">
        <f t="shared" si="9"/>
        <v>0.18046286680000001</v>
      </c>
      <c r="BY34" s="4">
        <f t="shared" si="10"/>
        <v>621.30608301601399</v>
      </c>
      <c r="BZ34" s="4">
        <f t="shared" si="11"/>
        <v>268.73175900995602</v>
      </c>
      <c r="CA34" s="4">
        <f t="shared" si="12"/>
        <v>0.12786634269200001</v>
      </c>
      <c r="CB34" s="4">
        <f t="shared" si="13"/>
        <v>159.59219732139638</v>
      </c>
    </row>
    <row r="35" spans="1:80" x14ac:dyDescent="0.25">
      <c r="A35" s="2">
        <v>42067</v>
      </c>
      <c r="B35" s="3">
        <v>2.3644675925925923E-2</v>
      </c>
      <c r="C35" s="4">
        <v>7.4870000000000001</v>
      </c>
      <c r="D35" s="4">
        <v>4.7976999999999999</v>
      </c>
      <c r="E35" s="4">
        <v>47977.262620000001</v>
      </c>
      <c r="F35" s="4">
        <v>18.2</v>
      </c>
      <c r="G35" s="4">
        <v>17.899999999999999</v>
      </c>
      <c r="H35" s="4">
        <v>46084.3</v>
      </c>
      <c r="J35" s="4">
        <v>8.64</v>
      </c>
      <c r="K35" s="4">
        <v>0.84319999999999995</v>
      </c>
      <c r="L35" s="4">
        <v>6.3127000000000004</v>
      </c>
      <c r="M35" s="4">
        <v>4.0453999999999999</v>
      </c>
      <c r="N35" s="4">
        <v>15.353199999999999</v>
      </c>
      <c r="O35" s="4">
        <v>15.103999999999999</v>
      </c>
      <c r="P35" s="4">
        <v>30.5</v>
      </c>
      <c r="Q35" s="4">
        <v>11.539</v>
      </c>
      <c r="R35" s="4">
        <v>11.351699999999999</v>
      </c>
      <c r="S35" s="4">
        <v>22.9</v>
      </c>
      <c r="T35" s="4">
        <v>46084.3128</v>
      </c>
      <c r="W35" s="4">
        <v>0</v>
      </c>
      <c r="X35" s="4">
        <v>7.2869000000000002</v>
      </c>
      <c r="Y35" s="4">
        <v>11.9</v>
      </c>
      <c r="Z35" s="4">
        <v>844</v>
      </c>
      <c r="AA35" s="4">
        <v>870</v>
      </c>
      <c r="AB35" s="4">
        <v>873</v>
      </c>
      <c r="AC35" s="4">
        <v>60</v>
      </c>
      <c r="AD35" s="4">
        <v>4.67</v>
      </c>
      <c r="AE35" s="4">
        <v>0.11</v>
      </c>
      <c r="AF35" s="4">
        <v>980</v>
      </c>
      <c r="AG35" s="4">
        <v>-16</v>
      </c>
      <c r="AH35" s="4">
        <v>8.0499500000000008</v>
      </c>
      <c r="AI35" s="4">
        <v>10</v>
      </c>
      <c r="AJ35" s="4">
        <v>187</v>
      </c>
      <c r="AK35" s="4">
        <v>138</v>
      </c>
      <c r="AL35" s="4">
        <v>2.7</v>
      </c>
      <c r="AM35" s="4">
        <v>195</v>
      </c>
      <c r="AN35" s="4" t="s">
        <v>155</v>
      </c>
      <c r="AO35" s="4">
        <v>0</v>
      </c>
      <c r="AP35" s="5"/>
      <c r="BA35" s="4">
        <v>14.023</v>
      </c>
      <c r="BB35" s="4">
        <v>11.32</v>
      </c>
      <c r="BC35" s="4">
        <v>0.81</v>
      </c>
      <c r="BD35" s="4">
        <v>18.597999999999999</v>
      </c>
      <c r="BE35" s="4">
        <v>1278.604</v>
      </c>
      <c r="BF35" s="4">
        <v>521.49699999999996</v>
      </c>
      <c r="BG35" s="4">
        <v>0.32600000000000001</v>
      </c>
      <c r="BH35" s="4">
        <v>0.32</v>
      </c>
      <c r="BI35" s="4">
        <v>0.64600000000000002</v>
      </c>
      <c r="BJ35" s="4">
        <v>0.245</v>
      </c>
      <c r="BK35" s="4">
        <v>0.24099999999999999</v>
      </c>
      <c r="BL35" s="4">
        <v>0.48599999999999999</v>
      </c>
      <c r="BM35" s="4">
        <v>308.6678</v>
      </c>
      <c r="BQ35" s="4">
        <v>1073.1479999999999</v>
      </c>
      <c r="BR35" s="4">
        <v>2.895E-2</v>
      </c>
      <c r="BS35" s="4">
        <v>-5</v>
      </c>
      <c r="BT35" s="4">
        <v>2.2200000000000001E-2</v>
      </c>
      <c r="BU35" s="4">
        <v>0.70746699999999996</v>
      </c>
      <c r="BV35" s="4">
        <v>0.448436</v>
      </c>
      <c r="BW35" s="4">
        <f t="shared" si="9"/>
        <v>0.18691278139999998</v>
      </c>
      <c r="BY35" s="4">
        <f t="shared" si="10"/>
        <v>666.66819028211603</v>
      </c>
      <c r="BZ35" s="4">
        <f t="shared" si="11"/>
        <v>271.91019363896299</v>
      </c>
      <c r="CA35" s="4">
        <f t="shared" si="12"/>
        <v>0.12774377885499999</v>
      </c>
      <c r="CB35" s="4">
        <f t="shared" si="13"/>
        <v>160.94037217493619</v>
      </c>
    </row>
    <row r="36" spans="1:80" x14ac:dyDescent="0.25">
      <c r="A36" s="2">
        <v>42067</v>
      </c>
      <c r="B36" s="3">
        <v>2.365625E-2</v>
      </c>
      <c r="C36" s="4">
        <v>7.8970000000000002</v>
      </c>
      <c r="D36" s="4">
        <v>4.6574</v>
      </c>
      <c r="E36" s="4">
        <v>46574.354149999999</v>
      </c>
      <c r="F36" s="4">
        <v>18.2</v>
      </c>
      <c r="G36" s="4">
        <v>18.100000000000001</v>
      </c>
      <c r="H36" s="4">
        <v>46082.8</v>
      </c>
      <c r="J36" s="4">
        <v>8.0299999999999994</v>
      </c>
      <c r="K36" s="4">
        <v>0.84140000000000004</v>
      </c>
      <c r="L36" s="4">
        <v>6.6439000000000004</v>
      </c>
      <c r="M36" s="4">
        <v>3.9186000000000001</v>
      </c>
      <c r="N36" s="4">
        <v>15.312799999999999</v>
      </c>
      <c r="O36" s="4">
        <v>15.2286</v>
      </c>
      <c r="P36" s="4">
        <v>30.5</v>
      </c>
      <c r="Q36" s="4">
        <v>11.508599999999999</v>
      </c>
      <c r="R36" s="4">
        <v>11.445399999999999</v>
      </c>
      <c r="S36" s="4">
        <v>23</v>
      </c>
      <c r="T36" s="4">
        <v>46082.754399999998</v>
      </c>
      <c r="W36" s="4">
        <v>0</v>
      </c>
      <c r="X36" s="4">
        <v>6.7546999999999997</v>
      </c>
      <c r="Y36" s="4">
        <v>12</v>
      </c>
      <c r="Z36" s="4">
        <v>845</v>
      </c>
      <c r="AA36" s="4">
        <v>869</v>
      </c>
      <c r="AB36" s="4">
        <v>874</v>
      </c>
      <c r="AC36" s="4">
        <v>60</v>
      </c>
      <c r="AD36" s="4">
        <v>4.67</v>
      </c>
      <c r="AE36" s="4">
        <v>0.11</v>
      </c>
      <c r="AF36" s="4">
        <v>980</v>
      </c>
      <c r="AG36" s="4">
        <v>-16</v>
      </c>
      <c r="AH36" s="4">
        <v>8</v>
      </c>
      <c r="AI36" s="4">
        <v>10</v>
      </c>
      <c r="AJ36" s="4">
        <v>187</v>
      </c>
      <c r="AK36" s="4">
        <v>138</v>
      </c>
      <c r="AL36" s="4">
        <v>2.8</v>
      </c>
      <c r="AM36" s="4">
        <v>195</v>
      </c>
      <c r="AN36" s="4" t="s">
        <v>155</v>
      </c>
      <c r="AO36" s="4">
        <v>0</v>
      </c>
      <c r="AP36" s="5"/>
      <c r="BA36" s="4">
        <v>14.023</v>
      </c>
      <c r="BB36" s="4">
        <v>11.18</v>
      </c>
      <c r="BC36" s="4">
        <v>0.8</v>
      </c>
      <c r="BD36" s="4">
        <v>18.855</v>
      </c>
      <c r="BE36" s="4">
        <v>1327.5170000000001</v>
      </c>
      <c r="BF36" s="4">
        <v>498.33800000000002</v>
      </c>
      <c r="BG36" s="4">
        <v>0.32</v>
      </c>
      <c r="BH36" s="4">
        <v>0.31900000000000001</v>
      </c>
      <c r="BI36" s="4">
        <v>0.63900000000000001</v>
      </c>
      <c r="BJ36" s="4">
        <v>0.24099999999999999</v>
      </c>
      <c r="BK36" s="4">
        <v>0.23899999999999999</v>
      </c>
      <c r="BL36" s="4">
        <v>0.48</v>
      </c>
      <c r="BM36" s="4">
        <v>304.49209999999999</v>
      </c>
      <c r="BQ36" s="4">
        <v>981.35</v>
      </c>
      <c r="BR36" s="4">
        <v>2.4250000000000001E-2</v>
      </c>
      <c r="BS36" s="4">
        <v>-5</v>
      </c>
      <c r="BT36" s="4">
        <v>2.2950000000000002E-2</v>
      </c>
      <c r="BU36" s="4">
        <v>0.59260900000000005</v>
      </c>
      <c r="BV36" s="4">
        <v>0.46359</v>
      </c>
      <c r="BW36" s="4">
        <f t="shared" si="9"/>
        <v>0.1565672978</v>
      </c>
      <c r="BY36" s="4">
        <f t="shared" si="10"/>
        <v>579.79681060566111</v>
      </c>
      <c r="BZ36" s="4">
        <f t="shared" si="11"/>
        <v>217.65053329155404</v>
      </c>
      <c r="CA36" s="4">
        <f t="shared" si="12"/>
        <v>0.10525743275300001</v>
      </c>
      <c r="CB36" s="4">
        <f t="shared" si="13"/>
        <v>132.98778730111931</v>
      </c>
    </row>
    <row r="37" spans="1:80" x14ac:dyDescent="0.25">
      <c r="A37" s="2">
        <v>42067</v>
      </c>
      <c r="B37" s="3">
        <v>2.366782407407407E-2</v>
      </c>
      <c r="C37" s="4">
        <v>8.1310000000000002</v>
      </c>
      <c r="D37" s="4">
        <v>4.6338999999999997</v>
      </c>
      <c r="E37" s="4">
        <v>46338.710460000002</v>
      </c>
      <c r="F37" s="4">
        <v>18.100000000000001</v>
      </c>
      <c r="G37" s="4">
        <v>18</v>
      </c>
      <c r="H37" s="4">
        <v>46087.5</v>
      </c>
      <c r="J37" s="4">
        <v>7.53</v>
      </c>
      <c r="K37" s="4">
        <v>0.8397</v>
      </c>
      <c r="L37" s="4">
        <v>6.8281000000000001</v>
      </c>
      <c r="M37" s="4">
        <v>3.8912</v>
      </c>
      <c r="N37" s="4">
        <v>15.199</v>
      </c>
      <c r="O37" s="4">
        <v>15.1226</v>
      </c>
      <c r="P37" s="4">
        <v>30.3</v>
      </c>
      <c r="Q37" s="4">
        <v>11.4231</v>
      </c>
      <c r="R37" s="4">
        <v>11.3657</v>
      </c>
      <c r="S37" s="4">
        <v>22.8</v>
      </c>
      <c r="T37" s="4">
        <v>46087.4787</v>
      </c>
      <c r="W37" s="4">
        <v>0</v>
      </c>
      <c r="X37" s="4">
        <v>6.3255999999999997</v>
      </c>
      <c r="Y37" s="4">
        <v>12</v>
      </c>
      <c r="Z37" s="4">
        <v>846</v>
      </c>
      <c r="AA37" s="4">
        <v>872</v>
      </c>
      <c r="AB37" s="4">
        <v>876</v>
      </c>
      <c r="AC37" s="4">
        <v>60</v>
      </c>
      <c r="AD37" s="4">
        <v>4.67</v>
      </c>
      <c r="AE37" s="4">
        <v>0.11</v>
      </c>
      <c r="AF37" s="4">
        <v>980</v>
      </c>
      <c r="AG37" s="4">
        <v>-16</v>
      </c>
      <c r="AH37" s="4">
        <v>8</v>
      </c>
      <c r="AI37" s="4">
        <v>10</v>
      </c>
      <c r="AJ37" s="4">
        <v>186</v>
      </c>
      <c r="AK37" s="4">
        <v>138</v>
      </c>
      <c r="AL37" s="4">
        <v>2.7</v>
      </c>
      <c r="AM37" s="4">
        <v>195</v>
      </c>
      <c r="AN37" s="4" t="s">
        <v>155</v>
      </c>
      <c r="AO37" s="4">
        <v>0</v>
      </c>
      <c r="AP37" s="5"/>
      <c r="BA37" s="4">
        <v>14.023</v>
      </c>
      <c r="BB37" s="4">
        <v>11.06</v>
      </c>
      <c r="BC37" s="4">
        <v>0.79</v>
      </c>
      <c r="BD37" s="4">
        <v>19.087</v>
      </c>
      <c r="BE37" s="4">
        <v>1350.2909999999999</v>
      </c>
      <c r="BF37" s="4">
        <v>489.76</v>
      </c>
      <c r="BG37" s="4">
        <v>0.315</v>
      </c>
      <c r="BH37" s="4">
        <v>0.313</v>
      </c>
      <c r="BI37" s="4">
        <v>0.628</v>
      </c>
      <c r="BJ37" s="4">
        <v>0.23699999999999999</v>
      </c>
      <c r="BK37" s="4">
        <v>0.23499999999999999</v>
      </c>
      <c r="BL37" s="4">
        <v>0.47199999999999998</v>
      </c>
      <c r="BM37" s="4">
        <v>301.39120000000003</v>
      </c>
      <c r="BQ37" s="4">
        <v>909.55799999999999</v>
      </c>
      <c r="BR37" s="4">
        <v>3.261E-2</v>
      </c>
      <c r="BS37" s="4">
        <v>-5</v>
      </c>
      <c r="BT37" s="4">
        <v>2.1087000000000002E-2</v>
      </c>
      <c r="BU37" s="4">
        <v>0.79691400000000001</v>
      </c>
      <c r="BV37" s="4">
        <v>0.42594900000000002</v>
      </c>
      <c r="BW37" s="4">
        <f t="shared" si="9"/>
        <v>0.2105446788</v>
      </c>
      <c r="BY37" s="4">
        <f t="shared" si="10"/>
        <v>793.06049605483793</v>
      </c>
      <c r="BZ37" s="4">
        <f t="shared" si="11"/>
        <v>287.64859467168003</v>
      </c>
      <c r="CA37" s="4">
        <f t="shared" si="12"/>
        <v>0.139196171466</v>
      </c>
      <c r="CB37" s="4">
        <f t="shared" si="13"/>
        <v>177.0147727997616</v>
      </c>
    </row>
    <row r="38" spans="1:80" x14ac:dyDescent="0.25">
      <c r="A38" s="2">
        <v>42067</v>
      </c>
      <c r="B38" s="3">
        <v>2.3679398148148151E-2</v>
      </c>
      <c r="C38" s="4">
        <v>8.4749999999999996</v>
      </c>
      <c r="D38" s="4">
        <v>4.4337999999999997</v>
      </c>
      <c r="E38" s="4">
        <v>44338.319190000002</v>
      </c>
      <c r="F38" s="4">
        <v>18</v>
      </c>
      <c r="G38" s="4">
        <v>18</v>
      </c>
      <c r="H38" s="4">
        <v>45512</v>
      </c>
      <c r="J38" s="4">
        <v>7.11</v>
      </c>
      <c r="K38" s="4">
        <v>0.83960000000000001</v>
      </c>
      <c r="L38" s="4">
        <v>7.1155999999999997</v>
      </c>
      <c r="M38" s="4">
        <v>3.7227000000000001</v>
      </c>
      <c r="N38" s="4">
        <v>15.1129</v>
      </c>
      <c r="O38" s="4">
        <v>15.1129</v>
      </c>
      <c r="P38" s="4">
        <v>30.2</v>
      </c>
      <c r="Q38" s="4">
        <v>11.3584</v>
      </c>
      <c r="R38" s="4">
        <v>11.3584</v>
      </c>
      <c r="S38" s="4">
        <v>22.7</v>
      </c>
      <c r="T38" s="4">
        <v>45511.969599999997</v>
      </c>
      <c r="W38" s="4">
        <v>0</v>
      </c>
      <c r="X38" s="4">
        <v>5.9721000000000002</v>
      </c>
      <c r="Y38" s="4">
        <v>11.9</v>
      </c>
      <c r="Z38" s="4">
        <v>846</v>
      </c>
      <c r="AA38" s="4">
        <v>872</v>
      </c>
      <c r="AB38" s="4">
        <v>875</v>
      </c>
      <c r="AC38" s="4">
        <v>60</v>
      </c>
      <c r="AD38" s="4">
        <v>4.67</v>
      </c>
      <c r="AE38" s="4">
        <v>0.11</v>
      </c>
      <c r="AF38" s="4">
        <v>980</v>
      </c>
      <c r="AG38" s="4">
        <v>-16</v>
      </c>
      <c r="AH38" s="4">
        <v>8.9560440000000003</v>
      </c>
      <c r="AI38" s="4">
        <v>10</v>
      </c>
      <c r="AJ38" s="4">
        <v>187</v>
      </c>
      <c r="AK38" s="4">
        <v>139</v>
      </c>
      <c r="AL38" s="4">
        <v>2.8</v>
      </c>
      <c r="AM38" s="4">
        <v>195</v>
      </c>
      <c r="AN38" s="4" t="s">
        <v>155</v>
      </c>
      <c r="AO38" s="4">
        <v>0</v>
      </c>
      <c r="AP38" s="5"/>
      <c r="BA38" s="4">
        <v>14.023</v>
      </c>
      <c r="BB38" s="4">
        <v>11.05</v>
      </c>
      <c r="BC38" s="4">
        <v>0.79</v>
      </c>
      <c r="BD38" s="4">
        <v>19.103999999999999</v>
      </c>
      <c r="BE38" s="4">
        <v>1401.5119999999999</v>
      </c>
      <c r="BF38" s="4">
        <v>466.67899999999997</v>
      </c>
      <c r="BG38" s="4">
        <v>0.312</v>
      </c>
      <c r="BH38" s="4">
        <v>0.312</v>
      </c>
      <c r="BI38" s="4">
        <v>0.623</v>
      </c>
      <c r="BJ38" s="4">
        <v>0.23400000000000001</v>
      </c>
      <c r="BK38" s="4">
        <v>0.23400000000000001</v>
      </c>
      <c r="BL38" s="4">
        <v>0.46899999999999997</v>
      </c>
      <c r="BM38" s="4">
        <v>296.43729999999999</v>
      </c>
      <c r="BQ38" s="4">
        <v>855.28800000000001</v>
      </c>
      <c r="BR38" s="4">
        <v>2.5352E-2</v>
      </c>
      <c r="BS38" s="4">
        <v>-5</v>
      </c>
      <c r="BT38" s="4">
        <v>2.0043999999999999E-2</v>
      </c>
      <c r="BU38" s="4">
        <v>0.61953100000000005</v>
      </c>
      <c r="BV38" s="4">
        <v>0.40488800000000003</v>
      </c>
      <c r="BW38" s="4">
        <f t="shared" si="9"/>
        <v>0.16368009020000002</v>
      </c>
      <c r="BY38" s="4">
        <f t="shared" si="10"/>
        <v>639.92245645266405</v>
      </c>
      <c r="BZ38" s="4">
        <f t="shared" si="11"/>
        <v>213.08299326361302</v>
      </c>
      <c r="CA38" s="4">
        <f t="shared" si="12"/>
        <v>0.10684307719800001</v>
      </c>
      <c r="CB38" s="4">
        <f t="shared" si="13"/>
        <v>135.35159541994312</v>
      </c>
    </row>
    <row r="39" spans="1:80" x14ac:dyDescent="0.25">
      <c r="A39" s="2">
        <v>42067</v>
      </c>
      <c r="B39" s="3">
        <v>2.3690972222222221E-2</v>
      </c>
      <c r="C39" s="4">
        <v>9.2509999999999994</v>
      </c>
      <c r="D39" s="4">
        <v>4.1230000000000002</v>
      </c>
      <c r="E39" s="4">
        <v>41229.866999999998</v>
      </c>
      <c r="F39" s="4">
        <v>18</v>
      </c>
      <c r="G39" s="4">
        <v>17.899999999999999</v>
      </c>
      <c r="H39" s="4">
        <v>42667.9</v>
      </c>
      <c r="J39" s="4">
        <v>6.54</v>
      </c>
      <c r="K39" s="4">
        <v>0.83950000000000002</v>
      </c>
      <c r="L39" s="4">
        <v>7.7662000000000004</v>
      </c>
      <c r="M39" s="4">
        <v>3.4611000000000001</v>
      </c>
      <c r="N39" s="4">
        <v>15.110300000000001</v>
      </c>
      <c r="O39" s="4">
        <v>15.026400000000001</v>
      </c>
      <c r="P39" s="4">
        <v>30.1</v>
      </c>
      <c r="Q39" s="4">
        <v>11.3565</v>
      </c>
      <c r="R39" s="4">
        <v>11.2934</v>
      </c>
      <c r="S39" s="4">
        <v>22.6</v>
      </c>
      <c r="T39" s="4">
        <v>42667.917699999998</v>
      </c>
      <c r="W39" s="4">
        <v>0</v>
      </c>
      <c r="X39" s="4">
        <v>5.4884000000000004</v>
      </c>
      <c r="Y39" s="4">
        <v>12</v>
      </c>
      <c r="Z39" s="4">
        <v>847</v>
      </c>
      <c r="AA39" s="4">
        <v>874</v>
      </c>
      <c r="AB39" s="4">
        <v>879</v>
      </c>
      <c r="AC39" s="4">
        <v>60</v>
      </c>
      <c r="AD39" s="4">
        <v>4.67</v>
      </c>
      <c r="AE39" s="4">
        <v>0.11</v>
      </c>
      <c r="AF39" s="4">
        <v>980</v>
      </c>
      <c r="AG39" s="4">
        <v>-16</v>
      </c>
      <c r="AH39" s="4">
        <v>9.9550450000000001</v>
      </c>
      <c r="AI39" s="4">
        <v>10</v>
      </c>
      <c r="AJ39" s="4">
        <v>187</v>
      </c>
      <c r="AK39" s="4">
        <v>139</v>
      </c>
      <c r="AL39" s="4">
        <v>2.8</v>
      </c>
      <c r="AM39" s="4">
        <v>195</v>
      </c>
      <c r="AN39" s="4" t="s">
        <v>155</v>
      </c>
      <c r="AO39" s="4">
        <v>0</v>
      </c>
      <c r="AP39" s="5"/>
      <c r="BA39" s="4">
        <v>14.023</v>
      </c>
      <c r="BB39" s="4">
        <v>11.04</v>
      </c>
      <c r="BC39" s="4">
        <v>0.79</v>
      </c>
      <c r="BD39" s="4">
        <v>19.123999999999999</v>
      </c>
      <c r="BE39" s="4">
        <v>1519.308</v>
      </c>
      <c r="BF39" s="4">
        <v>430.952</v>
      </c>
      <c r="BG39" s="4">
        <v>0.31</v>
      </c>
      <c r="BH39" s="4">
        <v>0.308</v>
      </c>
      <c r="BI39" s="4">
        <v>0.61699999999999999</v>
      </c>
      <c r="BJ39" s="4">
        <v>0.23300000000000001</v>
      </c>
      <c r="BK39" s="4">
        <v>0.23100000000000001</v>
      </c>
      <c r="BL39" s="4">
        <v>0.46400000000000002</v>
      </c>
      <c r="BM39" s="4">
        <v>276.0324</v>
      </c>
      <c r="BQ39" s="4">
        <v>780.70299999999997</v>
      </c>
      <c r="BR39" s="4">
        <v>2.8819999999999998E-2</v>
      </c>
      <c r="BS39" s="4">
        <v>-5</v>
      </c>
      <c r="BT39" s="4">
        <v>0.02</v>
      </c>
      <c r="BU39" s="4">
        <v>0.70429399999999998</v>
      </c>
      <c r="BV39" s="4">
        <v>0.40400000000000003</v>
      </c>
      <c r="BW39" s="4">
        <f t="shared" si="9"/>
        <v>0.1860744748</v>
      </c>
      <c r="BY39" s="4">
        <f t="shared" si="10"/>
        <v>788.61911780282389</v>
      </c>
      <c r="BZ39" s="4">
        <f t="shared" si="11"/>
        <v>223.69196111345599</v>
      </c>
      <c r="CA39" s="4">
        <f t="shared" si="12"/>
        <v>0.120942069974</v>
      </c>
      <c r="CB39" s="4">
        <f t="shared" si="13"/>
        <v>143.27866882356719</v>
      </c>
    </row>
    <row r="40" spans="1:80" x14ac:dyDescent="0.25">
      <c r="A40" s="2">
        <v>42067</v>
      </c>
      <c r="B40" s="3">
        <v>2.3702546296296298E-2</v>
      </c>
      <c r="C40" s="4">
        <v>9.5269999999999992</v>
      </c>
      <c r="D40" s="4">
        <v>3.7542</v>
      </c>
      <c r="E40" s="4">
        <v>37542.491800000003</v>
      </c>
      <c r="F40" s="4">
        <v>17.7</v>
      </c>
      <c r="G40" s="4">
        <v>17.8</v>
      </c>
      <c r="H40" s="4">
        <v>40726.6</v>
      </c>
      <c r="J40" s="4">
        <v>6.12</v>
      </c>
      <c r="K40" s="4">
        <v>0.84279999999999999</v>
      </c>
      <c r="L40" s="4">
        <v>8.0287000000000006</v>
      </c>
      <c r="M40" s="4">
        <v>3.1640000000000001</v>
      </c>
      <c r="N40" s="4">
        <v>14.923500000000001</v>
      </c>
      <c r="O40" s="4">
        <v>15.001300000000001</v>
      </c>
      <c r="P40" s="4">
        <v>29.9</v>
      </c>
      <c r="Q40" s="4">
        <v>11.216100000000001</v>
      </c>
      <c r="R40" s="4">
        <v>11.2745</v>
      </c>
      <c r="S40" s="4">
        <v>22.5</v>
      </c>
      <c r="T40" s="4">
        <v>40726.573799999998</v>
      </c>
      <c r="W40" s="4">
        <v>0</v>
      </c>
      <c r="X40" s="4">
        <v>5.1580000000000004</v>
      </c>
      <c r="Y40" s="4">
        <v>11.9</v>
      </c>
      <c r="Z40" s="4">
        <v>848</v>
      </c>
      <c r="AA40" s="4">
        <v>875</v>
      </c>
      <c r="AB40" s="4">
        <v>877</v>
      </c>
      <c r="AC40" s="4">
        <v>60</v>
      </c>
      <c r="AD40" s="4">
        <v>4.67</v>
      </c>
      <c r="AE40" s="4">
        <v>0.11</v>
      </c>
      <c r="AF40" s="4">
        <v>980</v>
      </c>
      <c r="AG40" s="4">
        <v>-16</v>
      </c>
      <c r="AH40" s="4">
        <v>9.0459540000000001</v>
      </c>
      <c r="AI40" s="4">
        <v>10</v>
      </c>
      <c r="AJ40" s="4">
        <v>187</v>
      </c>
      <c r="AK40" s="4">
        <v>139</v>
      </c>
      <c r="AL40" s="4">
        <v>2.6</v>
      </c>
      <c r="AM40" s="4">
        <v>195</v>
      </c>
      <c r="AN40" s="4" t="s">
        <v>155</v>
      </c>
      <c r="AO40" s="4">
        <v>0</v>
      </c>
      <c r="AP40" s="5"/>
      <c r="BA40" s="4">
        <v>14.023</v>
      </c>
      <c r="BB40" s="4">
        <v>11.29</v>
      </c>
      <c r="BC40" s="4">
        <v>0.8</v>
      </c>
      <c r="BD40" s="4">
        <v>18.655999999999999</v>
      </c>
      <c r="BE40" s="4">
        <v>1594.27</v>
      </c>
      <c r="BF40" s="4">
        <v>399.875</v>
      </c>
      <c r="BG40" s="4">
        <v>0.31</v>
      </c>
      <c r="BH40" s="4">
        <v>0.312</v>
      </c>
      <c r="BI40" s="4">
        <v>0.622</v>
      </c>
      <c r="BJ40" s="4">
        <v>0.23300000000000001</v>
      </c>
      <c r="BK40" s="4">
        <v>0.23400000000000001</v>
      </c>
      <c r="BL40" s="4">
        <v>0.46800000000000003</v>
      </c>
      <c r="BM40" s="4">
        <v>267.4316</v>
      </c>
      <c r="BQ40" s="4">
        <v>744.72799999999995</v>
      </c>
      <c r="BR40" s="4">
        <v>2.4230000000000002E-2</v>
      </c>
      <c r="BS40" s="4">
        <v>-5</v>
      </c>
      <c r="BT40" s="4">
        <v>1.7138E-2</v>
      </c>
      <c r="BU40" s="4">
        <v>0.59211499999999995</v>
      </c>
      <c r="BV40" s="4">
        <v>0.34618500000000002</v>
      </c>
      <c r="BW40" s="4">
        <f t="shared" si="9"/>
        <v>0.15643678299999997</v>
      </c>
      <c r="BY40" s="4">
        <f t="shared" si="10"/>
        <v>695.72150043384988</v>
      </c>
      <c r="BZ40" s="4">
        <f t="shared" si="11"/>
        <v>174.50095340562498</v>
      </c>
      <c r="CA40" s="4">
        <f t="shared" si="12"/>
        <v>0.101678579915</v>
      </c>
      <c r="CB40" s="4">
        <f t="shared" si="13"/>
        <v>116.70414297165799</v>
      </c>
    </row>
    <row r="41" spans="1:80" x14ac:dyDescent="0.25">
      <c r="A41" s="2">
        <v>42067</v>
      </c>
      <c r="B41" s="3">
        <v>2.3714120370370368E-2</v>
      </c>
      <c r="C41" s="4">
        <v>10.010999999999999</v>
      </c>
      <c r="D41" s="4">
        <v>3.3410000000000002</v>
      </c>
      <c r="E41" s="4">
        <v>33410.326459999997</v>
      </c>
      <c r="F41" s="4">
        <v>17.600000000000001</v>
      </c>
      <c r="G41" s="4">
        <v>17.7</v>
      </c>
      <c r="H41" s="4">
        <v>40035.199999999997</v>
      </c>
      <c r="J41" s="4">
        <v>5.77</v>
      </c>
      <c r="K41" s="4">
        <v>0.84379999999999999</v>
      </c>
      <c r="L41" s="4">
        <v>8.4473000000000003</v>
      </c>
      <c r="M41" s="4">
        <v>2.819</v>
      </c>
      <c r="N41" s="4">
        <v>14.850300000000001</v>
      </c>
      <c r="O41" s="4">
        <v>14.9413</v>
      </c>
      <c r="P41" s="4">
        <v>29.8</v>
      </c>
      <c r="Q41" s="4">
        <v>11.161</v>
      </c>
      <c r="R41" s="4">
        <v>11.2294</v>
      </c>
      <c r="S41" s="4">
        <v>22.4</v>
      </c>
      <c r="T41" s="4">
        <v>40035.214099999997</v>
      </c>
      <c r="W41" s="4">
        <v>0</v>
      </c>
      <c r="X41" s="4">
        <v>4.8678999999999997</v>
      </c>
      <c r="Y41" s="4">
        <v>12</v>
      </c>
      <c r="Z41" s="4">
        <v>848</v>
      </c>
      <c r="AA41" s="4">
        <v>875</v>
      </c>
      <c r="AB41" s="4">
        <v>879</v>
      </c>
      <c r="AC41" s="4">
        <v>60</v>
      </c>
      <c r="AD41" s="4">
        <v>4.67</v>
      </c>
      <c r="AE41" s="4">
        <v>0.11</v>
      </c>
      <c r="AF41" s="4">
        <v>980</v>
      </c>
      <c r="AG41" s="4">
        <v>-16</v>
      </c>
      <c r="AH41" s="4">
        <v>9.9530469999999998</v>
      </c>
      <c r="AI41" s="4">
        <v>10</v>
      </c>
      <c r="AJ41" s="4">
        <v>187</v>
      </c>
      <c r="AK41" s="4">
        <v>138</v>
      </c>
      <c r="AL41" s="4">
        <v>3.2</v>
      </c>
      <c r="AM41" s="4">
        <v>195</v>
      </c>
      <c r="AN41" s="4" t="s">
        <v>155</v>
      </c>
      <c r="AO41" s="4">
        <v>0</v>
      </c>
      <c r="AP41" s="5"/>
      <c r="BA41" s="4">
        <v>14.023</v>
      </c>
      <c r="BB41" s="4">
        <v>11.35</v>
      </c>
      <c r="BC41" s="4">
        <v>0.81</v>
      </c>
      <c r="BD41" s="4">
        <v>18.515999999999998</v>
      </c>
      <c r="BE41" s="4">
        <v>1676.894</v>
      </c>
      <c r="BF41" s="4">
        <v>356.17899999999997</v>
      </c>
      <c r="BG41" s="4">
        <v>0.309</v>
      </c>
      <c r="BH41" s="4">
        <v>0.311</v>
      </c>
      <c r="BI41" s="4">
        <v>0.61899999999999999</v>
      </c>
      <c r="BJ41" s="4">
        <v>0.23200000000000001</v>
      </c>
      <c r="BK41" s="4">
        <v>0.23300000000000001</v>
      </c>
      <c r="BL41" s="4">
        <v>0.46500000000000002</v>
      </c>
      <c r="BM41" s="4">
        <v>262.81560000000002</v>
      </c>
      <c r="BQ41" s="4">
        <v>702.63800000000003</v>
      </c>
      <c r="BR41" s="4">
        <v>0.115493</v>
      </c>
      <c r="BS41" s="4">
        <v>-5</v>
      </c>
      <c r="BT41" s="4">
        <v>1.9859000000000002E-2</v>
      </c>
      <c r="BU41" s="4">
        <v>2.8223479999999999</v>
      </c>
      <c r="BV41" s="4">
        <v>0.40115499999999998</v>
      </c>
      <c r="BW41" s="4">
        <f t="shared" si="9"/>
        <v>0.74566434159999995</v>
      </c>
      <c r="BY41" s="4">
        <f t="shared" si="10"/>
        <v>3488.0577007815441</v>
      </c>
      <c r="BZ41" s="4">
        <f t="shared" si="11"/>
        <v>740.87742207120391</v>
      </c>
      <c r="CA41" s="4">
        <f t="shared" si="12"/>
        <v>0.48257635043199998</v>
      </c>
      <c r="CB41" s="4">
        <f t="shared" si="13"/>
        <v>546.6749701922256</v>
      </c>
    </row>
    <row r="42" spans="1:80" x14ac:dyDescent="0.25">
      <c r="A42" s="2">
        <v>42067</v>
      </c>
      <c r="B42" s="3">
        <v>2.3725694444444445E-2</v>
      </c>
      <c r="C42" s="4">
        <v>10.269</v>
      </c>
      <c r="D42" s="4">
        <v>2.9784999999999999</v>
      </c>
      <c r="E42" s="4">
        <v>29784.896909999999</v>
      </c>
      <c r="F42" s="4">
        <v>19.2</v>
      </c>
      <c r="G42" s="4">
        <v>17.5</v>
      </c>
      <c r="H42" s="4">
        <v>39386.6</v>
      </c>
      <c r="J42" s="4">
        <v>5.33</v>
      </c>
      <c r="K42" s="4">
        <v>0.84589999999999999</v>
      </c>
      <c r="L42" s="4">
        <v>8.6865000000000006</v>
      </c>
      <c r="M42" s="4">
        <v>2.5194000000000001</v>
      </c>
      <c r="N42" s="4">
        <v>16.2499</v>
      </c>
      <c r="O42" s="4">
        <v>14.8025</v>
      </c>
      <c r="P42" s="4">
        <v>31.1</v>
      </c>
      <c r="Q42" s="4">
        <v>12.212899999999999</v>
      </c>
      <c r="R42" s="4">
        <v>11.1251</v>
      </c>
      <c r="S42" s="4">
        <v>23.3</v>
      </c>
      <c r="T42" s="4">
        <v>39386.562899999997</v>
      </c>
      <c r="W42" s="4">
        <v>0</v>
      </c>
      <c r="X42" s="4">
        <v>4.5064000000000002</v>
      </c>
      <c r="Y42" s="4">
        <v>12</v>
      </c>
      <c r="Z42" s="4">
        <v>849</v>
      </c>
      <c r="AA42" s="4">
        <v>877</v>
      </c>
      <c r="AB42" s="4">
        <v>880</v>
      </c>
      <c r="AC42" s="4">
        <v>60</v>
      </c>
      <c r="AD42" s="4">
        <v>4.67</v>
      </c>
      <c r="AE42" s="4">
        <v>0.11</v>
      </c>
      <c r="AF42" s="4">
        <v>980</v>
      </c>
      <c r="AG42" s="4">
        <v>-16</v>
      </c>
      <c r="AH42" s="4">
        <v>10</v>
      </c>
      <c r="AI42" s="4">
        <v>10</v>
      </c>
      <c r="AJ42" s="4">
        <v>187</v>
      </c>
      <c r="AK42" s="4">
        <v>139</v>
      </c>
      <c r="AL42" s="4">
        <v>3.3</v>
      </c>
      <c r="AM42" s="4">
        <v>195</v>
      </c>
      <c r="AN42" s="4" t="s">
        <v>155</v>
      </c>
      <c r="AO42" s="4">
        <v>0</v>
      </c>
      <c r="AP42" s="5"/>
      <c r="BA42" s="4">
        <v>14.023</v>
      </c>
      <c r="BB42" s="4">
        <v>11.51</v>
      </c>
      <c r="BC42" s="4">
        <v>0.82</v>
      </c>
      <c r="BD42" s="4">
        <v>18.222999999999999</v>
      </c>
      <c r="BE42" s="4">
        <v>1738.692</v>
      </c>
      <c r="BF42" s="4">
        <v>320.95999999999998</v>
      </c>
      <c r="BG42" s="4">
        <v>0.34100000000000003</v>
      </c>
      <c r="BH42" s="4">
        <v>0.31</v>
      </c>
      <c r="BI42" s="4">
        <v>0.65100000000000002</v>
      </c>
      <c r="BJ42" s="4">
        <v>0.25600000000000001</v>
      </c>
      <c r="BK42" s="4">
        <v>0.23300000000000001</v>
      </c>
      <c r="BL42" s="4">
        <v>0.48899999999999999</v>
      </c>
      <c r="BM42" s="4">
        <v>260.70409999999998</v>
      </c>
      <c r="BQ42" s="4">
        <v>655.851</v>
      </c>
      <c r="BR42" s="4">
        <v>0.29708099999999998</v>
      </c>
      <c r="BS42" s="4">
        <v>-5</v>
      </c>
      <c r="BT42" s="4">
        <v>0.02</v>
      </c>
      <c r="BU42" s="4">
        <v>7.2599150000000003</v>
      </c>
      <c r="BV42" s="4">
        <v>0.40400000000000003</v>
      </c>
      <c r="BW42" s="4">
        <f t="shared" si="9"/>
        <v>1.9180695430000001</v>
      </c>
      <c r="BY42" s="4">
        <f t="shared" si="10"/>
        <v>9302.9712686796593</v>
      </c>
      <c r="BZ42" s="4">
        <f t="shared" si="11"/>
        <v>1717.3148886608001</v>
      </c>
      <c r="CA42" s="4">
        <f t="shared" si="12"/>
        <v>1.3697426828800001</v>
      </c>
      <c r="CB42" s="4">
        <f t="shared" si="13"/>
        <v>1394.9122397336555</v>
      </c>
    </row>
    <row r="43" spans="1:80" x14ac:dyDescent="0.25">
      <c r="A43" s="2">
        <v>42067</v>
      </c>
      <c r="B43" s="3">
        <v>2.3737268518518515E-2</v>
      </c>
      <c r="C43" s="4">
        <v>10.353999999999999</v>
      </c>
      <c r="D43" s="4">
        <v>2.8123999999999998</v>
      </c>
      <c r="E43" s="4">
        <v>28123.77778</v>
      </c>
      <c r="F43" s="4">
        <v>24.3</v>
      </c>
      <c r="G43" s="4">
        <v>17.3</v>
      </c>
      <c r="H43" s="4">
        <v>38041.1</v>
      </c>
      <c r="J43" s="4">
        <v>4.9400000000000004</v>
      </c>
      <c r="K43" s="4">
        <v>0.84830000000000005</v>
      </c>
      <c r="L43" s="4">
        <v>8.7838999999999992</v>
      </c>
      <c r="M43" s="4">
        <v>2.3858000000000001</v>
      </c>
      <c r="N43" s="4">
        <v>20.593800000000002</v>
      </c>
      <c r="O43" s="4">
        <v>14.6761</v>
      </c>
      <c r="P43" s="4">
        <v>35.299999999999997</v>
      </c>
      <c r="Q43" s="4">
        <v>15.4777</v>
      </c>
      <c r="R43" s="4">
        <v>11.030099999999999</v>
      </c>
      <c r="S43" s="4">
        <v>26.5</v>
      </c>
      <c r="T43" s="4">
        <v>38041.067900000002</v>
      </c>
      <c r="W43" s="4">
        <v>0</v>
      </c>
      <c r="X43" s="4">
        <v>4.1894999999999998</v>
      </c>
      <c r="Y43" s="4">
        <v>12</v>
      </c>
      <c r="Z43" s="4">
        <v>850</v>
      </c>
      <c r="AA43" s="4">
        <v>876</v>
      </c>
      <c r="AB43" s="4">
        <v>880</v>
      </c>
      <c r="AC43" s="4">
        <v>60</v>
      </c>
      <c r="AD43" s="4">
        <v>4.67</v>
      </c>
      <c r="AE43" s="4">
        <v>0.11</v>
      </c>
      <c r="AF43" s="4">
        <v>980</v>
      </c>
      <c r="AG43" s="4">
        <v>-16</v>
      </c>
      <c r="AH43" s="4">
        <v>10</v>
      </c>
      <c r="AI43" s="4">
        <v>10</v>
      </c>
      <c r="AJ43" s="4">
        <v>187</v>
      </c>
      <c r="AK43" s="4">
        <v>138</v>
      </c>
      <c r="AL43" s="4">
        <v>4.2</v>
      </c>
      <c r="AM43" s="4">
        <v>195</v>
      </c>
      <c r="AN43" s="4" t="s">
        <v>155</v>
      </c>
      <c r="AO43" s="4">
        <v>0</v>
      </c>
      <c r="AP43" s="5"/>
      <c r="BA43" s="4">
        <v>14.023</v>
      </c>
      <c r="BB43" s="4">
        <v>11.69</v>
      </c>
      <c r="BC43" s="4">
        <v>0.83</v>
      </c>
      <c r="BD43" s="4">
        <v>17.879000000000001</v>
      </c>
      <c r="BE43" s="4">
        <v>1778.2919999999999</v>
      </c>
      <c r="BF43" s="4">
        <v>307.41800000000001</v>
      </c>
      <c r="BG43" s="4">
        <v>0.437</v>
      </c>
      <c r="BH43" s="4">
        <v>0.311</v>
      </c>
      <c r="BI43" s="4">
        <v>0.748</v>
      </c>
      <c r="BJ43" s="4">
        <v>0.32800000000000001</v>
      </c>
      <c r="BK43" s="4">
        <v>0.23400000000000001</v>
      </c>
      <c r="BL43" s="4">
        <v>0.56200000000000006</v>
      </c>
      <c r="BM43" s="4">
        <v>254.67599999999999</v>
      </c>
      <c r="BQ43" s="4">
        <v>616.70299999999997</v>
      </c>
      <c r="BR43" s="4">
        <v>0.52210400000000001</v>
      </c>
      <c r="BS43" s="4">
        <v>-5</v>
      </c>
      <c r="BT43" s="4">
        <v>0.02</v>
      </c>
      <c r="BU43" s="4">
        <v>12.758917</v>
      </c>
      <c r="BV43" s="4">
        <v>0.40400000000000003</v>
      </c>
      <c r="BW43" s="4">
        <f t="shared" si="9"/>
        <v>3.3709058713999998</v>
      </c>
      <c r="BY43" s="4">
        <f t="shared" si="10"/>
        <v>16721.851981936066</v>
      </c>
      <c r="BZ43" s="4">
        <f t="shared" si="11"/>
        <v>2890.7503900275224</v>
      </c>
      <c r="CA43" s="4">
        <f t="shared" si="12"/>
        <v>3.0842895599119999</v>
      </c>
      <c r="CB43" s="4">
        <f t="shared" si="13"/>
        <v>2394.8003901224038</v>
      </c>
    </row>
    <row r="44" spans="1:80" x14ac:dyDescent="0.25">
      <c r="A44" s="2">
        <v>42067</v>
      </c>
      <c r="B44" s="3">
        <v>2.3748842592592592E-2</v>
      </c>
      <c r="C44" s="4">
        <v>10.41</v>
      </c>
      <c r="D44" s="4">
        <v>2.7307000000000001</v>
      </c>
      <c r="E44" s="4">
        <v>27306.703300000001</v>
      </c>
      <c r="F44" s="4">
        <v>31.1</v>
      </c>
      <c r="G44" s="4">
        <v>17.3</v>
      </c>
      <c r="H44" s="4">
        <v>37106.199999999997</v>
      </c>
      <c r="J44" s="4">
        <v>4.5199999999999996</v>
      </c>
      <c r="K44" s="4">
        <v>0.84950000000000003</v>
      </c>
      <c r="L44" s="4">
        <v>8.8429000000000002</v>
      </c>
      <c r="M44" s="4">
        <v>2.3197000000000001</v>
      </c>
      <c r="N44" s="4">
        <v>26.449300000000001</v>
      </c>
      <c r="O44" s="4">
        <v>14.696400000000001</v>
      </c>
      <c r="P44" s="4">
        <v>41.1</v>
      </c>
      <c r="Q44" s="4">
        <v>19.878499999999999</v>
      </c>
      <c r="R44" s="4">
        <v>11.045299999999999</v>
      </c>
      <c r="S44" s="4">
        <v>30.9</v>
      </c>
      <c r="T44" s="4">
        <v>37106.214500000002</v>
      </c>
      <c r="W44" s="4">
        <v>0</v>
      </c>
      <c r="X44" s="4">
        <v>3.8429000000000002</v>
      </c>
      <c r="Y44" s="4">
        <v>12</v>
      </c>
      <c r="Z44" s="4">
        <v>849</v>
      </c>
      <c r="AA44" s="4">
        <v>876</v>
      </c>
      <c r="AB44" s="4">
        <v>880</v>
      </c>
      <c r="AC44" s="4">
        <v>60</v>
      </c>
      <c r="AD44" s="4">
        <v>4.67</v>
      </c>
      <c r="AE44" s="4">
        <v>0.11</v>
      </c>
      <c r="AF44" s="4">
        <v>980</v>
      </c>
      <c r="AG44" s="4">
        <v>-16</v>
      </c>
      <c r="AH44" s="4">
        <v>10</v>
      </c>
      <c r="AI44" s="4">
        <v>10</v>
      </c>
      <c r="AJ44" s="4">
        <v>187</v>
      </c>
      <c r="AK44" s="4">
        <v>138</v>
      </c>
      <c r="AL44" s="4">
        <v>3.8</v>
      </c>
      <c r="AM44" s="4">
        <v>195</v>
      </c>
      <c r="AN44" s="4" t="s">
        <v>155</v>
      </c>
      <c r="AO44" s="4">
        <v>0</v>
      </c>
      <c r="AP44" s="5"/>
      <c r="BA44" s="4">
        <v>14.023</v>
      </c>
      <c r="BB44" s="4">
        <v>11.79</v>
      </c>
      <c r="BC44" s="4">
        <v>0.84</v>
      </c>
      <c r="BD44" s="4">
        <v>17.716000000000001</v>
      </c>
      <c r="BE44" s="4">
        <v>1802.38</v>
      </c>
      <c r="BF44" s="4">
        <v>300.92700000000002</v>
      </c>
      <c r="BG44" s="4">
        <v>0.56499999999999995</v>
      </c>
      <c r="BH44" s="4">
        <v>0.314</v>
      </c>
      <c r="BI44" s="4">
        <v>0.878</v>
      </c>
      <c r="BJ44" s="4">
        <v>0.42399999999999999</v>
      </c>
      <c r="BK44" s="4">
        <v>0.23599999999999999</v>
      </c>
      <c r="BL44" s="4">
        <v>0.66</v>
      </c>
      <c r="BM44" s="4">
        <v>250.102</v>
      </c>
      <c r="BQ44" s="4">
        <v>569.51199999999994</v>
      </c>
      <c r="BR44" s="4">
        <v>0.685168</v>
      </c>
      <c r="BS44" s="4">
        <v>-5</v>
      </c>
      <c r="BT44" s="4">
        <v>2.1902000000000001E-2</v>
      </c>
      <c r="BU44" s="4">
        <v>16.743787999999999</v>
      </c>
      <c r="BV44" s="4">
        <v>0.44242199999999998</v>
      </c>
      <c r="BW44" s="4">
        <f t="shared" si="9"/>
        <v>4.4237087895999991</v>
      </c>
      <c r="BY44" s="4">
        <f t="shared" si="10"/>
        <v>22241.678769579277</v>
      </c>
      <c r="BZ44" s="4">
        <f t="shared" si="11"/>
        <v>3713.4908660178121</v>
      </c>
      <c r="CA44" s="4">
        <f t="shared" si="12"/>
        <v>5.2322328245439991</v>
      </c>
      <c r="CB44" s="4">
        <f t="shared" si="13"/>
        <v>3086.3016365191115</v>
      </c>
    </row>
    <row r="45" spans="1:80" x14ac:dyDescent="0.25">
      <c r="A45" s="2">
        <v>42067</v>
      </c>
      <c r="B45" s="3">
        <v>2.3760416666666669E-2</v>
      </c>
      <c r="C45" s="4">
        <v>10.55</v>
      </c>
      <c r="D45" s="4">
        <v>2.6690999999999998</v>
      </c>
      <c r="E45" s="4">
        <v>26690.88781</v>
      </c>
      <c r="F45" s="4">
        <v>38.299999999999997</v>
      </c>
      <c r="G45" s="4">
        <v>17.2</v>
      </c>
      <c r="H45" s="4">
        <v>36389.599999999999</v>
      </c>
      <c r="J45" s="4">
        <v>4.2699999999999996</v>
      </c>
      <c r="K45" s="4">
        <v>0.84950000000000003</v>
      </c>
      <c r="L45" s="4">
        <v>8.9618000000000002</v>
      </c>
      <c r="M45" s="4">
        <v>2.2673000000000001</v>
      </c>
      <c r="N45" s="4">
        <v>32.534399999999998</v>
      </c>
      <c r="O45" s="4">
        <v>14.610799999999999</v>
      </c>
      <c r="P45" s="4">
        <v>47.1</v>
      </c>
      <c r="Q45" s="4">
        <v>24.451899999999998</v>
      </c>
      <c r="R45" s="4">
        <v>10.981</v>
      </c>
      <c r="S45" s="4">
        <v>35.4</v>
      </c>
      <c r="T45" s="4">
        <v>36389.563000000002</v>
      </c>
      <c r="W45" s="4">
        <v>0</v>
      </c>
      <c r="X45" s="4">
        <v>3.6263000000000001</v>
      </c>
      <c r="Y45" s="4">
        <v>11.9</v>
      </c>
      <c r="Z45" s="4">
        <v>850</v>
      </c>
      <c r="AA45" s="4">
        <v>878</v>
      </c>
      <c r="AB45" s="4">
        <v>879</v>
      </c>
      <c r="AC45" s="4">
        <v>60</v>
      </c>
      <c r="AD45" s="4">
        <v>4.67</v>
      </c>
      <c r="AE45" s="4">
        <v>0.11</v>
      </c>
      <c r="AF45" s="4">
        <v>980</v>
      </c>
      <c r="AG45" s="4">
        <v>-16</v>
      </c>
      <c r="AH45" s="4">
        <v>10</v>
      </c>
      <c r="AI45" s="4">
        <v>10</v>
      </c>
      <c r="AJ45" s="4">
        <v>187</v>
      </c>
      <c r="AK45" s="4">
        <v>137</v>
      </c>
      <c r="AL45" s="4">
        <v>2.9</v>
      </c>
      <c r="AM45" s="4">
        <v>195</v>
      </c>
      <c r="AN45" s="4" t="s">
        <v>155</v>
      </c>
      <c r="AO45" s="4">
        <v>0</v>
      </c>
      <c r="AP45" s="5"/>
      <c r="BA45" s="4">
        <v>14.023</v>
      </c>
      <c r="BB45" s="4">
        <v>11.81</v>
      </c>
      <c r="BC45" s="4">
        <v>0.84</v>
      </c>
      <c r="BD45" s="4">
        <v>17.721</v>
      </c>
      <c r="BE45" s="4">
        <v>1827.2550000000001</v>
      </c>
      <c r="BF45" s="4">
        <v>294.23</v>
      </c>
      <c r="BG45" s="4">
        <v>0.69499999999999995</v>
      </c>
      <c r="BH45" s="4">
        <v>0.312</v>
      </c>
      <c r="BI45" s="4">
        <v>1.0069999999999999</v>
      </c>
      <c r="BJ45" s="4">
        <v>0.52200000000000002</v>
      </c>
      <c r="BK45" s="4">
        <v>0.23400000000000001</v>
      </c>
      <c r="BL45" s="4">
        <v>0.75700000000000001</v>
      </c>
      <c r="BM45" s="4">
        <v>245.35740000000001</v>
      </c>
      <c r="BQ45" s="4">
        <v>537.60900000000004</v>
      </c>
      <c r="BR45" s="4">
        <v>0.61034600000000006</v>
      </c>
      <c r="BS45" s="4">
        <v>-5</v>
      </c>
      <c r="BT45" s="4">
        <v>2.4850000000000001E-2</v>
      </c>
      <c r="BU45" s="4">
        <v>14.915322</v>
      </c>
      <c r="BV45" s="4">
        <v>0.501973</v>
      </c>
      <c r="BW45" s="4">
        <f t="shared" si="9"/>
        <v>3.9406280723999996</v>
      </c>
      <c r="BY45" s="4">
        <f t="shared" si="10"/>
        <v>20086.269268718072</v>
      </c>
      <c r="BZ45" s="4">
        <f t="shared" si="11"/>
        <v>3234.3504365482204</v>
      </c>
      <c r="CA45" s="4">
        <f t="shared" si="12"/>
        <v>5.7381331879080006</v>
      </c>
      <c r="CB45" s="4">
        <f t="shared" si="13"/>
        <v>2697.1138694230235</v>
      </c>
    </row>
    <row r="46" spans="1:80" x14ac:dyDescent="0.25">
      <c r="A46" s="2">
        <v>42067</v>
      </c>
      <c r="B46" s="3">
        <v>2.3771990740740743E-2</v>
      </c>
      <c r="C46" s="4">
        <v>10.55</v>
      </c>
      <c r="D46" s="4">
        <v>2.6305000000000001</v>
      </c>
      <c r="E46" s="4">
        <v>26305.274539999999</v>
      </c>
      <c r="F46" s="4">
        <v>43.1</v>
      </c>
      <c r="G46" s="4">
        <v>17.2</v>
      </c>
      <c r="H46" s="4">
        <v>35586.699999999997</v>
      </c>
      <c r="J46" s="4">
        <v>4.12</v>
      </c>
      <c r="K46" s="4">
        <v>0.85050000000000003</v>
      </c>
      <c r="L46" s="4">
        <v>8.9725999999999999</v>
      </c>
      <c r="M46" s="4">
        <v>2.2372000000000001</v>
      </c>
      <c r="N46" s="4">
        <v>36.670699999999997</v>
      </c>
      <c r="O46" s="4">
        <v>14.628299999999999</v>
      </c>
      <c r="P46" s="4">
        <v>51.3</v>
      </c>
      <c r="Q46" s="4">
        <v>27.560600000000001</v>
      </c>
      <c r="R46" s="4">
        <v>10.994199999999999</v>
      </c>
      <c r="S46" s="4">
        <v>38.6</v>
      </c>
      <c r="T46" s="4">
        <v>35586.663099999998</v>
      </c>
      <c r="W46" s="4">
        <v>0</v>
      </c>
      <c r="X46" s="4">
        <v>3.5001000000000002</v>
      </c>
      <c r="Y46" s="4">
        <v>12</v>
      </c>
      <c r="Z46" s="4">
        <v>849</v>
      </c>
      <c r="AA46" s="4">
        <v>878</v>
      </c>
      <c r="AB46" s="4">
        <v>879</v>
      </c>
      <c r="AC46" s="4">
        <v>60</v>
      </c>
      <c r="AD46" s="4">
        <v>4.67</v>
      </c>
      <c r="AE46" s="4">
        <v>0.11</v>
      </c>
      <c r="AF46" s="4">
        <v>980</v>
      </c>
      <c r="AG46" s="4">
        <v>-16</v>
      </c>
      <c r="AH46" s="4">
        <v>9.0500000000000007</v>
      </c>
      <c r="AI46" s="4">
        <v>10</v>
      </c>
      <c r="AJ46" s="4">
        <v>187.9</v>
      </c>
      <c r="AK46" s="4">
        <v>137.9</v>
      </c>
      <c r="AL46" s="4">
        <v>2.4</v>
      </c>
      <c r="AM46" s="4">
        <v>195</v>
      </c>
      <c r="AN46" s="4" t="s">
        <v>155</v>
      </c>
      <c r="AO46" s="4">
        <v>0</v>
      </c>
      <c r="AP46" s="5"/>
      <c r="BA46" s="4">
        <v>14.023</v>
      </c>
      <c r="BB46" s="4">
        <v>11.91</v>
      </c>
      <c r="BC46" s="4">
        <v>0.85</v>
      </c>
      <c r="BD46" s="4">
        <v>17.579999999999998</v>
      </c>
      <c r="BE46" s="4">
        <v>1841.8219999999999</v>
      </c>
      <c r="BF46" s="4">
        <v>292.291</v>
      </c>
      <c r="BG46" s="4">
        <v>0.78800000000000003</v>
      </c>
      <c r="BH46" s="4">
        <v>0.314</v>
      </c>
      <c r="BI46" s="4">
        <v>1.103</v>
      </c>
      <c r="BJ46" s="4">
        <v>0.59199999999999997</v>
      </c>
      <c r="BK46" s="4">
        <v>0.23599999999999999</v>
      </c>
      <c r="BL46" s="4">
        <v>0.82899999999999996</v>
      </c>
      <c r="BM46" s="4">
        <v>241.566</v>
      </c>
      <c r="BQ46" s="4">
        <v>522.40899999999999</v>
      </c>
      <c r="BR46" s="4">
        <v>0.56325000000000003</v>
      </c>
      <c r="BS46" s="4">
        <v>-5</v>
      </c>
      <c r="BT46" s="4">
        <v>2.9749999999999999E-2</v>
      </c>
      <c r="BU46" s="4">
        <v>13.764422</v>
      </c>
      <c r="BV46" s="4">
        <v>0.60094999999999998</v>
      </c>
      <c r="BW46" s="4">
        <f t="shared" si="9"/>
        <v>3.6365602924</v>
      </c>
      <c r="BY46" s="4">
        <f t="shared" si="10"/>
        <v>18684.140444323504</v>
      </c>
      <c r="BZ46" s="4">
        <f t="shared" si="11"/>
        <v>2965.1106863810737</v>
      </c>
      <c r="CA46" s="4">
        <f t="shared" si="12"/>
        <v>6.005472376288</v>
      </c>
      <c r="CB46" s="4">
        <f t="shared" si="13"/>
        <v>2450.5370608959242</v>
      </c>
    </row>
    <row r="47" spans="1:80" x14ac:dyDescent="0.25">
      <c r="A47" s="2">
        <v>42067</v>
      </c>
      <c r="B47" s="3">
        <v>2.3783564814814816E-2</v>
      </c>
      <c r="C47" s="4">
        <v>10.496</v>
      </c>
      <c r="D47" s="4">
        <v>2.6837</v>
      </c>
      <c r="E47" s="4">
        <v>26836.695059999998</v>
      </c>
      <c r="F47" s="4">
        <v>50.4</v>
      </c>
      <c r="G47" s="4">
        <v>17</v>
      </c>
      <c r="H47" s="4">
        <v>34776.300000000003</v>
      </c>
      <c r="J47" s="4">
        <v>4.07</v>
      </c>
      <c r="K47" s="4">
        <v>0.85099999999999998</v>
      </c>
      <c r="L47" s="4">
        <v>8.9328000000000003</v>
      </c>
      <c r="M47" s="4">
        <v>2.2839</v>
      </c>
      <c r="N47" s="4">
        <v>42.896099999999997</v>
      </c>
      <c r="O47" s="4">
        <v>14.475199999999999</v>
      </c>
      <c r="P47" s="4">
        <v>57.4</v>
      </c>
      <c r="Q47" s="4">
        <v>32.239400000000003</v>
      </c>
      <c r="R47" s="4">
        <v>10.879099999999999</v>
      </c>
      <c r="S47" s="4">
        <v>43.1</v>
      </c>
      <c r="T47" s="4">
        <v>34776.337899999999</v>
      </c>
      <c r="W47" s="4">
        <v>0</v>
      </c>
      <c r="X47" s="4">
        <v>3.4657</v>
      </c>
      <c r="Y47" s="4">
        <v>12</v>
      </c>
      <c r="Z47" s="4">
        <v>849</v>
      </c>
      <c r="AA47" s="4">
        <v>877</v>
      </c>
      <c r="AB47" s="4">
        <v>879</v>
      </c>
      <c r="AC47" s="4">
        <v>60</v>
      </c>
      <c r="AD47" s="4">
        <v>4.67</v>
      </c>
      <c r="AE47" s="4">
        <v>0.11</v>
      </c>
      <c r="AF47" s="4">
        <v>980</v>
      </c>
      <c r="AG47" s="4">
        <v>-16</v>
      </c>
      <c r="AH47" s="4">
        <v>9.9499999999999993</v>
      </c>
      <c r="AI47" s="4">
        <v>10</v>
      </c>
      <c r="AJ47" s="4">
        <v>187.1</v>
      </c>
      <c r="AK47" s="4">
        <v>137.1</v>
      </c>
      <c r="AL47" s="4">
        <v>1.7</v>
      </c>
      <c r="AM47" s="4">
        <v>195</v>
      </c>
      <c r="AN47" s="4" t="s">
        <v>155</v>
      </c>
      <c r="AO47" s="4">
        <v>0</v>
      </c>
      <c r="AP47" s="5"/>
      <c r="BA47" s="4">
        <v>14.023</v>
      </c>
      <c r="BB47" s="4">
        <v>11.97</v>
      </c>
      <c r="BC47" s="4">
        <v>0.85</v>
      </c>
      <c r="BD47" s="4">
        <v>17.503</v>
      </c>
      <c r="BE47" s="4">
        <v>1842.9290000000001</v>
      </c>
      <c r="BF47" s="4">
        <v>299.899</v>
      </c>
      <c r="BG47" s="4">
        <v>0.92700000000000005</v>
      </c>
      <c r="BH47" s="4">
        <v>0.313</v>
      </c>
      <c r="BI47" s="4">
        <v>1.24</v>
      </c>
      <c r="BJ47" s="4">
        <v>0.69699999999999995</v>
      </c>
      <c r="BK47" s="4">
        <v>0.23499999999999999</v>
      </c>
      <c r="BL47" s="4">
        <v>0.93200000000000005</v>
      </c>
      <c r="BM47" s="4">
        <v>237.25960000000001</v>
      </c>
      <c r="BQ47" s="4">
        <v>519.89300000000003</v>
      </c>
      <c r="BR47" s="4">
        <v>0.41565000000000002</v>
      </c>
      <c r="BS47" s="4">
        <v>-5</v>
      </c>
      <c r="BT47" s="4">
        <v>0.03</v>
      </c>
      <c r="BU47" s="4">
        <v>10.157446999999999</v>
      </c>
      <c r="BV47" s="4">
        <v>0.60599999999999998</v>
      </c>
      <c r="BW47" s="4">
        <f t="shared" si="9"/>
        <v>2.6835974973999996</v>
      </c>
      <c r="BY47" s="4">
        <f t="shared" si="10"/>
        <v>13796.237334347832</v>
      </c>
      <c r="BZ47" s="4">
        <f t="shared" si="11"/>
        <v>2245.0554418176612</v>
      </c>
      <c r="CA47" s="4">
        <f t="shared" si="12"/>
        <v>5.2177687919829996</v>
      </c>
      <c r="CB47" s="4">
        <f t="shared" si="13"/>
        <v>1776.1344856217645</v>
      </c>
    </row>
    <row r="48" spans="1:80" x14ac:dyDescent="0.25">
      <c r="A48" s="2">
        <v>42067</v>
      </c>
      <c r="B48" s="3">
        <v>2.379513888888889E-2</v>
      </c>
      <c r="C48" s="4">
        <v>10.371</v>
      </c>
      <c r="D48" s="4">
        <v>2.9716</v>
      </c>
      <c r="E48" s="4">
        <v>29715.74106</v>
      </c>
      <c r="F48" s="4">
        <v>55.5</v>
      </c>
      <c r="G48" s="4">
        <v>16.8</v>
      </c>
      <c r="H48" s="4">
        <v>33983.800000000003</v>
      </c>
      <c r="J48" s="4">
        <v>4</v>
      </c>
      <c r="K48" s="4">
        <v>0.85009999999999997</v>
      </c>
      <c r="L48" s="4">
        <v>8.8160000000000007</v>
      </c>
      <c r="M48" s="4">
        <v>2.5259999999999998</v>
      </c>
      <c r="N48" s="4">
        <v>47.147300000000001</v>
      </c>
      <c r="O48" s="4">
        <v>14.2887</v>
      </c>
      <c r="P48" s="4">
        <v>61.4</v>
      </c>
      <c r="Q48" s="4">
        <v>35.4345</v>
      </c>
      <c r="R48" s="4">
        <v>10.739000000000001</v>
      </c>
      <c r="S48" s="4">
        <v>46.2</v>
      </c>
      <c r="T48" s="4">
        <v>33983.803800000002</v>
      </c>
      <c r="W48" s="4">
        <v>0</v>
      </c>
      <c r="X48" s="4">
        <v>3.4001999999999999</v>
      </c>
      <c r="Y48" s="4">
        <v>12</v>
      </c>
      <c r="Z48" s="4">
        <v>849</v>
      </c>
      <c r="AA48" s="4">
        <v>878</v>
      </c>
      <c r="AB48" s="4">
        <v>879</v>
      </c>
      <c r="AC48" s="4">
        <v>60</v>
      </c>
      <c r="AD48" s="4">
        <v>4.67</v>
      </c>
      <c r="AE48" s="4">
        <v>0.11</v>
      </c>
      <c r="AF48" s="4">
        <v>980</v>
      </c>
      <c r="AG48" s="4">
        <v>-16</v>
      </c>
      <c r="AH48" s="4">
        <v>10</v>
      </c>
      <c r="AI48" s="4">
        <v>10</v>
      </c>
      <c r="AJ48" s="4">
        <v>187</v>
      </c>
      <c r="AK48" s="4">
        <v>137</v>
      </c>
      <c r="AL48" s="4">
        <v>1.5</v>
      </c>
      <c r="AM48" s="4">
        <v>195</v>
      </c>
      <c r="AN48" s="4" t="s">
        <v>155</v>
      </c>
      <c r="AO48" s="4">
        <v>0</v>
      </c>
      <c r="AP48" s="5"/>
      <c r="BA48" s="4">
        <v>14.023</v>
      </c>
      <c r="BB48" s="4">
        <v>11.89</v>
      </c>
      <c r="BC48" s="4">
        <v>0.85</v>
      </c>
      <c r="BD48" s="4">
        <v>17.638999999999999</v>
      </c>
      <c r="BE48" s="4">
        <v>1813.125</v>
      </c>
      <c r="BF48" s="4">
        <v>330.65100000000001</v>
      </c>
      <c r="BG48" s="4">
        <v>1.0149999999999999</v>
      </c>
      <c r="BH48" s="4">
        <v>0.308</v>
      </c>
      <c r="BI48" s="4">
        <v>1.323</v>
      </c>
      <c r="BJ48" s="4">
        <v>0.76300000000000001</v>
      </c>
      <c r="BK48" s="4">
        <v>0.23100000000000001</v>
      </c>
      <c r="BL48" s="4">
        <v>0.99399999999999999</v>
      </c>
      <c r="BM48" s="4">
        <v>231.12639999999999</v>
      </c>
      <c r="BQ48" s="4">
        <v>508.46899999999999</v>
      </c>
      <c r="BR48" s="4">
        <v>0.361122</v>
      </c>
      <c r="BS48" s="4">
        <v>-5</v>
      </c>
      <c r="BT48" s="4">
        <v>3.0956999999999998E-2</v>
      </c>
      <c r="BU48" s="4">
        <v>8.824916</v>
      </c>
      <c r="BV48" s="4">
        <v>0.62532500000000002</v>
      </c>
      <c r="BW48" s="4">
        <f t="shared" si="9"/>
        <v>2.3315428072</v>
      </c>
      <c r="BY48" s="4">
        <f t="shared" si="10"/>
        <v>11792.498081182499</v>
      </c>
      <c r="BZ48" s="4">
        <f t="shared" si="11"/>
        <v>2150.5419003328921</v>
      </c>
      <c r="CA48" s="4">
        <f t="shared" si="12"/>
        <v>4.9625238391959998</v>
      </c>
      <c r="CB48" s="4">
        <f t="shared" si="13"/>
        <v>1503.2375751868287</v>
      </c>
    </row>
    <row r="49" spans="1:80" x14ac:dyDescent="0.25">
      <c r="A49" s="2">
        <v>42067</v>
      </c>
      <c r="B49" s="3">
        <v>2.3806712962962964E-2</v>
      </c>
      <c r="C49" s="4">
        <v>10.304</v>
      </c>
      <c r="D49" s="4">
        <v>3.1021999999999998</v>
      </c>
      <c r="E49" s="4">
        <v>31022.28385</v>
      </c>
      <c r="F49" s="4">
        <v>56.2</v>
      </c>
      <c r="G49" s="4">
        <v>15.7</v>
      </c>
      <c r="H49" s="4">
        <v>33525.300000000003</v>
      </c>
      <c r="J49" s="4">
        <v>3.97</v>
      </c>
      <c r="K49" s="4">
        <v>0.85</v>
      </c>
      <c r="L49" s="4">
        <v>8.7586999999999993</v>
      </c>
      <c r="M49" s="4">
        <v>2.6368999999999998</v>
      </c>
      <c r="N49" s="4">
        <v>47.7697</v>
      </c>
      <c r="O49" s="4">
        <v>13.3468</v>
      </c>
      <c r="P49" s="4">
        <v>61.1</v>
      </c>
      <c r="Q49" s="4">
        <v>35.902299999999997</v>
      </c>
      <c r="R49" s="4">
        <v>10.031000000000001</v>
      </c>
      <c r="S49" s="4">
        <v>45.9</v>
      </c>
      <c r="T49" s="4">
        <v>33525.289100000002</v>
      </c>
      <c r="W49" s="4">
        <v>0</v>
      </c>
      <c r="X49" s="4">
        <v>3.3755000000000002</v>
      </c>
      <c r="Y49" s="4">
        <v>12</v>
      </c>
      <c r="Z49" s="4">
        <v>850</v>
      </c>
      <c r="AA49" s="4">
        <v>879</v>
      </c>
      <c r="AB49" s="4">
        <v>880</v>
      </c>
      <c r="AC49" s="4">
        <v>60</v>
      </c>
      <c r="AD49" s="4">
        <v>4.67</v>
      </c>
      <c r="AE49" s="4">
        <v>0.11</v>
      </c>
      <c r="AF49" s="4">
        <v>980</v>
      </c>
      <c r="AG49" s="4">
        <v>-16</v>
      </c>
      <c r="AH49" s="4">
        <v>10</v>
      </c>
      <c r="AI49" s="4">
        <v>10</v>
      </c>
      <c r="AJ49" s="4">
        <v>188</v>
      </c>
      <c r="AK49" s="4">
        <v>137</v>
      </c>
      <c r="AL49" s="4">
        <v>2.2999999999999998</v>
      </c>
      <c r="AM49" s="4">
        <v>195</v>
      </c>
      <c r="AN49" s="4" t="s">
        <v>155</v>
      </c>
      <c r="AO49" s="4">
        <v>0</v>
      </c>
      <c r="AP49" s="5"/>
      <c r="BA49" s="4">
        <v>14.023</v>
      </c>
      <c r="BB49" s="4">
        <v>11.87</v>
      </c>
      <c r="BC49" s="4">
        <v>0.85</v>
      </c>
      <c r="BD49" s="4">
        <v>17.648</v>
      </c>
      <c r="BE49" s="4">
        <v>1800.3920000000001</v>
      </c>
      <c r="BF49" s="4">
        <v>344.98200000000003</v>
      </c>
      <c r="BG49" s="4">
        <v>1.028</v>
      </c>
      <c r="BH49" s="4">
        <v>0.28699999999999998</v>
      </c>
      <c r="BI49" s="4">
        <v>1.3160000000000001</v>
      </c>
      <c r="BJ49" s="4">
        <v>0.77300000000000002</v>
      </c>
      <c r="BK49" s="4">
        <v>0.216</v>
      </c>
      <c r="BL49" s="4">
        <v>0.98899999999999999</v>
      </c>
      <c r="BM49" s="4">
        <v>227.88810000000001</v>
      </c>
      <c r="BQ49" s="4">
        <v>504.512</v>
      </c>
      <c r="BR49" s="4">
        <v>0.34561500000000001</v>
      </c>
      <c r="BS49" s="4">
        <v>-5</v>
      </c>
      <c r="BT49" s="4">
        <v>3.1E-2</v>
      </c>
      <c r="BU49" s="4">
        <v>8.4459759999999999</v>
      </c>
      <c r="BV49" s="4">
        <v>0.62619999999999998</v>
      </c>
      <c r="BW49" s="4">
        <f t="shared" si="9"/>
        <v>2.2314268591999999</v>
      </c>
      <c r="BY49" s="4">
        <f t="shared" si="10"/>
        <v>11206.871837850304</v>
      </c>
      <c r="BZ49" s="4">
        <f t="shared" si="11"/>
        <v>2147.404043322384</v>
      </c>
      <c r="CA49" s="4">
        <f t="shared" si="12"/>
        <v>4.8116809731760002</v>
      </c>
      <c r="CB49" s="4">
        <f t="shared" si="13"/>
        <v>1418.5314809614872</v>
      </c>
    </row>
    <row r="50" spans="1:80" x14ac:dyDescent="0.25">
      <c r="A50" s="2">
        <v>42067</v>
      </c>
      <c r="B50" s="3">
        <v>2.3818287037037037E-2</v>
      </c>
      <c r="C50" s="4">
        <v>10.294</v>
      </c>
      <c r="D50" s="4">
        <v>3.1139999999999999</v>
      </c>
      <c r="E50" s="4">
        <v>31140.187389999999</v>
      </c>
      <c r="F50" s="4">
        <v>55.6</v>
      </c>
      <c r="G50" s="4">
        <v>15.5</v>
      </c>
      <c r="H50" s="4">
        <v>32963.199999999997</v>
      </c>
      <c r="J50" s="4">
        <v>3.9</v>
      </c>
      <c r="K50" s="4">
        <v>0.85050000000000003</v>
      </c>
      <c r="L50" s="4">
        <v>8.7547999999999995</v>
      </c>
      <c r="M50" s="4">
        <v>2.6484000000000001</v>
      </c>
      <c r="N50" s="4">
        <v>47.325099999999999</v>
      </c>
      <c r="O50" s="4">
        <v>13.182499999999999</v>
      </c>
      <c r="P50" s="4">
        <v>60.5</v>
      </c>
      <c r="Q50" s="4">
        <v>35.568100000000001</v>
      </c>
      <c r="R50" s="4">
        <v>9.9076000000000004</v>
      </c>
      <c r="S50" s="4">
        <v>45.5</v>
      </c>
      <c r="T50" s="4">
        <v>32963.248800000001</v>
      </c>
      <c r="W50" s="4">
        <v>0</v>
      </c>
      <c r="X50" s="4">
        <v>3.3169</v>
      </c>
      <c r="Y50" s="4">
        <v>11.9</v>
      </c>
      <c r="Z50" s="4">
        <v>851</v>
      </c>
      <c r="AA50" s="4">
        <v>880</v>
      </c>
      <c r="AB50" s="4">
        <v>882</v>
      </c>
      <c r="AC50" s="4">
        <v>60</v>
      </c>
      <c r="AD50" s="4">
        <v>4.67</v>
      </c>
      <c r="AE50" s="4">
        <v>0.11</v>
      </c>
      <c r="AF50" s="4">
        <v>980</v>
      </c>
      <c r="AG50" s="4">
        <v>-16</v>
      </c>
      <c r="AH50" s="4">
        <v>9.0449549999999999</v>
      </c>
      <c r="AI50" s="4">
        <v>10</v>
      </c>
      <c r="AJ50" s="4">
        <v>188</v>
      </c>
      <c r="AK50" s="4">
        <v>138</v>
      </c>
      <c r="AL50" s="4">
        <v>2.1</v>
      </c>
      <c r="AM50" s="4">
        <v>195</v>
      </c>
      <c r="AN50" s="4" t="s">
        <v>155</v>
      </c>
      <c r="AO50" s="4">
        <v>0</v>
      </c>
      <c r="AP50" s="5"/>
      <c r="BA50" s="4">
        <v>14.023</v>
      </c>
      <c r="BB50" s="4">
        <v>11.91</v>
      </c>
      <c r="BC50" s="4">
        <v>0.85</v>
      </c>
      <c r="BD50" s="4">
        <v>17.579999999999998</v>
      </c>
      <c r="BE50" s="4">
        <v>1805.5550000000001</v>
      </c>
      <c r="BF50" s="4">
        <v>347.63900000000001</v>
      </c>
      <c r="BG50" s="4">
        <v>1.022</v>
      </c>
      <c r="BH50" s="4">
        <v>0.28499999999999998</v>
      </c>
      <c r="BI50" s="4">
        <v>1.3069999999999999</v>
      </c>
      <c r="BJ50" s="4">
        <v>0.76800000000000002</v>
      </c>
      <c r="BK50" s="4">
        <v>0.214</v>
      </c>
      <c r="BL50" s="4">
        <v>0.98199999999999998</v>
      </c>
      <c r="BM50" s="4">
        <v>224.80889999999999</v>
      </c>
      <c r="BQ50" s="4">
        <v>497.38600000000002</v>
      </c>
      <c r="BR50" s="4">
        <v>0.40898800000000002</v>
      </c>
      <c r="BS50" s="4">
        <v>-5</v>
      </c>
      <c r="BT50" s="4">
        <v>3.0044999999999999E-2</v>
      </c>
      <c r="BU50" s="4">
        <v>9.9946450000000002</v>
      </c>
      <c r="BV50" s="4">
        <v>0.606908</v>
      </c>
      <c r="BW50" s="4">
        <f t="shared" si="9"/>
        <v>2.6405852090000002</v>
      </c>
      <c r="BY50" s="4">
        <f t="shared" si="10"/>
        <v>13299.814483442575</v>
      </c>
      <c r="BZ50" s="4">
        <f t="shared" si="11"/>
        <v>2560.7274257552353</v>
      </c>
      <c r="CA50" s="4">
        <f t="shared" si="12"/>
        <v>5.6571289843199999</v>
      </c>
      <c r="CB50" s="4">
        <f t="shared" si="13"/>
        <v>1655.9543543269485</v>
      </c>
    </row>
    <row r="51" spans="1:80" x14ac:dyDescent="0.25">
      <c r="A51" s="2">
        <v>42067</v>
      </c>
      <c r="B51" s="3">
        <v>2.3829861111111111E-2</v>
      </c>
      <c r="C51" s="4">
        <v>10.23</v>
      </c>
      <c r="D51" s="4">
        <v>3.2435999999999998</v>
      </c>
      <c r="E51" s="4">
        <v>32435.994999999999</v>
      </c>
      <c r="F51" s="4">
        <v>55</v>
      </c>
      <c r="G51" s="4">
        <v>15.5</v>
      </c>
      <c r="H51" s="4">
        <v>32452.1</v>
      </c>
      <c r="J51" s="4">
        <v>3.9</v>
      </c>
      <c r="K51" s="4">
        <v>0.85040000000000004</v>
      </c>
      <c r="L51" s="4">
        <v>8.6999999999999993</v>
      </c>
      <c r="M51" s="4">
        <v>2.7584</v>
      </c>
      <c r="N51" s="4">
        <v>46.772799999999997</v>
      </c>
      <c r="O51" s="4">
        <v>13.1814</v>
      </c>
      <c r="P51" s="4">
        <v>60</v>
      </c>
      <c r="Q51" s="4">
        <v>35.153100000000002</v>
      </c>
      <c r="R51" s="4">
        <v>9.9068000000000005</v>
      </c>
      <c r="S51" s="4">
        <v>45.1</v>
      </c>
      <c r="T51" s="4">
        <v>32452.080000000002</v>
      </c>
      <c r="W51" s="4">
        <v>0</v>
      </c>
      <c r="X51" s="4">
        <v>3.3166000000000002</v>
      </c>
      <c r="Y51" s="4">
        <v>12</v>
      </c>
      <c r="Z51" s="4">
        <v>850</v>
      </c>
      <c r="AA51" s="4">
        <v>879</v>
      </c>
      <c r="AB51" s="4">
        <v>880</v>
      </c>
      <c r="AC51" s="4">
        <v>60</v>
      </c>
      <c r="AD51" s="4">
        <v>4.67</v>
      </c>
      <c r="AE51" s="4">
        <v>0.11</v>
      </c>
      <c r="AF51" s="4">
        <v>980</v>
      </c>
      <c r="AG51" s="4">
        <v>-16</v>
      </c>
      <c r="AH51" s="4">
        <v>9</v>
      </c>
      <c r="AI51" s="4">
        <v>10</v>
      </c>
      <c r="AJ51" s="4">
        <v>188</v>
      </c>
      <c r="AK51" s="4">
        <v>138</v>
      </c>
      <c r="AL51" s="4">
        <v>2.7</v>
      </c>
      <c r="AM51" s="4">
        <v>195</v>
      </c>
      <c r="AN51" s="4" t="s">
        <v>155</v>
      </c>
      <c r="AO51" s="4">
        <v>0</v>
      </c>
      <c r="AP51" s="5"/>
      <c r="BA51" s="4">
        <v>14.023</v>
      </c>
      <c r="BB51" s="4">
        <v>11.89</v>
      </c>
      <c r="BC51" s="4">
        <v>0.85</v>
      </c>
      <c r="BD51" s="4">
        <v>17.59</v>
      </c>
      <c r="BE51" s="4">
        <v>1793.752</v>
      </c>
      <c r="BF51" s="4">
        <v>361.97500000000002</v>
      </c>
      <c r="BG51" s="4">
        <v>1.01</v>
      </c>
      <c r="BH51" s="4">
        <v>0.28499999999999998</v>
      </c>
      <c r="BI51" s="4">
        <v>1.294</v>
      </c>
      <c r="BJ51" s="4">
        <v>0.75900000000000001</v>
      </c>
      <c r="BK51" s="4">
        <v>0.214</v>
      </c>
      <c r="BL51" s="4">
        <v>0.97299999999999998</v>
      </c>
      <c r="BM51" s="4">
        <v>221.26140000000001</v>
      </c>
      <c r="BQ51" s="4">
        <v>497.20699999999999</v>
      </c>
      <c r="BR51" s="4">
        <v>0.28511199999999998</v>
      </c>
      <c r="BS51" s="4">
        <v>-5</v>
      </c>
      <c r="BT51" s="4">
        <v>3.2862000000000002E-2</v>
      </c>
      <c r="BU51" s="4">
        <v>6.967422</v>
      </c>
      <c r="BV51" s="4">
        <v>0.66381500000000004</v>
      </c>
      <c r="BW51" s="4">
        <f t="shared" si="9"/>
        <v>1.8407928923999999</v>
      </c>
      <c r="BY51" s="4">
        <f t="shared" si="10"/>
        <v>9210.8986075925277</v>
      </c>
      <c r="BZ51" s="4">
        <f t="shared" si="11"/>
        <v>1858.7380103176499</v>
      </c>
      <c r="CA51" s="4">
        <f t="shared" si="12"/>
        <v>3.897457420626</v>
      </c>
      <c r="CB51" s="4">
        <f t="shared" si="13"/>
        <v>1136.1750794836596</v>
      </c>
    </row>
    <row r="52" spans="1:80" x14ac:dyDescent="0.25">
      <c r="A52" s="2">
        <v>42067</v>
      </c>
      <c r="B52" s="3">
        <v>2.3841435185185181E-2</v>
      </c>
      <c r="C52" s="4">
        <v>10.097</v>
      </c>
      <c r="D52" s="4">
        <v>3.4588000000000001</v>
      </c>
      <c r="E52" s="4">
        <v>34588.244899999998</v>
      </c>
      <c r="F52" s="4">
        <v>55</v>
      </c>
      <c r="G52" s="4">
        <v>15.6</v>
      </c>
      <c r="H52" s="4">
        <v>31963</v>
      </c>
      <c r="J52" s="4">
        <v>3.9</v>
      </c>
      <c r="K52" s="4">
        <v>0.84989999999999999</v>
      </c>
      <c r="L52" s="4">
        <v>8.5814000000000004</v>
      </c>
      <c r="M52" s="4">
        <v>2.9396</v>
      </c>
      <c r="N52" s="4">
        <v>46.743299999999998</v>
      </c>
      <c r="O52" s="4">
        <v>13.2514</v>
      </c>
      <c r="P52" s="4">
        <v>60</v>
      </c>
      <c r="Q52" s="4">
        <v>35.131399999999999</v>
      </c>
      <c r="R52" s="4">
        <v>9.9595000000000002</v>
      </c>
      <c r="S52" s="4">
        <v>45.1</v>
      </c>
      <c r="T52" s="4">
        <v>31963.042799999999</v>
      </c>
      <c r="W52" s="4">
        <v>0</v>
      </c>
      <c r="X52" s="4">
        <v>3.3144999999999998</v>
      </c>
      <c r="Y52" s="4">
        <v>11.9</v>
      </c>
      <c r="Z52" s="4">
        <v>853</v>
      </c>
      <c r="AA52" s="4">
        <v>879</v>
      </c>
      <c r="AB52" s="4">
        <v>883</v>
      </c>
      <c r="AC52" s="4">
        <v>60</v>
      </c>
      <c r="AD52" s="4">
        <v>4.68</v>
      </c>
      <c r="AE52" s="4">
        <v>0.11</v>
      </c>
      <c r="AF52" s="4">
        <v>979</v>
      </c>
      <c r="AG52" s="4">
        <v>-16</v>
      </c>
      <c r="AH52" s="4">
        <v>9</v>
      </c>
      <c r="AI52" s="4">
        <v>10</v>
      </c>
      <c r="AJ52" s="4">
        <v>188</v>
      </c>
      <c r="AK52" s="4">
        <v>138</v>
      </c>
      <c r="AL52" s="4">
        <v>2.5</v>
      </c>
      <c r="AM52" s="4">
        <v>195</v>
      </c>
      <c r="AN52" s="4" t="s">
        <v>155</v>
      </c>
      <c r="AO52" s="4">
        <v>0</v>
      </c>
      <c r="AP52" s="5"/>
      <c r="BA52" s="4">
        <v>14.023</v>
      </c>
      <c r="BB52" s="4">
        <v>11.85</v>
      </c>
      <c r="BC52" s="4">
        <v>0.85</v>
      </c>
      <c r="BD52" s="4">
        <v>17.664000000000001</v>
      </c>
      <c r="BE52" s="4">
        <v>1767.645</v>
      </c>
      <c r="BF52" s="4">
        <v>385.39</v>
      </c>
      <c r="BG52" s="4">
        <v>1.008</v>
      </c>
      <c r="BH52" s="4">
        <v>0.28599999999999998</v>
      </c>
      <c r="BI52" s="4">
        <v>1.294</v>
      </c>
      <c r="BJ52" s="4">
        <v>0.75800000000000001</v>
      </c>
      <c r="BK52" s="4">
        <v>0.215</v>
      </c>
      <c r="BL52" s="4">
        <v>0.97299999999999998</v>
      </c>
      <c r="BM52" s="4">
        <v>217.72409999999999</v>
      </c>
      <c r="BQ52" s="4">
        <v>496.43</v>
      </c>
      <c r="BR52" s="4">
        <v>0.19131999999999999</v>
      </c>
      <c r="BS52" s="4">
        <v>-5</v>
      </c>
      <c r="BT52" s="4">
        <v>3.2046999999999999E-2</v>
      </c>
      <c r="BU52" s="4">
        <v>4.6753749999999998</v>
      </c>
      <c r="BV52" s="4">
        <v>0.64734800000000003</v>
      </c>
      <c r="BW52" s="4">
        <f t="shared" si="9"/>
        <v>1.2352340749999999</v>
      </c>
      <c r="BY52" s="4">
        <f t="shared" si="10"/>
        <v>6090.8651892618745</v>
      </c>
      <c r="BZ52" s="4">
        <f t="shared" si="11"/>
        <v>1327.9581224112499</v>
      </c>
      <c r="CA52" s="4">
        <f t="shared" si="12"/>
        <v>2.6118795422500001</v>
      </c>
      <c r="CB52" s="4">
        <f t="shared" si="13"/>
        <v>750.22311694563746</v>
      </c>
    </row>
    <row r="53" spans="1:80" x14ac:dyDescent="0.25">
      <c r="A53" s="2">
        <v>42067</v>
      </c>
      <c r="B53" s="3">
        <v>2.3853009259259261E-2</v>
      </c>
      <c r="C53" s="4">
        <v>10.035</v>
      </c>
      <c r="D53" s="4">
        <v>3.5663</v>
      </c>
      <c r="E53" s="4">
        <v>35663.373290000003</v>
      </c>
      <c r="F53" s="4">
        <v>57.7</v>
      </c>
      <c r="G53" s="4">
        <v>15.5</v>
      </c>
      <c r="H53" s="4">
        <v>31736.5</v>
      </c>
      <c r="J53" s="4">
        <v>3.87</v>
      </c>
      <c r="K53" s="4">
        <v>0.84960000000000002</v>
      </c>
      <c r="L53" s="4">
        <v>8.5256000000000007</v>
      </c>
      <c r="M53" s="4">
        <v>3.0297999999999998</v>
      </c>
      <c r="N53" s="4">
        <v>49.011400000000002</v>
      </c>
      <c r="O53" s="4">
        <v>13.1752</v>
      </c>
      <c r="P53" s="4">
        <v>62.2</v>
      </c>
      <c r="Q53" s="4">
        <v>36.835500000000003</v>
      </c>
      <c r="R53" s="4">
        <v>9.9021000000000008</v>
      </c>
      <c r="S53" s="4">
        <v>46.7</v>
      </c>
      <c r="T53" s="4">
        <v>31736.450499999999</v>
      </c>
      <c r="W53" s="4">
        <v>0</v>
      </c>
      <c r="X53" s="4">
        <v>3.2883</v>
      </c>
      <c r="Y53" s="4">
        <v>12</v>
      </c>
      <c r="Z53" s="4">
        <v>852</v>
      </c>
      <c r="AA53" s="4">
        <v>880</v>
      </c>
      <c r="AB53" s="4">
        <v>882</v>
      </c>
      <c r="AC53" s="4">
        <v>60</v>
      </c>
      <c r="AD53" s="4">
        <v>4.67</v>
      </c>
      <c r="AE53" s="4">
        <v>0.11</v>
      </c>
      <c r="AF53" s="4">
        <v>980</v>
      </c>
      <c r="AG53" s="4">
        <v>-16</v>
      </c>
      <c r="AH53" s="4">
        <v>9</v>
      </c>
      <c r="AI53" s="4">
        <v>10</v>
      </c>
      <c r="AJ53" s="4">
        <v>188</v>
      </c>
      <c r="AK53" s="4">
        <v>137</v>
      </c>
      <c r="AL53" s="4">
        <v>2.5</v>
      </c>
      <c r="AM53" s="4">
        <v>195</v>
      </c>
      <c r="AN53" s="4" t="s">
        <v>155</v>
      </c>
      <c r="AO53" s="4">
        <v>0</v>
      </c>
      <c r="AP53" s="5"/>
      <c r="BA53" s="4">
        <v>14.023</v>
      </c>
      <c r="BB53" s="4">
        <v>11.83</v>
      </c>
      <c r="BC53" s="4">
        <v>0.84</v>
      </c>
      <c r="BD53" s="4">
        <v>17.707000000000001</v>
      </c>
      <c r="BE53" s="4">
        <v>1754.739</v>
      </c>
      <c r="BF53" s="4">
        <v>396.904</v>
      </c>
      <c r="BG53" s="4">
        <v>1.056</v>
      </c>
      <c r="BH53" s="4">
        <v>0.28399999999999997</v>
      </c>
      <c r="BI53" s="4">
        <v>1.34</v>
      </c>
      <c r="BJ53" s="4">
        <v>0.79400000000000004</v>
      </c>
      <c r="BK53" s="4">
        <v>0.21299999999999999</v>
      </c>
      <c r="BL53" s="4">
        <v>1.0069999999999999</v>
      </c>
      <c r="BM53" s="4">
        <v>216.00620000000001</v>
      </c>
      <c r="BQ53" s="4">
        <v>492.09899999999999</v>
      </c>
      <c r="BR53" s="4">
        <v>0.44119700000000001</v>
      </c>
      <c r="BS53" s="4">
        <v>-5</v>
      </c>
      <c r="BT53" s="4">
        <v>3.2000000000000001E-2</v>
      </c>
      <c r="BU53" s="4">
        <v>10.781746999999999</v>
      </c>
      <c r="BV53" s="4">
        <v>0.64639999999999997</v>
      </c>
      <c r="BW53" s="4">
        <f t="shared" si="9"/>
        <v>2.8485375573999998</v>
      </c>
      <c r="BY53" s="4">
        <f t="shared" si="10"/>
        <v>13943.414986437319</v>
      </c>
      <c r="BZ53" s="4">
        <f t="shared" si="11"/>
        <v>3153.8577428192561</v>
      </c>
      <c r="CA53" s="4">
        <f t="shared" si="12"/>
        <v>6.3092411459659994</v>
      </c>
      <c r="CB53" s="4">
        <f t="shared" si="13"/>
        <v>1716.4171345387415</v>
      </c>
    </row>
    <row r="54" spans="1:80" x14ac:dyDescent="0.25">
      <c r="A54" s="2">
        <v>42067</v>
      </c>
      <c r="B54" s="3">
        <v>2.3864583333333331E-2</v>
      </c>
      <c r="C54" s="4">
        <v>9.9949999999999992</v>
      </c>
      <c r="D54" s="4">
        <v>3.6785000000000001</v>
      </c>
      <c r="E54" s="4">
        <v>36784.948629999999</v>
      </c>
      <c r="F54" s="4">
        <v>60.2</v>
      </c>
      <c r="G54" s="4">
        <v>15.5</v>
      </c>
      <c r="H54" s="4">
        <v>31364.3</v>
      </c>
      <c r="J54" s="4">
        <v>3.8</v>
      </c>
      <c r="K54" s="4">
        <v>0.84909999999999997</v>
      </c>
      <c r="L54" s="4">
        <v>8.4872999999999994</v>
      </c>
      <c r="M54" s="4">
        <v>3.1234999999999999</v>
      </c>
      <c r="N54" s="4">
        <v>51.075200000000002</v>
      </c>
      <c r="O54" s="4">
        <v>13.161300000000001</v>
      </c>
      <c r="P54" s="4">
        <v>64.2</v>
      </c>
      <c r="Q54" s="4">
        <v>38.386600000000001</v>
      </c>
      <c r="R54" s="4">
        <v>9.8917000000000002</v>
      </c>
      <c r="S54" s="4">
        <v>48.3</v>
      </c>
      <c r="T54" s="4">
        <v>31364.290499999999</v>
      </c>
      <c r="W54" s="4">
        <v>0</v>
      </c>
      <c r="X54" s="4">
        <v>3.2265999999999999</v>
      </c>
      <c r="Y54" s="4">
        <v>11.9</v>
      </c>
      <c r="Z54" s="4">
        <v>852</v>
      </c>
      <c r="AA54" s="4">
        <v>879</v>
      </c>
      <c r="AB54" s="4">
        <v>882</v>
      </c>
      <c r="AC54" s="4">
        <v>60</v>
      </c>
      <c r="AD54" s="4">
        <v>4.67</v>
      </c>
      <c r="AE54" s="4">
        <v>0.11</v>
      </c>
      <c r="AF54" s="4">
        <v>980</v>
      </c>
      <c r="AG54" s="4">
        <v>-16</v>
      </c>
      <c r="AH54" s="4">
        <v>9</v>
      </c>
      <c r="AI54" s="4">
        <v>10</v>
      </c>
      <c r="AJ54" s="4">
        <v>187</v>
      </c>
      <c r="AK54" s="4">
        <v>138</v>
      </c>
      <c r="AL54" s="4">
        <v>2.2000000000000002</v>
      </c>
      <c r="AM54" s="4">
        <v>195</v>
      </c>
      <c r="AN54" s="4" t="s">
        <v>155</v>
      </c>
      <c r="AO54" s="4">
        <v>0</v>
      </c>
      <c r="AP54" s="5"/>
      <c r="BA54" s="4">
        <v>14.023</v>
      </c>
      <c r="BB54" s="4">
        <v>11.8</v>
      </c>
      <c r="BC54" s="4">
        <v>0.84</v>
      </c>
      <c r="BD54" s="4">
        <v>17.768999999999998</v>
      </c>
      <c r="BE54" s="4">
        <v>1744.704</v>
      </c>
      <c r="BF54" s="4">
        <v>408.66399999999999</v>
      </c>
      <c r="BG54" s="4">
        <v>1.1000000000000001</v>
      </c>
      <c r="BH54" s="4">
        <v>0.28299999999999997</v>
      </c>
      <c r="BI54" s="4">
        <v>1.383</v>
      </c>
      <c r="BJ54" s="4">
        <v>0.82599999999999996</v>
      </c>
      <c r="BK54" s="4">
        <v>0.21299999999999999</v>
      </c>
      <c r="BL54" s="4">
        <v>1.0389999999999999</v>
      </c>
      <c r="BM54" s="4">
        <v>213.2098</v>
      </c>
      <c r="BQ54" s="4">
        <v>482.28199999999998</v>
      </c>
      <c r="BR54" s="4">
        <v>0.95475200000000005</v>
      </c>
      <c r="BS54" s="4">
        <v>-5</v>
      </c>
      <c r="BT54" s="4">
        <v>3.2000000000000001E-2</v>
      </c>
      <c r="BU54" s="4">
        <v>23.331752000000002</v>
      </c>
      <c r="BV54" s="4">
        <v>0.64639999999999997</v>
      </c>
      <c r="BW54" s="4">
        <f t="shared" si="9"/>
        <v>6.1642488784000005</v>
      </c>
      <c r="BY54" s="4">
        <f t="shared" si="10"/>
        <v>30001.059767517698</v>
      </c>
      <c r="BZ54" s="4">
        <f t="shared" si="11"/>
        <v>7027.1823122047363</v>
      </c>
      <c r="CA54" s="4">
        <f t="shared" si="12"/>
        <v>14.203484011023999</v>
      </c>
      <c r="CB54" s="4">
        <f t="shared" si="13"/>
        <v>3666.249376868795</v>
      </c>
    </row>
    <row r="55" spans="1:80" x14ac:dyDescent="0.25">
      <c r="A55" s="2">
        <v>42067</v>
      </c>
      <c r="B55" s="3">
        <v>2.3876157407407408E-2</v>
      </c>
      <c r="C55" s="4">
        <v>9.9969999999999999</v>
      </c>
      <c r="D55" s="4">
        <v>3.6598000000000002</v>
      </c>
      <c r="E55" s="4">
        <v>36597.678569999996</v>
      </c>
      <c r="F55" s="4">
        <v>62.2</v>
      </c>
      <c r="G55" s="4">
        <v>15.5</v>
      </c>
      <c r="H55" s="4">
        <v>31170.3</v>
      </c>
      <c r="J55" s="4">
        <v>3.8</v>
      </c>
      <c r="K55" s="4">
        <v>0.84950000000000003</v>
      </c>
      <c r="L55" s="4">
        <v>8.4932999999999996</v>
      </c>
      <c r="M55" s="4">
        <v>3.1091000000000002</v>
      </c>
      <c r="N55" s="4">
        <v>52.82</v>
      </c>
      <c r="O55" s="4">
        <v>13.167899999999999</v>
      </c>
      <c r="P55" s="4">
        <v>66</v>
      </c>
      <c r="Q55" s="4">
        <v>39.698500000000003</v>
      </c>
      <c r="R55" s="4">
        <v>9.8968000000000007</v>
      </c>
      <c r="S55" s="4">
        <v>49.6</v>
      </c>
      <c r="T55" s="4">
        <v>31170.342000000001</v>
      </c>
      <c r="W55" s="4">
        <v>0</v>
      </c>
      <c r="X55" s="4">
        <v>3.2282999999999999</v>
      </c>
      <c r="Y55" s="4">
        <v>11.9</v>
      </c>
      <c r="Z55" s="4">
        <v>853</v>
      </c>
      <c r="AA55" s="4">
        <v>879</v>
      </c>
      <c r="AB55" s="4">
        <v>884</v>
      </c>
      <c r="AC55" s="4">
        <v>60</v>
      </c>
      <c r="AD55" s="4">
        <v>4.68</v>
      </c>
      <c r="AE55" s="4">
        <v>0.11</v>
      </c>
      <c r="AF55" s="4">
        <v>979</v>
      </c>
      <c r="AG55" s="4">
        <v>-16</v>
      </c>
      <c r="AH55" s="4">
        <v>9.9510489999999994</v>
      </c>
      <c r="AI55" s="4">
        <v>10</v>
      </c>
      <c r="AJ55" s="4">
        <v>188</v>
      </c>
      <c r="AK55" s="4">
        <v>139</v>
      </c>
      <c r="AL55" s="4">
        <v>2.5</v>
      </c>
      <c r="AM55" s="4">
        <v>195</v>
      </c>
      <c r="AN55" s="4" t="s">
        <v>155</v>
      </c>
      <c r="AO55" s="4">
        <v>0</v>
      </c>
      <c r="AP55" s="5"/>
      <c r="BA55" s="4">
        <v>14.023</v>
      </c>
      <c r="BB55" s="4">
        <v>11.83</v>
      </c>
      <c r="BC55" s="4">
        <v>0.84</v>
      </c>
      <c r="BD55" s="4">
        <v>17.71</v>
      </c>
      <c r="BE55" s="4">
        <v>1749.2339999999999</v>
      </c>
      <c r="BF55" s="4">
        <v>407.55700000000002</v>
      </c>
      <c r="BG55" s="4">
        <v>1.139</v>
      </c>
      <c r="BH55" s="4">
        <v>0.28399999999999997</v>
      </c>
      <c r="BI55" s="4">
        <v>1.423</v>
      </c>
      <c r="BJ55" s="4">
        <v>0.85599999999999998</v>
      </c>
      <c r="BK55" s="4">
        <v>0.21299999999999999</v>
      </c>
      <c r="BL55" s="4">
        <v>1.07</v>
      </c>
      <c r="BM55" s="4">
        <v>212.29220000000001</v>
      </c>
      <c r="BQ55" s="4">
        <v>483.43700000000001</v>
      </c>
      <c r="BR55" s="4">
        <v>1.328084</v>
      </c>
      <c r="BS55" s="4">
        <v>-5</v>
      </c>
      <c r="BT55" s="4">
        <v>3.2951000000000001E-2</v>
      </c>
      <c r="BU55" s="4">
        <v>32.455050999999997</v>
      </c>
      <c r="BV55" s="4">
        <v>0.66561099999999995</v>
      </c>
      <c r="BW55" s="4">
        <f t="shared" si="9"/>
        <v>8.5746244741999984</v>
      </c>
      <c r="BY55" s="4">
        <f t="shared" si="10"/>
        <v>41840.57978784835</v>
      </c>
      <c r="BZ55" s="4">
        <f t="shared" si="11"/>
        <v>9748.5077334399593</v>
      </c>
      <c r="CA55" s="4">
        <f t="shared" si="12"/>
        <v>20.474982934471999</v>
      </c>
      <c r="CB55" s="4">
        <f t="shared" si="13"/>
        <v>5077.8962291139214</v>
      </c>
    </row>
    <row r="56" spans="1:80" x14ac:dyDescent="0.25">
      <c r="A56" s="2">
        <v>42067</v>
      </c>
      <c r="B56" s="3">
        <v>2.3887731481481479E-2</v>
      </c>
      <c r="C56" s="4">
        <v>9.9760000000000009</v>
      </c>
      <c r="D56" s="4">
        <v>3.577</v>
      </c>
      <c r="E56" s="4">
        <v>35770.085180000002</v>
      </c>
      <c r="F56" s="4">
        <v>63.2</v>
      </c>
      <c r="G56" s="4">
        <v>15.6</v>
      </c>
      <c r="H56" s="4">
        <v>30905.599999999999</v>
      </c>
      <c r="J56" s="4">
        <v>3.8</v>
      </c>
      <c r="K56" s="4">
        <v>0.85070000000000001</v>
      </c>
      <c r="L56" s="4">
        <v>8.4868000000000006</v>
      </c>
      <c r="M56" s="4">
        <v>3.0430000000000001</v>
      </c>
      <c r="N56" s="4">
        <v>53.742400000000004</v>
      </c>
      <c r="O56" s="4">
        <v>13.271000000000001</v>
      </c>
      <c r="P56" s="4">
        <v>67</v>
      </c>
      <c r="Q56" s="4">
        <v>40.391199999999998</v>
      </c>
      <c r="R56" s="4">
        <v>9.9741</v>
      </c>
      <c r="S56" s="4">
        <v>50.4</v>
      </c>
      <c r="T56" s="4">
        <v>30905.641100000001</v>
      </c>
      <c r="W56" s="4">
        <v>0</v>
      </c>
      <c r="X56" s="4">
        <v>3.2326999999999999</v>
      </c>
      <c r="Y56" s="4">
        <v>12</v>
      </c>
      <c r="Z56" s="4">
        <v>851</v>
      </c>
      <c r="AA56" s="4">
        <v>878</v>
      </c>
      <c r="AB56" s="4">
        <v>881</v>
      </c>
      <c r="AC56" s="4">
        <v>60</v>
      </c>
      <c r="AD56" s="4">
        <v>4.67</v>
      </c>
      <c r="AE56" s="4">
        <v>0.11</v>
      </c>
      <c r="AF56" s="4">
        <v>980</v>
      </c>
      <c r="AG56" s="4">
        <v>-16</v>
      </c>
      <c r="AH56" s="4">
        <v>10</v>
      </c>
      <c r="AI56" s="4">
        <v>10</v>
      </c>
      <c r="AJ56" s="4">
        <v>188</v>
      </c>
      <c r="AK56" s="4">
        <v>139</v>
      </c>
      <c r="AL56" s="4">
        <v>2.2999999999999998</v>
      </c>
      <c r="AM56" s="4">
        <v>195</v>
      </c>
      <c r="AN56" s="4" t="s">
        <v>155</v>
      </c>
      <c r="AO56" s="4">
        <v>0</v>
      </c>
      <c r="AP56" s="5"/>
      <c r="BA56" s="4">
        <v>14.023</v>
      </c>
      <c r="BB56" s="4">
        <v>11.93</v>
      </c>
      <c r="BC56" s="4">
        <v>0.85</v>
      </c>
      <c r="BD56" s="4">
        <v>17.548999999999999</v>
      </c>
      <c r="BE56" s="4">
        <v>1759.777</v>
      </c>
      <c r="BF56" s="4">
        <v>401.59800000000001</v>
      </c>
      <c r="BG56" s="4">
        <v>1.167</v>
      </c>
      <c r="BH56" s="4">
        <v>0.28799999999999998</v>
      </c>
      <c r="BI56" s="4">
        <v>1.4550000000000001</v>
      </c>
      <c r="BJ56" s="4">
        <v>0.877</v>
      </c>
      <c r="BK56" s="4">
        <v>0.217</v>
      </c>
      <c r="BL56" s="4">
        <v>1.0940000000000001</v>
      </c>
      <c r="BM56" s="4">
        <v>211.92070000000001</v>
      </c>
      <c r="BQ56" s="4">
        <v>487.39</v>
      </c>
      <c r="BR56" s="4">
        <v>1.498958</v>
      </c>
      <c r="BS56" s="4">
        <v>-5</v>
      </c>
      <c r="BT56" s="4">
        <v>3.49E-2</v>
      </c>
      <c r="BU56" s="4">
        <v>36.630786999999998</v>
      </c>
      <c r="BV56" s="4">
        <v>0.704982</v>
      </c>
      <c r="BW56" s="4">
        <f t="shared" si="9"/>
        <v>9.6778539253999991</v>
      </c>
      <c r="BY56" s="4">
        <f t="shared" si="10"/>
        <v>47508.50612696576</v>
      </c>
      <c r="BZ56" s="4">
        <f t="shared" si="11"/>
        <v>10841.897037850362</v>
      </c>
      <c r="CA56" s="4">
        <f t="shared" si="12"/>
        <v>23.676272546662997</v>
      </c>
      <c r="CB56" s="4">
        <f t="shared" si="13"/>
        <v>5721.1998306494934</v>
      </c>
    </row>
    <row r="57" spans="1:80" x14ac:dyDescent="0.25">
      <c r="A57" s="2">
        <v>42067</v>
      </c>
      <c r="B57" s="3">
        <v>2.3899305555555556E-2</v>
      </c>
      <c r="C57" s="4">
        <v>9.8230000000000004</v>
      </c>
      <c r="D57" s="4">
        <v>3.8089</v>
      </c>
      <c r="E57" s="4">
        <v>38089.077550000002</v>
      </c>
      <c r="F57" s="4">
        <v>63.2</v>
      </c>
      <c r="G57" s="4">
        <v>15.6</v>
      </c>
      <c r="H57" s="4">
        <v>30436.3</v>
      </c>
      <c r="J57" s="4">
        <v>3.77</v>
      </c>
      <c r="K57" s="4">
        <v>0.85</v>
      </c>
      <c r="L57" s="4">
        <v>8.3493999999999993</v>
      </c>
      <c r="M57" s="4">
        <v>3.2376</v>
      </c>
      <c r="N57" s="4">
        <v>53.7211</v>
      </c>
      <c r="O57" s="4">
        <v>13.260300000000001</v>
      </c>
      <c r="P57" s="4">
        <v>67</v>
      </c>
      <c r="Q57" s="4">
        <v>40.375799999999998</v>
      </c>
      <c r="R57" s="4">
        <v>9.9662000000000006</v>
      </c>
      <c r="S57" s="4">
        <v>50.3</v>
      </c>
      <c r="T57" s="4">
        <v>30436.272799999999</v>
      </c>
      <c r="W57" s="4">
        <v>0</v>
      </c>
      <c r="X57" s="4">
        <v>3.2061999999999999</v>
      </c>
      <c r="Y57" s="4">
        <v>11.9</v>
      </c>
      <c r="Z57" s="4">
        <v>851</v>
      </c>
      <c r="AA57" s="4">
        <v>878</v>
      </c>
      <c r="AB57" s="4">
        <v>881</v>
      </c>
      <c r="AC57" s="4">
        <v>60</v>
      </c>
      <c r="AD57" s="4">
        <v>4.68</v>
      </c>
      <c r="AE57" s="4">
        <v>0.11</v>
      </c>
      <c r="AF57" s="4">
        <v>979</v>
      </c>
      <c r="AG57" s="4">
        <v>-16</v>
      </c>
      <c r="AH57" s="4">
        <v>10</v>
      </c>
      <c r="AI57" s="4">
        <v>10</v>
      </c>
      <c r="AJ57" s="4">
        <v>187.1</v>
      </c>
      <c r="AK57" s="4">
        <v>139</v>
      </c>
      <c r="AL57" s="4">
        <v>1.6</v>
      </c>
      <c r="AM57" s="4">
        <v>195</v>
      </c>
      <c r="AN57" s="4" t="s">
        <v>155</v>
      </c>
      <c r="AO57" s="4">
        <v>0</v>
      </c>
      <c r="AP57" s="5"/>
      <c r="BA57" s="4">
        <v>14.023</v>
      </c>
      <c r="BB57" s="4">
        <v>11.88</v>
      </c>
      <c r="BC57" s="4">
        <v>0.85</v>
      </c>
      <c r="BD57" s="4">
        <v>17.645</v>
      </c>
      <c r="BE57" s="4">
        <v>1730.057</v>
      </c>
      <c r="BF57" s="4">
        <v>426.98500000000001</v>
      </c>
      <c r="BG57" s="4">
        <v>1.1659999999999999</v>
      </c>
      <c r="BH57" s="4">
        <v>0.28799999999999998</v>
      </c>
      <c r="BI57" s="4">
        <v>1.4530000000000001</v>
      </c>
      <c r="BJ57" s="4">
        <v>0.876</v>
      </c>
      <c r="BK57" s="4">
        <v>0.216</v>
      </c>
      <c r="BL57" s="4">
        <v>1.0920000000000001</v>
      </c>
      <c r="BM57" s="4">
        <v>208.55420000000001</v>
      </c>
      <c r="BQ57" s="4">
        <v>483.05200000000002</v>
      </c>
      <c r="BR57" s="4">
        <v>1.06335</v>
      </c>
      <c r="BS57" s="4">
        <v>-5</v>
      </c>
      <c r="BT57" s="4">
        <v>3.0249999999999999E-2</v>
      </c>
      <c r="BU57" s="4">
        <v>25.985616</v>
      </c>
      <c r="BV57" s="4">
        <v>0.61104999999999998</v>
      </c>
      <c r="BW57" s="4">
        <f t="shared" si="9"/>
        <v>6.8653997471999997</v>
      </c>
      <c r="BY57" s="4">
        <f t="shared" si="10"/>
        <v>33133.011885902546</v>
      </c>
      <c r="BZ57" s="4">
        <f t="shared" si="11"/>
        <v>8177.3600985991197</v>
      </c>
      <c r="CA57" s="4">
        <f t="shared" si="12"/>
        <v>16.776625516991999</v>
      </c>
      <c r="CB57" s="4">
        <f t="shared" si="13"/>
        <v>3994.1046956573664</v>
      </c>
    </row>
    <row r="58" spans="1:80" x14ac:dyDescent="0.25">
      <c r="A58" s="2">
        <v>42067</v>
      </c>
      <c r="B58" s="3">
        <v>2.3910879629629626E-2</v>
      </c>
      <c r="C58" s="4">
        <v>9.5760000000000005</v>
      </c>
      <c r="D58" s="4">
        <v>4.2042000000000002</v>
      </c>
      <c r="E58" s="4">
        <v>42041.815150000002</v>
      </c>
      <c r="F58" s="4">
        <v>65.2</v>
      </c>
      <c r="G58" s="4">
        <v>15.5</v>
      </c>
      <c r="H58" s="4">
        <v>30068.1</v>
      </c>
      <c r="J58" s="4">
        <v>3.7</v>
      </c>
      <c r="K58" s="4">
        <v>0.84870000000000001</v>
      </c>
      <c r="L58" s="4">
        <v>8.1268999999999991</v>
      </c>
      <c r="M58" s="4">
        <v>3.5680999999999998</v>
      </c>
      <c r="N58" s="4">
        <v>55.362499999999997</v>
      </c>
      <c r="O58" s="4">
        <v>13.162599999999999</v>
      </c>
      <c r="P58" s="4">
        <v>68.5</v>
      </c>
      <c r="Q58" s="4">
        <v>41.609499999999997</v>
      </c>
      <c r="R58" s="4">
        <v>9.8927999999999994</v>
      </c>
      <c r="S58" s="4">
        <v>51.5</v>
      </c>
      <c r="T58" s="4">
        <v>30068.050800000001</v>
      </c>
      <c r="W58" s="4">
        <v>0</v>
      </c>
      <c r="X58" s="4">
        <v>3.1402000000000001</v>
      </c>
      <c r="Y58" s="4">
        <v>12</v>
      </c>
      <c r="Z58" s="4">
        <v>854</v>
      </c>
      <c r="AA58" s="4">
        <v>881</v>
      </c>
      <c r="AB58" s="4">
        <v>882</v>
      </c>
      <c r="AC58" s="4">
        <v>60</v>
      </c>
      <c r="AD58" s="4">
        <v>4.68</v>
      </c>
      <c r="AE58" s="4">
        <v>0.11</v>
      </c>
      <c r="AF58" s="4">
        <v>979</v>
      </c>
      <c r="AG58" s="4">
        <v>-16</v>
      </c>
      <c r="AH58" s="4">
        <v>9.0500000000000007</v>
      </c>
      <c r="AI58" s="4">
        <v>10</v>
      </c>
      <c r="AJ58" s="4">
        <v>187</v>
      </c>
      <c r="AK58" s="4">
        <v>139.9</v>
      </c>
      <c r="AL58" s="4">
        <v>2.2999999999999998</v>
      </c>
      <c r="AM58" s="4">
        <v>195</v>
      </c>
      <c r="AN58" s="4" t="s">
        <v>155</v>
      </c>
      <c r="AO58" s="4">
        <v>0</v>
      </c>
      <c r="AP58" s="5"/>
      <c r="BA58" s="4">
        <v>14.023</v>
      </c>
      <c r="BB58" s="4">
        <v>11.76</v>
      </c>
      <c r="BC58" s="4">
        <v>0.84</v>
      </c>
      <c r="BD58" s="4">
        <v>17.824999999999999</v>
      </c>
      <c r="BE58" s="4">
        <v>1675.7750000000001</v>
      </c>
      <c r="BF58" s="4">
        <v>468.28500000000003</v>
      </c>
      <c r="BG58" s="4">
        <v>1.1950000000000001</v>
      </c>
      <c r="BH58" s="4">
        <v>0.28399999999999997</v>
      </c>
      <c r="BI58" s="4">
        <v>1.48</v>
      </c>
      <c r="BJ58" s="4">
        <v>0.89900000000000002</v>
      </c>
      <c r="BK58" s="4">
        <v>0.214</v>
      </c>
      <c r="BL58" s="4">
        <v>1.1120000000000001</v>
      </c>
      <c r="BM58" s="4">
        <v>205.0291</v>
      </c>
      <c r="BQ58" s="4">
        <v>470.81700000000001</v>
      </c>
      <c r="BR58" s="4">
        <v>0.72555000000000003</v>
      </c>
      <c r="BS58" s="4">
        <v>-5</v>
      </c>
      <c r="BT58" s="4">
        <v>2.81E-2</v>
      </c>
      <c r="BU58" s="4">
        <v>17.730629</v>
      </c>
      <c r="BV58" s="4">
        <v>0.56762000000000001</v>
      </c>
      <c r="BW58" s="4">
        <f t="shared" si="9"/>
        <v>4.6844321818000001</v>
      </c>
      <c r="BY58" s="4">
        <f t="shared" si="10"/>
        <v>21898.145526794076</v>
      </c>
      <c r="BZ58" s="4">
        <f t="shared" si="11"/>
        <v>6119.3018621323054</v>
      </c>
      <c r="CA58" s="4">
        <f t="shared" si="12"/>
        <v>11.747658742126999</v>
      </c>
      <c r="CB58" s="4">
        <f t="shared" si="13"/>
        <v>2679.2123459459744</v>
      </c>
    </row>
    <row r="59" spans="1:80" x14ac:dyDescent="0.25">
      <c r="A59" s="2">
        <v>42067</v>
      </c>
      <c r="B59" s="3">
        <v>2.3922453703703703E-2</v>
      </c>
      <c r="C59" s="4">
        <v>9.3840000000000003</v>
      </c>
      <c r="D59" s="4">
        <v>4.3281000000000001</v>
      </c>
      <c r="E59" s="4">
        <v>43281.376989999997</v>
      </c>
      <c r="F59" s="4">
        <v>66.599999999999994</v>
      </c>
      <c r="G59" s="4">
        <v>12.3</v>
      </c>
      <c r="H59" s="4">
        <v>29993.3</v>
      </c>
      <c r="J59" s="4">
        <v>3.7</v>
      </c>
      <c r="K59" s="4">
        <v>0.84940000000000004</v>
      </c>
      <c r="L59" s="4">
        <v>7.9706000000000001</v>
      </c>
      <c r="M59" s="4">
        <v>3.6760999999999999</v>
      </c>
      <c r="N59" s="4">
        <v>56.530799999999999</v>
      </c>
      <c r="O59" s="4">
        <v>10.4282</v>
      </c>
      <c r="P59" s="4">
        <v>67</v>
      </c>
      <c r="Q59" s="4">
        <v>42.4876</v>
      </c>
      <c r="R59" s="4">
        <v>7.8376000000000001</v>
      </c>
      <c r="S59" s="4">
        <v>50.3</v>
      </c>
      <c r="T59" s="4">
        <v>29993.2844</v>
      </c>
      <c r="W59" s="4">
        <v>0</v>
      </c>
      <c r="X59" s="4">
        <v>3.1425999999999998</v>
      </c>
      <c r="Y59" s="4">
        <v>11.9</v>
      </c>
      <c r="Z59" s="4">
        <v>853</v>
      </c>
      <c r="AA59" s="4">
        <v>881</v>
      </c>
      <c r="AB59" s="4">
        <v>883</v>
      </c>
      <c r="AC59" s="4">
        <v>60</v>
      </c>
      <c r="AD59" s="4">
        <v>4.68</v>
      </c>
      <c r="AE59" s="4">
        <v>0.11</v>
      </c>
      <c r="AF59" s="4">
        <v>979</v>
      </c>
      <c r="AG59" s="4">
        <v>-16</v>
      </c>
      <c r="AH59" s="4">
        <v>9.9566970000000001</v>
      </c>
      <c r="AI59" s="4">
        <v>10</v>
      </c>
      <c r="AJ59" s="4">
        <v>188</v>
      </c>
      <c r="AK59" s="4">
        <v>139</v>
      </c>
      <c r="AL59" s="4">
        <v>3.3</v>
      </c>
      <c r="AM59" s="4">
        <v>195</v>
      </c>
      <c r="AN59" s="4" t="s">
        <v>155</v>
      </c>
      <c r="AO59" s="4">
        <v>0</v>
      </c>
      <c r="AP59" s="5"/>
      <c r="BA59" s="4">
        <v>14.023</v>
      </c>
      <c r="BB59" s="4">
        <v>11.79</v>
      </c>
      <c r="BC59" s="4">
        <v>0.84</v>
      </c>
      <c r="BD59" s="4">
        <v>17.736999999999998</v>
      </c>
      <c r="BE59" s="4">
        <v>1649.8240000000001</v>
      </c>
      <c r="BF59" s="4">
        <v>484.29700000000003</v>
      </c>
      <c r="BG59" s="4">
        <v>1.2250000000000001</v>
      </c>
      <c r="BH59" s="4">
        <v>0.22600000000000001</v>
      </c>
      <c r="BI59" s="4">
        <v>1.4510000000000001</v>
      </c>
      <c r="BJ59" s="4">
        <v>0.92100000000000004</v>
      </c>
      <c r="BK59" s="4">
        <v>0.17</v>
      </c>
      <c r="BL59" s="4">
        <v>1.091</v>
      </c>
      <c r="BM59" s="4">
        <v>205.30019999999999</v>
      </c>
      <c r="BQ59" s="4">
        <v>472.97</v>
      </c>
      <c r="BR59" s="4">
        <v>0.744398</v>
      </c>
      <c r="BS59" s="4">
        <v>-5</v>
      </c>
      <c r="BT59" s="4">
        <v>2.2259999999999999E-2</v>
      </c>
      <c r="BU59" s="4">
        <v>18.191220999999999</v>
      </c>
      <c r="BV59" s="4">
        <v>0.44964799999999999</v>
      </c>
      <c r="BW59" s="4">
        <f t="shared" si="9"/>
        <v>4.8061205881999998</v>
      </c>
      <c r="BY59" s="4">
        <f t="shared" si="10"/>
        <v>22119.074677391647</v>
      </c>
      <c r="BZ59" s="4">
        <f t="shared" si="11"/>
        <v>6492.9359186414686</v>
      </c>
      <c r="CA59" s="4">
        <f t="shared" si="12"/>
        <v>12.347782416716999</v>
      </c>
      <c r="CB59" s="4">
        <f t="shared" si="13"/>
        <v>2752.445385134075</v>
      </c>
    </row>
    <row r="60" spans="1:80" x14ac:dyDescent="0.25">
      <c r="A60" s="2">
        <v>42067</v>
      </c>
      <c r="B60" s="3">
        <v>2.393402777777778E-2</v>
      </c>
      <c r="C60" s="4">
        <v>9.3179999999999996</v>
      </c>
      <c r="D60" s="4">
        <v>4.5658000000000003</v>
      </c>
      <c r="E60" s="4">
        <v>45657.531490000001</v>
      </c>
      <c r="F60" s="4">
        <v>66.3</v>
      </c>
      <c r="G60" s="4">
        <v>12.2</v>
      </c>
      <c r="H60" s="4">
        <v>29964</v>
      </c>
      <c r="J60" s="4">
        <v>3.7</v>
      </c>
      <c r="K60" s="4">
        <v>0.84750000000000003</v>
      </c>
      <c r="L60" s="4">
        <v>7.8970000000000002</v>
      </c>
      <c r="M60" s="4">
        <v>3.8694999999999999</v>
      </c>
      <c r="N60" s="4">
        <v>56.202800000000003</v>
      </c>
      <c r="O60" s="4">
        <v>10.339700000000001</v>
      </c>
      <c r="P60" s="4">
        <v>66.5</v>
      </c>
      <c r="Q60" s="4">
        <v>42.241</v>
      </c>
      <c r="R60" s="4">
        <v>7.7710999999999997</v>
      </c>
      <c r="S60" s="4">
        <v>50</v>
      </c>
      <c r="T60" s="4">
        <v>29964.048299999999</v>
      </c>
      <c r="W60" s="4">
        <v>0</v>
      </c>
      <c r="X60" s="4">
        <v>3.1358000000000001</v>
      </c>
      <c r="Y60" s="4">
        <v>11.9</v>
      </c>
      <c r="Z60" s="4">
        <v>853</v>
      </c>
      <c r="AA60" s="4">
        <v>882</v>
      </c>
      <c r="AB60" s="4">
        <v>883</v>
      </c>
      <c r="AC60" s="4">
        <v>60</v>
      </c>
      <c r="AD60" s="4">
        <v>4.68</v>
      </c>
      <c r="AE60" s="4">
        <v>0.11</v>
      </c>
      <c r="AF60" s="4">
        <v>979</v>
      </c>
      <c r="AG60" s="4">
        <v>-16</v>
      </c>
      <c r="AH60" s="4">
        <v>9.0439559999999997</v>
      </c>
      <c r="AI60" s="4">
        <v>10</v>
      </c>
      <c r="AJ60" s="4">
        <v>188</v>
      </c>
      <c r="AK60" s="4">
        <v>139</v>
      </c>
      <c r="AL60" s="4">
        <v>2.8</v>
      </c>
      <c r="AM60" s="4">
        <v>195</v>
      </c>
      <c r="AN60" s="4" t="s">
        <v>155</v>
      </c>
      <c r="AO60" s="4">
        <v>0</v>
      </c>
      <c r="AP60" s="5"/>
      <c r="BA60" s="4">
        <v>14.023</v>
      </c>
      <c r="BB60" s="4">
        <v>11.65</v>
      </c>
      <c r="BC60" s="4">
        <v>0.83</v>
      </c>
      <c r="BD60" s="4">
        <v>17.992000000000001</v>
      </c>
      <c r="BE60" s="4">
        <v>1621.61</v>
      </c>
      <c r="BF60" s="4">
        <v>505.72899999999998</v>
      </c>
      <c r="BG60" s="4">
        <v>1.2090000000000001</v>
      </c>
      <c r="BH60" s="4">
        <v>0.222</v>
      </c>
      <c r="BI60" s="4">
        <v>1.431</v>
      </c>
      <c r="BJ60" s="4">
        <v>0.90800000000000003</v>
      </c>
      <c r="BK60" s="4">
        <v>0.16700000000000001</v>
      </c>
      <c r="BL60" s="4">
        <v>1.075</v>
      </c>
      <c r="BM60" s="4">
        <v>203.471</v>
      </c>
      <c r="BQ60" s="4">
        <v>468.197</v>
      </c>
      <c r="BR60" s="4">
        <v>0.72496700000000003</v>
      </c>
      <c r="BS60" s="4">
        <v>-5</v>
      </c>
      <c r="BT60" s="4">
        <v>1.7219999999999999E-2</v>
      </c>
      <c r="BU60" s="4">
        <v>17.716381999999999</v>
      </c>
      <c r="BV60" s="4">
        <v>0.34783999999999998</v>
      </c>
      <c r="BW60" s="4">
        <f t="shared" si="9"/>
        <v>4.6806681243999995</v>
      </c>
      <c r="BY60" s="4">
        <f t="shared" si="10"/>
        <v>21173.318852469736</v>
      </c>
      <c r="BZ60" s="4">
        <f t="shared" si="11"/>
        <v>6603.2901683762857</v>
      </c>
      <c r="CA60" s="4">
        <f t="shared" si="12"/>
        <v>11.855731968871998</v>
      </c>
      <c r="CB60" s="4">
        <f t="shared" si="13"/>
        <v>2656.7154619365137</v>
      </c>
    </row>
    <row r="61" spans="1:80" x14ac:dyDescent="0.25">
      <c r="A61" s="2">
        <v>42067</v>
      </c>
      <c r="B61" s="3">
        <v>2.3945601851851853E-2</v>
      </c>
      <c r="C61" s="4">
        <v>8.9640000000000004</v>
      </c>
      <c r="D61" s="4">
        <v>5.2161</v>
      </c>
      <c r="E61" s="4">
        <v>52161.29881</v>
      </c>
      <c r="F61" s="4">
        <v>67.099999999999994</v>
      </c>
      <c r="G61" s="4">
        <v>12.2</v>
      </c>
      <c r="H61" s="4">
        <v>29663.3</v>
      </c>
      <c r="J61" s="4">
        <v>3.7</v>
      </c>
      <c r="K61" s="4">
        <v>0.84430000000000005</v>
      </c>
      <c r="L61" s="4">
        <v>7.5689000000000002</v>
      </c>
      <c r="M61" s="4">
        <v>4.4042000000000003</v>
      </c>
      <c r="N61" s="4">
        <v>56.674999999999997</v>
      </c>
      <c r="O61" s="4">
        <v>10.301</v>
      </c>
      <c r="P61" s="4">
        <v>67</v>
      </c>
      <c r="Q61" s="4">
        <v>42.5959</v>
      </c>
      <c r="R61" s="4">
        <v>7.742</v>
      </c>
      <c r="S61" s="4">
        <v>50.3</v>
      </c>
      <c r="T61" s="4">
        <v>29663.261699999999</v>
      </c>
      <c r="W61" s="4">
        <v>0</v>
      </c>
      <c r="X61" s="4">
        <v>3.1240999999999999</v>
      </c>
      <c r="Y61" s="4">
        <v>12</v>
      </c>
      <c r="Z61" s="4">
        <v>853</v>
      </c>
      <c r="AA61" s="4">
        <v>880</v>
      </c>
      <c r="AB61" s="4">
        <v>882</v>
      </c>
      <c r="AC61" s="4">
        <v>60</v>
      </c>
      <c r="AD61" s="4">
        <v>4.68</v>
      </c>
      <c r="AE61" s="4">
        <v>0.11</v>
      </c>
      <c r="AF61" s="4">
        <v>979</v>
      </c>
      <c r="AG61" s="4">
        <v>-16</v>
      </c>
      <c r="AH61" s="4">
        <v>9.9550450000000001</v>
      </c>
      <c r="AI61" s="4">
        <v>10</v>
      </c>
      <c r="AJ61" s="4">
        <v>188</v>
      </c>
      <c r="AK61" s="4">
        <v>139</v>
      </c>
      <c r="AL61" s="4">
        <v>3</v>
      </c>
      <c r="AM61" s="4">
        <v>195</v>
      </c>
      <c r="AN61" s="4" t="s">
        <v>155</v>
      </c>
      <c r="AO61" s="4">
        <v>0</v>
      </c>
      <c r="AP61" s="5"/>
      <c r="BA61" s="4">
        <v>14.023</v>
      </c>
      <c r="BB61" s="4">
        <v>11.4</v>
      </c>
      <c r="BC61" s="4">
        <v>0.81</v>
      </c>
      <c r="BD61" s="4">
        <v>18.434999999999999</v>
      </c>
      <c r="BE61" s="4">
        <v>1535.807</v>
      </c>
      <c r="BF61" s="4">
        <v>568.78899999999999</v>
      </c>
      <c r="BG61" s="4">
        <v>1.204</v>
      </c>
      <c r="BH61" s="4">
        <v>0.219</v>
      </c>
      <c r="BI61" s="4">
        <v>1.423</v>
      </c>
      <c r="BJ61" s="4">
        <v>0.90500000000000003</v>
      </c>
      <c r="BK61" s="4">
        <v>0.16500000000000001</v>
      </c>
      <c r="BL61" s="4">
        <v>1.07</v>
      </c>
      <c r="BM61" s="4">
        <v>199.04239999999999</v>
      </c>
      <c r="BQ61" s="4">
        <v>460.92</v>
      </c>
      <c r="BR61" s="4">
        <v>0.72686499999999998</v>
      </c>
      <c r="BS61" s="4">
        <v>-5</v>
      </c>
      <c r="BT61" s="4">
        <v>1.6045E-2</v>
      </c>
      <c r="BU61" s="4">
        <v>17.762767</v>
      </c>
      <c r="BV61" s="4">
        <v>0.32410800000000001</v>
      </c>
      <c r="BW61" s="4">
        <f t="shared" si="9"/>
        <v>4.6929230414000003</v>
      </c>
      <c r="BY61" s="4">
        <f t="shared" si="10"/>
        <v>20105.494058803153</v>
      </c>
      <c r="BZ61" s="4">
        <f t="shared" si="11"/>
        <v>7446.1073951431308</v>
      </c>
      <c r="CA61" s="4">
        <f t="shared" si="12"/>
        <v>11.847499147495</v>
      </c>
      <c r="CB61" s="4">
        <f t="shared" si="13"/>
        <v>2605.6957616744294</v>
      </c>
    </row>
    <row r="62" spans="1:80" x14ac:dyDescent="0.25">
      <c r="A62" s="2">
        <v>42067</v>
      </c>
      <c r="B62" s="3">
        <v>2.3957175925925927E-2</v>
      </c>
      <c r="C62" s="4">
        <v>8.4410000000000007</v>
      </c>
      <c r="D62" s="4">
        <v>5.5170000000000003</v>
      </c>
      <c r="E62" s="4">
        <v>55169.875520000001</v>
      </c>
      <c r="F62" s="4">
        <v>68.2</v>
      </c>
      <c r="G62" s="4">
        <v>14.2</v>
      </c>
      <c r="H62" s="4">
        <v>29486</v>
      </c>
      <c r="J62" s="4">
        <v>3.7</v>
      </c>
      <c r="K62" s="4">
        <v>0.8458</v>
      </c>
      <c r="L62" s="4">
        <v>7.1397000000000004</v>
      </c>
      <c r="M62" s="4">
        <v>4.6661999999999999</v>
      </c>
      <c r="N62" s="4">
        <v>57.6828</v>
      </c>
      <c r="O62" s="4">
        <v>12.0215</v>
      </c>
      <c r="P62" s="4">
        <v>69.7</v>
      </c>
      <c r="Q62" s="4">
        <v>43.353299999999997</v>
      </c>
      <c r="R62" s="4">
        <v>9.0350999999999999</v>
      </c>
      <c r="S62" s="4">
        <v>52.4</v>
      </c>
      <c r="T62" s="4">
        <v>29485.986400000002</v>
      </c>
      <c r="W62" s="4">
        <v>0</v>
      </c>
      <c r="X62" s="4">
        <v>3.1294</v>
      </c>
      <c r="Y62" s="4">
        <v>11.9</v>
      </c>
      <c r="Z62" s="4">
        <v>858</v>
      </c>
      <c r="AA62" s="4">
        <v>886</v>
      </c>
      <c r="AB62" s="4">
        <v>887</v>
      </c>
      <c r="AC62" s="4">
        <v>60</v>
      </c>
      <c r="AD62" s="4">
        <v>4.68</v>
      </c>
      <c r="AE62" s="4">
        <v>0.11</v>
      </c>
      <c r="AF62" s="4">
        <v>979</v>
      </c>
      <c r="AG62" s="4">
        <v>-16</v>
      </c>
      <c r="AH62" s="4">
        <v>9.0459540000000001</v>
      </c>
      <c r="AI62" s="4">
        <v>10</v>
      </c>
      <c r="AJ62" s="4">
        <v>187</v>
      </c>
      <c r="AK62" s="4">
        <v>139</v>
      </c>
      <c r="AL62" s="4">
        <v>3.5</v>
      </c>
      <c r="AM62" s="4">
        <v>195</v>
      </c>
      <c r="AN62" s="4" t="s">
        <v>155</v>
      </c>
      <c r="AO62" s="4">
        <v>0</v>
      </c>
      <c r="AP62" s="5"/>
      <c r="BA62" s="4">
        <v>14.023</v>
      </c>
      <c r="BB62" s="4">
        <v>11.5</v>
      </c>
      <c r="BC62" s="4">
        <v>0.82</v>
      </c>
      <c r="BD62" s="4">
        <v>18.233000000000001</v>
      </c>
      <c r="BE62" s="4">
        <v>1466.923</v>
      </c>
      <c r="BF62" s="4">
        <v>610.19399999999996</v>
      </c>
      <c r="BG62" s="4">
        <v>1.2410000000000001</v>
      </c>
      <c r="BH62" s="4">
        <v>0.25900000000000001</v>
      </c>
      <c r="BI62" s="4">
        <v>1.5</v>
      </c>
      <c r="BJ62" s="4">
        <v>0.93300000000000005</v>
      </c>
      <c r="BK62" s="4">
        <v>0.19400000000000001</v>
      </c>
      <c r="BL62" s="4">
        <v>1.127</v>
      </c>
      <c r="BM62" s="4">
        <v>200.33789999999999</v>
      </c>
      <c r="BQ62" s="4">
        <v>467.50799999999998</v>
      </c>
      <c r="BR62" s="4">
        <v>0.83099100000000004</v>
      </c>
      <c r="BS62" s="4">
        <v>-5</v>
      </c>
      <c r="BT62" s="4">
        <v>1.2184E-2</v>
      </c>
      <c r="BU62" s="4">
        <v>20.307342999999999</v>
      </c>
      <c r="BV62" s="4">
        <v>0.246113</v>
      </c>
      <c r="BW62" s="4">
        <f t="shared" si="9"/>
        <v>5.3652000205999997</v>
      </c>
      <c r="BY62" s="4">
        <f t="shared" si="10"/>
        <v>21954.720375989094</v>
      </c>
      <c r="BZ62" s="4">
        <f t="shared" si="11"/>
        <v>9132.4756957974532</v>
      </c>
      <c r="CA62" s="4">
        <f t="shared" si="12"/>
        <v>13.963755501003</v>
      </c>
      <c r="CB62" s="4">
        <f t="shared" si="13"/>
        <v>2998.3595425341787</v>
      </c>
    </row>
    <row r="63" spans="1:80" x14ac:dyDescent="0.25">
      <c r="A63" s="2">
        <v>42067</v>
      </c>
      <c r="B63" s="3">
        <v>2.396875E-2</v>
      </c>
      <c r="C63" s="4">
        <v>8.1379999999999999</v>
      </c>
      <c r="D63" s="4">
        <v>6.1649000000000003</v>
      </c>
      <c r="E63" s="4">
        <v>61649.470249999998</v>
      </c>
      <c r="F63" s="4">
        <v>68.2</v>
      </c>
      <c r="G63" s="4">
        <v>14.4</v>
      </c>
      <c r="H63" s="4">
        <v>29135.200000000001</v>
      </c>
      <c r="J63" s="4">
        <v>3.7</v>
      </c>
      <c r="K63" s="4">
        <v>0.84209999999999996</v>
      </c>
      <c r="L63" s="4">
        <v>6.8535000000000004</v>
      </c>
      <c r="M63" s="4">
        <v>5.1917</v>
      </c>
      <c r="N63" s="4">
        <v>57.433599999999998</v>
      </c>
      <c r="O63" s="4">
        <v>12.1267</v>
      </c>
      <c r="P63" s="4">
        <v>69.599999999999994</v>
      </c>
      <c r="Q63" s="4">
        <v>43.1661</v>
      </c>
      <c r="R63" s="4">
        <v>9.1143000000000001</v>
      </c>
      <c r="S63" s="4">
        <v>52.3</v>
      </c>
      <c r="T63" s="4">
        <v>29135.2238</v>
      </c>
      <c r="W63" s="4">
        <v>0</v>
      </c>
      <c r="X63" s="4">
        <v>3.1158999999999999</v>
      </c>
      <c r="Y63" s="4">
        <v>12</v>
      </c>
      <c r="Z63" s="4">
        <v>856</v>
      </c>
      <c r="AA63" s="4">
        <v>884</v>
      </c>
      <c r="AB63" s="4">
        <v>886</v>
      </c>
      <c r="AC63" s="4">
        <v>60</v>
      </c>
      <c r="AD63" s="4">
        <v>4.68</v>
      </c>
      <c r="AE63" s="4">
        <v>0.11</v>
      </c>
      <c r="AF63" s="4">
        <v>979</v>
      </c>
      <c r="AG63" s="4">
        <v>-16</v>
      </c>
      <c r="AH63" s="4">
        <v>9</v>
      </c>
      <c r="AI63" s="4">
        <v>10</v>
      </c>
      <c r="AJ63" s="4">
        <v>187</v>
      </c>
      <c r="AK63" s="4">
        <v>139</v>
      </c>
      <c r="AL63" s="4">
        <v>3.5</v>
      </c>
      <c r="AM63" s="4">
        <v>195</v>
      </c>
      <c r="AN63" s="4" t="s">
        <v>155</v>
      </c>
      <c r="AO63" s="4">
        <v>0</v>
      </c>
      <c r="AP63" s="5"/>
      <c r="BA63" s="4">
        <v>14.023</v>
      </c>
      <c r="BB63" s="4">
        <v>11.22</v>
      </c>
      <c r="BC63" s="4">
        <v>0.8</v>
      </c>
      <c r="BD63" s="4">
        <v>18.745999999999999</v>
      </c>
      <c r="BE63" s="4">
        <v>1388.8309999999999</v>
      </c>
      <c r="BF63" s="4">
        <v>669.61800000000005</v>
      </c>
      <c r="BG63" s="4">
        <v>1.2190000000000001</v>
      </c>
      <c r="BH63" s="4">
        <v>0.25700000000000001</v>
      </c>
      <c r="BI63" s="4">
        <v>1.476</v>
      </c>
      <c r="BJ63" s="4">
        <v>0.91600000000000004</v>
      </c>
      <c r="BK63" s="4">
        <v>0.193</v>
      </c>
      <c r="BL63" s="4">
        <v>1.109</v>
      </c>
      <c r="BM63" s="4">
        <v>195.2439</v>
      </c>
      <c r="BQ63" s="4">
        <v>459.11500000000001</v>
      </c>
      <c r="BR63" s="4">
        <v>0.62134999999999996</v>
      </c>
      <c r="BS63" s="4">
        <v>-5</v>
      </c>
      <c r="BT63" s="4">
        <v>1.2954E-2</v>
      </c>
      <c r="BU63" s="4">
        <v>15.184240000000001</v>
      </c>
      <c r="BV63" s="4">
        <v>0.26167099999999999</v>
      </c>
      <c r="BW63" s="4">
        <f t="shared" si="9"/>
        <v>4.0116762079999999</v>
      </c>
      <c r="BY63" s="4">
        <f t="shared" si="10"/>
        <v>15542.10895567528</v>
      </c>
      <c r="BZ63" s="4">
        <f t="shared" si="11"/>
        <v>7493.5509897758411</v>
      </c>
      <c r="CA63" s="4">
        <f t="shared" si="12"/>
        <v>10.25075895008</v>
      </c>
      <c r="CB63" s="4">
        <f t="shared" si="13"/>
        <v>2184.932484032232</v>
      </c>
    </row>
    <row r="64" spans="1:80" x14ac:dyDescent="0.25">
      <c r="A64" s="2">
        <v>42067</v>
      </c>
      <c r="B64" s="3">
        <v>2.3980324074074074E-2</v>
      </c>
      <c r="C64" s="4">
        <v>7.5659999999999998</v>
      </c>
      <c r="D64" s="4">
        <v>7.0354000000000001</v>
      </c>
      <c r="E64" s="4">
        <v>70354.149999999994</v>
      </c>
      <c r="F64" s="4">
        <v>68.2</v>
      </c>
      <c r="G64" s="4">
        <v>14.6</v>
      </c>
      <c r="H64" s="4">
        <v>28872.5</v>
      </c>
      <c r="J64" s="4">
        <v>3.7</v>
      </c>
      <c r="K64" s="4">
        <v>0.83789999999999998</v>
      </c>
      <c r="L64" s="4">
        <v>6.3396999999999997</v>
      </c>
      <c r="M64" s="4">
        <v>5.8951000000000002</v>
      </c>
      <c r="N64" s="4">
        <v>57.146099999999997</v>
      </c>
      <c r="O64" s="4">
        <v>12.226699999999999</v>
      </c>
      <c r="P64" s="4">
        <v>69.400000000000006</v>
      </c>
      <c r="Q64" s="4">
        <v>42.95</v>
      </c>
      <c r="R64" s="4">
        <v>9.1893999999999991</v>
      </c>
      <c r="S64" s="4">
        <v>52.1</v>
      </c>
      <c r="T64" s="4">
        <v>28872.521700000001</v>
      </c>
      <c r="W64" s="4">
        <v>0</v>
      </c>
      <c r="X64" s="4">
        <v>3.1002999999999998</v>
      </c>
      <c r="Y64" s="4">
        <v>12</v>
      </c>
      <c r="Z64" s="4">
        <v>861</v>
      </c>
      <c r="AA64" s="4">
        <v>890</v>
      </c>
      <c r="AB64" s="4">
        <v>893</v>
      </c>
      <c r="AC64" s="4">
        <v>60</v>
      </c>
      <c r="AD64" s="4">
        <v>4.68</v>
      </c>
      <c r="AE64" s="4">
        <v>0.11</v>
      </c>
      <c r="AF64" s="4">
        <v>979</v>
      </c>
      <c r="AG64" s="4">
        <v>-16</v>
      </c>
      <c r="AH64" s="4">
        <v>9</v>
      </c>
      <c r="AI64" s="4">
        <v>10</v>
      </c>
      <c r="AJ64" s="4">
        <v>187</v>
      </c>
      <c r="AK64" s="4">
        <v>139</v>
      </c>
      <c r="AL64" s="4">
        <v>2.6</v>
      </c>
      <c r="AM64" s="4">
        <v>195</v>
      </c>
      <c r="AN64" s="4" t="s">
        <v>155</v>
      </c>
      <c r="AO64" s="4">
        <v>0</v>
      </c>
      <c r="AP64" s="5"/>
      <c r="BA64" s="4">
        <v>14.023</v>
      </c>
      <c r="BB64" s="4">
        <v>10.93</v>
      </c>
      <c r="BC64" s="4">
        <v>0.78</v>
      </c>
      <c r="BD64" s="4">
        <v>19.343</v>
      </c>
      <c r="BE64" s="4">
        <v>1270.796</v>
      </c>
      <c r="BF64" s="4">
        <v>752.09699999999998</v>
      </c>
      <c r="BG64" s="4">
        <v>1.2</v>
      </c>
      <c r="BH64" s="4">
        <v>0.25700000000000001</v>
      </c>
      <c r="BI64" s="4">
        <v>1.456</v>
      </c>
      <c r="BJ64" s="4">
        <v>0.90200000000000002</v>
      </c>
      <c r="BK64" s="4">
        <v>0.193</v>
      </c>
      <c r="BL64" s="4">
        <v>1.0940000000000001</v>
      </c>
      <c r="BM64" s="4">
        <v>191.38579999999999</v>
      </c>
      <c r="BQ64" s="4">
        <v>451.863</v>
      </c>
      <c r="BR64" s="4">
        <v>0.33965299999999998</v>
      </c>
      <c r="BS64" s="4">
        <v>-5</v>
      </c>
      <c r="BT64" s="4">
        <v>1.1096E-2</v>
      </c>
      <c r="BU64" s="4">
        <v>8.3002629999999993</v>
      </c>
      <c r="BV64" s="4">
        <v>0.224135</v>
      </c>
      <c r="BW64" s="4">
        <f t="shared" si="9"/>
        <v>2.1929294845999996</v>
      </c>
      <c r="BY64" s="4">
        <f t="shared" si="10"/>
        <v>7773.8325312594761</v>
      </c>
      <c r="BZ64" s="4">
        <f t="shared" si="11"/>
        <v>4600.798338413606</v>
      </c>
      <c r="CA64" s="4">
        <f t="shared" si="12"/>
        <v>5.5177990355619997</v>
      </c>
      <c r="CB64" s="4">
        <f t="shared" si="13"/>
        <v>1170.7631736809997</v>
      </c>
    </row>
    <row r="65" spans="1:80" x14ac:dyDescent="0.25">
      <c r="A65" s="2">
        <v>42067</v>
      </c>
      <c r="B65" s="3">
        <v>2.3991898148148148E-2</v>
      </c>
      <c r="C65" s="4">
        <v>7.53</v>
      </c>
      <c r="D65" s="4">
        <v>7.3968999999999996</v>
      </c>
      <c r="E65" s="4">
        <v>73969.225470000005</v>
      </c>
      <c r="F65" s="4">
        <v>68.2</v>
      </c>
      <c r="G65" s="4">
        <v>17.899999999999999</v>
      </c>
      <c r="H65" s="4">
        <v>28560.1</v>
      </c>
      <c r="J65" s="4">
        <v>3.7</v>
      </c>
      <c r="K65" s="4">
        <v>0.83489999999999998</v>
      </c>
      <c r="L65" s="4">
        <v>6.2865000000000002</v>
      </c>
      <c r="M65" s="4">
        <v>6.1753999999999998</v>
      </c>
      <c r="N65" s="4">
        <v>56.937199999999997</v>
      </c>
      <c r="O65" s="4">
        <v>14.944900000000001</v>
      </c>
      <c r="P65" s="4">
        <v>71.900000000000006</v>
      </c>
      <c r="Q65" s="4">
        <v>42.792999999999999</v>
      </c>
      <c r="R65" s="4">
        <v>11.2323</v>
      </c>
      <c r="S65" s="4">
        <v>54</v>
      </c>
      <c r="T65" s="4">
        <v>28560.1489</v>
      </c>
      <c r="W65" s="4">
        <v>0</v>
      </c>
      <c r="X65" s="4">
        <v>3.089</v>
      </c>
      <c r="Y65" s="4">
        <v>11.9</v>
      </c>
      <c r="Z65" s="4">
        <v>863</v>
      </c>
      <c r="AA65" s="4">
        <v>891</v>
      </c>
      <c r="AB65" s="4">
        <v>895</v>
      </c>
      <c r="AC65" s="4">
        <v>60</v>
      </c>
      <c r="AD65" s="4">
        <v>4.68</v>
      </c>
      <c r="AE65" s="4">
        <v>0.11</v>
      </c>
      <c r="AF65" s="4">
        <v>979</v>
      </c>
      <c r="AG65" s="4">
        <v>-16</v>
      </c>
      <c r="AH65" s="4">
        <v>9</v>
      </c>
      <c r="AI65" s="4">
        <v>10</v>
      </c>
      <c r="AJ65" s="4">
        <v>187</v>
      </c>
      <c r="AK65" s="4">
        <v>139</v>
      </c>
      <c r="AL65" s="4">
        <v>2.6</v>
      </c>
      <c r="AM65" s="4">
        <v>195</v>
      </c>
      <c r="AN65" s="4" t="s">
        <v>155</v>
      </c>
      <c r="AO65" s="4">
        <v>0</v>
      </c>
      <c r="AP65" s="5"/>
      <c r="BA65" s="4">
        <v>14.023</v>
      </c>
      <c r="BB65" s="4">
        <v>10.71</v>
      </c>
      <c r="BC65" s="4">
        <v>0.76</v>
      </c>
      <c r="BD65" s="4">
        <v>19.780999999999999</v>
      </c>
      <c r="BE65" s="4">
        <v>1243.97</v>
      </c>
      <c r="BF65" s="4">
        <v>777.75599999999997</v>
      </c>
      <c r="BG65" s="4">
        <v>1.18</v>
      </c>
      <c r="BH65" s="4">
        <v>0.31</v>
      </c>
      <c r="BI65" s="4">
        <v>1.49</v>
      </c>
      <c r="BJ65" s="4">
        <v>0.88700000000000001</v>
      </c>
      <c r="BK65" s="4">
        <v>0.23300000000000001</v>
      </c>
      <c r="BL65" s="4">
        <v>1.1200000000000001</v>
      </c>
      <c r="BM65" s="4">
        <v>186.88900000000001</v>
      </c>
      <c r="BQ65" s="4">
        <v>444.44200000000001</v>
      </c>
      <c r="BR65" s="4">
        <v>0.21187400000000001</v>
      </c>
      <c r="BS65" s="4">
        <v>-5</v>
      </c>
      <c r="BT65" s="4">
        <v>9.0980000000000002E-3</v>
      </c>
      <c r="BU65" s="4">
        <v>5.1776739999999997</v>
      </c>
      <c r="BV65" s="4">
        <v>0.183778</v>
      </c>
      <c r="BW65" s="4">
        <f t="shared" si="9"/>
        <v>1.3679414707999999</v>
      </c>
      <c r="BY65" s="4">
        <f t="shared" si="10"/>
        <v>4746.9220196998594</v>
      </c>
      <c r="BZ65" s="4">
        <f t="shared" si="11"/>
        <v>2967.8746934039277</v>
      </c>
      <c r="CA65" s="4">
        <f t="shared" si="12"/>
        <v>3.3847438696059995</v>
      </c>
      <c r="CB65" s="4">
        <f t="shared" si="13"/>
        <v>713.15828302908199</v>
      </c>
    </row>
    <row r="66" spans="1:80" x14ac:dyDescent="0.25">
      <c r="A66" s="2">
        <v>42067</v>
      </c>
      <c r="B66" s="3">
        <v>2.4003472222222221E-2</v>
      </c>
      <c r="C66" s="4">
        <v>7.5119999999999996</v>
      </c>
      <c r="D66" s="4">
        <v>7.1577000000000002</v>
      </c>
      <c r="E66" s="4">
        <v>71576.798620000001</v>
      </c>
      <c r="F66" s="4">
        <v>63.2</v>
      </c>
      <c r="G66" s="4">
        <v>18.2</v>
      </c>
      <c r="H66" s="4">
        <v>28322.1</v>
      </c>
      <c r="J66" s="4">
        <v>3.7</v>
      </c>
      <c r="K66" s="4">
        <v>0.83779999999999999</v>
      </c>
      <c r="L66" s="4">
        <v>6.2930999999999999</v>
      </c>
      <c r="M66" s="4">
        <v>5.9964000000000004</v>
      </c>
      <c r="N66" s="4">
        <v>52.917299999999997</v>
      </c>
      <c r="O66" s="4">
        <v>15.247199999999999</v>
      </c>
      <c r="P66" s="4">
        <v>68.2</v>
      </c>
      <c r="Q66" s="4">
        <v>39.771700000000003</v>
      </c>
      <c r="R66" s="4">
        <v>11.4595</v>
      </c>
      <c r="S66" s="4">
        <v>51.2</v>
      </c>
      <c r="T66" s="4">
        <v>28322.098399999999</v>
      </c>
      <c r="W66" s="4">
        <v>0</v>
      </c>
      <c r="X66" s="4">
        <v>3.0996999999999999</v>
      </c>
      <c r="Y66" s="4">
        <v>12</v>
      </c>
      <c r="Z66" s="4">
        <v>864</v>
      </c>
      <c r="AA66" s="4">
        <v>890</v>
      </c>
      <c r="AB66" s="4">
        <v>895</v>
      </c>
      <c r="AC66" s="4">
        <v>60</v>
      </c>
      <c r="AD66" s="4">
        <v>4.68</v>
      </c>
      <c r="AE66" s="4">
        <v>0.11</v>
      </c>
      <c r="AF66" s="4">
        <v>979</v>
      </c>
      <c r="AG66" s="4">
        <v>-16</v>
      </c>
      <c r="AH66" s="4">
        <v>9</v>
      </c>
      <c r="AI66" s="4">
        <v>10</v>
      </c>
      <c r="AJ66" s="4">
        <v>188</v>
      </c>
      <c r="AK66" s="4">
        <v>139</v>
      </c>
      <c r="AL66" s="4">
        <v>3</v>
      </c>
      <c r="AM66" s="4">
        <v>195</v>
      </c>
      <c r="AN66" s="4" t="s">
        <v>155</v>
      </c>
      <c r="AO66" s="4">
        <v>0</v>
      </c>
      <c r="AP66" s="5"/>
      <c r="BA66" s="4">
        <v>14.023</v>
      </c>
      <c r="BB66" s="4">
        <v>10.91</v>
      </c>
      <c r="BC66" s="4">
        <v>0.78</v>
      </c>
      <c r="BD66" s="4">
        <v>19.366</v>
      </c>
      <c r="BE66" s="4">
        <v>1261.481</v>
      </c>
      <c r="BF66" s="4">
        <v>765.03700000000003</v>
      </c>
      <c r="BG66" s="4">
        <v>1.111</v>
      </c>
      <c r="BH66" s="4">
        <v>0.32</v>
      </c>
      <c r="BI66" s="4">
        <v>1.431</v>
      </c>
      <c r="BJ66" s="4">
        <v>0.83499999999999996</v>
      </c>
      <c r="BK66" s="4">
        <v>0.24099999999999999</v>
      </c>
      <c r="BL66" s="4">
        <v>1.075</v>
      </c>
      <c r="BM66" s="4">
        <v>187.74160000000001</v>
      </c>
      <c r="BQ66" s="4">
        <v>451.78699999999998</v>
      </c>
      <c r="BR66" s="4">
        <v>0.39600999999999997</v>
      </c>
      <c r="BS66" s="4">
        <v>-5</v>
      </c>
      <c r="BT66" s="4">
        <v>9.9500000000000005E-3</v>
      </c>
      <c r="BU66" s="4">
        <v>9.6774939999999994</v>
      </c>
      <c r="BV66" s="4">
        <v>0.200991</v>
      </c>
      <c r="BW66" s="4">
        <f t="shared" si="9"/>
        <v>2.5567939147999996</v>
      </c>
      <c r="BY66" s="4">
        <f t="shared" si="10"/>
        <v>8997.2774339485168</v>
      </c>
      <c r="BZ66" s="4">
        <f t="shared" si="11"/>
        <v>5456.4834002538855</v>
      </c>
      <c r="CA66" s="4">
        <f t="shared" si="12"/>
        <v>5.9554814201299999</v>
      </c>
      <c r="CB66" s="4">
        <f t="shared" si="13"/>
        <v>1339.0318689646449</v>
      </c>
    </row>
    <row r="67" spans="1:80" x14ac:dyDescent="0.25">
      <c r="A67" s="2">
        <v>42067</v>
      </c>
      <c r="B67" s="3">
        <v>2.4015046296296295E-2</v>
      </c>
      <c r="C67" s="4">
        <v>7.4210000000000003</v>
      </c>
      <c r="D67" s="4">
        <v>7.3913000000000002</v>
      </c>
      <c r="E67" s="4">
        <v>73913.427880000003</v>
      </c>
      <c r="F67" s="4">
        <v>55.1</v>
      </c>
      <c r="G67" s="4">
        <v>18.2</v>
      </c>
      <c r="H67" s="4">
        <v>28030.5</v>
      </c>
      <c r="J67" s="4">
        <v>3.7</v>
      </c>
      <c r="K67" s="4">
        <v>0.83630000000000004</v>
      </c>
      <c r="L67" s="4">
        <v>6.2065000000000001</v>
      </c>
      <c r="M67" s="4">
        <v>6.1814</v>
      </c>
      <c r="N67" s="4">
        <v>46.072800000000001</v>
      </c>
      <c r="O67" s="4">
        <v>15.220599999999999</v>
      </c>
      <c r="P67" s="4">
        <v>61.3</v>
      </c>
      <c r="Q67" s="4">
        <v>34.627499999999998</v>
      </c>
      <c r="R67" s="4">
        <v>11.4396</v>
      </c>
      <c r="S67" s="4">
        <v>46.1</v>
      </c>
      <c r="T67" s="4">
        <v>28030.547999999999</v>
      </c>
      <c r="W67" s="4">
        <v>0</v>
      </c>
      <c r="X67" s="4">
        <v>3.0943000000000001</v>
      </c>
      <c r="Y67" s="4">
        <v>11.9</v>
      </c>
      <c r="Z67" s="4">
        <v>863</v>
      </c>
      <c r="AA67" s="4">
        <v>890</v>
      </c>
      <c r="AB67" s="4">
        <v>894</v>
      </c>
      <c r="AC67" s="4">
        <v>60</v>
      </c>
      <c r="AD67" s="4">
        <v>4.68</v>
      </c>
      <c r="AE67" s="4">
        <v>0.11</v>
      </c>
      <c r="AF67" s="4">
        <v>979</v>
      </c>
      <c r="AG67" s="4">
        <v>-16</v>
      </c>
      <c r="AH67" s="4">
        <v>9.9499999999999993</v>
      </c>
      <c r="AI67" s="4">
        <v>10</v>
      </c>
      <c r="AJ67" s="4">
        <v>187.1</v>
      </c>
      <c r="AK67" s="4">
        <v>139</v>
      </c>
      <c r="AL67" s="4">
        <v>2.6</v>
      </c>
      <c r="AM67" s="4">
        <v>195</v>
      </c>
      <c r="AN67" s="4" t="s">
        <v>155</v>
      </c>
      <c r="AO67" s="4">
        <v>0</v>
      </c>
      <c r="AP67" s="5"/>
      <c r="BA67" s="4">
        <v>14.023</v>
      </c>
      <c r="BB67" s="4">
        <v>10.81</v>
      </c>
      <c r="BC67" s="4">
        <v>0.77</v>
      </c>
      <c r="BD67" s="4">
        <v>19.574000000000002</v>
      </c>
      <c r="BE67" s="4">
        <v>1238.4380000000001</v>
      </c>
      <c r="BF67" s="4">
        <v>785.03099999999995</v>
      </c>
      <c r="BG67" s="4">
        <v>0.96299999999999997</v>
      </c>
      <c r="BH67" s="4">
        <v>0.318</v>
      </c>
      <c r="BI67" s="4">
        <v>1.2809999999999999</v>
      </c>
      <c r="BJ67" s="4">
        <v>0.72399999999999998</v>
      </c>
      <c r="BK67" s="4">
        <v>0.23899999999999999</v>
      </c>
      <c r="BL67" s="4">
        <v>0.96299999999999997</v>
      </c>
      <c r="BM67" s="4">
        <v>184.95939999999999</v>
      </c>
      <c r="BQ67" s="4">
        <v>448.93799999999999</v>
      </c>
      <c r="BR67" s="4">
        <v>0.69479999999999997</v>
      </c>
      <c r="BS67" s="4">
        <v>-5</v>
      </c>
      <c r="BT67" s="4">
        <v>8.0999999999999996E-3</v>
      </c>
      <c r="BU67" s="4">
        <v>16.979175000000001</v>
      </c>
      <c r="BV67" s="4">
        <v>0.16361999999999999</v>
      </c>
      <c r="BW67" s="4">
        <f t="shared" si="9"/>
        <v>4.485898035</v>
      </c>
      <c r="BY67" s="4">
        <f t="shared" si="10"/>
        <v>15497.382124615053</v>
      </c>
      <c r="BZ67" s="4">
        <f t="shared" si="11"/>
        <v>9823.6047235862261</v>
      </c>
      <c r="CA67" s="4">
        <f t="shared" si="12"/>
        <v>9.0598840298999992</v>
      </c>
      <c r="CB67" s="4">
        <f t="shared" si="13"/>
        <v>2314.5175611048153</v>
      </c>
    </row>
    <row r="68" spans="1:80" x14ac:dyDescent="0.25">
      <c r="A68" s="2">
        <v>42067</v>
      </c>
      <c r="B68" s="3">
        <v>2.4026620370370372E-2</v>
      </c>
      <c r="C68" s="4">
        <v>7.32</v>
      </c>
      <c r="D68" s="4">
        <v>7.556</v>
      </c>
      <c r="E68" s="4">
        <v>75559.607839999997</v>
      </c>
      <c r="F68" s="4">
        <v>48.4</v>
      </c>
      <c r="G68" s="4">
        <v>18.2</v>
      </c>
      <c r="H68" s="4">
        <v>27847</v>
      </c>
      <c r="J68" s="4">
        <v>3.7</v>
      </c>
      <c r="K68" s="4">
        <v>0.83560000000000001</v>
      </c>
      <c r="L68" s="4">
        <v>6.1163999999999996</v>
      </c>
      <c r="M68" s="4">
        <v>6.3135000000000003</v>
      </c>
      <c r="N68" s="4">
        <v>40.402500000000003</v>
      </c>
      <c r="O68" s="4">
        <v>15.2073</v>
      </c>
      <c r="P68" s="4">
        <v>55.6</v>
      </c>
      <c r="Q68" s="4">
        <v>30.3658</v>
      </c>
      <c r="R68" s="4">
        <v>11.429600000000001</v>
      </c>
      <c r="S68" s="4">
        <v>41.8</v>
      </c>
      <c r="T68" s="4">
        <v>27847.034599999999</v>
      </c>
      <c r="W68" s="4">
        <v>0</v>
      </c>
      <c r="X68" s="4">
        <v>3.0916000000000001</v>
      </c>
      <c r="Y68" s="4">
        <v>12</v>
      </c>
      <c r="Z68" s="4">
        <v>865</v>
      </c>
      <c r="AA68" s="4">
        <v>891</v>
      </c>
      <c r="AB68" s="4">
        <v>895</v>
      </c>
      <c r="AC68" s="4">
        <v>60</v>
      </c>
      <c r="AD68" s="4">
        <v>4.68</v>
      </c>
      <c r="AE68" s="4">
        <v>0.11</v>
      </c>
      <c r="AF68" s="4">
        <v>979</v>
      </c>
      <c r="AG68" s="4">
        <v>-16</v>
      </c>
      <c r="AH68" s="4">
        <v>10</v>
      </c>
      <c r="AI68" s="4">
        <v>10</v>
      </c>
      <c r="AJ68" s="4">
        <v>187</v>
      </c>
      <c r="AK68" s="4">
        <v>139.9</v>
      </c>
      <c r="AL68" s="4">
        <v>2.5</v>
      </c>
      <c r="AM68" s="4">
        <v>195</v>
      </c>
      <c r="AN68" s="4" t="s">
        <v>155</v>
      </c>
      <c r="AO68" s="4">
        <v>0</v>
      </c>
      <c r="AP68" s="5"/>
      <c r="BA68" s="4">
        <v>14.023</v>
      </c>
      <c r="BB68" s="4">
        <v>10.76</v>
      </c>
      <c r="BC68" s="4">
        <v>0.77</v>
      </c>
      <c r="BD68" s="4">
        <v>19.678999999999998</v>
      </c>
      <c r="BE68" s="4">
        <v>1218.5419999999999</v>
      </c>
      <c r="BF68" s="4">
        <v>800.56399999999996</v>
      </c>
      <c r="BG68" s="4">
        <v>0.84299999999999997</v>
      </c>
      <c r="BH68" s="4">
        <v>0.317</v>
      </c>
      <c r="BI68" s="4">
        <v>1.1599999999999999</v>
      </c>
      <c r="BJ68" s="4">
        <v>0.63400000000000001</v>
      </c>
      <c r="BK68" s="4">
        <v>0.23799999999999999</v>
      </c>
      <c r="BL68" s="4">
        <v>0.872</v>
      </c>
      <c r="BM68" s="4">
        <v>183.4624</v>
      </c>
      <c r="BQ68" s="4">
        <v>447.84699999999998</v>
      </c>
      <c r="BR68" s="4">
        <v>0.78505000000000003</v>
      </c>
      <c r="BS68" s="4">
        <v>-5</v>
      </c>
      <c r="BT68" s="4">
        <v>8.9499999999999996E-3</v>
      </c>
      <c r="BU68" s="4">
        <v>19.184660000000001</v>
      </c>
      <c r="BV68" s="4">
        <v>0.18079000000000001</v>
      </c>
      <c r="BW68" s="4">
        <f t="shared" si="9"/>
        <v>5.068587172</v>
      </c>
      <c r="BY68" s="4">
        <f t="shared" si="10"/>
        <v>17229.080392735639</v>
      </c>
      <c r="BZ68" s="4">
        <f t="shared" si="11"/>
        <v>11319.24998525288</v>
      </c>
      <c r="CA68" s="4">
        <f t="shared" si="12"/>
        <v>8.9641858622800008</v>
      </c>
      <c r="CB68" s="4">
        <f t="shared" si="13"/>
        <v>2593.9921961198079</v>
      </c>
    </row>
    <row r="69" spans="1:80" x14ac:dyDescent="0.25">
      <c r="A69" s="2">
        <v>42067</v>
      </c>
      <c r="B69" s="3">
        <v>2.4038194444444449E-2</v>
      </c>
      <c r="C69" s="4">
        <v>7.351</v>
      </c>
      <c r="D69" s="4">
        <v>7.5124000000000004</v>
      </c>
      <c r="E69" s="4">
        <v>75123.846789999996</v>
      </c>
      <c r="F69" s="4">
        <v>47.7</v>
      </c>
      <c r="G69" s="4">
        <v>18.2</v>
      </c>
      <c r="H69" s="4">
        <v>27669.9</v>
      </c>
      <c r="J69" s="4">
        <v>3.8</v>
      </c>
      <c r="K69" s="4">
        <v>0.83609999999999995</v>
      </c>
      <c r="L69" s="4">
        <v>6.1456999999999997</v>
      </c>
      <c r="M69" s="4">
        <v>6.2808999999999999</v>
      </c>
      <c r="N69" s="4">
        <v>39.881</v>
      </c>
      <c r="O69" s="4">
        <v>15.2166</v>
      </c>
      <c r="P69" s="4">
        <v>55.1</v>
      </c>
      <c r="Q69" s="4">
        <v>29.973800000000001</v>
      </c>
      <c r="R69" s="4">
        <v>11.4366</v>
      </c>
      <c r="S69" s="4">
        <v>41.4</v>
      </c>
      <c r="T69" s="4">
        <v>27669.932799999999</v>
      </c>
      <c r="W69" s="4">
        <v>0</v>
      </c>
      <c r="X69" s="4">
        <v>3.1770999999999998</v>
      </c>
      <c r="Y69" s="4">
        <v>12.2</v>
      </c>
      <c r="Z69" s="4">
        <v>864</v>
      </c>
      <c r="AA69" s="4">
        <v>892</v>
      </c>
      <c r="AB69" s="4">
        <v>896</v>
      </c>
      <c r="AC69" s="4">
        <v>60</v>
      </c>
      <c r="AD69" s="4">
        <v>4.68</v>
      </c>
      <c r="AE69" s="4">
        <v>0.11</v>
      </c>
      <c r="AF69" s="4">
        <v>979</v>
      </c>
      <c r="AG69" s="4">
        <v>-16</v>
      </c>
      <c r="AH69" s="4">
        <v>10</v>
      </c>
      <c r="AI69" s="4">
        <v>10</v>
      </c>
      <c r="AJ69" s="4">
        <v>188</v>
      </c>
      <c r="AK69" s="4">
        <v>140</v>
      </c>
      <c r="AL69" s="4">
        <v>3</v>
      </c>
      <c r="AM69" s="4">
        <v>195</v>
      </c>
      <c r="AN69" s="4" t="s">
        <v>155</v>
      </c>
      <c r="AO69" s="4">
        <v>0</v>
      </c>
      <c r="AP69" s="5"/>
      <c r="BA69" s="4">
        <v>14.023</v>
      </c>
      <c r="BB69" s="4">
        <v>10.79</v>
      </c>
      <c r="BC69" s="4">
        <v>0.77</v>
      </c>
      <c r="BD69" s="4">
        <v>19.606000000000002</v>
      </c>
      <c r="BE69" s="4">
        <v>1226.08</v>
      </c>
      <c r="BF69" s="4">
        <v>797.53499999999997</v>
      </c>
      <c r="BG69" s="4">
        <v>0.83299999999999996</v>
      </c>
      <c r="BH69" s="4">
        <v>0.318</v>
      </c>
      <c r="BI69" s="4">
        <v>1.151</v>
      </c>
      <c r="BJ69" s="4">
        <v>0.626</v>
      </c>
      <c r="BK69" s="4">
        <v>0.23899999999999999</v>
      </c>
      <c r="BL69" s="4">
        <v>0.86499999999999999</v>
      </c>
      <c r="BM69" s="4">
        <v>182.54759999999999</v>
      </c>
      <c r="BQ69" s="4">
        <v>460.86900000000003</v>
      </c>
      <c r="BR69" s="4">
        <v>0.88754</v>
      </c>
      <c r="BS69" s="4">
        <v>-5</v>
      </c>
      <c r="BT69" s="4">
        <v>1.187E-2</v>
      </c>
      <c r="BU69" s="4">
        <v>21.689253000000001</v>
      </c>
      <c r="BV69" s="4">
        <v>0.23977599999999999</v>
      </c>
      <c r="BW69" s="4">
        <f t="shared" si="9"/>
        <v>5.7303006425999996</v>
      </c>
      <c r="BY69" s="4">
        <f t="shared" si="10"/>
        <v>19598.863617542876</v>
      </c>
      <c r="BZ69" s="4">
        <f t="shared" si="11"/>
        <v>12748.580594428635</v>
      </c>
      <c r="CA69" s="4">
        <f t="shared" si="12"/>
        <v>10.006597142586001</v>
      </c>
      <c r="CB69" s="4">
        <f t="shared" si="13"/>
        <v>2918.0196366548435</v>
      </c>
    </row>
    <row r="70" spans="1:80" x14ac:dyDescent="0.25">
      <c r="A70" s="2">
        <v>42067</v>
      </c>
      <c r="B70" s="3">
        <v>2.4049768518518519E-2</v>
      </c>
      <c r="C70" s="4">
        <v>7.6340000000000003</v>
      </c>
      <c r="D70" s="4">
        <v>7.1821999999999999</v>
      </c>
      <c r="E70" s="4">
        <v>71821.785709999996</v>
      </c>
      <c r="F70" s="4">
        <v>47.4</v>
      </c>
      <c r="G70" s="4">
        <v>18.3</v>
      </c>
      <c r="H70" s="4">
        <v>27382.799999999999</v>
      </c>
      <c r="J70" s="4">
        <v>3.8</v>
      </c>
      <c r="K70" s="4">
        <v>0.83750000000000002</v>
      </c>
      <c r="L70" s="4">
        <v>6.3936999999999999</v>
      </c>
      <c r="M70" s="4">
        <v>6.0152000000000001</v>
      </c>
      <c r="N70" s="4">
        <v>39.698399999999999</v>
      </c>
      <c r="O70" s="4">
        <v>15.326599999999999</v>
      </c>
      <c r="P70" s="4">
        <v>55</v>
      </c>
      <c r="Q70" s="4">
        <v>29.836600000000001</v>
      </c>
      <c r="R70" s="4">
        <v>11.5192</v>
      </c>
      <c r="S70" s="4">
        <v>41.4</v>
      </c>
      <c r="T70" s="4">
        <v>27382.8436</v>
      </c>
      <c r="W70" s="4">
        <v>0</v>
      </c>
      <c r="X70" s="4">
        <v>3.1825999999999999</v>
      </c>
      <c r="Y70" s="4">
        <v>12.1</v>
      </c>
      <c r="Z70" s="4">
        <v>865</v>
      </c>
      <c r="AA70" s="4">
        <v>892</v>
      </c>
      <c r="AB70" s="4">
        <v>896</v>
      </c>
      <c r="AC70" s="4">
        <v>60</v>
      </c>
      <c r="AD70" s="4">
        <v>4.68</v>
      </c>
      <c r="AE70" s="4">
        <v>0.11</v>
      </c>
      <c r="AF70" s="4">
        <v>979</v>
      </c>
      <c r="AG70" s="4">
        <v>-16</v>
      </c>
      <c r="AH70" s="4">
        <v>9.0439559999999997</v>
      </c>
      <c r="AI70" s="4">
        <v>10</v>
      </c>
      <c r="AJ70" s="4">
        <v>188</v>
      </c>
      <c r="AK70" s="4">
        <v>140</v>
      </c>
      <c r="AL70" s="4">
        <v>2.9</v>
      </c>
      <c r="AM70" s="4">
        <v>195</v>
      </c>
      <c r="AN70" s="4" t="s">
        <v>155</v>
      </c>
      <c r="AO70" s="4">
        <v>0</v>
      </c>
      <c r="AP70" s="5"/>
      <c r="BA70" s="4">
        <v>14.023</v>
      </c>
      <c r="BB70" s="4">
        <v>10.89</v>
      </c>
      <c r="BC70" s="4">
        <v>0.78</v>
      </c>
      <c r="BD70" s="4">
        <v>19.399999999999999</v>
      </c>
      <c r="BE70" s="4">
        <v>1279.4849999999999</v>
      </c>
      <c r="BF70" s="4">
        <v>766.14200000000005</v>
      </c>
      <c r="BG70" s="4">
        <v>0.83199999999999996</v>
      </c>
      <c r="BH70" s="4">
        <v>0.32100000000000001</v>
      </c>
      <c r="BI70" s="4">
        <v>1.153</v>
      </c>
      <c r="BJ70" s="4">
        <v>0.625</v>
      </c>
      <c r="BK70" s="4">
        <v>0.24099999999999999</v>
      </c>
      <c r="BL70" s="4">
        <v>0.86699999999999999</v>
      </c>
      <c r="BM70" s="4">
        <v>181.20910000000001</v>
      </c>
      <c r="BQ70" s="4">
        <v>463.08199999999999</v>
      </c>
      <c r="BR70" s="4">
        <v>0.82029700000000005</v>
      </c>
      <c r="BS70" s="4">
        <v>-5</v>
      </c>
      <c r="BT70" s="4">
        <v>7.2199999999999999E-3</v>
      </c>
      <c r="BU70" s="4">
        <v>20.046001</v>
      </c>
      <c r="BV70" s="4">
        <v>0.14584</v>
      </c>
      <c r="BW70" s="4">
        <f t="shared" si="9"/>
        <v>5.2961534641999997</v>
      </c>
      <c r="BY70" s="4">
        <f t="shared" si="10"/>
        <v>18902.986943450444</v>
      </c>
      <c r="BZ70" s="4">
        <f t="shared" si="11"/>
        <v>11318.907390730654</v>
      </c>
      <c r="CA70" s="4">
        <f t="shared" si="12"/>
        <v>9.2336892106250001</v>
      </c>
      <c r="CB70" s="4">
        <f t="shared" si="13"/>
        <v>2677.1656184593071</v>
      </c>
    </row>
    <row r="71" spans="1:80" x14ac:dyDescent="0.25">
      <c r="A71" s="2">
        <v>42067</v>
      </c>
      <c r="B71" s="3">
        <v>2.4061342592592596E-2</v>
      </c>
      <c r="C71" s="4">
        <v>7.9740000000000002</v>
      </c>
      <c r="D71" s="4">
        <v>6.6082999999999998</v>
      </c>
      <c r="E71" s="4">
        <v>66083.339089999994</v>
      </c>
      <c r="F71" s="4">
        <v>47.3</v>
      </c>
      <c r="G71" s="4">
        <v>18.3</v>
      </c>
      <c r="H71" s="4">
        <v>27027.3</v>
      </c>
      <c r="J71" s="4">
        <v>3.8</v>
      </c>
      <c r="K71" s="4">
        <v>0.84099999999999997</v>
      </c>
      <c r="L71" s="4">
        <v>6.7062999999999997</v>
      </c>
      <c r="M71" s="4">
        <v>5.5576999999999996</v>
      </c>
      <c r="N71" s="4">
        <v>39.779600000000002</v>
      </c>
      <c r="O71" s="4">
        <v>15.3904</v>
      </c>
      <c r="P71" s="4">
        <v>55.2</v>
      </c>
      <c r="Q71" s="4">
        <v>29.8977</v>
      </c>
      <c r="R71" s="4">
        <v>11.5672</v>
      </c>
      <c r="S71" s="4">
        <v>41.5</v>
      </c>
      <c r="T71" s="4">
        <v>27027.266299999999</v>
      </c>
      <c r="W71" s="4">
        <v>0</v>
      </c>
      <c r="X71" s="4">
        <v>3.1958000000000002</v>
      </c>
      <c r="Y71" s="4">
        <v>12.3</v>
      </c>
      <c r="Z71" s="4">
        <v>861</v>
      </c>
      <c r="AA71" s="4">
        <v>889</v>
      </c>
      <c r="AB71" s="4">
        <v>893</v>
      </c>
      <c r="AC71" s="4">
        <v>60</v>
      </c>
      <c r="AD71" s="4">
        <v>4.68</v>
      </c>
      <c r="AE71" s="4">
        <v>0.11</v>
      </c>
      <c r="AF71" s="4">
        <v>979</v>
      </c>
      <c r="AG71" s="4">
        <v>-16</v>
      </c>
      <c r="AH71" s="4">
        <v>9.9550450000000001</v>
      </c>
      <c r="AI71" s="4">
        <v>10</v>
      </c>
      <c r="AJ71" s="4">
        <v>188</v>
      </c>
      <c r="AK71" s="4">
        <v>141</v>
      </c>
      <c r="AL71" s="4">
        <v>2.9</v>
      </c>
      <c r="AM71" s="4">
        <v>195</v>
      </c>
      <c r="AN71" s="4" t="s">
        <v>155</v>
      </c>
      <c r="AO71" s="4">
        <v>0</v>
      </c>
      <c r="AP71" s="5"/>
      <c r="BA71" s="4">
        <v>14.023</v>
      </c>
      <c r="BB71" s="4">
        <v>11.15</v>
      </c>
      <c r="BC71" s="4">
        <v>0.8</v>
      </c>
      <c r="BD71" s="4">
        <v>18.905000000000001</v>
      </c>
      <c r="BE71" s="4">
        <v>1358.277</v>
      </c>
      <c r="BF71" s="4">
        <v>716.42899999999997</v>
      </c>
      <c r="BG71" s="4">
        <v>0.84399999999999997</v>
      </c>
      <c r="BH71" s="4">
        <v>0.32600000000000001</v>
      </c>
      <c r="BI71" s="4">
        <v>1.17</v>
      </c>
      <c r="BJ71" s="4">
        <v>0.63400000000000001</v>
      </c>
      <c r="BK71" s="4">
        <v>0.245</v>
      </c>
      <c r="BL71" s="4">
        <v>0.879</v>
      </c>
      <c r="BM71" s="4">
        <v>181.02010000000001</v>
      </c>
      <c r="BQ71" s="4">
        <v>470.637</v>
      </c>
      <c r="BR71" s="4">
        <v>0.94975100000000001</v>
      </c>
      <c r="BS71" s="4">
        <v>-5</v>
      </c>
      <c r="BT71" s="4">
        <v>1.082E-2</v>
      </c>
      <c r="BU71" s="4">
        <v>23.209546</v>
      </c>
      <c r="BV71" s="4">
        <v>0.21856800000000001</v>
      </c>
      <c r="BW71" s="4">
        <f t="shared" si="9"/>
        <v>6.1319620531999997</v>
      </c>
      <c r="BY71" s="4">
        <f t="shared" si="10"/>
        <v>23233.919481522353</v>
      </c>
      <c r="BZ71" s="4">
        <f t="shared" si="11"/>
        <v>12254.829979619457</v>
      </c>
      <c r="CA71" s="4">
        <f t="shared" si="12"/>
        <v>10.844846044868</v>
      </c>
      <c r="CB71" s="4">
        <f t="shared" si="13"/>
        <v>3096.4276270135801</v>
      </c>
    </row>
    <row r="72" spans="1:80" x14ac:dyDescent="0.25">
      <c r="A72" s="2">
        <v>42067</v>
      </c>
      <c r="B72" s="3">
        <v>2.4072916666666666E-2</v>
      </c>
      <c r="C72" s="4">
        <v>8.0660000000000007</v>
      </c>
      <c r="D72" s="4">
        <v>6.3124000000000002</v>
      </c>
      <c r="E72" s="4">
        <v>63123.89129</v>
      </c>
      <c r="F72" s="4">
        <v>46.4</v>
      </c>
      <c r="G72" s="4">
        <v>18.3</v>
      </c>
      <c r="H72" s="4">
        <v>26614.5</v>
      </c>
      <c r="J72" s="4">
        <v>3.8</v>
      </c>
      <c r="K72" s="4">
        <v>0.84379999999999999</v>
      </c>
      <c r="L72" s="4">
        <v>6.8060999999999998</v>
      </c>
      <c r="M72" s="4">
        <v>5.3262</v>
      </c>
      <c r="N72" s="4">
        <v>39.170699999999997</v>
      </c>
      <c r="O72" s="4">
        <v>15.4411</v>
      </c>
      <c r="P72" s="4">
        <v>54.6</v>
      </c>
      <c r="Q72" s="4">
        <v>29.44</v>
      </c>
      <c r="R72" s="4">
        <v>11.6053</v>
      </c>
      <c r="S72" s="4">
        <v>41</v>
      </c>
      <c r="T72" s="4">
        <v>26614.527099999999</v>
      </c>
      <c r="W72" s="4">
        <v>0</v>
      </c>
      <c r="X72" s="4">
        <v>3.2063999999999999</v>
      </c>
      <c r="Y72" s="4">
        <v>12.3</v>
      </c>
      <c r="Z72" s="4">
        <v>858</v>
      </c>
      <c r="AA72" s="4">
        <v>885</v>
      </c>
      <c r="AB72" s="4">
        <v>890</v>
      </c>
      <c r="AC72" s="4">
        <v>60</v>
      </c>
      <c r="AD72" s="4">
        <v>4.68</v>
      </c>
      <c r="AE72" s="4">
        <v>0.11</v>
      </c>
      <c r="AF72" s="4">
        <v>979</v>
      </c>
      <c r="AG72" s="4">
        <v>-16</v>
      </c>
      <c r="AH72" s="4">
        <v>10</v>
      </c>
      <c r="AI72" s="4">
        <v>10</v>
      </c>
      <c r="AJ72" s="4">
        <v>188</v>
      </c>
      <c r="AK72" s="4">
        <v>140</v>
      </c>
      <c r="AL72" s="4">
        <v>3.4</v>
      </c>
      <c r="AM72" s="4">
        <v>195</v>
      </c>
      <c r="AN72" s="4" t="s">
        <v>155</v>
      </c>
      <c r="AO72" s="4">
        <v>0</v>
      </c>
      <c r="AP72" s="5"/>
      <c r="BA72" s="4">
        <v>14.023</v>
      </c>
      <c r="BB72" s="4">
        <v>11.35</v>
      </c>
      <c r="BC72" s="4">
        <v>0.81</v>
      </c>
      <c r="BD72" s="4">
        <v>18.515000000000001</v>
      </c>
      <c r="BE72" s="4">
        <v>1394.6389999999999</v>
      </c>
      <c r="BF72" s="4">
        <v>694.649</v>
      </c>
      <c r="BG72" s="4">
        <v>0.84099999999999997</v>
      </c>
      <c r="BH72" s="4">
        <v>0.33100000000000002</v>
      </c>
      <c r="BI72" s="4">
        <v>1.1719999999999999</v>
      </c>
      <c r="BJ72" s="4">
        <v>0.63200000000000001</v>
      </c>
      <c r="BK72" s="4">
        <v>0.249</v>
      </c>
      <c r="BL72" s="4">
        <v>0.88100000000000001</v>
      </c>
      <c r="BM72" s="4">
        <v>180.34559999999999</v>
      </c>
      <c r="BQ72" s="4">
        <v>477.72300000000001</v>
      </c>
      <c r="BR72" s="4">
        <v>0.75087999999999999</v>
      </c>
      <c r="BS72" s="4">
        <v>-5</v>
      </c>
      <c r="BT72" s="4">
        <v>9.0919999999999994E-3</v>
      </c>
      <c r="BU72" s="4">
        <v>18.349633000000001</v>
      </c>
      <c r="BV72" s="4">
        <v>0.18365699999999999</v>
      </c>
      <c r="BW72" s="4">
        <f t="shared" si="9"/>
        <v>4.8479730386000002</v>
      </c>
      <c r="BY72" s="4">
        <f t="shared" si="10"/>
        <v>18860.650883487917</v>
      </c>
      <c r="BZ72" s="4">
        <f t="shared" si="11"/>
        <v>9394.2104555831284</v>
      </c>
      <c r="CA72" s="4">
        <f t="shared" si="12"/>
        <v>8.5469654572720017</v>
      </c>
      <c r="CB72" s="4">
        <f t="shared" si="13"/>
        <v>2438.9360974224574</v>
      </c>
    </row>
    <row r="73" spans="1:80" x14ac:dyDescent="0.25">
      <c r="A73" s="2">
        <v>42067</v>
      </c>
      <c r="B73" s="3">
        <v>2.4084490740740736E-2</v>
      </c>
      <c r="C73" s="4">
        <v>7.9329999999999998</v>
      </c>
      <c r="D73" s="4">
        <v>6.5246000000000004</v>
      </c>
      <c r="E73" s="4">
        <v>65246.42224</v>
      </c>
      <c r="F73" s="4">
        <v>46.2</v>
      </c>
      <c r="G73" s="4">
        <v>18.3</v>
      </c>
      <c r="H73" s="4">
        <v>26308.400000000001</v>
      </c>
      <c r="J73" s="4">
        <v>3.8</v>
      </c>
      <c r="K73" s="4">
        <v>0.84309999999999996</v>
      </c>
      <c r="L73" s="4">
        <v>6.6882999999999999</v>
      </c>
      <c r="M73" s="4">
        <v>5.5008999999999997</v>
      </c>
      <c r="N73" s="4">
        <v>38.944499999999998</v>
      </c>
      <c r="O73" s="4">
        <v>15.428699999999999</v>
      </c>
      <c r="P73" s="4">
        <v>54.4</v>
      </c>
      <c r="Q73" s="4">
        <v>29.27</v>
      </c>
      <c r="R73" s="4">
        <v>11.5959</v>
      </c>
      <c r="S73" s="4">
        <v>40.9</v>
      </c>
      <c r="T73" s="4">
        <v>26308.3953</v>
      </c>
      <c r="W73" s="4">
        <v>0</v>
      </c>
      <c r="X73" s="4">
        <v>3.2038000000000002</v>
      </c>
      <c r="Y73" s="4">
        <v>12.4</v>
      </c>
      <c r="Z73" s="4">
        <v>856</v>
      </c>
      <c r="AA73" s="4">
        <v>882</v>
      </c>
      <c r="AB73" s="4">
        <v>887</v>
      </c>
      <c r="AC73" s="4">
        <v>60</v>
      </c>
      <c r="AD73" s="4">
        <v>4.68</v>
      </c>
      <c r="AE73" s="4">
        <v>0.11</v>
      </c>
      <c r="AF73" s="4">
        <v>979</v>
      </c>
      <c r="AG73" s="4">
        <v>-16</v>
      </c>
      <c r="AH73" s="4">
        <v>10</v>
      </c>
      <c r="AI73" s="4">
        <v>10</v>
      </c>
      <c r="AJ73" s="4">
        <v>188</v>
      </c>
      <c r="AK73" s="4">
        <v>140</v>
      </c>
      <c r="AL73" s="4">
        <v>3.7</v>
      </c>
      <c r="AM73" s="4">
        <v>195</v>
      </c>
      <c r="AN73" s="4" t="s">
        <v>155</v>
      </c>
      <c r="AO73" s="4">
        <v>0</v>
      </c>
      <c r="AP73" s="5"/>
      <c r="BA73" s="4">
        <v>14.023</v>
      </c>
      <c r="BB73" s="4">
        <v>11.29</v>
      </c>
      <c r="BC73" s="4">
        <v>0.81</v>
      </c>
      <c r="BD73" s="4">
        <v>18.61</v>
      </c>
      <c r="BE73" s="4">
        <v>1368.07</v>
      </c>
      <c r="BF73" s="4">
        <v>716.15</v>
      </c>
      <c r="BG73" s="4">
        <v>0.83399999999999996</v>
      </c>
      <c r="BH73" s="4">
        <v>0.33</v>
      </c>
      <c r="BI73" s="4">
        <v>1.165</v>
      </c>
      <c r="BJ73" s="4">
        <v>0.627</v>
      </c>
      <c r="BK73" s="4">
        <v>0.248</v>
      </c>
      <c r="BL73" s="4">
        <v>0.875</v>
      </c>
      <c r="BM73" s="4">
        <v>177.95330000000001</v>
      </c>
      <c r="BQ73" s="4">
        <v>476.488</v>
      </c>
      <c r="BR73" s="4">
        <v>1.1317489999999999</v>
      </c>
      <c r="BS73" s="4">
        <v>-5</v>
      </c>
      <c r="BT73" s="4">
        <v>8.0470000000000003E-3</v>
      </c>
      <c r="BU73" s="4">
        <v>27.657122999999999</v>
      </c>
      <c r="BV73" s="4">
        <v>0.162548</v>
      </c>
      <c r="BW73" s="4">
        <f t="shared" si="9"/>
        <v>7.3070118965999997</v>
      </c>
      <c r="BY73" s="4">
        <f t="shared" si="10"/>
        <v>27885.780753543564</v>
      </c>
      <c r="BZ73" s="4">
        <f t="shared" si="11"/>
        <v>14597.500045063649</v>
      </c>
      <c r="CA73" s="4">
        <f t="shared" si="12"/>
        <v>12.780328881176999</v>
      </c>
      <c r="CB73" s="4">
        <f t="shared" si="13"/>
        <v>3627.2754377842984</v>
      </c>
    </row>
    <row r="74" spans="1:80" x14ac:dyDescent="0.25">
      <c r="A74" s="2">
        <v>42067</v>
      </c>
      <c r="B74" s="3">
        <v>2.4096064814814813E-2</v>
      </c>
      <c r="C74" s="4">
        <v>7.9059999999999997</v>
      </c>
      <c r="D74" s="4">
        <v>6.7809999999999997</v>
      </c>
      <c r="E74" s="4">
        <v>67809.573019999996</v>
      </c>
      <c r="F74" s="4">
        <v>57.9</v>
      </c>
      <c r="G74" s="4">
        <v>18.399999999999999</v>
      </c>
      <c r="H74" s="4">
        <v>26125.599999999999</v>
      </c>
      <c r="J74" s="4">
        <v>3.8</v>
      </c>
      <c r="K74" s="4">
        <v>0.84099999999999997</v>
      </c>
      <c r="L74" s="4">
        <v>6.649</v>
      </c>
      <c r="M74" s="4">
        <v>5.7028999999999996</v>
      </c>
      <c r="N74" s="4">
        <v>48.7029</v>
      </c>
      <c r="O74" s="4">
        <v>15.4748</v>
      </c>
      <c r="P74" s="4">
        <v>64.2</v>
      </c>
      <c r="Q74" s="4">
        <v>36.604300000000002</v>
      </c>
      <c r="R74" s="4">
        <v>11.630599999999999</v>
      </c>
      <c r="S74" s="4">
        <v>48.2</v>
      </c>
      <c r="T74" s="4">
        <v>26125.5818</v>
      </c>
      <c r="W74" s="4">
        <v>0</v>
      </c>
      <c r="X74" s="4">
        <v>3.1959</v>
      </c>
      <c r="Y74" s="4">
        <v>12.3</v>
      </c>
      <c r="Z74" s="4">
        <v>857</v>
      </c>
      <c r="AA74" s="4">
        <v>882</v>
      </c>
      <c r="AB74" s="4">
        <v>888</v>
      </c>
      <c r="AC74" s="4">
        <v>60</v>
      </c>
      <c r="AD74" s="4">
        <v>4.68</v>
      </c>
      <c r="AE74" s="4">
        <v>0.11</v>
      </c>
      <c r="AF74" s="4">
        <v>979</v>
      </c>
      <c r="AG74" s="4">
        <v>-16</v>
      </c>
      <c r="AH74" s="4">
        <v>10</v>
      </c>
      <c r="AI74" s="4">
        <v>10</v>
      </c>
      <c r="AJ74" s="4">
        <v>188</v>
      </c>
      <c r="AK74" s="4">
        <v>140</v>
      </c>
      <c r="AL74" s="4">
        <v>4</v>
      </c>
      <c r="AM74" s="4">
        <v>195</v>
      </c>
      <c r="AN74" s="4" t="s">
        <v>155</v>
      </c>
      <c r="AO74" s="4">
        <v>0</v>
      </c>
      <c r="AP74" s="5"/>
      <c r="BA74" s="4">
        <v>14.023</v>
      </c>
      <c r="BB74" s="4">
        <v>11.13</v>
      </c>
      <c r="BC74" s="4">
        <v>0.79</v>
      </c>
      <c r="BD74" s="4">
        <v>18.902999999999999</v>
      </c>
      <c r="BE74" s="4">
        <v>1346.865</v>
      </c>
      <c r="BF74" s="4">
        <v>735.26400000000001</v>
      </c>
      <c r="BG74" s="4">
        <v>1.0329999999999999</v>
      </c>
      <c r="BH74" s="4">
        <v>0.32800000000000001</v>
      </c>
      <c r="BI74" s="4">
        <v>1.361</v>
      </c>
      <c r="BJ74" s="4">
        <v>0.77600000000000002</v>
      </c>
      <c r="BK74" s="4">
        <v>0.247</v>
      </c>
      <c r="BL74" s="4">
        <v>1.0229999999999999</v>
      </c>
      <c r="BM74" s="4">
        <v>175.0061</v>
      </c>
      <c r="BQ74" s="4">
        <v>470.714</v>
      </c>
      <c r="BR74" s="4">
        <v>1.0215209999999999</v>
      </c>
      <c r="BS74" s="4">
        <v>-5</v>
      </c>
      <c r="BT74" s="4">
        <v>5.1440000000000001E-3</v>
      </c>
      <c r="BU74" s="4">
        <v>24.963431</v>
      </c>
      <c r="BV74" s="4">
        <v>0.103906</v>
      </c>
      <c r="BW74" s="4">
        <f t="shared" si="9"/>
        <v>6.5953384701999997</v>
      </c>
      <c r="BY74" s="4">
        <f t="shared" si="10"/>
        <v>24779.687790941654</v>
      </c>
      <c r="BZ74" s="4">
        <f t="shared" si="11"/>
        <v>13527.422840387808</v>
      </c>
      <c r="CA74" s="4">
        <f t="shared" si="12"/>
        <v>14.276885750072001</v>
      </c>
      <c r="CB74" s="4">
        <f t="shared" si="13"/>
        <v>3219.7707413217468</v>
      </c>
    </row>
    <row r="75" spans="1:80" x14ac:dyDescent="0.25">
      <c r="A75" s="2">
        <v>42067</v>
      </c>
      <c r="B75" s="3">
        <v>2.410763888888889E-2</v>
      </c>
      <c r="C75" s="4">
        <v>8.2629999999999999</v>
      </c>
      <c r="D75" s="4">
        <v>5.9855999999999998</v>
      </c>
      <c r="E75" s="4">
        <v>59855.632380000003</v>
      </c>
      <c r="F75" s="4">
        <v>60.4</v>
      </c>
      <c r="G75" s="4">
        <v>18.399999999999999</v>
      </c>
      <c r="H75" s="4">
        <v>26213.599999999999</v>
      </c>
      <c r="J75" s="4">
        <v>3.8</v>
      </c>
      <c r="K75" s="4">
        <v>0.84599999999999997</v>
      </c>
      <c r="L75" s="4">
        <v>6.9901999999999997</v>
      </c>
      <c r="M75" s="4">
        <v>5.0637999999999996</v>
      </c>
      <c r="N75" s="4">
        <v>51.098300000000002</v>
      </c>
      <c r="O75" s="4">
        <v>15.5664</v>
      </c>
      <c r="P75" s="4">
        <v>66.7</v>
      </c>
      <c r="Q75" s="4">
        <v>38.404600000000002</v>
      </c>
      <c r="R75" s="4">
        <v>11.699400000000001</v>
      </c>
      <c r="S75" s="4">
        <v>50.1</v>
      </c>
      <c r="T75" s="4">
        <v>26213.610199999999</v>
      </c>
      <c r="W75" s="4">
        <v>0</v>
      </c>
      <c r="X75" s="4">
        <v>3.2147999999999999</v>
      </c>
      <c r="Y75" s="4">
        <v>12.4</v>
      </c>
      <c r="Z75" s="4">
        <v>858</v>
      </c>
      <c r="AA75" s="4">
        <v>883</v>
      </c>
      <c r="AB75" s="4">
        <v>889</v>
      </c>
      <c r="AC75" s="4">
        <v>60</v>
      </c>
      <c r="AD75" s="4">
        <v>4.68</v>
      </c>
      <c r="AE75" s="4">
        <v>0.11</v>
      </c>
      <c r="AF75" s="4">
        <v>979</v>
      </c>
      <c r="AG75" s="4">
        <v>-16</v>
      </c>
      <c r="AH75" s="4">
        <v>10</v>
      </c>
      <c r="AI75" s="4">
        <v>10</v>
      </c>
      <c r="AJ75" s="4">
        <v>188</v>
      </c>
      <c r="AK75" s="4">
        <v>140</v>
      </c>
      <c r="AL75" s="4">
        <v>3.8</v>
      </c>
      <c r="AM75" s="4">
        <v>195</v>
      </c>
      <c r="AN75" s="4" t="s">
        <v>155</v>
      </c>
      <c r="AO75" s="4">
        <v>0</v>
      </c>
      <c r="AP75" s="5"/>
      <c r="BA75" s="4">
        <v>14.023</v>
      </c>
      <c r="BB75" s="4">
        <v>11.51</v>
      </c>
      <c r="BC75" s="4">
        <v>0.82</v>
      </c>
      <c r="BD75" s="4">
        <v>18.204000000000001</v>
      </c>
      <c r="BE75" s="4">
        <v>1443.971</v>
      </c>
      <c r="BF75" s="4">
        <v>665.76099999999997</v>
      </c>
      <c r="BG75" s="4">
        <v>1.105</v>
      </c>
      <c r="BH75" s="4">
        <v>0.33700000000000002</v>
      </c>
      <c r="BI75" s="4">
        <v>1.4419999999999999</v>
      </c>
      <c r="BJ75" s="4">
        <v>0.83099999999999996</v>
      </c>
      <c r="BK75" s="4">
        <v>0.253</v>
      </c>
      <c r="BL75" s="4">
        <v>1.0840000000000001</v>
      </c>
      <c r="BM75" s="4">
        <v>179.06630000000001</v>
      </c>
      <c r="BQ75" s="4">
        <v>482.85700000000003</v>
      </c>
      <c r="BR75" s="4">
        <v>0.97882400000000003</v>
      </c>
      <c r="BS75" s="4">
        <v>-5</v>
      </c>
      <c r="BT75" s="4">
        <v>2.1440000000000001E-3</v>
      </c>
      <c r="BU75" s="4">
        <v>23.920012</v>
      </c>
      <c r="BV75" s="4">
        <v>4.3309E-2</v>
      </c>
      <c r="BW75" s="4">
        <f t="shared" ref="BW75:BW138" si="14">BU75*0.2642</f>
        <v>6.3196671703999998</v>
      </c>
      <c r="BY75" s="4">
        <f t="shared" ref="BY75:BY138" si="15">BE75*$BU75*0.737</f>
        <v>25455.835288319522</v>
      </c>
      <c r="BZ75" s="4">
        <f t="shared" ref="BZ75:BZ138" si="16">BF75*$BU75*0.737</f>
        <v>11736.733187430284</v>
      </c>
      <c r="CA75" s="4">
        <f t="shared" ref="CA75:CA138" si="17">BJ75*$BU75*0.737</f>
        <v>14.649739589363998</v>
      </c>
      <c r="CB75" s="4">
        <f t="shared" ref="CB75:CB138" si="18">BM75*$BU75*0.737</f>
        <v>3156.7685490143572</v>
      </c>
    </row>
    <row r="76" spans="1:80" x14ac:dyDescent="0.25">
      <c r="A76" s="2">
        <v>42067</v>
      </c>
      <c r="B76" s="3">
        <v>2.4119212962962964E-2</v>
      </c>
      <c r="C76" s="4">
        <v>7.8120000000000003</v>
      </c>
      <c r="D76" s="4">
        <v>4.7237</v>
      </c>
      <c r="E76" s="4">
        <v>47236.85484</v>
      </c>
      <c r="F76" s="4">
        <v>65.7</v>
      </c>
      <c r="G76" s="4">
        <v>18.5</v>
      </c>
      <c r="H76" s="4">
        <v>27769.4</v>
      </c>
      <c r="J76" s="4">
        <v>3.8</v>
      </c>
      <c r="K76" s="4">
        <v>0.86029999999999995</v>
      </c>
      <c r="L76" s="4">
        <v>6.7210000000000001</v>
      </c>
      <c r="M76" s="4">
        <v>4.0637999999999996</v>
      </c>
      <c r="N76" s="4">
        <v>56.535299999999999</v>
      </c>
      <c r="O76" s="4">
        <v>15.915699999999999</v>
      </c>
      <c r="P76" s="4">
        <v>72.5</v>
      </c>
      <c r="Q76" s="4">
        <v>42.491</v>
      </c>
      <c r="R76" s="4">
        <v>11.962</v>
      </c>
      <c r="S76" s="4">
        <v>54.5</v>
      </c>
      <c r="T76" s="4">
        <v>27769.395499999999</v>
      </c>
      <c r="W76" s="4">
        <v>0</v>
      </c>
      <c r="X76" s="4">
        <v>3.2692000000000001</v>
      </c>
      <c r="Y76" s="4">
        <v>12.4</v>
      </c>
      <c r="Z76" s="4">
        <v>850</v>
      </c>
      <c r="AA76" s="4">
        <v>875</v>
      </c>
      <c r="AB76" s="4">
        <v>881</v>
      </c>
      <c r="AC76" s="4">
        <v>60</v>
      </c>
      <c r="AD76" s="4">
        <v>4.68</v>
      </c>
      <c r="AE76" s="4">
        <v>0.11</v>
      </c>
      <c r="AF76" s="4">
        <v>979</v>
      </c>
      <c r="AG76" s="4">
        <v>-16</v>
      </c>
      <c r="AH76" s="4">
        <v>10</v>
      </c>
      <c r="AI76" s="4">
        <v>10</v>
      </c>
      <c r="AJ76" s="4">
        <v>188</v>
      </c>
      <c r="AK76" s="4">
        <v>140</v>
      </c>
      <c r="AL76" s="4">
        <v>3.7</v>
      </c>
      <c r="AM76" s="4">
        <v>195</v>
      </c>
      <c r="AN76" s="4" t="s">
        <v>155</v>
      </c>
      <c r="AO76" s="4">
        <v>0</v>
      </c>
      <c r="AP76" s="5"/>
      <c r="BA76" s="4">
        <v>14.023</v>
      </c>
      <c r="BB76" s="4">
        <v>12.75</v>
      </c>
      <c r="BC76" s="4">
        <v>0.91</v>
      </c>
      <c r="BD76" s="4">
        <v>16.236999999999998</v>
      </c>
      <c r="BE76" s="4">
        <v>1502.71</v>
      </c>
      <c r="BF76" s="4">
        <v>578.29899999999998</v>
      </c>
      <c r="BG76" s="4">
        <v>1.3240000000000001</v>
      </c>
      <c r="BH76" s="4">
        <v>0.373</v>
      </c>
      <c r="BI76" s="4">
        <v>1.696</v>
      </c>
      <c r="BJ76" s="4">
        <v>0.995</v>
      </c>
      <c r="BK76" s="4">
        <v>0.28000000000000003</v>
      </c>
      <c r="BL76" s="4">
        <v>1.2749999999999999</v>
      </c>
      <c r="BM76" s="4">
        <v>205.31790000000001</v>
      </c>
      <c r="BQ76" s="4">
        <v>531.46699999999998</v>
      </c>
      <c r="BR76" s="4">
        <v>0.70119600000000004</v>
      </c>
      <c r="BS76" s="4">
        <v>-5</v>
      </c>
      <c r="BT76" s="4">
        <v>9.7999999999999997E-5</v>
      </c>
      <c r="BU76" s="4">
        <v>17.135473000000001</v>
      </c>
      <c r="BV76" s="4">
        <v>1.9780000000000002E-3</v>
      </c>
      <c r="BW76" s="4">
        <f t="shared" si="14"/>
        <v>4.5271919666000002</v>
      </c>
      <c r="BY76" s="4">
        <f t="shared" si="15"/>
        <v>18977.489567658711</v>
      </c>
      <c r="BZ76" s="4">
        <f t="shared" si="16"/>
        <v>7303.2476256146992</v>
      </c>
      <c r="CA76" s="4">
        <f t="shared" si="17"/>
        <v>12.565699382995001</v>
      </c>
      <c r="CB76" s="4">
        <f t="shared" si="18"/>
        <v>2592.9276475857582</v>
      </c>
    </row>
    <row r="77" spans="1:80" x14ac:dyDescent="0.25">
      <c r="A77" s="2">
        <v>42067</v>
      </c>
      <c r="B77" s="3">
        <v>2.4130787037037037E-2</v>
      </c>
      <c r="C77" s="4">
        <v>5.2720000000000002</v>
      </c>
      <c r="D77" s="4">
        <v>4.3872999999999998</v>
      </c>
      <c r="E77" s="4">
        <v>43872.848590000001</v>
      </c>
      <c r="F77" s="4">
        <v>62.7</v>
      </c>
      <c r="G77" s="4">
        <v>18.5</v>
      </c>
      <c r="H77" s="4">
        <v>42166.7</v>
      </c>
      <c r="J77" s="4">
        <v>3.8</v>
      </c>
      <c r="K77" s="4">
        <v>0.86939999999999995</v>
      </c>
      <c r="L77" s="4">
        <v>4.5838999999999999</v>
      </c>
      <c r="M77" s="4">
        <v>3.8144999999999998</v>
      </c>
      <c r="N77" s="4">
        <v>54.525100000000002</v>
      </c>
      <c r="O77" s="4">
        <v>16.084599999999998</v>
      </c>
      <c r="P77" s="4">
        <v>70.599999999999994</v>
      </c>
      <c r="Q77" s="4">
        <v>40.9801</v>
      </c>
      <c r="R77" s="4">
        <v>12.088900000000001</v>
      </c>
      <c r="S77" s="4">
        <v>53.1</v>
      </c>
      <c r="T77" s="4">
        <v>42166.746500000001</v>
      </c>
      <c r="W77" s="4">
        <v>0</v>
      </c>
      <c r="X77" s="4">
        <v>3.3039000000000001</v>
      </c>
      <c r="Y77" s="4">
        <v>12.3</v>
      </c>
      <c r="Z77" s="4">
        <v>844</v>
      </c>
      <c r="AA77" s="4">
        <v>866</v>
      </c>
      <c r="AB77" s="4">
        <v>875</v>
      </c>
      <c r="AC77" s="4">
        <v>60</v>
      </c>
      <c r="AD77" s="4">
        <v>4.68</v>
      </c>
      <c r="AE77" s="4">
        <v>0.11</v>
      </c>
      <c r="AF77" s="4">
        <v>979</v>
      </c>
      <c r="AG77" s="4">
        <v>-16</v>
      </c>
      <c r="AH77" s="4">
        <v>10</v>
      </c>
      <c r="AI77" s="4">
        <v>10</v>
      </c>
      <c r="AJ77" s="4">
        <v>188</v>
      </c>
      <c r="AK77" s="4">
        <v>140</v>
      </c>
      <c r="AL77" s="4">
        <v>3.3</v>
      </c>
      <c r="AM77" s="4">
        <v>195</v>
      </c>
      <c r="AN77" s="4" t="s">
        <v>155</v>
      </c>
      <c r="AO77" s="4">
        <v>0</v>
      </c>
      <c r="AP77" s="5"/>
      <c r="BA77" s="4">
        <v>14.023</v>
      </c>
      <c r="BB77" s="4">
        <v>13.69</v>
      </c>
      <c r="BC77" s="4">
        <v>0.98</v>
      </c>
      <c r="BD77" s="4">
        <v>15.016999999999999</v>
      </c>
      <c r="BE77" s="4">
        <v>1102.0450000000001</v>
      </c>
      <c r="BF77" s="4">
        <v>583.68200000000002</v>
      </c>
      <c r="BG77" s="4">
        <v>1.373</v>
      </c>
      <c r="BH77" s="4">
        <v>0.40500000000000003</v>
      </c>
      <c r="BI77" s="4">
        <v>1.778</v>
      </c>
      <c r="BJ77" s="4">
        <v>1.032</v>
      </c>
      <c r="BK77" s="4">
        <v>0.30399999999999999</v>
      </c>
      <c r="BL77" s="4">
        <v>1.3360000000000001</v>
      </c>
      <c r="BM77" s="4">
        <v>335.23899999999998</v>
      </c>
      <c r="BQ77" s="4">
        <v>577.54399999999998</v>
      </c>
      <c r="BR77" s="4">
        <v>0.445687</v>
      </c>
      <c r="BS77" s="4">
        <v>-5</v>
      </c>
      <c r="BT77" s="4">
        <v>-3.8E-3</v>
      </c>
      <c r="BU77" s="4">
        <v>10.891484</v>
      </c>
      <c r="BV77" s="4">
        <v>-7.6763999999999999E-2</v>
      </c>
      <c r="BW77" s="4">
        <f t="shared" si="14"/>
        <v>2.8775300727999999</v>
      </c>
      <c r="BY77" s="4">
        <f t="shared" si="15"/>
        <v>8846.1413422828609</v>
      </c>
      <c r="BZ77" s="4">
        <f t="shared" si="16"/>
        <v>4685.2292519328566</v>
      </c>
      <c r="CA77" s="4">
        <f t="shared" si="17"/>
        <v>8.2838884666560002</v>
      </c>
      <c r="CB77" s="4">
        <f t="shared" si="18"/>
        <v>2690.9714008462115</v>
      </c>
    </row>
    <row r="78" spans="1:80" x14ac:dyDescent="0.25">
      <c r="A78" s="2">
        <v>42067</v>
      </c>
      <c r="B78" s="3">
        <v>2.4142361111111111E-2</v>
      </c>
      <c r="C78" s="4">
        <v>5.6239999999999997</v>
      </c>
      <c r="D78" s="4">
        <v>4.7808000000000002</v>
      </c>
      <c r="E78" s="4">
        <v>47807.835760000002</v>
      </c>
      <c r="F78" s="4">
        <v>57</v>
      </c>
      <c r="G78" s="4">
        <v>18.7</v>
      </c>
      <c r="H78" s="4">
        <v>46128.5</v>
      </c>
      <c r="J78" s="4">
        <v>3.8</v>
      </c>
      <c r="K78" s="4">
        <v>0.85850000000000004</v>
      </c>
      <c r="L78" s="4">
        <v>4.8284000000000002</v>
      </c>
      <c r="M78" s="4">
        <v>4.1040999999999999</v>
      </c>
      <c r="N78" s="4">
        <v>48.928199999999997</v>
      </c>
      <c r="O78" s="4">
        <v>16.045500000000001</v>
      </c>
      <c r="P78" s="4">
        <v>65</v>
      </c>
      <c r="Q78" s="4">
        <v>36.773600000000002</v>
      </c>
      <c r="R78" s="4">
        <v>12.0595</v>
      </c>
      <c r="S78" s="4">
        <v>48.8</v>
      </c>
      <c r="T78" s="4">
        <v>46128.467100000002</v>
      </c>
      <c r="W78" s="4">
        <v>0</v>
      </c>
      <c r="X78" s="4">
        <v>3.2621000000000002</v>
      </c>
      <c r="Y78" s="4">
        <v>12.2</v>
      </c>
      <c r="Z78" s="4">
        <v>843</v>
      </c>
      <c r="AA78" s="4">
        <v>867</v>
      </c>
      <c r="AB78" s="4">
        <v>875</v>
      </c>
      <c r="AC78" s="4">
        <v>60</v>
      </c>
      <c r="AD78" s="4">
        <v>4.68</v>
      </c>
      <c r="AE78" s="4">
        <v>0.11</v>
      </c>
      <c r="AF78" s="4">
        <v>979</v>
      </c>
      <c r="AG78" s="4">
        <v>-16</v>
      </c>
      <c r="AH78" s="4">
        <v>10</v>
      </c>
      <c r="AI78" s="4">
        <v>10</v>
      </c>
      <c r="AJ78" s="4">
        <v>188</v>
      </c>
      <c r="AK78" s="4">
        <v>139.1</v>
      </c>
      <c r="AL78" s="4">
        <v>3.5</v>
      </c>
      <c r="AM78" s="4">
        <v>195</v>
      </c>
      <c r="AN78" s="4" t="s">
        <v>155</v>
      </c>
      <c r="AO78" s="4">
        <v>0</v>
      </c>
      <c r="AP78" s="5"/>
      <c r="BA78" s="4">
        <v>14.023</v>
      </c>
      <c r="BB78" s="4">
        <v>12.58</v>
      </c>
      <c r="BC78" s="4">
        <v>0.9</v>
      </c>
      <c r="BD78" s="4">
        <v>16.488</v>
      </c>
      <c r="BE78" s="4">
        <v>1080.8589999999999</v>
      </c>
      <c r="BF78" s="4">
        <v>584.74199999999996</v>
      </c>
      <c r="BG78" s="4">
        <v>1.147</v>
      </c>
      <c r="BH78" s="4">
        <v>0.376</v>
      </c>
      <c r="BI78" s="4">
        <v>1.5229999999999999</v>
      </c>
      <c r="BJ78" s="4">
        <v>0.86199999999999999</v>
      </c>
      <c r="BK78" s="4">
        <v>0.28299999999999997</v>
      </c>
      <c r="BL78" s="4">
        <v>1.145</v>
      </c>
      <c r="BM78" s="4">
        <v>341.47550000000001</v>
      </c>
      <c r="BQ78" s="4">
        <v>530.97</v>
      </c>
      <c r="BR78" s="4">
        <v>0.88044999999999995</v>
      </c>
      <c r="BS78" s="4">
        <v>-5</v>
      </c>
      <c r="BT78" s="4">
        <v>-1.065E-2</v>
      </c>
      <c r="BU78" s="4">
        <v>21.515996999999999</v>
      </c>
      <c r="BV78" s="4">
        <v>-0.21512999999999999</v>
      </c>
      <c r="BW78" s="4">
        <f t="shared" si="14"/>
        <v>5.684526407399999</v>
      </c>
      <c r="BY78" s="4">
        <f t="shared" si="15"/>
        <v>17139.49438404875</v>
      </c>
      <c r="BZ78" s="4">
        <f t="shared" si="16"/>
        <v>9272.423345799436</v>
      </c>
      <c r="CA78" s="4">
        <f t="shared" si="17"/>
        <v>13.668983798117999</v>
      </c>
      <c r="CB78" s="4">
        <f t="shared" si="18"/>
        <v>5414.8759593436689</v>
      </c>
    </row>
    <row r="79" spans="1:80" x14ac:dyDescent="0.25">
      <c r="A79" s="2">
        <v>42067</v>
      </c>
      <c r="B79" s="3">
        <v>2.4153935185185185E-2</v>
      </c>
      <c r="C79" s="4">
        <v>7.3470000000000004</v>
      </c>
      <c r="D79" s="4">
        <v>4.6966000000000001</v>
      </c>
      <c r="E79" s="4">
        <v>46965.659919999998</v>
      </c>
      <c r="F79" s="4">
        <v>48.7</v>
      </c>
      <c r="G79" s="4">
        <v>18.600000000000001</v>
      </c>
      <c r="H79" s="4">
        <v>43166.5</v>
      </c>
      <c r="J79" s="4">
        <v>3.98</v>
      </c>
      <c r="K79" s="4">
        <v>0.84850000000000003</v>
      </c>
      <c r="L79" s="4">
        <v>6.2332999999999998</v>
      </c>
      <c r="M79" s="4">
        <v>3.9849000000000001</v>
      </c>
      <c r="N79" s="4">
        <v>41.343299999999999</v>
      </c>
      <c r="O79" s="4">
        <v>15.789099999999999</v>
      </c>
      <c r="P79" s="4">
        <v>57.1</v>
      </c>
      <c r="Q79" s="4">
        <v>31.072900000000001</v>
      </c>
      <c r="R79" s="4">
        <v>11.8668</v>
      </c>
      <c r="S79" s="4">
        <v>42.9</v>
      </c>
      <c r="T79" s="4">
        <v>43166.536099999998</v>
      </c>
      <c r="W79" s="4">
        <v>0</v>
      </c>
      <c r="X79" s="4">
        <v>3.3788</v>
      </c>
      <c r="Y79" s="4">
        <v>12.1</v>
      </c>
      <c r="Z79" s="4">
        <v>841</v>
      </c>
      <c r="AA79" s="4">
        <v>866</v>
      </c>
      <c r="AB79" s="4">
        <v>873</v>
      </c>
      <c r="AC79" s="4">
        <v>60</v>
      </c>
      <c r="AD79" s="4">
        <v>4.68</v>
      </c>
      <c r="AE79" s="4">
        <v>0.11</v>
      </c>
      <c r="AF79" s="4">
        <v>979</v>
      </c>
      <c r="AG79" s="4">
        <v>-16</v>
      </c>
      <c r="AH79" s="4">
        <v>10</v>
      </c>
      <c r="AI79" s="4">
        <v>10</v>
      </c>
      <c r="AJ79" s="4">
        <v>188</v>
      </c>
      <c r="AK79" s="4">
        <v>139</v>
      </c>
      <c r="AL79" s="4">
        <v>3.3</v>
      </c>
      <c r="AM79" s="4">
        <v>195</v>
      </c>
      <c r="AN79" s="4" t="s">
        <v>155</v>
      </c>
      <c r="AO79" s="4">
        <v>0</v>
      </c>
      <c r="AP79" s="5"/>
      <c r="BA79" s="4">
        <v>14.023</v>
      </c>
      <c r="BB79" s="4">
        <v>11.72</v>
      </c>
      <c r="BC79" s="4">
        <v>0.84</v>
      </c>
      <c r="BD79" s="4">
        <v>17.86</v>
      </c>
      <c r="BE79" s="4">
        <v>1300.1210000000001</v>
      </c>
      <c r="BF79" s="4">
        <v>528.99699999999996</v>
      </c>
      <c r="BG79" s="4">
        <v>0.90300000000000002</v>
      </c>
      <c r="BH79" s="4">
        <v>0.34499999999999997</v>
      </c>
      <c r="BI79" s="4">
        <v>1.248</v>
      </c>
      <c r="BJ79" s="4">
        <v>0.67900000000000005</v>
      </c>
      <c r="BK79" s="4">
        <v>0.25900000000000001</v>
      </c>
      <c r="BL79" s="4">
        <v>0.93799999999999994</v>
      </c>
      <c r="BM79" s="4">
        <v>297.73489999999998</v>
      </c>
      <c r="BQ79" s="4">
        <v>512.41200000000003</v>
      </c>
      <c r="BR79" s="4">
        <v>0.90969999999999995</v>
      </c>
      <c r="BS79" s="4">
        <v>-5</v>
      </c>
      <c r="BT79" s="4">
        <v>-1.4800000000000001E-2</v>
      </c>
      <c r="BU79" s="4">
        <v>22.230793999999999</v>
      </c>
      <c r="BV79" s="4">
        <v>-0.29896</v>
      </c>
      <c r="BW79" s="4">
        <f t="shared" si="14"/>
        <v>5.8733757747999995</v>
      </c>
      <c r="BY79" s="4">
        <f t="shared" si="15"/>
        <v>21301.306206916539</v>
      </c>
      <c r="BZ79" s="4">
        <f t="shared" si="16"/>
        <v>8667.1371968764652</v>
      </c>
      <c r="CA79" s="4">
        <f t="shared" si="17"/>
        <v>11.124800625862001</v>
      </c>
      <c r="CB79" s="4">
        <f t="shared" si="18"/>
        <v>4878.1169394123117</v>
      </c>
    </row>
    <row r="80" spans="1:80" x14ac:dyDescent="0.25">
      <c r="A80" s="2">
        <v>42067</v>
      </c>
      <c r="B80" s="3">
        <v>2.4165509259259258E-2</v>
      </c>
      <c r="C80" s="4">
        <v>8.5470000000000006</v>
      </c>
      <c r="D80" s="4">
        <v>4.4089999999999998</v>
      </c>
      <c r="E80" s="4">
        <v>44089.60684</v>
      </c>
      <c r="F80" s="4">
        <v>39.9</v>
      </c>
      <c r="G80" s="4">
        <v>16.399999999999999</v>
      </c>
      <c r="H80" s="4">
        <v>37538.800000000003</v>
      </c>
      <c r="J80" s="4">
        <v>5.38</v>
      </c>
      <c r="K80" s="4">
        <v>0.84750000000000003</v>
      </c>
      <c r="L80" s="4">
        <v>7.2441000000000004</v>
      </c>
      <c r="M80" s="4">
        <v>3.7368000000000001</v>
      </c>
      <c r="N80" s="4">
        <v>33.796300000000002</v>
      </c>
      <c r="O80" s="4">
        <v>13.911199999999999</v>
      </c>
      <c r="P80" s="4">
        <v>47.7</v>
      </c>
      <c r="Q80" s="4">
        <v>25.400700000000001</v>
      </c>
      <c r="R80" s="4">
        <v>10.455399999999999</v>
      </c>
      <c r="S80" s="4">
        <v>35.9</v>
      </c>
      <c r="T80" s="4">
        <v>37538.770100000002</v>
      </c>
      <c r="W80" s="4">
        <v>0</v>
      </c>
      <c r="X80" s="4">
        <v>4.5627000000000004</v>
      </c>
      <c r="Y80" s="4">
        <v>12</v>
      </c>
      <c r="Z80" s="4">
        <v>840</v>
      </c>
      <c r="AA80" s="4">
        <v>863</v>
      </c>
      <c r="AB80" s="4">
        <v>870</v>
      </c>
      <c r="AC80" s="4">
        <v>60</v>
      </c>
      <c r="AD80" s="4">
        <v>4.68</v>
      </c>
      <c r="AE80" s="4">
        <v>0.11</v>
      </c>
      <c r="AF80" s="4">
        <v>979</v>
      </c>
      <c r="AG80" s="4">
        <v>-16</v>
      </c>
      <c r="AH80" s="4">
        <v>10</v>
      </c>
      <c r="AI80" s="4">
        <v>10</v>
      </c>
      <c r="AJ80" s="4">
        <v>188</v>
      </c>
      <c r="AK80" s="4">
        <v>140</v>
      </c>
      <c r="AL80" s="4">
        <v>3.3</v>
      </c>
      <c r="AM80" s="4">
        <v>195</v>
      </c>
      <c r="AN80" s="4" t="s">
        <v>155</v>
      </c>
      <c r="AO80" s="4">
        <v>0</v>
      </c>
      <c r="AP80" s="5"/>
      <c r="BA80" s="4">
        <v>14.023</v>
      </c>
      <c r="BB80" s="4">
        <v>11.64</v>
      </c>
      <c r="BC80" s="4">
        <v>0.83</v>
      </c>
      <c r="BD80" s="4">
        <v>17.989000000000001</v>
      </c>
      <c r="BE80" s="4">
        <v>1490.394</v>
      </c>
      <c r="BF80" s="4">
        <v>489.315</v>
      </c>
      <c r="BG80" s="4">
        <v>0.72799999999999998</v>
      </c>
      <c r="BH80" s="4">
        <v>0.3</v>
      </c>
      <c r="BI80" s="4">
        <v>1.028</v>
      </c>
      <c r="BJ80" s="4">
        <v>0.54700000000000004</v>
      </c>
      <c r="BK80" s="4">
        <v>0.22500000000000001</v>
      </c>
      <c r="BL80" s="4">
        <v>0.77300000000000002</v>
      </c>
      <c r="BM80" s="4">
        <v>255.39760000000001</v>
      </c>
      <c r="BQ80" s="4">
        <v>682.553</v>
      </c>
      <c r="BR80" s="4">
        <v>0.96734399999999998</v>
      </c>
      <c r="BS80" s="4">
        <v>-5</v>
      </c>
      <c r="BT80" s="4">
        <v>-1.4999999999999999E-2</v>
      </c>
      <c r="BU80" s="4">
        <v>23.639471</v>
      </c>
      <c r="BV80" s="4">
        <v>-0.30299999999999999</v>
      </c>
      <c r="BW80" s="4">
        <f t="shared" si="14"/>
        <v>6.2455482381999996</v>
      </c>
      <c r="BY80" s="4">
        <f t="shared" si="15"/>
        <v>25966.076671540039</v>
      </c>
      <c r="BZ80" s="4">
        <f t="shared" si="16"/>
        <v>8524.9878934930057</v>
      </c>
      <c r="CA80" s="4">
        <f t="shared" si="17"/>
        <v>9.5299926994690001</v>
      </c>
      <c r="CB80" s="4">
        <f t="shared" si="18"/>
        <v>4449.6110849394954</v>
      </c>
    </row>
    <row r="81" spans="1:80" x14ac:dyDescent="0.25">
      <c r="A81" s="2">
        <v>42067</v>
      </c>
      <c r="B81" s="3">
        <v>2.4177083333333332E-2</v>
      </c>
      <c r="C81" s="4">
        <v>8.3040000000000003</v>
      </c>
      <c r="D81" s="4">
        <v>4.2972999999999999</v>
      </c>
      <c r="E81" s="4">
        <v>42972.981319999999</v>
      </c>
      <c r="F81" s="4">
        <v>35.799999999999997</v>
      </c>
      <c r="G81" s="4">
        <v>16.2</v>
      </c>
      <c r="H81" s="4">
        <v>34707</v>
      </c>
      <c r="J81" s="4">
        <v>7.37</v>
      </c>
      <c r="K81" s="4">
        <v>0.85350000000000004</v>
      </c>
      <c r="L81" s="4">
        <v>7.0875000000000004</v>
      </c>
      <c r="M81" s="4">
        <v>3.6676000000000002</v>
      </c>
      <c r="N81" s="4">
        <v>30.553899999999999</v>
      </c>
      <c r="O81" s="4">
        <v>13.826000000000001</v>
      </c>
      <c r="P81" s="4">
        <v>44.4</v>
      </c>
      <c r="Q81" s="4">
        <v>22.963699999999999</v>
      </c>
      <c r="R81" s="4">
        <v>10.391400000000001</v>
      </c>
      <c r="S81" s="4">
        <v>33.4</v>
      </c>
      <c r="T81" s="4">
        <v>34706.996899999998</v>
      </c>
      <c r="W81" s="4">
        <v>0</v>
      </c>
      <c r="X81" s="4">
        <v>6.2900999999999998</v>
      </c>
      <c r="Y81" s="4">
        <v>12</v>
      </c>
      <c r="Z81" s="4">
        <v>841</v>
      </c>
      <c r="AA81" s="4">
        <v>864</v>
      </c>
      <c r="AB81" s="4">
        <v>871</v>
      </c>
      <c r="AC81" s="4">
        <v>60</v>
      </c>
      <c r="AD81" s="4">
        <v>4.68</v>
      </c>
      <c r="AE81" s="4">
        <v>0.11</v>
      </c>
      <c r="AF81" s="4">
        <v>979</v>
      </c>
      <c r="AG81" s="4">
        <v>-16</v>
      </c>
      <c r="AH81" s="4">
        <v>10.955045</v>
      </c>
      <c r="AI81" s="4">
        <v>10</v>
      </c>
      <c r="AJ81" s="4">
        <v>188</v>
      </c>
      <c r="AK81" s="4">
        <v>140</v>
      </c>
      <c r="AL81" s="4">
        <v>3.5</v>
      </c>
      <c r="AM81" s="4">
        <v>195</v>
      </c>
      <c r="AN81" s="4" t="s">
        <v>155</v>
      </c>
      <c r="AO81" s="4">
        <v>0</v>
      </c>
      <c r="AP81" s="5"/>
      <c r="BA81" s="4">
        <v>14.023</v>
      </c>
      <c r="BB81" s="4">
        <v>12.14</v>
      </c>
      <c r="BC81" s="4">
        <v>0.87</v>
      </c>
      <c r="BD81" s="4">
        <v>17.170000000000002</v>
      </c>
      <c r="BE81" s="4">
        <v>1510.4939999999999</v>
      </c>
      <c r="BF81" s="4">
        <v>497.48500000000001</v>
      </c>
      <c r="BG81" s="4">
        <v>0.68200000000000005</v>
      </c>
      <c r="BH81" s="4">
        <v>0.309</v>
      </c>
      <c r="BI81" s="4">
        <v>0.99</v>
      </c>
      <c r="BJ81" s="4">
        <v>0.51300000000000001</v>
      </c>
      <c r="BK81" s="4">
        <v>0.23200000000000001</v>
      </c>
      <c r="BL81" s="4">
        <v>0.74399999999999999</v>
      </c>
      <c r="BM81" s="4">
        <v>244.6027</v>
      </c>
      <c r="BQ81" s="4">
        <v>974.71699999999998</v>
      </c>
      <c r="BR81" s="4">
        <v>0.81528299999999998</v>
      </c>
      <c r="BS81" s="4">
        <v>-5</v>
      </c>
      <c r="BT81" s="4">
        <v>-1.5955E-2</v>
      </c>
      <c r="BU81" s="4">
        <v>19.923470999999999</v>
      </c>
      <c r="BV81" s="4">
        <v>-0.32229200000000002</v>
      </c>
      <c r="BW81" s="4">
        <f t="shared" si="14"/>
        <v>5.2637810381999994</v>
      </c>
      <c r="BY81" s="4">
        <f t="shared" si="15"/>
        <v>22179.486869244734</v>
      </c>
      <c r="BZ81" s="4">
        <f t="shared" si="16"/>
        <v>7304.869814210595</v>
      </c>
      <c r="CA81" s="4">
        <f t="shared" si="17"/>
        <v>7.5326858391509992</v>
      </c>
      <c r="CB81" s="4">
        <f t="shared" si="18"/>
        <v>3591.6477475791426</v>
      </c>
    </row>
    <row r="82" spans="1:80" x14ac:dyDescent="0.25">
      <c r="A82" s="2">
        <v>42067</v>
      </c>
      <c r="B82" s="3">
        <v>2.4188657407407405E-2</v>
      </c>
      <c r="C82" s="4">
        <v>7.6630000000000003</v>
      </c>
      <c r="D82" s="4">
        <v>4.3654000000000002</v>
      </c>
      <c r="E82" s="4">
        <v>43654.416669999999</v>
      </c>
      <c r="F82" s="4">
        <v>35</v>
      </c>
      <c r="G82" s="4">
        <v>16</v>
      </c>
      <c r="H82" s="4">
        <v>38123.800000000003</v>
      </c>
      <c r="J82" s="4">
        <v>8</v>
      </c>
      <c r="K82" s="4">
        <v>0.85429999999999995</v>
      </c>
      <c r="L82" s="4">
        <v>6.5469999999999997</v>
      </c>
      <c r="M82" s="4">
        <v>3.7294999999999998</v>
      </c>
      <c r="N82" s="4">
        <v>29.9145</v>
      </c>
      <c r="O82" s="4">
        <v>13.6692</v>
      </c>
      <c r="P82" s="4">
        <v>43.6</v>
      </c>
      <c r="Q82" s="4">
        <v>22.4832</v>
      </c>
      <c r="R82" s="4">
        <v>10.2735</v>
      </c>
      <c r="S82" s="4">
        <v>32.799999999999997</v>
      </c>
      <c r="T82" s="4">
        <v>38123.796799999996</v>
      </c>
      <c r="W82" s="4">
        <v>0</v>
      </c>
      <c r="X82" s="4">
        <v>6.8346</v>
      </c>
      <c r="Y82" s="4">
        <v>11.9</v>
      </c>
      <c r="Z82" s="4">
        <v>842</v>
      </c>
      <c r="AA82" s="4">
        <v>864</v>
      </c>
      <c r="AB82" s="4">
        <v>872</v>
      </c>
      <c r="AC82" s="4">
        <v>60</v>
      </c>
      <c r="AD82" s="4">
        <v>4.68</v>
      </c>
      <c r="AE82" s="4">
        <v>0.11</v>
      </c>
      <c r="AF82" s="4">
        <v>979</v>
      </c>
      <c r="AG82" s="4">
        <v>-16</v>
      </c>
      <c r="AH82" s="4">
        <v>10.045954</v>
      </c>
      <c r="AI82" s="4">
        <v>10</v>
      </c>
      <c r="AJ82" s="4">
        <v>188</v>
      </c>
      <c r="AK82" s="4">
        <v>140</v>
      </c>
      <c r="AL82" s="4">
        <v>3.1</v>
      </c>
      <c r="AM82" s="4">
        <v>195</v>
      </c>
      <c r="AN82" s="4" t="s">
        <v>155</v>
      </c>
      <c r="AO82" s="4">
        <v>0</v>
      </c>
      <c r="AP82" s="5"/>
      <c r="BA82" s="4">
        <v>14.023</v>
      </c>
      <c r="BB82" s="4">
        <v>12.22</v>
      </c>
      <c r="BC82" s="4">
        <v>0.87</v>
      </c>
      <c r="BD82" s="4">
        <v>17.052</v>
      </c>
      <c r="BE82" s="4">
        <v>1408.89</v>
      </c>
      <c r="BF82" s="4">
        <v>510.81599999999997</v>
      </c>
      <c r="BG82" s="4">
        <v>0.67400000000000004</v>
      </c>
      <c r="BH82" s="4">
        <v>0.308</v>
      </c>
      <c r="BI82" s="4">
        <v>0.98199999999999998</v>
      </c>
      <c r="BJ82" s="4">
        <v>0.50700000000000001</v>
      </c>
      <c r="BK82" s="4">
        <v>0.23200000000000001</v>
      </c>
      <c r="BL82" s="4">
        <v>0.73799999999999999</v>
      </c>
      <c r="BM82" s="4">
        <v>271.30169999999998</v>
      </c>
      <c r="BQ82" s="4">
        <v>1069.4179999999999</v>
      </c>
      <c r="BR82" s="4">
        <v>0.55613199999999996</v>
      </c>
      <c r="BS82" s="4">
        <v>-5</v>
      </c>
      <c r="BT82" s="4">
        <v>-1.9816E-2</v>
      </c>
      <c r="BU82" s="4">
        <v>13.590472999999999</v>
      </c>
      <c r="BV82" s="4">
        <v>-0.400287</v>
      </c>
      <c r="BW82" s="4">
        <f t="shared" si="14"/>
        <v>3.5906029665999997</v>
      </c>
      <c r="BY82" s="4">
        <f t="shared" si="15"/>
        <v>14111.693869162891</v>
      </c>
      <c r="BZ82" s="4">
        <f t="shared" si="16"/>
        <v>5116.424288248415</v>
      </c>
      <c r="CA82" s="4">
        <f t="shared" si="17"/>
        <v>5.0782025507069992</v>
      </c>
      <c r="CB82" s="4">
        <f t="shared" si="18"/>
        <v>2717.4062819549213</v>
      </c>
    </row>
    <row r="83" spans="1:80" x14ac:dyDescent="0.25">
      <c r="A83" s="2">
        <v>42067</v>
      </c>
      <c r="B83" s="3">
        <v>2.4200231481481482E-2</v>
      </c>
      <c r="C83" s="4">
        <v>7.76</v>
      </c>
      <c r="D83" s="4">
        <v>4.3551000000000002</v>
      </c>
      <c r="E83" s="4">
        <v>43550.875</v>
      </c>
      <c r="F83" s="4">
        <v>35.1</v>
      </c>
      <c r="G83" s="4">
        <v>16</v>
      </c>
      <c r="H83" s="4">
        <v>38354.300000000003</v>
      </c>
      <c r="J83" s="4">
        <v>6.97</v>
      </c>
      <c r="K83" s="4">
        <v>0.85350000000000004</v>
      </c>
      <c r="L83" s="4">
        <v>6.6231</v>
      </c>
      <c r="M83" s="4">
        <v>3.7172999999999998</v>
      </c>
      <c r="N83" s="4">
        <v>29.959399999999999</v>
      </c>
      <c r="O83" s="4">
        <v>13.656700000000001</v>
      </c>
      <c r="P83" s="4">
        <v>43.6</v>
      </c>
      <c r="Q83" s="4">
        <v>22.516999999999999</v>
      </c>
      <c r="R83" s="4">
        <v>10.264200000000001</v>
      </c>
      <c r="S83" s="4">
        <v>32.799999999999997</v>
      </c>
      <c r="T83" s="4">
        <v>38354.253599999996</v>
      </c>
      <c r="W83" s="4">
        <v>0</v>
      </c>
      <c r="X83" s="4">
        <v>5.9484000000000004</v>
      </c>
      <c r="Y83" s="4">
        <v>12.3</v>
      </c>
      <c r="Z83" s="4">
        <v>839</v>
      </c>
      <c r="AA83" s="4">
        <v>861</v>
      </c>
      <c r="AB83" s="4">
        <v>870</v>
      </c>
      <c r="AC83" s="4">
        <v>60</v>
      </c>
      <c r="AD83" s="4">
        <v>4.68</v>
      </c>
      <c r="AE83" s="4">
        <v>0.11</v>
      </c>
      <c r="AF83" s="4">
        <v>979</v>
      </c>
      <c r="AG83" s="4">
        <v>-16</v>
      </c>
      <c r="AH83" s="4">
        <v>10.953047</v>
      </c>
      <c r="AI83" s="4">
        <v>10</v>
      </c>
      <c r="AJ83" s="4">
        <v>188</v>
      </c>
      <c r="AK83" s="4">
        <v>140</v>
      </c>
      <c r="AL83" s="4">
        <v>3.6</v>
      </c>
      <c r="AM83" s="4">
        <v>195</v>
      </c>
      <c r="AN83" s="4" t="s">
        <v>155</v>
      </c>
      <c r="AO83" s="4">
        <v>0</v>
      </c>
      <c r="AP83" s="5"/>
      <c r="BA83" s="4">
        <v>14.023</v>
      </c>
      <c r="BB83" s="4">
        <v>12.14</v>
      </c>
      <c r="BC83" s="4">
        <v>0.87</v>
      </c>
      <c r="BD83" s="4">
        <v>17.158000000000001</v>
      </c>
      <c r="BE83" s="4">
        <v>1416.51</v>
      </c>
      <c r="BF83" s="4">
        <v>506.00799999999998</v>
      </c>
      <c r="BG83" s="4">
        <v>0.67100000000000004</v>
      </c>
      <c r="BH83" s="4">
        <v>0.30599999999999999</v>
      </c>
      <c r="BI83" s="4">
        <v>0.97699999999999998</v>
      </c>
      <c r="BJ83" s="4">
        <v>0.504</v>
      </c>
      <c r="BK83" s="4">
        <v>0.23</v>
      </c>
      <c r="BL83" s="4">
        <v>0.73399999999999999</v>
      </c>
      <c r="BM83" s="4">
        <v>271.26299999999998</v>
      </c>
      <c r="BQ83" s="4">
        <v>925.03300000000002</v>
      </c>
      <c r="BR83" s="4">
        <v>0.44202399999999997</v>
      </c>
      <c r="BS83" s="4">
        <v>-5</v>
      </c>
      <c r="BT83" s="4">
        <v>-1.3329000000000001E-2</v>
      </c>
      <c r="BU83" s="4">
        <v>10.801959999999999</v>
      </c>
      <c r="BV83" s="4">
        <v>-0.26923900000000001</v>
      </c>
      <c r="BW83" s="4">
        <f t="shared" si="14"/>
        <v>2.8538778319999998</v>
      </c>
      <c r="BY83" s="4">
        <f t="shared" si="15"/>
        <v>11276.8991730252</v>
      </c>
      <c r="BZ83" s="4">
        <f t="shared" si="16"/>
        <v>4028.3522154761599</v>
      </c>
      <c r="CA83" s="4">
        <f t="shared" si="17"/>
        <v>4.0123664380799999</v>
      </c>
      <c r="CB83" s="4">
        <f t="shared" si="18"/>
        <v>2159.5368196287595</v>
      </c>
    </row>
    <row r="84" spans="1:80" x14ac:dyDescent="0.25">
      <c r="A84" s="2">
        <v>42067</v>
      </c>
      <c r="B84" s="3">
        <v>2.4211805555555559E-2</v>
      </c>
      <c r="C84" s="4">
        <v>7.2389999999999999</v>
      </c>
      <c r="D84" s="4">
        <v>4.3559000000000001</v>
      </c>
      <c r="E84" s="4">
        <v>43559.208330000001</v>
      </c>
      <c r="F84" s="4">
        <v>35.299999999999997</v>
      </c>
      <c r="G84" s="4">
        <v>15.9</v>
      </c>
      <c r="H84" s="4">
        <v>37708.9</v>
      </c>
      <c r="J84" s="4">
        <v>5.89</v>
      </c>
      <c r="K84" s="4">
        <v>0.85840000000000005</v>
      </c>
      <c r="L84" s="4">
        <v>6.2142999999999997</v>
      </c>
      <c r="M84" s="4">
        <v>3.7391000000000001</v>
      </c>
      <c r="N84" s="4">
        <v>30.2944</v>
      </c>
      <c r="O84" s="4">
        <v>13.6554</v>
      </c>
      <c r="P84" s="4">
        <v>43.9</v>
      </c>
      <c r="Q84" s="4">
        <v>22.768699999999999</v>
      </c>
      <c r="R84" s="4">
        <v>10.263199999999999</v>
      </c>
      <c r="S84" s="4">
        <v>33</v>
      </c>
      <c r="T84" s="4">
        <v>37708.902800000003</v>
      </c>
      <c r="W84" s="4">
        <v>0</v>
      </c>
      <c r="X84" s="4">
        <v>5.0545</v>
      </c>
      <c r="Y84" s="4">
        <v>12.3</v>
      </c>
      <c r="Z84" s="4">
        <v>838</v>
      </c>
      <c r="AA84" s="4">
        <v>858</v>
      </c>
      <c r="AB84" s="4">
        <v>869</v>
      </c>
      <c r="AC84" s="4">
        <v>60</v>
      </c>
      <c r="AD84" s="4">
        <v>4.68</v>
      </c>
      <c r="AE84" s="4">
        <v>0.11</v>
      </c>
      <c r="AF84" s="4">
        <v>979</v>
      </c>
      <c r="AG84" s="4">
        <v>-16</v>
      </c>
      <c r="AH84" s="4">
        <v>11</v>
      </c>
      <c r="AI84" s="4">
        <v>10</v>
      </c>
      <c r="AJ84" s="4">
        <v>188</v>
      </c>
      <c r="AK84" s="4">
        <v>141</v>
      </c>
      <c r="AL84" s="4">
        <v>3.7</v>
      </c>
      <c r="AM84" s="4">
        <v>195</v>
      </c>
      <c r="AN84" s="4" t="s">
        <v>155</v>
      </c>
      <c r="AO84" s="4">
        <v>0</v>
      </c>
      <c r="AP84" s="5"/>
      <c r="BA84" s="4">
        <v>14.023</v>
      </c>
      <c r="BB84" s="4">
        <v>12.57</v>
      </c>
      <c r="BC84" s="4">
        <v>0.9</v>
      </c>
      <c r="BD84" s="4">
        <v>16.497</v>
      </c>
      <c r="BE84" s="4">
        <v>1372.925</v>
      </c>
      <c r="BF84" s="4">
        <v>525.77300000000002</v>
      </c>
      <c r="BG84" s="4">
        <v>0.70099999999999996</v>
      </c>
      <c r="BH84" s="4">
        <v>0.316</v>
      </c>
      <c r="BI84" s="4">
        <v>1.0169999999999999</v>
      </c>
      <c r="BJ84" s="4">
        <v>0.52700000000000002</v>
      </c>
      <c r="BK84" s="4">
        <v>0.23699999999999999</v>
      </c>
      <c r="BL84" s="4">
        <v>0.76400000000000001</v>
      </c>
      <c r="BM84" s="4">
        <v>275.49779999999998</v>
      </c>
      <c r="BQ84" s="4">
        <v>811.96100000000001</v>
      </c>
      <c r="BR84" s="4">
        <v>0.39511000000000002</v>
      </c>
      <c r="BS84" s="4">
        <v>-5</v>
      </c>
      <c r="BT84" s="4">
        <v>-1.3952000000000001E-2</v>
      </c>
      <c r="BU84" s="4">
        <v>9.6554979999999997</v>
      </c>
      <c r="BV84" s="4">
        <v>-0.281831</v>
      </c>
      <c r="BW84" s="4">
        <f t="shared" si="14"/>
        <v>2.5509825715999996</v>
      </c>
      <c r="BY84" s="4">
        <f t="shared" si="15"/>
        <v>9769.8743740460486</v>
      </c>
      <c r="BZ84" s="4">
        <f t="shared" si="16"/>
        <v>3741.4543105160978</v>
      </c>
      <c r="CA84" s="4">
        <f t="shared" si="17"/>
        <v>3.7501857677019999</v>
      </c>
      <c r="CB84" s="4">
        <f t="shared" si="18"/>
        <v>1960.4704527385425</v>
      </c>
    </row>
    <row r="85" spans="1:80" x14ac:dyDescent="0.25">
      <c r="A85" s="2">
        <v>42067</v>
      </c>
      <c r="B85" s="3">
        <v>2.4223379629629629E-2</v>
      </c>
      <c r="C85" s="4">
        <v>7.0309999999999997</v>
      </c>
      <c r="D85" s="4">
        <v>4.4743000000000004</v>
      </c>
      <c r="E85" s="4">
        <v>44743.055789999999</v>
      </c>
      <c r="F85" s="4">
        <v>34.4</v>
      </c>
      <c r="G85" s="4">
        <v>15.7</v>
      </c>
      <c r="H85" s="4">
        <v>44245</v>
      </c>
      <c r="J85" s="4">
        <v>5.7</v>
      </c>
      <c r="K85" s="4">
        <v>0.85199999999999998</v>
      </c>
      <c r="L85" s="4">
        <v>5.9908000000000001</v>
      </c>
      <c r="M85" s="4">
        <v>3.8121999999999998</v>
      </c>
      <c r="N85" s="4">
        <v>29.295200000000001</v>
      </c>
      <c r="O85" s="4">
        <v>13.383900000000001</v>
      </c>
      <c r="P85" s="4">
        <v>42.7</v>
      </c>
      <c r="Q85" s="4">
        <v>22.017800000000001</v>
      </c>
      <c r="R85" s="4">
        <v>10.059100000000001</v>
      </c>
      <c r="S85" s="4">
        <v>32.1</v>
      </c>
      <c r="T85" s="4">
        <v>44244.960800000001</v>
      </c>
      <c r="W85" s="4">
        <v>0</v>
      </c>
      <c r="X85" s="4">
        <v>4.8566000000000003</v>
      </c>
      <c r="Y85" s="4">
        <v>12.4</v>
      </c>
      <c r="Z85" s="4">
        <v>837</v>
      </c>
      <c r="AA85" s="4">
        <v>860</v>
      </c>
      <c r="AB85" s="4">
        <v>869</v>
      </c>
      <c r="AC85" s="4">
        <v>60</v>
      </c>
      <c r="AD85" s="4">
        <v>4.68</v>
      </c>
      <c r="AE85" s="4">
        <v>0.11</v>
      </c>
      <c r="AF85" s="4">
        <v>979</v>
      </c>
      <c r="AG85" s="4">
        <v>-16</v>
      </c>
      <c r="AH85" s="4">
        <v>10.048</v>
      </c>
      <c r="AI85" s="4">
        <v>10</v>
      </c>
      <c r="AJ85" s="4">
        <v>188</v>
      </c>
      <c r="AK85" s="4">
        <v>141</v>
      </c>
      <c r="AL85" s="4">
        <v>3.1</v>
      </c>
      <c r="AM85" s="4">
        <v>195</v>
      </c>
      <c r="AN85" s="4" t="s">
        <v>155</v>
      </c>
      <c r="AO85" s="4">
        <v>0</v>
      </c>
      <c r="AP85" s="5"/>
      <c r="BA85" s="4">
        <v>14.023</v>
      </c>
      <c r="BB85" s="4">
        <v>12.02</v>
      </c>
      <c r="BC85" s="4">
        <v>0.86</v>
      </c>
      <c r="BD85" s="4">
        <v>17.367000000000001</v>
      </c>
      <c r="BE85" s="4">
        <v>1276.6030000000001</v>
      </c>
      <c r="BF85" s="4">
        <v>517.04399999999998</v>
      </c>
      <c r="BG85" s="4">
        <v>0.65400000000000003</v>
      </c>
      <c r="BH85" s="4">
        <v>0.29899999999999999</v>
      </c>
      <c r="BI85" s="4">
        <v>0.95199999999999996</v>
      </c>
      <c r="BJ85" s="4">
        <v>0.49099999999999999</v>
      </c>
      <c r="BK85" s="4">
        <v>0.224</v>
      </c>
      <c r="BL85" s="4">
        <v>0.71599999999999997</v>
      </c>
      <c r="BM85" s="4">
        <v>311.7833</v>
      </c>
      <c r="BQ85" s="4">
        <v>752.48500000000001</v>
      </c>
      <c r="BR85" s="4">
        <v>0.25972000000000001</v>
      </c>
      <c r="BS85" s="4">
        <v>-5</v>
      </c>
      <c r="BT85" s="4">
        <v>-1.3048000000000001E-2</v>
      </c>
      <c r="BU85" s="4">
        <v>6.346908</v>
      </c>
      <c r="BV85" s="4">
        <v>-0.26357000000000003</v>
      </c>
      <c r="BW85" s="4">
        <f t="shared" si="14"/>
        <v>1.6768530935999999</v>
      </c>
      <c r="BY85" s="4">
        <f t="shared" si="15"/>
        <v>5971.5290818271887</v>
      </c>
      <c r="BZ85" s="4">
        <f t="shared" si="16"/>
        <v>2418.5618258646236</v>
      </c>
      <c r="CA85" s="4">
        <f t="shared" si="17"/>
        <v>2.2967365572359997</v>
      </c>
      <c r="CB85" s="4">
        <f t="shared" si="18"/>
        <v>1458.4197618038268</v>
      </c>
    </row>
    <row r="86" spans="1:80" x14ac:dyDescent="0.25">
      <c r="A86" s="2">
        <v>42067</v>
      </c>
      <c r="B86" s="3">
        <v>2.4234953703703706E-2</v>
      </c>
      <c r="C86" s="4">
        <v>7.2149999999999999</v>
      </c>
      <c r="D86" s="4">
        <v>4.5197000000000003</v>
      </c>
      <c r="E86" s="4">
        <v>45197.10572</v>
      </c>
      <c r="F86" s="4">
        <v>33.700000000000003</v>
      </c>
      <c r="G86" s="4">
        <v>15.5</v>
      </c>
      <c r="H86" s="4">
        <v>41902.5</v>
      </c>
      <c r="J86" s="4">
        <v>5.88</v>
      </c>
      <c r="K86" s="4">
        <v>0.85240000000000005</v>
      </c>
      <c r="L86" s="4">
        <v>6.1497999999999999</v>
      </c>
      <c r="M86" s="4">
        <v>3.8527</v>
      </c>
      <c r="N86" s="4">
        <v>28.748200000000001</v>
      </c>
      <c r="O86" s="4">
        <v>13.2197</v>
      </c>
      <c r="P86" s="4">
        <v>42</v>
      </c>
      <c r="Q86" s="4">
        <v>21.6066</v>
      </c>
      <c r="R86" s="4">
        <v>9.9357000000000006</v>
      </c>
      <c r="S86" s="4">
        <v>31.5</v>
      </c>
      <c r="T86" s="4">
        <v>41902.519800000002</v>
      </c>
      <c r="W86" s="4">
        <v>0</v>
      </c>
      <c r="X86" s="4">
        <v>5.0147000000000004</v>
      </c>
      <c r="Y86" s="4">
        <v>12.4</v>
      </c>
      <c r="Z86" s="4">
        <v>838</v>
      </c>
      <c r="AA86" s="4">
        <v>859</v>
      </c>
      <c r="AB86" s="4">
        <v>868</v>
      </c>
      <c r="AC86" s="4">
        <v>60</v>
      </c>
      <c r="AD86" s="4">
        <v>4.68</v>
      </c>
      <c r="AE86" s="4">
        <v>0.11</v>
      </c>
      <c r="AF86" s="4">
        <v>979</v>
      </c>
      <c r="AG86" s="4">
        <v>-16</v>
      </c>
      <c r="AH86" s="4">
        <v>10.951048999999999</v>
      </c>
      <c r="AI86" s="4">
        <v>10</v>
      </c>
      <c r="AJ86" s="4">
        <v>189</v>
      </c>
      <c r="AK86" s="4">
        <v>141</v>
      </c>
      <c r="AL86" s="4">
        <v>2.7</v>
      </c>
      <c r="AM86" s="4">
        <v>195</v>
      </c>
      <c r="AN86" s="4" t="s">
        <v>155</v>
      </c>
      <c r="AO86" s="4">
        <v>0</v>
      </c>
      <c r="AP86" s="5"/>
      <c r="BA86" s="4">
        <v>14.023</v>
      </c>
      <c r="BB86" s="4">
        <v>12.06</v>
      </c>
      <c r="BC86" s="4">
        <v>0.86</v>
      </c>
      <c r="BD86" s="4">
        <v>17.312999999999999</v>
      </c>
      <c r="BE86" s="4">
        <v>1313.7059999999999</v>
      </c>
      <c r="BF86" s="4">
        <v>523.81299999999999</v>
      </c>
      <c r="BG86" s="4">
        <v>0.64300000000000002</v>
      </c>
      <c r="BH86" s="4">
        <v>0.29599999999999999</v>
      </c>
      <c r="BI86" s="4">
        <v>0.93899999999999995</v>
      </c>
      <c r="BJ86" s="4">
        <v>0.48299999999999998</v>
      </c>
      <c r="BK86" s="4">
        <v>0.222</v>
      </c>
      <c r="BL86" s="4">
        <v>0.70599999999999996</v>
      </c>
      <c r="BM86" s="4">
        <v>296.00299999999999</v>
      </c>
      <c r="BQ86" s="4">
        <v>778.89700000000005</v>
      </c>
      <c r="BR86" s="4">
        <v>0.23588100000000001</v>
      </c>
      <c r="BS86" s="4">
        <v>-5</v>
      </c>
      <c r="BT86" s="4">
        <v>-1.2049000000000001E-2</v>
      </c>
      <c r="BU86" s="4">
        <v>5.7643440000000004</v>
      </c>
      <c r="BV86" s="4">
        <v>-0.24338899999999999</v>
      </c>
      <c r="BW86" s="4">
        <f t="shared" si="14"/>
        <v>1.5229396848000001</v>
      </c>
      <c r="BY86" s="4">
        <f t="shared" si="15"/>
        <v>5581.0454812627677</v>
      </c>
      <c r="BZ86" s="4">
        <f t="shared" si="16"/>
        <v>2225.3260445462638</v>
      </c>
      <c r="CA86" s="4">
        <f t="shared" si="17"/>
        <v>2.0519392980240001</v>
      </c>
      <c r="CB86" s="4">
        <f t="shared" si="18"/>
        <v>1257.5159172525841</v>
      </c>
    </row>
    <row r="87" spans="1:80" x14ac:dyDescent="0.25">
      <c r="A87" s="2">
        <v>42067</v>
      </c>
      <c r="B87" s="3">
        <v>2.4246527777777777E-2</v>
      </c>
      <c r="C87" s="4">
        <v>7.181</v>
      </c>
      <c r="D87" s="4">
        <v>4.5415999999999999</v>
      </c>
      <c r="E87" s="4">
        <v>45416.423419999999</v>
      </c>
      <c r="F87" s="4">
        <v>33.6</v>
      </c>
      <c r="G87" s="4">
        <v>15.4</v>
      </c>
      <c r="H87" s="4">
        <v>42943.3</v>
      </c>
      <c r="J87" s="4">
        <v>6.03</v>
      </c>
      <c r="K87" s="4">
        <v>0.85150000000000003</v>
      </c>
      <c r="L87" s="4">
        <v>6.1146000000000003</v>
      </c>
      <c r="M87" s="4">
        <v>3.8672</v>
      </c>
      <c r="N87" s="4">
        <v>28.61</v>
      </c>
      <c r="O87" s="4">
        <v>13.1129</v>
      </c>
      <c r="P87" s="4">
        <v>41.7</v>
      </c>
      <c r="Q87" s="4">
        <v>21.502400000000002</v>
      </c>
      <c r="R87" s="4">
        <v>9.8552999999999997</v>
      </c>
      <c r="S87" s="4">
        <v>31.4</v>
      </c>
      <c r="T87" s="4">
        <v>42943.291299999997</v>
      </c>
      <c r="W87" s="4">
        <v>0</v>
      </c>
      <c r="X87" s="4">
        <v>5.1322999999999999</v>
      </c>
      <c r="Y87" s="4">
        <v>12.3</v>
      </c>
      <c r="Z87" s="4">
        <v>837</v>
      </c>
      <c r="AA87" s="4">
        <v>858</v>
      </c>
      <c r="AB87" s="4">
        <v>868</v>
      </c>
      <c r="AC87" s="4">
        <v>60</v>
      </c>
      <c r="AD87" s="4">
        <v>4.67</v>
      </c>
      <c r="AE87" s="4">
        <v>0.11</v>
      </c>
      <c r="AF87" s="4">
        <v>980</v>
      </c>
      <c r="AG87" s="4">
        <v>-16</v>
      </c>
      <c r="AH87" s="4">
        <v>11</v>
      </c>
      <c r="AI87" s="4">
        <v>10</v>
      </c>
      <c r="AJ87" s="4">
        <v>188</v>
      </c>
      <c r="AK87" s="4">
        <v>140</v>
      </c>
      <c r="AL87" s="4">
        <v>3.1</v>
      </c>
      <c r="AM87" s="4">
        <v>195</v>
      </c>
      <c r="AN87" s="4" t="s">
        <v>155</v>
      </c>
      <c r="AO87" s="4">
        <v>0</v>
      </c>
      <c r="AP87" s="5"/>
      <c r="BA87" s="4">
        <v>14.023</v>
      </c>
      <c r="BB87" s="4">
        <v>11.98</v>
      </c>
      <c r="BC87" s="4">
        <v>0.85</v>
      </c>
      <c r="BD87" s="4">
        <v>17.442</v>
      </c>
      <c r="BE87" s="4">
        <v>1298.5309999999999</v>
      </c>
      <c r="BF87" s="4">
        <v>522.70500000000004</v>
      </c>
      <c r="BG87" s="4">
        <v>0.63600000000000001</v>
      </c>
      <c r="BH87" s="4">
        <v>0.29199999999999998</v>
      </c>
      <c r="BI87" s="4">
        <v>0.92800000000000005</v>
      </c>
      <c r="BJ87" s="4">
        <v>0.47799999999999998</v>
      </c>
      <c r="BK87" s="4">
        <v>0.219</v>
      </c>
      <c r="BL87" s="4">
        <v>0.69699999999999995</v>
      </c>
      <c r="BM87" s="4">
        <v>301.5806</v>
      </c>
      <c r="BQ87" s="4">
        <v>792.49099999999999</v>
      </c>
      <c r="BR87" s="4">
        <v>0.17894699999999999</v>
      </c>
      <c r="BS87" s="4">
        <v>-5</v>
      </c>
      <c r="BT87" s="4">
        <v>-1.3899999999999999E-2</v>
      </c>
      <c r="BU87" s="4">
        <v>4.3730190000000002</v>
      </c>
      <c r="BV87" s="4">
        <v>-0.28078199999999998</v>
      </c>
      <c r="BW87" s="4">
        <f t="shared" si="14"/>
        <v>1.1553516198</v>
      </c>
      <c r="BY87" s="4">
        <f t="shared" si="15"/>
        <v>4185.0550417605928</v>
      </c>
      <c r="BZ87" s="4">
        <f t="shared" si="16"/>
        <v>1684.6337866431152</v>
      </c>
      <c r="CA87" s="4">
        <f t="shared" si="17"/>
        <v>1.5405533714340001</v>
      </c>
      <c r="CB87" s="4">
        <f t="shared" si="18"/>
        <v>971.96864035374176</v>
      </c>
    </row>
    <row r="88" spans="1:80" x14ac:dyDescent="0.25">
      <c r="A88" s="2">
        <v>42067</v>
      </c>
      <c r="B88" s="3">
        <v>2.4258101851851854E-2</v>
      </c>
      <c r="C88" s="4">
        <v>7.5789999999999997</v>
      </c>
      <c r="D88" s="4">
        <v>4.5385</v>
      </c>
      <c r="E88" s="4">
        <v>45384.974999999999</v>
      </c>
      <c r="F88" s="4">
        <v>33.5</v>
      </c>
      <c r="G88" s="4">
        <v>15.3</v>
      </c>
      <c r="H88" s="4">
        <v>40598.400000000001</v>
      </c>
      <c r="J88" s="4">
        <v>6.37</v>
      </c>
      <c r="K88" s="4">
        <v>0.8508</v>
      </c>
      <c r="L88" s="4">
        <v>6.4482999999999997</v>
      </c>
      <c r="M88" s="4">
        <v>3.8613</v>
      </c>
      <c r="N88" s="4">
        <v>28.508500000000002</v>
      </c>
      <c r="O88" s="4">
        <v>13.0243</v>
      </c>
      <c r="P88" s="4">
        <v>41.5</v>
      </c>
      <c r="Q88" s="4">
        <v>21.426100000000002</v>
      </c>
      <c r="R88" s="4">
        <v>9.7887000000000004</v>
      </c>
      <c r="S88" s="4">
        <v>31.2</v>
      </c>
      <c r="T88" s="4">
        <v>40598.371899999998</v>
      </c>
      <c r="W88" s="4">
        <v>0</v>
      </c>
      <c r="X88" s="4">
        <v>5.4200999999999997</v>
      </c>
      <c r="Y88" s="4">
        <v>12.4</v>
      </c>
      <c r="Z88" s="4">
        <v>837</v>
      </c>
      <c r="AA88" s="4">
        <v>856</v>
      </c>
      <c r="AB88" s="4">
        <v>868</v>
      </c>
      <c r="AC88" s="4">
        <v>60</v>
      </c>
      <c r="AD88" s="4">
        <v>4.67</v>
      </c>
      <c r="AE88" s="4">
        <v>0.11</v>
      </c>
      <c r="AF88" s="4">
        <v>980</v>
      </c>
      <c r="AG88" s="4">
        <v>-16</v>
      </c>
      <c r="AH88" s="4">
        <v>11</v>
      </c>
      <c r="AI88" s="4">
        <v>10</v>
      </c>
      <c r="AJ88" s="4">
        <v>188.9</v>
      </c>
      <c r="AK88" s="4">
        <v>140</v>
      </c>
      <c r="AL88" s="4">
        <v>3.2</v>
      </c>
      <c r="AM88" s="4">
        <v>195</v>
      </c>
      <c r="AN88" s="4" t="s">
        <v>155</v>
      </c>
      <c r="AO88" s="4">
        <v>0</v>
      </c>
      <c r="AP88" s="5"/>
      <c r="BA88" s="4">
        <v>14.023</v>
      </c>
      <c r="BB88" s="4">
        <v>11.91</v>
      </c>
      <c r="BC88" s="4">
        <v>0.85</v>
      </c>
      <c r="BD88" s="4">
        <v>17.539000000000001</v>
      </c>
      <c r="BE88" s="4">
        <v>1360.4870000000001</v>
      </c>
      <c r="BF88" s="4">
        <v>518.50800000000004</v>
      </c>
      <c r="BG88" s="4">
        <v>0.63</v>
      </c>
      <c r="BH88" s="4">
        <v>0.28799999999999998</v>
      </c>
      <c r="BI88" s="4">
        <v>0.91800000000000004</v>
      </c>
      <c r="BJ88" s="4">
        <v>0.47299999999999998</v>
      </c>
      <c r="BK88" s="4">
        <v>0.216</v>
      </c>
      <c r="BL88" s="4">
        <v>0.69</v>
      </c>
      <c r="BM88" s="4">
        <v>283.2552</v>
      </c>
      <c r="BQ88" s="4">
        <v>831.48</v>
      </c>
      <c r="BR88" s="4">
        <v>9.4299999999999995E-2</v>
      </c>
      <c r="BS88" s="4">
        <v>-5</v>
      </c>
      <c r="BT88" s="4">
        <v>-1.115E-2</v>
      </c>
      <c r="BU88" s="4">
        <v>2.3044560000000001</v>
      </c>
      <c r="BV88" s="4">
        <v>-0.22523000000000001</v>
      </c>
      <c r="BW88" s="4">
        <f t="shared" si="14"/>
        <v>0.60883727519999997</v>
      </c>
      <c r="BY88" s="4">
        <f t="shared" si="15"/>
        <v>2310.6294509630643</v>
      </c>
      <c r="BZ88" s="4">
        <f t="shared" si="16"/>
        <v>880.62572840457608</v>
      </c>
      <c r="CA88" s="4">
        <f t="shared" si="17"/>
        <v>0.80333566605600004</v>
      </c>
      <c r="CB88" s="4">
        <f t="shared" si="18"/>
        <v>481.07611999117438</v>
      </c>
    </row>
    <row r="89" spans="1:80" x14ac:dyDescent="0.25">
      <c r="A89" s="2">
        <v>42067</v>
      </c>
      <c r="B89" s="3">
        <v>2.4269675925925924E-2</v>
      </c>
      <c r="C89" s="4">
        <v>6.6509999999999998</v>
      </c>
      <c r="D89" s="4">
        <v>4.4524999999999997</v>
      </c>
      <c r="E89" s="4">
        <v>44525.254240000002</v>
      </c>
      <c r="F89" s="4">
        <v>33.200000000000003</v>
      </c>
      <c r="G89" s="4">
        <v>15.2</v>
      </c>
      <c r="H89" s="4">
        <v>42352.5</v>
      </c>
      <c r="J89" s="4">
        <v>6.63</v>
      </c>
      <c r="K89" s="4">
        <v>0.85719999999999996</v>
      </c>
      <c r="L89" s="4">
        <v>5.7012999999999998</v>
      </c>
      <c r="M89" s="4">
        <v>3.8166000000000002</v>
      </c>
      <c r="N89" s="4">
        <v>28.481100000000001</v>
      </c>
      <c r="O89" s="4">
        <v>13.0291</v>
      </c>
      <c r="P89" s="4">
        <v>41.5</v>
      </c>
      <c r="Q89" s="4">
        <v>21.4055</v>
      </c>
      <c r="R89" s="4">
        <v>9.7921999999999993</v>
      </c>
      <c r="S89" s="4">
        <v>31.2</v>
      </c>
      <c r="T89" s="4">
        <v>42352.484799999998</v>
      </c>
      <c r="W89" s="4">
        <v>0</v>
      </c>
      <c r="X89" s="4">
        <v>5.6822999999999997</v>
      </c>
      <c r="Y89" s="4">
        <v>12.3</v>
      </c>
      <c r="Z89" s="4">
        <v>837</v>
      </c>
      <c r="AA89" s="4">
        <v>854</v>
      </c>
      <c r="AB89" s="4">
        <v>866</v>
      </c>
      <c r="AC89" s="4">
        <v>60</v>
      </c>
      <c r="AD89" s="4">
        <v>4.67</v>
      </c>
      <c r="AE89" s="4">
        <v>0.11</v>
      </c>
      <c r="AF89" s="4">
        <v>980</v>
      </c>
      <c r="AG89" s="4">
        <v>-16</v>
      </c>
      <c r="AH89" s="4">
        <v>11</v>
      </c>
      <c r="AI89" s="4">
        <v>10</v>
      </c>
      <c r="AJ89" s="4">
        <v>188.1</v>
      </c>
      <c r="AK89" s="4">
        <v>140</v>
      </c>
      <c r="AL89" s="4">
        <v>2.8</v>
      </c>
      <c r="AM89" s="4">
        <v>195</v>
      </c>
      <c r="AN89" s="4" t="s">
        <v>155</v>
      </c>
      <c r="AO89" s="4">
        <v>0</v>
      </c>
      <c r="AP89" s="5"/>
      <c r="BA89" s="4">
        <v>14.023</v>
      </c>
      <c r="BB89" s="4">
        <v>12.48</v>
      </c>
      <c r="BC89" s="4">
        <v>0.89</v>
      </c>
      <c r="BD89" s="4">
        <v>16.661999999999999</v>
      </c>
      <c r="BE89" s="4">
        <v>1256.9290000000001</v>
      </c>
      <c r="BF89" s="4">
        <v>535.54200000000003</v>
      </c>
      <c r="BG89" s="4">
        <v>0.65800000000000003</v>
      </c>
      <c r="BH89" s="4">
        <v>0.30099999999999999</v>
      </c>
      <c r="BI89" s="4">
        <v>0.95799999999999996</v>
      </c>
      <c r="BJ89" s="4">
        <v>0.49399999999999999</v>
      </c>
      <c r="BK89" s="4">
        <v>0.22600000000000001</v>
      </c>
      <c r="BL89" s="4">
        <v>0.72</v>
      </c>
      <c r="BM89" s="4">
        <v>308.77330000000001</v>
      </c>
      <c r="BQ89" s="4">
        <v>910.88400000000001</v>
      </c>
      <c r="BR89" s="4">
        <v>5.2949999999999997E-2</v>
      </c>
      <c r="BS89" s="4">
        <v>-5</v>
      </c>
      <c r="BT89" s="4">
        <v>-1.1950000000000001E-2</v>
      </c>
      <c r="BU89" s="4">
        <v>1.293965</v>
      </c>
      <c r="BV89" s="4">
        <v>-0.24138999999999999</v>
      </c>
      <c r="BW89" s="4">
        <f t="shared" si="14"/>
        <v>0.34186555299999999</v>
      </c>
      <c r="BY89" s="4">
        <f t="shared" si="15"/>
        <v>1198.673112378445</v>
      </c>
      <c r="BZ89" s="4">
        <f t="shared" si="16"/>
        <v>510.72080917011004</v>
      </c>
      <c r="CA89" s="4">
        <f t="shared" si="17"/>
        <v>0.47110418926999997</v>
      </c>
      <c r="CB89" s="4">
        <f t="shared" si="18"/>
        <v>294.46233839012649</v>
      </c>
    </row>
    <row r="90" spans="1:80" x14ac:dyDescent="0.25">
      <c r="A90" s="2">
        <v>42067</v>
      </c>
      <c r="B90" s="3">
        <v>2.4281250000000004E-2</v>
      </c>
      <c r="C90" s="4">
        <v>6.085</v>
      </c>
      <c r="D90" s="4">
        <v>4.3507999999999996</v>
      </c>
      <c r="E90" s="4">
        <v>43508.305090000002</v>
      </c>
      <c r="F90" s="4">
        <v>31.6</v>
      </c>
      <c r="G90" s="4">
        <v>15.2</v>
      </c>
      <c r="H90" s="4">
        <v>46123.9</v>
      </c>
      <c r="J90" s="4">
        <v>6.7</v>
      </c>
      <c r="K90" s="4">
        <v>0.8589</v>
      </c>
      <c r="L90" s="4">
        <v>5.2263999999999999</v>
      </c>
      <c r="M90" s="4">
        <v>3.7368999999999999</v>
      </c>
      <c r="N90" s="4">
        <v>27.171900000000001</v>
      </c>
      <c r="O90" s="4">
        <v>13.055</v>
      </c>
      <c r="P90" s="4">
        <v>40.200000000000003</v>
      </c>
      <c r="Q90" s="4">
        <v>20.421900000000001</v>
      </c>
      <c r="R90" s="4">
        <v>9.8118999999999996</v>
      </c>
      <c r="S90" s="4">
        <v>30.2</v>
      </c>
      <c r="T90" s="4">
        <v>46123.939200000001</v>
      </c>
      <c r="W90" s="4">
        <v>0</v>
      </c>
      <c r="X90" s="4">
        <v>5.7545000000000002</v>
      </c>
      <c r="Y90" s="4">
        <v>12.3</v>
      </c>
      <c r="Z90" s="4">
        <v>839</v>
      </c>
      <c r="AA90" s="4">
        <v>856</v>
      </c>
      <c r="AB90" s="4">
        <v>869</v>
      </c>
      <c r="AC90" s="4">
        <v>60</v>
      </c>
      <c r="AD90" s="4">
        <v>4.68</v>
      </c>
      <c r="AE90" s="4">
        <v>0.11</v>
      </c>
      <c r="AF90" s="4">
        <v>979</v>
      </c>
      <c r="AG90" s="4">
        <v>-16</v>
      </c>
      <c r="AH90" s="4">
        <v>11</v>
      </c>
      <c r="AI90" s="4">
        <v>10</v>
      </c>
      <c r="AJ90" s="4">
        <v>188</v>
      </c>
      <c r="AK90" s="4">
        <v>141</v>
      </c>
      <c r="AL90" s="4">
        <v>2.8</v>
      </c>
      <c r="AM90" s="4">
        <v>195</v>
      </c>
      <c r="AN90" s="4" t="s">
        <v>155</v>
      </c>
      <c r="AO90" s="4">
        <v>0</v>
      </c>
      <c r="AP90" s="5"/>
      <c r="BA90" s="4">
        <v>14.023</v>
      </c>
      <c r="BB90" s="4">
        <v>12.64</v>
      </c>
      <c r="BC90" s="4">
        <v>0.9</v>
      </c>
      <c r="BD90" s="4">
        <v>16.43</v>
      </c>
      <c r="BE90" s="4">
        <v>1167.3440000000001</v>
      </c>
      <c r="BF90" s="4">
        <v>531.22799999999995</v>
      </c>
      <c r="BG90" s="4">
        <v>0.63600000000000001</v>
      </c>
      <c r="BH90" s="4">
        <v>0.30499999999999999</v>
      </c>
      <c r="BI90" s="4">
        <v>0.94099999999999995</v>
      </c>
      <c r="BJ90" s="4">
        <v>0.47799999999999998</v>
      </c>
      <c r="BK90" s="4">
        <v>0.23</v>
      </c>
      <c r="BL90" s="4">
        <v>0.70699999999999996</v>
      </c>
      <c r="BM90" s="4">
        <v>340.67849999999999</v>
      </c>
      <c r="BQ90" s="4">
        <v>934.55600000000004</v>
      </c>
      <c r="BR90" s="4">
        <v>4.2389999999999997E-2</v>
      </c>
      <c r="BS90" s="4">
        <v>-5</v>
      </c>
      <c r="BT90" s="4">
        <v>-1.1043000000000001E-2</v>
      </c>
      <c r="BU90" s="4">
        <v>1.0358989999999999</v>
      </c>
      <c r="BV90" s="4">
        <v>-0.223075</v>
      </c>
      <c r="BW90" s="4">
        <f t="shared" si="14"/>
        <v>0.27368451579999997</v>
      </c>
      <c r="BY90" s="4">
        <f t="shared" si="15"/>
        <v>891.21760542267191</v>
      </c>
      <c r="BZ90" s="4">
        <f t="shared" si="16"/>
        <v>405.57003427736396</v>
      </c>
      <c r="CA90" s="4">
        <f t="shared" si="17"/>
        <v>0.36493271511399994</v>
      </c>
      <c r="CB90" s="4">
        <f t="shared" si="18"/>
        <v>260.09357737649549</v>
      </c>
    </row>
    <row r="91" spans="1:80" x14ac:dyDescent="0.25">
      <c r="A91" s="2">
        <v>42067</v>
      </c>
      <c r="B91" s="3">
        <v>2.4292824074074074E-2</v>
      </c>
      <c r="C91" s="4">
        <v>6.4909999999999997</v>
      </c>
      <c r="D91" s="4">
        <v>4.6539999999999999</v>
      </c>
      <c r="E91" s="4">
        <v>46540.447639999999</v>
      </c>
      <c r="F91" s="4">
        <v>30.1</v>
      </c>
      <c r="G91" s="4">
        <v>15.1</v>
      </c>
      <c r="H91" s="4">
        <v>46128.9</v>
      </c>
      <c r="J91" s="4">
        <v>6.67</v>
      </c>
      <c r="K91" s="4">
        <v>0.85270000000000001</v>
      </c>
      <c r="L91" s="4">
        <v>5.5343999999999998</v>
      </c>
      <c r="M91" s="4">
        <v>3.9685000000000001</v>
      </c>
      <c r="N91" s="4">
        <v>25.684699999999999</v>
      </c>
      <c r="O91" s="4">
        <v>12.8757</v>
      </c>
      <c r="P91" s="4">
        <v>38.6</v>
      </c>
      <c r="Q91" s="4">
        <v>19.304200000000002</v>
      </c>
      <c r="R91" s="4">
        <v>9.6770999999999994</v>
      </c>
      <c r="S91" s="4">
        <v>29</v>
      </c>
      <c r="T91" s="4">
        <v>46128.902000000002</v>
      </c>
      <c r="W91" s="4">
        <v>0</v>
      </c>
      <c r="X91" s="4">
        <v>5.6879</v>
      </c>
      <c r="Y91" s="4">
        <v>12.4</v>
      </c>
      <c r="Z91" s="4">
        <v>838</v>
      </c>
      <c r="AA91" s="4">
        <v>858</v>
      </c>
      <c r="AB91" s="4">
        <v>870</v>
      </c>
      <c r="AC91" s="4">
        <v>60</v>
      </c>
      <c r="AD91" s="4">
        <v>4.68</v>
      </c>
      <c r="AE91" s="4">
        <v>0.11</v>
      </c>
      <c r="AF91" s="4">
        <v>979</v>
      </c>
      <c r="AG91" s="4">
        <v>-16</v>
      </c>
      <c r="AH91" s="4">
        <v>11</v>
      </c>
      <c r="AI91" s="4">
        <v>10</v>
      </c>
      <c r="AJ91" s="4">
        <v>189</v>
      </c>
      <c r="AK91" s="4">
        <v>140</v>
      </c>
      <c r="AL91" s="4">
        <v>3.4</v>
      </c>
      <c r="AM91" s="4">
        <v>195</v>
      </c>
      <c r="AN91" s="4" t="s">
        <v>155</v>
      </c>
      <c r="AO91" s="4">
        <v>0</v>
      </c>
      <c r="AP91" s="5"/>
      <c r="BA91" s="4">
        <v>14.023</v>
      </c>
      <c r="BB91" s="4">
        <v>12.07</v>
      </c>
      <c r="BC91" s="4">
        <v>0.86</v>
      </c>
      <c r="BD91" s="4">
        <v>17.274999999999999</v>
      </c>
      <c r="BE91" s="4">
        <v>1188.711</v>
      </c>
      <c r="BF91" s="4">
        <v>542.505</v>
      </c>
      <c r="BG91" s="4">
        <v>0.57799999999999996</v>
      </c>
      <c r="BH91" s="4">
        <v>0.28999999999999998</v>
      </c>
      <c r="BI91" s="4">
        <v>0.86699999999999999</v>
      </c>
      <c r="BJ91" s="4">
        <v>0.434</v>
      </c>
      <c r="BK91" s="4">
        <v>0.218</v>
      </c>
      <c r="BL91" s="4">
        <v>0.65200000000000002</v>
      </c>
      <c r="BM91" s="4">
        <v>327.63929999999999</v>
      </c>
      <c r="BQ91" s="4">
        <v>888.29100000000005</v>
      </c>
      <c r="BR91" s="4">
        <v>3.5307999999999999E-2</v>
      </c>
      <c r="BS91" s="4">
        <v>-5</v>
      </c>
      <c r="BT91" s="4">
        <v>-9.0880000000000006E-3</v>
      </c>
      <c r="BU91" s="4">
        <v>0.86283200000000004</v>
      </c>
      <c r="BV91" s="4">
        <v>-0.18357599999999999</v>
      </c>
      <c r="BW91" s="4">
        <f t="shared" si="14"/>
        <v>0.2279602144</v>
      </c>
      <c r="BY91" s="4">
        <f t="shared" si="15"/>
        <v>755.90986459982412</v>
      </c>
      <c r="BZ91" s="4">
        <f t="shared" si="16"/>
        <v>344.98282685592</v>
      </c>
      <c r="CA91" s="4">
        <f t="shared" si="17"/>
        <v>0.27598371785600001</v>
      </c>
      <c r="CB91" s="4">
        <f t="shared" si="18"/>
        <v>208.34818463073123</v>
      </c>
    </row>
    <row r="92" spans="1:80" x14ac:dyDescent="0.25">
      <c r="A92" s="2">
        <v>42067</v>
      </c>
      <c r="B92" s="3">
        <v>2.4304398148148151E-2</v>
      </c>
      <c r="C92" s="4">
        <v>7.2629999999999999</v>
      </c>
      <c r="D92" s="4">
        <v>4.7666000000000004</v>
      </c>
      <c r="E92" s="4">
        <v>47665.719040000004</v>
      </c>
      <c r="F92" s="4">
        <v>29.3</v>
      </c>
      <c r="G92" s="4">
        <v>15.1</v>
      </c>
      <c r="H92" s="4">
        <v>42510.400000000001</v>
      </c>
      <c r="J92" s="4">
        <v>6.6</v>
      </c>
      <c r="K92" s="4">
        <v>0.84930000000000005</v>
      </c>
      <c r="L92" s="4">
        <v>6.1685999999999996</v>
      </c>
      <c r="M92" s="4">
        <v>4.0483000000000002</v>
      </c>
      <c r="N92" s="4">
        <v>24.917400000000001</v>
      </c>
      <c r="O92" s="4">
        <v>12.8246</v>
      </c>
      <c r="P92" s="4">
        <v>37.700000000000003</v>
      </c>
      <c r="Q92" s="4">
        <v>18.727499999999999</v>
      </c>
      <c r="R92" s="4">
        <v>9.6387999999999998</v>
      </c>
      <c r="S92" s="4">
        <v>28.4</v>
      </c>
      <c r="T92" s="4">
        <v>42510.449500000002</v>
      </c>
      <c r="W92" s="4">
        <v>0</v>
      </c>
      <c r="X92" s="4">
        <v>5.6055000000000001</v>
      </c>
      <c r="Y92" s="4">
        <v>12.1</v>
      </c>
      <c r="Z92" s="4">
        <v>839</v>
      </c>
      <c r="AA92" s="4">
        <v>860</v>
      </c>
      <c r="AB92" s="4">
        <v>870</v>
      </c>
      <c r="AC92" s="4">
        <v>60</v>
      </c>
      <c r="AD92" s="4">
        <v>4.68</v>
      </c>
      <c r="AE92" s="4">
        <v>0.11</v>
      </c>
      <c r="AF92" s="4">
        <v>979</v>
      </c>
      <c r="AG92" s="4">
        <v>-16</v>
      </c>
      <c r="AH92" s="4">
        <v>11</v>
      </c>
      <c r="AI92" s="4">
        <v>10</v>
      </c>
      <c r="AJ92" s="4">
        <v>189</v>
      </c>
      <c r="AK92" s="4">
        <v>139</v>
      </c>
      <c r="AL92" s="4">
        <v>4.0999999999999996</v>
      </c>
      <c r="AM92" s="4">
        <v>195</v>
      </c>
      <c r="AN92" s="4" t="s">
        <v>155</v>
      </c>
      <c r="AO92" s="4">
        <v>0</v>
      </c>
      <c r="AP92" s="5"/>
      <c r="BA92" s="4">
        <v>14.023</v>
      </c>
      <c r="BB92" s="4">
        <v>11.77</v>
      </c>
      <c r="BC92" s="4">
        <v>0.84</v>
      </c>
      <c r="BD92" s="4">
        <v>17.742000000000001</v>
      </c>
      <c r="BE92" s="4">
        <v>1292.578</v>
      </c>
      <c r="BF92" s="4">
        <v>539.91200000000003</v>
      </c>
      <c r="BG92" s="4">
        <v>0.54700000000000004</v>
      </c>
      <c r="BH92" s="4">
        <v>0.28100000000000003</v>
      </c>
      <c r="BI92" s="4">
        <v>0.82799999999999996</v>
      </c>
      <c r="BJ92" s="4">
        <v>0.41099999999999998</v>
      </c>
      <c r="BK92" s="4">
        <v>0.21199999999999999</v>
      </c>
      <c r="BL92" s="4">
        <v>0.622</v>
      </c>
      <c r="BM92" s="4">
        <v>294.56959999999998</v>
      </c>
      <c r="BQ92" s="4">
        <v>854.048</v>
      </c>
      <c r="BR92" s="4">
        <v>2.8315E-2</v>
      </c>
      <c r="BS92" s="4">
        <v>-5</v>
      </c>
      <c r="BT92" s="4">
        <v>-1.5685000000000001E-2</v>
      </c>
      <c r="BU92" s="4">
        <v>0.69194</v>
      </c>
      <c r="BV92" s="4">
        <v>-0.31684299999999999</v>
      </c>
      <c r="BW92" s="4">
        <f t="shared" si="14"/>
        <v>0.18281054799999999</v>
      </c>
      <c r="BY92" s="4">
        <f t="shared" si="15"/>
        <v>659.16279251283993</v>
      </c>
      <c r="BZ92" s="4">
        <f t="shared" si="16"/>
        <v>275.33340473936005</v>
      </c>
      <c r="CA92" s="4">
        <f t="shared" si="17"/>
        <v>0.20959346958</v>
      </c>
      <c r="CB92" s="4">
        <f t="shared" si="18"/>
        <v>150.21864841068799</v>
      </c>
    </row>
    <row r="93" spans="1:80" x14ac:dyDescent="0.25">
      <c r="A93" s="2">
        <v>42067</v>
      </c>
      <c r="B93" s="3">
        <v>2.4315972222222221E-2</v>
      </c>
      <c r="C93" s="4">
        <v>7.3979999999999997</v>
      </c>
      <c r="D93" s="4">
        <v>4.7876000000000003</v>
      </c>
      <c r="E93" s="4">
        <v>47876.466780000002</v>
      </c>
      <c r="F93" s="4">
        <v>28.6</v>
      </c>
      <c r="G93" s="4">
        <v>15.1</v>
      </c>
      <c r="H93" s="4">
        <v>41642</v>
      </c>
      <c r="J93" s="4">
        <v>6.98</v>
      </c>
      <c r="K93" s="4">
        <v>0.84870000000000001</v>
      </c>
      <c r="L93" s="4">
        <v>6.2785000000000002</v>
      </c>
      <c r="M93" s="4">
        <v>4.0633999999999997</v>
      </c>
      <c r="N93" s="4">
        <v>24.273299999999999</v>
      </c>
      <c r="O93" s="4">
        <v>12.8156</v>
      </c>
      <c r="P93" s="4">
        <v>37.1</v>
      </c>
      <c r="Q93" s="4">
        <v>18.248200000000001</v>
      </c>
      <c r="R93" s="4">
        <v>9.6344999999999992</v>
      </c>
      <c r="S93" s="4">
        <v>27.9</v>
      </c>
      <c r="T93" s="4">
        <v>41641.974800000004</v>
      </c>
      <c r="W93" s="4">
        <v>0</v>
      </c>
      <c r="X93" s="4">
        <v>5.9226999999999999</v>
      </c>
      <c r="Y93" s="4">
        <v>12.1</v>
      </c>
      <c r="Z93" s="4">
        <v>838</v>
      </c>
      <c r="AA93" s="4">
        <v>857</v>
      </c>
      <c r="AB93" s="4">
        <v>868</v>
      </c>
      <c r="AC93" s="4">
        <v>61</v>
      </c>
      <c r="AD93" s="4">
        <v>4.75</v>
      </c>
      <c r="AE93" s="4">
        <v>0.11</v>
      </c>
      <c r="AF93" s="4">
        <v>979</v>
      </c>
      <c r="AG93" s="4">
        <v>-16</v>
      </c>
      <c r="AH93" s="4">
        <v>11</v>
      </c>
      <c r="AI93" s="4">
        <v>10</v>
      </c>
      <c r="AJ93" s="4">
        <v>189</v>
      </c>
      <c r="AK93" s="4">
        <v>140</v>
      </c>
      <c r="AL93" s="4">
        <v>3.3</v>
      </c>
      <c r="AM93" s="4">
        <v>195</v>
      </c>
      <c r="AN93" s="4" t="s">
        <v>155</v>
      </c>
      <c r="AO93" s="4">
        <v>0</v>
      </c>
      <c r="AP93" s="5"/>
      <c r="BA93" s="4">
        <v>14.023</v>
      </c>
      <c r="BB93" s="4">
        <v>11.74</v>
      </c>
      <c r="BC93" s="4">
        <v>0.84</v>
      </c>
      <c r="BD93" s="4">
        <v>17.824999999999999</v>
      </c>
      <c r="BE93" s="4">
        <v>1312.145</v>
      </c>
      <c r="BF93" s="4">
        <v>540.49099999999999</v>
      </c>
      <c r="BG93" s="4">
        <v>0.53100000000000003</v>
      </c>
      <c r="BH93" s="4">
        <v>0.28000000000000003</v>
      </c>
      <c r="BI93" s="4">
        <v>0.81200000000000006</v>
      </c>
      <c r="BJ93" s="4">
        <v>0.39900000000000002</v>
      </c>
      <c r="BK93" s="4">
        <v>0.21099999999999999</v>
      </c>
      <c r="BL93" s="4">
        <v>0.61</v>
      </c>
      <c r="BM93" s="4">
        <v>287.791</v>
      </c>
      <c r="BQ93" s="4">
        <v>900</v>
      </c>
      <c r="BR93" s="4">
        <v>2.4184000000000001E-2</v>
      </c>
      <c r="BS93" s="4">
        <v>-5</v>
      </c>
      <c r="BT93" s="4">
        <v>-1.5046E-2</v>
      </c>
      <c r="BU93" s="4">
        <v>0.59099199999999996</v>
      </c>
      <c r="BV93" s="4">
        <v>-0.30392799999999998</v>
      </c>
      <c r="BW93" s="4">
        <f t="shared" si="14"/>
        <v>0.15614008639999999</v>
      </c>
      <c r="BY93" s="4">
        <f t="shared" si="15"/>
        <v>571.51932480807989</v>
      </c>
      <c r="BZ93" s="4">
        <f t="shared" si="16"/>
        <v>235.41685666206399</v>
      </c>
      <c r="CA93" s="4">
        <f t="shared" si="17"/>
        <v>0.173788880496</v>
      </c>
      <c r="CB93" s="4">
        <f t="shared" si="18"/>
        <v>125.350565681264</v>
      </c>
    </row>
    <row r="94" spans="1:80" x14ac:dyDescent="0.25">
      <c r="A94" s="2">
        <v>42067</v>
      </c>
      <c r="B94" s="3">
        <v>2.4327546296296295E-2</v>
      </c>
      <c r="C94" s="4">
        <v>7.8559999999999999</v>
      </c>
      <c r="D94" s="4">
        <v>4.7732999999999999</v>
      </c>
      <c r="E94" s="4">
        <v>47732.978360000001</v>
      </c>
      <c r="F94" s="4">
        <v>28</v>
      </c>
      <c r="G94" s="4">
        <v>15.1</v>
      </c>
      <c r="H94" s="4">
        <v>39107.1</v>
      </c>
      <c r="J94" s="4">
        <v>7.59</v>
      </c>
      <c r="K94" s="4">
        <v>0.84770000000000001</v>
      </c>
      <c r="L94" s="4">
        <v>6.6593999999999998</v>
      </c>
      <c r="M94" s="4">
        <v>4.0464000000000002</v>
      </c>
      <c r="N94" s="4">
        <v>23.7361</v>
      </c>
      <c r="O94" s="4">
        <v>12.800599999999999</v>
      </c>
      <c r="P94" s="4">
        <v>36.5</v>
      </c>
      <c r="Q94" s="4">
        <v>17.8446</v>
      </c>
      <c r="R94" s="4">
        <v>9.6233000000000004</v>
      </c>
      <c r="S94" s="4">
        <v>27.5</v>
      </c>
      <c r="T94" s="4">
        <v>39107.094400000002</v>
      </c>
      <c r="W94" s="4">
        <v>0</v>
      </c>
      <c r="X94" s="4">
        <v>6.43</v>
      </c>
      <c r="Y94" s="4">
        <v>12</v>
      </c>
      <c r="Z94" s="4">
        <v>839</v>
      </c>
      <c r="AA94" s="4">
        <v>858</v>
      </c>
      <c r="AB94" s="4">
        <v>868</v>
      </c>
      <c r="AC94" s="4">
        <v>61</v>
      </c>
      <c r="AD94" s="4">
        <v>4.75</v>
      </c>
      <c r="AE94" s="4">
        <v>0.11</v>
      </c>
      <c r="AF94" s="4">
        <v>979</v>
      </c>
      <c r="AG94" s="4">
        <v>-16</v>
      </c>
      <c r="AH94" s="4">
        <v>11</v>
      </c>
      <c r="AI94" s="4">
        <v>10</v>
      </c>
      <c r="AJ94" s="4">
        <v>188</v>
      </c>
      <c r="AK94" s="4">
        <v>140</v>
      </c>
      <c r="AL94" s="4">
        <v>2.9</v>
      </c>
      <c r="AM94" s="4">
        <v>195</v>
      </c>
      <c r="AN94" s="4" t="s">
        <v>155</v>
      </c>
      <c r="AO94" s="4">
        <v>0</v>
      </c>
      <c r="AP94" s="5"/>
      <c r="BA94" s="4">
        <v>14.023</v>
      </c>
      <c r="BB94" s="4">
        <v>11.67</v>
      </c>
      <c r="BC94" s="4">
        <v>0.83</v>
      </c>
      <c r="BD94" s="4">
        <v>17.963999999999999</v>
      </c>
      <c r="BE94" s="4">
        <v>1381.2080000000001</v>
      </c>
      <c r="BF94" s="4">
        <v>534.15700000000004</v>
      </c>
      <c r="BG94" s="4">
        <v>0.51600000000000001</v>
      </c>
      <c r="BH94" s="4">
        <v>0.27800000000000002</v>
      </c>
      <c r="BI94" s="4">
        <v>0.79400000000000004</v>
      </c>
      <c r="BJ94" s="4">
        <v>0.38800000000000001</v>
      </c>
      <c r="BK94" s="4">
        <v>0.20899999999999999</v>
      </c>
      <c r="BL94" s="4">
        <v>0.59699999999999998</v>
      </c>
      <c r="BM94" s="4">
        <v>268.22340000000003</v>
      </c>
      <c r="BQ94" s="4">
        <v>969.68600000000004</v>
      </c>
      <c r="BR94" s="4">
        <v>2.4E-2</v>
      </c>
      <c r="BS94" s="4">
        <v>-5</v>
      </c>
      <c r="BT94" s="4">
        <v>-1.6906000000000001E-2</v>
      </c>
      <c r="BU94" s="4">
        <v>0.58650000000000002</v>
      </c>
      <c r="BV94" s="4">
        <v>-0.341503</v>
      </c>
      <c r="BW94" s="4">
        <f t="shared" si="14"/>
        <v>0.15495329999999999</v>
      </c>
      <c r="BY94" s="4">
        <f t="shared" si="15"/>
        <v>597.02784860400004</v>
      </c>
      <c r="BZ94" s="4">
        <f t="shared" si="16"/>
        <v>230.88963032850003</v>
      </c>
      <c r="CA94" s="4">
        <f t="shared" si="17"/>
        <v>0.16771319400000001</v>
      </c>
      <c r="CB94" s="4">
        <f t="shared" si="18"/>
        <v>115.93969876170003</v>
      </c>
    </row>
    <row r="95" spans="1:80" x14ac:dyDescent="0.25">
      <c r="A95" s="2">
        <v>42067</v>
      </c>
      <c r="B95" s="3">
        <v>2.4339120370370369E-2</v>
      </c>
      <c r="C95" s="4">
        <v>8.23</v>
      </c>
      <c r="D95" s="4">
        <v>4.7098000000000004</v>
      </c>
      <c r="E95" s="4">
        <v>47097.968359999999</v>
      </c>
      <c r="F95" s="4">
        <v>27.9</v>
      </c>
      <c r="G95" s="4">
        <v>15.1</v>
      </c>
      <c r="H95" s="4">
        <v>36830.199999999997</v>
      </c>
      <c r="J95" s="4">
        <v>7.53</v>
      </c>
      <c r="K95" s="4">
        <v>0.8478</v>
      </c>
      <c r="L95" s="4">
        <v>6.9774000000000003</v>
      </c>
      <c r="M95" s="4">
        <v>3.9929999999999999</v>
      </c>
      <c r="N95" s="4">
        <v>23.660799999999998</v>
      </c>
      <c r="O95" s="4">
        <v>12.8019</v>
      </c>
      <c r="P95" s="4">
        <v>36.5</v>
      </c>
      <c r="Q95" s="4">
        <v>17.788</v>
      </c>
      <c r="R95" s="4">
        <v>9.6242999999999999</v>
      </c>
      <c r="S95" s="4">
        <v>27.4</v>
      </c>
      <c r="T95" s="4">
        <v>36830.187599999997</v>
      </c>
      <c r="W95" s="4">
        <v>0</v>
      </c>
      <c r="X95" s="4">
        <v>6.3872999999999998</v>
      </c>
      <c r="Y95" s="4">
        <v>12.3</v>
      </c>
      <c r="Z95" s="4">
        <v>836</v>
      </c>
      <c r="AA95" s="4">
        <v>855</v>
      </c>
      <c r="AB95" s="4">
        <v>867</v>
      </c>
      <c r="AC95" s="4">
        <v>61</v>
      </c>
      <c r="AD95" s="4">
        <v>4.75</v>
      </c>
      <c r="AE95" s="4">
        <v>0.11</v>
      </c>
      <c r="AF95" s="4">
        <v>979</v>
      </c>
      <c r="AG95" s="4">
        <v>-16</v>
      </c>
      <c r="AH95" s="4">
        <v>11</v>
      </c>
      <c r="AI95" s="4">
        <v>10</v>
      </c>
      <c r="AJ95" s="4">
        <v>189</v>
      </c>
      <c r="AK95" s="4">
        <v>141</v>
      </c>
      <c r="AL95" s="4">
        <v>3.3</v>
      </c>
      <c r="AM95" s="4">
        <v>195</v>
      </c>
      <c r="AN95" s="4" t="s">
        <v>155</v>
      </c>
      <c r="AO95" s="4">
        <v>0</v>
      </c>
      <c r="AP95" s="5"/>
      <c r="BA95" s="4">
        <v>14.023</v>
      </c>
      <c r="BB95" s="4">
        <v>11.67</v>
      </c>
      <c r="BC95" s="4">
        <v>0.83</v>
      </c>
      <c r="BD95" s="4">
        <v>17.951000000000001</v>
      </c>
      <c r="BE95" s="4">
        <v>1443.502</v>
      </c>
      <c r="BF95" s="4">
        <v>525.77800000000002</v>
      </c>
      <c r="BG95" s="4">
        <v>0.51300000000000001</v>
      </c>
      <c r="BH95" s="4">
        <v>0.27700000000000002</v>
      </c>
      <c r="BI95" s="4">
        <v>0.79</v>
      </c>
      <c r="BJ95" s="4">
        <v>0.38500000000000001</v>
      </c>
      <c r="BK95" s="4">
        <v>0.20899999999999999</v>
      </c>
      <c r="BL95" s="4">
        <v>0.59399999999999997</v>
      </c>
      <c r="BM95" s="4">
        <v>251.97069999999999</v>
      </c>
      <c r="BQ95" s="4">
        <v>960.82299999999998</v>
      </c>
      <c r="BR95" s="4">
        <v>4.4012999999999997E-2</v>
      </c>
      <c r="BS95" s="4">
        <v>-5</v>
      </c>
      <c r="BT95" s="4">
        <v>-1.0329E-2</v>
      </c>
      <c r="BU95" s="4">
        <v>1.0755669999999999</v>
      </c>
      <c r="BV95" s="4">
        <v>-0.208646</v>
      </c>
      <c r="BW95" s="4">
        <f t="shared" si="14"/>
        <v>0.2841648014</v>
      </c>
      <c r="BY95" s="4">
        <f t="shared" si="15"/>
        <v>1144.2537562222578</v>
      </c>
      <c r="BZ95" s="4">
        <f t="shared" si="16"/>
        <v>416.78047653486198</v>
      </c>
      <c r="CA95" s="4">
        <f t="shared" si="17"/>
        <v>0.30518675841499998</v>
      </c>
      <c r="CB95" s="4">
        <f t="shared" si="18"/>
        <v>199.73537960664527</v>
      </c>
    </row>
    <row r="96" spans="1:80" x14ac:dyDescent="0.25">
      <c r="A96" s="2">
        <v>42067</v>
      </c>
      <c r="B96" s="3">
        <v>2.4350694444444442E-2</v>
      </c>
      <c r="C96" s="4">
        <v>8.1959999999999997</v>
      </c>
      <c r="D96" s="4">
        <v>4.6947999999999999</v>
      </c>
      <c r="E96" s="4">
        <v>46948.093260000001</v>
      </c>
      <c r="F96" s="4">
        <v>27.9</v>
      </c>
      <c r="G96" s="4">
        <v>15.1</v>
      </c>
      <c r="H96" s="4">
        <v>34865.4</v>
      </c>
      <c r="J96" s="4">
        <v>6.94</v>
      </c>
      <c r="K96" s="4">
        <v>0.85019999999999996</v>
      </c>
      <c r="L96" s="4">
        <v>6.9678000000000004</v>
      </c>
      <c r="M96" s="4">
        <v>3.9914999999999998</v>
      </c>
      <c r="N96" s="4">
        <v>23.720700000000001</v>
      </c>
      <c r="O96" s="4">
        <v>12.838100000000001</v>
      </c>
      <c r="P96" s="4">
        <v>36.6</v>
      </c>
      <c r="Q96" s="4">
        <v>17.832899999999999</v>
      </c>
      <c r="R96" s="4">
        <v>9.6515000000000004</v>
      </c>
      <c r="S96" s="4">
        <v>27.5</v>
      </c>
      <c r="T96" s="4">
        <v>34865.435700000002</v>
      </c>
      <c r="W96" s="4">
        <v>0</v>
      </c>
      <c r="X96" s="4">
        <v>5.9035000000000002</v>
      </c>
      <c r="Y96" s="4">
        <v>12.3</v>
      </c>
      <c r="Z96" s="4">
        <v>834</v>
      </c>
      <c r="AA96" s="4">
        <v>853</v>
      </c>
      <c r="AB96" s="4">
        <v>866</v>
      </c>
      <c r="AC96" s="4">
        <v>61</v>
      </c>
      <c r="AD96" s="4">
        <v>4.75</v>
      </c>
      <c r="AE96" s="4">
        <v>0.11</v>
      </c>
      <c r="AF96" s="4">
        <v>979</v>
      </c>
      <c r="AG96" s="4">
        <v>-16</v>
      </c>
      <c r="AH96" s="4">
        <v>11</v>
      </c>
      <c r="AI96" s="4">
        <v>10</v>
      </c>
      <c r="AJ96" s="4">
        <v>189</v>
      </c>
      <c r="AK96" s="4">
        <v>140</v>
      </c>
      <c r="AL96" s="4">
        <v>3.2</v>
      </c>
      <c r="AM96" s="4">
        <v>195</v>
      </c>
      <c r="AN96" s="4" t="s">
        <v>155</v>
      </c>
      <c r="AO96" s="4">
        <v>0</v>
      </c>
      <c r="AP96" s="5"/>
      <c r="BA96" s="4">
        <v>14.023</v>
      </c>
      <c r="BB96" s="4">
        <v>11.87</v>
      </c>
      <c r="BC96" s="4">
        <v>0.85</v>
      </c>
      <c r="BD96" s="4">
        <v>17.619</v>
      </c>
      <c r="BE96" s="4">
        <v>1462.29</v>
      </c>
      <c r="BF96" s="4">
        <v>533.154</v>
      </c>
      <c r="BG96" s="4">
        <v>0.52100000000000002</v>
      </c>
      <c r="BH96" s="4">
        <v>0.28199999999999997</v>
      </c>
      <c r="BI96" s="4">
        <v>0.80300000000000005</v>
      </c>
      <c r="BJ96" s="4">
        <v>0.39200000000000002</v>
      </c>
      <c r="BK96" s="4">
        <v>0.21199999999999999</v>
      </c>
      <c r="BL96" s="4">
        <v>0.60399999999999998</v>
      </c>
      <c r="BM96" s="4">
        <v>241.96379999999999</v>
      </c>
      <c r="BQ96" s="4">
        <v>900.83500000000004</v>
      </c>
      <c r="BR96" s="4">
        <v>0.38549299999999997</v>
      </c>
      <c r="BS96" s="4">
        <v>-5</v>
      </c>
      <c r="BT96" s="4">
        <v>-8.0979999999999993E-3</v>
      </c>
      <c r="BU96" s="4">
        <v>9.4204860000000004</v>
      </c>
      <c r="BV96" s="4">
        <v>-0.163576</v>
      </c>
      <c r="BW96" s="4">
        <f t="shared" si="14"/>
        <v>2.4888924012000002</v>
      </c>
      <c r="BY96" s="4">
        <f t="shared" si="15"/>
        <v>10152.530582556781</v>
      </c>
      <c r="BZ96" s="4">
        <f t="shared" si="16"/>
        <v>3701.6339373260284</v>
      </c>
      <c r="CA96" s="4">
        <f t="shared" si="17"/>
        <v>2.7216160873440005</v>
      </c>
      <c r="CB96" s="4">
        <f t="shared" si="18"/>
        <v>1679.9300271298116</v>
      </c>
    </row>
    <row r="97" spans="1:80" x14ac:dyDescent="0.25">
      <c r="A97" s="2">
        <v>42067</v>
      </c>
      <c r="B97" s="3">
        <v>2.4362268518518516E-2</v>
      </c>
      <c r="C97" s="4">
        <v>8.3089999999999993</v>
      </c>
      <c r="D97" s="4">
        <v>4.7461000000000002</v>
      </c>
      <c r="E97" s="4">
        <v>47461.168610000001</v>
      </c>
      <c r="F97" s="4">
        <v>27.9</v>
      </c>
      <c r="G97" s="4">
        <v>15.1</v>
      </c>
      <c r="H97" s="4">
        <v>34724.5</v>
      </c>
      <c r="J97" s="4">
        <v>6.44</v>
      </c>
      <c r="K97" s="4">
        <v>0.8488</v>
      </c>
      <c r="L97" s="4">
        <v>7.0529000000000002</v>
      </c>
      <c r="M97" s="4">
        <v>4.0285000000000002</v>
      </c>
      <c r="N97" s="4">
        <v>23.6815</v>
      </c>
      <c r="O97" s="4">
        <v>12.8169</v>
      </c>
      <c r="P97" s="4">
        <v>36.5</v>
      </c>
      <c r="Q97" s="4">
        <v>17.8035</v>
      </c>
      <c r="R97" s="4">
        <v>9.6356000000000002</v>
      </c>
      <c r="S97" s="4">
        <v>27.4</v>
      </c>
      <c r="T97" s="4">
        <v>34724.504699999998</v>
      </c>
      <c r="W97" s="4">
        <v>0</v>
      </c>
      <c r="X97" s="4">
        <v>5.4665999999999997</v>
      </c>
      <c r="Y97" s="4">
        <v>12.1</v>
      </c>
      <c r="Z97" s="4">
        <v>836</v>
      </c>
      <c r="AA97" s="4">
        <v>855</v>
      </c>
      <c r="AB97" s="4">
        <v>866</v>
      </c>
      <c r="AC97" s="4">
        <v>61</v>
      </c>
      <c r="AD97" s="4">
        <v>4.75</v>
      </c>
      <c r="AE97" s="4">
        <v>0.11</v>
      </c>
      <c r="AF97" s="4">
        <v>979</v>
      </c>
      <c r="AG97" s="4">
        <v>-16</v>
      </c>
      <c r="AH97" s="4">
        <v>11.950049999999999</v>
      </c>
      <c r="AI97" s="4">
        <v>10</v>
      </c>
      <c r="AJ97" s="4">
        <v>189</v>
      </c>
      <c r="AK97" s="4">
        <v>140</v>
      </c>
      <c r="AL97" s="4">
        <v>2.6</v>
      </c>
      <c r="AM97" s="4">
        <v>195</v>
      </c>
      <c r="AN97" s="4" t="s">
        <v>155</v>
      </c>
      <c r="AO97" s="4">
        <v>0</v>
      </c>
      <c r="AP97" s="5"/>
      <c r="BA97" s="4">
        <v>14.023</v>
      </c>
      <c r="BB97" s="4">
        <v>11.76</v>
      </c>
      <c r="BC97" s="4">
        <v>0.84</v>
      </c>
      <c r="BD97" s="4">
        <v>17.812999999999999</v>
      </c>
      <c r="BE97" s="4">
        <v>1469.1310000000001</v>
      </c>
      <c r="BF97" s="4">
        <v>534.09100000000001</v>
      </c>
      <c r="BG97" s="4">
        <v>0.51700000000000002</v>
      </c>
      <c r="BH97" s="4">
        <v>0.28000000000000003</v>
      </c>
      <c r="BI97" s="4">
        <v>0.79600000000000004</v>
      </c>
      <c r="BJ97" s="4">
        <v>0.38800000000000001</v>
      </c>
      <c r="BK97" s="4">
        <v>0.21</v>
      </c>
      <c r="BL97" s="4">
        <v>0.59899999999999998</v>
      </c>
      <c r="BM97" s="4">
        <v>239.19399999999999</v>
      </c>
      <c r="BQ97" s="4">
        <v>827.96199999999999</v>
      </c>
      <c r="BR97" s="4">
        <v>0.50180499999999995</v>
      </c>
      <c r="BS97" s="4">
        <v>-5</v>
      </c>
      <c r="BT97" s="4">
        <v>-1.18E-2</v>
      </c>
      <c r="BU97" s="4">
        <v>12.262865</v>
      </c>
      <c r="BV97" s="4">
        <v>-0.23836399999999999</v>
      </c>
      <c r="BW97" s="4">
        <f t="shared" si="14"/>
        <v>3.2398489329999998</v>
      </c>
      <c r="BY97" s="4">
        <f t="shared" si="15"/>
        <v>13277.611523672154</v>
      </c>
      <c r="BZ97" s="4">
        <f t="shared" si="16"/>
        <v>4826.9710572369549</v>
      </c>
      <c r="CA97" s="4">
        <f t="shared" si="17"/>
        <v>3.5066398239400001</v>
      </c>
      <c r="CB97" s="4">
        <f t="shared" si="18"/>
        <v>2161.7711496069696</v>
      </c>
    </row>
    <row r="98" spans="1:80" x14ac:dyDescent="0.25">
      <c r="A98" s="2">
        <v>42067</v>
      </c>
      <c r="B98" s="3">
        <v>2.4373842592592593E-2</v>
      </c>
      <c r="C98" s="4">
        <v>8.6270000000000007</v>
      </c>
      <c r="D98" s="4">
        <v>4.7618999999999998</v>
      </c>
      <c r="E98" s="4">
        <v>47618.51485</v>
      </c>
      <c r="F98" s="4">
        <v>27.9</v>
      </c>
      <c r="G98" s="4">
        <v>15.1</v>
      </c>
      <c r="H98" s="4">
        <v>32336.6</v>
      </c>
      <c r="J98" s="4">
        <v>5.93</v>
      </c>
      <c r="K98" s="4">
        <v>0.84860000000000002</v>
      </c>
      <c r="L98" s="4">
        <v>7.3205</v>
      </c>
      <c r="M98" s="4">
        <v>4.0408999999999997</v>
      </c>
      <c r="N98" s="4">
        <v>23.675599999999999</v>
      </c>
      <c r="O98" s="4">
        <v>12.813700000000001</v>
      </c>
      <c r="P98" s="4">
        <v>36.5</v>
      </c>
      <c r="Q98" s="4">
        <v>17.799099999999999</v>
      </c>
      <c r="R98" s="4">
        <v>9.6332000000000004</v>
      </c>
      <c r="S98" s="4">
        <v>27.4</v>
      </c>
      <c r="T98" s="4">
        <v>32336.566699999999</v>
      </c>
      <c r="W98" s="4">
        <v>0</v>
      </c>
      <c r="X98" s="4">
        <v>5.0319000000000003</v>
      </c>
      <c r="Y98" s="4">
        <v>12.1</v>
      </c>
      <c r="Z98" s="4">
        <v>838</v>
      </c>
      <c r="AA98" s="4">
        <v>857</v>
      </c>
      <c r="AB98" s="4">
        <v>868</v>
      </c>
      <c r="AC98" s="4">
        <v>61</v>
      </c>
      <c r="AD98" s="4">
        <v>4.75</v>
      </c>
      <c r="AE98" s="4">
        <v>0.11</v>
      </c>
      <c r="AF98" s="4">
        <v>979</v>
      </c>
      <c r="AG98" s="4">
        <v>-16</v>
      </c>
      <c r="AH98" s="4">
        <v>12</v>
      </c>
      <c r="AI98" s="4">
        <v>10</v>
      </c>
      <c r="AJ98" s="4">
        <v>189</v>
      </c>
      <c r="AK98" s="4">
        <v>140</v>
      </c>
      <c r="AL98" s="4">
        <v>2.7</v>
      </c>
      <c r="AM98" s="4">
        <v>195</v>
      </c>
      <c r="AN98" s="4" t="s">
        <v>155</v>
      </c>
      <c r="AO98" s="4">
        <v>0</v>
      </c>
      <c r="AP98" s="5"/>
      <c r="BA98" s="4">
        <v>14.023</v>
      </c>
      <c r="BB98" s="4">
        <v>11.74</v>
      </c>
      <c r="BC98" s="4">
        <v>0.84</v>
      </c>
      <c r="BD98" s="4">
        <v>17.843</v>
      </c>
      <c r="BE98" s="4">
        <v>1520.56</v>
      </c>
      <c r="BF98" s="4">
        <v>534.21400000000006</v>
      </c>
      <c r="BG98" s="4">
        <v>0.51500000000000001</v>
      </c>
      <c r="BH98" s="4">
        <v>0.27900000000000003</v>
      </c>
      <c r="BI98" s="4">
        <v>0.79400000000000004</v>
      </c>
      <c r="BJ98" s="4">
        <v>0.38700000000000001</v>
      </c>
      <c r="BK98" s="4">
        <v>0.21</v>
      </c>
      <c r="BL98" s="4">
        <v>0.59699999999999998</v>
      </c>
      <c r="BM98" s="4">
        <v>222.11539999999999</v>
      </c>
      <c r="BQ98" s="4">
        <v>759.97</v>
      </c>
      <c r="BR98" s="4">
        <v>0.43575000000000003</v>
      </c>
      <c r="BS98" s="4">
        <v>-5</v>
      </c>
      <c r="BT98" s="4">
        <v>-1.1050000000000001E-2</v>
      </c>
      <c r="BU98" s="4">
        <v>10.648641</v>
      </c>
      <c r="BV98" s="4">
        <v>-0.22320999999999999</v>
      </c>
      <c r="BW98" s="4">
        <f t="shared" si="14"/>
        <v>2.8133709521999997</v>
      </c>
      <c r="BY98" s="4">
        <f t="shared" si="15"/>
        <v>11933.42850095352</v>
      </c>
      <c r="BZ98" s="4">
        <f t="shared" si="16"/>
        <v>4192.5373370392381</v>
      </c>
      <c r="CA98" s="4">
        <f t="shared" si="17"/>
        <v>3.0371947373789996</v>
      </c>
      <c r="CB98" s="4">
        <f t="shared" si="18"/>
        <v>1743.1724133613216</v>
      </c>
    </row>
    <row r="99" spans="1:80" x14ac:dyDescent="0.25">
      <c r="A99" s="2">
        <v>42067</v>
      </c>
      <c r="B99" s="3">
        <v>2.438541666666667E-2</v>
      </c>
      <c r="C99" s="4">
        <v>8.82</v>
      </c>
      <c r="D99" s="4">
        <v>4.6909999999999998</v>
      </c>
      <c r="E99" s="4">
        <v>46909.546560000003</v>
      </c>
      <c r="F99" s="4">
        <v>28</v>
      </c>
      <c r="G99" s="4">
        <v>15.1</v>
      </c>
      <c r="H99" s="4">
        <v>30478.799999999999</v>
      </c>
      <c r="J99" s="4">
        <v>5.57</v>
      </c>
      <c r="K99" s="4">
        <v>0.84960000000000002</v>
      </c>
      <c r="L99" s="4">
        <v>7.4935</v>
      </c>
      <c r="M99" s="4">
        <v>3.9853999999999998</v>
      </c>
      <c r="N99" s="4">
        <v>23.788399999999999</v>
      </c>
      <c r="O99" s="4">
        <v>12.828799999999999</v>
      </c>
      <c r="P99" s="4">
        <v>36.6</v>
      </c>
      <c r="Q99" s="4">
        <v>17.883900000000001</v>
      </c>
      <c r="R99" s="4">
        <v>9.6445000000000007</v>
      </c>
      <c r="S99" s="4">
        <v>27.5</v>
      </c>
      <c r="T99" s="4">
        <v>30478.825799999999</v>
      </c>
      <c r="W99" s="4">
        <v>0</v>
      </c>
      <c r="X99" s="4">
        <v>4.7359999999999998</v>
      </c>
      <c r="Y99" s="4">
        <v>11.9</v>
      </c>
      <c r="Z99" s="4">
        <v>839</v>
      </c>
      <c r="AA99" s="4">
        <v>857</v>
      </c>
      <c r="AB99" s="4">
        <v>869</v>
      </c>
      <c r="AC99" s="4">
        <v>61</v>
      </c>
      <c r="AD99" s="4">
        <v>4.75</v>
      </c>
      <c r="AE99" s="4">
        <v>0.11</v>
      </c>
      <c r="AF99" s="4">
        <v>979</v>
      </c>
      <c r="AG99" s="4">
        <v>-16</v>
      </c>
      <c r="AH99" s="4">
        <v>11.05</v>
      </c>
      <c r="AI99" s="4">
        <v>10</v>
      </c>
      <c r="AJ99" s="4">
        <v>188.1</v>
      </c>
      <c r="AK99" s="4">
        <v>140</v>
      </c>
      <c r="AL99" s="4">
        <v>2.5</v>
      </c>
      <c r="AM99" s="4">
        <v>195</v>
      </c>
      <c r="AN99" s="4" t="s">
        <v>155</v>
      </c>
      <c r="AO99" s="4">
        <v>0</v>
      </c>
      <c r="AP99" s="5"/>
      <c r="BA99" s="4">
        <v>14.023</v>
      </c>
      <c r="BB99" s="4">
        <v>11.83</v>
      </c>
      <c r="BC99" s="4">
        <v>0.84</v>
      </c>
      <c r="BD99" s="4">
        <v>17.704000000000001</v>
      </c>
      <c r="BE99" s="4">
        <v>1563.828</v>
      </c>
      <c r="BF99" s="4">
        <v>529.36199999999997</v>
      </c>
      <c r="BG99" s="4">
        <v>0.52</v>
      </c>
      <c r="BH99" s="4">
        <v>0.28000000000000003</v>
      </c>
      <c r="BI99" s="4">
        <v>0.8</v>
      </c>
      <c r="BJ99" s="4">
        <v>0.39100000000000001</v>
      </c>
      <c r="BK99" s="4">
        <v>0.21099999999999999</v>
      </c>
      <c r="BL99" s="4">
        <v>0.60199999999999998</v>
      </c>
      <c r="BM99" s="4">
        <v>210.3416</v>
      </c>
      <c r="BQ99" s="4">
        <v>718.64300000000003</v>
      </c>
      <c r="BR99" s="4">
        <v>0.38355</v>
      </c>
      <c r="BS99" s="4">
        <v>-5</v>
      </c>
      <c r="BT99" s="4">
        <v>-1.0999999999999999E-2</v>
      </c>
      <c r="BU99" s="4">
        <v>9.3730039999999999</v>
      </c>
      <c r="BV99" s="4">
        <v>-0.22220000000000001</v>
      </c>
      <c r="BW99" s="4">
        <f t="shared" si="14"/>
        <v>2.4763476567999998</v>
      </c>
      <c r="BY99" s="4">
        <f t="shared" si="15"/>
        <v>10802.773615192944</v>
      </c>
      <c r="BZ99" s="4">
        <f t="shared" si="16"/>
        <v>3656.7818497211756</v>
      </c>
      <c r="CA99" s="4">
        <f t="shared" si="17"/>
        <v>2.7009904436680001</v>
      </c>
      <c r="CB99" s="4">
        <f t="shared" si="18"/>
        <v>1453.0195690686367</v>
      </c>
    </row>
    <row r="100" spans="1:80" x14ac:dyDescent="0.25">
      <c r="A100" s="2">
        <v>42067</v>
      </c>
      <c r="B100" s="3">
        <v>2.439699074074074E-2</v>
      </c>
      <c r="C100" s="4">
        <v>9.2170000000000005</v>
      </c>
      <c r="D100" s="4">
        <v>4.4013</v>
      </c>
      <c r="E100" s="4">
        <v>44013.5</v>
      </c>
      <c r="F100" s="4">
        <v>28.1</v>
      </c>
      <c r="G100" s="4">
        <v>15</v>
      </c>
      <c r="H100" s="4">
        <v>29074.3</v>
      </c>
      <c r="J100" s="4">
        <v>5.4</v>
      </c>
      <c r="K100" s="4">
        <v>0.85070000000000001</v>
      </c>
      <c r="L100" s="4">
        <v>7.8411</v>
      </c>
      <c r="M100" s="4">
        <v>3.7442000000000002</v>
      </c>
      <c r="N100" s="4">
        <v>23.896699999999999</v>
      </c>
      <c r="O100" s="4">
        <v>12.7681</v>
      </c>
      <c r="P100" s="4">
        <v>36.700000000000003</v>
      </c>
      <c r="Q100" s="4">
        <v>17.965299999999999</v>
      </c>
      <c r="R100" s="4">
        <v>9.5989000000000004</v>
      </c>
      <c r="S100" s="4">
        <v>27.6</v>
      </c>
      <c r="T100" s="4">
        <v>29074.341799999998</v>
      </c>
      <c r="W100" s="4">
        <v>0</v>
      </c>
      <c r="X100" s="4">
        <v>4.5937000000000001</v>
      </c>
      <c r="Y100" s="4">
        <v>12</v>
      </c>
      <c r="Z100" s="4">
        <v>838</v>
      </c>
      <c r="AA100" s="4">
        <v>857</v>
      </c>
      <c r="AB100" s="4">
        <v>870</v>
      </c>
      <c r="AC100" s="4">
        <v>61</v>
      </c>
      <c r="AD100" s="4">
        <v>4.75</v>
      </c>
      <c r="AE100" s="4">
        <v>0.11</v>
      </c>
      <c r="AF100" s="4">
        <v>979</v>
      </c>
      <c r="AG100" s="4">
        <v>-16</v>
      </c>
      <c r="AH100" s="4">
        <v>11</v>
      </c>
      <c r="AI100" s="4">
        <v>10</v>
      </c>
      <c r="AJ100" s="4">
        <v>188</v>
      </c>
      <c r="AK100" s="4">
        <v>139</v>
      </c>
      <c r="AL100" s="4">
        <v>2.6</v>
      </c>
      <c r="AM100" s="4">
        <v>195</v>
      </c>
      <c r="AN100" s="4" t="s">
        <v>155</v>
      </c>
      <c r="AO100" s="4">
        <v>0</v>
      </c>
      <c r="AP100" s="5"/>
      <c r="BA100" s="4">
        <v>14.023</v>
      </c>
      <c r="BB100" s="4">
        <v>11.92</v>
      </c>
      <c r="BC100" s="4">
        <v>0.85</v>
      </c>
      <c r="BD100" s="4">
        <v>17.550999999999998</v>
      </c>
      <c r="BE100" s="4">
        <v>1640.2349999999999</v>
      </c>
      <c r="BF100" s="4">
        <v>498.49700000000001</v>
      </c>
      <c r="BG100" s="4">
        <v>0.52300000000000002</v>
      </c>
      <c r="BH100" s="4">
        <v>0.28000000000000003</v>
      </c>
      <c r="BI100" s="4">
        <v>0.80300000000000005</v>
      </c>
      <c r="BJ100" s="4">
        <v>0.39400000000000002</v>
      </c>
      <c r="BK100" s="4">
        <v>0.21</v>
      </c>
      <c r="BL100" s="4">
        <v>0.60399999999999998</v>
      </c>
      <c r="BM100" s="4">
        <v>201.1207</v>
      </c>
      <c r="BQ100" s="4">
        <v>698.702</v>
      </c>
      <c r="BR100" s="4">
        <v>0.46040599999999998</v>
      </c>
      <c r="BS100" s="4">
        <v>-5</v>
      </c>
      <c r="BT100" s="4">
        <v>-8.1300000000000001E-3</v>
      </c>
      <c r="BU100" s="4">
        <v>11.251168</v>
      </c>
      <c r="BV100" s="4">
        <v>-0.16422400000000001</v>
      </c>
      <c r="BW100" s="4">
        <f t="shared" si="14"/>
        <v>2.9725585855999999</v>
      </c>
      <c r="BY100" s="4">
        <f t="shared" si="15"/>
        <v>13601.010384281759</v>
      </c>
      <c r="BZ100" s="4">
        <f t="shared" si="16"/>
        <v>4133.5923654435519</v>
      </c>
      <c r="CA100" s="4">
        <f t="shared" si="17"/>
        <v>3.2670916615040002</v>
      </c>
      <c r="CB100" s="4">
        <f t="shared" si="18"/>
        <v>1667.7151317914911</v>
      </c>
    </row>
    <row r="101" spans="1:80" x14ac:dyDescent="0.25">
      <c r="A101" s="2">
        <v>42067</v>
      </c>
      <c r="B101" s="3">
        <v>2.4408564814814817E-2</v>
      </c>
      <c r="C101" s="4">
        <v>9.7210000000000001</v>
      </c>
      <c r="D101" s="4">
        <v>3.8008999999999999</v>
      </c>
      <c r="E101" s="4">
        <v>38009.099569999998</v>
      </c>
      <c r="F101" s="4">
        <v>29.5</v>
      </c>
      <c r="G101" s="4">
        <v>14.8</v>
      </c>
      <c r="H101" s="4">
        <v>27705.4</v>
      </c>
      <c r="J101" s="4">
        <v>5.17</v>
      </c>
      <c r="K101" s="4">
        <v>0.8538</v>
      </c>
      <c r="L101" s="4">
        <v>8.2995000000000001</v>
      </c>
      <c r="M101" s="4">
        <v>3.2452999999999999</v>
      </c>
      <c r="N101" s="4">
        <v>25.1935</v>
      </c>
      <c r="O101" s="4">
        <v>12.644299999999999</v>
      </c>
      <c r="P101" s="4">
        <v>37.799999999999997</v>
      </c>
      <c r="Q101" s="4">
        <v>18.940200000000001</v>
      </c>
      <c r="R101" s="4">
        <v>9.5059000000000005</v>
      </c>
      <c r="S101" s="4">
        <v>28.4</v>
      </c>
      <c r="T101" s="4">
        <v>27705.423599999998</v>
      </c>
      <c r="W101" s="4">
        <v>0</v>
      </c>
      <c r="X101" s="4">
        <v>4.4154999999999998</v>
      </c>
      <c r="Y101" s="4">
        <v>12</v>
      </c>
      <c r="Z101" s="4">
        <v>840</v>
      </c>
      <c r="AA101" s="4">
        <v>861</v>
      </c>
      <c r="AB101" s="4">
        <v>871</v>
      </c>
      <c r="AC101" s="4">
        <v>61</v>
      </c>
      <c r="AD101" s="4">
        <v>4.75</v>
      </c>
      <c r="AE101" s="4">
        <v>0.11</v>
      </c>
      <c r="AF101" s="4">
        <v>979</v>
      </c>
      <c r="AG101" s="4">
        <v>-16</v>
      </c>
      <c r="AH101" s="4">
        <v>11</v>
      </c>
      <c r="AI101" s="4">
        <v>10</v>
      </c>
      <c r="AJ101" s="4">
        <v>188</v>
      </c>
      <c r="AK101" s="4">
        <v>140</v>
      </c>
      <c r="AL101" s="4">
        <v>2.5</v>
      </c>
      <c r="AM101" s="4">
        <v>195</v>
      </c>
      <c r="AN101" s="4" t="s">
        <v>155</v>
      </c>
      <c r="AO101" s="4">
        <v>0</v>
      </c>
      <c r="AP101" s="5"/>
      <c r="BA101" s="4">
        <v>14.023</v>
      </c>
      <c r="BB101" s="4">
        <v>12.19</v>
      </c>
      <c r="BC101" s="4">
        <v>0.87</v>
      </c>
      <c r="BD101" s="4">
        <v>17.122</v>
      </c>
      <c r="BE101" s="4">
        <v>1757.712</v>
      </c>
      <c r="BF101" s="4">
        <v>437.44299999999998</v>
      </c>
      <c r="BG101" s="4">
        <v>0.55900000000000005</v>
      </c>
      <c r="BH101" s="4">
        <v>0.28000000000000003</v>
      </c>
      <c r="BI101" s="4">
        <v>0.83899999999999997</v>
      </c>
      <c r="BJ101" s="4">
        <v>0.42</v>
      </c>
      <c r="BK101" s="4">
        <v>0.21099999999999999</v>
      </c>
      <c r="BL101" s="4">
        <v>0.63100000000000001</v>
      </c>
      <c r="BM101" s="4">
        <v>194.0351</v>
      </c>
      <c r="BQ101" s="4">
        <v>679.94799999999998</v>
      </c>
      <c r="BR101" s="4">
        <v>0.46877999999999997</v>
      </c>
      <c r="BS101" s="4">
        <v>-5</v>
      </c>
      <c r="BT101" s="4">
        <v>-8.0000000000000002E-3</v>
      </c>
      <c r="BU101" s="4">
        <v>11.455816</v>
      </c>
      <c r="BV101" s="4">
        <v>-0.16159999999999999</v>
      </c>
      <c r="BW101" s="4">
        <f t="shared" si="14"/>
        <v>3.0266265872</v>
      </c>
      <c r="BY101" s="4">
        <f t="shared" si="15"/>
        <v>14840.250611455103</v>
      </c>
      <c r="BZ101" s="4">
        <f t="shared" si="16"/>
        <v>3693.303424125656</v>
      </c>
      <c r="CA101" s="4">
        <f t="shared" si="17"/>
        <v>3.5460332846399996</v>
      </c>
      <c r="CB101" s="4">
        <f t="shared" si="18"/>
        <v>1638.2260071153592</v>
      </c>
    </row>
    <row r="102" spans="1:80" x14ac:dyDescent="0.25">
      <c r="A102" s="2">
        <v>42067</v>
      </c>
      <c r="B102" s="3">
        <v>2.4420138888888887E-2</v>
      </c>
      <c r="C102" s="4">
        <v>9.64</v>
      </c>
      <c r="D102" s="4">
        <v>3.6415999999999999</v>
      </c>
      <c r="E102" s="4">
        <v>36416.025970000002</v>
      </c>
      <c r="F102" s="4">
        <v>32.1</v>
      </c>
      <c r="G102" s="4">
        <v>14.7</v>
      </c>
      <c r="H102" s="4">
        <v>26362.799999999999</v>
      </c>
      <c r="J102" s="4">
        <v>4.91</v>
      </c>
      <c r="K102" s="4">
        <v>0.85740000000000005</v>
      </c>
      <c r="L102" s="4">
        <v>8.2653999999999996</v>
      </c>
      <c r="M102" s="4">
        <v>3.1221999999999999</v>
      </c>
      <c r="N102" s="4">
        <v>27.502500000000001</v>
      </c>
      <c r="O102" s="4">
        <v>12.603400000000001</v>
      </c>
      <c r="P102" s="4">
        <v>40.1</v>
      </c>
      <c r="Q102" s="4">
        <v>20.676100000000002</v>
      </c>
      <c r="R102" s="4">
        <v>9.4750999999999994</v>
      </c>
      <c r="S102" s="4">
        <v>30.2</v>
      </c>
      <c r="T102" s="4">
        <v>26362.784800000001</v>
      </c>
      <c r="W102" s="4">
        <v>0</v>
      </c>
      <c r="X102" s="4">
        <v>4.2140000000000004</v>
      </c>
      <c r="Y102" s="4">
        <v>12</v>
      </c>
      <c r="Z102" s="4">
        <v>844</v>
      </c>
      <c r="AA102" s="4">
        <v>865</v>
      </c>
      <c r="AB102" s="4">
        <v>874</v>
      </c>
      <c r="AC102" s="4">
        <v>61</v>
      </c>
      <c r="AD102" s="4">
        <v>4.75</v>
      </c>
      <c r="AE102" s="4">
        <v>0.11</v>
      </c>
      <c r="AF102" s="4">
        <v>979</v>
      </c>
      <c r="AG102" s="4">
        <v>-16</v>
      </c>
      <c r="AH102" s="4">
        <v>11</v>
      </c>
      <c r="AI102" s="4">
        <v>10</v>
      </c>
      <c r="AJ102" s="4">
        <v>188</v>
      </c>
      <c r="AK102" s="4">
        <v>140</v>
      </c>
      <c r="AL102" s="4">
        <v>2.9</v>
      </c>
      <c r="AM102" s="4">
        <v>195</v>
      </c>
      <c r="AN102" s="4" t="s">
        <v>155</v>
      </c>
      <c r="AO102" s="4">
        <v>0</v>
      </c>
      <c r="AP102" s="5"/>
      <c r="BA102" s="4">
        <v>14.023</v>
      </c>
      <c r="BB102" s="4">
        <v>12.5</v>
      </c>
      <c r="BC102" s="4">
        <v>0.89</v>
      </c>
      <c r="BD102" s="4">
        <v>16.635000000000002</v>
      </c>
      <c r="BE102" s="4">
        <v>1786.9690000000001</v>
      </c>
      <c r="BF102" s="4">
        <v>429.62799999999999</v>
      </c>
      <c r="BG102" s="4">
        <v>0.623</v>
      </c>
      <c r="BH102" s="4">
        <v>0.28499999999999998</v>
      </c>
      <c r="BI102" s="4">
        <v>0.90800000000000003</v>
      </c>
      <c r="BJ102" s="4">
        <v>0.46800000000000003</v>
      </c>
      <c r="BK102" s="4">
        <v>0.215</v>
      </c>
      <c r="BL102" s="4">
        <v>0.68300000000000005</v>
      </c>
      <c r="BM102" s="4">
        <v>188.47919999999999</v>
      </c>
      <c r="BQ102" s="4">
        <v>662.43200000000002</v>
      </c>
      <c r="BR102" s="4">
        <v>0.55399900000000002</v>
      </c>
      <c r="BS102" s="4">
        <v>-5</v>
      </c>
      <c r="BT102" s="4">
        <v>-8.0000000000000002E-3</v>
      </c>
      <c r="BU102" s="4">
        <v>13.538351</v>
      </c>
      <c r="BV102" s="4">
        <v>-0.16159999999999999</v>
      </c>
      <c r="BW102" s="4">
        <f t="shared" si="14"/>
        <v>3.5768323342000001</v>
      </c>
      <c r="BY102" s="4">
        <f t="shared" si="15"/>
        <v>17829.956184963707</v>
      </c>
      <c r="BZ102" s="4">
        <f t="shared" si="16"/>
        <v>4286.7270869464364</v>
      </c>
      <c r="CA102" s="4">
        <f t="shared" si="17"/>
        <v>4.6695938735160007</v>
      </c>
      <c r="CB102" s="4">
        <f t="shared" si="18"/>
        <v>1880.6011059940101</v>
      </c>
    </row>
    <row r="103" spans="1:80" x14ac:dyDescent="0.25">
      <c r="A103" s="2">
        <v>42067</v>
      </c>
      <c r="B103" s="3">
        <v>2.4431712962962964E-2</v>
      </c>
      <c r="C103" s="4">
        <v>9.3109999999999999</v>
      </c>
      <c r="D103" s="4">
        <v>4.1618000000000004</v>
      </c>
      <c r="E103" s="4">
        <v>41618.481930000002</v>
      </c>
      <c r="F103" s="4">
        <v>35.299999999999997</v>
      </c>
      <c r="G103" s="4">
        <v>13.5</v>
      </c>
      <c r="H103" s="4">
        <v>26095.9</v>
      </c>
      <c r="J103" s="4">
        <v>4.5999999999999996</v>
      </c>
      <c r="K103" s="4">
        <v>0.85540000000000005</v>
      </c>
      <c r="L103" s="4">
        <v>7.9640000000000004</v>
      </c>
      <c r="M103" s="4">
        <v>3.5598999999999998</v>
      </c>
      <c r="N103" s="4">
        <v>30.1816</v>
      </c>
      <c r="O103" s="4">
        <v>11.554</v>
      </c>
      <c r="P103" s="4">
        <v>41.7</v>
      </c>
      <c r="Q103" s="4">
        <v>22.696200000000001</v>
      </c>
      <c r="R103" s="4">
        <v>8.6884999999999994</v>
      </c>
      <c r="S103" s="4">
        <v>31.4</v>
      </c>
      <c r="T103" s="4">
        <v>26095.902600000001</v>
      </c>
      <c r="W103" s="4">
        <v>0</v>
      </c>
      <c r="X103" s="4">
        <v>3.9346999999999999</v>
      </c>
      <c r="Y103" s="4">
        <v>12</v>
      </c>
      <c r="Z103" s="4">
        <v>841</v>
      </c>
      <c r="AA103" s="4">
        <v>863</v>
      </c>
      <c r="AB103" s="4">
        <v>871</v>
      </c>
      <c r="AC103" s="4">
        <v>62</v>
      </c>
      <c r="AD103" s="4">
        <v>4.83</v>
      </c>
      <c r="AE103" s="4">
        <v>0.11</v>
      </c>
      <c r="AF103" s="4">
        <v>979</v>
      </c>
      <c r="AG103" s="4">
        <v>-16</v>
      </c>
      <c r="AH103" s="4">
        <v>11</v>
      </c>
      <c r="AI103" s="4">
        <v>10</v>
      </c>
      <c r="AJ103" s="4">
        <v>189</v>
      </c>
      <c r="AK103" s="4">
        <v>140</v>
      </c>
      <c r="AL103" s="4">
        <v>3.2</v>
      </c>
      <c r="AM103" s="4">
        <v>195</v>
      </c>
      <c r="AN103" s="4" t="s">
        <v>155</v>
      </c>
      <c r="AO103" s="4">
        <v>0</v>
      </c>
      <c r="AP103" s="5"/>
      <c r="BA103" s="4">
        <v>14.023</v>
      </c>
      <c r="BB103" s="4">
        <v>12.31</v>
      </c>
      <c r="BC103" s="4">
        <v>0.88</v>
      </c>
      <c r="BD103" s="4">
        <v>16.908999999999999</v>
      </c>
      <c r="BE103" s="4">
        <v>1708.4090000000001</v>
      </c>
      <c r="BF103" s="4">
        <v>486.04199999999997</v>
      </c>
      <c r="BG103" s="4">
        <v>0.67800000000000005</v>
      </c>
      <c r="BH103" s="4">
        <v>0.26</v>
      </c>
      <c r="BI103" s="4">
        <v>0.93799999999999994</v>
      </c>
      <c r="BJ103" s="4">
        <v>0.51</v>
      </c>
      <c r="BK103" s="4">
        <v>0.19500000000000001</v>
      </c>
      <c r="BL103" s="4">
        <v>0.70499999999999996</v>
      </c>
      <c r="BM103" s="4">
        <v>185.1191</v>
      </c>
      <c r="BQ103" s="4">
        <v>613.71500000000003</v>
      </c>
      <c r="BR103" s="4">
        <v>0.51888400000000001</v>
      </c>
      <c r="BS103" s="4">
        <v>-5</v>
      </c>
      <c r="BT103" s="4">
        <v>-6.0920000000000002E-3</v>
      </c>
      <c r="BU103" s="4">
        <v>12.680230999999999</v>
      </c>
      <c r="BV103" s="4">
        <v>-0.123057</v>
      </c>
      <c r="BW103" s="4">
        <f t="shared" si="14"/>
        <v>3.3501170301999998</v>
      </c>
      <c r="BY103" s="4">
        <f t="shared" si="15"/>
        <v>15965.646301947021</v>
      </c>
      <c r="BZ103" s="4">
        <f t="shared" si="16"/>
        <v>4542.2230039123733</v>
      </c>
      <c r="CA103" s="4">
        <f t="shared" si="17"/>
        <v>4.7661184259700002</v>
      </c>
      <c r="CB103" s="4">
        <f t="shared" si="18"/>
        <v>1729.9991245274177</v>
      </c>
    </row>
    <row r="104" spans="1:80" x14ac:dyDescent="0.25">
      <c r="A104" s="2">
        <v>42067</v>
      </c>
      <c r="B104" s="3">
        <v>2.4443287037037034E-2</v>
      </c>
      <c r="C104" s="4">
        <v>9.1850000000000005</v>
      </c>
      <c r="D104" s="4">
        <v>4.3030999999999997</v>
      </c>
      <c r="E104" s="4">
        <v>43031.2618</v>
      </c>
      <c r="F104" s="4">
        <v>45.4</v>
      </c>
      <c r="G104" s="4">
        <v>13.3</v>
      </c>
      <c r="H104" s="4">
        <v>26437.3</v>
      </c>
      <c r="J104" s="4">
        <v>4.42</v>
      </c>
      <c r="K104" s="4">
        <v>0.85450000000000004</v>
      </c>
      <c r="L104" s="4">
        <v>7.8487</v>
      </c>
      <c r="M104" s="4">
        <v>3.6772</v>
      </c>
      <c r="N104" s="4">
        <v>38.790199999999999</v>
      </c>
      <c r="O104" s="4">
        <v>11.372199999999999</v>
      </c>
      <c r="P104" s="4">
        <v>50.2</v>
      </c>
      <c r="Q104" s="4">
        <v>29.170100000000001</v>
      </c>
      <c r="R104" s="4">
        <v>8.5518999999999998</v>
      </c>
      <c r="S104" s="4">
        <v>37.700000000000003</v>
      </c>
      <c r="T104" s="4">
        <v>26437.318899999998</v>
      </c>
      <c r="W104" s="4">
        <v>0</v>
      </c>
      <c r="X104" s="4">
        <v>3.7804000000000002</v>
      </c>
      <c r="Y104" s="4">
        <v>11.9</v>
      </c>
      <c r="Z104" s="4">
        <v>839</v>
      </c>
      <c r="AA104" s="4">
        <v>859</v>
      </c>
      <c r="AB104" s="4">
        <v>870</v>
      </c>
      <c r="AC104" s="4">
        <v>62</v>
      </c>
      <c r="AD104" s="4">
        <v>4.83</v>
      </c>
      <c r="AE104" s="4">
        <v>0.11</v>
      </c>
      <c r="AF104" s="4">
        <v>979</v>
      </c>
      <c r="AG104" s="4">
        <v>-16</v>
      </c>
      <c r="AH104" s="4">
        <v>11</v>
      </c>
      <c r="AI104" s="4">
        <v>10</v>
      </c>
      <c r="AJ104" s="4">
        <v>188</v>
      </c>
      <c r="AK104" s="4">
        <v>138.1</v>
      </c>
      <c r="AL104" s="4">
        <v>2.7</v>
      </c>
      <c r="AM104" s="4">
        <v>195</v>
      </c>
      <c r="AN104" s="4" t="s">
        <v>155</v>
      </c>
      <c r="AO104" s="4">
        <v>0</v>
      </c>
      <c r="AP104" s="5"/>
      <c r="BA104" s="4">
        <v>14.023</v>
      </c>
      <c r="BB104" s="4">
        <v>12.25</v>
      </c>
      <c r="BC104" s="4">
        <v>0.87</v>
      </c>
      <c r="BD104" s="4">
        <v>17.021000000000001</v>
      </c>
      <c r="BE104" s="4">
        <v>1679.3620000000001</v>
      </c>
      <c r="BF104" s="4">
        <v>500.77499999999998</v>
      </c>
      <c r="BG104" s="4">
        <v>0.86899999999999999</v>
      </c>
      <c r="BH104" s="4">
        <v>0.255</v>
      </c>
      <c r="BI104" s="4">
        <v>1.1240000000000001</v>
      </c>
      <c r="BJ104" s="4">
        <v>0.65400000000000003</v>
      </c>
      <c r="BK104" s="4">
        <v>0.192</v>
      </c>
      <c r="BL104" s="4">
        <v>0.84499999999999997</v>
      </c>
      <c r="BM104" s="4">
        <v>187.06100000000001</v>
      </c>
      <c r="BQ104" s="4">
        <v>588.14800000000002</v>
      </c>
      <c r="BR104" s="4">
        <v>0.493174</v>
      </c>
      <c r="BS104" s="4">
        <v>-5</v>
      </c>
      <c r="BT104" s="4">
        <v>-7.9059999999999998E-3</v>
      </c>
      <c r="BU104" s="4">
        <v>12.051935</v>
      </c>
      <c r="BV104" s="4">
        <v>-0.15970300000000001</v>
      </c>
      <c r="BW104" s="4">
        <f t="shared" si="14"/>
        <v>3.1841212269999999</v>
      </c>
      <c r="BY104" s="4">
        <f t="shared" si="15"/>
        <v>14916.556947451392</v>
      </c>
      <c r="BZ104" s="4">
        <f t="shared" si="16"/>
        <v>4448.0218114736244</v>
      </c>
      <c r="CA104" s="4">
        <f t="shared" si="17"/>
        <v>5.8090085661300002</v>
      </c>
      <c r="CB104" s="4">
        <f t="shared" si="18"/>
        <v>1661.5274486067949</v>
      </c>
    </row>
    <row r="105" spans="1:80" x14ac:dyDescent="0.25">
      <c r="A105" s="2">
        <v>42067</v>
      </c>
      <c r="B105" s="3">
        <v>2.4454861111111115E-2</v>
      </c>
      <c r="C105" s="4">
        <v>9.5709999999999997</v>
      </c>
      <c r="D105" s="4">
        <v>4.1007999999999996</v>
      </c>
      <c r="E105" s="4">
        <v>41007.71286</v>
      </c>
      <c r="F105" s="4">
        <v>47.9</v>
      </c>
      <c r="G105" s="4">
        <v>13.3</v>
      </c>
      <c r="H105" s="4">
        <v>26040</v>
      </c>
      <c r="J105" s="4">
        <v>4.2699999999999996</v>
      </c>
      <c r="K105" s="4">
        <v>0.85370000000000001</v>
      </c>
      <c r="L105" s="4">
        <v>8.1707999999999998</v>
      </c>
      <c r="M105" s="4">
        <v>3.5009000000000001</v>
      </c>
      <c r="N105" s="4">
        <v>40.892899999999997</v>
      </c>
      <c r="O105" s="4">
        <v>11.3544</v>
      </c>
      <c r="P105" s="4">
        <v>52.2</v>
      </c>
      <c r="Q105" s="4">
        <v>30.751300000000001</v>
      </c>
      <c r="R105" s="4">
        <v>8.5385000000000009</v>
      </c>
      <c r="S105" s="4">
        <v>39.299999999999997</v>
      </c>
      <c r="T105" s="4">
        <v>26040.002100000002</v>
      </c>
      <c r="W105" s="4">
        <v>0</v>
      </c>
      <c r="X105" s="4">
        <v>3.6494</v>
      </c>
      <c r="Y105" s="4">
        <v>12</v>
      </c>
      <c r="Z105" s="4">
        <v>839</v>
      </c>
      <c r="AA105" s="4">
        <v>860</v>
      </c>
      <c r="AB105" s="4">
        <v>871</v>
      </c>
      <c r="AC105" s="4">
        <v>62</v>
      </c>
      <c r="AD105" s="4">
        <v>4.83</v>
      </c>
      <c r="AE105" s="4">
        <v>0.11</v>
      </c>
      <c r="AF105" s="4">
        <v>979</v>
      </c>
      <c r="AG105" s="4">
        <v>-16</v>
      </c>
      <c r="AH105" s="4">
        <v>10.047952</v>
      </c>
      <c r="AI105" s="4">
        <v>10</v>
      </c>
      <c r="AJ105" s="4">
        <v>188</v>
      </c>
      <c r="AK105" s="4">
        <v>139</v>
      </c>
      <c r="AL105" s="4">
        <v>2.2000000000000002</v>
      </c>
      <c r="AM105" s="4">
        <v>195</v>
      </c>
      <c r="AN105" s="4" t="s">
        <v>155</v>
      </c>
      <c r="AO105" s="4">
        <v>0</v>
      </c>
      <c r="AP105" s="5"/>
      <c r="BA105" s="4">
        <v>14.023</v>
      </c>
      <c r="BB105" s="4">
        <v>12.19</v>
      </c>
      <c r="BC105" s="4">
        <v>0.87</v>
      </c>
      <c r="BD105" s="4">
        <v>17.135000000000002</v>
      </c>
      <c r="BE105" s="4">
        <v>1735.258</v>
      </c>
      <c r="BF105" s="4">
        <v>473.214</v>
      </c>
      <c r="BG105" s="4">
        <v>0.90900000000000003</v>
      </c>
      <c r="BH105" s="4">
        <v>0.253</v>
      </c>
      <c r="BI105" s="4">
        <v>1.1619999999999999</v>
      </c>
      <c r="BJ105" s="4">
        <v>0.68400000000000005</v>
      </c>
      <c r="BK105" s="4">
        <v>0.19</v>
      </c>
      <c r="BL105" s="4">
        <v>0.874</v>
      </c>
      <c r="BM105" s="4">
        <v>182.87880000000001</v>
      </c>
      <c r="BQ105" s="4">
        <v>563.53</v>
      </c>
      <c r="BR105" s="4">
        <v>0.55483499999999997</v>
      </c>
      <c r="BS105" s="4">
        <v>-5</v>
      </c>
      <c r="BT105" s="4">
        <v>-7.0479999999999996E-3</v>
      </c>
      <c r="BU105" s="4">
        <v>13.558783999999999</v>
      </c>
      <c r="BV105" s="4">
        <v>-0.142369</v>
      </c>
      <c r="BW105" s="4">
        <f t="shared" si="14"/>
        <v>3.5822307327999998</v>
      </c>
      <c r="BY105" s="4">
        <f t="shared" si="15"/>
        <v>17340.127455422462</v>
      </c>
      <c r="BZ105" s="4">
        <f t="shared" si="16"/>
        <v>4728.7441254789119</v>
      </c>
      <c r="CA105" s="4">
        <f t="shared" si="17"/>
        <v>6.8350914846719997</v>
      </c>
      <c r="CB105" s="4">
        <f t="shared" si="18"/>
        <v>1827.4756266184704</v>
      </c>
    </row>
    <row r="106" spans="1:80" x14ac:dyDescent="0.25">
      <c r="A106" s="2">
        <v>42067</v>
      </c>
      <c r="B106" s="3">
        <v>2.4466435185185185E-2</v>
      </c>
      <c r="C106" s="4">
        <v>9.3789999999999996</v>
      </c>
      <c r="D106" s="4">
        <v>3.9882</v>
      </c>
      <c r="E106" s="4">
        <v>39882.130749999997</v>
      </c>
      <c r="F106" s="4">
        <v>47.9</v>
      </c>
      <c r="G106" s="4">
        <v>13.1</v>
      </c>
      <c r="H106" s="4">
        <v>25363</v>
      </c>
      <c r="J106" s="4">
        <v>4.2</v>
      </c>
      <c r="K106" s="4">
        <v>0.85709999999999997</v>
      </c>
      <c r="L106" s="4">
        <v>8.0388999999999999</v>
      </c>
      <c r="M106" s="4">
        <v>3.4182999999999999</v>
      </c>
      <c r="N106" s="4">
        <v>41.055100000000003</v>
      </c>
      <c r="O106" s="4">
        <v>11.235099999999999</v>
      </c>
      <c r="P106" s="4">
        <v>52.3</v>
      </c>
      <c r="Q106" s="4">
        <v>30.8733</v>
      </c>
      <c r="R106" s="4">
        <v>8.4488000000000003</v>
      </c>
      <c r="S106" s="4">
        <v>39.299999999999997</v>
      </c>
      <c r="T106" s="4">
        <v>25363.016299999999</v>
      </c>
      <c r="W106" s="4">
        <v>0</v>
      </c>
      <c r="X106" s="4">
        <v>3.5998000000000001</v>
      </c>
      <c r="Y106" s="4">
        <v>12</v>
      </c>
      <c r="Z106" s="4">
        <v>841</v>
      </c>
      <c r="AA106" s="4">
        <v>861</v>
      </c>
      <c r="AB106" s="4">
        <v>870</v>
      </c>
      <c r="AC106" s="4">
        <v>62</v>
      </c>
      <c r="AD106" s="4">
        <v>4.83</v>
      </c>
      <c r="AE106" s="4">
        <v>0.11</v>
      </c>
      <c r="AF106" s="4">
        <v>979</v>
      </c>
      <c r="AG106" s="4">
        <v>-16</v>
      </c>
      <c r="AH106" s="4">
        <v>10</v>
      </c>
      <c r="AI106" s="4">
        <v>10</v>
      </c>
      <c r="AJ106" s="4">
        <v>188</v>
      </c>
      <c r="AK106" s="4">
        <v>139</v>
      </c>
      <c r="AL106" s="4">
        <v>2.8</v>
      </c>
      <c r="AM106" s="4">
        <v>195</v>
      </c>
      <c r="AN106" s="4" t="s">
        <v>155</v>
      </c>
      <c r="AO106" s="4">
        <v>0</v>
      </c>
      <c r="AP106" s="5"/>
      <c r="BA106" s="4">
        <v>14.023</v>
      </c>
      <c r="BB106" s="4">
        <v>12.48</v>
      </c>
      <c r="BC106" s="4">
        <v>0.89</v>
      </c>
      <c r="BD106" s="4">
        <v>16.672999999999998</v>
      </c>
      <c r="BE106" s="4">
        <v>1741.7750000000001</v>
      </c>
      <c r="BF106" s="4">
        <v>471.39299999999997</v>
      </c>
      <c r="BG106" s="4">
        <v>0.93200000000000005</v>
      </c>
      <c r="BH106" s="4">
        <v>0.255</v>
      </c>
      <c r="BI106" s="4">
        <v>1.1859999999999999</v>
      </c>
      <c r="BJ106" s="4">
        <v>0.70099999999999996</v>
      </c>
      <c r="BK106" s="4">
        <v>0.192</v>
      </c>
      <c r="BL106" s="4">
        <v>0.89200000000000002</v>
      </c>
      <c r="BM106" s="4">
        <v>181.72630000000001</v>
      </c>
      <c r="BQ106" s="4">
        <v>567.12099999999998</v>
      </c>
      <c r="BR106" s="4">
        <v>0.37712000000000001</v>
      </c>
      <c r="BS106" s="4">
        <v>-5</v>
      </c>
      <c r="BT106" s="4">
        <v>-7.9520000000000007E-3</v>
      </c>
      <c r="BU106" s="4">
        <v>9.2158700000000007</v>
      </c>
      <c r="BV106" s="4">
        <v>-0.16063</v>
      </c>
      <c r="BW106" s="4">
        <f t="shared" si="14"/>
        <v>2.4348328540000002</v>
      </c>
      <c r="BY106" s="4">
        <f t="shared" si="15"/>
        <v>11830.30334133725</v>
      </c>
      <c r="BZ106" s="4">
        <f t="shared" si="16"/>
        <v>3201.74659929267</v>
      </c>
      <c r="CA106" s="4">
        <f t="shared" si="17"/>
        <v>4.7612594291899999</v>
      </c>
      <c r="CB106" s="4">
        <f t="shared" si="18"/>
        <v>1234.3025098527971</v>
      </c>
    </row>
    <row r="107" spans="1:80" x14ac:dyDescent="0.25">
      <c r="A107" s="2">
        <v>42067</v>
      </c>
      <c r="B107" s="3">
        <v>2.4478009259259262E-2</v>
      </c>
      <c r="C107" s="4">
        <v>9.1199999999999992</v>
      </c>
      <c r="D107" s="4">
        <v>4.3144999999999998</v>
      </c>
      <c r="E107" s="4">
        <v>43144.714039999999</v>
      </c>
      <c r="F107" s="4">
        <v>42.7</v>
      </c>
      <c r="G107" s="4">
        <v>13</v>
      </c>
      <c r="H107" s="4">
        <v>25255.3</v>
      </c>
      <c r="J107" s="4">
        <v>4.2</v>
      </c>
      <c r="K107" s="4">
        <v>0.85619999999999996</v>
      </c>
      <c r="L107" s="4">
        <v>7.8090999999999999</v>
      </c>
      <c r="M107" s="4">
        <v>3.6941999999999999</v>
      </c>
      <c r="N107" s="4">
        <v>36.585000000000001</v>
      </c>
      <c r="O107" s="4">
        <v>11.138500000000001</v>
      </c>
      <c r="P107" s="4">
        <v>47.7</v>
      </c>
      <c r="Q107" s="4">
        <v>27.511800000000001</v>
      </c>
      <c r="R107" s="4">
        <v>8.3760999999999992</v>
      </c>
      <c r="S107" s="4">
        <v>35.9</v>
      </c>
      <c r="T107" s="4">
        <v>25255.2791</v>
      </c>
      <c r="W107" s="4">
        <v>0</v>
      </c>
      <c r="X107" s="4">
        <v>3.5962000000000001</v>
      </c>
      <c r="Y107" s="4">
        <v>11.9</v>
      </c>
      <c r="Z107" s="4">
        <v>841</v>
      </c>
      <c r="AA107" s="4">
        <v>860</v>
      </c>
      <c r="AB107" s="4">
        <v>871</v>
      </c>
      <c r="AC107" s="4">
        <v>62</v>
      </c>
      <c r="AD107" s="4">
        <v>4.83</v>
      </c>
      <c r="AE107" s="4">
        <v>0.11</v>
      </c>
      <c r="AF107" s="4">
        <v>979</v>
      </c>
      <c r="AG107" s="4">
        <v>-16</v>
      </c>
      <c r="AH107" s="4">
        <v>10</v>
      </c>
      <c r="AI107" s="4">
        <v>10</v>
      </c>
      <c r="AJ107" s="4">
        <v>189</v>
      </c>
      <c r="AK107" s="4">
        <v>138</v>
      </c>
      <c r="AL107" s="4">
        <v>3.2</v>
      </c>
      <c r="AM107" s="4">
        <v>195</v>
      </c>
      <c r="AN107" s="4" t="s">
        <v>155</v>
      </c>
      <c r="AO107" s="4">
        <v>0</v>
      </c>
      <c r="AP107" s="5"/>
      <c r="BA107" s="4">
        <v>14.023</v>
      </c>
      <c r="BB107" s="4">
        <v>12.39</v>
      </c>
      <c r="BC107" s="4">
        <v>0.88</v>
      </c>
      <c r="BD107" s="4">
        <v>16.789000000000001</v>
      </c>
      <c r="BE107" s="4">
        <v>1687.704</v>
      </c>
      <c r="BF107" s="4">
        <v>508.15600000000001</v>
      </c>
      <c r="BG107" s="4">
        <v>0.82799999999999996</v>
      </c>
      <c r="BH107" s="4">
        <v>0.252</v>
      </c>
      <c r="BI107" s="4">
        <v>1.08</v>
      </c>
      <c r="BJ107" s="4">
        <v>0.623</v>
      </c>
      <c r="BK107" s="4">
        <v>0.19</v>
      </c>
      <c r="BL107" s="4">
        <v>0.81200000000000006</v>
      </c>
      <c r="BM107" s="4">
        <v>180.49539999999999</v>
      </c>
      <c r="BQ107" s="4">
        <v>565.11900000000003</v>
      </c>
      <c r="BR107" s="4">
        <v>0.21773400000000001</v>
      </c>
      <c r="BS107" s="4">
        <v>-5</v>
      </c>
      <c r="BT107" s="4">
        <v>-8.0000000000000002E-3</v>
      </c>
      <c r="BU107" s="4">
        <v>5.320881</v>
      </c>
      <c r="BV107" s="4">
        <v>-0.16159999999999999</v>
      </c>
      <c r="BW107" s="4">
        <f t="shared" si="14"/>
        <v>1.4057767602</v>
      </c>
      <c r="BY107" s="4">
        <f t="shared" si="15"/>
        <v>6618.3131725040885</v>
      </c>
      <c r="BZ107" s="4">
        <f t="shared" si="16"/>
        <v>1992.7283152063321</v>
      </c>
      <c r="CA107" s="4">
        <f t="shared" si="17"/>
        <v>2.4430878320309999</v>
      </c>
      <c r="CB107" s="4">
        <f t="shared" si="18"/>
        <v>707.81077925773377</v>
      </c>
    </row>
    <row r="108" spans="1:80" x14ac:dyDescent="0.25">
      <c r="A108" s="2">
        <v>42067</v>
      </c>
      <c r="B108" s="3">
        <v>2.4489583333333332E-2</v>
      </c>
      <c r="C108" s="4">
        <v>9.0399999999999991</v>
      </c>
      <c r="D108" s="4">
        <v>4.4808000000000003</v>
      </c>
      <c r="E108" s="4">
        <v>44808.492200000001</v>
      </c>
      <c r="F108" s="4">
        <v>42.5</v>
      </c>
      <c r="G108" s="4">
        <v>13</v>
      </c>
      <c r="H108" s="4">
        <v>25602.400000000001</v>
      </c>
      <c r="J108" s="4">
        <v>4.2</v>
      </c>
      <c r="K108" s="4">
        <v>0.85499999999999998</v>
      </c>
      <c r="L108" s="4">
        <v>7.7294</v>
      </c>
      <c r="M108" s="4">
        <v>3.8311999999999999</v>
      </c>
      <c r="N108" s="4">
        <v>36.338299999999997</v>
      </c>
      <c r="O108" s="4">
        <v>11.1152</v>
      </c>
      <c r="P108" s="4">
        <v>47.5</v>
      </c>
      <c r="Q108" s="4">
        <v>27.3263</v>
      </c>
      <c r="R108" s="4">
        <v>8.3585999999999991</v>
      </c>
      <c r="S108" s="4">
        <v>35.700000000000003</v>
      </c>
      <c r="T108" s="4">
        <v>25602.431199999999</v>
      </c>
      <c r="W108" s="4">
        <v>0</v>
      </c>
      <c r="X108" s="4">
        <v>3.5911</v>
      </c>
      <c r="Y108" s="4">
        <v>12</v>
      </c>
      <c r="Z108" s="4">
        <v>839</v>
      </c>
      <c r="AA108" s="4">
        <v>859</v>
      </c>
      <c r="AB108" s="4">
        <v>870</v>
      </c>
      <c r="AC108" s="4">
        <v>62</v>
      </c>
      <c r="AD108" s="4">
        <v>4.83</v>
      </c>
      <c r="AE108" s="4">
        <v>0.11</v>
      </c>
      <c r="AF108" s="4">
        <v>979</v>
      </c>
      <c r="AG108" s="4">
        <v>-16</v>
      </c>
      <c r="AH108" s="4">
        <v>10</v>
      </c>
      <c r="AI108" s="4">
        <v>10</v>
      </c>
      <c r="AJ108" s="4">
        <v>189</v>
      </c>
      <c r="AK108" s="4">
        <v>138</v>
      </c>
      <c r="AL108" s="4">
        <v>3.5</v>
      </c>
      <c r="AM108" s="4">
        <v>195</v>
      </c>
      <c r="AN108" s="4" t="s">
        <v>155</v>
      </c>
      <c r="AO108" s="4">
        <v>0</v>
      </c>
      <c r="AP108" s="5"/>
      <c r="BA108" s="4">
        <v>14.023</v>
      </c>
      <c r="BB108" s="4">
        <v>12.27</v>
      </c>
      <c r="BC108" s="4">
        <v>0.88</v>
      </c>
      <c r="BD108" s="4">
        <v>16.957000000000001</v>
      </c>
      <c r="BE108" s="4">
        <v>1659.559</v>
      </c>
      <c r="BF108" s="4">
        <v>523.55399999999997</v>
      </c>
      <c r="BG108" s="4">
        <v>0.81699999999999995</v>
      </c>
      <c r="BH108" s="4">
        <v>0.25</v>
      </c>
      <c r="BI108" s="4">
        <v>1.0669999999999999</v>
      </c>
      <c r="BJ108" s="4">
        <v>0.61399999999999999</v>
      </c>
      <c r="BK108" s="4">
        <v>0.188</v>
      </c>
      <c r="BL108" s="4">
        <v>0.80200000000000005</v>
      </c>
      <c r="BM108" s="4">
        <v>181.7817</v>
      </c>
      <c r="BQ108" s="4">
        <v>560.625</v>
      </c>
      <c r="BR108" s="4">
        <v>0.25845299999999999</v>
      </c>
      <c r="BS108" s="4">
        <v>-5</v>
      </c>
      <c r="BT108" s="4">
        <v>-8.0000000000000002E-3</v>
      </c>
      <c r="BU108" s="4">
        <v>6.3159349999999996</v>
      </c>
      <c r="BV108" s="4">
        <v>-0.16159999999999999</v>
      </c>
      <c r="BW108" s="4">
        <f t="shared" si="14"/>
        <v>1.6686700269999999</v>
      </c>
      <c r="BY108" s="4">
        <f t="shared" si="15"/>
        <v>7724.9884114541046</v>
      </c>
      <c r="BZ108" s="4">
        <f t="shared" si="16"/>
        <v>2437.0622453136298</v>
      </c>
      <c r="CA108" s="4">
        <f t="shared" si="17"/>
        <v>2.8580742743299998</v>
      </c>
      <c r="CB108" s="4">
        <f t="shared" si="18"/>
        <v>846.16547282406134</v>
      </c>
    </row>
    <row r="109" spans="1:80" x14ac:dyDescent="0.25">
      <c r="A109" s="2">
        <v>42067</v>
      </c>
      <c r="B109" s="3">
        <v>2.4501157407407409E-2</v>
      </c>
      <c r="C109" s="4">
        <v>8.9410000000000007</v>
      </c>
      <c r="D109" s="4">
        <v>4.6387999999999998</v>
      </c>
      <c r="E109" s="4">
        <v>46387.572489999999</v>
      </c>
      <c r="F109" s="4">
        <v>42.5</v>
      </c>
      <c r="G109" s="4">
        <v>13</v>
      </c>
      <c r="H109" s="4">
        <v>25415.9</v>
      </c>
      <c r="J109" s="4">
        <v>4.17</v>
      </c>
      <c r="K109" s="4">
        <v>0.85419999999999996</v>
      </c>
      <c r="L109" s="4">
        <v>7.6372</v>
      </c>
      <c r="M109" s="4">
        <v>3.9626000000000001</v>
      </c>
      <c r="N109" s="4">
        <v>36.304699999999997</v>
      </c>
      <c r="O109" s="4">
        <v>11.105</v>
      </c>
      <c r="P109" s="4">
        <v>47.4</v>
      </c>
      <c r="Q109" s="4">
        <v>27.300999999999998</v>
      </c>
      <c r="R109" s="4">
        <v>8.3508999999999993</v>
      </c>
      <c r="S109" s="4">
        <v>35.700000000000003</v>
      </c>
      <c r="T109" s="4">
        <v>25415.8766</v>
      </c>
      <c r="W109" s="4">
        <v>0</v>
      </c>
      <c r="X109" s="4">
        <v>3.5632999999999999</v>
      </c>
      <c r="Y109" s="4">
        <v>12</v>
      </c>
      <c r="Z109" s="4">
        <v>839</v>
      </c>
      <c r="AA109" s="4">
        <v>862</v>
      </c>
      <c r="AB109" s="4">
        <v>870</v>
      </c>
      <c r="AC109" s="4">
        <v>62</v>
      </c>
      <c r="AD109" s="4">
        <v>4.83</v>
      </c>
      <c r="AE109" s="4">
        <v>0.11</v>
      </c>
      <c r="AF109" s="4">
        <v>979</v>
      </c>
      <c r="AG109" s="4">
        <v>-16</v>
      </c>
      <c r="AH109" s="4">
        <v>10.95</v>
      </c>
      <c r="AI109" s="4">
        <v>10</v>
      </c>
      <c r="AJ109" s="4">
        <v>188.1</v>
      </c>
      <c r="AK109" s="4">
        <v>138.9</v>
      </c>
      <c r="AL109" s="4">
        <v>2.5</v>
      </c>
      <c r="AM109" s="4">
        <v>195</v>
      </c>
      <c r="AN109" s="4" t="s">
        <v>155</v>
      </c>
      <c r="AO109" s="4">
        <v>0</v>
      </c>
      <c r="AP109" s="5"/>
      <c r="BA109" s="4">
        <v>14.023</v>
      </c>
      <c r="BB109" s="4">
        <v>12.23</v>
      </c>
      <c r="BC109" s="4">
        <v>0.87</v>
      </c>
      <c r="BD109" s="4">
        <v>17.065000000000001</v>
      </c>
      <c r="BE109" s="4">
        <v>1637.383</v>
      </c>
      <c r="BF109" s="4">
        <v>540.71400000000006</v>
      </c>
      <c r="BG109" s="4">
        <v>0.81499999999999995</v>
      </c>
      <c r="BH109" s="4">
        <v>0.249</v>
      </c>
      <c r="BI109" s="4">
        <v>1.0640000000000001</v>
      </c>
      <c r="BJ109" s="4">
        <v>0.61299999999999999</v>
      </c>
      <c r="BK109" s="4">
        <v>0.187</v>
      </c>
      <c r="BL109" s="4">
        <v>0.8</v>
      </c>
      <c r="BM109" s="4">
        <v>180.19380000000001</v>
      </c>
      <c r="BQ109" s="4">
        <v>555.47900000000004</v>
      </c>
      <c r="BR109" s="4">
        <v>0.51275000000000004</v>
      </c>
      <c r="BS109" s="4">
        <v>-5</v>
      </c>
      <c r="BT109" s="4">
        <v>-9.9000000000000008E-3</v>
      </c>
      <c r="BU109" s="4">
        <v>12.530328000000001</v>
      </c>
      <c r="BV109" s="4">
        <v>-0.19997999999999999</v>
      </c>
      <c r="BW109" s="4">
        <f t="shared" si="14"/>
        <v>3.3105126575999999</v>
      </c>
      <c r="BY109" s="4">
        <f t="shared" si="15"/>
        <v>15120.989240046891</v>
      </c>
      <c r="BZ109" s="4">
        <f t="shared" si="16"/>
        <v>4993.4136215795052</v>
      </c>
      <c r="CA109" s="4">
        <f t="shared" si="17"/>
        <v>5.6609641141680003</v>
      </c>
      <c r="CB109" s="4">
        <f t="shared" si="18"/>
        <v>1664.0630267464371</v>
      </c>
    </row>
    <row r="110" spans="1:80" x14ac:dyDescent="0.25">
      <c r="A110" s="2">
        <v>42067</v>
      </c>
      <c r="B110" s="3">
        <v>2.4512731481481479E-2</v>
      </c>
      <c r="C110" s="4">
        <v>8.8079999999999998</v>
      </c>
      <c r="D110" s="4">
        <v>4.7647000000000004</v>
      </c>
      <c r="E110" s="4">
        <v>47647.287850000001</v>
      </c>
      <c r="F110" s="4">
        <v>41</v>
      </c>
      <c r="G110" s="4">
        <v>13.1</v>
      </c>
      <c r="H110" s="4">
        <v>25624.7</v>
      </c>
      <c r="J110" s="4">
        <v>4.0999999999999996</v>
      </c>
      <c r="K110" s="4">
        <v>0.8538</v>
      </c>
      <c r="L110" s="4">
        <v>7.5198</v>
      </c>
      <c r="M110" s="4">
        <v>4.0681000000000003</v>
      </c>
      <c r="N110" s="4">
        <v>35.041600000000003</v>
      </c>
      <c r="O110" s="4">
        <v>11.184699999999999</v>
      </c>
      <c r="P110" s="4">
        <v>46.2</v>
      </c>
      <c r="Q110" s="4">
        <v>26.351099999999999</v>
      </c>
      <c r="R110" s="4">
        <v>8.4108000000000001</v>
      </c>
      <c r="S110" s="4">
        <v>34.799999999999997</v>
      </c>
      <c r="T110" s="4">
        <v>25624.657899999998</v>
      </c>
      <c r="W110" s="4">
        <v>0</v>
      </c>
      <c r="X110" s="4">
        <v>3.5005000000000002</v>
      </c>
      <c r="Y110" s="4">
        <v>12</v>
      </c>
      <c r="Z110" s="4">
        <v>839</v>
      </c>
      <c r="AA110" s="4">
        <v>861</v>
      </c>
      <c r="AB110" s="4">
        <v>867</v>
      </c>
      <c r="AC110" s="4">
        <v>62</v>
      </c>
      <c r="AD110" s="4">
        <v>4.83</v>
      </c>
      <c r="AE110" s="4">
        <v>0.11</v>
      </c>
      <c r="AF110" s="4">
        <v>979</v>
      </c>
      <c r="AG110" s="4">
        <v>-16</v>
      </c>
      <c r="AH110" s="4">
        <v>11</v>
      </c>
      <c r="AI110" s="4">
        <v>10</v>
      </c>
      <c r="AJ110" s="4">
        <v>188.9</v>
      </c>
      <c r="AK110" s="4">
        <v>139</v>
      </c>
      <c r="AL110" s="4">
        <v>2.2999999999999998</v>
      </c>
      <c r="AM110" s="4">
        <v>195</v>
      </c>
      <c r="AN110" s="4" t="s">
        <v>155</v>
      </c>
      <c r="AO110" s="4">
        <v>0</v>
      </c>
      <c r="AP110" s="5"/>
      <c r="BA110" s="4">
        <v>14.023</v>
      </c>
      <c r="BB110" s="4">
        <v>12.19</v>
      </c>
      <c r="BC110" s="4">
        <v>0.87</v>
      </c>
      <c r="BD110" s="4">
        <v>17.125</v>
      </c>
      <c r="BE110" s="4">
        <v>1611.1780000000001</v>
      </c>
      <c r="BF110" s="4">
        <v>554.76</v>
      </c>
      <c r="BG110" s="4">
        <v>0.78600000000000003</v>
      </c>
      <c r="BH110" s="4">
        <v>0.251</v>
      </c>
      <c r="BI110" s="4">
        <v>1.0369999999999999</v>
      </c>
      <c r="BJ110" s="4">
        <v>0.59099999999999997</v>
      </c>
      <c r="BK110" s="4">
        <v>0.189</v>
      </c>
      <c r="BL110" s="4">
        <v>0.78</v>
      </c>
      <c r="BM110" s="4">
        <v>181.5583</v>
      </c>
      <c r="BQ110" s="4">
        <v>545.346</v>
      </c>
      <c r="BR110" s="4">
        <v>0.58389199999999997</v>
      </c>
      <c r="BS110" s="4">
        <v>-5</v>
      </c>
      <c r="BT110" s="4">
        <v>-7.1529999999999996E-3</v>
      </c>
      <c r="BU110" s="4">
        <v>14.268864000000001</v>
      </c>
      <c r="BV110" s="4">
        <v>-0.14448800000000001</v>
      </c>
      <c r="BW110" s="4">
        <f t="shared" si="14"/>
        <v>3.7698338688000002</v>
      </c>
      <c r="BY110" s="4">
        <f t="shared" si="15"/>
        <v>16943.393984440707</v>
      </c>
      <c r="BZ110" s="4">
        <f t="shared" si="16"/>
        <v>5833.9409095756801</v>
      </c>
      <c r="CA110" s="4">
        <f t="shared" si="17"/>
        <v>6.2150462858879996</v>
      </c>
      <c r="CB110" s="4">
        <f t="shared" si="18"/>
        <v>1909.2948190983743</v>
      </c>
    </row>
    <row r="111" spans="1:80" x14ac:dyDescent="0.25">
      <c r="A111" s="2">
        <v>42067</v>
      </c>
      <c r="B111" s="3">
        <v>2.4524305555555556E-2</v>
      </c>
      <c r="C111" s="4">
        <v>8.7789999999999999</v>
      </c>
      <c r="D111" s="4">
        <v>4.7854999999999999</v>
      </c>
      <c r="E111" s="4">
        <v>47855.282709999999</v>
      </c>
      <c r="F111" s="4">
        <v>40.6</v>
      </c>
      <c r="G111" s="4">
        <v>13.2</v>
      </c>
      <c r="H111" s="4">
        <v>26092.6</v>
      </c>
      <c r="J111" s="4">
        <v>4.0999999999999996</v>
      </c>
      <c r="K111" s="4">
        <v>0.85360000000000003</v>
      </c>
      <c r="L111" s="4">
        <v>7.4935999999999998</v>
      </c>
      <c r="M111" s="4">
        <v>4.0849000000000002</v>
      </c>
      <c r="N111" s="4">
        <v>34.655799999999999</v>
      </c>
      <c r="O111" s="4">
        <v>11.2674</v>
      </c>
      <c r="P111" s="4">
        <v>45.9</v>
      </c>
      <c r="Q111" s="4">
        <v>26.061</v>
      </c>
      <c r="R111" s="4">
        <v>8.4730000000000008</v>
      </c>
      <c r="S111" s="4">
        <v>34.5</v>
      </c>
      <c r="T111" s="4">
        <v>26092.591199999999</v>
      </c>
      <c r="W111" s="4">
        <v>0</v>
      </c>
      <c r="X111" s="4">
        <v>3.4996999999999998</v>
      </c>
      <c r="Y111" s="4">
        <v>12</v>
      </c>
      <c r="Z111" s="4">
        <v>838</v>
      </c>
      <c r="AA111" s="4">
        <v>860</v>
      </c>
      <c r="AB111" s="4">
        <v>866</v>
      </c>
      <c r="AC111" s="4">
        <v>62</v>
      </c>
      <c r="AD111" s="4">
        <v>4.83</v>
      </c>
      <c r="AE111" s="4">
        <v>0.11</v>
      </c>
      <c r="AF111" s="4">
        <v>979</v>
      </c>
      <c r="AG111" s="4">
        <v>-16</v>
      </c>
      <c r="AH111" s="4">
        <v>11.956652999999999</v>
      </c>
      <c r="AI111" s="4">
        <v>10</v>
      </c>
      <c r="AJ111" s="4">
        <v>189</v>
      </c>
      <c r="AK111" s="4">
        <v>140</v>
      </c>
      <c r="AL111" s="4">
        <v>3.3</v>
      </c>
      <c r="AM111" s="4">
        <v>195</v>
      </c>
      <c r="AN111" s="4" t="s">
        <v>155</v>
      </c>
      <c r="AO111" s="4">
        <v>0</v>
      </c>
      <c r="AP111" s="5"/>
      <c r="BA111" s="4">
        <v>14.023</v>
      </c>
      <c r="BB111" s="4">
        <v>12.15</v>
      </c>
      <c r="BC111" s="4">
        <v>0.87</v>
      </c>
      <c r="BD111" s="4">
        <v>17.152000000000001</v>
      </c>
      <c r="BE111" s="4">
        <v>1601.32</v>
      </c>
      <c r="BF111" s="4">
        <v>555.57799999999997</v>
      </c>
      <c r="BG111" s="4">
        <v>0.77600000000000002</v>
      </c>
      <c r="BH111" s="4">
        <v>0.252</v>
      </c>
      <c r="BI111" s="4">
        <v>1.028</v>
      </c>
      <c r="BJ111" s="4">
        <v>0.58299999999999996</v>
      </c>
      <c r="BK111" s="4">
        <v>0.19</v>
      </c>
      <c r="BL111" s="4">
        <v>0.77300000000000002</v>
      </c>
      <c r="BM111" s="4">
        <v>184.3852</v>
      </c>
      <c r="BQ111" s="4">
        <v>543.77700000000004</v>
      </c>
      <c r="BR111" s="4">
        <v>0.50759799999999999</v>
      </c>
      <c r="BS111" s="4">
        <v>-5</v>
      </c>
      <c r="BT111" s="4">
        <v>-6.0429999999999998E-3</v>
      </c>
      <c r="BU111" s="4">
        <v>12.404420999999999</v>
      </c>
      <c r="BV111" s="4">
        <v>-0.122076</v>
      </c>
      <c r="BW111" s="4">
        <f t="shared" si="14"/>
        <v>3.2772480281999998</v>
      </c>
      <c r="BY111" s="4">
        <f t="shared" si="15"/>
        <v>14639.360760125639</v>
      </c>
      <c r="BZ111" s="4">
        <f t="shared" si="16"/>
        <v>5079.126453419105</v>
      </c>
      <c r="CA111" s="4">
        <f t="shared" si="17"/>
        <v>5.3298199754909996</v>
      </c>
      <c r="CB111" s="4">
        <f t="shared" si="18"/>
        <v>1685.6602438163002</v>
      </c>
    </row>
    <row r="112" spans="1:80" x14ac:dyDescent="0.25">
      <c r="A112" s="2">
        <v>42067</v>
      </c>
      <c r="B112" s="3">
        <v>2.4535879629629626E-2</v>
      </c>
      <c r="C112" s="4">
        <v>8.5640000000000001</v>
      </c>
      <c r="D112" s="4">
        <v>4.7164000000000001</v>
      </c>
      <c r="E112" s="4">
        <v>47164.283329999998</v>
      </c>
      <c r="F112" s="4">
        <v>39.4</v>
      </c>
      <c r="G112" s="4">
        <v>13.3</v>
      </c>
      <c r="H112" s="4">
        <v>27145.599999999999</v>
      </c>
      <c r="J112" s="4">
        <v>4.0999999999999996</v>
      </c>
      <c r="K112" s="4">
        <v>0.85489999999999999</v>
      </c>
      <c r="L112" s="4">
        <v>7.3205999999999998</v>
      </c>
      <c r="M112" s="4">
        <v>4.0319000000000003</v>
      </c>
      <c r="N112" s="4">
        <v>33.651400000000002</v>
      </c>
      <c r="O112" s="4">
        <v>11.361599999999999</v>
      </c>
      <c r="P112" s="4">
        <v>45</v>
      </c>
      <c r="Q112" s="4">
        <v>25.305800000000001</v>
      </c>
      <c r="R112" s="4">
        <v>8.5439000000000007</v>
      </c>
      <c r="S112" s="4">
        <v>33.799999999999997</v>
      </c>
      <c r="T112" s="4">
        <v>27145.597000000002</v>
      </c>
      <c r="W112" s="4">
        <v>0</v>
      </c>
      <c r="X112" s="4">
        <v>3.5049000000000001</v>
      </c>
      <c r="Y112" s="4">
        <v>12</v>
      </c>
      <c r="Z112" s="4">
        <v>839</v>
      </c>
      <c r="AA112" s="4">
        <v>861</v>
      </c>
      <c r="AB112" s="4">
        <v>869</v>
      </c>
      <c r="AC112" s="4">
        <v>62</v>
      </c>
      <c r="AD112" s="4">
        <v>4.83</v>
      </c>
      <c r="AE112" s="4">
        <v>0.11</v>
      </c>
      <c r="AF112" s="4">
        <v>979</v>
      </c>
      <c r="AG112" s="4">
        <v>-16</v>
      </c>
      <c r="AH112" s="4">
        <v>12</v>
      </c>
      <c r="AI112" s="4">
        <v>10</v>
      </c>
      <c r="AJ112" s="4">
        <v>189</v>
      </c>
      <c r="AK112" s="4">
        <v>140</v>
      </c>
      <c r="AL112" s="4">
        <v>3.1</v>
      </c>
      <c r="AM112" s="4">
        <v>195</v>
      </c>
      <c r="AN112" s="4" t="s">
        <v>155</v>
      </c>
      <c r="AO112" s="4">
        <v>0</v>
      </c>
      <c r="AP112" s="5"/>
      <c r="BA112" s="4">
        <v>14.023</v>
      </c>
      <c r="BB112" s="4">
        <v>12.27</v>
      </c>
      <c r="BC112" s="4">
        <v>0.87</v>
      </c>
      <c r="BD112" s="4">
        <v>16.978999999999999</v>
      </c>
      <c r="BE112" s="4">
        <v>1577.818</v>
      </c>
      <c r="BF112" s="4">
        <v>553.08600000000001</v>
      </c>
      <c r="BG112" s="4">
        <v>0.76</v>
      </c>
      <c r="BH112" s="4">
        <v>0.25600000000000001</v>
      </c>
      <c r="BI112" s="4">
        <v>1.016</v>
      </c>
      <c r="BJ112" s="4">
        <v>0.57099999999999995</v>
      </c>
      <c r="BK112" s="4">
        <v>0.193</v>
      </c>
      <c r="BL112" s="4">
        <v>0.76400000000000001</v>
      </c>
      <c r="BM112" s="4">
        <v>193.4768</v>
      </c>
      <c r="BQ112" s="4">
        <v>549.26800000000003</v>
      </c>
      <c r="BR112" s="4">
        <v>0.59195600000000004</v>
      </c>
      <c r="BS112" s="4">
        <v>-5</v>
      </c>
      <c r="BT112" s="4">
        <v>-6.9560000000000004E-3</v>
      </c>
      <c r="BU112" s="4">
        <v>14.465926</v>
      </c>
      <c r="BV112" s="4">
        <v>-0.140512</v>
      </c>
      <c r="BW112" s="4">
        <f t="shared" si="14"/>
        <v>3.8218976491999999</v>
      </c>
      <c r="BY112" s="4">
        <f t="shared" si="15"/>
        <v>16821.729042517916</v>
      </c>
      <c r="BZ112" s="4">
        <f t="shared" si="16"/>
        <v>5896.664145807732</v>
      </c>
      <c r="CA112" s="4">
        <f t="shared" si="17"/>
        <v>6.0876522408019991</v>
      </c>
      <c r="CB112" s="4">
        <f t="shared" si="18"/>
        <v>2062.7311297078813</v>
      </c>
    </row>
    <row r="113" spans="1:80" x14ac:dyDescent="0.25">
      <c r="A113" s="2">
        <v>42067</v>
      </c>
      <c r="B113" s="3">
        <v>2.4547453703703707E-2</v>
      </c>
      <c r="C113" s="4">
        <v>8.9130000000000003</v>
      </c>
      <c r="D113" s="4">
        <v>4.6185</v>
      </c>
      <c r="E113" s="4">
        <v>46184.908929999998</v>
      </c>
      <c r="F113" s="4">
        <v>33.9</v>
      </c>
      <c r="G113" s="4">
        <v>13.3</v>
      </c>
      <c r="H113" s="4">
        <v>27154.7</v>
      </c>
      <c r="J113" s="4">
        <v>4.0999999999999996</v>
      </c>
      <c r="K113" s="4">
        <v>0.85299999999999998</v>
      </c>
      <c r="L113" s="4">
        <v>7.6025</v>
      </c>
      <c r="M113" s="4">
        <v>3.9394</v>
      </c>
      <c r="N113" s="4">
        <v>28.932200000000002</v>
      </c>
      <c r="O113" s="4">
        <v>11.3444</v>
      </c>
      <c r="P113" s="4">
        <v>40.299999999999997</v>
      </c>
      <c r="Q113" s="4">
        <v>21.756900000000002</v>
      </c>
      <c r="R113" s="4">
        <v>8.5310000000000006</v>
      </c>
      <c r="S113" s="4">
        <v>30.3</v>
      </c>
      <c r="T113" s="4">
        <v>27154.715899999999</v>
      </c>
      <c r="W113" s="4">
        <v>0</v>
      </c>
      <c r="X113" s="4">
        <v>3.4971000000000001</v>
      </c>
      <c r="Y113" s="4">
        <v>12</v>
      </c>
      <c r="Z113" s="4">
        <v>839</v>
      </c>
      <c r="AA113" s="4">
        <v>860</v>
      </c>
      <c r="AB113" s="4">
        <v>869</v>
      </c>
      <c r="AC113" s="4">
        <v>62</v>
      </c>
      <c r="AD113" s="4">
        <v>4.83</v>
      </c>
      <c r="AE113" s="4">
        <v>0.11</v>
      </c>
      <c r="AF113" s="4">
        <v>979</v>
      </c>
      <c r="AG113" s="4">
        <v>-16</v>
      </c>
      <c r="AH113" s="4">
        <v>12</v>
      </c>
      <c r="AI113" s="4">
        <v>10</v>
      </c>
      <c r="AJ113" s="4">
        <v>189</v>
      </c>
      <c r="AK113" s="4">
        <v>140</v>
      </c>
      <c r="AL113" s="4">
        <v>2.8</v>
      </c>
      <c r="AM113" s="4">
        <v>195</v>
      </c>
      <c r="AN113" s="4" t="s">
        <v>155</v>
      </c>
      <c r="AO113" s="4">
        <v>0</v>
      </c>
      <c r="AP113" s="5"/>
      <c r="BA113" s="4">
        <v>14.023</v>
      </c>
      <c r="BB113" s="4">
        <v>12.11</v>
      </c>
      <c r="BC113" s="4">
        <v>0.86</v>
      </c>
      <c r="BD113" s="4">
        <v>17.238</v>
      </c>
      <c r="BE113" s="4">
        <v>1616.636</v>
      </c>
      <c r="BF113" s="4">
        <v>533.16999999999996</v>
      </c>
      <c r="BG113" s="4">
        <v>0.64400000000000002</v>
      </c>
      <c r="BH113" s="4">
        <v>0.253</v>
      </c>
      <c r="BI113" s="4">
        <v>0.89700000000000002</v>
      </c>
      <c r="BJ113" s="4">
        <v>0.48399999999999999</v>
      </c>
      <c r="BK113" s="4">
        <v>0.19</v>
      </c>
      <c r="BL113" s="4">
        <v>0.67400000000000004</v>
      </c>
      <c r="BM113" s="4">
        <v>190.95169999999999</v>
      </c>
      <c r="BQ113" s="4">
        <v>540.71799999999996</v>
      </c>
      <c r="BR113" s="4">
        <v>0.46420400000000001</v>
      </c>
      <c r="BS113" s="4">
        <v>-5</v>
      </c>
      <c r="BT113" s="4">
        <v>-7.0000000000000001E-3</v>
      </c>
      <c r="BU113" s="4">
        <v>11.34398</v>
      </c>
      <c r="BV113" s="4">
        <v>-0.1414</v>
      </c>
      <c r="BW113" s="4">
        <f t="shared" si="14"/>
        <v>2.9970795159999999</v>
      </c>
      <c r="BY113" s="4">
        <f t="shared" si="15"/>
        <v>13515.90671459336</v>
      </c>
      <c r="BZ113" s="4">
        <f t="shared" si="16"/>
        <v>4457.5748548341999</v>
      </c>
      <c r="CA113" s="4">
        <f t="shared" si="17"/>
        <v>4.04648841784</v>
      </c>
      <c r="CB113" s="4">
        <f t="shared" si="18"/>
        <v>1596.4542198695419</v>
      </c>
    </row>
    <row r="114" spans="1:80" x14ac:dyDescent="0.25">
      <c r="A114" s="2">
        <v>42067</v>
      </c>
      <c r="B114" s="3">
        <v>2.455902777777778E-2</v>
      </c>
      <c r="C114" s="4">
        <v>9.1679999999999993</v>
      </c>
      <c r="D114" s="4">
        <v>4.4398</v>
      </c>
      <c r="E114" s="4">
        <v>44398.265399999997</v>
      </c>
      <c r="F114" s="4">
        <v>33</v>
      </c>
      <c r="G114" s="4">
        <v>13.5</v>
      </c>
      <c r="H114" s="4">
        <v>25778.1</v>
      </c>
      <c r="J114" s="4">
        <v>4.2</v>
      </c>
      <c r="K114" s="4">
        <v>0.85419999999999996</v>
      </c>
      <c r="L114" s="4">
        <v>7.8311999999999999</v>
      </c>
      <c r="M114" s="4">
        <v>3.7924000000000002</v>
      </c>
      <c r="N114" s="4">
        <v>28.2074</v>
      </c>
      <c r="O114" s="4">
        <v>11.524800000000001</v>
      </c>
      <c r="P114" s="4">
        <v>39.700000000000003</v>
      </c>
      <c r="Q114" s="4">
        <v>21.2119</v>
      </c>
      <c r="R114" s="4">
        <v>8.6666000000000007</v>
      </c>
      <c r="S114" s="4">
        <v>29.9</v>
      </c>
      <c r="T114" s="4">
        <v>25778.058099999998</v>
      </c>
      <c r="W114" s="4">
        <v>0</v>
      </c>
      <c r="X114" s="4">
        <v>3.5874999999999999</v>
      </c>
      <c r="Y114" s="4">
        <v>12.2</v>
      </c>
      <c r="Z114" s="4">
        <v>839</v>
      </c>
      <c r="AA114" s="4">
        <v>860</v>
      </c>
      <c r="AB114" s="4">
        <v>869</v>
      </c>
      <c r="AC114" s="4">
        <v>62</v>
      </c>
      <c r="AD114" s="4">
        <v>4.83</v>
      </c>
      <c r="AE114" s="4">
        <v>0.11</v>
      </c>
      <c r="AF114" s="4">
        <v>979</v>
      </c>
      <c r="AG114" s="4">
        <v>-16</v>
      </c>
      <c r="AH114" s="4">
        <v>11.045954</v>
      </c>
      <c r="AI114" s="4">
        <v>10</v>
      </c>
      <c r="AJ114" s="4">
        <v>189</v>
      </c>
      <c r="AK114" s="4">
        <v>141</v>
      </c>
      <c r="AL114" s="4">
        <v>3.3</v>
      </c>
      <c r="AM114" s="4">
        <v>195</v>
      </c>
      <c r="AN114" s="4" t="s">
        <v>155</v>
      </c>
      <c r="AO114" s="4">
        <v>0</v>
      </c>
      <c r="AP114" s="5"/>
      <c r="BA114" s="4">
        <v>14.023</v>
      </c>
      <c r="BB114" s="4">
        <v>12.21</v>
      </c>
      <c r="BC114" s="4">
        <v>0.87</v>
      </c>
      <c r="BD114" s="4">
        <v>17.071999999999999</v>
      </c>
      <c r="BE114" s="4">
        <v>1671.8579999999999</v>
      </c>
      <c r="BF114" s="4">
        <v>515.30100000000004</v>
      </c>
      <c r="BG114" s="4">
        <v>0.63100000000000001</v>
      </c>
      <c r="BH114" s="4">
        <v>0.25800000000000001</v>
      </c>
      <c r="BI114" s="4">
        <v>0.88800000000000001</v>
      </c>
      <c r="BJ114" s="4">
        <v>0.47399999999999998</v>
      </c>
      <c r="BK114" s="4">
        <v>0.19400000000000001</v>
      </c>
      <c r="BL114" s="4">
        <v>0.66800000000000004</v>
      </c>
      <c r="BM114" s="4">
        <v>181.98759999999999</v>
      </c>
      <c r="BQ114" s="4">
        <v>556.88499999999999</v>
      </c>
      <c r="BR114" s="4">
        <v>0.58107200000000003</v>
      </c>
      <c r="BS114" s="4">
        <v>-5</v>
      </c>
      <c r="BT114" s="4">
        <v>-4.1380000000000002E-3</v>
      </c>
      <c r="BU114" s="4">
        <v>14.199946000000001</v>
      </c>
      <c r="BV114" s="4">
        <v>-8.3585000000000007E-2</v>
      </c>
      <c r="BW114" s="4">
        <f t="shared" si="14"/>
        <v>3.7516257332</v>
      </c>
      <c r="BY114" s="4">
        <f t="shared" si="15"/>
        <v>17496.596176595314</v>
      </c>
      <c r="BZ114" s="4">
        <f t="shared" si="16"/>
        <v>5392.8105774508031</v>
      </c>
      <c r="CA114" s="4">
        <f t="shared" si="17"/>
        <v>4.9605807357479996</v>
      </c>
      <c r="CB114" s="4">
        <f t="shared" si="18"/>
        <v>1904.5657862974949</v>
      </c>
    </row>
    <row r="115" spans="1:80" x14ac:dyDescent="0.25">
      <c r="A115" s="2">
        <v>42067</v>
      </c>
      <c r="B115" s="3">
        <v>2.457060185185185E-2</v>
      </c>
      <c r="C115" s="4">
        <v>9.4589999999999996</v>
      </c>
      <c r="D115" s="4">
        <v>4.2260999999999997</v>
      </c>
      <c r="E115" s="4">
        <v>42260.995849999999</v>
      </c>
      <c r="F115" s="4">
        <v>32.799999999999997</v>
      </c>
      <c r="G115" s="4">
        <v>13.6</v>
      </c>
      <c r="H115" s="4">
        <v>24780</v>
      </c>
      <c r="J115" s="4">
        <v>4.3</v>
      </c>
      <c r="K115" s="4">
        <v>0.85489999999999999</v>
      </c>
      <c r="L115" s="4">
        <v>8.0868000000000002</v>
      </c>
      <c r="M115" s="4">
        <v>3.613</v>
      </c>
      <c r="N115" s="4">
        <v>28.041599999999999</v>
      </c>
      <c r="O115" s="4">
        <v>11.627000000000001</v>
      </c>
      <c r="P115" s="4">
        <v>39.700000000000003</v>
      </c>
      <c r="Q115" s="4">
        <v>21.0869</v>
      </c>
      <c r="R115" s="4">
        <v>8.7432999999999996</v>
      </c>
      <c r="S115" s="4">
        <v>29.8</v>
      </c>
      <c r="T115" s="4">
        <v>24780.031299999999</v>
      </c>
      <c r="W115" s="4">
        <v>0</v>
      </c>
      <c r="X115" s="4">
        <v>3.6762000000000001</v>
      </c>
      <c r="Y115" s="4">
        <v>12.4</v>
      </c>
      <c r="Z115" s="4">
        <v>839</v>
      </c>
      <c r="AA115" s="4">
        <v>859</v>
      </c>
      <c r="AB115" s="4">
        <v>870</v>
      </c>
      <c r="AC115" s="4">
        <v>62</v>
      </c>
      <c r="AD115" s="4">
        <v>4.83</v>
      </c>
      <c r="AE115" s="4">
        <v>0.11</v>
      </c>
      <c r="AF115" s="4">
        <v>980</v>
      </c>
      <c r="AG115" s="4">
        <v>-16</v>
      </c>
      <c r="AH115" s="4">
        <v>11.953047</v>
      </c>
      <c r="AI115" s="4">
        <v>10</v>
      </c>
      <c r="AJ115" s="4">
        <v>190</v>
      </c>
      <c r="AK115" s="4">
        <v>140</v>
      </c>
      <c r="AL115" s="4">
        <v>3.3</v>
      </c>
      <c r="AM115" s="4">
        <v>195</v>
      </c>
      <c r="AN115" s="4" t="s">
        <v>155</v>
      </c>
      <c r="AO115" s="4">
        <v>0</v>
      </c>
      <c r="AP115" s="5"/>
      <c r="BA115" s="4">
        <v>14.023</v>
      </c>
      <c r="BB115" s="4">
        <v>12.27</v>
      </c>
      <c r="BC115" s="4">
        <v>0.88</v>
      </c>
      <c r="BD115" s="4">
        <v>16.969000000000001</v>
      </c>
      <c r="BE115" s="4">
        <v>1729.3050000000001</v>
      </c>
      <c r="BF115" s="4">
        <v>491.74900000000002</v>
      </c>
      <c r="BG115" s="4">
        <v>0.628</v>
      </c>
      <c r="BH115" s="4">
        <v>0.26</v>
      </c>
      <c r="BI115" s="4">
        <v>0.88800000000000001</v>
      </c>
      <c r="BJ115" s="4">
        <v>0.47199999999999998</v>
      </c>
      <c r="BK115" s="4">
        <v>0.19600000000000001</v>
      </c>
      <c r="BL115" s="4">
        <v>0.66800000000000004</v>
      </c>
      <c r="BM115" s="4">
        <v>175.23429999999999</v>
      </c>
      <c r="BQ115" s="4">
        <v>571.60199999999998</v>
      </c>
      <c r="BR115" s="4">
        <v>0.67658600000000002</v>
      </c>
      <c r="BS115" s="4">
        <v>-5</v>
      </c>
      <c r="BT115" s="4">
        <v>-1.1410000000000001E-3</v>
      </c>
      <c r="BU115" s="4">
        <v>16.534081</v>
      </c>
      <c r="BV115" s="4">
        <v>-2.3045E-2</v>
      </c>
      <c r="BW115" s="4">
        <f t="shared" si="14"/>
        <v>4.3683042001999999</v>
      </c>
      <c r="BY115" s="4">
        <f t="shared" si="15"/>
        <v>21072.649611510584</v>
      </c>
      <c r="BZ115" s="4">
        <f t="shared" si="16"/>
        <v>5992.2653168820534</v>
      </c>
      <c r="CA115" s="4">
        <f t="shared" si="17"/>
        <v>5.7516115529839995</v>
      </c>
      <c r="CB115" s="4">
        <f t="shared" si="18"/>
        <v>2135.338187201407</v>
      </c>
    </row>
    <row r="116" spans="1:80" x14ac:dyDescent="0.25">
      <c r="A116" s="2">
        <v>42067</v>
      </c>
      <c r="B116" s="3">
        <v>2.4582175925925927E-2</v>
      </c>
      <c r="C116" s="4">
        <v>9.7200000000000006</v>
      </c>
      <c r="D116" s="4">
        <v>3.8492000000000002</v>
      </c>
      <c r="E116" s="4">
        <v>38491.694349999998</v>
      </c>
      <c r="F116" s="4">
        <v>32.700000000000003</v>
      </c>
      <c r="G116" s="4">
        <v>13.7</v>
      </c>
      <c r="H116" s="4">
        <v>24128.7</v>
      </c>
      <c r="J116" s="4">
        <v>4.4000000000000004</v>
      </c>
      <c r="K116" s="4">
        <v>0.85699999999999998</v>
      </c>
      <c r="L116" s="4">
        <v>8.33</v>
      </c>
      <c r="M116" s="4">
        <v>3.2987000000000002</v>
      </c>
      <c r="N116" s="4">
        <v>28.023900000000001</v>
      </c>
      <c r="O116" s="4">
        <v>11.7409</v>
      </c>
      <c r="P116" s="4">
        <v>39.799999999999997</v>
      </c>
      <c r="Q116" s="4">
        <v>21.073499999999999</v>
      </c>
      <c r="R116" s="4">
        <v>8.8290000000000006</v>
      </c>
      <c r="S116" s="4">
        <v>29.9</v>
      </c>
      <c r="T116" s="4">
        <v>24128.7071</v>
      </c>
      <c r="W116" s="4">
        <v>0</v>
      </c>
      <c r="X116" s="4">
        <v>3.7707999999999999</v>
      </c>
      <c r="Y116" s="4">
        <v>12.3</v>
      </c>
      <c r="Z116" s="4">
        <v>839</v>
      </c>
      <c r="AA116" s="4">
        <v>859</v>
      </c>
      <c r="AB116" s="4">
        <v>871</v>
      </c>
      <c r="AC116" s="4">
        <v>62</v>
      </c>
      <c r="AD116" s="4">
        <v>4.83</v>
      </c>
      <c r="AE116" s="4">
        <v>0.11</v>
      </c>
      <c r="AF116" s="4">
        <v>980</v>
      </c>
      <c r="AG116" s="4">
        <v>-16</v>
      </c>
      <c r="AH116" s="4">
        <v>12</v>
      </c>
      <c r="AI116" s="4">
        <v>10</v>
      </c>
      <c r="AJ116" s="4">
        <v>190</v>
      </c>
      <c r="AK116" s="4">
        <v>139</v>
      </c>
      <c r="AL116" s="4">
        <v>2.9</v>
      </c>
      <c r="AM116" s="4">
        <v>195</v>
      </c>
      <c r="AN116" s="4" t="s">
        <v>155</v>
      </c>
      <c r="AO116" s="4">
        <v>0</v>
      </c>
      <c r="AP116" s="5"/>
      <c r="BA116" s="4">
        <v>14.023</v>
      </c>
      <c r="BB116" s="4">
        <v>12.47</v>
      </c>
      <c r="BC116" s="4">
        <v>0.89</v>
      </c>
      <c r="BD116" s="4">
        <v>16.686</v>
      </c>
      <c r="BE116" s="4">
        <v>1798.654</v>
      </c>
      <c r="BF116" s="4">
        <v>453.34199999999998</v>
      </c>
      <c r="BG116" s="4">
        <v>0.63400000000000001</v>
      </c>
      <c r="BH116" s="4">
        <v>0.26500000000000001</v>
      </c>
      <c r="BI116" s="4">
        <v>0.89900000000000002</v>
      </c>
      <c r="BJ116" s="4">
        <v>0.47699999999999998</v>
      </c>
      <c r="BK116" s="4">
        <v>0.2</v>
      </c>
      <c r="BL116" s="4">
        <v>0.67600000000000005</v>
      </c>
      <c r="BM116" s="4">
        <v>172.28819999999999</v>
      </c>
      <c r="BQ116" s="4">
        <v>592.01499999999999</v>
      </c>
      <c r="BR116" s="4">
        <v>0.52105599999999996</v>
      </c>
      <c r="BS116" s="4">
        <v>-5</v>
      </c>
      <c r="BT116" s="4">
        <v>-1.952E-3</v>
      </c>
      <c r="BU116" s="4">
        <v>12.733305</v>
      </c>
      <c r="BV116" s="4">
        <v>-3.9431000000000001E-2</v>
      </c>
      <c r="BW116" s="4">
        <f t="shared" si="14"/>
        <v>3.3641391809999996</v>
      </c>
      <c r="BY116" s="4">
        <f t="shared" si="15"/>
        <v>16879.370948973388</v>
      </c>
      <c r="BZ116" s="4">
        <f t="shared" si="16"/>
        <v>4254.36342106347</v>
      </c>
      <c r="CA116" s="4">
        <f t="shared" si="17"/>
        <v>4.4763806394449999</v>
      </c>
      <c r="CB116" s="4">
        <f t="shared" si="18"/>
        <v>1616.8292722952367</v>
      </c>
    </row>
    <row r="117" spans="1:80" x14ac:dyDescent="0.25">
      <c r="A117" s="2">
        <v>42067</v>
      </c>
      <c r="B117" s="3">
        <v>2.4593749999999998E-2</v>
      </c>
      <c r="C117" s="4">
        <v>9.6590000000000007</v>
      </c>
      <c r="D117" s="4">
        <v>4.0044000000000004</v>
      </c>
      <c r="E117" s="4">
        <v>40044.355109999997</v>
      </c>
      <c r="F117" s="4">
        <v>32.5</v>
      </c>
      <c r="G117" s="4">
        <v>13.6</v>
      </c>
      <c r="H117" s="4">
        <v>23526</v>
      </c>
      <c r="J117" s="4">
        <v>4.4000000000000004</v>
      </c>
      <c r="K117" s="4">
        <v>0.85640000000000005</v>
      </c>
      <c r="L117" s="4">
        <v>8.2712000000000003</v>
      </c>
      <c r="M117" s="4">
        <v>3.4293</v>
      </c>
      <c r="N117" s="4">
        <v>27.831800000000001</v>
      </c>
      <c r="O117" s="4">
        <v>11.646599999999999</v>
      </c>
      <c r="P117" s="4">
        <v>39.5</v>
      </c>
      <c r="Q117" s="4">
        <v>20.929099999999998</v>
      </c>
      <c r="R117" s="4">
        <v>8.7579999999999991</v>
      </c>
      <c r="S117" s="4">
        <v>29.7</v>
      </c>
      <c r="T117" s="4">
        <v>23525.982</v>
      </c>
      <c r="W117" s="4">
        <v>0</v>
      </c>
      <c r="X117" s="4">
        <v>3.7679999999999998</v>
      </c>
      <c r="Y117" s="4">
        <v>12.1</v>
      </c>
      <c r="Z117" s="4">
        <v>844</v>
      </c>
      <c r="AA117" s="4">
        <v>865</v>
      </c>
      <c r="AB117" s="4">
        <v>874</v>
      </c>
      <c r="AC117" s="4">
        <v>62</v>
      </c>
      <c r="AD117" s="4">
        <v>4.83</v>
      </c>
      <c r="AE117" s="4">
        <v>0.11</v>
      </c>
      <c r="AF117" s="4">
        <v>980</v>
      </c>
      <c r="AG117" s="4">
        <v>-16</v>
      </c>
      <c r="AH117" s="4">
        <v>12</v>
      </c>
      <c r="AI117" s="4">
        <v>10</v>
      </c>
      <c r="AJ117" s="4">
        <v>189</v>
      </c>
      <c r="AK117" s="4">
        <v>139</v>
      </c>
      <c r="AL117" s="4">
        <v>1.9</v>
      </c>
      <c r="AM117" s="4">
        <v>195</v>
      </c>
      <c r="AN117" s="4" t="s">
        <v>155</v>
      </c>
      <c r="AO117" s="4">
        <v>0</v>
      </c>
      <c r="AP117" s="5"/>
      <c r="BA117" s="4">
        <v>14.023</v>
      </c>
      <c r="BB117" s="4">
        <v>12.43</v>
      </c>
      <c r="BC117" s="4">
        <v>0.89</v>
      </c>
      <c r="BD117" s="4">
        <v>16.773</v>
      </c>
      <c r="BE117" s="4">
        <v>1784.4939999999999</v>
      </c>
      <c r="BF117" s="4">
        <v>470.89400000000001</v>
      </c>
      <c r="BG117" s="4">
        <v>0.629</v>
      </c>
      <c r="BH117" s="4">
        <v>0.26300000000000001</v>
      </c>
      <c r="BI117" s="4">
        <v>0.89200000000000002</v>
      </c>
      <c r="BJ117" s="4">
        <v>0.47299999999999998</v>
      </c>
      <c r="BK117" s="4">
        <v>0.19800000000000001</v>
      </c>
      <c r="BL117" s="4">
        <v>0.67100000000000004</v>
      </c>
      <c r="BM117" s="4">
        <v>167.84700000000001</v>
      </c>
      <c r="BQ117" s="4">
        <v>591.09299999999996</v>
      </c>
      <c r="BR117" s="4">
        <v>0.55298400000000003</v>
      </c>
      <c r="BS117" s="4">
        <v>-5</v>
      </c>
      <c r="BT117" s="4">
        <v>-7.7120000000000001E-3</v>
      </c>
      <c r="BU117" s="4">
        <v>13.513547000000001</v>
      </c>
      <c r="BV117" s="4">
        <v>-0.155782</v>
      </c>
      <c r="BW117" s="4">
        <f t="shared" si="14"/>
        <v>3.5702791174000001</v>
      </c>
      <c r="BY117" s="4">
        <f t="shared" si="15"/>
        <v>17772.639689140666</v>
      </c>
      <c r="BZ117" s="4">
        <f t="shared" si="16"/>
        <v>4689.8613241502662</v>
      </c>
      <c r="CA117" s="4">
        <f t="shared" si="17"/>
        <v>4.710835997747</v>
      </c>
      <c r="CB117" s="4">
        <f t="shared" si="18"/>
        <v>1671.6695342787332</v>
      </c>
    </row>
    <row r="118" spans="1:80" x14ac:dyDescent="0.25">
      <c r="A118" s="2">
        <v>42067</v>
      </c>
      <c r="B118" s="3">
        <v>2.4605324074074075E-2</v>
      </c>
      <c r="C118" s="4">
        <v>9.1329999999999991</v>
      </c>
      <c r="D118" s="4">
        <v>4.5761000000000003</v>
      </c>
      <c r="E118" s="4">
        <v>45760.530120000003</v>
      </c>
      <c r="F118" s="4">
        <v>34.299999999999997</v>
      </c>
      <c r="G118" s="4">
        <v>13.7</v>
      </c>
      <c r="H118" s="4">
        <v>23376</v>
      </c>
      <c r="J118" s="4">
        <v>4.3</v>
      </c>
      <c r="K118" s="4">
        <v>0.85529999999999995</v>
      </c>
      <c r="L118" s="4">
        <v>7.8114999999999997</v>
      </c>
      <c r="M118" s="4">
        <v>3.9138999999999999</v>
      </c>
      <c r="N118" s="4">
        <v>29.355399999999999</v>
      </c>
      <c r="O118" s="4">
        <v>11.717599999999999</v>
      </c>
      <c r="P118" s="4">
        <v>41.1</v>
      </c>
      <c r="Q118" s="4">
        <v>22.0809</v>
      </c>
      <c r="R118" s="4">
        <v>8.8139000000000003</v>
      </c>
      <c r="S118" s="4">
        <v>30.9</v>
      </c>
      <c r="T118" s="4">
        <v>23376.025699999998</v>
      </c>
      <c r="W118" s="4">
        <v>0</v>
      </c>
      <c r="X118" s="4">
        <v>3.6778</v>
      </c>
      <c r="Y118" s="4">
        <v>12</v>
      </c>
      <c r="Z118" s="4">
        <v>848</v>
      </c>
      <c r="AA118" s="4">
        <v>869</v>
      </c>
      <c r="AB118" s="4">
        <v>879</v>
      </c>
      <c r="AC118" s="4">
        <v>63</v>
      </c>
      <c r="AD118" s="4">
        <v>4.91</v>
      </c>
      <c r="AE118" s="4">
        <v>0.11</v>
      </c>
      <c r="AF118" s="4">
        <v>979</v>
      </c>
      <c r="AG118" s="4">
        <v>-16</v>
      </c>
      <c r="AH118" s="4">
        <v>12</v>
      </c>
      <c r="AI118" s="4">
        <v>10</v>
      </c>
      <c r="AJ118" s="4">
        <v>189</v>
      </c>
      <c r="AK118" s="4">
        <v>139</v>
      </c>
      <c r="AL118" s="4">
        <v>2.4</v>
      </c>
      <c r="AM118" s="4">
        <v>195</v>
      </c>
      <c r="AN118" s="4" t="s">
        <v>155</v>
      </c>
      <c r="AO118" s="4">
        <v>0</v>
      </c>
      <c r="AP118" s="5"/>
      <c r="BA118" s="4">
        <v>14.023</v>
      </c>
      <c r="BB118" s="4">
        <v>12.33</v>
      </c>
      <c r="BC118" s="4">
        <v>0.88</v>
      </c>
      <c r="BD118" s="4">
        <v>16.917999999999999</v>
      </c>
      <c r="BE118" s="4">
        <v>1684.11</v>
      </c>
      <c r="BF118" s="4">
        <v>537.05700000000002</v>
      </c>
      <c r="BG118" s="4">
        <v>0.66300000000000003</v>
      </c>
      <c r="BH118" s="4">
        <v>0.26500000000000001</v>
      </c>
      <c r="BI118" s="4">
        <v>0.92700000000000005</v>
      </c>
      <c r="BJ118" s="4">
        <v>0.499</v>
      </c>
      <c r="BK118" s="4">
        <v>0.19900000000000001</v>
      </c>
      <c r="BL118" s="4">
        <v>0.69799999999999995</v>
      </c>
      <c r="BM118" s="4">
        <v>166.65770000000001</v>
      </c>
      <c r="BQ118" s="4">
        <v>576.52599999999995</v>
      </c>
      <c r="BR118" s="4">
        <v>0.73474799999999996</v>
      </c>
      <c r="BS118" s="4">
        <v>-5</v>
      </c>
      <c r="BT118" s="4">
        <v>-1.0853E-2</v>
      </c>
      <c r="BU118" s="4">
        <v>17.955410000000001</v>
      </c>
      <c r="BV118" s="4">
        <v>-0.21923400000000001</v>
      </c>
      <c r="BW118" s="4">
        <f t="shared" si="14"/>
        <v>4.7438193220000002</v>
      </c>
      <c r="BY118" s="4">
        <f t="shared" si="15"/>
        <v>22286.058639368697</v>
      </c>
      <c r="BZ118" s="4">
        <f t="shared" si="16"/>
        <v>7106.9489491086897</v>
      </c>
      <c r="CA118" s="4">
        <f t="shared" si="17"/>
        <v>6.6033354478299993</v>
      </c>
      <c r="CB118" s="4">
        <f t="shared" si="18"/>
        <v>2205.4042045367091</v>
      </c>
    </row>
    <row r="119" spans="1:80" x14ac:dyDescent="0.25">
      <c r="A119" s="2">
        <v>42067</v>
      </c>
      <c r="B119" s="3">
        <v>2.4616898148148145E-2</v>
      </c>
      <c r="C119" s="4">
        <v>8.9329999999999998</v>
      </c>
      <c r="D119" s="4">
        <v>4.9652000000000003</v>
      </c>
      <c r="E119" s="4">
        <v>49652.043100000003</v>
      </c>
      <c r="F119" s="4">
        <v>48.6</v>
      </c>
      <c r="G119" s="4">
        <v>13.7</v>
      </c>
      <c r="H119" s="4">
        <v>23655.3</v>
      </c>
      <c r="J119" s="4">
        <v>4.0999999999999996</v>
      </c>
      <c r="K119" s="4">
        <v>0.85289999999999999</v>
      </c>
      <c r="L119" s="4">
        <v>7.6189999999999998</v>
      </c>
      <c r="M119" s="4">
        <v>4.2346000000000004</v>
      </c>
      <c r="N119" s="4">
        <v>41.4895</v>
      </c>
      <c r="O119" s="4">
        <v>11.684100000000001</v>
      </c>
      <c r="P119" s="4">
        <v>53.2</v>
      </c>
      <c r="Q119" s="4">
        <v>31.208600000000001</v>
      </c>
      <c r="R119" s="4">
        <v>8.7888999999999999</v>
      </c>
      <c r="S119" s="4">
        <v>40</v>
      </c>
      <c r="T119" s="4">
        <v>23655.258900000001</v>
      </c>
      <c r="W119" s="4">
        <v>0</v>
      </c>
      <c r="X119" s="4">
        <v>3.4967000000000001</v>
      </c>
      <c r="Y119" s="4">
        <v>11.9</v>
      </c>
      <c r="Z119" s="4">
        <v>853</v>
      </c>
      <c r="AA119" s="4">
        <v>876</v>
      </c>
      <c r="AB119" s="4">
        <v>885</v>
      </c>
      <c r="AC119" s="4">
        <v>63</v>
      </c>
      <c r="AD119" s="4">
        <v>4.91</v>
      </c>
      <c r="AE119" s="4">
        <v>0.11</v>
      </c>
      <c r="AF119" s="4">
        <v>979</v>
      </c>
      <c r="AG119" s="4">
        <v>-16</v>
      </c>
      <c r="AH119" s="4">
        <v>12</v>
      </c>
      <c r="AI119" s="4">
        <v>10</v>
      </c>
      <c r="AJ119" s="4">
        <v>189</v>
      </c>
      <c r="AK119" s="4">
        <v>139</v>
      </c>
      <c r="AL119" s="4">
        <v>2.4</v>
      </c>
      <c r="AM119" s="4">
        <v>195</v>
      </c>
      <c r="AN119" s="4" t="s">
        <v>155</v>
      </c>
      <c r="AO119" s="4">
        <v>0</v>
      </c>
      <c r="AP119" s="5"/>
      <c r="BA119" s="4">
        <v>14.023</v>
      </c>
      <c r="BB119" s="4">
        <v>12.11</v>
      </c>
      <c r="BC119" s="4">
        <v>0.86</v>
      </c>
      <c r="BD119" s="4">
        <v>17.253</v>
      </c>
      <c r="BE119" s="4">
        <v>1624.51</v>
      </c>
      <c r="BF119" s="4">
        <v>574.66600000000005</v>
      </c>
      <c r="BG119" s="4">
        <v>0.92600000000000005</v>
      </c>
      <c r="BH119" s="4">
        <v>0.26100000000000001</v>
      </c>
      <c r="BI119" s="4">
        <v>1.1870000000000001</v>
      </c>
      <c r="BJ119" s="4">
        <v>0.69699999999999995</v>
      </c>
      <c r="BK119" s="4">
        <v>0.19600000000000001</v>
      </c>
      <c r="BL119" s="4">
        <v>0.89300000000000002</v>
      </c>
      <c r="BM119" s="4">
        <v>166.7911</v>
      </c>
      <c r="BQ119" s="4">
        <v>542.10500000000002</v>
      </c>
      <c r="BR119" s="4">
        <v>0.798153</v>
      </c>
      <c r="BS119" s="4">
        <v>-5</v>
      </c>
      <c r="BT119" s="4">
        <v>-1.4800000000000001E-2</v>
      </c>
      <c r="BU119" s="4">
        <v>19.504860999999998</v>
      </c>
      <c r="BV119" s="4">
        <v>-0.29896400000000001</v>
      </c>
      <c r="BW119" s="4">
        <f t="shared" si="14"/>
        <v>5.1531842761999993</v>
      </c>
      <c r="BY119" s="4">
        <f t="shared" si="15"/>
        <v>23352.465364672065</v>
      </c>
      <c r="BZ119" s="4">
        <f t="shared" si="16"/>
        <v>8260.8711927009626</v>
      </c>
      <c r="CA119" s="4">
        <f t="shared" si="17"/>
        <v>10.019432542228998</v>
      </c>
      <c r="CB119" s="4">
        <f t="shared" si="18"/>
        <v>2397.6358322728424</v>
      </c>
    </row>
    <row r="120" spans="1:80" x14ac:dyDescent="0.25">
      <c r="A120" s="2">
        <v>42067</v>
      </c>
      <c r="B120" s="3">
        <v>2.4628472222222225E-2</v>
      </c>
      <c r="C120" s="4">
        <v>8.6340000000000003</v>
      </c>
      <c r="D120" s="4">
        <v>5.3281000000000001</v>
      </c>
      <c r="E120" s="4">
        <v>53281.353450000002</v>
      </c>
      <c r="F120" s="4">
        <v>61.8</v>
      </c>
      <c r="G120" s="4">
        <v>13.7</v>
      </c>
      <c r="H120" s="4">
        <v>23708</v>
      </c>
      <c r="J120" s="4">
        <v>4.0199999999999996</v>
      </c>
      <c r="K120" s="4">
        <v>0.85150000000000003</v>
      </c>
      <c r="L120" s="4">
        <v>7.3517000000000001</v>
      </c>
      <c r="M120" s="4">
        <v>4.5370999999999997</v>
      </c>
      <c r="N120" s="4">
        <v>52.660299999999999</v>
      </c>
      <c r="O120" s="4">
        <v>11.665900000000001</v>
      </c>
      <c r="P120" s="4">
        <v>64.3</v>
      </c>
      <c r="Q120" s="4">
        <v>39.6113</v>
      </c>
      <c r="R120" s="4">
        <v>8.7751999999999999</v>
      </c>
      <c r="S120" s="4">
        <v>48.4</v>
      </c>
      <c r="T120" s="4">
        <v>23708.036700000001</v>
      </c>
      <c r="W120" s="4">
        <v>0</v>
      </c>
      <c r="X120" s="4">
        <v>3.4207999999999998</v>
      </c>
      <c r="Y120" s="4">
        <v>12.1</v>
      </c>
      <c r="Z120" s="4">
        <v>854</v>
      </c>
      <c r="AA120" s="4">
        <v>876</v>
      </c>
      <c r="AB120" s="4">
        <v>886</v>
      </c>
      <c r="AC120" s="4">
        <v>63</v>
      </c>
      <c r="AD120" s="4">
        <v>4.91</v>
      </c>
      <c r="AE120" s="4">
        <v>0.11</v>
      </c>
      <c r="AF120" s="4">
        <v>979</v>
      </c>
      <c r="AG120" s="4">
        <v>-16</v>
      </c>
      <c r="AH120" s="4">
        <v>12</v>
      </c>
      <c r="AI120" s="4">
        <v>10</v>
      </c>
      <c r="AJ120" s="4">
        <v>189</v>
      </c>
      <c r="AK120" s="4">
        <v>139</v>
      </c>
      <c r="AL120" s="4">
        <v>1.9</v>
      </c>
      <c r="AM120" s="4">
        <v>195</v>
      </c>
      <c r="AN120" s="4" t="s">
        <v>155</v>
      </c>
      <c r="AO120" s="4">
        <v>0</v>
      </c>
      <c r="AP120" s="5"/>
      <c r="BA120" s="4">
        <v>14.023</v>
      </c>
      <c r="BB120" s="4">
        <v>12.01</v>
      </c>
      <c r="BC120" s="4">
        <v>0.86</v>
      </c>
      <c r="BD120" s="4">
        <v>17.436</v>
      </c>
      <c r="BE120" s="4">
        <v>1563.058</v>
      </c>
      <c r="BF120" s="4">
        <v>613.95600000000002</v>
      </c>
      <c r="BG120" s="4">
        <v>1.1719999999999999</v>
      </c>
      <c r="BH120" s="4">
        <v>0.26</v>
      </c>
      <c r="BI120" s="4">
        <v>1.4319999999999999</v>
      </c>
      <c r="BJ120" s="4">
        <v>0.88200000000000001</v>
      </c>
      <c r="BK120" s="4">
        <v>0.19500000000000001</v>
      </c>
      <c r="BL120" s="4">
        <v>1.077</v>
      </c>
      <c r="BM120" s="4">
        <v>166.68680000000001</v>
      </c>
      <c r="BQ120" s="4">
        <v>528.82600000000002</v>
      </c>
      <c r="BR120" s="4">
        <v>0.64424999999999999</v>
      </c>
      <c r="BS120" s="4">
        <v>-5</v>
      </c>
      <c r="BT120" s="4">
        <v>-1.2149999999999999E-2</v>
      </c>
      <c r="BU120" s="4">
        <v>15.743859</v>
      </c>
      <c r="BV120" s="4">
        <v>-0.24543000000000001</v>
      </c>
      <c r="BW120" s="4">
        <f t="shared" si="14"/>
        <v>4.1595275477999998</v>
      </c>
      <c r="BY120" s="4">
        <f t="shared" si="15"/>
        <v>18136.512228725816</v>
      </c>
      <c r="BZ120" s="4">
        <f t="shared" si="16"/>
        <v>7123.8690451023485</v>
      </c>
      <c r="CA120" s="4">
        <f t="shared" si="17"/>
        <v>10.234043641206</v>
      </c>
      <c r="CB120" s="4">
        <f t="shared" si="18"/>
        <v>1934.1042920782045</v>
      </c>
    </row>
    <row r="121" spans="1:80" x14ac:dyDescent="0.25">
      <c r="A121" s="2">
        <v>42067</v>
      </c>
      <c r="B121" s="3">
        <v>2.4640046296296295E-2</v>
      </c>
      <c r="C121" s="4">
        <v>8.4570000000000007</v>
      </c>
      <c r="D121" s="4">
        <v>5.8074000000000003</v>
      </c>
      <c r="E121" s="4">
        <v>58074.291469999996</v>
      </c>
      <c r="F121" s="4">
        <v>71.900000000000006</v>
      </c>
      <c r="G121" s="4">
        <v>13.7</v>
      </c>
      <c r="H121" s="4">
        <v>23811.5</v>
      </c>
      <c r="J121" s="4">
        <v>3.9</v>
      </c>
      <c r="K121" s="4">
        <v>0.84830000000000005</v>
      </c>
      <c r="L121" s="4">
        <v>7.1745000000000001</v>
      </c>
      <c r="M121" s="4">
        <v>4.9267000000000003</v>
      </c>
      <c r="N121" s="4">
        <v>60.965299999999999</v>
      </c>
      <c r="O121" s="4">
        <v>11.622400000000001</v>
      </c>
      <c r="P121" s="4">
        <v>72.599999999999994</v>
      </c>
      <c r="Q121" s="4">
        <v>45.858400000000003</v>
      </c>
      <c r="R121" s="4">
        <v>8.7423999999999999</v>
      </c>
      <c r="S121" s="4">
        <v>54.6</v>
      </c>
      <c r="T121" s="4">
        <v>23811.460999999999</v>
      </c>
      <c r="W121" s="4">
        <v>0</v>
      </c>
      <c r="X121" s="4">
        <v>3.3086000000000002</v>
      </c>
      <c r="Y121" s="4">
        <v>12</v>
      </c>
      <c r="Z121" s="4">
        <v>855</v>
      </c>
      <c r="AA121" s="4">
        <v>879</v>
      </c>
      <c r="AB121" s="4">
        <v>887</v>
      </c>
      <c r="AC121" s="4">
        <v>63</v>
      </c>
      <c r="AD121" s="4">
        <v>4.91</v>
      </c>
      <c r="AE121" s="4">
        <v>0.11</v>
      </c>
      <c r="AF121" s="4">
        <v>979</v>
      </c>
      <c r="AG121" s="4">
        <v>-16</v>
      </c>
      <c r="AH121" s="4">
        <v>11.05</v>
      </c>
      <c r="AI121" s="4">
        <v>10</v>
      </c>
      <c r="AJ121" s="4">
        <v>189</v>
      </c>
      <c r="AK121" s="4">
        <v>139</v>
      </c>
      <c r="AL121" s="4">
        <v>2.8</v>
      </c>
      <c r="AM121" s="4">
        <v>195</v>
      </c>
      <c r="AN121" s="4" t="s">
        <v>155</v>
      </c>
      <c r="AO121" s="4">
        <v>0</v>
      </c>
      <c r="AP121" s="5"/>
      <c r="BA121" s="4">
        <v>14.023</v>
      </c>
      <c r="BB121" s="4">
        <v>11.73</v>
      </c>
      <c r="BC121" s="4">
        <v>0.84</v>
      </c>
      <c r="BD121" s="4">
        <v>17.876000000000001</v>
      </c>
      <c r="BE121" s="4">
        <v>1501.8420000000001</v>
      </c>
      <c r="BF121" s="4">
        <v>656.39800000000002</v>
      </c>
      <c r="BG121" s="4">
        <v>1.3360000000000001</v>
      </c>
      <c r="BH121" s="4">
        <v>0.255</v>
      </c>
      <c r="BI121" s="4">
        <v>1.591</v>
      </c>
      <c r="BJ121" s="4">
        <v>1.0049999999999999</v>
      </c>
      <c r="BK121" s="4">
        <v>0.192</v>
      </c>
      <c r="BL121" s="4">
        <v>1.1970000000000001</v>
      </c>
      <c r="BM121" s="4">
        <v>164.83090000000001</v>
      </c>
      <c r="BQ121" s="4">
        <v>503.58100000000002</v>
      </c>
      <c r="BR121" s="4">
        <v>0.50680000000000003</v>
      </c>
      <c r="BS121" s="4">
        <v>-5</v>
      </c>
      <c r="BT121" s="4">
        <v>-1.3899999999999999E-2</v>
      </c>
      <c r="BU121" s="4">
        <v>12.384925000000001</v>
      </c>
      <c r="BV121" s="4">
        <v>-0.28077999999999997</v>
      </c>
      <c r="BW121" s="4">
        <f t="shared" si="14"/>
        <v>3.2720971850000002</v>
      </c>
      <c r="BY121" s="4">
        <f t="shared" si="15"/>
        <v>13708.347791973451</v>
      </c>
      <c r="BZ121" s="4">
        <f t="shared" si="16"/>
        <v>5991.3972801105501</v>
      </c>
      <c r="CA121" s="4">
        <f t="shared" si="17"/>
        <v>9.1733281736249985</v>
      </c>
      <c r="CB121" s="4">
        <f t="shared" si="18"/>
        <v>1504.5253122925028</v>
      </c>
    </row>
    <row r="122" spans="1:80" x14ac:dyDescent="0.25">
      <c r="A122" s="2">
        <v>42067</v>
      </c>
      <c r="B122" s="3">
        <v>2.4651620370370372E-2</v>
      </c>
      <c r="C122" s="4">
        <v>8.1440000000000001</v>
      </c>
      <c r="D122" s="4">
        <v>6.3170000000000002</v>
      </c>
      <c r="E122" s="4">
        <v>63169.922350000001</v>
      </c>
      <c r="F122" s="4">
        <v>78.7</v>
      </c>
      <c r="G122" s="4">
        <v>13.7</v>
      </c>
      <c r="H122" s="4">
        <v>24043.7</v>
      </c>
      <c r="J122" s="4">
        <v>3.9</v>
      </c>
      <c r="K122" s="4">
        <v>0.84560000000000002</v>
      </c>
      <c r="L122" s="4">
        <v>6.8868</v>
      </c>
      <c r="M122" s="4">
        <v>5.3417000000000003</v>
      </c>
      <c r="N122" s="4">
        <v>66.588700000000003</v>
      </c>
      <c r="O122" s="4">
        <v>11.5848</v>
      </c>
      <c r="P122" s="4">
        <v>78.2</v>
      </c>
      <c r="Q122" s="4">
        <v>50.088299999999997</v>
      </c>
      <c r="R122" s="4">
        <v>8.7141000000000002</v>
      </c>
      <c r="S122" s="4">
        <v>58.8</v>
      </c>
      <c r="T122" s="4">
        <v>24043.708600000002</v>
      </c>
      <c r="W122" s="4">
        <v>0</v>
      </c>
      <c r="X122" s="4">
        <v>3.2978999999999998</v>
      </c>
      <c r="Y122" s="4">
        <v>12</v>
      </c>
      <c r="Z122" s="4">
        <v>857</v>
      </c>
      <c r="AA122" s="4">
        <v>878</v>
      </c>
      <c r="AB122" s="4">
        <v>888</v>
      </c>
      <c r="AC122" s="4">
        <v>63</v>
      </c>
      <c r="AD122" s="4">
        <v>4.91</v>
      </c>
      <c r="AE122" s="4">
        <v>0.11</v>
      </c>
      <c r="AF122" s="4">
        <v>979</v>
      </c>
      <c r="AG122" s="4">
        <v>-16</v>
      </c>
      <c r="AH122" s="4">
        <v>11</v>
      </c>
      <c r="AI122" s="4">
        <v>10</v>
      </c>
      <c r="AJ122" s="4">
        <v>189</v>
      </c>
      <c r="AK122" s="4">
        <v>139</v>
      </c>
      <c r="AL122" s="4">
        <v>3</v>
      </c>
      <c r="AM122" s="4">
        <v>195</v>
      </c>
      <c r="AN122" s="4" t="s">
        <v>155</v>
      </c>
      <c r="AO122" s="4">
        <v>0</v>
      </c>
      <c r="AP122" s="5"/>
      <c r="BA122" s="4">
        <v>14.023</v>
      </c>
      <c r="BB122" s="4">
        <v>11.5</v>
      </c>
      <c r="BC122" s="4">
        <v>0.82</v>
      </c>
      <c r="BD122" s="4">
        <v>18.259</v>
      </c>
      <c r="BE122" s="4">
        <v>1426.7439999999999</v>
      </c>
      <c r="BF122" s="4">
        <v>704.34100000000001</v>
      </c>
      <c r="BG122" s="4">
        <v>1.4450000000000001</v>
      </c>
      <c r="BH122" s="4">
        <v>0.251</v>
      </c>
      <c r="BI122" s="4">
        <v>1.696</v>
      </c>
      <c r="BJ122" s="4">
        <v>1.087</v>
      </c>
      <c r="BK122" s="4">
        <v>0.189</v>
      </c>
      <c r="BL122" s="4">
        <v>1.276</v>
      </c>
      <c r="BM122" s="4">
        <v>164.7216</v>
      </c>
      <c r="BQ122" s="4">
        <v>496.774</v>
      </c>
      <c r="BR122" s="4">
        <v>0.51708299999999996</v>
      </c>
      <c r="BS122" s="4">
        <v>-5</v>
      </c>
      <c r="BT122" s="4">
        <v>-1.3051E-2</v>
      </c>
      <c r="BU122" s="4">
        <v>12.636214000000001</v>
      </c>
      <c r="BV122" s="4">
        <v>-0.263629</v>
      </c>
      <c r="BW122" s="4">
        <f t="shared" si="14"/>
        <v>3.3384877388</v>
      </c>
      <c r="BY122" s="4">
        <f t="shared" si="15"/>
        <v>13287.109527818191</v>
      </c>
      <c r="BZ122" s="4">
        <f t="shared" si="16"/>
        <v>6559.4500568658377</v>
      </c>
      <c r="CA122" s="4">
        <f t="shared" si="17"/>
        <v>10.123111123466</v>
      </c>
      <c r="CB122" s="4">
        <f t="shared" si="18"/>
        <v>1534.0340949725089</v>
      </c>
    </row>
    <row r="123" spans="1:80" x14ac:dyDescent="0.25">
      <c r="A123" s="2">
        <v>42067</v>
      </c>
      <c r="B123" s="3">
        <v>2.4663194444444442E-2</v>
      </c>
      <c r="C123" s="4">
        <v>7.1639999999999997</v>
      </c>
      <c r="D123" s="4">
        <v>7.3517000000000001</v>
      </c>
      <c r="E123" s="4">
        <v>73516.838659999994</v>
      </c>
      <c r="F123" s="4">
        <v>79.400000000000006</v>
      </c>
      <c r="G123" s="4">
        <v>13.7</v>
      </c>
      <c r="H123" s="4">
        <v>24177.4</v>
      </c>
      <c r="J123" s="4">
        <v>3.9</v>
      </c>
      <c r="K123" s="4">
        <v>0.84260000000000002</v>
      </c>
      <c r="L123" s="4">
        <v>6.0361000000000002</v>
      </c>
      <c r="M123" s="4">
        <v>6.1946000000000003</v>
      </c>
      <c r="N123" s="4">
        <v>66.903199999999998</v>
      </c>
      <c r="O123" s="4">
        <v>11.543799999999999</v>
      </c>
      <c r="P123" s="4">
        <v>78.400000000000006</v>
      </c>
      <c r="Q123" s="4">
        <v>50.3249</v>
      </c>
      <c r="R123" s="4">
        <v>8.6832999999999991</v>
      </c>
      <c r="S123" s="4">
        <v>59</v>
      </c>
      <c r="T123" s="4">
        <v>24177.368399999999</v>
      </c>
      <c r="W123" s="4">
        <v>0</v>
      </c>
      <c r="X123" s="4">
        <v>3.2862</v>
      </c>
      <c r="Y123" s="4">
        <v>12</v>
      </c>
      <c r="Z123" s="4">
        <v>858</v>
      </c>
      <c r="AA123" s="4">
        <v>877</v>
      </c>
      <c r="AB123" s="4">
        <v>890</v>
      </c>
      <c r="AC123" s="4">
        <v>63</v>
      </c>
      <c r="AD123" s="4">
        <v>4.91</v>
      </c>
      <c r="AE123" s="4">
        <v>0.11</v>
      </c>
      <c r="AF123" s="4">
        <v>979</v>
      </c>
      <c r="AG123" s="4">
        <v>-16</v>
      </c>
      <c r="AH123" s="4">
        <v>11.955690000000001</v>
      </c>
      <c r="AI123" s="4">
        <v>10</v>
      </c>
      <c r="AJ123" s="4">
        <v>189</v>
      </c>
      <c r="AK123" s="4">
        <v>139</v>
      </c>
      <c r="AL123" s="4">
        <v>2.5</v>
      </c>
      <c r="AM123" s="4">
        <v>195</v>
      </c>
      <c r="AN123" s="4" t="s">
        <v>155</v>
      </c>
      <c r="AO123" s="4">
        <v>0</v>
      </c>
      <c r="AP123" s="5"/>
      <c r="BA123" s="4">
        <v>14.023</v>
      </c>
      <c r="BB123" s="4">
        <v>11.28</v>
      </c>
      <c r="BC123" s="4">
        <v>0.8</v>
      </c>
      <c r="BD123" s="4">
        <v>18.678999999999998</v>
      </c>
      <c r="BE123" s="4">
        <v>1249.154</v>
      </c>
      <c r="BF123" s="4">
        <v>815.92499999999995</v>
      </c>
      <c r="BG123" s="4">
        <v>1.45</v>
      </c>
      <c r="BH123" s="4">
        <v>0.25</v>
      </c>
      <c r="BI123" s="4">
        <v>1.7</v>
      </c>
      <c r="BJ123" s="4">
        <v>1.091</v>
      </c>
      <c r="BK123" s="4">
        <v>0.188</v>
      </c>
      <c r="BL123" s="4">
        <v>1.2789999999999999</v>
      </c>
      <c r="BM123" s="4">
        <v>165.45849999999999</v>
      </c>
      <c r="BQ123" s="4">
        <v>494.48099999999999</v>
      </c>
      <c r="BR123" s="4">
        <v>0.44918999999999998</v>
      </c>
      <c r="BS123" s="4">
        <v>-5</v>
      </c>
      <c r="BT123" s="4">
        <v>-1.3956E-2</v>
      </c>
      <c r="BU123" s="4">
        <v>10.977088999999999</v>
      </c>
      <c r="BV123" s="4">
        <v>-0.28190500000000002</v>
      </c>
      <c r="BW123" s="4">
        <f t="shared" si="14"/>
        <v>2.9001469137999996</v>
      </c>
      <c r="BY123" s="4">
        <f t="shared" si="15"/>
        <v>10105.799004304321</v>
      </c>
      <c r="BZ123" s="4">
        <f t="shared" si="16"/>
        <v>6600.9267492935251</v>
      </c>
      <c r="CA123" s="4">
        <f t="shared" si="17"/>
        <v>8.8263150209629995</v>
      </c>
      <c r="CB123" s="4">
        <f t="shared" si="18"/>
        <v>1338.5782253858904</v>
      </c>
    </row>
    <row r="124" spans="1:80" x14ac:dyDescent="0.25">
      <c r="A124" s="2">
        <v>42067</v>
      </c>
      <c r="B124" s="3">
        <v>2.4674768518518519E-2</v>
      </c>
      <c r="C124" s="4">
        <v>6.359</v>
      </c>
      <c r="D124" s="4">
        <v>8.4440000000000008</v>
      </c>
      <c r="E124" s="4">
        <v>84440.177519999997</v>
      </c>
      <c r="F124" s="4">
        <v>78.8</v>
      </c>
      <c r="G124" s="4">
        <v>13.8</v>
      </c>
      <c r="H124" s="4">
        <v>24992.7</v>
      </c>
      <c r="J124" s="4">
        <v>3.9</v>
      </c>
      <c r="K124" s="4">
        <v>0.8367</v>
      </c>
      <c r="L124" s="4">
        <v>5.3209</v>
      </c>
      <c r="M124" s="4">
        <v>7.0655000000000001</v>
      </c>
      <c r="N124" s="4">
        <v>65.896600000000007</v>
      </c>
      <c r="O124" s="4">
        <v>11.5406</v>
      </c>
      <c r="P124" s="4">
        <v>77.400000000000006</v>
      </c>
      <c r="Q124" s="4">
        <v>49.567700000000002</v>
      </c>
      <c r="R124" s="4">
        <v>8.6808999999999994</v>
      </c>
      <c r="S124" s="4">
        <v>58.2</v>
      </c>
      <c r="T124" s="4">
        <v>24992.665499999999</v>
      </c>
      <c r="W124" s="4">
        <v>0</v>
      </c>
      <c r="X124" s="4">
        <v>3.2633000000000001</v>
      </c>
      <c r="Y124" s="4">
        <v>11.9</v>
      </c>
      <c r="Z124" s="4">
        <v>865</v>
      </c>
      <c r="AA124" s="4">
        <v>887</v>
      </c>
      <c r="AB124" s="4">
        <v>896</v>
      </c>
      <c r="AC124" s="4">
        <v>63</v>
      </c>
      <c r="AD124" s="4">
        <v>4.91</v>
      </c>
      <c r="AE124" s="4">
        <v>0.11</v>
      </c>
      <c r="AF124" s="4">
        <v>979</v>
      </c>
      <c r="AG124" s="4">
        <v>-16</v>
      </c>
      <c r="AH124" s="4">
        <v>12</v>
      </c>
      <c r="AI124" s="4">
        <v>10</v>
      </c>
      <c r="AJ124" s="4">
        <v>189</v>
      </c>
      <c r="AK124" s="4">
        <v>139</v>
      </c>
      <c r="AL124" s="4">
        <v>2.6</v>
      </c>
      <c r="AM124" s="4">
        <v>195</v>
      </c>
      <c r="AN124" s="4" t="s">
        <v>155</v>
      </c>
      <c r="AO124" s="4">
        <v>0</v>
      </c>
      <c r="AP124" s="5"/>
      <c r="BA124" s="4">
        <v>14.023</v>
      </c>
      <c r="BB124" s="4">
        <v>10.85</v>
      </c>
      <c r="BC124" s="4">
        <v>0.77</v>
      </c>
      <c r="BD124" s="4">
        <v>19.510999999999999</v>
      </c>
      <c r="BE124" s="4">
        <v>1083.5419999999999</v>
      </c>
      <c r="BF124" s="4">
        <v>915.75300000000004</v>
      </c>
      <c r="BG124" s="4">
        <v>1.405</v>
      </c>
      <c r="BH124" s="4">
        <v>0.246</v>
      </c>
      <c r="BI124" s="4">
        <v>1.651</v>
      </c>
      <c r="BJ124" s="4">
        <v>1.0569999999999999</v>
      </c>
      <c r="BK124" s="4">
        <v>0.185</v>
      </c>
      <c r="BL124" s="4">
        <v>1.242</v>
      </c>
      <c r="BM124" s="4">
        <v>168.30340000000001</v>
      </c>
      <c r="BQ124" s="4">
        <v>483.18700000000001</v>
      </c>
      <c r="BR124" s="4">
        <v>0.50324599999999997</v>
      </c>
      <c r="BS124" s="4">
        <v>-5</v>
      </c>
      <c r="BT124" s="4">
        <v>-1.5907999999999999E-2</v>
      </c>
      <c r="BU124" s="4">
        <v>12.298062</v>
      </c>
      <c r="BV124" s="4">
        <v>-0.32134499999999999</v>
      </c>
      <c r="BW124" s="4">
        <f t="shared" si="14"/>
        <v>3.2491479803999996</v>
      </c>
      <c r="BY124" s="4">
        <f t="shared" si="15"/>
        <v>9820.8689546601472</v>
      </c>
      <c r="BZ124" s="4">
        <f t="shared" si="16"/>
        <v>8300.0845447955835</v>
      </c>
      <c r="CA124" s="4">
        <f t="shared" si="17"/>
        <v>9.5803009805579986</v>
      </c>
      <c r="CB124" s="4">
        <f t="shared" si="18"/>
        <v>1525.4467625839598</v>
      </c>
    </row>
    <row r="125" spans="1:80" x14ac:dyDescent="0.25">
      <c r="A125" s="2">
        <v>42067</v>
      </c>
      <c r="B125" s="3">
        <v>2.468634259259259E-2</v>
      </c>
      <c r="C125" s="4">
        <v>6.7249999999999996</v>
      </c>
      <c r="D125" s="4">
        <v>8.5444999999999993</v>
      </c>
      <c r="E125" s="4">
        <v>85444.819780000005</v>
      </c>
      <c r="F125" s="4">
        <v>71.8</v>
      </c>
      <c r="G125" s="4">
        <v>13.7</v>
      </c>
      <c r="H125" s="4">
        <v>25441.599999999999</v>
      </c>
      <c r="J125" s="4">
        <v>3.9</v>
      </c>
      <c r="K125" s="4">
        <v>0.83250000000000002</v>
      </c>
      <c r="L125" s="4">
        <v>5.5986000000000002</v>
      </c>
      <c r="M125" s="4">
        <v>7.1132</v>
      </c>
      <c r="N125" s="4">
        <v>59.741300000000003</v>
      </c>
      <c r="O125" s="4">
        <v>11.4116</v>
      </c>
      <c r="P125" s="4">
        <v>71.2</v>
      </c>
      <c r="Q125" s="4">
        <v>44.937600000000003</v>
      </c>
      <c r="R125" s="4">
        <v>8.5838999999999999</v>
      </c>
      <c r="S125" s="4">
        <v>53.5</v>
      </c>
      <c r="T125" s="4">
        <v>25441.584500000001</v>
      </c>
      <c r="W125" s="4">
        <v>0</v>
      </c>
      <c r="X125" s="4">
        <v>3.2467000000000001</v>
      </c>
      <c r="Y125" s="4">
        <v>12</v>
      </c>
      <c r="Z125" s="4">
        <v>871</v>
      </c>
      <c r="AA125" s="4">
        <v>893</v>
      </c>
      <c r="AB125" s="4">
        <v>903</v>
      </c>
      <c r="AC125" s="4">
        <v>63</v>
      </c>
      <c r="AD125" s="4">
        <v>4.91</v>
      </c>
      <c r="AE125" s="4">
        <v>0.11</v>
      </c>
      <c r="AF125" s="4">
        <v>979</v>
      </c>
      <c r="AG125" s="4">
        <v>-16</v>
      </c>
      <c r="AH125" s="4">
        <v>12</v>
      </c>
      <c r="AI125" s="4">
        <v>10</v>
      </c>
      <c r="AJ125" s="4">
        <v>189</v>
      </c>
      <c r="AK125" s="4">
        <v>138</v>
      </c>
      <c r="AL125" s="4">
        <v>2.8</v>
      </c>
      <c r="AM125" s="4">
        <v>195</v>
      </c>
      <c r="AN125" s="4" t="s">
        <v>155</v>
      </c>
      <c r="AO125" s="4">
        <v>0</v>
      </c>
      <c r="AP125" s="5"/>
      <c r="BA125" s="4">
        <v>14.023</v>
      </c>
      <c r="BB125" s="4">
        <v>10.55</v>
      </c>
      <c r="BC125" s="4">
        <v>0.75</v>
      </c>
      <c r="BD125" s="4">
        <v>20.122</v>
      </c>
      <c r="BE125" s="4">
        <v>1112.3489999999999</v>
      </c>
      <c r="BF125" s="4">
        <v>899.50099999999998</v>
      </c>
      <c r="BG125" s="4">
        <v>1.2430000000000001</v>
      </c>
      <c r="BH125" s="4">
        <v>0.23699999999999999</v>
      </c>
      <c r="BI125" s="4">
        <v>1.48</v>
      </c>
      <c r="BJ125" s="4">
        <v>0.93500000000000005</v>
      </c>
      <c r="BK125" s="4">
        <v>0.17899999999999999</v>
      </c>
      <c r="BL125" s="4">
        <v>1.1140000000000001</v>
      </c>
      <c r="BM125" s="4">
        <v>167.1575</v>
      </c>
      <c r="BQ125" s="4">
        <v>469.03100000000001</v>
      </c>
      <c r="BR125" s="4">
        <v>0.57366600000000001</v>
      </c>
      <c r="BS125" s="4">
        <v>-5</v>
      </c>
      <c r="BT125" s="4">
        <v>-1.4094000000000001E-2</v>
      </c>
      <c r="BU125" s="4">
        <v>14.018971000000001</v>
      </c>
      <c r="BV125" s="4">
        <v>-0.28469699999999998</v>
      </c>
      <c r="BW125" s="4">
        <f t="shared" si="14"/>
        <v>3.7038121382</v>
      </c>
      <c r="BY125" s="4">
        <f t="shared" si="15"/>
        <v>11492.769430811823</v>
      </c>
      <c r="BZ125" s="4">
        <f t="shared" si="16"/>
        <v>9293.6278054681279</v>
      </c>
      <c r="CA125" s="4">
        <f t="shared" si="17"/>
        <v>9.6604028212450004</v>
      </c>
      <c r="CB125" s="4">
        <f t="shared" si="18"/>
        <v>1727.0682188152525</v>
      </c>
    </row>
    <row r="126" spans="1:80" x14ac:dyDescent="0.25">
      <c r="A126" s="2">
        <v>42067</v>
      </c>
      <c r="B126" s="3">
        <v>2.4697916666666667E-2</v>
      </c>
      <c r="C126" s="4">
        <v>7.3220000000000001</v>
      </c>
      <c r="D126" s="4">
        <v>7.6768999999999998</v>
      </c>
      <c r="E126" s="4">
        <v>76769.212069999994</v>
      </c>
      <c r="F126" s="4">
        <v>64.599999999999994</v>
      </c>
      <c r="G126" s="4">
        <v>13.7</v>
      </c>
      <c r="H126" s="4">
        <v>24763.1</v>
      </c>
      <c r="J126" s="4">
        <v>3.9</v>
      </c>
      <c r="K126" s="4">
        <v>0.83760000000000001</v>
      </c>
      <c r="L126" s="4">
        <v>6.1326999999999998</v>
      </c>
      <c r="M126" s="4">
        <v>6.4302000000000001</v>
      </c>
      <c r="N126" s="4">
        <v>54.124299999999998</v>
      </c>
      <c r="O126" s="4">
        <v>11.475199999999999</v>
      </c>
      <c r="P126" s="4">
        <v>65.599999999999994</v>
      </c>
      <c r="Q126" s="4">
        <v>40.712600000000002</v>
      </c>
      <c r="R126" s="4">
        <v>8.6317000000000004</v>
      </c>
      <c r="S126" s="4">
        <v>49.3</v>
      </c>
      <c r="T126" s="4">
        <v>24763.058499999999</v>
      </c>
      <c r="W126" s="4">
        <v>0</v>
      </c>
      <c r="X126" s="4">
        <v>3.2665999999999999</v>
      </c>
      <c r="Y126" s="4">
        <v>12</v>
      </c>
      <c r="Z126" s="4">
        <v>867</v>
      </c>
      <c r="AA126" s="4">
        <v>889</v>
      </c>
      <c r="AB126" s="4">
        <v>898</v>
      </c>
      <c r="AC126" s="4">
        <v>63</v>
      </c>
      <c r="AD126" s="4">
        <v>4.91</v>
      </c>
      <c r="AE126" s="4">
        <v>0.11</v>
      </c>
      <c r="AF126" s="4">
        <v>979</v>
      </c>
      <c r="AG126" s="4">
        <v>-16</v>
      </c>
      <c r="AH126" s="4">
        <v>12</v>
      </c>
      <c r="AI126" s="4">
        <v>10.952048</v>
      </c>
      <c r="AJ126" s="4">
        <v>190</v>
      </c>
      <c r="AK126" s="4">
        <v>139</v>
      </c>
      <c r="AL126" s="4">
        <v>3</v>
      </c>
      <c r="AM126" s="4">
        <v>195</v>
      </c>
      <c r="AN126" s="4" t="s">
        <v>155</v>
      </c>
      <c r="AO126" s="4">
        <v>0</v>
      </c>
      <c r="AP126" s="5"/>
      <c r="BA126" s="4">
        <v>14.023</v>
      </c>
      <c r="BB126" s="4">
        <v>10.9</v>
      </c>
      <c r="BC126" s="4">
        <v>0.78</v>
      </c>
      <c r="BD126" s="4">
        <v>19.388000000000002</v>
      </c>
      <c r="BE126" s="4">
        <v>1236.08</v>
      </c>
      <c r="BF126" s="4">
        <v>824.89200000000005</v>
      </c>
      <c r="BG126" s="4">
        <v>1.1419999999999999</v>
      </c>
      <c r="BH126" s="4">
        <v>0.24199999999999999</v>
      </c>
      <c r="BI126" s="4">
        <v>1.385</v>
      </c>
      <c r="BJ126" s="4">
        <v>0.85899999999999999</v>
      </c>
      <c r="BK126" s="4">
        <v>0.182</v>
      </c>
      <c r="BL126" s="4">
        <v>1.042</v>
      </c>
      <c r="BM126" s="4">
        <v>165.0514</v>
      </c>
      <c r="BQ126" s="4">
        <v>478.73599999999999</v>
      </c>
      <c r="BR126" s="4">
        <v>0.53510999999999997</v>
      </c>
      <c r="BS126" s="4">
        <v>-5</v>
      </c>
      <c r="BT126" s="4">
        <v>-1.5904000000000001E-2</v>
      </c>
      <c r="BU126" s="4">
        <v>13.076748</v>
      </c>
      <c r="BV126" s="4">
        <v>-0.32126300000000002</v>
      </c>
      <c r="BW126" s="4">
        <f t="shared" si="14"/>
        <v>3.4548768216000001</v>
      </c>
      <c r="BY126" s="4">
        <f t="shared" si="15"/>
        <v>11912.799214198079</v>
      </c>
      <c r="BZ126" s="4">
        <f t="shared" si="16"/>
        <v>7949.9488458661936</v>
      </c>
      <c r="CA126" s="4">
        <f t="shared" si="17"/>
        <v>8.2786668540839994</v>
      </c>
      <c r="CB126" s="4">
        <f t="shared" si="18"/>
        <v>1590.6933112923866</v>
      </c>
    </row>
    <row r="127" spans="1:80" x14ac:dyDescent="0.25">
      <c r="A127" s="2">
        <v>42067</v>
      </c>
      <c r="B127" s="3">
        <v>2.4709490740740737E-2</v>
      </c>
      <c r="C127" s="4">
        <v>7.7149999999999999</v>
      </c>
      <c r="D127" s="4">
        <v>6.5392999999999999</v>
      </c>
      <c r="E127" s="4">
        <v>65393.191319999998</v>
      </c>
      <c r="F127" s="4">
        <v>55.6</v>
      </c>
      <c r="G127" s="4">
        <v>13.5</v>
      </c>
      <c r="H127" s="4">
        <v>24336.400000000001</v>
      </c>
      <c r="J127" s="4">
        <v>3.9</v>
      </c>
      <c r="K127" s="4">
        <v>0.84650000000000003</v>
      </c>
      <c r="L127" s="4">
        <v>6.5308999999999999</v>
      </c>
      <c r="M127" s="4">
        <v>5.5357000000000003</v>
      </c>
      <c r="N127" s="4">
        <v>47.086399999999998</v>
      </c>
      <c r="O127" s="4">
        <v>11.435</v>
      </c>
      <c r="P127" s="4">
        <v>58.5</v>
      </c>
      <c r="Q127" s="4">
        <v>35.418599999999998</v>
      </c>
      <c r="R127" s="4">
        <v>8.6014999999999997</v>
      </c>
      <c r="S127" s="4">
        <v>44</v>
      </c>
      <c r="T127" s="4">
        <v>24336.378000000001</v>
      </c>
      <c r="W127" s="4">
        <v>0</v>
      </c>
      <c r="X127" s="4">
        <v>3.3014000000000001</v>
      </c>
      <c r="Y127" s="4">
        <v>12</v>
      </c>
      <c r="Z127" s="4">
        <v>863</v>
      </c>
      <c r="AA127" s="4">
        <v>886</v>
      </c>
      <c r="AB127" s="4">
        <v>894</v>
      </c>
      <c r="AC127" s="4">
        <v>63</v>
      </c>
      <c r="AD127" s="4">
        <v>4.91</v>
      </c>
      <c r="AE127" s="4">
        <v>0.11</v>
      </c>
      <c r="AF127" s="4">
        <v>979</v>
      </c>
      <c r="AG127" s="4">
        <v>-16</v>
      </c>
      <c r="AH127" s="4">
        <v>12</v>
      </c>
      <c r="AI127" s="4">
        <v>11</v>
      </c>
      <c r="AJ127" s="4">
        <v>190</v>
      </c>
      <c r="AK127" s="4">
        <v>140</v>
      </c>
      <c r="AL127" s="4">
        <v>3.3</v>
      </c>
      <c r="AM127" s="4">
        <v>195</v>
      </c>
      <c r="AN127" s="4" t="s">
        <v>155</v>
      </c>
      <c r="AO127" s="4">
        <v>0</v>
      </c>
      <c r="AP127" s="5"/>
      <c r="BA127" s="4">
        <v>14.023</v>
      </c>
      <c r="BB127" s="4">
        <v>11.57</v>
      </c>
      <c r="BC127" s="4">
        <v>0.82</v>
      </c>
      <c r="BD127" s="4">
        <v>18.131</v>
      </c>
      <c r="BE127" s="4">
        <v>1365.4190000000001</v>
      </c>
      <c r="BF127" s="4">
        <v>736.61300000000006</v>
      </c>
      <c r="BG127" s="4">
        <v>1.0309999999999999</v>
      </c>
      <c r="BH127" s="4">
        <v>0.25</v>
      </c>
      <c r="BI127" s="4">
        <v>1.2809999999999999</v>
      </c>
      <c r="BJ127" s="4">
        <v>0.77500000000000002</v>
      </c>
      <c r="BK127" s="4">
        <v>0.188</v>
      </c>
      <c r="BL127" s="4">
        <v>0.96399999999999997</v>
      </c>
      <c r="BM127" s="4">
        <v>168.25559999999999</v>
      </c>
      <c r="BQ127" s="4">
        <v>501.87200000000001</v>
      </c>
      <c r="BR127" s="4">
        <v>0.573936</v>
      </c>
      <c r="BS127" s="4">
        <v>-5</v>
      </c>
      <c r="BT127" s="4">
        <v>-1.6951999999999998E-2</v>
      </c>
      <c r="BU127" s="4">
        <v>14.025561</v>
      </c>
      <c r="BV127" s="4">
        <v>-0.34243000000000001</v>
      </c>
      <c r="BW127" s="4">
        <f t="shared" si="14"/>
        <v>3.7055532161999998</v>
      </c>
      <c r="BY127" s="4">
        <f t="shared" si="15"/>
        <v>14114.115629118483</v>
      </c>
      <c r="BZ127" s="4">
        <f t="shared" si="16"/>
        <v>7614.2495863261411</v>
      </c>
      <c r="CA127" s="4">
        <f t="shared" si="17"/>
        <v>8.0110498041750002</v>
      </c>
      <c r="CB127" s="4">
        <f t="shared" si="18"/>
        <v>1739.2309566856088</v>
      </c>
    </row>
    <row r="128" spans="1:80" x14ac:dyDescent="0.25">
      <c r="A128" s="2">
        <v>42067</v>
      </c>
      <c r="B128" s="3">
        <v>2.4721064814814817E-2</v>
      </c>
      <c r="C128" s="4">
        <v>7.7549999999999999</v>
      </c>
      <c r="D128" s="4">
        <v>5.6106999999999996</v>
      </c>
      <c r="E128" s="4">
        <v>56107.316650000001</v>
      </c>
      <c r="F128" s="4">
        <v>49.6</v>
      </c>
      <c r="G128" s="4">
        <v>4.8</v>
      </c>
      <c r="H128" s="4">
        <v>26337.9</v>
      </c>
      <c r="J128" s="4">
        <v>3.9</v>
      </c>
      <c r="K128" s="4">
        <v>0.85329999999999995</v>
      </c>
      <c r="L128" s="4">
        <v>6.6169000000000002</v>
      </c>
      <c r="M128" s="4">
        <v>4.7874999999999996</v>
      </c>
      <c r="N128" s="4">
        <v>42.322099999999999</v>
      </c>
      <c r="O128" s="4">
        <v>4.1029</v>
      </c>
      <c r="P128" s="4">
        <v>46.4</v>
      </c>
      <c r="Q128" s="4">
        <v>31.834800000000001</v>
      </c>
      <c r="R128" s="4">
        <v>3.0861999999999998</v>
      </c>
      <c r="S128" s="4">
        <v>34.9</v>
      </c>
      <c r="T128" s="4">
        <v>26337.912700000001</v>
      </c>
      <c r="W128" s="4">
        <v>0</v>
      </c>
      <c r="X128" s="4">
        <v>3.3277000000000001</v>
      </c>
      <c r="Y128" s="4">
        <v>12</v>
      </c>
      <c r="Z128" s="4">
        <v>853</v>
      </c>
      <c r="AA128" s="4">
        <v>876</v>
      </c>
      <c r="AB128" s="4">
        <v>885</v>
      </c>
      <c r="AC128" s="4">
        <v>63</v>
      </c>
      <c r="AD128" s="4">
        <v>4.91</v>
      </c>
      <c r="AE128" s="4">
        <v>0.11</v>
      </c>
      <c r="AF128" s="4">
        <v>979</v>
      </c>
      <c r="AG128" s="4">
        <v>-16</v>
      </c>
      <c r="AH128" s="4">
        <v>12.951048999999999</v>
      </c>
      <c r="AI128" s="4">
        <v>10.048951000000001</v>
      </c>
      <c r="AJ128" s="4">
        <v>189</v>
      </c>
      <c r="AK128" s="4">
        <v>139</v>
      </c>
      <c r="AL128" s="4">
        <v>2.9</v>
      </c>
      <c r="AM128" s="4">
        <v>195</v>
      </c>
      <c r="AN128" s="4" t="s">
        <v>155</v>
      </c>
      <c r="AO128" s="4">
        <v>0</v>
      </c>
      <c r="AP128" s="5"/>
      <c r="BA128" s="4">
        <v>14.023</v>
      </c>
      <c r="BB128" s="4">
        <v>12.14</v>
      </c>
      <c r="BC128" s="4">
        <v>0.87</v>
      </c>
      <c r="BD128" s="4">
        <v>17.196999999999999</v>
      </c>
      <c r="BE128" s="4">
        <v>1429.07</v>
      </c>
      <c r="BF128" s="4">
        <v>658.08699999999999</v>
      </c>
      <c r="BG128" s="4">
        <v>0.95699999999999996</v>
      </c>
      <c r="BH128" s="4">
        <v>9.2999999999999999E-2</v>
      </c>
      <c r="BI128" s="4">
        <v>1.05</v>
      </c>
      <c r="BJ128" s="4">
        <v>0.72</v>
      </c>
      <c r="BK128" s="4">
        <v>7.0000000000000007E-2</v>
      </c>
      <c r="BL128" s="4">
        <v>0.79</v>
      </c>
      <c r="BM128" s="4">
        <v>188.10599999999999</v>
      </c>
      <c r="BQ128" s="4">
        <v>522.57600000000002</v>
      </c>
      <c r="BR128" s="4">
        <v>0.354406</v>
      </c>
      <c r="BS128" s="4">
        <v>-5</v>
      </c>
      <c r="BT128" s="4">
        <v>-1.7000000000000001E-2</v>
      </c>
      <c r="BU128" s="4">
        <v>8.6607869999999991</v>
      </c>
      <c r="BV128" s="4">
        <v>-0.34339999999999998</v>
      </c>
      <c r="BW128" s="4">
        <f t="shared" si="14"/>
        <v>2.2881799253999997</v>
      </c>
      <c r="BY128" s="4">
        <f t="shared" si="15"/>
        <v>9121.7538371523278</v>
      </c>
      <c r="BZ128" s="4">
        <f t="shared" si="16"/>
        <v>4200.5693335036522</v>
      </c>
      <c r="CA128" s="4">
        <f t="shared" si="17"/>
        <v>4.5957600136799996</v>
      </c>
      <c r="CB128" s="4">
        <f t="shared" si="18"/>
        <v>1200.6806015740137</v>
      </c>
    </row>
    <row r="129" spans="1:80" x14ac:dyDescent="0.25">
      <c r="A129" s="2">
        <v>42067</v>
      </c>
      <c r="B129" s="3">
        <v>2.4732638888888891E-2</v>
      </c>
      <c r="C129" s="4">
        <v>7.5819999999999999</v>
      </c>
      <c r="D129" s="4">
        <v>5.1527000000000003</v>
      </c>
      <c r="E129" s="4">
        <v>51526.934840000002</v>
      </c>
      <c r="F129" s="4">
        <v>49.2</v>
      </c>
      <c r="G129" s="4">
        <v>4.8</v>
      </c>
      <c r="H129" s="4">
        <v>31519.1</v>
      </c>
      <c r="J129" s="4">
        <v>3.9</v>
      </c>
      <c r="K129" s="4">
        <v>0.8538</v>
      </c>
      <c r="L129" s="4">
        <v>6.4737999999999998</v>
      </c>
      <c r="M129" s="4">
        <v>4.3993000000000002</v>
      </c>
      <c r="N129" s="4">
        <v>42.013800000000003</v>
      </c>
      <c r="O129" s="4">
        <v>4.0982000000000003</v>
      </c>
      <c r="P129" s="4">
        <v>46.1</v>
      </c>
      <c r="Q129" s="4">
        <v>31.602900000000002</v>
      </c>
      <c r="R129" s="4">
        <v>3.0827</v>
      </c>
      <c r="S129" s="4">
        <v>34.700000000000003</v>
      </c>
      <c r="T129" s="4">
        <v>31519.123</v>
      </c>
      <c r="W129" s="4">
        <v>0</v>
      </c>
      <c r="X129" s="4">
        <v>3.3298000000000001</v>
      </c>
      <c r="Y129" s="4">
        <v>11.9</v>
      </c>
      <c r="Z129" s="4">
        <v>848</v>
      </c>
      <c r="AA129" s="4">
        <v>870</v>
      </c>
      <c r="AB129" s="4">
        <v>880</v>
      </c>
      <c r="AC129" s="4">
        <v>63</v>
      </c>
      <c r="AD129" s="4">
        <v>4.91</v>
      </c>
      <c r="AE129" s="4">
        <v>0.11</v>
      </c>
      <c r="AF129" s="4">
        <v>979</v>
      </c>
      <c r="AG129" s="4">
        <v>-16</v>
      </c>
      <c r="AH129" s="4">
        <v>12.049950000000001</v>
      </c>
      <c r="AI129" s="4">
        <v>10</v>
      </c>
      <c r="AJ129" s="4">
        <v>189</v>
      </c>
      <c r="AK129" s="4">
        <v>140</v>
      </c>
      <c r="AL129" s="4">
        <v>2.6</v>
      </c>
      <c r="AM129" s="4">
        <v>195</v>
      </c>
      <c r="AN129" s="4" t="s">
        <v>155</v>
      </c>
      <c r="AO129" s="4">
        <v>0</v>
      </c>
      <c r="AP129" s="5"/>
      <c r="BA129" s="4">
        <v>14.023</v>
      </c>
      <c r="BB129" s="4">
        <v>12.19</v>
      </c>
      <c r="BC129" s="4">
        <v>0.87</v>
      </c>
      <c r="BD129" s="4">
        <v>17.125</v>
      </c>
      <c r="BE129" s="4">
        <v>1399.491</v>
      </c>
      <c r="BF129" s="4">
        <v>605.30100000000004</v>
      </c>
      <c r="BG129" s="4">
        <v>0.95099999999999996</v>
      </c>
      <c r="BH129" s="4">
        <v>9.2999999999999999E-2</v>
      </c>
      <c r="BI129" s="4">
        <v>1.044</v>
      </c>
      <c r="BJ129" s="4">
        <v>0.71499999999999997</v>
      </c>
      <c r="BK129" s="4">
        <v>7.0000000000000007E-2</v>
      </c>
      <c r="BL129" s="4">
        <v>0.78500000000000003</v>
      </c>
      <c r="BM129" s="4">
        <v>225.32130000000001</v>
      </c>
      <c r="BQ129" s="4">
        <v>523.38699999999994</v>
      </c>
      <c r="BR129" s="4">
        <v>0.27554600000000001</v>
      </c>
      <c r="BS129" s="4">
        <v>-5</v>
      </c>
      <c r="BT129" s="4">
        <v>-1.89E-2</v>
      </c>
      <c r="BU129" s="4">
        <v>6.7336660000000004</v>
      </c>
      <c r="BV129" s="4">
        <v>-0.38178200000000001</v>
      </c>
      <c r="BW129" s="4">
        <f t="shared" si="14"/>
        <v>1.7790345572000001</v>
      </c>
      <c r="BY129" s="4">
        <f t="shared" si="15"/>
        <v>6945.2705584724226</v>
      </c>
      <c r="BZ129" s="4">
        <f t="shared" si="16"/>
        <v>3003.9344406744422</v>
      </c>
      <c r="CA129" s="4">
        <f t="shared" si="17"/>
        <v>3.5483389670299998</v>
      </c>
      <c r="CB129" s="4">
        <f t="shared" si="18"/>
        <v>1118.2046837648347</v>
      </c>
    </row>
    <row r="130" spans="1:80" x14ac:dyDescent="0.25">
      <c r="A130" s="2">
        <v>42067</v>
      </c>
      <c r="B130" s="3">
        <v>2.4744212962962964E-2</v>
      </c>
      <c r="C130" s="4">
        <v>7.6079999999999997</v>
      </c>
      <c r="D130" s="4">
        <v>5.0235000000000003</v>
      </c>
      <c r="E130" s="4">
        <v>50234.98749</v>
      </c>
      <c r="F130" s="4">
        <v>49.2</v>
      </c>
      <c r="G130" s="4">
        <v>3.8</v>
      </c>
      <c r="H130" s="4">
        <v>32689.5</v>
      </c>
      <c r="J130" s="4">
        <v>3.9</v>
      </c>
      <c r="K130" s="4">
        <v>0.85370000000000001</v>
      </c>
      <c r="L130" s="4">
        <v>6.4950000000000001</v>
      </c>
      <c r="M130" s="4">
        <v>4.2882999999999996</v>
      </c>
      <c r="N130" s="4">
        <v>42.007399999999997</v>
      </c>
      <c r="O130" s="4">
        <v>3.2328000000000001</v>
      </c>
      <c r="P130" s="4">
        <v>45.2</v>
      </c>
      <c r="Q130" s="4">
        <v>31.5976</v>
      </c>
      <c r="R130" s="4">
        <v>2.4317000000000002</v>
      </c>
      <c r="S130" s="4">
        <v>34</v>
      </c>
      <c r="T130" s="4">
        <v>32689.507699999998</v>
      </c>
      <c r="W130" s="4">
        <v>0</v>
      </c>
      <c r="X130" s="4">
        <v>3.3292999999999999</v>
      </c>
      <c r="Y130" s="4">
        <v>12</v>
      </c>
      <c r="Z130" s="4">
        <v>844</v>
      </c>
      <c r="AA130" s="4">
        <v>863</v>
      </c>
      <c r="AB130" s="4">
        <v>876</v>
      </c>
      <c r="AC130" s="4">
        <v>63</v>
      </c>
      <c r="AD130" s="4">
        <v>4.9000000000000004</v>
      </c>
      <c r="AE130" s="4">
        <v>0.11</v>
      </c>
      <c r="AF130" s="4">
        <v>980</v>
      </c>
      <c r="AG130" s="4">
        <v>-16</v>
      </c>
      <c r="AH130" s="4">
        <v>12.95</v>
      </c>
      <c r="AI130" s="4">
        <v>10</v>
      </c>
      <c r="AJ130" s="4">
        <v>189.9</v>
      </c>
      <c r="AK130" s="4">
        <v>140.9</v>
      </c>
      <c r="AL130" s="4">
        <v>2.6</v>
      </c>
      <c r="AM130" s="4">
        <v>195</v>
      </c>
      <c r="AN130" s="4" t="s">
        <v>155</v>
      </c>
      <c r="AO130" s="4">
        <v>0</v>
      </c>
      <c r="AP130" s="5"/>
      <c r="BA130" s="4">
        <v>14.023</v>
      </c>
      <c r="BB130" s="4">
        <v>12.18</v>
      </c>
      <c r="BC130" s="4">
        <v>0.87</v>
      </c>
      <c r="BD130" s="4">
        <v>17.143000000000001</v>
      </c>
      <c r="BE130" s="4">
        <v>1401.34</v>
      </c>
      <c r="BF130" s="4">
        <v>588.88599999999997</v>
      </c>
      <c r="BG130" s="4">
        <v>0.94899999999999995</v>
      </c>
      <c r="BH130" s="4">
        <v>7.2999999999999995E-2</v>
      </c>
      <c r="BI130" s="4">
        <v>1.022</v>
      </c>
      <c r="BJ130" s="4">
        <v>0.71399999999999997</v>
      </c>
      <c r="BK130" s="4">
        <v>5.5E-2</v>
      </c>
      <c r="BL130" s="4">
        <v>0.76900000000000002</v>
      </c>
      <c r="BM130" s="4">
        <v>233.2346</v>
      </c>
      <c r="BQ130" s="4">
        <v>522.28899999999999</v>
      </c>
      <c r="BR130" s="4">
        <v>0.66815000000000002</v>
      </c>
      <c r="BS130" s="4">
        <v>-5</v>
      </c>
      <c r="BT130" s="4">
        <v>-1.805E-2</v>
      </c>
      <c r="BU130" s="4">
        <v>16.327915999999998</v>
      </c>
      <c r="BV130" s="4">
        <v>-0.36460999999999999</v>
      </c>
      <c r="BW130" s="4">
        <f t="shared" si="14"/>
        <v>4.3138354071999991</v>
      </c>
      <c r="BY130" s="4">
        <f t="shared" si="15"/>
        <v>16863.268852083274</v>
      </c>
      <c r="BZ130" s="4">
        <f t="shared" si="16"/>
        <v>7086.462201341511</v>
      </c>
      <c r="CA130" s="4">
        <f t="shared" si="17"/>
        <v>8.5920433016879993</v>
      </c>
      <c r="CB130" s="4">
        <f t="shared" si="18"/>
        <v>2806.6691633779828</v>
      </c>
    </row>
    <row r="131" spans="1:80" x14ac:dyDescent="0.25">
      <c r="A131" s="2">
        <v>42067</v>
      </c>
      <c r="B131" s="3">
        <v>2.4755787037037038E-2</v>
      </c>
      <c r="C131" s="4">
        <v>8.1460000000000008</v>
      </c>
      <c r="D131" s="4">
        <v>4.8639000000000001</v>
      </c>
      <c r="E131" s="4">
        <v>48639.14286</v>
      </c>
      <c r="F131" s="4">
        <v>43</v>
      </c>
      <c r="G131" s="4">
        <v>2.6</v>
      </c>
      <c r="H131" s="4">
        <v>32906.1</v>
      </c>
      <c r="J131" s="4">
        <v>4.05</v>
      </c>
      <c r="K131" s="4">
        <v>0.8508</v>
      </c>
      <c r="L131" s="4">
        <v>6.9306000000000001</v>
      </c>
      <c r="M131" s="4">
        <v>4.1382000000000003</v>
      </c>
      <c r="N131" s="4">
        <v>36.601199999999999</v>
      </c>
      <c r="O131" s="4">
        <v>2.2121</v>
      </c>
      <c r="P131" s="4">
        <v>38.799999999999997</v>
      </c>
      <c r="Q131" s="4">
        <v>27.531099999999999</v>
      </c>
      <c r="R131" s="4">
        <v>1.6638999999999999</v>
      </c>
      <c r="S131" s="4">
        <v>29.2</v>
      </c>
      <c r="T131" s="4">
        <v>32906.139300000003</v>
      </c>
      <c r="W131" s="4">
        <v>0</v>
      </c>
      <c r="X131" s="4">
        <v>3.4432999999999998</v>
      </c>
      <c r="Y131" s="4">
        <v>12.2</v>
      </c>
      <c r="Z131" s="4">
        <v>840</v>
      </c>
      <c r="AA131" s="4">
        <v>859</v>
      </c>
      <c r="AB131" s="4">
        <v>871</v>
      </c>
      <c r="AC131" s="4">
        <v>63</v>
      </c>
      <c r="AD131" s="4">
        <v>4.9000000000000004</v>
      </c>
      <c r="AE131" s="4">
        <v>0.11</v>
      </c>
      <c r="AF131" s="4">
        <v>980</v>
      </c>
      <c r="AG131" s="4">
        <v>-16</v>
      </c>
      <c r="AH131" s="4">
        <v>13</v>
      </c>
      <c r="AI131" s="4">
        <v>10</v>
      </c>
      <c r="AJ131" s="4">
        <v>190</v>
      </c>
      <c r="AK131" s="4">
        <v>140.1</v>
      </c>
      <c r="AL131" s="4">
        <v>2.8</v>
      </c>
      <c r="AM131" s="4">
        <v>195</v>
      </c>
      <c r="AN131" s="4" t="s">
        <v>155</v>
      </c>
      <c r="AO131" s="4">
        <v>0</v>
      </c>
      <c r="AP131" s="5"/>
      <c r="BA131" s="4">
        <v>14.023</v>
      </c>
      <c r="BB131" s="4">
        <v>11.93</v>
      </c>
      <c r="BC131" s="4">
        <v>0.85</v>
      </c>
      <c r="BD131" s="4">
        <v>17.536999999999999</v>
      </c>
      <c r="BE131" s="4">
        <v>1463.261</v>
      </c>
      <c r="BF131" s="4">
        <v>556.08000000000004</v>
      </c>
      <c r="BG131" s="4">
        <v>0.80900000000000005</v>
      </c>
      <c r="BH131" s="4">
        <v>4.9000000000000002E-2</v>
      </c>
      <c r="BI131" s="4">
        <v>0.85799999999999998</v>
      </c>
      <c r="BJ131" s="4">
        <v>0.60899999999999999</v>
      </c>
      <c r="BK131" s="4">
        <v>3.6999999999999998E-2</v>
      </c>
      <c r="BL131" s="4">
        <v>0.64500000000000002</v>
      </c>
      <c r="BM131" s="4">
        <v>229.7456</v>
      </c>
      <c r="BQ131" s="4">
        <v>528.58900000000006</v>
      </c>
      <c r="BR131" s="4">
        <v>0.85240000000000005</v>
      </c>
      <c r="BS131" s="4">
        <v>-5</v>
      </c>
      <c r="BT131" s="4">
        <v>-1.325E-2</v>
      </c>
      <c r="BU131" s="4">
        <v>20.830525999999999</v>
      </c>
      <c r="BV131" s="4">
        <v>-0.26765</v>
      </c>
      <c r="BW131" s="4">
        <f t="shared" si="14"/>
        <v>5.5034249691999992</v>
      </c>
      <c r="BY131" s="4">
        <f t="shared" si="15"/>
        <v>22464.125776995777</v>
      </c>
      <c r="BZ131" s="4">
        <f t="shared" si="16"/>
        <v>8536.9944678849588</v>
      </c>
      <c r="CA131" s="4">
        <f t="shared" si="17"/>
        <v>9.3494274761579987</v>
      </c>
      <c r="CB131" s="4">
        <f t="shared" si="18"/>
        <v>3527.0768886147866</v>
      </c>
    </row>
    <row r="132" spans="1:80" x14ac:dyDescent="0.25">
      <c r="A132" s="2">
        <v>42067</v>
      </c>
      <c r="B132" s="3">
        <v>2.4767361111111112E-2</v>
      </c>
      <c r="C132" s="4">
        <v>8.9440000000000008</v>
      </c>
      <c r="D132" s="4">
        <v>4.2352999999999996</v>
      </c>
      <c r="E132" s="4">
        <v>42353.428569999996</v>
      </c>
      <c r="F132" s="4">
        <v>37.700000000000003</v>
      </c>
      <c r="G132" s="4">
        <v>3.6</v>
      </c>
      <c r="H132" s="4">
        <v>29802.1</v>
      </c>
      <c r="J132" s="4">
        <v>4.67</v>
      </c>
      <c r="K132" s="4">
        <v>0.8538</v>
      </c>
      <c r="L132" s="4">
        <v>7.6360999999999999</v>
      </c>
      <c r="M132" s="4">
        <v>3.6160999999999999</v>
      </c>
      <c r="N132" s="4">
        <v>32.203699999999998</v>
      </c>
      <c r="O132" s="4">
        <v>3.0737000000000001</v>
      </c>
      <c r="P132" s="4">
        <v>35.299999999999997</v>
      </c>
      <c r="Q132" s="4">
        <v>24.223299999999998</v>
      </c>
      <c r="R132" s="4">
        <v>2.3119999999999998</v>
      </c>
      <c r="S132" s="4">
        <v>26.5</v>
      </c>
      <c r="T132" s="4">
        <v>29802.1031</v>
      </c>
      <c r="W132" s="4">
        <v>0</v>
      </c>
      <c r="X132" s="4">
        <v>3.9839000000000002</v>
      </c>
      <c r="Y132" s="4">
        <v>12.3</v>
      </c>
      <c r="Z132" s="4">
        <v>840</v>
      </c>
      <c r="AA132" s="4">
        <v>859</v>
      </c>
      <c r="AB132" s="4">
        <v>872</v>
      </c>
      <c r="AC132" s="4">
        <v>63</v>
      </c>
      <c r="AD132" s="4">
        <v>4.9000000000000004</v>
      </c>
      <c r="AE132" s="4">
        <v>0.11</v>
      </c>
      <c r="AF132" s="4">
        <v>980</v>
      </c>
      <c r="AG132" s="4">
        <v>-16</v>
      </c>
      <c r="AH132" s="4">
        <v>13</v>
      </c>
      <c r="AI132" s="4">
        <v>10</v>
      </c>
      <c r="AJ132" s="4">
        <v>190</v>
      </c>
      <c r="AK132" s="4">
        <v>140</v>
      </c>
      <c r="AL132" s="4">
        <v>3.1</v>
      </c>
      <c r="AM132" s="4">
        <v>195</v>
      </c>
      <c r="AN132" s="4" t="s">
        <v>155</v>
      </c>
      <c r="AO132" s="4">
        <v>0</v>
      </c>
      <c r="AP132" s="5"/>
      <c r="BA132" s="4">
        <v>14.023</v>
      </c>
      <c r="BB132" s="4">
        <v>12.18</v>
      </c>
      <c r="BC132" s="4">
        <v>0.87</v>
      </c>
      <c r="BD132" s="4">
        <v>17.123999999999999</v>
      </c>
      <c r="BE132" s="4">
        <v>1626.6410000000001</v>
      </c>
      <c r="BF132" s="4">
        <v>490.279</v>
      </c>
      <c r="BG132" s="4">
        <v>0.71799999999999997</v>
      </c>
      <c r="BH132" s="4">
        <v>6.9000000000000006E-2</v>
      </c>
      <c r="BI132" s="4">
        <v>0.78700000000000003</v>
      </c>
      <c r="BJ132" s="4">
        <v>0.54</v>
      </c>
      <c r="BK132" s="4">
        <v>5.1999999999999998E-2</v>
      </c>
      <c r="BL132" s="4">
        <v>0.59199999999999997</v>
      </c>
      <c r="BM132" s="4">
        <v>209.93729999999999</v>
      </c>
      <c r="BQ132" s="4">
        <v>617.06500000000005</v>
      </c>
      <c r="BR132" s="4">
        <v>0.69549099999999997</v>
      </c>
      <c r="BS132" s="4">
        <v>-5</v>
      </c>
      <c r="BT132" s="4">
        <v>-1.013E-2</v>
      </c>
      <c r="BU132" s="4">
        <v>16.996072000000002</v>
      </c>
      <c r="BV132" s="4">
        <v>-0.204624</v>
      </c>
      <c r="BW132" s="4">
        <f t="shared" si="14"/>
        <v>4.4903622223999999</v>
      </c>
      <c r="BY132" s="4">
        <f t="shared" si="15"/>
        <v>20375.476067410029</v>
      </c>
      <c r="BZ132" s="4">
        <f t="shared" si="16"/>
        <v>6141.2862646728563</v>
      </c>
      <c r="CA132" s="4">
        <f t="shared" si="17"/>
        <v>6.7640967345600007</v>
      </c>
      <c r="CB132" s="4">
        <f t="shared" si="18"/>
        <v>2629.6966766524874</v>
      </c>
    </row>
    <row r="133" spans="1:80" x14ac:dyDescent="0.25">
      <c r="A133" s="2">
        <v>42067</v>
      </c>
      <c r="B133" s="3">
        <v>2.4778935185185185E-2</v>
      </c>
      <c r="C133" s="4">
        <v>9.5150000000000006</v>
      </c>
      <c r="D133" s="4">
        <v>3.8620999999999999</v>
      </c>
      <c r="E133" s="4">
        <v>38620.798049999998</v>
      </c>
      <c r="F133" s="4">
        <v>34.4</v>
      </c>
      <c r="G133" s="4">
        <v>9.3000000000000007</v>
      </c>
      <c r="H133" s="4">
        <v>25825.8</v>
      </c>
      <c r="J133" s="4">
        <v>5.13</v>
      </c>
      <c r="K133" s="4">
        <v>0.85680000000000001</v>
      </c>
      <c r="L133" s="4">
        <v>8.1532</v>
      </c>
      <c r="M133" s="4">
        <v>3.3090999999999999</v>
      </c>
      <c r="N133" s="4">
        <v>29.437000000000001</v>
      </c>
      <c r="O133" s="4">
        <v>7.9470000000000001</v>
      </c>
      <c r="P133" s="4">
        <v>37.4</v>
      </c>
      <c r="Q133" s="4">
        <v>22.142299999999999</v>
      </c>
      <c r="R133" s="4">
        <v>5.9776999999999996</v>
      </c>
      <c r="S133" s="4">
        <v>28.1</v>
      </c>
      <c r="T133" s="4">
        <v>25825.813200000001</v>
      </c>
      <c r="W133" s="4">
        <v>0</v>
      </c>
      <c r="X133" s="4">
        <v>4.3917000000000002</v>
      </c>
      <c r="Y133" s="4">
        <v>12.4</v>
      </c>
      <c r="Z133" s="4">
        <v>839</v>
      </c>
      <c r="AA133" s="4">
        <v>857</v>
      </c>
      <c r="AB133" s="4">
        <v>868</v>
      </c>
      <c r="AC133" s="4">
        <v>63</v>
      </c>
      <c r="AD133" s="4">
        <v>4.9000000000000004</v>
      </c>
      <c r="AE133" s="4">
        <v>0.11</v>
      </c>
      <c r="AF133" s="4">
        <v>980</v>
      </c>
      <c r="AG133" s="4">
        <v>-16</v>
      </c>
      <c r="AH133" s="4">
        <v>13</v>
      </c>
      <c r="AI133" s="4">
        <v>10</v>
      </c>
      <c r="AJ133" s="4">
        <v>190</v>
      </c>
      <c r="AK133" s="4">
        <v>139</v>
      </c>
      <c r="AL133" s="4">
        <v>3.1</v>
      </c>
      <c r="AM133" s="4">
        <v>195</v>
      </c>
      <c r="AN133" s="4" t="s">
        <v>155</v>
      </c>
      <c r="AO133" s="4">
        <v>0</v>
      </c>
      <c r="AP133" s="5"/>
      <c r="BA133" s="4">
        <v>14.023</v>
      </c>
      <c r="BB133" s="4">
        <v>12.45</v>
      </c>
      <c r="BC133" s="4">
        <v>0.89</v>
      </c>
      <c r="BD133" s="4">
        <v>16.709</v>
      </c>
      <c r="BE133" s="4">
        <v>1760.0540000000001</v>
      </c>
      <c r="BF133" s="4">
        <v>454.66699999999997</v>
      </c>
      <c r="BG133" s="4">
        <v>0.66500000000000004</v>
      </c>
      <c r="BH133" s="4">
        <v>0.18</v>
      </c>
      <c r="BI133" s="4">
        <v>0.84499999999999997</v>
      </c>
      <c r="BJ133" s="4">
        <v>0.501</v>
      </c>
      <c r="BK133" s="4">
        <v>0.13500000000000001</v>
      </c>
      <c r="BL133" s="4">
        <v>0.63600000000000001</v>
      </c>
      <c r="BM133" s="4">
        <v>184.36320000000001</v>
      </c>
      <c r="BQ133" s="4">
        <v>689.33600000000001</v>
      </c>
      <c r="BR133" s="4">
        <v>0.59335199999999999</v>
      </c>
      <c r="BS133" s="4">
        <v>-5</v>
      </c>
      <c r="BT133" s="4">
        <v>-0.01</v>
      </c>
      <c r="BU133" s="4">
        <v>14.500030000000001</v>
      </c>
      <c r="BV133" s="4">
        <v>-0.20200000000000001</v>
      </c>
      <c r="BW133" s="4">
        <f t="shared" si="14"/>
        <v>3.8309079260000001</v>
      </c>
      <c r="BY133" s="4">
        <f t="shared" si="15"/>
        <v>18808.855985793944</v>
      </c>
      <c r="BZ133" s="4">
        <f t="shared" si="16"/>
        <v>4858.8089481873694</v>
      </c>
      <c r="CA133" s="4">
        <f t="shared" si="17"/>
        <v>5.3539475771099996</v>
      </c>
      <c r="CB133" s="4">
        <f t="shared" si="18"/>
        <v>1970.2014130703524</v>
      </c>
    </row>
    <row r="134" spans="1:80" x14ac:dyDescent="0.25">
      <c r="A134" s="2">
        <v>42067</v>
      </c>
      <c r="B134" s="3">
        <v>2.4790509259259255E-2</v>
      </c>
      <c r="C134" s="4">
        <v>9.6389999999999993</v>
      </c>
      <c r="D134" s="4">
        <v>3.923</v>
      </c>
      <c r="E134" s="4">
        <v>39229.838300000003</v>
      </c>
      <c r="F134" s="4">
        <v>34.5</v>
      </c>
      <c r="G134" s="4">
        <v>9.6</v>
      </c>
      <c r="H134" s="4">
        <v>23719.1</v>
      </c>
      <c r="J134" s="4">
        <v>5.38</v>
      </c>
      <c r="K134" s="4">
        <v>0.85729999999999995</v>
      </c>
      <c r="L134" s="4">
        <v>8.2635000000000005</v>
      </c>
      <c r="M134" s="4">
        <v>3.3632</v>
      </c>
      <c r="N134" s="4">
        <v>29.576899999999998</v>
      </c>
      <c r="O134" s="4">
        <v>8.2301000000000002</v>
      </c>
      <c r="P134" s="4">
        <v>37.799999999999997</v>
      </c>
      <c r="Q134" s="4">
        <v>22.247499999999999</v>
      </c>
      <c r="R134" s="4">
        <v>6.1905999999999999</v>
      </c>
      <c r="S134" s="4">
        <v>28.4</v>
      </c>
      <c r="T134" s="4">
        <v>23719.062699999999</v>
      </c>
      <c r="W134" s="4">
        <v>0</v>
      </c>
      <c r="X134" s="4">
        <v>4.6162000000000001</v>
      </c>
      <c r="Y134" s="4">
        <v>12.1</v>
      </c>
      <c r="Z134" s="4">
        <v>841</v>
      </c>
      <c r="AA134" s="4">
        <v>858</v>
      </c>
      <c r="AB134" s="4">
        <v>871</v>
      </c>
      <c r="AC134" s="4">
        <v>63</v>
      </c>
      <c r="AD134" s="4">
        <v>4.9000000000000004</v>
      </c>
      <c r="AE134" s="4">
        <v>0.11</v>
      </c>
      <c r="AF134" s="4">
        <v>980</v>
      </c>
      <c r="AG134" s="4">
        <v>-16</v>
      </c>
      <c r="AH134" s="4">
        <v>13</v>
      </c>
      <c r="AI134" s="4">
        <v>10</v>
      </c>
      <c r="AJ134" s="4">
        <v>190</v>
      </c>
      <c r="AK134" s="4">
        <v>139</v>
      </c>
      <c r="AL134" s="4">
        <v>2.8</v>
      </c>
      <c r="AM134" s="4">
        <v>195</v>
      </c>
      <c r="AN134" s="4" t="s">
        <v>155</v>
      </c>
      <c r="AO134" s="4">
        <v>0</v>
      </c>
      <c r="AP134" s="5"/>
      <c r="BA134" s="4">
        <v>14.023</v>
      </c>
      <c r="BB134" s="4">
        <v>12.5</v>
      </c>
      <c r="BC134" s="4">
        <v>0.89</v>
      </c>
      <c r="BD134" s="4">
        <v>16.645</v>
      </c>
      <c r="BE134" s="4">
        <v>1789.7929999999999</v>
      </c>
      <c r="BF134" s="4">
        <v>463.62200000000001</v>
      </c>
      <c r="BG134" s="4">
        <v>0.67100000000000004</v>
      </c>
      <c r="BH134" s="4">
        <v>0.187</v>
      </c>
      <c r="BI134" s="4">
        <v>0.85799999999999998</v>
      </c>
      <c r="BJ134" s="4">
        <v>0.505</v>
      </c>
      <c r="BK134" s="4">
        <v>0.14000000000000001</v>
      </c>
      <c r="BL134" s="4">
        <v>0.64500000000000002</v>
      </c>
      <c r="BM134" s="4">
        <v>169.88480000000001</v>
      </c>
      <c r="BQ134" s="4">
        <v>726.97</v>
      </c>
      <c r="BR134" s="4">
        <v>0.52501200000000003</v>
      </c>
      <c r="BS134" s="4">
        <v>-5</v>
      </c>
      <c r="BT134" s="4">
        <v>-1.7639999999999999E-2</v>
      </c>
      <c r="BU134" s="4">
        <v>12.829980000000001</v>
      </c>
      <c r="BV134" s="4">
        <v>-0.35633500000000001</v>
      </c>
      <c r="BW134" s="4">
        <f t="shared" si="14"/>
        <v>3.389680716</v>
      </c>
      <c r="BY134" s="4">
        <f t="shared" si="15"/>
        <v>16923.737186481179</v>
      </c>
      <c r="BZ134" s="4">
        <f t="shared" si="16"/>
        <v>4383.8683478317207</v>
      </c>
      <c r="CA134" s="4">
        <f t="shared" si="17"/>
        <v>4.7751261063000001</v>
      </c>
      <c r="CB134" s="4">
        <f t="shared" si="18"/>
        <v>1606.3788981060484</v>
      </c>
    </row>
    <row r="135" spans="1:80" x14ac:dyDescent="0.25">
      <c r="A135" s="2">
        <v>42067</v>
      </c>
      <c r="B135" s="3">
        <v>2.4802083333333336E-2</v>
      </c>
      <c r="C135" s="4">
        <v>9.4250000000000007</v>
      </c>
      <c r="D135" s="4">
        <v>4.0145999999999997</v>
      </c>
      <c r="E135" s="4">
        <v>40146.481180000002</v>
      </c>
      <c r="F135" s="4">
        <v>34.5</v>
      </c>
      <c r="G135" s="4">
        <v>9.6</v>
      </c>
      <c r="H135" s="4">
        <v>23038.2</v>
      </c>
      <c r="J135" s="4">
        <v>5.35</v>
      </c>
      <c r="K135" s="4">
        <v>0.85899999999999999</v>
      </c>
      <c r="L135" s="4">
        <v>8.0955999999999992</v>
      </c>
      <c r="M135" s="4">
        <v>3.4485999999999999</v>
      </c>
      <c r="N135" s="4">
        <v>29.635300000000001</v>
      </c>
      <c r="O135" s="4">
        <v>8.2462999999999997</v>
      </c>
      <c r="P135" s="4">
        <v>37.9</v>
      </c>
      <c r="Q135" s="4">
        <v>22.291399999999999</v>
      </c>
      <c r="R135" s="4">
        <v>6.2027999999999999</v>
      </c>
      <c r="S135" s="4">
        <v>28.5</v>
      </c>
      <c r="T135" s="4">
        <v>23038.194899999999</v>
      </c>
      <c r="W135" s="4">
        <v>0</v>
      </c>
      <c r="X135" s="4">
        <v>4.5979999999999999</v>
      </c>
      <c r="Y135" s="4">
        <v>12.1</v>
      </c>
      <c r="Z135" s="4">
        <v>841</v>
      </c>
      <c r="AA135" s="4">
        <v>858</v>
      </c>
      <c r="AB135" s="4">
        <v>872</v>
      </c>
      <c r="AC135" s="4">
        <v>63</v>
      </c>
      <c r="AD135" s="4">
        <v>4.9000000000000004</v>
      </c>
      <c r="AE135" s="4">
        <v>0.11</v>
      </c>
      <c r="AF135" s="4">
        <v>980</v>
      </c>
      <c r="AG135" s="4">
        <v>-16</v>
      </c>
      <c r="AH135" s="4">
        <v>13</v>
      </c>
      <c r="AI135" s="4">
        <v>10</v>
      </c>
      <c r="AJ135" s="4">
        <v>190</v>
      </c>
      <c r="AK135" s="4">
        <v>139</v>
      </c>
      <c r="AL135" s="4">
        <v>3.6</v>
      </c>
      <c r="AM135" s="4">
        <v>195</v>
      </c>
      <c r="AN135" s="4" t="s">
        <v>155</v>
      </c>
      <c r="AO135" s="4">
        <v>0</v>
      </c>
      <c r="AP135" s="5"/>
      <c r="BA135" s="4">
        <v>14.023</v>
      </c>
      <c r="BB135" s="4">
        <v>12.64</v>
      </c>
      <c r="BC135" s="4">
        <v>0.9</v>
      </c>
      <c r="BD135" s="4">
        <v>16.414999999999999</v>
      </c>
      <c r="BE135" s="4">
        <v>1772.5450000000001</v>
      </c>
      <c r="BF135" s="4">
        <v>480.57799999999997</v>
      </c>
      <c r="BG135" s="4">
        <v>0.68</v>
      </c>
      <c r="BH135" s="4">
        <v>0.189</v>
      </c>
      <c r="BI135" s="4">
        <v>0.86899999999999999</v>
      </c>
      <c r="BJ135" s="4">
        <v>0.51100000000000001</v>
      </c>
      <c r="BK135" s="4">
        <v>0.14199999999999999</v>
      </c>
      <c r="BL135" s="4">
        <v>0.65300000000000002</v>
      </c>
      <c r="BM135" s="4">
        <v>166.8082</v>
      </c>
      <c r="BQ135" s="4">
        <v>732.01099999999997</v>
      </c>
      <c r="BR135" s="4">
        <v>0.50196499999999999</v>
      </c>
      <c r="BS135" s="4">
        <v>-5</v>
      </c>
      <c r="BT135" s="4">
        <v>-1.8953999999999999E-2</v>
      </c>
      <c r="BU135" s="4">
        <v>12.266769999999999</v>
      </c>
      <c r="BV135" s="4">
        <v>-0.38287199999999999</v>
      </c>
      <c r="BW135" s="4">
        <f t="shared" si="14"/>
        <v>3.2408806339999998</v>
      </c>
      <c r="BY135" s="4">
        <f t="shared" si="15"/>
        <v>16024.88714845205</v>
      </c>
      <c r="BZ135" s="4">
        <f t="shared" si="16"/>
        <v>4344.7180274852199</v>
      </c>
      <c r="CA135" s="4">
        <f t="shared" si="17"/>
        <v>4.6197514493899998</v>
      </c>
      <c r="CB135" s="4">
        <f t="shared" si="18"/>
        <v>1508.0477959298178</v>
      </c>
    </row>
    <row r="136" spans="1:80" x14ac:dyDescent="0.25">
      <c r="A136" s="2">
        <v>42067</v>
      </c>
      <c r="B136" s="3">
        <v>2.4813657407407406E-2</v>
      </c>
      <c r="C136" s="4">
        <v>9.7959999999999994</v>
      </c>
      <c r="D136" s="4">
        <v>3.8420000000000001</v>
      </c>
      <c r="E136" s="4">
        <v>38419.795590000002</v>
      </c>
      <c r="F136" s="4">
        <v>37.200000000000003</v>
      </c>
      <c r="G136" s="4">
        <v>10.6</v>
      </c>
      <c r="H136" s="4">
        <v>22613.200000000001</v>
      </c>
      <c r="J136" s="4">
        <v>4.93</v>
      </c>
      <c r="K136" s="4">
        <v>0.8579</v>
      </c>
      <c r="L136" s="4">
        <v>8.4039999999999999</v>
      </c>
      <c r="M136" s="4">
        <v>3.2961999999999998</v>
      </c>
      <c r="N136" s="4">
        <v>31.885899999999999</v>
      </c>
      <c r="O136" s="4">
        <v>9.1105999999999998</v>
      </c>
      <c r="P136" s="4">
        <v>41</v>
      </c>
      <c r="Q136" s="4">
        <v>23.984300000000001</v>
      </c>
      <c r="R136" s="4">
        <v>6.8529</v>
      </c>
      <c r="S136" s="4">
        <v>30.8</v>
      </c>
      <c r="T136" s="4">
        <v>22613.213899999999</v>
      </c>
      <c r="W136" s="4">
        <v>0</v>
      </c>
      <c r="X136" s="4">
        <v>4.2336999999999998</v>
      </c>
      <c r="Y136" s="4">
        <v>12</v>
      </c>
      <c r="Z136" s="4">
        <v>841</v>
      </c>
      <c r="AA136" s="4">
        <v>860</v>
      </c>
      <c r="AB136" s="4">
        <v>873</v>
      </c>
      <c r="AC136" s="4">
        <v>63</v>
      </c>
      <c r="AD136" s="4">
        <v>4.9000000000000004</v>
      </c>
      <c r="AE136" s="4">
        <v>0.11</v>
      </c>
      <c r="AF136" s="4">
        <v>980</v>
      </c>
      <c r="AG136" s="4">
        <v>-16</v>
      </c>
      <c r="AH136" s="4">
        <v>13</v>
      </c>
      <c r="AI136" s="4">
        <v>10.953047</v>
      </c>
      <c r="AJ136" s="4">
        <v>190</v>
      </c>
      <c r="AK136" s="4">
        <v>139</v>
      </c>
      <c r="AL136" s="4">
        <v>2.8</v>
      </c>
      <c r="AM136" s="4">
        <v>195</v>
      </c>
      <c r="AN136" s="4" t="s">
        <v>155</v>
      </c>
      <c r="AO136" s="4">
        <v>0</v>
      </c>
      <c r="AP136" s="5"/>
      <c r="BA136" s="4">
        <v>14.023</v>
      </c>
      <c r="BB136" s="4">
        <v>12.56</v>
      </c>
      <c r="BC136" s="4">
        <v>0.9</v>
      </c>
      <c r="BD136" s="4">
        <v>16.558</v>
      </c>
      <c r="BE136" s="4">
        <v>1825.066</v>
      </c>
      <c r="BF136" s="4">
        <v>455.6</v>
      </c>
      <c r="BG136" s="4">
        <v>0.72499999999999998</v>
      </c>
      <c r="BH136" s="4">
        <v>0.20699999999999999</v>
      </c>
      <c r="BI136" s="4">
        <v>0.93200000000000005</v>
      </c>
      <c r="BJ136" s="4">
        <v>0.54500000000000004</v>
      </c>
      <c r="BK136" s="4">
        <v>0.156</v>
      </c>
      <c r="BL136" s="4">
        <v>0.70099999999999996</v>
      </c>
      <c r="BM136" s="4">
        <v>162.39670000000001</v>
      </c>
      <c r="BQ136" s="4">
        <v>668.51900000000001</v>
      </c>
      <c r="BR136" s="4">
        <v>0.40664800000000001</v>
      </c>
      <c r="BS136" s="4">
        <v>-5</v>
      </c>
      <c r="BT136" s="4">
        <v>-2.0906000000000001E-2</v>
      </c>
      <c r="BU136" s="4">
        <v>9.9374690000000001</v>
      </c>
      <c r="BV136" s="4">
        <v>-0.42230299999999998</v>
      </c>
      <c r="BW136" s="4">
        <f t="shared" si="14"/>
        <v>2.6254793097999998</v>
      </c>
      <c r="BY136" s="4">
        <f t="shared" si="15"/>
        <v>13366.627620092097</v>
      </c>
      <c r="BZ136" s="4">
        <f t="shared" si="16"/>
        <v>3336.7755159068006</v>
      </c>
      <c r="CA136" s="4">
        <f t="shared" si="17"/>
        <v>3.9915334858850002</v>
      </c>
      <c r="CB136" s="4">
        <f t="shared" si="18"/>
        <v>1189.3795707288452</v>
      </c>
    </row>
    <row r="137" spans="1:80" x14ac:dyDescent="0.25">
      <c r="A137" s="2">
        <v>42067</v>
      </c>
      <c r="B137" s="3">
        <v>2.4825231481481483E-2</v>
      </c>
      <c r="C137" s="4">
        <v>9.9269999999999996</v>
      </c>
      <c r="D137" s="4">
        <v>3.3992</v>
      </c>
      <c r="E137" s="4">
        <v>33991.574390000002</v>
      </c>
      <c r="F137" s="4">
        <v>42.3</v>
      </c>
      <c r="G137" s="4">
        <v>10.9</v>
      </c>
      <c r="H137" s="4">
        <v>21905.7</v>
      </c>
      <c r="J137" s="4">
        <v>4.4800000000000004</v>
      </c>
      <c r="K137" s="4">
        <v>0.86180000000000001</v>
      </c>
      <c r="L137" s="4">
        <v>8.5548999999999999</v>
      </c>
      <c r="M137" s="4">
        <v>2.9291999999999998</v>
      </c>
      <c r="N137" s="4">
        <v>36.489400000000003</v>
      </c>
      <c r="O137" s="4">
        <v>9.3859999999999992</v>
      </c>
      <c r="P137" s="4">
        <v>45.9</v>
      </c>
      <c r="Q137" s="4">
        <v>27.446999999999999</v>
      </c>
      <c r="R137" s="4">
        <v>7.06</v>
      </c>
      <c r="S137" s="4">
        <v>34.5</v>
      </c>
      <c r="T137" s="4">
        <v>21905.726299999998</v>
      </c>
      <c r="W137" s="4">
        <v>0</v>
      </c>
      <c r="X137" s="4">
        <v>3.8570000000000002</v>
      </c>
      <c r="Y137" s="4">
        <v>12</v>
      </c>
      <c r="Z137" s="4">
        <v>843</v>
      </c>
      <c r="AA137" s="4">
        <v>863</v>
      </c>
      <c r="AB137" s="4">
        <v>874</v>
      </c>
      <c r="AC137" s="4">
        <v>63</v>
      </c>
      <c r="AD137" s="4">
        <v>4.9000000000000004</v>
      </c>
      <c r="AE137" s="4">
        <v>0.11</v>
      </c>
      <c r="AF137" s="4">
        <v>980</v>
      </c>
      <c r="AG137" s="4">
        <v>-16</v>
      </c>
      <c r="AH137" s="4">
        <v>13</v>
      </c>
      <c r="AI137" s="4">
        <v>11</v>
      </c>
      <c r="AJ137" s="4">
        <v>190</v>
      </c>
      <c r="AK137" s="4">
        <v>139</v>
      </c>
      <c r="AL137" s="4">
        <v>2.8</v>
      </c>
      <c r="AM137" s="4">
        <v>195</v>
      </c>
      <c r="AN137" s="4" t="s">
        <v>155</v>
      </c>
      <c r="AO137" s="4">
        <v>0</v>
      </c>
      <c r="AP137" s="5"/>
      <c r="BA137" s="4">
        <v>14.023</v>
      </c>
      <c r="BB137" s="4">
        <v>12.92</v>
      </c>
      <c r="BC137" s="4">
        <v>0.92</v>
      </c>
      <c r="BD137" s="4">
        <v>16.042999999999999</v>
      </c>
      <c r="BE137" s="4">
        <v>1896.924</v>
      </c>
      <c r="BF137" s="4">
        <v>413.39800000000002</v>
      </c>
      <c r="BG137" s="4">
        <v>0.84699999999999998</v>
      </c>
      <c r="BH137" s="4">
        <v>0.218</v>
      </c>
      <c r="BI137" s="4">
        <v>1.0649999999999999</v>
      </c>
      <c r="BJ137" s="4">
        <v>0.63700000000000001</v>
      </c>
      <c r="BK137" s="4">
        <v>0.16400000000000001</v>
      </c>
      <c r="BL137" s="4">
        <v>0.80100000000000005</v>
      </c>
      <c r="BM137" s="4">
        <v>160.6258</v>
      </c>
      <c r="BQ137" s="4">
        <v>621.85500000000002</v>
      </c>
      <c r="BR137" s="4">
        <v>0.56955999999999996</v>
      </c>
      <c r="BS137" s="4">
        <v>-5</v>
      </c>
      <c r="BT137" s="4">
        <v>-2.1000000000000001E-2</v>
      </c>
      <c r="BU137" s="4">
        <v>13.918633</v>
      </c>
      <c r="BV137" s="4">
        <v>-0.42420000000000002</v>
      </c>
      <c r="BW137" s="4">
        <f t="shared" si="14"/>
        <v>3.6773028385999997</v>
      </c>
      <c r="BY137" s="4">
        <f t="shared" si="15"/>
        <v>19458.708081865403</v>
      </c>
      <c r="BZ137" s="4">
        <f t="shared" si="16"/>
        <v>4240.6501281163582</v>
      </c>
      <c r="CA137" s="4">
        <f t="shared" si="17"/>
        <v>6.5343667158769998</v>
      </c>
      <c r="CB137" s="4">
        <f t="shared" si="18"/>
        <v>1647.7046801116417</v>
      </c>
    </row>
    <row r="138" spans="1:80" x14ac:dyDescent="0.25">
      <c r="A138" s="2">
        <v>42067</v>
      </c>
      <c r="B138" s="3">
        <v>2.4836805555555553E-2</v>
      </c>
      <c r="C138" s="4">
        <v>9.9659999999999993</v>
      </c>
      <c r="D138" s="4">
        <v>3.4009</v>
      </c>
      <c r="E138" s="4">
        <v>34008.87543</v>
      </c>
      <c r="F138" s="4">
        <v>42.7</v>
      </c>
      <c r="G138" s="4">
        <v>11</v>
      </c>
      <c r="H138" s="4">
        <v>21435.5</v>
      </c>
      <c r="J138" s="4">
        <v>4.22</v>
      </c>
      <c r="K138" s="4">
        <v>0.86180000000000001</v>
      </c>
      <c r="L138" s="4">
        <v>8.5890000000000004</v>
      </c>
      <c r="M138" s="4">
        <v>2.931</v>
      </c>
      <c r="N138" s="4">
        <v>36.799700000000001</v>
      </c>
      <c r="O138" s="4">
        <v>9.4726999999999997</v>
      </c>
      <c r="P138" s="4">
        <v>46.3</v>
      </c>
      <c r="Q138" s="4">
        <v>27.680399999999999</v>
      </c>
      <c r="R138" s="4">
        <v>7.1253000000000002</v>
      </c>
      <c r="S138" s="4">
        <v>34.799999999999997</v>
      </c>
      <c r="T138" s="4">
        <v>21435.462899999999</v>
      </c>
      <c r="W138" s="4">
        <v>0</v>
      </c>
      <c r="X138" s="4">
        <v>3.6335999999999999</v>
      </c>
      <c r="Y138" s="4">
        <v>12</v>
      </c>
      <c r="Z138" s="4">
        <v>843</v>
      </c>
      <c r="AA138" s="4">
        <v>863</v>
      </c>
      <c r="AB138" s="4">
        <v>875</v>
      </c>
      <c r="AC138" s="4">
        <v>63</v>
      </c>
      <c r="AD138" s="4">
        <v>4.9000000000000004</v>
      </c>
      <c r="AE138" s="4">
        <v>0.11</v>
      </c>
      <c r="AF138" s="4">
        <v>980</v>
      </c>
      <c r="AG138" s="4">
        <v>-16</v>
      </c>
      <c r="AH138" s="4">
        <v>12.048951000000001</v>
      </c>
      <c r="AI138" s="4">
        <v>11</v>
      </c>
      <c r="AJ138" s="4">
        <v>190</v>
      </c>
      <c r="AK138" s="4">
        <v>138</v>
      </c>
      <c r="AL138" s="4">
        <v>2.5</v>
      </c>
      <c r="AM138" s="4">
        <v>195</v>
      </c>
      <c r="AN138" s="4" t="s">
        <v>155</v>
      </c>
      <c r="AO138" s="4">
        <v>0</v>
      </c>
      <c r="AP138" s="5"/>
      <c r="BA138" s="4">
        <v>14.023</v>
      </c>
      <c r="BB138" s="4">
        <v>12.93</v>
      </c>
      <c r="BC138" s="4">
        <v>0.92</v>
      </c>
      <c r="BD138" s="4">
        <v>16.033000000000001</v>
      </c>
      <c r="BE138" s="4">
        <v>1906.0509999999999</v>
      </c>
      <c r="BF138" s="4">
        <v>413.98099999999999</v>
      </c>
      <c r="BG138" s="4">
        <v>0.85499999999999998</v>
      </c>
      <c r="BH138" s="4">
        <v>0.22</v>
      </c>
      <c r="BI138" s="4">
        <v>1.075</v>
      </c>
      <c r="BJ138" s="4">
        <v>0.64300000000000002</v>
      </c>
      <c r="BK138" s="4">
        <v>0.16600000000000001</v>
      </c>
      <c r="BL138" s="4">
        <v>0.80900000000000005</v>
      </c>
      <c r="BM138" s="4">
        <v>157.30670000000001</v>
      </c>
      <c r="BQ138" s="4">
        <v>586.31100000000004</v>
      </c>
      <c r="BR138" s="4">
        <v>1.034503</v>
      </c>
      <c r="BS138" s="4">
        <v>-5</v>
      </c>
      <c r="BT138" s="4">
        <v>-2.1950999999999998E-2</v>
      </c>
      <c r="BU138" s="4">
        <v>25.280678999999999</v>
      </c>
      <c r="BV138" s="4">
        <v>-0.443411</v>
      </c>
      <c r="BW138" s="4">
        <f t="shared" si="14"/>
        <v>6.6791553917999993</v>
      </c>
      <c r="BY138" s="4">
        <f t="shared" si="15"/>
        <v>35513.27619111957</v>
      </c>
      <c r="BZ138" s="4">
        <f t="shared" si="16"/>
        <v>7713.2362097739624</v>
      </c>
      <c r="CA138" s="4">
        <f t="shared" si="17"/>
        <v>11.980286251989</v>
      </c>
      <c r="CB138" s="4">
        <f t="shared" si="18"/>
        <v>2930.916478002734</v>
      </c>
    </row>
    <row r="139" spans="1:80" x14ac:dyDescent="0.25">
      <c r="A139" s="2">
        <v>42067</v>
      </c>
      <c r="B139" s="3">
        <v>2.484837962962963E-2</v>
      </c>
      <c r="C139" s="4">
        <v>10.071</v>
      </c>
      <c r="D139" s="4">
        <v>3.3168000000000002</v>
      </c>
      <c r="E139" s="4">
        <v>33167.522120000001</v>
      </c>
      <c r="F139" s="4">
        <v>45.7</v>
      </c>
      <c r="G139" s="4">
        <v>11.1</v>
      </c>
      <c r="H139" s="4">
        <v>21211.599999999999</v>
      </c>
      <c r="J139" s="4">
        <v>4.0999999999999996</v>
      </c>
      <c r="K139" s="4">
        <v>0.86199999999999999</v>
      </c>
      <c r="L139" s="4">
        <v>8.6816999999999993</v>
      </c>
      <c r="M139" s="4">
        <v>2.8591000000000002</v>
      </c>
      <c r="N139" s="4">
        <v>39.405799999999999</v>
      </c>
      <c r="O139" s="4">
        <v>9.5684000000000005</v>
      </c>
      <c r="P139" s="4">
        <v>49</v>
      </c>
      <c r="Q139" s="4">
        <v>29.640699999999999</v>
      </c>
      <c r="R139" s="4">
        <v>7.1973000000000003</v>
      </c>
      <c r="S139" s="4">
        <v>36.799999999999997</v>
      </c>
      <c r="T139" s="4">
        <v>21211.612099999998</v>
      </c>
      <c r="W139" s="4">
        <v>0</v>
      </c>
      <c r="X139" s="4">
        <v>3.5343</v>
      </c>
      <c r="Y139" s="4">
        <v>11.9</v>
      </c>
      <c r="Z139" s="4">
        <v>843</v>
      </c>
      <c r="AA139" s="4">
        <v>864</v>
      </c>
      <c r="AB139" s="4">
        <v>875</v>
      </c>
      <c r="AC139" s="4">
        <v>63</v>
      </c>
      <c r="AD139" s="4">
        <v>4.9000000000000004</v>
      </c>
      <c r="AE139" s="4">
        <v>0.11</v>
      </c>
      <c r="AF139" s="4">
        <v>980</v>
      </c>
      <c r="AG139" s="4">
        <v>-16</v>
      </c>
      <c r="AH139" s="4">
        <v>12</v>
      </c>
      <c r="AI139" s="4">
        <v>11</v>
      </c>
      <c r="AJ139" s="4">
        <v>190</v>
      </c>
      <c r="AK139" s="4">
        <v>139</v>
      </c>
      <c r="AL139" s="4">
        <v>2.6</v>
      </c>
      <c r="AM139" s="4">
        <v>195</v>
      </c>
      <c r="AN139" s="4" t="s">
        <v>155</v>
      </c>
      <c r="AO139" s="4">
        <v>0</v>
      </c>
      <c r="AP139" s="5"/>
      <c r="BA139" s="4">
        <v>14.023</v>
      </c>
      <c r="BB139" s="4">
        <v>12.95</v>
      </c>
      <c r="BC139" s="4">
        <v>0.92</v>
      </c>
      <c r="BD139" s="4">
        <v>16.006</v>
      </c>
      <c r="BE139" s="4">
        <v>1926.8409999999999</v>
      </c>
      <c r="BF139" s="4">
        <v>403.87900000000002</v>
      </c>
      <c r="BG139" s="4">
        <v>0.91600000000000004</v>
      </c>
      <c r="BH139" s="4">
        <v>0.222</v>
      </c>
      <c r="BI139" s="4">
        <v>1.1379999999999999</v>
      </c>
      <c r="BJ139" s="4">
        <v>0.68899999999999995</v>
      </c>
      <c r="BK139" s="4">
        <v>0.16700000000000001</v>
      </c>
      <c r="BL139" s="4">
        <v>0.85599999999999998</v>
      </c>
      <c r="BM139" s="4">
        <v>155.68170000000001</v>
      </c>
      <c r="BQ139" s="4">
        <v>570.35299999999995</v>
      </c>
      <c r="BR139" s="4">
        <v>1.0323230000000001</v>
      </c>
      <c r="BS139" s="4">
        <v>-5</v>
      </c>
      <c r="BT139" s="4">
        <v>-2.3902E-2</v>
      </c>
      <c r="BU139" s="4">
        <v>25.227392999999999</v>
      </c>
      <c r="BV139" s="4">
        <v>-0.48282000000000003</v>
      </c>
      <c r="BW139" s="4">
        <f t="shared" ref="BW139:BW146" si="19">BU139*0.2642</f>
        <v>6.6650772305999997</v>
      </c>
      <c r="BY139" s="4">
        <f t="shared" ref="BY139:BY146" si="20">BE139*$BU139*0.737</f>
        <v>35824.96208961308</v>
      </c>
      <c r="BZ139" s="4">
        <f t="shared" ref="BZ139:BZ146" si="21">BF139*$BU139*0.737</f>
        <v>7509.1561077384395</v>
      </c>
      <c r="CA139" s="4">
        <f t="shared" ref="CA139:CA146" si="22">BJ139*$BU139*0.737</f>
        <v>12.810293573649</v>
      </c>
      <c r="CB139" s="4">
        <f t="shared" ref="CB139:CB146" si="23">BM139*$BU139*0.737</f>
        <v>2894.5258070315699</v>
      </c>
    </row>
    <row r="140" spans="1:80" x14ac:dyDescent="0.25">
      <c r="A140" s="2">
        <v>42067</v>
      </c>
      <c r="B140" s="3">
        <v>2.48599537037037E-2</v>
      </c>
      <c r="C140" s="4">
        <v>10.199999999999999</v>
      </c>
      <c r="D140" s="4">
        <v>3.2166000000000001</v>
      </c>
      <c r="E140" s="4">
        <v>32165.674739999999</v>
      </c>
      <c r="F140" s="4">
        <v>48</v>
      </c>
      <c r="G140" s="4">
        <v>11.1</v>
      </c>
      <c r="H140" s="4">
        <v>20946.599999999999</v>
      </c>
      <c r="J140" s="4">
        <v>4</v>
      </c>
      <c r="K140" s="4">
        <v>0.86209999999999998</v>
      </c>
      <c r="L140" s="4">
        <v>8.7929999999999993</v>
      </c>
      <c r="M140" s="4">
        <v>2.7728999999999999</v>
      </c>
      <c r="N140" s="4">
        <v>41.390099999999997</v>
      </c>
      <c r="O140" s="4">
        <v>9.5688999999999993</v>
      </c>
      <c r="P140" s="4">
        <v>51</v>
      </c>
      <c r="Q140" s="4">
        <v>31.133299999999998</v>
      </c>
      <c r="R140" s="4">
        <v>7.1976000000000004</v>
      </c>
      <c r="S140" s="4">
        <v>38.299999999999997</v>
      </c>
      <c r="T140" s="4">
        <v>20946.623200000002</v>
      </c>
      <c r="W140" s="4">
        <v>0</v>
      </c>
      <c r="X140" s="4">
        <v>3.4481999999999999</v>
      </c>
      <c r="Y140" s="4">
        <v>12</v>
      </c>
      <c r="Z140" s="4">
        <v>843</v>
      </c>
      <c r="AA140" s="4">
        <v>864</v>
      </c>
      <c r="AB140" s="4">
        <v>875</v>
      </c>
      <c r="AC140" s="4">
        <v>63</v>
      </c>
      <c r="AD140" s="4">
        <v>4.9000000000000004</v>
      </c>
      <c r="AE140" s="4">
        <v>0.11</v>
      </c>
      <c r="AF140" s="4">
        <v>980</v>
      </c>
      <c r="AG140" s="4">
        <v>-16</v>
      </c>
      <c r="AH140" s="4">
        <v>12</v>
      </c>
      <c r="AI140" s="4">
        <v>11</v>
      </c>
      <c r="AJ140" s="4">
        <v>190</v>
      </c>
      <c r="AK140" s="4">
        <v>139</v>
      </c>
      <c r="AL140" s="4">
        <v>2</v>
      </c>
      <c r="AM140" s="4">
        <v>195</v>
      </c>
      <c r="AN140" s="4" t="s">
        <v>155</v>
      </c>
      <c r="AO140" s="4">
        <v>0</v>
      </c>
      <c r="AP140" s="5"/>
      <c r="BA140" s="4">
        <v>14.023</v>
      </c>
      <c r="BB140" s="4">
        <v>12.97</v>
      </c>
      <c r="BC140" s="4">
        <v>0.92</v>
      </c>
      <c r="BD140" s="4">
        <v>16.001000000000001</v>
      </c>
      <c r="BE140" s="4">
        <v>1951.7570000000001</v>
      </c>
      <c r="BF140" s="4">
        <v>391.738</v>
      </c>
      <c r="BG140" s="4">
        <v>0.96199999999999997</v>
      </c>
      <c r="BH140" s="4">
        <v>0.222</v>
      </c>
      <c r="BI140" s="4">
        <v>1.1850000000000001</v>
      </c>
      <c r="BJ140" s="4">
        <v>0.72399999999999998</v>
      </c>
      <c r="BK140" s="4">
        <v>0.16700000000000001</v>
      </c>
      <c r="BL140" s="4">
        <v>0.89100000000000001</v>
      </c>
      <c r="BM140" s="4">
        <v>153.75239999999999</v>
      </c>
      <c r="BQ140" s="4">
        <v>556.524</v>
      </c>
      <c r="BR140" s="4">
        <v>0.62532900000000002</v>
      </c>
      <c r="BS140" s="4">
        <v>-5</v>
      </c>
      <c r="BT140" s="4">
        <v>-2.4E-2</v>
      </c>
      <c r="BU140" s="4">
        <v>15.281469</v>
      </c>
      <c r="BV140" s="4">
        <v>-0.48480000000000001</v>
      </c>
      <c r="BW140" s="4">
        <f t="shared" si="19"/>
        <v>4.0373641097999995</v>
      </c>
      <c r="BY140" s="4">
        <f t="shared" si="20"/>
        <v>21981.551285091322</v>
      </c>
      <c r="BZ140" s="4">
        <f t="shared" si="21"/>
        <v>4411.9267600009134</v>
      </c>
      <c r="CA140" s="4">
        <f t="shared" si="22"/>
        <v>8.1540084807719992</v>
      </c>
      <c r="CB140" s="4">
        <f t="shared" si="23"/>
        <v>1731.627587761117</v>
      </c>
    </row>
    <row r="141" spans="1:80" x14ac:dyDescent="0.25">
      <c r="A141" s="2">
        <v>42067</v>
      </c>
      <c r="B141" s="3">
        <v>2.4871527777777777E-2</v>
      </c>
      <c r="C141" s="4">
        <v>10.163</v>
      </c>
      <c r="D141" s="4">
        <v>3.3462000000000001</v>
      </c>
      <c r="E141" s="4">
        <v>33462.222220000003</v>
      </c>
      <c r="F141" s="4">
        <v>48.4</v>
      </c>
      <c r="G141" s="4">
        <v>10.9</v>
      </c>
      <c r="H141" s="4">
        <v>20632.3</v>
      </c>
      <c r="J141" s="4">
        <v>4</v>
      </c>
      <c r="K141" s="4">
        <v>0.86140000000000005</v>
      </c>
      <c r="L141" s="4">
        <v>8.7538</v>
      </c>
      <c r="M141" s="4">
        <v>2.8824000000000001</v>
      </c>
      <c r="N141" s="4">
        <v>41.690600000000003</v>
      </c>
      <c r="O141" s="4">
        <v>9.3889999999999993</v>
      </c>
      <c r="P141" s="4">
        <v>51.1</v>
      </c>
      <c r="Q141" s="4">
        <v>31.359300000000001</v>
      </c>
      <c r="R141" s="4">
        <v>7.0622999999999996</v>
      </c>
      <c r="S141" s="4">
        <v>38.4</v>
      </c>
      <c r="T141" s="4">
        <v>20632.315600000002</v>
      </c>
      <c r="W141" s="4">
        <v>0</v>
      </c>
      <c r="X141" s="4">
        <v>3.4455</v>
      </c>
      <c r="Y141" s="4">
        <v>11.9</v>
      </c>
      <c r="Z141" s="4">
        <v>845</v>
      </c>
      <c r="AA141" s="4">
        <v>866</v>
      </c>
      <c r="AB141" s="4">
        <v>877</v>
      </c>
      <c r="AC141" s="4">
        <v>63</v>
      </c>
      <c r="AD141" s="4">
        <v>4.9000000000000004</v>
      </c>
      <c r="AE141" s="4">
        <v>0.11</v>
      </c>
      <c r="AF141" s="4">
        <v>980</v>
      </c>
      <c r="AG141" s="4">
        <v>-16</v>
      </c>
      <c r="AH141" s="4">
        <v>12</v>
      </c>
      <c r="AI141" s="4">
        <v>11</v>
      </c>
      <c r="AJ141" s="4">
        <v>190</v>
      </c>
      <c r="AK141" s="4">
        <v>139.9</v>
      </c>
      <c r="AL141" s="4">
        <v>1.7</v>
      </c>
      <c r="AM141" s="4">
        <v>195</v>
      </c>
      <c r="AN141" s="4" t="s">
        <v>155</v>
      </c>
      <c r="AO141" s="4">
        <v>0</v>
      </c>
      <c r="AP141" s="5"/>
      <c r="BA141" s="4">
        <v>14.023</v>
      </c>
      <c r="BB141" s="4">
        <v>12.91</v>
      </c>
      <c r="BC141" s="4">
        <v>0.92</v>
      </c>
      <c r="BD141" s="4">
        <v>16.093</v>
      </c>
      <c r="BE141" s="4">
        <v>1937.5239999999999</v>
      </c>
      <c r="BF141" s="4">
        <v>406.04700000000003</v>
      </c>
      <c r="BG141" s="4">
        <v>0.96599999999999997</v>
      </c>
      <c r="BH141" s="4">
        <v>0.218</v>
      </c>
      <c r="BI141" s="4">
        <v>1.1839999999999999</v>
      </c>
      <c r="BJ141" s="4">
        <v>0.72699999999999998</v>
      </c>
      <c r="BK141" s="4">
        <v>0.16400000000000001</v>
      </c>
      <c r="BL141" s="4">
        <v>0.89100000000000001</v>
      </c>
      <c r="BM141" s="4">
        <v>151.0147</v>
      </c>
      <c r="BQ141" s="4">
        <v>554.50099999999998</v>
      </c>
      <c r="BR141" s="4">
        <v>0.30220200000000003</v>
      </c>
      <c r="BS141" s="4">
        <v>-5</v>
      </c>
      <c r="BT141" s="4">
        <v>-2.7796000000000001E-2</v>
      </c>
      <c r="BU141" s="4">
        <v>7.3850559999999996</v>
      </c>
      <c r="BV141" s="4">
        <v>-0.56148299999999995</v>
      </c>
      <c r="BW141" s="4">
        <f t="shared" si="19"/>
        <v>1.9511317951999998</v>
      </c>
      <c r="BY141" s="4">
        <f t="shared" si="20"/>
        <v>10545.529028870526</v>
      </c>
      <c r="BZ141" s="4">
        <f t="shared" si="21"/>
        <v>2210.0270373867838</v>
      </c>
      <c r="CA141" s="4">
        <f t="shared" si="22"/>
        <v>3.956905619744</v>
      </c>
      <c r="CB141" s="4">
        <f t="shared" si="23"/>
        <v>821.94073603019842</v>
      </c>
    </row>
    <row r="142" spans="1:80" x14ac:dyDescent="0.25">
      <c r="A142" s="2">
        <v>42067</v>
      </c>
      <c r="B142" s="3">
        <v>2.4883101851851847E-2</v>
      </c>
      <c r="C142" s="4">
        <v>9.7560000000000002</v>
      </c>
      <c r="D142" s="4">
        <v>3.6440000000000001</v>
      </c>
      <c r="E142" s="4">
        <v>36439.879130000001</v>
      </c>
      <c r="F142" s="4">
        <v>48.5</v>
      </c>
      <c r="G142" s="4">
        <v>10.8</v>
      </c>
      <c r="H142" s="4">
        <v>20617.5</v>
      </c>
      <c r="J142" s="4">
        <v>3.92</v>
      </c>
      <c r="K142" s="4">
        <v>0.8619</v>
      </c>
      <c r="L142" s="4">
        <v>8.4080999999999992</v>
      </c>
      <c r="M142" s="4">
        <v>3.1406000000000001</v>
      </c>
      <c r="N142" s="4">
        <v>41.800699999999999</v>
      </c>
      <c r="O142" s="4">
        <v>9.3160000000000007</v>
      </c>
      <c r="P142" s="4">
        <v>51.1</v>
      </c>
      <c r="Q142" s="4">
        <v>31.4421</v>
      </c>
      <c r="R142" s="4">
        <v>7.0073999999999996</v>
      </c>
      <c r="S142" s="4">
        <v>38.4</v>
      </c>
      <c r="T142" s="4">
        <v>20617.528699999999</v>
      </c>
      <c r="W142" s="4">
        <v>0</v>
      </c>
      <c r="X142" s="4">
        <v>3.3751000000000002</v>
      </c>
      <c r="Y142" s="4">
        <v>12</v>
      </c>
      <c r="Z142" s="4">
        <v>845</v>
      </c>
      <c r="AA142" s="4">
        <v>865</v>
      </c>
      <c r="AB142" s="4">
        <v>877</v>
      </c>
      <c r="AC142" s="4">
        <v>63</v>
      </c>
      <c r="AD142" s="4">
        <v>4.9000000000000004</v>
      </c>
      <c r="AE142" s="4">
        <v>0.11</v>
      </c>
      <c r="AF142" s="4">
        <v>980</v>
      </c>
      <c r="AG142" s="4">
        <v>-16</v>
      </c>
      <c r="AH142" s="4">
        <v>12</v>
      </c>
      <c r="AI142" s="4">
        <v>11</v>
      </c>
      <c r="AJ142" s="4">
        <v>190</v>
      </c>
      <c r="AK142" s="4">
        <v>139</v>
      </c>
      <c r="AL142" s="4">
        <v>2</v>
      </c>
      <c r="AM142" s="4">
        <v>195</v>
      </c>
      <c r="AN142" s="4" t="s">
        <v>155</v>
      </c>
      <c r="AO142" s="4">
        <v>0</v>
      </c>
      <c r="AP142" s="5"/>
      <c r="BA142" s="4">
        <v>14.023</v>
      </c>
      <c r="BB142" s="4">
        <v>12.95</v>
      </c>
      <c r="BC142" s="4">
        <v>0.92</v>
      </c>
      <c r="BD142" s="4">
        <v>16.027000000000001</v>
      </c>
      <c r="BE142" s="4">
        <v>1873.191</v>
      </c>
      <c r="BF142" s="4">
        <v>445.32900000000001</v>
      </c>
      <c r="BG142" s="4">
        <v>0.97499999999999998</v>
      </c>
      <c r="BH142" s="4">
        <v>0.217</v>
      </c>
      <c r="BI142" s="4">
        <v>1.1930000000000001</v>
      </c>
      <c r="BJ142" s="4">
        <v>0.73399999999999999</v>
      </c>
      <c r="BK142" s="4">
        <v>0.16300000000000001</v>
      </c>
      <c r="BL142" s="4">
        <v>0.89700000000000002</v>
      </c>
      <c r="BM142" s="4">
        <v>151.89429999999999</v>
      </c>
      <c r="BQ142" s="4">
        <v>546.72799999999995</v>
      </c>
      <c r="BR142" s="4">
        <v>0.45532800000000001</v>
      </c>
      <c r="BS142" s="4">
        <v>-5</v>
      </c>
      <c r="BT142" s="4">
        <v>-2.8957E-2</v>
      </c>
      <c r="BU142" s="4">
        <v>11.127069000000001</v>
      </c>
      <c r="BV142" s="4">
        <v>-0.584924</v>
      </c>
      <c r="BW142" s="4">
        <f t="shared" si="19"/>
        <v>2.9397716298000001</v>
      </c>
      <c r="BY142" s="4">
        <f t="shared" si="20"/>
        <v>15361.383498790923</v>
      </c>
      <c r="BZ142" s="4">
        <f t="shared" si="21"/>
        <v>3651.9871983866374</v>
      </c>
      <c r="CA142" s="4">
        <f t="shared" si="22"/>
        <v>6.0192769921020002</v>
      </c>
      <c r="CB142" s="4">
        <f t="shared" si="23"/>
        <v>1245.6319689665379</v>
      </c>
    </row>
    <row r="143" spans="1:80" x14ac:dyDescent="0.25">
      <c r="A143" s="2">
        <v>42067</v>
      </c>
      <c r="B143" s="3">
        <v>2.4894675925925928E-2</v>
      </c>
      <c r="C143" s="4">
        <v>9.8350000000000009</v>
      </c>
      <c r="D143" s="4">
        <v>3.8206000000000002</v>
      </c>
      <c r="E143" s="4">
        <v>38205.607640000002</v>
      </c>
      <c r="F143" s="4">
        <v>48.6</v>
      </c>
      <c r="G143" s="4">
        <v>10.8</v>
      </c>
      <c r="H143" s="4">
        <v>20854.8</v>
      </c>
      <c r="J143" s="4">
        <v>3.9</v>
      </c>
      <c r="K143" s="4">
        <v>0.85940000000000005</v>
      </c>
      <c r="L143" s="4">
        <v>8.4521999999999995</v>
      </c>
      <c r="M143" s="4">
        <v>3.2833000000000001</v>
      </c>
      <c r="N143" s="4">
        <v>41.765799999999999</v>
      </c>
      <c r="O143" s="4">
        <v>9.2812999999999999</v>
      </c>
      <c r="P143" s="4">
        <v>51</v>
      </c>
      <c r="Q143" s="4">
        <v>31.415800000000001</v>
      </c>
      <c r="R143" s="4">
        <v>6.9813000000000001</v>
      </c>
      <c r="S143" s="4">
        <v>38.4</v>
      </c>
      <c r="T143" s="4">
        <v>20854.756700000002</v>
      </c>
      <c r="W143" s="4">
        <v>0</v>
      </c>
      <c r="X143" s="4">
        <v>3.3515999999999999</v>
      </c>
      <c r="Y143" s="4">
        <v>12</v>
      </c>
      <c r="Z143" s="4">
        <v>843</v>
      </c>
      <c r="AA143" s="4">
        <v>863</v>
      </c>
      <c r="AB143" s="4">
        <v>876</v>
      </c>
      <c r="AC143" s="4">
        <v>63</v>
      </c>
      <c r="AD143" s="4">
        <v>4.9000000000000004</v>
      </c>
      <c r="AE143" s="4">
        <v>0.11</v>
      </c>
      <c r="AF143" s="4">
        <v>980</v>
      </c>
      <c r="AG143" s="4">
        <v>-16</v>
      </c>
      <c r="AH143" s="4">
        <v>12.956044</v>
      </c>
      <c r="AI143" s="4">
        <v>11</v>
      </c>
      <c r="AJ143" s="4">
        <v>190</v>
      </c>
      <c r="AK143" s="4">
        <v>140</v>
      </c>
      <c r="AL143" s="4">
        <v>2.1</v>
      </c>
      <c r="AM143" s="4">
        <v>195</v>
      </c>
      <c r="AN143" s="4" t="s">
        <v>155</v>
      </c>
      <c r="AO143" s="4">
        <v>0</v>
      </c>
      <c r="AP143" s="5"/>
      <c r="BA143" s="4">
        <v>14.023</v>
      </c>
      <c r="BB143" s="4">
        <v>12.71</v>
      </c>
      <c r="BC143" s="4">
        <v>0.91</v>
      </c>
      <c r="BD143" s="4">
        <v>16.363</v>
      </c>
      <c r="BE143" s="4">
        <v>1854.2560000000001</v>
      </c>
      <c r="BF143" s="4">
        <v>458.44499999999999</v>
      </c>
      <c r="BG143" s="4">
        <v>0.96</v>
      </c>
      <c r="BH143" s="4">
        <v>0.21299999999999999</v>
      </c>
      <c r="BI143" s="4">
        <v>1.173</v>
      </c>
      <c r="BJ143" s="4">
        <v>0.72199999999999998</v>
      </c>
      <c r="BK143" s="4">
        <v>0.16</v>
      </c>
      <c r="BL143" s="4">
        <v>0.88200000000000001</v>
      </c>
      <c r="BM143" s="4">
        <v>151.29480000000001</v>
      </c>
      <c r="BQ143" s="4">
        <v>534.62099999999998</v>
      </c>
      <c r="BR143" s="4">
        <v>0.43909900000000002</v>
      </c>
      <c r="BS143" s="4">
        <v>-5</v>
      </c>
      <c r="BT143" s="4">
        <v>-3.0911999999999999E-2</v>
      </c>
      <c r="BU143" s="4">
        <v>10.730479000000001</v>
      </c>
      <c r="BV143" s="4">
        <v>-0.62442399999999998</v>
      </c>
      <c r="BW143" s="4">
        <f t="shared" si="19"/>
        <v>2.8349925518000001</v>
      </c>
      <c r="BY143" s="4">
        <f t="shared" si="20"/>
        <v>14664.129585575889</v>
      </c>
      <c r="BZ143" s="4">
        <f t="shared" si="21"/>
        <v>3625.5494860792351</v>
      </c>
      <c r="CA143" s="4">
        <f t="shared" si="22"/>
        <v>5.7098381026060006</v>
      </c>
      <c r="CB143" s="4">
        <f t="shared" si="23"/>
        <v>1196.4942018921806</v>
      </c>
    </row>
    <row r="144" spans="1:80" x14ac:dyDescent="0.25">
      <c r="A144" s="2">
        <v>42067</v>
      </c>
      <c r="B144" s="3">
        <v>2.4906250000000001E-2</v>
      </c>
      <c r="C144" s="4">
        <v>9.99</v>
      </c>
      <c r="D144" s="4">
        <v>3.4784999999999999</v>
      </c>
      <c r="E144" s="4">
        <v>34785.46875</v>
      </c>
      <c r="F144" s="4">
        <v>49.4</v>
      </c>
      <c r="G144" s="4">
        <v>10.7</v>
      </c>
      <c r="H144" s="4">
        <v>20906.3</v>
      </c>
      <c r="J144" s="4">
        <v>3.9</v>
      </c>
      <c r="K144" s="4">
        <v>0.86129999999999995</v>
      </c>
      <c r="L144" s="4">
        <v>8.6044999999999998</v>
      </c>
      <c r="M144" s="4">
        <v>2.9962</v>
      </c>
      <c r="N144" s="4">
        <v>42.511499999999998</v>
      </c>
      <c r="O144" s="4">
        <v>9.2227999999999994</v>
      </c>
      <c r="P144" s="4">
        <v>51.7</v>
      </c>
      <c r="Q144" s="4">
        <v>31.968299999999999</v>
      </c>
      <c r="R144" s="4">
        <v>6.9353999999999996</v>
      </c>
      <c r="S144" s="4">
        <v>38.9</v>
      </c>
      <c r="T144" s="4">
        <v>20906.309600000001</v>
      </c>
      <c r="W144" s="4">
        <v>0</v>
      </c>
      <c r="X144" s="4">
        <v>3.3592</v>
      </c>
      <c r="Y144" s="4">
        <v>11.9</v>
      </c>
      <c r="Z144" s="4">
        <v>844</v>
      </c>
      <c r="AA144" s="4">
        <v>863</v>
      </c>
      <c r="AB144" s="4">
        <v>877</v>
      </c>
      <c r="AC144" s="4">
        <v>62</v>
      </c>
      <c r="AD144" s="4">
        <v>4.83</v>
      </c>
      <c r="AE144" s="4">
        <v>0.11</v>
      </c>
      <c r="AF144" s="4">
        <v>980</v>
      </c>
      <c r="AG144" s="4">
        <v>-16</v>
      </c>
      <c r="AH144" s="4">
        <v>13</v>
      </c>
      <c r="AI144" s="4">
        <v>11</v>
      </c>
      <c r="AJ144" s="4">
        <v>190</v>
      </c>
      <c r="AK144" s="4">
        <v>140</v>
      </c>
      <c r="AL144" s="4">
        <v>2.1</v>
      </c>
      <c r="AM144" s="4">
        <v>195</v>
      </c>
      <c r="AN144" s="4" t="s">
        <v>155</v>
      </c>
      <c r="AO144" s="4">
        <v>0</v>
      </c>
      <c r="AP144" s="5"/>
      <c r="BA144" s="4">
        <v>14.023</v>
      </c>
      <c r="BB144" s="4">
        <v>12.89</v>
      </c>
      <c r="BC144" s="4">
        <v>0.92</v>
      </c>
      <c r="BD144" s="4">
        <v>16.097999999999999</v>
      </c>
      <c r="BE144" s="4">
        <v>1905.597</v>
      </c>
      <c r="BF144" s="4">
        <v>422.334</v>
      </c>
      <c r="BG144" s="4">
        <v>0.98599999999999999</v>
      </c>
      <c r="BH144" s="4">
        <v>0.214</v>
      </c>
      <c r="BI144" s="4">
        <v>1.2</v>
      </c>
      <c r="BJ144" s="4">
        <v>0.74099999999999999</v>
      </c>
      <c r="BK144" s="4">
        <v>0.161</v>
      </c>
      <c r="BL144" s="4">
        <v>0.90200000000000002</v>
      </c>
      <c r="BM144" s="4">
        <v>153.1104</v>
      </c>
      <c r="BQ144" s="4">
        <v>540.93399999999997</v>
      </c>
      <c r="BR144" s="4">
        <v>0.51153800000000005</v>
      </c>
      <c r="BS144" s="4">
        <v>-5</v>
      </c>
      <c r="BT144" s="4">
        <v>-3.2910000000000002E-2</v>
      </c>
      <c r="BU144" s="4">
        <v>12.500722</v>
      </c>
      <c r="BV144" s="4">
        <v>-0.66478400000000004</v>
      </c>
      <c r="BW144" s="4">
        <f t="shared" si="19"/>
        <v>3.3026907523999998</v>
      </c>
      <c r="BY144" s="4">
        <f t="shared" si="20"/>
        <v>17556.326357342055</v>
      </c>
      <c r="BZ144" s="4">
        <f t="shared" si="21"/>
        <v>3890.9767048340759</v>
      </c>
      <c r="CA144" s="4">
        <f t="shared" si="22"/>
        <v>6.8268567964739999</v>
      </c>
      <c r="CB144" s="4">
        <f t="shared" si="23"/>
        <v>1410.6110321873855</v>
      </c>
    </row>
    <row r="145" spans="1:80" x14ac:dyDescent="0.25">
      <c r="A145" s="2">
        <v>42067</v>
      </c>
      <c r="B145" s="3">
        <v>2.4917824074074075E-2</v>
      </c>
      <c r="C145" s="4">
        <v>10.061</v>
      </c>
      <c r="D145" s="4">
        <v>3.3706</v>
      </c>
      <c r="E145" s="4">
        <v>33705.886129999999</v>
      </c>
      <c r="F145" s="4">
        <v>49.1</v>
      </c>
      <c r="G145" s="4">
        <v>10.9</v>
      </c>
      <c r="H145" s="4">
        <v>20629.5</v>
      </c>
      <c r="J145" s="4">
        <v>3.88</v>
      </c>
      <c r="K145" s="4">
        <v>0.86219999999999997</v>
      </c>
      <c r="L145" s="4">
        <v>8.6752000000000002</v>
      </c>
      <c r="M145" s="4">
        <v>2.9062000000000001</v>
      </c>
      <c r="N145" s="4">
        <v>42.355200000000004</v>
      </c>
      <c r="O145" s="4">
        <v>9.3917000000000002</v>
      </c>
      <c r="P145" s="4">
        <v>51.7</v>
      </c>
      <c r="Q145" s="4">
        <v>31.8504</v>
      </c>
      <c r="R145" s="4">
        <v>7.0624000000000002</v>
      </c>
      <c r="S145" s="4">
        <v>38.9</v>
      </c>
      <c r="T145" s="4">
        <v>20629.496999999999</v>
      </c>
      <c r="W145" s="4">
        <v>0</v>
      </c>
      <c r="X145" s="4">
        <v>3.3422999999999998</v>
      </c>
      <c r="Y145" s="4">
        <v>12</v>
      </c>
      <c r="Z145" s="4">
        <v>845</v>
      </c>
      <c r="AA145" s="4">
        <v>863</v>
      </c>
      <c r="AB145" s="4">
        <v>877</v>
      </c>
      <c r="AC145" s="4">
        <v>62</v>
      </c>
      <c r="AD145" s="4">
        <v>4.83</v>
      </c>
      <c r="AE145" s="4">
        <v>0.11</v>
      </c>
      <c r="AF145" s="4">
        <v>980</v>
      </c>
      <c r="AG145" s="4">
        <v>-16</v>
      </c>
      <c r="AH145" s="4">
        <v>13</v>
      </c>
      <c r="AI145" s="4">
        <v>11</v>
      </c>
      <c r="AJ145" s="4">
        <v>190</v>
      </c>
      <c r="AK145" s="4">
        <v>140</v>
      </c>
      <c r="AL145" s="4">
        <v>2.8</v>
      </c>
      <c r="AM145" s="4">
        <v>195</v>
      </c>
      <c r="AN145" s="4" t="s">
        <v>155</v>
      </c>
      <c r="AO145" s="4">
        <v>0</v>
      </c>
      <c r="AP145" s="5"/>
      <c r="BA145" s="4">
        <v>14.023</v>
      </c>
      <c r="BB145" s="4">
        <v>12.97</v>
      </c>
      <c r="BC145" s="4">
        <v>0.92</v>
      </c>
      <c r="BD145" s="4">
        <v>15.978999999999999</v>
      </c>
      <c r="BE145" s="4">
        <v>1927.894</v>
      </c>
      <c r="BF145" s="4">
        <v>411.06299999999999</v>
      </c>
      <c r="BG145" s="4">
        <v>0.98599999999999999</v>
      </c>
      <c r="BH145" s="4">
        <v>0.219</v>
      </c>
      <c r="BI145" s="4">
        <v>1.204</v>
      </c>
      <c r="BJ145" s="4">
        <v>0.74099999999999999</v>
      </c>
      <c r="BK145" s="4">
        <v>0.16400000000000001</v>
      </c>
      <c r="BL145" s="4">
        <v>0.90600000000000003</v>
      </c>
      <c r="BM145" s="4">
        <v>151.6045</v>
      </c>
      <c r="BQ145" s="4">
        <v>540.06600000000003</v>
      </c>
      <c r="BR145" s="4">
        <v>0.45203300000000002</v>
      </c>
      <c r="BS145" s="4">
        <v>-5</v>
      </c>
      <c r="BT145" s="4">
        <v>-3.2045999999999998E-2</v>
      </c>
      <c r="BU145" s="4">
        <v>11.046556000000001</v>
      </c>
      <c r="BV145" s="4">
        <v>-0.64732800000000001</v>
      </c>
      <c r="BW145" s="4">
        <f t="shared" si="19"/>
        <v>2.9185000952000002</v>
      </c>
      <c r="BY145" s="4">
        <f t="shared" si="20"/>
        <v>15695.58611736817</v>
      </c>
      <c r="BZ145" s="4">
        <f t="shared" si="21"/>
        <v>3346.5920409336359</v>
      </c>
      <c r="CA145" s="4">
        <f t="shared" si="22"/>
        <v>6.0327120230520004</v>
      </c>
      <c r="CB145" s="4">
        <f t="shared" si="23"/>
        <v>1234.2595005381741</v>
      </c>
    </row>
    <row r="146" spans="1:80" x14ac:dyDescent="0.25">
      <c r="A146" s="2">
        <v>42067</v>
      </c>
      <c r="B146" s="3">
        <v>2.4929398148148148E-2</v>
      </c>
      <c r="C146" s="4">
        <v>10.029999999999999</v>
      </c>
      <c r="D146" s="4">
        <v>3.4323000000000001</v>
      </c>
      <c r="E146" s="4">
        <v>34322.859620000003</v>
      </c>
      <c r="F146" s="4">
        <v>45.9</v>
      </c>
      <c r="G146" s="4">
        <v>11.2</v>
      </c>
      <c r="H146" s="4">
        <v>20381</v>
      </c>
      <c r="J146" s="4">
        <v>3.8</v>
      </c>
      <c r="K146" s="4">
        <v>0.86219999999999997</v>
      </c>
      <c r="L146" s="4">
        <v>8.6475000000000009</v>
      </c>
      <c r="M146" s="4">
        <v>2.9592000000000001</v>
      </c>
      <c r="N146" s="4">
        <v>39.562399999999997</v>
      </c>
      <c r="O146" s="4">
        <v>9.6495999999999995</v>
      </c>
      <c r="P146" s="4">
        <v>49.2</v>
      </c>
      <c r="Q146" s="4">
        <v>29.750299999999999</v>
      </c>
      <c r="R146" s="4">
        <v>7.2563000000000004</v>
      </c>
      <c r="S146" s="4">
        <v>37</v>
      </c>
      <c r="T146" s="4">
        <v>20381.0164</v>
      </c>
      <c r="W146" s="4">
        <v>0</v>
      </c>
      <c r="X146" s="4">
        <v>3.2763</v>
      </c>
      <c r="Y146" s="4">
        <v>11.9</v>
      </c>
      <c r="Z146" s="4">
        <v>847</v>
      </c>
      <c r="AA146" s="4">
        <v>862</v>
      </c>
      <c r="AB146" s="4">
        <v>878</v>
      </c>
      <c r="AC146" s="4">
        <v>62</v>
      </c>
      <c r="AD146" s="4">
        <v>4.83</v>
      </c>
      <c r="AE146" s="4">
        <v>0.11</v>
      </c>
      <c r="AF146" s="4">
        <v>980</v>
      </c>
      <c r="AG146" s="4">
        <v>-16</v>
      </c>
      <c r="AH146" s="4">
        <v>12.046953</v>
      </c>
      <c r="AI146" s="4">
        <v>11</v>
      </c>
      <c r="AJ146" s="4">
        <v>191</v>
      </c>
      <c r="AK146" s="4">
        <v>140</v>
      </c>
      <c r="AL146" s="4">
        <v>2.9</v>
      </c>
      <c r="AM146" s="4">
        <v>195</v>
      </c>
      <c r="AN146" s="4" t="s">
        <v>155</v>
      </c>
      <c r="AO146" s="4">
        <v>0</v>
      </c>
      <c r="AP146" s="5"/>
      <c r="BA146" s="4">
        <v>14.023</v>
      </c>
      <c r="BB146" s="4">
        <v>12.96</v>
      </c>
      <c r="BC146" s="4">
        <v>0.92</v>
      </c>
      <c r="BD146" s="4">
        <v>15.986000000000001</v>
      </c>
      <c r="BE146" s="4">
        <v>1921.6690000000001</v>
      </c>
      <c r="BF146" s="4">
        <v>418.548</v>
      </c>
      <c r="BG146" s="4">
        <v>0.92100000000000004</v>
      </c>
      <c r="BH146" s="4">
        <v>0.22500000000000001</v>
      </c>
      <c r="BI146" s="4">
        <v>1.145</v>
      </c>
      <c r="BJ146" s="4">
        <v>0.69199999999999995</v>
      </c>
      <c r="BK146" s="4">
        <v>0.16900000000000001</v>
      </c>
      <c r="BL146" s="4">
        <v>0.86099999999999999</v>
      </c>
      <c r="BM146" s="4">
        <v>149.7732</v>
      </c>
      <c r="BQ146" s="4">
        <v>529.37900000000002</v>
      </c>
      <c r="BR146" s="4">
        <v>0.39181700000000003</v>
      </c>
      <c r="BS146" s="4">
        <v>-5</v>
      </c>
      <c r="BT146" s="4">
        <v>-3.2000000000000001E-2</v>
      </c>
      <c r="BU146" s="4">
        <v>9.5750329999999995</v>
      </c>
      <c r="BV146" s="4">
        <v>-0.64639999999999997</v>
      </c>
      <c r="BW146" s="4">
        <f t="shared" si="19"/>
        <v>2.5297237185999997</v>
      </c>
      <c r="BY146" s="4">
        <f t="shared" si="20"/>
        <v>13560.83249438675</v>
      </c>
      <c r="BZ146" s="4">
        <f t="shared" si="21"/>
        <v>2953.6092422059078</v>
      </c>
      <c r="CA146" s="4">
        <f t="shared" si="22"/>
        <v>4.8833051301319994</v>
      </c>
      <c r="CB146" s="4">
        <f t="shared" si="23"/>
        <v>1056.9194160639972</v>
      </c>
    </row>
    <row r="147" spans="1:80" x14ac:dyDescent="0.25">
      <c r="A147" s="2"/>
      <c r="B147" s="3"/>
      <c r="AP147" s="5"/>
    </row>
    <row r="148" spans="1:80" x14ac:dyDescent="0.25">
      <c r="A148" s="2"/>
      <c r="B148" s="3"/>
      <c r="AP148" s="5"/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6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C5" sqref="CC5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77" width="12" style="4" bestFit="1" customWidth="1"/>
    <col min="78" max="80" width="9.140625" style="4"/>
    <col min="81" max="81" width="14.7109375" style="4" bestFit="1" customWidth="1"/>
    <col min="82" max="82" width="3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194</v>
      </c>
    </row>
    <row r="5" spans="1:87" s="14" customFormat="1" x14ac:dyDescent="0.25">
      <c r="A5" s="14" t="s">
        <v>169</v>
      </c>
      <c r="C5" s="14">
        <f>AVERAGE(C10:C150)</f>
        <v>8.2463138686131341</v>
      </c>
      <c r="D5" s="14">
        <f t="shared" ref="D5:BO5" si="0">AVERAGE(D10:D150)</f>
        <v>4.8966394160583944</v>
      </c>
      <c r="E5" s="14">
        <f t="shared" si="0"/>
        <v>48966.388795401472</v>
      </c>
      <c r="F5" s="14">
        <f t="shared" si="0"/>
        <v>54.21167883211676</v>
      </c>
      <c r="G5" s="14">
        <f t="shared" si="0"/>
        <v>7.7970802919708033</v>
      </c>
      <c r="H5" s="14">
        <f t="shared" si="0"/>
        <v>27125.87591240877</v>
      </c>
      <c r="I5" s="14" t="e">
        <f t="shared" si="0"/>
        <v>#DIV/0!</v>
      </c>
      <c r="J5" s="14">
        <f t="shared" si="0"/>
        <v>4.9078832116788238</v>
      </c>
      <c r="K5" s="14">
        <f t="shared" si="0"/>
        <v>0.85545547445255488</v>
      </c>
      <c r="L5" s="14">
        <f t="shared" si="0"/>
        <v>7.0528138686131392</v>
      </c>
      <c r="M5" s="14">
        <f t="shared" si="0"/>
        <v>4.1815562043795609</v>
      </c>
      <c r="N5" s="14">
        <f t="shared" si="0"/>
        <v>46.351280291970781</v>
      </c>
      <c r="O5" s="14">
        <f t="shared" si="0"/>
        <v>6.6654963503649647</v>
      </c>
      <c r="P5" s="14">
        <f t="shared" si="0"/>
        <v>53.014598540145975</v>
      </c>
      <c r="Q5" s="14">
        <f t="shared" si="0"/>
        <v>34.86172627737227</v>
      </c>
      <c r="R5" s="14">
        <f t="shared" si="0"/>
        <v>5.0130678832116775</v>
      </c>
      <c r="S5" s="14">
        <f t="shared" si="0"/>
        <v>39.876642335766412</v>
      </c>
      <c r="T5" s="14">
        <f t="shared" si="0"/>
        <v>27125.876883941608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4.2005861313868609</v>
      </c>
      <c r="Y5" s="14">
        <f t="shared" si="0"/>
        <v>12.135036496350367</v>
      </c>
      <c r="Z5" s="14">
        <f t="shared" si="0"/>
        <v>847.40875912408762</v>
      </c>
      <c r="AA5" s="14">
        <f t="shared" si="0"/>
        <v>867.23357664233572</v>
      </c>
      <c r="AB5" s="14">
        <f t="shared" si="0"/>
        <v>879.16058394160586</v>
      </c>
      <c r="AC5" s="14">
        <f t="shared" si="0"/>
        <v>61.919708029197082</v>
      </c>
      <c r="AD5" s="14">
        <f t="shared" si="0"/>
        <v>4.8707299270072903</v>
      </c>
      <c r="AE5" s="14">
        <f t="shared" si="0"/>
        <v>0.11116788321167861</v>
      </c>
      <c r="AF5" s="14">
        <f t="shared" si="0"/>
        <v>979.62043795620434</v>
      </c>
      <c r="AG5" s="14">
        <f t="shared" si="0"/>
        <v>-15.882481751824818</v>
      </c>
      <c r="AH5" s="14">
        <f t="shared" si="0"/>
        <v>13.007033065693427</v>
      </c>
      <c r="AI5" s="14">
        <f t="shared" si="0"/>
        <v>11</v>
      </c>
      <c r="AJ5" s="14">
        <f t="shared" si="0"/>
        <v>189.96861313868615</v>
      </c>
      <c r="AK5" s="14">
        <f t="shared" si="0"/>
        <v>139.37810218978103</v>
      </c>
      <c r="AL5" s="14">
        <f t="shared" si="0"/>
        <v>2.8510948905109488</v>
      </c>
      <c r="AM5" s="14">
        <f t="shared" si="0"/>
        <v>195</v>
      </c>
      <c r="AN5" s="14" t="e">
        <f t="shared" si="0"/>
        <v>#DIV/0!</v>
      </c>
      <c r="AO5" s="14">
        <f t="shared" si="0"/>
        <v>0</v>
      </c>
      <c r="AP5" s="14" t="e">
        <f t="shared" si="0"/>
        <v>#DIV/0!</v>
      </c>
      <c r="AQ5" s="14" t="e">
        <f t="shared" si="0"/>
        <v>#DIV/0!</v>
      </c>
      <c r="AR5" s="14" t="e">
        <f t="shared" si="0"/>
        <v>#DIV/0!</v>
      </c>
      <c r="AS5" s="14" t="e">
        <f t="shared" si="0"/>
        <v>#DIV/0!</v>
      </c>
      <c r="AT5" s="14" t="e">
        <f t="shared" si="0"/>
        <v>#DIV/0!</v>
      </c>
      <c r="AU5" s="14" t="e">
        <f t="shared" si="0"/>
        <v>#DIV/0!</v>
      </c>
      <c r="AV5" s="14" t="e">
        <f t="shared" si="0"/>
        <v>#DIV/0!</v>
      </c>
      <c r="AW5" s="14" t="e">
        <f t="shared" si="0"/>
        <v>#DIV/0!</v>
      </c>
      <c r="AX5" s="14" t="e">
        <f t="shared" si="0"/>
        <v>#DIV/0!</v>
      </c>
      <c r="AY5" s="14" t="e">
        <f t="shared" si="0"/>
        <v>#DIV/0!</v>
      </c>
      <c r="AZ5" s="14" t="e">
        <f t="shared" si="0"/>
        <v>#DIV/0!</v>
      </c>
      <c r="BA5" s="14">
        <f t="shared" si="0"/>
        <v>14.022999999999968</v>
      </c>
      <c r="BB5" s="14">
        <f t="shared" si="0"/>
        <v>12.369562043795622</v>
      </c>
      <c r="BC5" s="14">
        <f t="shared" si="0"/>
        <v>0.88204379562043855</v>
      </c>
      <c r="BD5" s="14">
        <f t="shared" si="0"/>
        <v>16.907489051094899</v>
      </c>
      <c r="BE5" s="14">
        <f t="shared" si="0"/>
        <v>1530.1487153284672</v>
      </c>
      <c r="BF5" s="14">
        <f t="shared" si="0"/>
        <v>577.02149635036471</v>
      </c>
      <c r="BG5" s="14">
        <f t="shared" si="0"/>
        <v>1.0552773722627729</v>
      </c>
      <c r="BH5" s="14">
        <f t="shared" si="0"/>
        <v>0.1518248175182482</v>
      </c>
      <c r="BI5" s="14">
        <f t="shared" si="0"/>
        <v>1.2071021897810215</v>
      </c>
      <c r="BJ5" s="14">
        <f t="shared" si="0"/>
        <v>0.79368613138686095</v>
      </c>
      <c r="BK5" s="14">
        <f t="shared" si="0"/>
        <v>0.11421167883211679</v>
      </c>
      <c r="BL5" s="14">
        <f t="shared" si="0"/>
        <v>0.90785401459853976</v>
      </c>
      <c r="BM5" s="14">
        <f t="shared" si="0"/>
        <v>196.83316350364964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669.14371532846735</v>
      </c>
      <c r="BR5" s="14">
        <f t="shared" si="1"/>
        <v>0.49372817518248174</v>
      </c>
      <c r="BS5" s="14">
        <f t="shared" si="1"/>
        <v>-5</v>
      </c>
      <c r="BT5" s="14">
        <f t="shared" si="1"/>
        <v>-3.9192408759124074E-2</v>
      </c>
      <c r="BU5" s="14">
        <f t="shared" si="1"/>
        <v>12.065481846715326</v>
      </c>
      <c r="BV5" s="14">
        <f t="shared" si="1"/>
        <v>-0.79168655474452576</v>
      </c>
      <c r="BW5" s="14">
        <f t="shared" si="1"/>
        <v>3.1877003039021901</v>
      </c>
      <c r="BX5" s="23"/>
      <c r="BY5" s="14">
        <f t="shared" ref="BY5:CB5" si="2">AVERAGE(BY10:BY150)</f>
        <v>13421.607371773816</v>
      </c>
      <c r="BZ5" s="14">
        <f t="shared" si="2"/>
        <v>5284.420286109862</v>
      </c>
      <c r="CA5" s="14">
        <f t="shared" si="2"/>
        <v>7.4077789013941278</v>
      </c>
      <c r="CB5" s="14">
        <f t="shared" si="2"/>
        <v>1731.9200224887625</v>
      </c>
      <c r="CC5" s="24">
        <f>BZ8/(136/3600)+CB8/(136/3600)+CA8/(136/3600)</f>
        <v>7075.3932940257537</v>
      </c>
      <c r="CD5" s="23"/>
      <c r="CE5" s="22">
        <f>BY8/$AT8</f>
        <v>388.41576044212354</v>
      </c>
      <c r="CF5" s="22">
        <f>BZ8/$AT8</f>
        <v>152.92893519160353</v>
      </c>
      <c r="CG5" s="22">
        <f>CA8/$AT8</f>
        <v>0.21437805439184526</v>
      </c>
      <c r="CH5" s="22">
        <f>CB8/$AT8</f>
        <v>50.121048390570436</v>
      </c>
      <c r="CI5" s="25">
        <f>(BZ8+CB8+CA8)/AT8</f>
        <v>203.26436163656584</v>
      </c>
    </row>
    <row r="6" spans="1:87" s="14" customFormat="1" x14ac:dyDescent="0.25">
      <c r="A6" s="14" t="s">
        <v>170</v>
      </c>
      <c r="C6" s="14">
        <f>MIN(C10:C150)</f>
        <v>2.927</v>
      </c>
      <c r="D6" s="14">
        <f t="shared" ref="D6:BO6" si="3">MIN(D10:D150)</f>
        <v>3.4323000000000001</v>
      </c>
      <c r="E6" s="14">
        <f t="shared" si="3"/>
        <v>34322.859620000003</v>
      </c>
      <c r="F6" s="14">
        <f t="shared" si="3"/>
        <v>27.4</v>
      </c>
      <c r="G6" s="14">
        <f t="shared" si="3"/>
        <v>2</v>
      </c>
      <c r="H6" s="14">
        <f t="shared" si="3"/>
        <v>19278.400000000001</v>
      </c>
      <c r="I6" s="14">
        <f t="shared" si="3"/>
        <v>0</v>
      </c>
      <c r="J6" s="14">
        <f t="shared" si="3"/>
        <v>3.7</v>
      </c>
      <c r="K6" s="14">
        <f t="shared" si="3"/>
        <v>0.83699999999999997</v>
      </c>
      <c r="L6" s="14">
        <f t="shared" si="3"/>
        <v>2.5792000000000002</v>
      </c>
      <c r="M6" s="14">
        <f t="shared" si="3"/>
        <v>2.9592000000000001</v>
      </c>
      <c r="N6" s="14">
        <f t="shared" si="3"/>
        <v>23.046099999999999</v>
      </c>
      <c r="O6" s="14">
        <f t="shared" si="3"/>
        <v>1.7161</v>
      </c>
      <c r="P6" s="14">
        <f t="shared" si="3"/>
        <v>31</v>
      </c>
      <c r="Q6" s="14">
        <f t="shared" si="3"/>
        <v>17.329999999999998</v>
      </c>
      <c r="R6" s="14">
        <f t="shared" si="3"/>
        <v>1.2908999999999999</v>
      </c>
      <c r="S6" s="14">
        <f t="shared" si="3"/>
        <v>23.3</v>
      </c>
      <c r="T6" s="14">
        <f t="shared" si="3"/>
        <v>19278.4319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3.1023000000000001</v>
      </c>
      <c r="Y6" s="14">
        <f t="shared" si="3"/>
        <v>11.9</v>
      </c>
      <c r="Z6" s="14">
        <f t="shared" si="3"/>
        <v>837</v>
      </c>
      <c r="AA6" s="14">
        <f t="shared" si="3"/>
        <v>856</v>
      </c>
      <c r="AB6" s="14">
        <f t="shared" si="3"/>
        <v>870</v>
      </c>
      <c r="AC6" s="14">
        <f t="shared" si="3"/>
        <v>61</v>
      </c>
      <c r="AD6" s="14">
        <f t="shared" si="3"/>
        <v>4.74</v>
      </c>
      <c r="AE6" s="14">
        <f t="shared" si="3"/>
        <v>0.11</v>
      </c>
      <c r="AF6" s="14">
        <f t="shared" si="3"/>
        <v>978</v>
      </c>
      <c r="AG6" s="14">
        <f t="shared" si="3"/>
        <v>-16</v>
      </c>
      <c r="AH6" s="14">
        <f t="shared" si="3"/>
        <v>11</v>
      </c>
      <c r="AI6" s="14">
        <f t="shared" si="3"/>
        <v>11</v>
      </c>
      <c r="AJ6" s="14">
        <f t="shared" si="3"/>
        <v>188</v>
      </c>
      <c r="AK6" s="14">
        <f t="shared" si="3"/>
        <v>137</v>
      </c>
      <c r="AL6" s="14">
        <f t="shared" si="3"/>
        <v>1.6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</v>
      </c>
      <c r="AQ6" s="14">
        <f t="shared" si="3"/>
        <v>0</v>
      </c>
      <c r="AR6" s="14">
        <f t="shared" si="3"/>
        <v>0</v>
      </c>
      <c r="AS6" s="14">
        <f t="shared" si="3"/>
        <v>0</v>
      </c>
      <c r="AT6" s="14">
        <f t="shared" si="3"/>
        <v>0</v>
      </c>
      <c r="AU6" s="14">
        <f t="shared" si="3"/>
        <v>0</v>
      </c>
      <c r="AV6" s="14">
        <f t="shared" si="3"/>
        <v>0</v>
      </c>
      <c r="AW6" s="14">
        <f t="shared" si="3"/>
        <v>0</v>
      </c>
      <c r="AX6" s="14">
        <f t="shared" si="3"/>
        <v>0</v>
      </c>
      <c r="AY6" s="14">
        <f t="shared" si="3"/>
        <v>0</v>
      </c>
      <c r="AZ6" s="14">
        <f t="shared" si="3"/>
        <v>0</v>
      </c>
      <c r="BA6" s="14">
        <f t="shared" si="3"/>
        <v>14.023</v>
      </c>
      <c r="BB6" s="14">
        <f t="shared" si="3"/>
        <v>10.85</v>
      </c>
      <c r="BC6" s="14">
        <f t="shared" si="3"/>
        <v>0.77</v>
      </c>
      <c r="BD6" s="14">
        <f t="shared" si="3"/>
        <v>13.487</v>
      </c>
      <c r="BE6" s="14">
        <f t="shared" si="3"/>
        <v>689.40700000000004</v>
      </c>
      <c r="BF6" s="14">
        <f t="shared" si="3"/>
        <v>418.548</v>
      </c>
      <c r="BG6" s="14">
        <f t="shared" si="3"/>
        <v>0.48499999999999999</v>
      </c>
      <c r="BH6" s="14">
        <f t="shared" si="3"/>
        <v>3.7999999999999999E-2</v>
      </c>
      <c r="BI6" s="14">
        <f t="shared" si="3"/>
        <v>0.65400000000000003</v>
      </c>
      <c r="BJ6" s="14">
        <f t="shared" si="3"/>
        <v>0.36499999999999999</v>
      </c>
      <c r="BK6" s="14">
        <f t="shared" si="3"/>
        <v>2.9000000000000001E-2</v>
      </c>
      <c r="BL6" s="14">
        <f t="shared" si="3"/>
        <v>0.49099999999999999</v>
      </c>
      <c r="BM6" s="14">
        <f t="shared" si="3"/>
        <v>141.5472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460.04</v>
      </c>
      <c r="BR6" s="14">
        <f t="shared" si="4"/>
        <v>3.5550999999999999E-2</v>
      </c>
      <c r="BS6" s="14">
        <f t="shared" si="4"/>
        <v>-5</v>
      </c>
      <c r="BT6" s="14">
        <f t="shared" si="4"/>
        <v>-6.1899999999999997E-2</v>
      </c>
      <c r="BU6" s="14">
        <f t="shared" si="4"/>
        <v>0.86877599999999999</v>
      </c>
      <c r="BV6" s="14">
        <f t="shared" si="4"/>
        <v>-1.25038</v>
      </c>
      <c r="BW6" s="14">
        <f t="shared" si="4"/>
        <v>0.22953061919999998</v>
      </c>
      <c r="BX6" s="23"/>
      <c r="BY6" s="14">
        <f t="shared" ref="BY6:CB6" si="5">MIN(BY10:BY150)</f>
        <v>980.5241026785601</v>
      </c>
      <c r="BZ6" s="14">
        <f t="shared" si="5"/>
        <v>348.25702696349401</v>
      </c>
      <c r="CA6" s="14">
        <f t="shared" si="5"/>
        <v>0.30413675819999997</v>
      </c>
      <c r="CB6" s="14">
        <f t="shared" si="5"/>
        <v>136.448875630716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10.029999999999999</v>
      </c>
      <c r="D7" s="14">
        <f t="shared" ref="D7:BO7" si="6">MAX(D10:D150)</f>
        <v>8.2217000000000002</v>
      </c>
      <c r="E7" s="14">
        <f t="shared" si="6"/>
        <v>82217.311480000004</v>
      </c>
      <c r="F7" s="14">
        <f t="shared" si="6"/>
        <v>97.2</v>
      </c>
      <c r="G7" s="14">
        <f t="shared" si="6"/>
        <v>11.2</v>
      </c>
      <c r="H7" s="14">
        <f t="shared" si="6"/>
        <v>46130.8</v>
      </c>
      <c r="I7" s="14">
        <f t="shared" si="6"/>
        <v>0</v>
      </c>
      <c r="J7" s="14">
        <f t="shared" si="6"/>
        <v>11.6</v>
      </c>
      <c r="K7" s="14">
        <f t="shared" si="6"/>
        <v>0.88119999999999998</v>
      </c>
      <c r="L7" s="14">
        <f t="shared" si="6"/>
        <v>8.6475000000000009</v>
      </c>
      <c r="M7" s="14">
        <f t="shared" si="6"/>
        <v>6.8876999999999997</v>
      </c>
      <c r="N7" s="14">
        <f t="shared" si="6"/>
        <v>82.322500000000005</v>
      </c>
      <c r="O7" s="14">
        <f t="shared" si="6"/>
        <v>9.6495999999999995</v>
      </c>
      <c r="P7" s="14">
        <f t="shared" si="6"/>
        <v>89.9</v>
      </c>
      <c r="Q7" s="14">
        <f t="shared" si="6"/>
        <v>61.923299999999998</v>
      </c>
      <c r="R7" s="14">
        <f t="shared" si="6"/>
        <v>7.2563000000000004</v>
      </c>
      <c r="S7" s="14">
        <f t="shared" si="6"/>
        <v>67.7</v>
      </c>
      <c r="T7" s="14">
        <f t="shared" si="6"/>
        <v>46130.832900000001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10.0571</v>
      </c>
      <c r="Y7" s="14">
        <f t="shared" si="6"/>
        <v>12.6</v>
      </c>
      <c r="Z7" s="14">
        <f t="shared" si="6"/>
        <v>869</v>
      </c>
      <c r="AA7" s="14">
        <f t="shared" si="6"/>
        <v>891</v>
      </c>
      <c r="AB7" s="14">
        <f t="shared" si="6"/>
        <v>901</v>
      </c>
      <c r="AC7" s="14">
        <f t="shared" si="6"/>
        <v>64</v>
      </c>
      <c r="AD7" s="14">
        <f t="shared" si="6"/>
        <v>5.39</v>
      </c>
      <c r="AE7" s="14">
        <f t="shared" si="6"/>
        <v>0.12</v>
      </c>
      <c r="AF7" s="14">
        <f t="shared" si="6"/>
        <v>981</v>
      </c>
      <c r="AG7" s="14">
        <f t="shared" si="6"/>
        <v>-15</v>
      </c>
      <c r="AH7" s="14">
        <f t="shared" si="6"/>
        <v>15</v>
      </c>
      <c r="AI7" s="14">
        <f t="shared" si="6"/>
        <v>11</v>
      </c>
      <c r="AJ7" s="14">
        <f t="shared" si="6"/>
        <v>193</v>
      </c>
      <c r="AK7" s="14">
        <f t="shared" si="6"/>
        <v>142</v>
      </c>
      <c r="AL7" s="14">
        <f t="shared" si="6"/>
        <v>3.9</v>
      </c>
      <c r="AM7" s="14">
        <f t="shared" si="6"/>
        <v>195</v>
      </c>
      <c r="AN7" s="14">
        <f t="shared" si="6"/>
        <v>0</v>
      </c>
      <c r="AO7" s="14">
        <f t="shared" si="6"/>
        <v>0</v>
      </c>
      <c r="AP7" s="14">
        <f t="shared" si="6"/>
        <v>0</v>
      </c>
      <c r="AQ7" s="14">
        <f t="shared" si="6"/>
        <v>0</v>
      </c>
      <c r="AR7" s="14">
        <f t="shared" si="6"/>
        <v>0</v>
      </c>
      <c r="AS7" s="14">
        <f t="shared" si="6"/>
        <v>0</v>
      </c>
      <c r="AT7" s="14">
        <f t="shared" si="6"/>
        <v>0</v>
      </c>
      <c r="AU7" s="14">
        <f t="shared" si="6"/>
        <v>0</v>
      </c>
      <c r="AV7" s="14">
        <f t="shared" si="6"/>
        <v>0</v>
      </c>
      <c r="AW7" s="14">
        <f t="shared" si="6"/>
        <v>0</v>
      </c>
      <c r="AX7" s="14">
        <f t="shared" si="6"/>
        <v>0</v>
      </c>
      <c r="AY7" s="14">
        <f t="shared" si="6"/>
        <v>0</v>
      </c>
      <c r="AZ7" s="14">
        <f t="shared" si="6"/>
        <v>0</v>
      </c>
      <c r="BA7" s="14">
        <f t="shared" si="6"/>
        <v>14.023</v>
      </c>
      <c r="BB7" s="14">
        <f t="shared" si="6"/>
        <v>15.11</v>
      </c>
      <c r="BC7" s="14">
        <f t="shared" si="6"/>
        <v>1.08</v>
      </c>
      <c r="BD7" s="14">
        <f t="shared" si="6"/>
        <v>19.478999999999999</v>
      </c>
      <c r="BE7" s="14">
        <f t="shared" si="6"/>
        <v>1921.6690000000001</v>
      </c>
      <c r="BF7" s="14">
        <f t="shared" si="6"/>
        <v>892.15800000000002</v>
      </c>
      <c r="BG7" s="14">
        <f t="shared" si="6"/>
        <v>1.8120000000000001</v>
      </c>
      <c r="BH7" s="14">
        <f t="shared" si="6"/>
        <v>0.22500000000000001</v>
      </c>
      <c r="BI7" s="14">
        <f t="shared" si="6"/>
        <v>1.98</v>
      </c>
      <c r="BJ7" s="14">
        <f t="shared" si="6"/>
        <v>1.363</v>
      </c>
      <c r="BK7" s="14">
        <f t="shared" si="6"/>
        <v>0.16900000000000001</v>
      </c>
      <c r="BL7" s="14">
        <f t="shared" si="6"/>
        <v>1.4890000000000001</v>
      </c>
      <c r="BM7" s="14">
        <f t="shared" si="6"/>
        <v>407.28440000000001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1741.2249999999999</v>
      </c>
      <c r="BR7" s="14">
        <f t="shared" si="7"/>
        <v>1.5338750000000001</v>
      </c>
      <c r="BS7" s="14">
        <f t="shared" si="7"/>
        <v>-5</v>
      </c>
      <c r="BT7" s="14">
        <f t="shared" si="7"/>
        <v>-1.2149999999999999E-2</v>
      </c>
      <c r="BU7" s="14">
        <f t="shared" si="7"/>
        <v>37.484073000000002</v>
      </c>
      <c r="BV7" s="14">
        <f t="shared" si="7"/>
        <v>-0.24542700000000001</v>
      </c>
      <c r="BW7" s="14">
        <f t="shared" si="7"/>
        <v>9.9032920866000005</v>
      </c>
      <c r="BX7" s="23"/>
      <c r="BY7" s="14">
        <f t="shared" ref="BY7:CB7" si="8">MAX(BY10:BY150)</f>
        <v>52350.625232562386</v>
      </c>
      <c r="BZ7" s="14">
        <f t="shared" si="8"/>
        <v>16083.24917951046</v>
      </c>
      <c r="CA7" s="14">
        <f t="shared" si="8"/>
        <v>28.730792273040002</v>
      </c>
      <c r="CB7" s="14">
        <f t="shared" si="8"/>
        <v>8275.1035731819175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36">
        <v>1.3149999999999999</v>
      </c>
      <c r="BU8" s="28">
        <f>SUM(BU10:BU150)/3600</f>
        <v>0.45915861472222214</v>
      </c>
      <c r="BV8" s="23"/>
      <c r="BW8" s="28">
        <f>SUM(BW10:BW150)/3600</f>
        <v>0.12130970600961112</v>
      </c>
      <c r="BX8" s="23"/>
      <c r="BY8" s="28">
        <f>SUM(BY10:BY150)/3600</f>
        <v>510.76672498139243</v>
      </c>
      <c r="BZ8" s="28">
        <f>SUM(BZ10:BZ150)/3600</f>
        <v>201.10154977695865</v>
      </c>
      <c r="CA8" s="28">
        <f>SUM(CA10:CA150)/3600</f>
        <v>0.28190714152527652</v>
      </c>
      <c r="CB8" s="28">
        <f>SUM(CB10:CB150)/3600</f>
        <v>65.909178633600121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10.840022973065446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42067</v>
      </c>
      <c r="B10" s="3">
        <v>2.4929398148148148E-2</v>
      </c>
      <c r="C10" s="4">
        <v>10.029999999999999</v>
      </c>
      <c r="D10" s="4">
        <v>3.4323000000000001</v>
      </c>
      <c r="E10" s="4">
        <v>34322.859620000003</v>
      </c>
      <c r="F10" s="4">
        <v>45.9</v>
      </c>
      <c r="G10" s="4">
        <v>11.2</v>
      </c>
      <c r="H10" s="4">
        <v>20381</v>
      </c>
      <c r="J10" s="4">
        <v>3.8</v>
      </c>
      <c r="K10" s="4">
        <v>0.86219999999999997</v>
      </c>
      <c r="L10" s="4">
        <v>8.6475000000000009</v>
      </c>
      <c r="M10" s="4">
        <v>2.9592000000000001</v>
      </c>
      <c r="N10" s="4">
        <v>39.562399999999997</v>
      </c>
      <c r="O10" s="4">
        <v>9.6495999999999995</v>
      </c>
      <c r="P10" s="4">
        <v>49.2</v>
      </c>
      <c r="Q10" s="4">
        <v>29.750299999999999</v>
      </c>
      <c r="R10" s="4">
        <v>7.2563000000000004</v>
      </c>
      <c r="S10" s="4">
        <v>37</v>
      </c>
      <c r="T10" s="4">
        <v>20381.0164</v>
      </c>
      <c r="W10" s="4">
        <v>0</v>
      </c>
      <c r="X10" s="4">
        <v>3.2763</v>
      </c>
      <c r="Y10" s="4">
        <v>11.9</v>
      </c>
      <c r="Z10" s="4">
        <v>847</v>
      </c>
      <c r="AA10" s="4">
        <v>862</v>
      </c>
      <c r="AB10" s="4">
        <v>878</v>
      </c>
      <c r="AC10" s="4">
        <v>62</v>
      </c>
      <c r="AD10" s="4">
        <v>4.83</v>
      </c>
      <c r="AE10" s="4">
        <v>0.11</v>
      </c>
      <c r="AF10" s="4">
        <v>980</v>
      </c>
      <c r="AG10" s="4">
        <v>-16</v>
      </c>
      <c r="AH10" s="4">
        <v>12.046953</v>
      </c>
      <c r="AI10" s="4">
        <v>11</v>
      </c>
      <c r="AJ10" s="4">
        <v>191</v>
      </c>
      <c r="AK10" s="4">
        <v>140</v>
      </c>
      <c r="AL10" s="4">
        <v>2.9</v>
      </c>
      <c r="AM10" s="4">
        <v>195</v>
      </c>
      <c r="AN10" s="4" t="s">
        <v>155</v>
      </c>
      <c r="AO10" s="4">
        <v>0</v>
      </c>
      <c r="AP10" s="5"/>
      <c r="BA10" s="4">
        <v>14.023</v>
      </c>
      <c r="BB10" s="4">
        <v>12.96</v>
      </c>
      <c r="BC10" s="4">
        <v>0.92</v>
      </c>
      <c r="BD10" s="4">
        <v>15.986000000000001</v>
      </c>
      <c r="BE10" s="4">
        <v>1921.6690000000001</v>
      </c>
      <c r="BF10" s="4">
        <v>418.548</v>
      </c>
      <c r="BG10" s="4">
        <v>0.92100000000000004</v>
      </c>
      <c r="BH10" s="4">
        <v>0.22500000000000001</v>
      </c>
      <c r="BI10" s="4">
        <v>1.145</v>
      </c>
      <c r="BJ10" s="4">
        <v>0.69199999999999995</v>
      </c>
      <c r="BK10" s="4">
        <v>0.16900000000000001</v>
      </c>
      <c r="BL10" s="4">
        <v>0.86099999999999999</v>
      </c>
      <c r="BM10" s="4">
        <v>149.7732</v>
      </c>
      <c r="BQ10" s="4">
        <v>529.37900000000002</v>
      </c>
      <c r="BR10" s="4">
        <v>0.39181700000000003</v>
      </c>
      <c r="BS10" s="4">
        <v>-5</v>
      </c>
      <c r="BT10" s="4">
        <v>-3.2000000000000001E-2</v>
      </c>
      <c r="BU10" s="4">
        <v>9.5750329999999995</v>
      </c>
      <c r="BV10" s="4">
        <v>-0.64639999999999997</v>
      </c>
      <c r="BW10" s="4">
        <f>BU10*0.2642</f>
        <v>2.5297237185999997</v>
      </c>
      <c r="BY10" s="4">
        <f>BE10*$BU10*0.737</f>
        <v>13560.83249438675</v>
      </c>
      <c r="BZ10" s="4">
        <f>BF10*$BU10*0.737</f>
        <v>2953.6092422059078</v>
      </c>
      <c r="CA10" s="4">
        <f>BJ10*$BU10*0.737</f>
        <v>4.8833051301319994</v>
      </c>
      <c r="CB10" s="4">
        <f>BM10*$BU10*0.737</f>
        <v>1056.9194160639972</v>
      </c>
      <c r="CE10" s="32" t="s">
        <v>192</v>
      </c>
    </row>
    <row r="11" spans="1:87" x14ac:dyDescent="0.25">
      <c r="A11" s="2">
        <v>42067</v>
      </c>
      <c r="B11" s="3">
        <v>2.4940972222222222E-2</v>
      </c>
      <c r="C11" s="4">
        <v>9.89</v>
      </c>
      <c r="D11" s="4">
        <v>3.7924000000000002</v>
      </c>
      <c r="E11" s="4">
        <v>37924.028890000001</v>
      </c>
      <c r="F11" s="4">
        <v>45.7</v>
      </c>
      <c r="G11" s="4">
        <v>11.2</v>
      </c>
      <c r="H11" s="4">
        <v>20419.8</v>
      </c>
      <c r="J11" s="4">
        <v>3.8</v>
      </c>
      <c r="K11" s="4">
        <v>0.85970000000000002</v>
      </c>
      <c r="L11" s="4">
        <v>8.5030000000000001</v>
      </c>
      <c r="M11" s="4">
        <v>3.2605</v>
      </c>
      <c r="N11" s="4">
        <v>39.29</v>
      </c>
      <c r="O11" s="4">
        <v>9.6290999999999993</v>
      </c>
      <c r="P11" s="4">
        <v>48.9</v>
      </c>
      <c r="Q11" s="4">
        <v>29.545500000000001</v>
      </c>
      <c r="R11" s="4">
        <v>7.2408999999999999</v>
      </c>
      <c r="S11" s="4">
        <v>36.799999999999997</v>
      </c>
      <c r="T11" s="4">
        <v>20419.7647</v>
      </c>
      <c r="W11" s="4">
        <v>0</v>
      </c>
      <c r="X11" s="4">
        <v>3.2669999999999999</v>
      </c>
      <c r="Y11" s="4">
        <v>12</v>
      </c>
      <c r="Z11" s="4">
        <v>846</v>
      </c>
      <c r="AA11" s="4">
        <v>865</v>
      </c>
      <c r="AB11" s="4">
        <v>879</v>
      </c>
      <c r="AC11" s="4">
        <v>62</v>
      </c>
      <c r="AD11" s="4">
        <v>4.83</v>
      </c>
      <c r="AE11" s="4">
        <v>0.11</v>
      </c>
      <c r="AF11" s="4">
        <v>980</v>
      </c>
      <c r="AG11" s="4">
        <v>-16</v>
      </c>
      <c r="AH11" s="4">
        <v>12.952048</v>
      </c>
      <c r="AI11" s="4">
        <v>11</v>
      </c>
      <c r="AJ11" s="4">
        <v>191</v>
      </c>
      <c r="AK11" s="4">
        <v>140</v>
      </c>
      <c r="AL11" s="4">
        <v>2.4</v>
      </c>
      <c r="AM11" s="4">
        <v>195</v>
      </c>
      <c r="AN11" s="4" t="s">
        <v>155</v>
      </c>
      <c r="AO11" s="4">
        <v>0</v>
      </c>
      <c r="AP11" s="5"/>
      <c r="BA11" s="4">
        <v>14.023</v>
      </c>
      <c r="BB11" s="4">
        <v>12.73</v>
      </c>
      <c r="BC11" s="4">
        <v>0.91</v>
      </c>
      <c r="BD11" s="4">
        <v>16.315000000000001</v>
      </c>
      <c r="BE11" s="4">
        <v>1867.5070000000001</v>
      </c>
      <c r="BF11" s="4">
        <v>455.77</v>
      </c>
      <c r="BG11" s="4">
        <v>0.90400000000000003</v>
      </c>
      <c r="BH11" s="4">
        <v>0.221</v>
      </c>
      <c r="BI11" s="4">
        <v>1.125</v>
      </c>
      <c r="BJ11" s="4">
        <v>0.68</v>
      </c>
      <c r="BK11" s="4">
        <v>0.16700000000000001</v>
      </c>
      <c r="BL11" s="4">
        <v>0.84599999999999997</v>
      </c>
      <c r="BM11" s="4">
        <v>148.30609999999999</v>
      </c>
      <c r="BQ11" s="4">
        <v>521.71799999999996</v>
      </c>
      <c r="BR11" s="4">
        <v>0.32330900000000001</v>
      </c>
      <c r="BS11" s="4">
        <v>-5</v>
      </c>
      <c r="BT11" s="4">
        <v>-2.9144E-2</v>
      </c>
      <c r="BU11" s="4">
        <v>7.9008560000000001</v>
      </c>
      <c r="BV11" s="4">
        <v>-0.58870599999999995</v>
      </c>
      <c r="BW11" s="4">
        <f t="shared" ref="BW11:BW74" si="9">BU11*0.2642</f>
        <v>2.0874061552000001</v>
      </c>
      <c r="BY11" s="4">
        <f t="shared" ref="BY11:BY74" si="10">BE11*$BU11*0.737</f>
        <v>10874.364163976104</v>
      </c>
      <c r="BZ11" s="4">
        <f t="shared" ref="BZ11:BZ74" si="11">BF11*$BU11*0.737</f>
        <v>2653.91720353144</v>
      </c>
      <c r="CA11" s="4">
        <f t="shared" ref="CA11:CA74" si="12">BJ11*$BU11*0.737</f>
        <v>3.9595929929600007</v>
      </c>
      <c r="CB11" s="4">
        <f t="shared" ref="CB11:CB74" si="13">BM11*$BU11*0.737</f>
        <v>863.57616819591908</v>
      </c>
    </row>
    <row r="12" spans="1:87" x14ac:dyDescent="0.25">
      <c r="A12" s="2">
        <v>42067</v>
      </c>
      <c r="B12" s="3">
        <v>2.4952546296296296E-2</v>
      </c>
      <c r="C12" s="4">
        <v>9.3170000000000002</v>
      </c>
      <c r="D12" s="4">
        <v>4.3465999999999996</v>
      </c>
      <c r="E12" s="4">
        <v>43465.666669999999</v>
      </c>
      <c r="F12" s="4">
        <v>49</v>
      </c>
      <c r="G12" s="4">
        <v>11.2</v>
      </c>
      <c r="H12" s="4">
        <v>20673.7</v>
      </c>
      <c r="J12" s="4">
        <v>3.8</v>
      </c>
      <c r="K12" s="4">
        <v>0.85860000000000003</v>
      </c>
      <c r="L12" s="4">
        <v>7.9993999999999996</v>
      </c>
      <c r="M12" s="4">
        <v>3.7320000000000002</v>
      </c>
      <c r="N12" s="4">
        <v>42.059100000000001</v>
      </c>
      <c r="O12" s="4">
        <v>9.6164000000000005</v>
      </c>
      <c r="P12" s="4">
        <v>51.7</v>
      </c>
      <c r="Q12" s="4">
        <v>31.627700000000001</v>
      </c>
      <c r="R12" s="4">
        <v>7.2313999999999998</v>
      </c>
      <c r="S12" s="4">
        <v>38.9</v>
      </c>
      <c r="T12" s="4">
        <v>20673.682400000002</v>
      </c>
      <c r="W12" s="4">
        <v>0</v>
      </c>
      <c r="X12" s="4">
        <v>3.2627000000000002</v>
      </c>
      <c r="Y12" s="4">
        <v>12</v>
      </c>
      <c r="Z12" s="4">
        <v>848</v>
      </c>
      <c r="AA12" s="4">
        <v>868</v>
      </c>
      <c r="AB12" s="4">
        <v>879</v>
      </c>
      <c r="AC12" s="4">
        <v>62</v>
      </c>
      <c r="AD12" s="4">
        <v>4.83</v>
      </c>
      <c r="AE12" s="4">
        <v>0.11</v>
      </c>
      <c r="AF12" s="4">
        <v>980</v>
      </c>
      <c r="AG12" s="4">
        <v>-16</v>
      </c>
      <c r="AH12" s="4">
        <v>12.048</v>
      </c>
      <c r="AI12" s="4">
        <v>11</v>
      </c>
      <c r="AJ12" s="4">
        <v>190</v>
      </c>
      <c r="AK12" s="4">
        <v>140</v>
      </c>
      <c r="AL12" s="4">
        <v>1.8</v>
      </c>
      <c r="AM12" s="4">
        <v>195</v>
      </c>
      <c r="AN12" s="4" t="s">
        <v>155</v>
      </c>
      <c r="AO12" s="4">
        <v>0</v>
      </c>
      <c r="AP12" s="5"/>
      <c r="BA12" s="4">
        <v>14.023</v>
      </c>
      <c r="BB12" s="4">
        <v>12.64</v>
      </c>
      <c r="BC12" s="4">
        <v>0.9</v>
      </c>
      <c r="BD12" s="4">
        <v>16.468</v>
      </c>
      <c r="BE12" s="4">
        <v>1757.74</v>
      </c>
      <c r="BF12" s="4">
        <v>521.93399999999997</v>
      </c>
      <c r="BG12" s="4">
        <v>0.96799999999999997</v>
      </c>
      <c r="BH12" s="4">
        <v>0.221</v>
      </c>
      <c r="BI12" s="4">
        <v>1.1890000000000001</v>
      </c>
      <c r="BJ12" s="4">
        <v>0.72799999999999998</v>
      </c>
      <c r="BK12" s="4">
        <v>0.16600000000000001</v>
      </c>
      <c r="BL12" s="4">
        <v>0.89400000000000002</v>
      </c>
      <c r="BM12" s="4">
        <v>150.22280000000001</v>
      </c>
      <c r="BQ12" s="4">
        <v>521.28399999999999</v>
      </c>
      <c r="BR12" s="4">
        <v>0.15149599999999999</v>
      </c>
      <c r="BS12" s="4">
        <v>-5</v>
      </c>
      <c r="BT12" s="4">
        <v>-3.0904000000000001E-2</v>
      </c>
      <c r="BU12" s="4">
        <v>3.7021829999999998</v>
      </c>
      <c r="BV12" s="4">
        <v>-0.62426099999999995</v>
      </c>
      <c r="BW12" s="4">
        <f t="shared" si="9"/>
        <v>0.97811674859999986</v>
      </c>
      <c r="BY12" s="4">
        <f t="shared" si="10"/>
        <v>4796.0091829115399</v>
      </c>
      <c r="BZ12" s="4">
        <f t="shared" si="11"/>
        <v>1424.1015490765137</v>
      </c>
      <c r="CA12" s="4">
        <f t="shared" si="12"/>
        <v>1.9863544580879999</v>
      </c>
      <c r="CB12" s="4">
        <f t="shared" si="13"/>
        <v>409.8842424264588</v>
      </c>
    </row>
    <row r="13" spans="1:87" x14ac:dyDescent="0.25">
      <c r="A13" s="2">
        <v>42067</v>
      </c>
      <c r="B13" s="3">
        <v>2.4964120370370369E-2</v>
      </c>
      <c r="C13" s="4">
        <v>9.1300000000000008</v>
      </c>
      <c r="D13" s="4">
        <v>4.8731</v>
      </c>
      <c r="E13" s="4">
        <v>48731.482100000001</v>
      </c>
      <c r="F13" s="4">
        <v>53.3</v>
      </c>
      <c r="G13" s="4">
        <v>11.1</v>
      </c>
      <c r="H13" s="4">
        <v>21310.2</v>
      </c>
      <c r="J13" s="4">
        <v>3.8</v>
      </c>
      <c r="K13" s="4">
        <v>0.85460000000000003</v>
      </c>
      <c r="L13" s="4">
        <v>7.8025000000000002</v>
      </c>
      <c r="M13" s="4">
        <v>4.1646999999999998</v>
      </c>
      <c r="N13" s="4">
        <v>45.5702</v>
      </c>
      <c r="O13" s="4">
        <v>9.4936000000000007</v>
      </c>
      <c r="P13" s="4">
        <v>55.1</v>
      </c>
      <c r="Q13" s="4">
        <v>34.268000000000001</v>
      </c>
      <c r="R13" s="4">
        <v>7.1390000000000002</v>
      </c>
      <c r="S13" s="4">
        <v>41.4</v>
      </c>
      <c r="T13" s="4">
        <v>21310.207999999999</v>
      </c>
      <c r="W13" s="4">
        <v>0</v>
      </c>
      <c r="X13" s="4">
        <v>3.2475999999999998</v>
      </c>
      <c r="Y13" s="4">
        <v>12.2</v>
      </c>
      <c r="Z13" s="4">
        <v>851</v>
      </c>
      <c r="AA13" s="4">
        <v>871</v>
      </c>
      <c r="AB13" s="4">
        <v>884</v>
      </c>
      <c r="AC13" s="4">
        <v>62</v>
      </c>
      <c r="AD13" s="4">
        <v>4.83</v>
      </c>
      <c r="AE13" s="4">
        <v>0.11</v>
      </c>
      <c r="AF13" s="4">
        <v>980</v>
      </c>
      <c r="AG13" s="4">
        <v>-16</v>
      </c>
      <c r="AH13" s="4">
        <v>12.951048999999999</v>
      </c>
      <c r="AI13" s="4">
        <v>11</v>
      </c>
      <c r="AJ13" s="4">
        <v>190</v>
      </c>
      <c r="AK13" s="4">
        <v>140</v>
      </c>
      <c r="AL13" s="4">
        <v>2.7</v>
      </c>
      <c r="AM13" s="4">
        <v>195</v>
      </c>
      <c r="AN13" s="4" t="s">
        <v>155</v>
      </c>
      <c r="AO13" s="4">
        <v>0</v>
      </c>
      <c r="AP13" s="5"/>
      <c r="BA13" s="4">
        <v>14.023</v>
      </c>
      <c r="BB13" s="4">
        <v>12.26</v>
      </c>
      <c r="BC13" s="4">
        <v>0.87</v>
      </c>
      <c r="BD13" s="4">
        <v>17.010000000000002</v>
      </c>
      <c r="BE13" s="4">
        <v>1677.9459999999999</v>
      </c>
      <c r="BF13" s="4">
        <v>570.04</v>
      </c>
      <c r="BG13" s="4">
        <v>1.026</v>
      </c>
      <c r="BH13" s="4">
        <v>0.214</v>
      </c>
      <c r="BI13" s="4">
        <v>1.24</v>
      </c>
      <c r="BJ13" s="4">
        <v>0.77200000000000002</v>
      </c>
      <c r="BK13" s="4">
        <v>0.161</v>
      </c>
      <c r="BL13" s="4">
        <v>0.93300000000000005</v>
      </c>
      <c r="BM13" s="4">
        <v>151.54820000000001</v>
      </c>
      <c r="BQ13" s="4">
        <v>507.81</v>
      </c>
      <c r="BR13" s="4">
        <v>0.109713</v>
      </c>
      <c r="BS13" s="4">
        <v>-5</v>
      </c>
      <c r="BT13" s="4">
        <v>-2.4343E-2</v>
      </c>
      <c r="BU13" s="4">
        <v>2.6811180000000001</v>
      </c>
      <c r="BV13" s="4">
        <v>-0.49172199999999999</v>
      </c>
      <c r="BW13" s="4">
        <f t="shared" si="9"/>
        <v>0.70835137560000005</v>
      </c>
      <c r="BY13" s="4">
        <f t="shared" si="10"/>
        <v>3315.5943918138364</v>
      </c>
      <c r="BZ13" s="4">
        <f t="shared" si="11"/>
        <v>1126.38989997864</v>
      </c>
      <c r="CA13" s="4">
        <f t="shared" si="12"/>
        <v>1.525459621752</v>
      </c>
      <c r="CB13" s="4">
        <f t="shared" si="13"/>
        <v>299.4568132761612</v>
      </c>
    </row>
    <row r="14" spans="1:87" x14ac:dyDescent="0.25">
      <c r="A14" s="2">
        <v>42067</v>
      </c>
      <c r="B14" s="3">
        <v>2.4975694444444446E-2</v>
      </c>
      <c r="C14" s="4">
        <v>8.8710000000000004</v>
      </c>
      <c r="D14" s="4">
        <v>5.2304000000000004</v>
      </c>
      <c r="E14" s="4">
        <v>52303.505409999998</v>
      </c>
      <c r="F14" s="4">
        <v>60.2</v>
      </c>
      <c r="G14" s="4">
        <v>11.2</v>
      </c>
      <c r="H14" s="4">
        <v>21390.9</v>
      </c>
      <c r="J14" s="4">
        <v>3.8</v>
      </c>
      <c r="K14" s="4">
        <v>0.85319999999999996</v>
      </c>
      <c r="L14" s="4">
        <v>7.5686999999999998</v>
      </c>
      <c r="M14" s="4">
        <v>4.4626999999999999</v>
      </c>
      <c r="N14" s="4">
        <v>51.331699999999998</v>
      </c>
      <c r="O14" s="4">
        <v>9.5488999999999997</v>
      </c>
      <c r="P14" s="4">
        <v>60.9</v>
      </c>
      <c r="Q14" s="4">
        <v>38.6006</v>
      </c>
      <c r="R14" s="4">
        <v>7.1806000000000001</v>
      </c>
      <c r="S14" s="4">
        <v>45.8</v>
      </c>
      <c r="T14" s="4">
        <v>21390.923999999999</v>
      </c>
      <c r="W14" s="4">
        <v>0</v>
      </c>
      <c r="X14" s="4">
        <v>3.2423000000000002</v>
      </c>
      <c r="Y14" s="4">
        <v>12.4</v>
      </c>
      <c r="Z14" s="4">
        <v>850</v>
      </c>
      <c r="AA14" s="4">
        <v>871</v>
      </c>
      <c r="AB14" s="4">
        <v>884</v>
      </c>
      <c r="AC14" s="4">
        <v>62</v>
      </c>
      <c r="AD14" s="4">
        <v>4.83</v>
      </c>
      <c r="AE14" s="4">
        <v>0.11</v>
      </c>
      <c r="AF14" s="4">
        <v>980</v>
      </c>
      <c r="AG14" s="4">
        <v>-16</v>
      </c>
      <c r="AH14" s="4">
        <v>13.950049999999999</v>
      </c>
      <c r="AI14" s="4">
        <v>11</v>
      </c>
      <c r="AJ14" s="4">
        <v>190</v>
      </c>
      <c r="AK14" s="4">
        <v>140</v>
      </c>
      <c r="AL14" s="4">
        <v>3</v>
      </c>
      <c r="AM14" s="4">
        <v>195</v>
      </c>
      <c r="AN14" s="4" t="s">
        <v>155</v>
      </c>
      <c r="AO14" s="4">
        <v>0</v>
      </c>
      <c r="AP14" s="5"/>
      <c r="BA14" s="4">
        <v>14.023</v>
      </c>
      <c r="BB14" s="4">
        <v>12.13</v>
      </c>
      <c r="BC14" s="4">
        <v>0.86</v>
      </c>
      <c r="BD14" s="4">
        <v>17.202000000000002</v>
      </c>
      <c r="BE14" s="4">
        <v>1619.3420000000001</v>
      </c>
      <c r="BF14" s="4">
        <v>607.697</v>
      </c>
      <c r="BG14" s="4">
        <v>1.1499999999999999</v>
      </c>
      <c r="BH14" s="4">
        <v>0.214</v>
      </c>
      <c r="BI14" s="4">
        <v>1.3640000000000001</v>
      </c>
      <c r="BJ14" s="4">
        <v>0.86499999999999999</v>
      </c>
      <c r="BK14" s="4">
        <v>0.161</v>
      </c>
      <c r="BL14" s="4">
        <v>1.026</v>
      </c>
      <c r="BM14" s="4">
        <v>151.3442</v>
      </c>
      <c r="BQ14" s="4">
        <v>504.38400000000001</v>
      </c>
      <c r="BR14" s="4">
        <v>0.13365099999999999</v>
      </c>
      <c r="BS14" s="4">
        <v>-5</v>
      </c>
      <c r="BT14" s="4">
        <v>-1.925E-2</v>
      </c>
      <c r="BU14" s="4">
        <v>3.266105</v>
      </c>
      <c r="BV14" s="4">
        <v>-0.388845</v>
      </c>
      <c r="BW14" s="4">
        <f t="shared" si="9"/>
        <v>0.86290494099999993</v>
      </c>
      <c r="BY14" s="4">
        <f t="shared" si="10"/>
        <v>3897.9495191446699</v>
      </c>
      <c r="BZ14" s="4">
        <f t="shared" si="11"/>
        <v>1462.799228906345</v>
      </c>
      <c r="CA14" s="4">
        <f t="shared" si="12"/>
        <v>2.0821582680249997</v>
      </c>
      <c r="CB14" s="4">
        <f t="shared" si="13"/>
        <v>364.30355762731699</v>
      </c>
    </row>
    <row r="15" spans="1:87" x14ac:dyDescent="0.25">
      <c r="A15" s="2">
        <v>42067</v>
      </c>
      <c r="B15" s="3">
        <v>2.4987268518518523E-2</v>
      </c>
      <c r="C15" s="4">
        <v>8.7040000000000006</v>
      </c>
      <c r="D15" s="4">
        <v>5.4671000000000003</v>
      </c>
      <c r="E15" s="4">
        <v>54670.616670000003</v>
      </c>
      <c r="F15" s="4">
        <v>69.7</v>
      </c>
      <c r="G15" s="4">
        <v>11</v>
      </c>
      <c r="H15" s="4">
        <v>21749.5</v>
      </c>
      <c r="J15" s="4">
        <v>3.8</v>
      </c>
      <c r="K15" s="4">
        <v>0.85189999999999999</v>
      </c>
      <c r="L15" s="4">
        <v>7.4147999999999996</v>
      </c>
      <c r="M15" s="4">
        <v>4.6571999999999996</v>
      </c>
      <c r="N15" s="4">
        <v>59.356000000000002</v>
      </c>
      <c r="O15" s="4">
        <v>9.3704000000000001</v>
      </c>
      <c r="P15" s="4">
        <v>68.7</v>
      </c>
      <c r="Q15" s="4">
        <v>44.634700000000002</v>
      </c>
      <c r="R15" s="4">
        <v>7.0464000000000002</v>
      </c>
      <c r="S15" s="4">
        <v>51.7</v>
      </c>
      <c r="T15" s="4">
        <v>21749.461200000002</v>
      </c>
      <c r="W15" s="4">
        <v>0</v>
      </c>
      <c r="X15" s="4">
        <v>3.2370999999999999</v>
      </c>
      <c r="Y15" s="4">
        <v>12.1</v>
      </c>
      <c r="Z15" s="4">
        <v>854</v>
      </c>
      <c r="AA15" s="4">
        <v>873</v>
      </c>
      <c r="AB15" s="4">
        <v>888</v>
      </c>
      <c r="AC15" s="4">
        <v>62</v>
      </c>
      <c r="AD15" s="4">
        <v>4.83</v>
      </c>
      <c r="AE15" s="4">
        <v>0.11</v>
      </c>
      <c r="AF15" s="4">
        <v>980</v>
      </c>
      <c r="AG15" s="4">
        <v>-16</v>
      </c>
      <c r="AH15" s="4">
        <v>12.101898</v>
      </c>
      <c r="AI15" s="4">
        <v>11</v>
      </c>
      <c r="AJ15" s="4">
        <v>190.9</v>
      </c>
      <c r="AK15" s="4">
        <v>139.1</v>
      </c>
      <c r="AL15" s="4">
        <v>2.9</v>
      </c>
      <c r="AM15" s="4">
        <v>195</v>
      </c>
      <c r="AN15" s="4" t="s">
        <v>155</v>
      </c>
      <c r="AO15" s="4">
        <v>0</v>
      </c>
      <c r="AP15" s="5"/>
      <c r="BA15" s="4">
        <v>14.023</v>
      </c>
      <c r="BB15" s="4">
        <v>12.01</v>
      </c>
      <c r="BC15" s="4">
        <v>0.86</v>
      </c>
      <c r="BD15" s="4">
        <v>17.390999999999998</v>
      </c>
      <c r="BE15" s="4">
        <v>1577.8689999999999</v>
      </c>
      <c r="BF15" s="4">
        <v>630.77099999999996</v>
      </c>
      <c r="BG15" s="4">
        <v>1.323</v>
      </c>
      <c r="BH15" s="4">
        <v>0.20899999999999999</v>
      </c>
      <c r="BI15" s="4">
        <v>1.532</v>
      </c>
      <c r="BJ15" s="4">
        <v>0.995</v>
      </c>
      <c r="BK15" s="4">
        <v>0.157</v>
      </c>
      <c r="BL15" s="4">
        <v>1.1519999999999999</v>
      </c>
      <c r="BM15" s="4">
        <v>153.0531</v>
      </c>
      <c r="BQ15" s="4">
        <v>500.86700000000002</v>
      </c>
      <c r="BR15" s="4">
        <v>0.216618</v>
      </c>
      <c r="BS15" s="4">
        <v>-5</v>
      </c>
      <c r="BT15" s="4">
        <v>-2.4694000000000001E-2</v>
      </c>
      <c r="BU15" s="4">
        <v>5.2936120000000004</v>
      </c>
      <c r="BV15" s="4">
        <v>-0.49882500000000002</v>
      </c>
      <c r="BW15" s="4">
        <f t="shared" si="9"/>
        <v>1.3985722904</v>
      </c>
      <c r="BY15" s="4">
        <f t="shared" si="10"/>
        <v>6155.8855630742355</v>
      </c>
      <c r="BZ15" s="4">
        <f t="shared" si="11"/>
        <v>2460.884960985924</v>
      </c>
      <c r="CA15" s="4">
        <f t="shared" si="12"/>
        <v>3.8818850837800003</v>
      </c>
      <c r="CB15" s="4">
        <f t="shared" si="13"/>
        <v>597.12014664953642</v>
      </c>
    </row>
    <row r="16" spans="1:87" x14ac:dyDescent="0.25">
      <c r="A16" s="2">
        <v>42067</v>
      </c>
      <c r="B16" s="3">
        <v>2.4998842592592593E-2</v>
      </c>
      <c r="C16" s="4">
        <v>8.7899999999999991</v>
      </c>
      <c r="D16" s="4">
        <v>5.4272</v>
      </c>
      <c r="E16" s="4">
        <v>54272.419779999997</v>
      </c>
      <c r="F16" s="4">
        <v>76.5</v>
      </c>
      <c r="G16" s="4">
        <v>10.9</v>
      </c>
      <c r="H16" s="4">
        <v>22172.2</v>
      </c>
      <c r="J16" s="4">
        <v>3.78</v>
      </c>
      <c r="K16" s="4">
        <v>0.85109999999999997</v>
      </c>
      <c r="L16" s="4">
        <v>7.4814999999999996</v>
      </c>
      <c r="M16" s="4">
        <v>4.6192000000000002</v>
      </c>
      <c r="N16" s="4">
        <v>65.072000000000003</v>
      </c>
      <c r="O16" s="4">
        <v>9.2927</v>
      </c>
      <c r="P16" s="4">
        <v>74.400000000000006</v>
      </c>
      <c r="Q16" s="4">
        <v>48.933100000000003</v>
      </c>
      <c r="R16" s="4">
        <v>6.9880000000000004</v>
      </c>
      <c r="S16" s="4">
        <v>55.9</v>
      </c>
      <c r="T16" s="4">
        <v>22172.231</v>
      </c>
      <c r="W16" s="4">
        <v>0</v>
      </c>
      <c r="X16" s="4">
        <v>3.2202000000000002</v>
      </c>
      <c r="Y16" s="4">
        <v>12.1</v>
      </c>
      <c r="Z16" s="4">
        <v>855</v>
      </c>
      <c r="AA16" s="4">
        <v>875</v>
      </c>
      <c r="AB16" s="4">
        <v>888</v>
      </c>
      <c r="AC16" s="4">
        <v>62</v>
      </c>
      <c r="AD16" s="4">
        <v>4.83</v>
      </c>
      <c r="AE16" s="4">
        <v>0.11</v>
      </c>
      <c r="AF16" s="4">
        <v>980</v>
      </c>
      <c r="AG16" s="4">
        <v>-16</v>
      </c>
      <c r="AH16" s="4">
        <v>12</v>
      </c>
      <c r="AI16" s="4">
        <v>11</v>
      </c>
      <c r="AJ16" s="4">
        <v>190.1</v>
      </c>
      <c r="AK16" s="4">
        <v>139</v>
      </c>
      <c r="AL16" s="4">
        <v>2.8</v>
      </c>
      <c r="AM16" s="4">
        <v>195</v>
      </c>
      <c r="AN16" s="4" t="s">
        <v>155</v>
      </c>
      <c r="AO16" s="4">
        <v>0</v>
      </c>
      <c r="AP16" s="5"/>
      <c r="BA16" s="4">
        <v>14.023</v>
      </c>
      <c r="BB16" s="4">
        <v>11.95</v>
      </c>
      <c r="BC16" s="4">
        <v>0.85</v>
      </c>
      <c r="BD16" s="4">
        <v>17.492000000000001</v>
      </c>
      <c r="BE16" s="4">
        <v>1584.146</v>
      </c>
      <c r="BF16" s="4">
        <v>622.52</v>
      </c>
      <c r="BG16" s="4">
        <v>1.4430000000000001</v>
      </c>
      <c r="BH16" s="4">
        <v>0.20599999999999999</v>
      </c>
      <c r="BI16" s="4">
        <v>1.649</v>
      </c>
      <c r="BJ16" s="4">
        <v>1.085</v>
      </c>
      <c r="BK16" s="4">
        <v>0.155</v>
      </c>
      <c r="BL16" s="4">
        <v>1.24</v>
      </c>
      <c r="BM16" s="4">
        <v>155.25120000000001</v>
      </c>
      <c r="BQ16" s="4">
        <v>495.77699999999999</v>
      </c>
      <c r="BR16" s="4">
        <v>0.51073500000000005</v>
      </c>
      <c r="BS16" s="4">
        <v>-5</v>
      </c>
      <c r="BT16" s="4">
        <v>-2.3099999999999999E-2</v>
      </c>
      <c r="BU16" s="4">
        <v>12.48108</v>
      </c>
      <c r="BV16" s="4">
        <v>-0.46662199999999998</v>
      </c>
      <c r="BW16" s="4">
        <f t="shared" si="9"/>
        <v>3.2975013359999998</v>
      </c>
      <c r="BY16" s="4">
        <f t="shared" si="10"/>
        <v>14571.855629810159</v>
      </c>
      <c r="BZ16" s="4">
        <f t="shared" si="11"/>
        <v>5726.2850562191998</v>
      </c>
      <c r="CA16" s="4">
        <f t="shared" si="12"/>
        <v>9.9804332165999998</v>
      </c>
      <c r="CB16" s="4">
        <f t="shared" si="13"/>
        <v>1428.086851057152</v>
      </c>
    </row>
    <row r="17" spans="1:80" x14ac:dyDescent="0.25">
      <c r="A17" s="2">
        <v>42067</v>
      </c>
      <c r="B17" s="3">
        <v>2.501041666666667E-2</v>
      </c>
      <c r="C17" s="4">
        <v>9.2129999999999992</v>
      </c>
      <c r="D17" s="4">
        <v>4.9405000000000001</v>
      </c>
      <c r="E17" s="4">
        <v>49405.020049999999</v>
      </c>
      <c r="F17" s="4">
        <v>77.599999999999994</v>
      </c>
      <c r="G17" s="4">
        <v>9.9</v>
      </c>
      <c r="H17" s="4">
        <v>22298.9</v>
      </c>
      <c r="J17" s="4">
        <v>3.7</v>
      </c>
      <c r="K17" s="4">
        <v>0.85229999999999995</v>
      </c>
      <c r="L17" s="4">
        <v>7.8521999999999998</v>
      </c>
      <c r="M17" s="4">
        <v>4.2107999999999999</v>
      </c>
      <c r="N17" s="4">
        <v>66.138900000000007</v>
      </c>
      <c r="O17" s="4">
        <v>8.4377999999999993</v>
      </c>
      <c r="P17" s="4">
        <v>74.599999999999994</v>
      </c>
      <c r="Q17" s="4">
        <v>49.735399999999998</v>
      </c>
      <c r="R17" s="4">
        <v>6.3451000000000004</v>
      </c>
      <c r="S17" s="4">
        <v>56.1</v>
      </c>
      <c r="T17" s="4">
        <v>22298.941699999999</v>
      </c>
      <c r="W17" s="4">
        <v>0</v>
      </c>
      <c r="X17" s="4">
        <v>3.1535000000000002</v>
      </c>
      <c r="Y17" s="4">
        <v>12</v>
      </c>
      <c r="Z17" s="4">
        <v>855</v>
      </c>
      <c r="AA17" s="4">
        <v>875</v>
      </c>
      <c r="AB17" s="4">
        <v>888</v>
      </c>
      <c r="AC17" s="4">
        <v>62</v>
      </c>
      <c r="AD17" s="4">
        <v>4.83</v>
      </c>
      <c r="AE17" s="4">
        <v>0.11</v>
      </c>
      <c r="AF17" s="4">
        <v>980</v>
      </c>
      <c r="AG17" s="4">
        <v>-16</v>
      </c>
      <c r="AH17" s="4">
        <v>12</v>
      </c>
      <c r="AI17" s="4">
        <v>11</v>
      </c>
      <c r="AJ17" s="4">
        <v>190</v>
      </c>
      <c r="AK17" s="4">
        <v>139</v>
      </c>
      <c r="AL17" s="4">
        <v>2.5</v>
      </c>
      <c r="AM17" s="4">
        <v>195</v>
      </c>
      <c r="AN17" s="4" t="s">
        <v>155</v>
      </c>
      <c r="AO17" s="4">
        <v>0</v>
      </c>
      <c r="AP17" s="5"/>
      <c r="BA17" s="4">
        <v>14.023</v>
      </c>
      <c r="BB17" s="4">
        <v>12.06</v>
      </c>
      <c r="BC17" s="4">
        <v>0.86</v>
      </c>
      <c r="BD17" s="4">
        <v>17.329000000000001</v>
      </c>
      <c r="BE17" s="4">
        <v>1665.5709999999999</v>
      </c>
      <c r="BF17" s="4">
        <v>568.47799999999995</v>
      </c>
      <c r="BG17" s="4">
        <v>1.4690000000000001</v>
      </c>
      <c r="BH17" s="4">
        <v>0.187</v>
      </c>
      <c r="BI17" s="4">
        <v>1.657</v>
      </c>
      <c r="BJ17" s="4">
        <v>1.105</v>
      </c>
      <c r="BK17" s="4">
        <v>0.14099999999999999</v>
      </c>
      <c r="BL17" s="4">
        <v>1.246</v>
      </c>
      <c r="BM17" s="4">
        <v>156.4136</v>
      </c>
      <c r="BQ17" s="4">
        <v>486.36900000000003</v>
      </c>
      <c r="BR17" s="4">
        <v>0.43894100000000003</v>
      </c>
      <c r="BS17" s="4">
        <v>-5</v>
      </c>
      <c r="BT17" s="4">
        <v>-2.3E-2</v>
      </c>
      <c r="BU17" s="4">
        <v>10.726611</v>
      </c>
      <c r="BV17" s="4">
        <v>-0.46460000000000001</v>
      </c>
      <c r="BW17" s="4">
        <f t="shared" si="9"/>
        <v>2.8339706261999997</v>
      </c>
      <c r="BY17" s="4">
        <f t="shared" si="10"/>
        <v>13167.192038682297</v>
      </c>
      <c r="BZ17" s="4">
        <f t="shared" si="11"/>
        <v>4494.1098252587462</v>
      </c>
      <c r="CA17" s="4">
        <f t="shared" si="12"/>
        <v>8.7355910992350001</v>
      </c>
      <c r="CB17" s="4">
        <f t="shared" si="13"/>
        <v>1236.5296397821753</v>
      </c>
    </row>
    <row r="18" spans="1:80" x14ac:dyDescent="0.25">
      <c r="A18" s="2">
        <v>42067</v>
      </c>
      <c r="B18" s="3">
        <v>2.502199074074074E-2</v>
      </c>
      <c r="C18" s="4">
        <v>9.69</v>
      </c>
      <c r="D18" s="4">
        <v>4.2931999999999997</v>
      </c>
      <c r="E18" s="4">
        <v>42931.821960000001</v>
      </c>
      <c r="F18" s="4">
        <v>77.900000000000006</v>
      </c>
      <c r="G18" s="4">
        <v>6.7</v>
      </c>
      <c r="H18" s="4">
        <v>21612.2</v>
      </c>
      <c r="J18" s="4">
        <v>3.7</v>
      </c>
      <c r="K18" s="4">
        <v>0.85540000000000005</v>
      </c>
      <c r="L18" s="4">
        <v>8.2893000000000008</v>
      </c>
      <c r="M18" s="4">
        <v>3.6726000000000001</v>
      </c>
      <c r="N18" s="4">
        <v>66.6203</v>
      </c>
      <c r="O18" s="4">
        <v>5.7713999999999999</v>
      </c>
      <c r="P18" s="4">
        <v>72.400000000000006</v>
      </c>
      <c r="Q18" s="4">
        <v>50.0974</v>
      </c>
      <c r="R18" s="4">
        <v>4.34</v>
      </c>
      <c r="S18" s="4">
        <v>54.4</v>
      </c>
      <c r="T18" s="4">
        <v>21612.217199999999</v>
      </c>
      <c r="W18" s="4">
        <v>0</v>
      </c>
      <c r="X18" s="4">
        <v>3.1652</v>
      </c>
      <c r="Y18" s="4">
        <v>12</v>
      </c>
      <c r="Z18" s="4">
        <v>854</v>
      </c>
      <c r="AA18" s="4">
        <v>871</v>
      </c>
      <c r="AB18" s="4">
        <v>886</v>
      </c>
      <c r="AC18" s="4">
        <v>62</v>
      </c>
      <c r="AD18" s="4">
        <v>4.83</v>
      </c>
      <c r="AE18" s="4">
        <v>0.11</v>
      </c>
      <c r="AF18" s="4">
        <v>980</v>
      </c>
      <c r="AG18" s="4">
        <v>-16</v>
      </c>
      <c r="AH18" s="4">
        <v>13.912088000000001</v>
      </c>
      <c r="AI18" s="4">
        <v>11</v>
      </c>
      <c r="AJ18" s="4">
        <v>190</v>
      </c>
      <c r="AK18" s="4">
        <v>139</v>
      </c>
      <c r="AL18" s="4">
        <v>2.6</v>
      </c>
      <c r="AM18" s="4">
        <v>195</v>
      </c>
      <c r="AN18" s="4" t="s">
        <v>155</v>
      </c>
      <c r="AO18" s="4">
        <v>0</v>
      </c>
      <c r="AP18" s="5"/>
      <c r="BA18" s="4">
        <v>14.023</v>
      </c>
      <c r="BB18" s="4">
        <v>12.33</v>
      </c>
      <c r="BC18" s="4">
        <v>0.88</v>
      </c>
      <c r="BD18" s="4">
        <v>16.898</v>
      </c>
      <c r="BE18" s="4">
        <v>1779.491</v>
      </c>
      <c r="BF18" s="4">
        <v>501.8</v>
      </c>
      <c r="BG18" s="4">
        <v>1.498</v>
      </c>
      <c r="BH18" s="4">
        <v>0.13</v>
      </c>
      <c r="BI18" s="4">
        <v>1.627</v>
      </c>
      <c r="BJ18" s="4">
        <v>1.1259999999999999</v>
      </c>
      <c r="BK18" s="4">
        <v>9.8000000000000004E-2</v>
      </c>
      <c r="BL18" s="4">
        <v>1.224</v>
      </c>
      <c r="BM18" s="4">
        <v>153.4263</v>
      </c>
      <c r="BQ18" s="4">
        <v>494.05399999999997</v>
      </c>
      <c r="BR18" s="4">
        <v>0.35755999999999999</v>
      </c>
      <c r="BS18" s="4">
        <v>-5</v>
      </c>
      <c r="BT18" s="4">
        <v>-2.2044000000000001E-2</v>
      </c>
      <c r="BU18" s="4">
        <v>8.7378830000000001</v>
      </c>
      <c r="BV18" s="4">
        <v>-0.44528800000000002</v>
      </c>
      <c r="BW18" s="4">
        <f t="shared" si="9"/>
        <v>2.3085486885999997</v>
      </c>
      <c r="BY18" s="4">
        <f t="shared" si="10"/>
        <v>11459.601324116562</v>
      </c>
      <c r="BZ18" s="4">
        <f t="shared" si="11"/>
        <v>3231.5015610877999</v>
      </c>
      <c r="CA18" s="4">
        <f t="shared" si="12"/>
        <v>7.2512370621460001</v>
      </c>
      <c r="CB18" s="4">
        <f t="shared" si="13"/>
        <v>988.03772013137734</v>
      </c>
    </row>
    <row r="19" spans="1:80" x14ac:dyDescent="0.25">
      <c r="A19" s="2">
        <v>42067</v>
      </c>
      <c r="B19" s="3">
        <v>2.5033564814814811E-2</v>
      </c>
      <c r="C19" s="4">
        <v>9.7590000000000003</v>
      </c>
      <c r="D19" s="4">
        <v>3.9712999999999998</v>
      </c>
      <c r="E19" s="4">
        <v>39712.677969999997</v>
      </c>
      <c r="F19" s="4">
        <v>78</v>
      </c>
      <c r="G19" s="4">
        <v>6.4</v>
      </c>
      <c r="H19" s="4">
        <v>20617.400000000001</v>
      </c>
      <c r="J19" s="4">
        <v>3.72</v>
      </c>
      <c r="K19" s="4">
        <v>0.8589</v>
      </c>
      <c r="L19" s="4">
        <v>8.3818000000000001</v>
      </c>
      <c r="M19" s="4">
        <v>3.411</v>
      </c>
      <c r="N19" s="4">
        <v>66.995199999999997</v>
      </c>
      <c r="O19" s="4">
        <v>5.4969999999999999</v>
      </c>
      <c r="P19" s="4">
        <v>72.5</v>
      </c>
      <c r="Q19" s="4">
        <v>50.379300000000001</v>
      </c>
      <c r="R19" s="4">
        <v>4.1337000000000002</v>
      </c>
      <c r="S19" s="4">
        <v>54.5</v>
      </c>
      <c r="T19" s="4">
        <v>20617.449499999999</v>
      </c>
      <c r="W19" s="4">
        <v>0</v>
      </c>
      <c r="X19" s="4">
        <v>3.1985000000000001</v>
      </c>
      <c r="Y19" s="4">
        <v>12</v>
      </c>
      <c r="Z19" s="4">
        <v>850</v>
      </c>
      <c r="AA19" s="4">
        <v>868</v>
      </c>
      <c r="AB19" s="4">
        <v>882</v>
      </c>
      <c r="AC19" s="4">
        <v>62</v>
      </c>
      <c r="AD19" s="4">
        <v>4.83</v>
      </c>
      <c r="AE19" s="4">
        <v>0.11</v>
      </c>
      <c r="AF19" s="4">
        <v>980</v>
      </c>
      <c r="AG19" s="4">
        <v>-16</v>
      </c>
      <c r="AH19" s="4">
        <v>13.044955</v>
      </c>
      <c r="AI19" s="4">
        <v>11</v>
      </c>
      <c r="AJ19" s="4">
        <v>190</v>
      </c>
      <c r="AK19" s="4">
        <v>139</v>
      </c>
      <c r="AL19" s="4">
        <v>2.5</v>
      </c>
      <c r="AM19" s="4">
        <v>195</v>
      </c>
      <c r="AN19" s="4" t="s">
        <v>155</v>
      </c>
      <c r="AO19" s="4">
        <v>0</v>
      </c>
      <c r="AP19" s="5"/>
      <c r="BA19" s="4">
        <v>14.023</v>
      </c>
      <c r="BB19" s="4">
        <v>12.65</v>
      </c>
      <c r="BC19" s="4">
        <v>0.9</v>
      </c>
      <c r="BD19" s="4">
        <v>16.425999999999998</v>
      </c>
      <c r="BE19" s="4">
        <v>1834.3409999999999</v>
      </c>
      <c r="BF19" s="4">
        <v>475.11599999999999</v>
      </c>
      <c r="BG19" s="4">
        <v>1.5349999999999999</v>
      </c>
      <c r="BH19" s="4">
        <v>0.126</v>
      </c>
      <c r="BI19" s="4">
        <v>1.661</v>
      </c>
      <c r="BJ19" s="4">
        <v>1.155</v>
      </c>
      <c r="BK19" s="4">
        <v>9.5000000000000001E-2</v>
      </c>
      <c r="BL19" s="4">
        <v>1.2490000000000001</v>
      </c>
      <c r="BM19" s="4">
        <v>149.21029999999999</v>
      </c>
      <c r="BQ19" s="4">
        <v>508.96699999999998</v>
      </c>
      <c r="BR19" s="4">
        <v>0.34540500000000002</v>
      </c>
      <c r="BS19" s="4">
        <v>-5</v>
      </c>
      <c r="BT19" s="4">
        <v>-2.1045000000000001E-2</v>
      </c>
      <c r="BU19" s="4">
        <v>8.4408239999999992</v>
      </c>
      <c r="BV19" s="4">
        <v>-0.42510799999999999</v>
      </c>
      <c r="BW19" s="4">
        <f t="shared" si="9"/>
        <v>2.2300657007999996</v>
      </c>
      <c r="BY19" s="4">
        <f t="shared" si="10"/>
        <v>11411.228608757207</v>
      </c>
      <c r="BZ19" s="4">
        <f t="shared" si="11"/>
        <v>2955.6430847254073</v>
      </c>
      <c r="CA19" s="4">
        <f t="shared" si="12"/>
        <v>7.1851248176399984</v>
      </c>
      <c r="CB19" s="4">
        <f t="shared" si="13"/>
        <v>928.2204585086663</v>
      </c>
    </row>
    <row r="20" spans="1:80" x14ac:dyDescent="0.25">
      <c r="A20" s="2">
        <v>42067</v>
      </c>
      <c r="B20" s="3">
        <v>2.5045138888888888E-2</v>
      </c>
      <c r="C20" s="4">
        <v>9.8420000000000005</v>
      </c>
      <c r="D20" s="4">
        <v>3.8593999999999999</v>
      </c>
      <c r="E20" s="4">
        <v>38594.033900000002</v>
      </c>
      <c r="F20" s="4">
        <v>78</v>
      </c>
      <c r="G20" s="4">
        <v>6.4</v>
      </c>
      <c r="H20" s="4">
        <v>20179.099999999999</v>
      </c>
      <c r="J20" s="4">
        <v>3.8</v>
      </c>
      <c r="K20" s="4">
        <v>0.85980000000000001</v>
      </c>
      <c r="L20" s="4">
        <v>8.4625000000000004</v>
      </c>
      <c r="M20" s="4">
        <v>3.3184999999999998</v>
      </c>
      <c r="N20" s="4">
        <v>67.067700000000002</v>
      </c>
      <c r="O20" s="4">
        <v>5.5030000000000001</v>
      </c>
      <c r="P20" s="4">
        <v>72.599999999999994</v>
      </c>
      <c r="Q20" s="4">
        <v>50.433799999999998</v>
      </c>
      <c r="R20" s="4">
        <v>4.1382000000000003</v>
      </c>
      <c r="S20" s="4">
        <v>54.6</v>
      </c>
      <c r="T20" s="4">
        <v>20179.101200000001</v>
      </c>
      <c r="W20" s="4">
        <v>0</v>
      </c>
      <c r="X20" s="4">
        <v>3.2673999999999999</v>
      </c>
      <c r="Y20" s="4">
        <v>11.9</v>
      </c>
      <c r="Z20" s="4">
        <v>848</v>
      </c>
      <c r="AA20" s="4">
        <v>865</v>
      </c>
      <c r="AB20" s="4">
        <v>881</v>
      </c>
      <c r="AC20" s="4">
        <v>62</v>
      </c>
      <c r="AD20" s="4">
        <v>4.83</v>
      </c>
      <c r="AE20" s="4">
        <v>0.11</v>
      </c>
      <c r="AF20" s="4">
        <v>980</v>
      </c>
      <c r="AG20" s="4">
        <v>-16</v>
      </c>
      <c r="AH20" s="4">
        <v>13</v>
      </c>
      <c r="AI20" s="4">
        <v>11</v>
      </c>
      <c r="AJ20" s="4">
        <v>190</v>
      </c>
      <c r="AK20" s="4">
        <v>139</v>
      </c>
      <c r="AL20" s="4">
        <v>2.9</v>
      </c>
      <c r="AM20" s="4">
        <v>195</v>
      </c>
      <c r="AN20" s="4" t="s">
        <v>155</v>
      </c>
      <c r="AO20" s="4">
        <v>0</v>
      </c>
      <c r="AP20" s="5"/>
      <c r="BA20" s="4">
        <v>14.023</v>
      </c>
      <c r="BB20" s="4">
        <v>12.73</v>
      </c>
      <c r="BC20" s="4">
        <v>0.91</v>
      </c>
      <c r="BD20" s="4">
        <v>16.3</v>
      </c>
      <c r="BE20" s="4">
        <v>1859.4949999999999</v>
      </c>
      <c r="BF20" s="4">
        <v>464.1</v>
      </c>
      <c r="BG20" s="4">
        <v>1.5429999999999999</v>
      </c>
      <c r="BH20" s="4">
        <v>0.127</v>
      </c>
      <c r="BI20" s="4">
        <v>1.67</v>
      </c>
      <c r="BJ20" s="4">
        <v>1.161</v>
      </c>
      <c r="BK20" s="4">
        <v>9.5000000000000001E-2</v>
      </c>
      <c r="BL20" s="4">
        <v>1.256</v>
      </c>
      <c r="BM20" s="4">
        <v>146.62809999999999</v>
      </c>
      <c r="BQ20" s="4">
        <v>522.03099999999995</v>
      </c>
      <c r="BR20" s="4">
        <v>0.39742</v>
      </c>
      <c r="BS20" s="4">
        <v>-5</v>
      </c>
      <c r="BT20" s="4">
        <v>-2.2905999999999999E-2</v>
      </c>
      <c r="BU20" s="4">
        <v>9.7119549999999997</v>
      </c>
      <c r="BV20" s="4">
        <v>-0.46270499999999998</v>
      </c>
      <c r="BW20" s="4">
        <f t="shared" si="9"/>
        <v>2.5658985109999999</v>
      </c>
      <c r="BY20" s="4">
        <f t="shared" si="10"/>
        <v>13309.727509128325</v>
      </c>
      <c r="BZ20" s="4">
        <f t="shared" si="11"/>
        <v>3321.8935985234998</v>
      </c>
      <c r="CA20" s="4">
        <f t="shared" si="12"/>
        <v>8.3101022794350001</v>
      </c>
      <c r="CB20" s="4">
        <f t="shared" si="13"/>
        <v>1049.5215400854634</v>
      </c>
    </row>
    <row r="21" spans="1:80" x14ac:dyDescent="0.25">
      <c r="A21" s="2">
        <v>42067</v>
      </c>
      <c r="B21" s="3">
        <v>2.5056712962962958E-2</v>
      </c>
      <c r="C21" s="4">
        <v>9.6780000000000008</v>
      </c>
      <c r="D21" s="4">
        <v>3.8460000000000001</v>
      </c>
      <c r="E21" s="4">
        <v>38459.917079999999</v>
      </c>
      <c r="F21" s="4">
        <v>78</v>
      </c>
      <c r="G21" s="4">
        <v>6.4</v>
      </c>
      <c r="H21" s="4">
        <v>20083.400000000001</v>
      </c>
      <c r="J21" s="4">
        <v>3.7</v>
      </c>
      <c r="K21" s="4">
        <v>0.86129999999999995</v>
      </c>
      <c r="L21" s="4">
        <v>8.3353000000000002</v>
      </c>
      <c r="M21" s="4">
        <v>3.3123999999999998</v>
      </c>
      <c r="N21" s="4">
        <v>67.178100000000001</v>
      </c>
      <c r="O21" s="4">
        <v>5.5121000000000002</v>
      </c>
      <c r="P21" s="4">
        <v>72.7</v>
      </c>
      <c r="Q21" s="4">
        <v>50.5169</v>
      </c>
      <c r="R21" s="4">
        <v>4.1449999999999996</v>
      </c>
      <c r="S21" s="4">
        <v>54.7</v>
      </c>
      <c r="T21" s="4">
        <v>20083.363399999998</v>
      </c>
      <c r="W21" s="4">
        <v>0</v>
      </c>
      <c r="X21" s="4">
        <v>3.1867000000000001</v>
      </c>
      <c r="Y21" s="4">
        <v>12</v>
      </c>
      <c r="Z21" s="4">
        <v>846</v>
      </c>
      <c r="AA21" s="4">
        <v>864</v>
      </c>
      <c r="AB21" s="4">
        <v>879</v>
      </c>
      <c r="AC21" s="4">
        <v>62</v>
      </c>
      <c r="AD21" s="4">
        <v>4.83</v>
      </c>
      <c r="AE21" s="4">
        <v>0.11</v>
      </c>
      <c r="AF21" s="4">
        <v>980</v>
      </c>
      <c r="AG21" s="4">
        <v>-16</v>
      </c>
      <c r="AH21" s="4">
        <v>13</v>
      </c>
      <c r="AI21" s="4">
        <v>11</v>
      </c>
      <c r="AJ21" s="4">
        <v>190</v>
      </c>
      <c r="AK21" s="4">
        <v>139</v>
      </c>
      <c r="AL21" s="4">
        <v>2.5</v>
      </c>
      <c r="AM21" s="4">
        <v>195</v>
      </c>
      <c r="AN21" s="4" t="s">
        <v>155</v>
      </c>
      <c r="AO21" s="4">
        <v>0</v>
      </c>
      <c r="AP21" s="5"/>
      <c r="BA21" s="4">
        <v>14.023</v>
      </c>
      <c r="BB21" s="4">
        <v>12.88</v>
      </c>
      <c r="BC21" s="4">
        <v>0.92</v>
      </c>
      <c r="BD21" s="4">
        <v>16.109000000000002</v>
      </c>
      <c r="BE21" s="4">
        <v>1850.7560000000001</v>
      </c>
      <c r="BF21" s="4">
        <v>468.11099999999999</v>
      </c>
      <c r="BG21" s="4">
        <v>1.5620000000000001</v>
      </c>
      <c r="BH21" s="4">
        <v>0.128</v>
      </c>
      <c r="BI21" s="4">
        <v>1.69</v>
      </c>
      <c r="BJ21" s="4">
        <v>1.175</v>
      </c>
      <c r="BK21" s="4">
        <v>9.6000000000000002E-2</v>
      </c>
      <c r="BL21" s="4">
        <v>1.2709999999999999</v>
      </c>
      <c r="BM21" s="4">
        <v>147.46420000000001</v>
      </c>
      <c r="BQ21" s="4">
        <v>514.47400000000005</v>
      </c>
      <c r="BR21" s="4">
        <v>0.43998599999999999</v>
      </c>
      <c r="BS21" s="4">
        <v>-5</v>
      </c>
      <c r="BT21" s="4">
        <v>-2.0143999999999999E-2</v>
      </c>
      <c r="BU21" s="4">
        <v>10.752158</v>
      </c>
      <c r="BV21" s="4">
        <v>-0.40690599999999999</v>
      </c>
      <c r="BW21" s="4">
        <f t="shared" si="9"/>
        <v>2.8407201436</v>
      </c>
      <c r="BY21" s="4">
        <f t="shared" si="10"/>
        <v>14666.020626477175</v>
      </c>
      <c r="BZ21" s="4">
        <f t="shared" si="11"/>
        <v>3709.4709305175056</v>
      </c>
      <c r="CA21" s="4">
        <f t="shared" si="12"/>
        <v>9.311100024049999</v>
      </c>
      <c r="CB21" s="4">
        <f t="shared" si="13"/>
        <v>1168.5565243970332</v>
      </c>
    </row>
    <row r="22" spans="1:80" x14ac:dyDescent="0.25">
      <c r="A22" s="2">
        <v>42067</v>
      </c>
      <c r="B22" s="3">
        <v>2.5068287037037038E-2</v>
      </c>
      <c r="C22" s="4">
        <v>8.5920000000000005</v>
      </c>
      <c r="D22" s="4">
        <v>4.1909999999999998</v>
      </c>
      <c r="E22" s="4">
        <v>41909.871249999997</v>
      </c>
      <c r="F22" s="4">
        <v>71.7</v>
      </c>
      <c r="G22" s="4">
        <v>6.4</v>
      </c>
      <c r="H22" s="4">
        <v>20770.400000000001</v>
      </c>
      <c r="J22" s="4">
        <v>3.7</v>
      </c>
      <c r="K22" s="4">
        <v>0.86609999999999998</v>
      </c>
      <c r="L22" s="4">
        <v>7.4416000000000002</v>
      </c>
      <c r="M22" s="4">
        <v>3.63</v>
      </c>
      <c r="N22" s="4">
        <v>62.0715</v>
      </c>
      <c r="O22" s="4">
        <v>5.5433000000000003</v>
      </c>
      <c r="P22" s="4">
        <v>67.599999999999994</v>
      </c>
      <c r="Q22" s="4">
        <v>46.676699999999997</v>
      </c>
      <c r="R22" s="4">
        <v>4.1684000000000001</v>
      </c>
      <c r="S22" s="4">
        <v>50.8</v>
      </c>
      <c r="T22" s="4">
        <v>20770.360799999999</v>
      </c>
      <c r="W22" s="4">
        <v>0</v>
      </c>
      <c r="X22" s="4">
        <v>3.2046999999999999</v>
      </c>
      <c r="Y22" s="4">
        <v>12</v>
      </c>
      <c r="Z22" s="4">
        <v>846</v>
      </c>
      <c r="AA22" s="4">
        <v>863</v>
      </c>
      <c r="AB22" s="4">
        <v>877</v>
      </c>
      <c r="AC22" s="4">
        <v>62</v>
      </c>
      <c r="AD22" s="4">
        <v>4.83</v>
      </c>
      <c r="AE22" s="4">
        <v>0.11</v>
      </c>
      <c r="AF22" s="4">
        <v>980</v>
      </c>
      <c r="AG22" s="4">
        <v>-16</v>
      </c>
      <c r="AH22" s="4">
        <v>13</v>
      </c>
      <c r="AI22" s="4">
        <v>11</v>
      </c>
      <c r="AJ22" s="4">
        <v>191</v>
      </c>
      <c r="AK22" s="4">
        <v>138</v>
      </c>
      <c r="AL22" s="4">
        <v>3.4</v>
      </c>
      <c r="AM22" s="4">
        <v>195</v>
      </c>
      <c r="AN22" s="4" t="s">
        <v>155</v>
      </c>
      <c r="AO22" s="4">
        <v>0</v>
      </c>
      <c r="AP22" s="5"/>
      <c r="BA22" s="4">
        <v>14.023</v>
      </c>
      <c r="BB22" s="4">
        <v>13.34</v>
      </c>
      <c r="BC22" s="4">
        <v>0.95</v>
      </c>
      <c r="BD22" s="4">
        <v>15.456</v>
      </c>
      <c r="BE22" s="4">
        <v>1716.2729999999999</v>
      </c>
      <c r="BF22" s="4">
        <v>532.84199999999998</v>
      </c>
      <c r="BG22" s="4">
        <v>1.4990000000000001</v>
      </c>
      <c r="BH22" s="4">
        <v>0.13400000000000001</v>
      </c>
      <c r="BI22" s="4">
        <v>1.633</v>
      </c>
      <c r="BJ22" s="4">
        <v>1.127</v>
      </c>
      <c r="BK22" s="4">
        <v>0.10100000000000001</v>
      </c>
      <c r="BL22" s="4">
        <v>1.228</v>
      </c>
      <c r="BM22" s="4">
        <v>158.41079999999999</v>
      </c>
      <c r="BQ22" s="4">
        <v>537.41</v>
      </c>
      <c r="BR22" s="4">
        <v>0.49055199999999999</v>
      </c>
      <c r="BS22" s="4">
        <v>-5</v>
      </c>
      <c r="BT22" s="4">
        <v>-2.0951999999999998E-2</v>
      </c>
      <c r="BU22" s="4">
        <v>11.987864999999999</v>
      </c>
      <c r="BV22" s="4">
        <v>-0.42323</v>
      </c>
      <c r="BW22" s="4">
        <f t="shared" si="9"/>
        <v>3.1671939329999996</v>
      </c>
      <c r="BY22" s="4">
        <f t="shared" si="10"/>
        <v>15163.368933005862</v>
      </c>
      <c r="BZ22" s="4">
        <f t="shared" si="11"/>
        <v>4707.6891782372095</v>
      </c>
      <c r="CA22" s="4">
        <f t="shared" si="12"/>
        <v>9.9571086811349989</v>
      </c>
      <c r="CB22" s="4">
        <f t="shared" si="13"/>
        <v>1399.5683690022538</v>
      </c>
    </row>
    <row r="23" spans="1:80" x14ac:dyDescent="0.25">
      <c r="A23" s="2">
        <v>42067</v>
      </c>
      <c r="B23" s="3">
        <v>2.5079861111111112E-2</v>
      </c>
      <c r="C23" s="4">
        <v>6.1719999999999997</v>
      </c>
      <c r="D23" s="4">
        <v>4.6025</v>
      </c>
      <c r="E23" s="4">
        <v>46025.413659999998</v>
      </c>
      <c r="F23" s="4">
        <v>67.3</v>
      </c>
      <c r="G23" s="4">
        <v>6.5</v>
      </c>
      <c r="H23" s="4">
        <v>34718.6</v>
      </c>
      <c r="J23" s="4">
        <v>3.7</v>
      </c>
      <c r="K23" s="4">
        <v>0.86729999999999996</v>
      </c>
      <c r="L23" s="4">
        <v>5.3532999999999999</v>
      </c>
      <c r="M23" s="4">
        <v>3.9916999999999998</v>
      </c>
      <c r="N23" s="4">
        <v>58.368099999999998</v>
      </c>
      <c r="O23" s="4">
        <v>5.63</v>
      </c>
      <c r="P23" s="4">
        <v>64</v>
      </c>
      <c r="Q23" s="4">
        <v>43.891800000000003</v>
      </c>
      <c r="R23" s="4">
        <v>4.2336</v>
      </c>
      <c r="S23" s="4">
        <v>48.1</v>
      </c>
      <c r="T23" s="4">
        <v>34718.565399999999</v>
      </c>
      <c r="W23" s="4">
        <v>0</v>
      </c>
      <c r="X23" s="4">
        <v>3.2088999999999999</v>
      </c>
      <c r="Y23" s="4">
        <v>11.9</v>
      </c>
      <c r="Z23" s="4">
        <v>846</v>
      </c>
      <c r="AA23" s="4">
        <v>863</v>
      </c>
      <c r="AB23" s="4">
        <v>877</v>
      </c>
      <c r="AC23" s="4">
        <v>62</v>
      </c>
      <c r="AD23" s="4">
        <v>4.83</v>
      </c>
      <c r="AE23" s="4">
        <v>0.11</v>
      </c>
      <c r="AF23" s="4">
        <v>980</v>
      </c>
      <c r="AG23" s="4">
        <v>-16</v>
      </c>
      <c r="AH23" s="4">
        <v>13.951048999999999</v>
      </c>
      <c r="AI23" s="4">
        <v>11</v>
      </c>
      <c r="AJ23" s="4">
        <v>191</v>
      </c>
      <c r="AK23" s="4">
        <v>139</v>
      </c>
      <c r="AL23" s="4">
        <v>2.4</v>
      </c>
      <c r="AM23" s="4">
        <v>195</v>
      </c>
      <c r="AN23" s="4" t="s">
        <v>155</v>
      </c>
      <c r="AO23" s="4">
        <v>0</v>
      </c>
      <c r="AP23" s="5"/>
      <c r="BA23" s="4">
        <v>14.023</v>
      </c>
      <c r="BB23" s="4">
        <v>13.49</v>
      </c>
      <c r="BC23" s="4">
        <v>0.96</v>
      </c>
      <c r="BD23" s="4">
        <v>15.303000000000001</v>
      </c>
      <c r="BE23" s="4">
        <v>1266.6880000000001</v>
      </c>
      <c r="BF23" s="4">
        <v>601.15300000000002</v>
      </c>
      <c r="BG23" s="4">
        <v>1.446</v>
      </c>
      <c r="BH23" s="4">
        <v>0.14000000000000001</v>
      </c>
      <c r="BI23" s="4">
        <v>1.5860000000000001</v>
      </c>
      <c r="BJ23" s="4">
        <v>1.0880000000000001</v>
      </c>
      <c r="BK23" s="4">
        <v>0.105</v>
      </c>
      <c r="BL23" s="4">
        <v>1.1930000000000001</v>
      </c>
      <c r="BM23" s="4">
        <v>271.66370000000001</v>
      </c>
      <c r="BQ23" s="4">
        <v>552.09100000000001</v>
      </c>
      <c r="BR23" s="4">
        <v>0.42357299999999998</v>
      </c>
      <c r="BS23" s="4">
        <v>-5</v>
      </c>
      <c r="BT23" s="4">
        <v>-1.9098E-2</v>
      </c>
      <c r="BU23" s="4">
        <v>10.351076000000001</v>
      </c>
      <c r="BV23" s="4">
        <v>-0.38577800000000001</v>
      </c>
      <c r="BW23" s="4">
        <f t="shared" si="9"/>
        <v>2.7347542792000001</v>
      </c>
      <c r="BY23" s="4">
        <f t="shared" si="10"/>
        <v>9663.2372283842578</v>
      </c>
      <c r="BZ23" s="4">
        <f t="shared" si="11"/>
        <v>4586.0417478928366</v>
      </c>
      <c r="CA23" s="4">
        <f t="shared" si="12"/>
        <v>8.3000723970560006</v>
      </c>
      <c r="CB23" s="4">
        <f t="shared" si="13"/>
        <v>2072.4525529890643</v>
      </c>
    </row>
    <row r="24" spans="1:80" x14ac:dyDescent="0.25">
      <c r="A24" s="2">
        <v>42067</v>
      </c>
      <c r="B24" s="3">
        <v>2.5091435185185185E-2</v>
      </c>
      <c r="C24" s="4">
        <v>4.7069999999999999</v>
      </c>
      <c r="D24" s="4">
        <v>4.8639999999999999</v>
      </c>
      <c r="E24" s="4">
        <v>48639.754240000002</v>
      </c>
      <c r="F24" s="4">
        <v>63.9</v>
      </c>
      <c r="G24" s="4">
        <v>6.5</v>
      </c>
      <c r="H24" s="4">
        <v>46079.9</v>
      </c>
      <c r="J24" s="4">
        <v>3.7</v>
      </c>
      <c r="K24" s="4">
        <v>0.86480000000000001</v>
      </c>
      <c r="L24" s="4">
        <v>4.0704000000000002</v>
      </c>
      <c r="M24" s="4">
        <v>4.2062999999999997</v>
      </c>
      <c r="N24" s="4">
        <v>55.226999999999997</v>
      </c>
      <c r="O24" s="4">
        <v>5.6212</v>
      </c>
      <c r="P24" s="4">
        <v>60.8</v>
      </c>
      <c r="Q24" s="4">
        <v>41.529800000000002</v>
      </c>
      <c r="R24" s="4">
        <v>4.2270000000000003</v>
      </c>
      <c r="S24" s="4">
        <v>45.8</v>
      </c>
      <c r="T24" s="4">
        <v>46079.913500000002</v>
      </c>
      <c r="W24" s="4">
        <v>0</v>
      </c>
      <c r="X24" s="4">
        <v>3.1997</v>
      </c>
      <c r="Y24" s="4">
        <v>12</v>
      </c>
      <c r="Z24" s="4">
        <v>845</v>
      </c>
      <c r="AA24" s="4">
        <v>863</v>
      </c>
      <c r="AB24" s="4">
        <v>876</v>
      </c>
      <c r="AC24" s="4">
        <v>62</v>
      </c>
      <c r="AD24" s="4">
        <v>4.83</v>
      </c>
      <c r="AE24" s="4">
        <v>0.11</v>
      </c>
      <c r="AF24" s="4">
        <v>980</v>
      </c>
      <c r="AG24" s="4">
        <v>-16</v>
      </c>
      <c r="AH24" s="4">
        <v>13.049950000000001</v>
      </c>
      <c r="AI24" s="4">
        <v>11</v>
      </c>
      <c r="AJ24" s="4">
        <v>191</v>
      </c>
      <c r="AK24" s="4">
        <v>139</v>
      </c>
      <c r="AL24" s="4">
        <v>2.2000000000000002</v>
      </c>
      <c r="AM24" s="4">
        <v>195</v>
      </c>
      <c r="AN24" s="4" t="s">
        <v>155</v>
      </c>
      <c r="AO24" s="4">
        <v>0</v>
      </c>
      <c r="AP24" s="5"/>
      <c r="BA24" s="4">
        <v>14.023</v>
      </c>
      <c r="BB24" s="4">
        <v>13.24</v>
      </c>
      <c r="BC24" s="4">
        <v>0.94</v>
      </c>
      <c r="BD24" s="4">
        <v>15.634</v>
      </c>
      <c r="BE24" s="4">
        <v>958.03399999999999</v>
      </c>
      <c r="BF24" s="4">
        <v>630.12900000000002</v>
      </c>
      <c r="BG24" s="4">
        <v>1.361</v>
      </c>
      <c r="BH24" s="4">
        <v>0.13900000000000001</v>
      </c>
      <c r="BI24" s="4">
        <v>1.5</v>
      </c>
      <c r="BJ24" s="4">
        <v>1.024</v>
      </c>
      <c r="BK24" s="4">
        <v>0.104</v>
      </c>
      <c r="BL24" s="4">
        <v>1.1279999999999999</v>
      </c>
      <c r="BM24" s="4">
        <v>358.6576</v>
      </c>
      <c r="BQ24" s="4">
        <v>547.59699999999998</v>
      </c>
      <c r="BR24" s="4">
        <v>0.34399600000000002</v>
      </c>
      <c r="BS24" s="4">
        <v>-5</v>
      </c>
      <c r="BT24" s="4">
        <v>-1.805E-2</v>
      </c>
      <c r="BU24" s="4">
        <v>8.4064019999999999</v>
      </c>
      <c r="BV24" s="4">
        <v>-0.36460900000000002</v>
      </c>
      <c r="BW24" s="4">
        <f t="shared" si="9"/>
        <v>2.2209714084000001</v>
      </c>
      <c r="BY24" s="4">
        <f t="shared" si="10"/>
        <v>5935.5171541133159</v>
      </c>
      <c r="BZ24" s="4">
        <f t="shared" si="11"/>
        <v>3903.9757344773461</v>
      </c>
      <c r="CA24" s="4">
        <f t="shared" si="12"/>
        <v>6.3442107125760003</v>
      </c>
      <c r="CB24" s="4">
        <f t="shared" si="13"/>
        <v>2222.0697149089824</v>
      </c>
    </row>
    <row r="25" spans="1:80" x14ac:dyDescent="0.25">
      <c r="A25" s="2">
        <v>42067</v>
      </c>
      <c r="B25" s="3">
        <v>2.5103009259259259E-2</v>
      </c>
      <c r="C25" s="4">
        <v>3.964</v>
      </c>
      <c r="D25" s="4">
        <v>4.9288999999999996</v>
      </c>
      <c r="E25" s="4">
        <v>49288.764909999998</v>
      </c>
      <c r="F25" s="4">
        <v>55.1</v>
      </c>
      <c r="G25" s="4">
        <v>6.7</v>
      </c>
      <c r="H25" s="4">
        <v>46080.6</v>
      </c>
      <c r="J25" s="4">
        <v>3.75</v>
      </c>
      <c r="K25" s="4">
        <v>0.87039999999999995</v>
      </c>
      <c r="L25" s="4">
        <v>3.45</v>
      </c>
      <c r="M25" s="4">
        <v>4.29</v>
      </c>
      <c r="N25" s="4">
        <v>47.934800000000003</v>
      </c>
      <c r="O25" s="4">
        <v>5.8239000000000001</v>
      </c>
      <c r="P25" s="4">
        <v>53.8</v>
      </c>
      <c r="Q25" s="4">
        <v>36.046199999999999</v>
      </c>
      <c r="R25" s="4">
        <v>4.3795000000000002</v>
      </c>
      <c r="S25" s="4">
        <v>40.4</v>
      </c>
      <c r="T25" s="4">
        <v>46080.639600000002</v>
      </c>
      <c r="W25" s="4">
        <v>0</v>
      </c>
      <c r="X25" s="4">
        <v>3.2664</v>
      </c>
      <c r="Y25" s="4">
        <v>11.9</v>
      </c>
      <c r="Z25" s="4">
        <v>846</v>
      </c>
      <c r="AA25" s="4">
        <v>864</v>
      </c>
      <c r="AB25" s="4">
        <v>876</v>
      </c>
      <c r="AC25" s="4">
        <v>62</v>
      </c>
      <c r="AD25" s="4">
        <v>4.83</v>
      </c>
      <c r="AE25" s="4">
        <v>0.11</v>
      </c>
      <c r="AF25" s="4">
        <v>980</v>
      </c>
      <c r="AG25" s="4">
        <v>-16</v>
      </c>
      <c r="AH25" s="4">
        <v>13</v>
      </c>
      <c r="AI25" s="4">
        <v>11</v>
      </c>
      <c r="AJ25" s="4">
        <v>191</v>
      </c>
      <c r="AK25" s="4">
        <v>139</v>
      </c>
      <c r="AL25" s="4">
        <v>2.7</v>
      </c>
      <c r="AM25" s="4">
        <v>195</v>
      </c>
      <c r="AN25" s="4" t="s">
        <v>155</v>
      </c>
      <c r="AO25" s="4">
        <v>0</v>
      </c>
      <c r="AP25" s="5"/>
      <c r="BA25" s="4">
        <v>14.023</v>
      </c>
      <c r="BB25" s="4">
        <v>13.82</v>
      </c>
      <c r="BC25" s="4">
        <v>0.99</v>
      </c>
      <c r="BD25" s="4">
        <v>14.893000000000001</v>
      </c>
      <c r="BE25" s="4">
        <v>847.41899999999998</v>
      </c>
      <c r="BF25" s="4">
        <v>670.67600000000004</v>
      </c>
      <c r="BG25" s="4">
        <v>1.2330000000000001</v>
      </c>
      <c r="BH25" s="4">
        <v>0.15</v>
      </c>
      <c r="BI25" s="4">
        <v>1.383</v>
      </c>
      <c r="BJ25" s="4">
        <v>0.92700000000000005</v>
      </c>
      <c r="BK25" s="4">
        <v>0.113</v>
      </c>
      <c r="BL25" s="4">
        <v>1.04</v>
      </c>
      <c r="BM25" s="4">
        <v>374.3014</v>
      </c>
      <c r="BQ25" s="4">
        <v>583.37599999999998</v>
      </c>
      <c r="BR25" s="4">
        <v>0.47585</v>
      </c>
      <c r="BS25" s="4">
        <v>-5</v>
      </c>
      <c r="BT25" s="4">
        <v>-1.8950000000000002E-2</v>
      </c>
      <c r="BU25" s="4">
        <v>11.628584</v>
      </c>
      <c r="BV25" s="4">
        <v>-0.38279000000000002</v>
      </c>
      <c r="BW25" s="4">
        <f t="shared" si="9"/>
        <v>3.0722718927999999</v>
      </c>
      <c r="BY25" s="4">
        <f t="shared" si="10"/>
        <v>7262.6065892009519</v>
      </c>
      <c r="BZ25" s="4">
        <f t="shared" si="11"/>
        <v>5747.8719934518085</v>
      </c>
      <c r="CA25" s="4">
        <f t="shared" si="12"/>
        <v>7.9446369602160001</v>
      </c>
      <c r="CB25" s="4">
        <f t="shared" si="13"/>
        <v>3207.8627148873716</v>
      </c>
    </row>
    <row r="26" spans="1:80" x14ac:dyDescent="0.25">
      <c r="A26" s="2">
        <v>42067</v>
      </c>
      <c r="B26" s="3">
        <v>2.5114583333333333E-2</v>
      </c>
      <c r="C26" s="4">
        <v>3.4449999999999998</v>
      </c>
      <c r="D26" s="4">
        <v>4.9638</v>
      </c>
      <c r="E26" s="4">
        <v>49637.998299999999</v>
      </c>
      <c r="F26" s="4">
        <v>46.9</v>
      </c>
      <c r="G26" s="4">
        <v>7.8</v>
      </c>
      <c r="H26" s="4">
        <v>46080.800000000003</v>
      </c>
      <c r="J26" s="4">
        <v>4.8899999999999997</v>
      </c>
      <c r="K26" s="4">
        <v>0.87429999999999997</v>
      </c>
      <c r="L26" s="4">
        <v>3.0118</v>
      </c>
      <c r="M26" s="4">
        <v>4.3398000000000003</v>
      </c>
      <c r="N26" s="4">
        <v>40.961500000000001</v>
      </c>
      <c r="O26" s="4">
        <v>6.8194999999999997</v>
      </c>
      <c r="P26" s="4">
        <v>47.8</v>
      </c>
      <c r="Q26" s="4">
        <v>30.802399999999999</v>
      </c>
      <c r="R26" s="4">
        <v>5.1280999999999999</v>
      </c>
      <c r="S26" s="4">
        <v>35.9</v>
      </c>
      <c r="T26" s="4">
        <v>46080.800000000003</v>
      </c>
      <c r="W26" s="4">
        <v>0</v>
      </c>
      <c r="X26" s="4">
        <v>4.2790999999999997</v>
      </c>
      <c r="Y26" s="4">
        <v>12</v>
      </c>
      <c r="Z26" s="4">
        <v>845</v>
      </c>
      <c r="AA26" s="4">
        <v>862</v>
      </c>
      <c r="AB26" s="4">
        <v>875</v>
      </c>
      <c r="AC26" s="4">
        <v>62</v>
      </c>
      <c r="AD26" s="4">
        <v>4.83</v>
      </c>
      <c r="AE26" s="4">
        <v>0.11</v>
      </c>
      <c r="AF26" s="4">
        <v>980</v>
      </c>
      <c r="AG26" s="4">
        <v>-16</v>
      </c>
      <c r="AH26" s="4">
        <v>13</v>
      </c>
      <c r="AI26" s="4">
        <v>11</v>
      </c>
      <c r="AJ26" s="4">
        <v>190.1</v>
      </c>
      <c r="AK26" s="4">
        <v>139.9</v>
      </c>
      <c r="AL26" s="4">
        <v>2.6</v>
      </c>
      <c r="AM26" s="4">
        <v>195</v>
      </c>
      <c r="AN26" s="4" t="s">
        <v>155</v>
      </c>
      <c r="AO26" s="4">
        <v>0</v>
      </c>
      <c r="AP26" s="5"/>
      <c r="BA26" s="4">
        <v>14.023</v>
      </c>
      <c r="BB26" s="4">
        <v>14.26</v>
      </c>
      <c r="BC26" s="4">
        <v>1.02</v>
      </c>
      <c r="BD26" s="4">
        <v>14.379</v>
      </c>
      <c r="BE26" s="4">
        <v>763.89300000000003</v>
      </c>
      <c r="BF26" s="4">
        <v>700.56700000000001</v>
      </c>
      <c r="BG26" s="4">
        <v>1.0880000000000001</v>
      </c>
      <c r="BH26" s="4">
        <v>0.18099999999999999</v>
      </c>
      <c r="BI26" s="4">
        <v>1.2689999999999999</v>
      </c>
      <c r="BJ26" s="4">
        <v>0.81799999999999995</v>
      </c>
      <c r="BK26" s="4">
        <v>0.13600000000000001</v>
      </c>
      <c r="BL26" s="4">
        <v>0.95399999999999996</v>
      </c>
      <c r="BM26" s="4">
        <v>386.49439999999998</v>
      </c>
      <c r="BQ26" s="4">
        <v>789.14599999999996</v>
      </c>
      <c r="BR26" s="4">
        <v>0.50675000000000003</v>
      </c>
      <c r="BS26" s="4">
        <v>-5</v>
      </c>
      <c r="BT26" s="4">
        <v>-1.6150000000000001E-2</v>
      </c>
      <c r="BU26" s="4">
        <v>12.383703000000001</v>
      </c>
      <c r="BV26" s="4">
        <v>-0.32623000000000002</v>
      </c>
      <c r="BW26" s="4">
        <f t="shared" si="9"/>
        <v>3.2717743326000002</v>
      </c>
      <c r="BY26" s="4">
        <f t="shared" si="10"/>
        <v>6971.8903143691232</v>
      </c>
      <c r="BZ26" s="4">
        <f t="shared" si="11"/>
        <v>6393.9272671259369</v>
      </c>
      <c r="CA26" s="4">
        <f t="shared" si="12"/>
        <v>7.4657134927979998</v>
      </c>
      <c r="CB26" s="4">
        <f t="shared" si="13"/>
        <v>3527.4528813824782</v>
      </c>
    </row>
    <row r="27" spans="1:80" x14ac:dyDescent="0.25">
      <c r="A27" s="2">
        <v>42067</v>
      </c>
      <c r="B27" s="3">
        <v>2.5126157407407406E-2</v>
      </c>
      <c r="C27" s="4">
        <v>3.0129999999999999</v>
      </c>
      <c r="D27" s="4">
        <v>4.6723999999999997</v>
      </c>
      <c r="E27" s="4">
        <v>46723.70796</v>
      </c>
      <c r="F27" s="4">
        <v>40.1</v>
      </c>
      <c r="G27" s="4">
        <v>7.7</v>
      </c>
      <c r="H27" s="4">
        <v>46082.8</v>
      </c>
      <c r="J27" s="4">
        <v>6.58</v>
      </c>
      <c r="K27" s="4">
        <v>0.88100000000000001</v>
      </c>
      <c r="L27" s="4">
        <v>2.6545999999999998</v>
      </c>
      <c r="M27" s="4">
        <v>4.1162999999999998</v>
      </c>
      <c r="N27" s="4">
        <v>35.287599999999998</v>
      </c>
      <c r="O27" s="4">
        <v>6.7835999999999999</v>
      </c>
      <c r="P27" s="4">
        <v>42.1</v>
      </c>
      <c r="Q27" s="4">
        <v>26.535699999999999</v>
      </c>
      <c r="R27" s="4">
        <v>5.1012000000000004</v>
      </c>
      <c r="S27" s="4">
        <v>31.6</v>
      </c>
      <c r="T27" s="4">
        <v>46082.761299999998</v>
      </c>
      <c r="W27" s="4">
        <v>0</v>
      </c>
      <c r="X27" s="4">
        <v>5.7949999999999999</v>
      </c>
      <c r="Y27" s="4">
        <v>12</v>
      </c>
      <c r="Z27" s="4">
        <v>844</v>
      </c>
      <c r="AA27" s="4">
        <v>860</v>
      </c>
      <c r="AB27" s="4">
        <v>874</v>
      </c>
      <c r="AC27" s="4">
        <v>62</v>
      </c>
      <c r="AD27" s="4">
        <v>4.83</v>
      </c>
      <c r="AE27" s="4">
        <v>0.11</v>
      </c>
      <c r="AF27" s="4">
        <v>980</v>
      </c>
      <c r="AG27" s="4">
        <v>-16</v>
      </c>
      <c r="AH27" s="4">
        <v>13</v>
      </c>
      <c r="AI27" s="4">
        <v>11</v>
      </c>
      <c r="AJ27" s="4">
        <v>191</v>
      </c>
      <c r="AK27" s="4">
        <v>139</v>
      </c>
      <c r="AL27" s="4">
        <v>2.6</v>
      </c>
      <c r="AM27" s="4">
        <v>195</v>
      </c>
      <c r="AN27" s="4" t="s">
        <v>155</v>
      </c>
      <c r="AO27" s="4">
        <v>0</v>
      </c>
      <c r="AP27" s="5"/>
      <c r="BA27" s="4">
        <v>14.023</v>
      </c>
      <c r="BB27" s="4">
        <v>15.09</v>
      </c>
      <c r="BC27" s="4">
        <v>1.08</v>
      </c>
      <c r="BD27" s="4">
        <v>13.509</v>
      </c>
      <c r="BE27" s="4">
        <v>707.76099999999997</v>
      </c>
      <c r="BF27" s="4">
        <v>698.50800000000004</v>
      </c>
      <c r="BG27" s="4">
        <v>0.98499999999999999</v>
      </c>
      <c r="BH27" s="4">
        <v>0.189</v>
      </c>
      <c r="BI27" s="4">
        <v>1.175</v>
      </c>
      <c r="BJ27" s="4">
        <v>0.74099999999999999</v>
      </c>
      <c r="BK27" s="4">
        <v>0.14199999999999999</v>
      </c>
      <c r="BL27" s="4">
        <v>0.88300000000000001</v>
      </c>
      <c r="BM27" s="4">
        <v>406.29829999999998</v>
      </c>
      <c r="BQ27" s="4">
        <v>1123.4010000000001</v>
      </c>
      <c r="BR27" s="4">
        <v>0.89546199999999998</v>
      </c>
      <c r="BS27" s="4">
        <v>-5</v>
      </c>
      <c r="BT27" s="4">
        <v>-1.6957E-2</v>
      </c>
      <c r="BU27" s="4">
        <v>21.882859</v>
      </c>
      <c r="BV27" s="4">
        <v>-0.34252500000000002</v>
      </c>
      <c r="BW27" s="4">
        <f t="shared" si="9"/>
        <v>5.7814513478</v>
      </c>
      <c r="BY27" s="4">
        <f t="shared" si="10"/>
        <v>11414.533782331162</v>
      </c>
      <c r="BZ27" s="4">
        <f t="shared" si="11"/>
        <v>11265.304478812164</v>
      </c>
      <c r="CA27" s="4">
        <f t="shared" si="12"/>
        <v>11.950601308503</v>
      </c>
      <c r="CB27" s="4">
        <f t="shared" si="13"/>
        <v>6552.6437187888587</v>
      </c>
    </row>
    <row r="28" spans="1:80" x14ac:dyDescent="0.25">
      <c r="A28" s="2">
        <v>42067</v>
      </c>
      <c r="B28" s="3">
        <v>2.513773148148148E-2</v>
      </c>
      <c r="C28" s="4">
        <v>2.927</v>
      </c>
      <c r="D28" s="4">
        <v>4.7248999999999999</v>
      </c>
      <c r="E28" s="4">
        <v>47249.272420000001</v>
      </c>
      <c r="F28" s="4">
        <v>34.200000000000003</v>
      </c>
      <c r="G28" s="4">
        <v>7.8</v>
      </c>
      <c r="H28" s="4">
        <v>46076.7</v>
      </c>
      <c r="J28" s="4">
        <v>8.2899999999999991</v>
      </c>
      <c r="K28" s="4">
        <v>0.88119999999999998</v>
      </c>
      <c r="L28" s="4">
        <v>2.5792000000000002</v>
      </c>
      <c r="M28" s="4">
        <v>4.1634000000000002</v>
      </c>
      <c r="N28" s="4">
        <v>30.1784</v>
      </c>
      <c r="O28" s="4">
        <v>6.8730000000000002</v>
      </c>
      <c r="P28" s="4">
        <v>37.1</v>
      </c>
      <c r="Q28" s="4">
        <v>22.6937</v>
      </c>
      <c r="R28" s="4">
        <v>5.1684000000000001</v>
      </c>
      <c r="S28" s="4">
        <v>27.9</v>
      </c>
      <c r="T28" s="4">
        <v>46076.714800000002</v>
      </c>
      <c r="W28" s="4">
        <v>0</v>
      </c>
      <c r="X28" s="4">
        <v>7.3023999999999996</v>
      </c>
      <c r="Y28" s="4">
        <v>12</v>
      </c>
      <c r="Z28" s="4">
        <v>843</v>
      </c>
      <c r="AA28" s="4">
        <v>860</v>
      </c>
      <c r="AB28" s="4">
        <v>874</v>
      </c>
      <c r="AC28" s="4">
        <v>62</v>
      </c>
      <c r="AD28" s="4">
        <v>4.83</v>
      </c>
      <c r="AE28" s="4">
        <v>0.11</v>
      </c>
      <c r="AF28" s="4">
        <v>980</v>
      </c>
      <c r="AG28" s="4">
        <v>-16</v>
      </c>
      <c r="AH28" s="4">
        <v>13</v>
      </c>
      <c r="AI28" s="4">
        <v>11</v>
      </c>
      <c r="AJ28" s="4">
        <v>190</v>
      </c>
      <c r="AK28" s="4">
        <v>139</v>
      </c>
      <c r="AL28" s="4">
        <v>2.6</v>
      </c>
      <c r="AM28" s="4">
        <v>195</v>
      </c>
      <c r="AN28" s="4" t="s">
        <v>155</v>
      </c>
      <c r="AO28" s="4">
        <v>0</v>
      </c>
      <c r="AP28" s="5"/>
      <c r="BA28" s="4">
        <v>14.023</v>
      </c>
      <c r="BB28" s="4">
        <v>15.11</v>
      </c>
      <c r="BC28" s="4">
        <v>1.08</v>
      </c>
      <c r="BD28" s="4">
        <v>13.487</v>
      </c>
      <c r="BE28" s="4">
        <v>689.40700000000004</v>
      </c>
      <c r="BF28" s="4">
        <v>708.30799999999999</v>
      </c>
      <c r="BG28" s="4">
        <v>0.84499999999999997</v>
      </c>
      <c r="BH28" s="4">
        <v>0.192</v>
      </c>
      <c r="BI28" s="4">
        <v>1.0369999999999999</v>
      </c>
      <c r="BJ28" s="4">
        <v>0.63500000000000001</v>
      </c>
      <c r="BK28" s="4">
        <v>0.14499999999999999</v>
      </c>
      <c r="BL28" s="4">
        <v>0.78</v>
      </c>
      <c r="BM28" s="4">
        <v>407.28440000000001</v>
      </c>
      <c r="BQ28" s="4">
        <v>1419.258</v>
      </c>
      <c r="BR28" s="4">
        <v>1.1281099999999999</v>
      </c>
      <c r="BS28" s="4">
        <v>-5</v>
      </c>
      <c r="BT28" s="4">
        <v>-1.7956E-2</v>
      </c>
      <c r="BU28" s="4">
        <v>27.568185</v>
      </c>
      <c r="BV28" s="4">
        <v>-0.36271199999999998</v>
      </c>
      <c r="BW28" s="4">
        <f t="shared" si="9"/>
        <v>7.2835144769999998</v>
      </c>
      <c r="BY28" s="4">
        <f t="shared" si="10"/>
        <v>14007.200690909414</v>
      </c>
      <c r="BZ28" s="4">
        <f t="shared" si="11"/>
        <v>14391.226527982259</v>
      </c>
      <c r="CA28" s="4">
        <f t="shared" si="12"/>
        <v>12.901772739075001</v>
      </c>
      <c r="CB28" s="4">
        <f t="shared" si="13"/>
        <v>8275.1035731819175</v>
      </c>
    </row>
    <row r="29" spans="1:80" x14ac:dyDescent="0.25">
      <c r="A29" s="2">
        <v>42067</v>
      </c>
      <c r="B29" s="3">
        <v>2.5149305555555557E-2</v>
      </c>
      <c r="C29" s="4">
        <v>3.613</v>
      </c>
      <c r="D29" s="4">
        <v>4.7885</v>
      </c>
      <c r="E29" s="4">
        <v>47884.686999999998</v>
      </c>
      <c r="F29" s="4">
        <v>30.9</v>
      </c>
      <c r="G29" s="4">
        <v>7.8</v>
      </c>
      <c r="H29" s="4">
        <v>46078.5</v>
      </c>
      <c r="J29" s="4">
        <v>9.49</v>
      </c>
      <c r="K29" s="4">
        <v>0.87460000000000004</v>
      </c>
      <c r="L29" s="4">
        <v>3.1596000000000002</v>
      </c>
      <c r="M29" s="4">
        <v>4.1879999999999997</v>
      </c>
      <c r="N29" s="4">
        <v>27.042400000000001</v>
      </c>
      <c r="O29" s="4">
        <v>6.8219000000000003</v>
      </c>
      <c r="P29" s="4">
        <v>33.9</v>
      </c>
      <c r="Q29" s="4">
        <v>20.3354</v>
      </c>
      <c r="R29" s="4">
        <v>5.13</v>
      </c>
      <c r="S29" s="4">
        <v>25.5</v>
      </c>
      <c r="T29" s="4">
        <v>46078.464200000002</v>
      </c>
      <c r="W29" s="4">
        <v>0</v>
      </c>
      <c r="X29" s="4">
        <v>8.3012999999999995</v>
      </c>
      <c r="Y29" s="4">
        <v>12</v>
      </c>
      <c r="Z29" s="4">
        <v>843</v>
      </c>
      <c r="AA29" s="4">
        <v>861</v>
      </c>
      <c r="AB29" s="4">
        <v>875</v>
      </c>
      <c r="AC29" s="4">
        <v>62</v>
      </c>
      <c r="AD29" s="4">
        <v>4.83</v>
      </c>
      <c r="AE29" s="4">
        <v>0.11</v>
      </c>
      <c r="AF29" s="4">
        <v>980</v>
      </c>
      <c r="AG29" s="4">
        <v>-16</v>
      </c>
      <c r="AH29" s="4">
        <v>13</v>
      </c>
      <c r="AI29" s="4">
        <v>11</v>
      </c>
      <c r="AJ29" s="4">
        <v>191</v>
      </c>
      <c r="AK29" s="4">
        <v>140</v>
      </c>
      <c r="AL29" s="4">
        <v>2</v>
      </c>
      <c r="AM29" s="4">
        <v>195</v>
      </c>
      <c r="AN29" s="4" t="s">
        <v>155</v>
      </c>
      <c r="AO29" s="4">
        <v>0</v>
      </c>
      <c r="AP29" s="5"/>
      <c r="BA29" s="4">
        <v>14.023</v>
      </c>
      <c r="BB29" s="4">
        <v>14.32</v>
      </c>
      <c r="BC29" s="4">
        <v>1.02</v>
      </c>
      <c r="BD29" s="4">
        <v>14.337999999999999</v>
      </c>
      <c r="BE29" s="4">
        <v>801.66099999999994</v>
      </c>
      <c r="BF29" s="4">
        <v>676.30700000000002</v>
      </c>
      <c r="BG29" s="4">
        <v>0.71899999999999997</v>
      </c>
      <c r="BH29" s="4">
        <v>0.18099999999999999</v>
      </c>
      <c r="BI29" s="4">
        <v>0.9</v>
      </c>
      <c r="BJ29" s="4">
        <v>0.54</v>
      </c>
      <c r="BK29" s="4">
        <v>0.13600000000000001</v>
      </c>
      <c r="BL29" s="4">
        <v>0.67700000000000005</v>
      </c>
      <c r="BM29" s="4">
        <v>386.61380000000003</v>
      </c>
      <c r="BQ29" s="4">
        <v>1531.4449999999999</v>
      </c>
      <c r="BR29" s="4">
        <v>1.159988</v>
      </c>
      <c r="BS29" s="4">
        <v>-5</v>
      </c>
      <c r="BT29" s="4">
        <v>-1.7999999999999999E-2</v>
      </c>
      <c r="BU29" s="4">
        <v>28.347207000000001</v>
      </c>
      <c r="BV29" s="4">
        <v>-0.36359999999999998</v>
      </c>
      <c r="BW29" s="4">
        <f t="shared" si="9"/>
        <v>7.4893320894000004</v>
      </c>
      <c r="BY29" s="4">
        <f t="shared" si="10"/>
        <v>16748.214679079498</v>
      </c>
      <c r="BZ29" s="4">
        <f t="shared" si="11"/>
        <v>14129.332504592612</v>
      </c>
      <c r="CA29" s="4">
        <f t="shared" si="12"/>
        <v>11.28162144186</v>
      </c>
      <c r="CB29" s="4">
        <f t="shared" si="13"/>
        <v>8077.0935848129157</v>
      </c>
    </row>
    <row r="30" spans="1:80" x14ac:dyDescent="0.25">
      <c r="A30" s="2">
        <v>42067</v>
      </c>
      <c r="B30" s="3">
        <v>2.5160879629629634E-2</v>
      </c>
      <c r="C30" s="4">
        <v>4.4109999999999996</v>
      </c>
      <c r="D30" s="4">
        <v>4.7191999999999998</v>
      </c>
      <c r="E30" s="4">
        <v>47191.60699</v>
      </c>
      <c r="F30" s="4">
        <v>29.4</v>
      </c>
      <c r="G30" s="4">
        <v>7.9</v>
      </c>
      <c r="H30" s="4">
        <v>46078.8</v>
      </c>
      <c r="J30" s="4">
        <v>10.45</v>
      </c>
      <c r="K30" s="4">
        <v>0.86870000000000003</v>
      </c>
      <c r="L30" s="4">
        <v>3.8315000000000001</v>
      </c>
      <c r="M30" s="4">
        <v>4.0995999999999997</v>
      </c>
      <c r="N30" s="4">
        <v>25.560199999999998</v>
      </c>
      <c r="O30" s="4">
        <v>6.8628</v>
      </c>
      <c r="P30" s="4">
        <v>32.4</v>
      </c>
      <c r="Q30" s="4">
        <v>19.2209</v>
      </c>
      <c r="R30" s="4">
        <v>5.1607000000000003</v>
      </c>
      <c r="S30" s="4">
        <v>24.4</v>
      </c>
      <c r="T30" s="4">
        <v>46078.821199999998</v>
      </c>
      <c r="W30" s="4">
        <v>0</v>
      </c>
      <c r="X30" s="4">
        <v>9.0755999999999997</v>
      </c>
      <c r="Y30" s="4">
        <v>11.9</v>
      </c>
      <c r="Z30" s="4">
        <v>844</v>
      </c>
      <c r="AA30" s="4">
        <v>862</v>
      </c>
      <c r="AB30" s="4">
        <v>876</v>
      </c>
      <c r="AC30" s="4">
        <v>62</v>
      </c>
      <c r="AD30" s="4">
        <v>4.83</v>
      </c>
      <c r="AE30" s="4">
        <v>0.11</v>
      </c>
      <c r="AF30" s="4">
        <v>980</v>
      </c>
      <c r="AG30" s="4">
        <v>-16</v>
      </c>
      <c r="AH30" s="4">
        <v>13.955045</v>
      </c>
      <c r="AI30" s="4">
        <v>11</v>
      </c>
      <c r="AJ30" s="4">
        <v>190</v>
      </c>
      <c r="AK30" s="4">
        <v>140</v>
      </c>
      <c r="AL30" s="4">
        <v>2.1</v>
      </c>
      <c r="AM30" s="4">
        <v>195</v>
      </c>
      <c r="AN30" s="4" t="s">
        <v>155</v>
      </c>
      <c r="AO30" s="4">
        <v>0</v>
      </c>
      <c r="AP30" s="5"/>
      <c r="BA30" s="4">
        <v>14.023</v>
      </c>
      <c r="BB30" s="4">
        <v>13.65</v>
      </c>
      <c r="BC30" s="4">
        <v>0.97</v>
      </c>
      <c r="BD30" s="4">
        <v>15.113</v>
      </c>
      <c r="BE30" s="4">
        <v>926.755</v>
      </c>
      <c r="BF30" s="4">
        <v>631.12599999999998</v>
      </c>
      <c r="BG30" s="4">
        <v>0.64700000000000002</v>
      </c>
      <c r="BH30" s="4">
        <v>0.17399999999999999</v>
      </c>
      <c r="BI30" s="4">
        <v>0.82099999999999995</v>
      </c>
      <c r="BJ30" s="4">
        <v>0.48699999999999999</v>
      </c>
      <c r="BK30" s="4">
        <v>0.13100000000000001</v>
      </c>
      <c r="BL30" s="4">
        <v>0.61799999999999999</v>
      </c>
      <c r="BM30" s="4">
        <v>368.56909999999999</v>
      </c>
      <c r="BQ30" s="4">
        <v>1596.14</v>
      </c>
      <c r="BR30" s="4">
        <v>1.066451</v>
      </c>
      <c r="BS30" s="4">
        <v>-5</v>
      </c>
      <c r="BT30" s="4">
        <v>-2.0865000000000002E-2</v>
      </c>
      <c r="BU30" s="4">
        <v>26.061385000000001</v>
      </c>
      <c r="BV30" s="4">
        <v>-0.42147600000000002</v>
      </c>
      <c r="BW30" s="4">
        <f t="shared" si="9"/>
        <v>6.8854179169999998</v>
      </c>
      <c r="BY30" s="4">
        <f t="shared" si="10"/>
        <v>17800.406396632476</v>
      </c>
      <c r="BZ30" s="4">
        <f t="shared" si="11"/>
        <v>12122.189022428871</v>
      </c>
      <c r="CA30" s="4">
        <f t="shared" si="12"/>
        <v>9.3539262428149996</v>
      </c>
      <c r="CB30" s="4">
        <f t="shared" si="13"/>
        <v>7079.1954348679792</v>
      </c>
    </row>
    <row r="31" spans="1:80" x14ac:dyDescent="0.25">
      <c r="A31" s="2">
        <v>42067</v>
      </c>
      <c r="B31" s="3">
        <v>2.5172453703703704E-2</v>
      </c>
      <c r="C31" s="4">
        <v>4.5439999999999996</v>
      </c>
      <c r="D31" s="4">
        <v>4.6113</v>
      </c>
      <c r="E31" s="4">
        <v>46112.533329999998</v>
      </c>
      <c r="F31" s="4">
        <v>29.3</v>
      </c>
      <c r="G31" s="4">
        <v>7.9</v>
      </c>
      <c r="H31" s="4">
        <v>46075.3</v>
      </c>
      <c r="J31" s="4">
        <v>11.27</v>
      </c>
      <c r="K31" s="4">
        <v>0.86890000000000001</v>
      </c>
      <c r="L31" s="4">
        <v>3.9483999999999999</v>
      </c>
      <c r="M31" s="4">
        <v>4.0065999999999997</v>
      </c>
      <c r="N31" s="4">
        <v>25.457999999999998</v>
      </c>
      <c r="O31" s="4">
        <v>6.8640999999999996</v>
      </c>
      <c r="P31" s="4">
        <v>32.299999999999997</v>
      </c>
      <c r="Q31" s="4">
        <v>19.143699999999999</v>
      </c>
      <c r="R31" s="4">
        <v>5.1616</v>
      </c>
      <c r="S31" s="4">
        <v>24.3</v>
      </c>
      <c r="T31" s="4">
        <v>46075.255599999997</v>
      </c>
      <c r="W31" s="4">
        <v>0</v>
      </c>
      <c r="X31" s="4">
        <v>9.7931000000000008</v>
      </c>
      <c r="Y31" s="4">
        <v>12</v>
      </c>
      <c r="Z31" s="4">
        <v>845</v>
      </c>
      <c r="AA31" s="4">
        <v>862</v>
      </c>
      <c r="AB31" s="4">
        <v>878</v>
      </c>
      <c r="AC31" s="4">
        <v>62</v>
      </c>
      <c r="AD31" s="4">
        <v>4.82</v>
      </c>
      <c r="AE31" s="4">
        <v>0.11</v>
      </c>
      <c r="AF31" s="4">
        <v>981</v>
      </c>
      <c r="AG31" s="4">
        <v>-16</v>
      </c>
      <c r="AH31" s="4">
        <v>14</v>
      </c>
      <c r="AI31" s="4">
        <v>11</v>
      </c>
      <c r="AJ31" s="4">
        <v>190</v>
      </c>
      <c r="AK31" s="4">
        <v>139</v>
      </c>
      <c r="AL31" s="4">
        <v>2.7</v>
      </c>
      <c r="AM31" s="4">
        <v>195</v>
      </c>
      <c r="AN31" s="4" t="s">
        <v>155</v>
      </c>
      <c r="AO31" s="4">
        <v>0</v>
      </c>
      <c r="AP31" s="5"/>
      <c r="BA31" s="4">
        <v>14.023</v>
      </c>
      <c r="BB31" s="4">
        <v>13.65</v>
      </c>
      <c r="BC31" s="4">
        <v>0.97</v>
      </c>
      <c r="BD31" s="4">
        <v>15.092000000000001</v>
      </c>
      <c r="BE31" s="4">
        <v>953.23199999999997</v>
      </c>
      <c r="BF31" s="4">
        <v>615.65099999999995</v>
      </c>
      <c r="BG31" s="4">
        <v>0.64400000000000002</v>
      </c>
      <c r="BH31" s="4">
        <v>0.17399999999999999</v>
      </c>
      <c r="BI31" s="4">
        <v>0.81699999999999995</v>
      </c>
      <c r="BJ31" s="4">
        <v>0.48399999999999999</v>
      </c>
      <c r="BK31" s="4">
        <v>0.13</v>
      </c>
      <c r="BL31" s="4">
        <v>0.61399999999999999</v>
      </c>
      <c r="BM31" s="4">
        <v>367.84930000000003</v>
      </c>
      <c r="BQ31" s="4">
        <v>1719.096</v>
      </c>
      <c r="BR31" s="4">
        <v>0.841615</v>
      </c>
      <c r="BS31" s="4">
        <v>-5</v>
      </c>
      <c r="BT31" s="4">
        <v>-2.1000000000000001E-2</v>
      </c>
      <c r="BU31" s="4">
        <v>20.566976</v>
      </c>
      <c r="BV31" s="4">
        <v>-0.42420000000000002</v>
      </c>
      <c r="BW31" s="4">
        <f t="shared" si="9"/>
        <v>5.4337950591999995</v>
      </c>
      <c r="BY31" s="4">
        <f t="shared" si="10"/>
        <v>14448.958454160385</v>
      </c>
      <c r="BZ31" s="4">
        <f t="shared" si="11"/>
        <v>9331.9524745941108</v>
      </c>
      <c r="CA31" s="4">
        <f t="shared" si="12"/>
        <v>7.3364048750080002</v>
      </c>
      <c r="CB31" s="4">
        <f t="shared" si="13"/>
        <v>5575.8086731162821</v>
      </c>
    </row>
    <row r="32" spans="1:80" x14ac:dyDescent="0.25">
      <c r="A32" s="2">
        <v>42067</v>
      </c>
      <c r="B32" s="3">
        <v>2.5184027777777781E-2</v>
      </c>
      <c r="C32" s="4">
        <v>4.8179999999999996</v>
      </c>
      <c r="D32" s="4">
        <v>4.5579000000000001</v>
      </c>
      <c r="E32" s="4">
        <v>45579.199999999997</v>
      </c>
      <c r="F32" s="4">
        <v>29.3</v>
      </c>
      <c r="G32" s="4">
        <v>8</v>
      </c>
      <c r="H32" s="4">
        <v>46075.199999999997</v>
      </c>
      <c r="J32" s="4">
        <v>11.6</v>
      </c>
      <c r="K32" s="4">
        <v>0.86699999999999999</v>
      </c>
      <c r="L32" s="4">
        <v>4.1775000000000002</v>
      </c>
      <c r="M32" s="4">
        <v>3.9517000000000002</v>
      </c>
      <c r="N32" s="4">
        <v>25.402899999999999</v>
      </c>
      <c r="O32" s="4">
        <v>6.9359999999999999</v>
      </c>
      <c r="P32" s="4">
        <v>32.299999999999997</v>
      </c>
      <c r="Q32" s="4">
        <v>19.102599999999999</v>
      </c>
      <c r="R32" s="4">
        <v>5.2157</v>
      </c>
      <c r="S32" s="4">
        <v>24.3</v>
      </c>
      <c r="T32" s="4">
        <v>46075.152499999997</v>
      </c>
      <c r="W32" s="4">
        <v>0</v>
      </c>
      <c r="X32" s="4">
        <v>10.0571</v>
      </c>
      <c r="Y32" s="4">
        <v>12</v>
      </c>
      <c r="Z32" s="4">
        <v>844</v>
      </c>
      <c r="AA32" s="4">
        <v>863</v>
      </c>
      <c r="AB32" s="4">
        <v>877</v>
      </c>
      <c r="AC32" s="4">
        <v>62</v>
      </c>
      <c r="AD32" s="4">
        <v>4.83</v>
      </c>
      <c r="AE32" s="4">
        <v>0.11</v>
      </c>
      <c r="AF32" s="4">
        <v>980</v>
      </c>
      <c r="AG32" s="4">
        <v>-16</v>
      </c>
      <c r="AH32" s="4">
        <v>14</v>
      </c>
      <c r="AI32" s="4">
        <v>11</v>
      </c>
      <c r="AJ32" s="4">
        <v>191</v>
      </c>
      <c r="AK32" s="4">
        <v>139</v>
      </c>
      <c r="AL32" s="4">
        <v>2</v>
      </c>
      <c r="AM32" s="4">
        <v>195</v>
      </c>
      <c r="AN32" s="4" t="s">
        <v>155</v>
      </c>
      <c r="AO32" s="4">
        <v>0</v>
      </c>
      <c r="AP32" s="5"/>
      <c r="BA32" s="4">
        <v>14.023</v>
      </c>
      <c r="BB32" s="4">
        <v>13.47</v>
      </c>
      <c r="BC32" s="4">
        <v>0.96</v>
      </c>
      <c r="BD32" s="4">
        <v>15.340999999999999</v>
      </c>
      <c r="BE32" s="4">
        <v>994.71400000000006</v>
      </c>
      <c r="BF32" s="4">
        <v>598.88300000000004</v>
      </c>
      <c r="BG32" s="4">
        <v>0.63300000000000001</v>
      </c>
      <c r="BH32" s="4">
        <v>0.17299999999999999</v>
      </c>
      <c r="BI32" s="4">
        <v>0.80600000000000005</v>
      </c>
      <c r="BJ32" s="4">
        <v>0.47599999999999998</v>
      </c>
      <c r="BK32" s="4">
        <v>0.13</v>
      </c>
      <c r="BL32" s="4">
        <v>0.60599999999999998</v>
      </c>
      <c r="BM32" s="4">
        <v>362.80160000000001</v>
      </c>
      <c r="BQ32" s="4">
        <v>1741.2249999999999</v>
      </c>
      <c r="BR32" s="4">
        <v>0.51300000000000001</v>
      </c>
      <c r="BS32" s="4">
        <v>-5</v>
      </c>
      <c r="BT32" s="4">
        <v>-2.4808E-2</v>
      </c>
      <c r="BU32" s="4">
        <v>12.536438</v>
      </c>
      <c r="BV32" s="4">
        <v>-0.50112900000000005</v>
      </c>
      <c r="BW32" s="4">
        <f t="shared" si="9"/>
        <v>3.3121269195999998</v>
      </c>
      <c r="BY32" s="4">
        <f t="shared" si="10"/>
        <v>9190.5155764954852</v>
      </c>
      <c r="BZ32" s="4">
        <f t="shared" si="11"/>
        <v>5533.2925242816991</v>
      </c>
      <c r="CA32" s="4">
        <f t="shared" si="12"/>
        <v>4.3979328876560002</v>
      </c>
      <c r="CB32" s="4">
        <f t="shared" si="13"/>
        <v>3352.0527065844894</v>
      </c>
    </row>
    <row r="33" spans="1:80" x14ac:dyDescent="0.25">
      <c r="A33" s="2">
        <v>42067</v>
      </c>
      <c r="B33" s="3">
        <v>2.5195601851851851E-2</v>
      </c>
      <c r="C33" s="4">
        <v>5.2210000000000001</v>
      </c>
      <c r="D33" s="4">
        <v>4.6231</v>
      </c>
      <c r="E33" s="4">
        <v>46231.199999999997</v>
      </c>
      <c r="F33" s="4">
        <v>28.6</v>
      </c>
      <c r="G33" s="4">
        <v>8.3000000000000007</v>
      </c>
      <c r="H33" s="4">
        <v>46072.2</v>
      </c>
      <c r="J33" s="4">
        <v>11.35</v>
      </c>
      <c r="K33" s="4">
        <v>0.8629</v>
      </c>
      <c r="L33" s="4">
        <v>4.5049999999999999</v>
      </c>
      <c r="M33" s="4">
        <v>3.9893000000000001</v>
      </c>
      <c r="N33" s="4">
        <v>24.686599999999999</v>
      </c>
      <c r="O33" s="4">
        <v>7.1475</v>
      </c>
      <c r="P33" s="4">
        <v>31.8</v>
      </c>
      <c r="Q33" s="4">
        <v>18.5639</v>
      </c>
      <c r="R33" s="4">
        <v>5.3747999999999996</v>
      </c>
      <c r="S33" s="4">
        <v>23.9</v>
      </c>
      <c r="T33" s="4">
        <v>46072.239800000003</v>
      </c>
      <c r="W33" s="4">
        <v>0</v>
      </c>
      <c r="X33" s="4">
        <v>9.7939000000000007</v>
      </c>
      <c r="Y33" s="4">
        <v>12</v>
      </c>
      <c r="Z33" s="4">
        <v>845</v>
      </c>
      <c r="AA33" s="4">
        <v>865</v>
      </c>
      <c r="AB33" s="4">
        <v>877</v>
      </c>
      <c r="AC33" s="4">
        <v>62</v>
      </c>
      <c r="AD33" s="4">
        <v>4.83</v>
      </c>
      <c r="AE33" s="4">
        <v>0.11</v>
      </c>
      <c r="AF33" s="4">
        <v>980</v>
      </c>
      <c r="AG33" s="4">
        <v>-16</v>
      </c>
      <c r="AH33" s="4">
        <v>13.048</v>
      </c>
      <c r="AI33" s="4">
        <v>11</v>
      </c>
      <c r="AJ33" s="4">
        <v>191</v>
      </c>
      <c r="AK33" s="4">
        <v>140.9</v>
      </c>
      <c r="AL33" s="4">
        <v>1.6</v>
      </c>
      <c r="AM33" s="4">
        <v>195</v>
      </c>
      <c r="AN33" s="4" t="s">
        <v>155</v>
      </c>
      <c r="AO33" s="4">
        <v>0</v>
      </c>
      <c r="AP33" s="5"/>
      <c r="BA33" s="4">
        <v>14.023</v>
      </c>
      <c r="BB33" s="4">
        <v>13.06</v>
      </c>
      <c r="BC33" s="4">
        <v>0.93</v>
      </c>
      <c r="BD33" s="4">
        <v>15.887</v>
      </c>
      <c r="BE33" s="4">
        <v>1042.7339999999999</v>
      </c>
      <c r="BF33" s="4">
        <v>587.70100000000002</v>
      </c>
      <c r="BG33" s="4">
        <v>0.59799999999999998</v>
      </c>
      <c r="BH33" s="4">
        <v>0.17299999999999999</v>
      </c>
      <c r="BI33" s="4">
        <v>0.77200000000000002</v>
      </c>
      <c r="BJ33" s="4">
        <v>0.45</v>
      </c>
      <c r="BK33" s="4">
        <v>0.13</v>
      </c>
      <c r="BL33" s="4">
        <v>0.57999999999999996</v>
      </c>
      <c r="BM33" s="4">
        <v>352.64510000000001</v>
      </c>
      <c r="BQ33" s="4">
        <v>1648.2919999999999</v>
      </c>
      <c r="BR33" s="4">
        <v>0.41608000000000001</v>
      </c>
      <c r="BS33" s="4">
        <v>-5</v>
      </c>
      <c r="BT33" s="4">
        <v>-2.6904000000000001E-2</v>
      </c>
      <c r="BU33" s="4">
        <v>10.167954999999999</v>
      </c>
      <c r="BV33" s="4">
        <v>-0.54346099999999997</v>
      </c>
      <c r="BW33" s="4">
        <f t="shared" si="9"/>
        <v>2.6863737109999999</v>
      </c>
      <c r="BY33" s="4">
        <f t="shared" si="10"/>
        <v>7814.0221506708885</v>
      </c>
      <c r="BZ33" s="4">
        <f t="shared" si="11"/>
        <v>4404.1036659123347</v>
      </c>
      <c r="CA33" s="4">
        <f t="shared" si="12"/>
        <v>3.3722022757499999</v>
      </c>
      <c r="CB33" s="4">
        <f t="shared" si="13"/>
        <v>2642.6457972268581</v>
      </c>
    </row>
    <row r="34" spans="1:80" x14ac:dyDescent="0.25">
      <c r="A34" s="2">
        <v>42067</v>
      </c>
      <c r="B34" s="3">
        <v>2.5207175925925928E-2</v>
      </c>
      <c r="C34" s="4">
        <v>5.665</v>
      </c>
      <c r="D34" s="4">
        <v>4.6944999999999997</v>
      </c>
      <c r="E34" s="4">
        <v>46944.687760000001</v>
      </c>
      <c r="F34" s="4">
        <v>28</v>
      </c>
      <c r="G34" s="4">
        <v>9.4</v>
      </c>
      <c r="H34" s="4">
        <v>46067.199999999997</v>
      </c>
      <c r="J34" s="4">
        <v>10.84</v>
      </c>
      <c r="K34" s="4">
        <v>0.85870000000000002</v>
      </c>
      <c r="L34" s="4">
        <v>4.8643999999999998</v>
      </c>
      <c r="M34" s="4">
        <v>4.0312000000000001</v>
      </c>
      <c r="N34" s="4">
        <v>24.044</v>
      </c>
      <c r="O34" s="4">
        <v>8.0646000000000004</v>
      </c>
      <c r="P34" s="4">
        <v>32.1</v>
      </c>
      <c r="Q34" s="4">
        <v>18.080400000000001</v>
      </c>
      <c r="R34" s="4">
        <v>6.0644</v>
      </c>
      <c r="S34" s="4">
        <v>24.1</v>
      </c>
      <c r="T34" s="4">
        <v>46067.199999999997</v>
      </c>
      <c r="W34" s="4">
        <v>0</v>
      </c>
      <c r="X34" s="4">
        <v>9.3094999999999999</v>
      </c>
      <c r="Y34" s="4">
        <v>12.3</v>
      </c>
      <c r="Z34" s="4">
        <v>843</v>
      </c>
      <c r="AA34" s="4">
        <v>863</v>
      </c>
      <c r="AB34" s="4">
        <v>876</v>
      </c>
      <c r="AC34" s="4">
        <v>62</v>
      </c>
      <c r="AD34" s="4">
        <v>4.82</v>
      </c>
      <c r="AE34" s="4">
        <v>0.11</v>
      </c>
      <c r="AF34" s="4">
        <v>981</v>
      </c>
      <c r="AG34" s="4">
        <v>-16</v>
      </c>
      <c r="AH34" s="4">
        <v>13</v>
      </c>
      <c r="AI34" s="4">
        <v>11</v>
      </c>
      <c r="AJ34" s="4">
        <v>192</v>
      </c>
      <c r="AK34" s="4">
        <v>140</v>
      </c>
      <c r="AL34" s="4">
        <v>2.2999999999999998</v>
      </c>
      <c r="AM34" s="4">
        <v>195</v>
      </c>
      <c r="AN34" s="4" t="s">
        <v>155</v>
      </c>
      <c r="AO34" s="4">
        <v>0</v>
      </c>
      <c r="AP34" s="5"/>
      <c r="BA34" s="4">
        <v>14.023</v>
      </c>
      <c r="BB34" s="4">
        <v>12.64</v>
      </c>
      <c r="BC34" s="4">
        <v>0.9</v>
      </c>
      <c r="BD34" s="4">
        <v>16.452999999999999</v>
      </c>
      <c r="BE34" s="4">
        <v>1092.4000000000001</v>
      </c>
      <c r="BF34" s="4">
        <v>576.19200000000001</v>
      </c>
      <c r="BG34" s="4">
        <v>0.56499999999999995</v>
      </c>
      <c r="BH34" s="4">
        <v>0.19</v>
      </c>
      <c r="BI34" s="4">
        <v>0.755</v>
      </c>
      <c r="BJ34" s="4">
        <v>0.42499999999999999</v>
      </c>
      <c r="BK34" s="4">
        <v>0.14299999999999999</v>
      </c>
      <c r="BL34" s="4">
        <v>0.56799999999999995</v>
      </c>
      <c r="BM34" s="4">
        <v>342.11090000000002</v>
      </c>
      <c r="BQ34" s="4">
        <v>1520.1279999999999</v>
      </c>
      <c r="BR34" s="4">
        <v>0.38537100000000002</v>
      </c>
      <c r="BS34" s="4">
        <v>-5</v>
      </c>
      <c r="BT34" s="4">
        <v>-2.5097999999999999E-2</v>
      </c>
      <c r="BU34" s="4">
        <v>9.4174950000000006</v>
      </c>
      <c r="BV34" s="4">
        <v>-0.50697800000000004</v>
      </c>
      <c r="BW34" s="4">
        <f t="shared" si="9"/>
        <v>2.4881021790000002</v>
      </c>
      <c r="BY34" s="4">
        <f t="shared" si="10"/>
        <v>7582.0139235060014</v>
      </c>
      <c r="BZ34" s="4">
        <f t="shared" si="11"/>
        <v>3999.1722506524802</v>
      </c>
      <c r="CA34" s="4">
        <f t="shared" si="12"/>
        <v>2.949794871375</v>
      </c>
      <c r="CB34" s="4">
        <f t="shared" si="13"/>
        <v>2374.487007674084</v>
      </c>
    </row>
    <row r="35" spans="1:80" x14ac:dyDescent="0.25">
      <c r="A35" s="2">
        <v>42067</v>
      </c>
      <c r="B35" s="3">
        <v>2.5218749999999998E-2</v>
      </c>
      <c r="C35" s="4">
        <v>6.1529999999999996</v>
      </c>
      <c r="D35" s="4">
        <v>4.9485999999999999</v>
      </c>
      <c r="E35" s="4">
        <v>49486</v>
      </c>
      <c r="F35" s="4">
        <v>27.4</v>
      </c>
      <c r="G35" s="4">
        <v>9.5</v>
      </c>
      <c r="H35" s="4">
        <v>46061.7</v>
      </c>
      <c r="J35" s="4">
        <v>10.46</v>
      </c>
      <c r="K35" s="4">
        <v>0.85219999999999996</v>
      </c>
      <c r="L35" s="4">
        <v>5.2439999999999998</v>
      </c>
      <c r="M35" s="4">
        <v>4.2173999999999996</v>
      </c>
      <c r="N35" s="4">
        <v>23.351400000000002</v>
      </c>
      <c r="O35" s="4">
        <v>8.0962999999999994</v>
      </c>
      <c r="P35" s="4">
        <v>31.4</v>
      </c>
      <c r="Q35" s="4">
        <v>17.5596</v>
      </c>
      <c r="R35" s="4">
        <v>6.0881999999999996</v>
      </c>
      <c r="S35" s="4">
        <v>23.6</v>
      </c>
      <c r="T35" s="4">
        <v>46061.714999999997</v>
      </c>
      <c r="W35" s="4">
        <v>0</v>
      </c>
      <c r="X35" s="4">
        <v>8.9121000000000006</v>
      </c>
      <c r="Y35" s="4">
        <v>12.1</v>
      </c>
      <c r="Z35" s="4">
        <v>844</v>
      </c>
      <c r="AA35" s="4">
        <v>862</v>
      </c>
      <c r="AB35" s="4">
        <v>876</v>
      </c>
      <c r="AC35" s="4">
        <v>62</v>
      </c>
      <c r="AD35" s="4">
        <v>4.82</v>
      </c>
      <c r="AE35" s="4">
        <v>0.11</v>
      </c>
      <c r="AF35" s="4">
        <v>981</v>
      </c>
      <c r="AG35" s="4">
        <v>-16</v>
      </c>
      <c r="AH35" s="4">
        <v>13</v>
      </c>
      <c r="AI35" s="4">
        <v>11</v>
      </c>
      <c r="AJ35" s="4">
        <v>191</v>
      </c>
      <c r="AK35" s="4">
        <v>140</v>
      </c>
      <c r="AL35" s="4">
        <v>2.5</v>
      </c>
      <c r="AM35" s="4">
        <v>195</v>
      </c>
      <c r="AN35" s="4" t="s">
        <v>155</v>
      </c>
      <c r="AO35" s="4">
        <v>0</v>
      </c>
      <c r="AP35" s="5"/>
      <c r="BA35" s="4">
        <v>14.023</v>
      </c>
      <c r="BB35" s="4">
        <v>12.06</v>
      </c>
      <c r="BC35" s="4">
        <v>0.86</v>
      </c>
      <c r="BD35" s="4">
        <v>17.338000000000001</v>
      </c>
      <c r="BE35" s="4">
        <v>1130.1959999999999</v>
      </c>
      <c r="BF35" s="4">
        <v>578.51400000000001</v>
      </c>
      <c r="BG35" s="4">
        <v>0.52700000000000002</v>
      </c>
      <c r="BH35" s="4">
        <v>0.183</v>
      </c>
      <c r="BI35" s="4">
        <v>0.71</v>
      </c>
      <c r="BJ35" s="4">
        <v>0.39600000000000002</v>
      </c>
      <c r="BK35" s="4">
        <v>0.13700000000000001</v>
      </c>
      <c r="BL35" s="4">
        <v>0.53400000000000003</v>
      </c>
      <c r="BM35" s="4">
        <v>328.28620000000001</v>
      </c>
      <c r="BQ35" s="4">
        <v>1396.595</v>
      </c>
      <c r="BR35" s="4">
        <v>0.26999400000000001</v>
      </c>
      <c r="BS35" s="4">
        <v>-5</v>
      </c>
      <c r="BT35" s="4">
        <v>-2.785E-2</v>
      </c>
      <c r="BU35" s="4">
        <v>6.5979789999999996</v>
      </c>
      <c r="BV35" s="4">
        <v>-0.56257299999999999</v>
      </c>
      <c r="BW35" s="4">
        <f t="shared" si="9"/>
        <v>1.7431860517999997</v>
      </c>
      <c r="BY35" s="4">
        <f t="shared" si="10"/>
        <v>5495.8159822525067</v>
      </c>
      <c r="BZ35" s="4">
        <f t="shared" si="11"/>
        <v>2813.1461155028219</v>
      </c>
      <c r="CA35" s="4">
        <f t="shared" si="12"/>
        <v>1.9256333671079999</v>
      </c>
      <c r="CB35" s="4">
        <f t="shared" si="13"/>
        <v>1596.3607592956823</v>
      </c>
    </row>
    <row r="36" spans="1:80" x14ac:dyDescent="0.25">
      <c r="A36" s="2">
        <v>42067</v>
      </c>
      <c r="B36" s="3">
        <v>2.5230324074074075E-2</v>
      </c>
      <c r="C36" s="4">
        <v>7.2619999999999996</v>
      </c>
      <c r="D36" s="4">
        <v>5.2694999999999999</v>
      </c>
      <c r="E36" s="4">
        <v>52694.714399999997</v>
      </c>
      <c r="F36" s="4">
        <v>27.4</v>
      </c>
      <c r="G36" s="4">
        <v>9.5</v>
      </c>
      <c r="H36" s="4">
        <v>45339.8</v>
      </c>
      <c r="J36" s="4">
        <v>10.050000000000001</v>
      </c>
      <c r="K36" s="4">
        <v>0.84109999999999996</v>
      </c>
      <c r="L36" s="4">
        <v>6.1083999999999996</v>
      </c>
      <c r="M36" s="4">
        <v>4.4321000000000002</v>
      </c>
      <c r="N36" s="4">
        <v>23.046099999999999</v>
      </c>
      <c r="O36" s="4">
        <v>7.9904000000000002</v>
      </c>
      <c r="P36" s="4">
        <v>31</v>
      </c>
      <c r="Q36" s="4">
        <v>17.329999999999998</v>
      </c>
      <c r="R36" s="4">
        <v>6.0086000000000004</v>
      </c>
      <c r="S36" s="4">
        <v>23.3</v>
      </c>
      <c r="T36" s="4">
        <v>45339.750699999997</v>
      </c>
      <c r="W36" s="4">
        <v>0</v>
      </c>
      <c r="X36" s="4">
        <v>8.4545999999999992</v>
      </c>
      <c r="Y36" s="4">
        <v>12.4</v>
      </c>
      <c r="Z36" s="4">
        <v>841</v>
      </c>
      <c r="AA36" s="4">
        <v>862</v>
      </c>
      <c r="AB36" s="4">
        <v>875</v>
      </c>
      <c r="AC36" s="4">
        <v>62</v>
      </c>
      <c r="AD36" s="4">
        <v>4.82</v>
      </c>
      <c r="AE36" s="4">
        <v>0.11</v>
      </c>
      <c r="AF36" s="4">
        <v>981</v>
      </c>
      <c r="AG36" s="4">
        <v>-16</v>
      </c>
      <c r="AH36" s="4">
        <v>13</v>
      </c>
      <c r="AI36" s="4">
        <v>11</v>
      </c>
      <c r="AJ36" s="4">
        <v>191.9</v>
      </c>
      <c r="AK36" s="4">
        <v>140</v>
      </c>
      <c r="AL36" s="4">
        <v>3.2</v>
      </c>
      <c r="AM36" s="4">
        <v>195</v>
      </c>
      <c r="AN36" s="4" t="s">
        <v>155</v>
      </c>
      <c r="AO36" s="4">
        <v>0</v>
      </c>
      <c r="AP36" s="5"/>
      <c r="BA36" s="4">
        <v>14.023</v>
      </c>
      <c r="BB36" s="4">
        <v>11.15</v>
      </c>
      <c r="BC36" s="4">
        <v>0.8</v>
      </c>
      <c r="BD36" s="4">
        <v>18.891999999999999</v>
      </c>
      <c r="BE36" s="4">
        <v>1228.326</v>
      </c>
      <c r="BF36" s="4">
        <v>567.25099999999998</v>
      </c>
      <c r="BG36" s="4">
        <v>0.48499999999999999</v>
      </c>
      <c r="BH36" s="4">
        <v>0.16800000000000001</v>
      </c>
      <c r="BI36" s="4">
        <v>0.65400000000000003</v>
      </c>
      <c r="BJ36" s="4">
        <v>0.36499999999999999</v>
      </c>
      <c r="BK36" s="4">
        <v>0.127</v>
      </c>
      <c r="BL36" s="4">
        <v>0.49099999999999999</v>
      </c>
      <c r="BM36" s="4">
        <v>301.49799999999999</v>
      </c>
      <c r="BQ36" s="4">
        <v>1236.172</v>
      </c>
      <c r="BR36" s="4">
        <v>0.15855</v>
      </c>
      <c r="BS36" s="4">
        <v>-5</v>
      </c>
      <c r="BT36" s="4">
        <v>-2.325E-2</v>
      </c>
      <c r="BU36" s="4">
        <v>3.8745660000000002</v>
      </c>
      <c r="BV36" s="4">
        <v>-0.46965000000000001</v>
      </c>
      <c r="BW36" s="4">
        <f t="shared" si="9"/>
        <v>1.0236603371999999</v>
      </c>
      <c r="BY36" s="4">
        <f t="shared" si="10"/>
        <v>3507.5526253522921</v>
      </c>
      <c r="BZ36" s="4">
        <f t="shared" si="11"/>
        <v>1619.8165098546419</v>
      </c>
      <c r="CA36" s="4">
        <f t="shared" si="12"/>
        <v>1.04227762683</v>
      </c>
      <c r="CB36" s="4">
        <f t="shared" si="13"/>
        <v>860.94416420271602</v>
      </c>
    </row>
    <row r="37" spans="1:80" x14ac:dyDescent="0.25">
      <c r="A37" s="2">
        <v>42067</v>
      </c>
      <c r="B37" s="3">
        <v>2.5241898148148149E-2</v>
      </c>
      <c r="C37" s="4">
        <v>8.1129999999999995</v>
      </c>
      <c r="D37" s="4">
        <v>5.2812999999999999</v>
      </c>
      <c r="E37" s="4">
        <v>52812.941180000002</v>
      </c>
      <c r="F37" s="4">
        <v>27.9</v>
      </c>
      <c r="G37" s="4">
        <v>9.6</v>
      </c>
      <c r="H37" s="4">
        <v>38883.4</v>
      </c>
      <c r="J37" s="4">
        <v>9.64</v>
      </c>
      <c r="K37" s="4">
        <v>0.84099999999999997</v>
      </c>
      <c r="L37" s="4">
        <v>6.8228</v>
      </c>
      <c r="M37" s="4">
        <v>4.4416000000000002</v>
      </c>
      <c r="N37" s="4">
        <v>23.425699999999999</v>
      </c>
      <c r="O37" s="4">
        <v>8.0660000000000007</v>
      </c>
      <c r="P37" s="4">
        <v>31.5</v>
      </c>
      <c r="Q37" s="4">
        <v>17.615400000000001</v>
      </c>
      <c r="R37" s="4">
        <v>6.0654000000000003</v>
      </c>
      <c r="S37" s="4">
        <v>23.7</v>
      </c>
      <c r="T37" s="4">
        <v>38883.367700000003</v>
      </c>
      <c r="W37" s="4">
        <v>0</v>
      </c>
      <c r="X37" s="4">
        <v>8.1041000000000007</v>
      </c>
      <c r="Y37" s="4">
        <v>12.4</v>
      </c>
      <c r="Z37" s="4">
        <v>839</v>
      </c>
      <c r="AA37" s="4">
        <v>858</v>
      </c>
      <c r="AB37" s="4">
        <v>872</v>
      </c>
      <c r="AC37" s="4">
        <v>62</v>
      </c>
      <c r="AD37" s="4">
        <v>4.82</v>
      </c>
      <c r="AE37" s="4">
        <v>0.11</v>
      </c>
      <c r="AF37" s="4">
        <v>981</v>
      </c>
      <c r="AG37" s="4">
        <v>-16</v>
      </c>
      <c r="AH37" s="4">
        <v>13</v>
      </c>
      <c r="AI37" s="4">
        <v>11</v>
      </c>
      <c r="AJ37" s="4">
        <v>192</v>
      </c>
      <c r="AK37" s="4">
        <v>140</v>
      </c>
      <c r="AL37" s="4">
        <v>3.3</v>
      </c>
      <c r="AM37" s="4">
        <v>195</v>
      </c>
      <c r="AN37" s="4" t="s">
        <v>155</v>
      </c>
      <c r="AO37" s="4">
        <v>0</v>
      </c>
      <c r="AP37" s="5"/>
      <c r="BA37" s="4">
        <v>14.023</v>
      </c>
      <c r="BB37" s="4">
        <v>11.14</v>
      </c>
      <c r="BC37" s="4">
        <v>0.79</v>
      </c>
      <c r="BD37" s="4">
        <v>18.905999999999999</v>
      </c>
      <c r="BE37" s="4">
        <v>1364.885</v>
      </c>
      <c r="BF37" s="4">
        <v>565.51700000000005</v>
      </c>
      <c r="BG37" s="4">
        <v>0.49099999999999999</v>
      </c>
      <c r="BH37" s="4">
        <v>0.16900000000000001</v>
      </c>
      <c r="BI37" s="4">
        <v>0.66</v>
      </c>
      <c r="BJ37" s="4">
        <v>0.36899999999999999</v>
      </c>
      <c r="BK37" s="4">
        <v>0.127</v>
      </c>
      <c r="BL37" s="4">
        <v>0.496</v>
      </c>
      <c r="BM37" s="4">
        <v>257.22669999999999</v>
      </c>
      <c r="BQ37" s="4">
        <v>1178.7850000000001</v>
      </c>
      <c r="BR37" s="4">
        <v>8.8900999999999994E-2</v>
      </c>
      <c r="BS37" s="4">
        <v>-5</v>
      </c>
      <c r="BT37" s="4">
        <v>-2.3956999999999999E-2</v>
      </c>
      <c r="BU37" s="4">
        <v>2.172526</v>
      </c>
      <c r="BV37" s="4">
        <v>-0.48392499999999999</v>
      </c>
      <c r="BW37" s="4">
        <f t="shared" si="9"/>
        <v>0.57398136919999998</v>
      </c>
      <c r="BY37" s="4">
        <f t="shared" si="10"/>
        <v>2185.3878861888702</v>
      </c>
      <c r="BZ37" s="4">
        <f t="shared" si="11"/>
        <v>905.47848443925398</v>
      </c>
      <c r="CA37" s="4">
        <f t="shared" si="12"/>
        <v>0.59082496327799994</v>
      </c>
      <c r="CB37" s="4">
        <f t="shared" si="13"/>
        <v>411.85895821577537</v>
      </c>
    </row>
    <row r="38" spans="1:80" x14ac:dyDescent="0.25">
      <c r="A38" s="2">
        <v>42067</v>
      </c>
      <c r="B38" s="3">
        <v>2.5253472222222226E-2</v>
      </c>
      <c r="C38" s="4">
        <v>8.7129999999999992</v>
      </c>
      <c r="D38" s="4">
        <v>4.8141999999999996</v>
      </c>
      <c r="E38" s="4">
        <v>48141.660900000003</v>
      </c>
      <c r="F38" s="4">
        <v>29.8</v>
      </c>
      <c r="G38" s="4">
        <v>9.6</v>
      </c>
      <c r="H38" s="4">
        <v>33816.199999999997</v>
      </c>
      <c r="J38" s="4">
        <v>8.9600000000000009</v>
      </c>
      <c r="K38" s="4">
        <v>0.84599999999999997</v>
      </c>
      <c r="L38" s="4">
        <v>7.3715999999999999</v>
      </c>
      <c r="M38" s="4">
        <v>4.0730000000000004</v>
      </c>
      <c r="N38" s="4">
        <v>25.2181</v>
      </c>
      <c r="O38" s="4">
        <v>8.1219999999999999</v>
      </c>
      <c r="P38" s="4">
        <v>33.299999999999997</v>
      </c>
      <c r="Q38" s="4">
        <v>18.9633</v>
      </c>
      <c r="R38" s="4">
        <v>6.1074999999999999</v>
      </c>
      <c r="S38" s="4">
        <v>25.1</v>
      </c>
      <c r="T38" s="4">
        <v>33816.189200000001</v>
      </c>
      <c r="W38" s="4">
        <v>0</v>
      </c>
      <c r="X38" s="4">
        <v>7.5796999999999999</v>
      </c>
      <c r="Y38" s="4">
        <v>12.5</v>
      </c>
      <c r="Z38" s="4">
        <v>839</v>
      </c>
      <c r="AA38" s="4">
        <v>856</v>
      </c>
      <c r="AB38" s="4">
        <v>872</v>
      </c>
      <c r="AC38" s="4">
        <v>62</v>
      </c>
      <c r="AD38" s="4">
        <v>4.82</v>
      </c>
      <c r="AE38" s="4">
        <v>0.11</v>
      </c>
      <c r="AF38" s="4">
        <v>981</v>
      </c>
      <c r="AG38" s="4">
        <v>-16</v>
      </c>
      <c r="AH38" s="4">
        <v>13</v>
      </c>
      <c r="AI38" s="4">
        <v>11</v>
      </c>
      <c r="AJ38" s="4">
        <v>192</v>
      </c>
      <c r="AK38" s="4">
        <v>141</v>
      </c>
      <c r="AL38" s="4">
        <v>3.3</v>
      </c>
      <c r="AM38" s="4">
        <v>195</v>
      </c>
      <c r="AN38" s="4" t="s">
        <v>155</v>
      </c>
      <c r="AO38" s="4">
        <v>0</v>
      </c>
      <c r="AP38" s="5"/>
      <c r="BA38" s="4">
        <v>14.023</v>
      </c>
      <c r="BB38" s="4">
        <v>11.53</v>
      </c>
      <c r="BC38" s="4">
        <v>0.82</v>
      </c>
      <c r="BD38" s="4">
        <v>18.196999999999999</v>
      </c>
      <c r="BE38" s="4">
        <v>1507.241</v>
      </c>
      <c r="BF38" s="4">
        <v>530.04</v>
      </c>
      <c r="BG38" s="4">
        <v>0.54</v>
      </c>
      <c r="BH38" s="4">
        <v>0.17399999999999999</v>
      </c>
      <c r="BI38" s="4">
        <v>0.71399999999999997</v>
      </c>
      <c r="BJ38" s="4">
        <v>0.40600000000000003</v>
      </c>
      <c r="BK38" s="4">
        <v>0.13100000000000001</v>
      </c>
      <c r="BL38" s="4">
        <v>0.53700000000000003</v>
      </c>
      <c r="BM38" s="4">
        <v>228.64590000000001</v>
      </c>
      <c r="BQ38" s="4">
        <v>1126.857</v>
      </c>
      <c r="BR38" s="4">
        <v>5.8275E-2</v>
      </c>
      <c r="BS38" s="4">
        <v>-5</v>
      </c>
      <c r="BT38" s="4">
        <v>-2.3043999999999999E-2</v>
      </c>
      <c r="BU38" s="4">
        <v>1.424088</v>
      </c>
      <c r="BV38" s="4">
        <v>-0.46548800000000001</v>
      </c>
      <c r="BW38" s="4">
        <f t="shared" si="9"/>
        <v>0.37624404960000002</v>
      </c>
      <c r="BY38" s="4">
        <f t="shared" si="10"/>
        <v>1581.929096230296</v>
      </c>
      <c r="BZ38" s="4">
        <f t="shared" si="11"/>
        <v>556.30499579423997</v>
      </c>
      <c r="CA38" s="4">
        <f t="shared" si="12"/>
        <v>0.42611845953600003</v>
      </c>
      <c r="CB38" s="4">
        <f t="shared" si="13"/>
        <v>239.97595735769042</v>
      </c>
    </row>
    <row r="39" spans="1:80" x14ac:dyDescent="0.25">
      <c r="A39" s="2">
        <v>42067</v>
      </c>
      <c r="B39" s="3">
        <v>2.5265046296296296E-2</v>
      </c>
      <c r="C39" s="4">
        <v>8.7799999999999994</v>
      </c>
      <c r="D39" s="4">
        <v>4.6646000000000001</v>
      </c>
      <c r="E39" s="4">
        <v>46645.951809999999</v>
      </c>
      <c r="F39" s="4">
        <v>31.3</v>
      </c>
      <c r="G39" s="4">
        <v>9.6</v>
      </c>
      <c r="H39" s="4">
        <v>30771</v>
      </c>
      <c r="J39" s="4">
        <v>8.09</v>
      </c>
      <c r="K39" s="4">
        <v>0.85009999999999997</v>
      </c>
      <c r="L39" s="4">
        <v>7.4638999999999998</v>
      </c>
      <c r="M39" s="4">
        <v>3.9651999999999998</v>
      </c>
      <c r="N39" s="4">
        <v>26.634899999999998</v>
      </c>
      <c r="O39" s="4">
        <v>8.1606000000000005</v>
      </c>
      <c r="P39" s="4">
        <v>34.799999999999997</v>
      </c>
      <c r="Q39" s="4">
        <v>20.028600000000001</v>
      </c>
      <c r="R39" s="4">
        <v>6.1365999999999996</v>
      </c>
      <c r="S39" s="4">
        <v>26.2</v>
      </c>
      <c r="T39" s="4">
        <v>30770.9692</v>
      </c>
      <c r="W39" s="4">
        <v>0</v>
      </c>
      <c r="X39" s="4">
        <v>6.8771000000000004</v>
      </c>
      <c r="Y39" s="4">
        <v>12.5</v>
      </c>
      <c r="Z39" s="4">
        <v>839</v>
      </c>
      <c r="AA39" s="4">
        <v>858</v>
      </c>
      <c r="AB39" s="4">
        <v>872</v>
      </c>
      <c r="AC39" s="4">
        <v>62</v>
      </c>
      <c r="AD39" s="4">
        <v>4.82</v>
      </c>
      <c r="AE39" s="4">
        <v>0.11</v>
      </c>
      <c r="AF39" s="4">
        <v>981</v>
      </c>
      <c r="AG39" s="4">
        <v>-16</v>
      </c>
      <c r="AH39" s="4">
        <v>13</v>
      </c>
      <c r="AI39" s="4">
        <v>11</v>
      </c>
      <c r="AJ39" s="4">
        <v>192</v>
      </c>
      <c r="AK39" s="4">
        <v>142</v>
      </c>
      <c r="AL39" s="4">
        <v>3.4</v>
      </c>
      <c r="AM39" s="4">
        <v>195</v>
      </c>
      <c r="AN39" s="4" t="s">
        <v>155</v>
      </c>
      <c r="AO39" s="4">
        <v>0</v>
      </c>
      <c r="AP39" s="5"/>
      <c r="BA39" s="4">
        <v>14.023</v>
      </c>
      <c r="BB39" s="4">
        <v>11.85</v>
      </c>
      <c r="BC39" s="4">
        <v>0.85</v>
      </c>
      <c r="BD39" s="4">
        <v>17.638000000000002</v>
      </c>
      <c r="BE39" s="4">
        <v>1559.87</v>
      </c>
      <c r="BF39" s="4">
        <v>527.42999999999995</v>
      </c>
      <c r="BG39" s="4">
        <v>0.58299999999999996</v>
      </c>
      <c r="BH39" s="4">
        <v>0.17899999999999999</v>
      </c>
      <c r="BI39" s="4">
        <v>0.76200000000000001</v>
      </c>
      <c r="BJ39" s="4">
        <v>0.438</v>
      </c>
      <c r="BK39" s="4">
        <v>0.13400000000000001</v>
      </c>
      <c r="BL39" s="4">
        <v>0.57299999999999995</v>
      </c>
      <c r="BM39" s="4">
        <v>212.6584</v>
      </c>
      <c r="BQ39" s="4">
        <v>1045.0260000000001</v>
      </c>
      <c r="BR39" s="4">
        <v>4.7440000000000003E-2</v>
      </c>
      <c r="BS39" s="4">
        <v>-5</v>
      </c>
      <c r="BT39" s="4">
        <v>-2.3956000000000002E-2</v>
      </c>
      <c r="BU39" s="4">
        <v>1.1593150000000001</v>
      </c>
      <c r="BV39" s="4">
        <v>-0.48391099999999998</v>
      </c>
      <c r="BW39" s="4">
        <f t="shared" si="9"/>
        <v>0.306291023</v>
      </c>
      <c r="BY39" s="4">
        <f t="shared" si="10"/>
        <v>1332.7765678298499</v>
      </c>
      <c r="BZ39" s="4">
        <f t="shared" si="11"/>
        <v>450.64418520164998</v>
      </c>
      <c r="CA39" s="4">
        <f t="shared" si="12"/>
        <v>0.37423383789000003</v>
      </c>
      <c r="CB39" s="4">
        <f t="shared" si="13"/>
        <v>181.698559798052</v>
      </c>
    </row>
    <row r="40" spans="1:80" x14ac:dyDescent="0.25">
      <c r="A40" s="2">
        <v>42067</v>
      </c>
      <c r="B40" s="3">
        <v>2.5276620370370369E-2</v>
      </c>
      <c r="C40" s="4">
        <v>8.6</v>
      </c>
      <c r="D40" s="4">
        <v>4.8060999999999998</v>
      </c>
      <c r="E40" s="4">
        <v>48060.588239999997</v>
      </c>
      <c r="F40" s="4">
        <v>33.9</v>
      </c>
      <c r="G40" s="4">
        <v>9.6</v>
      </c>
      <c r="H40" s="4">
        <v>30764.9</v>
      </c>
      <c r="J40" s="4">
        <v>6.81</v>
      </c>
      <c r="K40" s="4">
        <v>0.85009999999999997</v>
      </c>
      <c r="L40" s="4">
        <v>7.3108000000000004</v>
      </c>
      <c r="M40" s="4">
        <v>4.0857000000000001</v>
      </c>
      <c r="N40" s="4">
        <v>28.799700000000001</v>
      </c>
      <c r="O40" s="4">
        <v>8.1611999999999991</v>
      </c>
      <c r="P40" s="4">
        <v>37</v>
      </c>
      <c r="Q40" s="4">
        <v>21.656600000000001</v>
      </c>
      <c r="R40" s="4">
        <v>6.1369999999999996</v>
      </c>
      <c r="S40" s="4">
        <v>27.8</v>
      </c>
      <c r="T40" s="4">
        <v>30764.9437</v>
      </c>
      <c r="W40" s="4">
        <v>0</v>
      </c>
      <c r="X40" s="4">
        <v>5.7911000000000001</v>
      </c>
      <c r="Y40" s="4">
        <v>12.4</v>
      </c>
      <c r="Z40" s="4">
        <v>838</v>
      </c>
      <c r="AA40" s="4">
        <v>857</v>
      </c>
      <c r="AB40" s="4">
        <v>870</v>
      </c>
      <c r="AC40" s="4">
        <v>62</v>
      </c>
      <c r="AD40" s="4">
        <v>4.82</v>
      </c>
      <c r="AE40" s="4">
        <v>0.11</v>
      </c>
      <c r="AF40" s="4">
        <v>981</v>
      </c>
      <c r="AG40" s="4">
        <v>-16</v>
      </c>
      <c r="AH40" s="4">
        <v>13</v>
      </c>
      <c r="AI40" s="4">
        <v>11</v>
      </c>
      <c r="AJ40" s="4">
        <v>192</v>
      </c>
      <c r="AK40" s="4">
        <v>142</v>
      </c>
      <c r="AL40" s="4">
        <v>3.4</v>
      </c>
      <c r="AM40" s="4">
        <v>195</v>
      </c>
      <c r="AN40" s="4" t="s">
        <v>155</v>
      </c>
      <c r="AO40" s="4">
        <v>0</v>
      </c>
      <c r="AP40" s="5"/>
      <c r="BA40" s="4">
        <v>14.023</v>
      </c>
      <c r="BB40" s="4">
        <v>11.86</v>
      </c>
      <c r="BC40" s="4">
        <v>0.85</v>
      </c>
      <c r="BD40" s="4">
        <v>17.63</v>
      </c>
      <c r="BE40" s="4">
        <v>1531.38</v>
      </c>
      <c r="BF40" s="4">
        <v>544.71100000000001</v>
      </c>
      <c r="BG40" s="4">
        <v>0.63200000000000001</v>
      </c>
      <c r="BH40" s="4">
        <v>0.17899999999999999</v>
      </c>
      <c r="BI40" s="4">
        <v>0.81100000000000005</v>
      </c>
      <c r="BJ40" s="4">
        <v>0.47499999999999998</v>
      </c>
      <c r="BK40" s="4">
        <v>0.13500000000000001</v>
      </c>
      <c r="BL40" s="4">
        <v>0.61</v>
      </c>
      <c r="BM40" s="4">
        <v>213.10550000000001</v>
      </c>
      <c r="BQ40" s="4">
        <v>882.01199999999994</v>
      </c>
      <c r="BR40" s="4">
        <v>3.5550999999999999E-2</v>
      </c>
      <c r="BS40" s="4">
        <v>-5</v>
      </c>
      <c r="BT40" s="4">
        <v>-2.4E-2</v>
      </c>
      <c r="BU40" s="4">
        <v>0.86877599999999999</v>
      </c>
      <c r="BV40" s="4">
        <v>-0.48480000000000001</v>
      </c>
      <c r="BW40" s="4">
        <f t="shared" si="9"/>
        <v>0.22953061919999998</v>
      </c>
      <c r="BY40" s="4">
        <f t="shared" si="10"/>
        <v>980.5241026785601</v>
      </c>
      <c r="BZ40" s="4">
        <f t="shared" si="11"/>
        <v>348.77186883343199</v>
      </c>
      <c r="CA40" s="4">
        <f t="shared" si="12"/>
        <v>0.30413675819999997</v>
      </c>
      <c r="CB40" s="4">
        <f t="shared" si="13"/>
        <v>136.448875630716</v>
      </c>
    </row>
    <row r="41" spans="1:80" x14ac:dyDescent="0.25">
      <c r="A41" s="2">
        <v>42067</v>
      </c>
      <c r="B41" s="3">
        <v>2.5288194444444443E-2</v>
      </c>
      <c r="C41" s="4">
        <v>8.7940000000000005</v>
      </c>
      <c r="D41" s="4">
        <v>4.8171999999999997</v>
      </c>
      <c r="E41" s="4">
        <v>48172.138729999999</v>
      </c>
      <c r="F41" s="4">
        <v>38.200000000000003</v>
      </c>
      <c r="G41" s="4">
        <v>9.6</v>
      </c>
      <c r="H41" s="4">
        <v>29343.200000000001</v>
      </c>
      <c r="J41" s="4">
        <v>5.71</v>
      </c>
      <c r="K41" s="4">
        <v>0.84989999999999999</v>
      </c>
      <c r="L41" s="4">
        <v>7.4747000000000003</v>
      </c>
      <c r="M41" s="4">
        <v>4.0944000000000003</v>
      </c>
      <c r="N41" s="4">
        <v>32.445799999999998</v>
      </c>
      <c r="O41" s="4">
        <v>8.1594999999999995</v>
      </c>
      <c r="P41" s="4">
        <v>40.6</v>
      </c>
      <c r="Q41" s="4">
        <v>24.398299999999999</v>
      </c>
      <c r="R41" s="4">
        <v>6.1356999999999999</v>
      </c>
      <c r="S41" s="4">
        <v>30.5</v>
      </c>
      <c r="T41" s="4">
        <v>29343.234</v>
      </c>
      <c r="W41" s="4">
        <v>0</v>
      </c>
      <c r="X41" s="4">
        <v>4.8493000000000004</v>
      </c>
      <c r="Y41" s="4">
        <v>12.5</v>
      </c>
      <c r="Z41" s="4">
        <v>837</v>
      </c>
      <c r="AA41" s="4">
        <v>856</v>
      </c>
      <c r="AB41" s="4">
        <v>870</v>
      </c>
      <c r="AC41" s="4">
        <v>62</v>
      </c>
      <c r="AD41" s="4">
        <v>4.82</v>
      </c>
      <c r="AE41" s="4">
        <v>0.11</v>
      </c>
      <c r="AF41" s="4">
        <v>981</v>
      </c>
      <c r="AG41" s="4">
        <v>-16</v>
      </c>
      <c r="AH41" s="4">
        <v>13.954000000000001</v>
      </c>
      <c r="AI41" s="4">
        <v>11</v>
      </c>
      <c r="AJ41" s="4">
        <v>192</v>
      </c>
      <c r="AK41" s="4">
        <v>142</v>
      </c>
      <c r="AL41" s="4">
        <v>3.5</v>
      </c>
      <c r="AM41" s="4">
        <v>195</v>
      </c>
      <c r="AN41" s="4" t="s">
        <v>155</v>
      </c>
      <c r="AO41" s="4">
        <v>0</v>
      </c>
      <c r="AP41" s="5"/>
      <c r="BA41" s="4">
        <v>14.023</v>
      </c>
      <c r="BB41" s="4">
        <v>11.84</v>
      </c>
      <c r="BC41" s="4">
        <v>0.84</v>
      </c>
      <c r="BD41" s="4">
        <v>17.654</v>
      </c>
      <c r="BE41" s="4">
        <v>1562.4280000000001</v>
      </c>
      <c r="BF41" s="4">
        <v>544.71500000000003</v>
      </c>
      <c r="BG41" s="4">
        <v>0.71</v>
      </c>
      <c r="BH41" s="4">
        <v>0.17899999999999999</v>
      </c>
      <c r="BI41" s="4">
        <v>0.88900000000000001</v>
      </c>
      <c r="BJ41" s="4">
        <v>0.53400000000000003</v>
      </c>
      <c r="BK41" s="4">
        <v>0.13400000000000001</v>
      </c>
      <c r="BL41" s="4">
        <v>0.66800000000000004</v>
      </c>
      <c r="BM41" s="4">
        <v>202.83019999999999</v>
      </c>
      <c r="BQ41" s="4">
        <v>737.01700000000005</v>
      </c>
      <c r="BR41" s="4">
        <v>3.7862E-2</v>
      </c>
      <c r="BS41" s="4">
        <v>-5</v>
      </c>
      <c r="BT41" s="4">
        <v>-2.3046000000000001E-2</v>
      </c>
      <c r="BU41" s="4">
        <v>0.92525299999999999</v>
      </c>
      <c r="BV41" s="4">
        <v>-0.46552900000000003</v>
      </c>
      <c r="BW41" s="4">
        <f t="shared" si="9"/>
        <v>0.2444518426</v>
      </c>
      <c r="BY41" s="4">
        <f t="shared" si="10"/>
        <v>1065.437560187308</v>
      </c>
      <c r="BZ41" s="4">
        <f t="shared" si="11"/>
        <v>371.44740147861501</v>
      </c>
      <c r="CA41" s="4">
        <f t="shared" si="12"/>
        <v>0.36414072017400001</v>
      </c>
      <c r="CB41" s="4">
        <f t="shared" si="13"/>
        <v>138.31223801692218</v>
      </c>
    </row>
    <row r="42" spans="1:80" x14ac:dyDescent="0.25">
      <c r="A42" s="2">
        <v>42067</v>
      </c>
      <c r="B42" s="3">
        <v>2.5299768518518517E-2</v>
      </c>
      <c r="C42" s="4">
        <v>9.2029999999999994</v>
      </c>
      <c r="D42" s="4">
        <v>4.5255999999999998</v>
      </c>
      <c r="E42" s="4">
        <v>45255.641669999997</v>
      </c>
      <c r="F42" s="4">
        <v>38.9</v>
      </c>
      <c r="G42" s="4">
        <v>9.6</v>
      </c>
      <c r="H42" s="4">
        <v>27107.1</v>
      </c>
      <c r="J42" s="4">
        <v>5.05</v>
      </c>
      <c r="K42" s="4">
        <v>0.85170000000000001</v>
      </c>
      <c r="L42" s="4">
        <v>7.8380999999999998</v>
      </c>
      <c r="M42" s="4">
        <v>3.8542999999999998</v>
      </c>
      <c r="N42" s="4">
        <v>33.088799999999999</v>
      </c>
      <c r="O42" s="4">
        <v>8.1760999999999999</v>
      </c>
      <c r="P42" s="4">
        <v>41.3</v>
      </c>
      <c r="Q42" s="4">
        <v>24.881799999999998</v>
      </c>
      <c r="R42" s="4">
        <v>6.1482000000000001</v>
      </c>
      <c r="S42" s="4">
        <v>31</v>
      </c>
      <c r="T42" s="4">
        <v>27107.148000000001</v>
      </c>
      <c r="W42" s="4">
        <v>0</v>
      </c>
      <c r="X42" s="4">
        <v>4.2995000000000001</v>
      </c>
      <c r="Y42" s="4">
        <v>12.5</v>
      </c>
      <c r="Z42" s="4">
        <v>838</v>
      </c>
      <c r="AA42" s="4">
        <v>857</v>
      </c>
      <c r="AB42" s="4">
        <v>872</v>
      </c>
      <c r="AC42" s="4">
        <v>62</v>
      </c>
      <c r="AD42" s="4">
        <v>4.82</v>
      </c>
      <c r="AE42" s="4">
        <v>0.11</v>
      </c>
      <c r="AF42" s="4">
        <v>981</v>
      </c>
      <c r="AG42" s="4">
        <v>-16</v>
      </c>
      <c r="AH42" s="4">
        <v>14</v>
      </c>
      <c r="AI42" s="4">
        <v>11</v>
      </c>
      <c r="AJ42" s="4">
        <v>192</v>
      </c>
      <c r="AK42" s="4">
        <v>142</v>
      </c>
      <c r="AL42" s="4">
        <v>3</v>
      </c>
      <c r="AM42" s="4">
        <v>195</v>
      </c>
      <c r="AN42" s="4" t="s">
        <v>155</v>
      </c>
      <c r="AO42" s="4">
        <v>0</v>
      </c>
      <c r="AP42" s="5"/>
      <c r="BA42" s="4">
        <v>14.023</v>
      </c>
      <c r="BB42" s="4">
        <v>12</v>
      </c>
      <c r="BC42" s="4">
        <v>0.86</v>
      </c>
      <c r="BD42" s="4">
        <v>17.416</v>
      </c>
      <c r="BE42" s="4">
        <v>1649.8320000000001</v>
      </c>
      <c r="BF42" s="4">
        <v>516.35799999999995</v>
      </c>
      <c r="BG42" s="4">
        <v>0.72899999999999998</v>
      </c>
      <c r="BH42" s="4">
        <v>0.18</v>
      </c>
      <c r="BI42" s="4">
        <v>0.91</v>
      </c>
      <c r="BJ42" s="4">
        <v>0.54800000000000004</v>
      </c>
      <c r="BK42" s="4">
        <v>0.13600000000000001</v>
      </c>
      <c r="BL42" s="4">
        <v>0.68400000000000005</v>
      </c>
      <c r="BM42" s="4">
        <v>188.6824</v>
      </c>
      <c r="BQ42" s="4">
        <v>658.02300000000002</v>
      </c>
      <c r="BR42" s="4">
        <v>4.0856000000000003E-2</v>
      </c>
      <c r="BS42" s="4">
        <v>-5</v>
      </c>
      <c r="BT42" s="4">
        <v>-2.3952000000000001E-2</v>
      </c>
      <c r="BU42" s="4">
        <v>0.99842600000000004</v>
      </c>
      <c r="BV42" s="4">
        <v>-0.48383199999999998</v>
      </c>
      <c r="BW42" s="4">
        <f t="shared" si="9"/>
        <v>0.26378414919999998</v>
      </c>
      <c r="BY42" s="4">
        <f t="shared" si="10"/>
        <v>1214.0123161863842</v>
      </c>
      <c r="BZ42" s="4">
        <f t="shared" si="11"/>
        <v>379.95685109839599</v>
      </c>
      <c r="CA42" s="4">
        <f t="shared" si="12"/>
        <v>0.40324029917600007</v>
      </c>
      <c r="CB42" s="4">
        <f t="shared" si="13"/>
        <v>138.84005004606882</v>
      </c>
    </row>
    <row r="43" spans="1:80" x14ac:dyDescent="0.25">
      <c r="A43" s="2">
        <v>42067</v>
      </c>
      <c r="B43" s="3">
        <v>2.531134259259259E-2</v>
      </c>
      <c r="C43" s="4">
        <v>9.5169999999999995</v>
      </c>
      <c r="D43" s="4">
        <v>4.1242999999999999</v>
      </c>
      <c r="E43" s="4">
        <v>41243.475299999998</v>
      </c>
      <c r="F43" s="4">
        <v>38.6</v>
      </c>
      <c r="G43" s="4">
        <v>9.6</v>
      </c>
      <c r="H43" s="4">
        <v>25575.7</v>
      </c>
      <c r="J43" s="4">
        <v>4.8</v>
      </c>
      <c r="K43" s="4">
        <v>0.85460000000000003</v>
      </c>
      <c r="L43" s="4">
        <v>8.1331000000000007</v>
      </c>
      <c r="M43" s="4">
        <v>3.5247000000000002</v>
      </c>
      <c r="N43" s="4">
        <v>33.002400000000002</v>
      </c>
      <c r="O43" s="4">
        <v>8.2042999999999999</v>
      </c>
      <c r="P43" s="4">
        <v>41.2</v>
      </c>
      <c r="Q43" s="4">
        <v>24.816800000000001</v>
      </c>
      <c r="R43" s="4">
        <v>6.1694000000000004</v>
      </c>
      <c r="S43" s="4">
        <v>31</v>
      </c>
      <c r="T43" s="4">
        <v>25575.674599999998</v>
      </c>
      <c r="W43" s="4">
        <v>0</v>
      </c>
      <c r="X43" s="4">
        <v>4.1021999999999998</v>
      </c>
      <c r="Y43" s="4">
        <v>12.5</v>
      </c>
      <c r="Z43" s="4">
        <v>840</v>
      </c>
      <c r="AA43" s="4">
        <v>858</v>
      </c>
      <c r="AB43" s="4">
        <v>873</v>
      </c>
      <c r="AC43" s="4">
        <v>62</v>
      </c>
      <c r="AD43" s="4">
        <v>4.82</v>
      </c>
      <c r="AE43" s="4">
        <v>0.11</v>
      </c>
      <c r="AF43" s="4">
        <v>981</v>
      </c>
      <c r="AG43" s="4">
        <v>-16</v>
      </c>
      <c r="AH43" s="4">
        <v>13.048</v>
      </c>
      <c r="AI43" s="4">
        <v>11</v>
      </c>
      <c r="AJ43" s="4">
        <v>192</v>
      </c>
      <c r="AK43" s="4">
        <v>141</v>
      </c>
      <c r="AL43" s="4">
        <v>3.2</v>
      </c>
      <c r="AM43" s="4">
        <v>195</v>
      </c>
      <c r="AN43" s="4" t="s">
        <v>155</v>
      </c>
      <c r="AO43" s="4">
        <v>0</v>
      </c>
      <c r="AP43" s="5"/>
      <c r="BA43" s="4">
        <v>14.023</v>
      </c>
      <c r="BB43" s="4">
        <v>12.25</v>
      </c>
      <c r="BC43" s="4">
        <v>0.87</v>
      </c>
      <c r="BD43" s="4">
        <v>17.010999999999999</v>
      </c>
      <c r="BE43" s="4">
        <v>1734.6020000000001</v>
      </c>
      <c r="BF43" s="4">
        <v>478.46100000000001</v>
      </c>
      <c r="BG43" s="4">
        <v>0.73699999999999999</v>
      </c>
      <c r="BH43" s="4">
        <v>0.183</v>
      </c>
      <c r="BI43" s="4">
        <v>0.92</v>
      </c>
      <c r="BJ43" s="4">
        <v>0.55400000000000005</v>
      </c>
      <c r="BK43" s="4">
        <v>0.13800000000000001</v>
      </c>
      <c r="BL43" s="4">
        <v>0.69199999999999995</v>
      </c>
      <c r="BM43" s="4">
        <v>180.38059999999999</v>
      </c>
      <c r="BQ43" s="4">
        <v>636.14200000000005</v>
      </c>
      <c r="BR43" s="4">
        <v>4.2903999999999998E-2</v>
      </c>
      <c r="BS43" s="4">
        <v>-5</v>
      </c>
      <c r="BT43" s="4">
        <v>-2.3047999999999999E-2</v>
      </c>
      <c r="BU43" s="4">
        <v>1.0484659999999999</v>
      </c>
      <c r="BV43" s="4">
        <v>-0.46556999999999998</v>
      </c>
      <c r="BW43" s="4">
        <f t="shared" si="9"/>
        <v>0.27700471719999997</v>
      </c>
      <c r="BY43" s="4">
        <f t="shared" si="10"/>
        <v>1340.3606895320841</v>
      </c>
      <c r="BZ43" s="4">
        <f t="shared" si="11"/>
        <v>369.71611693876196</v>
      </c>
      <c r="CA43" s="4">
        <f t="shared" si="12"/>
        <v>0.428086570868</v>
      </c>
      <c r="CB43" s="4">
        <f t="shared" si="13"/>
        <v>139.38359657962516</v>
      </c>
    </row>
    <row r="44" spans="1:80" x14ac:dyDescent="0.25">
      <c r="A44" s="2">
        <v>42067</v>
      </c>
      <c r="B44" s="3">
        <v>2.5322916666666667E-2</v>
      </c>
      <c r="C44" s="4">
        <v>9.7490000000000006</v>
      </c>
      <c r="D44" s="4">
        <v>3.7189000000000001</v>
      </c>
      <c r="E44" s="4">
        <v>37188.96082</v>
      </c>
      <c r="F44" s="4">
        <v>38.299999999999997</v>
      </c>
      <c r="G44" s="4">
        <v>9.6</v>
      </c>
      <c r="H44" s="4">
        <v>24395</v>
      </c>
      <c r="J44" s="4">
        <v>4.7</v>
      </c>
      <c r="K44" s="4">
        <v>0.85780000000000001</v>
      </c>
      <c r="L44" s="4">
        <v>8.3628999999999998</v>
      </c>
      <c r="M44" s="4">
        <v>3.1901000000000002</v>
      </c>
      <c r="N44" s="4">
        <v>32.861199999999997</v>
      </c>
      <c r="O44" s="4">
        <v>8.2348999999999997</v>
      </c>
      <c r="P44" s="4">
        <v>41.1</v>
      </c>
      <c r="Q44" s="4">
        <v>24.710599999999999</v>
      </c>
      <c r="R44" s="4">
        <v>6.1924000000000001</v>
      </c>
      <c r="S44" s="4">
        <v>30.9</v>
      </c>
      <c r="T44" s="4">
        <v>24395.037</v>
      </c>
      <c r="W44" s="4">
        <v>0</v>
      </c>
      <c r="X44" s="4">
        <v>4.0316999999999998</v>
      </c>
      <c r="Y44" s="4">
        <v>12.5</v>
      </c>
      <c r="Z44" s="4">
        <v>840</v>
      </c>
      <c r="AA44" s="4">
        <v>859</v>
      </c>
      <c r="AB44" s="4">
        <v>874</v>
      </c>
      <c r="AC44" s="4">
        <v>62</v>
      </c>
      <c r="AD44" s="4">
        <v>4.82</v>
      </c>
      <c r="AE44" s="4">
        <v>0.11</v>
      </c>
      <c r="AF44" s="4">
        <v>981</v>
      </c>
      <c r="AG44" s="4">
        <v>-16</v>
      </c>
      <c r="AH44" s="4">
        <v>13</v>
      </c>
      <c r="AI44" s="4">
        <v>11</v>
      </c>
      <c r="AJ44" s="4">
        <v>192</v>
      </c>
      <c r="AK44" s="4">
        <v>142</v>
      </c>
      <c r="AL44" s="4">
        <v>3.2</v>
      </c>
      <c r="AM44" s="4">
        <v>195</v>
      </c>
      <c r="AN44" s="4" t="s">
        <v>155</v>
      </c>
      <c r="AO44" s="4">
        <v>0</v>
      </c>
      <c r="AP44" s="5"/>
      <c r="BA44" s="4">
        <v>14.023</v>
      </c>
      <c r="BB44" s="4">
        <v>12.53</v>
      </c>
      <c r="BC44" s="4">
        <v>0.89</v>
      </c>
      <c r="BD44" s="4">
        <v>16.577000000000002</v>
      </c>
      <c r="BE44" s="4">
        <v>1812.1189999999999</v>
      </c>
      <c r="BF44" s="4">
        <v>439.95299999999997</v>
      </c>
      <c r="BG44" s="4">
        <v>0.746</v>
      </c>
      <c r="BH44" s="4">
        <v>0.187</v>
      </c>
      <c r="BI44" s="4">
        <v>0.93300000000000005</v>
      </c>
      <c r="BJ44" s="4">
        <v>0.56100000000000005</v>
      </c>
      <c r="BK44" s="4">
        <v>0.14099999999999999</v>
      </c>
      <c r="BL44" s="4">
        <v>0.70099999999999996</v>
      </c>
      <c r="BM44" s="4">
        <v>174.8031</v>
      </c>
      <c r="BQ44" s="4">
        <v>635.202</v>
      </c>
      <c r="BR44" s="4">
        <v>4.3950999999999997E-2</v>
      </c>
      <c r="BS44" s="4">
        <v>-5</v>
      </c>
      <c r="BT44" s="4">
        <v>-2.3E-2</v>
      </c>
      <c r="BU44" s="4">
        <v>1.0740540000000001</v>
      </c>
      <c r="BV44" s="4">
        <v>-0.46460000000000001</v>
      </c>
      <c r="BW44" s="4">
        <f t="shared" si="9"/>
        <v>0.28376506680000002</v>
      </c>
      <c r="BY44" s="4">
        <f t="shared" si="10"/>
        <v>1434.4331677339621</v>
      </c>
      <c r="BZ44" s="4">
        <f t="shared" si="11"/>
        <v>348.25702696349401</v>
      </c>
      <c r="CA44" s="4">
        <f t="shared" si="12"/>
        <v>0.44407514467800008</v>
      </c>
      <c r="CB44" s="4">
        <f t="shared" si="13"/>
        <v>138.3702529815738</v>
      </c>
    </row>
    <row r="45" spans="1:80" x14ac:dyDescent="0.25">
      <c r="A45" s="2">
        <v>42067</v>
      </c>
      <c r="B45" s="3">
        <v>2.5334490740740744E-2</v>
      </c>
      <c r="C45" s="4">
        <v>9.8460000000000001</v>
      </c>
      <c r="D45" s="4">
        <v>3.6827999999999999</v>
      </c>
      <c r="E45" s="4">
        <v>36827.657959999997</v>
      </c>
      <c r="F45" s="4">
        <v>37.9</v>
      </c>
      <c r="G45" s="4">
        <v>9.5</v>
      </c>
      <c r="H45" s="4">
        <v>23754</v>
      </c>
      <c r="J45" s="4">
        <v>4.4800000000000004</v>
      </c>
      <c r="K45" s="4">
        <v>0.85809999999999997</v>
      </c>
      <c r="L45" s="4">
        <v>8.4487000000000005</v>
      </c>
      <c r="M45" s="4">
        <v>3.1602000000000001</v>
      </c>
      <c r="N45" s="4">
        <v>32.5364</v>
      </c>
      <c r="O45" s="4">
        <v>8.1518999999999995</v>
      </c>
      <c r="P45" s="4">
        <v>40.700000000000003</v>
      </c>
      <c r="Q45" s="4">
        <v>24.4664</v>
      </c>
      <c r="R45" s="4">
        <v>6.13</v>
      </c>
      <c r="S45" s="4">
        <v>30.6</v>
      </c>
      <c r="T45" s="4">
        <v>23753.963400000001</v>
      </c>
      <c r="W45" s="4">
        <v>0</v>
      </c>
      <c r="X45" s="4">
        <v>3.8410000000000002</v>
      </c>
      <c r="Y45" s="4">
        <v>12.5</v>
      </c>
      <c r="Z45" s="4">
        <v>841</v>
      </c>
      <c r="AA45" s="4">
        <v>861</v>
      </c>
      <c r="AB45" s="4">
        <v>875</v>
      </c>
      <c r="AC45" s="4">
        <v>62</v>
      </c>
      <c r="AD45" s="4">
        <v>4.82</v>
      </c>
      <c r="AE45" s="4">
        <v>0.11</v>
      </c>
      <c r="AF45" s="4">
        <v>981</v>
      </c>
      <c r="AG45" s="4">
        <v>-16</v>
      </c>
      <c r="AH45" s="4">
        <v>13</v>
      </c>
      <c r="AI45" s="4">
        <v>11</v>
      </c>
      <c r="AJ45" s="4">
        <v>192</v>
      </c>
      <c r="AK45" s="4">
        <v>141</v>
      </c>
      <c r="AL45" s="4">
        <v>3.5</v>
      </c>
      <c r="AM45" s="4">
        <v>195</v>
      </c>
      <c r="AN45" s="4" t="s">
        <v>155</v>
      </c>
      <c r="AO45" s="4">
        <v>0</v>
      </c>
      <c r="AP45" s="5"/>
      <c r="BA45" s="4">
        <v>14.023</v>
      </c>
      <c r="BB45" s="4">
        <v>12.55</v>
      </c>
      <c r="BC45" s="4">
        <v>0.9</v>
      </c>
      <c r="BD45" s="4">
        <v>16.536999999999999</v>
      </c>
      <c r="BE45" s="4">
        <v>1831.7850000000001</v>
      </c>
      <c r="BF45" s="4">
        <v>436.08699999999999</v>
      </c>
      <c r="BG45" s="4">
        <v>0.73899999999999999</v>
      </c>
      <c r="BH45" s="4">
        <v>0.185</v>
      </c>
      <c r="BI45" s="4">
        <v>0.92400000000000004</v>
      </c>
      <c r="BJ45" s="4">
        <v>0.55600000000000005</v>
      </c>
      <c r="BK45" s="4">
        <v>0.13900000000000001</v>
      </c>
      <c r="BL45" s="4">
        <v>0.69499999999999995</v>
      </c>
      <c r="BM45" s="4">
        <v>170.3107</v>
      </c>
      <c r="BQ45" s="4">
        <v>605.51700000000005</v>
      </c>
      <c r="BR45" s="4">
        <v>6.1101000000000003E-2</v>
      </c>
      <c r="BS45" s="4">
        <v>-5</v>
      </c>
      <c r="BT45" s="4">
        <v>-2.3949999999999999E-2</v>
      </c>
      <c r="BU45" s="4">
        <v>1.493153</v>
      </c>
      <c r="BV45" s="4">
        <v>-0.48379100000000003</v>
      </c>
      <c r="BW45" s="4">
        <f t="shared" si="9"/>
        <v>0.39449102259999996</v>
      </c>
      <c r="BY45" s="4">
        <f t="shared" si="10"/>
        <v>2015.7946925933852</v>
      </c>
      <c r="BZ45" s="4">
        <f t="shared" si="11"/>
        <v>479.89357927320697</v>
      </c>
      <c r="CA45" s="4">
        <f t="shared" si="12"/>
        <v>0.61185229111600004</v>
      </c>
      <c r="CB45" s="4">
        <f t="shared" si="13"/>
        <v>187.4190503535427</v>
      </c>
    </row>
    <row r="46" spans="1:80" x14ac:dyDescent="0.25">
      <c r="A46" s="2">
        <v>42067</v>
      </c>
      <c r="B46" s="3">
        <v>2.5346064814814814E-2</v>
      </c>
      <c r="C46" s="4">
        <v>9.8160000000000007</v>
      </c>
      <c r="D46" s="4">
        <v>3.8424999999999998</v>
      </c>
      <c r="E46" s="4">
        <v>38425.046029999998</v>
      </c>
      <c r="F46" s="4">
        <v>39.700000000000003</v>
      </c>
      <c r="G46" s="4">
        <v>9.5</v>
      </c>
      <c r="H46" s="4">
        <v>23122.6</v>
      </c>
      <c r="J46" s="4">
        <v>4.3</v>
      </c>
      <c r="K46" s="4">
        <v>0.85750000000000004</v>
      </c>
      <c r="L46" s="4">
        <v>8.4166000000000007</v>
      </c>
      <c r="M46" s="4">
        <v>3.2948</v>
      </c>
      <c r="N46" s="4">
        <v>34</v>
      </c>
      <c r="O46" s="4">
        <v>8.1457999999999995</v>
      </c>
      <c r="P46" s="4">
        <v>42.1</v>
      </c>
      <c r="Q46" s="4">
        <v>25.567</v>
      </c>
      <c r="R46" s="4">
        <v>6.1254</v>
      </c>
      <c r="S46" s="4">
        <v>31.7</v>
      </c>
      <c r="T46" s="4">
        <v>23122.5834</v>
      </c>
      <c r="W46" s="4">
        <v>0</v>
      </c>
      <c r="X46" s="4">
        <v>3.6871</v>
      </c>
      <c r="Y46" s="4">
        <v>12.5</v>
      </c>
      <c r="Z46" s="4">
        <v>842</v>
      </c>
      <c r="AA46" s="4">
        <v>863</v>
      </c>
      <c r="AB46" s="4">
        <v>876</v>
      </c>
      <c r="AC46" s="4">
        <v>62</v>
      </c>
      <c r="AD46" s="4">
        <v>4.82</v>
      </c>
      <c r="AE46" s="4">
        <v>0.11</v>
      </c>
      <c r="AF46" s="4">
        <v>981</v>
      </c>
      <c r="AG46" s="4">
        <v>-16</v>
      </c>
      <c r="AH46" s="4">
        <v>13</v>
      </c>
      <c r="AI46" s="4">
        <v>11</v>
      </c>
      <c r="AJ46" s="4">
        <v>192</v>
      </c>
      <c r="AK46" s="4">
        <v>141</v>
      </c>
      <c r="AL46" s="4">
        <v>3.5</v>
      </c>
      <c r="AM46" s="4">
        <v>195</v>
      </c>
      <c r="AN46" s="4" t="s">
        <v>155</v>
      </c>
      <c r="AO46" s="4">
        <v>0</v>
      </c>
      <c r="AP46" s="5"/>
      <c r="BA46" s="4">
        <v>14.023</v>
      </c>
      <c r="BB46" s="4">
        <v>12.49</v>
      </c>
      <c r="BC46" s="4">
        <v>0.89</v>
      </c>
      <c r="BD46" s="4">
        <v>16.623999999999999</v>
      </c>
      <c r="BE46" s="4">
        <v>1819.684</v>
      </c>
      <c r="BF46" s="4">
        <v>453.38200000000001</v>
      </c>
      <c r="BG46" s="4">
        <v>0.77</v>
      </c>
      <c r="BH46" s="4">
        <v>0.184</v>
      </c>
      <c r="BI46" s="4">
        <v>0.95399999999999996</v>
      </c>
      <c r="BJ46" s="4">
        <v>0.57899999999999996</v>
      </c>
      <c r="BK46" s="4">
        <v>0.13900000000000001</v>
      </c>
      <c r="BL46" s="4">
        <v>0.71799999999999997</v>
      </c>
      <c r="BM46" s="4">
        <v>165.3167</v>
      </c>
      <c r="BQ46" s="4">
        <v>579.61500000000001</v>
      </c>
      <c r="BR46" s="4">
        <v>0.17505000000000001</v>
      </c>
      <c r="BS46" s="4">
        <v>-5</v>
      </c>
      <c r="BT46" s="4">
        <v>-2.3050000000000001E-2</v>
      </c>
      <c r="BU46" s="4">
        <v>4.2777849999999997</v>
      </c>
      <c r="BV46" s="4">
        <v>-0.46561000000000002</v>
      </c>
      <c r="BW46" s="4">
        <f t="shared" si="9"/>
        <v>1.1301907969999998</v>
      </c>
      <c r="BY46" s="4">
        <f t="shared" si="10"/>
        <v>5736.9678699957794</v>
      </c>
      <c r="BZ46" s="4">
        <f t="shared" si="11"/>
        <v>1429.3899198071899</v>
      </c>
      <c r="CA46" s="4">
        <f t="shared" si="12"/>
        <v>1.8254292485549997</v>
      </c>
      <c r="CB46" s="4">
        <f t="shared" si="13"/>
        <v>521.19851373850145</v>
      </c>
    </row>
    <row r="47" spans="1:80" x14ac:dyDescent="0.25">
      <c r="A47" s="2">
        <v>42067</v>
      </c>
      <c r="B47" s="3">
        <v>2.5357638888888891E-2</v>
      </c>
      <c r="C47" s="4">
        <v>9.7240000000000002</v>
      </c>
      <c r="D47" s="4">
        <v>4.0683999999999996</v>
      </c>
      <c r="E47" s="4">
        <v>40684.467550000001</v>
      </c>
      <c r="F47" s="4">
        <v>50.8</v>
      </c>
      <c r="G47" s="4">
        <v>9.4</v>
      </c>
      <c r="H47" s="4">
        <v>22699.3</v>
      </c>
      <c r="J47" s="4">
        <v>4.17</v>
      </c>
      <c r="K47" s="4">
        <v>0.85650000000000004</v>
      </c>
      <c r="L47" s="4">
        <v>8.3287999999999993</v>
      </c>
      <c r="M47" s="4">
        <v>3.4845999999999999</v>
      </c>
      <c r="N47" s="4">
        <v>43.51</v>
      </c>
      <c r="O47" s="4">
        <v>8.0510999999999999</v>
      </c>
      <c r="P47" s="4">
        <v>51.6</v>
      </c>
      <c r="Q47" s="4">
        <v>32.709699999999998</v>
      </c>
      <c r="R47" s="4">
        <v>6.0526</v>
      </c>
      <c r="S47" s="4">
        <v>38.799999999999997</v>
      </c>
      <c r="T47" s="4">
        <v>22699.302599999999</v>
      </c>
      <c r="W47" s="4">
        <v>0</v>
      </c>
      <c r="X47" s="4">
        <v>3.5743</v>
      </c>
      <c r="Y47" s="4">
        <v>12.5</v>
      </c>
      <c r="Z47" s="4">
        <v>844</v>
      </c>
      <c r="AA47" s="4">
        <v>865</v>
      </c>
      <c r="AB47" s="4">
        <v>879</v>
      </c>
      <c r="AC47" s="4">
        <v>61</v>
      </c>
      <c r="AD47" s="4">
        <v>4.75</v>
      </c>
      <c r="AE47" s="4">
        <v>0.11</v>
      </c>
      <c r="AF47" s="4">
        <v>981</v>
      </c>
      <c r="AG47" s="4">
        <v>-16</v>
      </c>
      <c r="AH47" s="4">
        <v>13</v>
      </c>
      <c r="AI47" s="4">
        <v>11</v>
      </c>
      <c r="AJ47" s="4">
        <v>192</v>
      </c>
      <c r="AK47" s="4">
        <v>141</v>
      </c>
      <c r="AL47" s="4">
        <v>3.6</v>
      </c>
      <c r="AM47" s="4">
        <v>195</v>
      </c>
      <c r="AN47" s="4" t="s">
        <v>155</v>
      </c>
      <c r="AO47" s="4">
        <v>0</v>
      </c>
      <c r="AP47" s="5"/>
      <c r="BA47" s="4">
        <v>14.023</v>
      </c>
      <c r="BB47" s="4">
        <v>12.4</v>
      </c>
      <c r="BC47" s="4">
        <v>0.88</v>
      </c>
      <c r="BD47" s="4">
        <v>16.754000000000001</v>
      </c>
      <c r="BE47" s="4">
        <v>1793.0409999999999</v>
      </c>
      <c r="BF47" s="4">
        <v>477.46499999999997</v>
      </c>
      <c r="BG47" s="4">
        <v>0.98099999999999998</v>
      </c>
      <c r="BH47" s="4">
        <v>0.182</v>
      </c>
      <c r="BI47" s="4">
        <v>1.1619999999999999</v>
      </c>
      <c r="BJ47" s="4">
        <v>0.73699999999999999</v>
      </c>
      <c r="BK47" s="4">
        <v>0.13600000000000001</v>
      </c>
      <c r="BL47" s="4">
        <v>0.874</v>
      </c>
      <c r="BM47" s="4">
        <v>161.59979999999999</v>
      </c>
      <c r="BQ47" s="4">
        <v>559.49</v>
      </c>
      <c r="BR47" s="4">
        <v>0.25795000000000001</v>
      </c>
      <c r="BS47" s="4">
        <v>-5</v>
      </c>
      <c r="BT47" s="4">
        <v>-2.3949999999999999E-2</v>
      </c>
      <c r="BU47" s="4">
        <v>6.3036529999999997</v>
      </c>
      <c r="BV47" s="4">
        <v>-0.48379</v>
      </c>
      <c r="BW47" s="4">
        <f t="shared" si="9"/>
        <v>1.6654251225999999</v>
      </c>
      <c r="BY47" s="4">
        <f t="shared" si="10"/>
        <v>8330.0960014557004</v>
      </c>
      <c r="BZ47" s="4">
        <f t="shared" si="11"/>
        <v>2218.203201898365</v>
      </c>
      <c r="CA47" s="4">
        <f t="shared" si="12"/>
        <v>3.4239488963569995</v>
      </c>
      <c r="CB47" s="4">
        <f t="shared" si="13"/>
        <v>750.75910021914763</v>
      </c>
    </row>
    <row r="48" spans="1:80" x14ac:dyDescent="0.25">
      <c r="A48" s="2">
        <v>42067</v>
      </c>
      <c r="B48" s="3">
        <v>2.5369212962962961E-2</v>
      </c>
      <c r="C48" s="4">
        <v>9.5850000000000009</v>
      </c>
      <c r="D48" s="4">
        <v>4.2122000000000002</v>
      </c>
      <c r="E48" s="4">
        <v>42122.435689999998</v>
      </c>
      <c r="F48" s="4">
        <v>54.5</v>
      </c>
      <c r="G48" s="4">
        <v>8.4</v>
      </c>
      <c r="H48" s="4">
        <v>22508.400000000001</v>
      </c>
      <c r="J48" s="4">
        <v>4.0199999999999996</v>
      </c>
      <c r="K48" s="4">
        <v>0.85640000000000005</v>
      </c>
      <c r="L48" s="4">
        <v>8.2081999999999997</v>
      </c>
      <c r="M48" s="4">
        <v>3.6074000000000002</v>
      </c>
      <c r="N48" s="4">
        <v>46.650399999999998</v>
      </c>
      <c r="O48" s="4">
        <v>7.1938000000000004</v>
      </c>
      <c r="P48" s="4">
        <v>53.8</v>
      </c>
      <c r="Q48" s="4">
        <v>35.070099999999996</v>
      </c>
      <c r="R48" s="4">
        <v>5.4080000000000004</v>
      </c>
      <c r="S48" s="4">
        <v>40.5</v>
      </c>
      <c r="T48" s="4">
        <v>22508.377899999999</v>
      </c>
      <c r="W48" s="4">
        <v>0</v>
      </c>
      <c r="X48" s="4">
        <v>3.4464000000000001</v>
      </c>
      <c r="Y48" s="4">
        <v>12.5</v>
      </c>
      <c r="Z48" s="4">
        <v>846</v>
      </c>
      <c r="AA48" s="4">
        <v>867</v>
      </c>
      <c r="AB48" s="4">
        <v>879</v>
      </c>
      <c r="AC48" s="4">
        <v>61</v>
      </c>
      <c r="AD48" s="4">
        <v>4.74</v>
      </c>
      <c r="AE48" s="4">
        <v>0.11</v>
      </c>
      <c r="AF48" s="4">
        <v>981</v>
      </c>
      <c r="AG48" s="4">
        <v>-16</v>
      </c>
      <c r="AH48" s="4">
        <v>13</v>
      </c>
      <c r="AI48" s="4">
        <v>11</v>
      </c>
      <c r="AJ48" s="4">
        <v>192</v>
      </c>
      <c r="AK48" s="4">
        <v>142</v>
      </c>
      <c r="AL48" s="4">
        <v>3.5</v>
      </c>
      <c r="AM48" s="4">
        <v>195</v>
      </c>
      <c r="AN48" s="4" t="s">
        <v>155</v>
      </c>
      <c r="AO48" s="4">
        <v>0</v>
      </c>
      <c r="AP48" s="5"/>
      <c r="BA48" s="4">
        <v>14.023</v>
      </c>
      <c r="BB48" s="4">
        <v>12.4</v>
      </c>
      <c r="BC48" s="4">
        <v>0.88</v>
      </c>
      <c r="BD48" s="4">
        <v>16.768000000000001</v>
      </c>
      <c r="BE48" s="4">
        <v>1769.21</v>
      </c>
      <c r="BF48" s="4">
        <v>494.87900000000002</v>
      </c>
      <c r="BG48" s="4">
        <v>1.0529999999999999</v>
      </c>
      <c r="BH48" s="4">
        <v>0.16200000000000001</v>
      </c>
      <c r="BI48" s="4">
        <v>1.2150000000000001</v>
      </c>
      <c r="BJ48" s="4">
        <v>0.79200000000000004</v>
      </c>
      <c r="BK48" s="4">
        <v>0.122</v>
      </c>
      <c r="BL48" s="4">
        <v>0.91400000000000003</v>
      </c>
      <c r="BM48" s="4">
        <v>160.4341</v>
      </c>
      <c r="BQ48" s="4">
        <v>540.12099999999998</v>
      </c>
      <c r="BR48" s="4">
        <v>0.31270500000000001</v>
      </c>
      <c r="BS48" s="4">
        <v>-5</v>
      </c>
      <c r="BT48" s="4">
        <v>-2.2086999999999999E-2</v>
      </c>
      <c r="BU48" s="4">
        <v>7.6417270000000004</v>
      </c>
      <c r="BV48" s="4">
        <v>-0.44614900000000002</v>
      </c>
      <c r="BW48" s="4">
        <f t="shared" si="9"/>
        <v>2.0189442733999998</v>
      </c>
      <c r="BY48" s="4">
        <f t="shared" si="10"/>
        <v>9964.1072115187908</v>
      </c>
      <c r="BZ48" s="4">
        <f t="shared" si="11"/>
        <v>2787.1351692163212</v>
      </c>
      <c r="CA48" s="4">
        <f t="shared" si="12"/>
        <v>4.4605066168079999</v>
      </c>
      <c r="CB48" s="4">
        <f t="shared" si="13"/>
        <v>903.55727855004591</v>
      </c>
    </row>
    <row r="49" spans="1:80" x14ac:dyDescent="0.25">
      <c r="A49" s="2">
        <v>42067</v>
      </c>
      <c r="B49" s="3">
        <v>2.5380787037037039E-2</v>
      </c>
      <c r="C49" s="4">
        <v>9.5850000000000009</v>
      </c>
      <c r="D49" s="4">
        <v>4.1715</v>
      </c>
      <c r="E49" s="4">
        <v>41714.667240000002</v>
      </c>
      <c r="F49" s="4">
        <v>63.8</v>
      </c>
      <c r="G49" s="4">
        <v>8.1999999999999993</v>
      </c>
      <c r="H49" s="4">
        <v>22276.3</v>
      </c>
      <c r="J49" s="4">
        <v>3.98</v>
      </c>
      <c r="K49" s="4">
        <v>0.85699999999999998</v>
      </c>
      <c r="L49" s="4">
        <v>8.2141999999999999</v>
      </c>
      <c r="M49" s="4">
        <v>3.5748000000000002</v>
      </c>
      <c r="N49" s="4">
        <v>54.634099999999997</v>
      </c>
      <c r="O49" s="4">
        <v>7.0350000000000001</v>
      </c>
      <c r="P49" s="4">
        <v>61.7</v>
      </c>
      <c r="Q49" s="4">
        <v>41.072000000000003</v>
      </c>
      <c r="R49" s="4">
        <v>5.2887000000000004</v>
      </c>
      <c r="S49" s="4">
        <v>46.4</v>
      </c>
      <c r="T49" s="4">
        <v>22276.3</v>
      </c>
      <c r="W49" s="4">
        <v>0</v>
      </c>
      <c r="X49" s="4">
        <v>3.4083999999999999</v>
      </c>
      <c r="Y49" s="4">
        <v>12.5</v>
      </c>
      <c r="Z49" s="4">
        <v>847</v>
      </c>
      <c r="AA49" s="4">
        <v>866</v>
      </c>
      <c r="AB49" s="4">
        <v>881</v>
      </c>
      <c r="AC49" s="4">
        <v>61</v>
      </c>
      <c r="AD49" s="4">
        <v>4.74</v>
      </c>
      <c r="AE49" s="4">
        <v>0.11</v>
      </c>
      <c r="AF49" s="4">
        <v>981</v>
      </c>
      <c r="AG49" s="4">
        <v>-16</v>
      </c>
      <c r="AH49" s="4">
        <v>13</v>
      </c>
      <c r="AI49" s="4">
        <v>11</v>
      </c>
      <c r="AJ49" s="4">
        <v>193</v>
      </c>
      <c r="AK49" s="4">
        <v>141</v>
      </c>
      <c r="AL49" s="4">
        <v>3.3</v>
      </c>
      <c r="AM49" s="4">
        <v>195</v>
      </c>
      <c r="AN49" s="4" t="s">
        <v>155</v>
      </c>
      <c r="AO49" s="4">
        <v>0</v>
      </c>
      <c r="AP49" s="5"/>
      <c r="BA49" s="4">
        <v>14.023</v>
      </c>
      <c r="BB49" s="4">
        <v>12.45</v>
      </c>
      <c r="BC49" s="4">
        <v>0.89</v>
      </c>
      <c r="BD49" s="4">
        <v>16.692</v>
      </c>
      <c r="BE49" s="4">
        <v>1776.8109999999999</v>
      </c>
      <c r="BF49" s="4">
        <v>492.15600000000001</v>
      </c>
      <c r="BG49" s="4">
        <v>1.238</v>
      </c>
      <c r="BH49" s="4">
        <v>0.159</v>
      </c>
      <c r="BI49" s="4">
        <v>1.397</v>
      </c>
      <c r="BJ49" s="4">
        <v>0.93</v>
      </c>
      <c r="BK49" s="4">
        <v>0.12</v>
      </c>
      <c r="BL49" s="4">
        <v>1.05</v>
      </c>
      <c r="BM49" s="4">
        <v>159.34569999999999</v>
      </c>
      <c r="BQ49" s="4">
        <v>536.08299999999997</v>
      </c>
      <c r="BR49" s="4">
        <v>0.344667</v>
      </c>
      <c r="BS49" s="4">
        <v>-5</v>
      </c>
      <c r="BT49" s="4">
        <v>-2.1999999999999999E-2</v>
      </c>
      <c r="BU49" s="4">
        <v>8.4228000000000005</v>
      </c>
      <c r="BV49" s="4">
        <v>-0.44440000000000002</v>
      </c>
      <c r="BW49" s="4">
        <f t="shared" si="9"/>
        <v>2.2253037600000001</v>
      </c>
      <c r="BY49" s="4">
        <f t="shared" si="10"/>
        <v>11029.7383601196</v>
      </c>
      <c r="BZ49" s="4">
        <f t="shared" si="11"/>
        <v>3055.1093573616004</v>
      </c>
      <c r="CA49" s="4">
        <f t="shared" si="12"/>
        <v>5.7730713480000011</v>
      </c>
      <c r="CB49" s="4">
        <f t="shared" si="13"/>
        <v>989.15494096451994</v>
      </c>
    </row>
    <row r="50" spans="1:80" x14ac:dyDescent="0.25">
      <c r="A50" s="2">
        <v>42067</v>
      </c>
      <c r="B50" s="3">
        <v>2.5392361111111109E-2</v>
      </c>
      <c r="C50" s="4">
        <v>9.6850000000000005</v>
      </c>
      <c r="D50" s="4">
        <v>4.0785</v>
      </c>
      <c r="E50" s="4">
        <v>40784.633110000002</v>
      </c>
      <c r="F50" s="4">
        <v>67.099999999999994</v>
      </c>
      <c r="G50" s="4">
        <v>8.1999999999999993</v>
      </c>
      <c r="H50" s="4">
        <v>21920.5</v>
      </c>
      <c r="J50" s="4">
        <v>3.9</v>
      </c>
      <c r="K50" s="4">
        <v>0.85750000000000004</v>
      </c>
      <c r="L50" s="4">
        <v>8.3047000000000004</v>
      </c>
      <c r="M50" s="4">
        <v>3.4971999999999999</v>
      </c>
      <c r="N50" s="4">
        <v>57.537199999999999</v>
      </c>
      <c r="O50" s="4">
        <v>7.0313999999999997</v>
      </c>
      <c r="P50" s="4">
        <v>64.599999999999994</v>
      </c>
      <c r="Q50" s="4">
        <v>43.254300000000001</v>
      </c>
      <c r="R50" s="4">
        <v>5.2858999999999998</v>
      </c>
      <c r="S50" s="4">
        <v>48.5</v>
      </c>
      <c r="T50" s="4">
        <v>21920.5056</v>
      </c>
      <c r="W50" s="4">
        <v>0</v>
      </c>
      <c r="X50" s="4">
        <v>3.3441999999999998</v>
      </c>
      <c r="Y50" s="4">
        <v>12.5</v>
      </c>
      <c r="Z50" s="4">
        <v>847</v>
      </c>
      <c r="AA50" s="4">
        <v>867</v>
      </c>
      <c r="AB50" s="4">
        <v>881</v>
      </c>
      <c r="AC50" s="4">
        <v>61</v>
      </c>
      <c r="AD50" s="4">
        <v>4.74</v>
      </c>
      <c r="AE50" s="4">
        <v>0.11</v>
      </c>
      <c r="AF50" s="4">
        <v>981</v>
      </c>
      <c r="AG50" s="4">
        <v>-16</v>
      </c>
      <c r="AH50" s="4">
        <v>13</v>
      </c>
      <c r="AI50" s="4">
        <v>11</v>
      </c>
      <c r="AJ50" s="4">
        <v>192</v>
      </c>
      <c r="AK50" s="4">
        <v>141</v>
      </c>
      <c r="AL50" s="4">
        <v>3.6</v>
      </c>
      <c r="AM50" s="4">
        <v>195</v>
      </c>
      <c r="AN50" s="4" t="s">
        <v>155</v>
      </c>
      <c r="AO50" s="4">
        <v>0</v>
      </c>
      <c r="AP50" s="5"/>
      <c r="BA50" s="4">
        <v>14.023</v>
      </c>
      <c r="BB50" s="4">
        <v>12.49</v>
      </c>
      <c r="BC50" s="4">
        <v>0.89</v>
      </c>
      <c r="BD50" s="4">
        <v>16.62</v>
      </c>
      <c r="BE50" s="4">
        <v>1799.306</v>
      </c>
      <c r="BF50" s="4">
        <v>482.25900000000001</v>
      </c>
      <c r="BG50" s="4">
        <v>1.3049999999999999</v>
      </c>
      <c r="BH50" s="4">
        <v>0.16</v>
      </c>
      <c r="BI50" s="4">
        <v>1.4650000000000001</v>
      </c>
      <c r="BJ50" s="4">
        <v>0.98099999999999998</v>
      </c>
      <c r="BK50" s="4">
        <v>0.12</v>
      </c>
      <c r="BL50" s="4">
        <v>1.101</v>
      </c>
      <c r="BM50" s="4">
        <v>157.0549</v>
      </c>
      <c r="BQ50" s="4">
        <v>526.82899999999995</v>
      </c>
      <c r="BR50" s="4">
        <v>0.371813</v>
      </c>
      <c r="BS50" s="4">
        <v>-5</v>
      </c>
      <c r="BT50" s="4">
        <v>-2.0088000000000002E-2</v>
      </c>
      <c r="BU50" s="4">
        <v>9.0861839999999994</v>
      </c>
      <c r="BV50" s="4">
        <v>-0.40577600000000003</v>
      </c>
      <c r="BW50" s="4">
        <f t="shared" si="9"/>
        <v>2.4005698127999997</v>
      </c>
      <c r="BY50" s="4">
        <f t="shared" si="10"/>
        <v>12049.084311180048</v>
      </c>
      <c r="BZ50" s="4">
        <f t="shared" si="11"/>
        <v>3229.455885116472</v>
      </c>
      <c r="CA50" s="4">
        <f t="shared" si="12"/>
        <v>6.5692837734479994</v>
      </c>
      <c r="CB50" s="4">
        <f t="shared" si="13"/>
        <v>1051.7209032726792</v>
      </c>
    </row>
    <row r="51" spans="1:80" x14ac:dyDescent="0.25">
      <c r="A51" s="2">
        <v>42067</v>
      </c>
      <c r="B51" s="3">
        <v>2.5403935185185186E-2</v>
      </c>
      <c r="C51" s="4">
        <v>9.75</v>
      </c>
      <c r="D51" s="4">
        <v>4.0321999999999996</v>
      </c>
      <c r="E51" s="4">
        <v>40322.48371</v>
      </c>
      <c r="F51" s="4">
        <v>69.400000000000006</v>
      </c>
      <c r="G51" s="4">
        <v>8.4</v>
      </c>
      <c r="H51" s="4">
        <v>21599.599999999999</v>
      </c>
      <c r="J51" s="4">
        <v>3.8</v>
      </c>
      <c r="K51" s="4">
        <v>0.85770000000000002</v>
      </c>
      <c r="L51" s="4">
        <v>8.3628999999999998</v>
      </c>
      <c r="M51" s="4">
        <v>3.4586000000000001</v>
      </c>
      <c r="N51" s="4">
        <v>59.4938</v>
      </c>
      <c r="O51" s="4">
        <v>7.1984000000000004</v>
      </c>
      <c r="P51" s="4">
        <v>66.7</v>
      </c>
      <c r="Q51" s="4">
        <v>44.725299999999997</v>
      </c>
      <c r="R51" s="4">
        <v>5.4115000000000002</v>
      </c>
      <c r="S51" s="4">
        <v>50.1</v>
      </c>
      <c r="T51" s="4">
        <v>21599.638900000002</v>
      </c>
      <c r="W51" s="4">
        <v>0</v>
      </c>
      <c r="X51" s="4">
        <v>3.2593999999999999</v>
      </c>
      <c r="Y51" s="4">
        <v>12.5</v>
      </c>
      <c r="Z51" s="4">
        <v>846</v>
      </c>
      <c r="AA51" s="4">
        <v>865</v>
      </c>
      <c r="AB51" s="4">
        <v>879</v>
      </c>
      <c r="AC51" s="4">
        <v>61</v>
      </c>
      <c r="AD51" s="4">
        <v>4.74</v>
      </c>
      <c r="AE51" s="4">
        <v>0.11</v>
      </c>
      <c r="AF51" s="4">
        <v>981</v>
      </c>
      <c r="AG51" s="4">
        <v>-16</v>
      </c>
      <c r="AH51" s="4">
        <v>13</v>
      </c>
      <c r="AI51" s="4">
        <v>11</v>
      </c>
      <c r="AJ51" s="4">
        <v>192</v>
      </c>
      <c r="AK51" s="4">
        <v>141</v>
      </c>
      <c r="AL51" s="4">
        <v>3.6</v>
      </c>
      <c r="AM51" s="4">
        <v>195</v>
      </c>
      <c r="AN51" s="4" t="s">
        <v>155</v>
      </c>
      <c r="AO51" s="4">
        <v>0</v>
      </c>
      <c r="AP51" s="5"/>
      <c r="BA51" s="4">
        <v>14.023</v>
      </c>
      <c r="BB51" s="4">
        <v>12.52</v>
      </c>
      <c r="BC51" s="4">
        <v>0.89</v>
      </c>
      <c r="BD51" s="4">
        <v>16.587</v>
      </c>
      <c r="BE51" s="4">
        <v>1813.5409999999999</v>
      </c>
      <c r="BF51" s="4">
        <v>477.36099999999999</v>
      </c>
      <c r="BG51" s="4">
        <v>1.351</v>
      </c>
      <c r="BH51" s="4">
        <v>0.16300000000000001</v>
      </c>
      <c r="BI51" s="4">
        <v>1.5149999999999999</v>
      </c>
      <c r="BJ51" s="4">
        <v>1.016</v>
      </c>
      <c r="BK51" s="4">
        <v>0.123</v>
      </c>
      <c r="BL51" s="4">
        <v>1.139</v>
      </c>
      <c r="BM51" s="4">
        <v>154.89519999999999</v>
      </c>
      <c r="BQ51" s="4">
        <v>513.93100000000004</v>
      </c>
      <c r="BR51" s="4">
        <v>0.39114599999999999</v>
      </c>
      <c r="BS51" s="4">
        <v>-5</v>
      </c>
      <c r="BT51" s="4">
        <v>-1.8089999999999998E-2</v>
      </c>
      <c r="BU51" s="4">
        <v>9.5586269999999995</v>
      </c>
      <c r="BV51" s="4">
        <v>-0.36541600000000002</v>
      </c>
      <c r="BW51" s="4">
        <f t="shared" si="9"/>
        <v>2.5253892533999998</v>
      </c>
      <c r="BY51" s="4">
        <f t="shared" si="10"/>
        <v>12775.866970568557</v>
      </c>
      <c r="BZ51" s="4">
        <f t="shared" si="11"/>
        <v>3362.8689028467388</v>
      </c>
      <c r="CA51" s="4">
        <f t="shared" si="12"/>
        <v>7.157423428583999</v>
      </c>
      <c r="CB51" s="4">
        <f t="shared" si="13"/>
        <v>1091.1914699362246</v>
      </c>
    </row>
    <row r="52" spans="1:80" x14ac:dyDescent="0.25">
      <c r="A52" s="2">
        <v>42067</v>
      </c>
      <c r="B52" s="3">
        <v>2.5415509259259259E-2</v>
      </c>
      <c r="C52" s="4">
        <v>9.7710000000000008</v>
      </c>
      <c r="D52" s="4">
        <v>3.9357000000000002</v>
      </c>
      <c r="E52" s="4">
        <v>39357.163059999999</v>
      </c>
      <c r="F52" s="4">
        <v>70.8</v>
      </c>
      <c r="G52" s="4">
        <v>8.4</v>
      </c>
      <c r="H52" s="4">
        <v>21454.7</v>
      </c>
      <c r="J52" s="4">
        <v>3.8</v>
      </c>
      <c r="K52" s="4">
        <v>0.85850000000000004</v>
      </c>
      <c r="L52" s="4">
        <v>8.3889999999999993</v>
      </c>
      <c r="M52" s="4">
        <v>3.379</v>
      </c>
      <c r="N52" s="4">
        <v>60.764600000000002</v>
      </c>
      <c r="O52" s="4">
        <v>7.2118000000000002</v>
      </c>
      <c r="P52" s="4">
        <v>68</v>
      </c>
      <c r="Q52" s="4">
        <v>45.680599999999998</v>
      </c>
      <c r="R52" s="4">
        <v>5.4215</v>
      </c>
      <c r="S52" s="4">
        <v>51.1</v>
      </c>
      <c r="T52" s="4">
        <v>21454.728200000001</v>
      </c>
      <c r="W52" s="4">
        <v>0</v>
      </c>
      <c r="X52" s="4">
        <v>3.2625000000000002</v>
      </c>
      <c r="Y52" s="4">
        <v>12.5</v>
      </c>
      <c r="Z52" s="4">
        <v>846</v>
      </c>
      <c r="AA52" s="4">
        <v>865</v>
      </c>
      <c r="AB52" s="4">
        <v>881</v>
      </c>
      <c r="AC52" s="4">
        <v>61</v>
      </c>
      <c r="AD52" s="4">
        <v>4.74</v>
      </c>
      <c r="AE52" s="4">
        <v>0.11</v>
      </c>
      <c r="AF52" s="4">
        <v>981</v>
      </c>
      <c r="AG52" s="4">
        <v>-16</v>
      </c>
      <c r="AH52" s="4">
        <v>13</v>
      </c>
      <c r="AI52" s="4">
        <v>11</v>
      </c>
      <c r="AJ52" s="4">
        <v>192</v>
      </c>
      <c r="AK52" s="4">
        <v>141</v>
      </c>
      <c r="AL52" s="4">
        <v>3.3</v>
      </c>
      <c r="AM52" s="4">
        <v>195</v>
      </c>
      <c r="AN52" s="4" t="s">
        <v>155</v>
      </c>
      <c r="AO52" s="4">
        <v>0</v>
      </c>
      <c r="AP52" s="5"/>
      <c r="BA52" s="4">
        <v>14.023</v>
      </c>
      <c r="BB52" s="4">
        <v>12.6</v>
      </c>
      <c r="BC52" s="4">
        <v>0.9</v>
      </c>
      <c r="BD52" s="4">
        <v>16.475999999999999</v>
      </c>
      <c r="BE52" s="4">
        <v>1828.116</v>
      </c>
      <c r="BF52" s="4">
        <v>468.661</v>
      </c>
      <c r="BG52" s="4">
        <v>1.387</v>
      </c>
      <c r="BH52" s="4">
        <v>0.16500000000000001</v>
      </c>
      <c r="BI52" s="4">
        <v>1.5509999999999999</v>
      </c>
      <c r="BJ52" s="4">
        <v>1.042</v>
      </c>
      <c r="BK52" s="4">
        <v>0.124</v>
      </c>
      <c r="BL52" s="4">
        <v>1.1659999999999999</v>
      </c>
      <c r="BM52" s="4">
        <v>154.6105</v>
      </c>
      <c r="BQ52" s="4">
        <v>516.94000000000005</v>
      </c>
      <c r="BR52" s="4">
        <v>0.40440300000000001</v>
      </c>
      <c r="BS52" s="4">
        <v>-5</v>
      </c>
      <c r="BT52" s="4">
        <v>-1.7045999999999999E-2</v>
      </c>
      <c r="BU52" s="4">
        <v>9.8825889999999994</v>
      </c>
      <c r="BV52" s="4">
        <v>-0.34432800000000002</v>
      </c>
      <c r="BW52" s="4">
        <f t="shared" si="9"/>
        <v>2.6109800137999999</v>
      </c>
      <c r="BY52" s="4">
        <f t="shared" si="10"/>
        <v>13315.024556302786</v>
      </c>
      <c r="BZ52" s="4">
        <f t="shared" si="11"/>
        <v>3413.4774399334724</v>
      </c>
      <c r="CA52" s="4">
        <f t="shared" si="12"/>
        <v>7.5893737529059999</v>
      </c>
      <c r="CB52" s="4">
        <f t="shared" si="13"/>
        <v>1126.1006435927764</v>
      </c>
    </row>
    <row r="53" spans="1:80" x14ac:dyDescent="0.25">
      <c r="A53" s="2">
        <v>42067</v>
      </c>
      <c r="B53" s="3">
        <v>2.5427083333333336E-2</v>
      </c>
      <c r="C53" s="4">
        <v>9.8439999999999994</v>
      </c>
      <c r="D53" s="4">
        <v>3.7873000000000001</v>
      </c>
      <c r="E53" s="4">
        <v>37873.060879999997</v>
      </c>
      <c r="F53" s="4">
        <v>70.900000000000006</v>
      </c>
      <c r="G53" s="4">
        <v>8.4</v>
      </c>
      <c r="H53" s="4">
        <v>21174.5</v>
      </c>
      <c r="J53" s="4">
        <v>3.7</v>
      </c>
      <c r="K53" s="4">
        <v>0.85970000000000002</v>
      </c>
      <c r="L53" s="4">
        <v>8.4635999999999996</v>
      </c>
      <c r="M53" s="4">
        <v>3.2561</v>
      </c>
      <c r="N53" s="4">
        <v>60.956000000000003</v>
      </c>
      <c r="O53" s="4">
        <v>7.2218999999999998</v>
      </c>
      <c r="P53" s="4">
        <v>68.2</v>
      </c>
      <c r="Q53" s="4">
        <v>45.825299999999999</v>
      </c>
      <c r="R53" s="4">
        <v>5.4291999999999998</v>
      </c>
      <c r="S53" s="4">
        <v>51.3</v>
      </c>
      <c r="T53" s="4">
        <v>21174.469000000001</v>
      </c>
      <c r="W53" s="4">
        <v>0</v>
      </c>
      <c r="X53" s="4">
        <v>3.1810999999999998</v>
      </c>
      <c r="Y53" s="4">
        <v>12.5</v>
      </c>
      <c r="Z53" s="4">
        <v>846</v>
      </c>
      <c r="AA53" s="4">
        <v>865</v>
      </c>
      <c r="AB53" s="4">
        <v>879</v>
      </c>
      <c r="AC53" s="4">
        <v>61</v>
      </c>
      <c r="AD53" s="4">
        <v>4.75</v>
      </c>
      <c r="AE53" s="4">
        <v>0.11</v>
      </c>
      <c r="AF53" s="4">
        <v>980</v>
      </c>
      <c r="AG53" s="4">
        <v>-16</v>
      </c>
      <c r="AH53" s="4">
        <v>13</v>
      </c>
      <c r="AI53" s="4">
        <v>11</v>
      </c>
      <c r="AJ53" s="4">
        <v>192</v>
      </c>
      <c r="AK53" s="4">
        <v>141</v>
      </c>
      <c r="AL53" s="4">
        <v>3.7</v>
      </c>
      <c r="AM53" s="4">
        <v>195</v>
      </c>
      <c r="AN53" s="4" t="s">
        <v>155</v>
      </c>
      <c r="AO53" s="4">
        <v>0</v>
      </c>
      <c r="AP53" s="5"/>
      <c r="BA53" s="4">
        <v>14.023</v>
      </c>
      <c r="BB53" s="4">
        <v>12.7</v>
      </c>
      <c r="BC53" s="4">
        <v>0.91</v>
      </c>
      <c r="BD53" s="4">
        <v>16.312999999999999</v>
      </c>
      <c r="BE53" s="4">
        <v>1854.575</v>
      </c>
      <c r="BF53" s="4">
        <v>454.11799999999999</v>
      </c>
      <c r="BG53" s="4">
        <v>1.399</v>
      </c>
      <c r="BH53" s="4">
        <v>0.16600000000000001</v>
      </c>
      <c r="BI53" s="4">
        <v>1.5640000000000001</v>
      </c>
      <c r="BJ53" s="4">
        <v>1.052</v>
      </c>
      <c r="BK53" s="4">
        <v>0.125</v>
      </c>
      <c r="BL53" s="4">
        <v>1.1759999999999999</v>
      </c>
      <c r="BM53" s="4">
        <v>153.43459999999999</v>
      </c>
      <c r="BQ53" s="4">
        <v>506.82900000000001</v>
      </c>
      <c r="BR53" s="4">
        <v>0.38690999999999998</v>
      </c>
      <c r="BS53" s="4">
        <v>-5</v>
      </c>
      <c r="BT53" s="4">
        <v>-1.5096E-2</v>
      </c>
      <c r="BU53" s="4">
        <v>9.4551180000000006</v>
      </c>
      <c r="BV53" s="4">
        <v>-0.30493500000000001</v>
      </c>
      <c r="BW53" s="4">
        <f t="shared" si="9"/>
        <v>2.4980421756000002</v>
      </c>
      <c r="BY53" s="4">
        <f t="shared" si="10"/>
        <v>12923.461167594451</v>
      </c>
      <c r="BZ53" s="4">
        <f t="shared" si="11"/>
        <v>3164.4858463559881</v>
      </c>
      <c r="CA53" s="4">
        <f t="shared" si="12"/>
        <v>7.3307799082320013</v>
      </c>
      <c r="CB53" s="4">
        <f t="shared" si="13"/>
        <v>1069.1970369844234</v>
      </c>
    </row>
    <row r="54" spans="1:80" x14ac:dyDescent="0.25">
      <c r="A54" s="2">
        <v>42067</v>
      </c>
      <c r="B54" s="3">
        <v>2.5438657407407406E-2</v>
      </c>
      <c r="C54" s="4">
        <v>9.8960000000000008</v>
      </c>
      <c r="D54" s="4">
        <v>3.6408999999999998</v>
      </c>
      <c r="E54" s="4">
        <v>36408.815900000001</v>
      </c>
      <c r="F54" s="4">
        <v>71</v>
      </c>
      <c r="G54" s="4">
        <v>8.4</v>
      </c>
      <c r="H54" s="4">
        <v>21003.3</v>
      </c>
      <c r="J54" s="4">
        <v>3.7</v>
      </c>
      <c r="K54" s="4">
        <v>0.8609</v>
      </c>
      <c r="L54" s="4">
        <v>8.5196000000000005</v>
      </c>
      <c r="M54" s="4">
        <v>3.1343999999999999</v>
      </c>
      <c r="N54" s="4">
        <v>61.116</v>
      </c>
      <c r="O54" s="4">
        <v>7.2314999999999996</v>
      </c>
      <c r="P54" s="4">
        <v>68.3</v>
      </c>
      <c r="Q54" s="4">
        <v>45.945500000000003</v>
      </c>
      <c r="R54" s="4">
        <v>5.4363999999999999</v>
      </c>
      <c r="S54" s="4">
        <v>51.4</v>
      </c>
      <c r="T54" s="4">
        <v>21003.318500000001</v>
      </c>
      <c r="W54" s="4">
        <v>0</v>
      </c>
      <c r="X54" s="4">
        <v>3.1852999999999998</v>
      </c>
      <c r="Y54" s="4">
        <v>12.5</v>
      </c>
      <c r="Z54" s="4">
        <v>844</v>
      </c>
      <c r="AA54" s="4">
        <v>865</v>
      </c>
      <c r="AB54" s="4">
        <v>877</v>
      </c>
      <c r="AC54" s="4">
        <v>61</v>
      </c>
      <c r="AD54" s="4">
        <v>4.75</v>
      </c>
      <c r="AE54" s="4">
        <v>0.11</v>
      </c>
      <c r="AF54" s="4">
        <v>980</v>
      </c>
      <c r="AG54" s="4">
        <v>-16</v>
      </c>
      <c r="AH54" s="4">
        <v>13</v>
      </c>
      <c r="AI54" s="4">
        <v>11</v>
      </c>
      <c r="AJ54" s="4">
        <v>192</v>
      </c>
      <c r="AK54" s="4">
        <v>141</v>
      </c>
      <c r="AL54" s="4">
        <v>3.7</v>
      </c>
      <c r="AM54" s="4">
        <v>195</v>
      </c>
      <c r="AN54" s="4" t="s">
        <v>155</v>
      </c>
      <c r="AO54" s="4">
        <v>0</v>
      </c>
      <c r="AP54" s="5"/>
      <c r="BA54" s="4">
        <v>14.023</v>
      </c>
      <c r="BB54" s="4">
        <v>12.81</v>
      </c>
      <c r="BC54" s="4">
        <v>0.91</v>
      </c>
      <c r="BD54" s="4">
        <v>16.158999999999999</v>
      </c>
      <c r="BE54" s="4">
        <v>1878.126</v>
      </c>
      <c r="BF54" s="4">
        <v>439.78199999999998</v>
      </c>
      <c r="BG54" s="4">
        <v>1.411</v>
      </c>
      <c r="BH54" s="4">
        <v>0.16700000000000001</v>
      </c>
      <c r="BI54" s="4">
        <v>1.5780000000000001</v>
      </c>
      <c r="BJ54" s="4">
        <v>1.0609999999999999</v>
      </c>
      <c r="BK54" s="4">
        <v>0.126</v>
      </c>
      <c r="BL54" s="4">
        <v>1.1859999999999999</v>
      </c>
      <c r="BM54" s="4">
        <v>153.114</v>
      </c>
      <c r="BQ54" s="4">
        <v>510.56900000000002</v>
      </c>
      <c r="BR54" s="4">
        <v>0.71158399999999999</v>
      </c>
      <c r="BS54" s="4">
        <v>-5</v>
      </c>
      <c r="BT54" s="4">
        <v>-1.4999999999999999E-2</v>
      </c>
      <c r="BU54" s="4">
        <v>17.389334000000002</v>
      </c>
      <c r="BV54" s="4">
        <v>-0.30299999999999999</v>
      </c>
      <c r="BW54" s="4">
        <f t="shared" si="9"/>
        <v>4.5942620428000005</v>
      </c>
      <c r="BY54" s="4">
        <f t="shared" si="10"/>
        <v>24069.948547057909</v>
      </c>
      <c r="BZ54" s="4">
        <f t="shared" si="11"/>
        <v>5636.2193547835559</v>
      </c>
      <c r="CA54" s="4">
        <f t="shared" si="12"/>
        <v>13.597711446638002</v>
      </c>
      <c r="CB54" s="4">
        <f t="shared" si="13"/>
        <v>1962.299708238012</v>
      </c>
    </row>
    <row r="55" spans="1:80" x14ac:dyDescent="0.25">
      <c r="A55" s="2">
        <v>42067</v>
      </c>
      <c r="B55" s="3">
        <v>2.5450231481481483E-2</v>
      </c>
      <c r="C55" s="4">
        <v>9.907</v>
      </c>
      <c r="D55" s="4">
        <v>3.5754999999999999</v>
      </c>
      <c r="E55" s="4">
        <v>35754.511279999999</v>
      </c>
      <c r="F55" s="4">
        <v>71.2</v>
      </c>
      <c r="G55" s="4">
        <v>8.5</v>
      </c>
      <c r="H55" s="4">
        <v>20924.599999999999</v>
      </c>
      <c r="J55" s="4">
        <v>3.7</v>
      </c>
      <c r="K55" s="4">
        <v>0.86150000000000004</v>
      </c>
      <c r="L55" s="4">
        <v>8.5353999999999992</v>
      </c>
      <c r="M55" s="4">
        <v>3.0802999999999998</v>
      </c>
      <c r="N55" s="4">
        <v>61.325499999999998</v>
      </c>
      <c r="O55" s="4">
        <v>7.3155999999999999</v>
      </c>
      <c r="P55" s="4">
        <v>68.599999999999994</v>
      </c>
      <c r="Q55" s="4">
        <v>46.103099999999998</v>
      </c>
      <c r="R55" s="4">
        <v>5.4996999999999998</v>
      </c>
      <c r="S55" s="4">
        <v>51.6</v>
      </c>
      <c r="T55" s="4">
        <v>20924.555</v>
      </c>
      <c r="W55" s="4">
        <v>0</v>
      </c>
      <c r="X55" s="4">
        <v>3.1876000000000002</v>
      </c>
      <c r="Y55" s="4">
        <v>12.5</v>
      </c>
      <c r="Z55" s="4">
        <v>843</v>
      </c>
      <c r="AA55" s="4">
        <v>863</v>
      </c>
      <c r="AB55" s="4">
        <v>876</v>
      </c>
      <c r="AC55" s="4">
        <v>61</v>
      </c>
      <c r="AD55" s="4">
        <v>4.75</v>
      </c>
      <c r="AE55" s="4">
        <v>0.11</v>
      </c>
      <c r="AF55" s="4">
        <v>980</v>
      </c>
      <c r="AG55" s="4">
        <v>-16</v>
      </c>
      <c r="AH55" s="4">
        <v>13</v>
      </c>
      <c r="AI55" s="4">
        <v>11</v>
      </c>
      <c r="AJ55" s="4">
        <v>192</v>
      </c>
      <c r="AK55" s="4">
        <v>141</v>
      </c>
      <c r="AL55" s="4">
        <v>3.8</v>
      </c>
      <c r="AM55" s="4">
        <v>195</v>
      </c>
      <c r="AN55" s="4" t="s">
        <v>155</v>
      </c>
      <c r="AO55" s="4">
        <v>0</v>
      </c>
      <c r="AP55" s="5"/>
      <c r="BA55" s="4">
        <v>14.023</v>
      </c>
      <c r="BB55" s="4">
        <v>12.87</v>
      </c>
      <c r="BC55" s="4">
        <v>0.92</v>
      </c>
      <c r="BD55" s="4">
        <v>16.074000000000002</v>
      </c>
      <c r="BE55" s="4">
        <v>1887.9690000000001</v>
      </c>
      <c r="BF55" s="4">
        <v>433.65199999999999</v>
      </c>
      <c r="BG55" s="4">
        <v>1.421</v>
      </c>
      <c r="BH55" s="4">
        <v>0.16900000000000001</v>
      </c>
      <c r="BI55" s="4">
        <v>1.59</v>
      </c>
      <c r="BJ55" s="4">
        <v>1.0680000000000001</v>
      </c>
      <c r="BK55" s="4">
        <v>0.127</v>
      </c>
      <c r="BL55" s="4">
        <v>1.1950000000000001</v>
      </c>
      <c r="BM55" s="4">
        <v>153.05430000000001</v>
      </c>
      <c r="BQ55" s="4">
        <v>512.66499999999996</v>
      </c>
      <c r="BR55" s="4">
        <v>1.039944</v>
      </c>
      <c r="BS55" s="4">
        <v>-5</v>
      </c>
      <c r="BT55" s="4">
        <v>-1.4999999999999999E-2</v>
      </c>
      <c r="BU55" s="4">
        <v>25.413633000000001</v>
      </c>
      <c r="BV55" s="4">
        <v>-0.30299999999999999</v>
      </c>
      <c r="BW55" s="4">
        <f t="shared" si="9"/>
        <v>6.7142818385999998</v>
      </c>
      <c r="BY55" s="4">
        <f t="shared" si="10"/>
        <v>35361.371494374849</v>
      </c>
      <c r="BZ55" s="4">
        <f t="shared" si="11"/>
        <v>8122.2358371766913</v>
      </c>
      <c r="CA55" s="4">
        <f t="shared" si="12"/>
        <v>20.003477152428001</v>
      </c>
      <c r="CB55" s="4">
        <f t="shared" si="13"/>
        <v>2866.6837014333905</v>
      </c>
    </row>
    <row r="56" spans="1:80" x14ac:dyDescent="0.25">
      <c r="A56" s="2">
        <v>42067</v>
      </c>
      <c r="B56" s="3">
        <v>2.5461805555555553E-2</v>
      </c>
      <c r="C56" s="4">
        <v>9.9220000000000006</v>
      </c>
      <c r="D56" s="4">
        <v>3.5303</v>
      </c>
      <c r="E56" s="4">
        <v>35303.383459999997</v>
      </c>
      <c r="F56" s="4">
        <v>69.2</v>
      </c>
      <c r="G56" s="4">
        <v>8.6</v>
      </c>
      <c r="H56" s="4">
        <v>20887.8</v>
      </c>
      <c r="J56" s="4">
        <v>3.7</v>
      </c>
      <c r="K56" s="4">
        <v>0.8619</v>
      </c>
      <c r="L56" s="4">
        <v>8.5510999999999999</v>
      </c>
      <c r="M56" s="4">
        <v>3.0427</v>
      </c>
      <c r="N56" s="4">
        <v>59.63</v>
      </c>
      <c r="O56" s="4">
        <v>7.4047000000000001</v>
      </c>
      <c r="P56" s="4">
        <v>67</v>
      </c>
      <c r="Q56" s="4">
        <v>44.828400000000002</v>
      </c>
      <c r="R56" s="4">
        <v>5.5667</v>
      </c>
      <c r="S56" s="4">
        <v>50.4</v>
      </c>
      <c r="T56" s="4">
        <v>20887.8</v>
      </c>
      <c r="W56" s="4">
        <v>0</v>
      </c>
      <c r="X56" s="4">
        <v>3.1888999999999998</v>
      </c>
      <c r="Y56" s="4">
        <v>12.6</v>
      </c>
      <c r="Z56" s="4">
        <v>841</v>
      </c>
      <c r="AA56" s="4">
        <v>861</v>
      </c>
      <c r="AB56" s="4">
        <v>875</v>
      </c>
      <c r="AC56" s="4">
        <v>61</v>
      </c>
      <c r="AD56" s="4">
        <v>4.75</v>
      </c>
      <c r="AE56" s="4">
        <v>0.11</v>
      </c>
      <c r="AF56" s="4">
        <v>980</v>
      </c>
      <c r="AG56" s="4">
        <v>-16</v>
      </c>
      <c r="AH56" s="4">
        <v>13</v>
      </c>
      <c r="AI56" s="4">
        <v>11</v>
      </c>
      <c r="AJ56" s="4">
        <v>192</v>
      </c>
      <c r="AK56" s="4">
        <v>141</v>
      </c>
      <c r="AL56" s="4">
        <v>3.8</v>
      </c>
      <c r="AM56" s="4">
        <v>195</v>
      </c>
      <c r="AN56" s="4" t="s">
        <v>155</v>
      </c>
      <c r="AO56" s="4">
        <v>0</v>
      </c>
      <c r="AP56" s="5"/>
      <c r="BA56" s="4">
        <v>14.023</v>
      </c>
      <c r="BB56" s="4">
        <v>12.9</v>
      </c>
      <c r="BC56" s="4">
        <v>0.92</v>
      </c>
      <c r="BD56" s="4">
        <v>16.027000000000001</v>
      </c>
      <c r="BE56" s="4">
        <v>1894.9929999999999</v>
      </c>
      <c r="BF56" s="4">
        <v>429.15800000000002</v>
      </c>
      <c r="BG56" s="4">
        <v>1.3839999999999999</v>
      </c>
      <c r="BH56" s="4">
        <v>0.17199999999999999</v>
      </c>
      <c r="BI56" s="4">
        <v>1.556</v>
      </c>
      <c r="BJ56" s="4">
        <v>1.04</v>
      </c>
      <c r="BK56" s="4">
        <v>0.129</v>
      </c>
      <c r="BL56" s="4">
        <v>1.17</v>
      </c>
      <c r="BM56" s="4">
        <v>153.07239999999999</v>
      </c>
      <c r="BQ56" s="4">
        <v>513.83600000000001</v>
      </c>
      <c r="BR56" s="4">
        <v>1.5338750000000001</v>
      </c>
      <c r="BS56" s="4">
        <v>-5</v>
      </c>
      <c r="BT56" s="4">
        <v>-1.2149999999999999E-2</v>
      </c>
      <c r="BU56" s="4">
        <v>37.484073000000002</v>
      </c>
      <c r="BV56" s="4">
        <v>-0.24542700000000001</v>
      </c>
      <c r="BW56" s="4">
        <f t="shared" si="9"/>
        <v>9.9032920866000005</v>
      </c>
      <c r="BY56" s="4">
        <f t="shared" si="10"/>
        <v>52350.625232562386</v>
      </c>
      <c r="BZ56" s="4">
        <f t="shared" si="11"/>
        <v>11855.81668299356</v>
      </c>
      <c r="CA56" s="4">
        <f t="shared" si="12"/>
        <v>28.730792273040002</v>
      </c>
      <c r="CB56" s="4">
        <f t="shared" si="13"/>
        <v>4228.7416607073919</v>
      </c>
    </row>
    <row r="57" spans="1:80" x14ac:dyDescent="0.25">
      <c r="A57" s="2">
        <v>42067</v>
      </c>
      <c r="B57" s="3">
        <v>2.5473379629629631E-2</v>
      </c>
      <c r="C57" s="4">
        <v>9.9760000000000009</v>
      </c>
      <c r="D57" s="4">
        <v>3.5084</v>
      </c>
      <c r="E57" s="4">
        <v>35084.354449999999</v>
      </c>
      <c r="F57" s="4">
        <v>65.400000000000006</v>
      </c>
      <c r="G57" s="4">
        <v>8.6999999999999993</v>
      </c>
      <c r="H57" s="4">
        <v>20849.400000000001</v>
      </c>
      <c r="J57" s="4">
        <v>3.7</v>
      </c>
      <c r="K57" s="4">
        <v>0.86150000000000004</v>
      </c>
      <c r="L57" s="4">
        <v>8.5943000000000005</v>
      </c>
      <c r="M57" s="4">
        <v>3.0226000000000002</v>
      </c>
      <c r="N57" s="4">
        <v>56.332900000000002</v>
      </c>
      <c r="O57" s="4">
        <v>7.4878</v>
      </c>
      <c r="P57" s="4">
        <v>63.8</v>
      </c>
      <c r="Q57" s="4">
        <v>42.349800000000002</v>
      </c>
      <c r="R57" s="4">
        <v>5.6292</v>
      </c>
      <c r="S57" s="4">
        <v>48</v>
      </c>
      <c r="T57" s="4">
        <v>20849.4139</v>
      </c>
      <c r="W57" s="4">
        <v>0</v>
      </c>
      <c r="X57" s="4">
        <v>3.1877</v>
      </c>
      <c r="Y57" s="4">
        <v>12.5</v>
      </c>
      <c r="Z57" s="4">
        <v>842</v>
      </c>
      <c r="AA57" s="4">
        <v>861</v>
      </c>
      <c r="AB57" s="4">
        <v>876</v>
      </c>
      <c r="AC57" s="4">
        <v>61</v>
      </c>
      <c r="AD57" s="4">
        <v>4.75</v>
      </c>
      <c r="AE57" s="4">
        <v>0.11</v>
      </c>
      <c r="AF57" s="4">
        <v>980</v>
      </c>
      <c r="AG57" s="4">
        <v>-16</v>
      </c>
      <c r="AH57" s="4">
        <v>13</v>
      </c>
      <c r="AI57" s="4">
        <v>11</v>
      </c>
      <c r="AJ57" s="4">
        <v>192</v>
      </c>
      <c r="AK57" s="4">
        <v>141</v>
      </c>
      <c r="AL57" s="4">
        <v>3.2</v>
      </c>
      <c r="AM57" s="4">
        <v>195</v>
      </c>
      <c r="AN57" s="4" t="s">
        <v>155</v>
      </c>
      <c r="AO57" s="4">
        <v>0</v>
      </c>
      <c r="AP57" s="5"/>
      <c r="BA57" s="4">
        <v>14.023</v>
      </c>
      <c r="BB57" s="4">
        <v>12.88</v>
      </c>
      <c r="BC57" s="4">
        <v>0.92</v>
      </c>
      <c r="BD57" s="4">
        <v>16.071999999999999</v>
      </c>
      <c r="BE57" s="4">
        <v>1901.877</v>
      </c>
      <c r="BF57" s="4">
        <v>425.72699999999998</v>
      </c>
      <c r="BG57" s="4">
        <v>1.3049999999999999</v>
      </c>
      <c r="BH57" s="4">
        <v>0.17399999999999999</v>
      </c>
      <c r="BI57" s="4">
        <v>1.4790000000000001</v>
      </c>
      <c r="BJ57" s="4">
        <v>0.98099999999999998</v>
      </c>
      <c r="BK57" s="4">
        <v>0.13</v>
      </c>
      <c r="BL57" s="4">
        <v>1.1120000000000001</v>
      </c>
      <c r="BM57" s="4">
        <v>152.57509999999999</v>
      </c>
      <c r="BQ57" s="4">
        <v>512.91</v>
      </c>
      <c r="BR57" s="4">
        <v>1.2198500000000001</v>
      </c>
      <c r="BS57" s="4">
        <v>-5</v>
      </c>
      <c r="BT57" s="4">
        <v>-1.5800000000000002E-2</v>
      </c>
      <c r="BU57" s="4">
        <v>29.810084</v>
      </c>
      <c r="BV57" s="4">
        <v>-0.31916</v>
      </c>
      <c r="BW57" s="4">
        <f t="shared" si="9"/>
        <v>7.8758241927999997</v>
      </c>
      <c r="BY57" s="4">
        <f t="shared" si="10"/>
        <v>41784.298375091312</v>
      </c>
      <c r="BZ57" s="4">
        <f t="shared" si="11"/>
        <v>9353.2357740971147</v>
      </c>
      <c r="CA57" s="4">
        <f t="shared" si="12"/>
        <v>21.552601301748002</v>
      </c>
      <c r="CB57" s="4">
        <f t="shared" si="13"/>
        <v>3352.0798153662909</v>
      </c>
    </row>
    <row r="58" spans="1:80" x14ac:dyDescent="0.25">
      <c r="A58" s="2">
        <v>42067</v>
      </c>
      <c r="B58" s="3">
        <v>2.5484953703703701E-2</v>
      </c>
      <c r="C58" s="4">
        <v>9.9649999999999999</v>
      </c>
      <c r="D58" s="4">
        <v>3.5859000000000001</v>
      </c>
      <c r="E58" s="4">
        <v>35859.278969999999</v>
      </c>
      <c r="F58" s="4">
        <v>62.2</v>
      </c>
      <c r="G58" s="4">
        <v>8.6999999999999993</v>
      </c>
      <c r="H58" s="4">
        <v>20863.7</v>
      </c>
      <c r="J58" s="4">
        <v>3.7</v>
      </c>
      <c r="K58" s="4">
        <v>0.86099999999999999</v>
      </c>
      <c r="L58" s="4">
        <v>8.5799000000000003</v>
      </c>
      <c r="M58" s="4">
        <v>3.0874000000000001</v>
      </c>
      <c r="N58" s="4">
        <v>53.519599999999997</v>
      </c>
      <c r="O58" s="4">
        <v>7.4904000000000002</v>
      </c>
      <c r="P58" s="4">
        <v>61</v>
      </c>
      <c r="Q58" s="4">
        <v>40.2348</v>
      </c>
      <c r="R58" s="4">
        <v>5.6311</v>
      </c>
      <c r="S58" s="4">
        <v>45.9</v>
      </c>
      <c r="T58" s="4">
        <v>20863.747500000001</v>
      </c>
      <c r="W58" s="4">
        <v>0</v>
      </c>
      <c r="X58" s="4">
        <v>3.1856</v>
      </c>
      <c r="Y58" s="4">
        <v>12.6</v>
      </c>
      <c r="Z58" s="4">
        <v>841</v>
      </c>
      <c r="AA58" s="4">
        <v>861</v>
      </c>
      <c r="AB58" s="4">
        <v>875</v>
      </c>
      <c r="AC58" s="4">
        <v>61</v>
      </c>
      <c r="AD58" s="4">
        <v>4.75</v>
      </c>
      <c r="AE58" s="4">
        <v>0.11</v>
      </c>
      <c r="AF58" s="4">
        <v>980</v>
      </c>
      <c r="AG58" s="4">
        <v>-16</v>
      </c>
      <c r="AH58" s="4">
        <v>13.95</v>
      </c>
      <c r="AI58" s="4">
        <v>11</v>
      </c>
      <c r="AJ58" s="4">
        <v>192</v>
      </c>
      <c r="AK58" s="4">
        <v>141</v>
      </c>
      <c r="AL58" s="4">
        <v>3.6</v>
      </c>
      <c r="AM58" s="4">
        <v>195</v>
      </c>
      <c r="AN58" s="4" t="s">
        <v>155</v>
      </c>
      <c r="AO58" s="4">
        <v>0</v>
      </c>
      <c r="AP58" s="5"/>
      <c r="BA58" s="4">
        <v>14.023</v>
      </c>
      <c r="BB58" s="4">
        <v>12.82</v>
      </c>
      <c r="BC58" s="4">
        <v>0.91</v>
      </c>
      <c r="BD58" s="4">
        <v>16.149000000000001</v>
      </c>
      <c r="BE58" s="4">
        <v>1891.5150000000001</v>
      </c>
      <c r="BF58" s="4">
        <v>433.20499999999998</v>
      </c>
      <c r="BG58" s="4">
        <v>1.236</v>
      </c>
      <c r="BH58" s="4">
        <v>0.17299999999999999</v>
      </c>
      <c r="BI58" s="4">
        <v>1.409</v>
      </c>
      <c r="BJ58" s="4">
        <v>0.92900000000000005</v>
      </c>
      <c r="BK58" s="4">
        <v>0.13</v>
      </c>
      <c r="BL58" s="4">
        <v>1.0589999999999999</v>
      </c>
      <c r="BM58" s="4">
        <v>152.1044</v>
      </c>
      <c r="BQ58" s="4">
        <v>510.64100000000002</v>
      </c>
      <c r="BR58" s="4">
        <v>0.85240000000000005</v>
      </c>
      <c r="BS58" s="4">
        <v>-5</v>
      </c>
      <c r="BT58" s="4">
        <v>-1.41E-2</v>
      </c>
      <c r="BU58" s="4">
        <v>20.830525000000002</v>
      </c>
      <c r="BV58" s="4">
        <v>-0.28482000000000002</v>
      </c>
      <c r="BW58" s="4">
        <f t="shared" si="9"/>
        <v>5.5034247050000005</v>
      </c>
      <c r="BY58" s="4">
        <f t="shared" si="10"/>
        <v>29038.721615091377</v>
      </c>
      <c r="BZ58" s="4">
        <f t="shared" si="11"/>
        <v>6650.6051483946248</v>
      </c>
      <c r="CA58" s="4">
        <f t="shared" si="12"/>
        <v>14.262098043325002</v>
      </c>
      <c r="CB58" s="4">
        <f t="shared" si="13"/>
        <v>2335.1214915189703</v>
      </c>
    </row>
    <row r="59" spans="1:80" x14ac:dyDescent="0.25">
      <c r="A59" s="2">
        <v>42067</v>
      </c>
      <c r="B59" s="3">
        <v>2.5496527777777781E-2</v>
      </c>
      <c r="C59" s="4">
        <v>9.6820000000000004</v>
      </c>
      <c r="D59" s="4">
        <v>3.9321999999999999</v>
      </c>
      <c r="E59" s="4">
        <v>39321.572119999997</v>
      </c>
      <c r="F59" s="4">
        <v>59.3</v>
      </c>
      <c r="G59" s="4">
        <v>8.6</v>
      </c>
      <c r="H59" s="4">
        <v>20941.599999999999</v>
      </c>
      <c r="J59" s="4">
        <v>3.7</v>
      </c>
      <c r="K59" s="4">
        <v>0.8599</v>
      </c>
      <c r="L59" s="4">
        <v>8.3255999999999997</v>
      </c>
      <c r="M59" s="4">
        <v>3.3811</v>
      </c>
      <c r="N59" s="4">
        <v>51.005400000000002</v>
      </c>
      <c r="O59" s="4">
        <v>7.4025999999999996</v>
      </c>
      <c r="P59" s="4">
        <v>58.4</v>
      </c>
      <c r="Q59" s="4">
        <v>38.344700000000003</v>
      </c>
      <c r="R59" s="4">
        <v>5.5651000000000002</v>
      </c>
      <c r="S59" s="4">
        <v>43.9</v>
      </c>
      <c r="T59" s="4">
        <v>20941.559700000002</v>
      </c>
      <c r="W59" s="4">
        <v>0</v>
      </c>
      <c r="X59" s="4">
        <v>3.1815000000000002</v>
      </c>
      <c r="Y59" s="4">
        <v>12.5</v>
      </c>
      <c r="Z59" s="4">
        <v>843</v>
      </c>
      <c r="AA59" s="4">
        <v>863</v>
      </c>
      <c r="AB59" s="4">
        <v>877</v>
      </c>
      <c r="AC59" s="4">
        <v>61</v>
      </c>
      <c r="AD59" s="4">
        <v>4.75</v>
      </c>
      <c r="AE59" s="4">
        <v>0.11</v>
      </c>
      <c r="AF59" s="4">
        <v>980</v>
      </c>
      <c r="AG59" s="4">
        <v>-16</v>
      </c>
      <c r="AH59" s="4">
        <v>13.043303</v>
      </c>
      <c r="AI59" s="4">
        <v>11</v>
      </c>
      <c r="AJ59" s="4">
        <v>191</v>
      </c>
      <c r="AK59" s="4">
        <v>141</v>
      </c>
      <c r="AL59" s="4">
        <v>3.6</v>
      </c>
      <c r="AM59" s="4">
        <v>195</v>
      </c>
      <c r="AN59" s="4" t="s">
        <v>155</v>
      </c>
      <c r="AO59" s="4">
        <v>0</v>
      </c>
      <c r="AP59" s="5"/>
      <c r="BA59" s="4">
        <v>14.023</v>
      </c>
      <c r="BB59" s="4">
        <v>12.71</v>
      </c>
      <c r="BC59" s="4">
        <v>0.91</v>
      </c>
      <c r="BD59" s="4">
        <v>16.297999999999998</v>
      </c>
      <c r="BE59" s="4">
        <v>1829.1469999999999</v>
      </c>
      <c r="BF59" s="4">
        <v>472.79199999999997</v>
      </c>
      <c r="BG59" s="4">
        <v>1.1739999999999999</v>
      </c>
      <c r="BH59" s="4">
        <v>0.17</v>
      </c>
      <c r="BI59" s="4">
        <v>1.3440000000000001</v>
      </c>
      <c r="BJ59" s="4">
        <v>0.88200000000000001</v>
      </c>
      <c r="BK59" s="4">
        <v>0.128</v>
      </c>
      <c r="BL59" s="4">
        <v>1.01</v>
      </c>
      <c r="BM59" s="4">
        <v>152.14670000000001</v>
      </c>
      <c r="BQ59" s="4">
        <v>508.23200000000003</v>
      </c>
      <c r="BR59" s="4">
        <v>0.70771600000000001</v>
      </c>
      <c r="BS59" s="4">
        <v>-5</v>
      </c>
      <c r="BT59" s="4">
        <v>-1.7826999999999999E-2</v>
      </c>
      <c r="BU59" s="4">
        <v>17.294809999999998</v>
      </c>
      <c r="BV59" s="4">
        <v>-0.360101</v>
      </c>
      <c r="BW59" s="4">
        <f t="shared" si="9"/>
        <v>4.5692888019999991</v>
      </c>
      <c r="BY59" s="4">
        <f t="shared" si="10"/>
        <v>23314.810622550587</v>
      </c>
      <c r="BZ59" s="4">
        <f t="shared" si="11"/>
        <v>6026.3368356162391</v>
      </c>
      <c r="CA59" s="4">
        <f t="shared" si="12"/>
        <v>11.242214523539998</v>
      </c>
      <c r="CB59" s="4">
        <f t="shared" si="13"/>
        <v>1939.3036739780989</v>
      </c>
    </row>
    <row r="60" spans="1:80" x14ac:dyDescent="0.25">
      <c r="A60" s="2">
        <v>42067</v>
      </c>
      <c r="B60" s="3">
        <v>2.5508101851851855E-2</v>
      </c>
      <c r="C60" s="4">
        <v>9.2080000000000002</v>
      </c>
      <c r="D60" s="4">
        <v>4.6067</v>
      </c>
      <c r="E60" s="4">
        <v>46067.052459999999</v>
      </c>
      <c r="F60" s="4">
        <v>59.2</v>
      </c>
      <c r="G60" s="4">
        <v>8.5</v>
      </c>
      <c r="H60" s="4">
        <v>21257.7</v>
      </c>
      <c r="J60" s="4">
        <v>3.7</v>
      </c>
      <c r="K60" s="4">
        <v>0.85680000000000001</v>
      </c>
      <c r="L60" s="4">
        <v>7.8893000000000004</v>
      </c>
      <c r="M60" s="4">
        <v>3.9472</v>
      </c>
      <c r="N60" s="4">
        <v>50.730600000000003</v>
      </c>
      <c r="O60" s="4">
        <v>7.2893999999999997</v>
      </c>
      <c r="P60" s="4">
        <v>58</v>
      </c>
      <c r="Q60" s="4">
        <v>38.138100000000001</v>
      </c>
      <c r="R60" s="4">
        <v>5.48</v>
      </c>
      <c r="S60" s="4">
        <v>43.6</v>
      </c>
      <c r="T60" s="4">
        <v>21257.6626</v>
      </c>
      <c r="W60" s="4">
        <v>0</v>
      </c>
      <c r="X60" s="4">
        <v>3.1703000000000001</v>
      </c>
      <c r="Y60" s="4">
        <v>12.5</v>
      </c>
      <c r="Z60" s="4">
        <v>846</v>
      </c>
      <c r="AA60" s="4">
        <v>866</v>
      </c>
      <c r="AB60" s="4">
        <v>880</v>
      </c>
      <c r="AC60" s="4">
        <v>61</v>
      </c>
      <c r="AD60" s="4">
        <v>4.75</v>
      </c>
      <c r="AE60" s="4">
        <v>0.11</v>
      </c>
      <c r="AF60" s="4">
        <v>980</v>
      </c>
      <c r="AG60" s="4">
        <v>-16</v>
      </c>
      <c r="AH60" s="4">
        <v>13</v>
      </c>
      <c r="AI60" s="4">
        <v>11</v>
      </c>
      <c r="AJ60" s="4">
        <v>191</v>
      </c>
      <c r="AK60" s="4">
        <v>141</v>
      </c>
      <c r="AL60" s="4">
        <v>3.4</v>
      </c>
      <c r="AM60" s="4">
        <v>195</v>
      </c>
      <c r="AN60" s="4" t="s">
        <v>155</v>
      </c>
      <c r="AO60" s="4">
        <v>0</v>
      </c>
      <c r="AP60" s="5"/>
      <c r="BA60" s="4">
        <v>14.023</v>
      </c>
      <c r="BB60" s="4">
        <v>12.44</v>
      </c>
      <c r="BC60" s="4">
        <v>0.89</v>
      </c>
      <c r="BD60" s="4">
        <v>16.71</v>
      </c>
      <c r="BE60" s="4">
        <v>1713.1869999999999</v>
      </c>
      <c r="BF60" s="4">
        <v>545.54399999999998</v>
      </c>
      <c r="BG60" s="4">
        <v>1.1539999999999999</v>
      </c>
      <c r="BH60" s="4">
        <v>0.16600000000000001</v>
      </c>
      <c r="BI60" s="4">
        <v>1.319</v>
      </c>
      <c r="BJ60" s="4">
        <v>0.86699999999999999</v>
      </c>
      <c r="BK60" s="4">
        <v>0.125</v>
      </c>
      <c r="BL60" s="4">
        <v>0.99199999999999999</v>
      </c>
      <c r="BM60" s="4">
        <v>152.65270000000001</v>
      </c>
      <c r="BQ60" s="4">
        <v>500.56700000000001</v>
      </c>
      <c r="BR60" s="4">
        <v>0.76414300000000002</v>
      </c>
      <c r="BS60" s="4">
        <v>-5</v>
      </c>
      <c r="BT60" s="4">
        <v>-2.0868000000000001E-2</v>
      </c>
      <c r="BU60" s="4">
        <v>18.673741</v>
      </c>
      <c r="BV60" s="4">
        <v>-0.42153600000000002</v>
      </c>
      <c r="BW60" s="4">
        <f t="shared" si="9"/>
        <v>4.9336023721999993</v>
      </c>
      <c r="BY60" s="4">
        <f t="shared" si="10"/>
        <v>23577.816807731877</v>
      </c>
      <c r="BZ60" s="4">
        <f t="shared" si="11"/>
        <v>7508.0750043966473</v>
      </c>
      <c r="CA60" s="4">
        <f t="shared" si="12"/>
        <v>11.932128350439001</v>
      </c>
      <c r="CB60" s="4">
        <f t="shared" si="13"/>
        <v>2100.8899762872661</v>
      </c>
    </row>
    <row r="61" spans="1:80" x14ac:dyDescent="0.25">
      <c r="A61" s="2">
        <v>42067</v>
      </c>
      <c r="B61" s="3">
        <v>2.5519675925925925E-2</v>
      </c>
      <c r="C61" s="4">
        <v>8.3450000000000006</v>
      </c>
      <c r="D61" s="4">
        <v>5.6013999999999999</v>
      </c>
      <c r="E61" s="4">
        <v>56013.744570000003</v>
      </c>
      <c r="F61" s="4">
        <v>65.3</v>
      </c>
      <c r="G61" s="4">
        <v>8.4</v>
      </c>
      <c r="H61" s="4">
        <v>22029.1</v>
      </c>
      <c r="J61" s="4">
        <v>3.7</v>
      </c>
      <c r="K61" s="4">
        <v>0.85329999999999995</v>
      </c>
      <c r="L61" s="4">
        <v>7.1208</v>
      </c>
      <c r="M61" s="4">
        <v>4.7797999999999998</v>
      </c>
      <c r="N61" s="4">
        <v>55.6905</v>
      </c>
      <c r="O61" s="4">
        <v>7.1680000000000001</v>
      </c>
      <c r="P61" s="4">
        <v>62.9</v>
      </c>
      <c r="Q61" s="4">
        <v>41.866799999999998</v>
      </c>
      <c r="R61" s="4">
        <v>5.3887</v>
      </c>
      <c r="S61" s="4">
        <v>47.3</v>
      </c>
      <c r="T61" s="4">
        <v>22029.134600000001</v>
      </c>
      <c r="W61" s="4">
        <v>0</v>
      </c>
      <c r="X61" s="4">
        <v>3.1573000000000002</v>
      </c>
      <c r="Y61" s="4">
        <v>12.6</v>
      </c>
      <c r="Z61" s="4">
        <v>848</v>
      </c>
      <c r="AA61" s="4">
        <v>869</v>
      </c>
      <c r="AB61" s="4">
        <v>883</v>
      </c>
      <c r="AC61" s="4">
        <v>61</v>
      </c>
      <c r="AD61" s="4">
        <v>4.75</v>
      </c>
      <c r="AE61" s="4">
        <v>0.11</v>
      </c>
      <c r="AF61" s="4">
        <v>980</v>
      </c>
      <c r="AG61" s="4">
        <v>-16</v>
      </c>
      <c r="AH61" s="4">
        <v>13</v>
      </c>
      <c r="AI61" s="4">
        <v>11</v>
      </c>
      <c r="AJ61" s="4">
        <v>191</v>
      </c>
      <c r="AK61" s="4">
        <v>140</v>
      </c>
      <c r="AL61" s="4">
        <v>3.8</v>
      </c>
      <c r="AM61" s="4">
        <v>195</v>
      </c>
      <c r="AN61" s="4" t="s">
        <v>155</v>
      </c>
      <c r="AO61" s="4">
        <v>0</v>
      </c>
      <c r="AP61" s="5"/>
      <c r="BA61" s="4">
        <v>14.023</v>
      </c>
      <c r="BB61" s="4">
        <v>12.12</v>
      </c>
      <c r="BC61" s="4">
        <v>0.86</v>
      </c>
      <c r="BD61" s="4">
        <v>17.187000000000001</v>
      </c>
      <c r="BE61" s="4">
        <v>1530.748</v>
      </c>
      <c r="BF61" s="4">
        <v>653.98400000000004</v>
      </c>
      <c r="BG61" s="4">
        <v>1.254</v>
      </c>
      <c r="BH61" s="4">
        <v>0.161</v>
      </c>
      <c r="BI61" s="4">
        <v>1.415</v>
      </c>
      <c r="BJ61" s="4">
        <v>0.94299999999999995</v>
      </c>
      <c r="BK61" s="4">
        <v>0.121</v>
      </c>
      <c r="BL61" s="4">
        <v>1.0640000000000001</v>
      </c>
      <c r="BM61" s="4">
        <v>156.6009</v>
      </c>
      <c r="BQ61" s="4">
        <v>493.51</v>
      </c>
      <c r="BR61" s="4">
        <v>0.72684800000000005</v>
      </c>
      <c r="BS61" s="4">
        <v>-5</v>
      </c>
      <c r="BT61" s="4">
        <v>-2.2911999999999998E-2</v>
      </c>
      <c r="BU61" s="4">
        <v>17.762347999999999</v>
      </c>
      <c r="BV61" s="4">
        <v>-0.46282200000000001</v>
      </c>
      <c r="BW61" s="4">
        <f t="shared" si="9"/>
        <v>4.6928123415999998</v>
      </c>
      <c r="BY61" s="4">
        <f t="shared" si="10"/>
        <v>20038.793184436046</v>
      </c>
      <c r="BZ61" s="4">
        <f t="shared" si="11"/>
        <v>8561.2067576963836</v>
      </c>
      <c r="CA61" s="4">
        <f t="shared" si="12"/>
        <v>12.344671998867998</v>
      </c>
      <c r="CB61" s="4">
        <f t="shared" si="13"/>
        <v>2050.0389663070282</v>
      </c>
    </row>
    <row r="62" spans="1:80" x14ac:dyDescent="0.25">
      <c r="A62" s="2">
        <v>42067</v>
      </c>
      <c r="B62" s="3">
        <v>2.5531250000000002E-2</v>
      </c>
      <c r="C62" s="4">
        <v>7.7670000000000003</v>
      </c>
      <c r="D62" s="4">
        <v>6.7960000000000003</v>
      </c>
      <c r="E62" s="4">
        <v>67959.878370000006</v>
      </c>
      <c r="F62" s="4">
        <v>70.400000000000006</v>
      </c>
      <c r="G62" s="4">
        <v>8.4</v>
      </c>
      <c r="H62" s="4">
        <v>23251.4</v>
      </c>
      <c r="J62" s="4">
        <v>3.7</v>
      </c>
      <c r="K62" s="4">
        <v>0.8448</v>
      </c>
      <c r="L62" s="4">
        <v>6.5612000000000004</v>
      </c>
      <c r="M62" s="4">
        <v>5.7411000000000003</v>
      </c>
      <c r="N62" s="4">
        <v>59.483499999999999</v>
      </c>
      <c r="O62" s="4">
        <v>7.0960999999999999</v>
      </c>
      <c r="P62" s="4">
        <v>66.599999999999994</v>
      </c>
      <c r="Q62" s="4">
        <v>44.718299999999999</v>
      </c>
      <c r="R62" s="4">
        <v>5.3346999999999998</v>
      </c>
      <c r="S62" s="4">
        <v>50.1</v>
      </c>
      <c r="T62" s="4">
        <v>23251.429499999998</v>
      </c>
      <c r="W62" s="4">
        <v>0</v>
      </c>
      <c r="X62" s="4">
        <v>3.1257000000000001</v>
      </c>
      <c r="Y62" s="4">
        <v>12.5</v>
      </c>
      <c r="Z62" s="4">
        <v>852</v>
      </c>
      <c r="AA62" s="4">
        <v>873</v>
      </c>
      <c r="AB62" s="4">
        <v>886</v>
      </c>
      <c r="AC62" s="4">
        <v>61</v>
      </c>
      <c r="AD62" s="4">
        <v>4.75</v>
      </c>
      <c r="AE62" s="4">
        <v>0.11</v>
      </c>
      <c r="AF62" s="4">
        <v>980</v>
      </c>
      <c r="AG62" s="4">
        <v>-16</v>
      </c>
      <c r="AH62" s="4">
        <v>13</v>
      </c>
      <c r="AI62" s="4">
        <v>11</v>
      </c>
      <c r="AJ62" s="4">
        <v>191</v>
      </c>
      <c r="AK62" s="4">
        <v>140</v>
      </c>
      <c r="AL62" s="4">
        <v>3.6</v>
      </c>
      <c r="AM62" s="4">
        <v>195</v>
      </c>
      <c r="AN62" s="4" t="s">
        <v>155</v>
      </c>
      <c r="AO62" s="4">
        <v>0</v>
      </c>
      <c r="AP62" s="5"/>
      <c r="BA62" s="4">
        <v>14.023</v>
      </c>
      <c r="BB62" s="4">
        <v>11.42</v>
      </c>
      <c r="BC62" s="4">
        <v>0.81</v>
      </c>
      <c r="BD62" s="4">
        <v>18.375</v>
      </c>
      <c r="BE62" s="4">
        <v>1359.7909999999999</v>
      </c>
      <c r="BF62" s="4">
        <v>757.28200000000004</v>
      </c>
      <c r="BG62" s="4">
        <v>1.2909999999999999</v>
      </c>
      <c r="BH62" s="4">
        <v>0.154</v>
      </c>
      <c r="BI62" s="4">
        <v>1.4450000000000001</v>
      </c>
      <c r="BJ62" s="4">
        <v>0.97099999999999997</v>
      </c>
      <c r="BK62" s="4">
        <v>0.11600000000000001</v>
      </c>
      <c r="BL62" s="4">
        <v>1.0860000000000001</v>
      </c>
      <c r="BM62" s="4">
        <v>159.35149999999999</v>
      </c>
      <c r="BQ62" s="4">
        <v>471.00799999999998</v>
      </c>
      <c r="BR62" s="4">
        <v>0.81945500000000004</v>
      </c>
      <c r="BS62" s="4">
        <v>-5</v>
      </c>
      <c r="BT62" s="4">
        <v>-2.777E-2</v>
      </c>
      <c r="BU62" s="4">
        <v>20.025434000000001</v>
      </c>
      <c r="BV62" s="4">
        <v>-0.56096299999999999</v>
      </c>
      <c r="BW62" s="4">
        <f t="shared" si="9"/>
        <v>5.2907196627999999</v>
      </c>
      <c r="BY62" s="4">
        <f t="shared" si="10"/>
        <v>20068.808429204677</v>
      </c>
      <c r="BZ62" s="4">
        <f t="shared" si="11"/>
        <v>11176.531823555957</v>
      </c>
      <c r="CA62" s="4">
        <f t="shared" si="12"/>
        <v>14.330741257118</v>
      </c>
      <c r="CB62" s="4">
        <f t="shared" si="13"/>
        <v>2351.828131239587</v>
      </c>
    </row>
    <row r="63" spans="1:80" x14ac:dyDescent="0.25">
      <c r="A63" s="2">
        <v>42067</v>
      </c>
      <c r="B63" s="3">
        <v>2.5542824074074072E-2</v>
      </c>
      <c r="C63" s="4">
        <v>7.31</v>
      </c>
      <c r="D63" s="4">
        <v>7.3052000000000001</v>
      </c>
      <c r="E63" s="4">
        <v>73052.046019999994</v>
      </c>
      <c r="F63" s="4">
        <v>76.599999999999994</v>
      </c>
      <c r="G63" s="4">
        <v>8.4</v>
      </c>
      <c r="H63" s="4">
        <v>23447.5</v>
      </c>
      <c r="J63" s="4">
        <v>3.7</v>
      </c>
      <c r="K63" s="4">
        <v>0.84289999999999998</v>
      </c>
      <c r="L63" s="4">
        <v>6.1614000000000004</v>
      </c>
      <c r="M63" s="4">
        <v>6.1576000000000004</v>
      </c>
      <c r="N63" s="4">
        <v>64.526399999999995</v>
      </c>
      <c r="O63" s="4">
        <v>7.0804</v>
      </c>
      <c r="P63" s="4">
        <v>71.599999999999994</v>
      </c>
      <c r="Q63" s="4">
        <v>48.509500000000003</v>
      </c>
      <c r="R63" s="4">
        <v>5.3228999999999997</v>
      </c>
      <c r="S63" s="4">
        <v>53.8</v>
      </c>
      <c r="T63" s="4">
        <v>23447.478299999999</v>
      </c>
      <c r="W63" s="4">
        <v>0</v>
      </c>
      <c r="X63" s="4">
        <v>3.1187</v>
      </c>
      <c r="Y63" s="4">
        <v>12.3</v>
      </c>
      <c r="Z63" s="4">
        <v>858</v>
      </c>
      <c r="AA63" s="4">
        <v>878</v>
      </c>
      <c r="AB63" s="4">
        <v>891</v>
      </c>
      <c r="AC63" s="4">
        <v>61</v>
      </c>
      <c r="AD63" s="4">
        <v>4.75</v>
      </c>
      <c r="AE63" s="4">
        <v>0.11</v>
      </c>
      <c r="AF63" s="4">
        <v>980</v>
      </c>
      <c r="AG63" s="4">
        <v>-16</v>
      </c>
      <c r="AH63" s="4">
        <v>13</v>
      </c>
      <c r="AI63" s="4">
        <v>11</v>
      </c>
      <c r="AJ63" s="4">
        <v>191</v>
      </c>
      <c r="AK63" s="4">
        <v>140</v>
      </c>
      <c r="AL63" s="4">
        <v>3.2</v>
      </c>
      <c r="AM63" s="4">
        <v>195</v>
      </c>
      <c r="AN63" s="4" t="s">
        <v>155</v>
      </c>
      <c r="AO63" s="4">
        <v>0</v>
      </c>
      <c r="AP63" s="5"/>
      <c r="BA63" s="4">
        <v>14.023</v>
      </c>
      <c r="BB63" s="4">
        <v>11.29</v>
      </c>
      <c r="BC63" s="4">
        <v>0.8</v>
      </c>
      <c r="BD63" s="4">
        <v>18.637</v>
      </c>
      <c r="BE63" s="4">
        <v>1273.75</v>
      </c>
      <c r="BF63" s="4">
        <v>810.20299999999997</v>
      </c>
      <c r="BG63" s="4">
        <v>1.397</v>
      </c>
      <c r="BH63" s="4">
        <v>0.153</v>
      </c>
      <c r="BI63" s="4">
        <v>1.55</v>
      </c>
      <c r="BJ63" s="4">
        <v>1.05</v>
      </c>
      <c r="BK63" s="4">
        <v>0.115</v>
      </c>
      <c r="BL63" s="4">
        <v>1.165</v>
      </c>
      <c r="BM63" s="4">
        <v>160.29589999999999</v>
      </c>
      <c r="BQ63" s="4">
        <v>468.79700000000003</v>
      </c>
      <c r="BR63" s="4">
        <v>0.84877899999999995</v>
      </c>
      <c r="BS63" s="4">
        <v>-5</v>
      </c>
      <c r="BT63" s="4">
        <v>-3.2765000000000002E-2</v>
      </c>
      <c r="BU63" s="4">
        <v>20.742042000000001</v>
      </c>
      <c r="BV63" s="4">
        <v>-0.66185799999999995</v>
      </c>
      <c r="BW63" s="4">
        <f t="shared" si="9"/>
        <v>5.4800474964000001</v>
      </c>
      <c r="BY63" s="4">
        <f t="shared" si="10"/>
        <v>19471.669710157501</v>
      </c>
      <c r="BZ63" s="4">
        <f t="shared" si="11"/>
        <v>12385.480050385662</v>
      </c>
      <c r="CA63" s="4">
        <f t="shared" si="12"/>
        <v>16.051229201700004</v>
      </c>
      <c r="CB63" s="4">
        <f t="shared" si="13"/>
        <v>2450.4249818978888</v>
      </c>
    </row>
    <row r="64" spans="1:80" x14ac:dyDescent="0.25">
      <c r="A64" s="2">
        <v>42067</v>
      </c>
      <c r="B64" s="3">
        <v>2.5554398148148149E-2</v>
      </c>
      <c r="C64" s="4">
        <v>6.9219999999999997</v>
      </c>
      <c r="D64" s="4">
        <v>7.8537999999999997</v>
      </c>
      <c r="E64" s="4">
        <v>78538.331969999999</v>
      </c>
      <c r="F64" s="4">
        <v>77.099999999999994</v>
      </c>
      <c r="G64" s="4">
        <v>8.4</v>
      </c>
      <c r="H64" s="4">
        <v>23739.3</v>
      </c>
      <c r="J64" s="4">
        <v>3.7</v>
      </c>
      <c r="K64" s="4">
        <v>0.84009999999999996</v>
      </c>
      <c r="L64" s="4">
        <v>5.8148999999999997</v>
      </c>
      <c r="M64" s="4">
        <v>6.5976999999999997</v>
      </c>
      <c r="N64" s="4">
        <v>64.768600000000006</v>
      </c>
      <c r="O64" s="4">
        <v>7.0564999999999998</v>
      </c>
      <c r="P64" s="4">
        <v>71.8</v>
      </c>
      <c r="Q64" s="4">
        <v>48.691499999999998</v>
      </c>
      <c r="R64" s="4">
        <v>5.3048999999999999</v>
      </c>
      <c r="S64" s="4">
        <v>54</v>
      </c>
      <c r="T64" s="4">
        <v>23739.327000000001</v>
      </c>
      <c r="W64" s="4">
        <v>0</v>
      </c>
      <c r="X64" s="4">
        <v>3.1082000000000001</v>
      </c>
      <c r="Y64" s="4">
        <v>12.4</v>
      </c>
      <c r="Z64" s="4">
        <v>860</v>
      </c>
      <c r="AA64" s="4">
        <v>881</v>
      </c>
      <c r="AB64" s="4">
        <v>893</v>
      </c>
      <c r="AC64" s="4">
        <v>61</v>
      </c>
      <c r="AD64" s="4">
        <v>4.75</v>
      </c>
      <c r="AE64" s="4">
        <v>0.11</v>
      </c>
      <c r="AF64" s="4">
        <v>980</v>
      </c>
      <c r="AG64" s="4">
        <v>-16</v>
      </c>
      <c r="AH64" s="4">
        <v>13</v>
      </c>
      <c r="AI64" s="4">
        <v>11</v>
      </c>
      <c r="AJ64" s="4">
        <v>191</v>
      </c>
      <c r="AK64" s="4">
        <v>140</v>
      </c>
      <c r="AL64" s="4">
        <v>3.4</v>
      </c>
      <c r="AM64" s="4">
        <v>195</v>
      </c>
      <c r="AN64" s="4" t="s">
        <v>155</v>
      </c>
      <c r="AO64" s="4">
        <v>0</v>
      </c>
      <c r="AP64" s="5"/>
      <c r="BA64" s="4">
        <v>14.023</v>
      </c>
      <c r="BB64" s="4">
        <v>11.07</v>
      </c>
      <c r="BC64" s="4">
        <v>0.79</v>
      </c>
      <c r="BD64" s="4">
        <v>19.039000000000001</v>
      </c>
      <c r="BE64" s="4">
        <v>1192.1089999999999</v>
      </c>
      <c r="BF64" s="4">
        <v>860.875</v>
      </c>
      <c r="BG64" s="4">
        <v>1.391</v>
      </c>
      <c r="BH64" s="4">
        <v>0.151</v>
      </c>
      <c r="BI64" s="4">
        <v>1.542</v>
      </c>
      <c r="BJ64" s="4">
        <v>1.0449999999999999</v>
      </c>
      <c r="BK64" s="4">
        <v>0.114</v>
      </c>
      <c r="BL64" s="4">
        <v>1.159</v>
      </c>
      <c r="BM64" s="4">
        <v>160.9384</v>
      </c>
      <c r="BQ64" s="4">
        <v>463.32</v>
      </c>
      <c r="BR64" s="4">
        <v>0.65673400000000004</v>
      </c>
      <c r="BS64" s="4">
        <v>-5</v>
      </c>
      <c r="BT64" s="4">
        <v>-3.2048E-2</v>
      </c>
      <c r="BU64" s="4">
        <v>16.048943999999999</v>
      </c>
      <c r="BV64" s="4">
        <v>-0.64736899999999997</v>
      </c>
      <c r="BW64" s="4">
        <f t="shared" si="9"/>
        <v>4.2401310047999994</v>
      </c>
      <c r="BY64" s="4">
        <f t="shared" si="10"/>
        <v>14100.35075959435</v>
      </c>
      <c r="BZ64" s="4">
        <f t="shared" si="11"/>
        <v>10182.491248841998</v>
      </c>
      <c r="CA64" s="4">
        <f t="shared" si="12"/>
        <v>12.360334955759999</v>
      </c>
      <c r="CB64" s="4">
        <f t="shared" si="13"/>
        <v>1903.5909389895548</v>
      </c>
    </row>
    <row r="65" spans="1:80" x14ac:dyDescent="0.25">
      <c r="A65" s="2">
        <v>42067</v>
      </c>
      <c r="B65" s="3">
        <v>2.5565972222222219E-2</v>
      </c>
      <c r="C65" s="4">
        <v>6.7679999999999998</v>
      </c>
      <c r="D65" s="4">
        <v>8.0914000000000001</v>
      </c>
      <c r="E65" s="4">
        <v>80913.513510000004</v>
      </c>
      <c r="F65" s="4">
        <v>69.8</v>
      </c>
      <c r="G65" s="4">
        <v>8.6</v>
      </c>
      <c r="H65" s="4">
        <v>24042.6</v>
      </c>
      <c r="J65" s="4">
        <v>3.7</v>
      </c>
      <c r="K65" s="4">
        <v>0.83850000000000002</v>
      </c>
      <c r="L65" s="4">
        <v>5.6749000000000001</v>
      </c>
      <c r="M65" s="4">
        <v>6.7843</v>
      </c>
      <c r="N65" s="4">
        <v>58.506500000000003</v>
      </c>
      <c r="O65" s="4">
        <v>7.2107999999999999</v>
      </c>
      <c r="P65" s="4">
        <v>65.7</v>
      </c>
      <c r="Q65" s="4">
        <v>43.983800000000002</v>
      </c>
      <c r="R65" s="4">
        <v>5.4208999999999996</v>
      </c>
      <c r="S65" s="4">
        <v>49.4</v>
      </c>
      <c r="T65" s="4">
        <v>24042.633000000002</v>
      </c>
      <c r="W65" s="4">
        <v>0</v>
      </c>
      <c r="X65" s="4">
        <v>3.1023000000000001</v>
      </c>
      <c r="Y65" s="4">
        <v>12.5</v>
      </c>
      <c r="Z65" s="4">
        <v>863</v>
      </c>
      <c r="AA65" s="4">
        <v>883</v>
      </c>
      <c r="AB65" s="4">
        <v>895</v>
      </c>
      <c r="AC65" s="4">
        <v>61</v>
      </c>
      <c r="AD65" s="4">
        <v>4.75</v>
      </c>
      <c r="AE65" s="4">
        <v>0.11</v>
      </c>
      <c r="AF65" s="4">
        <v>980</v>
      </c>
      <c r="AG65" s="4">
        <v>-16</v>
      </c>
      <c r="AH65" s="4">
        <v>13</v>
      </c>
      <c r="AI65" s="4">
        <v>11</v>
      </c>
      <c r="AJ65" s="4">
        <v>191</v>
      </c>
      <c r="AK65" s="4">
        <v>140</v>
      </c>
      <c r="AL65" s="4">
        <v>3.3</v>
      </c>
      <c r="AM65" s="4">
        <v>195</v>
      </c>
      <c r="AN65" s="4" t="s">
        <v>155</v>
      </c>
      <c r="AO65" s="4">
        <v>0</v>
      </c>
      <c r="AP65" s="5"/>
      <c r="BA65" s="4">
        <v>14.023</v>
      </c>
      <c r="BB65" s="4">
        <v>10.96</v>
      </c>
      <c r="BC65" s="4">
        <v>0.78</v>
      </c>
      <c r="BD65" s="4">
        <v>19.265999999999998</v>
      </c>
      <c r="BE65" s="4">
        <v>1157.3610000000001</v>
      </c>
      <c r="BF65" s="4">
        <v>880.63</v>
      </c>
      <c r="BG65" s="4">
        <v>1.25</v>
      </c>
      <c r="BH65" s="4">
        <v>0.154</v>
      </c>
      <c r="BI65" s="4">
        <v>1.4039999999999999</v>
      </c>
      <c r="BJ65" s="4">
        <v>0.93899999999999995</v>
      </c>
      <c r="BK65" s="4">
        <v>0.11600000000000001</v>
      </c>
      <c r="BL65" s="4">
        <v>1.0549999999999999</v>
      </c>
      <c r="BM65" s="4">
        <v>162.14859999999999</v>
      </c>
      <c r="BQ65" s="4">
        <v>460.04</v>
      </c>
      <c r="BR65" s="4">
        <v>0.36834299999999998</v>
      </c>
      <c r="BS65" s="4">
        <v>-5</v>
      </c>
      <c r="BT65" s="4">
        <v>-3.2000000000000001E-2</v>
      </c>
      <c r="BU65" s="4">
        <v>9.0013740000000002</v>
      </c>
      <c r="BV65" s="4">
        <v>-0.64639999999999997</v>
      </c>
      <c r="BW65" s="4">
        <f t="shared" si="9"/>
        <v>2.3781630107999998</v>
      </c>
      <c r="BY65" s="4">
        <f t="shared" si="10"/>
        <v>7677.9475007283181</v>
      </c>
      <c r="BZ65" s="4">
        <f t="shared" si="11"/>
        <v>5842.1105494019403</v>
      </c>
      <c r="CA65" s="4">
        <f t="shared" si="12"/>
        <v>6.2293378670819992</v>
      </c>
      <c r="CB65" s="4">
        <f t="shared" si="13"/>
        <v>1075.6958616340066</v>
      </c>
    </row>
    <row r="66" spans="1:80" x14ac:dyDescent="0.25">
      <c r="A66" s="2">
        <v>42067</v>
      </c>
      <c r="B66" s="3">
        <v>2.5577546296296296E-2</v>
      </c>
      <c r="C66" s="4">
        <v>7.234</v>
      </c>
      <c r="D66" s="4">
        <v>7.8861999999999997</v>
      </c>
      <c r="E66" s="4">
        <v>78862.022840000005</v>
      </c>
      <c r="F66" s="4">
        <v>64.8</v>
      </c>
      <c r="G66" s="4">
        <v>8.6</v>
      </c>
      <c r="H66" s="4">
        <v>24001.200000000001</v>
      </c>
      <c r="J66" s="4">
        <v>3.8</v>
      </c>
      <c r="K66" s="4">
        <v>0.83699999999999997</v>
      </c>
      <c r="L66" s="4">
        <v>6.0547000000000004</v>
      </c>
      <c r="M66" s="4">
        <v>6.6005000000000003</v>
      </c>
      <c r="N66" s="4">
        <v>54.193899999999999</v>
      </c>
      <c r="O66" s="4">
        <v>7.1978999999999997</v>
      </c>
      <c r="P66" s="4">
        <v>61.4</v>
      </c>
      <c r="Q66" s="4">
        <v>40.742400000000004</v>
      </c>
      <c r="R66" s="4">
        <v>5.4112999999999998</v>
      </c>
      <c r="S66" s="4">
        <v>46.2</v>
      </c>
      <c r="T66" s="4">
        <v>24001.200000000001</v>
      </c>
      <c r="W66" s="4">
        <v>0</v>
      </c>
      <c r="X66" s="4">
        <v>3.1804999999999999</v>
      </c>
      <c r="Y66" s="4">
        <v>12.3</v>
      </c>
      <c r="Z66" s="4">
        <v>865</v>
      </c>
      <c r="AA66" s="4">
        <v>885</v>
      </c>
      <c r="AB66" s="4">
        <v>896</v>
      </c>
      <c r="AC66" s="4">
        <v>61</v>
      </c>
      <c r="AD66" s="4">
        <v>4.75</v>
      </c>
      <c r="AE66" s="4">
        <v>0.11</v>
      </c>
      <c r="AF66" s="4">
        <v>979</v>
      </c>
      <c r="AG66" s="4">
        <v>-16</v>
      </c>
      <c r="AH66" s="4">
        <v>13</v>
      </c>
      <c r="AI66" s="4">
        <v>11</v>
      </c>
      <c r="AJ66" s="4">
        <v>191</v>
      </c>
      <c r="AK66" s="4">
        <v>140</v>
      </c>
      <c r="AL66" s="4">
        <v>3</v>
      </c>
      <c r="AM66" s="4">
        <v>195</v>
      </c>
      <c r="AN66" s="4" t="s">
        <v>155</v>
      </c>
      <c r="AO66" s="4">
        <v>0</v>
      </c>
      <c r="AP66" s="5"/>
      <c r="BA66" s="4">
        <v>14.023</v>
      </c>
      <c r="BB66" s="4">
        <v>10.85</v>
      </c>
      <c r="BC66" s="4">
        <v>0.77</v>
      </c>
      <c r="BD66" s="4">
        <v>19.478999999999999</v>
      </c>
      <c r="BE66" s="4">
        <v>1219.047</v>
      </c>
      <c r="BF66" s="4">
        <v>845.827</v>
      </c>
      <c r="BG66" s="4">
        <v>1.143</v>
      </c>
      <c r="BH66" s="4">
        <v>0.152</v>
      </c>
      <c r="BI66" s="4">
        <v>1.294</v>
      </c>
      <c r="BJ66" s="4">
        <v>0.85899999999999999</v>
      </c>
      <c r="BK66" s="4">
        <v>0.114</v>
      </c>
      <c r="BL66" s="4">
        <v>0.97299999999999998</v>
      </c>
      <c r="BM66" s="4">
        <v>159.80170000000001</v>
      </c>
      <c r="BQ66" s="4">
        <v>465.60599999999999</v>
      </c>
      <c r="BR66" s="4">
        <v>0.16114000000000001</v>
      </c>
      <c r="BS66" s="4">
        <v>-5</v>
      </c>
      <c r="BT66" s="4">
        <v>-3.5799999999999998E-2</v>
      </c>
      <c r="BU66" s="4">
        <v>3.9378549999999999</v>
      </c>
      <c r="BV66" s="4">
        <v>-0.72316400000000003</v>
      </c>
      <c r="BW66" s="4">
        <f t="shared" si="9"/>
        <v>1.0403812909999999</v>
      </c>
      <c r="BY66" s="4">
        <f t="shared" si="10"/>
        <v>3537.9171489243449</v>
      </c>
      <c r="BZ66" s="4">
        <f t="shared" si="11"/>
        <v>2454.7583877596448</v>
      </c>
      <c r="CA66" s="4">
        <f t="shared" si="12"/>
        <v>2.4929890569649999</v>
      </c>
      <c r="CB66" s="4">
        <f t="shared" si="13"/>
        <v>463.77635551152952</v>
      </c>
    </row>
    <row r="67" spans="1:80" x14ac:dyDescent="0.25">
      <c r="A67" s="2">
        <v>42067</v>
      </c>
      <c r="B67" s="3">
        <v>2.558912037037037E-2</v>
      </c>
      <c r="C67" s="4">
        <v>7.0839999999999996</v>
      </c>
      <c r="D67" s="4">
        <v>7.5698999999999996</v>
      </c>
      <c r="E67" s="4">
        <v>75699.375</v>
      </c>
      <c r="F67" s="4">
        <v>55</v>
      </c>
      <c r="G67" s="4">
        <v>8.8000000000000007</v>
      </c>
      <c r="H67" s="4">
        <v>23534.6</v>
      </c>
      <c r="J67" s="4">
        <v>3.8</v>
      </c>
      <c r="K67" s="4">
        <v>0.84199999999999997</v>
      </c>
      <c r="L67" s="4">
        <v>5.9641999999999999</v>
      </c>
      <c r="M67" s="4">
        <v>6.3737000000000004</v>
      </c>
      <c r="N67" s="4">
        <v>46.334200000000003</v>
      </c>
      <c r="O67" s="4">
        <v>7.3947000000000003</v>
      </c>
      <c r="P67" s="4">
        <v>53.7</v>
      </c>
      <c r="Q67" s="4">
        <v>34.833599999999997</v>
      </c>
      <c r="R67" s="4">
        <v>5.5593000000000004</v>
      </c>
      <c r="S67" s="4">
        <v>40.4</v>
      </c>
      <c r="T67" s="4">
        <v>23534.597099999999</v>
      </c>
      <c r="W67" s="4">
        <v>0</v>
      </c>
      <c r="X67" s="4">
        <v>3.1995</v>
      </c>
      <c r="Y67" s="4">
        <v>12.4</v>
      </c>
      <c r="Z67" s="4">
        <v>861</v>
      </c>
      <c r="AA67" s="4">
        <v>881</v>
      </c>
      <c r="AB67" s="4">
        <v>892</v>
      </c>
      <c r="AC67" s="4">
        <v>61</v>
      </c>
      <c r="AD67" s="4">
        <v>4.75</v>
      </c>
      <c r="AE67" s="4">
        <v>0.11</v>
      </c>
      <c r="AF67" s="4">
        <v>979</v>
      </c>
      <c r="AG67" s="4">
        <v>-16</v>
      </c>
      <c r="AH67" s="4">
        <v>12.05</v>
      </c>
      <c r="AI67" s="4">
        <v>11</v>
      </c>
      <c r="AJ67" s="4">
        <v>191</v>
      </c>
      <c r="AK67" s="4">
        <v>140</v>
      </c>
      <c r="AL67" s="4">
        <v>3.6</v>
      </c>
      <c r="AM67" s="4">
        <v>195</v>
      </c>
      <c r="AN67" s="4" t="s">
        <v>155</v>
      </c>
      <c r="AO67" s="4">
        <v>0</v>
      </c>
      <c r="AP67" s="5"/>
      <c r="BA67" s="4">
        <v>14.023</v>
      </c>
      <c r="BB67" s="4">
        <v>11.21</v>
      </c>
      <c r="BC67" s="4">
        <v>0.8</v>
      </c>
      <c r="BD67" s="4">
        <v>18.768000000000001</v>
      </c>
      <c r="BE67" s="4">
        <v>1230.662</v>
      </c>
      <c r="BF67" s="4">
        <v>837.05100000000004</v>
      </c>
      <c r="BG67" s="4">
        <v>1.0009999999999999</v>
      </c>
      <c r="BH67" s="4">
        <v>0.16</v>
      </c>
      <c r="BI67" s="4">
        <v>1.161</v>
      </c>
      <c r="BJ67" s="4">
        <v>0.753</v>
      </c>
      <c r="BK67" s="4">
        <v>0.12</v>
      </c>
      <c r="BL67" s="4">
        <v>0.873</v>
      </c>
      <c r="BM67" s="4">
        <v>160.58709999999999</v>
      </c>
      <c r="BQ67" s="4">
        <v>480.02600000000001</v>
      </c>
      <c r="BR67" s="4">
        <v>0.11965000000000001</v>
      </c>
      <c r="BS67" s="4">
        <v>-5</v>
      </c>
      <c r="BT67" s="4">
        <v>-3.5049999999999998E-2</v>
      </c>
      <c r="BU67" s="4">
        <v>2.9239470000000001</v>
      </c>
      <c r="BV67" s="4">
        <v>-0.70801000000000003</v>
      </c>
      <c r="BW67" s="4">
        <f t="shared" si="9"/>
        <v>0.77250679739999994</v>
      </c>
      <c r="BY67" s="4">
        <f t="shared" si="10"/>
        <v>2652.013771167618</v>
      </c>
      <c r="BZ67" s="4">
        <f t="shared" si="11"/>
        <v>1803.802164338889</v>
      </c>
      <c r="CA67" s="4">
        <f t="shared" si="12"/>
        <v>1.622676551067</v>
      </c>
      <c r="CB67" s="4">
        <f t="shared" si="13"/>
        <v>346.05700076208689</v>
      </c>
    </row>
    <row r="68" spans="1:80" x14ac:dyDescent="0.25">
      <c r="A68" s="2">
        <v>42067</v>
      </c>
      <c r="B68" s="3">
        <v>2.5600694444444447E-2</v>
      </c>
      <c r="C68" s="4">
        <v>6.9169999999999998</v>
      </c>
      <c r="D68" s="4">
        <v>8.0178999999999991</v>
      </c>
      <c r="E68" s="4">
        <v>80178.541670000006</v>
      </c>
      <c r="F68" s="4">
        <v>50.2</v>
      </c>
      <c r="G68" s="4">
        <v>8.9</v>
      </c>
      <c r="H68" s="4">
        <v>23349.7</v>
      </c>
      <c r="J68" s="4">
        <v>3.9</v>
      </c>
      <c r="K68" s="4">
        <v>0.83889999999999998</v>
      </c>
      <c r="L68" s="4">
        <v>5.8022</v>
      </c>
      <c r="M68" s="4">
        <v>6.7260999999999997</v>
      </c>
      <c r="N68" s="4">
        <v>42.100900000000003</v>
      </c>
      <c r="O68" s="4">
        <v>7.4661</v>
      </c>
      <c r="P68" s="4">
        <v>49.6</v>
      </c>
      <c r="Q68" s="4">
        <v>31.651</v>
      </c>
      <c r="R68" s="4">
        <v>5.6128999999999998</v>
      </c>
      <c r="S68" s="4">
        <v>37.299999999999997</v>
      </c>
      <c r="T68" s="4">
        <v>23349.697199999999</v>
      </c>
      <c r="W68" s="4">
        <v>0</v>
      </c>
      <c r="X68" s="4">
        <v>3.2715999999999998</v>
      </c>
      <c r="Y68" s="4">
        <v>12.3</v>
      </c>
      <c r="Z68" s="4">
        <v>863</v>
      </c>
      <c r="AA68" s="4">
        <v>886</v>
      </c>
      <c r="AB68" s="4">
        <v>896</v>
      </c>
      <c r="AC68" s="4">
        <v>61</v>
      </c>
      <c r="AD68" s="4">
        <v>4.75</v>
      </c>
      <c r="AE68" s="4">
        <v>0.11</v>
      </c>
      <c r="AF68" s="4">
        <v>979</v>
      </c>
      <c r="AG68" s="4">
        <v>-16</v>
      </c>
      <c r="AH68" s="4">
        <v>12</v>
      </c>
      <c r="AI68" s="4">
        <v>11</v>
      </c>
      <c r="AJ68" s="4">
        <v>191</v>
      </c>
      <c r="AK68" s="4">
        <v>140</v>
      </c>
      <c r="AL68" s="4">
        <v>3.6</v>
      </c>
      <c r="AM68" s="4">
        <v>195</v>
      </c>
      <c r="AN68" s="4" t="s">
        <v>155</v>
      </c>
      <c r="AO68" s="4">
        <v>0</v>
      </c>
      <c r="AP68" s="5"/>
      <c r="BA68" s="4">
        <v>14.023</v>
      </c>
      <c r="BB68" s="4">
        <v>10.98</v>
      </c>
      <c r="BC68" s="4">
        <v>0.78</v>
      </c>
      <c r="BD68" s="4">
        <v>19.206</v>
      </c>
      <c r="BE68" s="4">
        <v>1183.346</v>
      </c>
      <c r="BF68" s="4">
        <v>873.08299999999997</v>
      </c>
      <c r="BG68" s="4">
        <v>0.89900000000000002</v>
      </c>
      <c r="BH68" s="4">
        <v>0.159</v>
      </c>
      <c r="BI68" s="4">
        <v>1.0589999999999999</v>
      </c>
      <c r="BJ68" s="4">
        <v>0.67600000000000005</v>
      </c>
      <c r="BK68" s="4">
        <v>0.12</v>
      </c>
      <c r="BL68" s="4">
        <v>0.79600000000000004</v>
      </c>
      <c r="BM68" s="4">
        <v>157.47790000000001</v>
      </c>
      <c r="BQ68" s="4">
        <v>485.15800000000002</v>
      </c>
      <c r="BR68" s="4">
        <v>0.56735000000000002</v>
      </c>
      <c r="BS68" s="4">
        <v>-5</v>
      </c>
      <c r="BT68" s="4">
        <v>-3.5950000000000003E-2</v>
      </c>
      <c r="BU68" s="4">
        <v>13.864615000000001</v>
      </c>
      <c r="BV68" s="4">
        <v>-0.72619</v>
      </c>
      <c r="BW68" s="4">
        <f t="shared" si="9"/>
        <v>3.663031283</v>
      </c>
      <c r="BY68" s="4">
        <f t="shared" si="10"/>
        <v>12091.691249219231</v>
      </c>
      <c r="BZ68" s="4">
        <f t="shared" si="11"/>
        <v>8921.3552679791646</v>
      </c>
      <c r="CA68" s="4">
        <f t="shared" si="12"/>
        <v>6.9075175683800003</v>
      </c>
      <c r="CB68" s="4">
        <f t="shared" si="13"/>
        <v>1609.1440249727646</v>
      </c>
    </row>
    <row r="69" spans="1:80" x14ac:dyDescent="0.25">
      <c r="A69" s="2">
        <v>42067</v>
      </c>
      <c r="B69" s="3">
        <v>2.5612268518518517E-2</v>
      </c>
      <c r="C69" s="4">
        <v>6.8410000000000002</v>
      </c>
      <c r="D69" s="4">
        <v>8.1180000000000003</v>
      </c>
      <c r="E69" s="4">
        <v>81180.131580000001</v>
      </c>
      <c r="F69" s="4">
        <v>49.9</v>
      </c>
      <c r="G69" s="4">
        <v>8.8000000000000007</v>
      </c>
      <c r="H69" s="4">
        <v>23036.2</v>
      </c>
      <c r="J69" s="4">
        <v>3.9</v>
      </c>
      <c r="K69" s="4">
        <v>0.83879999999999999</v>
      </c>
      <c r="L69" s="4">
        <v>5.7389000000000001</v>
      </c>
      <c r="M69" s="4">
        <v>6.8097000000000003</v>
      </c>
      <c r="N69" s="4">
        <v>41.857799999999997</v>
      </c>
      <c r="O69" s="4">
        <v>7.3894000000000002</v>
      </c>
      <c r="P69" s="4">
        <v>49.2</v>
      </c>
      <c r="Q69" s="4">
        <v>31.468299999999999</v>
      </c>
      <c r="R69" s="4">
        <v>5.5552000000000001</v>
      </c>
      <c r="S69" s="4">
        <v>37</v>
      </c>
      <c r="T69" s="4">
        <v>23036.241000000002</v>
      </c>
      <c r="W69" s="4">
        <v>0</v>
      </c>
      <c r="X69" s="4">
        <v>3.2715000000000001</v>
      </c>
      <c r="Y69" s="4">
        <v>12.1</v>
      </c>
      <c r="Z69" s="4">
        <v>867</v>
      </c>
      <c r="AA69" s="4">
        <v>888</v>
      </c>
      <c r="AB69" s="4">
        <v>899</v>
      </c>
      <c r="AC69" s="4">
        <v>61</v>
      </c>
      <c r="AD69" s="4">
        <v>4.75</v>
      </c>
      <c r="AE69" s="4">
        <v>0.11</v>
      </c>
      <c r="AF69" s="4">
        <v>979</v>
      </c>
      <c r="AG69" s="4">
        <v>-16</v>
      </c>
      <c r="AH69" s="4">
        <v>12</v>
      </c>
      <c r="AI69" s="4">
        <v>11</v>
      </c>
      <c r="AJ69" s="4">
        <v>191</v>
      </c>
      <c r="AK69" s="4">
        <v>139.1</v>
      </c>
      <c r="AL69" s="4">
        <v>3.9</v>
      </c>
      <c r="AM69" s="4">
        <v>195</v>
      </c>
      <c r="AN69" s="4" t="s">
        <v>155</v>
      </c>
      <c r="AO69" s="4">
        <v>0</v>
      </c>
      <c r="AP69" s="5"/>
      <c r="BA69" s="4">
        <v>14.023</v>
      </c>
      <c r="BB69" s="4">
        <v>10.97</v>
      </c>
      <c r="BC69" s="4">
        <v>0.78</v>
      </c>
      <c r="BD69" s="4">
        <v>19.213000000000001</v>
      </c>
      <c r="BE69" s="4">
        <v>1171.3019999999999</v>
      </c>
      <c r="BF69" s="4">
        <v>884.596</v>
      </c>
      <c r="BG69" s="4">
        <v>0.89500000000000002</v>
      </c>
      <c r="BH69" s="4">
        <v>0.158</v>
      </c>
      <c r="BI69" s="4">
        <v>1.0529999999999999</v>
      </c>
      <c r="BJ69" s="4">
        <v>0.67300000000000004</v>
      </c>
      <c r="BK69" s="4">
        <v>0.11899999999999999</v>
      </c>
      <c r="BL69" s="4">
        <v>0.79100000000000004</v>
      </c>
      <c r="BM69" s="4">
        <v>155.47980000000001</v>
      </c>
      <c r="BQ69" s="4">
        <v>485.49099999999999</v>
      </c>
      <c r="BR69" s="4">
        <v>0.81212899999999999</v>
      </c>
      <c r="BS69" s="4">
        <v>-5</v>
      </c>
      <c r="BT69" s="4">
        <v>-3.7898000000000001E-2</v>
      </c>
      <c r="BU69" s="4">
        <v>19.846399000000002</v>
      </c>
      <c r="BV69" s="4">
        <v>-0.76554199999999994</v>
      </c>
      <c r="BW69" s="4">
        <f t="shared" si="9"/>
        <v>5.2434186158000005</v>
      </c>
      <c r="BY69" s="4">
        <f t="shared" si="10"/>
        <v>17132.395482184027</v>
      </c>
      <c r="BZ69" s="4">
        <f t="shared" si="11"/>
        <v>12938.805290145548</v>
      </c>
      <c r="CA69" s="4">
        <f t="shared" si="12"/>
        <v>9.8438337503990017</v>
      </c>
      <c r="CB69" s="4">
        <f t="shared" si="13"/>
        <v>2274.1713265160279</v>
      </c>
    </row>
    <row r="70" spans="1:80" x14ac:dyDescent="0.25">
      <c r="A70" s="2">
        <v>42067</v>
      </c>
      <c r="B70" s="3">
        <v>2.5623842592592594E-2</v>
      </c>
      <c r="C70" s="4">
        <v>6.83</v>
      </c>
      <c r="D70" s="4">
        <v>8.1999999999999993</v>
      </c>
      <c r="E70" s="4">
        <v>81999.744009999995</v>
      </c>
      <c r="F70" s="4">
        <v>50.6</v>
      </c>
      <c r="G70" s="4">
        <v>8.8000000000000007</v>
      </c>
      <c r="H70" s="4">
        <v>22790.9</v>
      </c>
      <c r="J70" s="4">
        <v>3.9</v>
      </c>
      <c r="K70" s="4">
        <v>0.83819999999999995</v>
      </c>
      <c r="L70" s="4">
        <v>5.7252000000000001</v>
      </c>
      <c r="M70" s="4">
        <v>6.8734999999999999</v>
      </c>
      <c r="N70" s="4">
        <v>42.391399999999997</v>
      </c>
      <c r="O70" s="4">
        <v>7.3765000000000001</v>
      </c>
      <c r="P70" s="4">
        <v>49.8</v>
      </c>
      <c r="Q70" s="4">
        <v>31.869399999999999</v>
      </c>
      <c r="R70" s="4">
        <v>5.5456000000000003</v>
      </c>
      <c r="S70" s="4">
        <v>37.4</v>
      </c>
      <c r="T70" s="4">
        <v>22790.8809</v>
      </c>
      <c r="W70" s="4">
        <v>0</v>
      </c>
      <c r="X70" s="4">
        <v>3.2690999999999999</v>
      </c>
      <c r="Y70" s="4">
        <v>12.1</v>
      </c>
      <c r="Z70" s="4">
        <v>867</v>
      </c>
      <c r="AA70" s="4">
        <v>889</v>
      </c>
      <c r="AB70" s="4">
        <v>899</v>
      </c>
      <c r="AC70" s="4">
        <v>61</v>
      </c>
      <c r="AD70" s="4">
        <v>4.75</v>
      </c>
      <c r="AE70" s="4">
        <v>0.11</v>
      </c>
      <c r="AF70" s="4">
        <v>979</v>
      </c>
      <c r="AG70" s="4">
        <v>-16</v>
      </c>
      <c r="AH70" s="4">
        <v>12</v>
      </c>
      <c r="AI70" s="4">
        <v>11</v>
      </c>
      <c r="AJ70" s="4">
        <v>190</v>
      </c>
      <c r="AK70" s="4">
        <v>138</v>
      </c>
      <c r="AL70" s="4">
        <v>3.5</v>
      </c>
      <c r="AM70" s="4">
        <v>195</v>
      </c>
      <c r="AN70" s="4" t="s">
        <v>155</v>
      </c>
      <c r="AO70" s="4">
        <v>0</v>
      </c>
      <c r="AP70" s="5"/>
      <c r="BA70" s="4">
        <v>14.023</v>
      </c>
      <c r="BB70" s="4">
        <v>10.94</v>
      </c>
      <c r="BC70" s="4">
        <v>0.78</v>
      </c>
      <c r="BD70" s="4">
        <v>19.297999999999998</v>
      </c>
      <c r="BE70" s="4">
        <v>1166.4849999999999</v>
      </c>
      <c r="BF70" s="4">
        <v>891.35</v>
      </c>
      <c r="BG70" s="4">
        <v>0.90400000000000003</v>
      </c>
      <c r="BH70" s="4">
        <v>0.157</v>
      </c>
      <c r="BI70" s="4">
        <v>1.0620000000000001</v>
      </c>
      <c r="BJ70" s="4">
        <v>0.68</v>
      </c>
      <c r="BK70" s="4">
        <v>0.11799999999999999</v>
      </c>
      <c r="BL70" s="4">
        <v>0.79800000000000004</v>
      </c>
      <c r="BM70" s="4">
        <v>153.5583</v>
      </c>
      <c r="BQ70" s="4">
        <v>484.30799999999999</v>
      </c>
      <c r="BR70" s="4">
        <v>0.77234100000000006</v>
      </c>
      <c r="BS70" s="4">
        <v>-5</v>
      </c>
      <c r="BT70" s="4">
        <v>-4.0869999999999997E-2</v>
      </c>
      <c r="BU70" s="4">
        <v>18.874075999999999</v>
      </c>
      <c r="BV70" s="4">
        <v>-0.825573</v>
      </c>
      <c r="BW70" s="4">
        <f t="shared" si="9"/>
        <v>4.9865308791999992</v>
      </c>
      <c r="BY70" s="4">
        <f t="shared" si="10"/>
        <v>16226.032662087817</v>
      </c>
      <c r="BZ70" s="4">
        <f t="shared" si="11"/>
        <v>12398.851432596199</v>
      </c>
      <c r="CA70" s="4">
        <f t="shared" si="12"/>
        <v>9.4589319281600002</v>
      </c>
      <c r="CB70" s="4">
        <f t="shared" si="13"/>
        <v>2136.0257451528992</v>
      </c>
    </row>
    <row r="71" spans="1:80" x14ac:dyDescent="0.25">
      <c r="A71" s="2">
        <v>42067</v>
      </c>
      <c r="B71" s="3">
        <v>2.5635416666666664E-2</v>
      </c>
      <c r="C71" s="4">
        <v>6.8529999999999998</v>
      </c>
      <c r="D71" s="4">
        <v>8.2217000000000002</v>
      </c>
      <c r="E71" s="4">
        <v>82217.311480000004</v>
      </c>
      <c r="F71" s="4">
        <v>50.6</v>
      </c>
      <c r="G71" s="4">
        <v>8.9</v>
      </c>
      <c r="H71" s="4">
        <v>22665.7</v>
      </c>
      <c r="J71" s="4">
        <v>3.9</v>
      </c>
      <c r="K71" s="4">
        <v>0.8377</v>
      </c>
      <c r="L71" s="4">
        <v>5.7407000000000004</v>
      </c>
      <c r="M71" s="4">
        <v>6.8876999999999997</v>
      </c>
      <c r="N71" s="4">
        <v>42.389899999999997</v>
      </c>
      <c r="O71" s="4">
        <v>7.4497</v>
      </c>
      <c r="P71" s="4">
        <v>49.8</v>
      </c>
      <c r="Q71" s="4">
        <v>31.868300000000001</v>
      </c>
      <c r="R71" s="4">
        <v>5.6006</v>
      </c>
      <c r="S71" s="4">
        <v>37.5</v>
      </c>
      <c r="T71" s="4">
        <v>22665.654999999999</v>
      </c>
      <c r="W71" s="4">
        <v>0</v>
      </c>
      <c r="X71" s="4">
        <v>3.2671999999999999</v>
      </c>
      <c r="Y71" s="4">
        <v>12.1</v>
      </c>
      <c r="Z71" s="4">
        <v>868</v>
      </c>
      <c r="AA71" s="4">
        <v>890</v>
      </c>
      <c r="AB71" s="4">
        <v>900</v>
      </c>
      <c r="AC71" s="4">
        <v>61</v>
      </c>
      <c r="AD71" s="4">
        <v>4.75</v>
      </c>
      <c r="AE71" s="4">
        <v>0.11</v>
      </c>
      <c r="AF71" s="4">
        <v>979</v>
      </c>
      <c r="AG71" s="4">
        <v>-16</v>
      </c>
      <c r="AH71" s="4">
        <v>12</v>
      </c>
      <c r="AI71" s="4">
        <v>11</v>
      </c>
      <c r="AJ71" s="4">
        <v>190</v>
      </c>
      <c r="AK71" s="4">
        <v>139</v>
      </c>
      <c r="AL71" s="4">
        <v>2.6</v>
      </c>
      <c r="AM71" s="4">
        <v>195</v>
      </c>
      <c r="AN71" s="4" t="s">
        <v>155</v>
      </c>
      <c r="AO71" s="4">
        <v>0</v>
      </c>
      <c r="AP71" s="5"/>
      <c r="BA71" s="4">
        <v>14.023</v>
      </c>
      <c r="BB71" s="4">
        <v>10.92</v>
      </c>
      <c r="BC71" s="4">
        <v>0.78</v>
      </c>
      <c r="BD71" s="4">
        <v>19.367999999999999</v>
      </c>
      <c r="BE71" s="4">
        <v>1168.29</v>
      </c>
      <c r="BF71" s="4">
        <v>892.15800000000002</v>
      </c>
      <c r="BG71" s="4">
        <v>0.90300000000000002</v>
      </c>
      <c r="BH71" s="4">
        <v>0.159</v>
      </c>
      <c r="BI71" s="4">
        <v>1.0620000000000001</v>
      </c>
      <c r="BJ71" s="4">
        <v>0.67900000000000005</v>
      </c>
      <c r="BK71" s="4">
        <v>0.11899999999999999</v>
      </c>
      <c r="BL71" s="4">
        <v>0.79900000000000004</v>
      </c>
      <c r="BM71" s="4">
        <v>152.53800000000001</v>
      </c>
      <c r="BQ71" s="4">
        <v>483.464</v>
      </c>
      <c r="BR71" s="4">
        <v>0.76235200000000003</v>
      </c>
      <c r="BS71" s="4">
        <v>-5</v>
      </c>
      <c r="BT71" s="4">
        <v>-4.1956E-2</v>
      </c>
      <c r="BU71" s="4">
        <v>18.629968000000002</v>
      </c>
      <c r="BV71" s="4">
        <v>-0.84751200000000004</v>
      </c>
      <c r="BW71" s="4">
        <f t="shared" si="9"/>
        <v>4.9220375456000003</v>
      </c>
      <c r="BY71" s="4">
        <f t="shared" si="10"/>
        <v>16040.956316948641</v>
      </c>
      <c r="BZ71" s="4">
        <f t="shared" si="11"/>
        <v>12249.584868325728</v>
      </c>
      <c r="CA71" s="4">
        <f t="shared" si="12"/>
        <v>9.3228644764640016</v>
      </c>
      <c r="CB71" s="4">
        <f t="shared" si="13"/>
        <v>2094.3904293238083</v>
      </c>
    </row>
    <row r="72" spans="1:80" x14ac:dyDescent="0.25">
      <c r="A72" s="2">
        <v>42067</v>
      </c>
      <c r="B72" s="3">
        <v>2.5646990740740741E-2</v>
      </c>
      <c r="C72" s="4">
        <v>7.149</v>
      </c>
      <c r="D72" s="4">
        <v>7.9004000000000003</v>
      </c>
      <c r="E72" s="4">
        <v>79003.943429999999</v>
      </c>
      <c r="F72" s="4">
        <v>50.6</v>
      </c>
      <c r="G72" s="4">
        <v>9</v>
      </c>
      <c r="H72" s="4">
        <v>22651.200000000001</v>
      </c>
      <c r="J72" s="4">
        <v>3.9</v>
      </c>
      <c r="K72" s="4">
        <v>0.83860000000000001</v>
      </c>
      <c r="L72" s="4">
        <v>5.9947999999999997</v>
      </c>
      <c r="M72" s="4">
        <v>6.6252000000000004</v>
      </c>
      <c r="N72" s="4">
        <v>42.432899999999997</v>
      </c>
      <c r="O72" s="4">
        <v>7.5408999999999997</v>
      </c>
      <c r="P72" s="4">
        <v>50</v>
      </c>
      <c r="Q72" s="4">
        <v>31.945699999999999</v>
      </c>
      <c r="R72" s="4">
        <v>5.6772</v>
      </c>
      <c r="S72" s="4">
        <v>37.6</v>
      </c>
      <c r="T72" s="4">
        <v>22651.222900000001</v>
      </c>
      <c r="W72" s="4">
        <v>0</v>
      </c>
      <c r="X72" s="4">
        <v>3.2705000000000002</v>
      </c>
      <c r="Y72" s="4">
        <v>12</v>
      </c>
      <c r="Z72" s="4">
        <v>869</v>
      </c>
      <c r="AA72" s="4">
        <v>891</v>
      </c>
      <c r="AB72" s="4">
        <v>901</v>
      </c>
      <c r="AC72" s="4">
        <v>61</v>
      </c>
      <c r="AD72" s="4">
        <v>5.15</v>
      </c>
      <c r="AE72" s="4">
        <v>0.12</v>
      </c>
      <c r="AF72" s="4">
        <v>978</v>
      </c>
      <c r="AG72" s="4">
        <v>-15</v>
      </c>
      <c r="AH72" s="4">
        <v>11.044955</v>
      </c>
      <c r="AI72" s="4">
        <v>11</v>
      </c>
      <c r="AJ72" s="4">
        <v>190</v>
      </c>
      <c r="AK72" s="4">
        <v>139</v>
      </c>
      <c r="AL72" s="4">
        <v>1.8</v>
      </c>
      <c r="AM72" s="4">
        <v>195</v>
      </c>
      <c r="AN72" s="4" t="s">
        <v>155</v>
      </c>
      <c r="AO72" s="4">
        <v>0</v>
      </c>
      <c r="AP72" s="5"/>
      <c r="BA72" s="4">
        <v>14.023</v>
      </c>
      <c r="BB72" s="4">
        <v>10.99</v>
      </c>
      <c r="BC72" s="4">
        <v>0.78</v>
      </c>
      <c r="BD72" s="4">
        <v>19.247</v>
      </c>
      <c r="BE72" s="4">
        <v>1220.819</v>
      </c>
      <c r="BF72" s="4">
        <v>858.72799999999995</v>
      </c>
      <c r="BG72" s="4">
        <v>0.90500000000000003</v>
      </c>
      <c r="BH72" s="4">
        <v>0.161</v>
      </c>
      <c r="BI72" s="4">
        <v>1.0660000000000001</v>
      </c>
      <c r="BJ72" s="4">
        <v>0.68100000000000005</v>
      </c>
      <c r="BK72" s="4">
        <v>0.121</v>
      </c>
      <c r="BL72" s="4">
        <v>0.80200000000000005</v>
      </c>
      <c r="BM72" s="4">
        <v>152.54179999999999</v>
      </c>
      <c r="BQ72" s="4">
        <v>484.27600000000001</v>
      </c>
      <c r="BR72" s="4">
        <v>0.76009000000000004</v>
      </c>
      <c r="BS72" s="4">
        <v>-5</v>
      </c>
      <c r="BT72" s="4">
        <v>-4.3909999999999998E-2</v>
      </c>
      <c r="BU72" s="4">
        <v>18.574697</v>
      </c>
      <c r="BV72" s="4">
        <v>-0.88698399999999999</v>
      </c>
      <c r="BW72" s="4">
        <f t="shared" si="9"/>
        <v>4.9074349473999996</v>
      </c>
      <c r="BY72" s="4">
        <f t="shared" si="10"/>
        <v>16712.464803413292</v>
      </c>
      <c r="BZ72" s="4">
        <f t="shared" si="11"/>
        <v>11755.601342791591</v>
      </c>
      <c r="CA72" s="4">
        <f t="shared" si="12"/>
        <v>9.322584700209001</v>
      </c>
      <c r="CB72" s="4">
        <f t="shared" si="13"/>
        <v>2088.2288558331002</v>
      </c>
    </row>
    <row r="73" spans="1:80" x14ac:dyDescent="0.25">
      <c r="A73" s="2">
        <v>42067</v>
      </c>
      <c r="B73" s="3">
        <v>2.5658564814814811E-2</v>
      </c>
      <c r="C73" s="4">
        <v>7.7380000000000004</v>
      </c>
      <c r="D73" s="4">
        <v>6.9157000000000002</v>
      </c>
      <c r="E73" s="4">
        <v>69157.300510000001</v>
      </c>
      <c r="F73" s="4">
        <v>49.9</v>
      </c>
      <c r="G73" s="4">
        <v>9.1</v>
      </c>
      <c r="H73" s="4">
        <v>22147.3</v>
      </c>
      <c r="J73" s="4">
        <v>3.9</v>
      </c>
      <c r="K73" s="4">
        <v>0.84460000000000002</v>
      </c>
      <c r="L73" s="4">
        <v>6.5354999999999999</v>
      </c>
      <c r="M73" s="4">
        <v>5.8407999999999998</v>
      </c>
      <c r="N73" s="4">
        <v>42.183999999999997</v>
      </c>
      <c r="O73" s="4">
        <v>7.6856</v>
      </c>
      <c r="P73" s="4">
        <v>49.9</v>
      </c>
      <c r="Q73" s="4">
        <v>31.715599999999998</v>
      </c>
      <c r="R73" s="4">
        <v>5.7782999999999998</v>
      </c>
      <c r="S73" s="4">
        <v>37.5</v>
      </c>
      <c r="T73" s="4">
        <v>22147.344099999998</v>
      </c>
      <c r="W73" s="4">
        <v>0</v>
      </c>
      <c r="X73" s="4">
        <v>3.2938000000000001</v>
      </c>
      <c r="Y73" s="4">
        <v>12.1</v>
      </c>
      <c r="Z73" s="4">
        <v>867</v>
      </c>
      <c r="AA73" s="4">
        <v>887</v>
      </c>
      <c r="AB73" s="4">
        <v>897</v>
      </c>
      <c r="AC73" s="4">
        <v>61</v>
      </c>
      <c r="AD73" s="4">
        <v>4.7699999999999996</v>
      </c>
      <c r="AE73" s="4">
        <v>0.11</v>
      </c>
      <c r="AF73" s="4">
        <v>979</v>
      </c>
      <c r="AG73" s="4">
        <v>-16</v>
      </c>
      <c r="AH73" s="4">
        <v>11</v>
      </c>
      <c r="AI73" s="4">
        <v>11</v>
      </c>
      <c r="AJ73" s="4">
        <v>190</v>
      </c>
      <c r="AK73" s="4">
        <v>139</v>
      </c>
      <c r="AL73" s="4">
        <v>2.2000000000000002</v>
      </c>
      <c r="AM73" s="4">
        <v>195</v>
      </c>
      <c r="AN73" s="4" t="s">
        <v>155</v>
      </c>
      <c r="AO73" s="4">
        <v>0</v>
      </c>
      <c r="AP73" s="5"/>
      <c r="BA73" s="4">
        <v>14.023</v>
      </c>
      <c r="BB73" s="4">
        <v>11.43</v>
      </c>
      <c r="BC73" s="4">
        <v>0.82</v>
      </c>
      <c r="BD73" s="4">
        <v>18.402999999999999</v>
      </c>
      <c r="BE73" s="4">
        <v>1357.848</v>
      </c>
      <c r="BF73" s="4">
        <v>772.36300000000006</v>
      </c>
      <c r="BG73" s="4">
        <v>0.91800000000000004</v>
      </c>
      <c r="BH73" s="4">
        <v>0.16700000000000001</v>
      </c>
      <c r="BI73" s="4">
        <v>1.085</v>
      </c>
      <c r="BJ73" s="4">
        <v>0.69</v>
      </c>
      <c r="BK73" s="4">
        <v>0.126</v>
      </c>
      <c r="BL73" s="4">
        <v>0.81599999999999995</v>
      </c>
      <c r="BM73" s="4">
        <v>152.16399999999999</v>
      </c>
      <c r="BQ73" s="4">
        <v>497.58699999999999</v>
      </c>
      <c r="BR73" s="4">
        <v>0.95080900000000002</v>
      </c>
      <c r="BS73" s="4">
        <v>-5</v>
      </c>
      <c r="BT73" s="4">
        <v>-4.3999999999999997E-2</v>
      </c>
      <c r="BU73" s="4">
        <v>23.235399999999998</v>
      </c>
      <c r="BV73" s="4">
        <v>-0.88880000000000003</v>
      </c>
      <c r="BW73" s="4">
        <f t="shared" si="9"/>
        <v>6.138792679999999</v>
      </c>
      <c r="BY73" s="4">
        <f t="shared" si="10"/>
        <v>23252.454225950398</v>
      </c>
      <c r="BZ73" s="4">
        <f t="shared" si="11"/>
        <v>13226.3223153974</v>
      </c>
      <c r="CA73" s="4">
        <f t="shared" si="12"/>
        <v>11.815897961999998</v>
      </c>
      <c r="CB73" s="4">
        <f t="shared" si="13"/>
        <v>2605.7308659271998</v>
      </c>
    </row>
    <row r="74" spans="1:80" x14ac:dyDescent="0.25">
      <c r="A74" s="2">
        <v>42067</v>
      </c>
      <c r="B74" s="3">
        <v>2.5670138888888892E-2</v>
      </c>
      <c r="C74" s="4">
        <v>7.6980000000000004</v>
      </c>
      <c r="D74" s="4">
        <v>6.6135000000000002</v>
      </c>
      <c r="E74" s="4">
        <v>66135.229200000002</v>
      </c>
      <c r="F74" s="4">
        <v>48.2</v>
      </c>
      <c r="G74" s="4">
        <v>9.1</v>
      </c>
      <c r="H74" s="4">
        <v>21348.6</v>
      </c>
      <c r="J74" s="4">
        <v>3.9</v>
      </c>
      <c r="K74" s="4">
        <v>0.84870000000000001</v>
      </c>
      <c r="L74" s="4">
        <v>6.5332999999999997</v>
      </c>
      <c r="M74" s="4">
        <v>5.6131000000000002</v>
      </c>
      <c r="N74" s="4">
        <v>40.915399999999998</v>
      </c>
      <c r="O74" s="4">
        <v>7.7233999999999998</v>
      </c>
      <c r="P74" s="4">
        <v>48.6</v>
      </c>
      <c r="Q74" s="4">
        <v>30.802499999999998</v>
      </c>
      <c r="R74" s="4">
        <v>5.8144</v>
      </c>
      <c r="S74" s="4">
        <v>36.6</v>
      </c>
      <c r="T74" s="4">
        <v>21348.641100000001</v>
      </c>
      <c r="W74" s="4">
        <v>0</v>
      </c>
      <c r="X74" s="4">
        <v>3.31</v>
      </c>
      <c r="Y74" s="4">
        <v>12</v>
      </c>
      <c r="Z74" s="4">
        <v>862</v>
      </c>
      <c r="AA74" s="4">
        <v>882</v>
      </c>
      <c r="AB74" s="4">
        <v>892</v>
      </c>
      <c r="AC74" s="4">
        <v>61</v>
      </c>
      <c r="AD74" s="4">
        <v>5.15</v>
      </c>
      <c r="AE74" s="4">
        <v>0.12</v>
      </c>
      <c r="AF74" s="4">
        <v>979</v>
      </c>
      <c r="AG74" s="4">
        <v>-15</v>
      </c>
      <c r="AH74" s="4">
        <v>11.952095999999999</v>
      </c>
      <c r="AI74" s="4">
        <v>11</v>
      </c>
      <c r="AJ74" s="4">
        <v>190</v>
      </c>
      <c r="AK74" s="4">
        <v>139</v>
      </c>
      <c r="AL74" s="4">
        <v>2.2000000000000002</v>
      </c>
      <c r="AM74" s="4">
        <v>195</v>
      </c>
      <c r="AN74" s="4" t="s">
        <v>155</v>
      </c>
      <c r="AO74" s="4">
        <v>0</v>
      </c>
      <c r="AP74" s="5"/>
      <c r="BA74" s="4">
        <v>14.023</v>
      </c>
      <c r="BB74" s="4">
        <v>11.76</v>
      </c>
      <c r="BC74" s="4">
        <v>0.84</v>
      </c>
      <c r="BD74" s="4">
        <v>17.824000000000002</v>
      </c>
      <c r="BE74" s="4">
        <v>1386.922</v>
      </c>
      <c r="BF74" s="4">
        <v>758.39400000000001</v>
      </c>
      <c r="BG74" s="4">
        <v>0.91</v>
      </c>
      <c r="BH74" s="4">
        <v>0.17199999999999999</v>
      </c>
      <c r="BI74" s="4">
        <v>1.081</v>
      </c>
      <c r="BJ74" s="4">
        <v>0.68500000000000005</v>
      </c>
      <c r="BK74" s="4">
        <v>0.129</v>
      </c>
      <c r="BL74" s="4">
        <v>0.81399999999999995</v>
      </c>
      <c r="BM74" s="4">
        <v>149.86779999999999</v>
      </c>
      <c r="BQ74" s="4">
        <v>510.91399999999999</v>
      </c>
      <c r="BR74" s="4">
        <v>0.81052100000000005</v>
      </c>
      <c r="BS74" s="4">
        <v>-5</v>
      </c>
      <c r="BT74" s="4">
        <v>-4.4951999999999999E-2</v>
      </c>
      <c r="BU74" s="4">
        <v>19.807106000000001</v>
      </c>
      <c r="BV74" s="4">
        <v>-0.90803199999999995</v>
      </c>
      <c r="BW74" s="4">
        <f t="shared" si="9"/>
        <v>5.2330374052000002</v>
      </c>
      <c r="BY74" s="4">
        <f t="shared" si="10"/>
        <v>20246.061456918484</v>
      </c>
      <c r="BZ74" s="4">
        <f t="shared" si="11"/>
        <v>11070.912086302069</v>
      </c>
      <c r="CA74" s="4">
        <f t="shared" si="12"/>
        <v>9.9995184285700009</v>
      </c>
      <c r="CB74" s="4">
        <f t="shared" si="13"/>
        <v>2187.7457342324715</v>
      </c>
    </row>
    <row r="75" spans="1:80" x14ac:dyDescent="0.25">
      <c r="A75" s="2">
        <v>42067</v>
      </c>
      <c r="B75" s="3">
        <v>2.5681712962962965E-2</v>
      </c>
      <c r="C75" s="4">
        <v>7.3479999999999999</v>
      </c>
      <c r="D75" s="4">
        <v>7.3194999999999997</v>
      </c>
      <c r="E75" s="4">
        <v>73195.478329999998</v>
      </c>
      <c r="F75" s="4">
        <v>51.5</v>
      </c>
      <c r="G75" s="4">
        <v>9</v>
      </c>
      <c r="H75" s="4">
        <v>21163.1</v>
      </c>
      <c r="J75" s="4">
        <v>3.9</v>
      </c>
      <c r="K75" s="4">
        <v>0.84470000000000001</v>
      </c>
      <c r="L75" s="4">
        <v>6.2066999999999997</v>
      </c>
      <c r="M75" s="4">
        <v>6.1828000000000003</v>
      </c>
      <c r="N75" s="4">
        <v>43.510399999999997</v>
      </c>
      <c r="O75" s="4">
        <v>7.6022999999999996</v>
      </c>
      <c r="P75" s="4">
        <v>51.1</v>
      </c>
      <c r="Q75" s="4">
        <v>32.759099999999997</v>
      </c>
      <c r="R75" s="4">
        <v>5.7237999999999998</v>
      </c>
      <c r="S75" s="4">
        <v>38.5</v>
      </c>
      <c r="T75" s="4">
        <v>21163.082299999998</v>
      </c>
      <c r="W75" s="4">
        <v>0</v>
      </c>
      <c r="X75" s="4">
        <v>3.2942999999999998</v>
      </c>
      <c r="Y75" s="4">
        <v>12</v>
      </c>
      <c r="Z75" s="4">
        <v>862</v>
      </c>
      <c r="AA75" s="4">
        <v>882</v>
      </c>
      <c r="AB75" s="4">
        <v>894</v>
      </c>
      <c r="AC75" s="4">
        <v>61</v>
      </c>
      <c r="AD75" s="4">
        <v>5.17</v>
      </c>
      <c r="AE75" s="4">
        <v>0.12</v>
      </c>
      <c r="AF75" s="4">
        <v>978</v>
      </c>
      <c r="AG75" s="4">
        <v>-15</v>
      </c>
      <c r="AH75" s="4">
        <v>12.952</v>
      </c>
      <c r="AI75" s="4">
        <v>11</v>
      </c>
      <c r="AJ75" s="4">
        <v>189</v>
      </c>
      <c r="AK75" s="4">
        <v>139</v>
      </c>
      <c r="AL75" s="4">
        <v>2.7</v>
      </c>
      <c r="AM75" s="4">
        <v>195</v>
      </c>
      <c r="AN75" s="4" t="s">
        <v>155</v>
      </c>
      <c r="AO75" s="4">
        <v>0</v>
      </c>
      <c r="AP75" s="5"/>
      <c r="BA75" s="4">
        <v>14.023</v>
      </c>
      <c r="BB75" s="4">
        <v>11.43</v>
      </c>
      <c r="BC75" s="4">
        <v>0.82</v>
      </c>
      <c r="BD75" s="4">
        <v>18.385999999999999</v>
      </c>
      <c r="BE75" s="4">
        <v>1297.123</v>
      </c>
      <c r="BF75" s="4">
        <v>822.399</v>
      </c>
      <c r="BG75" s="4">
        <v>0.95199999999999996</v>
      </c>
      <c r="BH75" s="4">
        <v>0.16600000000000001</v>
      </c>
      <c r="BI75" s="4">
        <v>1.119</v>
      </c>
      <c r="BJ75" s="4">
        <v>0.71699999999999997</v>
      </c>
      <c r="BK75" s="4">
        <v>0.125</v>
      </c>
      <c r="BL75" s="4">
        <v>0.84199999999999997</v>
      </c>
      <c r="BM75" s="4">
        <v>146.25810000000001</v>
      </c>
      <c r="BQ75" s="4">
        <v>500.59300000000002</v>
      </c>
      <c r="BR75" s="4">
        <v>0.85345599999999999</v>
      </c>
      <c r="BS75" s="4">
        <v>-5</v>
      </c>
      <c r="BT75" s="4">
        <v>-4.4999999999999998E-2</v>
      </c>
      <c r="BU75" s="4">
        <v>20.856331000000001</v>
      </c>
      <c r="BV75" s="4">
        <v>-0.90900000000000003</v>
      </c>
      <c r="BW75" s="4">
        <f t="shared" ref="BW75:BW138" si="14">BU75*0.2642</f>
        <v>5.5102426502000004</v>
      </c>
      <c r="BY75" s="4">
        <f t="shared" ref="BY75:BY138" si="15">BE75*$BU75*0.737</f>
        <v>19938.228030520484</v>
      </c>
      <c r="BZ75" s="4">
        <f t="shared" ref="BZ75:BZ138" si="16">BF75*$BU75*0.737</f>
        <v>12641.190383696854</v>
      </c>
      <c r="CA75" s="4">
        <f t="shared" ref="CA75:CA138" si="17">BJ75*$BU75*0.737</f>
        <v>11.021090133999</v>
      </c>
      <c r="CB75" s="4">
        <f t="shared" ref="CB75:CB138" si="18">BM75*$BU75*0.737</f>
        <v>2248.1502132879209</v>
      </c>
    </row>
    <row r="76" spans="1:80" x14ac:dyDescent="0.25">
      <c r="A76" s="2">
        <v>42067</v>
      </c>
      <c r="B76" s="3">
        <v>2.5693287037037039E-2</v>
      </c>
      <c r="C76" s="4">
        <v>7.4530000000000003</v>
      </c>
      <c r="D76" s="4">
        <v>7.2580999999999998</v>
      </c>
      <c r="E76" s="4">
        <v>72580.724140000006</v>
      </c>
      <c r="F76" s="4">
        <v>65.099999999999994</v>
      </c>
      <c r="G76" s="4">
        <v>9</v>
      </c>
      <c r="H76" s="4">
        <v>21367</v>
      </c>
      <c r="J76" s="4">
        <v>3.9</v>
      </c>
      <c r="K76" s="4">
        <v>0.84419999999999995</v>
      </c>
      <c r="L76" s="4">
        <v>6.2914000000000003</v>
      </c>
      <c r="M76" s="4">
        <v>6.1269</v>
      </c>
      <c r="N76" s="4">
        <v>54.915599999999998</v>
      </c>
      <c r="O76" s="4">
        <v>7.5974000000000004</v>
      </c>
      <c r="P76" s="4">
        <v>62.5</v>
      </c>
      <c r="Q76" s="4">
        <v>41.346200000000003</v>
      </c>
      <c r="R76" s="4">
        <v>5.7201000000000004</v>
      </c>
      <c r="S76" s="4">
        <v>47.1</v>
      </c>
      <c r="T76" s="4">
        <v>21366.977599999998</v>
      </c>
      <c r="W76" s="4">
        <v>0</v>
      </c>
      <c r="X76" s="4">
        <v>3.2921999999999998</v>
      </c>
      <c r="Y76" s="4">
        <v>12</v>
      </c>
      <c r="Z76" s="4">
        <v>867</v>
      </c>
      <c r="AA76" s="4">
        <v>888</v>
      </c>
      <c r="AB76" s="4">
        <v>898</v>
      </c>
      <c r="AC76" s="4">
        <v>61</v>
      </c>
      <c r="AD76" s="4">
        <v>5.17</v>
      </c>
      <c r="AE76" s="4">
        <v>0.12</v>
      </c>
      <c r="AF76" s="4">
        <v>978</v>
      </c>
      <c r="AG76" s="4">
        <v>-15</v>
      </c>
      <c r="AH76" s="4">
        <v>13</v>
      </c>
      <c r="AI76" s="4">
        <v>11</v>
      </c>
      <c r="AJ76" s="4">
        <v>189</v>
      </c>
      <c r="AK76" s="4">
        <v>138</v>
      </c>
      <c r="AL76" s="4">
        <v>2.1</v>
      </c>
      <c r="AM76" s="4">
        <v>195</v>
      </c>
      <c r="AN76" s="4" t="s">
        <v>155</v>
      </c>
      <c r="AO76" s="4">
        <v>0</v>
      </c>
      <c r="AP76" s="5"/>
      <c r="BA76" s="4">
        <v>14.023</v>
      </c>
      <c r="BB76" s="4">
        <v>11.4</v>
      </c>
      <c r="BC76" s="4">
        <v>0.81</v>
      </c>
      <c r="BD76" s="4">
        <v>18.462</v>
      </c>
      <c r="BE76" s="4">
        <v>1310.3620000000001</v>
      </c>
      <c r="BF76" s="4">
        <v>812.20699999999999</v>
      </c>
      <c r="BG76" s="4">
        <v>1.198</v>
      </c>
      <c r="BH76" s="4">
        <v>0.16600000000000001</v>
      </c>
      <c r="BI76" s="4">
        <v>1.363</v>
      </c>
      <c r="BJ76" s="4">
        <v>0.90200000000000002</v>
      </c>
      <c r="BK76" s="4">
        <v>0.125</v>
      </c>
      <c r="BL76" s="4">
        <v>1.0269999999999999</v>
      </c>
      <c r="BM76" s="4">
        <v>147.1671</v>
      </c>
      <c r="BQ76" s="4">
        <v>498.57600000000002</v>
      </c>
      <c r="BR76" s="4">
        <v>1.099469</v>
      </c>
      <c r="BS76" s="4">
        <v>-5</v>
      </c>
      <c r="BT76" s="4">
        <v>-4.6901999999999999E-2</v>
      </c>
      <c r="BU76" s="4">
        <v>26.868262000000001</v>
      </c>
      <c r="BV76" s="4">
        <v>-0.94742199999999999</v>
      </c>
      <c r="BW76" s="4">
        <f t="shared" si="14"/>
        <v>7.0985948203999998</v>
      </c>
      <c r="BY76" s="4">
        <f t="shared" si="15"/>
        <v>25947.669204232032</v>
      </c>
      <c r="BZ76" s="4">
        <f t="shared" si="16"/>
        <v>16083.24917951046</v>
      </c>
      <c r="CA76" s="4">
        <f t="shared" si="17"/>
        <v>17.861322002788</v>
      </c>
      <c r="CB76" s="4">
        <f t="shared" si="18"/>
        <v>2914.1895358276079</v>
      </c>
    </row>
    <row r="77" spans="1:80" x14ac:dyDescent="0.25">
      <c r="A77" s="2">
        <v>42067</v>
      </c>
      <c r="B77" s="3">
        <v>2.5704861111111112E-2</v>
      </c>
      <c r="C77" s="4">
        <v>8.6820000000000004</v>
      </c>
      <c r="D77" s="4">
        <v>6.0065999999999997</v>
      </c>
      <c r="E77" s="4">
        <v>60065.64516</v>
      </c>
      <c r="F77" s="4">
        <v>72.5</v>
      </c>
      <c r="G77" s="4">
        <v>9</v>
      </c>
      <c r="H77" s="4">
        <v>21306.5</v>
      </c>
      <c r="J77" s="4">
        <v>3.9</v>
      </c>
      <c r="K77" s="4">
        <v>0.84689999999999999</v>
      </c>
      <c r="L77" s="4">
        <v>7.3528000000000002</v>
      </c>
      <c r="M77" s="4">
        <v>5.0872000000000002</v>
      </c>
      <c r="N77" s="4">
        <v>61.388800000000003</v>
      </c>
      <c r="O77" s="4">
        <v>7.6224999999999996</v>
      </c>
      <c r="P77" s="4">
        <v>69</v>
      </c>
      <c r="Q77" s="4">
        <v>46.219799999999999</v>
      </c>
      <c r="R77" s="4">
        <v>5.7389999999999999</v>
      </c>
      <c r="S77" s="4">
        <v>52</v>
      </c>
      <c r="T77" s="4">
        <v>21306.4594</v>
      </c>
      <c r="W77" s="4">
        <v>0</v>
      </c>
      <c r="X77" s="4">
        <v>3.3031000000000001</v>
      </c>
      <c r="Y77" s="4">
        <v>12</v>
      </c>
      <c r="Z77" s="4">
        <v>865</v>
      </c>
      <c r="AA77" s="4">
        <v>886</v>
      </c>
      <c r="AB77" s="4">
        <v>897</v>
      </c>
      <c r="AC77" s="4">
        <v>61</v>
      </c>
      <c r="AD77" s="4">
        <v>5.17</v>
      </c>
      <c r="AE77" s="4">
        <v>0.12</v>
      </c>
      <c r="AF77" s="4">
        <v>978</v>
      </c>
      <c r="AG77" s="4">
        <v>-15</v>
      </c>
      <c r="AH77" s="4">
        <v>13</v>
      </c>
      <c r="AI77" s="4">
        <v>11</v>
      </c>
      <c r="AJ77" s="4">
        <v>189</v>
      </c>
      <c r="AK77" s="4">
        <v>138</v>
      </c>
      <c r="AL77" s="4">
        <v>1.6</v>
      </c>
      <c r="AM77" s="4">
        <v>195</v>
      </c>
      <c r="AN77" s="4" t="s">
        <v>155</v>
      </c>
      <c r="AO77" s="4">
        <v>0</v>
      </c>
      <c r="AP77" s="5"/>
      <c r="BA77" s="4">
        <v>14.023</v>
      </c>
      <c r="BB77" s="4">
        <v>11.63</v>
      </c>
      <c r="BC77" s="4">
        <v>0.83</v>
      </c>
      <c r="BD77" s="4">
        <v>18.071000000000002</v>
      </c>
      <c r="BE77" s="4">
        <v>1529.8130000000001</v>
      </c>
      <c r="BF77" s="4">
        <v>673.66099999999994</v>
      </c>
      <c r="BG77" s="4">
        <v>1.3380000000000001</v>
      </c>
      <c r="BH77" s="4">
        <v>0.16600000000000001</v>
      </c>
      <c r="BI77" s="4">
        <v>1.504</v>
      </c>
      <c r="BJ77" s="4">
        <v>1.0069999999999999</v>
      </c>
      <c r="BK77" s="4">
        <v>0.125</v>
      </c>
      <c r="BL77" s="4">
        <v>1.1319999999999999</v>
      </c>
      <c r="BM77" s="4">
        <v>146.5933</v>
      </c>
      <c r="BQ77" s="4">
        <v>499.69</v>
      </c>
      <c r="BR77" s="4">
        <v>0.95144200000000001</v>
      </c>
      <c r="BS77" s="4">
        <v>-5</v>
      </c>
      <c r="BT77" s="4">
        <v>-4.8899999999999999E-2</v>
      </c>
      <c r="BU77" s="4">
        <v>23.250852999999999</v>
      </c>
      <c r="BV77" s="4">
        <v>-0.98778200000000005</v>
      </c>
      <c r="BW77" s="4">
        <f t="shared" si="14"/>
        <v>6.1428753625999999</v>
      </c>
      <c r="BY77" s="4">
        <f t="shared" si="15"/>
        <v>26214.689942020392</v>
      </c>
      <c r="BZ77" s="4">
        <f t="shared" si="16"/>
        <v>11543.773154647919</v>
      </c>
      <c r="CA77" s="4">
        <f t="shared" si="17"/>
        <v>17.255829811626999</v>
      </c>
      <c r="CB77" s="4">
        <f t="shared" si="18"/>
        <v>2512.005001315571</v>
      </c>
    </row>
    <row r="78" spans="1:80" x14ac:dyDescent="0.25">
      <c r="A78" s="2">
        <v>42067</v>
      </c>
      <c r="B78" s="3">
        <v>2.5716435185185186E-2</v>
      </c>
      <c r="C78" s="4">
        <v>9.4649999999999999</v>
      </c>
      <c r="D78" s="4">
        <v>4.5419999999999998</v>
      </c>
      <c r="E78" s="4">
        <v>45420.008329999997</v>
      </c>
      <c r="F78" s="4">
        <v>73.400000000000006</v>
      </c>
      <c r="G78" s="4">
        <v>9</v>
      </c>
      <c r="H78" s="4">
        <v>20109</v>
      </c>
      <c r="J78" s="4">
        <v>3.9</v>
      </c>
      <c r="K78" s="4">
        <v>0.85619999999999996</v>
      </c>
      <c r="L78" s="4">
        <v>8.1039999999999992</v>
      </c>
      <c r="M78" s="4">
        <v>3.8889999999999998</v>
      </c>
      <c r="N78" s="4">
        <v>62.856999999999999</v>
      </c>
      <c r="O78" s="4">
        <v>7.7061000000000002</v>
      </c>
      <c r="P78" s="4">
        <v>70.599999999999994</v>
      </c>
      <c r="Q78" s="4">
        <v>47.259399999999999</v>
      </c>
      <c r="R78" s="4">
        <v>5.7938999999999998</v>
      </c>
      <c r="S78" s="4">
        <v>53.1</v>
      </c>
      <c r="T78" s="4">
        <v>20108.995200000001</v>
      </c>
      <c r="W78" s="4">
        <v>0</v>
      </c>
      <c r="X78" s="4">
        <v>3.3393000000000002</v>
      </c>
      <c r="Y78" s="4">
        <v>12</v>
      </c>
      <c r="Z78" s="4">
        <v>854</v>
      </c>
      <c r="AA78" s="4">
        <v>874</v>
      </c>
      <c r="AB78" s="4">
        <v>887</v>
      </c>
      <c r="AC78" s="4">
        <v>61</v>
      </c>
      <c r="AD78" s="4">
        <v>4.78</v>
      </c>
      <c r="AE78" s="4">
        <v>0.11</v>
      </c>
      <c r="AF78" s="4">
        <v>978</v>
      </c>
      <c r="AG78" s="4">
        <v>-15.9</v>
      </c>
      <c r="AH78" s="4">
        <v>13</v>
      </c>
      <c r="AI78" s="4">
        <v>11</v>
      </c>
      <c r="AJ78" s="4">
        <v>189</v>
      </c>
      <c r="AK78" s="4">
        <v>138</v>
      </c>
      <c r="AL78" s="4">
        <v>2.1</v>
      </c>
      <c r="AM78" s="4">
        <v>195</v>
      </c>
      <c r="AN78" s="4" t="s">
        <v>155</v>
      </c>
      <c r="AO78" s="4">
        <v>0</v>
      </c>
      <c r="AP78" s="5"/>
      <c r="BA78" s="4">
        <v>14.023</v>
      </c>
      <c r="BB78" s="4">
        <v>12.41</v>
      </c>
      <c r="BC78" s="4">
        <v>0.89</v>
      </c>
      <c r="BD78" s="4">
        <v>16.791</v>
      </c>
      <c r="BE78" s="4">
        <v>1754.556</v>
      </c>
      <c r="BF78" s="4">
        <v>535.904</v>
      </c>
      <c r="BG78" s="4">
        <v>1.425</v>
      </c>
      <c r="BH78" s="4">
        <v>0.17499999999999999</v>
      </c>
      <c r="BI78" s="4">
        <v>1.6</v>
      </c>
      <c r="BJ78" s="4">
        <v>1.0720000000000001</v>
      </c>
      <c r="BK78" s="4">
        <v>0.13100000000000001</v>
      </c>
      <c r="BL78" s="4">
        <v>1.2030000000000001</v>
      </c>
      <c r="BM78" s="4">
        <v>143.97300000000001</v>
      </c>
      <c r="BQ78" s="4">
        <v>525.68600000000004</v>
      </c>
      <c r="BR78" s="4">
        <v>0.76724999999999999</v>
      </c>
      <c r="BS78" s="4">
        <v>-5</v>
      </c>
      <c r="BT78" s="4">
        <v>-4.8050000000000002E-2</v>
      </c>
      <c r="BU78" s="4">
        <v>18.749672</v>
      </c>
      <c r="BV78" s="4">
        <v>-0.97060999999999997</v>
      </c>
      <c r="BW78" s="4">
        <f t="shared" si="14"/>
        <v>4.9536633423999996</v>
      </c>
      <c r="BY78" s="4">
        <f t="shared" si="15"/>
        <v>24245.346585650786</v>
      </c>
      <c r="BZ78" s="4">
        <f t="shared" si="16"/>
        <v>7405.3938527106566</v>
      </c>
      <c r="CA78" s="4">
        <f t="shared" si="17"/>
        <v>14.813440859008001</v>
      </c>
      <c r="CB78" s="4">
        <f t="shared" si="18"/>
        <v>1989.492090292872</v>
      </c>
    </row>
    <row r="79" spans="1:80" x14ac:dyDescent="0.25">
      <c r="A79" s="2">
        <v>42067</v>
      </c>
      <c r="B79" s="3">
        <v>2.5728009259259259E-2</v>
      </c>
      <c r="C79" s="4">
        <v>8.6769999999999996</v>
      </c>
      <c r="D79" s="4">
        <v>4.4329000000000001</v>
      </c>
      <c r="E79" s="4">
        <v>44329.375</v>
      </c>
      <c r="F79" s="4">
        <v>63.6</v>
      </c>
      <c r="G79" s="4">
        <v>9.1</v>
      </c>
      <c r="H79" s="4">
        <v>21611.9</v>
      </c>
      <c r="J79" s="4">
        <v>3.9</v>
      </c>
      <c r="K79" s="4">
        <v>0.86199999999999999</v>
      </c>
      <c r="L79" s="4">
        <v>7.4801000000000002</v>
      </c>
      <c r="M79" s="4">
        <v>3.8212999999999999</v>
      </c>
      <c r="N79" s="4">
        <v>54.848100000000002</v>
      </c>
      <c r="O79" s="4">
        <v>7.8444000000000003</v>
      </c>
      <c r="P79" s="4">
        <v>62.7</v>
      </c>
      <c r="Q79" s="4">
        <v>41.292200000000001</v>
      </c>
      <c r="R79" s="4">
        <v>5.9055999999999997</v>
      </c>
      <c r="S79" s="4">
        <v>47.2</v>
      </c>
      <c r="T79" s="4">
        <v>21611.915400000002</v>
      </c>
      <c r="W79" s="4">
        <v>0</v>
      </c>
      <c r="X79" s="4">
        <v>3.3618999999999999</v>
      </c>
      <c r="Y79" s="4">
        <v>12</v>
      </c>
      <c r="Z79" s="4">
        <v>846</v>
      </c>
      <c r="AA79" s="4">
        <v>866</v>
      </c>
      <c r="AB79" s="4">
        <v>878</v>
      </c>
      <c r="AC79" s="4">
        <v>61</v>
      </c>
      <c r="AD79" s="4">
        <v>5.15</v>
      </c>
      <c r="AE79" s="4">
        <v>0.12</v>
      </c>
      <c r="AF79" s="4">
        <v>978</v>
      </c>
      <c r="AG79" s="4">
        <v>-15.1</v>
      </c>
      <c r="AH79" s="4">
        <v>12.05</v>
      </c>
      <c r="AI79" s="4">
        <v>11</v>
      </c>
      <c r="AJ79" s="4">
        <v>189</v>
      </c>
      <c r="AK79" s="4">
        <v>138</v>
      </c>
      <c r="AL79" s="4">
        <v>2.2000000000000002</v>
      </c>
      <c r="AM79" s="4">
        <v>195</v>
      </c>
      <c r="AN79" s="4" t="s">
        <v>155</v>
      </c>
      <c r="AO79" s="4">
        <v>0</v>
      </c>
      <c r="AP79" s="5"/>
      <c r="BA79" s="4">
        <v>14.023</v>
      </c>
      <c r="BB79" s="4">
        <v>12.96</v>
      </c>
      <c r="BC79" s="4">
        <v>0.92</v>
      </c>
      <c r="BD79" s="4">
        <v>16.006</v>
      </c>
      <c r="BE79" s="4">
        <v>1684.789</v>
      </c>
      <c r="BF79" s="4">
        <v>547.80799999999999</v>
      </c>
      <c r="BG79" s="4">
        <v>1.294</v>
      </c>
      <c r="BH79" s="4">
        <v>0.185</v>
      </c>
      <c r="BI79" s="4">
        <v>1.4790000000000001</v>
      </c>
      <c r="BJ79" s="4">
        <v>0.97399999999999998</v>
      </c>
      <c r="BK79" s="4">
        <v>0.13900000000000001</v>
      </c>
      <c r="BL79" s="4">
        <v>1.113</v>
      </c>
      <c r="BM79" s="4">
        <v>160.9734</v>
      </c>
      <c r="BQ79" s="4">
        <v>550.58299999999997</v>
      </c>
      <c r="BR79" s="4">
        <v>0.76370000000000005</v>
      </c>
      <c r="BS79" s="4">
        <v>-5</v>
      </c>
      <c r="BT79" s="4">
        <v>-5.1799999999999999E-2</v>
      </c>
      <c r="BU79" s="4">
        <v>18.662918999999999</v>
      </c>
      <c r="BV79" s="4">
        <v>-1.04636</v>
      </c>
      <c r="BW79" s="4">
        <f t="shared" si="14"/>
        <v>4.9307431997999993</v>
      </c>
      <c r="BY79" s="4">
        <f t="shared" si="15"/>
        <v>23173.550431010062</v>
      </c>
      <c r="BZ79" s="4">
        <f t="shared" si="16"/>
        <v>7534.864196353823</v>
      </c>
      <c r="CA79" s="4">
        <f t="shared" si="17"/>
        <v>13.396952449121999</v>
      </c>
      <c r="CB79" s="4">
        <f t="shared" si="18"/>
        <v>2214.1201081863401</v>
      </c>
    </row>
    <row r="80" spans="1:80" x14ac:dyDescent="0.25">
      <c r="A80" s="2">
        <v>42067</v>
      </c>
      <c r="B80" s="3">
        <v>2.573958333333333E-2</v>
      </c>
      <c r="C80" s="4">
        <v>8.6389999999999993</v>
      </c>
      <c r="D80" s="4">
        <v>4.6321000000000003</v>
      </c>
      <c r="E80" s="4">
        <v>46321.041669999999</v>
      </c>
      <c r="F80" s="4">
        <v>61.7</v>
      </c>
      <c r="G80" s="4">
        <v>9.1</v>
      </c>
      <c r="H80" s="4">
        <v>26540.3</v>
      </c>
      <c r="J80" s="4">
        <v>3.9</v>
      </c>
      <c r="K80" s="4">
        <v>0.85550000000000004</v>
      </c>
      <c r="L80" s="4">
        <v>7.3903999999999996</v>
      </c>
      <c r="M80" s="4">
        <v>3.9626999999999999</v>
      </c>
      <c r="N80" s="4">
        <v>52.783700000000003</v>
      </c>
      <c r="O80" s="4">
        <v>7.7850000000000001</v>
      </c>
      <c r="P80" s="4">
        <v>60.6</v>
      </c>
      <c r="Q80" s="4">
        <v>39.684800000000003</v>
      </c>
      <c r="R80" s="4">
        <v>5.8529999999999998</v>
      </c>
      <c r="S80" s="4">
        <v>45.5</v>
      </c>
      <c r="T80" s="4">
        <v>26540.3</v>
      </c>
      <c r="W80" s="4">
        <v>0</v>
      </c>
      <c r="X80" s="4">
        <v>3.3363999999999998</v>
      </c>
      <c r="Y80" s="4">
        <v>12</v>
      </c>
      <c r="Z80" s="4">
        <v>843</v>
      </c>
      <c r="AA80" s="4">
        <v>861</v>
      </c>
      <c r="AB80" s="4">
        <v>875</v>
      </c>
      <c r="AC80" s="4">
        <v>61</v>
      </c>
      <c r="AD80" s="4">
        <v>4.7699999999999996</v>
      </c>
      <c r="AE80" s="4">
        <v>0.11</v>
      </c>
      <c r="AF80" s="4">
        <v>979</v>
      </c>
      <c r="AG80" s="4">
        <v>-16</v>
      </c>
      <c r="AH80" s="4">
        <v>12</v>
      </c>
      <c r="AI80" s="4">
        <v>11</v>
      </c>
      <c r="AJ80" s="4">
        <v>189</v>
      </c>
      <c r="AK80" s="4">
        <v>138</v>
      </c>
      <c r="AL80" s="4">
        <v>2.2999999999999998</v>
      </c>
      <c r="AM80" s="4">
        <v>195</v>
      </c>
      <c r="AN80" s="4" t="s">
        <v>155</v>
      </c>
      <c r="AO80" s="4">
        <v>0</v>
      </c>
      <c r="AP80" s="5"/>
      <c r="BA80" s="4">
        <v>14.023</v>
      </c>
      <c r="BB80" s="4">
        <v>12.34</v>
      </c>
      <c r="BC80" s="4">
        <v>0.88</v>
      </c>
      <c r="BD80" s="4">
        <v>16.891999999999999</v>
      </c>
      <c r="BE80" s="4">
        <v>1599.693</v>
      </c>
      <c r="BF80" s="4">
        <v>545.93100000000004</v>
      </c>
      <c r="BG80" s="4">
        <v>1.196</v>
      </c>
      <c r="BH80" s="4">
        <v>0.17599999999999999</v>
      </c>
      <c r="BI80" s="4">
        <v>1.373</v>
      </c>
      <c r="BJ80" s="4">
        <v>0.9</v>
      </c>
      <c r="BK80" s="4">
        <v>0.13300000000000001</v>
      </c>
      <c r="BL80" s="4">
        <v>1.032</v>
      </c>
      <c r="BM80" s="4">
        <v>189.9736</v>
      </c>
      <c r="BQ80" s="4">
        <v>525.10400000000004</v>
      </c>
      <c r="BR80" s="4">
        <v>0.62828600000000001</v>
      </c>
      <c r="BS80" s="4">
        <v>-5</v>
      </c>
      <c r="BT80" s="4">
        <v>-5.1999999999999998E-2</v>
      </c>
      <c r="BU80" s="4">
        <v>15.353732000000001</v>
      </c>
      <c r="BV80" s="4">
        <v>-1.0504</v>
      </c>
      <c r="BW80" s="4">
        <f t="shared" si="14"/>
        <v>4.0564559944000003</v>
      </c>
      <c r="BY80" s="4">
        <f t="shared" si="15"/>
        <v>18101.646854351413</v>
      </c>
      <c r="BZ80" s="4">
        <f t="shared" si="16"/>
        <v>6177.5916809306054</v>
      </c>
      <c r="CA80" s="4">
        <f t="shared" si="17"/>
        <v>10.1841304356</v>
      </c>
      <c r="CB80" s="4">
        <f t="shared" si="18"/>
        <v>2149.6843574672225</v>
      </c>
    </row>
    <row r="81" spans="1:80" x14ac:dyDescent="0.25">
      <c r="A81" s="2">
        <v>42067</v>
      </c>
      <c r="B81" s="3">
        <v>2.5751157407407407E-2</v>
      </c>
      <c r="C81" s="4">
        <v>9.2200000000000006</v>
      </c>
      <c r="D81" s="4">
        <v>4.0997000000000003</v>
      </c>
      <c r="E81" s="4">
        <v>40996.519569999997</v>
      </c>
      <c r="F81" s="4">
        <v>61.7</v>
      </c>
      <c r="G81" s="4">
        <v>9</v>
      </c>
      <c r="H81" s="4">
        <v>25211.599999999999</v>
      </c>
      <c r="J81" s="4">
        <v>3.88</v>
      </c>
      <c r="K81" s="4">
        <v>0.85740000000000005</v>
      </c>
      <c r="L81" s="4">
        <v>7.9050000000000002</v>
      </c>
      <c r="M81" s="4">
        <v>3.5148999999999999</v>
      </c>
      <c r="N81" s="4">
        <v>52.8992</v>
      </c>
      <c r="O81" s="4">
        <v>7.7244000000000002</v>
      </c>
      <c r="P81" s="4">
        <v>60.6</v>
      </c>
      <c r="Q81" s="4">
        <v>39.768999999999998</v>
      </c>
      <c r="R81" s="4">
        <v>5.8071000000000002</v>
      </c>
      <c r="S81" s="4">
        <v>45.6</v>
      </c>
      <c r="T81" s="4">
        <v>25211.5753</v>
      </c>
      <c r="W81" s="4">
        <v>0</v>
      </c>
      <c r="X81" s="4">
        <v>3.3266</v>
      </c>
      <c r="Y81" s="4">
        <v>12</v>
      </c>
      <c r="Z81" s="4">
        <v>841</v>
      </c>
      <c r="AA81" s="4">
        <v>860</v>
      </c>
      <c r="AB81" s="4">
        <v>872</v>
      </c>
      <c r="AC81" s="4">
        <v>61</v>
      </c>
      <c r="AD81" s="4">
        <v>4.75</v>
      </c>
      <c r="AE81" s="4">
        <v>0.11</v>
      </c>
      <c r="AF81" s="4">
        <v>979</v>
      </c>
      <c r="AG81" s="4">
        <v>-16</v>
      </c>
      <c r="AH81" s="4">
        <v>12</v>
      </c>
      <c r="AI81" s="4">
        <v>11</v>
      </c>
      <c r="AJ81" s="4">
        <v>189</v>
      </c>
      <c r="AK81" s="4">
        <v>138</v>
      </c>
      <c r="AL81" s="4">
        <v>2.4</v>
      </c>
      <c r="AM81" s="4">
        <v>195</v>
      </c>
      <c r="AN81" s="4" t="s">
        <v>155</v>
      </c>
      <c r="AO81" s="4">
        <v>0</v>
      </c>
      <c r="AP81" s="5"/>
      <c r="BA81" s="4">
        <v>14.023</v>
      </c>
      <c r="BB81" s="4">
        <v>12.51</v>
      </c>
      <c r="BC81" s="4">
        <v>0.89</v>
      </c>
      <c r="BD81" s="4">
        <v>16.637</v>
      </c>
      <c r="BE81" s="4">
        <v>1719.2239999999999</v>
      </c>
      <c r="BF81" s="4">
        <v>486.541</v>
      </c>
      <c r="BG81" s="4">
        <v>1.2050000000000001</v>
      </c>
      <c r="BH81" s="4">
        <v>0.17599999999999999</v>
      </c>
      <c r="BI81" s="4">
        <v>1.381</v>
      </c>
      <c r="BJ81" s="4">
        <v>0.90600000000000003</v>
      </c>
      <c r="BK81" s="4">
        <v>0.13200000000000001</v>
      </c>
      <c r="BL81" s="4">
        <v>1.038</v>
      </c>
      <c r="BM81" s="4">
        <v>181.3227</v>
      </c>
      <c r="BQ81" s="4">
        <v>526.06200000000001</v>
      </c>
      <c r="BR81" s="4">
        <v>0.60194400000000003</v>
      </c>
      <c r="BS81" s="4">
        <v>-5</v>
      </c>
      <c r="BT81" s="4">
        <v>-5.2955000000000002E-2</v>
      </c>
      <c r="BU81" s="4">
        <v>14.710006999999999</v>
      </c>
      <c r="BV81" s="4">
        <v>-1.0696920000000001</v>
      </c>
      <c r="BW81" s="4">
        <f t="shared" si="14"/>
        <v>3.8863838493999996</v>
      </c>
      <c r="BY81" s="4">
        <f t="shared" si="15"/>
        <v>18638.580443956613</v>
      </c>
      <c r="BZ81" s="4">
        <f t="shared" si="16"/>
        <v>5274.7248571350192</v>
      </c>
      <c r="CA81" s="4">
        <f t="shared" si="17"/>
        <v>9.8221952940539996</v>
      </c>
      <c r="CB81" s="4">
        <f t="shared" si="18"/>
        <v>1965.7692832728092</v>
      </c>
    </row>
    <row r="82" spans="1:80" x14ac:dyDescent="0.25">
      <c r="A82" s="2">
        <v>42067</v>
      </c>
      <c r="B82" s="3">
        <v>2.576273148148148E-2</v>
      </c>
      <c r="C82" s="4">
        <v>9.0530000000000008</v>
      </c>
      <c r="D82" s="4">
        <v>3.8521000000000001</v>
      </c>
      <c r="E82" s="4">
        <v>38521.491000000002</v>
      </c>
      <c r="F82" s="4">
        <v>55.7</v>
      </c>
      <c r="G82" s="4">
        <v>8.9</v>
      </c>
      <c r="H82" s="4">
        <v>22220.6</v>
      </c>
      <c r="J82" s="4">
        <v>3.88</v>
      </c>
      <c r="K82" s="4">
        <v>0.86399999999999999</v>
      </c>
      <c r="L82" s="4">
        <v>7.8220000000000001</v>
      </c>
      <c r="M82" s="4">
        <v>3.3281999999999998</v>
      </c>
      <c r="N82" s="4">
        <v>48.130299999999998</v>
      </c>
      <c r="O82" s="4">
        <v>7.6962000000000002</v>
      </c>
      <c r="P82" s="4">
        <v>55.8</v>
      </c>
      <c r="Q82" s="4">
        <v>36.234299999999998</v>
      </c>
      <c r="R82" s="4">
        <v>5.7939999999999996</v>
      </c>
      <c r="S82" s="4">
        <v>42</v>
      </c>
      <c r="T82" s="4">
        <v>22220.638800000001</v>
      </c>
      <c r="W82" s="4">
        <v>0</v>
      </c>
      <c r="X82" s="4">
        <v>3.3517000000000001</v>
      </c>
      <c r="Y82" s="4">
        <v>12</v>
      </c>
      <c r="Z82" s="4">
        <v>841</v>
      </c>
      <c r="AA82" s="4">
        <v>864</v>
      </c>
      <c r="AB82" s="4">
        <v>874</v>
      </c>
      <c r="AC82" s="4">
        <v>61</v>
      </c>
      <c r="AD82" s="4">
        <v>5.15</v>
      </c>
      <c r="AE82" s="4">
        <v>0.12</v>
      </c>
      <c r="AF82" s="4">
        <v>979</v>
      </c>
      <c r="AG82" s="4">
        <v>-15</v>
      </c>
      <c r="AH82" s="4">
        <v>12</v>
      </c>
      <c r="AI82" s="4">
        <v>11</v>
      </c>
      <c r="AJ82" s="4">
        <v>189</v>
      </c>
      <c r="AK82" s="4">
        <v>138</v>
      </c>
      <c r="AL82" s="4">
        <v>2.2999999999999998</v>
      </c>
      <c r="AM82" s="4">
        <v>195</v>
      </c>
      <c r="AN82" s="4" t="s">
        <v>155</v>
      </c>
      <c r="AO82" s="4">
        <v>0</v>
      </c>
      <c r="AP82" s="5"/>
      <c r="BA82" s="4">
        <v>14.023</v>
      </c>
      <c r="BB82" s="4">
        <v>13.15</v>
      </c>
      <c r="BC82" s="4">
        <v>0.94</v>
      </c>
      <c r="BD82" s="4">
        <v>15.741</v>
      </c>
      <c r="BE82" s="4">
        <v>1773.7460000000001</v>
      </c>
      <c r="BF82" s="4">
        <v>480.358</v>
      </c>
      <c r="BG82" s="4">
        <v>1.143</v>
      </c>
      <c r="BH82" s="4">
        <v>0.183</v>
      </c>
      <c r="BI82" s="4">
        <v>1.3260000000000001</v>
      </c>
      <c r="BJ82" s="4">
        <v>0.86</v>
      </c>
      <c r="BK82" s="4">
        <v>0.13800000000000001</v>
      </c>
      <c r="BL82" s="4">
        <v>0.998</v>
      </c>
      <c r="BM82" s="4">
        <v>166.62870000000001</v>
      </c>
      <c r="BQ82" s="4">
        <v>552.625</v>
      </c>
      <c r="BR82" s="4">
        <v>0.80516600000000005</v>
      </c>
      <c r="BS82" s="4">
        <v>-5</v>
      </c>
      <c r="BT82" s="4">
        <v>-5.4907999999999998E-2</v>
      </c>
      <c r="BU82" s="4">
        <v>19.67624</v>
      </c>
      <c r="BV82" s="4">
        <v>-1.109143</v>
      </c>
      <c r="BW82" s="4">
        <f t="shared" si="14"/>
        <v>5.1984626079999998</v>
      </c>
      <c r="BY82" s="4">
        <f t="shared" si="15"/>
        <v>25721.78052034448</v>
      </c>
      <c r="BZ82" s="4">
        <f t="shared" si="16"/>
        <v>6965.8581596190397</v>
      </c>
      <c r="CA82" s="4">
        <f t="shared" si="17"/>
        <v>12.471194436799999</v>
      </c>
      <c r="CB82" s="4">
        <f t="shared" si="18"/>
        <v>2416.3475772688562</v>
      </c>
    </row>
    <row r="83" spans="1:80" x14ac:dyDescent="0.25">
      <c r="A83" s="2">
        <v>42067</v>
      </c>
      <c r="B83" s="3">
        <v>2.5774305555555557E-2</v>
      </c>
      <c r="C83" s="4">
        <v>6.5629999999999997</v>
      </c>
      <c r="D83" s="4">
        <v>4.1390000000000002</v>
      </c>
      <c r="E83" s="4">
        <v>41390.243289999999</v>
      </c>
      <c r="F83" s="4">
        <v>52.5</v>
      </c>
      <c r="G83" s="4">
        <v>8.8000000000000007</v>
      </c>
      <c r="H83" s="4">
        <v>34244.300000000003</v>
      </c>
      <c r="J83" s="4">
        <v>4.24</v>
      </c>
      <c r="K83" s="4">
        <v>0.86919999999999997</v>
      </c>
      <c r="L83" s="4">
        <v>5.7046999999999999</v>
      </c>
      <c r="M83" s="4">
        <v>3.5977999999999999</v>
      </c>
      <c r="N83" s="4">
        <v>45.597999999999999</v>
      </c>
      <c r="O83" s="4">
        <v>7.6561000000000003</v>
      </c>
      <c r="P83" s="4">
        <v>53.3</v>
      </c>
      <c r="Q83" s="4">
        <v>34.282400000000003</v>
      </c>
      <c r="R83" s="4">
        <v>5.7561999999999998</v>
      </c>
      <c r="S83" s="4">
        <v>40</v>
      </c>
      <c r="T83" s="4">
        <v>34244.251600000003</v>
      </c>
      <c r="W83" s="4">
        <v>0</v>
      </c>
      <c r="X83" s="4">
        <v>3.6833999999999998</v>
      </c>
      <c r="Y83" s="4">
        <v>12</v>
      </c>
      <c r="Z83" s="4">
        <v>842</v>
      </c>
      <c r="AA83" s="4">
        <v>862</v>
      </c>
      <c r="AB83" s="4">
        <v>873</v>
      </c>
      <c r="AC83" s="4">
        <v>61</v>
      </c>
      <c r="AD83" s="4">
        <v>4.7699999999999996</v>
      </c>
      <c r="AE83" s="4">
        <v>0.11</v>
      </c>
      <c r="AF83" s="4">
        <v>979</v>
      </c>
      <c r="AG83" s="4">
        <v>-16</v>
      </c>
      <c r="AH83" s="4">
        <v>12</v>
      </c>
      <c r="AI83" s="4">
        <v>11</v>
      </c>
      <c r="AJ83" s="4">
        <v>189</v>
      </c>
      <c r="AK83" s="4">
        <v>138</v>
      </c>
      <c r="AL83" s="4">
        <v>2.5</v>
      </c>
      <c r="AM83" s="4">
        <v>195</v>
      </c>
      <c r="AN83" s="4" t="s">
        <v>155</v>
      </c>
      <c r="AO83" s="4">
        <v>0</v>
      </c>
      <c r="AP83" s="5"/>
      <c r="BA83" s="4">
        <v>14.023</v>
      </c>
      <c r="BB83" s="4">
        <v>13.69</v>
      </c>
      <c r="BC83" s="4">
        <v>0.98</v>
      </c>
      <c r="BD83" s="4">
        <v>15.044</v>
      </c>
      <c r="BE83" s="4">
        <v>1359.421</v>
      </c>
      <c r="BF83" s="4">
        <v>545.67200000000003</v>
      </c>
      <c r="BG83" s="4">
        <v>1.1379999999999999</v>
      </c>
      <c r="BH83" s="4">
        <v>0.191</v>
      </c>
      <c r="BI83" s="4">
        <v>1.329</v>
      </c>
      <c r="BJ83" s="4">
        <v>0.85599999999999998</v>
      </c>
      <c r="BK83" s="4">
        <v>0.14399999999999999</v>
      </c>
      <c r="BL83" s="4">
        <v>0.999</v>
      </c>
      <c r="BM83" s="4">
        <v>269.85230000000001</v>
      </c>
      <c r="BQ83" s="4">
        <v>638.221</v>
      </c>
      <c r="BR83" s="4">
        <v>0.82452999999999999</v>
      </c>
      <c r="BS83" s="4">
        <v>-5</v>
      </c>
      <c r="BT83" s="4">
        <v>-5.5E-2</v>
      </c>
      <c r="BU83" s="4">
        <v>20.149463000000001</v>
      </c>
      <c r="BV83" s="4">
        <v>-1.111</v>
      </c>
      <c r="BW83" s="4">
        <f t="shared" si="14"/>
        <v>5.3234881245999999</v>
      </c>
      <c r="BY83" s="4">
        <f t="shared" si="15"/>
        <v>20187.611514860251</v>
      </c>
      <c r="BZ83" s="4">
        <f t="shared" si="16"/>
        <v>8103.3133595382333</v>
      </c>
      <c r="CA83" s="4">
        <f t="shared" si="17"/>
        <v>12.711732021736001</v>
      </c>
      <c r="CB83" s="4">
        <f t="shared" si="18"/>
        <v>4007.3482745900815</v>
      </c>
    </row>
    <row r="84" spans="1:80" x14ac:dyDescent="0.25">
      <c r="A84" s="2">
        <v>42067</v>
      </c>
      <c r="B84" s="3">
        <v>2.5785879629629627E-2</v>
      </c>
      <c r="C84" s="4">
        <v>5.5209999999999999</v>
      </c>
      <c r="D84" s="4">
        <v>4.681</v>
      </c>
      <c r="E84" s="4">
        <v>46809.838839999997</v>
      </c>
      <c r="F84" s="4">
        <v>52.3</v>
      </c>
      <c r="G84" s="4">
        <v>8.8000000000000007</v>
      </c>
      <c r="H84" s="4">
        <v>46124.6</v>
      </c>
      <c r="J84" s="4">
        <v>4.5</v>
      </c>
      <c r="K84" s="4">
        <v>0.86009999999999998</v>
      </c>
      <c r="L84" s="4">
        <v>4.7488000000000001</v>
      </c>
      <c r="M84" s="4">
        <v>4.0259999999999998</v>
      </c>
      <c r="N84" s="4">
        <v>44.981499999999997</v>
      </c>
      <c r="O84" s="4">
        <v>7.5686</v>
      </c>
      <c r="P84" s="4">
        <v>52.6</v>
      </c>
      <c r="Q84" s="4">
        <v>33.816600000000001</v>
      </c>
      <c r="R84" s="4">
        <v>5.69</v>
      </c>
      <c r="S84" s="4">
        <v>39.5</v>
      </c>
      <c r="T84" s="4">
        <v>46124.647599999997</v>
      </c>
      <c r="W84" s="4">
        <v>0</v>
      </c>
      <c r="X84" s="4">
        <v>3.8702999999999999</v>
      </c>
      <c r="Y84" s="4">
        <v>12</v>
      </c>
      <c r="Z84" s="4">
        <v>843</v>
      </c>
      <c r="AA84" s="4">
        <v>863</v>
      </c>
      <c r="AB84" s="4">
        <v>875</v>
      </c>
      <c r="AC84" s="4">
        <v>61</v>
      </c>
      <c r="AD84" s="4">
        <v>4.75</v>
      </c>
      <c r="AE84" s="4">
        <v>0.11</v>
      </c>
      <c r="AF84" s="4">
        <v>979</v>
      </c>
      <c r="AG84" s="4">
        <v>-16</v>
      </c>
      <c r="AH84" s="4">
        <v>11.047952</v>
      </c>
      <c r="AI84" s="4">
        <v>11</v>
      </c>
      <c r="AJ84" s="4">
        <v>189</v>
      </c>
      <c r="AK84" s="4">
        <v>138</v>
      </c>
      <c r="AL84" s="4">
        <v>2.6</v>
      </c>
      <c r="AM84" s="4">
        <v>195</v>
      </c>
      <c r="AN84" s="4" t="s">
        <v>155</v>
      </c>
      <c r="AO84" s="4">
        <v>0</v>
      </c>
      <c r="AP84" s="5"/>
      <c r="BA84" s="4">
        <v>14.023</v>
      </c>
      <c r="BB84" s="4">
        <v>12.76</v>
      </c>
      <c r="BC84" s="4">
        <v>0.91</v>
      </c>
      <c r="BD84" s="4">
        <v>16.27</v>
      </c>
      <c r="BE84" s="4">
        <v>1075.6410000000001</v>
      </c>
      <c r="BF84" s="4">
        <v>580.40300000000002</v>
      </c>
      <c r="BG84" s="4">
        <v>1.0669999999999999</v>
      </c>
      <c r="BH84" s="4">
        <v>0.18</v>
      </c>
      <c r="BI84" s="4">
        <v>1.2470000000000001</v>
      </c>
      <c r="BJ84" s="4">
        <v>0.80200000000000005</v>
      </c>
      <c r="BK84" s="4">
        <v>0.13500000000000001</v>
      </c>
      <c r="BL84" s="4">
        <v>0.93700000000000006</v>
      </c>
      <c r="BM84" s="4">
        <v>345.49059999999997</v>
      </c>
      <c r="BQ84" s="4">
        <v>637.42100000000005</v>
      </c>
      <c r="BR84" s="4">
        <v>0.66696</v>
      </c>
      <c r="BS84" s="4">
        <v>-5</v>
      </c>
      <c r="BT84" s="4">
        <v>-5.6904000000000003E-2</v>
      </c>
      <c r="BU84" s="4">
        <v>16.298836000000001</v>
      </c>
      <c r="BV84" s="4">
        <v>-1.1494629999999999</v>
      </c>
      <c r="BW84" s="4">
        <f t="shared" si="14"/>
        <v>4.3061524711999999</v>
      </c>
      <c r="BY84" s="4">
        <f t="shared" si="15"/>
        <v>12920.860139106613</v>
      </c>
      <c r="BZ84" s="4">
        <f t="shared" si="16"/>
        <v>6971.9413701391968</v>
      </c>
      <c r="CA84" s="4">
        <f t="shared" si="17"/>
        <v>9.6338181898640016</v>
      </c>
      <c r="CB84" s="4">
        <f t="shared" si="18"/>
        <v>4150.1167415299587</v>
      </c>
    </row>
    <row r="85" spans="1:80" x14ac:dyDescent="0.25">
      <c r="A85" s="2">
        <v>42067</v>
      </c>
      <c r="B85" s="3">
        <v>2.5797453703703704E-2</v>
      </c>
      <c r="C85" s="4">
        <v>6.7539999999999996</v>
      </c>
      <c r="D85" s="4">
        <v>5.0092999999999996</v>
      </c>
      <c r="E85" s="4">
        <v>50093.478260000004</v>
      </c>
      <c r="F85" s="4">
        <v>52.3</v>
      </c>
      <c r="G85" s="4">
        <v>8.6999999999999993</v>
      </c>
      <c r="H85" s="4">
        <v>43957.4</v>
      </c>
      <c r="J85" s="4">
        <v>4.5</v>
      </c>
      <c r="K85" s="4">
        <v>0.84909999999999997</v>
      </c>
      <c r="L85" s="4">
        <v>5.7350000000000003</v>
      </c>
      <c r="M85" s="4">
        <v>4.2534999999999998</v>
      </c>
      <c r="N85" s="4">
        <v>44.408999999999999</v>
      </c>
      <c r="O85" s="4">
        <v>7.3874000000000004</v>
      </c>
      <c r="P85" s="4">
        <v>51.8</v>
      </c>
      <c r="Q85" s="4">
        <v>33.386200000000002</v>
      </c>
      <c r="R85" s="4">
        <v>5.5537000000000001</v>
      </c>
      <c r="S85" s="4">
        <v>38.9</v>
      </c>
      <c r="T85" s="4">
        <v>43957.364399999999</v>
      </c>
      <c r="W85" s="4">
        <v>0</v>
      </c>
      <c r="X85" s="4">
        <v>3.8210000000000002</v>
      </c>
      <c r="Y85" s="4">
        <v>12</v>
      </c>
      <c r="Z85" s="4">
        <v>844</v>
      </c>
      <c r="AA85" s="4">
        <v>863</v>
      </c>
      <c r="AB85" s="4">
        <v>876</v>
      </c>
      <c r="AC85" s="4">
        <v>61</v>
      </c>
      <c r="AD85" s="4">
        <v>4.75</v>
      </c>
      <c r="AE85" s="4">
        <v>0.11</v>
      </c>
      <c r="AF85" s="4">
        <v>979</v>
      </c>
      <c r="AG85" s="4">
        <v>-16</v>
      </c>
      <c r="AH85" s="4">
        <v>11.951048999999999</v>
      </c>
      <c r="AI85" s="4">
        <v>11</v>
      </c>
      <c r="AJ85" s="4">
        <v>189</v>
      </c>
      <c r="AK85" s="4">
        <v>138</v>
      </c>
      <c r="AL85" s="4">
        <v>2.9</v>
      </c>
      <c r="AM85" s="4">
        <v>195</v>
      </c>
      <c r="AN85" s="4" t="s">
        <v>155</v>
      </c>
      <c r="AO85" s="4">
        <v>0</v>
      </c>
      <c r="AP85" s="5"/>
      <c r="BA85" s="4">
        <v>14.023</v>
      </c>
      <c r="BB85" s="4">
        <v>11.78</v>
      </c>
      <c r="BC85" s="4">
        <v>0.84</v>
      </c>
      <c r="BD85" s="4">
        <v>17.768999999999998</v>
      </c>
      <c r="BE85" s="4">
        <v>1208.731</v>
      </c>
      <c r="BF85" s="4">
        <v>570.58900000000006</v>
      </c>
      <c r="BG85" s="4">
        <v>0.98</v>
      </c>
      <c r="BH85" s="4">
        <v>0.16300000000000001</v>
      </c>
      <c r="BI85" s="4">
        <v>1.143</v>
      </c>
      <c r="BJ85" s="4">
        <v>0.73699999999999999</v>
      </c>
      <c r="BK85" s="4">
        <v>0.123</v>
      </c>
      <c r="BL85" s="4">
        <v>0.85899999999999999</v>
      </c>
      <c r="BM85" s="4">
        <v>306.37090000000001</v>
      </c>
      <c r="BQ85" s="4">
        <v>585.56700000000001</v>
      </c>
      <c r="BR85" s="4">
        <v>0.54962900000000003</v>
      </c>
      <c r="BS85" s="4">
        <v>-5</v>
      </c>
      <c r="BT85" s="4">
        <v>-5.7000000000000002E-2</v>
      </c>
      <c r="BU85" s="4">
        <v>13.431568</v>
      </c>
      <c r="BV85" s="4">
        <v>-1.1514</v>
      </c>
      <c r="BW85" s="4">
        <f t="shared" si="14"/>
        <v>3.5486202655999999</v>
      </c>
      <c r="BY85" s="4">
        <f t="shared" si="15"/>
        <v>11965.307481093296</v>
      </c>
      <c r="BZ85" s="4">
        <f t="shared" si="16"/>
        <v>5648.2979507678247</v>
      </c>
      <c r="CA85" s="4">
        <f t="shared" si="17"/>
        <v>7.2956113589919998</v>
      </c>
      <c r="CB85" s="4">
        <f t="shared" si="18"/>
        <v>3032.7856419329746</v>
      </c>
    </row>
    <row r="86" spans="1:80" x14ac:dyDescent="0.25">
      <c r="A86" s="2">
        <v>42067</v>
      </c>
      <c r="B86" s="3">
        <v>2.5809027777777774E-2</v>
      </c>
      <c r="C86" s="4">
        <v>7.2789999999999999</v>
      </c>
      <c r="D86" s="4">
        <v>4.8788999999999998</v>
      </c>
      <c r="E86" s="4">
        <v>48789.130440000001</v>
      </c>
      <c r="F86" s="4">
        <v>52.3</v>
      </c>
      <c r="G86" s="4">
        <v>8.6</v>
      </c>
      <c r="H86" s="4">
        <v>37974.6</v>
      </c>
      <c r="J86" s="4">
        <v>5</v>
      </c>
      <c r="K86" s="4">
        <v>0.85229999999999995</v>
      </c>
      <c r="L86" s="4">
        <v>6.2041000000000004</v>
      </c>
      <c r="M86" s="4">
        <v>4.1584000000000003</v>
      </c>
      <c r="N86" s="4">
        <v>44.575899999999997</v>
      </c>
      <c r="O86" s="4">
        <v>7.3299000000000003</v>
      </c>
      <c r="P86" s="4">
        <v>51.9</v>
      </c>
      <c r="Q86" s="4">
        <v>33.511699999999998</v>
      </c>
      <c r="R86" s="4">
        <v>5.5105000000000004</v>
      </c>
      <c r="S86" s="4">
        <v>39</v>
      </c>
      <c r="T86" s="4">
        <v>37974.641499999998</v>
      </c>
      <c r="W86" s="4">
        <v>0</v>
      </c>
      <c r="X86" s="4">
        <v>4.2575000000000003</v>
      </c>
      <c r="Y86" s="4">
        <v>12</v>
      </c>
      <c r="Z86" s="4">
        <v>844</v>
      </c>
      <c r="AA86" s="4">
        <v>865</v>
      </c>
      <c r="AB86" s="4">
        <v>876</v>
      </c>
      <c r="AC86" s="4">
        <v>61</v>
      </c>
      <c r="AD86" s="4">
        <v>4.75</v>
      </c>
      <c r="AE86" s="4">
        <v>0.11</v>
      </c>
      <c r="AF86" s="4">
        <v>979</v>
      </c>
      <c r="AG86" s="4">
        <v>-16</v>
      </c>
      <c r="AH86" s="4">
        <v>12</v>
      </c>
      <c r="AI86" s="4">
        <v>11</v>
      </c>
      <c r="AJ86" s="4">
        <v>189</v>
      </c>
      <c r="AK86" s="4">
        <v>138</v>
      </c>
      <c r="AL86" s="4">
        <v>2.5</v>
      </c>
      <c r="AM86" s="4">
        <v>195</v>
      </c>
      <c r="AN86" s="4" t="s">
        <v>155</v>
      </c>
      <c r="AO86" s="4">
        <v>0</v>
      </c>
      <c r="AP86" s="5"/>
      <c r="BA86" s="4">
        <v>14.023</v>
      </c>
      <c r="BB86" s="4">
        <v>12.06</v>
      </c>
      <c r="BC86" s="4">
        <v>0.86</v>
      </c>
      <c r="BD86" s="4">
        <v>17.327999999999999</v>
      </c>
      <c r="BE86" s="4">
        <v>1328.38</v>
      </c>
      <c r="BF86" s="4">
        <v>566.68299999999999</v>
      </c>
      <c r="BG86" s="4">
        <v>0.999</v>
      </c>
      <c r="BH86" s="4">
        <v>0.16400000000000001</v>
      </c>
      <c r="BI86" s="4">
        <v>1.1639999999999999</v>
      </c>
      <c r="BJ86" s="4">
        <v>0.751</v>
      </c>
      <c r="BK86" s="4">
        <v>0.124</v>
      </c>
      <c r="BL86" s="4">
        <v>0.875</v>
      </c>
      <c r="BM86" s="4">
        <v>268.8784</v>
      </c>
      <c r="BQ86" s="4">
        <v>662.81899999999996</v>
      </c>
      <c r="BR86" s="4">
        <v>0.51261699999999999</v>
      </c>
      <c r="BS86" s="4">
        <v>-5</v>
      </c>
      <c r="BT86" s="4">
        <v>-5.8902000000000003E-2</v>
      </c>
      <c r="BU86" s="4">
        <v>12.527077999999999</v>
      </c>
      <c r="BV86" s="4">
        <v>-1.1898200000000001</v>
      </c>
      <c r="BW86" s="4">
        <f t="shared" si="14"/>
        <v>3.3096540075999998</v>
      </c>
      <c r="BY86" s="4">
        <f t="shared" si="15"/>
        <v>12264.210546872682</v>
      </c>
      <c r="BZ86" s="4">
        <f t="shared" si="16"/>
        <v>5231.8761388559378</v>
      </c>
      <c r="CA86" s="4">
        <f t="shared" si="17"/>
        <v>6.9335748209860002</v>
      </c>
      <c r="CB86" s="4">
        <f t="shared" si="18"/>
        <v>2482.4081280253022</v>
      </c>
    </row>
    <row r="87" spans="1:80" x14ac:dyDescent="0.25">
      <c r="A87" s="2">
        <v>42067</v>
      </c>
      <c r="B87" s="3">
        <v>2.5820601851851852E-2</v>
      </c>
      <c r="C87" s="4">
        <v>7.1559999999999997</v>
      </c>
      <c r="D87" s="4">
        <v>4.8261000000000003</v>
      </c>
      <c r="E87" s="4">
        <v>48260.869570000003</v>
      </c>
      <c r="F87" s="4">
        <v>44.9</v>
      </c>
      <c r="G87" s="4">
        <v>8.5</v>
      </c>
      <c r="H87" s="4">
        <v>37717</v>
      </c>
      <c r="J87" s="4">
        <v>6.4</v>
      </c>
      <c r="K87" s="4">
        <v>0.85399999999999998</v>
      </c>
      <c r="L87" s="4">
        <v>6.1115000000000004</v>
      </c>
      <c r="M87" s="4">
        <v>4.1215999999999999</v>
      </c>
      <c r="N87" s="4">
        <v>38.332599999999999</v>
      </c>
      <c r="O87" s="4">
        <v>7.2664999999999997</v>
      </c>
      <c r="P87" s="4">
        <v>45.6</v>
      </c>
      <c r="Q87" s="4">
        <v>28.818000000000001</v>
      </c>
      <c r="R87" s="4">
        <v>5.4629000000000003</v>
      </c>
      <c r="S87" s="4">
        <v>34.299999999999997</v>
      </c>
      <c r="T87" s="4">
        <v>37716.992400000003</v>
      </c>
      <c r="W87" s="4">
        <v>0</v>
      </c>
      <c r="X87" s="4">
        <v>5.4653999999999998</v>
      </c>
      <c r="Y87" s="4">
        <v>12</v>
      </c>
      <c r="Z87" s="4">
        <v>844</v>
      </c>
      <c r="AA87" s="4">
        <v>864</v>
      </c>
      <c r="AB87" s="4">
        <v>875</v>
      </c>
      <c r="AC87" s="4">
        <v>61</v>
      </c>
      <c r="AD87" s="4">
        <v>4.75</v>
      </c>
      <c r="AE87" s="4">
        <v>0.11</v>
      </c>
      <c r="AF87" s="4">
        <v>979</v>
      </c>
      <c r="AG87" s="4">
        <v>-16</v>
      </c>
      <c r="AH87" s="4">
        <v>12</v>
      </c>
      <c r="AI87" s="4">
        <v>11</v>
      </c>
      <c r="AJ87" s="4">
        <v>189</v>
      </c>
      <c r="AK87" s="4">
        <v>137</v>
      </c>
      <c r="AL87" s="4">
        <v>2.2999999999999998</v>
      </c>
      <c r="AM87" s="4">
        <v>195</v>
      </c>
      <c r="AN87" s="4" t="s">
        <v>155</v>
      </c>
      <c r="AO87" s="4">
        <v>0</v>
      </c>
      <c r="AP87" s="5"/>
      <c r="BA87" s="4">
        <v>14.023</v>
      </c>
      <c r="BB87" s="4">
        <v>12.21</v>
      </c>
      <c r="BC87" s="4">
        <v>0.87</v>
      </c>
      <c r="BD87" s="4">
        <v>17.091999999999999</v>
      </c>
      <c r="BE87" s="4">
        <v>1323.087</v>
      </c>
      <c r="BF87" s="4">
        <v>567.91499999999996</v>
      </c>
      <c r="BG87" s="4">
        <v>0.86899999999999999</v>
      </c>
      <c r="BH87" s="4">
        <v>0.16500000000000001</v>
      </c>
      <c r="BI87" s="4">
        <v>1.034</v>
      </c>
      <c r="BJ87" s="4">
        <v>0.65300000000000002</v>
      </c>
      <c r="BK87" s="4">
        <v>0.124</v>
      </c>
      <c r="BL87" s="4">
        <v>0.77700000000000002</v>
      </c>
      <c r="BM87" s="4">
        <v>270.01990000000001</v>
      </c>
      <c r="BQ87" s="4">
        <v>860.31100000000004</v>
      </c>
      <c r="BR87" s="4">
        <v>0.43309599999999998</v>
      </c>
      <c r="BS87" s="4">
        <v>-5</v>
      </c>
      <c r="BT87" s="4">
        <v>-5.8999999999999997E-2</v>
      </c>
      <c r="BU87" s="4">
        <v>10.583781999999999</v>
      </c>
      <c r="BV87" s="4">
        <v>-1.1918</v>
      </c>
      <c r="BW87" s="4">
        <f t="shared" si="14"/>
        <v>2.7962352043999998</v>
      </c>
      <c r="BY87" s="4">
        <f t="shared" si="15"/>
        <v>10320.405844400057</v>
      </c>
      <c r="BZ87" s="4">
        <f t="shared" si="16"/>
        <v>4429.8774646886095</v>
      </c>
      <c r="CA87" s="4">
        <f t="shared" si="17"/>
        <v>5.0935615091019999</v>
      </c>
      <c r="CB87" s="4">
        <f t="shared" si="18"/>
        <v>2106.2220051019463</v>
      </c>
    </row>
    <row r="88" spans="1:80" x14ac:dyDescent="0.25">
      <c r="A88" s="2">
        <v>42067</v>
      </c>
      <c r="B88" s="3">
        <v>2.5832175925925922E-2</v>
      </c>
      <c r="C88" s="4">
        <v>6.59</v>
      </c>
      <c r="D88" s="4">
        <v>4.6143999999999998</v>
      </c>
      <c r="E88" s="4">
        <v>46143.685089999999</v>
      </c>
      <c r="F88" s="4">
        <v>42.4</v>
      </c>
      <c r="G88" s="4">
        <v>8.3000000000000007</v>
      </c>
      <c r="H88" s="4">
        <v>39439.5</v>
      </c>
      <c r="J88" s="4">
        <v>7.27</v>
      </c>
      <c r="K88" s="4">
        <v>0.8589</v>
      </c>
      <c r="L88" s="4">
        <v>5.6607000000000003</v>
      </c>
      <c r="M88" s="4">
        <v>3.9634</v>
      </c>
      <c r="N88" s="4">
        <v>36.377800000000001</v>
      </c>
      <c r="O88" s="4">
        <v>7.1365999999999996</v>
      </c>
      <c r="P88" s="4">
        <v>43.5</v>
      </c>
      <c r="Q88" s="4">
        <v>27.348400000000002</v>
      </c>
      <c r="R88" s="4">
        <v>5.3651999999999997</v>
      </c>
      <c r="S88" s="4">
        <v>32.700000000000003</v>
      </c>
      <c r="T88" s="4">
        <v>39439.484900000003</v>
      </c>
      <c r="W88" s="4">
        <v>0</v>
      </c>
      <c r="X88" s="4">
        <v>6.2458</v>
      </c>
      <c r="Y88" s="4">
        <v>12</v>
      </c>
      <c r="Z88" s="4">
        <v>844</v>
      </c>
      <c r="AA88" s="4">
        <v>862</v>
      </c>
      <c r="AB88" s="4">
        <v>877</v>
      </c>
      <c r="AC88" s="4">
        <v>61</v>
      </c>
      <c r="AD88" s="4">
        <v>4.75</v>
      </c>
      <c r="AE88" s="4">
        <v>0.11</v>
      </c>
      <c r="AF88" s="4">
        <v>979</v>
      </c>
      <c r="AG88" s="4">
        <v>-16</v>
      </c>
      <c r="AH88" s="4">
        <v>12</v>
      </c>
      <c r="AI88" s="4">
        <v>11</v>
      </c>
      <c r="AJ88" s="4">
        <v>189</v>
      </c>
      <c r="AK88" s="4">
        <v>137</v>
      </c>
      <c r="AL88" s="4">
        <v>2.4</v>
      </c>
      <c r="AM88" s="4">
        <v>195</v>
      </c>
      <c r="AN88" s="4" t="s">
        <v>155</v>
      </c>
      <c r="AO88" s="4">
        <v>0</v>
      </c>
      <c r="AP88" s="5"/>
      <c r="BA88" s="4">
        <v>14.023</v>
      </c>
      <c r="BB88" s="4">
        <v>12.66</v>
      </c>
      <c r="BC88" s="4">
        <v>0.9</v>
      </c>
      <c r="BD88" s="4">
        <v>16.422999999999998</v>
      </c>
      <c r="BE88" s="4">
        <v>1265.05</v>
      </c>
      <c r="BF88" s="4">
        <v>563.75300000000004</v>
      </c>
      <c r="BG88" s="4">
        <v>0.85099999999999998</v>
      </c>
      <c r="BH88" s="4">
        <v>0.16700000000000001</v>
      </c>
      <c r="BI88" s="4">
        <v>1.018</v>
      </c>
      <c r="BJ88" s="4">
        <v>0.64</v>
      </c>
      <c r="BK88" s="4">
        <v>0.126</v>
      </c>
      <c r="BL88" s="4">
        <v>0.76600000000000001</v>
      </c>
      <c r="BM88" s="4">
        <v>291.46749999999997</v>
      </c>
      <c r="BQ88" s="4">
        <v>1014.91</v>
      </c>
      <c r="BR88" s="4">
        <v>0.34444999999999998</v>
      </c>
      <c r="BS88" s="4">
        <v>-5</v>
      </c>
      <c r="BT88" s="4">
        <v>-5.9950000000000003E-2</v>
      </c>
      <c r="BU88" s="4">
        <v>8.4174969999999991</v>
      </c>
      <c r="BV88" s="4">
        <v>-1.21099</v>
      </c>
      <c r="BW88" s="4">
        <f t="shared" si="14"/>
        <v>2.2239027073999997</v>
      </c>
      <c r="BY88" s="4">
        <f t="shared" si="15"/>
        <v>7847.984725349449</v>
      </c>
      <c r="BZ88" s="4">
        <f t="shared" si="16"/>
        <v>3497.3518302596171</v>
      </c>
      <c r="CA88" s="4">
        <f t="shared" si="17"/>
        <v>3.9703649849599993</v>
      </c>
      <c r="CB88" s="4">
        <f t="shared" si="18"/>
        <v>1808.175556646607</v>
      </c>
    </row>
    <row r="89" spans="1:80" x14ac:dyDescent="0.25">
      <c r="A89" s="2">
        <v>42067</v>
      </c>
      <c r="B89" s="3">
        <v>2.5843750000000002E-2</v>
      </c>
      <c r="C89" s="4">
        <v>5.7270000000000003</v>
      </c>
      <c r="D89" s="4">
        <v>4.5053999999999998</v>
      </c>
      <c r="E89" s="4">
        <v>45053.613169999997</v>
      </c>
      <c r="F89" s="4">
        <v>42.2</v>
      </c>
      <c r="G89" s="4">
        <v>8.1999999999999993</v>
      </c>
      <c r="H89" s="4">
        <v>46130.8</v>
      </c>
      <c r="J89" s="4">
        <v>7.14</v>
      </c>
      <c r="K89" s="4">
        <v>0.86029999999999995</v>
      </c>
      <c r="L89" s="4">
        <v>4.9268000000000001</v>
      </c>
      <c r="M89" s="4">
        <v>3.8759999999999999</v>
      </c>
      <c r="N89" s="4">
        <v>36.305399999999999</v>
      </c>
      <c r="O89" s="4">
        <v>7.0545999999999998</v>
      </c>
      <c r="P89" s="4">
        <v>43.4</v>
      </c>
      <c r="Q89" s="4">
        <v>27.294</v>
      </c>
      <c r="R89" s="4">
        <v>5.3036000000000003</v>
      </c>
      <c r="S89" s="4">
        <v>32.6</v>
      </c>
      <c r="T89" s="4">
        <v>46130.832900000001</v>
      </c>
      <c r="W89" s="4">
        <v>0</v>
      </c>
      <c r="X89" s="4">
        <v>6.1464999999999996</v>
      </c>
      <c r="Y89" s="4">
        <v>11.9</v>
      </c>
      <c r="Z89" s="4">
        <v>844</v>
      </c>
      <c r="AA89" s="4">
        <v>862</v>
      </c>
      <c r="AB89" s="4">
        <v>877</v>
      </c>
      <c r="AC89" s="4">
        <v>61</v>
      </c>
      <c r="AD89" s="4">
        <v>4.75</v>
      </c>
      <c r="AE89" s="4">
        <v>0.11</v>
      </c>
      <c r="AF89" s="4">
        <v>979</v>
      </c>
      <c r="AG89" s="4">
        <v>-16</v>
      </c>
      <c r="AH89" s="4">
        <v>12</v>
      </c>
      <c r="AI89" s="4">
        <v>11</v>
      </c>
      <c r="AJ89" s="4">
        <v>189</v>
      </c>
      <c r="AK89" s="4">
        <v>137</v>
      </c>
      <c r="AL89" s="4">
        <v>3.2</v>
      </c>
      <c r="AM89" s="4">
        <v>195</v>
      </c>
      <c r="AN89" s="4" t="s">
        <v>155</v>
      </c>
      <c r="AO89" s="4">
        <v>0</v>
      </c>
      <c r="AP89" s="5"/>
      <c r="BA89" s="4">
        <v>14.023</v>
      </c>
      <c r="BB89" s="4">
        <v>12.77</v>
      </c>
      <c r="BC89" s="4">
        <v>0.91</v>
      </c>
      <c r="BD89" s="4">
        <v>16.236000000000001</v>
      </c>
      <c r="BE89" s="4">
        <v>1113.569</v>
      </c>
      <c r="BF89" s="4">
        <v>557.59199999999998</v>
      </c>
      <c r="BG89" s="4">
        <v>0.85899999999999999</v>
      </c>
      <c r="BH89" s="4">
        <v>0.16700000000000001</v>
      </c>
      <c r="BI89" s="4">
        <v>1.026</v>
      </c>
      <c r="BJ89" s="4">
        <v>0.64600000000000002</v>
      </c>
      <c r="BK89" s="4">
        <v>0.126</v>
      </c>
      <c r="BL89" s="4">
        <v>0.77200000000000002</v>
      </c>
      <c r="BM89" s="4">
        <v>344.79610000000002</v>
      </c>
      <c r="BQ89" s="4">
        <v>1010.124</v>
      </c>
      <c r="BR89" s="4">
        <v>0.20319999999999999</v>
      </c>
      <c r="BS89" s="4">
        <v>-5</v>
      </c>
      <c r="BT89" s="4">
        <v>-6.1899999999999997E-2</v>
      </c>
      <c r="BU89" s="4">
        <v>4.9657</v>
      </c>
      <c r="BV89" s="4">
        <v>-1.25038</v>
      </c>
      <c r="BW89" s="4">
        <f t="shared" si="14"/>
        <v>1.31193794</v>
      </c>
      <c r="BY89" s="4">
        <f t="shared" si="15"/>
        <v>4075.3517428921</v>
      </c>
      <c r="BZ89" s="4">
        <f t="shared" si="16"/>
        <v>2040.6310960727999</v>
      </c>
      <c r="CA89" s="4">
        <f t="shared" si="17"/>
        <v>2.3641797013999999</v>
      </c>
      <c r="CB89" s="4">
        <f t="shared" si="18"/>
        <v>1261.8574934084902</v>
      </c>
    </row>
    <row r="90" spans="1:80" x14ac:dyDescent="0.25">
      <c r="A90" s="2">
        <v>42067</v>
      </c>
      <c r="B90" s="3">
        <v>2.5855324074074076E-2</v>
      </c>
      <c r="C90" s="4">
        <v>5.9560000000000004</v>
      </c>
      <c r="D90" s="4">
        <v>4.6536</v>
      </c>
      <c r="E90" s="4">
        <v>46535.818180000002</v>
      </c>
      <c r="F90" s="4">
        <v>42.2</v>
      </c>
      <c r="G90" s="4">
        <v>8</v>
      </c>
      <c r="H90" s="4">
        <v>46127.6</v>
      </c>
      <c r="J90" s="4">
        <v>6.63</v>
      </c>
      <c r="K90" s="4">
        <v>0.85699999999999998</v>
      </c>
      <c r="L90" s="4">
        <v>5.1043000000000003</v>
      </c>
      <c r="M90" s="4">
        <v>3.9881000000000002</v>
      </c>
      <c r="N90" s="4">
        <v>36.1648</v>
      </c>
      <c r="O90" s="4">
        <v>6.8715000000000002</v>
      </c>
      <c r="P90" s="4">
        <v>43</v>
      </c>
      <c r="Q90" s="4">
        <v>27.188300000000002</v>
      </c>
      <c r="R90" s="4">
        <v>5.1658999999999997</v>
      </c>
      <c r="S90" s="4">
        <v>32.4</v>
      </c>
      <c r="T90" s="4">
        <v>46127.614999999998</v>
      </c>
      <c r="W90" s="4">
        <v>0</v>
      </c>
      <c r="X90" s="4">
        <v>5.6797000000000004</v>
      </c>
      <c r="Y90" s="4">
        <v>12</v>
      </c>
      <c r="Z90" s="4">
        <v>845</v>
      </c>
      <c r="AA90" s="4">
        <v>862</v>
      </c>
      <c r="AB90" s="4">
        <v>878</v>
      </c>
      <c r="AC90" s="4">
        <v>61</v>
      </c>
      <c r="AD90" s="4">
        <v>4.75</v>
      </c>
      <c r="AE90" s="4">
        <v>0.11</v>
      </c>
      <c r="AF90" s="4">
        <v>979</v>
      </c>
      <c r="AG90" s="4">
        <v>-16</v>
      </c>
      <c r="AH90" s="4">
        <v>12</v>
      </c>
      <c r="AI90" s="4">
        <v>11</v>
      </c>
      <c r="AJ90" s="4">
        <v>189</v>
      </c>
      <c r="AK90" s="4">
        <v>138</v>
      </c>
      <c r="AL90" s="4">
        <v>3.3</v>
      </c>
      <c r="AM90" s="4">
        <v>195</v>
      </c>
      <c r="AN90" s="4" t="s">
        <v>155</v>
      </c>
      <c r="AO90" s="4">
        <v>0</v>
      </c>
      <c r="AP90" s="5"/>
      <c r="BA90" s="4">
        <v>14.023</v>
      </c>
      <c r="BB90" s="4">
        <v>12.45</v>
      </c>
      <c r="BC90" s="4">
        <v>0.89</v>
      </c>
      <c r="BD90" s="4">
        <v>16.687999999999999</v>
      </c>
      <c r="BE90" s="4">
        <v>1129.2739999999999</v>
      </c>
      <c r="BF90" s="4">
        <v>561.56399999999996</v>
      </c>
      <c r="BG90" s="4">
        <v>0.83799999999999997</v>
      </c>
      <c r="BH90" s="4">
        <v>0.159</v>
      </c>
      <c r="BI90" s="4">
        <v>0.997</v>
      </c>
      <c r="BJ90" s="4">
        <v>0.63</v>
      </c>
      <c r="BK90" s="4">
        <v>0.12</v>
      </c>
      <c r="BL90" s="4">
        <v>0.75</v>
      </c>
      <c r="BM90" s="4">
        <v>337.4753</v>
      </c>
      <c r="BQ90" s="4">
        <v>913.66800000000001</v>
      </c>
      <c r="BR90" s="4">
        <v>0.13572799999999999</v>
      </c>
      <c r="BS90" s="4">
        <v>-5</v>
      </c>
      <c r="BT90" s="4">
        <v>-6.0087000000000002E-2</v>
      </c>
      <c r="BU90" s="4">
        <v>3.316856</v>
      </c>
      <c r="BV90" s="4">
        <v>-1.213749</v>
      </c>
      <c r="BW90" s="4">
        <f t="shared" si="14"/>
        <v>0.87631335519999998</v>
      </c>
      <c r="BY90" s="4">
        <f t="shared" si="15"/>
        <v>2760.5361217549275</v>
      </c>
      <c r="BZ90" s="4">
        <f t="shared" si="16"/>
        <v>1372.7560420918078</v>
      </c>
      <c r="CA90" s="4">
        <f t="shared" si="17"/>
        <v>1.5400494093599999</v>
      </c>
      <c r="CB90" s="4">
        <f t="shared" si="18"/>
        <v>824.96608958506158</v>
      </c>
    </row>
    <row r="91" spans="1:80" x14ac:dyDescent="0.25">
      <c r="A91" s="2">
        <v>42067</v>
      </c>
      <c r="B91" s="3">
        <v>2.5866898148148149E-2</v>
      </c>
      <c r="C91" s="4">
        <v>5.98</v>
      </c>
      <c r="D91" s="4">
        <v>4.9343000000000004</v>
      </c>
      <c r="E91" s="4">
        <v>49343.394500000002</v>
      </c>
      <c r="F91" s="4">
        <v>41.1</v>
      </c>
      <c r="G91" s="4">
        <v>7.9</v>
      </c>
      <c r="H91" s="4">
        <v>46124.800000000003</v>
      </c>
      <c r="J91" s="4">
        <v>6.53</v>
      </c>
      <c r="K91" s="4">
        <v>0.85389999999999999</v>
      </c>
      <c r="L91" s="4">
        <v>5.1063000000000001</v>
      </c>
      <c r="M91" s="4">
        <v>4.2134</v>
      </c>
      <c r="N91" s="4">
        <v>35.097000000000001</v>
      </c>
      <c r="O91" s="4">
        <v>6.7537000000000003</v>
      </c>
      <c r="P91" s="4">
        <v>41.9</v>
      </c>
      <c r="Q91" s="4">
        <v>26.3856</v>
      </c>
      <c r="R91" s="4">
        <v>5.0773999999999999</v>
      </c>
      <c r="S91" s="4">
        <v>31.5</v>
      </c>
      <c r="T91" s="4">
        <v>46124.753599999996</v>
      </c>
      <c r="W91" s="4">
        <v>0</v>
      </c>
      <c r="X91" s="4">
        <v>5.5730000000000004</v>
      </c>
      <c r="Y91" s="4">
        <v>12</v>
      </c>
      <c r="Z91" s="4">
        <v>845</v>
      </c>
      <c r="AA91" s="4">
        <v>862</v>
      </c>
      <c r="AB91" s="4">
        <v>877</v>
      </c>
      <c r="AC91" s="4">
        <v>61</v>
      </c>
      <c r="AD91" s="4">
        <v>4.75</v>
      </c>
      <c r="AE91" s="4">
        <v>0.11</v>
      </c>
      <c r="AF91" s="4">
        <v>979</v>
      </c>
      <c r="AG91" s="4">
        <v>-16</v>
      </c>
      <c r="AH91" s="4">
        <v>12.956044</v>
      </c>
      <c r="AI91" s="4">
        <v>11</v>
      </c>
      <c r="AJ91" s="4">
        <v>189</v>
      </c>
      <c r="AK91" s="4">
        <v>138</v>
      </c>
      <c r="AL91" s="4">
        <v>3.1</v>
      </c>
      <c r="AM91" s="4">
        <v>195</v>
      </c>
      <c r="AN91" s="4" t="s">
        <v>155</v>
      </c>
      <c r="AO91" s="4">
        <v>0</v>
      </c>
      <c r="AP91" s="5"/>
      <c r="BA91" s="4">
        <v>14.023</v>
      </c>
      <c r="BB91" s="4">
        <v>12.18</v>
      </c>
      <c r="BC91" s="4">
        <v>0.87</v>
      </c>
      <c r="BD91" s="4">
        <v>17.11</v>
      </c>
      <c r="BE91" s="4">
        <v>1111.2449999999999</v>
      </c>
      <c r="BF91" s="4">
        <v>583.59900000000005</v>
      </c>
      <c r="BG91" s="4">
        <v>0.8</v>
      </c>
      <c r="BH91" s="4">
        <v>0.154</v>
      </c>
      <c r="BI91" s="4">
        <v>0.95399999999999996</v>
      </c>
      <c r="BJ91" s="4">
        <v>0.60099999999999998</v>
      </c>
      <c r="BK91" s="4">
        <v>0.11600000000000001</v>
      </c>
      <c r="BL91" s="4">
        <v>0.71699999999999997</v>
      </c>
      <c r="BM91" s="4">
        <v>331.93830000000003</v>
      </c>
      <c r="BQ91" s="4">
        <v>881.83799999999997</v>
      </c>
      <c r="BR91" s="4">
        <v>0.119615</v>
      </c>
      <c r="BS91" s="4">
        <v>-5</v>
      </c>
      <c r="BT91" s="4">
        <v>-5.9043999999999999E-2</v>
      </c>
      <c r="BU91" s="4">
        <v>2.9231009999999999</v>
      </c>
      <c r="BV91" s="4">
        <v>-1.192688</v>
      </c>
      <c r="BW91" s="4">
        <f t="shared" si="14"/>
        <v>0.77228328419999992</v>
      </c>
      <c r="BY91" s="4">
        <f t="shared" si="15"/>
        <v>2393.9833702390647</v>
      </c>
      <c r="BZ91" s="4">
        <f t="shared" si="16"/>
        <v>1257.2621707077631</v>
      </c>
      <c r="CA91" s="4">
        <f t="shared" si="17"/>
        <v>1.2947495876369999</v>
      </c>
      <c r="CB91" s="4">
        <f t="shared" si="18"/>
        <v>715.10312320453716</v>
      </c>
    </row>
    <row r="92" spans="1:80" x14ac:dyDescent="0.25">
      <c r="A92" s="2">
        <v>42067</v>
      </c>
      <c r="B92" s="3">
        <v>2.5878472222222223E-2</v>
      </c>
      <c r="C92" s="4">
        <v>6.2469999999999999</v>
      </c>
      <c r="D92" s="4">
        <v>4.8609</v>
      </c>
      <c r="E92" s="4">
        <v>48609.449540000001</v>
      </c>
      <c r="F92" s="4">
        <v>36.4</v>
      </c>
      <c r="G92" s="4">
        <v>7.9</v>
      </c>
      <c r="H92" s="4">
        <v>46124.4</v>
      </c>
      <c r="J92" s="4">
        <v>7.12</v>
      </c>
      <c r="K92" s="4">
        <v>0.85229999999999995</v>
      </c>
      <c r="L92" s="4">
        <v>5.3243</v>
      </c>
      <c r="M92" s="4">
        <v>4.1430999999999996</v>
      </c>
      <c r="N92" s="4">
        <v>31.010999999999999</v>
      </c>
      <c r="O92" s="4">
        <v>6.7332999999999998</v>
      </c>
      <c r="P92" s="4">
        <v>37.700000000000003</v>
      </c>
      <c r="Q92" s="4">
        <v>23.313700000000001</v>
      </c>
      <c r="R92" s="4">
        <v>5.0620000000000003</v>
      </c>
      <c r="S92" s="4">
        <v>28.4</v>
      </c>
      <c r="T92" s="4">
        <v>46124.37</v>
      </c>
      <c r="W92" s="4">
        <v>0</v>
      </c>
      <c r="X92" s="4">
        <v>6.0688000000000004</v>
      </c>
      <c r="Y92" s="4">
        <v>12</v>
      </c>
      <c r="Z92" s="4">
        <v>844</v>
      </c>
      <c r="AA92" s="4">
        <v>863</v>
      </c>
      <c r="AB92" s="4">
        <v>877</v>
      </c>
      <c r="AC92" s="4">
        <v>61</v>
      </c>
      <c r="AD92" s="4">
        <v>4.75</v>
      </c>
      <c r="AE92" s="4">
        <v>0.11</v>
      </c>
      <c r="AF92" s="4">
        <v>979</v>
      </c>
      <c r="AG92" s="4">
        <v>-16</v>
      </c>
      <c r="AH92" s="4">
        <v>13</v>
      </c>
      <c r="AI92" s="4">
        <v>11</v>
      </c>
      <c r="AJ92" s="4">
        <v>189</v>
      </c>
      <c r="AK92" s="4">
        <v>138</v>
      </c>
      <c r="AL92" s="4">
        <v>2.4</v>
      </c>
      <c r="AM92" s="4">
        <v>195</v>
      </c>
      <c r="AN92" s="4" t="s">
        <v>155</v>
      </c>
      <c r="AO92" s="4">
        <v>0</v>
      </c>
      <c r="AP92" s="5"/>
      <c r="BA92" s="4">
        <v>14.023</v>
      </c>
      <c r="BB92" s="4">
        <v>12.06</v>
      </c>
      <c r="BC92" s="4">
        <v>0.86</v>
      </c>
      <c r="BD92" s="4">
        <v>17.327999999999999</v>
      </c>
      <c r="BE92" s="4">
        <v>1146.5129999999999</v>
      </c>
      <c r="BF92" s="4">
        <v>567.82000000000005</v>
      </c>
      <c r="BG92" s="4">
        <v>0.69899999999999995</v>
      </c>
      <c r="BH92" s="4">
        <v>0.152</v>
      </c>
      <c r="BI92" s="4">
        <v>0.85099999999999998</v>
      </c>
      <c r="BJ92" s="4">
        <v>0.52600000000000002</v>
      </c>
      <c r="BK92" s="4">
        <v>0.114</v>
      </c>
      <c r="BL92" s="4">
        <v>0.64</v>
      </c>
      <c r="BM92" s="4">
        <v>328.44540000000001</v>
      </c>
      <c r="BQ92" s="4">
        <v>950.2</v>
      </c>
      <c r="BR92" s="4">
        <v>8.1753000000000006E-2</v>
      </c>
      <c r="BS92" s="4">
        <v>-5</v>
      </c>
      <c r="BT92" s="4">
        <v>-5.8999999999999997E-2</v>
      </c>
      <c r="BU92" s="4">
        <v>1.9978450000000001</v>
      </c>
      <c r="BV92" s="4">
        <v>-1.1918</v>
      </c>
      <c r="BW92" s="4">
        <f t="shared" si="14"/>
        <v>0.52783064899999999</v>
      </c>
      <c r="BY92" s="4">
        <f t="shared" si="15"/>
        <v>1688.1392299254449</v>
      </c>
      <c r="BZ92" s="4">
        <f t="shared" si="16"/>
        <v>836.06484840230007</v>
      </c>
      <c r="CA92" s="4">
        <f t="shared" si="17"/>
        <v>0.77448858839000012</v>
      </c>
      <c r="CB92" s="4">
        <f t="shared" si="18"/>
        <v>483.60687112013107</v>
      </c>
    </row>
    <row r="93" spans="1:80" x14ac:dyDescent="0.25">
      <c r="A93" s="2">
        <v>42067</v>
      </c>
      <c r="B93" s="3">
        <v>2.5890046296296296E-2</v>
      </c>
      <c r="C93" s="4">
        <v>6.9119999999999999</v>
      </c>
      <c r="D93" s="4">
        <v>4.9943</v>
      </c>
      <c r="E93" s="4">
        <v>49943.347139999998</v>
      </c>
      <c r="F93" s="4">
        <v>35.4</v>
      </c>
      <c r="G93" s="4">
        <v>7.8</v>
      </c>
      <c r="H93" s="4">
        <v>44001</v>
      </c>
      <c r="J93" s="4">
        <v>7.74</v>
      </c>
      <c r="K93" s="4">
        <v>0.84799999999999998</v>
      </c>
      <c r="L93" s="4">
        <v>5.8611000000000004</v>
      </c>
      <c r="M93" s="4">
        <v>4.2352999999999996</v>
      </c>
      <c r="N93" s="4">
        <v>29.9818</v>
      </c>
      <c r="O93" s="4">
        <v>6.6144999999999996</v>
      </c>
      <c r="P93" s="4">
        <v>36.6</v>
      </c>
      <c r="Q93" s="4">
        <v>22.54</v>
      </c>
      <c r="R93" s="4">
        <v>4.9726999999999997</v>
      </c>
      <c r="S93" s="4">
        <v>27.5</v>
      </c>
      <c r="T93" s="4">
        <v>44000.983</v>
      </c>
      <c r="W93" s="4">
        <v>0</v>
      </c>
      <c r="X93" s="4">
        <v>6.5655000000000001</v>
      </c>
      <c r="Y93" s="4">
        <v>12</v>
      </c>
      <c r="Z93" s="4">
        <v>843</v>
      </c>
      <c r="AA93" s="4">
        <v>862</v>
      </c>
      <c r="AB93" s="4">
        <v>876</v>
      </c>
      <c r="AC93" s="4">
        <v>61</v>
      </c>
      <c r="AD93" s="4">
        <v>4.75</v>
      </c>
      <c r="AE93" s="4">
        <v>0.11</v>
      </c>
      <c r="AF93" s="4">
        <v>979</v>
      </c>
      <c r="AG93" s="4">
        <v>-16</v>
      </c>
      <c r="AH93" s="4">
        <v>13</v>
      </c>
      <c r="AI93" s="4">
        <v>11</v>
      </c>
      <c r="AJ93" s="4">
        <v>189</v>
      </c>
      <c r="AK93" s="4">
        <v>138</v>
      </c>
      <c r="AL93" s="4">
        <v>3.1</v>
      </c>
      <c r="AM93" s="4">
        <v>195</v>
      </c>
      <c r="AN93" s="4" t="s">
        <v>155</v>
      </c>
      <c r="AO93" s="4">
        <v>0</v>
      </c>
      <c r="AP93" s="5"/>
      <c r="BA93" s="4">
        <v>14.023</v>
      </c>
      <c r="BB93" s="4">
        <v>11.69</v>
      </c>
      <c r="BC93" s="4">
        <v>0.83</v>
      </c>
      <c r="BD93" s="4">
        <v>17.922000000000001</v>
      </c>
      <c r="BE93" s="4">
        <v>1225.7190000000001</v>
      </c>
      <c r="BF93" s="4">
        <v>563.73199999999997</v>
      </c>
      <c r="BG93" s="4">
        <v>0.65700000000000003</v>
      </c>
      <c r="BH93" s="4">
        <v>0.14499999999999999</v>
      </c>
      <c r="BI93" s="4">
        <v>0.80100000000000005</v>
      </c>
      <c r="BJ93" s="4">
        <v>0.49399999999999999</v>
      </c>
      <c r="BK93" s="4">
        <v>0.109</v>
      </c>
      <c r="BL93" s="4">
        <v>0.60299999999999998</v>
      </c>
      <c r="BM93" s="4">
        <v>304.2953</v>
      </c>
      <c r="BQ93" s="4">
        <v>998.34400000000005</v>
      </c>
      <c r="BR93" s="4">
        <v>5.8056999999999997E-2</v>
      </c>
      <c r="BS93" s="4">
        <v>-5</v>
      </c>
      <c r="BT93" s="4">
        <v>-5.8046E-2</v>
      </c>
      <c r="BU93" s="4">
        <v>1.418766</v>
      </c>
      <c r="BV93" s="4">
        <v>-1.172528</v>
      </c>
      <c r="BW93" s="4">
        <f t="shared" si="14"/>
        <v>0.37483797720000001</v>
      </c>
      <c r="BY93" s="4">
        <f t="shared" si="15"/>
        <v>1281.649222309698</v>
      </c>
      <c r="BZ93" s="4">
        <f t="shared" si="16"/>
        <v>589.45539670274388</v>
      </c>
      <c r="CA93" s="4">
        <f t="shared" si="17"/>
        <v>0.51654148774800002</v>
      </c>
      <c r="CB93" s="4">
        <f t="shared" si="18"/>
        <v>318.18045946705257</v>
      </c>
    </row>
    <row r="94" spans="1:80" x14ac:dyDescent="0.25">
      <c r="A94" s="2">
        <v>42067</v>
      </c>
      <c r="B94" s="3">
        <v>2.590162037037037E-2</v>
      </c>
      <c r="C94" s="4">
        <v>7.806</v>
      </c>
      <c r="D94" s="4">
        <v>5.0612000000000004</v>
      </c>
      <c r="E94" s="4">
        <v>50611.979950000001</v>
      </c>
      <c r="F94" s="4">
        <v>35.200000000000003</v>
      </c>
      <c r="G94" s="4">
        <v>7.8</v>
      </c>
      <c r="H94" s="4">
        <v>37780.800000000003</v>
      </c>
      <c r="J94" s="4">
        <v>7.9</v>
      </c>
      <c r="K94" s="4">
        <v>0.84670000000000001</v>
      </c>
      <c r="L94" s="4">
        <v>6.6090999999999998</v>
      </c>
      <c r="M94" s="4">
        <v>4.2850999999999999</v>
      </c>
      <c r="N94" s="4">
        <v>29.802199999999999</v>
      </c>
      <c r="O94" s="4">
        <v>6.6039000000000003</v>
      </c>
      <c r="P94" s="4">
        <v>36.4</v>
      </c>
      <c r="Q94" s="4">
        <v>22.405000000000001</v>
      </c>
      <c r="R94" s="4">
        <v>4.9646999999999997</v>
      </c>
      <c r="S94" s="4">
        <v>27.4</v>
      </c>
      <c r="T94" s="4">
        <v>37780.804600000003</v>
      </c>
      <c r="W94" s="4">
        <v>0</v>
      </c>
      <c r="X94" s="4">
        <v>6.6886000000000001</v>
      </c>
      <c r="Y94" s="4">
        <v>11.9</v>
      </c>
      <c r="Z94" s="4">
        <v>845</v>
      </c>
      <c r="AA94" s="4">
        <v>863</v>
      </c>
      <c r="AB94" s="4">
        <v>877</v>
      </c>
      <c r="AC94" s="4">
        <v>61</v>
      </c>
      <c r="AD94" s="4">
        <v>4.75</v>
      </c>
      <c r="AE94" s="4">
        <v>0.11</v>
      </c>
      <c r="AF94" s="4">
        <v>979</v>
      </c>
      <c r="AG94" s="4">
        <v>-16</v>
      </c>
      <c r="AH94" s="4">
        <v>12.046953</v>
      </c>
      <c r="AI94" s="4">
        <v>11</v>
      </c>
      <c r="AJ94" s="4">
        <v>189</v>
      </c>
      <c r="AK94" s="4">
        <v>138</v>
      </c>
      <c r="AL94" s="4">
        <v>3</v>
      </c>
      <c r="AM94" s="4">
        <v>195</v>
      </c>
      <c r="AN94" s="4" t="s">
        <v>155</v>
      </c>
      <c r="AO94" s="4">
        <v>0</v>
      </c>
      <c r="AP94" s="5"/>
      <c r="BA94" s="4">
        <v>14.023</v>
      </c>
      <c r="BB94" s="4">
        <v>11.58</v>
      </c>
      <c r="BC94" s="4">
        <v>0.83</v>
      </c>
      <c r="BD94" s="4">
        <v>18.111999999999998</v>
      </c>
      <c r="BE94" s="4">
        <v>1365.54</v>
      </c>
      <c r="BF94" s="4">
        <v>563.50900000000001</v>
      </c>
      <c r="BG94" s="4">
        <v>0.64500000000000002</v>
      </c>
      <c r="BH94" s="4">
        <v>0.14299999999999999</v>
      </c>
      <c r="BI94" s="4">
        <v>0.78800000000000003</v>
      </c>
      <c r="BJ94" s="4">
        <v>0.48499999999999999</v>
      </c>
      <c r="BK94" s="4">
        <v>0.107</v>
      </c>
      <c r="BL94" s="4">
        <v>0.59199999999999997</v>
      </c>
      <c r="BM94" s="4">
        <v>258.14049999999997</v>
      </c>
      <c r="BQ94" s="4">
        <v>1004.838</v>
      </c>
      <c r="BR94" s="4">
        <v>7.8920000000000004E-2</v>
      </c>
      <c r="BS94" s="4">
        <v>-5</v>
      </c>
      <c r="BT94" s="4">
        <v>-5.8952999999999998E-2</v>
      </c>
      <c r="BU94" s="4">
        <v>1.928609</v>
      </c>
      <c r="BV94" s="4">
        <v>-1.190852</v>
      </c>
      <c r="BW94" s="4">
        <f t="shared" si="14"/>
        <v>0.50953849779999993</v>
      </c>
      <c r="BY94" s="4">
        <f t="shared" si="15"/>
        <v>1940.95784485482</v>
      </c>
      <c r="BZ94" s="4">
        <f t="shared" si="16"/>
        <v>800.96314585899711</v>
      </c>
      <c r="CA94" s="4">
        <f t="shared" si="17"/>
        <v>0.68937164400499995</v>
      </c>
      <c r="CB94" s="4">
        <f t="shared" si="18"/>
        <v>366.9169914830365</v>
      </c>
    </row>
    <row r="95" spans="1:80" x14ac:dyDescent="0.25">
      <c r="A95" s="2">
        <v>42067</v>
      </c>
      <c r="B95" s="3">
        <v>2.5913194444444444E-2</v>
      </c>
      <c r="C95" s="4">
        <v>8.52</v>
      </c>
      <c r="D95" s="4">
        <v>4.9661</v>
      </c>
      <c r="E95" s="4">
        <v>49660.514470000002</v>
      </c>
      <c r="F95" s="4">
        <v>35.200000000000003</v>
      </c>
      <c r="G95" s="4">
        <v>7.9</v>
      </c>
      <c r="H95" s="4">
        <v>32281.7</v>
      </c>
      <c r="J95" s="4">
        <v>7.9</v>
      </c>
      <c r="K95" s="4">
        <v>0.84750000000000003</v>
      </c>
      <c r="L95" s="4">
        <v>7.2202000000000002</v>
      </c>
      <c r="M95" s="4">
        <v>4.2085999999999997</v>
      </c>
      <c r="N95" s="4">
        <v>29.8308</v>
      </c>
      <c r="O95" s="4">
        <v>6.6950000000000003</v>
      </c>
      <c r="P95" s="4">
        <v>36.5</v>
      </c>
      <c r="Q95" s="4">
        <v>22.432400000000001</v>
      </c>
      <c r="R95" s="4">
        <v>5.0345000000000004</v>
      </c>
      <c r="S95" s="4">
        <v>27.5</v>
      </c>
      <c r="T95" s="4">
        <v>32281.738799999999</v>
      </c>
      <c r="W95" s="4">
        <v>0</v>
      </c>
      <c r="X95" s="4">
        <v>6.6950000000000003</v>
      </c>
      <c r="Y95" s="4">
        <v>12</v>
      </c>
      <c r="Z95" s="4">
        <v>843</v>
      </c>
      <c r="AA95" s="4">
        <v>861</v>
      </c>
      <c r="AB95" s="4">
        <v>875</v>
      </c>
      <c r="AC95" s="4">
        <v>62</v>
      </c>
      <c r="AD95" s="4">
        <v>4.83</v>
      </c>
      <c r="AE95" s="4">
        <v>0.11</v>
      </c>
      <c r="AF95" s="4">
        <v>979</v>
      </c>
      <c r="AG95" s="4">
        <v>-16</v>
      </c>
      <c r="AH95" s="4">
        <v>12</v>
      </c>
      <c r="AI95" s="4">
        <v>11</v>
      </c>
      <c r="AJ95" s="4">
        <v>189</v>
      </c>
      <c r="AK95" s="4">
        <v>138</v>
      </c>
      <c r="AL95" s="4">
        <v>2.6</v>
      </c>
      <c r="AM95" s="4">
        <v>195</v>
      </c>
      <c r="AN95" s="4" t="s">
        <v>155</v>
      </c>
      <c r="AO95" s="4">
        <v>0</v>
      </c>
      <c r="AP95" s="5"/>
      <c r="BA95" s="4">
        <v>14.023</v>
      </c>
      <c r="BB95" s="4">
        <v>11.66</v>
      </c>
      <c r="BC95" s="4">
        <v>0.83</v>
      </c>
      <c r="BD95" s="4">
        <v>17.998999999999999</v>
      </c>
      <c r="BE95" s="4">
        <v>1493.375</v>
      </c>
      <c r="BF95" s="4">
        <v>554.02499999999998</v>
      </c>
      <c r="BG95" s="4">
        <v>0.64600000000000002</v>
      </c>
      <c r="BH95" s="4">
        <v>0.14499999999999999</v>
      </c>
      <c r="BI95" s="4">
        <v>0.79100000000000004</v>
      </c>
      <c r="BJ95" s="4">
        <v>0.48599999999999999</v>
      </c>
      <c r="BK95" s="4">
        <v>0.109</v>
      </c>
      <c r="BL95" s="4">
        <v>0.59499999999999997</v>
      </c>
      <c r="BM95" s="4">
        <v>220.79830000000001</v>
      </c>
      <c r="BQ95" s="4">
        <v>1006.855</v>
      </c>
      <c r="BR95" s="4">
        <v>0.131411</v>
      </c>
      <c r="BS95" s="4">
        <v>-5</v>
      </c>
      <c r="BT95" s="4">
        <v>-5.8048000000000002E-2</v>
      </c>
      <c r="BU95" s="4">
        <v>3.2113459999999998</v>
      </c>
      <c r="BV95" s="4">
        <v>-1.172569</v>
      </c>
      <c r="BW95" s="4">
        <f t="shared" si="14"/>
        <v>0.84843761319999988</v>
      </c>
      <c r="BY95" s="4">
        <f t="shared" si="15"/>
        <v>3534.4632047367495</v>
      </c>
      <c r="BZ95" s="4">
        <f t="shared" si="16"/>
        <v>1311.2453181580499</v>
      </c>
      <c r="CA95" s="4">
        <f t="shared" si="17"/>
        <v>1.1502463329719999</v>
      </c>
      <c r="CB95" s="4">
        <f t="shared" si="18"/>
        <v>522.57702654619663</v>
      </c>
    </row>
    <row r="96" spans="1:80" x14ac:dyDescent="0.25">
      <c r="A96" s="2">
        <v>42067</v>
      </c>
      <c r="B96" s="3">
        <v>2.5924768518518517E-2</v>
      </c>
      <c r="C96" s="4">
        <v>8.657</v>
      </c>
      <c r="D96" s="4">
        <v>4.8108000000000004</v>
      </c>
      <c r="E96" s="4">
        <v>48108.081740000001</v>
      </c>
      <c r="F96" s="4">
        <v>35.200000000000003</v>
      </c>
      <c r="G96" s="4">
        <v>7.9</v>
      </c>
      <c r="H96" s="4">
        <v>28512.7</v>
      </c>
      <c r="J96" s="4">
        <v>7.65</v>
      </c>
      <c r="K96" s="4">
        <v>0.85160000000000002</v>
      </c>
      <c r="L96" s="4">
        <v>7.3723999999999998</v>
      </c>
      <c r="M96" s="4">
        <v>4.0968</v>
      </c>
      <c r="N96" s="4">
        <v>29.9755</v>
      </c>
      <c r="O96" s="4">
        <v>6.7275</v>
      </c>
      <c r="P96" s="4">
        <v>36.700000000000003</v>
      </c>
      <c r="Q96" s="4">
        <v>22.541499999999999</v>
      </c>
      <c r="R96" s="4">
        <v>5.0590000000000002</v>
      </c>
      <c r="S96" s="4">
        <v>27.6</v>
      </c>
      <c r="T96" s="4">
        <v>28512.7078</v>
      </c>
      <c r="W96" s="4">
        <v>0</v>
      </c>
      <c r="X96" s="4">
        <v>6.5151000000000003</v>
      </c>
      <c r="Y96" s="4">
        <v>12</v>
      </c>
      <c r="Z96" s="4">
        <v>842</v>
      </c>
      <c r="AA96" s="4">
        <v>862</v>
      </c>
      <c r="AB96" s="4">
        <v>873</v>
      </c>
      <c r="AC96" s="4">
        <v>62</v>
      </c>
      <c r="AD96" s="4">
        <v>4.83</v>
      </c>
      <c r="AE96" s="4">
        <v>0.11</v>
      </c>
      <c r="AF96" s="4">
        <v>979</v>
      </c>
      <c r="AG96" s="4">
        <v>-16</v>
      </c>
      <c r="AH96" s="4">
        <v>12</v>
      </c>
      <c r="AI96" s="4">
        <v>11</v>
      </c>
      <c r="AJ96" s="4">
        <v>189</v>
      </c>
      <c r="AK96" s="4">
        <v>139</v>
      </c>
      <c r="AL96" s="4">
        <v>2.1</v>
      </c>
      <c r="AM96" s="4">
        <v>195</v>
      </c>
      <c r="AN96" s="4" t="s">
        <v>155</v>
      </c>
      <c r="AO96" s="4">
        <v>0</v>
      </c>
      <c r="AP96" s="5"/>
      <c r="BA96" s="4">
        <v>14.023</v>
      </c>
      <c r="BB96" s="4">
        <v>12.01</v>
      </c>
      <c r="BC96" s="4">
        <v>0.86</v>
      </c>
      <c r="BD96" s="4">
        <v>17.428999999999998</v>
      </c>
      <c r="BE96" s="4">
        <v>1560.7819999999999</v>
      </c>
      <c r="BF96" s="4">
        <v>552.01800000000003</v>
      </c>
      <c r="BG96" s="4">
        <v>0.66500000000000004</v>
      </c>
      <c r="BH96" s="4">
        <v>0.14899999999999999</v>
      </c>
      <c r="BI96" s="4">
        <v>0.81399999999999995</v>
      </c>
      <c r="BJ96" s="4">
        <v>0.5</v>
      </c>
      <c r="BK96" s="4">
        <v>0.112</v>
      </c>
      <c r="BL96" s="4">
        <v>0.61199999999999999</v>
      </c>
      <c r="BM96" s="4">
        <v>199.61490000000001</v>
      </c>
      <c r="BQ96" s="4">
        <v>1002.898</v>
      </c>
      <c r="BR96" s="4">
        <v>0.120685</v>
      </c>
      <c r="BS96" s="4">
        <v>-5</v>
      </c>
      <c r="BT96" s="4">
        <v>-5.8000000000000003E-2</v>
      </c>
      <c r="BU96" s="4">
        <v>2.9492470000000002</v>
      </c>
      <c r="BV96" s="4">
        <v>-1.1716</v>
      </c>
      <c r="BW96" s="4">
        <f t="shared" si="14"/>
        <v>0.77919105740000005</v>
      </c>
      <c r="BY96" s="4">
        <f t="shared" si="15"/>
        <v>3392.5080121604983</v>
      </c>
      <c r="BZ96" s="4">
        <f t="shared" si="16"/>
        <v>1199.8635862387021</v>
      </c>
      <c r="CA96" s="4">
        <f t="shared" si="17"/>
        <v>1.0867975195000001</v>
      </c>
      <c r="CB96" s="4">
        <f t="shared" si="18"/>
        <v>433.88195635048112</v>
      </c>
    </row>
    <row r="97" spans="1:80" x14ac:dyDescent="0.25">
      <c r="A97" s="2">
        <v>42067</v>
      </c>
      <c r="B97" s="3">
        <v>2.5936342592592598E-2</v>
      </c>
      <c r="C97" s="4">
        <v>7.8360000000000003</v>
      </c>
      <c r="D97" s="4">
        <v>4.8322000000000003</v>
      </c>
      <c r="E97" s="4">
        <v>48322.235699999997</v>
      </c>
      <c r="F97" s="4">
        <v>37.299999999999997</v>
      </c>
      <c r="G97" s="4">
        <v>7.9</v>
      </c>
      <c r="H97" s="4">
        <v>28587</v>
      </c>
      <c r="J97" s="4">
        <v>7.02</v>
      </c>
      <c r="K97" s="4">
        <v>0.8579</v>
      </c>
      <c r="L97" s="4">
        <v>6.7225000000000001</v>
      </c>
      <c r="M97" s="4">
        <v>4.1456999999999997</v>
      </c>
      <c r="N97" s="4">
        <v>31.9773</v>
      </c>
      <c r="O97" s="4">
        <v>6.7777000000000003</v>
      </c>
      <c r="P97" s="4">
        <v>38.799999999999997</v>
      </c>
      <c r="Q97" s="4">
        <v>24.046800000000001</v>
      </c>
      <c r="R97" s="4">
        <v>5.0968</v>
      </c>
      <c r="S97" s="4">
        <v>29.1</v>
      </c>
      <c r="T97" s="4">
        <v>28587.05</v>
      </c>
      <c r="W97" s="4">
        <v>0</v>
      </c>
      <c r="X97" s="4">
        <v>6.0267999999999997</v>
      </c>
      <c r="Y97" s="4">
        <v>12</v>
      </c>
      <c r="Z97" s="4">
        <v>840</v>
      </c>
      <c r="AA97" s="4">
        <v>862</v>
      </c>
      <c r="AB97" s="4">
        <v>872</v>
      </c>
      <c r="AC97" s="4">
        <v>62</v>
      </c>
      <c r="AD97" s="4">
        <v>4.83</v>
      </c>
      <c r="AE97" s="4">
        <v>0.11</v>
      </c>
      <c r="AF97" s="4">
        <v>979</v>
      </c>
      <c r="AG97" s="4">
        <v>-16</v>
      </c>
      <c r="AH97" s="4">
        <v>12.950049999999999</v>
      </c>
      <c r="AI97" s="4">
        <v>11</v>
      </c>
      <c r="AJ97" s="4">
        <v>188</v>
      </c>
      <c r="AK97" s="4">
        <v>138</v>
      </c>
      <c r="AL97" s="4">
        <v>2.7</v>
      </c>
      <c r="AM97" s="4">
        <v>195</v>
      </c>
      <c r="AN97" s="4" t="s">
        <v>155</v>
      </c>
      <c r="AO97" s="4">
        <v>0</v>
      </c>
      <c r="AP97" s="5"/>
      <c r="BA97" s="4">
        <v>14.023</v>
      </c>
      <c r="BB97" s="4">
        <v>12.56</v>
      </c>
      <c r="BC97" s="4">
        <v>0.9</v>
      </c>
      <c r="BD97" s="4">
        <v>16.559000000000001</v>
      </c>
      <c r="BE97" s="4">
        <v>1484.9090000000001</v>
      </c>
      <c r="BF97" s="4">
        <v>582.83299999999997</v>
      </c>
      <c r="BG97" s="4">
        <v>0.74</v>
      </c>
      <c r="BH97" s="4">
        <v>0.157</v>
      </c>
      <c r="BI97" s="4">
        <v>0.89600000000000002</v>
      </c>
      <c r="BJ97" s="4">
        <v>0.55600000000000005</v>
      </c>
      <c r="BK97" s="4">
        <v>0.11799999999999999</v>
      </c>
      <c r="BL97" s="4">
        <v>0.67400000000000004</v>
      </c>
      <c r="BM97" s="4">
        <v>208.81270000000001</v>
      </c>
      <c r="BQ97" s="4">
        <v>967.94899999999996</v>
      </c>
      <c r="BR97" s="4">
        <v>0.27105800000000002</v>
      </c>
      <c r="BS97" s="4">
        <v>-5</v>
      </c>
      <c r="BT97" s="4">
        <v>-5.8000000000000003E-2</v>
      </c>
      <c r="BU97" s="4">
        <v>6.6239790000000003</v>
      </c>
      <c r="BV97" s="4">
        <v>-1.1716</v>
      </c>
      <c r="BW97" s="4">
        <f t="shared" si="14"/>
        <v>1.7500552518000001</v>
      </c>
      <c r="BY97" s="4">
        <f t="shared" si="15"/>
        <v>7249.1364462554084</v>
      </c>
      <c r="BZ97" s="4">
        <f t="shared" si="16"/>
        <v>2845.3164081976588</v>
      </c>
      <c r="CA97" s="4">
        <f t="shared" si="17"/>
        <v>2.7143211227880006</v>
      </c>
      <c r="CB97" s="4">
        <f t="shared" si="18"/>
        <v>1019.3969825834422</v>
      </c>
    </row>
    <row r="98" spans="1:80" x14ac:dyDescent="0.25">
      <c r="A98" s="2">
        <v>42067</v>
      </c>
      <c r="B98" s="3">
        <v>2.5947916666666668E-2</v>
      </c>
      <c r="C98" s="4">
        <v>7.7709999999999999</v>
      </c>
      <c r="D98" s="4">
        <v>5.0437000000000003</v>
      </c>
      <c r="E98" s="4">
        <v>50436.620450000002</v>
      </c>
      <c r="F98" s="4">
        <v>39.700000000000003</v>
      </c>
      <c r="G98" s="4">
        <v>7.9</v>
      </c>
      <c r="H98" s="4">
        <v>35111.1</v>
      </c>
      <c r="J98" s="4">
        <v>5.99</v>
      </c>
      <c r="K98" s="4">
        <v>0.8498</v>
      </c>
      <c r="L98" s="4">
        <v>6.6036000000000001</v>
      </c>
      <c r="M98" s="4">
        <v>4.2862</v>
      </c>
      <c r="N98" s="4">
        <v>33.771099999999997</v>
      </c>
      <c r="O98" s="4">
        <v>6.7135999999999996</v>
      </c>
      <c r="P98" s="4">
        <v>40.5</v>
      </c>
      <c r="Q98" s="4">
        <v>25.395700000000001</v>
      </c>
      <c r="R98" s="4">
        <v>5.0486000000000004</v>
      </c>
      <c r="S98" s="4">
        <v>30.4</v>
      </c>
      <c r="T98" s="4">
        <v>35111.144899999999</v>
      </c>
      <c r="W98" s="4">
        <v>0</v>
      </c>
      <c r="X98" s="4">
        <v>5.0918000000000001</v>
      </c>
      <c r="Y98" s="4">
        <v>12</v>
      </c>
      <c r="Z98" s="4">
        <v>841</v>
      </c>
      <c r="AA98" s="4">
        <v>863</v>
      </c>
      <c r="AB98" s="4">
        <v>873</v>
      </c>
      <c r="AC98" s="4">
        <v>62</v>
      </c>
      <c r="AD98" s="4">
        <v>4.83</v>
      </c>
      <c r="AE98" s="4">
        <v>0.11</v>
      </c>
      <c r="AF98" s="4">
        <v>979</v>
      </c>
      <c r="AG98" s="4">
        <v>-16</v>
      </c>
      <c r="AH98" s="4">
        <v>13</v>
      </c>
      <c r="AI98" s="4">
        <v>11</v>
      </c>
      <c r="AJ98" s="4">
        <v>188.9</v>
      </c>
      <c r="AK98" s="4">
        <v>138.9</v>
      </c>
      <c r="AL98" s="4">
        <v>3</v>
      </c>
      <c r="AM98" s="4">
        <v>195</v>
      </c>
      <c r="AN98" s="4" t="s">
        <v>155</v>
      </c>
      <c r="AO98" s="4">
        <v>0</v>
      </c>
      <c r="AP98" s="5"/>
      <c r="BA98" s="4">
        <v>14.023</v>
      </c>
      <c r="BB98" s="4">
        <v>11.84</v>
      </c>
      <c r="BC98" s="4">
        <v>0.84</v>
      </c>
      <c r="BD98" s="4">
        <v>17.672000000000001</v>
      </c>
      <c r="BE98" s="4">
        <v>1390.184</v>
      </c>
      <c r="BF98" s="4">
        <v>574.30499999999995</v>
      </c>
      <c r="BG98" s="4">
        <v>0.745</v>
      </c>
      <c r="BH98" s="4">
        <v>0.14799999999999999</v>
      </c>
      <c r="BI98" s="4">
        <v>0.89300000000000002</v>
      </c>
      <c r="BJ98" s="4">
        <v>0.56000000000000005</v>
      </c>
      <c r="BK98" s="4">
        <v>0.111</v>
      </c>
      <c r="BL98" s="4">
        <v>0.67100000000000004</v>
      </c>
      <c r="BM98" s="4">
        <v>244.43219999999999</v>
      </c>
      <c r="BQ98" s="4">
        <v>779.40300000000002</v>
      </c>
      <c r="BR98" s="4">
        <v>0.44714999999999999</v>
      </c>
      <c r="BS98" s="4">
        <v>-5</v>
      </c>
      <c r="BT98" s="4">
        <v>-5.5149999999999998E-2</v>
      </c>
      <c r="BU98" s="4">
        <v>10.927227999999999</v>
      </c>
      <c r="BV98" s="4">
        <v>-1.1140300000000001</v>
      </c>
      <c r="BW98" s="4">
        <f t="shared" si="14"/>
        <v>2.8869736375999997</v>
      </c>
      <c r="BY98" s="4">
        <f t="shared" si="15"/>
        <v>11195.661999574624</v>
      </c>
      <c r="BZ98" s="4">
        <f t="shared" si="16"/>
        <v>4625.0889556099792</v>
      </c>
      <c r="CA98" s="4">
        <f t="shared" si="17"/>
        <v>4.50988554016</v>
      </c>
      <c r="CB98" s="4">
        <f t="shared" si="18"/>
        <v>1968.502222016959</v>
      </c>
    </row>
    <row r="99" spans="1:80" x14ac:dyDescent="0.25">
      <c r="A99" s="2">
        <v>42067</v>
      </c>
      <c r="B99" s="3">
        <v>2.5959490740740745E-2</v>
      </c>
      <c r="C99" s="4">
        <v>8.5500000000000007</v>
      </c>
      <c r="D99" s="4">
        <v>4.5015000000000001</v>
      </c>
      <c r="E99" s="4">
        <v>45015.132319999997</v>
      </c>
      <c r="F99" s="4">
        <v>41.6</v>
      </c>
      <c r="G99" s="4">
        <v>7.9</v>
      </c>
      <c r="H99" s="4">
        <v>33227.9</v>
      </c>
      <c r="J99" s="4">
        <v>5.25</v>
      </c>
      <c r="K99" s="4">
        <v>0.85089999999999999</v>
      </c>
      <c r="L99" s="4">
        <v>7.2747000000000002</v>
      </c>
      <c r="M99" s="4">
        <v>3.8300999999999998</v>
      </c>
      <c r="N99" s="4">
        <v>35.389699999999998</v>
      </c>
      <c r="O99" s="4">
        <v>6.7218</v>
      </c>
      <c r="P99" s="4">
        <v>42.1</v>
      </c>
      <c r="Q99" s="4">
        <v>26.613</v>
      </c>
      <c r="R99" s="4">
        <v>5.0547000000000004</v>
      </c>
      <c r="S99" s="4">
        <v>31.7</v>
      </c>
      <c r="T99" s="4">
        <v>33227.853900000002</v>
      </c>
      <c r="W99" s="4">
        <v>0</v>
      </c>
      <c r="X99" s="4">
        <v>4.4707999999999997</v>
      </c>
      <c r="Y99" s="4">
        <v>12</v>
      </c>
      <c r="Z99" s="4">
        <v>843</v>
      </c>
      <c r="AA99" s="4">
        <v>865</v>
      </c>
      <c r="AB99" s="4">
        <v>875</v>
      </c>
      <c r="AC99" s="4">
        <v>62</v>
      </c>
      <c r="AD99" s="4">
        <v>4.83</v>
      </c>
      <c r="AE99" s="4">
        <v>0.11</v>
      </c>
      <c r="AF99" s="4">
        <v>979</v>
      </c>
      <c r="AG99" s="4">
        <v>-16</v>
      </c>
      <c r="AH99" s="4">
        <v>13</v>
      </c>
      <c r="AI99" s="4">
        <v>11</v>
      </c>
      <c r="AJ99" s="4">
        <v>189</v>
      </c>
      <c r="AK99" s="4">
        <v>139</v>
      </c>
      <c r="AL99" s="4">
        <v>2.9</v>
      </c>
      <c r="AM99" s="4">
        <v>195</v>
      </c>
      <c r="AN99" s="4" t="s">
        <v>155</v>
      </c>
      <c r="AO99" s="4">
        <v>0</v>
      </c>
      <c r="AP99" s="5"/>
      <c r="BA99" s="4">
        <v>14.023</v>
      </c>
      <c r="BB99" s="4">
        <v>11.93</v>
      </c>
      <c r="BC99" s="4">
        <v>0.85</v>
      </c>
      <c r="BD99" s="4">
        <v>17.529</v>
      </c>
      <c r="BE99" s="4">
        <v>1528.6320000000001</v>
      </c>
      <c r="BF99" s="4">
        <v>512.24800000000005</v>
      </c>
      <c r="BG99" s="4">
        <v>0.77900000000000003</v>
      </c>
      <c r="BH99" s="4">
        <v>0.14799999999999999</v>
      </c>
      <c r="BI99" s="4">
        <v>0.92700000000000005</v>
      </c>
      <c r="BJ99" s="4">
        <v>0.58599999999999997</v>
      </c>
      <c r="BK99" s="4">
        <v>0.111</v>
      </c>
      <c r="BL99" s="4">
        <v>0.69699999999999995</v>
      </c>
      <c r="BM99" s="4">
        <v>230.89330000000001</v>
      </c>
      <c r="BQ99" s="4">
        <v>683.07899999999995</v>
      </c>
      <c r="BR99" s="4">
        <v>0.44364999999999999</v>
      </c>
      <c r="BS99" s="4">
        <v>-5</v>
      </c>
      <c r="BT99" s="4">
        <v>-5.4050000000000001E-2</v>
      </c>
      <c r="BU99" s="4">
        <v>10.841697</v>
      </c>
      <c r="BV99" s="4">
        <v>-1.0918099999999999</v>
      </c>
      <c r="BW99" s="4">
        <f t="shared" si="14"/>
        <v>2.8643763473999999</v>
      </c>
      <c r="BY99" s="4">
        <f t="shared" si="15"/>
        <v>12214.275181787449</v>
      </c>
      <c r="BZ99" s="4">
        <f t="shared" si="16"/>
        <v>4093.0309147788721</v>
      </c>
      <c r="CA99" s="4">
        <f t="shared" si="17"/>
        <v>4.6823337837539993</v>
      </c>
      <c r="CB99" s="4">
        <f t="shared" si="18"/>
        <v>1844.9138208744837</v>
      </c>
    </row>
    <row r="100" spans="1:80" x14ac:dyDescent="0.25">
      <c r="A100" s="2">
        <v>42067</v>
      </c>
      <c r="B100" s="3">
        <v>2.5971064814814815E-2</v>
      </c>
      <c r="C100" s="4">
        <v>9.5399999999999991</v>
      </c>
      <c r="D100" s="4">
        <v>3.9216000000000002</v>
      </c>
      <c r="E100" s="4">
        <v>39215.654759999998</v>
      </c>
      <c r="F100" s="4">
        <v>41.5</v>
      </c>
      <c r="G100" s="4">
        <v>7.9</v>
      </c>
      <c r="H100" s="4">
        <v>26950.1</v>
      </c>
      <c r="J100" s="4">
        <v>5</v>
      </c>
      <c r="K100" s="4">
        <v>0.85489999999999999</v>
      </c>
      <c r="L100" s="4">
        <v>8.1556999999999995</v>
      </c>
      <c r="M100" s="4">
        <v>3.3523999999999998</v>
      </c>
      <c r="N100" s="4">
        <v>35.484900000000003</v>
      </c>
      <c r="O100" s="4">
        <v>6.7534999999999998</v>
      </c>
      <c r="P100" s="4">
        <v>42.2</v>
      </c>
      <c r="Q100" s="4">
        <v>26.6845</v>
      </c>
      <c r="R100" s="4">
        <v>5.0785999999999998</v>
      </c>
      <c r="S100" s="4">
        <v>31.8</v>
      </c>
      <c r="T100" s="4">
        <v>26950.096300000001</v>
      </c>
      <c r="W100" s="4">
        <v>0</v>
      </c>
      <c r="X100" s="4">
        <v>4.2743000000000002</v>
      </c>
      <c r="Y100" s="4">
        <v>12</v>
      </c>
      <c r="Z100" s="4">
        <v>844</v>
      </c>
      <c r="AA100" s="4">
        <v>866</v>
      </c>
      <c r="AB100" s="4">
        <v>876</v>
      </c>
      <c r="AC100" s="4">
        <v>62</v>
      </c>
      <c r="AD100" s="4">
        <v>4.83</v>
      </c>
      <c r="AE100" s="4">
        <v>0.11</v>
      </c>
      <c r="AF100" s="4">
        <v>979</v>
      </c>
      <c r="AG100" s="4">
        <v>-16</v>
      </c>
      <c r="AH100" s="4">
        <v>13</v>
      </c>
      <c r="AI100" s="4">
        <v>11</v>
      </c>
      <c r="AJ100" s="4">
        <v>189</v>
      </c>
      <c r="AK100" s="4">
        <v>139</v>
      </c>
      <c r="AL100" s="4">
        <v>2.7</v>
      </c>
      <c r="AM100" s="4">
        <v>195</v>
      </c>
      <c r="AN100" s="4" t="s">
        <v>155</v>
      </c>
      <c r="AO100" s="4">
        <v>0</v>
      </c>
      <c r="AP100" s="5"/>
      <c r="BA100" s="4">
        <v>14.023</v>
      </c>
      <c r="BB100" s="4">
        <v>12.28</v>
      </c>
      <c r="BC100" s="4">
        <v>0.88</v>
      </c>
      <c r="BD100" s="4">
        <v>16.977</v>
      </c>
      <c r="BE100" s="4">
        <v>1740.9349999999999</v>
      </c>
      <c r="BF100" s="4">
        <v>455.46600000000001</v>
      </c>
      <c r="BG100" s="4">
        <v>0.79300000000000004</v>
      </c>
      <c r="BH100" s="4">
        <v>0.151</v>
      </c>
      <c r="BI100" s="4">
        <v>0.94399999999999995</v>
      </c>
      <c r="BJ100" s="4">
        <v>0.59699999999999998</v>
      </c>
      <c r="BK100" s="4">
        <v>0.114</v>
      </c>
      <c r="BL100" s="4">
        <v>0.71</v>
      </c>
      <c r="BM100" s="4">
        <v>190.23910000000001</v>
      </c>
      <c r="BQ100" s="4">
        <v>663.41800000000001</v>
      </c>
      <c r="BR100" s="4">
        <v>0.43917299999999998</v>
      </c>
      <c r="BS100" s="4">
        <v>-5</v>
      </c>
      <c r="BT100" s="4">
        <v>-5.2087000000000001E-2</v>
      </c>
      <c r="BU100" s="4">
        <v>10.732296</v>
      </c>
      <c r="BV100" s="4">
        <v>-1.052149</v>
      </c>
      <c r="BW100" s="4">
        <f t="shared" si="14"/>
        <v>2.8354726031999999</v>
      </c>
      <c r="BY100" s="4">
        <f t="shared" si="15"/>
        <v>13770.27731599212</v>
      </c>
      <c r="BZ100" s="4">
        <f t="shared" si="16"/>
        <v>3602.6004003628318</v>
      </c>
      <c r="CA100" s="4">
        <f t="shared" si="17"/>
        <v>4.7220921847439996</v>
      </c>
      <c r="CB100" s="4">
        <f t="shared" si="18"/>
        <v>1504.7346186645432</v>
      </c>
    </row>
    <row r="101" spans="1:80" x14ac:dyDescent="0.25">
      <c r="A101" s="2">
        <v>42067</v>
      </c>
      <c r="B101" s="3">
        <v>2.5982638888888885E-2</v>
      </c>
      <c r="C101" s="4">
        <v>9.8390000000000004</v>
      </c>
      <c r="D101" s="4">
        <v>3.6116000000000001</v>
      </c>
      <c r="E101" s="4">
        <v>36116.488550000002</v>
      </c>
      <c r="F101" s="4">
        <v>41.5</v>
      </c>
      <c r="G101" s="4">
        <v>7.8</v>
      </c>
      <c r="H101" s="4">
        <v>23415.5</v>
      </c>
      <c r="J101" s="4">
        <v>5.14</v>
      </c>
      <c r="K101" s="4">
        <v>0.85899999999999999</v>
      </c>
      <c r="L101" s="4">
        <v>8.4515999999999991</v>
      </c>
      <c r="M101" s="4">
        <v>3.1023999999999998</v>
      </c>
      <c r="N101" s="4">
        <v>35.648800000000001</v>
      </c>
      <c r="O101" s="4">
        <v>6.7081999999999997</v>
      </c>
      <c r="P101" s="4">
        <v>42.4</v>
      </c>
      <c r="Q101" s="4">
        <v>26.807700000000001</v>
      </c>
      <c r="R101" s="4">
        <v>5.0446</v>
      </c>
      <c r="S101" s="4">
        <v>31.9</v>
      </c>
      <c r="T101" s="4">
        <v>23415.46</v>
      </c>
      <c r="W101" s="4">
        <v>0</v>
      </c>
      <c r="X101" s="4">
        <v>4.4118000000000004</v>
      </c>
      <c r="Y101" s="4">
        <v>12</v>
      </c>
      <c r="Z101" s="4">
        <v>843</v>
      </c>
      <c r="AA101" s="4">
        <v>865</v>
      </c>
      <c r="AB101" s="4">
        <v>875</v>
      </c>
      <c r="AC101" s="4">
        <v>62</v>
      </c>
      <c r="AD101" s="4">
        <v>4.83</v>
      </c>
      <c r="AE101" s="4">
        <v>0.11</v>
      </c>
      <c r="AF101" s="4">
        <v>979</v>
      </c>
      <c r="AG101" s="4">
        <v>-16</v>
      </c>
      <c r="AH101" s="4">
        <v>13</v>
      </c>
      <c r="AI101" s="4">
        <v>11</v>
      </c>
      <c r="AJ101" s="4">
        <v>189</v>
      </c>
      <c r="AK101" s="4">
        <v>138</v>
      </c>
      <c r="AL101" s="4">
        <v>2.9</v>
      </c>
      <c r="AM101" s="4">
        <v>195</v>
      </c>
      <c r="AN101" s="4" t="s">
        <v>155</v>
      </c>
      <c r="AO101" s="4">
        <v>0</v>
      </c>
      <c r="AP101" s="5"/>
      <c r="BA101" s="4">
        <v>14.023</v>
      </c>
      <c r="BB101" s="4">
        <v>12.65</v>
      </c>
      <c r="BC101" s="4">
        <v>0.9</v>
      </c>
      <c r="BD101" s="4">
        <v>16.414000000000001</v>
      </c>
      <c r="BE101" s="4">
        <v>1844.1469999999999</v>
      </c>
      <c r="BF101" s="4">
        <v>430.85899999999998</v>
      </c>
      <c r="BG101" s="4">
        <v>0.81499999999999995</v>
      </c>
      <c r="BH101" s="4">
        <v>0.153</v>
      </c>
      <c r="BI101" s="4">
        <v>0.96799999999999997</v>
      </c>
      <c r="BJ101" s="4">
        <v>0.61299999999999999</v>
      </c>
      <c r="BK101" s="4">
        <v>0.115</v>
      </c>
      <c r="BL101" s="4">
        <v>0.72799999999999998</v>
      </c>
      <c r="BM101" s="4">
        <v>168.9581</v>
      </c>
      <c r="BQ101" s="4">
        <v>699.95699999999999</v>
      </c>
      <c r="BR101" s="4">
        <v>0.40840700000000002</v>
      </c>
      <c r="BS101" s="4">
        <v>-5</v>
      </c>
      <c r="BT101" s="4">
        <v>-5.2956000000000003E-2</v>
      </c>
      <c r="BU101" s="4">
        <v>9.9804370000000002</v>
      </c>
      <c r="BV101" s="4">
        <v>-1.069712</v>
      </c>
      <c r="BW101" s="4">
        <f t="shared" si="14"/>
        <v>2.6368314553999999</v>
      </c>
      <c r="BY101" s="4">
        <f t="shared" si="15"/>
        <v>13564.774605800141</v>
      </c>
      <c r="BZ101" s="4">
        <f t="shared" si="16"/>
        <v>3169.2187346672713</v>
      </c>
      <c r="CA101" s="4">
        <f t="shared" si="17"/>
        <v>4.5089718082969998</v>
      </c>
      <c r="CB101" s="4">
        <f t="shared" si="18"/>
        <v>1242.7851707723089</v>
      </c>
    </row>
    <row r="102" spans="1:80" x14ac:dyDescent="0.25">
      <c r="A102" s="2">
        <v>42067</v>
      </c>
      <c r="B102" s="3">
        <v>2.5994212962962962E-2</v>
      </c>
      <c r="C102" s="4">
        <v>9.6809999999999992</v>
      </c>
      <c r="D102" s="4">
        <v>3.7166999999999999</v>
      </c>
      <c r="E102" s="4">
        <v>37167.378490000003</v>
      </c>
      <c r="F102" s="4">
        <v>41.4</v>
      </c>
      <c r="G102" s="4">
        <v>7.7</v>
      </c>
      <c r="H102" s="4">
        <v>22107.7</v>
      </c>
      <c r="J102" s="4">
        <v>5.4</v>
      </c>
      <c r="K102" s="4">
        <v>0.86040000000000005</v>
      </c>
      <c r="L102" s="4">
        <v>8.3299000000000003</v>
      </c>
      <c r="M102" s="4">
        <v>3.1979000000000002</v>
      </c>
      <c r="N102" s="4">
        <v>35.627099999999999</v>
      </c>
      <c r="O102" s="4">
        <v>6.6315</v>
      </c>
      <c r="P102" s="4">
        <v>42.3</v>
      </c>
      <c r="Q102" s="4">
        <v>26.791499999999999</v>
      </c>
      <c r="R102" s="4">
        <v>4.9869000000000003</v>
      </c>
      <c r="S102" s="4">
        <v>31.8</v>
      </c>
      <c r="T102" s="4">
        <v>22107.711899999998</v>
      </c>
      <c r="W102" s="4">
        <v>0</v>
      </c>
      <c r="X102" s="4">
        <v>4.6462000000000003</v>
      </c>
      <c r="Y102" s="4">
        <v>12</v>
      </c>
      <c r="Z102" s="4">
        <v>844</v>
      </c>
      <c r="AA102" s="4">
        <v>865</v>
      </c>
      <c r="AB102" s="4">
        <v>876</v>
      </c>
      <c r="AC102" s="4">
        <v>62</v>
      </c>
      <c r="AD102" s="4">
        <v>4.83</v>
      </c>
      <c r="AE102" s="4">
        <v>0.11</v>
      </c>
      <c r="AF102" s="4">
        <v>979</v>
      </c>
      <c r="AG102" s="4">
        <v>-16</v>
      </c>
      <c r="AH102" s="4">
        <v>13</v>
      </c>
      <c r="AI102" s="4">
        <v>11</v>
      </c>
      <c r="AJ102" s="4">
        <v>189</v>
      </c>
      <c r="AK102" s="4">
        <v>138</v>
      </c>
      <c r="AL102" s="4">
        <v>2.2999999999999998</v>
      </c>
      <c r="AM102" s="4">
        <v>195</v>
      </c>
      <c r="AN102" s="4" t="s">
        <v>155</v>
      </c>
      <c r="AO102" s="4">
        <v>0</v>
      </c>
      <c r="AP102" s="5"/>
      <c r="BA102" s="4">
        <v>14.023</v>
      </c>
      <c r="BB102" s="4">
        <v>12.8</v>
      </c>
      <c r="BC102" s="4">
        <v>0.91</v>
      </c>
      <c r="BD102" s="4">
        <v>16.225000000000001</v>
      </c>
      <c r="BE102" s="4">
        <v>1838.421</v>
      </c>
      <c r="BF102" s="4">
        <v>449.20600000000002</v>
      </c>
      <c r="BG102" s="4">
        <v>0.82299999999999995</v>
      </c>
      <c r="BH102" s="4">
        <v>0.153</v>
      </c>
      <c r="BI102" s="4">
        <v>0.97699999999999998</v>
      </c>
      <c r="BJ102" s="4">
        <v>0.61899999999999999</v>
      </c>
      <c r="BK102" s="4">
        <v>0.115</v>
      </c>
      <c r="BL102" s="4">
        <v>0.73399999999999999</v>
      </c>
      <c r="BM102" s="4">
        <v>161.34989999999999</v>
      </c>
      <c r="BQ102" s="4">
        <v>745.58799999999997</v>
      </c>
      <c r="BR102" s="4">
        <v>0.37643900000000002</v>
      </c>
      <c r="BS102" s="4">
        <v>-5</v>
      </c>
      <c r="BT102" s="4">
        <v>-5.1090000000000003E-2</v>
      </c>
      <c r="BU102" s="4">
        <v>9.1992180000000001</v>
      </c>
      <c r="BV102" s="4">
        <v>-1.032016</v>
      </c>
      <c r="BW102" s="4">
        <f t="shared" si="14"/>
        <v>2.4304333956000002</v>
      </c>
      <c r="BY102" s="4">
        <f t="shared" si="15"/>
        <v>12464.170203871387</v>
      </c>
      <c r="BZ102" s="4">
        <f t="shared" si="16"/>
        <v>3045.5374697091966</v>
      </c>
      <c r="CA102" s="4">
        <f t="shared" si="17"/>
        <v>4.196710849254</v>
      </c>
      <c r="CB102" s="4">
        <f t="shared" si="18"/>
        <v>1093.9238705267333</v>
      </c>
    </row>
    <row r="103" spans="1:80" x14ac:dyDescent="0.25">
      <c r="A103" s="2">
        <v>42067</v>
      </c>
      <c r="B103" s="3">
        <v>2.6005787037037032E-2</v>
      </c>
      <c r="C103" s="4">
        <v>9.4009999999999998</v>
      </c>
      <c r="D103" s="4">
        <v>4.1524999999999999</v>
      </c>
      <c r="E103" s="4">
        <v>41524.820650000001</v>
      </c>
      <c r="F103" s="4">
        <v>50.9</v>
      </c>
      <c r="G103" s="4">
        <v>7.4</v>
      </c>
      <c r="H103" s="4">
        <v>21778.2</v>
      </c>
      <c r="J103" s="4">
        <v>5.17</v>
      </c>
      <c r="K103" s="4">
        <v>0.8589</v>
      </c>
      <c r="L103" s="4">
        <v>8.0745000000000005</v>
      </c>
      <c r="M103" s="4">
        <v>3.5667</v>
      </c>
      <c r="N103" s="4">
        <v>43.740200000000002</v>
      </c>
      <c r="O103" s="4">
        <v>6.3627000000000002</v>
      </c>
      <c r="P103" s="4">
        <v>50.1</v>
      </c>
      <c r="Q103" s="4">
        <v>32.892499999999998</v>
      </c>
      <c r="R103" s="4">
        <v>4.7847999999999997</v>
      </c>
      <c r="S103" s="4">
        <v>37.700000000000003</v>
      </c>
      <c r="T103" s="4">
        <v>21778.1721</v>
      </c>
      <c r="W103" s="4">
        <v>0</v>
      </c>
      <c r="X103" s="4">
        <v>4.4400000000000004</v>
      </c>
      <c r="Y103" s="4">
        <v>12</v>
      </c>
      <c r="Z103" s="4">
        <v>842</v>
      </c>
      <c r="AA103" s="4">
        <v>863</v>
      </c>
      <c r="AB103" s="4">
        <v>874</v>
      </c>
      <c r="AC103" s="4">
        <v>62</v>
      </c>
      <c r="AD103" s="4">
        <v>4.83</v>
      </c>
      <c r="AE103" s="4">
        <v>0.11</v>
      </c>
      <c r="AF103" s="4">
        <v>979</v>
      </c>
      <c r="AG103" s="4">
        <v>-16</v>
      </c>
      <c r="AH103" s="4">
        <v>13</v>
      </c>
      <c r="AI103" s="4">
        <v>11</v>
      </c>
      <c r="AJ103" s="4">
        <v>188</v>
      </c>
      <c r="AK103" s="4">
        <v>137</v>
      </c>
      <c r="AL103" s="4">
        <v>2.8</v>
      </c>
      <c r="AM103" s="4">
        <v>195</v>
      </c>
      <c r="AN103" s="4" t="s">
        <v>155</v>
      </c>
      <c r="AO103" s="4">
        <v>0</v>
      </c>
      <c r="AP103" s="5"/>
      <c r="BA103" s="4">
        <v>14.023</v>
      </c>
      <c r="BB103" s="4">
        <v>12.65</v>
      </c>
      <c r="BC103" s="4">
        <v>0.9</v>
      </c>
      <c r="BD103" s="4">
        <v>16.422999999999998</v>
      </c>
      <c r="BE103" s="4">
        <v>1771.6369999999999</v>
      </c>
      <c r="BF103" s="4">
        <v>498.08699999999999</v>
      </c>
      <c r="BG103" s="4">
        <v>1.0049999999999999</v>
      </c>
      <c r="BH103" s="4">
        <v>0.14599999999999999</v>
      </c>
      <c r="BI103" s="4">
        <v>1.151</v>
      </c>
      <c r="BJ103" s="4">
        <v>0.75600000000000001</v>
      </c>
      <c r="BK103" s="4">
        <v>0.11</v>
      </c>
      <c r="BL103" s="4">
        <v>0.86599999999999999</v>
      </c>
      <c r="BM103" s="4">
        <v>158.01570000000001</v>
      </c>
      <c r="BQ103" s="4">
        <v>708.33900000000006</v>
      </c>
      <c r="BR103" s="4">
        <v>0.39410000000000001</v>
      </c>
      <c r="BS103" s="4">
        <v>-5</v>
      </c>
      <c r="BT103" s="4">
        <v>-5.0044999999999999E-2</v>
      </c>
      <c r="BU103" s="4">
        <v>9.6308179999999997</v>
      </c>
      <c r="BV103" s="4">
        <v>-1.0109090000000001</v>
      </c>
      <c r="BW103" s="4">
        <f t="shared" si="14"/>
        <v>2.5444621156</v>
      </c>
      <c r="BY103" s="4">
        <f t="shared" si="15"/>
        <v>12574.925056181643</v>
      </c>
      <c r="BZ103" s="4">
        <f t="shared" si="16"/>
        <v>3535.3781256873417</v>
      </c>
      <c r="CA103" s="4">
        <f t="shared" si="17"/>
        <v>5.3660221266959995</v>
      </c>
      <c r="CB103" s="4">
        <f t="shared" si="18"/>
        <v>1121.5816700599962</v>
      </c>
    </row>
    <row r="104" spans="1:80" x14ac:dyDescent="0.25">
      <c r="A104" s="2">
        <v>42067</v>
      </c>
      <c r="B104" s="3">
        <v>2.6017361111111113E-2</v>
      </c>
      <c r="C104" s="4">
        <v>9.18</v>
      </c>
      <c r="D104" s="4">
        <v>4.5373999999999999</v>
      </c>
      <c r="E104" s="4">
        <v>45374.339460000003</v>
      </c>
      <c r="F104" s="4">
        <v>56.1</v>
      </c>
      <c r="G104" s="4">
        <v>3.3</v>
      </c>
      <c r="H104" s="4">
        <v>22044.799999999999</v>
      </c>
      <c r="J104" s="4">
        <v>4.6500000000000004</v>
      </c>
      <c r="K104" s="4">
        <v>0.85680000000000001</v>
      </c>
      <c r="L104" s="4">
        <v>7.8659999999999997</v>
      </c>
      <c r="M104" s="4">
        <v>3.8879000000000001</v>
      </c>
      <c r="N104" s="4">
        <v>48.098799999999997</v>
      </c>
      <c r="O104" s="4">
        <v>2.8048000000000002</v>
      </c>
      <c r="P104" s="4">
        <v>50.9</v>
      </c>
      <c r="Q104" s="4">
        <v>36.170099999999998</v>
      </c>
      <c r="R104" s="4">
        <v>2.1092</v>
      </c>
      <c r="S104" s="4">
        <v>38.299999999999997</v>
      </c>
      <c r="T104" s="4">
        <v>22044.763999999999</v>
      </c>
      <c r="W104" s="4">
        <v>0</v>
      </c>
      <c r="X104" s="4">
        <v>3.9807999999999999</v>
      </c>
      <c r="Y104" s="4">
        <v>12</v>
      </c>
      <c r="Z104" s="4">
        <v>842</v>
      </c>
      <c r="AA104" s="4">
        <v>863</v>
      </c>
      <c r="AB104" s="4">
        <v>873</v>
      </c>
      <c r="AC104" s="4">
        <v>62</v>
      </c>
      <c r="AD104" s="4">
        <v>4.83</v>
      </c>
      <c r="AE104" s="4">
        <v>0.11</v>
      </c>
      <c r="AF104" s="4">
        <v>979</v>
      </c>
      <c r="AG104" s="4">
        <v>-16</v>
      </c>
      <c r="AH104" s="4">
        <v>13</v>
      </c>
      <c r="AI104" s="4">
        <v>11</v>
      </c>
      <c r="AJ104" s="4">
        <v>188</v>
      </c>
      <c r="AK104" s="4">
        <v>138</v>
      </c>
      <c r="AL104" s="4">
        <v>3.2</v>
      </c>
      <c r="AM104" s="4">
        <v>195</v>
      </c>
      <c r="AN104" s="4" t="s">
        <v>155</v>
      </c>
      <c r="AO104" s="4">
        <v>0</v>
      </c>
      <c r="AP104" s="5"/>
      <c r="BA104" s="4">
        <v>14.023</v>
      </c>
      <c r="BB104" s="4">
        <v>12.45</v>
      </c>
      <c r="BC104" s="4">
        <v>0.89</v>
      </c>
      <c r="BD104" s="4">
        <v>16.707000000000001</v>
      </c>
      <c r="BE104" s="4">
        <v>1708.6030000000001</v>
      </c>
      <c r="BF104" s="4">
        <v>537.50199999999995</v>
      </c>
      <c r="BG104" s="4">
        <v>1.0940000000000001</v>
      </c>
      <c r="BH104" s="4">
        <v>6.4000000000000001E-2</v>
      </c>
      <c r="BI104" s="4">
        <v>1.1579999999999999</v>
      </c>
      <c r="BJ104" s="4">
        <v>0.82299999999999995</v>
      </c>
      <c r="BK104" s="4">
        <v>4.8000000000000001E-2</v>
      </c>
      <c r="BL104" s="4">
        <v>0.871</v>
      </c>
      <c r="BM104" s="4">
        <v>158.3485</v>
      </c>
      <c r="BQ104" s="4">
        <v>628.71299999999997</v>
      </c>
      <c r="BR104" s="4">
        <v>0.446467</v>
      </c>
      <c r="BS104" s="4">
        <v>-5</v>
      </c>
      <c r="BT104" s="4">
        <v>-5.0952999999999998E-2</v>
      </c>
      <c r="BU104" s="4">
        <v>10.910539</v>
      </c>
      <c r="BV104" s="4">
        <v>-1.0292520000000001</v>
      </c>
      <c r="BW104" s="4">
        <f t="shared" si="14"/>
        <v>2.8825644038</v>
      </c>
      <c r="BY104" s="4">
        <f t="shared" si="15"/>
        <v>13738.991614591529</v>
      </c>
      <c r="BZ104" s="4">
        <f t="shared" si="16"/>
        <v>4322.0897252469858</v>
      </c>
      <c r="CA104" s="4">
        <f t="shared" si="17"/>
        <v>6.6177983409890002</v>
      </c>
      <c r="CB104" s="4">
        <f t="shared" si="18"/>
        <v>1273.2909363281856</v>
      </c>
    </row>
    <row r="105" spans="1:80" x14ac:dyDescent="0.25">
      <c r="A105" s="2">
        <v>42067</v>
      </c>
      <c r="B105" s="3">
        <v>2.6028935185185186E-2</v>
      </c>
      <c r="C105" s="4">
        <v>9.1470000000000002</v>
      </c>
      <c r="D105" s="4">
        <v>4.5749000000000004</v>
      </c>
      <c r="E105" s="4">
        <v>45748.517930000002</v>
      </c>
      <c r="F105" s="4">
        <v>56.9</v>
      </c>
      <c r="G105" s="4">
        <v>2.9</v>
      </c>
      <c r="H105" s="4">
        <v>22233.9</v>
      </c>
      <c r="J105" s="4">
        <v>4.28</v>
      </c>
      <c r="K105" s="4">
        <v>0.85650000000000004</v>
      </c>
      <c r="L105" s="4">
        <v>7.8342000000000001</v>
      </c>
      <c r="M105" s="4">
        <v>3.9182999999999999</v>
      </c>
      <c r="N105" s="4">
        <v>48.734499999999997</v>
      </c>
      <c r="O105" s="4">
        <v>2.4908000000000001</v>
      </c>
      <c r="P105" s="4">
        <v>51.2</v>
      </c>
      <c r="Q105" s="4">
        <v>36.648200000000003</v>
      </c>
      <c r="R105" s="4">
        <v>1.873</v>
      </c>
      <c r="S105" s="4">
        <v>38.5</v>
      </c>
      <c r="T105" s="4">
        <v>22233.934700000002</v>
      </c>
      <c r="W105" s="4">
        <v>0</v>
      </c>
      <c r="X105" s="4">
        <v>3.6673</v>
      </c>
      <c r="Y105" s="4">
        <v>12</v>
      </c>
      <c r="Z105" s="4">
        <v>841</v>
      </c>
      <c r="AA105" s="4">
        <v>861</v>
      </c>
      <c r="AB105" s="4">
        <v>874</v>
      </c>
      <c r="AC105" s="4">
        <v>62</v>
      </c>
      <c r="AD105" s="4">
        <v>4.83</v>
      </c>
      <c r="AE105" s="4">
        <v>0.11</v>
      </c>
      <c r="AF105" s="4">
        <v>979</v>
      </c>
      <c r="AG105" s="4">
        <v>-16</v>
      </c>
      <c r="AH105" s="4">
        <v>13</v>
      </c>
      <c r="AI105" s="4">
        <v>11</v>
      </c>
      <c r="AJ105" s="4">
        <v>189</v>
      </c>
      <c r="AK105" s="4">
        <v>138</v>
      </c>
      <c r="AL105" s="4">
        <v>2.9</v>
      </c>
      <c r="AM105" s="4">
        <v>195</v>
      </c>
      <c r="AN105" s="4" t="s">
        <v>155</v>
      </c>
      <c r="AO105" s="4">
        <v>0</v>
      </c>
      <c r="AP105" s="5"/>
      <c r="BA105" s="4">
        <v>14.023</v>
      </c>
      <c r="BB105" s="4">
        <v>12.42</v>
      </c>
      <c r="BC105" s="4">
        <v>0.89</v>
      </c>
      <c r="BD105" s="4">
        <v>16.754999999999999</v>
      </c>
      <c r="BE105" s="4">
        <v>1699.549</v>
      </c>
      <c r="BF105" s="4">
        <v>541.02800000000002</v>
      </c>
      <c r="BG105" s="4">
        <v>1.107</v>
      </c>
      <c r="BH105" s="4">
        <v>5.7000000000000002E-2</v>
      </c>
      <c r="BI105" s="4">
        <v>1.1639999999999999</v>
      </c>
      <c r="BJ105" s="4">
        <v>0.83299999999999996</v>
      </c>
      <c r="BK105" s="4">
        <v>4.2999999999999997E-2</v>
      </c>
      <c r="BL105" s="4">
        <v>0.875</v>
      </c>
      <c r="BM105" s="4">
        <v>159.50630000000001</v>
      </c>
      <c r="BQ105" s="4">
        <v>578.48299999999995</v>
      </c>
      <c r="BR105" s="4">
        <v>0.46613700000000002</v>
      </c>
      <c r="BS105" s="4">
        <v>-5</v>
      </c>
      <c r="BT105" s="4">
        <v>-5.0999999999999997E-2</v>
      </c>
      <c r="BU105" s="4">
        <v>11.391220000000001</v>
      </c>
      <c r="BV105" s="4">
        <v>-1.0302</v>
      </c>
      <c r="BW105" s="4">
        <f t="shared" si="14"/>
        <v>3.0095603240000002</v>
      </c>
      <c r="BY105" s="4">
        <f t="shared" si="15"/>
        <v>14268.273244557862</v>
      </c>
      <c r="BZ105" s="4">
        <f t="shared" si="16"/>
        <v>4542.1081339559205</v>
      </c>
      <c r="CA105" s="4">
        <f t="shared" si="17"/>
        <v>6.9933091736199993</v>
      </c>
      <c r="CB105" s="4">
        <f t="shared" si="18"/>
        <v>1339.1078884035821</v>
      </c>
    </row>
    <row r="106" spans="1:80" x14ac:dyDescent="0.25">
      <c r="A106" s="2">
        <v>42067</v>
      </c>
      <c r="B106" s="3">
        <v>2.604050925925926E-2</v>
      </c>
      <c r="C106" s="4">
        <v>9.3239999999999998</v>
      </c>
      <c r="D106" s="4">
        <v>4.3569000000000004</v>
      </c>
      <c r="E106" s="4">
        <v>43569.404260000003</v>
      </c>
      <c r="F106" s="4">
        <v>55.9</v>
      </c>
      <c r="G106" s="4">
        <v>2.8</v>
      </c>
      <c r="H106" s="4">
        <v>21851.5</v>
      </c>
      <c r="J106" s="4">
        <v>4.13</v>
      </c>
      <c r="K106" s="4">
        <v>0.85770000000000002</v>
      </c>
      <c r="L106" s="4">
        <v>7.9966999999999997</v>
      </c>
      <c r="M106" s="4">
        <v>3.7368999999999999</v>
      </c>
      <c r="N106" s="4">
        <v>47.936999999999998</v>
      </c>
      <c r="O106" s="4">
        <v>2.4015</v>
      </c>
      <c r="P106" s="4">
        <v>50.3</v>
      </c>
      <c r="Q106" s="4">
        <v>36.048499999999997</v>
      </c>
      <c r="R106" s="4">
        <v>1.8059000000000001</v>
      </c>
      <c r="S106" s="4">
        <v>37.9</v>
      </c>
      <c r="T106" s="4">
        <v>21851.5173</v>
      </c>
      <c r="W106" s="4">
        <v>0</v>
      </c>
      <c r="X106" s="4">
        <v>3.5409000000000002</v>
      </c>
      <c r="Y106" s="4">
        <v>12</v>
      </c>
      <c r="Z106" s="4">
        <v>842</v>
      </c>
      <c r="AA106" s="4">
        <v>863</v>
      </c>
      <c r="AB106" s="4">
        <v>875</v>
      </c>
      <c r="AC106" s="4">
        <v>62</v>
      </c>
      <c r="AD106" s="4">
        <v>4.83</v>
      </c>
      <c r="AE106" s="4">
        <v>0.11</v>
      </c>
      <c r="AF106" s="4">
        <v>979</v>
      </c>
      <c r="AG106" s="4">
        <v>-16</v>
      </c>
      <c r="AH106" s="4">
        <v>12.048</v>
      </c>
      <c r="AI106" s="4">
        <v>11</v>
      </c>
      <c r="AJ106" s="4">
        <v>189</v>
      </c>
      <c r="AK106" s="4">
        <v>138</v>
      </c>
      <c r="AL106" s="4">
        <v>3.4</v>
      </c>
      <c r="AM106" s="4">
        <v>195</v>
      </c>
      <c r="AN106" s="4" t="s">
        <v>155</v>
      </c>
      <c r="AO106" s="4">
        <v>0</v>
      </c>
      <c r="AP106" s="5"/>
      <c r="BA106" s="4">
        <v>14.023</v>
      </c>
      <c r="BB106" s="4">
        <v>12.52</v>
      </c>
      <c r="BC106" s="4">
        <v>0.89</v>
      </c>
      <c r="BD106" s="4">
        <v>16.593</v>
      </c>
      <c r="BE106" s="4">
        <v>1741.954</v>
      </c>
      <c r="BF106" s="4">
        <v>518.10199999999998</v>
      </c>
      <c r="BG106" s="4">
        <v>1.0940000000000001</v>
      </c>
      <c r="BH106" s="4">
        <v>5.5E-2</v>
      </c>
      <c r="BI106" s="4">
        <v>1.1479999999999999</v>
      </c>
      <c r="BJ106" s="4">
        <v>0.82199999999999995</v>
      </c>
      <c r="BK106" s="4">
        <v>4.1000000000000002E-2</v>
      </c>
      <c r="BL106" s="4">
        <v>0.86399999999999999</v>
      </c>
      <c r="BM106" s="4">
        <v>157.4092</v>
      </c>
      <c r="BQ106" s="4">
        <v>560.84</v>
      </c>
      <c r="BR106" s="4">
        <v>0.49841600000000003</v>
      </c>
      <c r="BS106" s="4">
        <v>-5</v>
      </c>
      <c r="BT106" s="4">
        <v>-5.0999999999999997E-2</v>
      </c>
      <c r="BU106" s="4">
        <v>12.180040999999999</v>
      </c>
      <c r="BV106" s="4">
        <v>-1.0302</v>
      </c>
      <c r="BW106" s="4">
        <f t="shared" si="14"/>
        <v>3.2179668321999997</v>
      </c>
      <c r="BY106" s="4">
        <f t="shared" si="15"/>
        <v>15636.981430264017</v>
      </c>
      <c r="BZ106" s="4">
        <f t="shared" si="16"/>
        <v>4650.841154808134</v>
      </c>
      <c r="CA106" s="4">
        <f t="shared" si="17"/>
        <v>7.3788393583739982</v>
      </c>
      <c r="CB106" s="4">
        <f t="shared" si="18"/>
        <v>1413.0136257057961</v>
      </c>
    </row>
    <row r="107" spans="1:80" x14ac:dyDescent="0.25">
      <c r="A107" s="2">
        <v>42067</v>
      </c>
      <c r="B107" s="3">
        <v>2.6052083333333333E-2</v>
      </c>
      <c r="C107" s="4">
        <v>9.6649999999999991</v>
      </c>
      <c r="D107" s="4">
        <v>3.9794999999999998</v>
      </c>
      <c r="E107" s="4">
        <v>39795.102209999997</v>
      </c>
      <c r="F107" s="4">
        <v>52.5</v>
      </c>
      <c r="G107" s="4">
        <v>2.8</v>
      </c>
      <c r="H107" s="4">
        <v>21351.599999999999</v>
      </c>
      <c r="J107" s="4">
        <v>4.0999999999999996</v>
      </c>
      <c r="K107" s="4">
        <v>0.85899999999999999</v>
      </c>
      <c r="L107" s="4">
        <v>8.3024000000000004</v>
      </c>
      <c r="M107" s="4">
        <v>3.4184999999999999</v>
      </c>
      <c r="N107" s="4">
        <v>45.064300000000003</v>
      </c>
      <c r="O107" s="4">
        <v>2.4053</v>
      </c>
      <c r="P107" s="4">
        <v>47.5</v>
      </c>
      <c r="Q107" s="4">
        <v>33.888199999999998</v>
      </c>
      <c r="R107" s="4">
        <v>1.8088</v>
      </c>
      <c r="S107" s="4">
        <v>35.700000000000003</v>
      </c>
      <c r="T107" s="4">
        <v>21351.586899999998</v>
      </c>
      <c r="W107" s="4">
        <v>0</v>
      </c>
      <c r="X107" s="4">
        <v>3.5219999999999998</v>
      </c>
      <c r="Y107" s="4">
        <v>12</v>
      </c>
      <c r="Z107" s="4">
        <v>844</v>
      </c>
      <c r="AA107" s="4">
        <v>862</v>
      </c>
      <c r="AB107" s="4">
        <v>877</v>
      </c>
      <c r="AC107" s="4">
        <v>62</v>
      </c>
      <c r="AD107" s="4">
        <v>4.83</v>
      </c>
      <c r="AE107" s="4">
        <v>0.11</v>
      </c>
      <c r="AF107" s="4">
        <v>979</v>
      </c>
      <c r="AG107" s="4">
        <v>-16</v>
      </c>
      <c r="AH107" s="4">
        <v>12</v>
      </c>
      <c r="AI107" s="4">
        <v>11</v>
      </c>
      <c r="AJ107" s="4">
        <v>188</v>
      </c>
      <c r="AK107" s="4">
        <v>138</v>
      </c>
      <c r="AL107" s="4">
        <v>3.2</v>
      </c>
      <c r="AM107" s="4">
        <v>195</v>
      </c>
      <c r="AN107" s="4" t="s">
        <v>155</v>
      </c>
      <c r="AO107" s="4">
        <v>0</v>
      </c>
      <c r="AP107" s="5"/>
      <c r="BA107" s="4">
        <v>14.023</v>
      </c>
      <c r="BB107" s="4">
        <v>12.65</v>
      </c>
      <c r="BC107" s="4">
        <v>0.9</v>
      </c>
      <c r="BD107" s="4">
        <v>16.41</v>
      </c>
      <c r="BE107" s="4">
        <v>1816.761</v>
      </c>
      <c r="BF107" s="4">
        <v>476.113</v>
      </c>
      <c r="BG107" s="4">
        <v>1.0329999999999999</v>
      </c>
      <c r="BH107" s="4">
        <v>5.5E-2</v>
      </c>
      <c r="BI107" s="4">
        <v>1.0880000000000001</v>
      </c>
      <c r="BJ107" s="4">
        <v>0.77700000000000002</v>
      </c>
      <c r="BK107" s="4">
        <v>4.1000000000000002E-2</v>
      </c>
      <c r="BL107" s="4">
        <v>0.81799999999999995</v>
      </c>
      <c r="BM107" s="4">
        <v>154.50530000000001</v>
      </c>
      <c r="BQ107" s="4">
        <v>560.38300000000004</v>
      </c>
      <c r="BR107" s="4">
        <v>0.41345500000000002</v>
      </c>
      <c r="BS107" s="4">
        <v>-5</v>
      </c>
      <c r="BT107" s="4">
        <v>-5.0049000000000003E-2</v>
      </c>
      <c r="BU107" s="4">
        <v>10.103795</v>
      </c>
      <c r="BV107" s="4">
        <v>-1.0109889999999999</v>
      </c>
      <c r="BW107" s="4">
        <f t="shared" si="14"/>
        <v>2.669422639</v>
      </c>
      <c r="BY107" s="4">
        <f t="shared" si="15"/>
        <v>13528.505181792312</v>
      </c>
      <c r="BZ107" s="4">
        <f t="shared" si="16"/>
        <v>3545.3739856913949</v>
      </c>
      <c r="CA107" s="4">
        <f t="shared" si="17"/>
        <v>5.7859281029550003</v>
      </c>
      <c r="CB107" s="4">
        <f t="shared" si="18"/>
        <v>1150.5232398011494</v>
      </c>
    </row>
    <row r="108" spans="1:80" x14ac:dyDescent="0.25">
      <c r="A108" s="2">
        <v>42067</v>
      </c>
      <c r="B108" s="3">
        <v>2.6063657407407407E-2</v>
      </c>
      <c r="C108" s="4">
        <v>9.8829999999999991</v>
      </c>
      <c r="D108" s="4">
        <v>3.6806999999999999</v>
      </c>
      <c r="E108" s="4">
        <v>36807.030859999999</v>
      </c>
      <c r="F108" s="4">
        <v>51.9</v>
      </c>
      <c r="G108" s="4">
        <v>2.8</v>
      </c>
      <c r="H108" s="4">
        <v>20652.400000000001</v>
      </c>
      <c r="J108" s="4">
        <v>4.03</v>
      </c>
      <c r="K108" s="4">
        <v>0.86099999999999999</v>
      </c>
      <c r="L108" s="4">
        <v>8.5091000000000001</v>
      </c>
      <c r="M108" s="4">
        <v>3.169</v>
      </c>
      <c r="N108" s="4">
        <v>44.642299999999999</v>
      </c>
      <c r="O108" s="4">
        <v>2.4106999999999998</v>
      </c>
      <c r="P108" s="4">
        <v>47.1</v>
      </c>
      <c r="Q108" s="4">
        <v>33.570900000000002</v>
      </c>
      <c r="R108" s="4">
        <v>1.8129</v>
      </c>
      <c r="S108" s="4">
        <v>35.4</v>
      </c>
      <c r="T108" s="4">
        <v>20652.3842</v>
      </c>
      <c r="W108" s="4">
        <v>0</v>
      </c>
      <c r="X108" s="4">
        <v>3.4712000000000001</v>
      </c>
      <c r="Y108" s="4">
        <v>12</v>
      </c>
      <c r="Z108" s="4">
        <v>846</v>
      </c>
      <c r="AA108" s="4">
        <v>864</v>
      </c>
      <c r="AB108" s="4">
        <v>879</v>
      </c>
      <c r="AC108" s="4">
        <v>62</v>
      </c>
      <c r="AD108" s="4">
        <v>4.83</v>
      </c>
      <c r="AE108" s="4">
        <v>0.11</v>
      </c>
      <c r="AF108" s="4">
        <v>979</v>
      </c>
      <c r="AG108" s="4">
        <v>-16</v>
      </c>
      <c r="AH108" s="4">
        <v>12.950049999999999</v>
      </c>
      <c r="AI108" s="4">
        <v>11</v>
      </c>
      <c r="AJ108" s="4">
        <v>188</v>
      </c>
      <c r="AK108" s="4">
        <v>138</v>
      </c>
      <c r="AL108" s="4">
        <v>3.8</v>
      </c>
      <c r="AM108" s="4">
        <v>195</v>
      </c>
      <c r="AN108" s="4" t="s">
        <v>155</v>
      </c>
      <c r="AO108" s="4">
        <v>0</v>
      </c>
      <c r="AP108" s="5"/>
      <c r="BA108" s="4">
        <v>14.023</v>
      </c>
      <c r="BB108" s="4">
        <v>12.82</v>
      </c>
      <c r="BC108" s="4">
        <v>0.91</v>
      </c>
      <c r="BD108" s="4">
        <v>16.148</v>
      </c>
      <c r="BE108" s="4">
        <v>1877.32</v>
      </c>
      <c r="BF108" s="4">
        <v>444.99099999999999</v>
      </c>
      <c r="BG108" s="4">
        <v>1.0309999999999999</v>
      </c>
      <c r="BH108" s="4">
        <v>5.6000000000000001E-2</v>
      </c>
      <c r="BI108" s="4">
        <v>1.087</v>
      </c>
      <c r="BJ108" s="4">
        <v>0.77600000000000002</v>
      </c>
      <c r="BK108" s="4">
        <v>4.2000000000000003E-2</v>
      </c>
      <c r="BL108" s="4">
        <v>0.81799999999999995</v>
      </c>
      <c r="BM108" s="4">
        <v>150.67599999999999</v>
      </c>
      <c r="BQ108" s="4">
        <v>556.83900000000006</v>
      </c>
      <c r="BR108" s="4">
        <v>0.31304500000000002</v>
      </c>
      <c r="BS108" s="4">
        <v>-5</v>
      </c>
      <c r="BT108" s="4">
        <v>-0.05</v>
      </c>
      <c r="BU108" s="4">
        <v>7.6500360000000001</v>
      </c>
      <c r="BV108" s="4">
        <v>-1.01</v>
      </c>
      <c r="BW108" s="4">
        <f t="shared" si="14"/>
        <v>2.0211395111999999</v>
      </c>
      <c r="BY108" s="4">
        <f t="shared" si="15"/>
        <v>10584.473835054239</v>
      </c>
      <c r="BZ108" s="4">
        <f t="shared" si="16"/>
        <v>2508.8933140512117</v>
      </c>
      <c r="CA108" s="4">
        <f t="shared" si="17"/>
        <v>4.3751473888320005</v>
      </c>
      <c r="CB108" s="4">
        <f t="shared" si="18"/>
        <v>849.52281953563192</v>
      </c>
    </row>
    <row r="109" spans="1:80" x14ac:dyDescent="0.25">
      <c r="A109" s="2">
        <v>42067</v>
      </c>
      <c r="B109" s="3">
        <v>2.607523148148148E-2</v>
      </c>
      <c r="C109" s="4">
        <v>9.6150000000000002</v>
      </c>
      <c r="D109" s="4">
        <v>3.7703000000000002</v>
      </c>
      <c r="E109" s="4">
        <v>37702.858379999998</v>
      </c>
      <c r="F109" s="4">
        <v>51.2</v>
      </c>
      <c r="G109" s="4">
        <v>3</v>
      </c>
      <c r="H109" s="4">
        <v>20180.099999999999</v>
      </c>
      <c r="J109" s="4">
        <v>4</v>
      </c>
      <c r="K109" s="4">
        <v>0.86260000000000003</v>
      </c>
      <c r="L109" s="4">
        <v>8.2934000000000001</v>
      </c>
      <c r="M109" s="4">
        <v>3.2521</v>
      </c>
      <c r="N109" s="4">
        <v>44.1633</v>
      </c>
      <c r="O109" s="4">
        <v>2.5802</v>
      </c>
      <c r="P109" s="4">
        <v>46.7</v>
      </c>
      <c r="Q109" s="4">
        <v>33.210599999999999</v>
      </c>
      <c r="R109" s="4">
        <v>1.9402999999999999</v>
      </c>
      <c r="S109" s="4">
        <v>35.200000000000003</v>
      </c>
      <c r="T109" s="4">
        <v>20180.0694</v>
      </c>
      <c r="W109" s="4">
        <v>0</v>
      </c>
      <c r="X109" s="4">
        <v>3.4502999999999999</v>
      </c>
      <c r="Y109" s="4">
        <v>12</v>
      </c>
      <c r="Z109" s="4">
        <v>846</v>
      </c>
      <c r="AA109" s="4">
        <v>865</v>
      </c>
      <c r="AB109" s="4">
        <v>877</v>
      </c>
      <c r="AC109" s="4">
        <v>62</v>
      </c>
      <c r="AD109" s="4">
        <v>4.83</v>
      </c>
      <c r="AE109" s="4">
        <v>0.11</v>
      </c>
      <c r="AF109" s="4">
        <v>979</v>
      </c>
      <c r="AG109" s="4">
        <v>-16</v>
      </c>
      <c r="AH109" s="4">
        <v>13</v>
      </c>
      <c r="AI109" s="4">
        <v>11</v>
      </c>
      <c r="AJ109" s="4">
        <v>188</v>
      </c>
      <c r="AK109" s="4">
        <v>138.9</v>
      </c>
      <c r="AL109" s="4">
        <v>3.2</v>
      </c>
      <c r="AM109" s="4">
        <v>195</v>
      </c>
      <c r="AN109" s="4" t="s">
        <v>155</v>
      </c>
      <c r="AO109" s="4">
        <v>0</v>
      </c>
      <c r="AP109" s="5"/>
      <c r="BA109" s="4">
        <v>14.023</v>
      </c>
      <c r="BB109" s="4">
        <v>12.99</v>
      </c>
      <c r="BC109" s="4">
        <v>0.93</v>
      </c>
      <c r="BD109" s="4">
        <v>15.933</v>
      </c>
      <c r="BE109" s="4">
        <v>1854.0509999999999</v>
      </c>
      <c r="BF109" s="4">
        <v>462.73599999999999</v>
      </c>
      <c r="BG109" s="4">
        <v>1.034</v>
      </c>
      <c r="BH109" s="4">
        <v>0.06</v>
      </c>
      <c r="BI109" s="4">
        <v>1.0940000000000001</v>
      </c>
      <c r="BJ109" s="4">
        <v>0.77800000000000002</v>
      </c>
      <c r="BK109" s="4">
        <v>4.4999999999999998E-2</v>
      </c>
      <c r="BL109" s="4">
        <v>0.82299999999999995</v>
      </c>
      <c r="BM109" s="4">
        <v>149.18790000000001</v>
      </c>
      <c r="BQ109" s="4">
        <v>560.84199999999998</v>
      </c>
      <c r="BR109" s="4">
        <v>0.26429999999999998</v>
      </c>
      <c r="BS109" s="4">
        <v>-5</v>
      </c>
      <c r="BT109" s="4">
        <v>-5.0950000000000002E-2</v>
      </c>
      <c r="BU109" s="4">
        <v>6.458831</v>
      </c>
      <c r="BV109" s="4">
        <v>-1.02919</v>
      </c>
      <c r="BW109" s="4">
        <f t="shared" si="14"/>
        <v>1.7064231502</v>
      </c>
      <c r="BY109" s="4">
        <f t="shared" si="15"/>
        <v>8825.5765288187977</v>
      </c>
      <c r="BZ109" s="4">
        <f t="shared" si="16"/>
        <v>2202.6966791309919</v>
      </c>
      <c r="CA109" s="4">
        <f t="shared" si="17"/>
        <v>3.7034032717659997</v>
      </c>
      <c r="CB109" s="4">
        <f t="shared" si="18"/>
        <v>710.15804237519137</v>
      </c>
    </row>
    <row r="110" spans="1:80" x14ac:dyDescent="0.25">
      <c r="A110" s="2">
        <v>42067</v>
      </c>
      <c r="B110" s="3">
        <v>2.6086805555555554E-2</v>
      </c>
      <c r="C110" s="4">
        <v>8.9039999999999999</v>
      </c>
      <c r="D110" s="4">
        <v>4.3958000000000004</v>
      </c>
      <c r="E110" s="4">
        <v>43958.28845</v>
      </c>
      <c r="F110" s="4">
        <v>58.6</v>
      </c>
      <c r="G110" s="4">
        <v>3.2</v>
      </c>
      <c r="H110" s="4">
        <v>20867.8</v>
      </c>
      <c r="J110" s="4">
        <v>4</v>
      </c>
      <c r="K110" s="4">
        <v>0.86170000000000002</v>
      </c>
      <c r="L110" s="4">
        <v>7.6722000000000001</v>
      </c>
      <c r="M110" s="4">
        <v>3.7877000000000001</v>
      </c>
      <c r="N110" s="4">
        <v>50.512099999999997</v>
      </c>
      <c r="O110" s="4">
        <v>2.742</v>
      </c>
      <c r="P110" s="4">
        <v>53.3</v>
      </c>
      <c r="Q110" s="4">
        <v>37.984999999999999</v>
      </c>
      <c r="R110" s="4">
        <v>2.0619999999999998</v>
      </c>
      <c r="S110" s="4">
        <v>40</v>
      </c>
      <c r="T110" s="4">
        <v>20867.766500000002</v>
      </c>
      <c r="W110" s="4">
        <v>0</v>
      </c>
      <c r="X110" s="4">
        <v>3.4466000000000001</v>
      </c>
      <c r="Y110" s="4">
        <v>12</v>
      </c>
      <c r="Z110" s="4">
        <v>843</v>
      </c>
      <c r="AA110" s="4">
        <v>863</v>
      </c>
      <c r="AB110" s="4">
        <v>875</v>
      </c>
      <c r="AC110" s="4">
        <v>62</v>
      </c>
      <c r="AD110" s="4">
        <v>4.83</v>
      </c>
      <c r="AE110" s="4">
        <v>0.11</v>
      </c>
      <c r="AF110" s="4">
        <v>979</v>
      </c>
      <c r="AG110" s="4">
        <v>-16</v>
      </c>
      <c r="AH110" s="4">
        <v>13</v>
      </c>
      <c r="AI110" s="4">
        <v>11</v>
      </c>
      <c r="AJ110" s="4">
        <v>188.9</v>
      </c>
      <c r="AK110" s="4">
        <v>138.1</v>
      </c>
      <c r="AL110" s="4">
        <v>3.6</v>
      </c>
      <c r="AM110" s="4">
        <v>195</v>
      </c>
      <c r="AN110" s="4" t="s">
        <v>155</v>
      </c>
      <c r="AO110" s="4">
        <v>0</v>
      </c>
      <c r="AP110" s="5"/>
      <c r="BA110" s="4">
        <v>14.023</v>
      </c>
      <c r="BB110" s="4">
        <v>12.89</v>
      </c>
      <c r="BC110" s="4">
        <v>0.92</v>
      </c>
      <c r="BD110" s="4">
        <v>16.055</v>
      </c>
      <c r="BE110" s="4">
        <v>1717.3050000000001</v>
      </c>
      <c r="BF110" s="4">
        <v>539.61</v>
      </c>
      <c r="BG110" s="4">
        <v>1.1839999999999999</v>
      </c>
      <c r="BH110" s="4">
        <v>6.4000000000000001E-2</v>
      </c>
      <c r="BI110" s="4">
        <v>1.248</v>
      </c>
      <c r="BJ110" s="4">
        <v>0.89</v>
      </c>
      <c r="BK110" s="4">
        <v>4.8000000000000001E-2</v>
      </c>
      <c r="BL110" s="4">
        <v>0.93899999999999995</v>
      </c>
      <c r="BM110" s="4">
        <v>154.46250000000001</v>
      </c>
      <c r="BQ110" s="4">
        <v>560.94600000000003</v>
      </c>
      <c r="BR110" s="4">
        <v>0.27245000000000003</v>
      </c>
      <c r="BS110" s="4">
        <v>-5</v>
      </c>
      <c r="BT110" s="4">
        <v>-4.7199999999999999E-2</v>
      </c>
      <c r="BU110" s="4">
        <v>6.6579969999999999</v>
      </c>
      <c r="BV110" s="4">
        <v>-0.95343999999999995</v>
      </c>
      <c r="BW110" s="4">
        <f t="shared" si="14"/>
        <v>1.7590428074</v>
      </c>
      <c r="BY110" s="4">
        <f t="shared" si="15"/>
        <v>8426.7191035686446</v>
      </c>
      <c r="BZ110" s="4">
        <f t="shared" si="16"/>
        <v>2647.83593798229</v>
      </c>
      <c r="CA110" s="4">
        <f t="shared" si="17"/>
        <v>4.3671799722099998</v>
      </c>
      <c r="CB110" s="4">
        <f t="shared" si="18"/>
        <v>757.93880500841249</v>
      </c>
    </row>
    <row r="111" spans="1:80" x14ac:dyDescent="0.25">
      <c r="A111" s="2">
        <v>42067</v>
      </c>
      <c r="B111" s="3">
        <v>2.6098379629629628E-2</v>
      </c>
      <c r="C111" s="4">
        <v>8.3979999999999997</v>
      </c>
      <c r="D111" s="4">
        <v>4.6715999999999998</v>
      </c>
      <c r="E111" s="4">
        <v>46715.67568</v>
      </c>
      <c r="F111" s="4">
        <v>62.2</v>
      </c>
      <c r="G111" s="4">
        <v>4.3</v>
      </c>
      <c r="H111" s="4">
        <v>25533.599999999999</v>
      </c>
      <c r="J111" s="4">
        <v>3.98</v>
      </c>
      <c r="K111" s="4">
        <v>0.85840000000000005</v>
      </c>
      <c r="L111" s="4">
        <v>7.2087000000000003</v>
      </c>
      <c r="M111" s="4">
        <v>4.0102000000000002</v>
      </c>
      <c r="N111" s="4">
        <v>53.401499999999999</v>
      </c>
      <c r="O111" s="4">
        <v>3.6833999999999998</v>
      </c>
      <c r="P111" s="4">
        <v>57.1</v>
      </c>
      <c r="Q111" s="4">
        <v>40.168300000000002</v>
      </c>
      <c r="R111" s="4">
        <v>2.7706</v>
      </c>
      <c r="S111" s="4">
        <v>42.9</v>
      </c>
      <c r="T111" s="4">
        <v>25533.6495</v>
      </c>
      <c r="W111" s="4">
        <v>0</v>
      </c>
      <c r="X111" s="4">
        <v>3.4184000000000001</v>
      </c>
      <c r="Y111" s="4">
        <v>12</v>
      </c>
      <c r="Z111" s="4">
        <v>842</v>
      </c>
      <c r="AA111" s="4">
        <v>861</v>
      </c>
      <c r="AB111" s="4">
        <v>873</v>
      </c>
      <c r="AC111" s="4">
        <v>63</v>
      </c>
      <c r="AD111" s="4">
        <v>4.91</v>
      </c>
      <c r="AE111" s="4">
        <v>0.11</v>
      </c>
      <c r="AF111" s="4">
        <v>979</v>
      </c>
      <c r="AG111" s="4">
        <v>-16</v>
      </c>
      <c r="AH111" s="4">
        <v>13</v>
      </c>
      <c r="AI111" s="4">
        <v>11</v>
      </c>
      <c r="AJ111" s="4">
        <v>189</v>
      </c>
      <c r="AK111" s="4">
        <v>139</v>
      </c>
      <c r="AL111" s="4">
        <v>3.9</v>
      </c>
      <c r="AM111" s="4">
        <v>195</v>
      </c>
      <c r="AN111" s="4" t="s">
        <v>155</v>
      </c>
      <c r="AO111" s="4">
        <v>0</v>
      </c>
      <c r="AP111" s="5"/>
      <c r="BA111" s="4">
        <v>14.023</v>
      </c>
      <c r="BB111" s="4">
        <v>12.57</v>
      </c>
      <c r="BC111" s="4">
        <v>0.9</v>
      </c>
      <c r="BD111" s="4">
        <v>16.492999999999999</v>
      </c>
      <c r="BE111" s="4">
        <v>1587.0530000000001</v>
      </c>
      <c r="BF111" s="4">
        <v>561.91800000000001</v>
      </c>
      <c r="BG111" s="4">
        <v>1.2310000000000001</v>
      </c>
      <c r="BH111" s="4">
        <v>8.5000000000000006E-2</v>
      </c>
      <c r="BI111" s="4">
        <v>1.3160000000000001</v>
      </c>
      <c r="BJ111" s="4">
        <v>0.92600000000000005</v>
      </c>
      <c r="BK111" s="4">
        <v>6.4000000000000001E-2</v>
      </c>
      <c r="BL111" s="4">
        <v>0.99</v>
      </c>
      <c r="BM111" s="4">
        <v>185.89449999999999</v>
      </c>
      <c r="BQ111" s="4">
        <v>547.21799999999996</v>
      </c>
      <c r="BR111" s="4">
        <v>0.35049200000000003</v>
      </c>
      <c r="BS111" s="4">
        <v>-5</v>
      </c>
      <c r="BT111" s="4">
        <v>-4.7957E-2</v>
      </c>
      <c r="BU111" s="4">
        <v>8.5651589999999995</v>
      </c>
      <c r="BV111" s="4">
        <v>-0.96872499999999995</v>
      </c>
      <c r="BW111" s="4">
        <f t="shared" si="14"/>
        <v>2.2629150077999998</v>
      </c>
      <c r="BY111" s="4">
        <f t="shared" si="15"/>
        <v>10018.307268096698</v>
      </c>
      <c r="BZ111" s="4">
        <f t="shared" si="16"/>
        <v>3547.1198400269936</v>
      </c>
      <c r="CA111" s="4">
        <f t="shared" si="17"/>
        <v>5.8453955414580001</v>
      </c>
      <c r="CB111" s="4">
        <f t="shared" si="18"/>
        <v>1173.4631549476935</v>
      </c>
    </row>
    <row r="112" spans="1:80" x14ac:dyDescent="0.25">
      <c r="A112" s="2">
        <v>42067</v>
      </c>
      <c r="B112" s="3">
        <v>2.6109953703703708E-2</v>
      </c>
      <c r="C112" s="4">
        <v>8.3940000000000001</v>
      </c>
      <c r="D112" s="4">
        <v>4.8140000000000001</v>
      </c>
      <c r="E112" s="4">
        <v>48140.119760000001</v>
      </c>
      <c r="F112" s="4">
        <v>62.2</v>
      </c>
      <c r="G112" s="4">
        <v>4.4000000000000004</v>
      </c>
      <c r="H112" s="4">
        <v>27584</v>
      </c>
      <c r="J112" s="4">
        <v>3.9</v>
      </c>
      <c r="K112" s="4">
        <v>0.8548</v>
      </c>
      <c r="L112" s="4">
        <v>7.1749999999999998</v>
      </c>
      <c r="M112" s="4">
        <v>4.1148999999999996</v>
      </c>
      <c r="N112" s="4">
        <v>53.174999999999997</v>
      </c>
      <c r="O112" s="4">
        <v>3.7530999999999999</v>
      </c>
      <c r="P112" s="4">
        <v>56.9</v>
      </c>
      <c r="Q112" s="4">
        <v>39.9985</v>
      </c>
      <c r="R112" s="4">
        <v>2.8231000000000002</v>
      </c>
      <c r="S112" s="4">
        <v>42.8</v>
      </c>
      <c r="T112" s="4">
        <v>27584.013599999998</v>
      </c>
      <c r="W112" s="4">
        <v>0</v>
      </c>
      <c r="X112" s="4">
        <v>3.3336000000000001</v>
      </c>
      <c r="Y112" s="4">
        <v>12</v>
      </c>
      <c r="Z112" s="4">
        <v>843</v>
      </c>
      <c r="AA112" s="4">
        <v>864</v>
      </c>
      <c r="AB112" s="4">
        <v>875</v>
      </c>
      <c r="AC112" s="4">
        <v>63</v>
      </c>
      <c r="AD112" s="4">
        <v>4.91</v>
      </c>
      <c r="AE112" s="4">
        <v>0.11</v>
      </c>
      <c r="AF112" s="4">
        <v>979</v>
      </c>
      <c r="AG112" s="4">
        <v>-16</v>
      </c>
      <c r="AH112" s="4">
        <v>13</v>
      </c>
      <c r="AI112" s="4">
        <v>11</v>
      </c>
      <c r="AJ112" s="4">
        <v>189</v>
      </c>
      <c r="AK112" s="4">
        <v>139</v>
      </c>
      <c r="AL112" s="4">
        <v>3</v>
      </c>
      <c r="AM112" s="4">
        <v>195</v>
      </c>
      <c r="AN112" s="4" t="s">
        <v>155</v>
      </c>
      <c r="AO112" s="4">
        <v>0</v>
      </c>
      <c r="AP112" s="5"/>
      <c r="BA112" s="4">
        <v>14.023</v>
      </c>
      <c r="BB112" s="4">
        <v>12.26</v>
      </c>
      <c r="BC112" s="4">
        <v>0.87</v>
      </c>
      <c r="BD112" s="4">
        <v>16.989999999999998</v>
      </c>
      <c r="BE112" s="4">
        <v>1548.5</v>
      </c>
      <c r="BF112" s="4">
        <v>565.23099999999999</v>
      </c>
      <c r="BG112" s="4">
        <v>1.202</v>
      </c>
      <c r="BH112" s="4">
        <v>8.5000000000000006E-2</v>
      </c>
      <c r="BI112" s="4">
        <v>1.2869999999999999</v>
      </c>
      <c r="BJ112" s="4">
        <v>0.90400000000000003</v>
      </c>
      <c r="BK112" s="4">
        <v>6.4000000000000001E-2</v>
      </c>
      <c r="BL112" s="4">
        <v>0.96799999999999997</v>
      </c>
      <c r="BM112" s="4">
        <v>196.86429999999999</v>
      </c>
      <c r="BQ112" s="4">
        <v>523.12400000000002</v>
      </c>
      <c r="BR112" s="4">
        <v>0.57484599999999997</v>
      </c>
      <c r="BS112" s="4">
        <v>-5</v>
      </c>
      <c r="BT112" s="4">
        <v>-4.8956E-2</v>
      </c>
      <c r="BU112" s="4">
        <v>14.047802000000001</v>
      </c>
      <c r="BV112" s="4">
        <v>-0.98891200000000001</v>
      </c>
      <c r="BW112" s="4">
        <f t="shared" si="14"/>
        <v>3.7114292884000002</v>
      </c>
      <c r="BY112" s="4">
        <f t="shared" si="15"/>
        <v>16031.976769589</v>
      </c>
      <c r="BZ112" s="4">
        <f t="shared" si="16"/>
        <v>5851.9665879570939</v>
      </c>
      <c r="CA112" s="4">
        <f t="shared" si="17"/>
        <v>9.3593199868960006</v>
      </c>
      <c r="CB112" s="4">
        <f t="shared" si="18"/>
        <v>2038.1813912569582</v>
      </c>
    </row>
    <row r="113" spans="1:80" x14ac:dyDescent="0.25">
      <c r="A113" s="2">
        <v>42067</v>
      </c>
      <c r="B113" s="3">
        <v>2.6121527777777778E-2</v>
      </c>
      <c r="C113" s="4">
        <v>8.6780000000000008</v>
      </c>
      <c r="D113" s="4">
        <v>4.8539000000000003</v>
      </c>
      <c r="E113" s="4">
        <v>48539.101499999997</v>
      </c>
      <c r="F113" s="4">
        <v>53.1</v>
      </c>
      <c r="G113" s="4">
        <v>5.6</v>
      </c>
      <c r="H113" s="4">
        <v>25447.5</v>
      </c>
      <c r="J113" s="4">
        <v>3.9</v>
      </c>
      <c r="K113" s="4">
        <v>0.85440000000000005</v>
      </c>
      <c r="L113" s="4">
        <v>7.4149000000000003</v>
      </c>
      <c r="M113" s="4">
        <v>4.1474000000000002</v>
      </c>
      <c r="N113" s="4">
        <v>45.333300000000001</v>
      </c>
      <c r="O113" s="4">
        <v>4.7849000000000004</v>
      </c>
      <c r="P113" s="4">
        <v>50.1</v>
      </c>
      <c r="Q113" s="4">
        <v>34.099899999999998</v>
      </c>
      <c r="R113" s="4">
        <v>3.5992000000000002</v>
      </c>
      <c r="S113" s="4">
        <v>37.700000000000003</v>
      </c>
      <c r="T113" s="4">
        <v>25447.482400000001</v>
      </c>
      <c r="W113" s="4">
        <v>0</v>
      </c>
      <c r="X113" s="4">
        <v>3.3323</v>
      </c>
      <c r="Y113" s="4">
        <v>12</v>
      </c>
      <c r="Z113" s="4">
        <v>841</v>
      </c>
      <c r="AA113" s="4">
        <v>863</v>
      </c>
      <c r="AB113" s="4">
        <v>873</v>
      </c>
      <c r="AC113" s="4">
        <v>63</v>
      </c>
      <c r="AD113" s="4">
        <v>4.91</v>
      </c>
      <c r="AE113" s="4">
        <v>0.11</v>
      </c>
      <c r="AF113" s="4">
        <v>979</v>
      </c>
      <c r="AG113" s="4">
        <v>-16</v>
      </c>
      <c r="AH113" s="4">
        <v>13</v>
      </c>
      <c r="AI113" s="4">
        <v>11</v>
      </c>
      <c r="AJ113" s="4">
        <v>189</v>
      </c>
      <c r="AK113" s="4">
        <v>139</v>
      </c>
      <c r="AL113" s="4">
        <v>3.6</v>
      </c>
      <c r="AM113" s="4">
        <v>195</v>
      </c>
      <c r="AN113" s="4" t="s">
        <v>155</v>
      </c>
      <c r="AO113" s="4">
        <v>0</v>
      </c>
      <c r="AP113" s="5"/>
      <c r="BA113" s="4">
        <v>14.023</v>
      </c>
      <c r="BB113" s="4">
        <v>12.22</v>
      </c>
      <c r="BC113" s="4">
        <v>0.87</v>
      </c>
      <c r="BD113" s="4">
        <v>17.035</v>
      </c>
      <c r="BE113" s="4">
        <v>1593.597</v>
      </c>
      <c r="BF113" s="4">
        <v>567.31299999999999</v>
      </c>
      <c r="BG113" s="4">
        <v>1.02</v>
      </c>
      <c r="BH113" s="4">
        <v>0.108</v>
      </c>
      <c r="BI113" s="4">
        <v>1.1279999999999999</v>
      </c>
      <c r="BJ113" s="4">
        <v>0.76700000000000002</v>
      </c>
      <c r="BK113" s="4">
        <v>8.1000000000000003E-2</v>
      </c>
      <c r="BL113" s="4">
        <v>0.84799999999999998</v>
      </c>
      <c r="BM113" s="4">
        <v>180.85730000000001</v>
      </c>
      <c r="BQ113" s="4">
        <v>520.73500000000001</v>
      </c>
      <c r="BR113" s="4">
        <v>0.58022499999999999</v>
      </c>
      <c r="BS113" s="4">
        <v>-5</v>
      </c>
      <c r="BT113" s="4">
        <v>-4.709E-2</v>
      </c>
      <c r="BU113" s="4">
        <v>14.179243</v>
      </c>
      <c r="BV113" s="4">
        <v>-0.95121599999999995</v>
      </c>
      <c r="BW113" s="4">
        <f t="shared" si="14"/>
        <v>3.7461560005999996</v>
      </c>
      <c r="BY113" s="4">
        <f t="shared" si="15"/>
        <v>16653.251341911324</v>
      </c>
      <c r="BZ113" s="4">
        <f t="shared" si="16"/>
        <v>5928.4787675514826</v>
      </c>
      <c r="CA113" s="4">
        <f t="shared" si="17"/>
        <v>8.0152283037970005</v>
      </c>
      <c r="CB113" s="4">
        <f t="shared" si="18"/>
        <v>1889.9772489026145</v>
      </c>
    </row>
    <row r="114" spans="1:80" x14ac:dyDescent="0.25">
      <c r="A114" s="2">
        <v>42067</v>
      </c>
      <c r="B114" s="3">
        <v>2.6133101851851855E-2</v>
      </c>
      <c r="C114" s="4">
        <v>8.9700000000000006</v>
      </c>
      <c r="D114" s="4">
        <v>4.7862</v>
      </c>
      <c r="E114" s="4">
        <v>47862.137029999998</v>
      </c>
      <c r="F114" s="4">
        <v>52</v>
      </c>
      <c r="G114" s="4">
        <v>9.1</v>
      </c>
      <c r="H114" s="4">
        <v>23930.5</v>
      </c>
      <c r="J114" s="4">
        <v>4.17</v>
      </c>
      <c r="K114" s="4">
        <v>0.85419999999999996</v>
      </c>
      <c r="L114" s="4">
        <v>7.6618000000000004</v>
      </c>
      <c r="M114" s="4">
        <v>4.0881999999999996</v>
      </c>
      <c r="N114" s="4">
        <v>44.455800000000004</v>
      </c>
      <c r="O114" s="4">
        <v>7.7663000000000002</v>
      </c>
      <c r="P114" s="4">
        <v>52.2</v>
      </c>
      <c r="Q114" s="4">
        <v>33.488</v>
      </c>
      <c r="R114" s="4">
        <v>5.8502999999999998</v>
      </c>
      <c r="S114" s="4">
        <v>39.299999999999997</v>
      </c>
      <c r="T114" s="4">
        <v>23930.5452</v>
      </c>
      <c r="W114" s="4">
        <v>0</v>
      </c>
      <c r="X114" s="4">
        <v>3.5598000000000001</v>
      </c>
      <c r="Y114" s="4">
        <v>11.9</v>
      </c>
      <c r="Z114" s="4">
        <v>842</v>
      </c>
      <c r="AA114" s="4">
        <v>862</v>
      </c>
      <c r="AB114" s="4">
        <v>872</v>
      </c>
      <c r="AC114" s="4">
        <v>63</v>
      </c>
      <c r="AD114" s="4">
        <v>5.32</v>
      </c>
      <c r="AE114" s="4">
        <v>0.12</v>
      </c>
      <c r="AF114" s="4">
        <v>979</v>
      </c>
      <c r="AG114" s="4">
        <v>-15</v>
      </c>
      <c r="AH114" s="4">
        <v>13</v>
      </c>
      <c r="AI114" s="4">
        <v>11</v>
      </c>
      <c r="AJ114" s="4">
        <v>189</v>
      </c>
      <c r="AK114" s="4">
        <v>139</v>
      </c>
      <c r="AL114" s="4">
        <v>2.9</v>
      </c>
      <c r="AM114" s="4">
        <v>195</v>
      </c>
      <c r="AN114" s="4" t="s">
        <v>155</v>
      </c>
      <c r="AO114" s="4">
        <v>0</v>
      </c>
      <c r="AP114" s="5"/>
      <c r="BA114" s="4">
        <v>14.023</v>
      </c>
      <c r="BB114" s="4">
        <v>12.21</v>
      </c>
      <c r="BC114" s="4">
        <v>0.87</v>
      </c>
      <c r="BD114" s="4">
        <v>17.074000000000002</v>
      </c>
      <c r="BE114" s="4">
        <v>1642.4559999999999</v>
      </c>
      <c r="BF114" s="4">
        <v>557.78899999999999</v>
      </c>
      <c r="BG114" s="4">
        <v>0.998</v>
      </c>
      <c r="BH114" s="4">
        <v>0.17399999999999999</v>
      </c>
      <c r="BI114" s="4">
        <v>1.1719999999999999</v>
      </c>
      <c r="BJ114" s="4">
        <v>0.752</v>
      </c>
      <c r="BK114" s="4">
        <v>0.13100000000000001</v>
      </c>
      <c r="BL114" s="4">
        <v>0.88300000000000001</v>
      </c>
      <c r="BM114" s="4">
        <v>169.642</v>
      </c>
      <c r="BQ114" s="4">
        <v>554.86400000000003</v>
      </c>
      <c r="BR114" s="4">
        <v>0.68303700000000001</v>
      </c>
      <c r="BS114" s="4">
        <v>-5</v>
      </c>
      <c r="BT114" s="4">
        <v>-4.8908E-2</v>
      </c>
      <c r="BU114" s="4">
        <v>16.691716</v>
      </c>
      <c r="BV114" s="4">
        <v>-0.98794300000000002</v>
      </c>
      <c r="BW114" s="4">
        <f t="shared" si="14"/>
        <v>4.4099513671999997</v>
      </c>
      <c r="BY114" s="4">
        <f t="shared" si="15"/>
        <v>20205.156502643549</v>
      </c>
      <c r="BZ114" s="4">
        <f t="shared" si="16"/>
        <v>6861.8057594559878</v>
      </c>
      <c r="CA114" s="4">
        <f t="shared" si="17"/>
        <v>9.2509496083839995</v>
      </c>
      <c r="CB114" s="4">
        <f t="shared" si="18"/>
        <v>2086.9010551402639</v>
      </c>
    </row>
    <row r="115" spans="1:80" x14ac:dyDescent="0.25">
      <c r="A115" s="2">
        <v>42067</v>
      </c>
      <c r="B115" s="3">
        <v>2.6144675925925925E-2</v>
      </c>
      <c r="C115" s="4">
        <v>9.2119999999999997</v>
      </c>
      <c r="D115" s="4">
        <v>4.5715000000000003</v>
      </c>
      <c r="E115" s="4">
        <v>45715.321100000001</v>
      </c>
      <c r="F115" s="4">
        <v>44.4</v>
      </c>
      <c r="G115" s="4">
        <v>9.1999999999999993</v>
      </c>
      <c r="H115" s="4">
        <v>22641.3</v>
      </c>
      <c r="J115" s="4">
        <v>4.5199999999999996</v>
      </c>
      <c r="K115" s="4">
        <v>0.85560000000000003</v>
      </c>
      <c r="L115" s="4">
        <v>7.8815999999999997</v>
      </c>
      <c r="M115" s="4">
        <v>3.9115000000000002</v>
      </c>
      <c r="N115" s="4">
        <v>37.9527</v>
      </c>
      <c r="O115" s="4">
        <v>7.8716999999999997</v>
      </c>
      <c r="P115" s="4">
        <v>45.8</v>
      </c>
      <c r="Q115" s="4">
        <v>28.5501</v>
      </c>
      <c r="R115" s="4">
        <v>5.9215</v>
      </c>
      <c r="S115" s="4">
        <v>34.5</v>
      </c>
      <c r="T115" s="4">
        <v>22641.277900000001</v>
      </c>
      <c r="W115" s="4">
        <v>0</v>
      </c>
      <c r="X115" s="4">
        <v>3.8632</v>
      </c>
      <c r="Y115" s="4">
        <v>12.1</v>
      </c>
      <c r="Z115" s="4">
        <v>842</v>
      </c>
      <c r="AA115" s="4">
        <v>862</v>
      </c>
      <c r="AB115" s="4">
        <v>871</v>
      </c>
      <c r="AC115" s="4">
        <v>63</v>
      </c>
      <c r="AD115" s="4">
        <v>4.93</v>
      </c>
      <c r="AE115" s="4">
        <v>0.11</v>
      </c>
      <c r="AF115" s="4">
        <v>979</v>
      </c>
      <c r="AG115" s="4">
        <v>-16</v>
      </c>
      <c r="AH115" s="4">
        <v>13</v>
      </c>
      <c r="AI115" s="4">
        <v>11</v>
      </c>
      <c r="AJ115" s="4">
        <v>189</v>
      </c>
      <c r="AK115" s="4">
        <v>139</v>
      </c>
      <c r="AL115" s="4">
        <v>3</v>
      </c>
      <c r="AM115" s="4">
        <v>195</v>
      </c>
      <c r="AN115" s="4" t="s">
        <v>155</v>
      </c>
      <c r="AO115" s="4">
        <v>0</v>
      </c>
      <c r="AP115" s="5"/>
      <c r="BA115" s="4">
        <v>14.023</v>
      </c>
      <c r="BB115" s="4">
        <v>12.34</v>
      </c>
      <c r="BC115" s="4">
        <v>0.88</v>
      </c>
      <c r="BD115" s="4">
        <v>16.873999999999999</v>
      </c>
      <c r="BE115" s="4">
        <v>1699.9169999999999</v>
      </c>
      <c r="BF115" s="4">
        <v>536.95100000000002</v>
      </c>
      <c r="BG115" s="4">
        <v>0.85699999999999998</v>
      </c>
      <c r="BH115" s="4">
        <v>0.17799999999999999</v>
      </c>
      <c r="BI115" s="4">
        <v>1.0349999999999999</v>
      </c>
      <c r="BJ115" s="4">
        <v>0.64500000000000002</v>
      </c>
      <c r="BK115" s="4">
        <v>0.13400000000000001</v>
      </c>
      <c r="BL115" s="4">
        <v>0.77900000000000003</v>
      </c>
      <c r="BM115" s="4">
        <v>161.48660000000001</v>
      </c>
      <c r="BQ115" s="4">
        <v>605.85199999999998</v>
      </c>
      <c r="BR115" s="4">
        <v>0.68704699999999996</v>
      </c>
      <c r="BS115" s="4">
        <v>-5</v>
      </c>
      <c r="BT115" s="4">
        <v>-4.7093999999999997E-2</v>
      </c>
      <c r="BU115" s="4">
        <v>16.789709999999999</v>
      </c>
      <c r="BV115" s="4">
        <v>-0.95129699999999995</v>
      </c>
      <c r="BW115" s="4">
        <f t="shared" si="14"/>
        <v>4.4358413819999996</v>
      </c>
      <c r="BY115" s="4">
        <f t="shared" si="15"/>
        <v>21034.800615649587</v>
      </c>
      <c r="BZ115" s="4">
        <f t="shared" si="16"/>
        <v>6644.2404101927705</v>
      </c>
      <c r="CA115" s="4">
        <f t="shared" si="17"/>
        <v>7.9812404941499997</v>
      </c>
      <c r="CB115" s="4">
        <f t="shared" si="18"/>
        <v>1998.2378157869821</v>
      </c>
    </row>
    <row r="116" spans="1:80" x14ac:dyDescent="0.25">
      <c r="A116" s="2">
        <v>42067</v>
      </c>
      <c r="B116" s="3">
        <v>2.6156250000000002E-2</v>
      </c>
      <c r="C116" s="4">
        <v>9.3800000000000008</v>
      </c>
      <c r="D116" s="4">
        <v>4.2137000000000002</v>
      </c>
      <c r="E116" s="4">
        <v>42137.339449999999</v>
      </c>
      <c r="F116" s="4">
        <v>42.5</v>
      </c>
      <c r="G116" s="4">
        <v>9.1999999999999993</v>
      </c>
      <c r="H116" s="4">
        <v>21744.9</v>
      </c>
      <c r="J116" s="4">
        <v>4.5999999999999996</v>
      </c>
      <c r="K116" s="4">
        <v>0.85850000000000004</v>
      </c>
      <c r="L116" s="4">
        <v>8.0527999999999995</v>
      </c>
      <c r="M116" s="4">
        <v>3.6175000000000002</v>
      </c>
      <c r="N116" s="4">
        <v>36.476500000000001</v>
      </c>
      <c r="O116" s="4">
        <v>7.8982000000000001</v>
      </c>
      <c r="P116" s="4">
        <v>44.4</v>
      </c>
      <c r="Q116" s="4">
        <v>27.437799999999999</v>
      </c>
      <c r="R116" s="4">
        <v>5.9409999999999998</v>
      </c>
      <c r="S116" s="4">
        <v>33.4</v>
      </c>
      <c r="T116" s="4">
        <v>21744.852500000001</v>
      </c>
      <c r="W116" s="4">
        <v>0</v>
      </c>
      <c r="X116" s="4">
        <v>3.9491000000000001</v>
      </c>
      <c r="Y116" s="4">
        <v>11.9</v>
      </c>
      <c r="Z116" s="4">
        <v>843</v>
      </c>
      <c r="AA116" s="4">
        <v>862</v>
      </c>
      <c r="AB116" s="4">
        <v>872</v>
      </c>
      <c r="AC116" s="4">
        <v>63</v>
      </c>
      <c r="AD116" s="4">
        <v>4.91</v>
      </c>
      <c r="AE116" s="4">
        <v>0.11</v>
      </c>
      <c r="AF116" s="4">
        <v>979</v>
      </c>
      <c r="AG116" s="4">
        <v>-16</v>
      </c>
      <c r="AH116" s="4">
        <v>13</v>
      </c>
      <c r="AI116" s="4">
        <v>11</v>
      </c>
      <c r="AJ116" s="4">
        <v>189</v>
      </c>
      <c r="AK116" s="4">
        <v>139</v>
      </c>
      <c r="AL116" s="4">
        <v>2.6</v>
      </c>
      <c r="AM116" s="4">
        <v>195</v>
      </c>
      <c r="AN116" s="4" t="s">
        <v>155</v>
      </c>
      <c r="AO116" s="4">
        <v>0</v>
      </c>
      <c r="AP116" s="5"/>
      <c r="BA116" s="4">
        <v>14.023</v>
      </c>
      <c r="BB116" s="4">
        <v>12.61</v>
      </c>
      <c r="BC116" s="4">
        <v>0.9</v>
      </c>
      <c r="BD116" s="4">
        <v>16.483000000000001</v>
      </c>
      <c r="BE116" s="4">
        <v>1763.58</v>
      </c>
      <c r="BF116" s="4">
        <v>504.233</v>
      </c>
      <c r="BG116" s="4">
        <v>0.83699999999999997</v>
      </c>
      <c r="BH116" s="4">
        <v>0.18099999999999999</v>
      </c>
      <c r="BI116" s="4">
        <v>1.018</v>
      </c>
      <c r="BJ116" s="4">
        <v>0.629</v>
      </c>
      <c r="BK116" s="4">
        <v>0.13600000000000001</v>
      </c>
      <c r="BL116" s="4">
        <v>0.76600000000000001</v>
      </c>
      <c r="BM116" s="4">
        <v>157.4803</v>
      </c>
      <c r="BQ116" s="4">
        <v>628.84500000000003</v>
      </c>
      <c r="BR116" s="4">
        <v>0.62702100000000005</v>
      </c>
      <c r="BS116" s="4">
        <v>-5</v>
      </c>
      <c r="BT116" s="4">
        <v>-4.8904000000000003E-2</v>
      </c>
      <c r="BU116" s="4">
        <v>15.322825</v>
      </c>
      <c r="BV116" s="4">
        <v>-0.98786300000000005</v>
      </c>
      <c r="BW116" s="4">
        <f t="shared" si="14"/>
        <v>4.0482903649999997</v>
      </c>
      <c r="BY116" s="4">
        <f t="shared" si="15"/>
        <v>19915.9714248495</v>
      </c>
      <c r="BZ116" s="4">
        <f t="shared" si="16"/>
        <v>5694.2639514318253</v>
      </c>
      <c r="CA116" s="4">
        <f t="shared" si="17"/>
        <v>7.1032479537250008</v>
      </c>
      <c r="CB116" s="4">
        <f t="shared" si="18"/>
        <v>1778.4127483736077</v>
      </c>
    </row>
    <row r="117" spans="1:80" x14ac:dyDescent="0.25">
      <c r="A117" s="2">
        <v>42067</v>
      </c>
      <c r="B117" s="3">
        <v>2.6167824074074073E-2</v>
      </c>
      <c r="C117" s="4">
        <v>9.32</v>
      </c>
      <c r="D117" s="4">
        <v>4.3952</v>
      </c>
      <c r="E117" s="4">
        <v>43952.276899999997</v>
      </c>
      <c r="F117" s="4">
        <v>42</v>
      </c>
      <c r="G117" s="4">
        <v>9.1999999999999993</v>
      </c>
      <c r="H117" s="4">
        <v>21171.9</v>
      </c>
      <c r="J117" s="4">
        <v>4.4800000000000004</v>
      </c>
      <c r="K117" s="4">
        <v>0.85760000000000003</v>
      </c>
      <c r="L117" s="4">
        <v>7.9931000000000001</v>
      </c>
      <c r="M117" s="4">
        <v>3.7694999999999999</v>
      </c>
      <c r="N117" s="4">
        <v>36.0351</v>
      </c>
      <c r="O117" s="4">
        <v>7.8902999999999999</v>
      </c>
      <c r="P117" s="4">
        <v>43.9</v>
      </c>
      <c r="Q117" s="4">
        <v>27.105699999999999</v>
      </c>
      <c r="R117" s="4">
        <v>5.9351000000000003</v>
      </c>
      <c r="S117" s="4">
        <v>33</v>
      </c>
      <c r="T117" s="4">
        <v>21171.9071</v>
      </c>
      <c r="W117" s="4">
        <v>0</v>
      </c>
      <c r="X117" s="4">
        <v>3.8441000000000001</v>
      </c>
      <c r="Y117" s="4">
        <v>12</v>
      </c>
      <c r="Z117" s="4">
        <v>845</v>
      </c>
      <c r="AA117" s="4">
        <v>865</v>
      </c>
      <c r="AB117" s="4">
        <v>872</v>
      </c>
      <c r="AC117" s="4">
        <v>63</v>
      </c>
      <c r="AD117" s="4">
        <v>4.91</v>
      </c>
      <c r="AE117" s="4">
        <v>0.11</v>
      </c>
      <c r="AF117" s="4">
        <v>979</v>
      </c>
      <c r="AG117" s="4">
        <v>-16</v>
      </c>
      <c r="AH117" s="4">
        <v>13</v>
      </c>
      <c r="AI117" s="4">
        <v>11</v>
      </c>
      <c r="AJ117" s="4">
        <v>189</v>
      </c>
      <c r="AK117" s="4">
        <v>139</v>
      </c>
      <c r="AL117" s="4">
        <v>1.9</v>
      </c>
      <c r="AM117" s="4">
        <v>195</v>
      </c>
      <c r="AN117" s="4" t="s">
        <v>155</v>
      </c>
      <c r="AO117" s="4">
        <v>0</v>
      </c>
      <c r="AP117" s="5"/>
      <c r="BA117" s="4">
        <v>14.023</v>
      </c>
      <c r="BB117" s="4">
        <v>12.55</v>
      </c>
      <c r="BC117" s="4">
        <v>0.89</v>
      </c>
      <c r="BD117" s="4">
        <v>16.599</v>
      </c>
      <c r="BE117" s="4">
        <v>1746.07</v>
      </c>
      <c r="BF117" s="4">
        <v>524.09500000000003</v>
      </c>
      <c r="BG117" s="4">
        <v>0.82399999999999995</v>
      </c>
      <c r="BH117" s="4">
        <v>0.18</v>
      </c>
      <c r="BI117" s="4">
        <v>1.0049999999999999</v>
      </c>
      <c r="BJ117" s="4">
        <v>0.62</v>
      </c>
      <c r="BK117" s="4">
        <v>0.13600000000000001</v>
      </c>
      <c r="BL117" s="4">
        <v>0.75600000000000001</v>
      </c>
      <c r="BM117" s="4">
        <v>152.9419</v>
      </c>
      <c r="BQ117" s="4">
        <v>610.58299999999997</v>
      </c>
      <c r="BR117" s="4">
        <v>0.61448000000000003</v>
      </c>
      <c r="BS117" s="4">
        <v>-5</v>
      </c>
      <c r="BT117" s="4">
        <v>-4.9000000000000002E-2</v>
      </c>
      <c r="BU117" s="4">
        <v>15.016355000000001</v>
      </c>
      <c r="BV117" s="4">
        <v>-0.98980000000000001</v>
      </c>
      <c r="BW117" s="4">
        <f t="shared" si="14"/>
        <v>3.9673209910000002</v>
      </c>
      <c r="BY117" s="4">
        <f t="shared" si="15"/>
        <v>19323.850340464451</v>
      </c>
      <c r="BZ117" s="4">
        <f t="shared" si="16"/>
        <v>5800.1874748353248</v>
      </c>
      <c r="CA117" s="4">
        <f t="shared" si="17"/>
        <v>6.8615732536999996</v>
      </c>
      <c r="CB117" s="4">
        <f t="shared" si="18"/>
        <v>1692.6162103388067</v>
      </c>
    </row>
    <row r="118" spans="1:80" x14ac:dyDescent="0.25">
      <c r="A118" s="2">
        <v>42067</v>
      </c>
      <c r="B118" s="3">
        <v>2.617939814814815E-2</v>
      </c>
      <c r="C118" s="4">
        <v>9.09</v>
      </c>
      <c r="D118" s="4">
        <v>4.8072999999999997</v>
      </c>
      <c r="E118" s="4">
        <v>48072.728799999997</v>
      </c>
      <c r="F118" s="4">
        <v>44.3</v>
      </c>
      <c r="G118" s="4">
        <v>9.1999999999999993</v>
      </c>
      <c r="H118" s="4">
        <v>21185.8</v>
      </c>
      <c r="J118" s="4">
        <v>4.2300000000000004</v>
      </c>
      <c r="K118" s="4">
        <v>0.85560000000000003</v>
      </c>
      <c r="L118" s="4">
        <v>7.7773000000000003</v>
      </c>
      <c r="M118" s="4">
        <v>4.1128999999999998</v>
      </c>
      <c r="N118" s="4">
        <v>37.927199999999999</v>
      </c>
      <c r="O118" s="4">
        <v>7.8712</v>
      </c>
      <c r="P118" s="4">
        <v>45.8</v>
      </c>
      <c r="Q118" s="4">
        <v>28.529</v>
      </c>
      <c r="R118" s="4">
        <v>5.9207000000000001</v>
      </c>
      <c r="S118" s="4">
        <v>34.4</v>
      </c>
      <c r="T118" s="4">
        <v>21185.766800000001</v>
      </c>
      <c r="W118" s="4">
        <v>0</v>
      </c>
      <c r="X118" s="4">
        <v>3.6190000000000002</v>
      </c>
      <c r="Y118" s="4">
        <v>12</v>
      </c>
      <c r="Z118" s="4">
        <v>850</v>
      </c>
      <c r="AA118" s="4">
        <v>871</v>
      </c>
      <c r="AB118" s="4">
        <v>877</v>
      </c>
      <c r="AC118" s="4">
        <v>63</v>
      </c>
      <c r="AD118" s="4">
        <v>4.91</v>
      </c>
      <c r="AE118" s="4">
        <v>0.11</v>
      </c>
      <c r="AF118" s="4">
        <v>979</v>
      </c>
      <c r="AG118" s="4">
        <v>-16</v>
      </c>
      <c r="AH118" s="4">
        <v>13</v>
      </c>
      <c r="AI118" s="4">
        <v>11</v>
      </c>
      <c r="AJ118" s="4">
        <v>189</v>
      </c>
      <c r="AK118" s="4">
        <v>139</v>
      </c>
      <c r="AL118" s="4">
        <v>2.2000000000000002</v>
      </c>
      <c r="AM118" s="4">
        <v>195</v>
      </c>
      <c r="AN118" s="4" t="s">
        <v>155</v>
      </c>
      <c r="AO118" s="4">
        <v>0</v>
      </c>
      <c r="AP118" s="5"/>
      <c r="BA118" s="4">
        <v>14.023</v>
      </c>
      <c r="BB118" s="4">
        <v>12.35</v>
      </c>
      <c r="BC118" s="4">
        <v>0.88</v>
      </c>
      <c r="BD118" s="4">
        <v>16.882000000000001</v>
      </c>
      <c r="BE118" s="4">
        <v>1683.231</v>
      </c>
      <c r="BF118" s="4">
        <v>566.55700000000002</v>
      </c>
      <c r="BG118" s="4">
        <v>0.86</v>
      </c>
      <c r="BH118" s="4">
        <v>0.17799999999999999</v>
      </c>
      <c r="BI118" s="4">
        <v>1.038</v>
      </c>
      <c r="BJ118" s="4">
        <v>0.64700000000000002</v>
      </c>
      <c r="BK118" s="4">
        <v>0.13400000000000001</v>
      </c>
      <c r="BL118" s="4">
        <v>0.78100000000000003</v>
      </c>
      <c r="BM118" s="4">
        <v>151.62880000000001</v>
      </c>
      <c r="BQ118" s="4">
        <v>569.51</v>
      </c>
      <c r="BR118" s="4">
        <v>0.74239200000000005</v>
      </c>
      <c r="BS118" s="4">
        <v>-5</v>
      </c>
      <c r="BT118" s="4">
        <v>-4.9951000000000002E-2</v>
      </c>
      <c r="BU118" s="4">
        <v>18.142194</v>
      </c>
      <c r="BV118" s="4">
        <v>-1.0090110000000001</v>
      </c>
      <c r="BW118" s="4">
        <f t="shared" si="14"/>
        <v>4.7931676547999995</v>
      </c>
      <c r="BY118" s="4">
        <f t="shared" si="15"/>
        <v>22506.139968075917</v>
      </c>
      <c r="BZ118" s="4">
        <f t="shared" si="16"/>
        <v>7575.3186234647455</v>
      </c>
      <c r="CA118" s="4">
        <f t="shared" si="17"/>
        <v>8.6509056447660004</v>
      </c>
      <c r="CB118" s="4">
        <f t="shared" si="18"/>
        <v>2027.3979008177666</v>
      </c>
    </row>
    <row r="119" spans="1:80" x14ac:dyDescent="0.25">
      <c r="A119" s="2">
        <v>42067</v>
      </c>
      <c r="B119" s="3">
        <v>2.6190972222222223E-2</v>
      </c>
      <c r="C119" s="4">
        <v>8.9920000000000009</v>
      </c>
      <c r="D119" s="4">
        <v>4.9911000000000003</v>
      </c>
      <c r="E119" s="4">
        <v>49910.885759999997</v>
      </c>
      <c r="F119" s="4">
        <v>53.3</v>
      </c>
      <c r="G119" s="4">
        <v>9.1</v>
      </c>
      <c r="H119" s="4">
        <v>21413.8</v>
      </c>
      <c r="J119" s="4">
        <v>4.0999999999999996</v>
      </c>
      <c r="K119" s="4">
        <v>0.85429999999999995</v>
      </c>
      <c r="L119" s="4">
        <v>7.6825999999999999</v>
      </c>
      <c r="M119" s="4">
        <v>4.2641</v>
      </c>
      <c r="N119" s="4">
        <v>45.544800000000002</v>
      </c>
      <c r="O119" s="4">
        <v>7.7746000000000004</v>
      </c>
      <c r="P119" s="4">
        <v>53.3</v>
      </c>
      <c r="Q119" s="4">
        <v>34.308100000000003</v>
      </c>
      <c r="R119" s="4">
        <v>5.8563999999999998</v>
      </c>
      <c r="S119" s="4">
        <v>40.200000000000003</v>
      </c>
      <c r="T119" s="4">
        <v>21413.828399999999</v>
      </c>
      <c r="W119" s="4">
        <v>0</v>
      </c>
      <c r="X119" s="4">
        <v>3.5028000000000001</v>
      </c>
      <c r="Y119" s="4">
        <v>12</v>
      </c>
      <c r="Z119" s="4">
        <v>856</v>
      </c>
      <c r="AA119" s="4">
        <v>877</v>
      </c>
      <c r="AB119" s="4">
        <v>884</v>
      </c>
      <c r="AC119" s="4">
        <v>63</v>
      </c>
      <c r="AD119" s="4">
        <v>5.31</v>
      </c>
      <c r="AE119" s="4">
        <v>0.12</v>
      </c>
      <c r="AF119" s="4">
        <v>979</v>
      </c>
      <c r="AG119" s="4">
        <v>-15</v>
      </c>
      <c r="AH119" s="4">
        <v>13</v>
      </c>
      <c r="AI119" s="4">
        <v>11</v>
      </c>
      <c r="AJ119" s="4">
        <v>188</v>
      </c>
      <c r="AK119" s="4">
        <v>139</v>
      </c>
      <c r="AL119" s="4">
        <v>2.2000000000000002</v>
      </c>
      <c r="AM119" s="4">
        <v>195</v>
      </c>
      <c r="AN119" s="4" t="s">
        <v>155</v>
      </c>
      <c r="AO119" s="4">
        <v>0</v>
      </c>
      <c r="AP119" s="5"/>
      <c r="BA119" s="4">
        <v>14.023</v>
      </c>
      <c r="BB119" s="4">
        <v>12.25</v>
      </c>
      <c r="BC119" s="4">
        <v>0.87</v>
      </c>
      <c r="BD119" s="4">
        <v>17.047999999999998</v>
      </c>
      <c r="BE119" s="4">
        <v>1653.347</v>
      </c>
      <c r="BF119" s="4">
        <v>584.06799999999998</v>
      </c>
      <c r="BG119" s="4">
        <v>1.026</v>
      </c>
      <c r="BH119" s="4">
        <v>0.17499999999999999</v>
      </c>
      <c r="BI119" s="4">
        <v>1.202</v>
      </c>
      <c r="BJ119" s="4">
        <v>0.77300000000000002</v>
      </c>
      <c r="BK119" s="4">
        <v>0.13200000000000001</v>
      </c>
      <c r="BL119" s="4">
        <v>0.90500000000000003</v>
      </c>
      <c r="BM119" s="4">
        <v>152.39500000000001</v>
      </c>
      <c r="BQ119" s="4">
        <v>548.11699999999996</v>
      </c>
      <c r="BR119" s="4">
        <v>0.84495500000000001</v>
      </c>
      <c r="BS119" s="4">
        <v>-5</v>
      </c>
      <c r="BT119" s="4">
        <v>-5.0950000000000002E-2</v>
      </c>
      <c r="BU119" s="4">
        <v>20.648589000000001</v>
      </c>
      <c r="BV119" s="4">
        <v>-1.029191</v>
      </c>
      <c r="BW119" s="4">
        <f t="shared" si="14"/>
        <v>5.4553572138000002</v>
      </c>
      <c r="BY119" s="4">
        <f t="shared" si="15"/>
        <v>25160.651333231272</v>
      </c>
      <c r="BZ119" s="4">
        <f t="shared" si="16"/>
        <v>8888.3527189983233</v>
      </c>
      <c r="CA119" s="4">
        <f t="shared" si="17"/>
        <v>11.763521801889</v>
      </c>
      <c r="CB119" s="4">
        <f t="shared" si="18"/>
        <v>2319.1486481227353</v>
      </c>
    </row>
    <row r="120" spans="1:80" x14ac:dyDescent="0.25">
      <c r="A120" s="2">
        <v>42067</v>
      </c>
      <c r="B120" s="3">
        <v>2.62025462962963E-2</v>
      </c>
      <c r="C120" s="4">
        <v>9.2170000000000005</v>
      </c>
      <c r="D120" s="4">
        <v>4.9440999999999997</v>
      </c>
      <c r="E120" s="4">
        <v>49441.150520000003</v>
      </c>
      <c r="F120" s="4">
        <v>57.9</v>
      </c>
      <c r="G120" s="4">
        <v>9.1</v>
      </c>
      <c r="H120" s="4">
        <v>21409.1</v>
      </c>
      <c r="J120" s="4">
        <v>4</v>
      </c>
      <c r="K120" s="4">
        <v>0.85309999999999997</v>
      </c>
      <c r="L120" s="4">
        <v>7.8632999999999997</v>
      </c>
      <c r="M120" s="4">
        <v>4.218</v>
      </c>
      <c r="N120" s="4">
        <v>49.388800000000003</v>
      </c>
      <c r="O120" s="4">
        <v>7.7634999999999996</v>
      </c>
      <c r="P120" s="4">
        <v>57.2</v>
      </c>
      <c r="Q120" s="4">
        <v>37.153300000000002</v>
      </c>
      <c r="R120" s="4">
        <v>5.8402000000000003</v>
      </c>
      <c r="S120" s="4">
        <v>43</v>
      </c>
      <c r="T120" s="4">
        <v>21409.089100000001</v>
      </c>
      <c r="W120" s="4">
        <v>0</v>
      </c>
      <c r="X120" s="4">
        <v>3.4125000000000001</v>
      </c>
      <c r="Y120" s="4">
        <v>12</v>
      </c>
      <c r="Z120" s="4">
        <v>857</v>
      </c>
      <c r="AA120" s="4">
        <v>878</v>
      </c>
      <c r="AB120" s="4">
        <v>885</v>
      </c>
      <c r="AC120" s="4">
        <v>63</v>
      </c>
      <c r="AD120" s="4">
        <v>4.93</v>
      </c>
      <c r="AE120" s="4">
        <v>0.11</v>
      </c>
      <c r="AF120" s="4">
        <v>979</v>
      </c>
      <c r="AG120" s="4">
        <v>-15.9</v>
      </c>
      <c r="AH120" s="4">
        <v>13</v>
      </c>
      <c r="AI120" s="4">
        <v>11</v>
      </c>
      <c r="AJ120" s="4">
        <v>188</v>
      </c>
      <c r="AK120" s="4">
        <v>139</v>
      </c>
      <c r="AL120" s="4">
        <v>2.6</v>
      </c>
      <c r="AM120" s="4">
        <v>195</v>
      </c>
      <c r="AN120" s="4" t="s">
        <v>155</v>
      </c>
      <c r="AO120" s="4">
        <v>0</v>
      </c>
      <c r="AP120" s="5"/>
      <c r="BA120" s="4">
        <v>14.023</v>
      </c>
      <c r="BB120" s="4">
        <v>12.13</v>
      </c>
      <c r="BC120" s="4">
        <v>0.87</v>
      </c>
      <c r="BD120" s="4">
        <v>17.215</v>
      </c>
      <c r="BE120" s="4">
        <v>1676.232</v>
      </c>
      <c r="BF120" s="4">
        <v>572.29</v>
      </c>
      <c r="BG120" s="4">
        <v>1.103</v>
      </c>
      <c r="BH120" s="4">
        <v>0.17299999999999999</v>
      </c>
      <c r="BI120" s="4">
        <v>1.276</v>
      </c>
      <c r="BJ120" s="4">
        <v>0.82899999999999996</v>
      </c>
      <c r="BK120" s="4">
        <v>0.13</v>
      </c>
      <c r="BL120" s="4">
        <v>0.96</v>
      </c>
      <c r="BM120" s="4">
        <v>150.9213</v>
      </c>
      <c r="BQ120" s="4">
        <v>528.94299999999998</v>
      </c>
      <c r="BR120" s="4">
        <v>0.87847200000000003</v>
      </c>
      <c r="BS120" s="4">
        <v>-5</v>
      </c>
      <c r="BT120" s="4">
        <v>-5.0999999999999997E-2</v>
      </c>
      <c r="BU120" s="4">
        <v>21.467648000000001</v>
      </c>
      <c r="BV120" s="4">
        <v>-1.0302</v>
      </c>
      <c r="BW120" s="4">
        <f t="shared" si="14"/>
        <v>5.6717526015999997</v>
      </c>
      <c r="BY120" s="4">
        <f t="shared" si="15"/>
        <v>26520.767045701632</v>
      </c>
      <c r="BZ120" s="4">
        <f t="shared" si="16"/>
        <v>9054.5758418790392</v>
      </c>
      <c r="CA120" s="4">
        <f t="shared" si="17"/>
        <v>13.116153301503999</v>
      </c>
      <c r="CB120" s="4">
        <f t="shared" si="18"/>
        <v>2387.8249786034689</v>
      </c>
    </row>
    <row r="121" spans="1:80" x14ac:dyDescent="0.25">
      <c r="A121" s="2">
        <v>42067</v>
      </c>
      <c r="B121" s="3">
        <v>2.621412037037037E-2</v>
      </c>
      <c r="C121" s="4">
        <v>8.8640000000000008</v>
      </c>
      <c r="D121" s="4">
        <v>5.226</v>
      </c>
      <c r="E121" s="4">
        <v>52259.900079999999</v>
      </c>
      <c r="F121" s="4">
        <v>82.3</v>
      </c>
      <c r="G121" s="4">
        <v>9.1</v>
      </c>
      <c r="H121" s="4">
        <v>21130.400000000001</v>
      </c>
      <c r="J121" s="4">
        <v>3.9</v>
      </c>
      <c r="K121" s="4">
        <v>0.85350000000000004</v>
      </c>
      <c r="L121" s="4">
        <v>7.5652999999999997</v>
      </c>
      <c r="M121" s="4">
        <v>4.4603999999999999</v>
      </c>
      <c r="N121" s="4">
        <v>70.271900000000002</v>
      </c>
      <c r="O121" s="4">
        <v>7.7668999999999997</v>
      </c>
      <c r="P121" s="4">
        <v>78</v>
      </c>
      <c r="Q121" s="4">
        <v>52.934600000000003</v>
      </c>
      <c r="R121" s="4">
        <v>5.8506999999999998</v>
      </c>
      <c r="S121" s="4">
        <v>58.8</v>
      </c>
      <c r="T121" s="4">
        <v>21130.414000000001</v>
      </c>
      <c r="W121" s="4">
        <v>0</v>
      </c>
      <c r="X121" s="4">
        <v>3.3287</v>
      </c>
      <c r="Y121" s="4">
        <v>11.9</v>
      </c>
      <c r="Z121" s="4">
        <v>855</v>
      </c>
      <c r="AA121" s="4">
        <v>877</v>
      </c>
      <c r="AB121" s="4">
        <v>885</v>
      </c>
      <c r="AC121" s="4">
        <v>63</v>
      </c>
      <c r="AD121" s="4">
        <v>5.31</v>
      </c>
      <c r="AE121" s="4">
        <v>0.12</v>
      </c>
      <c r="AF121" s="4">
        <v>979</v>
      </c>
      <c r="AG121" s="4">
        <v>-15.1</v>
      </c>
      <c r="AH121" s="4">
        <v>13</v>
      </c>
      <c r="AI121" s="4">
        <v>11</v>
      </c>
      <c r="AJ121" s="4">
        <v>188</v>
      </c>
      <c r="AK121" s="4">
        <v>139</v>
      </c>
      <c r="AL121" s="4">
        <v>2.7</v>
      </c>
      <c r="AM121" s="4">
        <v>195</v>
      </c>
      <c r="AN121" s="4" t="s">
        <v>155</v>
      </c>
      <c r="AO121" s="4">
        <v>0</v>
      </c>
      <c r="AP121" s="5"/>
      <c r="BA121" s="4">
        <v>14.023</v>
      </c>
      <c r="BB121" s="4">
        <v>12.16</v>
      </c>
      <c r="BC121" s="4">
        <v>0.87</v>
      </c>
      <c r="BD121" s="4">
        <v>17.164000000000001</v>
      </c>
      <c r="BE121" s="4">
        <v>1622.2550000000001</v>
      </c>
      <c r="BF121" s="4">
        <v>608.75599999999997</v>
      </c>
      <c r="BG121" s="4">
        <v>1.5780000000000001</v>
      </c>
      <c r="BH121" s="4">
        <v>0.17399999999999999</v>
      </c>
      <c r="BI121" s="4">
        <v>1.752</v>
      </c>
      <c r="BJ121" s="4">
        <v>1.1890000000000001</v>
      </c>
      <c r="BK121" s="4">
        <v>0.13100000000000001</v>
      </c>
      <c r="BL121" s="4">
        <v>1.32</v>
      </c>
      <c r="BM121" s="4">
        <v>149.83709999999999</v>
      </c>
      <c r="BQ121" s="4">
        <v>518.99199999999996</v>
      </c>
      <c r="BR121" s="4">
        <v>0.64346199999999998</v>
      </c>
      <c r="BS121" s="4">
        <v>-5</v>
      </c>
      <c r="BT121" s="4">
        <v>-5.1950000000000003E-2</v>
      </c>
      <c r="BU121" s="4">
        <v>15.724614000000001</v>
      </c>
      <c r="BV121" s="4">
        <v>-1.0493889999999999</v>
      </c>
      <c r="BW121" s="4">
        <f t="shared" si="14"/>
        <v>4.1544430188000003</v>
      </c>
      <c r="BY121" s="4">
        <f t="shared" si="15"/>
        <v>18800.378925528094</v>
      </c>
      <c r="BZ121" s="4">
        <f t="shared" si="16"/>
        <v>7054.8979495756075</v>
      </c>
      <c r="CA121" s="4">
        <f t="shared" si="17"/>
        <v>13.779369175902</v>
      </c>
      <c r="CB121" s="4">
        <f t="shared" si="18"/>
        <v>1736.4682229996176</v>
      </c>
    </row>
    <row r="122" spans="1:80" x14ac:dyDescent="0.25">
      <c r="A122" s="2">
        <v>42067</v>
      </c>
      <c r="B122" s="3">
        <v>2.6225694444444444E-2</v>
      </c>
      <c r="C122" s="4">
        <v>8.2799999999999994</v>
      </c>
      <c r="D122" s="4">
        <v>5.7305999999999999</v>
      </c>
      <c r="E122" s="4">
        <v>57305.695249999997</v>
      </c>
      <c r="F122" s="4">
        <v>93.6</v>
      </c>
      <c r="G122" s="4">
        <v>9</v>
      </c>
      <c r="H122" s="4">
        <v>21536.7</v>
      </c>
      <c r="J122" s="4">
        <v>3.9</v>
      </c>
      <c r="K122" s="4">
        <v>0.8528</v>
      </c>
      <c r="L122" s="4">
        <v>7.0617000000000001</v>
      </c>
      <c r="M122" s="4">
        <v>4.8871000000000002</v>
      </c>
      <c r="N122" s="4">
        <v>79.857399999999998</v>
      </c>
      <c r="O122" s="4">
        <v>7.6753</v>
      </c>
      <c r="P122" s="4">
        <v>87.5</v>
      </c>
      <c r="Q122" s="4">
        <v>60.072899999999997</v>
      </c>
      <c r="R122" s="4">
        <v>5.7737999999999996</v>
      </c>
      <c r="S122" s="4">
        <v>65.8</v>
      </c>
      <c r="T122" s="4">
        <v>21536.7461</v>
      </c>
      <c r="W122" s="4">
        <v>0</v>
      </c>
      <c r="X122" s="4">
        <v>3.3260000000000001</v>
      </c>
      <c r="Y122" s="4">
        <v>12</v>
      </c>
      <c r="Z122" s="4">
        <v>858</v>
      </c>
      <c r="AA122" s="4">
        <v>879</v>
      </c>
      <c r="AB122" s="4">
        <v>888</v>
      </c>
      <c r="AC122" s="4">
        <v>63</v>
      </c>
      <c r="AD122" s="4">
        <v>4.93</v>
      </c>
      <c r="AE122" s="4">
        <v>0.11</v>
      </c>
      <c r="AF122" s="4">
        <v>979</v>
      </c>
      <c r="AG122" s="4">
        <v>-16</v>
      </c>
      <c r="AH122" s="4">
        <v>13</v>
      </c>
      <c r="AI122" s="4">
        <v>11</v>
      </c>
      <c r="AJ122" s="4">
        <v>189</v>
      </c>
      <c r="AK122" s="4">
        <v>139</v>
      </c>
      <c r="AL122" s="4">
        <v>2.9</v>
      </c>
      <c r="AM122" s="4">
        <v>195</v>
      </c>
      <c r="AN122" s="4" t="s">
        <v>155</v>
      </c>
      <c r="AO122" s="4">
        <v>0</v>
      </c>
      <c r="AP122" s="5"/>
      <c r="BA122" s="4">
        <v>14.023</v>
      </c>
      <c r="BB122" s="4">
        <v>12.1</v>
      </c>
      <c r="BC122" s="4">
        <v>0.86</v>
      </c>
      <c r="BD122" s="4">
        <v>17.259</v>
      </c>
      <c r="BE122" s="4">
        <v>1518.162</v>
      </c>
      <c r="BF122" s="4">
        <v>668.70799999999997</v>
      </c>
      <c r="BG122" s="4">
        <v>1.798</v>
      </c>
      <c r="BH122" s="4">
        <v>0.17299999999999999</v>
      </c>
      <c r="BI122" s="4">
        <v>1.9710000000000001</v>
      </c>
      <c r="BJ122" s="4">
        <v>1.3520000000000001</v>
      </c>
      <c r="BK122" s="4">
        <v>0.13</v>
      </c>
      <c r="BL122" s="4">
        <v>1.482</v>
      </c>
      <c r="BM122" s="4">
        <v>153.11150000000001</v>
      </c>
      <c r="BQ122" s="4">
        <v>519.90599999999995</v>
      </c>
      <c r="BR122" s="4">
        <v>0.54394100000000001</v>
      </c>
      <c r="BS122" s="4">
        <v>-5</v>
      </c>
      <c r="BT122" s="4">
        <v>-5.1042999999999998E-2</v>
      </c>
      <c r="BU122" s="4">
        <v>13.292548</v>
      </c>
      <c r="BV122" s="4">
        <v>-1.031075</v>
      </c>
      <c r="BW122" s="4">
        <f t="shared" si="14"/>
        <v>3.5118911815999998</v>
      </c>
      <c r="BY122" s="4">
        <f t="shared" si="15"/>
        <v>14872.837806243911</v>
      </c>
      <c r="BZ122" s="4">
        <f t="shared" si="16"/>
        <v>6551.0700595442067</v>
      </c>
      <c r="CA122" s="4">
        <f t="shared" si="17"/>
        <v>13.245013848352</v>
      </c>
      <c r="CB122" s="4">
        <f t="shared" si="18"/>
        <v>1499.9733268061739</v>
      </c>
    </row>
    <row r="123" spans="1:80" x14ac:dyDescent="0.25">
      <c r="A123" s="2">
        <v>42067</v>
      </c>
      <c r="B123" s="3">
        <v>2.6237268518518517E-2</v>
      </c>
      <c r="C123" s="4">
        <v>7.609</v>
      </c>
      <c r="D123" s="4">
        <v>6.8296000000000001</v>
      </c>
      <c r="E123" s="4">
        <v>68295.683449999997</v>
      </c>
      <c r="F123" s="4">
        <v>97.2</v>
      </c>
      <c r="G123" s="4">
        <v>9</v>
      </c>
      <c r="H123" s="4">
        <v>21978.7</v>
      </c>
      <c r="J123" s="4">
        <v>3.88</v>
      </c>
      <c r="K123" s="4">
        <v>0.8468</v>
      </c>
      <c r="L123" s="4">
        <v>6.4433999999999996</v>
      </c>
      <c r="M123" s="4">
        <v>5.7831999999999999</v>
      </c>
      <c r="N123" s="4">
        <v>82.322500000000005</v>
      </c>
      <c r="O123" s="4">
        <v>7.6211000000000002</v>
      </c>
      <c r="P123" s="4">
        <v>89.9</v>
      </c>
      <c r="Q123" s="4">
        <v>61.923299999999998</v>
      </c>
      <c r="R123" s="4">
        <v>5.7325999999999997</v>
      </c>
      <c r="S123" s="4">
        <v>67.7</v>
      </c>
      <c r="T123" s="4">
        <v>21978.665199999999</v>
      </c>
      <c r="W123" s="4">
        <v>0</v>
      </c>
      <c r="X123" s="4">
        <v>3.2879999999999998</v>
      </c>
      <c r="Y123" s="4">
        <v>12</v>
      </c>
      <c r="Z123" s="4">
        <v>859</v>
      </c>
      <c r="AA123" s="4">
        <v>881</v>
      </c>
      <c r="AB123" s="4">
        <v>889</v>
      </c>
      <c r="AC123" s="4">
        <v>63</v>
      </c>
      <c r="AD123" s="4">
        <v>4.91</v>
      </c>
      <c r="AE123" s="4">
        <v>0.11</v>
      </c>
      <c r="AF123" s="4">
        <v>979</v>
      </c>
      <c r="AG123" s="4">
        <v>-16</v>
      </c>
      <c r="AH123" s="4">
        <v>13.95509</v>
      </c>
      <c r="AI123" s="4">
        <v>11</v>
      </c>
      <c r="AJ123" s="4">
        <v>188</v>
      </c>
      <c r="AK123" s="4">
        <v>139</v>
      </c>
      <c r="AL123" s="4">
        <v>3</v>
      </c>
      <c r="AM123" s="4">
        <v>195</v>
      </c>
      <c r="AN123" s="4" t="s">
        <v>155</v>
      </c>
      <c r="AO123" s="4">
        <v>0</v>
      </c>
      <c r="AP123" s="5"/>
      <c r="BA123" s="4">
        <v>14.023</v>
      </c>
      <c r="BB123" s="4">
        <v>11.59</v>
      </c>
      <c r="BC123" s="4">
        <v>0.83</v>
      </c>
      <c r="BD123" s="4">
        <v>18.094000000000001</v>
      </c>
      <c r="BE123" s="4">
        <v>1354.211</v>
      </c>
      <c r="BF123" s="4">
        <v>773.601</v>
      </c>
      <c r="BG123" s="4">
        <v>1.8120000000000001</v>
      </c>
      <c r="BH123" s="4">
        <v>0.16800000000000001</v>
      </c>
      <c r="BI123" s="4">
        <v>1.98</v>
      </c>
      <c r="BJ123" s="4">
        <v>1.363</v>
      </c>
      <c r="BK123" s="4">
        <v>0.126</v>
      </c>
      <c r="BL123" s="4">
        <v>1.4890000000000001</v>
      </c>
      <c r="BM123" s="4">
        <v>152.755</v>
      </c>
      <c r="BQ123" s="4">
        <v>502.464</v>
      </c>
      <c r="BR123" s="4">
        <v>0.52758400000000005</v>
      </c>
      <c r="BS123" s="4">
        <v>-5</v>
      </c>
      <c r="BT123" s="4">
        <v>-5.2909999999999999E-2</v>
      </c>
      <c r="BU123" s="4">
        <v>12.89283</v>
      </c>
      <c r="BV123" s="4">
        <v>-1.068786</v>
      </c>
      <c r="BW123" s="4">
        <f t="shared" si="14"/>
        <v>3.4062856859999999</v>
      </c>
      <c r="BY123" s="4">
        <f t="shared" si="15"/>
        <v>12867.73419665481</v>
      </c>
      <c r="BZ123" s="4">
        <f t="shared" si="16"/>
        <v>7350.7688552717091</v>
      </c>
      <c r="CA123" s="4">
        <f t="shared" si="17"/>
        <v>12.95124741273</v>
      </c>
      <c r="CB123" s="4">
        <f t="shared" si="18"/>
        <v>1451.48040978105</v>
      </c>
    </row>
    <row r="124" spans="1:80" x14ac:dyDescent="0.25">
      <c r="A124" s="2">
        <v>42067</v>
      </c>
      <c r="B124" s="3">
        <v>2.6248842592592591E-2</v>
      </c>
      <c r="C124" s="4">
        <v>7.1079999999999997</v>
      </c>
      <c r="D124" s="4">
        <v>7.6021000000000001</v>
      </c>
      <c r="E124" s="4">
        <v>76021.208230000004</v>
      </c>
      <c r="F124" s="4">
        <v>93.9</v>
      </c>
      <c r="G124" s="4">
        <v>9.1999999999999993</v>
      </c>
      <c r="H124" s="4">
        <v>22744.1</v>
      </c>
      <c r="J124" s="4">
        <v>3.8</v>
      </c>
      <c r="K124" s="4">
        <v>0.84189999999999998</v>
      </c>
      <c r="L124" s="4">
        <v>5.9839000000000002</v>
      </c>
      <c r="M124" s="4">
        <v>6.4</v>
      </c>
      <c r="N124" s="4">
        <v>79.037999999999997</v>
      </c>
      <c r="O124" s="4">
        <v>7.7323000000000004</v>
      </c>
      <c r="P124" s="4">
        <v>86.8</v>
      </c>
      <c r="Q124" s="4">
        <v>59.5383</v>
      </c>
      <c r="R124" s="4">
        <v>5.8246000000000002</v>
      </c>
      <c r="S124" s="4">
        <v>65.400000000000006</v>
      </c>
      <c r="T124" s="4">
        <v>22744.1443</v>
      </c>
      <c r="W124" s="4">
        <v>0</v>
      </c>
      <c r="X124" s="4">
        <v>3.1991000000000001</v>
      </c>
      <c r="Y124" s="4">
        <v>11.9</v>
      </c>
      <c r="Z124" s="4">
        <v>864</v>
      </c>
      <c r="AA124" s="4">
        <v>887</v>
      </c>
      <c r="AB124" s="4">
        <v>896</v>
      </c>
      <c r="AC124" s="4">
        <v>63</v>
      </c>
      <c r="AD124" s="4">
        <v>5.32</v>
      </c>
      <c r="AE124" s="4">
        <v>0.12</v>
      </c>
      <c r="AF124" s="4">
        <v>979</v>
      </c>
      <c r="AG124" s="4">
        <v>-15</v>
      </c>
      <c r="AH124" s="4">
        <v>14</v>
      </c>
      <c r="AI124" s="4">
        <v>11</v>
      </c>
      <c r="AJ124" s="4">
        <v>188</v>
      </c>
      <c r="AK124" s="4">
        <v>138</v>
      </c>
      <c r="AL124" s="4">
        <v>2</v>
      </c>
      <c r="AM124" s="4">
        <v>195</v>
      </c>
      <c r="AN124" s="4" t="s">
        <v>155</v>
      </c>
      <c r="AO124" s="4">
        <v>0</v>
      </c>
      <c r="AP124" s="5"/>
      <c r="BA124" s="4">
        <v>14.023</v>
      </c>
      <c r="BB124" s="4">
        <v>11.23</v>
      </c>
      <c r="BC124" s="4">
        <v>0.8</v>
      </c>
      <c r="BD124" s="4">
        <v>18.783000000000001</v>
      </c>
      <c r="BE124" s="4">
        <v>1237.509</v>
      </c>
      <c r="BF124" s="4">
        <v>842.40800000000002</v>
      </c>
      <c r="BG124" s="4">
        <v>1.712</v>
      </c>
      <c r="BH124" s="4">
        <v>0.16700000000000001</v>
      </c>
      <c r="BI124" s="4">
        <v>1.879</v>
      </c>
      <c r="BJ124" s="4">
        <v>1.2889999999999999</v>
      </c>
      <c r="BK124" s="4">
        <v>0.126</v>
      </c>
      <c r="BL124" s="4">
        <v>1.4159999999999999</v>
      </c>
      <c r="BM124" s="4">
        <v>155.54509999999999</v>
      </c>
      <c r="BQ124" s="4">
        <v>481.053</v>
      </c>
      <c r="BR124" s="4">
        <v>0.59473699999999996</v>
      </c>
      <c r="BS124" s="4">
        <v>-5</v>
      </c>
      <c r="BT124" s="4">
        <v>-5.4907999999999998E-2</v>
      </c>
      <c r="BU124" s="4">
        <v>14.533892</v>
      </c>
      <c r="BV124" s="4">
        <v>-1.109143</v>
      </c>
      <c r="BW124" s="4">
        <f t="shared" si="14"/>
        <v>3.8398542663999997</v>
      </c>
      <c r="BY124" s="4">
        <f t="shared" si="15"/>
        <v>13255.550928255636</v>
      </c>
      <c r="BZ124" s="4">
        <f t="shared" si="16"/>
        <v>9023.4350993568314</v>
      </c>
      <c r="CA124" s="4">
        <f t="shared" si="17"/>
        <v>13.807095662756</v>
      </c>
      <c r="CB124" s="4">
        <f t="shared" si="18"/>
        <v>1666.1179794980203</v>
      </c>
    </row>
    <row r="125" spans="1:80" x14ac:dyDescent="0.25">
      <c r="A125" s="2">
        <v>42067</v>
      </c>
      <c r="B125" s="3">
        <v>2.6260416666666665E-2</v>
      </c>
      <c r="C125" s="4">
        <v>7.1509999999999998</v>
      </c>
      <c r="D125" s="4">
        <v>7.5814000000000004</v>
      </c>
      <c r="E125" s="4">
        <v>75814.094230000002</v>
      </c>
      <c r="F125" s="4">
        <v>88.2</v>
      </c>
      <c r="G125" s="4">
        <v>9.1999999999999993</v>
      </c>
      <c r="H125" s="4">
        <v>23146.3</v>
      </c>
      <c r="J125" s="4">
        <v>3.8</v>
      </c>
      <c r="K125" s="4">
        <v>0.84150000000000003</v>
      </c>
      <c r="L125" s="4">
        <v>6.0171000000000001</v>
      </c>
      <c r="M125" s="4">
        <v>6.3794000000000004</v>
      </c>
      <c r="N125" s="4">
        <v>74.202699999999993</v>
      </c>
      <c r="O125" s="4">
        <v>7.7413999999999996</v>
      </c>
      <c r="P125" s="4">
        <v>81.900000000000006</v>
      </c>
      <c r="Q125" s="4">
        <v>55.819299999999998</v>
      </c>
      <c r="R125" s="4">
        <v>5.8235000000000001</v>
      </c>
      <c r="S125" s="4">
        <v>61.6</v>
      </c>
      <c r="T125" s="4">
        <v>23146.269499999999</v>
      </c>
      <c r="W125" s="4">
        <v>0</v>
      </c>
      <c r="X125" s="4">
        <v>3.1974999999999998</v>
      </c>
      <c r="Y125" s="4">
        <v>12</v>
      </c>
      <c r="Z125" s="4">
        <v>866</v>
      </c>
      <c r="AA125" s="4">
        <v>888</v>
      </c>
      <c r="AB125" s="4">
        <v>897</v>
      </c>
      <c r="AC125" s="4">
        <v>63</v>
      </c>
      <c r="AD125" s="4">
        <v>4.93</v>
      </c>
      <c r="AE125" s="4">
        <v>0.11</v>
      </c>
      <c r="AF125" s="4">
        <v>979</v>
      </c>
      <c r="AG125" s="4">
        <v>-16</v>
      </c>
      <c r="AH125" s="4">
        <v>14</v>
      </c>
      <c r="AI125" s="4">
        <v>11</v>
      </c>
      <c r="AJ125" s="4">
        <v>188</v>
      </c>
      <c r="AK125" s="4">
        <v>138</v>
      </c>
      <c r="AL125" s="4">
        <v>2.6</v>
      </c>
      <c r="AM125" s="4">
        <v>195</v>
      </c>
      <c r="AN125" s="4" t="s">
        <v>155</v>
      </c>
      <c r="AO125" s="4">
        <v>0</v>
      </c>
      <c r="AP125" s="5"/>
      <c r="BA125" s="4">
        <v>14.023</v>
      </c>
      <c r="BB125" s="4">
        <v>11.19</v>
      </c>
      <c r="BC125" s="4">
        <v>0.8</v>
      </c>
      <c r="BD125" s="4">
        <v>18.841999999999999</v>
      </c>
      <c r="BE125" s="4">
        <v>1239.896</v>
      </c>
      <c r="BF125" s="4">
        <v>836.67600000000004</v>
      </c>
      <c r="BG125" s="4">
        <v>1.601</v>
      </c>
      <c r="BH125" s="4">
        <v>0.16700000000000001</v>
      </c>
      <c r="BI125" s="4">
        <v>1.768</v>
      </c>
      <c r="BJ125" s="4">
        <v>1.2050000000000001</v>
      </c>
      <c r="BK125" s="4">
        <v>0.126</v>
      </c>
      <c r="BL125" s="4">
        <v>1.33</v>
      </c>
      <c r="BM125" s="4">
        <v>157.72479999999999</v>
      </c>
      <c r="BQ125" s="4">
        <v>479.08499999999998</v>
      </c>
      <c r="BR125" s="4">
        <v>0.65237800000000001</v>
      </c>
      <c r="BS125" s="4">
        <v>-5</v>
      </c>
      <c r="BT125" s="4">
        <v>-5.3092E-2</v>
      </c>
      <c r="BU125" s="4">
        <v>15.942488000000001</v>
      </c>
      <c r="BV125" s="4">
        <v>-1.0724579999999999</v>
      </c>
      <c r="BW125" s="4">
        <f t="shared" si="14"/>
        <v>4.2120053296000002</v>
      </c>
      <c r="BY125" s="4">
        <f t="shared" si="15"/>
        <v>14568.298973619776</v>
      </c>
      <c r="BZ125" s="4">
        <f t="shared" si="16"/>
        <v>9830.6197552474569</v>
      </c>
      <c r="CA125" s="4">
        <f t="shared" si="17"/>
        <v>14.15828445548</v>
      </c>
      <c r="CB125" s="4">
        <f t="shared" si="18"/>
        <v>1853.2054639698688</v>
      </c>
    </row>
    <row r="126" spans="1:80" x14ac:dyDescent="0.25">
      <c r="A126" s="2">
        <v>42067</v>
      </c>
      <c r="B126" s="3">
        <v>2.6271990740740738E-2</v>
      </c>
      <c r="C126" s="4">
        <v>7.9980000000000002</v>
      </c>
      <c r="D126" s="4">
        <v>6.8018000000000001</v>
      </c>
      <c r="E126" s="4">
        <v>68017.723100000003</v>
      </c>
      <c r="F126" s="4">
        <v>82.3</v>
      </c>
      <c r="G126" s="4">
        <v>8.3000000000000007</v>
      </c>
      <c r="H126" s="4">
        <v>23065.8</v>
      </c>
      <c r="J126" s="4">
        <v>3.8</v>
      </c>
      <c r="K126" s="4">
        <v>0.84289999999999998</v>
      </c>
      <c r="L126" s="4">
        <v>6.7415000000000003</v>
      </c>
      <c r="M126" s="4">
        <v>5.7335000000000003</v>
      </c>
      <c r="N126" s="4">
        <v>69.366500000000002</v>
      </c>
      <c r="O126" s="4">
        <v>6.9802</v>
      </c>
      <c r="P126" s="4">
        <v>76.3</v>
      </c>
      <c r="Q126" s="4">
        <v>52.252800000000001</v>
      </c>
      <c r="R126" s="4">
        <v>5.2580999999999998</v>
      </c>
      <c r="S126" s="4">
        <v>57.5</v>
      </c>
      <c r="T126" s="4">
        <v>23065.8429</v>
      </c>
      <c r="W126" s="4">
        <v>0</v>
      </c>
      <c r="X126" s="4">
        <v>3.2031999999999998</v>
      </c>
      <c r="Y126" s="4">
        <v>12</v>
      </c>
      <c r="Z126" s="4">
        <v>865</v>
      </c>
      <c r="AA126" s="4">
        <v>887</v>
      </c>
      <c r="AB126" s="4">
        <v>895</v>
      </c>
      <c r="AC126" s="4">
        <v>63</v>
      </c>
      <c r="AD126" s="4">
        <v>5.32</v>
      </c>
      <c r="AE126" s="4">
        <v>0.12</v>
      </c>
      <c r="AF126" s="4">
        <v>979</v>
      </c>
      <c r="AG126" s="4">
        <v>-15</v>
      </c>
      <c r="AH126" s="4">
        <v>14</v>
      </c>
      <c r="AI126" s="4">
        <v>11</v>
      </c>
      <c r="AJ126" s="4">
        <v>189</v>
      </c>
      <c r="AK126" s="4">
        <v>139</v>
      </c>
      <c r="AL126" s="4">
        <v>3</v>
      </c>
      <c r="AM126" s="4">
        <v>195</v>
      </c>
      <c r="AN126" s="4" t="s">
        <v>155</v>
      </c>
      <c r="AO126" s="4">
        <v>0</v>
      </c>
      <c r="AP126" s="5"/>
      <c r="BA126" s="4">
        <v>14.023</v>
      </c>
      <c r="BB126" s="4">
        <v>11.29</v>
      </c>
      <c r="BC126" s="4">
        <v>0.81</v>
      </c>
      <c r="BD126" s="4">
        <v>18.632000000000001</v>
      </c>
      <c r="BE126" s="4">
        <v>1382.54</v>
      </c>
      <c r="BF126" s="4">
        <v>748.37699999999995</v>
      </c>
      <c r="BG126" s="4">
        <v>1.49</v>
      </c>
      <c r="BH126" s="4">
        <v>0.15</v>
      </c>
      <c r="BI126" s="4">
        <v>1.64</v>
      </c>
      <c r="BJ126" s="4">
        <v>1.1220000000000001</v>
      </c>
      <c r="BK126" s="4">
        <v>0.113</v>
      </c>
      <c r="BL126" s="4">
        <v>1.2350000000000001</v>
      </c>
      <c r="BM126" s="4">
        <v>156.4273</v>
      </c>
      <c r="BQ126" s="4">
        <v>477.64299999999997</v>
      </c>
      <c r="BR126" s="4">
        <v>0.624533</v>
      </c>
      <c r="BS126" s="4">
        <v>-5</v>
      </c>
      <c r="BT126" s="4">
        <v>-5.3952E-2</v>
      </c>
      <c r="BU126" s="4">
        <v>15.262022999999999</v>
      </c>
      <c r="BV126" s="4">
        <v>-1.0898319999999999</v>
      </c>
      <c r="BW126" s="4">
        <f t="shared" si="14"/>
        <v>4.0322264766</v>
      </c>
      <c r="BY126" s="4">
        <f t="shared" si="15"/>
        <v>15550.963314195538</v>
      </c>
      <c r="BZ126" s="4">
        <f t="shared" si="16"/>
        <v>8417.8275291765258</v>
      </c>
      <c r="CA126" s="4">
        <f t="shared" si="17"/>
        <v>12.620380487022</v>
      </c>
      <c r="CB126" s="4">
        <f t="shared" si="18"/>
        <v>1759.5116261653623</v>
      </c>
    </row>
    <row r="127" spans="1:80" x14ac:dyDescent="0.25">
      <c r="A127" s="2">
        <v>42067</v>
      </c>
      <c r="B127" s="3">
        <v>2.6283564814814819E-2</v>
      </c>
      <c r="C127" s="4">
        <v>8.2330000000000005</v>
      </c>
      <c r="D127" s="4">
        <v>5.6592000000000002</v>
      </c>
      <c r="E127" s="4">
        <v>56591.857640000002</v>
      </c>
      <c r="F127" s="4">
        <v>67.2</v>
      </c>
      <c r="G127" s="4">
        <v>6.2</v>
      </c>
      <c r="H127" s="4">
        <v>22094.7</v>
      </c>
      <c r="J127" s="4">
        <v>3.8</v>
      </c>
      <c r="K127" s="4">
        <v>0.85340000000000005</v>
      </c>
      <c r="L127" s="4">
        <v>7.0251999999999999</v>
      </c>
      <c r="M127" s="4">
        <v>4.8292999999999999</v>
      </c>
      <c r="N127" s="4">
        <v>57.320399999999999</v>
      </c>
      <c r="O127" s="4">
        <v>5.2685000000000004</v>
      </c>
      <c r="P127" s="4">
        <v>62.6</v>
      </c>
      <c r="Q127" s="4">
        <v>43.119700000000002</v>
      </c>
      <c r="R127" s="4">
        <v>3.9632999999999998</v>
      </c>
      <c r="S127" s="4">
        <v>47.1</v>
      </c>
      <c r="T127" s="4">
        <v>22094.7431</v>
      </c>
      <c r="W127" s="4">
        <v>0</v>
      </c>
      <c r="X127" s="4">
        <v>3.2427000000000001</v>
      </c>
      <c r="Y127" s="4">
        <v>12</v>
      </c>
      <c r="Z127" s="4">
        <v>859</v>
      </c>
      <c r="AA127" s="4">
        <v>881</v>
      </c>
      <c r="AB127" s="4">
        <v>890</v>
      </c>
      <c r="AC127" s="4">
        <v>63</v>
      </c>
      <c r="AD127" s="4">
        <v>4.93</v>
      </c>
      <c r="AE127" s="4">
        <v>0.11</v>
      </c>
      <c r="AF127" s="4">
        <v>979</v>
      </c>
      <c r="AG127" s="4">
        <v>-16</v>
      </c>
      <c r="AH127" s="4">
        <v>13.048</v>
      </c>
      <c r="AI127" s="4">
        <v>11</v>
      </c>
      <c r="AJ127" s="4">
        <v>189</v>
      </c>
      <c r="AK127" s="4">
        <v>139</v>
      </c>
      <c r="AL127" s="4">
        <v>3</v>
      </c>
      <c r="AM127" s="4">
        <v>195</v>
      </c>
      <c r="AN127" s="4" t="s">
        <v>155</v>
      </c>
      <c r="AO127" s="4">
        <v>0</v>
      </c>
      <c r="AP127" s="5"/>
      <c r="BA127" s="4">
        <v>14.023</v>
      </c>
      <c r="BB127" s="4">
        <v>12.14</v>
      </c>
      <c r="BC127" s="4">
        <v>0.87</v>
      </c>
      <c r="BD127" s="4">
        <v>17.184999999999999</v>
      </c>
      <c r="BE127" s="4">
        <v>1514.4659999999999</v>
      </c>
      <c r="BF127" s="4">
        <v>662.61099999999999</v>
      </c>
      <c r="BG127" s="4">
        <v>1.294</v>
      </c>
      <c r="BH127" s="4">
        <v>0.11899999999999999</v>
      </c>
      <c r="BI127" s="4">
        <v>1.413</v>
      </c>
      <c r="BJ127" s="4">
        <v>0.97299999999999998</v>
      </c>
      <c r="BK127" s="4">
        <v>8.8999999999999996E-2</v>
      </c>
      <c r="BL127" s="4">
        <v>1.0629999999999999</v>
      </c>
      <c r="BM127" s="4">
        <v>157.51</v>
      </c>
      <c r="BQ127" s="4">
        <v>508.28800000000001</v>
      </c>
      <c r="BR127" s="4">
        <v>0.49352800000000002</v>
      </c>
      <c r="BS127" s="4">
        <v>-5</v>
      </c>
      <c r="BT127" s="4">
        <v>-5.3999999999999999E-2</v>
      </c>
      <c r="BU127" s="4">
        <v>12.060591000000001</v>
      </c>
      <c r="BV127" s="4">
        <v>-1.0908</v>
      </c>
      <c r="BW127" s="4">
        <f t="shared" si="14"/>
        <v>3.1864081421999999</v>
      </c>
      <c r="BY127" s="4">
        <f t="shared" si="15"/>
        <v>13461.566641932222</v>
      </c>
      <c r="BZ127" s="4">
        <f t="shared" si="16"/>
        <v>5889.7209539054365</v>
      </c>
      <c r="CA127" s="4">
        <f t="shared" si="17"/>
        <v>8.6486618666909987</v>
      </c>
      <c r="CB127" s="4">
        <f t="shared" si="18"/>
        <v>1400.0521383581699</v>
      </c>
    </row>
    <row r="128" spans="1:80" x14ac:dyDescent="0.25">
      <c r="A128" s="2">
        <v>42067</v>
      </c>
      <c r="B128" s="3">
        <v>2.6295138888888889E-2</v>
      </c>
      <c r="C128" s="4">
        <v>7.931</v>
      </c>
      <c r="D128" s="4">
        <v>5.2485999999999997</v>
      </c>
      <c r="E128" s="4">
        <v>52485.954859999998</v>
      </c>
      <c r="F128" s="4">
        <v>64.900000000000006</v>
      </c>
      <c r="G128" s="4">
        <v>5.8</v>
      </c>
      <c r="H128" s="4">
        <v>26262.6</v>
      </c>
      <c r="J128" s="4">
        <v>3.88</v>
      </c>
      <c r="K128" s="4">
        <v>0.85529999999999995</v>
      </c>
      <c r="L128" s="4">
        <v>6.7835999999999999</v>
      </c>
      <c r="M128" s="4">
        <v>4.4893000000000001</v>
      </c>
      <c r="N128" s="4">
        <v>55.4696</v>
      </c>
      <c r="O128" s="4">
        <v>4.9682000000000004</v>
      </c>
      <c r="P128" s="4">
        <v>60.4</v>
      </c>
      <c r="Q128" s="4">
        <v>41.784399999999998</v>
      </c>
      <c r="R128" s="4">
        <v>3.7425000000000002</v>
      </c>
      <c r="S128" s="4">
        <v>45.5</v>
      </c>
      <c r="T128" s="4">
        <v>26262.5736</v>
      </c>
      <c r="W128" s="4">
        <v>0</v>
      </c>
      <c r="X128" s="4">
        <v>3.3157000000000001</v>
      </c>
      <c r="Y128" s="4">
        <v>12</v>
      </c>
      <c r="Z128" s="4">
        <v>849</v>
      </c>
      <c r="AA128" s="4">
        <v>871</v>
      </c>
      <c r="AB128" s="4">
        <v>880</v>
      </c>
      <c r="AC128" s="4">
        <v>63</v>
      </c>
      <c r="AD128" s="4">
        <v>5.31</v>
      </c>
      <c r="AE128" s="4">
        <v>0.12</v>
      </c>
      <c r="AF128" s="4">
        <v>979</v>
      </c>
      <c r="AG128" s="4">
        <v>-15</v>
      </c>
      <c r="AH128" s="4">
        <v>13.951048999999999</v>
      </c>
      <c r="AI128" s="4">
        <v>11</v>
      </c>
      <c r="AJ128" s="4">
        <v>189</v>
      </c>
      <c r="AK128" s="4">
        <v>138</v>
      </c>
      <c r="AL128" s="4">
        <v>2.2000000000000002</v>
      </c>
      <c r="AM128" s="4">
        <v>195</v>
      </c>
      <c r="AN128" s="4" t="s">
        <v>155</v>
      </c>
      <c r="AO128" s="4">
        <v>0</v>
      </c>
      <c r="AP128" s="5"/>
      <c r="BA128" s="4">
        <v>14.023</v>
      </c>
      <c r="BB128" s="4">
        <v>12.33</v>
      </c>
      <c r="BC128" s="4">
        <v>0.88</v>
      </c>
      <c r="BD128" s="4">
        <v>16.911999999999999</v>
      </c>
      <c r="BE128" s="4">
        <v>1479.7739999999999</v>
      </c>
      <c r="BF128" s="4">
        <v>623.29300000000001</v>
      </c>
      <c r="BG128" s="4">
        <v>1.2669999999999999</v>
      </c>
      <c r="BH128" s="4">
        <v>0.113</v>
      </c>
      <c r="BI128" s="4">
        <v>1.381</v>
      </c>
      <c r="BJ128" s="4">
        <v>0.95499999999999996</v>
      </c>
      <c r="BK128" s="4">
        <v>8.5000000000000006E-2</v>
      </c>
      <c r="BL128" s="4">
        <v>1.04</v>
      </c>
      <c r="BM128" s="4">
        <v>189.44820000000001</v>
      </c>
      <c r="BQ128" s="4">
        <v>525.90899999999999</v>
      </c>
      <c r="BR128" s="4">
        <v>0.36241299999999999</v>
      </c>
      <c r="BS128" s="4">
        <v>-5</v>
      </c>
      <c r="BT128" s="4">
        <v>-5.4951E-2</v>
      </c>
      <c r="BU128" s="4">
        <v>8.8564579999999999</v>
      </c>
      <c r="BV128" s="4">
        <v>-1.1100110000000001</v>
      </c>
      <c r="BW128" s="4">
        <f t="shared" si="14"/>
        <v>2.3398762035999998</v>
      </c>
      <c r="BY128" s="4">
        <f t="shared" si="15"/>
        <v>9658.7949787226025</v>
      </c>
      <c r="BZ128" s="4">
        <f t="shared" si="16"/>
        <v>4068.3640195549779</v>
      </c>
      <c r="CA128" s="4">
        <f t="shared" si="17"/>
        <v>6.2334851164299998</v>
      </c>
      <c r="CB128" s="4">
        <f t="shared" si="18"/>
        <v>1236.5680995125172</v>
      </c>
    </row>
    <row r="129" spans="1:80" x14ac:dyDescent="0.25">
      <c r="A129" s="2">
        <v>42067</v>
      </c>
      <c r="B129" s="3">
        <v>2.6306712962962966E-2</v>
      </c>
      <c r="C129" s="4">
        <v>7.8179999999999996</v>
      </c>
      <c r="D129" s="4">
        <v>5.1684000000000001</v>
      </c>
      <c r="E129" s="4">
        <v>51684.056759999999</v>
      </c>
      <c r="F129" s="4">
        <v>63.8</v>
      </c>
      <c r="G129" s="4">
        <v>5.7</v>
      </c>
      <c r="H129" s="4">
        <v>30595.200000000001</v>
      </c>
      <c r="J129" s="4">
        <v>3.9</v>
      </c>
      <c r="K129" s="4">
        <v>0.85250000000000004</v>
      </c>
      <c r="L129" s="4">
        <v>6.6643999999999997</v>
      </c>
      <c r="M129" s="4">
        <v>4.4059999999999997</v>
      </c>
      <c r="N129" s="4">
        <v>54.389000000000003</v>
      </c>
      <c r="O129" s="4">
        <v>4.8592000000000004</v>
      </c>
      <c r="P129" s="4">
        <v>59.2</v>
      </c>
      <c r="Q129" s="4">
        <v>40.9146</v>
      </c>
      <c r="R129" s="4">
        <v>3.6554000000000002</v>
      </c>
      <c r="S129" s="4">
        <v>44.6</v>
      </c>
      <c r="T129" s="4">
        <v>30595.202000000001</v>
      </c>
      <c r="W129" s="4">
        <v>0</v>
      </c>
      <c r="X129" s="4">
        <v>3.3247</v>
      </c>
      <c r="Y129" s="4">
        <v>12</v>
      </c>
      <c r="Z129" s="4">
        <v>847</v>
      </c>
      <c r="AA129" s="4">
        <v>865</v>
      </c>
      <c r="AB129" s="4">
        <v>877</v>
      </c>
      <c r="AC129" s="4">
        <v>63</v>
      </c>
      <c r="AD129" s="4">
        <v>4.93</v>
      </c>
      <c r="AE129" s="4">
        <v>0.11</v>
      </c>
      <c r="AF129" s="4">
        <v>979</v>
      </c>
      <c r="AG129" s="4">
        <v>-16</v>
      </c>
      <c r="AH129" s="4">
        <v>14</v>
      </c>
      <c r="AI129" s="4">
        <v>11</v>
      </c>
      <c r="AJ129" s="4">
        <v>189</v>
      </c>
      <c r="AK129" s="4">
        <v>139</v>
      </c>
      <c r="AL129" s="4">
        <v>1.7</v>
      </c>
      <c r="AM129" s="4">
        <v>195</v>
      </c>
      <c r="AN129" s="4" t="s">
        <v>155</v>
      </c>
      <c r="AO129" s="4">
        <v>0</v>
      </c>
      <c r="AP129" s="5"/>
      <c r="BA129" s="4">
        <v>14.023</v>
      </c>
      <c r="BB129" s="4">
        <v>12.09</v>
      </c>
      <c r="BC129" s="4">
        <v>0.86</v>
      </c>
      <c r="BD129" s="4">
        <v>17.303000000000001</v>
      </c>
      <c r="BE129" s="4">
        <v>1429.96</v>
      </c>
      <c r="BF129" s="4">
        <v>601.71199999999999</v>
      </c>
      <c r="BG129" s="4">
        <v>1.222</v>
      </c>
      <c r="BH129" s="4">
        <v>0.109</v>
      </c>
      <c r="BI129" s="4">
        <v>1.331</v>
      </c>
      <c r="BJ129" s="4">
        <v>0.91900000000000004</v>
      </c>
      <c r="BK129" s="4">
        <v>8.2000000000000003E-2</v>
      </c>
      <c r="BL129" s="4">
        <v>1.0009999999999999</v>
      </c>
      <c r="BM129" s="4">
        <v>217.08920000000001</v>
      </c>
      <c r="BQ129" s="4">
        <v>518.702</v>
      </c>
      <c r="BR129" s="4">
        <v>0.25529499999999999</v>
      </c>
      <c r="BS129" s="4">
        <v>-5</v>
      </c>
      <c r="BT129" s="4">
        <v>-5.595E-2</v>
      </c>
      <c r="BU129" s="4">
        <v>6.2387639999999998</v>
      </c>
      <c r="BV129" s="4">
        <v>-1.1301909999999999</v>
      </c>
      <c r="BW129" s="4">
        <f t="shared" si="14"/>
        <v>1.6482814487999999</v>
      </c>
      <c r="BY129" s="4">
        <f t="shared" si="15"/>
        <v>6574.9118484772798</v>
      </c>
      <c r="BZ129" s="4">
        <f t="shared" si="16"/>
        <v>2766.6531638444158</v>
      </c>
      <c r="CA129" s="4">
        <f t="shared" si="17"/>
        <v>4.2255335734920001</v>
      </c>
      <c r="CB129" s="4">
        <f t="shared" si="18"/>
        <v>998.16942659686561</v>
      </c>
    </row>
    <row r="130" spans="1:80" x14ac:dyDescent="0.25">
      <c r="A130" s="2">
        <v>42067</v>
      </c>
      <c r="B130" s="3">
        <v>2.6318287037037036E-2</v>
      </c>
      <c r="C130" s="4">
        <v>8.1769999999999996</v>
      </c>
      <c r="D130" s="4">
        <v>4.9767999999999999</v>
      </c>
      <c r="E130" s="4">
        <v>49768.39344</v>
      </c>
      <c r="F130" s="4">
        <v>61.1</v>
      </c>
      <c r="G130" s="4">
        <v>2.1</v>
      </c>
      <c r="H130" s="4">
        <v>30471.4</v>
      </c>
      <c r="J130" s="4">
        <v>3.9</v>
      </c>
      <c r="K130" s="4">
        <v>0.8518</v>
      </c>
      <c r="L130" s="4">
        <v>6.9657999999999998</v>
      </c>
      <c r="M130" s="4">
        <v>4.2393999999999998</v>
      </c>
      <c r="N130" s="4">
        <v>52.006</v>
      </c>
      <c r="O130" s="4">
        <v>1.7887999999999999</v>
      </c>
      <c r="P130" s="4">
        <v>53.8</v>
      </c>
      <c r="Q130" s="4">
        <v>39.118499999999997</v>
      </c>
      <c r="R130" s="4">
        <v>1.3455999999999999</v>
      </c>
      <c r="S130" s="4">
        <v>40.5</v>
      </c>
      <c r="T130" s="4">
        <v>30471.384900000001</v>
      </c>
      <c r="W130" s="4">
        <v>0</v>
      </c>
      <c r="X130" s="4">
        <v>3.3220999999999998</v>
      </c>
      <c r="Y130" s="4">
        <v>12</v>
      </c>
      <c r="Z130" s="4">
        <v>844</v>
      </c>
      <c r="AA130" s="4">
        <v>862</v>
      </c>
      <c r="AB130" s="4">
        <v>874</v>
      </c>
      <c r="AC130" s="4">
        <v>63</v>
      </c>
      <c r="AD130" s="4">
        <v>4.9000000000000004</v>
      </c>
      <c r="AE130" s="4">
        <v>0.11</v>
      </c>
      <c r="AF130" s="4">
        <v>980</v>
      </c>
      <c r="AG130" s="4">
        <v>-16</v>
      </c>
      <c r="AH130" s="4">
        <v>13.05</v>
      </c>
      <c r="AI130" s="4">
        <v>11</v>
      </c>
      <c r="AJ130" s="4">
        <v>189</v>
      </c>
      <c r="AK130" s="4">
        <v>139</v>
      </c>
      <c r="AL130" s="4">
        <v>2.5</v>
      </c>
      <c r="AM130" s="4">
        <v>195</v>
      </c>
      <c r="AN130" s="4" t="s">
        <v>155</v>
      </c>
      <c r="AO130" s="4">
        <v>0</v>
      </c>
      <c r="AP130" s="5"/>
      <c r="BA130" s="4">
        <v>14.023</v>
      </c>
      <c r="BB130" s="4">
        <v>12.02</v>
      </c>
      <c r="BC130" s="4">
        <v>0.86</v>
      </c>
      <c r="BD130" s="4">
        <v>17.393999999999998</v>
      </c>
      <c r="BE130" s="4">
        <v>1481.7639999999999</v>
      </c>
      <c r="BF130" s="4">
        <v>573.97400000000005</v>
      </c>
      <c r="BG130" s="4">
        <v>1.159</v>
      </c>
      <c r="BH130" s="4">
        <v>0.04</v>
      </c>
      <c r="BI130" s="4">
        <v>1.198</v>
      </c>
      <c r="BJ130" s="4">
        <v>0.871</v>
      </c>
      <c r="BK130" s="4">
        <v>0.03</v>
      </c>
      <c r="BL130" s="4">
        <v>0.90100000000000002</v>
      </c>
      <c r="BM130" s="4">
        <v>214.34880000000001</v>
      </c>
      <c r="BQ130" s="4">
        <v>513.83600000000001</v>
      </c>
      <c r="BR130" s="4">
        <v>0.54164999999999996</v>
      </c>
      <c r="BS130" s="4">
        <v>-5</v>
      </c>
      <c r="BT130" s="4">
        <v>-5.4100000000000002E-2</v>
      </c>
      <c r="BU130" s="4">
        <v>13.236572000000001</v>
      </c>
      <c r="BV130" s="4">
        <v>-1.0928199999999999</v>
      </c>
      <c r="BW130" s="4">
        <f t="shared" si="14"/>
        <v>3.4971023224</v>
      </c>
      <c r="BY130" s="4">
        <f t="shared" si="15"/>
        <v>14455.131718406896</v>
      </c>
      <c r="BZ130" s="4">
        <f t="shared" si="16"/>
        <v>5599.3193065433361</v>
      </c>
      <c r="CA130" s="4">
        <f t="shared" si="17"/>
        <v>8.4969129542439994</v>
      </c>
      <c r="CB130" s="4">
        <f t="shared" si="18"/>
        <v>2091.0483300191231</v>
      </c>
    </row>
    <row r="131" spans="1:80" x14ac:dyDescent="0.25">
      <c r="A131" s="2">
        <v>42067</v>
      </c>
      <c r="B131" s="3">
        <v>2.6329861111111113E-2</v>
      </c>
      <c r="C131" s="4">
        <v>8.6850000000000005</v>
      </c>
      <c r="D131" s="4">
        <v>4.7786999999999997</v>
      </c>
      <c r="E131" s="4">
        <v>47787.406199999998</v>
      </c>
      <c r="F131" s="4">
        <v>49.9</v>
      </c>
      <c r="G131" s="4">
        <v>2.1</v>
      </c>
      <c r="H131" s="4">
        <v>26171.200000000001</v>
      </c>
      <c r="J131" s="4">
        <v>4.13</v>
      </c>
      <c r="K131" s="4">
        <v>0.85409999999999997</v>
      </c>
      <c r="L131" s="4">
        <v>7.4184999999999999</v>
      </c>
      <c r="M131" s="4">
        <v>4.0815999999999999</v>
      </c>
      <c r="N131" s="4">
        <v>42.660699999999999</v>
      </c>
      <c r="O131" s="4">
        <v>1.7937000000000001</v>
      </c>
      <c r="P131" s="4">
        <v>44.5</v>
      </c>
      <c r="Q131" s="4">
        <v>32.088999999999999</v>
      </c>
      <c r="R131" s="4">
        <v>1.3492</v>
      </c>
      <c r="S131" s="4">
        <v>33.4</v>
      </c>
      <c r="T131" s="4">
        <v>26171.2225</v>
      </c>
      <c r="W131" s="4">
        <v>0</v>
      </c>
      <c r="X131" s="4">
        <v>3.5251999999999999</v>
      </c>
      <c r="Y131" s="4">
        <v>11.9</v>
      </c>
      <c r="Z131" s="4">
        <v>843</v>
      </c>
      <c r="AA131" s="4">
        <v>861</v>
      </c>
      <c r="AB131" s="4">
        <v>872</v>
      </c>
      <c r="AC131" s="4">
        <v>63</v>
      </c>
      <c r="AD131" s="4">
        <v>4.9000000000000004</v>
      </c>
      <c r="AE131" s="4">
        <v>0.11</v>
      </c>
      <c r="AF131" s="4">
        <v>980</v>
      </c>
      <c r="AG131" s="4">
        <v>-16</v>
      </c>
      <c r="AH131" s="4">
        <v>13</v>
      </c>
      <c r="AI131" s="4">
        <v>11</v>
      </c>
      <c r="AJ131" s="4">
        <v>189</v>
      </c>
      <c r="AK131" s="4">
        <v>139</v>
      </c>
      <c r="AL131" s="4">
        <v>2.6</v>
      </c>
      <c r="AM131" s="4">
        <v>195</v>
      </c>
      <c r="AN131" s="4" t="s">
        <v>155</v>
      </c>
      <c r="AO131" s="4">
        <v>0</v>
      </c>
      <c r="AP131" s="5"/>
      <c r="BA131" s="4">
        <v>14.023</v>
      </c>
      <c r="BB131" s="4">
        <v>12.22</v>
      </c>
      <c r="BC131" s="4">
        <v>0.87</v>
      </c>
      <c r="BD131" s="4">
        <v>17.079000000000001</v>
      </c>
      <c r="BE131" s="4">
        <v>1593.2070000000001</v>
      </c>
      <c r="BF131" s="4">
        <v>557.91600000000005</v>
      </c>
      <c r="BG131" s="4">
        <v>0.95899999999999996</v>
      </c>
      <c r="BH131" s="4">
        <v>0.04</v>
      </c>
      <c r="BI131" s="4">
        <v>1</v>
      </c>
      <c r="BJ131" s="4">
        <v>0.72199999999999998</v>
      </c>
      <c r="BK131" s="4">
        <v>0.03</v>
      </c>
      <c r="BL131" s="4">
        <v>0.752</v>
      </c>
      <c r="BM131" s="4">
        <v>185.8672</v>
      </c>
      <c r="BQ131" s="4">
        <v>550.47799999999995</v>
      </c>
      <c r="BR131" s="4">
        <v>0.57504999999999995</v>
      </c>
      <c r="BS131" s="4">
        <v>-5</v>
      </c>
      <c r="BT131" s="4">
        <v>-5.6849999999999998E-2</v>
      </c>
      <c r="BU131" s="4">
        <v>14.052784000000001</v>
      </c>
      <c r="BV131" s="4">
        <v>-1.1483699999999999</v>
      </c>
      <c r="BW131" s="4">
        <f t="shared" si="14"/>
        <v>3.7127455328000001</v>
      </c>
      <c r="BY131" s="4">
        <f t="shared" si="15"/>
        <v>16500.688458818258</v>
      </c>
      <c r="BZ131" s="4">
        <f t="shared" si="16"/>
        <v>5778.281229112129</v>
      </c>
      <c r="CA131" s="4">
        <f t="shared" si="17"/>
        <v>7.4776831053760002</v>
      </c>
      <c r="CB131" s="4">
        <f t="shared" si="18"/>
        <v>1925.0083397278977</v>
      </c>
    </row>
    <row r="132" spans="1:80" x14ac:dyDescent="0.25">
      <c r="A132" s="2">
        <v>42067</v>
      </c>
      <c r="B132" s="3">
        <v>2.6341435185185183E-2</v>
      </c>
      <c r="C132" s="4">
        <v>8.9719999999999995</v>
      </c>
      <c r="D132" s="4">
        <v>4.6093000000000002</v>
      </c>
      <c r="E132" s="4">
        <v>46092.578509999999</v>
      </c>
      <c r="F132" s="4">
        <v>48.7</v>
      </c>
      <c r="G132" s="4">
        <v>2</v>
      </c>
      <c r="H132" s="4">
        <v>25614.400000000001</v>
      </c>
      <c r="J132" s="4">
        <v>4.72</v>
      </c>
      <c r="K132" s="4">
        <v>0.85419999999999996</v>
      </c>
      <c r="L132" s="4">
        <v>7.6638999999999999</v>
      </c>
      <c r="M132" s="4">
        <v>3.9371</v>
      </c>
      <c r="N132" s="4">
        <v>41.590899999999998</v>
      </c>
      <c r="O132" s="4">
        <v>1.7161</v>
      </c>
      <c r="P132" s="4">
        <v>43.3</v>
      </c>
      <c r="Q132" s="4">
        <v>31.284300000000002</v>
      </c>
      <c r="R132" s="4">
        <v>1.2908999999999999</v>
      </c>
      <c r="S132" s="4">
        <v>32.6</v>
      </c>
      <c r="T132" s="4">
        <v>25614.417799999999</v>
      </c>
      <c r="W132" s="4">
        <v>0</v>
      </c>
      <c r="X132" s="4">
        <v>4.0308000000000002</v>
      </c>
      <c r="Y132" s="4">
        <v>12</v>
      </c>
      <c r="Z132" s="4">
        <v>843</v>
      </c>
      <c r="AA132" s="4">
        <v>862</v>
      </c>
      <c r="AB132" s="4">
        <v>872</v>
      </c>
      <c r="AC132" s="4">
        <v>63</v>
      </c>
      <c r="AD132" s="4">
        <v>4.9000000000000004</v>
      </c>
      <c r="AE132" s="4">
        <v>0.11</v>
      </c>
      <c r="AF132" s="4">
        <v>980</v>
      </c>
      <c r="AG132" s="4">
        <v>-16</v>
      </c>
      <c r="AH132" s="4">
        <v>13</v>
      </c>
      <c r="AI132" s="4">
        <v>11</v>
      </c>
      <c r="AJ132" s="4">
        <v>189</v>
      </c>
      <c r="AK132" s="4">
        <v>139</v>
      </c>
      <c r="AL132" s="4">
        <v>3.1</v>
      </c>
      <c r="AM132" s="4">
        <v>195</v>
      </c>
      <c r="AN132" s="4" t="s">
        <v>155</v>
      </c>
      <c r="AO132" s="4">
        <v>0</v>
      </c>
      <c r="AP132" s="5"/>
      <c r="BA132" s="4">
        <v>14.023</v>
      </c>
      <c r="BB132" s="4">
        <v>12.21</v>
      </c>
      <c r="BC132" s="4">
        <v>0.87</v>
      </c>
      <c r="BD132" s="4">
        <v>17.071000000000002</v>
      </c>
      <c r="BE132" s="4">
        <v>1640.644</v>
      </c>
      <c r="BF132" s="4">
        <v>536.44399999999996</v>
      </c>
      <c r="BG132" s="4">
        <v>0.93200000000000005</v>
      </c>
      <c r="BH132" s="4">
        <v>3.7999999999999999E-2</v>
      </c>
      <c r="BI132" s="4">
        <v>0.97099999999999997</v>
      </c>
      <c r="BJ132" s="4">
        <v>0.70099999999999996</v>
      </c>
      <c r="BK132" s="4">
        <v>2.9000000000000001E-2</v>
      </c>
      <c r="BL132" s="4">
        <v>0.73</v>
      </c>
      <c r="BM132" s="4">
        <v>181.33019999999999</v>
      </c>
      <c r="BQ132" s="4">
        <v>627.42100000000005</v>
      </c>
      <c r="BR132" s="4">
        <v>0.47076299999999999</v>
      </c>
      <c r="BS132" s="4">
        <v>-5</v>
      </c>
      <c r="BT132" s="4">
        <v>-5.4129999999999998E-2</v>
      </c>
      <c r="BU132" s="4">
        <v>11.504279</v>
      </c>
      <c r="BV132" s="4">
        <v>-1.093424</v>
      </c>
      <c r="BW132" s="4">
        <f t="shared" si="14"/>
        <v>3.0394305118</v>
      </c>
      <c r="BY132" s="4">
        <f t="shared" si="15"/>
        <v>13910.452194653211</v>
      </c>
      <c r="BZ132" s="4">
        <f t="shared" si="16"/>
        <v>4548.3228641366113</v>
      </c>
      <c r="CA132" s="4">
        <f t="shared" si="17"/>
        <v>5.9435361897229999</v>
      </c>
      <c r="CB132" s="4">
        <f t="shared" si="18"/>
        <v>1537.4359571893146</v>
      </c>
    </row>
    <row r="133" spans="1:80" x14ac:dyDescent="0.25">
      <c r="A133" s="2">
        <v>42067</v>
      </c>
      <c r="B133" s="3">
        <v>2.635300925925926E-2</v>
      </c>
      <c r="C133" s="4">
        <v>9.2319999999999993</v>
      </c>
      <c r="D133" s="4">
        <v>4.3794000000000004</v>
      </c>
      <c r="E133" s="4">
        <v>43794.129480000003</v>
      </c>
      <c r="F133" s="4">
        <v>46.3</v>
      </c>
      <c r="G133" s="4">
        <v>2.1</v>
      </c>
      <c r="H133" s="4">
        <v>23547.599999999999</v>
      </c>
      <c r="J133" s="4">
        <v>5.01</v>
      </c>
      <c r="K133" s="4">
        <v>0.85609999999999997</v>
      </c>
      <c r="L133" s="4">
        <v>7.9035000000000002</v>
      </c>
      <c r="M133" s="4">
        <v>3.7492999999999999</v>
      </c>
      <c r="N133" s="4">
        <v>39.646500000000003</v>
      </c>
      <c r="O133" s="4">
        <v>1.7899</v>
      </c>
      <c r="P133" s="4">
        <v>41.4</v>
      </c>
      <c r="Q133" s="4">
        <v>29.822199999999999</v>
      </c>
      <c r="R133" s="4">
        <v>1.3464</v>
      </c>
      <c r="S133" s="4">
        <v>31.2</v>
      </c>
      <c r="T133" s="4">
        <v>23547.583299999998</v>
      </c>
      <c r="W133" s="4">
        <v>0</v>
      </c>
      <c r="X133" s="4">
        <v>4.2919</v>
      </c>
      <c r="Y133" s="4">
        <v>12</v>
      </c>
      <c r="Z133" s="4">
        <v>841</v>
      </c>
      <c r="AA133" s="4">
        <v>863</v>
      </c>
      <c r="AB133" s="4">
        <v>872</v>
      </c>
      <c r="AC133" s="4">
        <v>63</v>
      </c>
      <c r="AD133" s="4">
        <v>4.91</v>
      </c>
      <c r="AE133" s="4">
        <v>0.11</v>
      </c>
      <c r="AF133" s="4">
        <v>979</v>
      </c>
      <c r="AG133" s="4">
        <v>-16</v>
      </c>
      <c r="AH133" s="4">
        <v>13</v>
      </c>
      <c r="AI133" s="4">
        <v>11</v>
      </c>
      <c r="AJ133" s="4">
        <v>189</v>
      </c>
      <c r="AK133" s="4">
        <v>139</v>
      </c>
      <c r="AL133" s="4">
        <v>2</v>
      </c>
      <c r="AM133" s="4">
        <v>195</v>
      </c>
      <c r="AN133" s="4" t="s">
        <v>155</v>
      </c>
      <c r="AO133" s="4">
        <v>0</v>
      </c>
      <c r="AP133" s="5"/>
      <c r="BA133" s="4">
        <v>14.023</v>
      </c>
      <c r="BB133" s="4">
        <v>12.41</v>
      </c>
      <c r="BC133" s="4">
        <v>0.88</v>
      </c>
      <c r="BD133" s="4">
        <v>16.806000000000001</v>
      </c>
      <c r="BE133" s="4">
        <v>1710.7059999999999</v>
      </c>
      <c r="BF133" s="4">
        <v>516.51800000000003</v>
      </c>
      <c r="BG133" s="4">
        <v>0.89900000000000002</v>
      </c>
      <c r="BH133" s="4">
        <v>4.1000000000000002E-2</v>
      </c>
      <c r="BI133" s="4">
        <v>0.93899999999999995</v>
      </c>
      <c r="BJ133" s="4">
        <v>0.67600000000000005</v>
      </c>
      <c r="BK133" s="4">
        <v>3.1E-2</v>
      </c>
      <c r="BL133" s="4">
        <v>0.70599999999999996</v>
      </c>
      <c r="BM133" s="4">
        <v>168.54769999999999</v>
      </c>
      <c r="BQ133" s="4">
        <v>675.46100000000001</v>
      </c>
      <c r="BR133" s="4">
        <v>0.40098899999999998</v>
      </c>
      <c r="BS133" s="4">
        <v>-5</v>
      </c>
      <c r="BT133" s="4">
        <v>-5.5912000000000003E-2</v>
      </c>
      <c r="BU133" s="4">
        <v>9.7991689999999991</v>
      </c>
      <c r="BV133" s="4">
        <v>-1.129424</v>
      </c>
      <c r="BW133" s="4">
        <f t="shared" si="14"/>
        <v>2.5889404497999995</v>
      </c>
      <c r="BY133" s="4">
        <f t="shared" si="15"/>
        <v>12354.697438842415</v>
      </c>
      <c r="BZ133" s="4">
        <f t="shared" si="16"/>
        <v>3730.2865669004541</v>
      </c>
      <c r="CA133" s="4">
        <f t="shared" si="17"/>
        <v>4.8820635858279999</v>
      </c>
      <c r="CB133" s="4">
        <f t="shared" si="18"/>
        <v>1217.249391486778</v>
      </c>
    </row>
    <row r="134" spans="1:80" x14ac:dyDescent="0.25">
      <c r="A134" s="2">
        <v>42067</v>
      </c>
      <c r="B134" s="3">
        <v>2.6364583333333334E-2</v>
      </c>
      <c r="C134" s="4">
        <v>9.23</v>
      </c>
      <c r="D134" s="4">
        <v>4.4642999999999997</v>
      </c>
      <c r="E134" s="4">
        <v>44642.773399999998</v>
      </c>
      <c r="F134" s="4">
        <v>46</v>
      </c>
      <c r="G134" s="4">
        <v>4.4000000000000004</v>
      </c>
      <c r="H134" s="4">
        <v>21778.799999999999</v>
      </c>
      <c r="J134" s="4">
        <v>5.03</v>
      </c>
      <c r="K134" s="4">
        <v>0.85699999999999998</v>
      </c>
      <c r="L134" s="4">
        <v>7.9103000000000003</v>
      </c>
      <c r="M134" s="4">
        <v>3.8258999999999999</v>
      </c>
      <c r="N134" s="4">
        <v>39.428600000000003</v>
      </c>
      <c r="O134" s="4">
        <v>3.7644000000000002</v>
      </c>
      <c r="P134" s="4">
        <v>43.2</v>
      </c>
      <c r="Q134" s="4">
        <v>29.6584</v>
      </c>
      <c r="R134" s="4">
        <v>2.8315999999999999</v>
      </c>
      <c r="S134" s="4">
        <v>32.5</v>
      </c>
      <c r="T134" s="4">
        <v>21778.812999999998</v>
      </c>
      <c r="W134" s="4">
        <v>0</v>
      </c>
      <c r="X134" s="4">
        <v>4.3071999999999999</v>
      </c>
      <c r="Y134" s="4">
        <v>12</v>
      </c>
      <c r="Z134" s="4">
        <v>842</v>
      </c>
      <c r="AA134" s="4">
        <v>862</v>
      </c>
      <c r="AB134" s="4">
        <v>871</v>
      </c>
      <c r="AC134" s="4">
        <v>63</v>
      </c>
      <c r="AD134" s="4">
        <v>4.91</v>
      </c>
      <c r="AE134" s="4">
        <v>0.11</v>
      </c>
      <c r="AF134" s="4">
        <v>979</v>
      </c>
      <c r="AG134" s="4">
        <v>-16</v>
      </c>
      <c r="AH134" s="4">
        <v>13.956</v>
      </c>
      <c r="AI134" s="4">
        <v>11</v>
      </c>
      <c r="AJ134" s="4">
        <v>190</v>
      </c>
      <c r="AK134" s="4">
        <v>139</v>
      </c>
      <c r="AL134" s="4">
        <v>1.6</v>
      </c>
      <c r="AM134" s="4">
        <v>195</v>
      </c>
      <c r="AN134" s="4" t="s">
        <v>155</v>
      </c>
      <c r="AO134" s="4">
        <v>0</v>
      </c>
      <c r="AP134" s="5"/>
      <c r="BA134" s="4">
        <v>14.023</v>
      </c>
      <c r="BB134" s="4">
        <v>12.5</v>
      </c>
      <c r="BC134" s="4">
        <v>0.89</v>
      </c>
      <c r="BD134" s="4">
        <v>16.684999999999999</v>
      </c>
      <c r="BE134" s="4">
        <v>1723.71</v>
      </c>
      <c r="BF134" s="4">
        <v>530.62099999999998</v>
      </c>
      <c r="BG134" s="4">
        <v>0.9</v>
      </c>
      <c r="BH134" s="4">
        <v>8.5999999999999993E-2</v>
      </c>
      <c r="BI134" s="4">
        <v>0.98599999999999999</v>
      </c>
      <c r="BJ134" s="4">
        <v>0.67700000000000005</v>
      </c>
      <c r="BK134" s="4">
        <v>6.5000000000000002E-2</v>
      </c>
      <c r="BL134" s="4">
        <v>0.74099999999999999</v>
      </c>
      <c r="BM134" s="4">
        <v>156.9376</v>
      </c>
      <c r="BQ134" s="4">
        <v>682.45</v>
      </c>
      <c r="BR134" s="4">
        <v>0.37887999999999999</v>
      </c>
      <c r="BS134" s="4">
        <v>-5</v>
      </c>
      <c r="BT134" s="4">
        <v>-5.6000000000000001E-2</v>
      </c>
      <c r="BU134" s="4">
        <v>9.2588799999999996</v>
      </c>
      <c r="BV134" s="4">
        <v>-1.1312</v>
      </c>
      <c r="BW134" s="4">
        <f t="shared" si="14"/>
        <v>2.446196096</v>
      </c>
      <c r="BY134" s="4">
        <f t="shared" si="15"/>
        <v>11762.2429210176</v>
      </c>
      <c r="BZ134" s="4">
        <f t="shared" si="16"/>
        <v>3620.8486932217597</v>
      </c>
      <c r="CA134" s="4">
        <f t="shared" si="17"/>
        <v>4.6197089171199996</v>
      </c>
      <c r="CB134" s="4">
        <f t="shared" si="18"/>
        <v>1070.9099411394559</v>
      </c>
    </row>
    <row r="135" spans="1:80" x14ac:dyDescent="0.25">
      <c r="A135" s="2">
        <v>42067</v>
      </c>
      <c r="B135" s="3">
        <v>2.6376157407407411E-2</v>
      </c>
      <c r="C135" s="4">
        <v>9.16</v>
      </c>
      <c r="D135" s="4">
        <v>4.6630000000000003</v>
      </c>
      <c r="E135" s="4">
        <v>46630.492080000004</v>
      </c>
      <c r="F135" s="4">
        <v>45.9</v>
      </c>
      <c r="G135" s="4">
        <v>4.5999999999999996</v>
      </c>
      <c r="H135" s="4">
        <v>21319.7</v>
      </c>
      <c r="J135" s="4">
        <v>4.7699999999999996</v>
      </c>
      <c r="K135" s="4">
        <v>0.85619999999999996</v>
      </c>
      <c r="L135" s="4">
        <v>7.8430999999999997</v>
      </c>
      <c r="M135" s="4">
        <v>3.9925999999999999</v>
      </c>
      <c r="N135" s="4">
        <v>39.307600000000001</v>
      </c>
      <c r="O135" s="4">
        <v>3.9251999999999998</v>
      </c>
      <c r="P135" s="4">
        <v>43.2</v>
      </c>
      <c r="Q135" s="4">
        <v>29.566800000000001</v>
      </c>
      <c r="R135" s="4">
        <v>2.9525000000000001</v>
      </c>
      <c r="S135" s="4">
        <v>32.5</v>
      </c>
      <c r="T135" s="4">
        <v>21319.669000000002</v>
      </c>
      <c r="W135" s="4">
        <v>0</v>
      </c>
      <c r="X135" s="4">
        <v>4.0865</v>
      </c>
      <c r="Y135" s="4">
        <v>12</v>
      </c>
      <c r="Z135" s="4">
        <v>841</v>
      </c>
      <c r="AA135" s="4">
        <v>861</v>
      </c>
      <c r="AB135" s="4">
        <v>870</v>
      </c>
      <c r="AC135" s="4">
        <v>63</v>
      </c>
      <c r="AD135" s="4">
        <v>4.9000000000000004</v>
      </c>
      <c r="AE135" s="4">
        <v>0.11</v>
      </c>
      <c r="AF135" s="4">
        <v>980</v>
      </c>
      <c r="AG135" s="4">
        <v>-16</v>
      </c>
      <c r="AH135" s="4">
        <v>14</v>
      </c>
      <c r="AI135" s="4">
        <v>11</v>
      </c>
      <c r="AJ135" s="4">
        <v>189</v>
      </c>
      <c r="AK135" s="4">
        <v>139</v>
      </c>
      <c r="AL135" s="4">
        <v>2.1</v>
      </c>
      <c r="AM135" s="4">
        <v>195</v>
      </c>
      <c r="AN135" s="4" t="s">
        <v>155</v>
      </c>
      <c r="AO135" s="4">
        <v>0</v>
      </c>
      <c r="AP135" s="5"/>
      <c r="BA135" s="4">
        <v>14.023</v>
      </c>
      <c r="BB135" s="4">
        <v>12.42</v>
      </c>
      <c r="BC135" s="4">
        <v>0.89</v>
      </c>
      <c r="BD135" s="4">
        <v>16.791</v>
      </c>
      <c r="BE135" s="4">
        <v>1702.482</v>
      </c>
      <c r="BF135" s="4">
        <v>551.61300000000006</v>
      </c>
      <c r="BG135" s="4">
        <v>0.89400000000000002</v>
      </c>
      <c r="BH135" s="4">
        <v>8.8999999999999996E-2</v>
      </c>
      <c r="BI135" s="4">
        <v>0.98299999999999998</v>
      </c>
      <c r="BJ135" s="4">
        <v>0.67200000000000004</v>
      </c>
      <c r="BK135" s="4">
        <v>6.7000000000000004E-2</v>
      </c>
      <c r="BL135" s="4">
        <v>0.73899999999999999</v>
      </c>
      <c r="BM135" s="4">
        <v>153.0376</v>
      </c>
      <c r="BQ135" s="4">
        <v>644.98299999999995</v>
      </c>
      <c r="BR135" s="4">
        <v>0.375135</v>
      </c>
      <c r="BS135" s="4">
        <v>-5</v>
      </c>
      <c r="BT135" s="4">
        <v>-5.2179999999999997E-2</v>
      </c>
      <c r="BU135" s="4">
        <v>9.1673589999999994</v>
      </c>
      <c r="BV135" s="4">
        <v>-1.0540320000000001</v>
      </c>
      <c r="BW135" s="4">
        <f t="shared" si="14"/>
        <v>2.4220162477999998</v>
      </c>
      <c r="BY135" s="4">
        <f t="shared" si="15"/>
        <v>11502.553335873004</v>
      </c>
      <c r="BZ135" s="4">
        <f t="shared" si="16"/>
        <v>3726.8869528493792</v>
      </c>
      <c r="CA135" s="4">
        <f t="shared" si="17"/>
        <v>4.5402628877760005</v>
      </c>
      <c r="CB135" s="4">
        <f t="shared" si="18"/>
        <v>1033.9746067177207</v>
      </c>
    </row>
    <row r="136" spans="1:80" x14ac:dyDescent="0.25">
      <c r="A136" s="2">
        <v>42067</v>
      </c>
      <c r="B136" s="3">
        <v>2.6387731481481481E-2</v>
      </c>
      <c r="C136" s="4">
        <v>9.3170000000000002</v>
      </c>
      <c r="D136" s="4">
        <v>4.3811999999999998</v>
      </c>
      <c r="E136" s="4">
        <v>43812.01309</v>
      </c>
      <c r="F136" s="4">
        <v>45.9</v>
      </c>
      <c r="G136" s="4">
        <v>5.8</v>
      </c>
      <c r="H136" s="4">
        <v>21318.1</v>
      </c>
      <c r="J136" s="4">
        <v>4.53</v>
      </c>
      <c r="K136" s="4">
        <v>0.85770000000000002</v>
      </c>
      <c r="L136" s="4">
        <v>7.9909999999999997</v>
      </c>
      <c r="M136" s="4">
        <v>3.7578</v>
      </c>
      <c r="N136" s="4">
        <v>39.368699999999997</v>
      </c>
      <c r="O136" s="4">
        <v>4.9772999999999996</v>
      </c>
      <c r="P136" s="4">
        <v>44.3</v>
      </c>
      <c r="Q136" s="4">
        <v>29.663799999999998</v>
      </c>
      <c r="R136" s="4">
        <v>3.7503000000000002</v>
      </c>
      <c r="S136" s="4">
        <v>33.4</v>
      </c>
      <c r="T136" s="4">
        <v>21318.084200000001</v>
      </c>
      <c r="W136" s="4">
        <v>0</v>
      </c>
      <c r="X136" s="4">
        <v>3.8811</v>
      </c>
      <c r="Y136" s="4">
        <v>12</v>
      </c>
      <c r="Z136" s="4">
        <v>842</v>
      </c>
      <c r="AA136" s="4">
        <v>860</v>
      </c>
      <c r="AB136" s="4">
        <v>871</v>
      </c>
      <c r="AC136" s="4">
        <v>64</v>
      </c>
      <c r="AD136" s="4">
        <v>5.39</v>
      </c>
      <c r="AE136" s="4">
        <v>0.12</v>
      </c>
      <c r="AF136" s="4">
        <v>980</v>
      </c>
      <c r="AG136" s="4">
        <v>-15</v>
      </c>
      <c r="AH136" s="4">
        <v>14</v>
      </c>
      <c r="AI136" s="4">
        <v>11</v>
      </c>
      <c r="AJ136" s="4">
        <v>189</v>
      </c>
      <c r="AK136" s="4">
        <v>139</v>
      </c>
      <c r="AL136" s="4">
        <v>2.2000000000000002</v>
      </c>
      <c r="AM136" s="4">
        <v>195</v>
      </c>
      <c r="AN136" s="4" t="s">
        <v>155</v>
      </c>
      <c r="AO136" s="4">
        <v>0</v>
      </c>
      <c r="AP136" s="5"/>
      <c r="BA136" s="4">
        <v>14.023</v>
      </c>
      <c r="BB136" s="4">
        <v>12.55</v>
      </c>
      <c r="BC136" s="4">
        <v>0.9</v>
      </c>
      <c r="BD136" s="4">
        <v>16.59</v>
      </c>
      <c r="BE136" s="4">
        <v>1745.5160000000001</v>
      </c>
      <c r="BF136" s="4">
        <v>522.43200000000002</v>
      </c>
      <c r="BG136" s="4">
        <v>0.90100000000000002</v>
      </c>
      <c r="BH136" s="4">
        <v>0.114</v>
      </c>
      <c r="BI136" s="4">
        <v>1.014</v>
      </c>
      <c r="BJ136" s="4">
        <v>0.67900000000000005</v>
      </c>
      <c r="BK136" s="4">
        <v>8.5999999999999993E-2</v>
      </c>
      <c r="BL136" s="4">
        <v>0.76400000000000001</v>
      </c>
      <c r="BM136" s="4">
        <v>153.9888</v>
      </c>
      <c r="BQ136" s="4">
        <v>616.41999999999996</v>
      </c>
      <c r="BR136" s="4">
        <v>0.30351800000000001</v>
      </c>
      <c r="BS136" s="4">
        <v>-5</v>
      </c>
      <c r="BT136" s="4">
        <v>-5.3906000000000003E-2</v>
      </c>
      <c r="BU136" s="4">
        <v>7.4172200000000004</v>
      </c>
      <c r="BV136" s="4">
        <v>-1.088905</v>
      </c>
      <c r="BW136" s="4">
        <f t="shared" si="14"/>
        <v>1.9596295240000001</v>
      </c>
      <c r="BY136" s="4">
        <f t="shared" si="15"/>
        <v>9541.8477487282398</v>
      </c>
      <c r="BZ136" s="4">
        <f t="shared" si="16"/>
        <v>2855.8698992524801</v>
      </c>
      <c r="CA136" s="4">
        <f t="shared" si="17"/>
        <v>3.7117474840600004</v>
      </c>
      <c r="CB136" s="4">
        <f t="shared" si="18"/>
        <v>841.77841085923194</v>
      </c>
    </row>
    <row r="137" spans="1:80" x14ac:dyDescent="0.25">
      <c r="A137" s="2">
        <v>42067</v>
      </c>
      <c r="B137" s="3">
        <v>2.6399305555555558E-2</v>
      </c>
      <c r="C137" s="4">
        <v>9.7919999999999998</v>
      </c>
      <c r="D137" s="4">
        <v>3.9807999999999999</v>
      </c>
      <c r="E137" s="4">
        <v>39808.321170000003</v>
      </c>
      <c r="F137" s="4">
        <v>46</v>
      </c>
      <c r="G137" s="4">
        <v>6.1</v>
      </c>
      <c r="H137" s="4">
        <v>20692</v>
      </c>
      <c r="J137" s="4">
        <v>4.28</v>
      </c>
      <c r="K137" s="4">
        <v>0.85850000000000004</v>
      </c>
      <c r="L137" s="4">
        <v>8.4061000000000003</v>
      </c>
      <c r="M137" s="4">
        <v>3.4174000000000002</v>
      </c>
      <c r="N137" s="4">
        <v>39.4895</v>
      </c>
      <c r="O137" s="4">
        <v>5.2294999999999998</v>
      </c>
      <c r="P137" s="4">
        <v>44.7</v>
      </c>
      <c r="Q137" s="4">
        <v>29.706099999999999</v>
      </c>
      <c r="R137" s="4">
        <v>3.9339</v>
      </c>
      <c r="S137" s="4">
        <v>33.6</v>
      </c>
      <c r="T137" s="4">
        <v>20691.961500000001</v>
      </c>
      <c r="W137" s="4">
        <v>0</v>
      </c>
      <c r="X137" s="4">
        <v>3.6783999999999999</v>
      </c>
      <c r="Y137" s="4">
        <v>12</v>
      </c>
      <c r="Z137" s="4">
        <v>844</v>
      </c>
      <c r="AA137" s="4">
        <v>863</v>
      </c>
      <c r="AB137" s="4">
        <v>875</v>
      </c>
      <c r="AC137" s="4">
        <v>63</v>
      </c>
      <c r="AD137" s="4">
        <v>4.93</v>
      </c>
      <c r="AE137" s="4">
        <v>0.11</v>
      </c>
      <c r="AF137" s="4">
        <v>980</v>
      </c>
      <c r="AG137" s="4">
        <v>-16</v>
      </c>
      <c r="AH137" s="4">
        <v>14</v>
      </c>
      <c r="AI137" s="4">
        <v>11</v>
      </c>
      <c r="AJ137" s="4">
        <v>189</v>
      </c>
      <c r="AK137" s="4">
        <v>139</v>
      </c>
      <c r="AL137" s="4">
        <v>2.5</v>
      </c>
      <c r="AM137" s="4">
        <v>195</v>
      </c>
      <c r="AN137" s="4" t="s">
        <v>155</v>
      </c>
      <c r="AO137" s="4">
        <v>0</v>
      </c>
      <c r="AP137" s="5"/>
      <c r="BA137" s="4">
        <v>14.023</v>
      </c>
      <c r="BB137" s="4">
        <v>12.61</v>
      </c>
      <c r="BC137" s="4">
        <v>0.9</v>
      </c>
      <c r="BD137" s="4">
        <v>16.486999999999998</v>
      </c>
      <c r="BE137" s="4">
        <v>1834.5889999999999</v>
      </c>
      <c r="BF137" s="4">
        <v>474.7</v>
      </c>
      <c r="BG137" s="4">
        <v>0.90300000000000002</v>
      </c>
      <c r="BH137" s="4">
        <v>0.12</v>
      </c>
      <c r="BI137" s="4">
        <v>1.022</v>
      </c>
      <c r="BJ137" s="4">
        <v>0.67900000000000005</v>
      </c>
      <c r="BK137" s="4">
        <v>0.09</v>
      </c>
      <c r="BL137" s="4">
        <v>0.76900000000000002</v>
      </c>
      <c r="BM137" s="4">
        <v>149.33629999999999</v>
      </c>
      <c r="BQ137" s="4">
        <v>583.71699999999998</v>
      </c>
      <c r="BR137" s="4">
        <v>0.32665699999999998</v>
      </c>
      <c r="BS137" s="4">
        <v>-5</v>
      </c>
      <c r="BT137" s="4">
        <v>-5.1144000000000002E-2</v>
      </c>
      <c r="BU137" s="4">
        <v>7.9826889999999997</v>
      </c>
      <c r="BV137" s="4">
        <v>-1.0331060000000001</v>
      </c>
      <c r="BW137" s="4">
        <f t="shared" si="14"/>
        <v>2.1090264338</v>
      </c>
      <c r="BY137" s="4">
        <f t="shared" si="15"/>
        <v>10793.330677778076</v>
      </c>
      <c r="BZ137" s="4">
        <f t="shared" si="16"/>
        <v>2792.7748791371</v>
      </c>
      <c r="CA137" s="4">
        <f t="shared" si="17"/>
        <v>3.9947211774469999</v>
      </c>
      <c r="CB137" s="4">
        <f t="shared" si="18"/>
        <v>878.58156137198591</v>
      </c>
    </row>
    <row r="138" spans="1:80" x14ac:dyDescent="0.25">
      <c r="A138" s="2">
        <v>42067</v>
      </c>
      <c r="B138" s="3">
        <v>2.6410879629629628E-2</v>
      </c>
      <c r="C138" s="4">
        <v>9.8260000000000005</v>
      </c>
      <c r="D138" s="4">
        <v>3.71</v>
      </c>
      <c r="E138" s="4">
        <v>37099.941619999998</v>
      </c>
      <c r="F138" s="4">
        <v>46</v>
      </c>
      <c r="G138" s="4">
        <v>6.2</v>
      </c>
      <c r="H138" s="4">
        <v>19812.599999999999</v>
      </c>
      <c r="J138" s="4">
        <v>4.0999999999999996</v>
      </c>
      <c r="K138" s="4">
        <v>0.86160000000000003</v>
      </c>
      <c r="L138" s="4">
        <v>8.4661000000000008</v>
      </c>
      <c r="M138" s="4">
        <v>3.1964000000000001</v>
      </c>
      <c r="N138" s="4">
        <v>39.6325</v>
      </c>
      <c r="O138" s="4">
        <v>5.3345000000000002</v>
      </c>
      <c r="P138" s="4">
        <v>45</v>
      </c>
      <c r="Q138" s="4">
        <v>29.853999999999999</v>
      </c>
      <c r="R138" s="4">
        <v>4.0183</v>
      </c>
      <c r="S138" s="4">
        <v>33.9</v>
      </c>
      <c r="T138" s="4">
        <v>19812.5795</v>
      </c>
      <c r="W138" s="4">
        <v>0</v>
      </c>
      <c r="X138" s="4">
        <v>3.5325000000000002</v>
      </c>
      <c r="Y138" s="4">
        <v>12</v>
      </c>
      <c r="Z138" s="4">
        <v>844</v>
      </c>
      <c r="AA138" s="4">
        <v>866</v>
      </c>
      <c r="AB138" s="4">
        <v>874</v>
      </c>
      <c r="AC138" s="4">
        <v>63</v>
      </c>
      <c r="AD138" s="4">
        <v>5.31</v>
      </c>
      <c r="AE138" s="4">
        <v>0.12</v>
      </c>
      <c r="AF138" s="4">
        <v>980</v>
      </c>
      <c r="AG138" s="4">
        <v>-15</v>
      </c>
      <c r="AH138" s="4">
        <v>14.952</v>
      </c>
      <c r="AI138" s="4">
        <v>11</v>
      </c>
      <c r="AJ138" s="4">
        <v>189</v>
      </c>
      <c r="AK138" s="4">
        <v>140</v>
      </c>
      <c r="AL138" s="4">
        <v>2.2999999999999998</v>
      </c>
      <c r="AM138" s="4">
        <v>195</v>
      </c>
      <c r="AN138" s="4" t="s">
        <v>155</v>
      </c>
      <c r="AO138" s="4">
        <v>0</v>
      </c>
      <c r="AP138" s="5"/>
      <c r="BA138" s="4">
        <v>14.023</v>
      </c>
      <c r="BB138" s="4">
        <v>12.91</v>
      </c>
      <c r="BC138" s="4">
        <v>0.92</v>
      </c>
      <c r="BD138" s="4">
        <v>16.065999999999999</v>
      </c>
      <c r="BE138" s="4">
        <v>1881.4970000000001</v>
      </c>
      <c r="BF138" s="4">
        <v>452.12900000000002</v>
      </c>
      <c r="BG138" s="4">
        <v>0.92200000000000004</v>
      </c>
      <c r="BH138" s="4">
        <v>0.124</v>
      </c>
      <c r="BI138" s="4">
        <v>1.0469999999999999</v>
      </c>
      <c r="BJ138" s="4">
        <v>0.69499999999999995</v>
      </c>
      <c r="BK138" s="4">
        <v>9.4E-2</v>
      </c>
      <c r="BL138" s="4">
        <v>0.78800000000000003</v>
      </c>
      <c r="BM138" s="4">
        <v>145.6062</v>
      </c>
      <c r="BQ138" s="4">
        <v>570.81399999999996</v>
      </c>
      <c r="BR138" s="4">
        <v>0.64692000000000005</v>
      </c>
      <c r="BS138" s="4">
        <v>-5</v>
      </c>
      <c r="BT138" s="4">
        <v>-5.1951999999999998E-2</v>
      </c>
      <c r="BU138" s="4">
        <v>15.809108</v>
      </c>
      <c r="BV138" s="4">
        <v>-1.0494300000000001</v>
      </c>
      <c r="BW138" s="4">
        <f t="shared" si="14"/>
        <v>4.1767663335999998</v>
      </c>
      <c r="BY138" s="4">
        <f t="shared" si="15"/>
        <v>21921.909695436214</v>
      </c>
      <c r="BZ138" s="4">
        <f t="shared" si="16"/>
        <v>5267.8963127168845</v>
      </c>
      <c r="CA138" s="4">
        <f t="shared" si="17"/>
        <v>8.0976622542199994</v>
      </c>
      <c r="CB138" s="4">
        <f t="shared" si="18"/>
        <v>1696.5033521156952</v>
      </c>
    </row>
    <row r="139" spans="1:80" x14ac:dyDescent="0.25">
      <c r="A139" s="2">
        <v>42067</v>
      </c>
      <c r="B139" s="3">
        <v>2.6422453703703705E-2</v>
      </c>
      <c r="C139" s="4">
        <v>9.9169999999999998</v>
      </c>
      <c r="D139" s="4">
        <v>3.5764999999999998</v>
      </c>
      <c r="E139" s="4">
        <v>35764.603999999999</v>
      </c>
      <c r="F139" s="4">
        <v>46.6</v>
      </c>
      <c r="G139" s="4">
        <v>6.2</v>
      </c>
      <c r="H139" s="4">
        <v>19728.599999999999</v>
      </c>
      <c r="J139" s="4">
        <v>4</v>
      </c>
      <c r="K139" s="4">
        <v>0.86219999999999997</v>
      </c>
      <c r="L139" s="4">
        <v>8.5501000000000005</v>
      </c>
      <c r="M139" s="4">
        <v>3.0834999999999999</v>
      </c>
      <c r="N139" s="4">
        <v>40.2121</v>
      </c>
      <c r="O139" s="4">
        <v>5.3455000000000004</v>
      </c>
      <c r="P139" s="4">
        <v>45.6</v>
      </c>
      <c r="Q139" s="4">
        <v>30.292899999999999</v>
      </c>
      <c r="R139" s="4">
        <v>4.0269000000000004</v>
      </c>
      <c r="S139" s="4">
        <v>34.299999999999997</v>
      </c>
      <c r="T139" s="4">
        <v>19728.628100000002</v>
      </c>
      <c r="W139" s="4">
        <v>0</v>
      </c>
      <c r="X139" s="4">
        <v>3.4487000000000001</v>
      </c>
      <c r="Y139" s="4">
        <v>12</v>
      </c>
      <c r="Z139" s="4">
        <v>845</v>
      </c>
      <c r="AA139" s="4">
        <v>867</v>
      </c>
      <c r="AB139" s="4">
        <v>874</v>
      </c>
      <c r="AC139" s="4">
        <v>63</v>
      </c>
      <c r="AD139" s="4">
        <v>5.33</v>
      </c>
      <c r="AE139" s="4">
        <v>0.12</v>
      </c>
      <c r="AF139" s="4">
        <v>980</v>
      </c>
      <c r="AG139" s="4">
        <v>-15</v>
      </c>
      <c r="AH139" s="4">
        <v>14.049899999999999</v>
      </c>
      <c r="AI139" s="4">
        <v>11</v>
      </c>
      <c r="AJ139" s="4">
        <v>189</v>
      </c>
      <c r="AK139" s="4">
        <v>140</v>
      </c>
      <c r="AL139" s="4">
        <v>2.2000000000000002</v>
      </c>
      <c r="AM139" s="4">
        <v>195</v>
      </c>
      <c r="AN139" s="4" t="s">
        <v>155</v>
      </c>
      <c r="AO139" s="4">
        <v>0</v>
      </c>
      <c r="AP139" s="5"/>
      <c r="BA139" s="4">
        <v>14.023</v>
      </c>
      <c r="BB139" s="4">
        <v>12.97</v>
      </c>
      <c r="BC139" s="4">
        <v>0.93</v>
      </c>
      <c r="BD139" s="4">
        <v>15.986000000000001</v>
      </c>
      <c r="BE139" s="4">
        <v>1905.39</v>
      </c>
      <c r="BF139" s="4">
        <v>437.35899999999998</v>
      </c>
      <c r="BG139" s="4">
        <v>0.93799999999999994</v>
      </c>
      <c r="BH139" s="4">
        <v>0.125</v>
      </c>
      <c r="BI139" s="4">
        <v>1.0629999999999999</v>
      </c>
      <c r="BJ139" s="4">
        <v>0.70699999999999996</v>
      </c>
      <c r="BK139" s="4">
        <v>9.4E-2</v>
      </c>
      <c r="BL139" s="4">
        <v>0.80100000000000005</v>
      </c>
      <c r="BM139" s="4">
        <v>145.3887</v>
      </c>
      <c r="BQ139" s="4">
        <v>558.81200000000001</v>
      </c>
      <c r="BR139" s="4">
        <v>0.69910399999999995</v>
      </c>
      <c r="BS139" s="4">
        <v>-5</v>
      </c>
      <c r="BT139" s="4">
        <v>-5.1049999999999998E-2</v>
      </c>
      <c r="BU139" s="4">
        <v>17.084349</v>
      </c>
      <c r="BV139" s="4">
        <v>-1.0312079999999999</v>
      </c>
      <c r="BW139" s="4">
        <f t="shared" ref="BW139:BW145" si="19">BU139*0.2642</f>
        <v>4.5136850057999993</v>
      </c>
      <c r="BY139" s="4">
        <f t="shared" ref="BY139:BY146" si="20">BE139*$BU139*0.737</f>
        <v>23991.08028519807</v>
      </c>
      <c r="BZ139" s="4">
        <f t="shared" ref="BZ139:BZ146" si="21">BF139*$BU139*0.737</f>
        <v>5506.859426392466</v>
      </c>
      <c r="CA139" s="4">
        <f t="shared" ref="CA139:CA146" si="22">BJ139*$BU139*0.737</f>
        <v>8.901953805590999</v>
      </c>
      <c r="CB139" s="4">
        <f t="shared" ref="CB139:CB146" si="23">BM139*$BU139*0.737</f>
        <v>1830.6131418032928</v>
      </c>
    </row>
    <row r="140" spans="1:80" x14ac:dyDescent="0.25">
      <c r="A140" s="2">
        <v>42067</v>
      </c>
      <c r="B140" s="3">
        <v>2.6434027777777775E-2</v>
      </c>
      <c r="C140" s="4">
        <v>9.9440000000000008</v>
      </c>
      <c r="D140" s="4">
        <v>3.6383000000000001</v>
      </c>
      <c r="E140" s="4">
        <v>36382.532639999998</v>
      </c>
      <c r="F140" s="4">
        <v>56.1</v>
      </c>
      <c r="G140" s="4">
        <v>6.1</v>
      </c>
      <c r="H140" s="4">
        <v>19567.599999999999</v>
      </c>
      <c r="J140" s="4">
        <v>4</v>
      </c>
      <c r="K140" s="4">
        <v>0.86170000000000002</v>
      </c>
      <c r="L140" s="4">
        <v>8.5693999999999999</v>
      </c>
      <c r="M140" s="4">
        <v>3.1352000000000002</v>
      </c>
      <c r="N140" s="4">
        <v>48.357700000000001</v>
      </c>
      <c r="O140" s="4">
        <v>5.2565</v>
      </c>
      <c r="P140" s="4">
        <v>53.6</v>
      </c>
      <c r="Q140" s="4">
        <v>36.376800000000003</v>
      </c>
      <c r="R140" s="4">
        <v>3.9542000000000002</v>
      </c>
      <c r="S140" s="4">
        <v>40.299999999999997</v>
      </c>
      <c r="T140" s="4">
        <v>19567.6185</v>
      </c>
      <c r="W140" s="4">
        <v>0</v>
      </c>
      <c r="X140" s="4">
        <v>3.4468999999999999</v>
      </c>
      <c r="Y140" s="4">
        <v>12.3</v>
      </c>
      <c r="Z140" s="4">
        <v>844</v>
      </c>
      <c r="AA140" s="4">
        <v>867</v>
      </c>
      <c r="AB140" s="4">
        <v>876</v>
      </c>
      <c r="AC140" s="4">
        <v>63</v>
      </c>
      <c r="AD140" s="4">
        <v>4.92</v>
      </c>
      <c r="AE140" s="4">
        <v>0.11</v>
      </c>
      <c r="AF140" s="4">
        <v>980</v>
      </c>
      <c r="AG140" s="4">
        <v>-15.9</v>
      </c>
      <c r="AH140" s="4">
        <v>14.95</v>
      </c>
      <c r="AI140" s="4">
        <v>11</v>
      </c>
      <c r="AJ140" s="4">
        <v>189.9</v>
      </c>
      <c r="AK140" s="4">
        <v>140.9</v>
      </c>
      <c r="AL140" s="4">
        <v>3</v>
      </c>
      <c r="AM140" s="4">
        <v>195</v>
      </c>
      <c r="AN140" s="4" t="s">
        <v>155</v>
      </c>
      <c r="AO140" s="4">
        <v>0</v>
      </c>
      <c r="AP140" s="5"/>
      <c r="BA140" s="4">
        <v>14.023</v>
      </c>
      <c r="BB140" s="4">
        <v>12.91</v>
      </c>
      <c r="BC140" s="4">
        <v>0.92</v>
      </c>
      <c r="BD140" s="4">
        <v>16.047000000000001</v>
      </c>
      <c r="BE140" s="4">
        <v>1902.0029999999999</v>
      </c>
      <c r="BF140" s="4">
        <v>442.89299999999997</v>
      </c>
      <c r="BG140" s="4">
        <v>1.1240000000000001</v>
      </c>
      <c r="BH140" s="4">
        <v>0.122</v>
      </c>
      <c r="BI140" s="4">
        <v>1.246</v>
      </c>
      <c r="BJ140" s="4">
        <v>0.84599999999999997</v>
      </c>
      <c r="BK140" s="4">
        <v>9.1999999999999998E-2</v>
      </c>
      <c r="BL140" s="4">
        <v>0.93700000000000006</v>
      </c>
      <c r="BM140" s="4">
        <v>143.62129999999999</v>
      </c>
      <c r="BQ140" s="4">
        <v>556.27200000000005</v>
      </c>
      <c r="BR140" s="4">
        <v>0.52715000000000001</v>
      </c>
      <c r="BS140" s="4">
        <v>-5</v>
      </c>
      <c r="BT140" s="4">
        <v>-4.6249999999999999E-2</v>
      </c>
      <c r="BU140" s="4">
        <v>12.882228</v>
      </c>
      <c r="BV140" s="4">
        <v>-0.93425000000000002</v>
      </c>
      <c r="BW140" s="4">
        <f t="shared" si="19"/>
        <v>3.4034846375999996</v>
      </c>
      <c r="BY140" s="4">
        <f t="shared" si="20"/>
        <v>18058.000755078108</v>
      </c>
      <c r="BZ140" s="4">
        <f t="shared" si="21"/>
        <v>4204.9156223301479</v>
      </c>
      <c r="CA140" s="4">
        <f t="shared" si="22"/>
        <v>8.0320949224560003</v>
      </c>
      <c r="CB140" s="4">
        <f t="shared" si="23"/>
        <v>1363.5696388729666</v>
      </c>
    </row>
    <row r="141" spans="1:80" x14ac:dyDescent="0.25">
      <c r="A141" s="2">
        <v>42067</v>
      </c>
      <c r="B141" s="3">
        <v>2.6445601851851849E-2</v>
      </c>
      <c r="C141" s="4">
        <v>9.7149999999999999</v>
      </c>
      <c r="D141" s="4">
        <v>3.9016000000000002</v>
      </c>
      <c r="E141" s="4">
        <v>39015.703880000001</v>
      </c>
      <c r="F141" s="4">
        <v>61.4</v>
      </c>
      <c r="G141" s="4">
        <v>6.1</v>
      </c>
      <c r="H141" s="4">
        <v>19278.400000000001</v>
      </c>
      <c r="J141" s="4">
        <v>3.9</v>
      </c>
      <c r="K141" s="4">
        <v>0.86129999999999995</v>
      </c>
      <c r="L141" s="4">
        <v>8.3681999999999999</v>
      </c>
      <c r="M141" s="4">
        <v>3.3605999999999998</v>
      </c>
      <c r="N141" s="4">
        <v>52.892400000000002</v>
      </c>
      <c r="O141" s="4">
        <v>5.2542</v>
      </c>
      <c r="P141" s="4">
        <v>58.1</v>
      </c>
      <c r="Q141" s="4">
        <v>39.785200000000003</v>
      </c>
      <c r="R141" s="4">
        <v>3.9521999999999999</v>
      </c>
      <c r="S141" s="4">
        <v>43.7</v>
      </c>
      <c r="T141" s="4">
        <v>19278.4319</v>
      </c>
      <c r="W141" s="4">
        <v>0</v>
      </c>
      <c r="X141" s="4">
        <v>3.3593000000000002</v>
      </c>
      <c r="Y141" s="4">
        <v>12.3</v>
      </c>
      <c r="Z141" s="4">
        <v>844</v>
      </c>
      <c r="AA141" s="4">
        <v>866</v>
      </c>
      <c r="AB141" s="4">
        <v>875</v>
      </c>
      <c r="AC141" s="4">
        <v>63</v>
      </c>
      <c r="AD141" s="4">
        <v>4.9000000000000004</v>
      </c>
      <c r="AE141" s="4">
        <v>0.11</v>
      </c>
      <c r="AF141" s="4">
        <v>980</v>
      </c>
      <c r="AG141" s="4">
        <v>-16</v>
      </c>
      <c r="AH141" s="4">
        <v>15</v>
      </c>
      <c r="AI141" s="4">
        <v>11</v>
      </c>
      <c r="AJ141" s="4">
        <v>190</v>
      </c>
      <c r="AK141" s="4">
        <v>141</v>
      </c>
      <c r="AL141" s="4">
        <v>3</v>
      </c>
      <c r="AM141" s="4">
        <v>195</v>
      </c>
      <c r="AN141" s="4" t="s">
        <v>155</v>
      </c>
      <c r="AO141" s="4">
        <v>0</v>
      </c>
      <c r="AP141" s="5"/>
      <c r="BA141" s="4">
        <v>14.023</v>
      </c>
      <c r="BB141" s="4">
        <v>12.87</v>
      </c>
      <c r="BC141" s="4">
        <v>0.92</v>
      </c>
      <c r="BD141" s="4">
        <v>16.097000000000001</v>
      </c>
      <c r="BE141" s="4">
        <v>1857.9760000000001</v>
      </c>
      <c r="BF141" s="4">
        <v>474.90199999999999</v>
      </c>
      <c r="BG141" s="4">
        <v>1.23</v>
      </c>
      <c r="BH141" s="4">
        <v>0.122</v>
      </c>
      <c r="BI141" s="4">
        <v>1.3520000000000001</v>
      </c>
      <c r="BJ141" s="4">
        <v>0.92500000000000004</v>
      </c>
      <c r="BK141" s="4">
        <v>9.1999999999999998E-2</v>
      </c>
      <c r="BL141" s="4">
        <v>1.0169999999999999</v>
      </c>
      <c r="BM141" s="4">
        <v>141.5472</v>
      </c>
      <c r="BQ141" s="4">
        <v>542.31399999999996</v>
      </c>
      <c r="BR141" s="4">
        <v>0.41254999999999997</v>
      </c>
      <c r="BS141" s="4">
        <v>-5</v>
      </c>
      <c r="BT141" s="4">
        <v>-4.5999999999999999E-2</v>
      </c>
      <c r="BU141" s="4">
        <v>10.081690999999999</v>
      </c>
      <c r="BV141" s="4">
        <v>-0.92920000000000003</v>
      </c>
      <c r="BW141" s="4">
        <f t="shared" si="19"/>
        <v>2.6635827621999999</v>
      </c>
      <c r="BY141" s="4">
        <f t="shared" si="20"/>
        <v>13805.144919135593</v>
      </c>
      <c r="BZ141" s="4">
        <f t="shared" si="21"/>
        <v>3528.6198166108338</v>
      </c>
      <c r="CA141" s="4">
        <f t="shared" si="22"/>
        <v>6.8729407969750005</v>
      </c>
      <c r="CB141" s="4">
        <f t="shared" si="23"/>
        <v>1051.7248925163024</v>
      </c>
    </row>
    <row r="142" spans="1:80" x14ac:dyDescent="0.25">
      <c r="A142" s="2">
        <v>42067</v>
      </c>
      <c r="B142" s="3">
        <v>2.6457175925925929E-2</v>
      </c>
      <c r="C142" s="4">
        <v>9.3629999999999995</v>
      </c>
      <c r="D142" s="4">
        <v>4.2337999999999996</v>
      </c>
      <c r="E142" s="4">
        <v>42337.920539999999</v>
      </c>
      <c r="F142" s="4">
        <v>63.7</v>
      </c>
      <c r="G142" s="4">
        <v>6.2</v>
      </c>
      <c r="H142" s="4">
        <v>19758.099999999999</v>
      </c>
      <c r="J142" s="4">
        <v>3.9</v>
      </c>
      <c r="K142" s="4">
        <v>0.86060000000000003</v>
      </c>
      <c r="L142" s="4">
        <v>8.0572999999999997</v>
      </c>
      <c r="M142" s="4">
        <v>3.6435</v>
      </c>
      <c r="N142" s="4">
        <v>54.819299999999998</v>
      </c>
      <c r="O142" s="4">
        <v>5.3277999999999999</v>
      </c>
      <c r="P142" s="4">
        <v>60.1</v>
      </c>
      <c r="Q142" s="4">
        <v>41.2346</v>
      </c>
      <c r="R142" s="4">
        <v>4.0075000000000003</v>
      </c>
      <c r="S142" s="4">
        <v>45.2</v>
      </c>
      <c r="T142" s="4">
        <v>19758.146199999999</v>
      </c>
      <c r="W142" s="4">
        <v>0</v>
      </c>
      <c r="X142" s="4">
        <v>3.3563000000000001</v>
      </c>
      <c r="Y142" s="4">
        <v>12.4</v>
      </c>
      <c r="Z142" s="4">
        <v>843</v>
      </c>
      <c r="AA142" s="4">
        <v>863</v>
      </c>
      <c r="AB142" s="4">
        <v>873</v>
      </c>
      <c r="AC142" s="4">
        <v>63</v>
      </c>
      <c r="AD142" s="4">
        <v>4.9000000000000004</v>
      </c>
      <c r="AE142" s="4">
        <v>0.11</v>
      </c>
      <c r="AF142" s="4">
        <v>980</v>
      </c>
      <c r="AG142" s="4">
        <v>-16</v>
      </c>
      <c r="AH142" s="4">
        <v>15</v>
      </c>
      <c r="AI142" s="4">
        <v>11</v>
      </c>
      <c r="AJ142" s="4">
        <v>190</v>
      </c>
      <c r="AK142" s="4">
        <v>141</v>
      </c>
      <c r="AL142" s="4">
        <v>3.3</v>
      </c>
      <c r="AM142" s="4">
        <v>195</v>
      </c>
      <c r="AN142" s="4" t="s">
        <v>155</v>
      </c>
      <c r="AO142" s="4">
        <v>0</v>
      </c>
      <c r="AP142" s="5"/>
      <c r="BA142" s="4">
        <v>14.023</v>
      </c>
      <c r="BB142" s="4">
        <v>12.79</v>
      </c>
      <c r="BC142" s="4">
        <v>0.91</v>
      </c>
      <c r="BD142" s="4">
        <v>16.2</v>
      </c>
      <c r="BE142" s="4">
        <v>1786.316</v>
      </c>
      <c r="BF142" s="4">
        <v>514.12699999999995</v>
      </c>
      <c r="BG142" s="4">
        <v>1.2729999999999999</v>
      </c>
      <c r="BH142" s="4">
        <v>0.124</v>
      </c>
      <c r="BI142" s="4">
        <v>1.3959999999999999</v>
      </c>
      <c r="BJ142" s="4">
        <v>0.95699999999999996</v>
      </c>
      <c r="BK142" s="4">
        <v>9.2999999999999999E-2</v>
      </c>
      <c r="BL142" s="4">
        <v>1.05</v>
      </c>
      <c r="BM142" s="4">
        <v>144.85579999999999</v>
      </c>
      <c r="BQ142" s="4">
        <v>541.03700000000003</v>
      </c>
      <c r="BR142" s="4">
        <v>0.48736299999999999</v>
      </c>
      <c r="BS142" s="4">
        <v>-5</v>
      </c>
      <c r="BT142" s="4">
        <v>-4.3130000000000002E-2</v>
      </c>
      <c r="BU142" s="4">
        <v>11.909922999999999</v>
      </c>
      <c r="BV142" s="4">
        <v>-0.871224</v>
      </c>
      <c r="BW142" s="4">
        <f t="shared" si="19"/>
        <v>3.1466016565999997</v>
      </c>
      <c r="BY142" s="4">
        <f t="shared" si="20"/>
        <v>15679.590992073314</v>
      </c>
      <c r="BZ142" s="4">
        <f t="shared" si="21"/>
        <v>4512.8079678968761</v>
      </c>
      <c r="CA142" s="4">
        <f t="shared" si="22"/>
        <v>8.4001758812069998</v>
      </c>
      <c r="CB142" s="4">
        <f t="shared" si="23"/>
        <v>1271.4881895642056</v>
      </c>
    </row>
    <row r="143" spans="1:80" x14ac:dyDescent="0.25">
      <c r="A143" s="2">
        <v>42067</v>
      </c>
      <c r="B143" s="3">
        <v>2.6468749999999999E-2</v>
      </c>
      <c r="C143" s="4">
        <v>9.4260000000000002</v>
      </c>
      <c r="D143" s="4">
        <v>4.2412999999999998</v>
      </c>
      <c r="E143" s="4">
        <v>42413.388570000003</v>
      </c>
      <c r="F143" s="4">
        <v>67</v>
      </c>
      <c r="G143" s="4">
        <v>6.2</v>
      </c>
      <c r="H143" s="4">
        <v>20300.099999999999</v>
      </c>
      <c r="J143" s="4">
        <v>3.8</v>
      </c>
      <c r="K143" s="4">
        <v>0.85950000000000004</v>
      </c>
      <c r="L143" s="4">
        <v>8.1011000000000006</v>
      </c>
      <c r="M143" s="4">
        <v>3.6452</v>
      </c>
      <c r="N143" s="4">
        <v>57.613599999999998</v>
      </c>
      <c r="O143" s="4">
        <v>5.3285999999999998</v>
      </c>
      <c r="P143" s="4">
        <v>62.9</v>
      </c>
      <c r="Q143" s="4">
        <v>43.336500000000001</v>
      </c>
      <c r="R143" s="4">
        <v>4.0080999999999998</v>
      </c>
      <c r="S143" s="4">
        <v>47.3</v>
      </c>
      <c r="T143" s="4">
        <v>20300.134399999999</v>
      </c>
      <c r="W143" s="4">
        <v>0</v>
      </c>
      <c r="X143" s="4">
        <v>3.2658999999999998</v>
      </c>
      <c r="Y143" s="4">
        <v>12.3</v>
      </c>
      <c r="Z143" s="4">
        <v>841</v>
      </c>
      <c r="AA143" s="4">
        <v>860</v>
      </c>
      <c r="AB143" s="4">
        <v>870</v>
      </c>
      <c r="AC143" s="4">
        <v>63</v>
      </c>
      <c r="AD143" s="4">
        <v>4.9000000000000004</v>
      </c>
      <c r="AE143" s="4">
        <v>0.11</v>
      </c>
      <c r="AF143" s="4">
        <v>980</v>
      </c>
      <c r="AG143" s="4">
        <v>-16</v>
      </c>
      <c r="AH143" s="4">
        <v>15</v>
      </c>
      <c r="AI143" s="4">
        <v>11</v>
      </c>
      <c r="AJ143" s="4">
        <v>190</v>
      </c>
      <c r="AK143" s="4">
        <v>141</v>
      </c>
      <c r="AL143" s="4">
        <v>3.2</v>
      </c>
      <c r="AM143" s="4">
        <v>195</v>
      </c>
      <c r="AN143" s="4" t="s">
        <v>155</v>
      </c>
      <c r="AO143" s="4">
        <v>0</v>
      </c>
      <c r="AP143" s="5"/>
      <c r="BA143" s="4">
        <v>14.023</v>
      </c>
      <c r="BB143" s="4">
        <v>12.69</v>
      </c>
      <c r="BC143" s="4">
        <v>0.9</v>
      </c>
      <c r="BD143" s="4">
        <v>16.353000000000002</v>
      </c>
      <c r="BE143" s="4">
        <v>1782.9949999999999</v>
      </c>
      <c r="BF143" s="4">
        <v>510.63299999999998</v>
      </c>
      <c r="BG143" s="4">
        <v>1.3280000000000001</v>
      </c>
      <c r="BH143" s="4">
        <v>0.123</v>
      </c>
      <c r="BI143" s="4">
        <v>1.4510000000000001</v>
      </c>
      <c r="BJ143" s="4">
        <v>0.999</v>
      </c>
      <c r="BK143" s="4">
        <v>9.1999999999999998E-2</v>
      </c>
      <c r="BL143" s="4">
        <v>1.091</v>
      </c>
      <c r="BM143" s="4">
        <v>147.74879999999999</v>
      </c>
      <c r="BQ143" s="4">
        <v>522.65</v>
      </c>
      <c r="BR143" s="4">
        <v>0.44128600000000001</v>
      </c>
      <c r="BS143" s="4">
        <v>-5</v>
      </c>
      <c r="BT143" s="4">
        <v>-4.3956000000000002E-2</v>
      </c>
      <c r="BU143" s="4">
        <v>10.78392</v>
      </c>
      <c r="BV143" s="4">
        <v>-0.88791200000000003</v>
      </c>
      <c r="BW143" s="4">
        <f t="shared" si="19"/>
        <v>2.849111664</v>
      </c>
      <c r="BY143" s="4">
        <f t="shared" si="20"/>
        <v>14170.796799574799</v>
      </c>
      <c r="BZ143" s="4">
        <f t="shared" si="21"/>
        <v>4058.3829355423195</v>
      </c>
      <c r="CA143" s="4">
        <f t="shared" si="22"/>
        <v>7.9398012909600002</v>
      </c>
      <c r="CB143" s="4">
        <f t="shared" si="23"/>
        <v>1174.270383361152</v>
      </c>
    </row>
    <row r="144" spans="1:80" x14ac:dyDescent="0.25">
      <c r="A144" s="2">
        <v>42067</v>
      </c>
      <c r="B144" s="3">
        <v>2.6480324074074076E-2</v>
      </c>
      <c r="C144" s="4">
        <v>9.7309999999999999</v>
      </c>
      <c r="D144" s="4">
        <v>3.9411</v>
      </c>
      <c r="E144" s="4">
        <v>39410.504070000003</v>
      </c>
      <c r="F144" s="4">
        <v>67</v>
      </c>
      <c r="G144" s="4">
        <v>6.2</v>
      </c>
      <c r="H144" s="4">
        <v>20043.2</v>
      </c>
      <c r="J144" s="4">
        <v>3.8</v>
      </c>
      <c r="K144" s="4">
        <v>0.86019999999999996</v>
      </c>
      <c r="L144" s="4">
        <v>8.3709000000000007</v>
      </c>
      <c r="M144" s="4">
        <v>3.3902000000000001</v>
      </c>
      <c r="N144" s="4">
        <v>57.641500000000001</v>
      </c>
      <c r="O144" s="4">
        <v>5.3334000000000001</v>
      </c>
      <c r="P144" s="4">
        <v>63</v>
      </c>
      <c r="Q144" s="4">
        <v>43.357399999999998</v>
      </c>
      <c r="R144" s="4">
        <v>4.0117000000000003</v>
      </c>
      <c r="S144" s="4">
        <v>47.4</v>
      </c>
      <c r="T144" s="4">
        <v>20043.238000000001</v>
      </c>
      <c r="W144" s="4">
        <v>0</v>
      </c>
      <c r="X144" s="4">
        <v>3.2688999999999999</v>
      </c>
      <c r="Y144" s="4">
        <v>12.3</v>
      </c>
      <c r="Z144" s="4">
        <v>842</v>
      </c>
      <c r="AA144" s="4">
        <v>862</v>
      </c>
      <c r="AB144" s="4">
        <v>870</v>
      </c>
      <c r="AC144" s="4">
        <v>63</v>
      </c>
      <c r="AD144" s="4">
        <v>4.9000000000000004</v>
      </c>
      <c r="AE144" s="4">
        <v>0.11</v>
      </c>
      <c r="AF144" s="4">
        <v>980</v>
      </c>
      <c r="AG144" s="4">
        <v>-16</v>
      </c>
      <c r="AH144" s="4">
        <v>15</v>
      </c>
      <c r="AI144" s="4">
        <v>11</v>
      </c>
      <c r="AJ144" s="4">
        <v>190</v>
      </c>
      <c r="AK144" s="4">
        <v>141</v>
      </c>
      <c r="AL144" s="4">
        <v>3.5</v>
      </c>
      <c r="AM144" s="4">
        <v>195</v>
      </c>
      <c r="AN144" s="4" t="s">
        <v>155</v>
      </c>
      <c r="AO144" s="4">
        <v>0</v>
      </c>
      <c r="AP144" s="5"/>
      <c r="BA144" s="4">
        <v>14.023</v>
      </c>
      <c r="BB144" s="4">
        <v>12.75</v>
      </c>
      <c r="BC144" s="4">
        <v>0.91</v>
      </c>
      <c r="BD144" s="4">
        <v>16.248999999999999</v>
      </c>
      <c r="BE144" s="4">
        <v>1843.846</v>
      </c>
      <c r="BF144" s="4">
        <v>475.28699999999998</v>
      </c>
      <c r="BG144" s="4">
        <v>1.33</v>
      </c>
      <c r="BH144" s="4">
        <v>0.123</v>
      </c>
      <c r="BI144" s="4">
        <v>1.4530000000000001</v>
      </c>
      <c r="BJ144" s="4">
        <v>1</v>
      </c>
      <c r="BK144" s="4">
        <v>9.2999999999999999E-2</v>
      </c>
      <c r="BL144" s="4">
        <v>1.093</v>
      </c>
      <c r="BM144" s="4">
        <v>145.9965</v>
      </c>
      <c r="BQ144" s="4">
        <v>523.53899999999999</v>
      </c>
      <c r="BR144" s="4">
        <v>0.56220099999999995</v>
      </c>
      <c r="BS144" s="4">
        <v>-5</v>
      </c>
      <c r="BT144" s="4">
        <v>-4.4955000000000002E-2</v>
      </c>
      <c r="BU144" s="4">
        <v>13.738782</v>
      </c>
      <c r="BV144" s="4">
        <v>-0.90809200000000001</v>
      </c>
      <c r="BW144" s="4">
        <f t="shared" si="19"/>
        <v>3.6297862044000002</v>
      </c>
      <c r="BY144" s="4">
        <f t="shared" si="20"/>
        <v>18669.830099616564</v>
      </c>
      <c r="BZ144" s="4">
        <f t="shared" si="21"/>
        <v>4812.5101220798579</v>
      </c>
      <c r="CA144" s="4">
        <f t="shared" si="22"/>
        <v>10.125482334000001</v>
      </c>
      <c r="CB144" s="4">
        <f t="shared" si="23"/>
        <v>1478.2849815758309</v>
      </c>
    </row>
    <row r="145" spans="1:80" x14ac:dyDescent="0.25">
      <c r="A145" s="2">
        <v>42067</v>
      </c>
      <c r="B145" s="3">
        <v>2.6491898148148146E-2</v>
      </c>
      <c r="C145" s="4">
        <v>9.782</v>
      </c>
      <c r="D145" s="4">
        <v>3.7982</v>
      </c>
      <c r="E145" s="4">
        <v>37982.1</v>
      </c>
      <c r="F145" s="4">
        <v>59.1</v>
      </c>
      <c r="G145" s="4">
        <v>6.3</v>
      </c>
      <c r="H145" s="4">
        <v>19727.900000000001</v>
      </c>
      <c r="J145" s="4">
        <v>3.8</v>
      </c>
      <c r="K145" s="4">
        <v>0.86150000000000004</v>
      </c>
      <c r="L145" s="4">
        <v>8.4270999999999994</v>
      </c>
      <c r="M145" s="4">
        <v>3.2722000000000002</v>
      </c>
      <c r="N145" s="4">
        <v>50.954000000000001</v>
      </c>
      <c r="O145" s="4">
        <v>5.4208999999999996</v>
      </c>
      <c r="P145" s="4">
        <v>56.4</v>
      </c>
      <c r="Q145" s="4">
        <v>38.327199999999998</v>
      </c>
      <c r="R145" s="4">
        <v>4.0776000000000003</v>
      </c>
      <c r="S145" s="4">
        <v>42.4</v>
      </c>
      <c r="T145" s="4">
        <v>19727.873500000002</v>
      </c>
      <c r="W145" s="4">
        <v>0</v>
      </c>
      <c r="X145" s="4">
        <v>3.2736999999999998</v>
      </c>
      <c r="Y145" s="4">
        <v>12.4</v>
      </c>
      <c r="Z145" s="4">
        <v>841</v>
      </c>
      <c r="AA145" s="4">
        <v>864</v>
      </c>
      <c r="AB145" s="4">
        <v>870</v>
      </c>
      <c r="AC145" s="4">
        <v>63</v>
      </c>
      <c r="AD145" s="4">
        <v>4.9000000000000004</v>
      </c>
      <c r="AE145" s="4">
        <v>0.11</v>
      </c>
      <c r="AF145" s="4">
        <v>980</v>
      </c>
      <c r="AG145" s="4">
        <v>-16</v>
      </c>
      <c r="AH145" s="4">
        <v>14.045954</v>
      </c>
      <c r="AI145" s="4">
        <v>11</v>
      </c>
      <c r="AJ145" s="4">
        <v>190</v>
      </c>
      <c r="AK145" s="4">
        <v>141</v>
      </c>
      <c r="AL145" s="4">
        <v>3.6</v>
      </c>
      <c r="AM145" s="4">
        <v>195</v>
      </c>
      <c r="AN145" s="4" t="s">
        <v>155</v>
      </c>
      <c r="AO145" s="4">
        <v>0</v>
      </c>
      <c r="AP145" s="5"/>
      <c r="BA145" s="4">
        <v>14.023</v>
      </c>
      <c r="BB145" s="4">
        <v>12.88</v>
      </c>
      <c r="BC145" s="4">
        <v>0.92</v>
      </c>
      <c r="BD145" s="4">
        <v>16.074999999999999</v>
      </c>
      <c r="BE145" s="4">
        <v>1868.9349999999999</v>
      </c>
      <c r="BF145" s="4">
        <v>461.887</v>
      </c>
      <c r="BG145" s="4">
        <v>1.1830000000000001</v>
      </c>
      <c r="BH145" s="4">
        <v>0.126</v>
      </c>
      <c r="BI145" s="4">
        <v>1.3089999999999999</v>
      </c>
      <c r="BJ145" s="4">
        <v>0.89</v>
      </c>
      <c r="BK145" s="4">
        <v>9.5000000000000001E-2</v>
      </c>
      <c r="BL145" s="4">
        <v>0.98499999999999999</v>
      </c>
      <c r="BM145" s="4">
        <v>144.68340000000001</v>
      </c>
      <c r="BQ145" s="4">
        <v>527.91300000000001</v>
      </c>
      <c r="BR145" s="4">
        <v>0.55082699999999996</v>
      </c>
      <c r="BS145" s="4">
        <v>-5</v>
      </c>
      <c r="BT145" s="4">
        <v>-4.4046000000000002E-2</v>
      </c>
      <c r="BU145" s="4">
        <v>13.460839</v>
      </c>
      <c r="BV145" s="4">
        <v>-0.88972799999999996</v>
      </c>
      <c r="BW145" s="4">
        <f t="shared" si="19"/>
        <v>3.5563536638</v>
      </c>
      <c r="BY145" s="4">
        <f t="shared" si="20"/>
        <v>18541.028221574703</v>
      </c>
      <c r="BZ145" s="4">
        <f t="shared" si="21"/>
        <v>4582.2138823332407</v>
      </c>
      <c r="CA145" s="4">
        <f t="shared" si="22"/>
        <v>8.8293681252699994</v>
      </c>
      <c r="CB145" s="4">
        <f t="shared" si="23"/>
        <v>1435.3516856356064</v>
      </c>
    </row>
    <row r="146" spans="1:80" x14ac:dyDescent="0.25">
      <c r="A146" s="2">
        <v>42067</v>
      </c>
      <c r="B146" s="3">
        <v>2.6503472222222223E-2</v>
      </c>
      <c r="C146" s="4">
        <v>9.7840000000000007</v>
      </c>
      <c r="D146" s="4">
        <v>3.8414999999999999</v>
      </c>
      <c r="E146" s="4">
        <v>38415.43333</v>
      </c>
      <c r="F146" s="4">
        <v>53.6</v>
      </c>
      <c r="G146" s="4">
        <v>8.4</v>
      </c>
      <c r="H146" s="4">
        <v>19511</v>
      </c>
      <c r="J146" s="4">
        <v>3.8</v>
      </c>
      <c r="K146" s="4">
        <v>0.86129999999999995</v>
      </c>
      <c r="L146" s="4">
        <v>8.4269999999999996</v>
      </c>
      <c r="M146" s="4">
        <v>3.3086000000000002</v>
      </c>
      <c r="N146" s="4">
        <v>46.150199999999998</v>
      </c>
      <c r="O146" s="4">
        <v>7.2508999999999997</v>
      </c>
      <c r="P146" s="4">
        <v>53.4</v>
      </c>
      <c r="Q146" s="4">
        <v>34.713700000000003</v>
      </c>
      <c r="R146" s="4">
        <v>5.4539999999999997</v>
      </c>
      <c r="S146" s="4">
        <v>40.200000000000003</v>
      </c>
      <c r="T146" s="4">
        <v>19511.003000000001</v>
      </c>
      <c r="W146" s="4">
        <v>0</v>
      </c>
      <c r="X146" s="4">
        <v>3.2728000000000002</v>
      </c>
      <c r="Y146" s="4">
        <v>12.3</v>
      </c>
      <c r="Z146" s="4">
        <v>843</v>
      </c>
      <c r="AA146" s="4">
        <v>865</v>
      </c>
      <c r="AB146" s="4">
        <v>871</v>
      </c>
      <c r="AC146" s="4">
        <v>63</v>
      </c>
      <c r="AD146" s="4">
        <v>4.9000000000000004</v>
      </c>
      <c r="AE146" s="4">
        <v>0.11</v>
      </c>
      <c r="AF146" s="4">
        <v>980</v>
      </c>
      <c r="AG146" s="4">
        <v>-16</v>
      </c>
      <c r="AH146" s="4">
        <v>14</v>
      </c>
      <c r="AI146" s="4">
        <v>11</v>
      </c>
      <c r="AJ146" s="4">
        <v>190</v>
      </c>
      <c r="AK146" s="4">
        <v>142</v>
      </c>
      <c r="AL146" s="4">
        <v>3.5</v>
      </c>
      <c r="AM146" s="4">
        <v>195</v>
      </c>
      <c r="AN146" s="4" t="s">
        <v>155</v>
      </c>
      <c r="AO146" s="4">
        <v>0</v>
      </c>
      <c r="AP146" s="5"/>
      <c r="BA146" s="4">
        <v>14.023</v>
      </c>
      <c r="BB146" s="4">
        <v>12.85</v>
      </c>
      <c r="BC146" s="4">
        <v>0.92</v>
      </c>
      <c r="BD146" s="4">
        <v>16.106999999999999</v>
      </c>
      <c r="BE146" s="4">
        <v>1866.915</v>
      </c>
      <c r="BF146" s="4">
        <v>466.524</v>
      </c>
      <c r="BG146" s="4">
        <v>1.071</v>
      </c>
      <c r="BH146" s="4">
        <v>0.16800000000000001</v>
      </c>
      <c r="BI146" s="4">
        <v>1.2390000000000001</v>
      </c>
      <c r="BJ146" s="4">
        <v>0.80500000000000005</v>
      </c>
      <c r="BK146" s="4">
        <v>0.127</v>
      </c>
      <c r="BL146" s="4">
        <v>0.93200000000000005</v>
      </c>
      <c r="BM146" s="4">
        <v>142.93860000000001</v>
      </c>
      <c r="BQ146" s="4">
        <v>527.197</v>
      </c>
      <c r="BR146" s="4">
        <v>0.514737</v>
      </c>
      <c r="BS146" s="4">
        <v>-5</v>
      </c>
      <c r="BT146" s="4">
        <v>-4.5906000000000002E-2</v>
      </c>
      <c r="BU146" s="4">
        <v>12.578892</v>
      </c>
      <c r="BV146" s="4">
        <v>-0.92730299999999999</v>
      </c>
      <c r="BW146" s="4">
        <f t="shared" ref="BW146" si="24">BU146*0.2642</f>
        <v>3.3233432663999998</v>
      </c>
      <c r="BY146" s="4">
        <f t="shared" si="20"/>
        <v>17307.503230578659</v>
      </c>
      <c r="BZ146" s="4">
        <f t="shared" si="21"/>
        <v>4324.9776434076957</v>
      </c>
      <c r="CA146" s="4">
        <f t="shared" si="22"/>
        <v>7.4628679402199998</v>
      </c>
      <c r="CB146" s="4">
        <f t="shared" si="23"/>
        <v>1325.1327892669945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BY10" sqref="BY10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3" width="12" style="4" bestFit="1" customWidth="1"/>
    <col min="4" max="4" width="11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4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195</v>
      </c>
    </row>
    <row r="5" spans="1:87" s="14" customFormat="1" x14ac:dyDescent="0.25">
      <c r="A5" s="14" t="s">
        <v>169</v>
      </c>
      <c r="C5" s="14">
        <f>AVERAGE(C10:C150)</f>
        <v>8.0428321167883219</v>
      </c>
      <c r="D5" s="14">
        <f t="shared" ref="D5:BO5" si="0">AVERAGE(D10:D150)</f>
        <v>5.0691671532846723</v>
      </c>
      <c r="E5" s="14">
        <f t="shared" si="0"/>
        <v>50691.687900656914</v>
      </c>
      <c r="F5" s="14">
        <f t="shared" si="0"/>
        <v>56.999999999999993</v>
      </c>
      <c r="G5" s="14">
        <f t="shared" si="0"/>
        <v>6.5978102189780996</v>
      </c>
      <c r="H5" s="14">
        <f t="shared" si="0"/>
        <v>28106.972262773717</v>
      </c>
      <c r="I5" s="14" t="e">
        <f t="shared" si="0"/>
        <v>#DIV/0!</v>
      </c>
      <c r="J5" s="14">
        <f t="shared" si="0"/>
        <v>5.0496350364963476</v>
      </c>
      <c r="K5" s="14">
        <f t="shared" si="0"/>
        <v>0.85441897810219003</v>
      </c>
      <c r="L5" s="14">
        <f t="shared" si="0"/>
        <v>6.8721861313868633</v>
      </c>
      <c r="M5" s="14">
        <f t="shared" si="0"/>
        <v>4.3246532846715331</v>
      </c>
      <c r="N5" s="14">
        <f t="shared" si="0"/>
        <v>48.682434306569348</v>
      </c>
      <c r="O5" s="14">
        <f t="shared" si="0"/>
        <v>5.6279532846715323</v>
      </c>
      <c r="P5" s="14">
        <f t="shared" si="0"/>
        <v>54.310948905109477</v>
      </c>
      <c r="Q5" s="14">
        <f t="shared" si="0"/>
        <v>36.657091240875921</v>
      </c>
      <c r="R5" s="14">
        <f t="shared" si="0"/>
        <v>4.2376693430656953</v>
      </c>
      <c r="S5" s="14">
        <f t="shared" si="0"/>
        <v>40.895620437956211</v>
      </c>
      <c r="T5" s="14">
        <f t="shared" si="0"/>
        <v>28106.973303649644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4.315903649635036</v>
      </c>
      <c r="Y5" s="14">
        <f t="shared" si="0"/>
        <v>12.15474452554745</v>
      </c>
      <c r="Z5" s="14">
        <f t="shared" si="0"/>
        <v>849.33576642335765</v>
      </c>
      <c r="AA5" s="14">
        <f t="shared" si="0"/>
        <v>871.67883211678827</v>
      </c>
      <c r="AB5" s="14">
        <f t="shared" si="0"/>
        <v>872.78102189781021</v>
      </c>
      <c r="AC5" s="14">
        <f t="shared" si="0"/>
        <v>62.569343065693431</v>
      </c>
      <c r="AD5" s="14">
        <f t="shared" si="0"/>
        <v>5.2175182481751765</v>
      </c>
      <c r="AE5" s="14">
        <f t="shared" si="0"/>
        <v>0.11810218978102159</v>
      </c>
      <c r="AF5" s="14">
        <f t="shared" si="0"/>
        <v>979.60583941605842</v>
      </c>
      <c r="AG5" s="14">
        <f t="shared" si="0"/>
        <v>-15.18978102189781</v>
      </c>
      <c r="AH5" s="14">
        <f t="shared" si="0"/>
        <v>14.642050642335764</v>
      </c>
      <c r="AI5" s="14">
        <f t="shared" si="0"/>
        <v>11</v>
      </c>
      <c r="AJ5" s="14">
        <f t="shared" si="0"/>
        <v>190.53211678832119</v>
      </c>
      <c r="AK5" s="14">
        <f t="shared" si="0"/>
        <v>139.78905109489051</v>
      </c>
      <c r="AL5" s="14">
        <f t="shared" si="0"/>
        <v>3.0437956204379568</v>
      </c>
      <c r="AM5" s="14">
        <f t="shared" si="0"/>
        <v>195</v>
      </c>
      <c r="AN5" s="14" t="e">
        <f t="shared" si="0"/>
        <v>#DIV/0!</v>
      </c>
      <c r="AO5" s="14">
        <f t="shared" si="0"/>
        <v>0.51824817518248179</v>
      </c>
      <c r="AP5" s="14">
        <f t="shared" si="0"/>
        <v>0.82020511831275722</v>
      </c>
      <c r="AQ5" s="14">
        <f t="shared" si="0"/>
        <v>47.16295016666669</v>
      </c>
      <c r="AR5" s="14">
        <f t="shared" si="0"/>
        <v>-88.489624763888912</v>
      </c>
      <c r="AS5" s="14">
        <f t="shared" si="0"/>
        <v>53.023611111111109</v>
      </c>
      <c r="AT5" s="14">
        <f t="shared" si="0"/>
        <v>31.109722222222224</v>
      </c>
      <c r="AU5" s="14">
        <f t="shared" si="0"/>
        <v>11.388888888888889</v>
      </c>
      <c r="AV5" s="14">
        <f t="shared" si="0"/>
        <v>4</v>
      </c>
      <c r="AW5" s="14" t="e">
        <f t="shared" si="0"/>
        <v>#DIV/0!</v>
      </c>
      <c r="AX5" s="14">
        <f t="shared" si="0"/>
        <v>2.053055915492958</v>
      </c>
      <c r="AY5" s="14">
        <f t="shared" si="0"/>
        <v>1</v>
      </c>
      <c r="AZ5" s="14">
        <f t="shared" si="0"/>
        <v>2.3016027746478867</v>
      </c>
      <c r="BA5" s="14">
        <f t="shared" si="0"/>
        <v>14.022999999999968</v>
      </c>
      <c r="BB5" s="14">
        <f t="shared" si="0"/>
        <v>12.266131386861312</v>
      </c>
      <c r="BC5" s="14">
        <f t="shared" si="0"/>
        <v>0.87503649635036496</v>
      </c>
      <c r="BD5" s="14">
        <f t="shared" si="0"/>
        <v>17.047211678832124</v>
      </c>
      <c r="BE5" s="14">
        <f t="shared" si="0"/>
        <v>1486.0200291970802</v>
      </c>
      <c r="BF5" s="14">
        <f t="shared" si="0"/>
        <v>594.30827737226298</v>
      </c>
      <c r="BG5" s="14">
        <f t="shared" si="0"/>
        <v>1.1033357664233578</v>
      </c>
      <c r="BH5" s="14">
        <f t="shared" si="0"/>
        <v>0.12704379562043788</v>
      </c>
      <c r="BI5" s="14">
        <f t="shared" si="0"/>
        <v>1.2304160583941601</v>
      </c>
      <c r="BJ5" s="14">
        <f t="shared" si="0"/>
        <v>0.83080291970802922</v>
      </c>
      <c r="BK5" s="14">
        <f t="shared" si="0"/>
        <v>9.5708029197080297E-2</v>
      </c>
      <c r="BL5" s="14">
        <f t="shared" si="0"/>
        <v>0.92649635036496347</v>
      </c>
      <c r="BM5" s="14">
        <f t="shared" si="0"/>
        <v>202.42827518248183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683.19994160583929</v>
      </c>
      <c r="BR5" s="14">
        <f t="shared" si="1"/>
        <v>0.4816220145985402</v>
      </c>
      <c r="BS5" s="14">
        <f t="shared" si="1"/>
        <v>-5</v>
      </c>
      <c r="BT5" s="14">
        <f t="shared" si="1"/>
        <v>-4.5758722627737218E-2</v>
      </c>
      <c r="BU5" s="14">
        <f t="shared" si="1"/>
        <v>11.769637240875905</v>
      </c>
      <c r="BV5" s="14">
        <f t="shared" si="1"/>
        <v>-0.92432614598540186</v>
      </c>
      <c r="BW5" s="14">
        <f t="shared" si="1"/>
        <v>3.109538159039416</v>
      </c>
      <c r="BX5" s="23"/>
      <c r="BY5" s="14">
        <f t="shared" ref="BY5:CB5" si="2">AVERAGE(BY10:BY150)</f>
        <v>12664.19895132541</v>
      </c>
      <c r="BZ5" s="14">
        <f t="shared" si="2"/>
        <v>5437.7438266959107</v>
      </c>
      <c r="CA5" s="14">
        <f t="shared" si="2"/>
        <v>7.5461213564456884</v>
      </c>
      <c r="CB5" s="14">
        <f t="shared" si="2"/>
        <v>1738.5849644873024</v>
      </c>
      <c r="CC5" s="24">
        <f>BZ8/(136/3600)+CB8/(136/3600)+CA8/(136/3600)</f>
        <v>7236.697522190686</v>
      </c>
      <c r="CD5" s="23"/>
      <c r="CE5" s="22">
        <f>BY8/$AT8</f>
        <v>366.49667434127196</v>
      </c>
      <c r="CF5" s="22">
        <f>BZ8/$AT8</f>
        <v>157.36605497620189</v>
      </c>
      <c r="CG5" s="22">
        <f>CA8/$AT8</f>
        <v>0.2183816277636374</v>
      </c>
      <c r="CH5" s="22">
        <f>CB8/$AT8</f>
        <v>50.313929052547621</v>
      </c>
      <c r="CI5" s="25">
        <f>(BZ8+CB8+CA8)/AT8</f>
        <v>207.89836565651316</v>
      </c>
    </row>
    <row r="6" spans="1:87" s="14" customFormat="1" x14ac:dyDescent="0.25">
      <c r="A6" s="14" t="s">
        <v>170</v>
      </c>
      <c r="C6" s="14">
        <f>MIN(C10:C150)</f>
        <v>3.47</v>
      </c>
      <c r="D6" s="14">
        <f t="shared" ref="D6:BO6" si="3">MIN(D10:D150)</f>
        <v>3.6943999999999999</v>
      </c>
      <c r="E6" s="14">
        <f t="shared" si="3"/>
        <v>36944.430379999998</v>
      </c>
      <c r="F6" s="14">
        <f t="shared" si="3"/>
        <v>29</v>
      </c>
      <c r="G6" s="14">
        <f t="shared" si="3"/>
        <v>1.8</v>
      </c>
      <c r="H6" s="14">
        <f t="shared" si="3"/>
        <v>19270.5</v>
      </c>
      <c r="I6" s="14">
        <f t="shared" si="3"/>
        <v>0</v>
      </c>
      <c r="J6" s="14">
        <f t="shared" si="3"/>
        <v>3.6</v>
      </c>
      <c r="K6" s="14">
        <f t="shared" si="3"/>
        <v>0.83440000000000003</v>
      </c>
      <c r="L6" s="14">
        <f t="shared" si="3"/>
        <v>3.0344000000000002</v>
      </c>
      <c r="M6" s="14">
        <f t="shared" si="3"/>
        <v>3.1815000000000002</v>
      </c>
      <c r="N6" s="14">
        <f t="shared" si="3"/>
        <v>24.579499999999999</v>
      </c>
      <c r="O6" s="14">
        <f t="shared" si="3"/>
        <v>1.5279</v>
      </c>
      <c r="P6" s="14">
        <f t="shared" si="3"/>
        <v>29.8</v>
      </c>
      <c r="Q6" s="14">
        <f t="shared" si="3"/>
        <v>18.5108</v>
      </c>
      <c r="R6" s="14">
        <f t="shared" si="3"/>
        <v>1.1513</v>
      </c>
      <c r="S6" s="14">
        <f t="shared" si="3"/>
        <v>22.4</v>
      </c>
      <c r="T6" s="14">
        <f t="shared" si="3"/>
        <v>19270.536899999999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3.0842000000000001</v>
      </c>
      <c r="Y6" s="14">
        <f t="shared" si="3"/>
        <v>11.9</v>
      </c>
      <c r="Z6" s="14">
        <f t="shared" si="3"/>
        <v>839</v>
      </c>
      <c r="AA6" s="14">
        <f t="shared" si="3"/>
        <v>861</v>
      </c>
      <c r="AB6" s="14">
        <f t="shared" si="3"/>
        <v>835</v>
      </c>
      <c r="AC6" s="14">
        <f t="shared" si="3"/>
        <v>61</v>
      </c>
      <c r="AD6" s="14">
        <f t="shared" si="3"/>
        <v>4.75</v>
      </c>
      <c r="AE6" s="14">
        <f t="shared" si="3"/>
        <v>0.11</v>
      </c>
      <c r="AF6" s="14">
        <f t="shared" si="3"/>
        <v>979</v>
      </c>
      <c r="AG6" s="14">
        <f t="shared" si="3"/>
        <v>-16</v>
      </c>
      <c r="AH6" s="14">
        <f t="shared" si="3"/>
        <v>13</v>
      </c>
      <c r="AI6" s="14">
        <f t="shared" si="3"/>
        <v>11</v>
      </c>
      <c r="AJ6" s="14">
        <f t="shared" si="3"/>
        <v>188</v>
      </c>
      <c r="AK6" s="14">
        <f t="shared" si="3"/>
        <v>137</v>
      </c>
      <c r="AL6" s="14">
        <f t="shared" si="3"/>
        <v>1.7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0.81981481481481477</v>
      </c>
      <c r="AQ6" s="14">
        <f t="shared" si="3"/>
        <v>47.159329</v>
      </c>
      <c r="AR6" s="14">
        <f t="shared" si="3"/>
        <v>-88.492020999999994</v>
      </c>
      <c r="AS6" s="14">
        <f t="shared" si="3"/>
        <v>0</v>
      </c>
      <c r="AT6" s="14">
        <f t="shared" si="3"/>
        <v>0</v>
      </c>
      <c r="AU6" s="14">
        <f t="shared" si="3"/>
        <v>9</v>
      </c>
      <c r="AV6" s="14">
        <f t="shared" si="3"/>
        <v>4</v>
      </c>
      <c r="AW6" s="14">
        <f t="shared" si="3"/>
        <v>0</v>
      </c>
      <c r="AX6" s="14">
        <f t="shared" si="3"/>
        <v>1.9</v>
      </c>
      <c r="AY6" s="14">
        <f t="shared" si="3"/>
        <v>1</v>
      </c>
      <c r="AZ6" s="14">
        <f t="shared" si="3"/>
        <v>2.2000000000000002</v>
      </c>
      <c r="BA6" s="14">
        <f t="shared" si="3"/>
        <v>14.023</v>
      </c>
      <c r="BB6" s="14">
        <f t="shared" si="3"/>
        <v>10.67</v>
      </c>
      <c r="BC6" s="14">
        <f t="shared" si="3"/>
        <v>0.76</v>
      </c>
      <c r="BD6" s="14">
        <f t="shared" si="3"/>
        <v>14.356</v>
      </c>
      <c r="BE6" s="14">
        <f t="shared" si="3"/>
        <v>769.37699999999995</v>
      </c>
      <c r="BF6" s="14">
        <f t="shared" si="3"/>
        <v>448.447</v>
      </c>
      <c r="BG6" s="14">
        <f t="shared" si="3"/>
        <v>0.53700000000000003</v>
      </c>
      <c r="BH6" s="14">
        <f t="shared" si="3"/>
        <v>3.3000000000000002E-2</v>
      </c>
      <c r="BI6" s="14">
        <f t="shared" si="3"/>
        <v>0.65</v>
      </c>
      <c r="BJ6" s="14">
        <f t="shared" si="3"/>
        <v>0.40500000000000003</v>
      </c>
      <c r="BK6" s="14">
        <f t="shared" si="3"/>
        <v>2.5000000000000001E-2</v>
      </c>
      <c r="BL6" s="14">
        <f t="shared" si="3"/>
        <v>0.48899999999999999</v>
      </c>
      <c r="BM6" s="14">
        <f t="shared" si="3"/>
        <v>140.91319999999999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455.84399999999999</v>
      </c>
      <c r="BR6" s="14">
        <f t="shared" si="4"/>
        <v>5.0809E-2</v>
      </c>
      <c r="BS6" s="14">
        <f t="shared" si="4"/>
        <v>-5</v>
      </c>
      <c r="BT6" s="14">
        <f t="shared" si="4"/>
        <v>-5.8999999999999997E-2</v>
      </c>
      <c r="BU6" s="14">
        <f t="shared" si="4"/>
        <v>1.2416499999999999</v>
      </c>
      <c r="BV6" s="14">
        <f t="shared" si="4"/>
        <v>-1.1918</v>
      </c>
      <c r="BW6" s="14">
        <f t="shared" si="4"/>
        <v>0.32804392999999998</v>
      </c>
      <c r="BX6" s="23"/>
      <c r="BY6" s="14">
        <f t="shared" ref="BY6:CB6" si="5">MIN(BY10:BY150)</f>
        <v>1118.0707595623498</v>
      </c>
      <c r="BZ6" s="14">
        <f t="shared" si="5"/>
        <v>523.35898762784996</v>
      </c>
      <c r="CA6" s="14">
        <f t="shared" si="5"/>
        <v>0.4246045672</v>
      </c>
      <c r="CB6" s="14">
        <f t="shared" si="5"/>
        <v>244.05557754091473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9.8699999999999992</v>
      </c>
      <c r="D7" s="14">
        <f t="shared" ref="D7:BO7" si="6">MAX(D10:D150)</f>
        <v>8.6620000000000008</v>
      </c>
      <c r="E7" s="14">
        <f t="shared" si="6"/>
        <v>86619.655169999998</v>
      </c>
      <c r="F7" s="14">
        <f t="shared" si="6"/>
        <v>96.4</v>
      </c>
      <c r="G7" s="14">
        <f t="shared" si="6"/>
        <v>11.4</v>
      </c>
      <c r="H7" s="14">
        <f t="shared" si="6"/>
        <v>46131.6</v>
      </c>
      <c r="I7" s="14">
        <f t="shared" si="6"/>
        <v>0</v>
      </c>
      <c r="J7" s="14">
        <f t="shared" si="6"/>
        <v>10.9</v>
      </c>
      <c r="K7" s="14">
        <f t="shared" si="6"/>
        <v>0.87450000000000006</v>
      </c>
      <c r="L7" s="14">
        <f t="shared" si="6"/>
        <v>8.5069999999999997</v>
      </c>
      <c r="M7" s="14">
        <f t="shared" si="6"/>
        <v>7.2278000000000002</v>
      </c>
      <c r="N7" s="14">
        <f t="shared" si="6"/>
        <v>80.826899999999995</v>
      </c>
      <c r="O7" s="14">
        <f t="shared" si="6"/>
        <v>9.5561000000000007</v>
      </c>
      <c r="P7" s="14">
        <f t="shared" si="6"/>
        <v>90.4</v>
      </c>
      <c r="Q7" s="14">
        <f t="shared" si="6"/>
        <v>60.907299999999999</v>
      </c>
      <c r="R7" s="14">
        <f t="shared" si="6"/>
        <v>7.2009999999999996</v>
      </c>
      <c r="S7" s="14">
        <f t="shared" si="6"/>
        <v>68.099999999999994</v>
      </c>
      <c r="T7" s="14">
        <f t="shared" si="6"/>
        <v>46131.632299999997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9.4070999999999998</v>
      </c>
      <c r="Y7" s="14">
        <f t="shared" si="6"/>
        <v>12.5</v>
      </c>
      <c r="Z7" s="14">
        <f t="shared" si="6"/>
        <v>870</v>
      </c>
      <c r="AA7" s="14">
        <f t="shared" si="6"/>
        <v>897</v>
      </c>
      <c r="AB7" s="14">
        <f t="shared" si="6"/>
        <v>899</v>
      </c>
      <c r="AC7" s="14">
        <f t="shared" si="6"/>
        <v>64</v>
      </c>
      <c r="AD7" s="14">
        <f t="shared" si="6"/>
        <v>5.42</v>
      </c>
      <c r="AE7" s="14">
        <f t="shared" si="6"/>
        <v>0.12</v>
      </c>
      <c r="AF7" s="14">
        <f t="shared" si="6"/>
        <v>981</v>
      </c>
      <c r="AG7" s="14">
        <f t="shared" si="6"/>
        <v>-15</v>
      </c>
      <c r="AH7" s="14">
        <f t="shared" si="6"/>
        <v>16</v>
      </c>
      <c r="AI7" s="14">
        <f t="shared" si="6"/>
        <v>11</v>
      </c>
      <c r="AJ7" s="14">
        <f t="shared" si="6"/>
        <v>193</v>
      </c>
      <c r="AK7" s="14">
        <f t="shared" si="6"/>
        <v>142</v>
      </c>
      <c r="AL7" s="14">
        <f t="shared" si="6"/>
        <v>4.3</v>
      </c>
      <c r="AM7" s="14">
        <f t="shared" si="6"/>
        <v>195</v>
      </c>
      <c r="AN7" s="14">
        <f t="shared" si="6"/>
        <v>0</v>
      </c>
      <c r="AO7" s="14">
        <f t="shared" si="6"/>
        <v>1</v>
      </c>
      <c r="AP7" s="14">
        <f t="shared" si="6"/>
        <v>0.8206134259259259</v>
      </c>
      <c r="AQ7" s="14">
        <f t="shared" si="6"/>
        <v>47.164484000000002</v>
      </c>
      <c r="AR7" s="14">
        <f t="shared" si="6"/>
        <v>-88.485095000000001</v>
      </c>
      <c r="AS7" s="14">
        <f t="shared" si="6"/>
        <v>318.5</v>
      </c>
      <c r="AT7" s="14">
        <f t="shared" si="6"/>
        <v>45.6</v>
      </c>
      <c r="AU7" s="14">
        <f t="shared" si="6"/>
        <v>12</v>
      </c>
      <c r="AV7" s="14">
        <f t="shared" si="6"/>
        <v>4</v>
      </c>
      <c r="AW7" s="14">
        <f t="shared" si="6"/>
        <v>0</v>
      </c>
      <c r="AX7" s="14">
        <f t="shared" si="6"/>
        <v>2.4533</v>
      </c>
      <c r="AY7" s="14">
        <f t="shared" si="6"/>
        <v>1</v>
      </c>
      <c r="AZ7" s="14">
        <f t="shared" si="6"/>
        <v>2.6533000000000002</v>
      </c>
      <c r="BA7" s="14">
        <f t="shared" si="6"/>
        <v>14.023</v>
      </c>
      <c r="BB7" s="14">
        <f t="shared" si="6"/>
        <v>14.27</v>
      </c>
      <c r="BC7" s="14">
        <f t="shared" si="6"/>
        <v>1.02</v>
      </c>
      <c r="BD7" s="14">
        <f t="shared" si="6"/>
        <v>19.843</v>
      </c>
      <c r="BE7" s="14">
        <f t="shared" si="6"/>
        <v>1893.1369999999999</v>
      </c>
      <c r="BF7" s="14">
        <f t="shared" si="6"/>
        <v>928.279</v>
      </c>
      <c r="BG7" s="14">
        <f t="shared" si="6"/>
        <v>1.833</v>
      </c>
      <c r="BH7" s="14">
        <f t="shared" si="6"/>
        <v>0.215</v>
      </c>
      <c r="BI7" s="14">
        <f t="shared" si="6"/>
        <v>1.929</v>
      </c>
      <c r="BJ7" s="14">
        <f t="shared" si="6"/>
        <v>1.3779999999999999</v>
      </c>
      <c r="BK7" s="14">
        <f t="shared" si="6"/>
        <v>0.16200000000000001</v>
      </c>
      <c r="BL7" s="14">
        <f t="shared" si="6"/>
        <v>1.4530000000000001</v>
      </c>
      <c r="BM7" s="14">
        <f t="shared" si="6"/>
        <v>386.39460000000003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1634.951</v>
      </c>
      <c r="BR7" s="14">
        <f t="shared" si="7"/>
        <v>1.05653</v>
      </c>
      <c r="BS7" s="14">
        <f t="shared" si="7"/>
        <v>-5</v>
      </c>
      <c r="BT7" s="14">
        <f t="shared" si="7"/>
        <v>-3.3098000000000002E-2</v>
      </c>
      <c r="BU7" s="14">
        <f t="shared" si="7"/>
        <v>25.818940000000001</v>
      </c>
      <c r="BV7" s="14">
        <f t="shared" si="7"/>
        <v>-0.66857800000000001</v>
      </c>
      <c r="BW7" s="14">
        <f t="shared" si="7"/>
        <v>6.8213639480000001</v>
      </c>
      <c r="BX7" s="23"/>
      <c r="BY7" s="14">
        <f t="shared" ref="BY7:CB7" si="8">MAX(BY10:BY150)</f>
        <v>28158.199099105954</v>
      </c>
      <c r="BZ7" s="14">
        <f t="shared" si="8"/>
        <v>17121.021876540122</v>
      </c>
      <c r="CA7" s="14">
        <f t="shared" si="8"/>
        <v>18.262583625000001</v>
      </c>
      <c r="CB7" s="14">
        <f t="shared" si="8"/>
        <v>7095.0712163152102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36">
        <v>1.3149999999999999</v>
      </c>
      <c r="BU8" s="28">
        <f>SUM(BU10:BU150)/3600</f>
        <v>0.44790008388888863</v>
      </c>
      <c r="BV8" s="23"/>
      <c r="BW8" s="28">
        <f>SUM(BW10:BW150)/3600</f>
        <v>0.11833520216344444</v>
      </c>
      <c r="BX8" s="23"/>
      <c r="BY8" s="28">
        <f>SUM(BY10:BY150)/3600</f>
        <v>481.94312675877256</v>
      </c>
      <c r="BZ8" s="28">
        <f>SUM(BZ10:BZ150)/3600</f>
        <v>206.93636229370549</v>
      </c>
      <c r="CA8" s="28">
        <f>SUM(CA10:CA150)/3600</f>
        <v>0.28717184050918315</v>
      </c>
      <c r="CB8" s="28">
        <f>SUM(CB10:CB150)/3600</f>
        <v>66.162816704100123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11.112500557388861</v>
      </c>
      <c r="BX9" s="31" t="s">
        <v>191</v>
      </c>
    </row>
    <row r="10" spans="1:87" x14ac:dyDescent="0.25">
      <c r="A10" s="2">
        <v>42067</v>
      </c>
      <c r="B10" s="3">
        <v>2.6503472222222223E-2</v>
      </c>
      <c r="C10" s="4">
        <v>9.7840000000000007</v>
      </c>
      <c r="D10" s="4">
        <v>3.8414999999999999</v>
      </c>
      <c r="E10" s="4">
        <v>38415.43333</v>
      </c>
      <c r="F10" s="4">
        <v>53.6</v>
      </c>
      <c r="G10" s="4">
        <v>8.4</v>
      </c>
      <c r="H10" s="4">
        <v>19511</v>
      </c>
      <c r="J10" s="4">
        <v>3.8</v>
      </c>
      <c r="K10" s="4">
        <v>0.86129999999999995</v>
      </c>
      <c r="L10" s="4">
        <v>8.4269999999999996</v>
      </c>
      <c r="M10" s="4">
        <v>3.3086000000000002</v>
      </c>
      <c r="N10" s="4">
        <v>46.150199999999998</v>
      </c>
      <c r="O10" s="4">
        <v>7.2508999999999997</v>
      </c>
      <c r="P10" s="4">
        <v>53.4</v>
      </c>
      <c r="Q10" s="4">
        <v>34.713700000000003</v>
      </c>
      <c r="R10" s="4">
        <v>5.4539999999999997</v>
      </c>
      <c r="S10" s="4">
        <v>40.200000000000003</v>
      </c>
      <c r="T10" s="4">
        <v>19511.003000000001</v>
      </c>
      <c r="W10" s="4">
        <v>0</v>
      </c>
      <c r="X10" s="4">
        <v>3.2728000000000002</v>
      </c>
      <c r="Y10" s="4">
        <v>12.3</v>
      </c>
      <c r="Z10" s="4">
        <v>843</v>
      </c>
      <c r="AA10" s="4">
        <v>865</v>
      </c>
      <c r="AB10" s="4">
        <v>871</v>
      </c>
      <c r="AC10" s="4">
        <v>63</v>
      </c>
      <c r="AD10" s="4">
        <v>4.9000000000000004</v>
      </c>
      <c r="AE10" s="4">
        <v>0.11</v>
      </c>
      <c r="AF10" s="4">
        <v>980</v>
      </c>
      <c r="AG10" s="4">
        <v>-16</v>
      </c>
      <c r="AH10" s="4">
        <v>14</v>
      </c>
      <c r="AI10" s="4">
        <v>11</v>
      </c>
      <c r="AJ10" s="4">
        <v>190</v>
      </c>
      <c r="AK10" s="4">
        <v>142</v>
      </c>
      <c r="AL10" s="4">
        <v>3.5</v>
      </c>
      <c r="AM10" s="4">
        <v>195</v>
      </c>
      <c r="AN10" s="4" t="s">
        <v>155</v>
      </c>
      <c r="AO10" s="4">
        <v>0</v>
      </c>
      <c r="AP10" s="5"/>
      <c r="BA10" s="4">
        <v>14.023</v>
      </c>
      <c r="BB10" s="4">
        <v>12.85</v>
      </c>
      <c r="BC10" s="4">
        <v>0.92</v>
      </c>
      <c r="BD10" s="4">
        <v>16.106999999999999</v>
      </c>
      <c r="BE10" s="4">
        <v>1866.915</v>
      </c>
      <c r="BF10" s="4">
        <v>466.524</v>
      </c>
      <c r="BG10" s="4">
        <v>1.071</v>
      </c>
      <c r="BH10" s="4">
        <v>0.16800000000000001</v>
      </c>
      <c r="BI10" s="4">
        <v>1.2390000000000001</v>
      </c>
      <c r="BJ10" s="4">
        <v>0.80500000000000005</v>
      </c>
      <c r="BK10" s="4">
        <v>0.127</v>
      </c>
      <c r="BL10" s="4">
        <v>0.93200000000000005</v>
      </c>
      <c r="BM10" s="4">
        <v>142.93860000000001</v>
      </c>
      <c r="BQ10" s="4">
        <v>527.197</v>
      </c>
      <c r="BR10" s="4">
        <v>0.514737</v>
      </c>
      <c r="BS10" s="4">
        <v>-5</v>
      </c>
      <c r="BT10" s="4">
        <v>-4.5906000000000002E-2</v>
      </c>
      <c r="BU10" s="4">
        <v>12.578892</v>
      </c>
      <c r="BV10" s="4">
        <v>-0.92730299999999999</v>
      </c>
      <c r="BW10" s="4">
        <f t="shared" ref="BW10" si="9">BU10*0.2642</f>
        <v>3.3233432663999998</v>
      </c>
      <c r="BY10" s="4">
        <f>BE10*$BU10*0.737</f>
        <v>17307.503230578659</v>
      </c>
      <c r="BZ10" s="4">
        <f>BF10*$BU10*0.737</f>
        <v>4324.9776434076957</v>
      </c>
      <c r="CA10" s="4">
        <f>BJ10*$BU10*0.737</f>
        <v>7.4628679402199998</v>
      </c>
      <c r="CB10" s="4">
        <f>BM10*$BU10*0.761</f>
        <v>1368.2850103557432</v>
      </c>
      <c r="CE10" s="32" t="s">
        <v>192</v>
      </c>
    </row>
    <row r="11" spans="1:87" x14ac:dyDescent="0.25">
      <c r="A11" s="2">
        <v>42067</v>
      </c>
      <c r="B11" s="3">
        <v>2.6515046296296294E-2</v>
      </c>
      <c r="C11" s="4">
        <v>9.7520000000000007</v>
      </c>
      <c r="D11" s="4">
        <v>3.9544999999999999</v>
      </c>
      <c r="E11" s="4">
        <v>39544.637199999997</v>
      </c>
      <c r="F11" s="4">
        <v>53.2</v>
      </c>
      <c r="G11" s="4">
        <v>8.8000000000000007</v>
      </c>
      <c r="H11" s="4">
        <v>19410.5</v>
      </c>
      <c r="J11" s="4">
        <v>3.8</v>
      </c>
      <c r="K11" s="4">
        <v>0.86060000000000003</v>
      </c>
      <c r="L11" s="4">
        <v>8.3926999999999996</v>
      </c>
      <c r="M11" s="4">
        <v>3.4032</v>
      </c>
      <c r="N11" s="4">
        <v>45.783200000000001</v>
      </c>
      <c r="O11" s="4">
        <v>7.5662000000000003</v>
      </c>
      <c r="P11" s="4">
        <v>53.3</v>
      </c>
      <c r="Q11" s="4">
        <v>34.4377</v>
      </c>
      <c r="R11" s="4">
        <v>5.6912000000000003</v>
      </c>
      <c r="S11" s="4">
        <v>40.1</v>
      </c>
      <c r="T11" s="4">
        <v>19410.48</v>
      </c>
      <c r="W11" s="4">
        <v>0</v>
      </c>
      <c r="X11" s="4">
        <v>3.2702</v>
      </c>
      <c r="Y11" s="4">
        <v>12.4</v>
      </c>
      <c r="Z11" s="4">
        <v>843</v>
      </c>
      <c r="AA11" s="4">
        <v>865</v>
      </c>
      <c r="AB11" s="4">
        <v>872</v>
      </c>
      <c r="AC11" s="4">
        <v>63</v>
      </c>
      <c r="AD11" s="4">
        <v>4.9000000000000004</v>
      </c>
      <c r="AE11" s="4">
        <v>0.11</v>
      </c>
      <c r="AF11" s="4">
        <v>980</v>
      </c>
      <c r="AG11" s="4">
        <v>-16</v>
      </c>
      <c r="AH11" s="4">
        <v>14.952048</v>
      </c>
      <c r="AI11" s="4">
        <v>11</v>
      </c>
      <c r="AJ11" s="4">
        <v>190</v>
      </c>
      <c r="AK11" s="4">
        <v>141</v>
      </c>
      <c r="AL11" s="4">
        <v>3.6</v>
      </c>
      <c r="AM11" s="4">
        <v>195</v>
      </c>
      <c r="AN11" s="4" t="s">
        <v>155</v>
      </c>
      <c r="AO11" s="4">
        <v>0</v>
      </c>
      <c r="AP11" s="5"/>
      <c r="BA11" s="4">
        <v>14.023</v>
      </c>
      <c r="BB11" s="4">
        <v>12.79</v>
      </c>
      <c r="BC11" s="4">
        <v>0.91</v>
      </c>
      <c r="BD11" s="4">
        <v>16.2</v>
      </c>
      <c r="BE11" s="4">
        <v>1852.4970000000001</v>
      </c>
      <c r="BF11" s="4">
        <v>478.09699999999998</v>
      </c>
      <c r="BG11" s="4">
        <v>1.0580000000000001</v>
      </c>
      <c r="BH11" s="4">
        <v>0.17499999999999999</v>
      </c>
      <c r="BI11" s="4">
        <v>1.2330000000000001</v>
      </c>
      <c r="BJ11" s="4">
        <v>0.79600000000000004</v>
      </c>
      <c r="BK11" s="4">
        <v>0.13200000000000001</v>
      </c>
      <c r="BL11" s="4">
        <v>0.92800000000000005</v>
      </c>
      <c r="BM11" s="4">
        <v>141.6816</v>
      </c>
      <c r="BQ11" s="4">
        <v>524.84799999999996</v>
      </c>
      <c r="BR11" s="4">
        <v>0.47777399999999998</v>
      </c>
      <c r="BS11" s="4">
        <v>-5</v>
      </c>
      <c r="BT11" s="4">
        <v>-4.3144000000000002E-2</v>
      </c>
      <c r="BU11" s="4">
        <v>11.675608</v>
      </c>
      <c r="BV11" s="4">
        <v>-0.871506</v>
      </c>
      <c r="BW11" s="4">
        <f>BU11*0.2642</f>
        <v>3.0846956336</v>
      </c>
      <c r="BY11" s="4">
        <f t="shared" ref="BY11:BY74" si="10">BE11*$BU11*0.737</f>
        <v>15940.594220570714</v>
      </c>
      <c r="BZ11" s="4">
        <f t="shared" ref="BZ11:BZ74" si="11">BF11*$BU11*0.737</f>
        <v>4113.9879174283124</v>
      </c>
      <c r="CA11" s="4">
        <f t="shared" ref="CA11:CA74" si="12">BJ11*$BU11*0.737</f>
        <v>6.8495187844160013</v>
      </c>
      <c r="CB11" s="4">
        <f t="shared" ref="CB11:CB74" si="13">BM11*$BU11*0.761</f>
        <v>1258.8605238561408</v>
      </c>
    </row>
    <row r="12" spans="1:87" x14ac:dyDescent="0.25">
      <c r="A12" s="2">
        <v>42067</v>
      </c>
      <c r="B12" s="3">
        <v>2.6526620370370371E-2</v>
      </c>
      <c r="C12" s="4">
        <v>9.6050000000000004</v>
      </c>
      <c r="D12" s="4">
        <v>4.2394999999999996</v>
      </c>
      <c r="E12" s="4">
        <v>42394.81482</v>
      </c>
      <c r="F12" s="4">
        <v>56.8</v>
      </c>
      <c r="G12" s="4">
        <v>8.9</v>
      </c>
      <c r="H12" s="4">
        <v>19447.3</v>
      </c>
      <c r="J12" s="4">
        <v>3.8</v>
      </c>
      <c r="K12" s="4">
        <v>0.85899999999999999</v>
      </c>
      <c r="L12" s="4">
        <v>8.2512000000000008</v>
      </c>
      <c r="M12" s="4">
        <v>3.6417999999999999</v>
      </c>
      <c r="N12" s="4">
        <v>48.7712</v>
      </c>
      <c r="O12" s="4">
        <v>7.6452</v>
      </c>
      <c r="P12" s="4">
        <v>56.4</v>
      </c>
      <c r="Q12" s="4">
        <v>36.685299999999998</v>
      </c>
      <c r="R12" s="4">
        <v>5.7507000000000001</v>
      </c>
      <c r="S12" s="4">
        <v>42.4</v>
      </c>
      <c r="T12" s="4">
        <v>19447.329900000001</v>
      </c>
      <c r="W12" s="4">
        <v>0</v>
      </c>
      <c r="X12" s="4">
        <v>3.2643</v>
      </c>
      <c r="Y12" s="4">
        <v>12.4</v>
      </c>
      <c r="Z12" s="4">
        <v>845</v>
      </c>
      <c r="AA12" s="4">
        <v>868</v>
      </c>
      <c r="AB12" s="4">
        <v>875</v>
      </c>
      <c r="AC12" s="4">
        <v>63</v>
      </c>
      <c r="AD12" s="4">
        <v>4.9000000000000004</v>
      </c>
      <c r="AE12" s="4">
        <v>0.11</v>
      </c>
      <c r="AF12" s="4">
        <v>980</v>
      </c>
      <c r="AG12" s="4">
        <v>-16</v>
      </c>
      <c r="AH12" s="4">
        <v>15</v>
      </c>
      <c r="AI12" s="4">
        <v>11</v>
      </c>
      <c r="AJ12" s="4">
        <v>190</v>
      </c>
      <c r="AK12" s="4">
        <v>142</v>
      </c>
      <c r="AL12" s="4">
        <v>3.6</v>
      </c>
      <c r="AM12" s="4">
        <v>195</v>
      </c>
      <c r="AN12" s="4" t="s">
        <v>155</v>
      </c>
      <c r="AO12" s="4">
        <v>0</v>
      </c>
      <c r="AP12" s="5"/>
      <c r="BA12" s="4">
        <v>14.023</v>
      </c>
      <c r="BB12" s="4">
        <v>12.64</v>
      </c>
      <c r="BC12" s="4">
        <v>0.9</v>
      </c>
      <c r="BD12" s="4">
        <v>16.411999999999999</v>
      </c>
      <c r="BE12" s="4">
        <v>1807.951</v>
      </c>
      <c r="BF12" s="4">
        <v>507.88099999999997</v>
      </c>
      <c r="BG12" s="4">
        <v>1.119</v>
      </c>
      <c r="BH12" s="4">
        <v>0.17499999999999999</v>
      </c>
      <c r="BI12" s="4">
        <v>1.2949999999999999</v>
      </c>
      <c r="BJ12" s="4">
        <v>0.84199999999999997</v>
      </c>
      <c r="BK12" s="4">
        <v>0.13200000000000001</v>
      </c>
      <c r="BL12" s="4">
        <v>0.97399999999999998</v>
      </c>
      <c r="BM12" s="4">
        <v>140.91319999999999</v>
      </c>
      <c r="BQ12" s="4">
        <v>520.06100000000004</v>
      </c>
      <c r="BR12" s="4">
        <v>0.283696</v>
      </c>
      <c r="BS12" s="4">
        <v>-5</v>
      </c>
      <c r="BT12" s="4">
        <v>-4.2999999999999997E-2</v>
      </c>
      <c r="BU12" s="4">
        <v>6.9328209999999997</v>
      </c>
      <c r="BV12" s="4">
        <v>-0.86860000000000004</v>
      </c>
      <c r="BW12" s="4">
        <f t="shared" ref="BW12:BW75" si="14">BU12*0.2642</f>
        <v>1.8316513081999999</v>
      </c>
      <c r="BY12" s="4">
        <f t="shared" si="10"/>
        <v>9237.7058862512258</v>
      </c>
      <c r="BZ12" s="4">
        <f t="shared" si="11"/>
        <v>2595.012421915837</v>
      </c>
      <c r="CA12" s="4">
        <f t="shared" si="12"/>
        <v>4.3021898028339995</v>
      </c>
      <c r="CB12" s="4">
        <f t="shared" si="13"/>
        <v>743.44068001640903</v>
      </c>
    </row>
    <row r="13" spans="1:87" x14ac:dyDescent="0.25">
      <c r="A13" s="2">
        <v>42067</v>
      </c>
      <c r="B13" s="3">
        <v>2.6538194444444444E-2</v>
      </c>
      <c r="C13" s="4">
        <v>9.2210000000000001</v>
      </c>
      <c r="D13" s="4">
        <v>4.6185</v>
      </c>
      <c r="E13" s="4">
        <v>46185.254650000003</v>
      </c>
      <c r="F13" s="4">
        <v>61.3</v>
      </c>
      <c r="G13" s="4">
        <v>8.9</v>
      </c>
      <c r="H13" s="4">
        <v>19920.599999999999</v>
      </c>
      <c r="J13" s="4">
        <v>3.8</v>
      </c>
      <c r="K13" s="4">
        <v>0.85799999999999998</v>
      </c>
      <c r="L13" s="4">
        <v>7.9115000000000002</v>
      </c>
      <c r="M13" s="4">
        <v>3.9626000000000001</v>
      </c>
      <c r="N13" s="4">
        <v>52.611899999999999</v>
      </c>
      <c r="O13" s="4">
        <v>7.6360999999999999</v>
      </c>
      <c r="P13" s="4">
        <v>60.2</v>
      </c>
      <c r="Q13" s="4">
        <v>39.574199999999998</v>
      </c>
      <c r="R13" s="4">
        <v>5.7438000000000002</v>
      </c>
      <c r="S13" s="4">
        <v>45.3</v>
      </c>
      <c r="T13" s="4">
        <v>19920.5851</v>
      </c>
      <c r="W13" s="4">
        <v>0</v>
      </c>
      <c r="X13" s="4">
        <v>3.2604000000000002</v>
      </c>
      <c r="Y13" s="4">
        <v>12.4</v>
      </c>
      <c r="Z13" s="4">
        <v>847</v>
      </c>
      <c r="AA13" s="4">
        <v>871</v>
      </c>
      <c r="AB13" s="4">
        <v>877</v>
      </c>
      <c r="AC13" s="4">
        <v>63</v>
      </c>
      <c r="AD13" s="4">
        <v>4.9000000000000004</v>
      </c>
      <c r="AE13" s="4">
        <v>0.11</v>
      </c>
      <c r="AF13" s="4">
        <v>980</v>
      </c>
      <c r="AG13" s="4">
        <v>-16</v>
      </c>
      <c r="AH13" s="4">
        <v>14.048951000000001</v>
      </c>
      <c r="AI13" s="4">
        <v>11</v>
      </c>
      <c r="AJ13" s="4">
        <v>190</v>
      </c>
      <c r="AK13" s="4">
        <v>142</v>
      </c>
      <c r="AL13" s="4">
        <v>3.7</v>
      </c>
      <c r="AM13" s="4">
        <v>195</v>
      </c>
      <c r="AN13" s="4" t="s">
        <v>155</v>
      </c>
      <c r="AO13" s="4">
        <v>0</v>
      </c>
      <c r="AP13" s="5"/>
      <c r="BA13" s="4">
        <v>14.023</v>
      </c>
      <c r="BB13" s="4">
        <v>12.54</v>
      </c>
      <c r="BC13" s="4">
        <v>0.89</v>
      </c>
      <c r="BD13" s="4">
        <v>16.552</v>
      </c>
      <c r="BE13" s="4">
        <v>1729.9380000000001</v>
      </c>
      <c r="BF13" s="4">
        <v>551.48800000000006</v>
      </c>
      <c r="BG13" s="4">
        <v>1.2050000000000001</v>
      </c>
      <c r="BH13" s="4">
        <v>0.17499999999999999</v>
      </c>
      <c r="BI13" s="4">
        <v>1.38</v>
      </c>
      <c r="BJ13" s="4">
        <v>0.90600000000000003</v>
      </c>
      <c r="BK13" s="4">
        <v>0.13200000000000001</v>
      </c>
      <c r="BL13" s="4">
        <v>1.038</v>
      </c>
      <c r="BM13" s="4">
        <v>144.04419999999999</v>
      </c>
      <c r="BQ13" s="4">
        <v>518.36699999999996</v>
      </c>
      <c r="BR13" s="4">
        <v>0.25117499999999998</v>
      </c>
      <c r="BS13" s="4">
        <v>-5</v>
      </c>
      <c r="BT13" s="4">
        <v>-4.2049000000000003E-2</v>
      </c>
      <c r="BU13" s="4">
        <v>6.1380850000000002</v>
      </c>
      <c r="BV13" s="4">
        <v>-0.84938899999999995</v>
      </c>
      <c r="BW13" s="4">
        <f t="shared" si="14"/>
        <v>1.6216820569999999</v>
      </c>
      <c r="BY13" s="4">
        <f t="shared" si="10"/>
        <v>7825.8392821940106</v>
      </c>
      <c r="BZ13" s="4">
        <f t="shared" si="11"/>
        <v>2494.8041224937606</v>
      </c>
      <c r="CA13" s="4">
        <f t="shared" si="12"/>
        <v>4.0985343923700004</v>
      </c>
      <c r="CB13" s="4">
        <f t="shared" si="13"/>
        <v>672.84236849467698</v>
      </c>
    </row>
    <row r="14" spans="1:87" x14ac:dyDescent="0.25">
      <c r="A14" s="2">
        <v>42067</v>
      </c>
      <c r="B14" s="3">
        <v>2.6549768518518521E-2</v>
      </c>
      <c r="C14" s="4">
        <v>9.2379999999999995</v>
      </c>
      <c r="D14" s="4">
        <v>4.8601999999999999</v>
      </c>
      <c r="E14" s="4">
        <v>48601.633329999997</v>
      </c>
      <c r="F14" s="4">
        <v>64.3</v>
      </c>
      <c r="G14" s="4">
        <v>8.9</v>
      </c>
      <c r="H14" s="4">
        <v>20702.5</v>
      </c>
      <c r="J14" s="4">
        <v>3.8</v>
      </c>
      <c r="K14" s="4">
        <v>0.8548</v>
      </c>
      <c r="L14" s="4">
        <v>7.8964999999999996</v>
      </c>
      <c r="M14" s="4">
        <v>4.1546000000000003</v>
      </c>
      <c r="N14" s="4">
        <v>54.998899999999999</v>
      </c>
      <c r="O14" s="4">
        <v>7.6078999999999999</v>
      </c>
      <c r="P14" s="4">
        <v>62.6</v>
      </c>
      <c r="Q14" s="4">
        <v>41.369700000000002</v>
      </c>
      <c r="R14" s="4">
        <v>5.7225999999999999</v>
      </c>
      <c r="S14" s="4">
        <v>47.1</v>
      </c>
      <c r="T14" s="4">
        <v>20702.509099999999</v>
      </c>
      <c r="W14" s="4">
        <v>0</v>
      </c>
      <c r="X14" s="4">
        <v>3.2483</v>
      </c>
      <c r="Y14" s="4">
        <v>12.4</v>
      </c>
      <c r="Z14" s="4">
        <v>852</v>
      </c>
      <c r="AA14" s="4">
        <v>875</v>
      </c>
      <c r="AB14" s="4">
        <v>880</v>
      </c>
      <c r="AC14" s="4">
        <v>63</v>
      </c>
      <c r="AD14" s="4">
        <v>4.9000000000000004</v>
      </c>
      <c r="AE14" s="4">
        <v>0.11</v>
      </c>
      <c r="AF14" s="4">
        <v>980</v>
      </c>
      <c r="AG14" s="4">
        <v>-16</v>
      </c>
      <c r="AH14" s="4">
        <v>14</v>
      </c>
      <c r="AI14" s="4">
        <v>11</v>
      </c>
      <c r="AJ14" s="4">
        <v>190</v>
      </c>
      <c r="AK14" s="4">
        <v>141</v>
      </c>
      <c r="AL14" s="4">
        <v>3.9</v>
      </c>
      <c r="AM14" s="4">
        <v>195</v>
      </c>
      <c r="AN14" s="4" t="s">
        <v>155</v>
      </c>
      <c r="AO14" s="4">
        <v>0</v>
      </c>
      <c r="AP14" s="5"/>
      <c r="BA14" s="4">
        <v>14.023</v>
      </c>
      <c r="BB14" s="4">
        <v>12.25</v>
      </c>
      <c r="BC14" s="4">
        <v>0.87</v>
      </c>
      <c r="BD14" s="4">
        <v>16.983000000000001</v>
      </c>
      <c r="BE14" s="4">
        <v>1695.3710000000001</v>
      </c>
      <c r="BF14" s="4">
        <v>567.72400000000005</v>
      </c>
      <c r="BG14" s="4">
        <v>1.2370000000000001</v>
      </c>
      <c r="BH14" s="4">
        <v>0.17100000000000001</v>
      </c>
      <c r="BI14" s="4">
        <v>1.4079999999999999</v>
      </c>
      <c r="BJ14" s="4">
        <v>0.93</v>
      </c>
      <c r="BK14" s="4">
        <v>0.129</v>
      </c>
      <c r="BL14" s="4">
        <v>1.0589999999999999</v>
      </c>
      <c r="BM14" s="4">
        <v>146.98560000000001</v>
      </c>
      <c r="BQ14" s="4">
        <v>507.09699999999998</v>
      </c>
      <c r="BR14" s="4">
        <v>0.35545599999999999</v>
      </c>
      <c r="BS14" s="4">
        <v>-5</v>
      </c>
      <c r="BT14" s="4">
        <v>-4.2000000000000003E-2</v>
      </c>
      <c r="BU14" s="4">
        <v>8.6864439999999998</v>
      </c>
      <c r="BV14" s="4">
        <v>-0.84840000000000004</v>
      </c>
      <c r="BW14" s="4">
        <f t="shared" si="14"/>
        <v>2.2949585047999999</v>
      </c>
      <c r="BY14" s="4">
        <f t="shared" si="10"/>
        <v>10853.611249783589</v>
      </c>
      <c r="BZ14" s="4">
        <f t="shared" si="11"/>
        <v>3634.517514557072</v>
      </c>
      <c r="CA14" s="4">
        <f t="shared" si="12"/>
        <v>5.9537755820400005</v>
      </c>
      <c r="CB14" s="4">
        <f t="shared" si="13"/>
        <v>971.63124142007052</v>
      </c>
    </row>
    <row r="15" spans="1:87" x14ac:dyDescent="0.25">
      <c r="A15" s="2">
        <v>42067</v>
      </c>
      <c r="B15" s="3">
        <v>2.6561342592592591E-2</v>
      </c>
      <c r="C15" s="4">
        <v>9.24</v>
      </c>
      <c r="D15" s="4">
        <v>4.7005999999999997</v>
      </c>
      <c r="E15" s="4">
        <v>47006.461539999997</v>
      </c>
      <c r="F15" s="4">
        <v>75.400000000000006</v>
      </c>
      <c r="G15" s="4">
        <v>8.9</v>
      </c>
      <c r="H15" s="4">
        <v>20766.7</v>
      </c>
      <c r="J15" s="4">
        <v>3.7</v>
      </c>
      <c r="K15" s="4">
        <v>0.85619999999999996</v>
      </c>
      <c r="L15" s="4">
        <v>7.9112999999999998</v>
      </c>
      <c r="M15" s="4">
        <v>4.0247000000000002</v>
      </c>
      <c r="N15" s="4">
        <v>64.567899999999995</v>
      </c>
      <c r="O15" s="4">
        <v>7.6201999999999996</v>
      </c>
      <c r="P15" s="4">
        <v>72.2</v>
      </c>
      <c r="Q15" s="4">
        <v>48.637</v>
      </c>
      <c r="R15" s="4">
        <v>5.7401</v>
      </c>
      <c r="S15" s="4">
        <v>54.4</v>
      </c>
      <c r="T15" s="4">
        <v>20766.710999999999</v>
      </c>
      <c r="W15" s="4">
        <v>0</v>
      </c>
      <c r="X15" s="4">
        <v>3.1680000000000001</v>
      </c>
      <c r="Y15" s="4">
        <v>12.4</v>
      </c>
      <c r="Z15" s="4">
        <v>852</v>
      </c>
      <c r="AA15" s="4">
        <v>874</v>
      </c>
      <c r="AB15" s="4">
        <v>879</v>
      </c>
      <c r="AC15" s="4">
        <v>63</v>
      </c>
      <c r="AD15" s="4">
        <v>5.31</v>
      </c>
      <c r="AE15" s="4">
        <v>0.12</v>
      </c>
      <c r="AF15" s="4">
        <v>980</v>
      </c>
      <c r="AG15" s="4">
        <v>-15.1</v>
      </c>
      <c r="AH15" s="4">
        <v>14</v>
      </c>
      <c r="AI15" s="4">
        <v>11</v>
      </c>
      <c r="AJ15" s="4">
        <v>190</v>
      </c>
      <c r="AK15" s="4">
        <v>140.1</v>
      </c>
      <c r="AL15" s="4">
        <v>3.6</v>
      </c>
      <c r="AM15" s="4">
        <v>195</v>
      </c>
      <c r="AN15" s="4" t="s">
        <v>155</v>
      </c>
      <c r="AO15" s="4">
        <v>0</v>
      </c>
      <c r="AP15" s="5"/>
      <c r="BA15" s="4">
        <v>14.023</v>
      </c>
      <c r="BB15" s="4">
        <v>12.38</v>
      </c>
      <c r="BC15" s="4">
        <v>0.88</v>
      </c>
      <c r="BD15" s="4">
        <v>16.795000000000002</v>
      </c>
      <c r="BE15" s="4">
        <v>1711.7639999999999</v>
      </c>
      <c r="BF15" s="4">
        <v>554.25099999999998</v>
      </c>
      <c r="BG15" s="4">
        <v>1.4630000000000001</v>
      </c>
      <c r="BH15" s="4">
        <v>0.17299999999999999</v>
      </c>
      <c r="BI15" s="4">
        <v>1.6359999999999999</v>
      </c>
      <c r="BJ15" s="4">
        <v>1.1020000000000001</v>
      </c>
      <c r="BK15" s="4">
        <v>0.13</v>
      </c>
      <c r="BL15" s="4">
        <v>1.232</v>
      </c>
      <c r="BM15" s="4">
        <v>148.58760000000001</v>
      </c>
      <c r="BQ15" s="4">
        <v>498.39299999999997</v>
      </c>
      <c r="BR15" s="4">
        <v>0.40565000000000001</v>
      </c>
      <c r="BS15" s="4">
        <v>-5</v>
      </c>
      <c r="BT15" s="4">
        <v>-4.3900000000000002E-2</v>
      </c>
      <c r="BU15" s="4">
        <v>9.9130719999999997</v>
      </c>
      <c r="BV15" s="4">
        <v>-0.88678000000000001</v>
      </c>
      <c r="BW15" s="4">
        <f t="shared" si="14"/>
        <v>2.6190336223999999</v>
      </c>
      <c r="BY15" s="4">
        <f t="shared" si="10"/>
        <v>12506.034917128894</v>
      </c>
      <c r="BZ15" s="4">
        <f t="shared" si="11"/>
        <v>4049.3212609060638</v>
      </c>
      <c r="CA15" s="4">
        <f t="shared" si="12"/>
        <v>8.0511393385280012</v>
      </c>
      <c r="CB15" s="4">
        <f t="shared" si="13"/>
        <v>1120.9222381785792</v>
      </c>
    </row>
    <row r="16" spans="1:87" x14ac:dyDescent="0.25">
      <c r="A16" s="2">
        <v>42067</v>
      </c>
      <c r="B16" s="3">
        <v>2.6572916666666668E-2</v>
      </c>
      <c r="C16" s="4">
        <v>9.02</v>
      </c>
      <c r="D16" s="4">
        <v>5.0458999999999996</v>
      </c>
      <c r="E16" s="4">
        <v>50459.452989999998</v>
      </c>
      <c r="F16" s="4">
        <v>83.8</v>
      </c>
      <c r="G16" s="4">
        <v>8.9</v>
      </c>
      <c r="H16" s="4">
        <v>20895.8</v>
      </c>
      <c r="J16" s="4">
        <v>3.7</v>
      </c>
      <c r="K16" s="4">
        <v>0.85440000000000005</v>
      </c>
      <c r="L16" s="4">
        <v>7.7074999999999996</v>
      </c>
      <c r="M16" s="4">
        <v>4.3114999999999997</v>
      </c>
      <c r="N16" s="4">
        <v>71.579400000000007</v>
      </c>
      <c r="O16" s="4">
        <v>7.6045999999999996</v>
      </c>
      <c r="P16" s="4">
        <v>79.2</v>
      </c>
      <c r="Q16" s="4">
        <v>53.845399999999998</v>
      </c>
      <c r="R16" s="4">
        <v>5.7205000000000004</v>
      </c>
      <c r="S16" s="4">
        <v>59.6</v>
      </c>
      <c r="T16" s="4">
        <v>20895.8452</v>
      </c>
      <c r="W16" s="4">
        <v>0</v>
      </c>
      <c r="X16" s="4">
        <v>3.1615000000000002</v>
      </c>
      <c r="Y16" s="4">
        <v>12.5</v>
      </c>
      <c r="Z16" s="4">
        <v>852</v>
      </c>
      <c r="AA16" s="4">
        <v>875</v>
      </c>
      <c r="AB16" s="4">
        <v>880</v>
      </c>
      <c r="AC16" s="4">
        <v>63</v>
      </c>
      <c r="AD16" s="4">
        <v>4.93</v>
      </c>
      <c r="AE16" s="4">
        <v>0.11</v>
      </c>
      <c r="AF16" s="4">
        <v>980</v>
      </c>
      <c r="AG16" s="4">
        <v>-15.9</v>
      </c>
      <c r="AH16" s="4">
        <v>14.949051000000001</v>
      </c>
      <c r="AI16" s="4">
        <v>11</v>
      </c>
      <c r="AJ16" s="4">
        <v>190</v>
      </c>
      <c r="AK16" s="4">
        <v>140.9</v>
      </c>
      <c r="AL16" s="4">
        <v>3.5</v>
      </c>
      <c r="AM16" s="4">
        <v>195</v>
      </c>
      <c r="AN16" s="4" t="s">
        <v>155</v>
      </c>
      <c r="AO16" s="4">
        <v>0</v>
      </c>
      <c r="AP16" s="5"/>
      <c r="BA16" s="4">
        <v>14.023</v>
      </c>
      <c r="BB16" s="4">
        <v>12.23</v>
      </c>
      <c r="BC16" s="4">
        <v>0.87</v>
      </c>
      <c r="BD16" s="4">
        <v>17.035</v>
      </c>
      <c r="BE16" s="4">
        <v>1656.288</v>
      </c>
      <c r="BF16" s="4">
        <v>589.69799999999998</v>
      </c>
      <c r="BG16" s="4">
        <v>1.611</v>
      </c>
      <c r="BH16" s="4">
        <v>0.17100000000000001</v>
      </c>
      <c r="BI16" s="4">
        <v>1.782</v>
      </c>
      <c r="BJ16" s="4">
        <v>1.212</v>
      </c>
      <c r="BK16" s="4">
        <v>0.129</v>
      </c>
      <c r="BL16" s="4">
        <v>1.34</v>
      </c>
      <c r="BM16" s="4">
        <v>148.49270000000001</v>
      </c>
      <c r="BQ16" s="4">
        <v>493.98099999999999</v>
      </c>
      <c r="BR16" s="4">
        <v>0.37478299999999998</v>
      </c>
      <c r="BS16" s="4">
        <v>-5</v>
      </c>
      <c r="BT16" s="4">
        <v>-4.1153000000000002E-2</v>
      </c>
      <c r="BU16" s="4">
        <v>9.1587639999999997</v>
      </c>
      <c r="BV16" s="4">
        <v>-0.83128800000000003</v>
      </c>
      <c r="BW16" s="4">
        <f t="shared" si="14"/>
        <v>2.4197454487999996</v>
      </c>
      <c r="BY16" s="4">
        <f t="shared" si="10"/>
        <v>11179.959019219583</v>
      </c>
      <c r="BZ16" s="4">
        <f t="shared" si="11"/>
        <v>3980.466847381464</v>
      </c>
      <c r="CA16" s="4">
        <f t="shared" si="12"/>
        <v>8.1810109904159987</v>
      </c>
      <c r="CB16" s="4">
        <f t="shared" si="13"/>
        <v>1034.9673018123508</v>
      </c>
    </row>
    <row r="17" spans="1:80" x14ac:dyDescent="0.25">
      <c r="A17" s="2">
        <v>42067</v>
      </c>
      <c r="B17" s="3">
        <v>2.6584490740740738E-2</v>
      </c>
      <c r="C17" s="4">
        <v>9.0950000000000006</v>
      </c>
      <c r="D17" s="4">
        <v>4.9507000000000003</v>
      </c>
      <c r="E17" s="4">
        <v>49506.644950000002</v>
      </c>
      <c r="F17" s="4">
        <v>90.1</v>
      </c>
      <c r="G17" s="4">
        <v>8.8000000000000007</v>
      </c>
      <c r="H17" s="4">
        <v>21510.9</v>
      </c>
      <c r="J17" s="4">
        <v>3.7</v>
      </c>
      <c r="K17" s="4">
        <v>0.85409999999999997</v>
      </c>
      <c r="L17" s="4">
        <v>7.7679</v>
      </c>
      <c r="M17" s="4">
        <v>4.2282999999999999</v>
      </c>
      <c r="N17" s="4">
        <v>76.952200000000005</v>
      </c>
      <c r="O17" s="4">
        <v>7.524</v>
      </c>
      <c r="P17" s="4">
        <v>84.5</v>
      </c>
      <c r="Q17" s="4">
        <v>57.966299999999997</v>
      </c>
      <c r="R17" s="4">
        <v>5.6676000000000002</v>
      </c>
      <c r="S17" s="4">
        <v>63.6</v>
      </c>
      <c r="T17" s="4">
        <v>21510.888900000002</v>
      </c>
      <c r="W17" s="4">
        <v>0</v>
      </c>
      <c r="X17" s="4">
        <v>3.1602000000000001</v>
      </c>
      <c r="Y17" s="4">
        <v>12.3</v>
      </c>
      <c r="Z17" s="4">
        <v>855</v>
      </c>
      <c r="AA17" s="4">
        <v>878</v>
      </c>
      <c r="AB17" s="4">
        <v>883</v>
      </c>
      <c r="AC17" s="4">
        <v>63</v>
      </c>
      <c r="AD17" s="4">
        <v>5.31</v>
      </c>
      <c r="AE17" s="4">
        <v>0.12</v>
      </c>
      <c r="AF17" s="4">
        <v>980</v>
      </c>
      <c r="AG17" s="4">
        <v>-15</v>
      </c>
      <c r="AH17" s="4">
        <v>15</v>
      </c>
      <c r="AI17" s="4">
        <v>11</v>
      </c>
      <c r="AJ17" s="4">
        <v>190</v>
      </c>
      <c r="AK17" s="4">
        <v>142</v>
      </c>
      <c r="AL17" s="4">
        <v>3.2</v>
      </c>
      <c r="AM17" s="4">
        <v>195</v>
      </c>
      <c r="AN17" s="4" t="s">
        <v>155</v>
      </c>
      <c r="AO17" s="4">
        <v>0</v>
      </c>
      <c r="AP17" s="5"/>
      <c r="BA17" s="4">
        <v>14.023</v>
      </c>
      <c r="BB17" s="4">
        <v>12.2</v>
      </c>
      <c r="BC17" s="4">
        <v>0.87</v>
      </c>
      <c r="BD17" s="4">
        <v>17.082999999999998</v>
      </c>
      <c r="BE17" s="4">
        <v>1664.693</v>
      </c>
      <c r="BF17" s="4">
        <v>576.73400000000004</v>
      </c>
      <c r="BG17" s="4">
        <v>1.7270000000000001</v>
      </c>
      <c r="BH17" s="4">
        <v>0.16900000000000001</v>
      </c>
      <c r="BI17" s="4">
        <v>1.8959999999999999</v>
      </c>
      <c r="BJ17" s="4">
        <v>1.3009999999999999</v>
      </c>
      <c r="BK17" s="4">
        <v>0.127</v>
      </c>
      <c r="BL17" s="4">
        <v>1.4279999999999999</v>
      </c>
      <c r="BM17" s="4">
        <v>152.4426</v>
      </c>
      <c r="BQ17" s="4">
        <v>492.41899999999998</v>
      </c>
      <c r="BR17" s="4">
        <v>0.39883000000000002</v>
      </c>
      <c r="BS17" s="4">
        <v>-5</v>
      </c>
      <c r="BT17" s="4">
        <v>-4.1957000000000001E-2</v>
      </c>
      <c r="BU17" s="4">
        <v>9.7463990000000003</v>
      </c>
      <c r="BV17" s="4">
        <v>-0.84752400000000006</v>
      </c>
      <c r="BW17" s="4">
        <f t="shared" si="14"/>
        <v>2.5749986157999998</v>
      </c>
      <c r="BY17" s="4">
        <f t="shared" si="10"/>
        <v>11957.64973440366</v>
      </c>
      <c r="BZ17" s="4">
        <f t="shared" si="11"/>
        <v>4142.7357247982427</v>
      </c>
      <c r="CA17" s="4">
        <f t="shared" si="12"/>
        <v>9.3452079779629997</v>
      </c>
      <c r="CB17" s="4">
        <f t="shared" si="13"/>
        <v>1130.6682335942214</v>
      </c>
    </row>
    <row r="18" spans="1:80" x14ac:dyDescent="0.25">
      <c r="A18" s="2">
        <v>42067</v>
      </c>
      <c r="B18" s="3">
        <v>2.6596064814814815E-2</v>
      </c>
      <c r="C18" s="4">
        <v>9.4809999999999999</v>
      </c>
      <c r="D18" s="4">
        <v>4.5784000000000002</v>
      </c>
      <c r="E18" s="4">
        <v>45784.391080000001</v>
      </c>
      <c r="F18" s="4">
        <v>91</v>
      </c>
      <c r="G18" s="4">
        <v>3.6</v>
      </c>
      <c r="H18" s="4">
        <v>21269.3</v>
      </c>
      <c r="J18" s="4">
        <v>3.7</v>
      </c>
      <c r="K18" s="4">
        <v>0.8548</v>
      </c>
      <c r="L18" s="4">
        <v>8.1044</v>
      </c>
      <c r="M18" s="4">
        <v>3.9137</v>
      </c>
      <c r="N18" s="4">
        <v>77.787700000000001</v>
      </c>
      <c r="O18" s="4">
        <v>3.1019999999999999</v>
      </c>
      <c r="P18" s="4">
        <v>80.900000000000006</v>
      </c>
      <c r="Q18" s="4">
        <v>58.514899999999997</v>
      </c>
      <c r="R18" s="4">
        <v>2.3334999999999999</v>
      </c>
      <c r="S18" s="4">
        <v>60.8</v>
      </c>
      <c r="T18" s="4">
        <v>21269.2546</v>
      </c>
      <c r="W18" s="4">
        <v>0</v>
      </c>
      <c r="X18" s="4">
        <v>3.1627999999999998</v>
      </c>
      <c r="Y18" s="4">
        <v>12.3</v>
      </c>
      <c r="Z18" s="4">
        <v>854</v>
      </c>
      <c r="AA18" s="4">
        <v>875</v>
      </c>
      <c r="AB18" s="4">
        <v>883</v>
      </c>
      <c r="AC18" s="4">
        <v>63</v>
      </c>
      <c r="AD18" s="4">
        <v>4.92</v>
      </c>
      <c r="AE18" s="4">
        <v>0.11</v>
      </c>
      <c r="AF18" s="4">
        <v>980</v>
      </c>
      <c r="AG18" s="4">
        <v>-16</v>
      </c>
      <c r="AH18" s="4">
        <v>15</v>
      </c>
      <c r="AI18" s="4">
        <v>11</v>
      </c>
      <c r="AJ18" s="4">
        <v>190</v>
      </c>
      <c r="AK18" s="4">
        <v>142</v>
      </c>
      <c r="AL18" s="4">
        <v>3</v>
      </c>
      <c r="AM18" s="4">
        <v>195</v>
      </c>
      <c r="AN18" s="4" t="s">
        <v>155</v>
      </c>
      <c r="AO18" s="4">
        <v>0</v>
      </c>
      <c r="AP18" s="5"/>
      <c r="BA18" s="4">
        <v>14.023</v>
      </c>
      <c r="BB18" s="4">
        <v>12.27</v>
      </c>
      <c r="BC18" s="4">
        <v>0.87</v>
      </c>
      <c r="BD18" s="4">
        <v>16.984999999999999</v>
      </c>
      <c r="BE18" s="4">
        <v>1737.095</v>
      </c>
      <c r="BF18" s="4">
        <v>533.90800000000002</v>
      </c>
      <c r="BG18" s="4">
        <v>1.746</v>
      </c>
      <c r="BH18" s="4">
        <v>7.0000000000000007E-2</v>
      </c>
      <c r="BI18" s="4">
        <v>1.8160000000000001</v>
      </c>
      <c r="BJ18" s="4">
        <v>1.3129999999999999</v>
      </c>
      <c r="BK18" s="4">
        <v>5.1999999999999998E-2</v>
      </c>
      <c r="BL18" s="4">
        <v>1.3660000000000001</v>
      </c>
      <c r="BM18" s="4">
        <v>150.7561</v>
      </c>
      <c r="BQ18" s="4">
        <v>492.91500000000002</v>
      </c>
      <c r="BR18" s="4">
        <v>0.46309899999999998</v>
      </c>
      <c r="BS18" s="4">
        <v>-5</v>
      </c>
      <c r="BT18" s="4">
        <v>-4.1043999999999997E-2</v>
      </c>
      <c r="BU18" s="4">
        <v>11.316979</v>
      </c>
      <c r="BV18" s="4">
        <v>-0.82908800000000005</v>
      </c>
      <c r="BW18" s="4">
        <f t="shared" si="14"/>
        <v>2.9899458517999999</v>
      </c>
      <c r="BY18" s="4">
        <f t="shared" si="10"/>
        <v>14488.438047735684</v>
      </c>
      <c r="BZ18" s="4">
        <f t="shared" si="11"/>
        <v>4453.1202848378844</v>
      </c>
      <c r="CA18" s="4">
        <f t="shared" si="12"/>
        <v>10.951225555698999</v>
      </c>
      <c r="CB18" s="4">
        <f t="shared" si="13"/>
        <v>1298.3448531624661</v>
      </c>
    </row>
    <row r="19" spans="1:80" x14ac:dyDescent="0.25">
      <c r="A19" s="2">
        <v>42067</v>
      </c>
      <c r="B19" s="3">
        <v>2.6607638888888886E-2</v>
      </c>
      <c r="C19" s="4">
        <v>9.64</v>
      </c>
      <c r="D19" s="4">
        <v>4.2908999999999997</v>
      </c>
      <c r="E19" s="4">
        <v>42908.79032</v>
      </c>
      <c r="F19" s="4">
        <v>92.8</v>
      </c>
      <c r="G19" s="4">
        <v>3.1</v>
      </c>
      <c r="H19" s="4">
        <v>20416</v>
      </c>
      <c r="J19" s="4">
        <v>3.7</v>
      </c>
      <c r="K19" s="4">
        <v>0.85709999999999997</v>
      </c>
      <c r="L19" s="4">
        <v>8.2628000000000004</v>
      </c>
      <c r="M19" s="4">
        <v>3.6779000000000002</v>
      </c>
      <c r="N19" s="4">
        <v>79.522800000000004</v>
      </c>
      <c r="O19" s="4">
        <v>2.6637</v>
      </c>
      <c r="P19" s="4">
        <v>82.2</v>
      </c>
      <c r="Q19" s="4">
        <v>59.816299999999998</v>
      </c>
      <c r="R19" s="4">
        <v>2.0036</v>
      </c>
      <c r="S19" s="4">
        <v>61.8</v>
      </c>
      <c r="T19" s="4">
        <v>20416.038799999998</v>
      </c>
      <c r="W19" s="4">
        <v>0</v>
      </c>
      <c r="X19" s="4">
        <v>3.1714000000000002</v>
      </c>
      <c r="Y19" s="4">
        <v>12.4</v>
      </c>
      <c r="Z19" s="4">
        <v>852</v>
      </c>
      <c r="AA19" s="4">
        <v>870</v>
      </c>
      <c r="AB19" s="4">
        <v>880</v>
      </c>
      <c r="AC19" s="4">
        <v>63</v>
      </c>
      <c r="AD19" s="4">
        <v>4.9000000000000004</v>
      </c>
      <c r="AE19" s="4">
        <v>0.11</v>
      </c>
      <c r="AF19" s="4">
        <v>980</v>
      </c>
      <c r="AG19" s="4">
        <v>-16</v>
      </c>
      <c r="AH19" s="4">
        <v>15</v>
      </c>
      <c r="AI19" s="4">
        <v>11</v>
      </c>
      <c r="AJ19" s="4">
        <v>190</v>
      </c>
      <c r="AK19" s="4">
        <v>142</v>
      </c>
      <c r="AL19" s="4">
        <v>3</v>
      </c>
      <c r="AM19" s="4">
        <v>195</v>
      </c>
      <c r="AN19" s="4" t="s">
        <v>155</v>
      </c>
      <c r="AO19" s="4">
        <v>0</v>
      </c>
      <c r="AP19" s="5"/>
      <c r="BA19" s="4">
        <v>14.023</v>
      </c>
      <c r="BB19" s="4">
        <v>12.48</v>
      </c>
      <c r="BC19" s="4">
        <v>0.89</v>
      </c>
      <c r="BD19" s="4">
        <v>16.667000000000002</v>
      </c>
      <c r="BE19" s="4">
        <v>1791.7239999999999</v>
      </c>
      <c r="BF19" s="4">
        <v>507.59500000000003</v>
      </c>
      <c r="BG19" s="4">
        <v>1.806</v>
      </c>
      <c r="BH19" s="4">
        <v>0.06</v>
      </c>
      <c r="BI19" s="4">
        <v>1.8660000000000001</v>
      </c>
      <c r="BJ19" s="4">
        <v>1.3580000000000001</v>
      </c>
      <c r="BK19" s="4">
        <v>4.4999999999999998E-2</v>
      </c>
      <c r="BL19" s="4">
        <v>1.4039999999999999</v>
      </c>
      <c r="BM19" s="4">
        <v>146.398</v>
      </c>
      <c r="BQ19" s="4">
        <v>500.02800000000002</v>
      </c>
      <c r="BR19" s="4">
        <v>0.46027499999999999</v>
      </c>
      <c r="BS19" s="4">
        <v>-5</v>
      </c>
      <c r="BT19" s="4">
        <v>-4.0045999999999998E-2</v>
      </c>
      <c r="BU19" s="4">
        <v>11.247980999999999</v>
      </c>
      <c r="BV19" s="4">
        <v>-0.80892699999999995</v>
      </c>
      <c r="BW19" s="4">
        <f t="shared" si="14"/>
        <v>2.9717165801999998</v>
      </c>
      <c r="BY19" s="4">
        <f t="shared" si="10"/>
        <v>14852.965524312827</v>
      </c>
      <c r="BZ19" s="4">
        <f t="shared" si="11"/>
        <v>4207.8417408672149</v>
      </c>
      <c r="CA19" s="4">
        <f t="shared" si="12"/>
        <v>11.257496791926</v>
      </c>
      <c r="CB19" s="4">
        <f t="shared" si="13"/>
        <v>1253.1249429753179</v>
      </c>
    </row>
    <row r="20" spans="1:80" x14ac:dyDescent="0.25">
      <c r="A20" s="2">
        <v>42067</v>
      </c>
      <c r="B20" s="3">
        <v>2.6619212962962963E-2</v>
      </c>
      <c r="C20" s="4">
        <v>9.64</v>
      </c>
      <c r="D20" s="4">
        <v>4.2085999999999997</v>
      </c>
      <c r="E20" s="4">
        <v>42085.892079999998</v>
      </c>
      <c r="F20" s="4">
        <v>92.9</v>
      </c>
      <c r="G20" s="4">
        <v>3.1</v>
      </c>
      <c r="H20" s="4">
        <v>19623.3</v>
      </c>
      <c r="J20" s="4">
        <v>3.7</v>
      </c>
      <c r="K20" s="4">
        <v>0.85870000000000002</v>
      </c>
      <c r="L20" s="4">
        <v>8.2775999999999996</v>
      </c>
      <c r="M20" s="4">
        <v>3.6137999999999999</v>
      </c>
      <c r="N20" s="4">
        <v>79.771000000000001</v>
      </c>
      <c r="O20" s="4">
        <v>2.6619000000000002</v>
      </c>
      <c r="P20" s="4">
        <v>82.4</v>
      </c>
      <c r="Q20" s="4">
        <v>60.003</v>
      </c>
      <c r="R20" s="4">
        <v>2.0023</v>
      </c>
      <c r="S20" s="4">
        <v>62</v>
      </c>
      <c r="T20" s="4">
        <v>19623.257799999999</v>
      </c>
      <c r="W20" s="4">
        <v>0</v>
      </c>
      <c r="X20" s="4">
        <v>3.1770999999999998</v>
      </c>
      <c r="Y20" s="4">
        <v>12.3</v>
      </c>
      <c r="Z20" s="4">
        <v>850</v>
      </c>
      <c r="AA20" s="4">
        <v>868</v>
      </c>
      <c r="AB20" s="4">
        <v>878</v>
      </c>
      <c r="AC20" s="4">
        <v>63</v>
      </c>
      <c r="AD20" s="4">
        <v>4.9000000000000004</v>
      </c>
      <c r="AE20" s="4">
        <v>0.11</v>
      </c>
      <c r="AF20" s="4">
        <v>980</v>
      </c>
      <c r="AG20" s="4">
        <v>-16</v>
      </c>
      <c r="AH20" s="4">
        <v>15</v>
      </c>
      <c r="AI20" s="4">
        <v>11</v>
      </c>
      <c r="AJ20" s="4">
        <v>190</v>
      </c>
      <c r="AK20" s="4">
        <v>140.1</v>
      </c>
      <c r="AL20" s="4">
        <v>2.9</v>
      </c>
      <c r="AM20" s="4">
        <v>195</v>
      </c>
      <c r="AN20" s="4" t="s">
        <v>155</v>
      </c>
      <c r="AO20" s="4">
        <v>0</v>
      </c>
      <c r="AP20" s="5"/>
      <c r="BA20" s="4">
        <v>14.023</v>
      </c>
      <c r="BB20" s="4">
        <v>12.62</v>
      </c>
      <c r="BC20" s="4">
        <v>0.9</v>
      </c>
      <c r="BD20" s="4">
        <v>16.457999999999998</v>
      </c>
      <c r="BE20" s="4">
        <v>1811.6379999999999</v>
      </c>
      <c r="BF20" s="4">
        <v>503.39400000000001</v>
      </c>
      <c r="BG20" s="4">
        <v>1.8280000000000001</v>
      </c>
      <c r="BH20" s="4">
        <v>6.0999999999999999E-2</v>
      </c>
      <c r="BI20" s="4">
        <v>1.889</v>
      </c>
      <c r="BJ20" s="4">
        <v>1.375</v>
      </c>
      <c r="BK20" s="4">
        <v>4.5999999999999999E-2</v>
      </c>
      <c r="BL20" s="4">
        <v>1.421</v>
      </c>
      <c r="BM20" s="4">
        <v>142.0222</v>
      </c>
      <c r="BQ20" s="4">
        <v>505.58600000000001</v>
      </c>
      <c r="BR20" s="4">
        <v>0.36564799999999997</v>
      </c>
      <c r="BS20" s="4">
        <v>-5</v>
      </c>
      <c r="BT20" s="4">
        <v>-4.1905999999999999E-2</v>
      </c>
      <c r="BU20" s="4">
        <v>8.9355309999999992</v>
      </c>
      <c r="BV20" s="4">
        <v>-0.84650300000000001</v>
      </c>
      <c r="BW20" s="4">
        <f t="shared" si="14"/>
        <v>2.3607672901999996</v>
      </c>
      <c r="BY20" s="4">
        <f t="shared" si="10"/>
        <v>11930.517314706383</v>
      </c>
      <c r="BZ20" s="4">
        <f t="shared" si="11"/>
        <v>3315.0943141617176</v>
      </c>
      <c r="CA20" s="4">
        <f t="shared" si="12"/>
        <v>9.0550437271249979</v>
      </c>
      <c r="CB20" s="4">
        <f t="shared" si="13"/>
        <v>965.74230956982012</v>
      </c>
    </row>
    <row r="21" spans="1:80" x14ac:dyDescent="0.25">
      <c r="A21" s="2">
        <v>42067</v>
      </c>
      <c r="B21" s="3">
        <v>2.663078703703704E-2</v>
      </c>
      <c r="C21" s="4">
        <v>9.4369999999999994</v>
      </c>
      <c r="D21" s="4">
        <v>4.1666999999999996</v>
      </c>
      <c r="E21" s="4">
        <v>41667.031999999999</v>
      </c>
      <c r="F21" s="4">
        <v>91.5</v>
      </c>
      <c r="G21" s="4">
        <v>3.1</v>
      </c>
      <c r="H21" s="4">
        <v>19382.3</v>
      </c>
      <c r="J21" s="4">
        <v>3.7</v>
      </c>
      <c r="K21" s="4">
        <v>0.8609</v>
      </c>
      <c r="L21" s="4">
        <v>8.1244999999999994</v>
      </c>
      <c r="M21" s="4">
        <v>3.5872000000000002</v>
      </c>
      <c r="N21" s="4">
        <v>78.779200000000003</v>
      </c>
      <c r="O21" s="4">
        <v>2.6688999999999998</v>
      </c>
      <c r="P21" s="4">
        <v>81.400000000000006</v>
      </c>
      <c r="Q21" s="4">
        <v>59.256</v>
      </c>
      <c r="R21" s="4">
        <v>2.0074999999999998</v>
      </c>
      <c r="S21" s="4">
        <v>61.3</v>
      </c>
      <c r="T21" s="4">
        <v>19382.2912</v>
      </c>
      <c r="W21" s="4">
        <v>0</v>
      </c>
      <c r="X21" s="4">
        <v>3.1854</v>
      </c>
      <c r="Y21" s="4">
        <v>12.4</v>
      </c>
      <c r="Z21" s="4">
        <v>848</v>
      </c>
      <c r="AA21" s="4">
        <v>866</v>
      </c>
      <c r="AB21" s="4">
        <v>876</v>
      </c>
      <c r="AC21" s="4">
        <v>63</v>
      </c>
      <c r="AD21" s="4">
        <v>4.9000000000000004</v>
      </c>
      <c r="AE21" s="4">
        <v>0.11</v>
      </c>
      <c r="AF21" s="4">
        <v>981</v>
      </c>
      <c r="AG21" s="4">
        <v>-16</v>
      </c>
      <c r="AH21" s="4">
        <v>15</v>
      </c>
      <c r="AI21" s="4">
        <v>11</v>
      </c>
      <c r="AJ21" s="4">
        <v>190</v>
      </c>
      <c r="AK21" s="4">
        <v>141</v>
      </c>
      <c r="AL21" s="4">
        <v>3</v>
      </c>
      <c r="AM21" s="4">
        <v>195</v>
      </c>
      <c r="AN21" s="4" t="s">
        <v>155</v>
      </c>
      <c r="AO21" s="4">
        <v>0</v>
      </c>
      <c r="AP21" s="5"/>
      <c r="BA21" s="4">
        <v>14.023</v>
      </c>
      <c r="BB21" s="4">
        <v>12.83</v>
      </c>
      <c r="BC21" s="4">
        <v>0.92</v>
      </c>
      <c r="BD21" s="4">
        <v>16.154</v>
      </c>
      <c r="BE21" s="4">
        <v>1804.752</v>
      </c>
      <c r="BF21" s="4">
        <v>507.173</v>
      </c>
      <c r="BG21" s="4">
        <v>1.833</v>
      </c>
      <c r="BH21" s="4">
        <v>6.2E-2</v>
      </c>
      <c r="BI21" s="4">
        <v>1.895</v>
      </c>
      <c r="BJ21" s="4">
        <v>1.3779999999999999</v>
      </c>
      <c r="BK21" s="4">
        <v>4.7E-2</v>
      </c>
      <c r="BL21" s="4">
        <v>1.425</v>
      </c>
      <c r="BM21" s="4">
        <v>142.37889999999999</v>
      </c>
      <c r="BQ21" s="4">
        <v>514.50199999999995</v>
      </c>
      <c r="BR21" s="4">
        <v>0.40860200000000002</v>
      </c>
      <c r="BS21" s="4">
        <v>-5</v>
      </c>
      <c r="BT21" s="4">
        <v>-4.0096E-2</v>
      </c>
      <c r="BU21" s="4">
        <v>9.9852220000000003</v>
      </c>
      <c r="BV21" s="4">
        <v>-0.80993700000000002</v>
      </c>
      <c r="BW21" s="4">
        <f t="shared" si="14"/>
        <v>2.6380956524000001</v>
      </c>
      <c r="BY21" s="4">
        <f t="shared" si="10"/>
        <v>13281.365989333726</v>
      </c>
      <c r="BZ21" s="4">
        <f t="shared" si="11"/>
        <v>3732.3411930882216</v>
      </c>
      <c r="CA21" s="4">
        <f t="shared" si="12"/>
        <v>10.140851670091999</v>
      </c>
      <c r="CB21" s="4">
        <f t="shared" si="13"/>
        <v>1081.9022276326236</v>
      </c>
    </row>
    <row r="22" spans="1:80" x14ac:dyDescent="0.25">
      <c r="A22" s="2">
        <v>42067</v>
      </c>
      <c r="B22" s="3">
        <v>2.6642361111111113E-2</v>
      </c>
      <c r="C22" s="4">
        <v>7.79</v>
      </c>
      <c r="D22" s="4">
        <v>4.5499000000000001</v>
      </c>
      <c r="E22" s="4">
        <v>45499.031999999999</v>
      </c>
      <c r="F22" s="4">
        <v>83.2</v>
      </c>
      <c r="G22" s="4">
        <v>3.1</v>
      </c>
      <c r="H22" s="4">
        <v>21589.1</v>
      </c>
      <c r="J22" s="4">
        <v>3.7</v>
      </c>
      <c r="K22" s="4">
        <v>0.86809999999999998</v>
      </c>
      <c r="L22" s="4">
        <v>6.7626999999999997</v>
      </c>
      <c r="M22" s="4">
        <v>3.9499</v>
      </c>
      <c r="N22" s="4">
        <v>72.231999999999999</v>
      </c>
      <c r="O22" s="4">
        <v>2.6911999999999998</v>
      </c>
      <c r="P22" s="4">
        <v>74.900000000000006</v>
      </c>
      <c r="Q22" s="4">
        <v>54.331299999999999</v>
      </c>
      <c r="R22" s="4">
        <v>2.0242</v>
      </c>
      <c r="S22" s="4">
        <v>56.4</v>
      </c>
      <c r="T22" s="4">
        <v>21589.129300000001</v>
      </c>
      <c r="W22" s="4">
        <v>0</v>
      </c>
      <c r="X22" s="4">
        <v>3.2120000000000002</v>
      </c>
      <c r="Y22" s="4">
        <v>12.3</v>
      </c>
      <c r="Z22" s="4">
        <v>847</v>
      </c>
      <c r="AA22" s="4">
        <v>867</v>
      </c>
      <c r="AB22" s="4">
        <v>876</v>
      </c>
      <c r="AC22" s="4">
        <v>63</v>
      </c>
      <c r="AD22" s="4">
        <v>4.9000000000000004</v>
      </c>
      <c r="AE22" s="4">
        <v>0.11</v>
      </c>
      <c r="AF22" s="4">
        <v>981</v>
      </c>
      <c r="AG22" s="4">
        <v>-16</v>
      </c>
      <c r="AH22" s="4">
        <v>15</v>
      </c>
      <c r="AI22" s="4">
        <v>11</v>
      </c>
      <c r="AJ22" s="4">
        <v>190</v>
      </c>
      <c r="AK22" s="4">
        <v>140</v>
      </c>
      <c r="AL22" s="4">
        <v>2.8</v>
      </c>
      <c r="AM22" s="4">
        <v>195</v>
      </c>
      <c r="AN22" s="4" t="s">
        <v>155</v>
      </c>
      <c r="AO22" s="4">
        <v>0</v>
      </c>
      <c r="AP22" s="5"/>
      <c r="BA22" s="4">
        <v>14.023</v>
      </c>
      <c r="BB22" s="4">
        <v>13.57</v>
      </c>
      <c r="BC22" s="4">
        <v>0.97</v>
      </c>
      <c r="BD22" s="4">
        <v>15.192</v>
      </c>
      <c r="BE22" s="4">
        <v>1593.375</v>
      </c>
      <c r="BF22" s="4">
        <v>592.31700000000001</v>
      </c>
      <c r="BG22" s="4">
        <v>1.782</v>
      </c>
      <c r="BH22" s="4">
        <v>6.6000000000000003E-2</v>
      </c>
      <c r="BI22" s="4">
        <v>1.849</v>
      </c>
      <c r="BJ22" s="4">
        <v>1.341</v>
      </c>
      <c r="BK22" s="4">
        <v>0.05</v>
      </c>
      <c r="BL22" s="4">
        <v>1.39</v>
      </c>
      <c r="BM22" s="4">
        <v>168.2098</v>
      </c>
      <c r="BQ22" s="4">
        <v>550.27</v>
      </c>
      <c r="BR22" s="4">
        <v>0.38624799999999998</v>
      </c>
      <c r="BS22" s="4">
        <v>-5</v>
      </c>
      <c r="BT22" s="4">
        <v>-4.1903999999999997E-2</v>
      </c>
      <c r="BU22" s="4">
        <v>9.4389350000000007</v>
      </c>
      <c r="BV22" s="4">
        <v>-0.84646100000000002</v>
      </c>
      <c r="BW22" s="4">
        <f t="shared" si="14"/>
        <v>2.4937666270000003</v>
      </c>
      <c r="BY22" s="4">
        <f t="shared" si="10"/>
        <v>11084.305371995626</v>
      </c>
      <c r="BZ22" s="4">
        <f t="shared" si="11"/>
        <v>4120.4503051851152</v>
      </c>
      <c r="CA22" s="4">
        <f t="shared" si="12"/>
        <v>9.3286599223950013</v>
      </c>
      <c r="CB22" s="4">
        <f t="shared" si="13"/>
        <v>1208.2559614764432</v>
      </c>
    </row>
    <row r="23" spans="1:80" x14ac:dyDescent="0.25">
      <c r="A23" s="2">
        <v>42067</v>
      </c>
      <c r="B23" s="3">
        <v>2.6653935185185187E-2</v>
      </c>
      <c r="C23" s="4">
        <v>6.2690000000000001</v>
      </c>
      <c r="D23" s="4">
        <v>4.9730999999999996</v>
      </c>
      <c r="E23" s="4">
        <v>49730.933680000002</v>
      </c>
      <c r="F23" s="4">
        <v>76.5</v>
      </c>
      <c r="G23" s="4">
        <v>3.1</v>
      </c>
      <c r="H23" s="4">
        <v>37800.400000000001</v>
      </c>
      <c r="J23" s="4">
        <v>3.6</v>
      </c>
      <c r="K23" s="4">
        <v>0.85980000000000001</v>
      </c>
      <c r="L23" s="4">
        <v>5.3898999999999999</v>
      </c>
      <c r="M23" s="4">
        <v>4.2755999999999998</v>
      </c>
      <c r="N23" s="4">
        <v>65.790400000000005</v>
      </c>
      <c r="O23" s="4">
        <v>2.6652</v>
      </c>
      <c r="P23" s="4">
        <v>68.5</v>
      </c>
      <c r="Q23" s="4">
        <v>49.486899999999999</v>
      </c>
      <c r="R23" s="4">
        <v>2.0047999999999999</v>
      </c>
      <c r="S23" s="4">
        <v>51.5</v>
      </c>
      <c r="T23" s="4">
        <v>37800.372600000002</v>
      </c>
      <c r="W23" s="4">
        <v>0</v>
      </c>
      <c r="X23" s="4">
        <v>3.0951</v>
      </c>
      <c r="Y23" s="4">
        <v>12.4</v>
      </c>
      <c r="Z23" s="4">
        <v>845</v>
      </c>
      <c r="AA23" s="4">
        <v>866</v>
      </c>
      <c r="AB23" s="4">
        <v>874</v>
      </c>
      <c r="AC23" s="4">
        <v>63</v>
      </c>
      <c r="AD23" s="4">
        <v>4.9000000000000004</v>
      </c>
      <c r="AE23" s="4">
        <v>0.11</v>
      </c>
      <c r="AF23" s="4">
        <v>980</v>
      </c>
      <c r="AG23" s="4">
        <v>-16</v>
      </c>
      <c r="AH23" s="4">
        <v>15</v>
      </c>
      <c r="AI23" s="4">
        <v>11</v>
      </c>
      <c r="AJ23" s="4">
        <v>191</v>
      </c>
      <c r="AK23" s="4">
        <v>140</v>
      </c>
      <c r="AL23" s="4">
        <v>3</v>
      </c>
      <c r="AM23" s="4">
        <v>195</v>
      </c>
      <c r="AN23" s="4" t="s">
        <v>155</v>
      </c>
      <c r="AO23" s="4">
        <v>0</v>
      </c>
      <c r="AP23" s="5"/>
      <c r="BA23" s="4">
        <v>14.023</v>
      </c>
      <c r="BB23" s="4">
        <v>12.72</v>
      </c>
      <c r="BC23" s="4">
        <v>0.91</v>
      </c>
      <c r="BD23" s="4">
        <v>16.312999999999999</v>
      </c>
      <c r="BE23" s="4">
        <v>1215.5340000000001</v>
      </c>
      <c r="BF23" s="4">
        <v>613.71299999999997</v>
      </c>
      <c r="BG23" s="4">
        <v>1.554</v>
      </c>
      <c r="BH23" s="4">
        <v>6.3E-2</v>
      </c>
      <c r="BI23" s="4">
        <v>1.617</v>
      </c>
      <c r="BJ23" s="4">
        <v>1.169</v>
      </c>
      <c r="BK23" s="4">
        <v>4.7E-2</v>
      </c>
      <c r="BL23" s="4">
        <v>1.216</v>
      </c>
      <c r="BM23" s="4">
        <v>281.90600000000001</v>
      </c>
      <c r="BQ23" s="4">
        <v>507.53100000000001</v>
      </c>
      <c r="BR23" s="4">
        <v>0.36692999999999998</v>
      </c>
      <c r="BS23" s="4">
        <v>-5</v>
      </c>
      <c r="BT23" s="4">
        <v>-4.1049000000000002E-2</v>
      </c>
      <c r="BU23" s="4">
        <v>8.9668539999999997</v>
      </c>
      <c r="BV23" s="4">
        <v>-0.82918899999999995</v>
      </c>
      <c r="BW23" s="4">
        <f t="shared" si="14"/>
        <v>2.3690428267999999</v>
      </c>
      <c r="BY23" s="4">
        <f t="shared" si="10"/>
        <v>8032.943225696532</v>
      </c>
      <c r="BZ23" s="4">
        <f t="shared" si="11"/>
        <v>4055.7661783807735</v>
      </c>
      <c r="CA23" s="4">
        <f t="shared" si="12"/>
        <v>7.7254199642619996</v>
      </c>
      <c r="CB23" s="4">
        <f t="shared" si="13"/>
        <v>1923.6633671739639</v>
      </c>
    </row>
    <row r="24" spans="1:80" x14ac:dyDescent="0.25">
      <c r="A24" s="2">
        <v>42067</v>
      </c>
      <c r="B24" s="3">
        <v>2.666550925925926E-2</v>
      </c>
      <c r="C24" s="4">
        <v>5.4720000000000004</v>
      </c>
      <c r="D24" s="4">
        <v>5.0635000000000003</v>
      </c>
      <c r="E24" s="4">
        <v>50635.045189999997</v>
      </c>
      <c r="F24" s="4">
        <v>73.099999999999994</v>
      </c>
      <c r="G24" s="4">
        <v>3.2</v>
      </c>
      <c r="H24" s="4">
        <v>46084.4</v>
      </c>
      <c r="J24" s="4">
        <v>3.6</v>
      </c>
      <c r="K24" s="4">
        <v>0.85670000000000002</v>
      </c>
      <c r="L24" s="4">
        <v>4.6882999999999999</v>
      </c>
      <c r="M24" s="4">
        <v>4.3380000000000001</v>
      </c>
      <c r="N24" s="4">
        <v>62.625900000000001</v>
      </c>
      <c r="O24" s="4">
        <v>2.7414999999999998</v>
      </c>
      <c r="P24" s="4">
        <v>65.400000000000006</v>
      </c>
      <c r="Q24" s="4">
        <v>47.1066</v>
      </c>
      <c r="R24" s="4">
        <v>2.0621</v>
      </c>
      <c r="S24" s="4">
        <v>49.2</v>
      </c>
      <c r="T24" s="4">
        <v>46084.385000000002</v>
      </c>
      <c r="W24" s="4">
        <v>0</v>
      </c>
      <c r="X24" s="4">
        <v>3.0842000000000001</v>
      </c>
      <c r="Y24" s="4">
        <v>12.4</v>
      </c>
      <c r="Z24" s="4">
        <v>845</v>
      </c>
      <c r="AA24" s="4">
        <v>865</v>
      </c>
      <c r="AB24" s="4">
        <v>874</v>
      </c>
      <c r="AC24" s="4">
        <v>63</v>
      </c>
      <c r="AD24" s="4">
        <v>4.9000000000000004</v>
      </c>
      <c r="AE24" s="4">
        <v>0.11</v>
      </c>
      <c r="AF24" s="4">
        <v>980</v>
      </c>
      <c r="AG24" s="4">
        <v>-16</v>
      </c>
      <c r="AH24" s="4">
        <v>14.049950000000001</v>
      </c>
      <c r="AI24" s="4">
        <v>11</v>
      </c>
      <c r="AJ24" s="4">
        <v>191</v>
      </c>
      <c r="AK24" s="4">
        <v>140</v>
      </c>
      <c r="AL24" s="4">
        <v>3.2</v>
      </c>
      <c r="AM24" s="4">
        <v>195</v>
      </c>
      <c r="AN24" s="4" t="s">
        <v>155</v>
      </c>
      <c r="AO24" s="4">
        <v>0</v>
      </c>
      <c r="AP24" s="5"/>
      <c r="BA24" s="4">
        <v>14.023</v>
      </c>
      <c r="BB24" s="4">
        <v>12.44</v>
      </c>
      <c r="BC24" s="4">
        <v>0.89</v>
      </c>
      <c r="BD24" s="4">
        <v>16.725000000000001</v>
      </c>
      <c r="BE24" s="4">
        <v>1042.598</v>
      </c>
      <c r="BF24" s="4">
        <v>614</v>
      </c>
      <c r="BG24" s="4">
        <v>1.458</v>
      </c>
      <c r="BH24" s="4">
        <v>6.4000000000000001E-2</v>
      </c>
      <c r="BI24" s="4">
        <v>1.522</v>
      </c>
      <c r="BJ24" s="4">
        <v>1.097</v>
      </c>
      <c r="BK24" s="4">
        <v>4.8000000000000001E-2</v>
      </c>
      <c r="BL24" s="4">
        <v>1.145</v>
      </c>
      <c r="BM24" s="4">
        <v>338.90350000000001</v>
      </c>
      <c r="BQ24" s="4">
        <v>498.702</v>
      </c>
      <c r="BR24" s="4">
        <v>0.260544</v>
      </c>
      <c r="BS24" s="4">
        <v>-5</v>
      </c>
      <c r="BT24" s="4">
        <v>-4.0050000000000002E-2</v>
      </c>
      <c r="BU24" s="4">
        <v>6.3670549999999997</v>
      </c>
      <c r="BV24" s="4">
        <v>-0.80900899999999998</v>
      </c>
      <c r="BW24" s="4">
        <f t="shared" si="14"/>
        <v>1.682175931</v>
      </c>
      <c r="BY24" s="4">
        <f t="shared" si="10"/>
        <v>4892.4114821519297</v>
      </c>
      <c r="BZ24" s="4">
        <f t="shared" si="11"/>
        <v>2881.2069944899999</v>
      </c>
      <c r="CA24" s="4">
        <f t="shared" si="12"/>
        <v>5.1476939298949995</v>
      </c>
      <c r="CB24" s="4">
        <f t="shared" si="13"/>
        <v>1642.0989076104925</v>
      </c>
    </row>
    <row r="25" spans="1:80" x14ac:dyDescent="0.25">
      <c r="A25" s="2">
        <v>42067</v>
      </c>
      <c r="B25" s="3">
        <v>2.6677083333333334E-2</v>
      </c>
      <c r="C25" s="4">
        <v>4.6769999999999996</v>
      </c>
      <c r="D25" s="4">
        <v>4.9983000000000004</v>
      </c>
      <c r="E25" s="4">
        <v>49983.074430000001</v>
      </c>
      <c r="F25" s="4">
        <v>59.1</v>
      </c>
      <c r="G25" s="4">
        <v>5.5</v>
      </c>
      <c r="H25" s="4">
        <v>46085.5</v>
      </c>
      <c r="J25" s="4">
        <v>3.86</v>
      </c>
      <c r="K25" s="4">
        <v>0.8639</v>
      </c>
      <c r="L25" s="4">
        <v>4.0404999999999998</v>
      </c>
      <c r="M25" s="4">
        <v>4.3179999999999996</v>
      </c>
      <c r="N25" s="4">
        <v>51.032899999999998</v>
      </c>
      <c r="O25" s="4">
        <v>4.7438000000000002</v>
      </c>
      <c r="P25" s="4">
        <v>55.8</v>
      </c>
      <c r="Q25" s="4">
        <v>38.386499999999998</v>
      </c>
      <c r="R25" s="4">
        <v>3.5682999999999998</v>
      </c>
      <c r="S25" s="4">
        <v>42</v>
      </c>
      <c r="T25" s="4">
        <v>46085.467600000004</v>
      </c>
      <c r="W25" s="4">
        <v>0</v>
      </c>
      <c r="X25" s="4">
        <v>3.3307000000000002</v>
      </c>
      <c r="Y25" s="4">
        <v>12.4</v>
      </c>
      <c r="Z25" s="4">
        <v>844</v>
      </c>
      <c r="AA25" s="4">
        <v>865</v>
      </c>
      <c r="AB25" s="4">
        <v>875</v>
      </c>
      <c r="AC25" s="4">
        <v>63</v>
      </c>
      <c r="AD25" s="4">
        <v>4.9000000000000004</v>
      </c>
      <c r="AE25" s="4">
        <v>0.11</v>
      </c>
      <c r="AF25" s="4">
        <v>980</v>
      </c>
      <c r="AG25" s="4">
        <v>-16</v>
      </c>
      <c r="AH25" s="4">
        <v>14</v>
      </c>
      <c r="AI25" s="4">
        <v>11</v>
      </c>
      <c r="AJ25" s="4">
        <v>191</v>
      </c>
      <c r="AK25" s="4">
        <v>140</v>
      </c>
      <c r="AL25" s="4">
        <v>3.2</v>
      </c>
      <c r="AM25" s="4">
        <v>195</v>
      </c>
      <c r="AN25" s="4" t="s">
        <v>155</v>
      </c>
      <c r="AO25" s="4">
        <v>0</v>
      </c>
      <c r="AP25" s="5"/>
      <c r="BA25" s="4">
        <v>14.023</v>
      </c>
      <c r="BB25" s="4">
        <v>13.12</v>
      </c>
      <c r="BC25" s="4">
        <v>0.94</v>
      </c>
      <c r="BD25" s="4">
        <v>15.756</v>
      </c>
      <c r="BE25" s="4">
        <v>944.95500000000004</v>
      </c>
      <c r="BF25" s="4">
        <v>642.72799999999995</v>
      </c>
      <c r="BG25" s="4">
        <v>1.25</v>
      </c>
      <c r="BH25" s="4">
        <v>0.11600000000000001</v>
      </c>
      <c r="BI25" s="4">
        <v>1.3660000000000001</v>
      </c>
      <c r="BJ25" s="4">
        <v>0.94</v>
      </c>
      <c r="BK25" s="4">
        <v>8.6999999999999994E-2</v>
      </c>
      <c r="BL25" s="4">
        <v>1.028</v>
      </c>
      <c r="BM25" s="4">
        <v>356.41550000000001</v>
      </c>
      <c r="BQ25" s="4">
        <v>566.38599999999997</v>
      </c>
      <c r="BR25" s="4">
        <v>0.27779999999999999</v>
      </c>
      <c r="BS25" s="4">
        <v>-5</v>
      </c>
      <c r="BT25" s="4">
        <v>-3.9050000000000001E-2</v>
      </c>
      <c r="BU25" s="4">
        <v>6.7887380000000004</v>
      </c>
      <c r="BV25" s="4">
        <v>-0.78881000000000001</v>
      </c>
      <c r="BW25" s="4">
        <f t="shared" si="14"/>
        <v>1.7935845796000001</v>
      </c>
      <c r="BY25" s="4">
        <f t="shared" si="10"/>
        <v>4727.8932626742308</v>
      </c>
      <c r="BZ25" s="4">
        <f t="shared" si="11"/>
        <v>3215.7609419835676</v>
      </c>
      <c r="CA25" s="4">
        <f t="shared" si="12"/>
        <v>4.7031019116400001</v>
      </c>
      <c r="CB25" s="4">
        <f t="shared" si="13"/>
        <v>1841.3243124142791</v>
      </c>
    </row>
    <row r="26" spans="1:80" x14ac:dyDescent="0.25">
      <c r="A26" s="2">
        <v>42067</v>
      </c>
      <c r="B26" s="3">
        <v>2.6688657407407404E-2</v>
      </c>
      <c r="C26" s="4">
        <v>4.2619999999999996</v>
      </c>
      <c r="D26" s="4">
        <v>4.9318999999999997</v>
      </c>
      <c r="E26" s="4">
        <v>49318.54045</v>
      </c>
      <c r="F26" s="4">
        <v>53.3</v>
      </c>
      <c r="G26" s="4">
        <v>5.7</v>
      </c>
      <c r="H26" s="4">
        <v>46087.5</v>
      </c>
      <c r="J26" s="4">
        <v>5.03</v>
      </c>
      <c r="K26" s="4">
        <v>0.86799999999999999</v>
      </c>
      <c r="L26" s="4">
        <v>3.6997</v>
      </c>
      <c r="M26" s="4">
        <v>4.2808000000000002</v>
      </c>
      <c r="N26" s="4">
        <v>46.2395</v>
      </c>
      <c r="O26" s="4">
        <v>4.9476000000000004</v>
      </c>
      <c r="P26" s="4">
        <v>51.2</v>
      </c>
      <c r="Q26" s="4">
        <v>34.7712</v>
      </c>
      <c r="R26" s="4">
        <v>3.7204999999999999</v>
      </c>
      <c r="S26" s="4">
        <v>38.5</v>
      </c>
      <c r="T26" s="4">
        <v>46087.495499999997</v>
      </c>
      <c r="W26" s="4">
        <v>0</v>
      </c>
      <c r="X26" s="4">
        <v>4.3635000000000002</v>
      </c>
      <c r="Y26" s="4">
        <v>12.4</v>
      </c>
      <c r="Z26" s="4">
        <v>844</v>
      </c>
      <c r="AA26" s="4">
        <v>864</v>
      </c>
      <c r="AB26" s="4">
        <v>873</v>
      </c>
      <c r="AC26" s="4">
        <v>62</v>
      </c>
      <c r="AD26" s="4">
        <v>4.83</v>
      </c>
      <c r="AE26" s="4">
        <v>0.11</v>
      </c>
      <c r="AF26" s="4">
        <v>981</v>
      </c>
      <c r="AG26" s="4">
        <v>-16</v>
      </c>
      <c r="AH26" s="4">
        <v>14</v>
      </c>
      <c r="AI26" s="4">
        <v>11</v>
      </c>
      <c r="AJ26" s="4">
        <v>191</v>
      </c>
      <c r="AK26" s="4">
        <v>140</v>
      </c>
      <c r="AL26" s="4">
        <v>3.2</v>
      </c>
      <c r="AM26" s="4">
        <v>195</v>
      </c>
      <c r="AN26" s="4" t="s">
        <v>155</v>
      </c>
      <c r="AO26" s="4">
        <v>0</v>
      </c>
      <c r="AP26" s="5"/>
      <c r="BA26" s="4">
        <v>14.023</v>
      </c>
      <c r="BB26" s="4">
        <v>13.54</v>
      </c>
      <c r="BC26" s="4">
        <v>0.97</v>
      </c>
      <c r="BD26" s="4">
        <v>15.208</v>
      </c>
      <c r="BE26" s="4">
        <v>891.28499999999997</v>
      </c>
      <c r="BF26" s="4">
        <v>656.38499999999999</v>
      </c>
      <c r="BG26" s="4">
        <v>1.167</v>
      </c>
      <c r="BH26" s="4">
        <v>0.125</v>
      </c>
      <c r="BI26" s="4">
        <v>1.2909999999999999</v>
      </c>
      <c r="BJ26" s="4">
        <v>0.877</v>
      </c>
      <c r="BK26" s="4">
        <v>9.4E-2</v>
      </c>
      <c r="BL26" s="4">
        <v>0.97099999999999997</v>
      </c>
      <c r="BM26" s="4">
        <v>367.15989999999999</v>
      </c>
      <c r="BQ26" s="4">
        <v>764.34400000000005</v>
      </c>
      <c r="BR26" s="4">
        <v>0.29609999999999997</v>
      </c>
      <c r="BS26" s="4">
        <v>-5</v>
      </c>
      <c r="BT26" s="4">
        <v>-3.6150000000000002E-2</v>
      </c>
      <c r="BU26" s="4">
        <v>7.2359429999999998</v>
      </c>
      <c r="BV26" s="4">
        <v>-0.73023000000000005</v>
      </c>
      <c r="BW26" s="4">
        <f t="shared" si="14"/>
        <v>1.9117361406</v>
      </c>
      <c r="BY26" s="4">
        <f t="shared" si="10"/>
        <v>4753.1248556284345</v>
      </c>
      <c r="BZ26" s="4">
        <f t="shared" si="11"/>
        <v>3500.4289967425352</v>
      </c>
      <c r="CA26" s="4">
        <f t="shared" si="12"/>
        <v>4.6769445221070001</v>
      </c>
      <c r="CB26" s="4">
        <f t="shared" si="13"/>
        <v>2021.7853104054175</v>
      </c>
    </row>
    <row r="27" spans="1:80" x14ac:dyDescent="0.25">
      <c r="A27" s="2">
        <v>42067</v>
      </c>
      <c r="B27" s="3">
        <v>2.6700231481481481E-2</v>
      </c>
      <c r="C27" s="4">
        <v>3.67</v>
      </c>
      <c r="D27" s="4">
        <v>4.9067999999999996</v>
      </c>
      <c r="E27" s="4">
        <v>49068.104180000002</v>
      </c>
      <c r="F27" s="4">
        <v>43.1</v>
      </c>
      <c r="G27" s="4">
        <v>5.7</v>
      </c>
      <c r="H27" s="4">
        <v>46088.3</v>
      </c>
      <c r="J27" s="4">
        <v>6.37</v>
      </c>
      <c r="K27" s="4">
        <v>0.87319999999999998</v>
      </c>
      <c r="L27" s="4">
        <v>3.2044000000000001</v>
      </c>
      <c r="M27" s="4">
        <v>4.2846000000000002</v>
      </c>
      <c r="N27" s="4">
        <v>37.674599999999998</v>
      </c>
      <c r="O27" s="4">
        <v>4.9771999999999998</v>
      </c>
      <c r="P27" s="4">
        <v>42.7</v>
      </c>
      <c r="Q27" s="4">
        <v>28.3307</v>
      </c>
      <c r="R27" s="4">
        <v>3.7427999999999999</v>
      </c>
      <c r="S27" s="4">
        <v>32.1</v>
      </c>
      <c r="T27" s="4">
        <v>46088.3217</v>
      </c>
      <c r="W27" s="4">
        <v>0</v>
      </c>
      <c r="X27" s="4">
        <v>5.5621999999999998</v>
      </c>
      <c r="Y27" s="4">
        <v>12.2</v>
      </c>
      <c r="Z27" s="4">
        <v>845</v>
      </c>
      <c r="AA27" s="4">
        <v>865</v>
      </c>
      <c r="AB27" s="4">
        <v>873</v>
      </c>
      <c r="AC27" s="4">
        <v>62</v>
      </c>
      <c r="AD27" s="4">
        <v>4.83</v>
      </c>
      <c r="AE27" s="4">
        <v>0.11</v>
      </c>
      <c r="AF27" s="4">
        <v>980</v>
      </c>
      <c r="AG27" s="4">
        <v>-16</v>
      </c>
      <c r="AH27" s="4">
        <v>14</v>
      </c>
      <c r="AI27" s="4">
        <v>11</v>
      </c>
      <c r="AJ27" s="4">
        <v>191</v>
      </c>
      <c r="AK27" s="4">
        <v>140</v>
      </c>
      <c r="AL27" s="4">
        <v>3.3</v>
      </c>
      <c r="AM27" s="4">
        <v>195</v>
      </c>
      <c r="AN27" s="4" t="s">
        <v>155</v>
      </c>
      <c r="AO27" s="4">
        <v>0</v>
      </c>
      <c r="AP27" s="5"/>
      <c r="BA27" s="4">
        <v>14.023</v>
      </c>
      <c r="BB27" s="4">
        <v>14.12</v>
      </c>
      <c r="BC27" s="4">
        <v>1.01</v>
      </c>
      <c r="BD27" s="4">
        <v>14.521000000000001</v>
      </c>
      <c r="BE27" s="4">
        <v>803.43100000000004</v>
      </c>
      <c r="BF27" s="4">
        <v>683.73599999999999</v>
      </c>
      <c r="BG27" s="4">
        <v>0.98899999999999999</v>
      </c>
      <c r="BH27" s="4">
        <v>0.13100000000000001</v>
      </c>
      <c r="BI27" s="4">
        <v>1.1200000000000001</v>
      </c>
      <c r="BJ27" s="4">
        <v>0.74399999999999999</v>
      </c>
      <c r="BK27" s="4">
        <v>9.8000000000000004E-2</v>
      </c>
      <c r="BL27" s="4">
        <v>0.84199999999999997</v>
      </c>
      <c r="BM27" s="4">
        <v>382.12810000000002</v>
      </c>
      <c r="BQ27" s="4">
        <v>1014.015</v>
      </c>
      <c r="BR27" s="4">
        <v>0.34387800000000002</v>
      </c>
      <c r="BS27" s="4">
        <v>-5</v>
      </c>
      <c r="BT27" s="4">
        <v>-4.1739999999999999E-2</v>
      </c>
      <c r="BU27" s="4">
        <v>8.4035220000000006</v>
      </c>
      <c r="BV27" s="4">
        <v>-0.84315200000000001</v>
      </c>
      <c r="BW27" s="4">
        <f t="shared" si="14"/>
        <v>2.2202105124</v>
      </c>
      <c r="BY27" s="4">
        <f t="shared" si="10"/>
        <v>4975.9661118947342</v>
      </c>
      <c r="BZ27" s="4">
        <f t="shared" si="11"/>
        <v>4234.6476119075041</v>
      </c>
      <c r="CA27" s="4">
        <f t="shared" si="12"/>
        <v>4.6078864112160005</v>
      </c>
      <c r="CB27" s="4">
        <f t="shared" si="13"/>
        <v>2443.7398622230003</v>
      </c>
    </row>
    <row r="28" spans="1:80" x14ac:dyDescent="0.25">
      <c r="A28" s="2">
        <v>42067</v>
      </c>
      <c r="B28" s="3">
        <v>2.6711805555555555E-2</v>
      </c>
      <c r="C28" s="4">
        <v>3.47</v>
      </c>
      <c r="D28" s="4">
        <v>4.9409999999999998</v>
      </c>
      <c r="E28" s="4">
        <v>49409.692569999999</v>
      </c>
      <c r="F28" s="4">
        <v>38.9</v>
      </c>
      <c r="G28" s="4">
        <v>5.7</v>
      </c>
      <c r="H28" s="4">
        <v>46083.3</v>
      </c>
      <c r="J28" s="4">
        <v>7.58</v>
      </c>
      <c r="K28" s="4">
        <v>0.87450000000000006</v>
      </c>
      <c r="L28" s="4">
        <v>3.0344000000000002</v>
      </c>
      <c r="M28" s="4">
        <v>4.3207000000000004</v>
      </c>
      <c r="N28" s="4">
        <v>34.018599999999999</v>
      </c>
      <c r="O28" s="4">
        <v>4.9844999999999997</v>
      </c>
      <c r="P28" s="4">
        <v>39</v>
      </c>
      <c r="Q28" s="4">
        <v>25.617699999999999</v>
      </c>
      <c r="R28" s="4">
        <v>3.7534999999999998</v>
      </c>
      <c r="S28" s="4">
        <v>29.4</v>
      </c>
      <c r="T28" s="4">
        <v>46083.29</v>
      </c>
      <c r="W28" s="4">
        <v>0</v>
      </c>
      <c r="X28" s="4">
        <v>6.6245000000000003</v>
      </c>
      <c r="Y28" s="4">
        <v>12.1</v>
      </c>
      <c r="Z28" s="4">
        <v>844</v>
      </c>
      <c r="AA28" s="4">
        <v>867</v>
      </c>
      <c r="AB28" s="4">
        <v>874</v>
      </c>
      <c r="AC28" s="4">
        <v>62</v>
      </c>
      <c r="AD28" s="4">
        <v>5.23</v>
      </c>
      <c r="AE28" s="4">
        <v>0.12</v>
      </c>
      <c r="AF28" s="4">
        <v>980</v>
      </c>
      <c r="AG28" s="4">
        <v>-15</v>
      </c>
      <c r="AH28" s="4">
        <v>14</v>
      </c>
      <c r="AI28" s="4">
        <v>11</v>
      </c>
      <c r="AJ28" s="4">
        <v>191</v>
      </c>
      <c r="AK28" s="4">
        <v>140</v>
      </c>
      <c r="AL28" s="4">
        <v>3.1</v>
      </c>
      <c r="AM28" s="4">
        <v>195</v>
      </c>
      <c r="AN28" s="4" t="s">
        <v>155</v>
      </c>
      <c r="AO28" s="4">
        <v>0</v>
      </c>
      <c r="AP28" s="5"/>
      <c r="BA28" s="4">
        <v>14.023</v>
      </c>
      <c r="BB28" s="4">
        <v>14.27</v>
      </c>
      <c r="BC28" s="4">
        <v>1.02</v>
      </c>
      <c r="BD28" s="4">
        <v>14.356</v>
      </c>
      <c r="BE28" s="4">
        <v>769.37699999999995</v>
      </c>
      <c r="BF28" s="4">
        <v>697.26700000000005</v>
      </c>
      <c r="BG28" s="4">
        <v>0.90300000000000002</v>
      </c>
      <c r="BH28" s="4">
        <v>0.13200000000000001</v>
      </c>
      <c r="BI28" s="4">
        <v>1.036</v>
      </c>
      <c r="BJ28" s="4">
        <v>0.68</v>
      </c>
      <c r="BK28" s="4">
        <v>0.1</v>
      </c>
      <c r="BL28" s="4">
        <v>0.78</v>
      </c>
      <c r="BM28" s="4">
        <v>386.39460000000003</v>
      </c>
      <c r="BQ28" s="4">
        <v>1221.287</v>
      </c>
      <c r="BR28" s="4">
        <v>0.86799999999999999</v>
      </c>
      <c r="BS28" s="4">
        <v>-5</v>
      </c>
      <c r="BT28" s="4">
        <v>-4.3912E-2</v>
      </c>
      <c r="BU28" s="4">
        <v>21.211749999999999</v>
      </c>
      <c r="BV28" s="4">
        <v>-0.88702400000000003</v>
      </c>
      <c r="BW28" s="4">
        <f t="shared" si="14"/>
        <v>5.6041443499999994</v>
      </c>
      <c r="BY28" s="4">
        <f t="shared" si="10"/>
        <v>12027.716611275748</v>
      </c>
      <c r="BZ28" s="4">
        <f t="shared" si="11"/>
        <v>10900.41667270325</v>
      </c>
      <c r="CA28" s="4">
        <f t="shared" si="12"/>
        <v>10.630480629999999</v>
      </c>
      <c r="CB28" s="4">
        <f t="shared" si="13"/>
        <v>6237.2364046345501</v>
      </c>
    </row>
    <row r="29" spans="1:80" x14ac:dyDescent="0.25">
      <c r="A29" s="2">
        <v>42067</v>
      </c>
      <c r="B29" s="3">
        <v>2.6723379629629632E-2</v>
      </c>
      <c r="C29" s="4">
        <v>3.6970000000000001</v>
      </c>
      <c r="D29" s="4">
        <v>4.8746</v>
      </c>
      <c r="E29" s="4">
        <v>48745.55012</v>
      </c>
      <c r="F29" s="4">
        <v>36.700000000000003</v>
      </c>
      <c r="G29" s="4">
        <v>5.7</v>
      </c>
      <c r="H29" s="4">
        <v>46087.7</v>
      </c>
      <c r="J29" s="4">
        <v>8.68</v>
      </c>
      <c r="K29" s="4">
        <v>0.87319999999999998</v>
      </c>
      <c r="L29" s="4">
        <v>3.2279</v>
      </c>
      <c r="M29" s="4">
        <v>4.2563000000000004</v>
      </c>
      <c r="N29" s="4">
        <v>32.064700000000002</v>
      </c>
      <c r="O29" s="4">
        <v>4.9770000000000003</v>
      </c>
      <c r="P29" s="4">
        <v>37</v>
      </c>
      <c r="Q29" s="4">
        <v>24.113700000000001</v>
      </c>
      <c r="R29" s="4">
        <v>3.7429000000000001</v>
      </c>
      <c r="S29" s="4">
        <v>27.9</v>
      </c>
      <c r="T29" s="4">
        <v>46087.667500000003</v>
      </c>
      <c r="W29" s="4">
        <v>0</v>
      </c>
      <c r="X29" s="4">
        <v>7.5769000000000002</v>
      </c>
      <c r="Y29" s="4">
        <v>12</v>
      </c>
      <c r="Z29" s="4">
        <v>845</v>
      </c>
      <c r="AA29" s="4">
        <v>868</v>
      </c>
      <c r="AB29" s="4">
        <v>875</v>
      </c>
      <c r="AC29" s="4">
        <v>62</v>
      </c>
      <c r="AD29" s="4">
        <v>4.84</v>
      </c>
      <c r="AE29" s="4">
        <v>0.11</v>
      </c>
      <c r="AF29" s="4">
        <v>980</v>
      </c>
      <c r="AG29" s="4">
        <v>-16</v>
      </c>
      <c r="AH29" s="4">
        <v>14</v>
      </c>
      <c r="AI29" s="4">
        <v>11</v>
      </c>
      <c r="AJ29" s="4">
        <v>191</v>
      </c>
      <c r="AK29" s="4">
        <v>139</v>
      </c>
      <c r="AL29" s="4">
        <v>2.7</v>
      </c>
      <c r="AM29" s="4">
        <v>195</v>
      </c>
      <c r="AN29" s="4" t="s">
        <v>155</v>
      </c>
      <c r="AO29" s="4">
        <v>0</v>
      </c>
      <c r="AP29" s="5"/>
      <c r="BA29" s="4">
        <v>14.023</v>
      </c>
      <c r="BB29" s="4">
        <v>14.13</v>
      </c>
      <c r="BC29" s="4">
        <v>1.01</v>
      </c>
      <c r="BD29" s="4">
        <v>14.526</v>
      </c>
      <c r="BE29" s="4">
        <v>809.65099999999995</v>
      </c>
      <c r="BF29" s="4">
        <v>679.49</v>
      </c>
      <c r="BG29" s="4">
        <v>0.84199999999999997</v>
      </c>
      <c r="BH29" s="4">
        <v>0.13100000000000001</v>
      </c>
      <c r="BI29" s="4">
        <v>0.97299999999999998</v>
      </c>
      <c r="BJ29" s="4">
        <v>0.63300000000000001</v>
      </c>
      <c r="BK29" s="4">
        <v>9.8000000000000004E-2</v>
      </c>
      <c r="BL29" s="4">
        <v>0.73199999999999998</v>
      </c>
      <c r="BM29" s="4">
        <v>382.279</v>
      </c>
      <c r="BQ29" s="4">
        <v>1381.8720000000001</v>
      </c>
      <c r="BR29" s="4">
        <v>0.99800999999999995</v>
      </c>
      <c r="BS29" s="4">
        <v>-5</v>
      </c>
      <c r="BT29" s="4">
        <v>-4.4955000000000002E-2</v>
      </c>
      <c r="BU29" s="4">
        <v>24.388869</v>
      </c>
      <c r="BV29" s="4">
        <v>-0.90809200000000001</v>
      </c>
      <c r="BW29" s="4">
        <f t="shared" si="14"/>
        <v>6.4435391898000001</v>
      </c>
      <c r="BY29" s="4">
        <f t="shared" si="10"/>
        <v>14553.149992767901</v>
      </c>
      <c r="BZ29" s="4">
        <f t="shared" si="11"/>
        <v>12213.558543848969</v>
      </c>
      <c r="CA29" s="4">
        <f t="shared" si="12"/>
        <v>11.377919554748999</v>
      </c>
      <c r="CB29" s="4">
        <f t="shared" si="13"/>
        <v>7095.0712163152102</v>
      </c>
    </row>
    <row r="30" spans="1:80" x14ac:dyDescent="0.25">
      <c r="A30" s="2">
        <v>42067</v>
      </c>
      <c r="B30" s="3">
        <v>2.6734953703703702E-2</v>
      </c>
      <c r="C30" s="4">
        <v>4.0090000000000003</v>
      </c>
      <c r="D30" s="4">
        <v>4.7908999999999997</v>
      </c>
      <c r="E30" s="4">
        <v>47908.731789999998</v>
      </c>
      <c r="F30" s="4">
        <v>35.5</v>
      </c>
      <c r="G30" s="4">
        <v>5.7</v>
      </c>
      <c r="H30" s="4">
        <v>46089.4</v>
      </c>
      <c r="J30" s="4">
        <v>9.49</v>
      </c>
      <c r="K30" s="4">
        <v>0.87139999999999995</v>
      </c>
      <c r="L30" s="4">
        <v>3.4931000000000001</v>
      </c>
      <c r="M30" s="4">
        <v>4.1746999999999996</v>
      </c>
      <c r="N30" s="4">
        <v>30.913699999999999</v>
      </c>
      <c r="O30" s="4">
        <v>4.9668999999999999</v>
      </c>
      <c r="P30" s="4">
        <v>35.9</v>
      </c>
      <c r="Q30" s="4">
        <v>23.279499999999999</v>
      </c>
      <c r="R30" s="4">
        <v>3.7403</v>
      </c>
      <c r="S30" s="4">
        <v>27</v>
      </c>
      <c r="T30" s="4">
        <v>46089.403899999998</v>
      </c>
      <c r="W30" s="4">
        <v>0</v>
      </c>
      <c r="X30" s="4">
        <v>8.2728999999999999</v>
      </c>
      <c r="Y30" s="4">
        <v>12</v>
      </c>
      <c r="Z30" s="4">
        <v>846</v>
      </c>
      <c r="AA30" s="4">
        <v>869</v>
      </c>
      <c r="AB30" s="4">
        <v>874</v>
      </c>
      <c r="AC30" s="4">
        <v>62</v>
      </c>
      <c r="AD30" s="4">
        <v>5.23</v>
      </c>
      <c r="AE30" s="4">
        <v>0.12</v>
      </c>
      <c r="AF30" s="4">
        <v>980</v>
      </c>
      <c r="AG30" s="4">
        <v>-15</v>
      </c>
      <c r="AH30" s="4">
        <v>14</v>
      </c>
      <c r="AI30" s="4">
        <v>11</v>
      </c>
      <c r="AJ30" s="4">
        <v>190</v>
      </c>
      <c r="AK30" s="4">
        <v>139</v>
      </c>
      <c r="AL30" s="4">
        <v>2.4</v>
      </c>
      <c r="AM30" s="4">
        <v>195</v>
      </c>
      <c r="AN30" s="4" t="s">
        <v>155</v>
      </c>
      <c r="AO30" s="4">
        <v>0</v>
      </c>
      <c r="AP30" s="5"/>
      <c r="BA30" s="4">
        <v>14.023</v>
      </c>
      <c r="BB30" s="4">
        <v>13.93</v>
      </c>
      <c r="BC30" s="4">
        <v>0.99</v>
      </c>
      <c r="BD30" s="4">
        <v>14.760999999999999</v>
      </c>
      <c r="BE30" s="4">
        <v>863.00400000000002</v>
      </c>
      <c r="BF30" s="4">
        <v>656.45699999999999</v>
      </c>
      <c r="BG30" s="4">
        <v>0.8</v>
      </c>
      <c r="BH30" s="4">
        <v>0.129</v>
      </c>
      <c r="BI30" s="4">
        <v>0.92800000000000005</v>
      </c>
      <c r="BJ30" s="4">
        <v>0.60199999999999998</v>
      </c>
      <c r="BK30" s="4">
        <v>9.7000000000000003E-2</v>
      </c>
      <c r="BL30" s="4">
        <v>0.69899999999999995</v>
      </c>
      <c r="BM30" s="4">
        <v>376.55549999999999</v>
      </c>
      <c r="BQ30" s="4">
        <v>1486.16</v>
      </c>
      <c r="BR30" s="4">
        <v>0.857985</v>
      </c>
      <c r="BS30" s="4">
        <v>-5</v>
      </c>
      <c r="BT30" s="4">
        <v>-4.4999999999999998E-2</v>
      </c>
      <c r="BU30" s="4">
        <v>20.967008</v>
      </c>
      <c r="BV30" s="4">
        <v>-0.90900000000000003</v>
      </c>
      <c r="BW30" s="4">
        <f t="shared" si="14"/>
        <v>5.5394835135999996</v>
      </c>
      <c r="BY30" s="4">
        <f t="shared" si="10"/>
        <v>13335.728875987583</v>
      </c>
      <c r="BZ30" s="4">
        <f t="shared" si="11"/>
        <v>10144.023168773472</v>
      </c>
      <c r="CA30" s="4">
        <f t="shared" si="12"/>
        <v>9.3025163073919988</v>
      </c>
      <c r="CB30" s="4">
        <f t="shared" si="13"/>
        <v>6008.2792996983844</v>
      </c>
    </row>
    <row r="31" spans="1:80" x14ac:dyDescent="0.25">
      <c r="A31" s="2">
        <v>42067</v>
      </c>
      <c r="B31" s="3">
        <v>2.6746527777777779E-2</v>
      </c>
      <c r="C31" s="4">
        <v>3.9180000000000001</v>
      </c>
      <c r="D31" s="4">
        <v>4.7557</v>
      </c>
      <c r="E31" s="4">
        <v>47557.213649999998</v>
      </c>
      <c r="F31" s="4">
        <v>33.200000000000003</v>
      </c>
      <c r="G31" s="4">
        <v>5.8</v>
      </c>
      <c r="H31" s="4">
        <v>46086.9</v>
      </c>
      <c r="J31" s="4">
        <v>10.24</v>
      </c>
      <c r="K31" s="4">
        <v>0.87250000000000005</v>
      </c>
      <c r="L31" s="4">
        <v>3.4184999999999999</v>
      </c>
      <c r="M31" s="4">
        <v>4.1494999999999997</v>
      </c>
      <c r="N31" s="4">
        <v>28.949300000000001</v>
      </c>
      <c r="O31" s="4">
        <v>5.0537999999999998</v>
      </c>
      <c r="P31" s="4">
        <v>34</v>
      </c>
      <c r="Q31" s="4">
        <v>21.8018</v>
      </c>
      <c r="R31" s="4">
        <v>3.806</v>
      </c>
      <c r="S31" s="4">
        <v>25.6</v>
      </c>
      <c r="T31" s="4">
        <v>46086.902300000002</v>
      </c>
      <c r="W31" s="4">
        <v>0</v>
      </c>
      <c r="X31" s="4">
        <v>8.9327000000000005</v>
      </c>
      <c r="Y31" s="4">
        <v>12</v>
      </c>
      <c r="Z31" s="4">
        <v>847</v>
      </c>
      <c r="AA31" s="4">
        <v>866</v>
      </c>
      <c r="AB31" s="4">
        <v>874</v>
      </c>
      <c r="AC31" s="4">
        <v>62</v>
      </c>
      <c r="AD31" s="4">
        <v>5.25</v>
      </c>
      <c r="AE31" s="4">
        <v>0.12</v>
      </c>
      <c r="AF31" s="4">
        <v>980</v>
      </c>
      <c r="AG31" s="4">
        <v>-15</v>
      </c>
      <c r="AH31" s="4">
        <v>14</v>
      </c>
      <c r="AI31" s="4">
        <v>11</v>
      </c>
      <c r="AJ31" s="4">
        <v>190</v>
      </c>
      <c r="AK31" s="4">
        <v>139</v>
      </c>
      <c r="AL31" s="4">
        <v>2.5</v>
      </c>
      <c r="AM31" s="4">
        <v>195</v>
      </c>
      <c r="AN31" s="4" t="s">
        <v>155</v>
      </c>
      <c r="AO31" s="4">
        <v>0</v>
      </c>
      <c r="AP31" s="5"/>
      <c r="BA31" s="4">
        <v>14.023</v>
      </c>
      <c r="BB31" s="4">
        <v>14.06</v>
      </c>
      <c r="BC31" s="4">
        <v>1</v>
      </c>
      <c r="BD31" s="4">
        <v>14.61</v>
      </c>
      <c r="BE31" s="4">
        <v>851.54200000000003</v>
      </c>
      <c r="BF31" s="4">
        <v>657.87300000000005</v>
      </c>
      <c r="BG31" s="4">
        <v>0.755</v>
      </c>
      <c r="BH31" s="4">
        <v>0.13200000000000001</v>
      </c>
      <c r="BI31" s="4">
        <v>0.88700000000000001</v>
      </c>
      <c r="BJ31" s="4">
        <v>0.56899999999999995</v>
      </c>
      <c r="BK31" s="4">
        <v>9.9000000000000005E-2</v>
      </c>
      <c r="BL31" s="4">
        <v>0.66800000000000004</v>
      </c>
      <c r="BM31" s="4">
        <v>379.63679999999999</v>
      </c>
      <c r="BQ31" s="4">
        <v>1617.905</v>
      </c>
      <c r="BR31" s="4">
        <v>0.74044699999999997</v>
      </c>
      <c r="BS31" s="4">
        <v>-5</v>
      </c>
      <c r="BT31" s="4">
        <v>-4.4047000000000003E-2</v>
      </c>
      <c r="BU31" s="4">
        <v>18.094662</v>
      </c>
      <c r="BV31" s="4">
        <v>-0.88974799999999998</v>
      </c>
      <c r="BW31" s="4">
        <f t="shared" si="14"/>
        <v>4.7806097003999994</v>
      </c>
      <c r="BY31" s="4">
        <f t="shared" si="10"/>
        <v>11355.964760908548</v>
      </c>
      <c r="BZ31" s="4">
        <f t="shared" si="11"/>
        <v>8773.240315983463</v>
      </c>
      <c r="CA31" s="4">
        <f t="shared" si="12"/>
        <v>7.5880507936859987</v>
      </c>
      <c r="CB31" s="4">
        <f t="shared" si="13"/>
        <v>5227.6130794375777</v>
      </c>
    </row>
    <row r="32" spans="1:80" x14ac:dyDescent="0.25">
      <c r="A32" s="2">
        <v>42067</v>
      </c>
      <c r="B32" s="3">
        <v>2.6758101851851849E-2</v>
      </c>
      <c r="C32" s="4">
        <v>4.4770000000000003</v>
      </c>
      <c r="D32" s="4">
        <v>4.7319000000000004</v>
      </c>
      <c r="E32" s="4">
        <v>47319.182650000002</v>
      </c>
      <c r="F32" s="4">
        <v>32.799999999999997</v>
      </c>
      <c r="G32" s="4">
        <v>5.8</v>
      </c>
      <c r="H32" s="4">
        <v>46086.7</v>
      </c>
      <c r="J32" s="4">
        <v>10.76</v>
      </c>
      <c r="K32" s="4">
        <v>0.86809999999999998</v>
      </c>
      <c r="L32" s="4">
        <v>3.8862999999999999</v>
      </c>
      <c r="M32" s="4">
        <v>4.1078000000000001</v>
      </c>
      <c r="N32" s="4">
        <v>28.4741</v>
      </c>
      <c r="O32" s="4">
        <v>5.0350999999999999</v>
      </c>
      <c r="P32" s="4">
        <v>33.5</v>
      </c>
      <c r="Q32" s="4">
        <v>21.443899999999999</v>
      </c>
      <c r="R32" s="4">
        <v>3.7919</v>
      </c>
      <c r="S32" s="4">
        <v>25.2</v>
      </c>
      <c r="T32" s="4">
        <v>46086.703399999999</v>
      </c>
      <c r="W32" s="4">
        <v>0</v>
      </c>
      <c r="X32" s="4">
        <v>9.3437999999999999</v>
      </c>
      <c r="Y32" s="4">
        <v>12</v>
      </c>
      <c r="Z32" s="4">
        <v>848</v>
      </c>
      <c r="AA32" s="4">
        <v>868</v>
      </c>
      <c r="AB32" s="4">
        <v>874</v>
      </c>
      <c r="AC32" s="4">
        <v>62</v>
      </c>
      <c r="AD32" s="4">
        <v>5.25</v>
      </c>
      <c r="AE32" s="4">
        <v>0.12</v>
      </c>
      <c r="AF32" s="4">
        <v>980</v>
      </c>
      <c r="AG32" s="4">
        <v>-15</v>
      </c>
      <c r="AH32" s="4">
        <v>13.047952</v>
      </c>
      <c r="AI32" s="4">
        <v>11</v>
      </c>
      <c r="AJ32" s="4">
        <v>190</v>
      </c>
      <c r="AK32" s="4">
        <v>140</v>
      </c>
      <c r="AL32" s="4">
        <v>2.4</v>
      </c>
      <c r="AM32" s="4">
        <v>195</v>
      </c>
      <c r="AN32" s="4" t="s">
        <v>155</v>
      </c>
      <c r="AO32" s="4">
        <v>0</v>
      </c>
      <c r="AP32" s="5"/>
      <c r="BA32" s="4">
        <v>14.023</v>
      </c>
      <c r="BB32" s="4">
        <v>13.58</v>
      </c>
      <c r="BC32" s="4">
        <v>0.97</v>
      </c>
      <c r="BD32" s="4">
        <v>15.192</v>
      </c>
      <c r="BE32" s="4">
        <v>935.23800000000006</v>
      </c>
      <c r="BF32" s="4">
        <v>629.17999999999995</v>
      </c>
      <c r="BG32" s="4">
        <v>0.71799999999999997</v>
      </c>
      <c r="BH32" s="4">
        <v>0.127</v>
      </c>
      <c r="BI32" s="4">
        <v>0.84399999999999997</v>
      </c>
      <c r="BJ32" s="4">
        <v>0.54</v>
      </c>
      <c r="BK32" s="4">
        <v>9.6000000000000002E-2</v>
      </c>
      <c r="BL32" s="4">
        <v>0.63600000000000001</v>
      </c>
      <c r="BM32" s="4">
        <v>366.75850000000003</v>
      </c>
      <c r="BQ32" s="4">
        <v>1634.951</v>
      </c>
      <c r="BR32" s="4">
        <v>0.57505600000000001</v>
      </c>
      <c r="BS32" s="4">
        <v>-5</v>
      </c>
      <c r="BT32" s="4">
        <v>-4.6856000000000002E-2</v>
      </c>
      <c r="BU32" s="4">
        <v>14.052929000000001</v>
      </c>
      <c r="BV32" s="4">
        <v>-0.94649399999999995</v>
      </c>
      <c r="BW32" s="4">
        <f t="shared" si="14"/>
        <v>3.7127838417999999</v>
      </c>
      <c r="BY32" s="4">
        <f t="shared" si="10"/>
        <v>9686.2680773191751</v>
      </c>
      <c r="BZ32" s="4">
        <f t="shared" si="11"/>
        <v>6516.4227168781399</v>
      </c>
      <c r="CA32" s="4">
        <f t="shared" si="12"/>
        <v>5.5927846834200006</v>
      </c>
      <c r="CB32" s="4">
        <f t="shared" si="13"/>
        <v>3922.2177132519869</v>
      </c>
    </row>
    <row r="33" spans="1:80" x14ac:dyDescent="0.25">
      <c r="A33" s="2">
        <v>42067</v>
      </c>
      <c r="B33" s="3">
        <v>2.6769675925925926E-2</v>
      </c>
      <c r="C33" s="4">
        <v>5.2690000000000001</v>
      </c>
      <c r="D33" s="4">
        <v>4.6075999999999997</v>
      </c>
      <c r="E33" s="4">
        <v>46075.807789999999</v>
      </c>
      <c r="F33" s="4">
        <v>30.5</v>
      </c>
      <c r="G33" s="4">
        <v>5.8</v>
      </c>
      <c r="H33" s="4">
        <v>46086.400000000001</v>
      </c>
      <c r="J33" s="4">
        <v>10.9</v>
      </c>
      <c r="K33" s="4">
        <v>0.86299999999999999</v>
      </c>
      <c r="L33" s="4">
        <v>4.5475000000000003</v>
      </c>
      <c r="M33" s="4">
        <v>3.9765000000000001</v>
      </c>
      <c r="N33" s="4">
        <v>26.365600000000001</v>
      </c>
      <c r="O33" s="4">
        <v>5.0056000000000003</v>
      </c>
      <c r="P33" s="4">
        <v>31.4</v>
      </c>
      <c r="Q33" s="4">
        <v>19.855899999999998</v>
      </c>
      <c r="R33" s="4">
        <v>3.7696999999999998</v>
      </c>
      <c r="S33" s="4">
        <v>23.6</v>
      </c>
      <c r="T33" s="4">
        <v>46086.355799999998</v>
      </c>
      <c r="W33" s="4">
        <v>0</v>
      </c>
      <c r="X33" s="4">
        <v>9.4070999999999998</v>
      </c>
      <c r="Y33" s="4">
        <v>12</v>
      </c>
      <c r="Z33" s="4">
        <v>848</v>
      </c>
      <c r="AA33" s="4">
        <v>868</v>
      </c>
      <c r="AB33" s="4">
        <v>876</v>
      </c>
      <c r="AC33" s="4">
        <v>62</v>
      </c>
      <c r="AD33" s="4">
        <v>5.25</v>
      </c>
      <c r="AE33" s="4">
        <v>0.12</v>
      </c>
      <c r="AF33" s="4">
        <v>980</v>
      </c>
      <c r="AG33" s="4">
        <v>-15</v>
      </c>
      <c r="AH33" s="4">
        <v>13.952</v>
      </c>
      <c r="AI33" s="4">
        <v>11</v>
      </c>
      <c r="AJ33" s="4">
        <v>190</v>
      </c>
      <c r="AK33" s="4">
        <v>140</v>
      </c>
      <c r="AL33" s="4">
        <v>3.1</v>
      </c>
      <c r="AM33" s="4">
        <v>195</v>
      </c>
      <c r="AN33" s="4" t="s">
        <v>155</v>
      </c>
      <c r="AO33" s="4">
        <v>0</v>
      </c>
      <c r="AP33" s="5"/>
      <c r="BA33" s="4">
        <v>14.023</v>
      </c>
      <c r="BB33" s="4">
        <v>13.04</v>
      </c>
      <c r="BC33" s="4">
        <v>0.93</v>
      </c>
      <c r="BD33" s="4">
        <v>15.87</v>
      </c>
      <c r="BE33" s="4">
        <v>1050.07</v>
      </c>
      <c r="BF33" s="4">
        <v>584.42200000000003</v>
      </c>
      <c r="BG33" s="4">
        <v>0.63800000000000001</v>
      </c>
      <c r="BH33" s="4">
        <v>0.121</v>
      </c>
      <c r="BI33" s="4">
        <v>0.75900000000000001</v>
      </c>
      <c r="BJ33" s="4">
        <v>0.48</v>
      </c>
      <c r="BK33" s="4">
        <v>9.0999999999999998E-2</v>
      </c>
      <c r="BL33" s="4">
        <v>0.57099999999999995</v>
      </c>
      <c r="BM33" s="4">
        <v>351.91590000000002</v>
      </c>
      <c r="BQ33" s="4">
        <v>1579.434</v>
      </c>
      <c r="BR33" s="4">
        <v>0.48322399999999999</v>
      </c>
      <c r="BS33" s="4">
        <v>-5</v>
      </c>
      <c r="BT33" s="4">
        <v>-4.7E-2</v>
      </c>
      <c r="BU33" s="4">
        <v>11.808786</v>
      </c>
      <c r="BV33" s="4">
        <v>-0.94940000000000002</v>
      </c>
      <c r="BW33" s="4">
        <f t="shared" si="14"/>
        <v>3.1198812611999998</v>
      </c>
      <c r="BY33" s="4">
        <f t="shared" si="10"/>
        <v>9138.8382613697377</v>
      </c>
      <c r="BZ33" s="4">
        <f t="shared" si="11"/>
        <v>5086.2686624570042</v>
      </c>
      <c r="CA33" s="4">
        <f t="shared" si="12"/>
        <v>4.1774761353599992</v>
      </c>
      <c r="CB33" s="4">
        <f t="shared" si="13"/>
        <v>3162.4873599071216</v>
      </c>
    </row>
    <row r="34" spans="1:80" x14ac:dyDescent="0.25">
      <c r="A34" s="2">
        <v>42067</v>
      </c>
      <c r="B34" s="3">
        <v>2.6781249999999996E-2</v>
      </c>
      <c r="C34" s="4">
        <v>5.94</v>
      </c>
      <c r="D34" s="4">
        <v>4.8071999999999999</v>
      </c>
      <c r="E34" s="4">
        <v>48072.49379</v>
      </c>
      <c r="F34" s="4">
        <v>29.1</v>
      </c>
      <c r="G34" s="4">
        <v>5.9</v>
      </c>
      <c r="H34" s="4">
        <v>46083.4</v>
      </c>
      <c r="J34" s="4">
        <v>10.84</v>
      </c>
      <c r="K34" s="4">
        <v>0.85560000000000003</v>
      </c>
      <c r="L34" s="4">
        <v>5.0819000000000001</v>
      </c>
      <c r="M34" s="4">
        <v>4.1131000000000002</v>
      </c>
      <c r="N34" s="4">
        <v>24.898</v>
      </c>
      <c r="O34" s="4">
        <v>5.048</v>
      </c>
      <c r="P34" s="4">
        <v>29.9</v>
      </c>
      <c r="Q34" s="4">
        <v>18.750699999999998</v>
      </c>
      <c r="R34" s="4">
        <v>3.8016999999999999</v>
      </c>
      <c r="S34" s="4">
        <v>22.6</v>
      </c>
      <c r="T34" s="4">
        <v>46083.384299999998</v>
      </c>
      <c r="W34" s="4">
        <v>0</v>
      </c>
      <c r="X34" s="4">
        <v>9.2720000000000002</v>
      </c>
      <c r="Y34" s="4">
        <v>12</v>
      </c>
      <c r="Z34" s="4">
        <v>846</v>
      </c>
      <c r="AA34" s="4">
        <v>868</v>
      </c>
      <c r="AB34" s="4">
        <v>875</v>
      </c>
      <c r="AC34" s="4">
        <v>62</v>
      </c>
      <c r="AD34" s="4">
        <v>5.25</v>
      </c>
      <c r="AE34" s="4">
        <v>0.12</v>
      </c>
      <c r="AF34" s="4">
        <v>980</v>
      </c>
      <c r="AG34" s="4">
        <v>-15</v>
      </c>
      <c r="AH34" s="4">
        <v>14</v>
      </c>
      <c r="AI34" s="4">
        <v>11</v>
      </c>
      <c r="AJ34" s="4">
        <v>190</v>
      </c>
      <c r="AK34" s="4">
        <v>140</v>
      </c>
      <c r="AL34" s="4">
        <v>3.3</v>
      </c>
      <c r="AM34" s="4">
        <v>195</v>
      </c>
      <c r="AN34" s="4" t="s">
        <v>155</v>
      </c>
      <c r="AO34" s="4">
        <v>0</v>
      </c>
      <c r="AP34" s="5"/>
      <c r="BA34" s="4">
        <v>14.023</v>
      </c>
      <c r="BB34" s="4">
        <v>12.33</v>
      </c>
      <c r="BC34" s="4">
        <v>0.88</v>
      </c>
      <c r="BD34" s="4">
        <v>16.876999999999999</v>
      </c>
      <c r="BE34" s="4">
        <v>1116.2940000000001</v>
      </c>
      <c r="BF34" s="4">
        <v>575.03599999999994</v>
      </c>
      <c r="BG34" s="4">
        <v>0.57299999999999995</v>
      </c>
      <c r="BH34" s="4">
        <v>0.11600000000000001</v>
      </c>
      <c r="BI34" s="4">
        <v>0.68899999999999995</v>
      </c>
      <c r="BJ34" s="4">
        <v>0.43099999999999999</v>
      </c>
      <c r="BK34" s="4">
        <v>8.6999999999999994E-2</v>
      </c>
      <c r="BL34" s="4">
        <v>0.51900000000000002</v>
      </c>
      <c r="BM34" s="4">
        <v>334.74529999999999</v>
      </c>
      <c r="BQ34" s="4">
        <v>1480.894</v>
      </c>
      <c r="BR34" s="4">
        <v>0.41908400000000001</v>
      </c>
      <c r="BS34" s="4">
        <v>-5</v>
      </c>
      <c r="BT34" s="4">
        <v>-4.7951000000000001E-2</v>
      </c>
      <c r="BU34" s="4">
        <v>10.241363</v>
      </c>
      <c r="BV34" s="4">
        <v>-0.968611</v>
      </c>
      <c r="BW34" s="4">
        <f t="shared" si="14"/>
        <v>2.7057681045999997</v>
      </c>
      <c r="BY34" s="4">
        <f t="shared" si="10"/>
        <v>8425.6582146481142</v>
      </c>
      <c r="BZ34" s="4">
        <f t="shared" si="11"/>
        <v>4340.3053291681153</v>
      </c>
      <c r="CA34" s="4">
        <f t="shared" si="12"/>
        <v>3.2531382328610001</v>
      </c>
      <c r="CB34" s="4">
        <f t="shared" si="13"/>
        <v>2608.8968268112076</v>
      </c>
    </row>
    <row r="35" spans="1:80" x14ac:dyDescent="0.25">
      <c r="A35" s="2">
        <v>42067</v>
      </c>
      <c r="B35" s="3">
        <v>2.6792824074074073E-2</v>
      </c>
      <c r="C35" s="4">
        <v>6.56</v>
      </c>
      <c r="D35" s="4">
        <v>5.1924000000000001</v>
      </c>
      <c r="E35" s="4">
        <v>51924.093180000003</v>
      </c>
      <c r="F35" s="4">
        <v>29.1</v>
      </c>
      <c r="G35" s="4">
        <v>6.1</v>
      </c>
      <c r="H35" s="4">
        <v>46085.599999999999</v>
      </c>
      <c r="J35" s="4">
        <v>10.7</v>
      </c>
      <c r="K35" s="4">
        <v>0.84670000000000001</v>
      </c>
      <c r="L35" s="4">
        <v>5.5547000000000004</v>
      </c>
      <c r="M35" s="4">
        <v>4.3964999999999996</v>
      </c>
      <c r="N35" s="4">
        <v>24.639299999999999</v>
      </c>
      <c r="O35" s="4">
        <v>5.1577000000000002</v>
      </c>
      <c r="P35" s="4">
        <v>29.8</v>
      </c>
      <c r="Q35" s="4">
        <v>18.555900000000001</v>
      </c>
      <c r="R35" s="4">
        <v>3.8843000000000001</v>
      </c>
      <c r="S35" s="4">
        <v>22.4</v>
      </c>
      <c r="T35" s="4">
        <v>46085.564299999998</v>
      </c>
      <c r="W35" s="4">
        <v>0</v>
      </c>
      <c r="X35" s="4">
        <v>9.0597999999999992</v>
      </c>
      <c r="Y35" s="4">
        <v>12</v>
      </c>
      <c r="Z35" s="4">
        <v>846</v>
      </c>
      <c r="AA35" s="4">
        <v>868</v>
      </c>
      <c r="AB35" s="4">
        <v>875</v>
      </c>
      <c r="AC35" s="4">
        <v>62</v>
      </c>
      <c r="AD35" s="4">
        <v>5.25</v>
      </c>
      <c r="AE35" s="4">
        <v>0.12</v>
      </c>
      <c r="AF35" s="4">
        <v>980</v>
      </c>
      <c r="AG35" s="4">
        <v>-15</v>
      </c>
      <c r="AH35" s="4">
        <v>14</v>
      </c>
      <c r="AI35" s="4">
        <v>11</v>
      </c>
      <c r="AJ35" s="4">
        <v>190</v>
      </c>
      <c r="AK35" s="4">
        <v>139</v>
      </c>
      <c r="AL35" s="4">
        <v>3.3</v>
      </c>
      <c r="AM35" s="4">
        <v>195</v>
      </c>
      <c r="AN35" s="4" t="s">
        <v>155</v>
      </c>
      <c r="AO35" s="4">
        <v>0</v>
      </c>
      <c r="AP35" s="5"/>
      <c r="BA35" s="4">
        <v>14.023</v>
      </c>
      <c r="BB35" s="4">
        <v>11.58</v>
      </c>
      <c r="BC35" s="4">
        <v>0.83</v>
      </c>
      <c r="BD35" s="4">
        <v>18.103999999999999</v>
      </c>
      <c r="BE35" s="4">
        <v>1156.575</v>
      </c>
      <c r="BF35" s="4">
        <v>582.63800000000003</v>
      </c>
      <c r="BG35" s="4">
        <v>0.53700000000000003</v>
      </c>
      <c r="BH35" s="4">
        <v>0.112</v>
      </c>
      <c r="BI35" s="4">
        <v>0.65</v>
      </c>
      <c r="BJ35" s="4">
        <v>0.40500000000000003</v>
      </c>
      <c r="BK35" s="4">
        <v>8.5000000000000006E-2</v>
      </c>
      <c r="BL35" s="4">
        <v>0.48899999999999999</v>
      </c>
      <c r="BM35" s="4">
        <v>317.32339999999999</v>
      </c>
      <c r="BQ35" s="4">
        <v>1371.623</v>
      </c>
      <c r="BR35" s="4">
        <v>0.35424699999999998</v>
      </c>
      <c r="BS35" s="4">
        <v>-5</v>
      </c>
      <c r="BT35" s="4">
        <v>-4.895E-2</v>
      </c>
      <c r="BU35" s="4">
        <v>8.6569050000000001</v>
      </c>
      <c r="BV35" s="4">
        <v>-0.98879099999999998</v>
      </c>
      <c r="BW35" s="4">
        <f t="shared" si="14"/>
        <v>2.2871543009999997</v>
      </c>
      <c r="BY35" s="4">
        <f t="shared" si="10"/>
        <v>7379.109246576375</v>
      </c>
      <c r="BZ35" s="4">
        <f t="shared" si="11"/>
        <v>3717.3114179424301</v>
      </c>
      <c r="CA35" s="4">
        <f t="shared" si="12"/>
        <v>2.5839562889250001</v>
      </c>
      <c r="CB35" s="4">
        <f t="shared" si="13"/>
        <v>2090.4963198665973</v>
      </c>
    </row>
    <row r="36" spans="1:80" x14ac:dyDescent="0.25">
      <c r="A36" s="2">
        <v>42067</v>
      </c>
      <c r="B36" s="3">
        <v>2.680439814814815E-2</v>
      </c>
      <c r="C36" s="4">
        <v>6.9329999999999998</v>
      </c>
      <c r="D36" s="4">
        <v>5.2478999999999996</v>
      </c>
      <c r="E36" s="4">
        <v>52478.828600000001</v>
      </c>
      <c r="F36" s="4">
        <v>29</v>
      </c>
      <c r="G36" s="4">
        <v>7.3</v>
      </c>
      <c r="H36" s="4">
        <v>42067.5</v>
      </c>
      <c r="J36" s="4">
        <v>10.36</v>
      </c>
      <c r="K36" s="4">
        <v>0.84730000000000005</v>
      </c>
      <c r="L36" s="4">
        <v>5.8742000000000001</v>
      </c>
      <c r="M36" s="4">
        <v>4.4466000000000001</v>
      </c>
      <c r="N36" s="4">
        <v>24.579499999999999</v>
      </c>
      <c r="O36" s="4">
        <v>6.1817000000000002</v>
      </c>
      <c r="P36" s="4">
        <v>30.8</v>
      </c>
      <c r="Q36" s="4">
        <v>18.5108</v>
      </c>
      <c r="R36" s="4">
        <v>4.6554000000000002</v>
      </c>
      <c r="S36" s="4">
        <v>23.2</v>
      </c>
      <c r="T36" s="4">
        <v>42067.502399999998</v>
      </c>
      <c r="W36" s="4">
        <v>0</v>
      </c>
      <c r="X36" s="4">
        <v>8.7776999999999994</v>
      </c>
      <c r="Y36" s="4">
        <v>12</v>
      </c>
      <c r="Z36" s="4">
        <v>845</v>
      </c>
      <c r="AA36" s="4">
        <v>867</v>
      </c>
      <c r="AB36" s="4">
        <v>872</v>
      </c>
      <c r="AC36" s="4">
        <v>62</v>
      </c>
      <c r="AD36" s="4">
        <v>5.25</v>
      </c>
      <c r="AE36" s="4">
        <v>0.12</v>
      </c>
      <c r="AF36" s="4">
        <v>980</v>
      </c>
      <c r="AG36" s="4">
        <v>-15</v>
      </c>
      <c r="AH36" s="4">
        <v>14</v>
      </c>
      <c r="AI36" s="4">
        <v>11</v>
      </c>
      <c r="AJ36" s="4">
        <v>190</v>
      </c>
      <c r="AK36" s="4">
        <v>139.9</v>
      </c>
      <c r="AL36" s="4">
        <v>3.1</v>
      </c>
      <c r="AM36" s="4">
        <v>195</v>
      </c>
      <c r="AN36" s="4" t="s">
        <v>155</v>
      </c>
      <c r="AO36" s="4">
        <v>0</v>
      </c>
      <c r="AP36" s="5"/>
      <c r="BA36" s="4">
        <v>14.023</v>
      </c>
      <c r="BB36" s="4">
        <v>11.63</v>
      </c>
      <c r="BC36" s="4">
        <v>0.83</v>
      </c>
      <c r="BD36" s="4">
        <v>18.02</v>
      </c>
      <c r="BE36" s="4">
        <v>1225.8219999999999</v>
      </c>
      <c r="BF36" s="4">
        <v>590.58699999999999</v>
      </c>
      <c r="BG36" s="4">
        <v>0.53700000000000003</v>
      </c>
      <c r="BH36" s="4">
        <v>0.13500000000000001</v>
      </c>
      <c r="BI36" s="4">
        <v>0.67200000000000004</v>
      </c>
      <c r="BJ36" s="4">
        <v>0.40500000000000003</v>
      </c>
      <c r="BK36" s="4">
        <v>0.10199999999999999</v>
      </c>
      <c r="BL36" s="4">
        <v>0.50600000000000001</v>
      </c>
      <c r="BM36" s="4">
        <v>290.29899999999998</v>
      </c>
      <c r="BQ36" s="4">
        <v>1331.8589999999999</v>
      </c>
      <c r="BR36" s="4">
        <v>0.31109999999999999</v>
      </c>
      <c r="BS36" s="4">
        <v>-5</v>
      </c>
      <c r="BT36" s="4">
        <v>-4.8050000000000002E-2</v>
      </c>
      <c r="BU36" s="4">
        <v>7.6025070000000001</v>
      </c>
      <c r="BV36" s="4">
        <v>-0.97060999999999997</v>
      </c>
      <c r="BW36" s="4">
        <f t="shared" si="14"/>
        <v>2.0085823494000001</v>
      </c>
      <c r="BY36" s="4">
        <f t="shared" si="10"/>
        <v>6868.3390874506968</v>
      </c>
      <c r="BZ36" s="4">
        <f t="shared" si="11"/>
        <v>3309.0871077858333</v>
      </c>
      <c r="CA36" s="4">
        <f t="shared" si="12"/>
        <v>2.2692343018950001</v>
      </c>
      <c r="CB36" s="4">
        <f t="shared" si="13"/>
        <v>1679.5271366702727</v>
      </c>
    </row>
    <row r="37" spans="1:80" x14ac:dyDescent="0.25">
      <c r="A37" s="2">
        <v>42067</v>
      </c>
      <c r="B37" s="3">
        <v>2.6815972222222224E-2</v>
      </c>
      <c r="C37" s="4">
        <v>6.61</v>
      </c>
      <c r="D37" s="4">
        <v>5.1787999999999998</v>
      </c>
      <c r="E37" s="4">
        <v>51787.6152</v>
      </c>
      <c r="F37" s="4">
        <v>31.1</v>
      </c>
      <c r="G37" s="4">
        <v>7.4</v>
      </c>
      <c r="H37" s="4">
        <v>45744.1</v>
      </c>
      <c r="J37" s="4">
        <v>9.64</v>
      </c>
      <c r="K37" s="4">
        <v>0.8468</v>
      </c>
      <c r="L37" s="4">
        <v>5.5971000000000002</v>
      </c>
      <c r="M37" s="4">
        <v>4.3851000000000004</v>
      </c>
      <c r="N37" s="4">
        <v>26.345300000000002</v>
      </c>
      <c r="O37" s="4">
        <v>6.266</v>
      </c>
      <c r="P37" s="4">
        <v>32.6</v>
      </c>
      <c r="Q37" s="4">
        <v>19.840699999999998</v>
      </c>
      <c r="R37" s="4">
        <v>4.7188999999999997</v>
      </c>
      <c r="S37" s="4">
        <v>24.6</v>
      </c>
      <c r="T37" s="4">
        <v>45744.125200000002</v>
      </c>
      <c r="W37" s="4">
        <v>0</v>
      </c>
      <c r="X37" s="4">
        <v>8.1635000000000009</v>
      </c>
      <c r="Y37" s="4">
        <v>11.9</v>
      </c>
      <c r="Z37" s="4">
        <v>846</v>
      </c>
      <c r="AA37" s="4">
        <v>868</v>
      </c>
      <c r="AB37" s="4">
        <v>872</v>
      </c>
      <c r="AC37" s="4">
        <v>62</v>
      </c>
      <c r="AD37" s="4">
        <v>5.25</v>
      </c>
      <c r="AE37" s="4">
        <v>0.12</v>
      </c>
      <c r="AF37" s="4">
        <v>980</v>
      </c>
      <c r="AG37" s="4">
        <v>-15</v>
      </c>
      <c r="AH37" s="4">
        <v>14</v>
      </c>
      <c r="AI37" s="4">
        <v>11</v>
      </c>
      <c r="AJ37" s="4">
        <v>190</v>
      </c>
      <c r="AK37" s="4">
        <v>139.1</v>
      </c>
      <c r="AL37" s="4">
        <v>3.1</v>
      </c>
      <c r="AM37" s="4">
        <v>195</v>
      </c>
      <c r="AN37" s="4" t="s">
        <v>155</v>
      </c>
      <c r="AO37" s="4">
        <v>0</v>
      </c>
      <c r="AP37" s="5"/>
      <c r="BA37" s="4">
        <v>14.023</v>
      </c>
      <c r="BB37" s="4">
        <v>11.59</v>
      </c>
      <c r="BC37" s="4">
        <v>0.83</v>
      </c>
      <c r="BD37" s="4">
        <v>18.097999999999999</v>
      </c>
      <c r="BE37" s="4">
        <v>1165.6500000000001</v>
      </c>
      <c r="BF37" s="4">
        <v>581.25900000000001</v>
      </c>
      <c r="BG37" s="4">
        <v>0.57499999999999996</v>
      </c>
      <c r="BH37" s="4">
        <v>0.13700000000000001</v>
      </c>
      <c r="BI37" s="4">
        <v>0.71099999999999997</v>
      </c>
      <c r="BJ37" s="4">
        <v>0.433</v>
      </c>
      <c r="BK37" s="4">
        <v>0.10299999999999999</v>
      </c>
      <c r="BL37" s="4">
        <v>0.53600000000000003</v>
      </c>
      <c r="BM37" s="4">
        <v>315.03890000000001</v>
      </c>
      <c r="BQ37" s="4">
        <v>1236.18</v>
      </c>
      <c r="BR37" s="4">
        <v>0.24915000000000001</v>
      </c>
      <c r="BS37" s="4">
        <v>-5</v>
      </c>
      <c r="BT37" s="4">
        <v>-4.99E-2</v>
      </c>
      <c r="BU37" s="4">
        <v>6.088603</v>
      </c>
      <c r="BV37" s="4">
        <v>-1.0079800000000001</v>
      </c>
      <c r="BW37" s="4">
        <f t="shared" si="14"/>
        <v>1.6086089125999998</v>
      </c>
      <c r="BY37" s="4">
        <f t="shared" si="10"/>
        <v>5230.6217240821497</v>
      </c>
      <c r="BZ37" s="4">
        <f t="shared" si="11"/>
        <v>2608.2837495974491</v>
      </c>
      <c r="CA37" s="4">
        <f t="shared" si="12"/>
        <v>1.9430010779629998</v>
      </c>
      <c r="CB37" s="4">
        <f t="shared" si="13"/>
        <v>1459.7097084507488</v>
      </c>
    </row>
    <row r="38" spans="1:80" x14ac:dyDescent="0.25">
      <c r="A38" s="2">
        <v>42067</v>
      </c>
      <c r="B38" s="3">
        <v>2.6827546296296297E-2</v>
      </c>
      <c r="C38" s="4">
        <v>6.61</v>
      </c>
      <c r="D38" s="4">
        <v>5.1654</v>
      </c>
      <c r="E38" s="4">
        <v>51654.153460000001</v>
      </c>
      <c r="F38" s="4">
        <v>32.299999999999997</v>
      </c>
      <c r="G38" s="4">
        <v>7.4</v>
      </c>
      <c r="H38" s="4">
        <v>45736</v>
      </c>
      <c r="J38" s="4">
        <v>8.7200000000000006</v>
      </c>
      <c r="K38" s="4">
        <v>0.8468</v>
      </c>
      <c r="L38" s="4">
        <v>5.5976999999999997</v>
      </c>
      <c r="M38" s="4">
        <v>4.3742999999999999</v>
      </c>
      <c r="N38" s="4">
        <v>27.353200000000001</v>
      </c>
      <c r="O38" s="4">
        <v>6.2667000000000002</v>
      </c>
      <c r="P38" s="4">
        <v>33.6</v>
      </c>
      <c r="Q38" s="4">
        <v>20.599699999999999</v>
      </c>
      <c r="R38" s="4">
        <v>4.7194000000000003</v>
      </c>
      <c r="S38" s="4">
        <v>25.3</v>
      </c>
      <c r="T38" s="4">
        <v>45735.954700000002</v>
      </c>
      <c r="W38" s="4">
        <v>0</v>
      </c>
      <c r="X38" s="4">
        <v>7.3815</v>
      </c>
      <c r="Y38" s="4">
        <v>12</v>
      </c>
      <c r="Z38" s="4">
        <v>847</v>
      </c>
      <c r="AA38" s="4">
        <v>869</v>
      </c>
      <c r="AB38" s="4">
        <v>872</v>
      </c>
      <c r="AC38" s="4">
        <v>62</v>
      </c>
      <c r="AD38" s="4">
        <v>5.25</v>
      </c>
      <c r="AE38" s="4">
        <v>0.12</v>
      </c>
      <c r="AF38" s="4">
        <v>980</v>
      </c>
      <c r="AG38" s="4">
        <v>-15</v>
      </c>
      <c r="AH38" s="4">
        <v>14.956697</v>
      </c>
      <c r="AI38" s="4">
        <v>11</v>
      </c>
      <c r="AJ38" s="4">
        <v>191</v>
      </c>
      <c r="AK38" s="4">
        <v>139</v>
      </c>
      <c r="AL38" s="4">
        <v>2.9</v>
      </c>
      <c r="AM38" s="4">
        <v>195</v>
      </c>
      <c r="AN38" s="4" t="s">
        <v>155</v>
      </c>
      <c r="AO38" s="4">
        <v>0</v>
      </c>
      <c r="AP38" s="5"/>
      <c r="BA38" s="4">
        <v>14.023</v>
      </c>
      <c r="BB38" s="4">
        <v>11.6</v>
      </c>
      <c r="BC38" s="4">
        <v>0.83</v>
      </c>
      <c r="BD38" s="4">
        <v>18.085000000000001</v>
      </c>
      <c r="BE38" s="4">
        <v>1166.664</v>
      </c>
      <c r="BF38" s="4">
        <v>580.26599999999996</v>
      </c>
      <c r="BG38" s="4">
        <v>0.59699999999999998</v>
      </c>
      <c r="BH38" s="4">
        <v>0.13700000000000001</v>
      </c>
      <c r="BI38" s="4">
        <v>0.73399999999999999</v>
      </c>
      <c r="BJ38" s="4">
        <v>0.45</v>
      </c>
      <c r="BK38" s="4">
        <v>0.10299999999999999</v>
      </c>
      <c r="BL38" s="4">
        <v>0.55300000000000005</v>
      </c>
      <c r="BM38" s="4">
        <v>315.22199999999998</v>
      </c>
      <c r="BQ38" s="4">
        <v>1118.6120000000001</v>
      </c>
      <c r="BR38" s="4">
        <v>0.14937400000000001</v>
      </c>
      <c r="BS38" s="4">
        <v>-5</v>
      </c>
      <c r="BT38" s="4">
        <v>-4.8086999999999998E-2</v>
      </c>
      <c r="BU38" s="4">
        <v>3.6503169999999998</v>
      </c>
      <c r="BV38" s="4">
        <v>-0.97134900000000002</v>
      </c>
      <c r="BW38" s="4">
        <f t="shared" si="14"/>
        <v>0.96441375139999996</v>
      </c>
      <c r="BY38" s="4">
        <f t="shared" si="10"/>
        <v>3138.6570597436557</v>
      </c>
      <c r="BZ38" s="4">
        <f t="shared" si="11"/>
        <v>1561.080120265314</v>
      </c>
      <c r="CA38" s="4">
        <f t="shared" si="12"/>
        <v>1.2106276330499999</v>
      </c>
      <c r="CB38" s="4">
        <f t="shared" si="13"/>
        <v>875.65243150961385</v>
      </c>
    </row>
    <row r="39" spans="1:80" x14ac:dyDescent="0.25">
      <c r="A39" s="2">
        <v>42067</v>
      </c>
      <c r="B39" s="3">
        <v>2.6839120370370371E-2</v>
      </c>
      <c r="C39" s="4">
        <v>6.61</v>
      </c>
      <c r="D39" s="4">
        <v>5.1029</v>
      </c>
      <c r="E39" s="4">
        <v>51029.367720000002</v>
      </c>
      <c r="F39" s="4">
        <v>33.200000000000003</v>
      </c>
      <c r="G39" s="4">
        <v>7.4</v>
      </c>
      <c r="H39" s="4">
        <v>44741.1</v>
      </c>
      <c r="J39" s="4">
        <v>7.66</v>
      </c>
      <c r="K39" s="4">
        <v>0.84850000000000003</v>
      </c>
      <c r="L39" s="4">
        <v>5.6086999999999998</v>
      </c>
      <c r="M39" s="4">
        <v>4.3299000000000003</v>
      </c>
      <c r="N39" s="4">
        <v>28.208200000000001</v>
      </c>
      <c r="O39" s="4">
        <v>6.2789999999999999</v>
      </c>
      <c r="P39" s="4">
        <v>34.5</v>
      </c>
      <c r="Q39" s="4">
        <v>21.243600000000001</v>
      </c>
      <c r="R39" s="4">
        <v>4.7286999999999999</v>
      </c>
      <c r="S39" s="4">
        <v>26</v>
      </c>
      <c r="T39" s="4">
        <v>44741.076200000003</v>
      </c>
      <c r="W39" s="4">
        <v>0</v>
      </c>
      <c r="X39" s="4">
        <v>6.5006000000000004</v>
      </c>
      <c r="Y39" s="4">
        <v>12</v>
      </c>
      <c r="Z39" s="4">
        <v>847</v>
      </c>
      <c r="AA39" s="4">
        <v>868</v>
      </c>
      <c r="AB39" s="4">
        <v>871</v>
      </c>
      <c r="AC39" s="4">
        <v>62</v>
      </c>
      <c r="AD39" s="4">
        <v>5.25</v>
      </c>
      <c r="AE39" s="4">
        <v>0.12</v>
      </c>
      <c r="AF39" s="4">
        <v>980</v>
      </c>
      <c r="AG39" s="4">
        <v>-15</v>
      </c>
      <c r="AH39" s="4">
        <v>15</v>
      </c>
      <c r="AI39" s="4">
        <v>11</v>
      </c>
      <c r="AJ39" s="4">
        <v>191</v>
      </c>
      <c r="AK39" s="4">
        <v>139</v>
      </c>
      <c r="AL39" s="4">
        <v>2.9</v>
      </c>
      <c r="AM39" s="4">
        <v>195</v>
      </c>
      <c r="AN39" s="4" t="s">
        <v>155</v>
      </c>
      <c r="AO39" s="4">
        <v>0</v>
      </c>
      <c r="AP39" s="5"/>
      <c r="BA39" s="4">
        <v>14.023</v>
      </c>
      <c r="BB39" s="4">
        <v>11.73</v>
      </c>
      <c r="BC39" s="4">
        <v>0.84</v>
      </c>
      <c r="BD39" s="4">
        <v>17.853000000000002</v>
      </c>
      <c r="BE39" s="4">
        <v>1179.7660000000001</v>
      </c>
      <c r="BF39" s="4">
        <v>579.68499999999995</v>
      </c>
      <c r="BG39" s="4">
        <v>0.621</v>
      </c>
      <c r="BH39" s="4">
        <v>0.13800000000000001</v>
      </c>
      <c r="BI39" s="4">
        <v>0.76</v>
      </c>
      <c r="BJ39" s="4">
        <v>0.46800000000000003</v>
      </c>
      <c r="BK39" s="4">
        <v>0.104</v>
      </c>
      <c r="BL39" s="4">
        <v>0.57199999999999995</v>
      </c>
      <c r="BM39" s="4">
        <v>311.21679999999998</v>
      </c>
      <c r="BQ39" s="4">
        <v>994.23599999999999</v>
      </c>
      <c r="BR39" s="4">
        <v>7.1385000000000004E-2</v>
      </c>
      <c r="BS39" s="4">
        <v>-5</v>
      </c>
      <c r="BT39" s="4">
        <v>-4.8956E-2</v>
      </c>
      <c r="BU39" s="4">
        <v>1.744462</v>
      </c>
      <c r="BV39" s="4">
        <v>-0.98891200000000001</v>
      </c>
      <c r="BW39" s="4">
        <f t="shared" si="14"/>
        <v>0.46088686039999999</v>
      </c>
      <c r="BY39" s="4">
        <f t="shared" si="10"/>
        <v>1516.7879764924041</v>
      </c>
      <c r="BZ39" s="4">
        <f t="shared" si="11"/>
        <v>745.28274094438984</v>
      </c>
      <c r="CA39" s="4">
        <f t="shared" si="12"/>
        <v>0.601692855192</v>
      </c>
      <c r="CB39" s="4">
        <f t="shared" si="13"/>
        <v>413.1513757161776</v>
      </c>
    </row>
    <row r="40" spans="1:80" x14ac:dyDescent="0.25">
      <c r="A40" s="2">
        <v>42067</v>
      </c>
      <c r="B40" s="3">
        <v>2.6850694444444444E-2</v>
      </c>
      <c r="C40" s="4">
        <v>7.0410000000000004</v>
      </c>
      <c r="D40" s="4">
        <v>5.1786000000000003</v>
      </c>
      <c r="E40" s="4">
        <v>51786.439270000003</v>
      </c>
      <c r="F40" s="4">
        <v>33.9</v>
      </c>
      <c r="G40" s="4">
        <v>7.4</v>
      </c>
      <c r="H40" s="4">
        <v>44357.7</v>
      </c>
      <c r="J40" s="4">
        <v>7.08</v>
      </c>
      <c r="K40" s="4">
        <v>0.8448</v>
      </c>
      <c r="L40" s="4">
        <v>5.9485999999999999</v>
      </c>
      <c r="M40" s="4">
        <v>4.3749000000000002</v>
      </c>
      <c r="N40" s="4">
        <v>28.619499999999999</v>
      </c>
      <c r="O40" s="4">
        <v>6.2515000000000001</v>
      </c>
      <c r="P40" s="4">
        <v>34.9</v>
      </c>
      <c r="Q40" s="4">
        <v>21.5534</v>
      </c>
      <c r="R40" s="4">
        <v>4.7080000000000002</v>
      </c>
      <c r="S40" s="4">
        <v>26.3</v>
      </c>
      <c r="T40" s="4">
        <v>44357.725700000003</v>
      </c>
      <c r="W40" s="4">
        <v>0</v>
      </c>
      <c r="X40" s="4">
        <v>5.9771000000000001</v>
      </c>
      <c r="Y40" s="4">
        <v>12</v>
      </c>
      <c r="Z40" s="4">
        <v>845</v>
      </c>
      <c r="AA40" s="4">
        <v>869</v>
      </c>
      <c r="AB40" s="4">
        <v>872</v>
      </c>
      <c r="AC40" s="4">
        <v>62</v>
      </c>
      <c r="AD40" s="4">
        <v>5.25</v>
      </c>
      <c r="AE40" s="4">
        <v>0.12</v>
      </c>
      <c r="AF40" s="4">
        <v>980</v>
      </c>
      <c r="AG40" s="4">
        <v>-15</v>
      </c>
      <c r="AH40" s="4">
        <v>15</v>
      </c>
      <c r="AI40" s="4">
        <v>11</v>
      </c>
      <c r="AJ40" s="4">
        <v>191</v>
      </c>
      <c r="AK40" s="4">
        <v>138</v>
      </c>
      <c r="AL40" s="4">
        <v>3.2</v>
      </c>
      <c r="AM40" s="4">
        <v>195</v>
      </c>
      <c r="AN40" s="4" t="s">
        <v>155</v>
      </c>
      <c r="AO40" s="4">
        <v>0</v>
      </c>
      <c r="AP40" s="5"/>
      <c r="BA40" s="4">
        <v>14.023</v>
      </c>
      <c r="BB40" s="4">
        <v>11.43</v>
      </c>
      <c r="BC40" s="4">
        <v>0.82</v>
      </c>
      <c r="BD40" s="4">
        <v>18.372</v>
      </c>
      <c r="BE40" s="4">
        <v>1221.807</v>
      </c>
      <c r="BF40" s="4">
        <v>571.91700000000003</v>
      </c>
      <c r="BG40" s="4">
        <v>0.61599999999999999</v>
      </c>
      <c r="BH40" s="4">
        <v>0.13400000000000001</v>
      </c>
      <c r="BI40" s="4">
        <v>0.75</v>
      </c>
      <c r="BJ40" s="4">
        <v>0.46400000000000002</v>
      </c>
      <c r="BK40" s="4">
        <v>0.10100000000000001</v>
      </c>
      <c r="BL40" s="4">
        <v>0.56499999999999995</v>
      </c>
      <c r="BM40" s="4">
        <v>301.28579999999999</v>
      </c>
      <c r="BQ40" s="4">
        <v>892.64</v>
      </c>
      <c r="BR40" s="4">
        <v>5.0809E-2</v>
      </c>
      <c r="BS40" s="4">
        <v>-5</v>
      </c>
      <c r="BT40" s="4">
        <v>-4.8044999999999997E-2</v>
      </c>
      <c r="BU40" s="4">
        <v>1.2416499999999999</v>
      </c>
      <c r="BV40" s="4">
        <v>-0.97050800000000004</v>
      </c>
      <c r="BW40" s="4">
        <f t="shared" si="14"/>
        <v>0.32804392999999998</v>
      </c>
      <c r="BY40" s="4">
        <f t="shared" si="10"/>
        <v>1118.0707595623498</v>
      </c>
      <c r="BZ40" s="4">
        <f t="shared" si="11"/>
        <v>523.35898762784996</v>
      </c>
      <c r="CA40" s="4">
        <f t="shared" si="12"/>
        <v>0.4246045672</v>
      </c>
      <c r="CB40" s="4">
        <f t="shared" si="13"/>
        <v>284.68364182676999</v>
      </c>
    </row>
    <row r="41" spans="1:80" x14ac:dyDescent="0.25">
      <c r="A41" s="2">
        <v>42067</v>
      </c>
      <c r="B41" s="3">
        <v>2.6862268518518518E-2</v>
      </c>
      <c r="C41" s="4">
        <v>7.7320000000000002</v>
      </c>
      <c r="D41" s="4">
        <v>5.2607999999999997</v>
      </c>
      <c r="E41" s="4">
        <v>52608.333330000001</v>
      </c>
      <c r="F41" s="4">
        <v>33.9</v>
      </c>
      <c r="G41" s="4">
        <v>7.4</v>
      </c>
      <c r="H41" s="4">
        <v>37962.1</v>
      </c>
      <c r="J41" s="4">
        <v>7</v>
      </c>
      <c r="K41" s="4">
        <v>0.84509999999999996</v>
      </c>
      <c r="L41" s="4">
        <v>6.5339</v>
      </c>
      <c r="M41" s="4">
        <v>4.4458000000000002</v>
      </c>
      <c r="N41" s="4">
        <v>28.648099999999999</v>
      </c>
      <c r="O41" s="4">
        <v>6.2535999999999996</v>
      </c>
      <c r="P41" s="4">
        <v>34.9</v>
      </c>
      <c r="Q41" s="4">
        <v>21.5749</v>
      </c>
      <c r="R41" s="4">
        <v>4.7096</v>
      </c>
      <c r="S41" s="4">
        <v>26.3</v>
      </c>
      <c r="T41" s="4">
        <v>37962.1276</v>
      </c>
      <c r="W41" s="4">
        <v>0</v>
      </c>
      <c r="X41" s="4">
        <v>5.9154999999999998</v>
      </c>
      <c r="Y41" s="4">
        <v>12.1</v>
      </c>
      <c r="Z41" s="4">
        <v>845</v>
      </c>
      <c r="AA41" s="4">
        <v>868</v>
      </c>
      <c r="AB41" s="4">
        <v>871</v>
      </c>
      <c r="AC41" s="4">
        <v>62</v>
      </c>
      <c r="AD41" s="4">
        <v>5.25</v>
      </c>
      <c r="AE41" s="4">
        <v>0.12</v>
      </c>
      <c r="AF41" s="4">
        <v>980</v>
      </c>
      <c r="AG41" s="4">
        <v>-15</v>
      </c>
      <c r="AH41" s="4">
        <v>15</v>
      </c>
      <c r="AI41" s="4">
        <v>11</v>
      </c>
      <c r="AJ41" s="4">
        <v>191</v>
      </c>
      <c r="AK41" s="4">
        <v>138</v>
      </c>
      <c r="AL41" s="4">
        <v>3</v>
      </c>
      <c r="AM41" s="4">
        <v>195</v>
      </c>
      <c r="AN41" s="4" t="s">
        <v>155</v>
      </c>
      <c r="AO41" s="4">
        <v>0</v>
      </c>
      <c r="AP41" s="5"/>
      <c r="BA41" s="4">
        <v>14.023</v>
      </c>
      <c r="BB41" s="4">
        <v>11.46</v>
      </c>
      <c r="BC41" s="4">
        <v>0.82</v>
      </c>
      <c r="BD41" s="4">
        <v>18.332999999999998</v>
      </c>
      <c r="BE41" s="4">
        <v>1340.5039999999999</v>
      </c>
      <c r="BF41" s="4">
        <v>580.53099999999995</v>
      </c>
      <c r="BG41" s="4">
        <v>0.61599999999999999</v>
      </c>
      <c r="BH41" s="4">
        <v>0.13400000000000001</v>
      </c>
      <c r="BI41" s="4">
        <v>0.75</v>
      </c>
      <c r="BJ41" s="4">
        <v>0.46400000000000002</v>
      </c>
      <c r="BK41" s="4">
        <v>0.10100000000000001</v>
      </c>
      <c r="BL41" s="4">
        <v>0.56499999999999995</v>
      </c>
      <c r="BM41" s="4">
        <v>257.55430000000001</v>
      </c>
      <c r="BQ41" s="4">
        <v>882.45</v>
      </c>
      <c r="BR41" s="4">
        <v>5.0953999999999999E-2</v>
      </c>
      <c r="BS41" s="4">
        <v>-5</v>
      </c>
      <c r="BT41" s="4">
        <v>-4.8000000000000001E-2</v>
      </c>
      <c r="BU41" s="4">
        <v>1.2451890000000001</v>
      </c>
      <c r="BV41" s="4">
        <v>-0.96960000000000002</v>
      </c>
      <c r="BW41" s="4">
        <f t="shared" si="14"/>
        <v>0.32897893380000004</v>
      </c>
      <c r="BY41" s="4">
        <f t="shared" si="10"/>
        <v>1230.1862755836719</v>
      </c>
      <c r="BZ41" s="4">
        <f t="shared" si="11"/>
        <v>532.75579091958298</v>
      </c>
      <c r="CA41" s="4">
        <f t="shared" si="12"/>
        <v>0.42581479195200006</v>
      </c>
      <c r="CB41" s="4">
        <f t="shared" si="13"/>
        <v>244.05557754091473</v>
      </c>
    </row>
    <row r="42" spans="1:80" x14ac:dyDescent="0.25">
      <c r="A42" s="2">
        <v>42067</v>
      </c>
      <c r="B42" s="3">
        <v>2.6873842592592592E-2</v>
      </c>
      <c r="C42" s="4">
        <v>8.4429999999999996</v>
      </c>
      <c r="D42" s="4">
        <v>5.1422999999999996</v>
      </c>
      <c r="E42" s="4">
        <v>51423.235800000002</v>
      </c>
      <c r="F42" s="4">
        <v>33.799999999999997</v>
      </c>
      <c r="G42" s="4">
        <v>7.4</v>
      </c>
      <c r="H42" s="4">
        <v>31813.9</v>
      </c>
      <c r="J42" s="4">
        <v>7</v>
      </c>
      <c r="K42" s="4">
        <v>0.84689999999999999</v>
      </c>
      <c r="L42" s="4">
        <v>7.1505999999999998</v>
      </c>
      <c r="M42" s="4">
        <v>4.3552</v>
      </c>
      <c r="N42" s="4">
        <v>28.632899999999999</v>
      </c>
      <c r="O42" s="4">
        <v>6.2672999999999996</v>
      </c>
      <c r="P42" s="4">
        <v>34.9</v>
      </c>
      <c r="Q42" s="4">
        <v>21.563500000000001</v>
      </c>
      <c r="R42" s="4">
        <v>4.7199</v>
      </c>
      <c r="S42" s="4">
        <v>26.3</v>
      </c>
      <c r="T42" s="4">
        <v>31813.903600000001</v>
      </c>
      <c r="W42" s="4">
        <v>0</v>
      </c>
      <c r="X42" s="4">
        <v>5.9284999999999997</v>
      </c>
      <c r="Y42" s="4">
        <v>12</v>
      </c>
      <c r="Z42" s="4">
        <v>844</v>
      </c>
      <c r="AA42" s="4">
        <v>867</v>
      </c>
      <c r="AB42" s="4">
        <v>870</v>
      </c>
      <c r="AC42" s="4">
        <v>62</v>
      </c>
      <c r="AD42" s="4">
        <v>5.25</v>
      </c>
      <c r="AE42" s="4">
        <v>0.12</v>
      </c>
      <c r="AF42" s="4">
        <v>980</v>
      </c>
      <c r="AG42" s="4">
        <v>-15</v>
      </c>
      <c r="AH42" s="4">
        <v>14.046953</v>
      </c>
      <c r="AI42" s="4">
        <v>11</v>
      </c>
      <c r="AJ42" s="4">
        <v>191</v>
      </c>
      <c r="AK42" s="4">
        <v>139</v>
      </c>
      <c r="AL42" s="4">
        <v>3</v>
      </c>
      <c r="AM42" s="4">
        <v>195</v>
      </c>
      <c r="AN42" s="4" t="s">
        <v>155</v>
      </c>
      <c r="AO42" s="4">
        <v>0</v>
      </c>
      <c r="AP42" s="5"/>
      <c r="BA42" s="4">
        <v>14.023</v>
      </c>
      <c r="BB42" s="4">
        <v>11.6</v>
      </c>
      <c r="BC42" s="4">
        <v>0.83</v>
      </c>
      <c r="BD42" s="4">
        <v>18.074000000000002</v>
      </c>
      <c r="BE42" s="4">
        <v>1475.924</v>
      </c>
      <c r="BF42" s="4">
        <v>572.14099999999996</v>
      </c>
      <c r="BG42" s="4">
        <v>0.61899999999999999</v>
      </c>
      <c r="BH42" s="4">
        <v>0.13500000000000001</v>
      </c>
      <c r="BI42" s="4">
        <v>0.754</v>
      </c>
      <c r="BJ42" s="4">
        <v>0.46600000000000003</v>
      </c>
      <c r="BK42" s="4">
        <v>0.10199999999999999</v>
      </c>
      <c r="BL42" s="4">
        <v>0.56799999999999995</v>
      </c>
      <c r="BM42" s="4">
        <v>217.14850000000001</v>
      </c>
      <c r="BQ42" s="4">
        <v>889.74099999999999</v>
      </c>
      <c r="BR42" s="4">
        <v>8.3404000000000006E-2</v>
      </c>
      <c r="BS42" s="4">
        <v>-5</v>
      </c>
      <c r="BT42" s="4">
        <v>-4.8953000000000003E-2</v>
      </c>
      <c r="BU42" s="4">
        <v>2.038176</v>
      </c>
      <c r="BV42" s="4">
        <v>-0.98885199999999995</v>
      </c>
      <c r="BW42" s="4">
        <f t="shared" si="14"/>
        <v>0.53848609920000001</v>
      </c>
      <c r="BY42" s="4">
        <f t="shared" si="10"/>
        <v>2217.0381485978878</v>
      </c>
      <c r="BZ42" s="4">
        <f t="shared" si="11"/>
        <v>859.43342839939191</v>
      </c>
      <c r="CA42" s="4">
        <f t="shared" si="12"/>
        <v>0.69999524179200001</v>
      </c>
      <c r="CB42" s="4">
        <f t="shared" si="13"/>
        <v>336.80860132449601</v>
      </c>
    </row>
    <row r="43" spans="1:80" x14ac:dyDescent="0.25">
      <c r="A43" s="2">
        <v>42067</v>
      </c>
      <c r="B43" s="3">
        <v>2.6885416666666672E-2</v>
      </c>
      <c r="C43" s="4">
        <v>9.1129999999999995</v>
      </c>
      <c r="D43" s="4">
        <v>4.6517999999999997</v>
      </c>
      <c r="E43" s="4">
        <v>46517.991699999999</v>
      </c>
      <c r="F43" s="4">
        <v>33.799999999999997</v>
      </c>
      <c r="G43" s="4">
        <v>7.4</v>
      </c>
      <c r="H43" s="4">
        <v>27988.2</v>
      </c>
      <c r="J43" s="4">
        <v>6.98</v>
      </c>
      <c r="K43" s="4">
        <v>0.85029999999999994</v>
      </c>
      <c r="L43" s="4">
        <v>7.7484000000000002</v>
      </c>
      <c r="M43" s="4">
        <v>3.9554</v>
      </c>
      <c r="N43" s="4">
        <v>28.740100000000002</v>
      </c>
      <c r="O43" s="4">
        <v>6.2922000000000002</v>
      </c>
      <c r="P43" s="4">
        <v>35</v>
      </c>
      <c r="Q43" s="4">
        <v>21.644200000000001</v>
      </c>
      <c r="R43" s="4">
        <v>4.7386999999999997</v>
      </c>
      <c r="S43" s="4">
        <v>26.4</v>
      </c>
      <c r="T43" s="4">
        <v>27988.168900000001</v>
      </c>
      <c r="W43" s="4">
        <v>0</v>
      </c>
      <c r="X43" s="4">
        <v>5.9320000000000004</v>
      </c>
      <c r="Y43" s="4">
        <v>12</v>
      </c>
      <c r="Z43" s="4">
        <v>844</v>
      </c>
      <c r="AA43" s="4">
        <v>868</v>
      </c>
      <c r="AB43" s="4">
        <v>872</v>
      </c>
      <c r="AC43" s="4">
        <v>62</v>
      </c>
      <c r="AD43" s="4">
        <v>5.25</v>
      </c>
      <c r="AE43" s="4">
        <v>0.12</v>
      </c>
      <c r="AF43" s="4">
        <v>980</v>
      </c>
      <c r="AG43" s="4">
        <v>-15</v>
      </c>
      <c r="AH43" s="4">
        <v>14</v>
      </c>
      <c r="AI43" s="4">
        <v>11</v>
      </c>
      <c r="AJ43" s="4">
        <v>191</v>
      </c>
      <c r="AK43" s="4">
        <v>139</v>
      </c>
      <c r="AL43" s="4">
        <v>3</v>
      </c>
      <c r="AM43" s="4">
        <v>195</v>
      </c>
      <c r="AN43" s="4" t="s">
        <v>155</v>
      </c>
      <c r="AO43" s="4">
        <v>0</v>
      </c>
      <c r="AP43" s="5"/>
      <c r="BA43" s="4">
        <v>14.023</v>
      </c>
      <c r="BB43" s="4">
        <v>11.88</v>
      </c>
      <c r="BC43" s="4">
        <v>0.85</v>
      </c>
      <c r="BD43" s="4">
        <v>17.606000000000002</v>
      </c>
      <c r="BE43" s="4">
        <v>1619.721</v>
      </c>
      <c r="BF43" s="4">
        <v>526.26</v>
      </c>
      <c r="BG43" s="4">
        <v>0.629</v>
      </c>
      <c r="BH43" s="4">
        <v>0.13800000000000001</v>
      </c>
      <c r="BI43" s="4">
        <v>0.76700000000000002</v>
      </c>
      <c r="BJ43" s="4">
        <v>0.47399999999999998</v>
      </c>
      <c r="BK43" s="4">
        <v>0.104</v>
      </c>
      <c r="BL43" s="4">
        <v>0.57799999999999996</v>
      </c>
      <c r="BM43" s="4">
        <v>193.47499999999999</v>
      </c>
      <c r="BQ43" s="4">
        <v>901.62699999999995</v>
      </c>
      <c r="BR43" s="4">
        <v>0.105945</v>
      </c>
      <c r="BS43" s="4">
        <v>-5</v>
      </c>
      <c r="BT43" s="4">
        <v>-4.8048E-2</v>
      </c>
      <c r="BU43" s="4">
        <v>2.589032</v>
      </c>
      <c r="BV43" s="4">
        <v>-0.97056900000000002</v>
      </c>
      <c r="BW43" s="4">
        <f t="shared" si="14"/>
        <v>0.68402225439999997</v>
      </c>
      <c r="BY43" s="4">
        <f t="shared" si="10"/>
        <v>3090.6165015530642</v>
      </c>
      <c r="BZ43" s="4">
        <f t="shared" si="11"/>
        <v>1004.1654334958399</v>
      </c>
      <c r="CA43" s="4">
        <f t="shared" si="12"/>
        <v>0.90444726081599991</v>
      </c>
      <c r="CB43" s="4">
        <f t="shared" si="13"/>
        <v>381.1947672782</v>
      </c>
    </row>
    <row r="44" spans="1:80" x14ac:dyDescent="0.25">
      <c r="A44" s="2">
        <v>42067</v>
      </c>
      <c r="B44" s="3">
        <v>2.6896990740740742E-2</v>
      </c>
      <c r="C44" s="4">
        <v>9.5649999999999995</v>
      </c>
      <c r="D44" s="4">
        <v>4.0381</v>
      </c>
      <c r="E44" s="4">
        <v>40381.412340000003</v>
      </c>
      <c r="F44" s="4">
        <v>33.799999999999997</v>
      </c>
      <c r="G44" s="4">
        <v>7.4</v>
      </c>
      <c r="H44" s="4">
        <v>25608.799999999999</v>
      </c>
      <c r="J44" s="4">
        <v>6.59</v>
      </c>
      <c r="K44" s="4">
        <v>0.85489999999999999</v>
      </c>
      <c r="L44" s="4">
        <v>8.1770999999999994</v>
      </c>
      <c r="M44" s="4">
        <v>3.4523000000000001</v>
      </c>
      <c r="N44" s="4">
        <v>28.896100000000001</v>
      </c>
      <c r="O44" s="4">
        <v>6.3263999999999996</v>
      </c>
      <c r="P44" s="4">
        <v>35.200000000000003</v>
      </c>
      <c r="Q44" s="4">
        <v>21.761700000000001</v>
      </c>
      <c r="R44" s="4">
        <v>4.7644000000000002</v>
      </c>
      <c r="S44" s="4">
        <v>26.5</v>
      </c>
      <c r="T44" s="4">
        <v>25608.7837</v>
      </c>
      <c r="W44" s="4">
        <v>0</v>
      </c>
      <c r="X44" s="4">
        <v>5.6341999999999999</v>
      </c>
      <c r="Y44" s="4">
        <v>12</v>
      </c>
      <c r="Z44" s="4">
        <v>847</v>
      </c>
      <c r="AA44" s="4">
        <v>870</v>
      </c>
      <c r="AB44" s="4">
        <v>874</v>
      </c>
      <c r="AC44" s="4">
        <v>62</v>
      </c>
      <c r="AD44" s="4">
        <v>5.25</v>
      </c>
      <c r="AE44" s="4">
        <v>0.12</v>
      </c>
      <c r="AF44" s="4">
        <v>980</v>
      </c>
      <c r="AG44" s="4">
        <v>-15</v>
      </c>
      <c r="AH44" s="4">
        <v>14.952</v>
      </c>
      <c r="AI44" s="4">
        <v>11</v>
      </c>
      <c r="AJ44" s="4">
        <v>190</v>
      </c>
      <c r="AK44" s="4">
        <v>139</v>
      </c>
      <c r="AL44" s="4">
        <v>2.7</v>
      </c>
      <c r="AM44" s="4">
        <v>195</v>
      </c>
      <c r="AN44" s="4" t="s">
        <v>155</v>
      </c>
      <c r="AO44" s="4">
        <v>0</v>
      </c>
      <c r="AP44" s="5"/>
      <c r="BA44" s="4">
        <v>14.023</v>
      </c>
      <c r="BB44" s="4">
        <v>12.28</v>
      </c>
      <c r="BC44" s="4">
        <v>0.88</v>
      </c>
      <c r="BD44" s="4">
        <v>16.971</v>
      </c>
      <c r="BE44" s="4">
        <v>1747.087</v>
      </c>
      <c r="BF44" s="4">
        <v>469.45800000000003</v>
      </c>
      <c r="BG44" s="4">
        <v>0.64700000000000002</v>
      </c>
      <c r="BH44" s="4">
        <v>0.14199999999999999</v>
      </c>
      <c r="BI44" s="4">
        <v>0.78800000000000003</v>
      </c>
      <c r="BJ44" s="4">
        <v>0.48699999999999999</v>
      </c>
      <c r="BK44" s="4">
        <v>0.107</v>
      </c>
      <c r="BL44" s="4">
        <v>0.59399999999999997</v>
      </c>
      <c r="BM44" s="4">
        <v>180.93559999999999</v>
      </c>
      <c r="BQ44" s="4">
        <v>875.27800000000002</v>
      </c>
      <c r="BR44" s="4">
        <v>0.15459999999999999</v>
      </c>
      <c r="BS44" s="4">
        <v>-5</v>
      </c>
      <c r="BT44" s="4">
        <v>-4.8952000000000002E-2</v>
      </c>
      <c r="BU44" s="4">
        <v>3.778038</v>
      </c>
      <c r="BV44" s="4">
        <v>-0.98882999999999999</v>
      </c>
      <c r="BW44" s="4">
        <f t="shared" si="14"/>
        <v>0.99815763959999992</v>
      </c>
      <c r="BY44" s="4">
        <f t="shared" si="10"/>
        <v>4864.6135125005221</v>
      </c>
      <c r="BZ44" s="4">
        <f t="shared" si="11"/>
        <v>1307.1654304287481</v>
      </c>
      <c r="CA44" s="4">
        <f t="shared" si="12"/>
        <v>1.3560096209219998</v>
      </c>
      <c r="CB44" s="4">
        <f t="shared" si="13"/>
        <v>520.20557656048084</v>
      </c>
    </row>
    <row r="45" spans="1:80" x14ac:dyDescent="0.25">
      <c r="A45" s="2">
        <v>42067</v>
      </c>
      <c r="B45" s="3">
        <v>2.6908564814814819E-2</v>
      </c>
      <c r="C45" s="4">
        <v>9.6270000000000007</v>
      </c>
      <c r="D45" s="4">
        <v>3.8408000000000002</v>
      </c>
      <c r="E45" s="4">
        <v>38408.233769999999</v>
      </c>
      <c r="F45" s="4">
        <v>38.5</v>
      </c>
      <c r="G45" s="4">
        <v>7.3</v>
      </c>
      <c r="H45" s="4">
        <v>23972.6</v>
      </c>
      <c r="J45" s="4">
        <v>5.84</v>
      </c>
      <c r="K45" s="4">
        <v>0.85799999999999998</v>
      </c>
      <c r="L45" s="4">
        <v>8.2604000000000006</v>
      </c>
      <c r="M45" s="4">
        <v>3.2955000000000001</v>
      </c>
      <c r="N45" s="4">
        <v>33.052</v>
      </c>
      <c r="O45" s="4">
        <v>6.2634999999999996</v>
      </c>
      <c r="P45" s="4">
        <v>39.299999999999997</v>
      </c>
      <c r="Q45" s="4">
        <v>24.891500000000001</v>
      </c>
      <c r="R45" s="4">
        <v>4.7169999999999996</v>
      </c>
      <c r="S45" s="4">
        <v>29.6</v>
      </c>
      <c r="T45" s="4">
        <v>23972.608</v>
      </c>
      <c r="W45" s="4">
        <v>0</v>
      </c>
      <c r="X45" s="4">
        <v>5.0133999999999999</v>
      </c>
      <c r="Y45" s="4">
        <v>11.9</v>
      </c>
      <c r="Z45" s="4">
        <v>849</v>
      </c>
      <c r="AA45" s="4">
        <v>871</v>
      </c>
      <c r="AB45" s="4">
        <v>876</v>
      </c>
      <c r="AC45" s="4">
        <v>62</v>
      </c>
      <c r="AD45" s="4">
        <v>5.25</v>
      </c>
      <c r="AE45" s="4">
        <v>0.12</v>
      </c>
      <c r="AF45" s="4">
        <v>980</v>
      </c>
      <c r="AG45" s="4">
        <v>-15</v>
      </c>
      <c r="AH45" s="4">
        <v>14.048951000000001</v>
      </c>
      <c r="AI45" s="4">
        <v>11</v>
      </c>
      <c r="AJ45" s="4">
        <v>191</v>
      </c>
      <c r="AK45" s="4">
        <v>140</v>
      </c>
      <c r="AL45" s="4">
        <v>3.1</v>
      </c>
      <c r="AM45" s="4">
        <v>195</v>
      </c>
      <c r="AN45" s="4" t="s">
        <v>155</v>
      </c>
      <c r="AO45" s="4">
        <v>0</v>
      </c>
      <c r="AP45" s="5"/>
      <c r="BA45" s="4">
        <v>14.023</v>
      </c>
      <c r="BB45" s="4">
        <v>12.55</v>
      </c>
      <c r="BC45" s="4">
        <v>0.9</v>
      </c>
      <c r="BD45" s="4">
        <v>16.547999999999998</v>
      </c>
      <c r="BE45" s="4">
        <v>1794.9670000000001</v>
      </c>
      <c r="BF45" s="4">
        <v>455.77300000000002</v>
      </c>
      <c r="BG45" s="4">
        <v>0.752</v>
      </c>
      <c r="BH45" s="4">
        <v>0.14299999999999999</v>
      </c>
      <c r="BI45" s="4">
        <v>0.89500000000000002</v>
      </c>
      <c r="BJ45" s="4">
        <v>0.56599999999999995</v>
      </c>
      <c r="BK45" s="4">
        <v>0.107</v>
      </c>
      <c r="BL45" s="4">
        <v>0.67400000000000004</v>
      </c>
      <c r="BM45" s="4">
        <v>172.26169999999999</v>
      </c>
      <c r="BQ45" s="4">
        <v>792.10500000000002</v>
      </c>
      <c r="BR45" s="4">
        <v>0.20265</v>
      </c>
      <c r="BS45" s="4">
        <v>-5</v>
      </c>
      <c r="BT45" s="4">
        <v>-4.9000000000000002E-2</v>
      </c>
      <c r="BU45" s="4">
        <v>4.9522680000000001</v>
      </c>
      <c r="BV45" s="4">
        <v>-0.98980000000000001</v>
      </c>
      <c r="BW45" s="4">
        <f t="shared" si="14"/>
        <v>1.3083892055999999</v>
      </c>
      <c r="BY45" s="4">
        <f t="shared" si="10"/>
        <v>6551.3091771099735</v>
      </c>
      <c r="BZ45" s="4">
        <f t="shared" si="11"/>
        <v>1663.490101811868</v>
      </c>
      <c r="CA45" s="4">
        <f t="shared" si="12"/>
        <v>2.0657989780559998</v>
      </c>
      <c r="CB45" s="4">
        <f t="shared" si="13"/>
        <v>649.1985255515915</v>
      </c>
    </row>
    <row r="46" spans="1:80" x14ac:dyDescent="0.25">
      <c r="A46" s="2">
        <v>42067</v>
      </c>
      <c r="B46" s="3">
        <v>2.6920138888888889E-2</v>
      </c>
      <c r="C46" s="4">
        <v>9.4920000000000009</v>
      </c>
      <c r="D46" s="4">
        <v>4.1707000000000001</v>
      </c>
      <c r="E46" s="4">
        <v>41706.93507</v>
      </c>
      <c r="F46" s="4">
        <v>47.1</v>
      </c>
      <c r="G46" s="4">
        <v>7.3</v>
      </c>
      <c r="H46" s="4">
        <v>23223.1</v>
      </c>
      <c r="J46" s="4">
        <v>5.0599999999999996</v>
      </c>
      <c r="K46" s="4">
        <v>0.85680000000000001</v>
      </c>
      <c r="L46" s="4">
        <v>8.1327999999999996</v>
      </c>
      <c r="M46" s="4">
        <v>3.5735000000000001</v>
      </c>
      <c r="N46" s="4">
        <v>40.3705</v>
      </c>
      <c r="O46" s="4">
        <v>6.2546999999999997</v>
      </c>
      <c r="P46" s="4">
        <v>46.6</v>
      </c>
      <c r="Q46" s="4">
        <v>30.402999999999999</v>
      </c>
      <c r="R46" s="4">
        <v>4.7103999999999999</v>
      </c>
      <c r="S46" s="4">
        <v>35.1</v>
      </c>
      <c r="T46" s="4">
        <v>23223.119999999999</v>
      </c>
      <c r="W46" s="4">
        <v>0</v>
      </c>
      <c r="X46" s="4">
        <v>4.3338999999999999</v>
      </c>
      <c r="Y46" s="4">
        <v>12</v>
      </c>
      <c r="Z46" s="4">
        <v>849</v>
      </c>
      <c r="AA46" s="4">
        <v>872</v>
      </c>
      <c r="AB46" s="4">
        <v>876</v>
      </c>
      <c r="AC46" s="4">
        <v>62</v>
      </c>
      <c r="AD46" s="4">
        <v>5.25</v>
      </c>
      <c r="AE46" s="4">
        <v>0.12</v>
      </c>
      <c r="AF46" s="4">
        <v>980</v>
      </c>
      <c r="AG46" s="4">
        <v>-15</v>
      </c>
      <c r="AH46" s="4">
        <v>14</v>
      </c>
      <c r="AI46" s="4">
        <v>11</v>
      </c>
      <c r="AJ46" s="4">
        <v>191</v>
      </c>
      <c r="AK46" s="4">
        <v>140</v>
      </c>
      <c r="AL46" s="4">
        <v>3.5</v>
      </c>
      <c r="AM46" s="4">
        <v>195</v>
      </c>
      <c r="AN46" s="4" t="s">
        <v>155</v>
      </c>
      <c r="AO46" s="4">
        <v>0</v>
      </c>
      <c r="AP46" s="5"/>
      <c r="BA46" s="4">
        <v>14.023</v>
      </c>
      <c r="BB46" s="4">
        <v>12.43</v>
      </c>
      <c r="BC46" s="4">
        <v>0.89</v>
      </c>
      <c r="BD46" s="4">
        <v>16.713000000000001</v>
      </c>
      <c r="BE46" s="4">
        <v>1757.6959999999999</v>
      </c>
      <c r="BF46" s="4">
        <v>491.55599999999998</v>
      </c>
      <c r="BG46" s="4">
        <v>0.91400000000000003</v>
      </c>
      <c r="BH46" s="4">
        <v>0.14199999999999999</v>
      </c>
      <c r="BI46" s="4">
        <v>1.0549999999999999</v>
      </c>
      <c r="BJ46" s="4">
        <v>0.68799999999999994</v>
      </c>
      <c r="BK46" s="4">
        <v>0.107</v>
      </c>
      <c r="BL46" s="4">
        <v>0.79500000000000004</v>
      </c>
      <c r="BM46" s="4">
        <v>165.9761</v>
      </c>
      <c r="BQ46" s="4">
        <v>681.06299999999999</v>
      </c>
      <c r="BR46" s="4">
        <v>0.226851</v>
      </c>
      <c r="BS46" s="4">
        <v>-5</v>
      </c>
      <c r="BT46" s="4">
        <v>-4.7100000000000003E-2</v>
      </c>
      <c r="BU46" s="4">
        <v>5.5436750000000004</v>
      </c>
      <c r="BV46" s="4">
        <v>-0.95141799999999999</v>
      </c>
      <c r="BW46" s="4">
        <f t="shared" si="14"/>
        <v>1.464638935</v>
      </c>
      <c r="BY46" s="4">
        <f t="shared" si="10"/>
        <v>7181.3982897535998</v>
      </c>
      <c r="BZ46" s="4">
        <f t="shared" si="11"/>
        <v>2008.3446840170998</v>
      </c>
      <c r="CA46" s="4">
        <f t="shared" si="12"/>
        <v>2.8109536708</v>
      </c>
      <c r="CB46" s="4">
        <f t="shared" si="13"/>
        <v>700.20946024346756</v>
      </c>
    </row>
    <row r="47" spans="1:80" x14ac:dyDescent="0.25">
      <c r="A47" s="2">
        <v>42067</v>
      </c>
      <c r="B47" s="3">
        <v>2.6931712962962959E-2</v>
      </c>
      <c r="C47" s="4">
        <v>9.3859999999999992</v>
      </c>
      <c r="D47" s="4">
        <v>4.3883999999999999</v>
      </c>
      <c r="E47" s="4">
        <v>43883.707869999998</v>
      </c>
      <c r="F47" s="4">
        <v>52.9</v>
      </c>
      <c r="G47" s="4">
        <v>7.2</v>
      </c>
      <c r="H47" s="4">
        <v>22856.2</v>
      </c>
      <c r="J47" s="4">
        <v>4.59</v>
      </c>
      <c r="K47" s="4">
        <v>0.85580000000000001</v>
      </c>
      <c r="L47" s="4">
        <v>8.0325000000000006</v>
      </c>
      <c r="M47" s="4">
        <v>3.7555000000000001</v>
      </c>
      <c r="N47" s="4">
        <v>45.246200000000002</v>
      </c>
      <c r="O47" s="4">
        <v>6.1692999999999998</v>
      </c>
      <c r="P47" s="4">
        <v>51.4</v>
      </c>
      <c r="Q47" s="4">
        <v>34.075000000000003</v>
      </c>
      <c r="R47" s="4">
        <v>4.6460999999999997</v>
      </c>
      <c r="S47" s="4">
        <v>38.700000000000003</v>
      </c>
      <c r="T47" s="4">
        <v>22856.206699999999</v>
      </c>
      <c r="W47" s="4">
        <v>0</v>
      </c>
      <c r="X47" s="4">
        <v>3.9251999999999998</v>
      </c>
      <c r="Y47" s="4">
        <v>11.9</v>
      </c>
      <c r="Z47" s="4">
        <v>852</v>
      </c>
      <c r="AA47" s="4">
        <v>876</v>
      </c>
      <c r="AB47" s="4">
        <v>881</v>
      </c>
      <c r="AC47" s="4">
        <v>62</v>
      </c>
      <c r="AD47" s="4">
        <v>5.25</v>
      </c>
      <c r="AE47" s="4">
        <v>0.12</v>
      </c>
      <c r="AF47" s="4">
        <v>980</v>
      </c>
      <c r="AG47" s="4">
        <v>-15</v>
      </c>
      <c r="AH47" s="4">
        <v>14</v>
      </c>
      <c r="AI47" s="4">
        <v>11</v>
      </c>
      <c r="AJ47" s="4">
        <v>191</v>
      </c>
      <c r="AK47" s="4">
        <v>139.1</v>
      </c>
      <c r="AL47" s="4">
        <v>2.9</v>
      </c>
      <c r="AM47" s="4">
        <v>195</v>
      </c>
      <c r="AN47" s="4" t="s">
        <v>155</v>
      </c>
      <c r="AO47" s="4">
        <v>0</v>
      </c>
      <c r="AP47" s="5"/>
      <c r="BA47" s="4">
        <v>14.023</v>
      </c>
      <c r="BB47" s="4">
        <v>12.36</v>
      </c>
      <c r="BC47" s="4">
        <v>0.88</v>
      </c>
      <c r="BD47" s="4">
        <v>16.852</v>
      </c>
      <c r="BE47" s="4">
        <v>1730.441</v>
      </c>
      <c r="BF47" s="4">
        <v>514.93700000000001</v>
      </c>
      <c r="BG47" s="4">
        <v>1.0209999999999999</v>
      </c>
      <c r="BH47" s="4">
        <v>0.13900000000000001</v>
      </c>
      <c r="BI47" s="4">
        <v>1.1599999999999999</v>
      </c>
      <c r="BJ47" s="4">
        <v>0.76900000000000002</v>
      </c>
      <c r="BK47" s="4">
        <v>0.105</v>
      </c>
      <c r="BL47" s="4">
        <v>0.874</v>
      </c>
      <c r="BM47" s="4">
        <v>162.82939999999999</v>
      </c>
      <c r="BQ47" s="4">
        <v>614.846</v>
      </c>
      <c r="BR47" s="4">
        <v>0.27074999999999999</v>
      </c>
      <c r="BS47" s="4">
        <v>-5</v>
      </c>
      <c r="BT47" s="4">
        <v>-4.795E-2</v>
      </c>
      <c r="BU47" s="4">
        <v>6.6164540000000001</v>
      </c>
      <c r="BV47" s="4">
        <v>-0.96858999999999995</v>
      </c>
      <c r="BW47" s="4">
        <f t="shared" si="14"/>
        <v>1.7480671468</v>
      </c>
      <c r="BY47" s="4">
        <f t="shared" si="10"/>
        <v>8438.1954745697185</v>
      </c>
      <c r="BZ47" s="4">
        <f t="shared" si="11"/>
        <v>2511.0009893943261</v>
      </c>
      <c r="CA47" s="4">
        <f t="shared" si="12"/>
        <v>3.749895153862</v>
      </c>
      <c r="CB47" s="4">
        <f t="shared" si="13"/>
        <v>819.86581179512359</v>
      </c>
    </row>
    <row r="48" spans="1:80" x14ac:dyDescent="0.25">
      <c r="A48" s="2">
        <v>42067</v>
      </c>
      <c r="B48" s="3">
        <v>2.6943287037037036E-2</v>
      </c>
      <c r="C48" s="4">
        <v>9.4109999999999996</v>
      </c>
      <c r="D48" s="4">
        <v>4.3929</v>
      </c>
      <c r="E48" s="4">
        <v>43928.715369999998</v>
      </c>
      <c r="F48" s="4">
        <v>61.3</v>
      </c>
      <c r="G48" s="4">
        <v>7.1</v>
      </c>
      <c r="H48" s="4">
        <v>22512.1</v>
      </c>
      <c r="J48" s="4">
        <v>4.33</v>
      </c>
      <c r="K48" s="4">
        <v>0.85580000000000001</v>
      </c>
      <c r="L48" s="4">
        <v>8.0545000000000009</v>
      </c>
      <c r="M48" s="4">
        <v>3.7595999999999998</v>
      </c>
      <c r="N48" s="4">
        <v>52.501300000000001</v>
      </c>
      <c r="O48" s="4">
        <v>6.0763999999999996</v>
      </c>
      <c r="P48" s="4">
        <v>58.6</v>
      </c>
      <c r="Q48" s="4">
        <v>39.538800000000002</v>
      </c>
      <c r="R48" s="4">
        <v>4.5761000000000003</v>
      </c>
      <c r="S48" s="4">
        <v>44.1</v>
      </c>
      <c r="T48" s="4">
        <v>22512.1348</v>
      </c>
      <c r="W48" s="4">
        <v>0</v>
      </c>
      <c r="X48" s="4">
        <v>3.7035</v>
      </c>
      <c r="Y48" s="4">
        <v>12</v>
      </c>
      <c r="Z48" s="4">
        <v>852</v>
      </c>
      <c r="AA48" s="4">
        <v>877</v>
      </c>
      <c r="AB48" s="4">
        <v>881</v>
      </c>
      <c r="AC48" s="4">
        <v>62</v>
      </c>
      <c r="AD48" s="4">
        <v>5.25</v>
      </c>
      <c r="AE48" s="4">
        <v>0.12</v>
      </c>
      <c r="AF48" s="4">
        <v>980</v>
      </c>
      <c r="AG48" s="4">
        <v>-15</v>
      </c>
      <c r="AH48" s="4">
        <v>14</v>
      </c>
      <c r="AI48" s="4">
        <v>11</v>
      </c>
      <c r="AJ48" s="4">
        <v>191</v>
      </c>
      <c r="AK48" s="4">
        <v>139.9</v>
      </c>
      <c r="AL48" s="4">
        <v>2.7</v>
      </c>
      <c r="AM48" s="4">
        <v>195</v>
      </c>
      <c r="AN48" s="4" t="s">
        <v>155</v>
      </c>
      <c r="AO48" s="4">
        <v>0</v>
      </c>
      <c r="AP48" s="5"/>
      <c r="BA48" s="4">
        <v>14.023</v>
      </c>
      <c r="BB48" s="4">
        <v>12.36</v>
      </c>
      <c r="BC48" s="4">
        <v>0.88</v>
      </c>
      <c r="BD48" s="4">
        <v>16.846</v>
      </c>
      <c r="BE48" s="4">
        <v>1736.2139999999999</v>
      </c>
      <c r="BF48" s="4">
        <v>515.79899999999998</v>
      </c>
      <c r="BG48" s="4">
        <v>1.1850000000000001</v>
      </c>
      <c r="BH48" s="4">
        <v>0.13700000000000001</v>
      </c>
      <c r="BI48" s="4">
        <v>1.3220000000000001</v>
      </c>
      <c r="BJ48" s="4">
        <v>0.89300000000000002</v>
      </c>
      <c r="BK48" s="4">
        <v>0.10299999999999999</v>
      </c>
      <c r="BL48" s="4">
        <v>0.996</v>
      </c>
      <c r="BM48" s="4">
        <v>160.47389999999999</v>
      </c>
      <c r="BQ48" s="4">
        <v>580.46100000000001</v>
      </c>
      <c r="BR48" s="4">
        <v>0.29293000000000002</v>
      </c>
      <c r="BS48" s="4">
        <v>-5</v>
      </c>
      <c r="BT48" s="4">
        <v>-4.5152999999999999E-2</v>
      </c>
      <c r="BU48" s="4">
        <v>7.1584789999999998</v>
      </c>
      <c r="BV48" s="4">
        <v>-0.91208800000000001</v>
      </c>
      <c r="BW48" s="4">
        <f t="shared" si="14"/>
        <v>1.8912701517999999</v>
      </c>
      <c r="BY48" s="4">
        <f t="shared" si="10"/>
        <v>9159.9161249189219</v>
      </c>
      <c r="BZ48" s="4">
        <f t="shared" si="11"/>
        <v>2721.2518602643768</v>
      </c>
      <c r="CA48" s="4">
        <f t="shared" si="12"/>
        <v>4.7112885275389997</v>
      </c>
      <c r="CB48" s="4">
        <f t="shared" si="13"/>
        <v>874.19802187375399</v>
      </c>
    </row>
    <row r="49" spans="1:80" x14ac:dyDescent="0.25">
      <c r="A49" s="2">
        <v>42067</v>
      </c>
      <c r="B49" s="3">
        <v>2.6954861111111107E-2</v>
      </c>
      <c r="C49" s="4">
        <v>9.5299999999999994</v>
      </c>
      <c r="D49" s="4">
        <v>4.2534999999999998</v>
      </c>
      <c r="E49" s="4">
        <v>42534.76427</v>
      </c>
      <c r="F49" s="4">
        <v>66.7</v>
      </c>
      <c r="G49" s="4">
        <v>7</v>
      </c>
      <c r="H49" s="4">
        <v>22176.7</v>
      </c>
      <c r="J49" s="4">
        <v>4.0999999999999996</v>
      </c>
      <c r="K49" s="4">
        <v>0.85660000000000003</v>
      </c>
      <c r="L49" s="4">
        <v>8.1637000000000004</v>
      </c>
      <c r="M49" s="4">
        <v>3.6435</v>
      </c>
      <c r="N49" s="4">
        <v>57.172499999999999</v>
      </c>
      <c r="O49" s="4">
        <v>5.9961000000000002</v>
      </c>
      <c r="P49" s="4">
        <v>63.2</v>
      </c>
      <c r="Q49" s="4">
        <v>42.9955</v>
      </c>
      <c r="R49" s="4">
        <v>4.5092999999999996</v>
      </c>
      <c r="S49" s="4">
        <v>47.5</v>
      </c>
      <c r="T49" s="4">
        <v>22176.744699999999</v>
      </c>
      <c r="W49" s="4">
        <v>0</v>
      </c>
      <c r="X49" s="4">
        <v>3.512</v>
      </c>
      <c r="Y49" s="4">
        <v>12</v>
      </c>
      <c r="Z49" s="4">
        <v>851</v>
      </c>
      <c r="AA49" s="4">
        <v>876</v>
      </c>
      <c r="AB49" s="4">
        <v>880</v>
      </c>
      <c r="AC49" s="4">
        <v>62</v>
      </c>
      <c r="AD49" s="4">
        <v>4.84</v>
      </c>
      <c r="AE49" s="4">
        <v>0.11</v>
      </c>
      <c r="AF49" s="4">
        <v>980</v>
      </c>
      <c r="AG49" s="4">
        <v>-16</v>
      </c>
      <c r="AH49" s="4">
        <v>14.955690000000001</v>
      </c>
      <c r="AI49" s="4">
        <v>11</v>
      </c>
      <c r="AJ49" s="4">
        <v>191</v>
      </c>
      <c r="AK49" s="4">
        <v>139</v>
      </c>
      <c r="AL49" s="4">
        <v>2.9</v>
      </c>
      <c r="AM49" s="4">
        <v>195</v>
      </c>
      <c r="AN49" s="4" t="s">
        <v>155</v>
      </c>
      <c r="AO49" s="4">
        <v>0</v>
      </c>
      <c r="AP49" s="5"/>
      <c r="BA49" s="4">
        <v>14.023</v>
      </c>
      <c r="BB49" s="4">
        <v>12.43</v>
      </c>
      <c r="BC49" s="4">
        <v>0.89</v>
      </c>
      <c r="BD49" s="4">
        <v>16.742000000000001</v>
      </c>
      <c r="BE49" s="4">
        <v>1764.8430000000001</v>
      </c>
      <c r="BF49" s="4">
        <v>501.31900000000002</v>
      </c>
      <c r="BG49" s="4">
        <v>1.294</v>
      </c>
      <c r="BH49" s="4">
        <v>0.13600000000000001</v>
      </c>
      <c r="BI49" s="4">
        <v>1.43</v>
      </c>
      <c r="BJ49" s="4">
        <v>0.97299999999999998</v>
      </c>
      <c r="BK49" s="4">
        <v>0.10199999999999999</v>
      </c>
      <c r="BL49" s="4">
        <v>1.075</v>
      </c>
      <c r="BM49" s="4">
        <v>158.53970000000001</v>
      </c>
      <c r="BQ49" s="4">
        <v>552.04600000000005</v>
      </c>
      <c r="BR49" s="4">
        <v>0.299734</v>
      </c>
      <c r="BS49" s="4">
        <v>-5</v>
      </c>
      <c r="BT49" s="4">
        <v>-4.4044E-2</v>
      </c>
      <c r="BU49" s="4">
        <v>7.3247530000000003</v>
      </c>
      <c r="BV49" s="4">
        <v>-0.88969500000000001</v>
      </c>
      <c r="BW49" s="4">
        <f t="shared" si="14"/>
        <v>1.9351997426000001</v>
      </c>
      <c r="BY49" s="4">
        <f t="shared" si="10"/>
        <v>9527.2277863201234</v>
      </c>
      <c r="BZ49" s="4">
        <f t="shared" si="11"/>
        <v>2706.2918948655592</v>
      </c>
      <c r="CA49" s="4">
        <f t="shared" si="12"/>
        <v>5.2525877010530007</v>
      </c>
      <c r="CB49" s="4">
        <f t="shared" si="13"/>
        <v>883.72201297071024</v>
      </c>
    </row>
    <row r="50" spans="1:80" x14ac:dyDescent="0.25">
      <c r="A50" s="2">
        <v>42067</v>
      </c>
      <c r="B50" s="3">
        <v>2.6966435185185184E-2</v>
      </c>
      <c r="C50" s="4">
        <v>9.5389999999999997</v>
      </c>
      <c r="D50" s="4">
        <v>4.0953999999999997</v>
      </c>
      <c r="E50" s="4">
        <v>40953.549780000001</v>
      </c>
      <c r="F50" s="4">
        <v>67.900000000000006</v>
      </c>
      <c r="G50" s="4">
        <v>7</v>
      </c>
      <c r="H50" s="4">
        <v>21963.4</v>
      </c>
      <c r="J50" s="4">
        <v>4</v>
      </c>
      <c r="K50" s="4">
        <v>0.85819999999999996</v>
      </c>
      <c r="L50" s="4">
        <v>8.1865000000000006</v>
      </c>
      <c r="M50" s="4">
        <v>3.5146999999999999</v>
      </c>
      <c r="N50" s="4">
        <v>58.272399999999998</v>
      </c>
      <c r="O50" s="4">
        <v>6.0075000000000003</v>
      </c>
      <c r="P50" s="4">
        <v>64.3</v>
      </c>
      <c r="Q50" s="4">
        <v>43.819899999999997</v>
      </c>
      <c r="R50" s="4">
        <v>4.5175000000000001</v>
      </c>
      <c r="S50" s="4">
        <v>48.3</v>
      </c>
      <c r="T50" s="4">
        <v>21963.443599999999</v>
      </c>
      <c r="W50" s="4">
        <v>0</v>
      </c>
      <c r="X50" s="4">
        <v>3.4327999999999999</v>
      </c>
      <c r="Y50" s="4">
        <v>12</v>
      </c>
      <c r="Z50" s="4">
        <v>850</v>
      </c>
      <c r="AA50" s="4">
        <v>871</v>
      </c>
      <c r="AB50" s="4">
        <v>879</v>
      </c>
      <c r="AC50" s="4">
        <v>62</v>
      </c>
      <c r="AD50" s="4">
        <v>4.83</v>
      </c>
      <c r="AE50" s="4">
        <v>0.11</v>
      </c>
      <c r="AF50" s="4">
        <v>980</v>
      </c>
      <c r="AG50" s="4">
        <v>-16</v>
      </c>
      <c r="AH50" s="4">
        <v>14.044955</v>
      </c>
      <c r="AI50" s="4">
        <v>11</v>
      </c>
      <c r="AJ50" s="4">
        <v>191</v>
      </c>
      <c r="AK50" s="4">
        <v>139</v>
      </c>
      <c r="AL50" s="4">
        <v>2.8</v>
      </c>
      <c r="AM50" s="4">
        <v>195</v>
      </c>
      <c r="AN50" s="4" t="s">
        <v>155</v>
      </c>
      <c r="AO50" s="4">
        <v>0</v>
      </c>
      <c r="AP50" s="5"/>
      <c r="BA50" s="4">
        <v>14.023</v>
      </c>
      <c r="BB50" s="4">
        <v>12.58</v>
      </c>
      <c r="BC50" s="4">
        <v>0.9</v>
      </c>
      <c r="BD50" s="4">
        <v>16.521999999999998</v>
      </c>
      <c r="BE50" s="4">
        <v>1786.0440000000001</v>
      </c>
      <c r="BF50" s="4">
        <v>488.03800000000001</v>
      </c>
      <c r="BG50" s="4">
        <v>1.331</v>
      </c>
      <c r="BH50" s="4">
        <v>0.13700000000000001</v>
      </c>
      <c r="BI50" s="4">
        <v>1.4690000000000001</v>
      </c>
      <c r="BJ50" s="4">
        <v>1.0009999999999999</v>
      </c>
      <c r="BK50" s="4">
        <v>0.10299999999999999</v>
      </c>
      <c r="BL50" s="4">
        <v>1.1040000000000001</v>
      </c>
      <c r="BM50" s="4">
        <v>158.4573</v>
      </c>
      <c r="BQ50" s="4">
        <v>544.55700000000002</v>
      </c>
      <c r="BR50" s="4">
        <v>0.29331499999999999</v>
      </c>
      <c r="BS50" s="4">
        <v>-5</v>
      </c>
      <c r="BT50" s="4">
        <v>-4.3999999999999997E-2</v>
      </c>
      <c r="BU50" s="4">
        <v>7.1678769999999998</v>
      </c>
      <c r="BV50" s="4">
        <v>-0.88880000000000003</v>
      </c>
      <c r="BW50" s="4">
        <f t="shared" si="14"/>
        <v>1.8937531033999999</v>
      </c>
      <c r="BY50" s="4">
        <f t="shared" si="10"/>
        <v>9435.1799132293563</v>
      </c>
      <c r="BZ50" s="4">
        <f t="shared" si="11"/>
        <v>2578.1707138752618</v>
      </c>
      <c r="CA50" s="4">
        <f t="shared" si="12"/>
        <v>5.2880080743489986</v>
      </c>
      <c r="CB50" s="4">
        <f t="shared" si="13"/>
        <v>864.34565391174806</v>
      </c>
    </row>
    <row r="51" spans="1:80" x14ac:dyDescent="0.25">
      <c r="A51" s="2">
        <v>42067</v>
      </c>
      <c r="B51" s="3">
        <v>2.6978009259259261E-2</v>
      </c>
      <c r="C51" s="4">
        <v>9.6549999999999994</v>
      </c>
      <c r="D51" s="4">
        <v>4.0003000000000002</v>
      </c>
      <c r="E51" s="4">
        <v>40002.585200000001</v>
      </c>
      <c r="F51" s="4">
        <v>70.099999999999994</v>
      </c>
      <c r="G51" s="4">
        <v>7</v>
      </c>
      <c r="H51" s="4">
        <v>21526.9</v>
      </c>
      <c r="J51" s="4">
        <v>3.9</v>
      </c>
      <c r="K51" s="4">
        <v>0.85860000000000003</v>
      </c>
      <c r="L51" s="4">
        <v>8.2901000000000007</v>
      </c>
      <c r="M51" s="4">
        <v>3.4346999999999999</v>
      </c>
      <c r="N51" s="4">
        <v>60.183300000000003</v>
      </c>
      <c r="O51" s="4">
        <v>6.0103999999999997</v>
      </c>
      <c r="P51" s="4">
        <v>66.2</v>
      </c>
      <c r="Q51" s="4">
        <v>45.256900000000002</v>
      </c>
      <c r="R51" s="4">
        <v>4.5197000000000003</v>
      </c>
      <c r="S51" s="4">
        <v>49.8</v>
      </c>
      <c r="T51" s="4">
        <v>21526.9123</v>
      </c>
      <c r="W51" s="4">
        <v>0</v>
      </c>
      <c r="X51" s="4">
        <v>3.3487</v>
      </c>
      <c r="Y51" s="4">
        <v>12</v>
      </c>
      <c r="Z51" s="4">
        <v>849</v>
      </c>
      <c r="AA51" s="4">
        <v>870</v>
      </c>
      <c r="AB51" s="4">
        <v>879</v>
      </c>
      <c r="AC51" s="4">
        <v>62</v>
      </c>
      <c r="AD51" s="4">
        <v>4.83</v>
      </c>
      <c r="AE51" s="4">
        <v>0.11</v>
      </c>
      <c r="AF51" s="4">
        <v>980</v>
      </c>
      <c r="AG51" s="4">
        <v>-16</v>
      </c>
      <c r="AH51" s="4">
        <v>13.045954</v>
      </c>
      <c r="AI51" s="4">
        <v>11</v>
      </c>
      <c r="AJ51" s="4">
        <v>190</v>
      </c>
      <c r="AK51" s="4">
        <v>138</v>
      </c>
      <c r="AL51" s="4">
        <v>2.8</v>
      </c>
      <c r="AM51" s="4">
        <v>195</v>
      </c>
      <c r="AN51" s="4" t="s">
        <v>155</v>
      </c>
      <c r="AO51" s="4">
        <v>0</v>
      </c>
      <c r="AP51" s="5"/>
      <c r="BA51" s="4">
        <v>14.023</v>
      </c>
      <c r="BB51" s="4">
        <v>12.62</v>
      </c>
      <c r="BC51" s="4">
        <v>0.9</v>
      </c>
      <c r="BD51" s="4">
        <v>16.465</v>
      </c>
      <c r="BE51" s="4">
        <v>1811.2529999999999</v>
      </c>
      <c r="BF51" s="4">
        <v>477.63099999999997</v>
      </c>
      <c r="BG51" s="4">
        <v>1.377</v>
      </c>
      <c r="BH51" s="4">
        <v>0.13800000000000001</v>
      </c>
      <c r="BI51" s="4">
        <v>1.5149999999999999</v>
      </c>
      <c r="BJ51" s="4">
        <v>1.0349999999999999</v>
      </c>
      <c r="BK51" s="4">
        <v>0.10299999999999999</v>
      </c>
      <c r="BL51" s="4">
        <v>1.139</v>
      </c>
      <c r="BM51" s="4">
        <v>155.5333</v>
      </c>
      <c r="BQ51" s="4">
        <v>531.97400000000005</v>
      </c>
      <c r="BR51" s="4">
        <v>0.30444900000000003</v>
      </c>
      <c r="BS51" s="4">
        <v>-5</v>
      </c>
      <c r="BT51" s="4">
        <v>-4.4954000000000001E-2</v>
      </c>
      <c r="BU51" s="4">
        <v>7.4399610000000003</v>
      </c>
      <c r="BV51" s="4">
        <v>-0.90807199999999999</v>
      </c>
      <c r="BW51" s="4">
        <f t="shared" si="14"/>
        <v>1.9656376962</v>
      </c>
      <c r="BY51" s="4">
        <f t="shared" si="10"/>
        <v>9931.5552889950213</v>
      </c>
      <c r="BZ51" s="4">
        <f t="shared" si="11"/>
        <v>2618.9707811321668</v>
      </c>
      <c r="CA51" s="4">
        <f t="shared" si="12"/>
        <v>5.675165050995</v>
      </c>
      <c r="CB51" s="4">
        <f t="shared" si="13"/>
        <v>880.60004319918926</v>
      </c>
    </row>
    <row r="52" spans="1:80" x14ac:dyDescent="0.25">
      <c r="A52" s="2">
        <v>42067</v>
      </c>
      <c r="B52" s="3">
        <v>2.6989583333333334E-2</v>
      </c>
      <c r="C52" s="4">
        <v>9.7170000000000005</v>
      </c>
      <c r="D52" s="4">
        <v>3.8239999999999998</v>
      </c>
      <c r="E52" s="4">
        <v>38240.324189999999</v>
      </c>
      <c r="F52" s="4">
        <v>70.099999999999994</v>
      </c>
      <c r="G52" s="4">
        <v>7.1</v>
      </c>
      <c r="H52" s="4">
        <v>21480.799999999999</v>
      </c>
      <c r="J52" s="4">
        <v>3.9</v>
      </c>
      <c r="K52" s="4">
        <v>0.85980000000000001</v>
      </c>
      <c r="L52" s="4">
        <v>8.3547999999999991</v>
      </c>
      <c r="M52" s="4">
        <v>3.2879999999999998</v>
      </c>
      <c r="N52" s="4">
        <v>60.274500000000003</v>
      </c>
      <c r="O52" s="4">
        <v>6.0980999999999996</v>
      </c>
      <c r="P52" s="4">
        <v>66.400000000000006</v>
      </c>
      <c r="Q52" s="4">
        <v>45.389600000000002</v>
      </c>
      <c r="R52" s="4">
        <v>4.5921000000000003</v>
      </c>
      <c r="S52" s="4">
        <v>50</v>
      </c>
      <c r="T52" s="4">
        <v>21480.809399999998</v>
      </c>
      <c r="W52" s="4">
        <v>0</v>
      </c>
      <c r="X52" s="4">
        <v>3.3534000000000002</v>
      </c>
      <c r="Y52" s="4">
        <v>12</v>
      </c>
      <c r="Z52" s="4">
        <v>848</v>
      </c>
      <c r="AA52" s="4">
        <v>867</v>
      </c>
      <c r="AB52" s="4">
        <v>877</v>
      </c>
      <c r="AC52" s="4">
        <v>62</v>
      </c>
      <c r="AD52" s="4">
        <v>5.23</v>
      </c>
      <c r="AE52" s="4">
        <v>0.12</v>
      </c>
      <c r="AF52" s="4">
        <v>980</v>
      </c>
      <c r="AG52" s="4">
        <v>-15</v>
      </c>
      <c r="AH52" s="4">
        <v>13.953047</v>
      </c>
      <c r="AI52" s="4">
        <v>11</v>
      </c>
      <c r="AJ52" s="4">
        <v>190</v>
      </c>
      <c r="AK52" s="4">
        <v>139</v>
      </c>
      <c r="AL52" s="4">
        <v>2.7</v>
      </c>
      <c r="AM52" s="4">
        <v>195</v>
      </c>
      <c r="AN52" s="4" t="s">
        <v>155</v>
      </c>
      <c r="AO52" s="4">
        <v>0</v>
      </c>
      <c r="AP52" s="5"/>
      <c r="BA52" s="4">
        <v>14.023</v>
      </c>
      <c r="BB52" s="4">
        <v>12.73</v>
      </c>
      <c r="BC52" s="4">
        <v>0.91</v>
      </c>
      <c r="BD52" s="4">
        <v>16.300999999999998</v>
      </c>
      <c r="BE52" s="4">
        <v>1836.895</v>
      </c>
      <c r="BF52" s="4">
        <v>460.10899999999998</v>
      </c>
      <c r="BG52" s="4">
        <v>1.3879999999999999</v>
      </c>
      <c r="BH52" s="4">
        <v>0.14000000000000001</v>
      </c>
      <c r="BI52" s="4">
        <v>1.528</v>
      </c>
      <c r="BJ52" s="4">
        <v>1.0449999999999999</v>
      </c>
      <c r="BK52" s="4">
        <v>0.106</v>
      </c>
      <c r="BL52" s="4">
        <v>1.151</v>
      </c>
      <c r="BM52" s="4">
        <v>156.1771</v>
      </c>
      <c r="BQ52" s="4">
        <v>536.07500000000005</v>
      </c>
      <c r="BR52" s="4">
        <v>0.33263799999999999</v>
      </c>
      <c r="BS52" s="4">
        <v>-5</v>
      </c>
      <c r="BT52" s="4">
        <v>-4.5953000000000001E-2</v>
      </c>
      <c r="BU52" s="4">
        <v>8.1288499999999999</v>
      </c>
      <c r="BV52" s="4">
        <v>-0.92825199999999997</v>
      </c>
      <c r="BW52" s="4">
        <f t="shared" si="14"/>
        <v>2.1476421699999997</v>
      </c>
      <c r="BY52" s="4">
        <f t="shared" si="10"/>
        <v>11004.768969592749</v>
      </c>
      <c r="BZ52" s="4">
        <f t="shared" si="11"/>
        <v>2756.4957419070502</v>
      </c>
      <c r="CA52" s="4">
        <f t="shared" si="12"/>
        <v>6.260555760249999</v>
      </c>
      <c r="CB52" s="4">
        <f t="shared" si="13"/>
        <v>966.12010691393493</v>
      </c>
    </row>
    <row r="53" spans="1:80" x14ac:dyDescent="0.25">
      <c r="A53" s="2">
        <v>42067</v>
      </c>
      <c r="B53" s="3">
        <v>2.7001157407407408E-2</v>
      </c>
      <c r="C53" s="4">
        <v>9.7140000000000004</v>
      </c>
      <c r="D53" s="4">
        <v>3.8481000000000001</v>
      </c>
      <c r="E53" s="4">
        <v>38480.571199999998</v>
      </c>
      <c r="F53" s="4">
        <v>70</v>
      </c>
      <c r="G53" s="4">
        <v>7.2</v>
      </c>
      <c r="H53" s="4">
        <v>21478.3</v>
      </c>
      <c r="J53" s="4">
        <v>3.9</v>
      </c>
      <c r="K53" s="4">
        <v>0.85970000000000002</v>
      </c>
      <c r="L53" s="4">
        <v>8.3511000000000006</v>
      </c>
      <c r="M53" s="4">
        <v>3.3081</v>
      </c>
      <c r="N53" s="4">
        <v>60.183999999999997</v>
      </c>
      <c r="O53" s="4">
        <v>6.1896000000000004</v>
      </c>
      <c r="P53" s="4">
        <v>66.400000000000006</v>
      </c>
      <c r="Q53" s="4">
        <v>45.2605</v>
      </c>
      <c r="R53" s="4">
        <v>4.6547999999999998</v>
      </c>
      <c r="S53" s="4">
        <v>49.9</v>
      </c>
      <c r="T53" s="4">
        <v>21478.274099999999</v>
      </c>
      <c r="W53" s="4">
        <v>0</v>
      </c>
      <c r="X53" s="4">
        <v>3.3527</v>
      </c>
      <c r="Y53" s="4">
        <v>12</v>
      </c>
      <c r="Z53" s="4">
        <v>848</v>
      </c>
      <c r="AA53" s="4">
        <v>868</v>
      </c>
      <c r="AB53" s="4">
        <v>877</v>
      </c>
      <c r="AC53" s="4">
        <v>62</v>
      </c>
      <c r="AD53" s="4">
        <v>4.8499999999999996</v>
      </c>
      <c r="AE53" s="4">
        <v>0.11</v>
      </c>
      <c r="AF53" s="4">
        <v>980</v>
      </c>
      <c r="AG53" s="4">
        <v>-16</v>
      </c>
      <c r="AH53" s="4">
        <v>14</v>
      </c>
      <c r="AI53" s="4">
        <v>11</v>
      </c>
      <c r="AJ53" s="4">
        <v>191</v>
      </c>
      <c r="AK53" s="4">
        <v>139</v>
      </c>
      <c r="AL53" s="4">
        <v>2.9</v>
      </c>
      <c r="AM53" s="4">
        <v>195</v>
      </c>
      <c r="AN53" s="4" t="s">
        <v>155</v>
      </c>
      <c r="AO53" s="4">
        <v>0</v>
      </c>
      <c r="AP53" s="5"/>
      <c r="BA53" s="4">
        <v>14.023</v>
      </c>
      <c r="BB53" s="4">
        <v>12.72</v>
      </c>
      <c r="BC53" s="4">
        <v>0.91</v>
      </c>
      <c r="BD53" s="4">
        <v>16.323</v>
      </c>
      <c r="BE53" s="4">
        <v>1833.931</v>
      </c>
      <c r="BF53" s="4">
        <v>462.37400000000002</v>
      </c>
      <c r="BG53" s="4">
        <v>1.3839999999999999</v>
      </c>
      <c r="BH53" s="4">
        <v>0.14199999999999999</v>
      </c>
      <c r="BI53" s="4">
        <v>1.526</v>
      </c>
      <c r="BJ53" s="4">
        <v>1.0409999999999999</v>
      </c>
      <c r="BK53" s="4">
        <v>0.107</v>
      </c>
      <c r="BL53" s="4">
        <v>1.1479999999999999</v>
      </c>
      <c r="BM53" s="4">
        <v>155.97730000000001</v>
      </c>
      <c r="BQ53" s="4">
        <v>535.35</v>
      </c>
      <c r="BR53" s="4">
        <v>0.35304099999999999</v>
      </c>
      <c r="BS53" s="4">
        <v>-5</v>
      </c>
      <c r="BT53" s="4">
        <v>-4.1239999999999999E-2</v>
      </c>
      <c r="BU53" s="4">
        <v>8.6274379999999997</v>
      </c>
      <c r="BV53" s="4">
        <v>-0.83304299999999998</v>
      </c>
      <c r="BW53" s="4">
        <f t="shared" si="14"/>
        <v>2.2793691195999997</v>
      </c>
      <c r="BY53" s="4">
        <f t="shared" si="10"/>
        <v>11660.906861099385</v>
      </c>
      <c r="BZ53" s="4">
        <f t="shared" si="11"/>
        <v>2939.9689241274441</v>
      </c>
      <c r="CA53" s="4">
        <f t="shared" si="12"/>
        <v>6.6191171000459992</v>
      </c>
      <c r="CB53" s="4">
        <f t="shared" si="13"/>
        <v>1024.0658932047816</v>
      </c>
    </row>
    <row r="54" spans="1:80" x14ac:dyDescent="0.25">
      <c r="A54" s="2">
        <v>42067</v>
      </c>
      <c r="B54" s="3">
        <v>2.7012731481481481E-2</v>
      </c>
      <c r="C54" s="4">
        <v>9.6189999999999998</v>
      </c>
      <c r="D54" s="4">
        <v>4.1870000000000003</v>
      </c>
      <c r="E54" s="4">
        <v>41869.844960000002</v>
      </c>
      <c r="F54" s="4">
        <v>68.7</v>
      </c>
      <c r="G54" s="4">
        <v>7.3</v>
      </c>
      <c r="H54" s="4">
        <v>21343.8</v>
      </c>
      <c r="J54" s="4">
        <v>3.8</v>
      </c>
      <c r="K54" s="4">
        <v>0.85729999999999995</v>
      </c>
      <c r="L54" s="4">
        <v>8.2466000000000008</v>
      </c>
      <c r="M54" s="4">
        <v>3.5895999999999999</v>
      </c>
      <c r="N54" s="4">
        <v>58.889800000000001</v>
      </c>
      <c r="O54" s="4">
        <v>6.2512999999999996</v>
      </c>
      <c r="P54" s="4">
        <v>65.099999999999994</v>
      </c>
      <c r="Q54" s="4">
        <v>44.346699999999998</v>
      </c>
      <c r="R54" s="4">
        <v>4.7074999999999996</v>
      </c>
      <c r="S54" s="4">
        <v>49.1</v>
      </c>
      <c r="T54" s="4">
        <v>21343.797399999999</v>
      </c>
      <c r="W54" s="4">
        <v>0</v>
      </c>
      <c r="X54" s="4">
        <v>3.2578</v>
      </c>
      <c r="Y54" s="4">
        <v>12</v>
      </c>
      <c r="Z54" s="4">
        <v>849</v>
      </c>
      <c r="AA54" s="4">
        <v>870</v>
      </c>
      <c r="AB54" s="4">
        <v>877</v>
      </c>
      <c r="AC54" s="4">
        <v>62</v>
      </c>
      <c r="AD54" s="4">
        <v>5.23</v>
      </c>
      <c r="AE54" s="4">
        <v>0.12</v>
      </c>
      <c r="AF54" s="4">
        <v>980</v>
      </c>
      <c r="AG54" s="4">
        <v>-15</v>
      </c>
      <c r="AH54" s="4">
        <v>14</v>
      </c>
      <c r="AI54" s="4">
        <v>11</v>
      </c>
      <c r="AJ54" s="4">
        <v>191</v>
      </c>
      <c r="AK54" s="4">
        <v>139</v>
      </c>
      <c r="AL54" s="4">
        <v>2.7</v>
      </c>
      <c r="AM54" s="4">
        <v>195</v>
      </c>
      <c r="AN54" s="4" t="s">
        <v>155</v>
      </c>
      <c r="AO54" s="4">
        <v>0</v>
      </c>
      <c r="AP54" s="5"/>
      <c r="BA54" s="4">
        <v>14.023</v>
      </c>
      <c r="BB54" s="4">
        <v>12.5</v>
      </c>
      <c r="BC54" s="4">
        <v>0.89</v>
      </c>
      <c r="BD54" s="4">
        <v>16.643000000000001</v>
      </c>
      <c r="BE54" s="4">
        <v>1789.723</v>
      </c>
      <c r="BF54" s="4">
        <v>495.82299999999998</v>
      </c>
      <c r="BG54" s="4">
        <v>1.3380000000000001</v>
      </c>
      <c r="BH54" s="4">
        <v>0.14199999999999999</v>
      </c>
      <c r="BI54" s="4">
        <v>1.48</v>
      </c>
      <c r="BJ54" s="4">
        <v>1.008</v>
      </c>
      <c r="BK54" s="4">
        <v>0.107</v>
      </c>
      <c r="BL54" s="4">
        <v>1.115</v>
      </c>
      <c r="BM54" s="4">
        <v>153.17949999999999</v>
      </c>
      <c r="BQ54" s="4">
        <v>514.08000000000004</v>
      </c>
      <c r="BR54" s="4">
        <v>0.29211999999999999</v>
      </c>
      <c r="BS54" s="4">
        <v>-5</v>
      </c>
      <c r="BT54" s="4">
        <v>-4.2903999999999998E-2</v>
      </c>
      <c r="BU54" s="4">
        <v>7.1386820000000002</v>
      </c>
      <c r="BV54" s="4">
        <v>-0.86666100000000001</v>
      </c>
      <c r="BW54" s="4">
        <f t="shared" si="14"/>
        <v>1.8860397844000001</v>
      </c>
      <c r="BY54" s="4">
        <f t="shared" si="10"/>
        <v>9416.1061000683821</v>
      </c>
      <c r="BZ54" s="4">
        <f t="shared" si="11"/>
        <v>2608.6282485357819</v>
      </c>
      <c r="CA54" s="4">
        <f t="shared" si="12"/>
        <v>5.3032983030720002</v>
      </c>
      <c r="CB54" s="4">
        <f t="shared" si="13"/>
        <v>832.15330169785898</v>
      </c>
    </row>
    <row r="55" spans="1:80" x14ac:dyDescent="0.25">
      <c r="A55" s="2">
        <v>42067</v>
      </c>
      <c r="B55" s="3">
        <v>2.7024305555555555E-2</v>
      </c>
      <c r="C55" s="4">
        <v>9.3529999999999998</v>
      </c>
      <c r="D55" s="4">
        <v>4.4897999999999998</v>
      </c>
      <c r="E55" s="4">
        <v>44898</v>
      </c>
      <c r="F55" s="4">
        <v>66.400000000000006</v>
      </c>
      <c r="G55" s="4">
        <v>7.4</v>
      </c>
      <c r="H55" s="4">
        <v>21478.2</v>
      </c>
      <c r="J55" s="4">
        <v>3.8</v>
      </c>
      <c r="K55" s="4">
        <v>0.85629999999999995</v>
      </c>
      <c r="L55" s="4">
        <v>8.0090000000000003</v>
      </c>
      <c r="M55" s="4">
        <v>3.8448000000000002</v>
      </c>
      <c r="N55" s="4">
        <v>56.868499999999997</v>
      </c>
      <c r="O55" s="4">
        <v>6.3296999999999999</v>
      </c>
      <c r="P55" s="4">
        <v>63.2</v>
      </c>
      <c r="Q55" s="4">
        <v>42.8277</v>
      </c>
      <c r="R55" s="4">
        <v>4.7668999999999997</v>
      </c>
      <c r="S55" s="4">
        <v>47.6</v>
      </c>
      <c r="T55" s="4">
        <v>21478.1819</v>
      </c>
      <c r="W55" s="4">
        <v>0</v>
      </c>
      <c r="X55" s="4">
        <v>3.2541000000000002</v>
      </c>
      <c r="Y55" s="4">
        <v>12</v>
      </c>
      <c r="Z55" s="4">
        <v>852</v>
      </c>
      <c r="AA55" s="4">
        <v>872</v>
      </c>
      <c r="AB55" s="4">
        <v>881</v>
      </c>
      <c r="AC55" s="4">
        <v>62</v>
      </c>
      <c r="AD55" s="4">
        <v>5.25</v>
      </c>
      <c r="AE55" s="4">
        <v>0.12</v>
      </c>
      <c r="AF55" s="4">
        <v>980</v>
      </c>
      <c r="AG55" s="4">
        <v>-15</v>
      </c>
      <c r="AH55" s="4">
        <v>14</v>
      </c>
      <c r="AI55" s="4">
        <v>11</v>
      </c>
      <c r="AJ55" s="4">
        <v>191</v>
      </c>
      <c r="AK55" s="4">
        <v>139</v>
      </c>
      <c r="AL55" s="4">
        <v>2.5</v>
      </c>
      <c r="AM55" s="4">
        <v>195</v>
      </c>
      <c r="AN55" s="4" t="s">
        <v>155</v>
      </c>
      <c r="AO55" s="4">
        <v>0</v>
      </c>
      <c r="AP55" s="5"/>
      <c r="BA55" s="4">
        <v>14.023</v>
      </c>
      <c r="BB55" s="4">
        <v>12.42</v>
      </c>
      <c r="BC55" s="4">
        <v>0.89</v>
      </c>
      <c r="BD55" s="4">
        <v>16.774999999999999</v>
      </c>
      <c r="BE55" s="4">
        <v>1734.28</v>
      </c>
      <c r="BF55" s="4">
        <v>529.89700000000005</v>
      </c>
      <c r="BG55" s="4">
        <v>1.29</v>
      </c>
      <c r="BH55" s="4">
        <v>0.14399999999999999</v>
      </c>
      <c r="BI55" s="4">
        <v>1.4330000000000001</v>
      </c>
      <c r="BJ55" s="4">
        <v>0.97099999999999997</v>
      </c>
      <c r="BK55" s="4">
        <v>0.108</v>
      </c>
      <c r="BL55" s="4">
        <v>1.079</v>
      </c>
      <c r="BM55" s="4">
        <v>153.80009999999999</v>
      </c>
      <c r="BQ55" s="4">
        <v>512.35299999999995</v>
      </c>
      <c r="BR55" s="4">
        <v>0.663713</v>
      </c>
      <c r="BS55" s="4">
        <v>-5</v>
      </c>
      <c r="BT55" s="4">
        <v>-4.2049000000000003E-2</v>
      </c>
      <c r="BU55" s="4">
        <v>16.219494000000001</v>
      </c>
      <c r="BV55" s="4">
        <v>-0.84938899999999995</v>
      </c>
      <c r="BW55" s="4">
        <f t="shared" si="14"/>
        <v>4.2851903148000003</v>
      </c>
      <c r="BY55" s="4">
        <f t="shared" si="10"/>
        <v>20731.179168033839</v>
      </c>
      <c r="BZ55" s="4">
        <f t="shared" si="11"/>
        <v>6334.2653133309659</v>
      </c>
      <c r="CA55" s="4">
        <f t="shared" si="12"/>
        <v>11.607107832738</v>
      </c>
      <c r="CB55" s="4">
        <f t="shared" si="13"/>
        <v>1898.3600071526935</v>
      </c>
    </row>
    <row r="56" spans="1:80" x14ac:dyDescent="0.25">
      <c r="A56" s="2">
        <v>42067</v>
      </c>
      <c r="B56" s="3">
        <v>2.7035879629629628E-2</v>
      </c>
      <c r="C56" s="4">
        <v>9.4039999999999999</v>
      </c>
      <c r="D56" s="4">
        <v>4.5430999999999999</v>
      </c>
      <c r="E56" s="4">
        <v>45430.567609999998</v>
      </c>
      <c r="F56" s="4">
        <v>66.400000000000006</v>
      </c>
      <c r="G56" s="4">
        <v>7.4</v>
      </c>
      <c r="H56" s="4">
        <v>21664.3</v>
      </c>
      <c r="J56" s="4">
        <v>3.8</v>
      </c>
      <c r="K56" s="4">
        <v>0.85529999999999995</v>
      </c>
      <c r="L56" s="4">
        <v>8.0440000000000005</v>
      </c>
      <c r="M56" s="4">
        <v>3.8858999999999999</v>
      </c>
      <c r="N56" s="4">
        <v>56.794800000000002</v>
      </c>
      <c r="O56" s="4">
        <v>6.3295000000000003</v>
      </c>
      <c r="P56" s="4">
        <v>63.1</v>
      </c>
      <c r="Q56" s="4">
        <v>42.772199999999998</v>
      </c>
      <c r="R56" s="4">
        <v>4.7667999999999999</v>
      </c>
      <c r="S56" s="4">
        <v>47.5</v>
      </c>
      <c r="T56" s="4">
        <v>21664.339</v>
      </c>
      <c r="W56" s="4">
        <v>0</v>
      </c>
      <c r="X56" s="4">
        <v>3.2503000000000002</v>
      </c>
      <c r="Y56" s="4">
        <v>11.9</v>
      </c>
      <c r="Z56" s="4">
        <v>854</v>
      </c>
      <c r="AA56" s="4">
        <v>874</v>
      </c>
      <c r="AB56" s="4">
        <v>881</v>
      </c>
      <c r="AC56" s="4">
        <v>62</v>
      </c>
      <c r="AD56" s="4">
        <v>5.25</v>
      </c>
      <c r="AE56" s="4">
        <v>0.12</v>
      </c>
      <c r="AF56" s="4">
        <v>980</v>
      </c>
      <c r="AG56" s="4">
        <v>-15</v>
      </c>
      <c r="AH56" s="4">
        <v>13.049950000000001</v>
      </c>
      <c r="AI56" s="4">
        <v>11</v>
      </c>
      <c r="AJ56" s="4">
        <v>191</v>
      </c>
      <c r="AK56" s="4">
        <v>139</v>
      </c>
      <c r="AL56" s="4">
        <v>2.9</v>
      </c>
      <c r="AM56" s="4">
        <v>195</v>
      </c>
      <c r="AN56" s="4" t="s">
        <v>155</v>
      </c>
      <c r="AO56" s="4">
        <v>0</v>
      </c>
      <c r="AP56" s="5"/>
      <c r="BA56" s="4">
        <v>14.023</v>
      </c>
      <c r="BB56" s="4">
        <v>12.32</v>
      </c>
      <c r="BC56" s="4">
        <v>0.88</v>
      </c>
      <c r="BD56" s="4">
        <v>16.911999999999999</v>
      </c>
      <c r="BE56" s="4">
        <v>1730.123</v>
      </c>
      <c r="BF56" s="4">
        <v>531.95000000000005</v>
      </c>
      <c r="BG56" s="4">
        <v>1.2789999999999999</v>
      </c>
      <c r="BH56" s="4">
        <v>0.14299999999999999</v>
      </c>
      <c r="BI56" s="4">
        <v>1.4219999999999999</v>
      </c>
      <c r="BJ56" s="4">
        <v>0.96299999999999997</v>
      </c>
      <c r="BK56" s="4">
        <v>0.107</v>
      </c>
      <c r="BL56" s="4">
        <v>1.071</v>
      </c>
      <c r="BM56" s="4">
        <v>154.08879999999999</v>
      </c>
      <c r="BQ56" s="4">
        <v>508.30900000000003</v>
      </c>
      <c r="BR56" s="4">
        <v>0.71435199999999999</v>
      </c>
      <c r="BS56" s="4">
        <v>-5</v>
      </c>
      <c r="BT56" s="4">
        <v>-4.1050000000000003E-2</v>
      </c>
      <c r="BU56" s="4">
        <v>17.456968</v>
      </c>
      <c r="BV56" s="4">
        <v>-0.82920899999999997</v>
      </c>
      <c r="BW56" s="4">
        <f t="shared" si="14"/>
        <v>4.6121309455999997</v>
      </c>
      <c r="BY56" s="4">
        <f t="shared" si="10"/>
        <v>22259.391261286168</v>
      </c>
      <c r="BZ56" s="4">
        <f t="shared" si="11"/>
        <v>6843.9545520412003</v>
      </c>
      <c r="CA56" s="4">
        <f t="shared" si="12"/>
        <v>12.389751355607999</v>
      </c>
      <c r="CB56" s="4">
        <f t="shared" si="13"/>
        <v>2047.0315938271422</v>
      </c>
    </row>
    <row r="57" spans="1:80" x14ac:dyDescent="0.25">
      <c r="A57" s="2">
        <v>42067</v>
      </c>
      <c r="B57" s="3">
        <v>2.7047453703703702E-2</v>
      </c>
      <c r="C57" s="4">
        <v>9.41</v>
      </c>
      <c r="D57" s="4">
        <v>4.4650999999999996</v>
      </c>
      <c r="E57" s="4">
        <v>44651.284870000003</v>
      </c>
      <c r="F57" s="4">
        <v>70.2</v>
      </c>
      <c r="G57" s="4">
        <v>8.5</v>
      </c>
      <c r="H57" s="4">
        <v>21421.4</v>
      </c>
      <c r="J57" s="4">
        <v>3.8</v>
      </c>
      <c r="K57" s="4">
        <v>0.85619999999999996</v>
      </c>
      <c r="L57" s="4">
        <v>8.0566999999999993</v>
      </c>
      <c r="M57" s="4">
        <v>3.823</v>
      </c>
      <c r="N57" s="4">
        <v>60.119300000000003</v>
      </c>
      <c r="O57" s="4">
        <v>7.2775999999999996</v>
      </c>
      <c r="P57" s="4">
        <v>67.400000000000006</v>
      </c>
      <c r="Q57" s="4">
        <v>45.2759</v>
      </c>
      <c r="R57" s="4">
        <v>5.4808000000000003</v>
      </c>
      <c r="S57" s="4">
        <v>50.8</v>
      </c>
      <c r="T57" s="4">
        <v>21421.3737</v>
      </c>
      <c r="W57" s="4">
        <v>0</v>
      </c>
      <c r="X57" s="4">
        <v>3.2534999999999998</v>
      </c>
      <c r="Y57" s="4">
        <v>12</v>
      </c>
      <c r="Z57" s="4">
        <v>854</v>
      </c>
      <c r="AA57" s="4">
        <v>873</v>
      </c>
      <c r="AB57" s="4">
        <v>882</v>
      </c>
      <c r="AC57" s="4">
        <v>62</v>
      </c>
      <c r="AD57" s="4">
        <v>5.25</v>
      </c>
      <c r="AE57" s="4">
        <v>0.12</v>
      </c>
      <c r="AF57" s="4">
        <v>980</v>
      </c>
      <c r="AG57" s="4">
        <v>-15</v>
      </c>
      <c r="AH57" s="4">
        <v>13</v>
      </c>
      <c r="AI57" s="4">
        <v>11</v>
      </c>
      <c r="AJ57" s="4">
        <v>191</v>
      </c>
      <c r="AK57" s="4">
        <v>138.1</v>
      </c>
      <c r="AL57" s="4">
        <v>2.5</v>
      </c>
      <c r="AM57" s="4">
        <v>195</v>
      </c>
      <c r="AN57" s="4" t="s">
        <v>155</v>
      </c>
      <c r="AO57" s="4">
        <v>0</v>
      </c>
      <c r="AP57" s="5"/>
      <c r="BA57" s="4">
        <v>14.023</v>
      </c>
      <c r="BB57" s="4">
        <v>12.4</v>
      </c>
      <c r="BC57" s="4">
        <v>0.88</v>
      </c>
      <c r="BD57" s="4">
        <v>16.797000000000001</v>
      </c>
      <c r="BE57" s="4">
        <v>1742.0889999999999</v>
      </c>
      <c r="BF57" s="4">
        <v>526.12900000000002</v>
      </c>
      <c r="BG57" s="4">
        <v>1.361</v>
      </c>
      <c r="BH57" s="4">
        <v>0.16500000000000001</v>
      </c>
      <c r="BI57" s="4">
        <v>1.526</v>
      </c>
      <c r="BJ57" s="4">
        <v>1.0249999999999999</v>
      </c>
      <c r="BK57" s="4">
        <v>0.124</v>
      </c>
      <c r="BL57" s="4">
        <v>1.149</v>
      </c>
      <c r="BM57" s="4">
        <v>153.17189999999999</v>
      </c>
      <c r="BQ57" s="4">
        <v>511.52</v>
      </c>
      <c r="BR57" s="4">
        <v>0.89744999999999997</v>
      </c>
      <c r="BS57" s="4">
        <v>-5</v>
      </c>
      <c r="BT57" s="4">
        <v>-4.1000000000000002E-2</v>
      </c>
      <c r="BU57" s="4">
        <v>21.931435</v>
      </c>
      <c r="BV57" s="4">
        <v>-0.82820000000000005</v>
      </c>
      <c r="BW57" s="4">
        <f t="shared" si="14"/>
        <v>5.7942851270000002</v>
      </c>
      <c r="BY57" s="4">
        <f t="shared" si="10"/>
        <v>28158.199099105954</v>
      </c>
      <c r="BZ57" s="4">
        <f t="shared" si="11"/>
        <v>8504.0690422897551</v>
      </c>
      <c r="CA57" s="4">
        <f t="shared" si="12"/>
        <v>16.567554284874998</v>
      </c>
      <c r="CB57" s="4">
        <f t="shared" si="13"/>
        <v>2556.4117517628165</v>
      </c>
    </row>
    <row r="58" spans="1:80" x14ac:dyDescent="0.25">
      <c r="A58" s="2">
        <v>42067</v>
      </c>
      <c r="B58" s="3">
        <v>2.7059027777777783E-2</v>
      </c>
      <c r="C58" s="4">
        <v>9.41</v>
      </c>
      <c r="D58" s="4">
        <v>4.5876999999999999</v>
      </c>
      <c r="E58" s="4">
        <v>45876.982250000001</v>
      </c>
      <c r="F58" s="4">
        <v>79.099999999999994</v>
      </c>
      <c r="G58" s="4">
        <v>7.6</v>
      </c>
      <c r="H58" s="4">
        <v>21204.799999999999</v>
      </c>
      <c r="J58" s="4">
        <v>3.8</v>
      </c>
      <c r="K58" s="4">
        <v>0.85540000000000005</v>
      </c>
      <c r="L58" s="4">
        <v>8.0488999999999997</v>
      </c>
      <c r="M58" s="4">
        <v>3.9241000000000001</v>
      </c>
      <c r="N58" s="4">
        <v>67.647000000000006</v>
      </c>
      <c r="O58" s="4">
        <v>6.4912000000000001</v>
      </c>
      <c r="P58" s="4">
        <v>74.099999999999994</v>
      </c>
      <c r="Q58" s="4">
        <v>50.945099999999996</v>
      </c>
      <c r="R58" s="4">
        <v>4.8886000000000003</v>
      </c>
      <c r="S58" s="4">
        <v>55.8</v>
      </c>
      <c r="T58" s="4">
        <v>21204.814699999999</v>
      </c>
      <c r="W58" s="4">
        <v>0</v>
      </c>
      <c r="X58" s="4">
        <v>3.2504</v>
      </c>
      <c r="Y58" s="4">
        <v>12.1</v>
      </c>
      <c r="Z58" s="4">
        <v>852</v>
      </c>
      <c r="AA58" s="4">
        <v>874</v>
      </c>
      <c r="AB58" s="4">
        <v>882</v>
      </c>
      <c r="AC58" s="4">
        <v>62</v>
      </c>
      <c r="AD58" s="4">
        <v>5.25</v>
      </c>
      <c r="AE58" s="4">
        <v>0.12</v>
      </c>
      <c r="AF58" s="4">
        <v>980</v>
      </c>
      <c r="AG58" s="4">
        <v>-15</v>
      </c>
      <c r="AH58" s="4">
        <v>13.95</v>
      </c>
      <c r="AI58" s="4">
        <v>11</v>
      </c>
      <c r="AJ58" s="4">
        <v>191</v>
      </c>
      <c r="AK58" s="4">
        <v>138</v>
      </c>
      <c r="AL58" s="4">
        <v>3</v>
      </c>
      <c r="AM58" s="4">
        <v>195</v>
      </c>
      <c r="AN58" s="4" t="s">
        <v>155</v>
      </c>
      <c r="AO58" s="4">
        <v>0</v>
      </c>
      <c r="AP58" s="5"/>
      <c r="BA58" s="4">
        <v>14.023</v>
      </c>
      <c r="BB58" s="4">
        <v>12.32</v>
      </c>
      <c r="BC58" s="4">
        <v>0.88</v>
      </c>
      <c r="BD58" s="4">
        <v>16.91</v>
      </c>
      <c r="BE58" s="4">
        <v>1731.5219999999999</v>
      </c>
      <c r="BF58" s="4">
        <v>537.29200000000003</v>
      </c>
      <c r="BG58" s="4">
        <v>1.524</v>
      </c>
      <c r="BH58" s="4">
        <v>0.14599999999999999</v>
      </c>
      <c r="BI58" s="4">
        <v>1.67</v>
      </c>
      <c r="BJ58" s="4">
        <v>1.1479999999999999</v>
      </c>
      <c r="BK58" s="4">
        <v>0.11</v>
      </c>
      <c r="BL58" s="4">
        <v>1.258</v>
      </c>
      <c r="BM58" s="4">
        <v>150.8503</v>
      </c>
      <c r="BQ58" s="4">
        <v>508.41800000000001</v>
      </c>
      <c r="BR58" s="4">
        <v>0.80249999999999999</v>
      </c>
      <c r="BS58" s="4">
        <v>-5</v>
      </c>
      <c r="BT58" s="4">
        <v>-4.1000000000000002E-2</v>
      </c>
      <c r="BU58" s="4">
        <v>19.611094000000001</v>
      </c>
      <c r="BV58" s="4">
        <v>-0.82820000000000005</v>
      </c>
      <c r="BW58" s="4">
        <f t="shared" si="14"/>
        <v>5.1812510347999998</v>
      </c>
      <c r="BY58" s="4">
        <f t="shared" si="10"/>
        <v>25026.338999635114</v>
      </c>
      <c r="BZ58" s="4">
        <f t="shared" si="11"/>
        <v>7765.6834471591774</v>
      </c>
      <c r="CA58" s="4">
        <f t="shared" si="12"/>
        <v>16.592475967143997</v>
      </c>
      <c r="CB58" s="4">
        <f t="shared" si="13"/>
        <v>2251.2962934666602</v>
      </c>
    </row>
    <row r="59" spans="1:80" x14ac:dyDescent="0.25">
      <c r="A59" s="2">
        <v>42067</v>
      </c>
      <c r="B59" s="3">
        <v>2.7070601851851853E-2</v>
      </c>
      <c r="C59" s="4">
        <v>9.3859999999999992</v>
      </c>
      <c r="D59" s="4">
        <v>4.6863999999999999</v>
      </c>
      <c r="E59" s="4">
        <v>46863.978130000003</v>
      </c>
      <c r="F59" s="4">
        <v>84.2</v>
      </c>
      <c r="G59" s="4">
        <v>6.5</v>
      </c>
      <c r="H59" s="4">
        <v>21087.5</v>
      </c>
      <c r="J59" s="4">
        <v>3.8</v>
      </c>
      <c r="K59" s="4">
        <v>0.85470000000000002</v>
      </c>
      <c r="L59" s="4">
        <v>8.0220000000000002</v>
      </c>
      <c r="M59" s="4">
        <v>4.0052000000000003</v>
      </c>
      <c r="N59" s="4">
        <v>71.924999999999997</v>
      </c>
      <c r="O59" s="4">
        <v>5.5568999999999997</v>
      </c>
      <c r="P59" s="4">
        <v>77.5</v>
      </c>
      <c r="Q59" s="4">
        <v>54.1678</v>
      </c>
      <c r="R59" s="4">
        <v>4.1849999999999996</v>
      </c>
      <c r="S59" s="4">
        <v>58.4</v>
      </c>
      <c r="T59" s="4">
        <v>21087.455099999999</v>
      </c>
      <c r="W59" s="4">
        <v>0</v>
      </c>
      <c r="X59" s="4">
        <v>3.2477</v>
      </c>
      <c r="Y59" s="4">
        <v>12</v>
      </c>
      <c r="Z59" s="4">
        <v>853</v>
      </c>
      <c r="AA59" s="4">
        <v>875</v>
      </c>
      <c r="AB59" s="4">
        <v>880</v>
      </c>
      <c r="AC59" s="4">
        <v>62</v>
      </c>
      <c r="AD59" s="4">
        <v>5.25</v>
      </c>
      <c r="AE59" s="4">
        <v>0.12</v>
      </c>
      <c r="AF59" s="4">
        <v>979</v>
      </c>
      <c r="AG59" s="4">
        <v>-15</v>
      </c>
      <c r="AH59" s="4">
        <v>14</v>
      </c>
      <c r="AI59" s="4">
        <v>11</v>
      </c>
      <c r="AJ59" s="4">
        <v>191</v>
      </c>
      <c r="AK59" s="4">
        <v>139</v>
      </c>
      <c r="AL59" s="4">
        <v>2.7</v>
      </c>
      <c r="AM59" s="4">
        <v>195</v>
      </c>
      <c r="AN59" s="4" t="s">
        <v>155</v>
      </c>
      <c r="AO59" s="4">
        <v>0</v>
      </c>
      <c r="AP59" s="5"/>
      <c r="BA59" s="4">
        <v>14.023</v>
      </c>
      <c r="BB59" s="4">
        <v>12.26</v>
      </c>
      <c r="BC59" s="4">
        <v>0.87</v>
      </c>
      <c r="BD59" s="4">
        <v>17.007000000000001</v>
      </c>
      <c r="BE59" s="4">
        <v>1720.5340000000001</v>
      </c>
      <c r="BF59" s="4">
        <v>546.74599999999998</v>
      </c>
      <c r="BG59" s="4">
        <v>1.615</v>
      </c>
      <c r="BH59" s="4">
        <v>0.125</v>
      </c>
      <c r="BI59" s="4">
        <v>1.74</v>
      </c>
      <c r="BJ59" s="4">
        <v>1.2170000000000001</v>
      </c>
      <c r="BK59" s="4">
        <v>9.4E-2</v>
      </c>
      <c r="BL59" s="4">
        <v>1.3109999999999999</v>
      </c>
      <c r="BM59" s="4">
        <v>149.56270000000001</v>
      </c>
      <c r="BQ59" s="4">
        <v>506.46699999999998</v>
      </c>
      <c r="BR59" s="4">
        <v>0.70324399999999998</v>
      </c>
      <c r="BS59" s="4">
        <v>-5</v>
      </c>
      <c r="BT59" s="4">
        <v>-4.1957000000000001E-2</v>
      </c>
      <c r="BU59" s="4">
        <v>17.185517999999998</v>
      </c>
      <c r="BV59" s="4">
        <v>-0.84752499999999997</v>
      </c>
      <c r="BW59" s="4">
        <f t="shared" si="14"/>
        <v>4.5404138555999998</v>
      </c>
      <c r="BY59" s="4">
        <f t="shared" si="10"/>
        <v>21791.813535613044</v>
      </c>
      <c r="BZ59" s="4">
        <f t="shared" si="11"/>
        <v>6924.9354464034341</v>
      </c>
      <c r="CA59" s="4">
        <f t="shared" si="12"/>
        <v>15.414189474222001</v>
      </c>
      <c r="CB59" s="4">
        <f t="shared" si="13"/>
        <v>1956.0077919367145</v>
      </c>
    </row>
    <row r="60" spans="1:80" x14ac:dyDescent="0.25">
      <c r="A60" s="2">
        <v>42067</v>
      </c>
      <c r="B60" s="3">
        <v>2.708217592592593E-2</v>
      </c>
      <c r="C60" s="4">
        <v>9.3070000000000004</v>
      </c>
      <c r="D60" s="4">
        <v>4.7630999999999997</v>
      </c>
      <c r="E60" s="4">
        <v>47631.495799999997</v>
      </c>
      <c r="F60" s="4">
        <v>84.8</v>
      </c>
      <c r="G60" s="4">
        <v>6.3</v>
      </c>
      <c r="H60" s="4">
        <v>21146</v>
      </c>
      <c r="J60" s="4">
        <v>3.7</v>
      </c>
      <c r="K60" s="4">
        <v>0.85460000000000003</v>
      </c>
      <c r="L60" s="4">
        <v>7.9532999999999996</v>
      </c>
      <c r="M60" s="4">
        <v>4.0705</v>
      </c>
      <c r="N60" s="4">
        <v>72.4495</v>
      </c>
      <c r="O60" s="4">
        <v>5.3902999999999999</v>
      </c>
      <c r="P60" s="4">
        <v>77.8</v>
      </c>
      <c r="Q60" s="4">
        <v>54.562899999999999</v>
      </c>
      <c r="R60" s="4">
        <v>4.0594999999999999</v>
      </c>
      <c r="S60" s="4">
        <v>58.6</v>
      </c>
      <c r="T60" s="4">
        <v>21146.038199999999</v>
      </c>
      <c r="W60" s="4">
        <v>0</v>
      </c>
      <c r="X60" s="4">
        <v>3.1619999999999999</v>
      </c>
      <c r="Y60" s="4">
        <v>12.1</v>
      </c>
      <c r="Z60" s="4">
        <v>853</v>
      </c>
      <c r="AA60" s="4">
        <v>876</v>
      </c>
      <c r="AB60" s="4">
        <v>880</v>
      </c>
      <c r="AC60" s="4">
        <v>62</v>
      </c>
      <c r="AD60" s="4">
        <v>5.25</v>
      </c>
      <c r="AE60" s="4">
        <v>0.12</v>
      </c>
      <c r="AF60" s="4">
        <v>979</v>
      </c>
      <c r="AG60" s="4">
        <v>-15</v>
      </c>
      <c r="AH60" s="4">
        <v>14.956044</v>
      </c>
      <c r="AI60" s="4">
        <v>11</v>
      </c>
      <c r="AJ60" s="4">
        <v>191</v>
      </c>
      <c r="AK60" s="4">
        <v>139</v>
      </c>
      <c r="AL60" s="4">
        <v>3.1</v>
      </c>
      <c r="AM60" s="4">
        <v>195</v>
      </c>
      <c r="AN60" s="4" t="s">
        <v>155</v>
      </c>
      <c r="AO60" s="4">
        <v>0</v>
      </c>
      <c r="AP60" s="5"/>
      <c r="BA60" s="4">
        <v>14.023</v>
      </c>
      <c r="BB60" s="4">
        <v>12.24</v>
      </c>
      <c r="BC60" s="4">
        <v>0.87</v>
      </c>
      <c r="BD60" s="4">
        <v>17.015999999999998</v>
      </c>
      <c r="BE60" s="4">
        <v>1705.499</v>
      </c>
      <c r="BF60" s="4">
        <v>555.56100000000004</v>
      </c>
      <c r="BG60" s="4">
        <v>1.627</v>
      </c>
      <c r="BH60" s="4">
        <v>0.121</v>
      </c>
      <c r="BI60" s="4">
        <v>1.748</v>
      </c>
      <c r="BJ60" s="4">
        <v>1.2250000000000001</v>
      </c>
      <c r="BK60" s="4">
        <v>9.0999999999999998E-2</v>
      </c>
      <c r="BL60" s="4">
        <v>1.3160000000000001</v>
      </c>
      <c r="BM60" s="4">
        <v>149.953</v>
      </c>
      <c r="BQ60" s="4">
        <v>493.01600000000002</v>
      </c>
      <c r="BR60" s="4">
        <v>0.67796699999999999</v>
      </c>
      <c r="BS60" s="4">
        <v>-5</v>
      </c>
      <c r="BT60" s="4">
        <v>-4.1043999999999997E-2</v>
      </c>
      <c r="BU60" s="4">
        <v>16.567820000000001</v>
      </c>
      <c r="BV60" s="4">
        <v>-0.82908800000000005</v>
      </c>
      <c r="BW60" s="4">
        <f t="shared" si="14"/>
        <v>4.3772180440000001</v>
      </c>
      <c r="BY60" s="4">
        <f t="shared" si="10"/>
        <v>20824.967125886662</v>
      </c>
      <c r="BZ60" s="4">
        <f t="shared" si="11"/>
        <v>6783.6683348537408</v>
      </c>
      <c r="CA60" s="4">
        <f t="shared" si="12"/>
        <v>14.957842091500002</v>
      </c>
      <c r="CB60" s="4">
        <f t="shared" si="13"/>
        <v>1890.6240717820601</v>
      </c>
    </row>
    <row r="61" spans="1:80" x14ac:dyDescent="0.25">
      <c r="A61" s="2">
        <v>42067</v>
      </c>
      <c r="B61" s="3">
        <v>2.709375E-2</v>
      </c>
      <c r="C61" s="4">
        <v>9.1050000000000004</v>
      </c>
      <c r="D61" s="4">
        <v>5.0236999999999998</v>
      </c>
      <c r="E61" s="4">
        <v>50236.852299999999</v>
      </c>
      <c r="F61" s="4">
        <v>84.7</v>
      </c>
      <c r="G61" s="4">
        <v>6.3</v>
      </c>
      <c r="H61" s="4">
        <v>21385.5</v>
      </c>
      <c r="J61" s="4">
        <v>3.7</v>
      </c>
      <c r="K61" s="4">
        <v>0.85319999999999996</v>
      </c>
      <c r="L61" s="4">
        <v>7.7689000000000004</v>
      </c>
      <c r="M61" s="4">
        <v>4.2864000000000004</v>
      </c>
      <c r="N61" s="4">
        <v>72.269900000000007</v>
      </c>
      <c r="O61" s="4">
        <v>5.3754</v>
      </c>
      <c r="P61" s="4">
        <v>77.599999999999994</v>
      </c>
      <c r="Q61" s="4">
        <v>54.411999999999999</v>
      </c>
      <c r="R61" s="4">
        <v>4.0472000000000001</v>
      </c>
      <c r="S61" s="4">
        <v>58.5</v>
      </c>
      <c r="T61" s="4">
        <v>21385.536199999999</v>
      </c>
      <c r="W61" s="4">
        <v>0</v>
      </c>
      <c r="X61" s="4">
        <v>3.157</v>
      </c>
      <c r="Y61" s="4">
        <v>12.1</v>
      </c>
      <c r="Z61" s="4">
        <v>854</v>
      </c>
      <c r="AA61" s="4">
        <v>877</v>
      </c>
      <c r="AB61" s="4">
        <v>883</v>
      </c>
      <c r="AC61" s="4">
        <v>61</v>
      </c>
      <c r="AD61" s="4">
        <v>5.17</v>
      </c>
      <c r="AE61" s="4">
        <v>0.12</v>
      </c>
      <c r="AF61" s="4">
        <v>979</v>
      </c>
      <c r="AG61" s="4">
        <v>-15</v>
      </c>
      <c r="AH61" s="4">
        <v>15</v>
      </c>
      <c r="AI61" s="4">
        <v>11</v>
      </c>
      <c r="AJ61" s="4">
        <v>191</v>
      </c>
      <c r="AK61" s="4">
        <v>139</v>
      </c>
      <c r="AL61" s="4">
        <v>2.2999999999999998</v>
      </c>
      <c r="AM61" s="4">
        <v>195</v>
      </c>
      <c r="AN61" s="4" t="s">
        <v>155</v>
      </c>
      <c r="AO61" s="4">
        <v>0</v>
      </c>
      <c r="AP61" s="5"/>
      <c r="BA61" s="4">
        <v>14.023</v>
      </c>
      <c r="BB61" s="4">
        <v>12.14</v>
      </c>
      <c r="BC61" s="4">
        <v>0.87</v>
      </c>
      <c r="BD61" s="4">
        <v>17.2</v>
      </c>
      <c r="BE61" s="4">
        <v>1659.4290000000001</v>
      </c>
      <c r="BF61" s="4">
        <v>582.73400000000004</v>
      </c>
      <c r="BG61" s="4">
        <v>1.617</v>
      </c>
      <c r="BH61" s="4">
        <v>0.12</v>
      </c>
      <c r="BI61" s="4">
        <v>1.7370000000000001</v>
      </c>
      <c r="BJ61" s="4">
        <v>1.2170000000000001</v>
      </c>
      <c r="BK61" s="4">
        <v>9.0999999999999998E-2</v>
      </c>
      <c r="BL61" s="4">
        <v>1.3080000000000001</v>
      </c>
      <c r="BM61" s="4">
        <v>151.0558</v>
      </c>
      <c r="BQ61" s="4">
        <v>490.31</v>
      </c>
      <c r="BR61" s="4">
        <v>0.72379700000000002</v>
      </c>
      <c r="BS61" s="4">
        <v>-5</v>
      </c>
      <c r="BT61" s="4">
        <v>-4.1954999999999999E-2</v>
      </c>
      <c r="BU61" s="4">
        <v>17.687794</v>
      </c>
      <c r="BV61" s="4">
        <v>-0.84749200000000002</v>
      </c>
      <c r="BW61" s="4">
        <f t="shared" si="14"/>
        <v>4.6731151747999995</v>
      </c>
      <c r="BY61" s="4">
        <f t="shared" si="10"/>
        <v>21632.157434194363</v>
      </c>
      <c r="BZ61" s="4">
        <f t="shared" si="11"/>
        <v>7596.4645852626518</v>
      </c>
      <c r="CA61" s="4">
        <f t="shared" si="12"/>
        <v>15.864695384626001</v>
      </c>
      <c r="CB61" s="4">
        <f t="shared" si="13"/>
        <v>2033.2731872808572</v>
      </c>
    </row>
    <row r="62" spans="1:80" x14ac:dyDescent="0.25">
      <c r="A62" s="2">
        <v>42067</v>
      </c>
      <c r="B62" s="3">
        <v>2.7105324074074077E-2</v>
      </c>
      <c r="C62" s="4">
        <v>8.3800000000000008</v>
      </c>
      <c r="D62" s="4">
        <v>5.6624999999999996</v>
      </c>
      <c r="E62" s="4">
        <v>56625.375</v>
      </c>
      <c r="F62" s="4">
        <v>84.6</v>
      </c>
      <c r="G62" s="4">
        <v>6.3</v>
      </c>
      <c r="H62" s="4">
        <v>21792.400000000001</v>
      </c>
      <c r="J62" s="4">
        <v>3.7</v>
      </c>
      <c r="K62" s="4">
        <v>0.85240000000000005</v>
      </c>
      <c r="L62" s="4">
        <v>7.1429999999999998</v>
      </c>
      <c r="M62" s="4">
        <v>4.8269000000000002</v>
      </c>
      <c r="N62" s="4">
        <v>72.122100000000003</v>
      </c>
      <c r="O62" s="4">
        <v>5.3703000000000003</v>
      </c>
      <c r="P62" s="4">
        <v>77.5</v>
      </c>
      <c r="Q62" s="4">
        <v>54.3</v>
      </c>
      <c r="R62" s="4">
        <v>4.0431999999999997</v>
      </c>
      <c r="S62" s="4">
        <v>58.3</v>
      </c>
      <c r="T62" s="4">
        <v>21792.385699999999</v>
      </c>
      <c r="W62" s="4">
        <v>0</v>
      </c>
      <c r="X62" s="4">
        <v>3.1539999999999999</v>
      </c>
      <c r="Y62" s="4">
        <v>12</v>
      </c>
      <c r="Z62" s="4">
        <v>856</v>
      </c>
      <c r="AA62" s="4">
        <v>877</v>
      </c>
      <c r="AB62" s="4">
        <v>882</v>
      </c>
      <c r="AC62" s="4">
        <v>61</v>
      </c>
      <c r="AD62" s="4">
        <v>5.17</v>
      </c>
      <c r="AE62" s="4">
        <v>0.12</v>
      </c>
      <c r="AF62" s="4">
        <v>979</v>
      </c>
      <c r="AG62" s="4">
        <v>-15</v>
      </c>
      <c r="AH62" s="4">
        <v>15</v>
      </c>
      <c r="AI62" s="4">
        <v>11</v>
      </c>
      <c r="AJ62" s="4">
        <v>191</v>
      </c>
      <c r="AK62" s="4">
        <v>139</v>
      </c>
      <c r="AL62" s="4">
        <v>2.7</v>
      </c>
      <c r="AM62" s="4">
        <v>195</v>
      </c>
      <c r="AN62" s="4" t="s">
        <v>155</v>
      </c>
      <c r="AO62" s="4">
        <v>0</v>
      </c>
      <c r="AP62" s="5"/>
      <c r="BA62" s="4">
        <v>14.023</v>
      </c>
      <c r="BB62" s="4">
        <v>12.06</v>
      </c>
      <c r="BC62" s="4">
        <v>0.86</v>
      </c>
      <c r="BD62" s="4">
        <v>17.312000000000001</v>
      </c>
      <c r="BE62" s="4">
        <v>1530.558</v>
      </c>
      <c r="BF62" s="4">
        <v>658.28899999999999</v>
      </c>
      <c r="BG62" s="4">
        <v>1.6180000000000001</v>
      </c>
      <c r="BH62" s="4">
        <v>0.121</v>
      </c>
      <c r="BI62" s="4">
        <v>1.7390000000000001</v>
      </c>
      <c r="BJ62" s="4">
        <v>1.218</v>
      </c>
      <c r="BK62" s="4">
        <v>9.0999999999999998E-2</v>
      </c>
      <c r="BL62" s="4">
        <v>1.3089999999999999</v>
      </c>
      <c r="BM62" s="4">
        <v>154.41720000000001</v>
      </c>
      <c r="BQ62" s="4">
        <v>491.39299999999997</v>
      </c>
      <c r="BR62" s="4">
        <v>0.79469100000000004</v>
      </c>
      <c r="BS62" s="4">
        <v>-5</v>
      </c>
      <c r="BT62" s="4">
        <v>-4.4861999999999999E-2</v>
      </c>
      <c r="BU62" s="4">
        <v>19.420269000000001</v>
      </c>
      <c r="BV62" s="4">
        <v>-0.90621499999999999</v>
      </c>
      <c r="BW62" s="4">
        <f t="shared" si="14"/>
        <v>5.1308350697999998</v>
      </c>
      <c r="BY62" s="4">
        <f t="shared" si="10"/>
        <v>21906.476035035175</v>
      </c>
      <c r="BZ62" s="4">
        <f t="shared" si="11"/>
        <v>9421.9181518291171</v>
      </c>
      <c r="CA62" s="4">
        <f t="shared" si="12"/>
        <v>17.432915192153999</v>
      </c>
      <c r="CB62" s="4">
        <f t="shared" si="13"/>
        <v>2282.1047308545949</v>
      </c>
    </row>
    <row r="63" spans="1:80" x14ac:dyDescent="0.25">
      <c r="A63" s="2">
        <v>42067</v>
      </c>
      <c r="B63" s="3">
        <v>2.7116898148148147E-2</v>
      </c>
      <c r="C63" s="4">
        <v>7.556</v>
      </c>
      <c r="D63" s="4">
        <v>6.8216000000000001</v>
      </c>
      <c r="E63" s="4">
        <v>68215.745949999997</v>
      </c>
      <c r="F63" s="4">
        <v>84.5</v>
      </c>
      <c r="G63" s="4">
        <v>8.4</v>
      </c>
      <c r="H63" s="4">
        <v>22631.3</v>
      </c>
      <c r="J63" s="4">
        <v>3.7</v>
      </c>
      <c r="K63" s="4">
        <v>0.84660000000000002</v>
      </c>
      <c r="L63" s="4">
        <v>6.3967000000000001</v>
      </c>
      <c r="M63" s="4">
        <v>5.7750000000000004</v>
      </c>
      <c r="N63" s="4">
        <v>71.542299999999997</v>
      </c>
      <c r="O63" s="4">
        <v>7.1112000000000002</v>
      </c>
      <c r="P63" s="4">
        <v>78.7</v>
      </c>
      <c r="Q63" s="4">
        <v>53.863500000000002</v>
      </c>
      <c r="R63" s="4">
        <v>5.3540000000000001</v>
      </c>
      <c r="S63" s="4">
        <v>59.2</v>
      </c>
      <c r="T63" s="4">
        <v>22631.276099999999</v>
      </c>
      <c r="W63" s="4">
        <v>0</v>
      </c>
      <c r="X63" s="4">
        <v>3.1322999999999999</v>
      </c>
      <c r="Y63" s="4">
        <v>12.1</v>
      </c>
      <c r="Z63" s="4">
        <v>860</v>
      </c>
      <c r="AA63" s="4">
        <v>880</v>
      </c>
      <c r="AB63" s="4">
        <v>887</v>
      </c>
      <c r="AC63" s="4">
        <v>61</v>
      </c>
      <c r="AD63" s="4">
        <v>5.17</v>
      </c>
      <c r="AE63" s="4">
        <v>0.12</v>
      </c>
      <c r="AF63" s="4">
        <v>979</v>
      </c>
      <c r="AG63" s="4">
        <v>-15</v>
      </c>
      <c r="AH63" s="4">
        <v>15</v>
      </c>
      <c r="AI63" s="4">
        <v>11</v>
      </c>
      <c r="AJ63" s="4">
        <v>191</v>
      </c>
      <c r="AK63" s="4">
        <v>140.9</v>
      </c>
      <c r="AL63" s="4">
        <v>2.7</v>
      </c>
      <c r="AM63" s="4">
        <v>195</v>
      </c>
      <c r="AN63" s="4" t="s">
        <v>155</v>
      </c>
      <c r="AO63" s="4">
        <v>0</v>
      </c>
      <c r="AP63" s="5"/>
      <c r="BA63" s="4">
        <v>14.023</v>
      </c>
      <c r="BB63" s="4">
        <v>11.58</v>
      </c>
      <c r="BC63" s="4">
        <v>0.83</v>
      </c>
      <c r="BD63" s="4">
        <v>18.123000000000001</v>
      </c>
      <c r="BE63" s="4">
        <v>1343.4359999999999</v>
      </c>
      <c r="BF63" s="4">
        <v>771.94399999999996</v>
      </c>
      <c r="BG63" s="4">
        <v>1.573</v>
      </c>
      <c r="BH63" s="4">
        <v>0.156</v>
      </c>
      <c r="BI63" s="4">
        <v>1.73</v>
      </c>
      <c r="BJ63" s="4">
        <v>1.1850000000000001</v>
      </c>
      <c r="BK63" s="4">
        <v>0.11799999999999999</v>
      </c>
      <c r="BL63" s="4">
        <v>1.302</v>
      </c>
      <c r="BM63" s="4">
        <v>157.17679999999999</v>
      </c>
      <c r="BQ63" s="4">
        <v>478.32600000000002</v>
      </c>
      <c r="BR63" s="4">
        <v>0.78371900000000005</v>
      </c>
      <c r="BS63" s="4">
        <v>-5</v>
      </c>
      <c r="BT63" s="4">
        <v>-4.3096000000000002E-2</v>
      </c>
      <c r="BU63" s="4">
        <v>19.152123</v>
      </c>
      <c r="BV63" s="4">
        <v>-0.87053499999999995</v>
      </c>
      <c r="BW63" s="4">
        <f t="shared" si="14"/>
        <v>5.0599908965999996</v>
      </c>
      <c r="BY63" s="4">
        <f t="shared" si="10"/>
        <v>18962.753166280832</v>
      </c>
      <c r="BZ63" s="4">
        <f t="shared" si="11"/>
        <v>10896.078064151543</v>
      </c>
      <c r="CA63" s="4">
        <f t="shared" si="12"/>
        <v>16.726410861434999</v>
      </c>
      <c r="CB63" s="4">
        <f t="shared" si="13"/>
        <v>2290.8150182296099</v>
      </c>
    </row>
    <row r="64" spans="1:80" x14ac:dyDescent="0.25">
      <c r="A64" s="2">
        <v>42067</v>
      </c>
      <c r="B64" s="3">
        <v>2.7128472222222224E-2</v>
      </c>
      <c r="C64" s="4">
        <v>6.8719999999999999</v>
      </c>
      <c r="D64" s="4">
        <v>7.7516999999999996</v>
      </c>
      <c r="E64" s="4">
        <v>77516.683720000001</v>
      </c>
      <c r="F64" s="4">
        <v>87.8</v>
      </c>
      <c r="G64" s="4">
        <v>10.6</v>
      </c>
      <c r="H64" s="4">
        <v>23486.1</v>
      </c>
      <c r="J64" s="4">
        <v>3.7</v>
      </c>
      <c r="K64" s="4">
        <v>0.8417</v>
      </c>
      <c r="L64" s="4">
        <v>5.7842000000000002</v>
      </c>
      <c r="M64" s="4">
        <v>6.5244</v>
      </c>
      <c r="N64" s="4">
        <v>73.899199999999993</v>
      </c>
      <c r="O64" s="4">
        <v>8.9367000000000001</v>
      </c>
      <c r="P64" s="4">
        <v>82.8</v>
      </c>
      <c r="Q64" s="4">
        <v>55.560400000000001</v>
      </c>
      <c r="R64" s="4">
        <v>6.7190000000000003</v>
      </c>
      <c r="S64" s="4">
        <v>62.3</v>
      </c>
      <c r="T64" s="4">
        <v>23486.058199999999</v>
      </c>
      <c r="W64" s="4">
        <v>0</v>
      </c>
      <c r="X64" s="4">
        <v>3.1141999999999999</v>
      </c>
      <c r="Y64" s="4">
        <v>12.3</v>
      </c>
      <c r="Z64" s="4">
        <v>864</v>
      </c>
      <c r="AA64" s="4">
        <v>885</v>
      </c>
      <c r="AB64" s="4">
        <v>891</v>
      </c>
      <c r="AC64" s="4">
        <v>61</v>
      </c>
      <c r="AD64" s="4">
        <v>4.7699999999999996</v>
      </c>
      <c r="AE64" s="4">
        <v>0.11</v>
      </c>
      <c r="AF64" s="4">
        <v>979</v>
      </c>
      <c r="AG64" s="4">
        <v>-16</v>
      </c>
      <c r="AH64" s="4">
        <v>15</v>
      </c>
      <c r="AI64" s="4">
        <v>11</v>
      </c>
      <c r="AJ64" s="4">
        <v>192</v>
      </c>
      <c r="AK64" s="4">
        <v>140</v>
      </c>
      <c r="AL64" s="4">
        <v>3.1</v>
      </c>
      <c r="AM64" s="4">
        <v>195</v>
      </c>
      <c r="AN64" s="4" t="s">
        <v>155</v>
      </c>
      <c r="AO64" s="4">
        <v>0</v>
      </c>
      <c r="AP64" s="5"/>
      <c r="BA64" s="4">
        <v>14.023</v>
      </c>
      <c r="BB64" s="4">
        <v>11.2</v>
      </c>
      <c r="BC64" s="4">
        <v>0.8</v>
      </c>
      <c r="BD64" s="4">
        <v>18.809999999999999</v>
      </c>
      <c r="BE64" s="4">
        <v>1196.299</v>
      </c>
      <c r="BF64" s="4">
        <v>858.84699999999998</v>
      </c>
      <c r="BG64" s="4">
        <v>1.601</v>
      </c>
      <c r="BH64" s="4">
        <v>0.19400000000000001</v>
      </c>
      <c r="BI64" s="4">
        <v>1.794</v>
      </c>
      <c r="BJ64" s="4">
        <v>1.2030000000000001</v>
      </c>
      <c r="BK64" s="4">
        <v>0.14599999999999999</v>
      </c>
      <c r="BL64" s="4">
        <v>1.349</v>
      </c>
      <c r="BM64" s="4">
        <v>160.63059999999999</v>
      </c>
      <c r="BQ64" s="4">
        <v>468.32100000000003</v>
      </c>
      <c r="BR64" s="4">
        <v>0.83250400000000002</v>
      </c>
      <c r="BS64" s="4">
        <v>-5</v>
      </c>
      <c r="BT64" s="4">
        <v>-4.1096000000000001E-2</v>
      </c>
      <c r="BU64" s="4">
        <v>20.344317</v>
      </c>
      <c r="BV64" s="4">
        <v>-0.83013899999999996</v>
      </c>
      <c r="BW64" s="4">
        <f t="shared" si="14"/>
        <v>5.3749685514000003</v>
      </c>
      <c r="BY64" s="4">
        <f t="shared" si="10"/>
        <v>17937.022043011071</v>
      </c>
      <c r="BZ64" s="4">
        <f t="shared" si="11"/>
        <v>12877.347193781761</v>
      </c>
      <c r="CA64" s="4">
        <f t="shared" si="12"/>
        <v>18.037495239687001</v>
      </c>
      <c r="CB64" s="4">
        <f t="shared" si="13"/>
        <v>2486.8870030344519</v>
      </c>
    </row>
    <row r="65" spans="1:80" x14ac:dyDescent="0.25">
      <c r="A65" s="2">
        <v>42067</v>
      </c>
      <c r="B65" s="3">
        <v>2.7140046296296294E-2</v>
      </c>
      <c r="C65" s="4">
        <v>6.5449999999999999</v>
      </c>
      <c r="D65" s="4">
        <v>8.4240999999999993</v>
      </c>
      <c r="E65" s="4">
        <v>84241.302930000005</v>
      </c>
      <c r="F65" s="4">
        <v>87.5</v>
      </c>
      <c r="G65" s="4">
        <v>10.9</v>
      </c>
      <c r="H65" s="4">
        <v>24427</v>
      </c>
      <c r="J65" s="4">
        <v>3.7</v>
      </c>
      <c r="K65" s="4">
        <v>0.83640000000000003</v>
      </c>
      <c r="L65" s="4">
        <v>5.4744000000000002</v>
      </c>
      <c r="M65" s="4">
        <v>7.0458999999999996</v>
      </c>
      <c r="N65" s="4">
        <v>73.206400000000002</v>
      </c>
      <c r="O65" s="4">
        <v>9.1097000000000001</v>
      </c>
      <c r="P65" s="4">
        <v>82.3</v>
      </c>
      <c r="Q65" s="4">
        <v>55.035800000000002</v>
      </c>
      <c r="R65" s="4">
        <v>6.8486000000000002</v>
      </c>
      <c r="S65" s="4">
        <v>61.9</v>
      </c>
      <c r="T65" s="4">
        <v>24426.9565</v>
      </c>
      <c r="W65" s="4">
        <v>0</v>
      </c>
      <c r="X65" s="4">
        <v>3.0947</v>
      </c>
      <c r="Y65" s="4">
        <v>12.4</v>
      </c>
      <c r="Z65" s="4">
        <v>865</v>
      </c>
      <c r="AA65" s="4">
        <v>889</v>
      </c>
      <c r="AB65" s="4">
        <v>894</v>
      </c>
      <c r="AC65" s="4">
        <v>61</v>
      </c>
      <c r="AD65" s="4">
        <v>4.75</v>
      </c>
      <c r="AE65" s="4">
        <v>0.11</v>
      </c>
      <c r="AF65" s="4">
        <v>979</v>
      </c>
      <c r="AG65" s="4">
        <v>-16</v>
      </c>
      <c r="AH65" s="4">
        <v>15</v>
      </c>
      <c r="AI65" s="4">
        <v>11</v>
      </c>
      <c r="AJ65" s="4">
        <v>192</v>
      </c>
      <c r="AK65" s="4">
        <v>141</v>
      </c>
      <c r="AL65" s="4">
        <v>3.6</v>
      </c>
      <c r="AM65" s="4">
        <v>195</v>
      </c>
      <c r="AN65" s="4" t="s">
        <v>155</v>
      </c>
      <c r="AO65" s="4">
        <v>0</v>
      </c>
      <c r="AP65" s="5"/>
      <c r="BA65" s="4">
        <v>14.023</v>
      </c>
      <c r="BB65" s="4">
        <v>10.8</v>
      </c>
      <c r="BC65" s="4">
        <v>0.77</v>
      </c>
      <c r="BD65" s="4">
        <v>19.559999999999999</v>
      </c>
      <c r="BE65" s="4">
        <v>1109.02</v>
      </c>
      <c r="BF65" s="4">
        <v>908.48599999999999</v>
      </c>
      <c r="BG65" s="4">
        <v>1.5529999999999999</v>
      </c>
      <c r="BH65" s="4">
        <v>0.193</v>
      </c>
      <c r="BI65" s="4">
        <v>1.746</v>
      </c>
      <c r="BJ65" s="4">
        <v>1.1679999999999999</v>
      </c>
      <c r="BK65" s="4">
        <v>0.14499999999999999</v>
      </c>
      <c r="BL65" s="4">
        <v>1.3129999999999999</v>
      </c>
      <c r="BM65" s="4">
        <v>163.64060000000001</v>
      </c>
      <c r="BQ65" s="4">
        <v>455.84399999999999</v>
      </c>
      <c r="BR65" s="4">
        <v>0.75225900000000001</v>
      </c>
      <c r="BS65" s="4">
        <v>-5</v>
      </c>
      <c r="BT65" s="4">
        <v>-3.8147E-2</v>
      </c>
      <c r="BU65" s="4">
        <v>18.383323000000001</v>
      </c>
      <c r="BV65" s="4">
        <v>-0.77056599999999997</v>
      </c>
      <c r="BW65" s="4">
        <f t="shared" si="14"/>
        <v>4.8568739366000004</v>
      </c>
      <c r="BY65" s="4">
        <f t="shared" si="10"/>
        <v>15025.567507740019</v>
      </c>
      <c r="BZ65" s="4">
        <f t="shared" si="11"/>
        <v>12308.630793706785</v>
      </c>
      <c r="CA65" s="4">
        <f t="shared" si="12"/>
        <v>15.824658571567999</v>
      </c>
      <c r="CB65" s="4">
        <f t="shared" si="13"/>
        <v>2289.2843423482018</v>
      </c>
    </row>
    <row r="66" spans="1:80" x14ac:dyDescent="0.25">
      <c r="A66" s="2">
        <v>42067</v>
      </c>
      <c r="B66" s="3">
        <v>2.7151620370370375E-2</v>
      </c>
      <c r="C66" s="4">
        <v>6.4740000000000002</v>
      </c>
      <c r="D66" s="4">
        <v>8.6620000000000008</v>
      </c>
      <c r="E66" s="4">
        <v>86619.655169999998</v>
      </c>
      <c r="F66" s="4">
        <v>75.3</v>
      </c>
      <c r="G66" s="4">
        <v>10.9</v>
      </c>
      <c r="H66" s="4">
        <v>24493.8</v>
      </c>
      <c r="J66" s="4">
        <v>3.8</v>
      </c>
      <c r="K66" s="4">
        <v>0.83440000000000003</v>
      </c>
      <c r="L66" s="4">
        <v>5.4023000000000003</v>
      </c>
      <c r="M66" s="4">
        <v>7.2278000000000002</v>
      </c>
      <c r="N66" s="4">
        <v>62.873800000000003</v>
      </c>
      <c r="O66" s="4">
        <v>9.0952000000000002</v>
      </c>
      <c r="P66" s="4">
        <v>72</v>
      </c>
      <c r="Q66" s="4">
        <v>47.267899999999997</v>
      </c>
      <c r="R66" s="4">
        <v>6.8376999999999999</v>
      </c>
      <c r="S66" s="4">
        <v>54.1</v>
      </c>
      <c r="T66" s="4">
        <v>24493.795399999999</v>
      </c>
      <c r="W66" s="4">
        <v>0</v>
      </c>
      <c r="X66" s="4">
        <v>3.1707999999999998</v>
      </c>
      <c r="Y66" s="4">
        <v>12.4</v>
      </c>
      <c r="Z66" s="4">
        <v>870</v>
      </c>
      <c r="AA66" s="4">
        <v>893</v>
      </c>
      <c r="AB66" s="4">
        <v>899</v>
      </c>
      <c r="AC66" s="4">
        <v>61</v>
      </c>
      <c r="AD66" s="4">
        <v>4.75</v>
      </c>
      <c r="AE66" s="4">
        <v>0.11</v>
      </c>
      <c r="AF66" s="4">
        <v>979</v>
      </c>
      <c r="AG66" s="4">
        <v>-16</v>
      </c>
      <c r="AH66" s="4">
        <v>15</v>
      </c>
      <c r="AI66" s="4">
        <v>11</v>
      </c>
      <c r="AJ66" s="4">
        <v>192</v>
      </c>
      <c r="AK66" s="4">
        <v>141</v>
      </c>
      <c r="AL66" s="4">
        <v>3.7</v>
      </c>
      <c r="AM66" s="4">
        <v>195</v>
      </c>
      <c r="AN66" s="4" t="s">
        <v>155</v>
      </c>
      <c r="AO66" s="4">
        <v>0</v>
      </c>
      <c r="AP66" s="5"/>
      <c r="BA66" s="4">
        <v>14.023</v>
      </c>
      <c r="BB66" s="4">
        <v>10.67</v>
      </c>
      <c r="BC66" s="4">
        <v>0.76</v>
      </c>
      <c r="BD66" s="4">
        <v>19.843</v>
      </c>
      <c r="BE66" s="4">
        <v>1085.9390000000001</v>
      </c>
      <c r="BF66" s="4">
        <v>924.71600000000001</v>
      </c>
      <c r="BG66" s="4">
        <v>1.3240000000000001</v>
      </c>
      <c r="BH66" s="4">
        <v>0.191</v>
      </c>
      <c r="BI66" s="4">
        <v>1.5149999999999999</v>
      </c>
      <c r="BJ66" s="4">
        <v>0.995</v>
      </c>
      <c r="BK66" s="4">
        <v>0.14399999999999999</v>
      </c>
      <c r="BL66" s="4">
        <v>1.139</v>
      </c>
      <c r="BM66" s="4">
        <v>162.81829999999999</v>
      </c>
      <c r="BQ66" s="4">
        <v>463.44299999999998</v>
      </c>
      <c r="BR66" s="4">
        <v>0.73374899999999998</v>
      </c>
      <c r="BS66" s="4">
        <v>-5</v>
      </c>
      <c r="BT66" s="4">
        <v>-3.705E-2</v>
      </c>
      <c r="BU66" s="4">
        <v>17.930997999999999</v>
      </c>
      <c r="BV66" s="4">
        <v>-0.74840899999999999</v>
      </c>
      <c r="BW66" s="4">
        <f t="shared" si="14"/>
        <v>4.7373696715999998</v>
      </c>
      <c r="BY66" s="4">
        <f t="shared" si="10"/>
        <v>14350.841917358914</v>
      </c>
      <c r="BZ66" s="4">
        <f t="shared" si="11"/>
        <v>12220.256510220617</v>
      </c>
      <c r="CA66" s="4">
        <f t="shared" si="12"/>
        <v>13.149069798369998</v>
      </c>
      <c r="CB66" s="4">
        <f t="shared" si="13"/>
        <v>2221.7353994758473</v>
      </c>
    </row>
    <row r="67" spans="1:80" x14ac:dyDescent="0.25">
      <c r="A67" s="2">
        <v>42067</v>
      </c>
      <c r="B67" s="3">
        <v>2.7163194444444445E-2</v>
      </c>
      <c r="C67" s="4">
        <v>6.3760000000000003</v>
      </c>
      <c r="D67" s="4">
        <v>8.5997000000000003</v>
      </c>
      <c r="E67" s="4">
        <v>85997.409199999995</v>
      </c>
      <c r="F67" s="4">
        <v>59.5</v>
      </c>
      <c r="G67" s="4">
        <v>10.8</v>
      </c>
      <c r="H67" s="4">
        <v>24225.3</v>
      </c>
      <c r="J67" s="4">
        <v>3.9</v>
      </c>
      <c r="K67" s="4">
        <v>0.83609999999999995</v>
      </c>
      <c r="L67" s="4">
        <v>5.3311999999999999</v>
      </c>
      <c r="M67" s="4">
        <v>7.1902999999999997</v>
      </c>
      <c r="N67" s="4">
        <v>49.762799999999999</v>
      </c>
      <c r="O67" s="4">
        <v>9.0372000000000003</v>
      </c>
      <c r="P67" s="4">
        <v>58.8</v>
      </c>
      <c r="Q67" s="4">
        <v>37.411099999999998</v>
      </c>
      <c r="R67" s="4">
        <v>6.7941000000000003</v>
      </c>
      <c r="S67" s="4">
        <v>44.2</v>
      </c>
      <c r="T67" s="4">
        <v>24225.338899999999</v>
      </c>
      <c r="W67" s="4">
        <v>0</v>
      </c>
      <c r="X67" s="4">
        <v>3.2608000000000001</v>
      </c>
      <c r="Y67" s="4">
        <v>12.4</v>
      </c>
      <c r="Z67" s="4">
        <v>870</v>
      </c>
      <c r="AA67" s="4">
        <v>893</v>
      </c>
      <c r="AB67" s="4">
        <v>898</v>
      </c>
      <c r="AC67" s="4">
        <v>61</v>
      </c>
      <c r="AD67" s="4">
        <v>4.75</v>
      </c>
      <c r="AE67" s="4">
        <v>0.11</v>
      </c>
      <c r="AF67" s="4">
        <v>979</v>
      </c>
      <c r="AG67" s="4">
        <v>-16</v>
      </c>
      <c r="AH67" s="4">
        <v>14.050948999999999</v>
      </c>
      <c r="AI67" s="4">
        <v>11</v>
      </c>
      <c r="AJ67" s="4">
        <v>192.9</v>
      </c>
      <c r="AK67" s="4">
        <v>141</v>
      </c>
      <c r="AL67" s="4">
        <v>3.7</v>
      </c>
      <c r="AM67" s="4">
        <v>195</v>
      </c>
      <c r="AN67" s="4" t="s">
        <v>155</v>
      </c>
      <c r="AO67" s="4">
        <v>0</v>
      </c>
      <c r="AP67" s="5"/>
      <c r="BA67" s="4">
        <v>14.023</v>
      </c>
      <c r="BB67" s="4">
        <v>10.78</v>
      </c>
      <c r="BC67" s="4">
        <v>0.77</v>
      </c>
      <c r="BD67" s="4">
        <v>19.602</v>
      </c>
      <c r="BE67" s="4">
        <v>1081.385</v>
      </c>
      <c r="BF67" s="4">
        <v>928.279</v>
      </c>
      <c r="BG67" s="4">
        <v>1.0569999999999999</v>
      </c>
      <c r="BH67" s="4">
        <v>0.192</v>
      </c>
      <c r="BI67" s="4">
        <v>1.2490000000000001</v>
      </c>
      <c r="BJ67" s="4">
        <v>0.79500000000000004</v>
      </c>
      <c r="BK67" s="4">
        <v>0.14399999999999999</v>
      </c>
      <c r="BL67" s="4">
        <v>0.93899999999999995</v>
      </c>
      <c r="BM67" s="4">
        <v>162.49690000000001</v>
      </c>
      <c r="BQ67" s="4">
        <v>480.92700000000002</v>
      </c>
      <c r="BR67" s="4">
        <v>0.67131200000000002</v>
      </c>
      <c r="BS67" s="4">
        <v>-5</v>
      </c>
      <c r="BT67" s="4">
        <v>-3.7948999999999997E-2</v>
      </c>
      <c r="BU67" s="4">
        <v>16.405179</v>
      </c>
      <c r="BV67" s="4">
        <v>-0.766571</v>
      </c>
      <c r="BW67" s="4">
        <f t="shared" si="14"/>
        <v>4.3342482917999998</v>
      </c>
      <c r="BY67" s="4">
        <f t="shared" si="10"/>
        <v>13074.611781278356</v>
      </c>
      <c r="BZ67" s="4">
        <f t="shared" si="11"/>
        <v>11223.465786665516</v>
      </c>
      <c r="CA67" s="4">
        <f t="shared" si="12"/>
        <v>9.612040453785001</v>
      </c>
      <c r="CB67" s="4">
        <f t="shared" si="13"/>
        <v>2028.6667466297215</v>
      </c>
    </row>
    <row r="68" spans="1:80" x14ac:dyDescent="0.25">
      <c r="A68" s="2">
        <v>42067</v>
      </c>
      <c r="B68" s="3">
        <v>2.7174768518518518E-2</v>
      </c>
      <c r="C68" s="4">
        <v>6.7009999999999996</v>
      </c>
      <c r="D68" s="4">
        <v>8.3260000000000005</v>
      </c>
      <c r="E68" s="4">
        <v>83260.407649999994</v>
      </c>
      <c r="F68" s="4">
        <v>54.9</v>
      </c>
      <c r="G68" s="4">
        <v>10.8</v>
      </c>
      <c r="H68" s="4">
        <v>23659.7</v>
      </c>
      <c r="J68" s="4">
        <v>3.96</v>
      </c>
      <c r="K68" s="4">
        <v>0.83720000000000006</v>
      </c>
      <c r="L68" s="4">
        <v>5.6097999999999999</v>
      </c>
      <c r="M68" s="4">
        <v>6.9702999999999999</v>
      </c>
      <c r="N68" s="4">
        <v>45.953099999999999</v>
      </c>
      <c r="O68" s="4">
        <v>9.0413999999999994</v>
      </c>
      <c r="P68" s="4">
        <v>55</v>
      </c>
      <c r="Q68" s="4">
        <v>34.5471</v>
      </c>
      <c r="R68" s="4">
        <v>6.7972000000000001</v>
      </c>
      <c r="S68" s="4">
        <v>41.3</v>
      </c>
      <c r="T68" s="4">
        <v>23659.720799999999</v>
      </c>
      <c r="W68" s="4">
        <v>0</v>
      </c>
      <c r="X68" s="4">
        <v>3.3170999999999999</v>
      </c>
      <c r="Y68" s="4">
        <v>12.5</v>
      </c>
      <c r="Z68" s="4">
        <v>870</v>
      </c>
      <c r="AA68" s="4">
        <v>894</v>
      </c>
      <c r="AB68" s="4">
        <v>897</v>
      </c>
      <c r="AC68" s="4">
        <v>61</v>
      </c>
      <c r="AD68" s="4">
        <v>4.75</v>
      </c>
      <c r="AE68" s="4">
        <v>0.11</v>
      </c>
      <c r="AF68" s="4">
        <v>979</v>
      </c>
      <c r="AG68" s="4">
        <v>-16</v>
      </c>
      <c r="AH68" s="4">
        <v>14</v>
      </c>
      <c r="AI68" s="4">
        <v>11</v>
      </c>
      <c r="AJ68" s="4">
        <v>193</v>
      </c>
      <c r="AK68" s="4">
        <v>139.1</v>
      </c>
      <c r="AL68" s="4">
        <v>4.0999999999999996</v>
      </c>
      <c r="AM68" s="4">
        <v>195</v>
      </c>
      <c r="AN68" s="4" t="s">
        <v>155</v>
      </c>
      <c r="AO68" s="4">
        <v>0</v>
      </c>
      <c r="AP68" s="5"/>
      <c r="BA68" s="4">
        <v>14.023</v>
      </c>
      <c r="BB68" s="4">
        <v>10.85</v>
      </c>
      <c r="BC68" s="4">
        <v>0.77</v>
      </c>
      <c r="BD68" s="4">
        <v>19.451000000000001</v>
      </c>
      <c r="BE68" s="4">
        <v>1137.7470000000001</v>
      </c>
      <c r="BF68" s="4">
        <v>899.75400000000002</v>
      </c>
      <c r="BG68" s="4">
        <v>0.97599999999999998</v>
      </c>
      <c r="BH68" s="4">
        <v>0.192</v>
      </c>
      <c r="BI68" s="4">
        <v>1.1679999999999999</v>
      </c>
      <c r="BJ68" s="4">
        <v>0.73399999999999999</v>
      </c>
      <c r="BK68" s="4">
        <v>0.14399999999999999</v>
      </c>
      <c r="BL68" s="4">
        <v>0.878</v>
      </c>
      <c r="BM68" s="4">
        <v>158.6816</v>
      </c>
      <c r="BQ68" s="4">
        <v>489.15699999999998</v>
      </c>
      <c r="BR68" s="4">
        <v>1.05653</v>
      </c>
      <c r="BS68" s="4">
        <v>-5</v>
      </c>
      <c r="BT68" s="4">
        <v>-3.7999999999999999E-2</v>
      </c>
      <c r="BU68" s="4">
        <v>25.818940000000001</v>
      </c>
      <c r="BV68" s="4">
        <v>-0.76759999999999995</v>
      </c>
      <c r="BW68" s="4">
        <f t="shared" si="14"/>
        <v>6.8213639480000001</v>
      </c>
      <c r="BY68" s="4">
        <f t="shared" si="10"/>
        <v>21649.685666268662</v>
      </c>
      <c r="BZ68" s="4">
        <f t="shared" si="11"/>
        <v>17121.021876540122</v>
      </c>
      <c r="CA68" s="4">
        <f t="shared" si="12"/>
        <v>13.966962144519998</v>
      </c>
      <c r="CB68" s="4">
        <f t="shared" si="13"/>
        <v>3117.8099299325445</v>
      </c>
    </row>
    <row r="69" spans="1:80" x14ac:dyDescent="0.25">
      <c r="A69" s="2">
        <v>42067</v>
      </c>
      <c r="B69" s="3">
        <v>2.7186342592592592E-2</v>
      </c>
      <c r="C69" s="4">
        <v>7.202</v>
      </c>
      <c r="D69" s="4">
        <v>7.6898999999999997</v>
      </c>
      <c r="E69" s="4">
        <v>76898.862850000005</v>
      </c>
      <c r="F69" s="4">
        <v>51.9</v>
      </c>
      <c r="G69" s="4">
        <v>10.8</v>
      </c>
      <c r="H69" s="4">
        <v>23086.5</v>
      </c>
      <c r="J69" s="4">
        <v>4</v>
      </c>
      <c r="K69" s="4">
        <v>0.84040000000000004</v>
      </c>
      <c r="L69" s="4">
        <v>6.0529000000000002</v>
      </c>
      <c r="M69" s="4">
        <v>6.4629000000000003</v>
      </c>
      <c r="N69" s="4">
        <v>43.580500000000001</v>
      </c>
      <c r="O69" s="4">
        <v>9.0767000000000007</v>
      </c>
      <c r="P69" s="4">
        <v>52.7</v>
      </c>
      <c r="Q69" s="4">
        <v>32.809199999999997</v>
      </c>
      <c r="R69" s="4">
        <v>6.8333000000000004</v>
      </c>
      <c r="S69" s="4">
        <v>39.6</v>
      </c>
      <c r="T69" s="4">
        <v>23086.4539</v>
      </c>
      <c r="W69" s="4">
        <v>0</v>
      </c>
      <c r="X69" s="4">
        <v>3.3618000000000001</v>
      </c>
      <c r="Y69" s="4">
        <v>12.2</v>
      </c>
      <c r="Z69" s="4">
        <v>869</v>
      </c>
      <c r="AA69" s="4">
        <v>895</v>
      </c>
      <c r="AB69" s="4">
        <v>895</v>
      </c>
      <c r="AC69" s="4">
        <v>61</v>
      </c>
      <c r="AD69" s="4">
        <v>5.15</v>
      </c>
      <c r="AE69" s="4">
        <v>0.12</v>
      </c>
      <c r="AF69" s="4">
        <v>979</v>
      </c>
      <c r="AG69" s="4">
        <v>-15</v>
      </c>
      <c r="AH69" s="4">
        <v>14.956697</v>
      </c>
      <c r="AI69" s="4">
        <v>11</v>
      </c>
      <c r="AJ69" s="4">
        <v>192</v>
      </c>
      <c r="AK69" s="4">
        <v>139</v>
      </c>
      <c r="AL69" s="4">
        <v>4</v>
      </c>
      <c r="AM69" s="4">
        <v>195</v>
      </c>
      <c r="AN69" s="4" t="s">
        <v>155</v>
      </c>
      <c r="AO69" s="4">
        <v>0</v>
      </c>
      <c r="AP69" s="5"/>
      <c r="BA69" s="4">
        <v>14.023</v>
      </c>
      <c r="BB69" s="4">
        <v>11.08</v>
      </c>
      <c r="BC69" s="4">
        <v>0.79</v>
      </c>
      <c r="BD69" s="4">
        <v>18.986000000000001</v>
      </c>
      <c r="BE69" s="4">
        <v>1237.7139999999999</v>
      </c>
      <c r="BF69" s="4">
        <v>841.12699999999995</v>
      </c>
      <c r="BG69" s="4">
        <v>0.93300000000000005</v>
      </c>
      <c r="BH69" s="4">
        <v>0.19400000000000001</v>
      </c>
      <c r="BI69" s="4">
        <v>1.1279999999999999</v>
      </c>
      <c r="BJ69" s="4">
        <v>0.70299999999999996</v>
      </c>
      <c r="BK69" s="4">
        <v>0.14599999999999999</v>
      </c>
      <c r="BL69" s="4">
        <v>0.84899999999999998</v>
      </c>
      <c r="BM69" s="4">
        <v>156.1121</v>
      </c>
      <c r="BQ69" s="4">
        <v>499.83100000000002</v>
      </c>
      <c r="BR69" s="4">
        <v>1.046386</v>
      </c>
      <c r="BS69" s="4">
        <v>-5</v>
      </c>
      <c r="BT69" s="4">
        <v>-4.5654E-2</v>
      </c>
      <c r="BU69" s="4">
        <v>25.57105</v>
      </c>
      <c r="BV69" s="4">
        <v>-0.92220199999999997</v>
      </c>
      <c r="BW69" s="4">
        <f t="shared" si="14"/>
        <v>6.7558714099999992</v>
      </c>
      <c r="BY69" s="4">
        <f t="shared" si="10"/>
        <v>23325.789529238897</v>
      </c>
      <c r="BZ69" s="4">
        <f t="shared" si="11"/>
        <v>15851.76492255895</v>
      </c>
      <c r="CA69" s="4">
        <f t="shared" si="12"/>
        <v>13.24864228655</v>
      </c>
      <c r="CB69" s="4">
        <f t="shared" si="13"/>
        <v>3037.8741894905052</v>
      </c>
    </row>
    <row r="70" spans="1:80" x14ac:dyDescent="0.25">
      <c r="A70" s="2">
        <v>42067</v>
      </c>
      <c r="B70" s="3">
        <v>2.7197916666666665E-2</v>
      </c>
      <c r="C70" s="4">
        <v>7.39</v>
      </c>
      <c r="D70" s="4">
        <v>7.2618999999999998</v>
      </c>
      <c r="E70" s="4">
        <v>72619.348960000003</v>
      </c>
      <c r="F70" s="4">
        <v>50.1</v>
      </c>
      <c r="G70" s="4">
        <v>10.8</v>
      </c>
      <c r="H70" s="4">
        <v>22587.5</v>
      </c>
      <c r="J70" s="4">
        <v>4</v>
      </c>
      <c r="K70" s="4">
        <v>0.84370000000000001</v>
      </c>
      <c r="L70" s="4">
        <v>6.2346000000000004</v>
      </c>
      <c r="M70" s="4">
        <v>6.1265999999999998</v>
      </c>
      <c r="N70" s="4">
        <v>42.306199999999997</v>
      </c>
      <c r="O70" s="4">
        <v>9.1113999999999997</v>
      </c>
      <c r="P70" s="4">
        <v>51.4</v>
      </c>
      <c r="Q70" s="4">
        <v>31.851900000000001</v>
      </c>
      <c r="R70" s="4">
        <v>6.8598999999999997</v>
      </c>
      <c r="S70" s="4">
        <v>38.700000000000003</v>
      </c>
      <c r="T70" s="4">
        <v>22587.5478</v>
      </c>
      <c r="W70" s="4">
        <v>0</v>
      </c>
      <c r="X70" s="4">
        <v>3.3746</v>
      </c>
      <c r="Y70" s="4">
        <v>12.2</v>
      </c>
      <c r="Z70" s="4">
        <v>865</v>
      </c>
      <c r="AA70" s="4">
        <v>894</v>
      </c>
      <c r="AB70" s="4">
        <v>891</v>
      </c>
      <c r="AC70" s="4">
        <v>61</v>
      </c>
      <c r="AD70" s="4">
        <v>5.17</v>
      </c>
      <c r="AE70" s="4">
        <v>0.12</v>
      </c>
      <c r="AF70" s="4">
        <v>979</v>
      </c>
      <c r="AG70" s="4">
        <v>-15</v>
      </c>
      <c r="AH70" s="4">
        <v>15</v>
      </c>
      <c r="AI70" s="4">
        <v>11</v>
      </c>
      <c r="AJ70" s="4">
        <v>192</v>
      </c>
      <c r="AK70" s="4">
        <v>140</v>
      </c>
      <c r="AL70" s="4">
        <v>3.3</v>
      </c>
      <c r="AM70" s="4">
        <v>195</v>
      </c>
      <c r="AN70" s="4" t="s">
        <v>155</v>
      </c>
      <c r="AO70" s="4">
        <v>0</v>
      </c>
      <c r="AP70" s="5"/>
      <c r="BA70" s="4">
        <v>14.023</v>
      </c>
      <c r="BB70" s="4">
        <v>11.34</v>
      </c>
      <c r="BC70" s="4">
        <v>0.81</v>
      </c>
      <c r="BD70" s="4">
        <v>18.532</v>
      </c>
      <c r="BE70" s="4">
        <v>1292.759</v>
      </c>
      <c r="BF70" s="4">
        <v>808.54200000000003</v>
      </c>
      <c r="BG70" s="4">
        <v>0.91900000000000004</v>
      </c>
      <c r="BH70" s="4">
        <v>0.19800000000000001</v>
      </c>
      <c r="BI70" s="4">
        <v>1.1160000000000001</v>
      </c>
      <c r="BJ70" s="4">
        <v>0.69199999999999995</v>
      </c>
      <c r="BK70" s="4">
        <v>0.14899999999999999</v>
      </c>
      <c r="BL70" s="4">
        <v>0.84099999999999997</v>
      </c>
      <c r="BM70" s="4">
        <v>154.88120000000001</v>
      </c>
      <c r="BQ70" s="4">
        <v>508.78199999999998</v>
      </c>
      <c r="BR70" s="4">
        <v>0.87004400000000004</v>
      </c>
      <c r="BS70" s="4">
        <v>-5</v>
      </c>
      <c r="BT70" s="4">
        <v>-4.6955999999999998E-2</v>
      </c>
      <c r="BU70" s="4">
        <v>21.261699</v>
      </c>
      <c r="BV70" s="4">
        <v>-0.94851200000000002</v>
      </c>
      <c r="BW70" s="4">
        <f t="shared" si="14"/>
        <v>5.6173408758000001</v>
      </c>
      <c r="BY70" s="4">
        <f t="shared" si="10"/>
        <v>20257.368267567716</v>
      </c>
      <c r="BZ70" s="4">
        <f t="shared" si="11"/>
        <v>12669.749778416346</v>
      </c>
      <c r="CA70" s="4">
        <f t="shared" si="12"/>
        <v>10.843551536795999</v>
      </c>
      <c r="CB70" s="4">
        <f t="shared" si="13"/>
        <v>2506.0015033758468</v>
      </c>
    </row>
    <row r="71" spans="1:80" x14ac:dyDescent="0.25">
      <c r="A71" s="2">
        <v>42067</v>
      </c>
      <c r="B71" s="3">
        <v>2.7209490740740739E-2</v>
      </c>
      <c r="C71" s="4">
        <v>7.3940000000000001</v>
      </c>
      <c r="D71" s="4">
        <v>7.1322000000000001</v>
      </c>
      <c r="E71" s="4">
        <v>71321.726909999998</v>
      </c>
      <c r="F71" s="4">
        <v>50.1</v>
      </c>
      <c r="G71" s="4">
        <v>10.9</v>
      </c>
      <c r="H71" s="4">
        <v>22372.799999999999</v>
      </c>
      <c r="J71" s="4">
        <v>4</v>
      </c>
      <c r="K71" s="4">
        <v>0.84509999999999996</v>
      </c>
      <c r="L71" s="4">
        <v>6.2488000000000001</v>
      </c>
      <c r="M71" s="4">
        <v>6.0277000000000003</v>
      </c>
      <c r="N71" s="4">
        <v>42.3416</v>
      </c>
      <c r="O71" s="4">
        <v>9.2057000000000002</v>
      </c>
      <c r="P71" s="4">
        <v>51.5</v>
      </c>
      <c r="Q71" s="4">
        <v>31.878599999999999</v>
      </c>
      <c r="R71" s="4">
        <v>6.9309000000000003</v>
      </c>
      <c r="S71" s="4">
        <v>38.799999999999997</v>
      </c>
      <c r="T71" s="4">
        <v>22372.846600000001</v>
      </c>
      <c r="W71" s="4">
        <v>0</v>
      </c>
      <c r="X71" s="4">
        <v>3.3805999999999998</v>
      </c>
      <c r="Y71" s="4">
        <v>12.1</v>
      </c>
      <c r="Z71" s="4">
        <v>866</v>
      </c>
      <c r="AA71" s="4">
        <v>893</v>
      </c>
      <c r="AB71" s="4">
        <v>891</v>
      </c>
      <c r="AC71" s="4">
        <v>61</v>
      </c>
      <c r="AD71" s="4">
        <v>5.17</v>
      </c>
      <c r="AE71" s="4">
        <v>0.12</v>
      </c>
      <c r="AF71" s="4">
        <v>979</v>
      </c>
      <c r="AG71" s="4">
        <v>-15</v>
      </c>
      <c r="AH71" s="4">
        <v>14.044955</v>
      </c>
      <c r="AI71" s="4">
        <v>11</v>
      </c>
      <c r="AJ71" s="4">
        <v>192</v>
      </c>
      <c r="AK71" s="4">
        <v>140</v>
      </c>
      <c r="AL71" s="4">
        <v>3.3</v>
      </c>
      <c r="AM71" s="4">
        <v>195</v>
      </c>
      <c r="AN71" s="4" t="s">
        <v>155</v>
      </c>
      <c r="AO71" s="4">
        <v>0</v>
      </c>
      <c r="AP71" s="5"/>
      <c r="BA71" s="4">
        <v>14.023</v>
      </c>
      <c r="BB71" s="4">
        <v>11.46</v>
      </c>
      <c r="BC71" s="4">
        <v>0.82</v>
      </c>
      <c r="BD71" s="4">
        <v>18.323</v>
      </c>
      <c r="BE71" s="4">
        <v>1305.21</v>
      </c>
      <c r="BF71" s="4">
        <v>801.32600000000002</v>
      </c>
      <c r="BG71" s="4">
        <v>0.92600000000000005</v>
      </c>
      <c r="BH71" s="4">
        <v>0.20100000000000001</v>
      </c>
      <c r="BI71" s="4">
        <v>1.1279999999999999</v>
      </c>
      <c r="BJ71" s="4">
        <v>0.69699999999999995</v>
      </c>
      <c r="BK71" s="4">
        <v>0.152</v>
      </c>
      <c r="BL71" s="4">
        <v>0.84899999999999998</v>
      </c>
      <c r="BM71" s="4">
        <v>154.5333</v>
      </c>
      <c r="BQ71" s="4">
        <v>513.41499999999996</v>
      </c>
      <c r="BR71" s="4">
        <v>0.95463900000000002</v>
      </c>
      <c r="BS71" s="4">
        <v>-5</v>
      </c>
      <c r="BT71" s="4">
        <v>-4.9865E-2</v>
      </c>
      <c r="BU71" s="4">
        <v>23.329000000000001</v>
      </c>
      <c r="BV71" s="4">
        <v>-1.0072760000000001</v>
      </c>
      <c r="BW71" s="4">
        <f t="shared" si="14"/>
        <v>6.1635217999999998</v>
      </c>
      <c r="BY71" s="4">
        <f t="shared" si="10"/>
        <v>22441.092894329999</v>
      </c>
      <c r="BZ71" s="4">
        <f t="shared" si="11"/>
        <v>13777.576945198</v>
      </c>
      <c r="CA71" s="4">
        <f t="shared" si="12"/>
        <v>11.983850681</v>
      </c>
      <c r="CB71" s="4">
        <f t="shared" si="13"/>
        <v>2743.4866976877001</v>
      </c>
    </row>
    <row r="72" spans="1:80" x14ac:dyDescent="0.25">
      <c r="A72" s="2">
        <v>42067</v>
      </c>
      <c r="B72" s="3">
        <v>2.7221064814814813E-2</v>
      </c>
      <c r="C72" s="4">
        <v>7.4189999999999996</v>
      </c>
      <c r="D72" s="4">
        <v>7.1158000000000001</v>
      </c>
      <c r="E72" s="4">
        <v>71157.814110000007</v>
      </c>
      <c r="F72" s="4">
        <v>55.3</v>
      </c>
      <c r="G72" s="4">
        <v>10.9</v>
      </c>
      <c r="H72" s="4">
        <v>22324.6</v>
      </c>
      <c r="J72" s="4">
        <v>4</v>
      </c>
      <c r="K72" s="4">
        <v>0.84499999999999997</v>
      </c>
      <c r="L72" s="4">
        <v>6.2694999999999999</v>
      </c>
      <c r="M72" s="4">
        <v>6.0130999999999997</v>
      </c>
      <c r="N72" s="4">
        <v>46.756700000000002</v>
      </c>
      <c r="O72" s="4">
        <v>9.2109000000000005</v>
      </c>
      <c r="P72" s="4">
        <v>56</v>
      </c>
      <c r="Q72" s="4">
        <v>35.202599999999997</v>
      </c>
      <c r="R72" s="4">
        <v>6.9348000000000001</v>
      </c>
      <c r="S72" s="4">
        <v>42.1</v>
      </c>
      <c r="T72" s="4">
        <v>22324.625</v>
      </c>
      <c r="W72" s="4">
        <v>0</v>
      </c>
      <c r="X72" s="4">
        <v>3.3801000000000001</v>
      </c>
      <c r="Y72" s="4">
        <v>12</v>
      </c>
      <c r="Z72" s="4">
        <v>865</v>
      </c>
      <c r="AA72" s="4">
        <v>891</v>
      </c>
      <c r="AB72" s="4">
        <v>890</v>
      </c>
      <c r="AC72" s="4">
        <v>61</v>
      </c>
      <c r="AD72" s="4">
        <v>5.17</v>
      </c>
      <c r="AE72" s="4">
        <v>0.12</v>
      </c>
      <c r="AF72" s="4">
        <v>979</v>
      </c>
      <c r="AG72" s="4">
        <v>-15</v>
      </c>
      <c r="AH72" s="4">
        <v>14</v>
      </c>
      <c r="AI72" s="4">
        <v>11</v>
      </c>
      <c r="AJ72" s="4">
        <v>192</v>
      </c>
      <c r="AK72" s="4">
        <v>140</v>
      </c>
      <c r="AL72" s="4">
        <v>2.8</v>
      </c>
      <c r="AM72" s="4">
        <v>195</v>
      </c>
      <c r="AN72" s="4" t="s">
        <v>155</v>
      </c>
      <c r="AO72" s="4">
        <v>0</v>
      </c>
      <c r="AP72" s="5"/>
      <c r="BA72" s="4">
        <v>14.023</v>
      </c>
      <c r="BB72" s="4">
        <v>11.46</v>
      </c>
      <c r="BC72" s="4">
        <v>0.82</v>
      </c>
      <c r="BD72" s="4">
        <v>18.338000000000001</v>
      </c>
      <c r="BE72" s="4">
        <v>1309.4100000000001</v>
      </c>
      <c r="BF72" s="4">
        <v>799.31899999999996</v>
      </c>
      <c r="BG72" s="4">
        <v>1.0229999999999999</v>
      </c>
      <c r="BH72" s="4">
        <v>0.20100000000000001</v>
      </c>
      <c r="BI72" s="4">
        <v>1.224</v>
      </c>
      <c r="BJ72" s="4">
        <v>0.77</v>
      </c>
      <c r="BK72" s="4">
        <v>0.152</v>
      </c>
      <c r="BL72" s="4">
        <v>0.92200000000000004</v>
      </c>
      <c r="BM72" s="4">
        <v>154.18780000000001</v>
      </c>
      <c r="BQ72" s="4">
        <v>513.30899999999997</v>
      </c>
      <c r="BR72" s="4">
        <v>0.87695199999999995</v>
      </c>
      <c r="BS72" s="4">
        <v>-5</v>
      </c>
      <c r="BT72" s="4">
        <v>-5.1908000000000003E-2</v>
      </c>
      <c r="BU72" s="4">
        <v>21.430516000000001</v>
      </c>
      <c r="BV72" s="4">
        <v>-1.048543</v>
      </c>
      <c r="BW72" s="4">
        <f t="shared" si="14"/>
        <v>5.6619423272000002</v>
      </c>
      <c r="BY72" s="4">
        <f t="shared" si="10"/>
        <v>20681.20165124772</v>
      </c>
      <c r="BZ72" s="4">
        <f t="shared" si="11"/>
        <v>12624.676321911147</v>
      </c>
      <c r="CA72" s="4">
        <f t="shared" si="12"/>
        <v>12.161603524840002</v>
      </c>
      <c r="CB72" s="4">
        <f t="shared" si="13"/>
        <v>2514.5906514425533</v>
      </c>
    </row>
    <row r="73" spans="1:80" x14ac:dyDescent="0.25">
      <c r="A73" s="2">
        <v>42067</v>
      </c>
      <c r="B73" s="3">
        <v>2.7232638888888893E-2</v>
      </c>
      <c r="C73" s="4">
        <v>7.4850000000000003</v>
      </c>
      <c r="D73" s="4">
        <v>7.0496999999999996</v>
      </c>
      <c r="E73" s="4">
        <v>70496.950930000006</v>
      </c>
      <c r="F73" s="4">
        <v>63.3</v>
      </c>
      <c r="G73" s="4">
        <v>10.9</v>
      </c>
      <c r="H73" s="4">
        <v>22157.200000000001</v>
      </c>
      <c r="J73" s="4">
        <v>4</v>
      </c>
      <c r="K73" s="4">
        <v>0.84540000000000004</v>
      </c>
      <c r="L73" s="4">
        <v>6.3278999999999996</v>
      </c>
      <c r="M73" s="4">
        <v>5.9596</v>
      </c>
      <c r="N73" s="4">
        <v>53.534799999999997</v>
      </c>
      <c r="O73" s="4">
        <v>9.2146000000000008</v>
      </c>
      <c r="P73" s="4">
        <v>62.7</v>
      </c>
      <c r="Q73" s="4">
        <v>40.305799999999998</v>
      </c>
      <c r="R73" s="4">
        <v>6.9375999999999998</v>
      </c>
      <c r="S73" s="4">
        <v>47.2</v>
      </c>
      <c r="T73" s="4">
        <v>22157.163400000001</v>
      </c>
      <c r="W73" s="4">
        <v>0</v>
      </c>
      <c r="X73" s="4">
        <v>3.3815</v>
      </c>
      <c r="Y73" s="4">
        <v>12.1</v>
      </c>
      <c r="Z73" s="4">
        <v>865</v>
      </c>
      <c r="AA73" s="4">
        <v>891</v>
      </c>
      <c r="AB73" s="4">
        <v>890</v>
      </c>
      <c r="AC73" s="4">
        <v>61</v>
      </c>
      <c r="AD73" s="4">
        <v>5.17</v>
      </c>
      <c r="AE73" s="4">
        <v>0.12</v>
      </c>
      <c r="AF73" s="4">
        <v>979</v>
      </c>
      <c r="AG73" s="4">
        <v>-15</v>
      </c>
      <c r="AH73" s="4">
        <v>13.046953</v>
      </c>
      <c r="AI73" s="4">
        <v>11</v>
      </c>
      <c r="AJ73" s="4">
        <v>192</v>
      </c>
      <c r="AK73" s="4">
        <v>140</v>
      </c>
      <c r="AL73" s="4">
        <v>2.9</v>
      </c>
      <c r="AM73" s="4">
        <v>195</v>
      </c>
      <c r="AN73" s="4" t="s">
        <v>155</v>
      </c>
      <c r="AO73" s="4">
        <v>0</v>
      </c>
      <c r="AP73" s="5"/>
      <c r="BA73" s="4">
        <v>14.023</v>
      </c>
      <c r="BB73" s="4">
        <v>11.48</v>
      </c>
      <c r="BC73" s="4">
        <v>0.82</v>
      </c>
      <c r="BD73" s="4">
        <v>18.291</v>
      </c>
      <c r="BE73" s="4">
        <v>1322.69</v>
      </c>
      <c r="BF73" s="4">
        <v>792.85799999999995</v>
      </c>
      <c r="BG73" s="4">
        <v>1.1719999999999999</v>
      </c>
      <c r="BH73" s="4">
        <v>0.20200000000000001</v>
      </c>
      <c r="BI73" s="4">
        <v>1.3740000000000001</v>
      </c>
      <c r="BJ73" s="4">
        <v>0.88200000000000001</v>
      </c>
      <c r="BK73" s="4">
        <v>0.152</v>
      </c>
      <c r="BL73" s="4">
        <v>1.034</v>
      </c>
      <c r="BM73" s="4">
        <v>153.15559999999999</v>
      </c>
      <c r="BQ73" s="4">
        <v>513.93299999999999</v>
      </c>
      <c r="BR73" s="4">
        <v>0.87395299999999998</v>
      </c>
      <c r="BS73" s="4">
        <v>-5</v>
      </c>
      <c r="BT73" s="4">
        <v>-4.9140999999999997E-2</v>
      </c>
      <c r="BU73" s="4">
        <v>21.357227999999999</v>
      </c>
      <c r="BV73" s="4">
        <v>-0.992645</v>
      </c>
      <c r="BW73" s="4">
        <f t="shared" si="14"/>
        <v>5.6425796375999999</v>
      </c>
      <c r="BY73" s="4">
        <f t="shared" si="10"/>
        <v>20819.507032746838</v>
      </c>
      <c r="BZ73" s="4">
        <f t="shared" si="11"/>
        <v>12479.804570208886</v>
      </c>
      <c r="CA73" s="4">
        <f t="shared" si="12"/>
        <v>13.882924345751999</v>
      </c>
      <c r="CB73" s="4">
        <f t="shared" si="13"/>
        <v>2489.2150712630446</v>
      </c>
    </row>
    <row r="74" spans="1:80" x14ac:dyDescent="0.25">
      <c r="A74" s="2">
        <v>42067</v>
      </c>
      <c r="B74" s="3">
        <v>2.7244212962962963E-2</v>
      </c>
      <c r="C74" s="4">
        <v>7.4359999999999999</v>
      </c>
      <c r="D74" s="4">
        <v>7.0218999999999996</v>
      </c>
      <c r="E74" s="4">
        <v>70219.375</v>
      </c>
      <c r="F74" s="4">
        <v>64.5</v>
      </c>
      <c r="G74" s="4">
        <v>10.9</v>
      </c>
      <c r="H74" s="4">
        <v>21826.2</v>
      </c>
      <c r="J74" s="4">
        <v>4</v>
      </c>
      <c r="K74" s="4">
        <v>0.84630000000000005</v>
      </c>
      <c r="L74" s="4">
        <v>6.2930000000000001</v>
      </c>
      <c r="M74" s="4">
        <v>5.9425999999999997</v>
      </c>
      <c r="N74" s="4">
        <v>54.585700000000003</v>
      </c>
      <c r="O74" s="4">
        <v>9.2246000000000006</v>
      </c>
      <c r="P74" s="4">
        <v>63.8</v>
      </c>
      <c r="Q74" s="4">
        <v>41.108699999999999</v>
      </c>
      <c r="R74" s="4">
        <v>6.9470999999999998</v>
      </c>
      <c r="S74" s="4">
        <v>48.1</v>
      </c>
      <c r="T74" s="4">
        <v>21826.232100000001</v>
      </c>
      <c r="W74" s="4">
        <v>0</v>
      </c>
      <c r="X74" s="4">
        <v>3.3852000000000002</v>
      </c>
      <c r="Y74" s="4">
        <v>12.1</v>
      </c>
      <c r="Z74" s="4">
        <v>863</v>
      </c>
      <c r="AA74" s="4">
        <v>892</v>
      </c>
      <c r="AB74" s="4">
        <v>889</v>
      </c>
      <c r="AC74" s="4">
        <v>62</v>
      </c>
      <c r="AD74" s="4">
        <v>5.25</v>
      </c>
      <c r="AE74" s="4">
        <v>0.12</v>
      </c>
      <c r="AF74" s="4">
        <v>979</v>
      </c>
      <c r="AG74" s="4">
        <v>-15</v>
      </c>
      <c r="AH74" s="4">
        <v>13.952048</v>
      </c>
      <c r="AI74" s="4">
        <v>11</v>
      </c>
      <c r="AJ74" s="4">
        <v>191</v>
      </c>
      <c r="AK74" s="4">
        <v>139</v>
      </c>
      <c r="AL74" s="4">
        <v>2.6</v>
      </c>
      <c r="AM74" s="4">
        <v>195</v>
      </c>
      <c r="AN74" s="4" t="s">
        <v>155</v>
      </c>
      <c r="AO74" s="4">
        <v>0</v>
      </c>
      <c r="AP74" s="5"/>
      <c r="BA74" s="4">
        <v>14.023</v>
      </c>
      <c r="BB74" s="4">
        <v>11.56</v>
      </c>
      <c r="BC74" s="4">
        <v>0.82</v>
      </c>
      <c r="BD74" s="4">
        <v>18.163</v>
      </c>
      <c r="BE74" s="4">
        <v>1323.173</v>
      </c>
      <c r="BF74" s="4">
        <v>795.26700000000005</v>
      </c>
      <c r="BG74" s="4">
        <v>1.202</v>
      </c>
      <c r="BH74" s="4">
        <v>0.20300000000000001</v>
      </c>
      <c r="BI74" s="4">
        <v>1.405</v>
      </c>
      <c r="BJ74" s="4">
        <v>0.90500000000000003</v>
      </c>
      <c r="BK74" s="4">
        <v>0.153</v>
      </c>
      <c r="BL74" s="4">
        <v>1.0580000000000001</v>
      </c>
      <c r="BM74" s="4">
        <v>151.76050000000001</v>
      </c>
      <c r="BQ74" s="4">
        <v>517.53200000000004</v>
      </c>
      <c r="BR74" s="4">
        <v>0.89494499999999999</v>
      </c>
      <c r="BS74" s="4">
        <v>-5</v>
      </c>
      <c r="BT74" s="4">
        <v>-5.2808000000000001E-2</v>
      </c>
      <c r="BU74" s="4">
        <v>21.87022</v>
      </c>
      <c r="BV74" s="4">
        <v>-1.0667249999999999</v>
      </c>
      <c r="BW74" s="4">
        <f t="shared" si="14"/>
        <v>5.7781121239999997</v>
      </c>
      <c r="BY74" s="4">
        <f t="shared" si="10"/>
        <v>21327.368356140218</v>
      </c>
      <c r="BZ74" s="4">
        <f t="shared" si="11"/>
        <v>12818.393551321382</v>
      </c>
      <c r="CA74" s="4">
        <f t="shared" si="12"/>
        <v>14.587108686699999</v>
      </c>
      <c r="CB74" s="4">
        <f t="shared" si="13"/>
        <v>2525.7860324779099</v>
      </c>
    </row>
    <row r="75" spans="1:80" x14ac:dyDescent="0.25">
      <c r="A75" s="2">
        <v>42067</v>
      </c>
      <c r="B75" s="3">
        <v>2.725578703703704E-2</v>
      </c>
      <c r="C75" s="4">
        <v>7.173</v>
      </c>
      <c r="D75" s="4">
        <v>7.4059999999999997</v>
      </c>
      <c r="E75" s="4">
        <v>74060.133220000003</v>
      </c>
      <c r="F75" s="4">
        <v>67.5</v>
      </c>
      <c r="G75" s="4">
        <v>10.9</v>
      </c>
      <c r="H75" s="4">
        <v>21562.6</v>
      </c>
      <c r="J75" s="4">
        <v>4</v>
      </c>
      <c r="K75" s="4">
        <v>0.84489999999999998</v>
      </c>
      <c r="L75" s="4">
        <v>6.0602</v>
      </c>
      <c r="M75" s="4">
        <v>6.2575000000000003</v>
      </c>
      <c r="N75" s="4">
        <v>57.073799999999999</v>
      </c>
      <c r="O75" s="4">
        <v>9.2096</v>
      </c>
      <c r="P75" s="4">
        <v>66.3</v>
      </c>
      <c r="Q75" s="4">
        <v>42.9709</v>
      </c>
      <c r="R75" s="4">
        <v>6.9339000000000004</v>
      </c>
      <c r="S75" s="4">
        <v>49.9</v>
      </c>
      <c r="T75" s="4">
        <v>21562.575099999998</v>
      </c>
      <c r="W75" s="4">
        <v>0</v>
      </c>
      <c r="X75" s="4">
        <v>3.3797000000000001</v>
      </c>
      <c r="Y75" s="4">
        <v>12.1</v>
      </c>
      <c r="Z75" s="4">
        <v>865</v>
      </c>
      <c r="AA75" s="4">
        <v>892</v>
      </c>
      <c r="AB75" s="4">
        <v>891</v>
      </c>
      <c r="AC75" s="4">
        <v>61</v>
      </c>
      <c r="AD75" s="4">
        <v>5.17</v>
      </c>
      <c r="AE75" s="4">
        <v>0.12</v>
      </c>
      <c r="AF75" s="4">
        <v>979</v>
      </c>
      <c r="AG75" s="4">
        <v>-15</v>
      </c>
      <c r="AH75" s="4">
        <v>14</v>
      </c>
      <c r="AI75" s="4">
        <v>11</v>
      </c>
      <c r="AJ75" s="4">
        <v>191</v>
      </c>
      <c r="AK75" s="4">
        <v>140</v>
      </c>
      <c r="AL75" s="4">
        <v>3.3</v>
      </c>
      <c r="AM75" s="4">
        <v>195</v>
      </c>
      <c r="AN75" s="4" t="s">
        <v>155</v>
      </c>
      <c r="AO75" s="4">
        <v>0</v>
      </c>
      <c r="AP75" s="5">
        <v>0.81981481481481477</v>
      </c>
      <c r="AQ75" s="4">
        <v>47.164071999999997</v>
      </c>
      <c r="AR75" s="4">
        <v>-88.485095000000001</v>
      </c>
      <c r="AS75" s="4">
        <v>0</v>
      </c>
      <c r="AT75" s="4">
        <v>0</v>
      </c>
      <c r="AU75" s="4">
        <v>9</v>
      </c>
      <c r="AV75" s="4">
        <v>4</v>
      </c>
      <c r="AW75" s="4" t="s">
        <v>201</v>
      </c>
      <c r="BA75" s="4">
        <v>14.023</v>
      </c>
      <c r="BB75" s="4">
        <v>11.44</v>
      </c>
      <c r="BC75" s="4">
        <v>0.82</v>
      </c>
      <c r="BD75" s="4">
        <v>18.353999999999999</v>
      </c>
      <c r="BE75" s="4">
        <v>1269.3019999999999</v>
      </c>
      <c r="BF75" s="4">
        <v>834.17</v>
      </c>
      <c r="BG75" s="4">
        <v>1.252</v>
      </c>
      <c r="BH75" s="4">
        <v>0.20200000000000001</v>
      </c>
      <c r="BI75" s="4">
        <v>1.454</v>
      </c>
      <c r="BJ75" s="4">
        <v>0.94299999999999995</v>
      </c>
      <c r="BK75" s="4">
        <v>0.152</v>
      </c>
      <c r="BL75" s="4">
        <v>1.095</v>
      </c>
      <c r="BM75" s="4">
        <v>149.34739999999999</v>
      </c>
      <c r="BQ75" s="4">
        <v>514.697</v>
      </c>
      <c r="BR75" s="4">
        <v>0.88933600000000002</v>
      </c>
      <c r="BS75" s="4">
        <v>-5</v>
      </c>
      <c r="BT75" s="4">
        <v>-5.2047999999999997E-2</v>
      </c>
      <c r="BU75" s="4">
        <v>21.733148</v>
      </c>
      <c r="BV75" s="4">
        <v>-1.0513699999999999</v>
      </c>
      <c r="BW75" s="4">
        <f t="shared" si="14"/>
        <v>5.7418977016000001</v>
      </c>
      <c r="BY75" s="4">
        <f t="shared" ref="BY75:BY138" si="15">BE75*$BU75*0.737</f>
        <v>20330.82910012695</v>
      </c>
      <c r="BZ75" s="4">
        <f t="shared" ref="BZ75:BZ138" si="16">BF75*$BU75*0.737</f>
        <v>13361.176229496919</v>
      </c>
      <c r="CA75" s="4">
        <f t="shared" ref="CA75:CA138" si="17">BJ75*$BU75*0.737</f>
        <v>15.104342261667998</v>
      </c>
      <c r="CB75" s="4">
        <f t="shared" ref="CB75:CB138" si="18">BM75*$BU75*0.761</f>
        <v>2470.0455413351669</v>
      </c>
    </row>
    <row r="76" spans="1:80" x14ac:dyDescent="0.25">
      <c r="A76" s="2">
        <v>42067</v>
      </c>
      <c r="B76" s="3">
        <v>2.726736111111111E-2</v>
      </c>
      <c r="C76" s="4">
        <v>7.0919999999999996</v>
      </c>
      <c r="D76" s="4">
        <v>7.7173999999999996</v>
      </c>
      <c r="E76" s="4">
        <v>77174.204830000002</v>
      </c>
      <c r="F76" s="4">
        <v>71.5</v>
      </c>
      <c r="G76" s="4">
        <v>10.9</v>
      </c>
      <c r="H76" s="4">
        <v>21555.200000000001</v>
      </c>
      <c r="J76" s="4">
        <v>4</v>
      </c>
      <c r="K76" s="4">
        <v>0.84219999999999995</v>
      </c>
      <c r="L76" s="4">
        <v>5.9733999999999998</v>
      </c>
      <c r="M76" s="4">
        <v>6.4997999999999996</v>
      </c>
      <c r="N76" s="4">
        <v>60.2532</v>
      </c>
      <c r="O76" s="4">
        <v>9.1801999999999992</v>
      </c>
      <c r="P76" s="4">
        <v>69.400000000000006</v>
      </c>
      <c r="Q76" s="4">
        <v>45.363999999999997</v>
      </c>
      <c r="R76" s="4">
        <v>6.9116999999999997</v>
      </c>
      <c r="S76" s="4">
        <v>52.3</v>
      </c>
      <c r="T76" s="4">
        <v>21555.168799999999</v>
      </c>
      <c r="W76" s="4">
        <v>0</v>
      </c>
      <c r="X76" s="4">
        <v>3.3689</v>
      </c>
      <c r="Y76" s="4">
        <v>12.1</v>
      </c>
      <c r="Z76" s="4">
        <v>868</v>
      </c>
      <c r="AA76" s="4">
        <v>896</v>
      </c>
      <c r="AB76" s="4">
        <v>895</v>
      </c>
      <c r="AC76" s="4">
        <v>61</v>
      </c>
      <c r="AD76" s="4">
        <v>5.17</v>
      </c>
      <c r="AE76" s="4">
        <v>0.12</v>
      </c>
      <c r="AF76" s="4">
        <v>979</v>
      </c>
      <c r="AG76" s="4">
        <v>-15</v>
      </c>
      <c r="AH76" s="4">
        <v>14</v>
      </c>
      <c r="AI76" s="4">
        <v>11</v>
      </c>
      <c r="AJ76" s="4">
        <v>191</v>
      </c>
      <c r="AK76" s="4">
        <v>139</v>
      </c>
      <c r="AL76" s="4">
        <v>2.6</v>
      </c>
      <c r="AM76" s="4">
        <v>195</v>
      </c>
      <c r="AN76" s="4" t="s">
        <v>155</v>
      </c>
      <c r="AO76" s="4">
        <v>1</v>
      </c>
      <c r="AP76" s="5">
        <v>0.81981481481481477</v>
      </c>
      <c r="AQ76" s="4">
        <v>47.164071999999997</v>
      </c>
      <c r="AR76" s="4">
        <v>-88.485095000000001</v>
      </c>
      <c r="AS76" s="4">
        <v>0</v>
      </c>
      <c r="AT76" s="4">
        <v>0</v>
      </c>
      <c r="AU76" s="4">
        <v>9</v>
      </c>
      <c r="AV76" s="4">
        <v>4</v>
      </c>
      <c r="AW76" s="4" t="s">
        <v>201</v>
      </c>
      <c r="AX76" s="4">
        <v>1.9</v>
      </c>
      <c r="AZ76" s="4">
        <v>2.2000000000000002</v>
      </c>
      <c r="BA76" s="4">
        <v>14.023</v>
      </c>
      <c r="BB76" s="4">
        <v>11.24</v>
      </c>
      <c r="BC76" s="4">
        <v>0.8</v>
      </c>
      <c r="BD76" s="4">
        <v>18.733000000000001</v>
      </c>
      <c r="BE76" s="4">
        <v>1237.8409999999999</v>
      </c>
      <c r="BF76" s="4">
        <v>857.28</v>
      </c>
      <c r="BG76" s="4">
        <v>1.3080000000000001</v>
      </c>
      <c r="BH76" s="4">
        <v>0.19900000000000001</v>
      </c>
      <c r="BI76" s="4">
        <v>1.5069999999999999</v>
      </c>
      <c r="BJ76" s="4">
        <v>0.98399999999999999</v>
      </c>
      <c r="BK76" s="4">
        <v>0.15</v>
      </c>
      <c r="BL76" s="4">
        <v>1.1339999999999999</v>
      </c>
      <c r="BM76" s="4">
        <v>147.7124</v>
      </c>
      <c r="BQ76" s="4">
        <v>507.61200000000002</v>
      </c>
      <c r="BR76" s="4">
        <v>0.90231499999999998</v>
      </c>
      <c r="BS76" s="4">
        <v>-5</v>
      </c>
      <c r="BT76" s="4">
        <v>-5.2950999999999998E-2</v>
      </c>
      <c r="BU76" s="4">
        <v>22.050315999999999</v>
      </c>
      <c r="BV76" s="4">
        <v>-1.0696110000000001</v>
      </c>
      <c r="BW76" s="4">
        <f t="shared" ref="BW76:BW139" si="19">BU76*0.2642</f>
        <v>5.8256934871999997</v>
      </c>
      <c r="BY76" s="4">
        <f t="shared" si="15"/>
        <v>20116.256698116169</v>
      </c>
      <c r="BZ76" s="4">
        <f t="shared" si="16"/>
        <v>13931.728341653759</v>
      </c>
      <c r="CA76" s="4">
        <f t="shared" si="17"/>
        <v>15.991065565727999</v>
      </c>
      <c r="CB76" s="4">
        <f t="shared" si="18"/>
        <v>2478.6569789071023</v>
      </c>
    </row>
    <row r="77" spans="1:80" x14ac:dyDescent="0.25">
      <c r="A77" s="2">
        <v>42067</v>
      </c>
      <c r="B77" s="3">
        <v>2.7278935185185187E-2</v>
      </c>
      <c r="C77" s="4">
        <v>7.1020000000000003</v>
      </c>
      <c r="D77" s="4">
        <v>7.0971000000000002</v>
      </c>
      <c r="E77" s="4">
        <v>70971.3</v>
      </c>
      <c r="F77" s="4">
        <v>73.900000000000006</v>
      </c>
      <c r="G77" s="4">
        <v>10.9</v>
      </c>
      <c r="H77" s="4">
        <v>22401.7</v>
      </c>
      <c r="J77" s="4">
        <v>4</v>
      </c>
      <c r="K77" s="4">
        <v>0.84750000000000003</v>
      </c>
      <c r="L77" s="4">
        <v>6.0190000000000001</v>
      </c>
      <c r="M77" s="4">
        <v>6.0147000000000004</v>
      </c>
      <c r="N77" s="4">
        <v>62.592599999999997</v>
      </c>
      <c r="O77" s="4">
        <v>9.2376000000000005</v>
      </c>
      <c r="P77" s="4">
        <v>71.8</v>
      </c>
      <c r="Q77" s="4">
        <v>47.138800000000003</v>
      </c>
      <c r="R77" s="4">
        <v>6.9569000000000001</v>
      </c>
      <c r="S77" s="4">
        <v>54.1</v>
      </c>
      <c r="T77" s="4">
        <v>22401.676200000002</v>
      </c>
      <c r="W77" s="4">
        <v>0</v>
      </c>
      <c r="X77" s="4">
        <v>3.39</v>
      </c>
      <c r="Y77" s="4">
        <v>12</v>
      </c>
      <c r="Z77" s="4">
        <v>870</v>
      </c>
      <c r="AA77" s="4">
        <v>897</v>
      </c>
      <c r="AB77" s="4">
        <v>897</v>
      </c>
      <c r="AC77" s="4">
        <v>62</v>
      </c>
      <c r="AD77" s="4">
        <v>5.25</v>
      </c>
      <c r="AE77" s="4">
        <v>0.12</v>
      </c>
      <c r="AF77" s="4">
        <v>979</v>
      </c>
      <c r="AG77" s="4">
        <v>-15</v>
      </c>
      <c r="AH77" s="4">
        <v>14</v>
      </c>
      <c r="AI77" s="4">
        <v>11</v>
      </c>
      <c r="AJ77" s="4">
        <v>190</v>
      </c>
      <c r="AK77" s="4">
        <v>140</v>
      </c>
      <c r="AL77" s="4">
        <v>2.4</v>
      </c>
      <c r="AM77" s="4">
        <v>195</v>
      </c>
      <c r="AN77" s="4" t="s">
        <v>155</v>
      </c>
      <c r="AO77" s="4">
        <v>1</v>
      </c>
      <c r="AP77" s="5">
        <v>0.81981481481481477</v>
      </c>
      <c r="AQ77" s="4">
        <v>47.164147</v>
      </c>
      <c r="AR77" s="4">
        <v>-88.485194000000007</v>
      </c>
      <c r="AS77" s="4">
        <v>0</v>
      </c>
      <c r="AT77" s="4">
        <v>7.6</v>
      </c>
      <c r="AU77" s="4">
        <v>9</v>
      </c>
      <c r="AV77" s="4">
        <v>4</v>
      </c>
      <c r="AW77" s="4" t="s">
        <v>202</v>
      </c>
      <c r="AX77" s="4">
        <v>1.9</v>
      </c>
      <c r="AZ77" s="4">
        <v>2.2000000000000002</v>
      </c>
      <c r="BA77" s="4">
        <v>14.023</v>
      </c>
      <c r="BB77" s="4">
        <v>11.66</v>
      </c>
      <c r="BC77" s="4">
        <v>0.83</v>
      </c>
      <c r="BD77" s="4">
        <v>17.995999999999999</v>
      </c>
      <c r="BE77" s="4">
        <v>1278.3900000000001</v>
      </c>
      <c r="BF77" s="4">
        <v>813.08100000000002</v>
      </c>
      <c r="BG77" s="4">
        <v>1.3919999999999999</v>
      </c>
      <c r="BH77" s="4">
        <v>0.20499999999999999</v>
      </c>
      <c r="BI77" s="4">
        <v>1.5980000000000001</v>
      </c>
      <c r="BJ77" s="4">
        <v>1.048</v>
      </c>
      <c r="BK77" s="4">
        <v>0.155</v>
      </c>
      <c r="BL77" s="4">
        <v>1.2030000000000001</v>
      </c>
      <c r="BM77" s="4">
        <v>157.34039999999999</v>
      </c>
      <c r="BQ77" s="4">
        <v>523.51900000000001</v>
      </c>
      <c r="BR77" s="4">
        <v>0.84219699999999997</v>
      </c>
      <c r="BS77" s="4">
        <v>-5</v>
      </c>
      <c r="BT77" s="4">
        <v>-5.4899999999999997E-2</v>
      </c>
      <c r="BU77" s="4">
        <v>20.581184</v>
      </c>
      <c r="BV77" s="4">
        <v>-1.1089819999999999</v>
      </c>
      <c r="BW77" s="4">
        <f t="shared" si="19"/>
        <v>5.4375488128000002</v>
      </c>
      <c r="BY77" s="4">
        <f t="shared" si="15"/>
        <v>19391.044722741124</v>
      </c>
      <c r="BZ77" s="4">
        <f t="shared" si="16"/>
        <v>12333.083045245248</v>
      </c>
      <c r="CA77" s="4">
        <f t="shared" si="17"/>
        <v>15.896412573184</v>
      </c>
      <c r="CB77" s="4">
        <f t="shared" si="18"/>
        <v>2464.3095612285692</v>
      </c>
    </row>
    <row r="78" spans="1:80" x14ac:dyDescent="0.25">
      <c r="A78" s="2">
        <v>42067</v>
      </c>
      <c r="B78" s="3">
        <v>2.7290509259259257E-2</v>
      </c>
      <c r="C78" s="4">
        <v>7.1980000000000004</v>
      </c>
      <c r="D78" s="4">
        <v>6.1407999999999996</v>
      </c>
      <c r="E78" s="4">
        <v>61407.862730000001</v>
      </c>
      <c r="F78" s="4">
        <v>71.5</v>
      </c>
      <c r="G78" s="4">
        <v>10.9</v>
      </c>
      <c r="H78" s="4">
        <v>28856.6</v>
      </c>
      <c r="J78" s="4">
        <v>4</v>
      </c>
      <c r="K78" s="4">
        <v>0.8498</v>
      </c>
      <c r="L78" s="4">
        <v>6.1169000000000002</v>
      </c>
      <c r="M78" s="4">
        <v>5.2183000000000002</v>
      </c>
      <c r="N78" s="4">
        <v>60.723599999999998</v>
      </c>
      <c r="O78" s="4">
        <v>9.2626000000000008</v>
      </c>
      <c r="P78" s="4">
        <v>70</v>
      </c>
      <c r="Q78" s="4">
        <v>45.731900000000003</v>
      </c>
      <c r="R78" s="4">
        <v>6.9757999999999996</v>
      </c>
      <c r="S78" s="4">
        <v>52.7</v>
      </c>
      <c r="T78" s="4">
        <v>28856.583699999999</v>
      </c>
      <c r="W78" s="4">
        <v>0</v>
      </c>
      <c r="X78" s="4">
        <v>3.3990999999999998</v>
      </c>
      <c r="Y78" s="4">
        <v>12</v>
      </c>
      <c r="Z78" s="4">
        <v>857</v>
      </c>
      <c r="AA78" s="4">
        <v>881</v>
      </c>
      <c r="AB78" s="4">
        <v>883</v>
      </c>
      <c r="AC78" s="4">
        <v>62</v>
      </c>
      <c r="AD78" s="4">
        <v>5.25</v>
      </c>
      <c r="AE78" s="4">
        <v>0.12</v>
      </c>
      <c r="AF78" s="4">
        <v>979</v>
      </c>
      <c r="AG78" s="4">
        <v>-15</v>
      </c>
      <c r="AH78" s="4">
        <v>14</v>
      </c>
      <c r="AI78" s="4">
        <v>11</v>
      </c>
      <c r="AJ78" s="4">
        <v>190</v>
      </c>
      <c r="AK78" s="4">
        <v>139.1</v>
      </c>
      <c r="AL78" s="4">
        <v>2.7</v>
      </c>
      <c r="AM78" s="4">
        <v>195</v>
      </c>
      <c r="AN78" s="4" t="s">
        <v>155</v>
      </c>
      <c r="AO78" s="4">
        <v>1</v>
      </c>
      <c r="AP78" s="5">
        <v>0.81982638888888892</v>
      </c>
      <c r="AQ78" s="4">
        <v>47.164154000000003</v>
      </c>
      <c r="AR78" s="4">
        <v>-88.485495</v>
      </c>
      <c r="AS78" s="4">
        <v>0</v>
      </c>
      <c r="AT78" s="4">
        <v>21.8</v>
      </c>
      <c r="AU78" s="4">
        <v>9</v>
      </c>
      <c r="AV78" s="4">
        <v>4</v>
      </c>
      <c r="AW78" s="4" t="s">
        <v>202</v>
      </c>
      <c r="AX78" s="4">
        <v>1.9533</v>
      </c>
      <c r="AZ78" s="4">
        <v>2.2000000000000002</v>
      </c>
      <c r="BA78" s="4">
        <v>14.023</v>
      </c>
      <c r="BB78" s="4">
        <v>11.84</v>
      </c>
      <c r="BC78" s="4">
        <v>0.84</v>
      </c>
      <c r="BD78" s="4">
        <v>17.677</v>
      </c>
      <c r="BE78" s="4">
        <v>1304.057</v>
      </c>
      <c r="BF78" s="4">
        <v>708.06500000000005</v>
      </c>
      <c r="BG78" s="4">
        <v>1.3560000000000001</v>
      </c>
      <c r="BH78" s="4">
        <v>0.20699999999999999</v>
      </c>
      <c r="BI78" s="4">
        <v>1.5620000000000001</v>
      </c>
      <c r="BJ78" s="4">
        <v>1.0209999999999999</v>
      </c>
      <c r="BK78" s="4">
        <v>0.156</v>
      </c>
      <c r="BL78" s="4">
        <v>1.177</v>
      </c>
      <c r="BM78" s="4">
        <v>203.43700000000001</v>
      </c>
      <c r="BQ78" s="4">
        <v>526.90300000000002</v>
      </c>
      <c r="BR78" s="4">
        <v>0.47704999999999997</v>
      </c>
      <c r="BS78" s="4">
        <v>-5</v>
      </c>
      <c r="BT78" s="4">
        <v>-5.595E-2</v>
      </c>
      <c r="BU78" s="4">
        <v>11.657909</v>
      </c>
      <c r="BV78" s="4">
        <v>-1.13019</v>
      </c>
      <c r="BW78" s="4">
        <f t="shared" si="19"/>
        <v>3.0800195578</v>
      </c>
      <c r="BY78" s="4">
        <f t="shared" si="15"/>
        <v>11204.29986573118</v>
      </c>
      <c r="BZ78" s="4">
        <f t="shared" si="16"/>
        <v>6083.6087566946462</v>
      </c>
      <c r="CA78" s="4">
        <f t="shared" si="17"/>
        <v>8.7723083905929986</v>
      </c>
      <c r="CB78" s="4">
        <f t="shared" si="18"/>
        <v>1804.8256752903133</v>
      </c>
    </row>
    <row r="79" spans="1:80" x14ac:dyDescent="0.25">
      <c r="A79" s="2">
        <v>42067</v>
      </c>
      <c r="B79" s="3">
        <v>2.7302083333333334E-2</v>
      </c>
      <c r="C79" s="4">
        <v>7.62</v>
      </c>
      <c r="D79" s="4">
        <v>5.4162999999999997</v>
      </c>
      <c r="E79" s="4">
        <v>54163.495999999999</v>
      </c>
      <c r="F79" s="4">
        <v>65.2</v>
      </c>
      <c r="G79" s="4">
        <v>10.8</v>
      </c>
      <c r="H79" s="4">
        <v>30829.3</v>
      </c>
      <c r="J79" s="4">
        <v>4</v>
      </c>
      <c r="K79" s="4">
        <v>0.85150000000000003</v>
      </c>
      <c r="L79" s="4">
        <v>6.4889000000000001</v>
      </c>
      <c r="M79" s="4">
        <v>4.6120999999999999</v>
      </c>
      <c r="N79" s="4">
        <v>55.503300000000003</v>
      </c>
      <c r="O79" s="4">
        <v>9.2041000000000004</v>
      </c>
      <c r="P79" s="4">
        <v>64.7</v>
      </c>
      <c r="Q79" s="4">
        <v>41.800400000000003</v>
      </c>
      <c r="R79" s="4">
        <v>6.9318</v>
      </c>
      <c r="S79" s="4">
        <v>48.7</v>
      </c>
      <c r="T79" s="4">
        <v>30829.3482</v>
      </c>
      <c r="W79" s="4">
        <v>0</v>
      </c>
      <c r="X79" s="4">
        <v>3.4060999999999999</v>
      </c>
      <c r="Y79" s="4">
        <v>12</v>
      </c>
      <c r="Z79" s="4">
        <v>849</v>
      </c>
      <c r="AA79" s="4">
        <v>872</v>
      </c>
      <c r="AB79" s="4">
        <v>875</v>
      </c>
      <c r="AC79" s="4">
        <v>62</v>
      </c>
      <c r="AD79" s="4">
        <v>5.25</v>
      </c>
      <c r="AE79" s="4">
        <v>0.12</v>
      </c>
      <c r="AF79" s="4">
        <v>979</v>
      </c>
      <c r="AG79" s="4">
        <v>-15</v>
      </c>
      <c r="AH79" s="4">
        <v>14</v>
      </c>
      <c r="AI79" s="4">
        <v>11</v>
      </c>
      <c r="AJ79" s="4">
        <v>190</v>
      </c>
      <c r="AK79" s="4">
        <v>140</v>
      </c>
      <c r="AL79" s="4">
        <v>2.2000000000000002</v>
      </c>
      <c r="AM79" s="4">
        <v>195</v>
      </c>
      <c r="AN79" s="4" t="s">
        <v>155</v>
      </c>
      <c r="AO79" s="4">
        <v>1</v>
      </c>
      <c r="AP79" s="5">
        <v>0.819849537037037</v>
      </c>
      <c r="AQ79" s="4">
        <v>47.164236000000002</v>
      </c>
      <c r="AR79" s="4">
        <v>-88.485849000000002</v>
      </c>
      <c r="AS79" s="4">
        <v>0</v>
      </c>
      <c r="AT79" s="4">
        <v>36.1</v>
      </c>
      <c r="AU79" s="4">
        <v>9</v>
      </c>
      <c r="AV79" s="4">
        <v>4</v>
      </c>
      <c r="AW79" s="4" t="s">
        <v>202</v>
      </c>
      <c r="AX79" s="4">
        <v>2.0533000000000001</v>
      </c>
      <c r="AZ79" s="4">
        <v>2.2532999999999999</v>
      </c>
      <c r="BA79" s="4">
        <v>14.023</v>
      </c>
      <c r="BB79" s="4">
        <v>12</v>
      </c>
      <c r="BC79" s="4">
        <v>0.86</v>
      </c>
      <c r="BD79" s="4">
        <v>17.437999999999999</v>
      </c>
      <c r="BE79" s="4">
        <v>1386.9849999999999</v>
      </c>
      <c r="BF79" s="4">
        <v>627.44899999999996</v>
      </c>
      <c r="BG79" s="4">
        <v>1.242</v>
      </c>
      <c r="BH79" s="4">
        <v>0.20599999999999999</v>
      </c>
      <c r="BI79" s="4">
        <v>1.448</v>
      </c>
      <c r="BJ79" s="4">
        <v>0.93600000000000005</v>
      </c>
      <c r="BK79" s="4">
        <v>0.155</v>
      </c>
      <c r="BL79" s="4">
        <v>1.091</v>
      </c>
      <c r="BM79" s="4">
        <v>217.91489999999999</v>
      </c>
      <c r="BQ79" s="4">
        <v>529.36300000000006</v>
      </c>
      <c r="BR79" s="4">
        <v>0.37285400000000002</v>
      </c>
      <c r="BS79" s="4">
        <v>-5</v>
      </c>
      <c r="BT79" s="4">
        <v>-5.8869999999999999E-2</v>
      </c>
      <c r="BU79" s="4">
        <v>9.1116189999999992</v>
      </c>
      <c r="BV79" s="4">
        <v>-1.189176</v>
      </c>
      <c r="BW79" s="4">
        <f t="shared" si="19"/>
        <v>2.4072897397999995</v>
      </c>
      <c r="BY79" s="4">
        <f t="shared" si="15"/>
        <v>9313.9693336129531</v>
      </c>
      <c r="BZ79" s="4">
        <f t="shared" si="16"/>
        <v>4213.4851814591466</v>
      </c>
      <c r="CA79" s="4">
        <f t="shared" si="17"/>
        <v>6.2854863580079998</v>
      </c>
      <c r="CB79" s="4">
        <f t="shared" si="18"/>
        <v>1511.0092903927789</v>
      </c>
    </row>
    <row r="80" spans="1:80" x14ac:dyDescent="0.25">
      <c r="A80" s="2">
        <v>42067</v>
      </c>
      <c r="B80" s="3">
        <v>2.7313657407407405E-2</v>
      </c>
      <c r="C80" s="4">
        <v>7.6289999999999996</v>
      </c>
      <c r="D80" s="4">
        <v>5.0247999999999999</v>
      </c>
      <c r="E80" s="4">
        <v>50247.589659999998</v>
      </c>
      <c r="F80" s="4">
        <v>63</v>
      </c>
      <c r="G80" s="4">
        <v>8.6</v>
      </c>
      <c r="H80" s="4">
        <v>33331.800000000003</v>
      </c>
      <c r="J80" s="4">
        <v>4</v>
      </c>
      <c r="K80" s="4">
        <v>0.8528</v>
      </c>
      <c r="L80" s="4">
        <v>6.5061</v>
      </c>
      <c r="M80" s="4">
        <v>4.2850999999999999</v>
      </c>
      <c r="N80" s="4">
        <v>53.726399999999998</v>
      </c>
      <c r="O80" s="4">
        <v>7.3341000000000003</v>
      </c>
      <c r="P80" s="4">
        <v>61.1</v>
      </c>
      <c r="Q80" s="4">
        <v>40.462200000000003</v>
      </c>
      <c r="R80" s="4">
        <v>5.5233999999999996</v>
      </c>
      <c r="S80" s="4">
        <v>46</v>
      </c>
      <c r="T80" s="4">
        <v>33331.770400000001</v>
      </c>
      <c r="W80" s="4">
        <v>0</v>
      </c>
      <c r="X80" s="4">
        <v>3.4112</v>
      </c>
      <c r="Y80" s="4">
        <v>12</v>
      </c>
      <c r="Z80" s="4">
        <v>845</v>
      </c>
      <c r="AA80" s="4">
        <v>869</v>
      </c>
      <c r="AB80" s="4">
        <v>872</v>
      </c>
      <c r="AC80" s="4">
        <v>62</v>
      </c>
      <c r="AD80" s="4">
        <v>5.25</v>
      </c>
      <c r="AE80" s="4">
        <v>0.12</v>
      </c>
      <c r="AF80" s="4">
        <v>979</v>
      </c>
      <c r="AG80" s="4">
        <v>-15</v>
      </c>
      <c r="AH80" s="4">
        <v>14</v>
      </c>
      <c r="AI80" s="4">
        <v>11</v>
      </c>
      <c r="AJ80" s="4">
        <v>190</v>
      </c>
      <c r="AK80" s="4">
        <v>140</v>
      </c>
      <c r="AL80" s="4">
        <v>2.4</v>
      </c>
      <c r="AM80" s="4">
        <v>195</v>
      </c>
      <c r="AN80" s="4" t="s">
        <v>155</v>
      </c>
      <c r="AO80" s="4">
        <v>1</v>
      </c>
      <c r="AP80" s="5">
        <v>0.81986111111111104</v>
      </c>
      <c r="AQ80" s="4">
        <v>47.164397999999998</v>
      </c>
      <c r="AR80" s="4">
        <v>-88.486119000000002</v>
      </c>
      <c r="AS80" s="4">
        <v>0</v>
      </c>
      <c r="AT80" s="4">
        <v>41.5</v>
      </c>
      <c r="AU80" s="4">
        <v>9</v>
      </c>
      <c r="AV80" s="4">
        <v>4</v>
      </c>
      <c r="AW80" s="4" t="s">
        <v>202</v>
      </c>
      <c r="AX80" s="4">
        <v>2.1</v>
      </c>
      <c r="AZ80" s="4">
        <v>2.2999999999999998</v>
      </c>
      <c r="BA80" s="4">
        <v>14.023</v>
      </c>
      <c r="BB80" s="4">
        <v>12.1</v>
      </c>
      <c r="BC80" s="4">
        <v>0.86</v>
      </c>
      <c r="BD80" s="4">
        <v>17.260999999999999</v>
      </c>
      <c r="BE80" s="4">
        <v>1396.546</v>
      </c>
      <c r="BF80" s="4">
        <v>585.43200000000002</v>
      </c>
      <c r="BG80" s="4">
        <v>1.208</v>
      </c>
      <c r="BH80" s="4">
        <v>0.16500000000000001</v>
      </c>
      <c r="BI80" s="4">
        <v>1.373</v>
      </c>
      <c r="BJ80" s="4">
        <v>0.91</v>
      </c>
      <c r="BK80" s="4">
        <v>0.124</v>
      </c>
      <c r="BL80" s="4">
        <v>1.034</v>
      </c>
      <c r="BM80" s="4">
        <v>236.60050000000001</v>
      </c>
      <c r="BQ80" s="4">
        <v>532.40499999999997</v>
      </c>
      <c r="BR80" s="4">
        <v>0.401505</v>
      </c>
      <c r="BS80" s="4">
        <v>-5</v>
      </c>
      <c r="BT80" s="4">
        <v>-5.8043999999999998E-2</v>
      </c>
      <c r="BU80" s="4">
        <v>9.8117909999999995</v>
      </c>
      <c r="BV80" s="4">
        <v>-1.172488</v>
      </c>
      <c r="BW80" s="4">
        <f t="shared" si="19"/>
        <v>2.5922751821999999</v>
      </c>
      <c r="BY80" s="4">
        <f t="shared" si="15"/>
        <v>10098.829078253981</v>
      </c>
      <c r="BZ80" s="4">
        <f t="shared" si="16"/>
        <v>4233.4285479607433</v>
      </c>
      <c r="CA80" s="4">
        <f t="shared" si="17"/>
        <v>6.5804738699699996</v>
      </c>
      <c r="CB80" s="4">
        <f t="shared" si="18"/>
        <v>1766.6422135930754</v>
      </c>
    </row>
    <row r="81" spans="1:80" x14ac:dyDescent="0.25">
      <c r="A81" s="2">
        <v>42067</v>
      </c>
      <c r="B81" s="3">
        <v>2.7325231481481485E-2</v>
      </c>
      <c r="C81" s="4">
        <v>8.5830000000000002</v>
      </c>
      <c r="D81" s="4">
        <v>4.6448999999999998</v>
      </c>
      <c r="E81" s="4">
        <v>46449.054389999998</v>
      </c>
      <c r="F81" s="4">
        <v>54.6</v>
      </c>
      <c r="G81" s="4">
        <v>8.5</v>
      </c>
      <c r="H81" s="4">
        <v>30437.4</v>
      </c>
      <c r="J81" s="4">
        <v>4.33</v>
      </c>
      <c r="K81" s="4">
        <v>0.85189999999999999</v>
      </c>
      <c r="L81" s="4">
        <v>7.3121999999999998</v>
      </c>
      <c r="M81" s="4">
        <v>3.9571000000000001</v>
      </c>
      <c r="N81" s="4">
        <v>46.499200000000002</v>
      </c>
      <c r="O81" s="4">
        <v>7.2477</v>
      </c>
      <c r="P81" s="4">
        <v>53.7</v>
      </c>
      <c r="Q81" s="4">
        <v>35.019300000000001</v>
      </c>
      <c r="R81" s="4">
        <v>5.4584000000000001</v>
      </c>
      <c r="S81" s="4">
        <v>40.5</v>
      </c>
      <c r="T81" s="4">
        <v>30437.356400000001</v>
      </c>
      <c r="W81" s="4">
        <v>0</v>
      </c>
      <c r="X81" s="4">
        <v>3.6930000000000001</v>
      </c>
      <c r="Y81" s="4">
        <v>12</v>
      </c>
      <c r="Z81" s="4">
        <v>843</v>
      </c>
      <c r="AA81" s="4">
        <v>868</v>
      </c>
      <c r="AB81" s="4">
        <v>870</v>
      </c>
      <c r="AC81" s="4">
        <v>62</v>
      </c>
      <c r="AD81" s="4">
        <v>5.25</v>
      </c>
      <c r="AE81" s="4">
        <v>0.12</v>
      </c>
      <c r="AF81" s="4">
        <v>979</v>
      </c>
      <c r="AG81" s="4">
        <v>-15</v>
      </c>
      <c r="AH81" s="4">
        <v>14</v>
      </c>
      <c r="AI81" s="4">
        <v>11</v>
      </c>
      <c r="AJ81" s="4">
        <v>190</v>
      </c>
      <c r="AK81" s="4">
        <v>139</v>
      </c>
      <c r="AL81" s="4">
        <v>2.5</v>
      </c>
      <c r="AM81" s="4">
        <v>195</v>
      </c>
      <c r="AN81" s="4" t="s">
        <v>155</v>
      </c>
      <c r="AO81" s="4">
        <v>1</v>
      </c>
      <c r="AP81" s="5">
        <v>0.81987268518518519</v>
      </c>
      <c r="AQ81" s="4">
        <v>47.164459000000001</v>
      </c>
      <c r="AR81" s="4">
        <v>-88.486345999999998</v>
      </c>
      <c r="AS81" s="4">
        <v>0</v>
      </c>
      <c r="AT81" s="4">
        <v>39.6</v>
      </c>
      <c r="AU81" s="4">
        <v>9</v>
      </c>
      <c r="AV81" s="4">
        <v>4</v>
      </c>
      <c r="AW81" s="4" t="s">
        <v>202</v>
      </c>
      <c r="AX81" s="4">
        <v>2.1533000000000002</v>
      </c>
      <c r="AZ81" s="4">
        <v>2.4066000000000001</v>
      </c>
      <c r="BA81" s="4">
        <v>14.023</v>
      </c>
      <c r="BB81" s="4">
        <v>12.03</v>
      </c>
      <c r="BC81" s="4">
        <v>0.86</v>
      </c>
      <c r="BD81" s="4">
        <v>17.381</v>
      </c>
      <c r="BE81" s="4">
        <v>1548.8409999999999</v>
      </c>
      <c r="BF81" s="4">
        <v>533.47699999999998</v>
      </c>
      <c r="BG81" s="4">
        <v>1.0309999999999999</v>
      </c>
      <c r="BH81" s="4">
        <v>0.161</v>
      </c>
      <c r="BI81" s="4">
        <v>1.1919999999999999</v>
      </c>
      <c r="BJ81" s="4">
        <v>0.77700000000000002</v>
      </c>
      <c r="BK81" s="4">
        <v>0.121</v>
      </c>
      <c r="BL81" s="4">
        <v>0.89800000000000002</v>
      </c>
      <c r="BM81" s="4">
        <v>213.19970000000001</v>
      </c>
      <c r="BQ81" s="4">
        <v>568.77700000000004</v>
      </c>
      <c r="BR81" s="4">
        <v>0.40586499999999998</v>
      </c>
      <c r="BS81" s="4">
        <v>-5</v>
      </c>
      <c r="BT81" s="4">
        <v>-5.8000000000000003E-2</v>
      </c>
      <c r="BU81" s="4">
        <v>9.918329</v>
      </c>
      <c r="BV81" s="4">
        <v>-1.1716</v>
      </c>
      <c r="BW81" s="4">
        <f t="shared" si="19"/>
        <v>2.6204225217999997</v>
      </c>
      <c r="BY81" s="4">
        <f t="shared" si="15"/>
        <v>11321.731065129792</v>
      </c>
      <c r="BZ81" s="4">
        <f t="shared" si="16"/>
        <v>3899.6146947506209</v>
      </c>
      <c r="CA81" s="4">
        <f t="shared" si="17"/>
        <v>5.679721183521</v>
      </c>
      <c r="CB81" s="4">
        <f t="shared" si="18"/>
        <v>1609.1990079162892</v>
      </c>
    </row>
    <row r="82" spans="1:80" x14ac:dyDescent="0.25">
      <c r="A82" s="2">
        <v>42067</v>
      </c>
      <c r="B82" s="3">
        <v>2.7336805555555555E-2</v>
      </c>
      <c r="C82" s="4">
        <v>8.0009999999999994</v>
      </c>
      <c r="D82" s="4">
        <v>4.4382000000000001</v>
      </c>
      <c r="E82" s="4">
        <v>44382.108789999998</v>
      </c>
      <c r="F82" s="4">
        <v>50.2</v>
      </c>
      <c r="G82" s="4">
        <v>8.5</v>
      </c>
      <c r="H82" s="4">
        <v>26934.5</v>
      </c>
      <c r="J82" s="4">
        <v>4.92</v>
      </c>
      <c r="K82" s="4">
        <v>0.86209999999999998</v>
      </c>
      <c r="L82" s="4">
        <v>6.8982999999999999</v>
      </c>
      <c r="M82" s="4">
        <v>3.8262999999999998</v>
      </c>
      <c r="N82" s="4">
        <v>43.291899999999998</v>
      </c>
      <c r="O82" s="4">
        <v>7.3281000000000001</v>
      </c>
      <c r="P82" s="4">
        <v>50.6</v>
      </c>
      <c r="Q82" s="4">
        <v>32.6038</v>
      </c>
      <c r="R82" s="4">
        <v>5.5189000000000004</v>
      </c>
      <c r="S82" s="4">
        <v>38.1</v>
      </c>
      <c r="T82" s="4">
        <v>26934.4833</v>
      </c>
      <c r="W82" s="4">
        <v>0</v>
      </c>
      <c r="X82" s="4">
        <v>4.2457000000000003</v>
      </c>
      <c r="Y82" s="4">
        <v>12</v>
      </c>
      <c r="Z82" s="4">
        <v>844</v>
      </c>
      <c r="AA82" s="4">
        <v>869</v>
      </c>
      <c r="AB82" s="4">
        <v>869</v>
      </c>
      <c r="AC82" s="4">
        <v>62</v>
      </c>
      <c r="AD82" s="4">
        <v>5.25</v>
      </c>
      <c r="AE82" s="4">
        <v>0.12</v>
      </c>
      <c r="AF82" s="4">
        <v>979</v>
      </c>
      <c r="AG82" s="4">
        <v>-15</v>
      </c>
      <c r="AH82" s="4">
        <v>14</v>
      </c>
      <c r="AI82" s="4">
        <v>11</v>
      </c>
      <c r="AJ82" s="4">
        <v>190</v>
      </c>
      <c r="AK82" s="4">
        <v>139</v>
      </c>
      <c r="AL82" s="4">
        <v>2.7</v>
      </c>
      <c r="AM82" s="4">
        <v>195</v>
      </c>
      <c r="AN82" s="4" t="s">
        <v>155</v>
      </c>
      <c r="AO82" s="4">
        <v>1</v>
      </c>
      <c r="AP82" s="5">
        <v>0.81988425925925934</v>
      </c>
      <c r="AQ82" s="4">
        <v>47.164479</v>
      </c>
      <c r="AR82" s="4">
        <v>-88.486558000000002</v>
      </c>
      <c r="AS82" s="4">
        <v>0</v>
      </c>
      <c r="AT82" s="4">
        <v>37.700000000000003</v>
      </c>
      <c r="AU82" s="4">
        <v>9</v>
      </c>
      <c r="AV82" s="4">
        <v>4</v>
      </c>
      <c r="AW82" s="4" t="s">
        <v>202</v>
      </c>
      <c r="AX82" s="4">
        <v>2.2532999999999999</v>
      </c>
      <c r="AZ82" s="4">
        <v>2.5533000000000001</v>
      </c>
      <c r="BA82" s="4">
        <v>14.023</v>
      </c>
      <c r="BB82" s="4">
        <v>12.96</v>
      </c>
      <c r="BC82" s="4">
        <v>0.92</v>
      </c>
      <c r="BD82" s="4">
        <v>15.992000000000001</v>
      </c>
      <c r="BE82" s="4">
        <v>1558.924</v>
      </c>
      <c r="BF82" s="4">
        <v>550.35</v>
      </c>
      <c r="BG82" s="4">
        <v>1.0249999999999999</v>
      </c>
      <c r="BH82" s="4">
        <v>0.17299999999999999</v>
      </c>
      <c r="BI82" s="4">
        <v>1.198</v>
      </c>
      <c r="BJ82" s="4">
        <v>0.77200000000000002</v>
      </c>
      <c r="BK82" s="4">
        <v>0.13100000000000001</v>
      </c>
      <c r="BL82" s="4">
        <v>0.90200000000000002</v>
      </c>
      <c r="BM82" s="4">
        <v>201.28460000000001</v>
      </c>
      <c r="BQ82" s="4">
        <v>697.64</v>
      </c>
      <c r="BR82" s="4">
        <v>0.494726</v>
      </c>
      <c r="BS82" s="4">
        <v>-5</v>
      </c>
      <c r="BT82" s="4">
        <v>-5.8000000000000003E-2</v>
      </c>
      <c r="BU82" s="4">
        <v>12.089874</v>
      </c>
      <c r="BV82" s="4">
        <v>-1.1716</v>
      </c>
      <c r="BW82" s="4">
        <f t="shared" si="19"/>
        <v>3.1941447107999998</v>
      </c>
      <c r="BY82" s="4">
        <f t="shared" si="15"/>
        <v>13890.38252011951</v>
      </c>
      <c r="BZ82" s="4">
        <f t="shared" si="16"/>
        <v>4903.7490088983004</v>
      </c>
      <c r="CA82" s="4">
        <f t="shared" si="17"/>
        <v>6.8787030705359999</v>
      </c>
      <c r="CB82" s="4">
        <f t="shared" si="18"/>
        <v>1851.8976490788443</v>
      </c>
    </row>
    <row r="83" spans="1:80" x14ac:dyDescent="0.25">
      <c r="A83" s="2">
        <v>42067</v>
      </c>
      <c r="B83" s="3">
        <v>2.7348379629629632E-2</v>
      </c>
      <c r="C83" s="4">
        <v>6.9989999999999997</v>
      </c>
      <c r="D83" s="4">
        <v>4.6597</v>
      </c>
      <c r="E83" s="4">
        <v>46597.288560000001</v>
      </c>
      <c r="F83" s="4">
        <v>47.5</v>
      </c>
      <c r="G83" s="4">
        <v>8.4</v>
      </c>
      <c r="H83" s="4">
        <v>36039.199999999997</v>
      </c>
      <c r="J83" s="4">
        <v>5.31</v>
      </c>
      <c r="K83" s="4">
        <v>0.85860000000000003</v>
      </c>
      <c r="L83" s="4">
        <v>6.0091999999999999</v>
      </c>
      <c r="M83" s="4">
        <v>4.0010000000000003</v>
      </c>
      <c r="N83" s="4">
        <v>40.807499999999997</v>
      </c>
      <c r="O83" s="4">
        <v>7.2192999999999996</v>
      </c>
      <c r="P83" s="4">
        <v>48</v>
      </c>
      <c r="Q83" s="4">
        <v>30.732800000000001</v>
      </c>
      <c r="R83" s="4">
        <v>5.4370000000000003</v>
      </c>
      <c r="S83" s="4">
        <v>36.200000000000003</v>
      </c>
      <c r="T83" s="4">
        <v>36039.186699999998</v>
      </c>
      <c r="W83" s="4">
        <v>0</v>
      </c>
      <c r="X83" s="4">
        <v>4.5613000000000001</v>
      </c>
      <c r="Y83" s="4">
        <v>12</v>
      </c>
      <c r="Z83" s="4">
        <v>844</v>
      </c>
      <c r="AA83" s="4">
        <v>869</v>
      </c>
      <c r="AB83" s="4">
        <v>871</v>
      </c>
      <c r="AC83" s="4">
        <v>62</v>
      </c>
      <c r="AD83" s="4">
        <v>5.25</v>
      </c>
      <c r="AE83" s="4">
        <v>0.12</v>
      </c>
      <c r="AF83" s="4">
        <v>979</v>
      </c>
      <c r="AG83" s="4">
        <v>-15</v>
      </c>
      <c r="AH83" s="4">
        <v>13.046953</v>
      </c>
      <c r="AI83" s="4">
        <v>11</v>
      </c>
      <c r="AJ83" s="4">
        <v>190</v>
      </c>
      <c r="AK83" s="4">
        <v>139</v>
      </c>
      <c r="AL83" s="4">
        <v>2.2000000000000002</v>
      </c>
      <c r="AM83" s="4">
        <v>195</v>
      </c>
      <c r="AN83" s="4" t="s">
        <v>155</v>
      </c>
      <c r="AO83" s="4">
        <v>1</v>
      </c>
      <c r="AP83" s="5">
        <v>0.81989583333333327</v>
      </c>
      <c r="AQ83" s="4">
        <v>47.164479999999998</v>
      </c>
      <c r="AR83" s="4">
        <v>-88.486653000000004</v>
      </c>
      <c r="AS83" s="4">
        <v>0</v>
      </c>
      <c r="AT83" s="4">
        <v>35.9</v>
      </c>
      <c r="AU83" s="4">
        <v>9</v>
      </c>
      <c r="AV83" s="4">
        <v>4</v>
      </c>
      <c r="AW83" s="4" t="s">
        <v>202</v>
      </c>
      <c r="AX83" s="4">
        <v>2.3532999999999999</v>
      </c>
      <c r="AZ83" s="4">
        <v>2.6533000000000002</v>
      </c>
      <c r="BA83" s="4">
        <v>14.023</v>
      </c>
      <c r="BB83" s="4">
        <v>12.63</v>
      </c>
      <c r="BC83" s="4">
        <v>0.9</v>
      </c>
      <c r="BD83" s="4">
        <v>16.463999999999999</v>
      </c>
      <c r="BE83" s="4">
        <v>1338.3779999999999</v>
      </c>
      <c r="BF83" s="4">
        <v>567.16499999999996</v>
      </c>
      <c r="BG83" s="4">
        <v>0.95199999999999996</v>
      </c>
      <c r="BH83" s="4">
        <v>0.16800000000000001</v>
      </c>
      <c r="BI83" s="4">
        <v>1.1200000000000001</v>
      </c>
      <c r="BJ83" s="4">
        <v>0.71699999999999997</v>
      </c>
      <c r="BK83" s="4">
        <v>0.127</v>
      </c>
      <c r="BL83" s="4">
        <v>0.84399999999999997</v>
      </c>
      <c r="BM83" s="4">
        <v>265.43509999999998</v>
      </c>
      <c r="BQ83" s="4">
        <v>738.67200000000003</v>
      </c>
      <c r="BR83" s="4">
        <v>0.51329599999999997</v>
      </c>
      <c r="BS83" s="4">
        <v>-5</v>
      </c>
      <c r="BT83" s="4">
        <v>-5.7047E-2</v>
      </c>
      <c r="BU83" s="4">
        <v>12.543664</v>
      </c>
      <c r="BV83" s="4">
        <v>-1.1523479999999999</v>
      </c>
      <c r="BW83" s="4">
        <f t="shared" si="19"/>
        <v>3.3140360287999999</v>
      </c>
      <c r="BY83" s="4">
        <f t="shared" si="15"/>
        <v>12372.876821563103</v>
      </c>
      <c r="BZ83" s="4">
        <f t="shared" si="16"/>
        <v>5243.2591409167189</v>
      </c>
      <c r="CA83" s="4">
        <f t="shared" si="17"/>
        <v>6.6284358238559991</v>
      </c>
      <c r="CB83" s="4">
        <f t="shared" si="18"/>
        <v>2533.77134694507</v>
      </c>
    </row>
    <row r="84" spans="1:80" x14ac:dyDescent="0.25">
      <c r="A84" s="2">
        <v>42067</v>
      </c>
      <c r="B84" s="3">
        <v>2.7359953703703702E-2</v>
      </c>
      <c r="C84" s="4">
        <v>6.7480000000000002</v>
      </c>
      <c r="D84" s="4">
        <v>4.8266999999999998</v>
      </c>
      <c r="E84" s="4">
        <v>48266.813849999999</v>
      </c>
      <c r="F84" s="4">
        <v>47.6</v>
      </c>
      <c r="G84" s="4">
        <v>8.4</v>
      </c>
      <c r="H84" s="4">
        <v>43663.1</v>
      </c>
      <c r="J84" s="4">
        <v>5.4</v>
      </c>
      <c r="K84" s="4">
        <v>0.85109999999999997</v>
      </c>
      <c r="L84" s="4">
        <v>5.7431000000000001</v>
      </c>
      <c r="M84" s="4">
        <v>4.1079999999999997</v>
      </c>
      <c r="N84" s="4">
        <v>40.505699999999997</v>
      </c>
      <c r="O84" s="4">
        <v>7.1493000000000002</v>
      </c>
      <c r="P84" s="4">
        <v>47.7</v>
      </c>
      <c r="Q84" s="4">
        <v>30.505500000000001</v>
      </c>
      <c r="R84" s="4">
        <v>5.3841999999999999</v>
      </c>
      <c r="S84" s="4">
        <v>35.9</v>
      </c>
      <c r="T84" s="4">
        <v>43663.094299999997</v>
      </c>
      <c r="W84" s="4">
        <v>0</v>
      </c>
      <c r="X84" s="4">
        <v>4.5960000000000001</v>
      </c>
      <c r="Y84" s="4">
        <v>11.9</v>
      </c>
      <c r="Z84" s="4">
        <v>845</v>
      </c>
      <c r="AA84" s="4">
        <v>870</v>
      </c>
      <c r="AB84" s="4">
        <v>871</v>
      </c>
      <c r="AC84" s="4">
        <v>62</v>
      </c>
      <c r="AD84" s="4">
        <v>5.25</v>
      </c>
      <c r="AE84" s="4">
        <v>0.12</v>
      </c>
      <c r="AF84" s="4">
        <v>979</v>
      </c>
      <c r="AG84" s="4">
        <v>-15</v>
      </c>
      <c r="AH84" s="4">
        <v>13</v>
      </c>
      <c r="AI84" s="4">
        <v>11</v>
      </c>
      <c r="AJ84" s="4">
        <v>190</v>
      </c>
      <c r="AK84" s="4">
        <v>139</v>
      </c>
      <c r="AL84" s="4">
        <v>2.1</v>
      </c>
      <c r="AM84" s="4">
        <v>195</v>
      </c>
      <c r="AN84" s="4" t="s">
        <v>155</v>
      </c>
      <c r="AO84" s="4">
        <v>1</v>
      </c>
      <c r="AP84" s="5">
        <v>0.81989583333333327</v>
      </c>
      <c r="AQ84" s="4">
        <v>47.164484000000002</v>
      </c>
      <c r="AR84" s="4">
        <v>-88.486789000000002</v>
      </c>
      <c r="AS84" s="4">
        <v>0</v>
      </c>
      <c r="AT84" s="4">
        <v>34.4</v>
      </c>
      <c r="AU84" s="4">
        <v>10</v>
      </c>
      <c r="AV84" s="4">
        <v>4</v>
      </c>
      <c r="AW84" s="4" t="s">
        <v>202</v>
      </c>
      <c r="AX84" s="4">
        <v>2.1337660000000001</v>
      </c>
      <c r="AZ84" s="4">
        <v>2.4337659999999999</v>
      </c>
      <c r="BA84" s="4">
        <v>14.023</v>
      </c>
      <c r="BB84" s="4">
        <v>11.97</v>
      </c>
      <c r="BC84" s="4">
        <v>0.85</v>
      </c>
      <c r="BD84" s="4">
        <v>17.494</v>
      </c>
      <c r="BE84" s="4">
        <v>1224.6849999999999</v>
      </c>
      <c r="BF84" s="4">
        <v>557.553</v>
      </c>
      <c r="BG84" s="4">
        <v>0.90500000000000003</v>
      </c>
      <c r="BH84" s="4">
        <v>0.16</v>
      </c>
      <c r="BI84" s="4">
        <v>1.0640000000000001</v>
      </c>
      <c r="BJ84" s="4">
        <v>0.68100000000000005</v>
      </c>
      <c r="BK84" s="4">
        <v>0.12</v>
      </c>
      <c r="BL84" s="4">
        <v>0.80100000000000005</v>
      </c>
      <c r="BM84" s="4">
        <v>307.90199999999999</v>
      </c>
      <c r="BQ84" s="4">
        <v>712.61199999999997</v>
      </c>
      <c r="BR84" s="4">
        <v>0.49495899999999998</v>
      </c>
      <c r="BS84" s="4">
        <v>-5</v>
      </c>
      <c r="BT84" s="4">
        <v>-5.8903999999999998E-2</v>
      </c>
      <c r="BU84" s="4">
        <v>12.095561999999999</v>
      </c>
      <c r="BV84" s="4">
        <v>-1.1898629999999999</v>
      </c>
      <c r="BW84" s="4">
        <f t="shared" si="19"/>
        <v>3.1956474803999999</v>
      </c>
      <c r="BY84" s="4">
        <f t="shared" si="15"/>
        <v>10917.367717453888</v>
      </c>
      <c r="BZ84" s="4">
        <f t="shared" si="16"/>
        <v>4970.2667404022814</v>
      </c>
      <c r="CA84" s="4">
        <f t="shared" si="17"/>
        <v>6.0707262811140001</v>
      </c>
      <c r="CB84" s="4">
        <f t="shared" si="18"/>
        <v>2834.1525232331637</v>
      </c>
    </row>
    <row r="85" spans="1:80" x14ac:dyDescent="0.25">
      <c r="A85" s="2">
        <v>42067</v>
      </c>
      <c r="B85" s="3">
        <v>2.7371527777777779E-2</v>
      </c>
      <c r="C85" s="4">
        <v>7.36</v>
      </c>
      <c r="D85" s="4">
        <v>4.819</v>
      </c>
      <c r="E85" s="4">
        <v>48190.199500000002</v>
      </c>
      <c r="F85" s="4">
        <v>48.2</v>
      </c>
      <c r="G85" s="4">
        <v>8.4</v>
      </c>
      <c r="H85" s="4">
        <v>38831.699999999997</v>
      </c>
      <c r="J85" s="4">
        <v>5.2</v>
      </c>
      <c r="K85" s="4">
        <v>0.85140000000000005</v>
      </c>
      <c r="L85" s="4">
        <v>6.2664</v>
      </c>
      <c r="M85" s="4">
        <v>4.1029</v>
      </c>
      <c r="N85" s="4">
        <v>41.015799999999999</v>
      </c>
      <c r="O85" s="4">
        <v>7.1516999999999999</v>
      </c>
      <c r="P85" s="4">
        <v>48.2</v>
      </c>
      <c r="Q85" s="4">
        <v>30.889600000000002</v>
      </c>
      <c r="R85" s="4">
        <v>5.3860000000000001</v>
      </c>
      <c r="S85" s="4">
        <v>36.299999999999997</v>
      </c>
      <c r="T85" s="4">
        <v>38831.676599999999</v>
      </c>
      <c r="W85" s="4">
        <v>0</v>
      </c>
      <c r="X85" s="4">
        <v>4.4272</v>
      </c>
      <c r="Y85" s="4">
        <v>12</v>
      </c>
      <c r="Z85" s="4">
        <v>845</v>
      </c>
      <c r="AA85" s="4">
        <v>869</v>
      </c>
      <c r="AB85" s="4">
        <v>871</v>
      </c>
      <c r="AC85" s="4">
        <v>62</v>
      </c>
      <c r="AD85" s="4">
        <v>5.25</v>
      </c>
      <c r="AE85" s="4">
        <v>0.12</v>
      </c>
      <c r="AF85" s="4">
        <v>979</v>
      </c>
      <c r="AG85" s="4">
        <v>-15</v>
      </c>
      <c r="AH85" s="4">
        <v>13.952</v>
      </c>
      <c r="AI85" s="4">
        <v>11</v>
      </c>
      <c r="AJ85" s="4">
        <v>191</v>
      </c>
      <c r="AK85" s="4">
        <v>139</v>
      </c>
      <c r="AL85" s="4">
        <v>2.6</v>
      </c>
      <c r="AM85" s="4">
        <v>195</v>
      </c>
      <c r="AN85" s="4" t="s">
        <v>155</v>
      </c>
      <c r="AO85" s="4">
        <v>1</v>
      </c>
      <c r="AP85" s="5">
        <v>0.81990740740740742</v>
      </c>
      <c r="AQ85" s="4">
        <v>47.164462999999998</v>
      </c>
      <c r="AR85" s="4">
        <v>-88.487131000000005</v>
      </c>
      <c r="AS85" s="4">
        <v>0</v>
      </c>
      <c r="AT85" s="4">
        <v>32.799999999999997</v>
      </c>
      <c r="AU85" s="4">
        <v>10</v>
      </c>
      <c r="AV85" s="4">
        <v>4</v>
      </c>
      <c r="AW85" s="4" t="s">
        <v>202</v>
      </c>
      <c r="AX85" s="4">
        <v>1.9</v>
      </c>
      <c r="AZ85" s="4">
        <v>2.2000000000000002</v>
      </c>
      <c r="BA85" s="4">
        <v>14.023</v>
      </c>
      <c r="BB85" s="4">
        <v>11.98</v>
      </c>
      <c r="BC85" s="4">
        <v>0.85</v>
      </c>
      <c r="BD85" s="4">
        <v>17.454999999999998</v>
      </c>
      <c r="BE85" s="4">
        <v>1332.9829999999999</v>
      </c>
      <c r="BF85" s="4">
        <v>555.48400000000004</v>
      </c>
      <c r="BG85" s="4">
        <v>0.91400000000000003</v>
      </c>
      <c r="BH85" s="4">
        <v>0.159</v>
      </c>
      <c r="BI85" s="4">
        <v>1.073</v>
      </c>
      <c r="BJ85" s="4">
        <v>0.68799999999999994</v>
      </c>
      <c r="BK85" s="4">
        <v>0.12</v>
      </c>
      <c r="BL85" s="4">
        <v>0.80800000000000005</v>
      </c>
      <c r="BM85" s="4">
        <v>273.15769999999998</v>
      </c>
      <c r="BQ85" s="4">
        <v>684.75800000000004</v>
      </c>
      <c r="BR85" s="4">
        <v>0.55683199999999999</v>
      </c>
      <c r="BS85" s="4">
        <v>-5</v>
      </c>
      <c r="BT85" s="4">
        <v>-5.8048000000000002E-2</v>
      </c>
      <c r="BU85" s="4">
        <v>13.607582000000001</v>
      </c>
      <c r="BV85" s="4">
        <v>-1.1725699999999999</v>
      </c>
      <c r="BW85" s="4">
        <f t="shared" si="19"/>
        <v>3.5951231643999999</v>
      </c>
      <c r="BY85" s="4">
        <f t="shared" si="15"/>
        <v>13368.203826627123</v>
      </c>
      <c r="BZ85" s="4">
        <f t="shared" si="16"/>
        <v>5570.8312367300568</v>
      </c>
      <c r="CA85" s="4">
        <f t="shared" si="17"/>
        <v>6.8998060985919993</v>
      </c>
      <c r="CB85" s="4">
        <f t="shared" si="18"/>
        <v>2828.6490250795455</v>
      </c>
    </row>
    <row r="86" spans="1:80" x14ac:dyDescent="0.25">
      <c r="A86" s="2">
        <v>42067</v>
      </c>
      <c r="B86" s="3">
        <v>2.7383101851851849E-2</v>
      </c>
      <c r="C86" s="4">
        <v>6.202</v>
      </c>
      <c r="D86" s="4">
        <v>4.7240000000000002</v>
      </c>
      <c r="E86" s="4">
        <v>47240.454550000002</v>
      </c>
      <c r="F86" s="4">
        <v>48.2</v>
      </c>
      <c r="G86" s="4">
        <v>8.3000000000000007</v>
      </c>
      <c r="H86" s="4">
        <v>39134.400000000001</v>
      </c>
      <c r="J86" s="4">
        <v>5.43</v>
      </c>
      <c r="K86" s="4">
        <v>0.86129999999999995</v>
      </c>
      <c r="L86" s="4">
        <v>5.3419999999999996</v>
      </c>
      <c r="M86" s="4">
        <v>4.0690999999999997</v>
      </c>
      <c r="N86" s="4">
        <v>41.517000000000003</v>
      </c>
      <c r="O86" s="4">
        <v>7.1492000000000004</v>
      </c>
      <c r="P86" s="4">
        <v>48.7</v>
      </c>
      <c r="Q86" s="4">
        <v>31.267099999999999</v>
      </c>
      <c r="R86" s="4">
        <v>5.3841999999999999</v>
      </c>
      <c r="S86" s="4">
        <v>36.700000000000003</v>
      </c>
      <c r="T86" s="4">
        <v>39134.435400000002</v>
      </c>
      <c r="W86" s="4">
        <v>0</v>
      </c>
      <c r="X86" s="4">
        <v>4.6761999999999997</v>
      </c>
      <c r="Y86" s="4">
        <v>11.9</v>
      </c>
      <c r="Z86" s="4">
        <v>844</v>
      </c>
      <c r="AA86" s="4">
        <v>869</v>
      </c>
      <c r="AB86" s="4">
        <v>870</v>
      </c>
      <c r="AC86" s="4">
        <v>62</v>
      </c>
      <c r="AD86" s="4">
        <v>5.25</v>
      </c>
      <c r="AE86" s="4">
        <v>0.12</v>
      </c>
      <c r="AF86" s="4">
        <v>979</v>
      </c>
      <c r="AG86" s="4">
        <v>-15</v>
      </c>
      <c r="AH86" s="4">
        <v>14</v>
      </c>
      <c r="AI86" s="4">
        <v>11</v>
      </c>
      <c r="AJ86" s="4">
        <v>190</v>
      </c>
      <c r="AK86" s="4">
        <v>140</v>
      </c>
      <c r="AL86" s="4">
        <v>2.6</v>
      </c>
      <c r="AM86" s="4">
        <v>195</v>
      </c>
      <c r="AN86" s="4" t="s">
        <v>155</v>
      </c>
      <c r="AO86" s="4">
        <v>1</v>
      </c>
      <c r="AP86" s="5">
        <v>0.81993055555555561</v>
      </c>
      <c r="AQ86" s="4">
        <v>47.164423999999997</v>
      </c>
      <c r="AR86" s="4">
        <v>-88.487420999999998</v>
      </c>
      <c r="AS86" s="4">
        <v>0</v>
      </c>
      <c r="AT86" s="4">
        <v>31.2</v>
      </c>
      <c r="AU86" s="4">
        <v>10</v>
      </c>
      <c r="AV86" s="4">
        <v>4</v>
      </c>
      <c r="AW86" s="4" t="s">
        <v>202</v>
      </c>
      <c r="AX86" s="4">
        <v>1.9</v>
      </c>
      <c r="AZ86" s="4">
        <v>2.2000000000000002</v>
      </c>
      <c r="BA86" s="4">
        <v>14.023</v>
      </c>
      <c r="BB86" s="4">
        <v>12.88</v>
      </c>
      <c r="BC86" s="4">
        <v>0.92</v>
      </c>
      <c r="BD86" s="4">
        <v>16.097000000000001</v>
      </c>
      <c r="BE86" s="4">
        <v>1215.712</v>
      </c>
      <c r="BF86" s="4">
        <v>589.38599999999997</v>
      </c>
      <c r="BG86" s="4">
        <v>0.98899999999999999</v>
      </c>
      <c r="BH86" s="4">
        <v>0.17</v>
      </c>
      <c r="BI86" s="4">
        <v>1.1599999999999999</v>
      </c>
      <c r="BJ86" s="4">
        <v>0.745</v>
      </c>
      <c r="BK86" s="4">
        <v>0.128</v>
      </c>
      <c r="BL86" s="4">
        <v>0.873</v>
      </c>
      <c r="BM86" s="4">
        <v>294.51600000000002</v>
      </c>
      <c r="BQ86" s="4">
        <v>773.79200000000003</v>
      </c>
      <c r="BR86" s="4">
        <v>0.506741</v>
      </c>
      <c r="BS86" s="4">
        <v>-5</v>
      </c>
      <c r="BT86" s="4">
        <v>-5.8951000000000003E-2</v>
      </c>
      <c r="BU86" s="4">
        <v>12.38349</v>
      </c>
      <c r="BV86" s="4">
        <v>-1.1908110000000001</v>
      </c>
      <c r="BW86" s="4">
        <f t="shared" si="19"/>
        <v>3.2717180579999998</v>
      </c>
      <c r="BY86" s="4">
        <f t="shared" si="15"/>
        <v>11095.356200026559</v>
      </c>
      <c r="BZ86" s="4">
        <f t="shared" si="16"/>
        <v>5379.1092045721798</v>
      </c>
      <c r="CA86" s="4">
        <f t="shared" si="17"/>
        <v>6.7993409368500002</v>
      </c>
      <c r="CB86" s="4">
        <f t="shared" si="18"/>
        <v>2775.4704509792405</v>
      </c>
    </row>
    <row r="87" spans="1:80" x14ac:dyDescent="0.25">
      <c r="A87" s="2">
        <v>42067</v>
      </c>
      <c r="B87" s="3">
        <v>2.7394675925925923E-2</v>
      </c>
      <c r="C87" s="4">
        <v>5.3090000000000002</v>
      </c>
      <c r="D87" s="4">
        <v>4.6853999999999996</v>
      </c>
      <c r="E87" s="4">
        <v>46854.482759999999</v>
      </c>
      <c r="F87" s="4">
        <v>46.6</v>
      </c>
      <c r="G87" s="4">
        <v>5.3</v>
      </c>
      <c r="H87" s="4">
        <v>46127.3</v>
      </c>
      <c r="J87" s="4">
        <v>6.13</v>
      </c>
      <c r="K87" s="4">
        <v>0.86180000000000001</v>
      </c>
      <c r="L87" s="4">
        <v>4.5749000000000004</v>
      </c>
      <c r="M87" s="4">
        <v>4.0377999999999998</v>
      </c>
      <c r="N87" s="4">
        <v>40.197299999999998</v>
      </c>
      <c r="O87" s="4">
        <v>4.5488999999999997</v>
      </c>
      <c r="P87" s="4">
        <v>44.7</v>
      </c>
      <c r="Q87" s="4">
        <v>30.273199999999999</v>
      </c>
      <c r="R87" s="4">
        <v>3.4258000000000002</v>
      </c>
      <c r="S87" s="4">
        <v>33.700000000000003</v>
      </c>
      <c r="T87" s="4">
        <v>46127.255499999999</v>
      </c>
      <c r="W87" s="4">
        <v>0</v>
      </c>
      <c r="X87" s="4">
        <v>5.2869999999999999</v>
      </c>
      <c r="Y87" s="4">
        <v>11.9</v>
      </c>
      <c r="Z87" s="4">
        <v>845</v>
      </c>
      <c r="AA87" s="4">
        <v>870</v>
      </c>
      <c r="AB87" s="4">
        <v>872</v>
      </c>
      <c r="AC87" s="4">
        <v>62</v>
      </c>
      <c r="AD87" s="4">
        <v>5.25</v>
      </c>
      <c r="AE87" s="4">
        <v>0.12</v>
      </c>
      <c r="AF87" s="4">
        <v>979</v>
      </c>
      <c r="AG87" s="4">
        <v>-15</v>
      </c>
      <c r="AH87" s="4">
        <v>14</v>
      </c>
      <c r="AI87" s="4">
        <v>11</v>
      </c>
      <c r="AJ87" s="4">
        <v>190</v>
      </c>
      <c r="AK87" s="4">
        <v>140</v>
      </c>
      <c r="AL87" s="4">
        <v>2.7</v>
      </c>
      <c r="AM87" s="4">
        <v>195</v>
      </c>
      <c r="AN87" s="4" t="s">
        <v>155</v>
      </c>
      <c r="AO87" s="4">
        <v>1</v>
      </c>
      <c r="AP87" s="5">
        <v>0.81994212962962953</v>
      </c>
      <c r="AQ87" s="4">
        <v>47.164408000000002</v>
      </c>
      <c r="AR87" s="4">
        <v>-88.487503000000004</v>
      </c>
      <c r="AS87" s="4">
        <v>0</v>
      </c>
      <c r="AT87" s="4">
        <v>30.1</v>
      </c>
      <c r="AU87" s="4">
        <v>10</v>
      </c>
      <c r="AV87" s="4">
        <v>4</v>
      </c>
      <c r="AW87" s="4" t="s">
        <v>202</v>
      </c>
      <c r="AX87" s="4">
        <v>1.9</v>
      </c>
      <c r="AZ87" s="4">
        <v>2.2000000000000002</v>
      </c>
      <c r="BA87" s="4">
        <v>14.023</v>
      </c>
      <c r="BB87" s="4">
        <v>12.92</v>
      </c>
      <c r="BC87" s="4">
        <v>0.92</v>
      </c>
      <c r="BD87" s="4">
        <v>16.039000000000001</v>
      </c>
      <c r="BE87" s="4">
        <v>1048.9670000000001</v>
      </c>
      <c r="BF87" s="4">
        <v>589.25400000000002</v>
      </c>
      <c r="BG87" s="4">
        <v>0.96499999999999997</v>
      </c>
      <c r="BH87" s="4">
        <v>0.109</v>
      </c>
      <c r="BI87" s="4">
        <v>1.0740000000000001</v>
      </c>
      <c r="BJ87" s="4">
        <v>0.72699999999999998</v>
      </c>
      <c r="BK87" s="4">
        <v>8.2000000000000003E-2</v>
      </c>
      <c r="BL87" s="4">
        <v>0.80900000000000005</v>
      </c>
      <c r="BM87" s="4">
        <v>349.7482</v>
      </c>
      <c r="BQ87" s="4">
        <v>881.42399999999998</v>
      </c>
      <c r="BR87" s="4">
        <v>0.40614499999999998</v>
      </c>
      <c r="BS87" s="4">
        <v>-5</v>
      </c>
      <c r="BT87" s="4">
        <v>-5.8999999999999997E-2</v>
      </c>
      <c r="BU87" s="4">
        <v>9.9251640000000005</v>
      </c>
      <c r="BV87" s="4">
        <v>-1.1918</v>
      </c>
      <c r="BW87" s="4">
        <f t="shared" si="19"/>
        <v>2.6222283287999999</v>
      </c>
      <c r="BY87" s="4">
        <f t="shared" si="15"/>
        <v>7673.0319256183566</v>
      </c>
      <c r="BZ87" s="4">
        <f t="shared" si="16"/>
        <v>4310.3021871024721</v>
      </c>
      <c r="CA87" s="4">
        <f t="shared" si="17"/>
        <v>5.3178929460360003</v>
      </c>
      <c r="CB87" s="4">
        <f t="shared" si="18"/>
        <v>2641.6655734593528</v>
      </c>
    </row>
    <row r="88" spans="1:80" x14ac:dyDescent="0.25">
      <c r="A88" s="2">
        <v>42067</v>
      </c>
      <c r="B88" s="3">
        <v>2.7406250000000004E-2</v>
      </c>
      <c r="C88" s="4">
        <v>5.484</v>
      </c>
      <c r="D88" s="4">
        <v>4.7313999999999998</v>
      </c>
      <c r="E88" s="4">
        <v>47314.252869999997</v>
      </c>
      <c r="F88" s="4">
        <v>45.2</v>
      </c>
      <c r="G88" s="4">
        <v>5</v>
      </c>
      <c r="H88" s="4">
        <v>46126.9</v>
      </c>
      <c r="J88" s="4">
        <v>6.5</v>
      </c>
      <c r="K88" s="4">
        <v>0.8599</v>
      </c>
      <c r="L88" s="4">
        <v>4.7157</v>
      </c>
      <c r="M88" s="4">
        <v>4.0683999999999996</v>
      </c>
      <c r="N88" s="4">
        <v>38.8889</v>
      </c>
      <c r="O88" s="4">
        <v>4.3068999999999997</v>
      </c>
      <c r="P88" s="4">
        <v>43.2</v>
      </c>
      <c r="Q88" s="4">
        <v>29.287800000000001</v>
      </c>
      <c r="R88" s="4">
        <v>3.2435999999999998</v>
      </c>
      <c r="S88" s="4">
        <v>32.5</v>
      </c>
      <c r="T88" s="4">
        <v>46126.944300000003</v>
      </c>
      <c r="W88" s="4">
        <v>0</v>
      </c>
      <c r="X88" s="4">
        <v>5.5891999999999999</v>
      </c>
      <c r="Y88" s="4">
        <v>12</v>
      </c>
      <c r="Z88" s="4">
        <v>845</v>
      </c>
      <c r="AA88" s="4">
        <v>871</v>
      </c>
      <c r="AB88" s="4">
        <v>873</v>
      </c>
      <c r="AC88" s="4">
        <v>62</v>
      </c>
      <c r="AD88" s="4">
        <v>5.25</v>
      </c>
      <c r="AE88" s="4">
        <v>0.12</v>
      </c>
      <c r="AF88" s="4">
        <v>979</v>
      </c>
      <c r="AG88" s="4">
        <v>-15</v>
      </c>
      <c r="AH88" s="4">
        <v>14</v>
      </c>
      <c r="AI88" s="4">
        <v>11</v>
      </c>
      <c r="AJ88" s="4">
        <v>190</v>
      </c>
      <c r="AK88" s="4">
        <v>140</v>
      </c>
      <c r="AL88" s="4">
        <v>2.7</v>
      </c>
      <c r="AM88" s="4">
        <v>195</v>
      </c>
      <c r="AN88" s="4" t="s">
        <v>155</v>
      </c>
      <c r="AO88" s="4">
        <v>1</v>
      </c>
      <c r="AP88" s="5">
        <v>0.81994212962962953</v>
      </c>
      <c r="AQ88" s="4">
        <v>47.164388000000002</v>
      </c>
      <c r="AR88" s="4">
        <v>-88.487590999999995</v>
      </c>
      <c r="AS88" s="4">
        <v>0</v>
      </c>
      <c r="AT88" s="4">
        <v>29.2</v>
      </c>
      <c r="AU88" s="4">
        <v>10</v>
      </c>
      <c r="AV88" s="4">
        <v>4</v>
      </c>
      <c r="AW88" s="4" t="s">
        <v>202</v>
      </c>
      <c r="AX88" s="4">
        <v>2.0066000000000002</v>
      </c>
      <c r="AZ88" s="4">
        <v>2.2532999999999999</v>
      </c>
      <c r="BA88" s="4">
        <v>14.023</v>
      </c>
      <c r="BB88" s="4">
        <v>12.74</v>
      </c>
      <c r="BC88" s="4">
        <v>0.91</v>
      </c>
      <c r="BD88" s="4">
        <v>16.295999999999999</v>
      </c>
      <c r="BE88" s="4">
        <v>1067.376</v>
      </c>
      <c r="BF88" s="4">
        <v>586.10400000000004</v>
      </c>
      <c r="BG88" s="4">
        <v>0.92200000000000004</v>
      </c>
      <c r="BH88" s="4">
        <v>0.10199999999999999</v>
      </c>
      <c r="BI88" s="4">
        <v>1.024</v>
      </c>
      <c r="BJ88" s="4">
        <v>0.69399999999999995</v>
      </c>
      <c r="BK88" s="4">
        <v>7.6999999999999999E-2</v>
      </c>
      <c r="BL88" s="4">
        <v>0.77100000000000002</v>
      </c>
      <c r="BM88" s="4">
        <v>345.25850000000003</v>
      </c>
      <c r="BQ88" s="4">
        <v>919.851</v>
      </c>
      <c r="BR88" s="4">
        <v>0.30030000000000001</v>
      </c>
      <c r="BS88" s="4">
        <v>-5</v>
      </c>
      <c r="BT88" s="4">
        <v>-5.8049999999999997E-2</v>
      </c>
      <c r="BU88" s="4">
        <v>7.3385809999999996</v>
      </c>
      <c r="BV88" s="4">
        <v>-1.1726099999999999</v>
      </c>
      <c r="BW88" s="4">
        <f t="shared" si="19"/>
        <v>1.9388531001999998</v>
      </c>
      <c r="BY88" s="4">
        <f t="shared" si="15"/>
        <v>5772.9395970570713</v>
      </c>
      <c r="BZ88" s="4">
        <f t="shared" si="16"/>
        <v>3169.9635269984879</v>
      </c>
      <c r="CA88" s="4">
        <f t="shared" si="17"/>
        <v>3.7535227327179994</v>
      </c>
      <c r="CB88" s="4">
        <f t="shared" si="18"/>
        <v>1928.1513832914486</v>
      </c>
    </row>
    <row r="89" spans="1:80" x14ac:dyDescent="0.25">
      <c r="A89" s="2">
        <v>42067</v>
      </c>
      <c r="B89" s="3">
        <v>2.7417824074074074E-2</v>
      </c>
      <c r="C89" s="4">
        <v>6.0380000000000003</v>
      </c>
      <c r="D89" s="4">
        <v>4.9912999999999998</v>
      </c>
      <c r="E89" s="4">
        <v>49912.690399999999</v>
      </c>
      <c r="F89" s="4">
        <v>42.6</v>
      </c>
      <c r="G89" s="4">
        <v>4.7</v>
      </c>
      <c r="H89" s="4">
        <v>46131.6</v>
      </c>
      <c r="J89" s="4">
        <v>6.52</v>
      </c>
      <c r="K89" s="4">
        <v>0.85270000000000001</v>
      </c>
      <c r="L89" s="4">
        <v>5.1483999999999996</v>
      </c>
      <c r="M89" s="4">
        <v>4.2561999999999998</v>
      </c>
      <c r="N89" s="4">
        <v>36.284999999999997</v>
      </c>
      <c r="O89" s="4">
        <v>4.0229999999999997</v>
      </c>
      <c r="P89" s="4">
        <v>40.299999999999997</v>
      </c>
      <c r="Q89" s="4">
        <v>27.326799999999999</v>
      </c>
      <c r="R89" s="4">
        <v>3.0297999999999998</v>
      </c>
      <c r="S89" s="4">
        <v>30.4</v>
      </c>
      <c r="T89" s="4">
        <v>46131.632299999997</v>
      </c>
      <c r="W89" s="4">
        <v>0</v>
      </c>
      <c r="X89" s="4">
        <v>5.5632999999999999</v>
      </c>
      <c r="Y89" s="4">
        <v>11.9</v>
      </c>
      <c r="Z89" s="4">
        <v>846</v>
      </c>
      <c r="AA89" s="4">
        <v>871</v>
      </c>
      <c r="AB89" s="4">
        <v>874</v>
      </c>
      <c r="AC89" s="4">
        <v>62</v>
      </c>
      <c r="AD89" s="4">
        <v>5.25</v>
      </c>
      <c r="AE89" s="4">
        <v>0.12</v>
      </c>
      <c r="AF89" s="4">
        <v>979</v>
      </c>
      <c r="AG89" s="4">
        <v>-15</v>
      </c>
      <c r="AH89" s="4">
        <v>14</v>
      </c>
      <c r="AI89" s="4">
        <v>11</v>
      </c>
      <c r="AJ89" s="4">
        <v>190</v>
      </c>
      <c r="AK89" s="4">
        <v>140</v>
      </c>
      <c r="AL89" s="4">
        <v>2.7</v>
      </c>
      <c r="AM89" s="4">
        <v>195</v>
      </c>
      <c r="AN89" s="4" t="s">
        <v>155</v>
      </c>
      <c r="AO89" s="4">
        <v>1</v>
      </c>
      <c r="AP89" s="5">
        <v>0.81995370370370368</v>
      </c>
      <c r="AQ89" s="4">
        <v>47.164349999999999</v>
      </c>
      <c r="AR89" s="4">
        <v>-88.487751000000003</v>
      </c>
      <c r="AS89" s="4">
        <v>0</v>
      </c>
      <c r="AT89" s="4">
        <v>26.9</v>
      </c>
      <c r="AU89" s="4">
        <v>10</v>
      </c>
      <c r="AV89" s="4">
        <v>4</v>
      </c>
      <c r="AW89" s="4" t="s">
        <v>202</v>
      </c>
      <c r="AX89" s="4">
        <v>2.1533000000000002</v>
      </c>
      <c r="AZ89" s="4">
        <v>2.3532999999999999</v>
      </c>
      <c r="BA89" s="4">
        <v>14.023</v>
      </c>
      <c r="BB89" s="4">
        <v>12.09</v>
      </c>
      <c r="BC89" s="4">
        <v>0.86</v>
      </c>
      <c r="BD89" s="4">
        <v>17.268999999999998</v>
      </c>
      <c r="BE89" s="4">
        <v>1113.546</v>
      </c>
      <c r="BF89" s="4">
        <v>585.91899999999998</v>
      </c>
      <c r="BG89" s="4">
        <v>0.82199999999999995</v>
      </c>
      <c r="BH89" s="4">
        <v>9.0999999999999998E-2</v>
      </c>
      <c r="BI89" s="4">
        <v>0.91300000000000003</v>
      </c>
      <c r="BJ89" s="4">
        <v>0.61899999999999999</v>
      </c>
      <c r="BK89" s="4">
        <v>6.9000000000000006E-2</v>
      </c>
      <c r="BL89" s="4">
        <v>0.68799999999999994</v>
      </c>
      <c r="BM89" s="4">
        <v>329.95389999999998</v>
      </c>
      <c r="BQ89" s="4">
        <v>874.91499999999996</v>
      </c>
      <c r="BR89" s="4">
        <v>0.30735000000000001</v>
      </c>
      <c r="BS89" s="4">
        <v>-5</v>
      </c>
      <c r="BT89" s="4">
        <v>-5.8950000000000002E-2</v>
      </c>
      <c r="BU89" s="4">
        <v>7.510866</v>
      </c>
      <c r="BV89" s="4">
        <v>-1.19079</v>
      </c>
      <c r="BW89" s="4">
        <f t="shared" si="19"/>
        <v>1.9843707972</v>
      </c>
      <c r="BY89" s="4">
        <f t="shared" si="15"/>
        <v>6164.043060846132</v>
      </c>
      <c r="BZ89" s="4">
        <f t="shared" si="16"/>
        <v>3243.3594536443975</v>
      </c>
      <c r="CA89" s="4">
        <f t="shared" si="17"/>
        <v>3.4264796017979995</v>
      </c>
      <c r="CB89" s="4">
        <f t="shared" si="18"/>
        <v>1885.9402816279012</v>
      </c>
    </row>
    <row r="90" spans="1:80" x14ac:dyDescent="0.25">
      <c r="A90" s="2">
        <v>42067</v>
      </c>
      <c r="B90" s="3">
        <v>2.7429398148148151E-2</v>
      </c>
      <c r="C90" s="4">
        <v>6.4340000000000002</v>
      </c>
      <c r="D90" s="4">
        <v>5.1788999999999996</v>
      </c>
      <c r="E90" s="4">
        <v>51788.50129</v>
      </c>
      <c r="F90" s="4">
        <v>37.6</v>
      </c>
      <c r="G90" s="4">
        <v>4.7</v>
      </c>
      <c r="H90" s="4">
        <v>46125.7</v>
      </c>
      <c r="J90" s="4">
        <v>7.34</v>
      </c>
      <c r="K90" s="4">
        <v>0.84760000000000002</v>
      </c>
      <c r="L90" s="4">
        <v>5.4541000000000004</v>
      </c>
      <c r="M90" s="4">
        <v>4.3898000000000001</v>
      </c>
      <c r="N90" s="4">
        <v>31.909500000000001</v>
      </c>
      <c r="O90" s="4">
        <v>3.9839000000000002</v>
      </c>
      <c r="P90" s="4">
        <v>35.9</v>
      </c>
      <c r="Q90" s="4">
        <v>24.031500000000001</v>
      </c>
      <c r="R90" s="4">
        <v>3.0003000000000002</v>
      </c>
      <c r="S90" s="4">
        <v>27</v>
      </c>
      <c r="T90" s="4">
        <v>46125.655299999999</v>
      </c>
      <c r="W90" s="4">
        <v>0</v>
      </c>
      <c r="X90" s="4">
        <v>6.2186000000000003</v>
      </c>
      <c r="Y90" s="4">
        <v>12</v>
      </c>
      <c r="Z90" s="4">
        <v>845</v>
      </c>
      <c r="AA90" s="4">
        <v>869</v>
      </c>
      <c r="AB90" s="4">
        <v>873</v>
      </c>
      <c r="AC90" s="4">
        <v>62</v>
      </c>
      <c r="AD90" s="4">
        <v>5.25</v>
      </c>
      <c r="AE90" s="4">
        <v>0.12</v>
      </c>
      <c r="AF90" s="4">
        <v>979</v>
      </c>
      <c r="AG90" s="4">
        <v>-15</v>
      </c>
      <c r="AH90" s="4">
        <v>14</v>
      </c>
      <c r="AI90" s="4">
        <v>11</v>
      </c>
      <c r="AJ90" s="4">
        <v>190</v>
      </c>
      <c r="AK90" s="4">
        <v>139</v>
      </c>
      <c r="AL90" s="4">
        <v>2.6</v>
      </c>
      <c r="AM90" s="4">
        <v>195</v>
      </c>
      <c r="AN90" s="4" t="s">
        <v>155</v>
      </c>
      <c r="AO90" s="4">
        <v>1</v>
      </c>
      <c r="AP90" s="5">
        <v>0.81996527777777783</v>
      </c>
      <c r="AQ90" s="4">
        <v>47.164318999999999</v>
      </c>
      <c r="AR90" s="4">
        <v>-88.487887999999998</v>
      </c>
      <c r="AS90" s="4">
        <v>0</v>
      </c>
      <c r="AT90" s="4">
        <v>24.4</v>
      </c>
      <c r="AU90" s="4">
        <v>11</v>
      </c>
      <c r="AV90" s="4">
        <v>4</v>
      </c>
      <c r="AW90" s="4" t="s">
        <v>202</v>
      </c>
      <c r="AX90" s="4">
        <v>2.2532999999999999</v>
      </c>
      <c r="AZ90" s="4">
        <v>2.4533</v>
      </c>
      <c r="BA90" s="4">
        <v>14.023</v>
      </c>
      <c r="BB90" s="4">
        <v>11.67</v>
      </c>
      <c r="BC90" s="4">
        <v>0.83</v>
      </c>
      <c r="BD90" s="4">
        <v>17.975999999999999</v>
      </c>
      <c r="BE90" s="4">
        <v>1143.7660000000001</v>
      </c>
      <c r="BF90" s="4">
        <v>585.91600000000005</v>
      </c>
      <c r="BG90" s="4">
        <v>0.70099999999999996</v>
      </c>
      <c r="BH90" s="4">
        <v>8.6999999999999994E-2</v>
      </c>
      <c r="BI90" s="4">
        <v>0.78800000000000003</v>
      </c>
      <c r="BJ90" s="4">
        <v>0.52800000000000002</v>
      </c>
      <c r="BK90" s="4">
        <v>6.6000000000000003E-2</v>
      </c>
      <c r="BL90" s="4">
        <v>0.59399999999999997</v>
      </c>
      <c r="BM90" s="4">
        <v>319.87520000000001</v>
      </c>
      <c r="BQ90" s="4">
        <v>948.22199999999998</v>
      </c>
      <c r="BR90" s="4">
        <v>0.33574399999999999</v>
      </c>
      <c r="BS90" s="4">
        <v>-5</v>
      </c>
      <c r="BT90" s="4">
        <v>-5.8042999999999997E-2</v>
      </c>
      <c r="BU90" s="4">
        <v>8.2047489999999996</v>
      </c>
      <c r="BV90" s="4">
        <v>-1.1724749999999999</v>
      </c>
      <c r="BW90" s="4">
        <f t="shared" si="19"/>
        <v>2.1676946857999999</v>
      </c>
      <c r="BY90" s="4">
        <f t="shared" si="15"/>
        <v>6916.2386402689581</v>
      </c>
      <c r="BZ90" s="4">
        <f t="shared" si="16"/>
        <v>3542.9754680169076</v>
      </c>
      <c r="CA90" s="4">
        <f t="shared" si="17"/>
        <v>3.1927632068639995</v>
      </c>
      <c r="CB90" s="4">
        <f t="shared" si="18"/>
        <v>1997.2412484941729</v>
      </c>
    </row>
    <row r="91" spans="1:80" x14ac:dyDescent="0.25">
      <c r="A91" s="2">
        <v>42067</v>
      </c>
      <c r="B91" s="3">
        <v>2.7440972222222221E-2</v>
      </c>
      <c r="C91" s="4">
        <v>6.9009999999999998</v>
      </c>
      <c r="D91" s="4">
        <v>5.1181999999999999</v>
      </c>
      <c r="E91" s="4">
        <v>51182.312700000002</v>
      </c>
      <c r="F91" s="4">
        <v>36.6</v>
      </c>
      <c r="G91" s="4">
        <v>4.9000000000000004</v>
      </c>
      <c r="H91" s="4">
        <v>41837.1</v>
      </c>
      <c r="J91" s="4">
        <v>8.2200000000000006</v>
      </c>
      <c r="K91" s="4">
        <v>0.84889999999999999</v>
      </c>
      <c r="L91" s="4">
        <v>5.8578999999999999</v>
      </c>
      <c r="M91" s="4">
        <v>4.3448000000000002</v>
      </c>
      <c r="N91" s="4">
        <v>31.092600000000001</v>
      </c>
      <c r="O91" s="4">
        <v>4.1595000000000004</v>
      </c>
      <c r="P91" s="4">
        <v>35.299999999999997</v>
      </c>
      <c r="Q91" s="4">
        <v>23.4163</v>
      </c>
      <c r="R91" s="4">
        <v>3.1326000000000001</v>
      </c>
      <c r="S91" s="4">
        <v>26.5</v>
      </c>
      <c r="T91" s="4">
        <v>41837.087800000001</v>
      </c>
      <c r="W91" s="4">
        <v>0</v>
      </c>
      <c r="X91" s="4">
        <v>6.9785000000000004</v>
      </c>
      <c r="Y91" s="4">
        <v>12</v>
      </c>
      <c r="Z91" s="4">
        <v>846</v>
      </c>
      <c r="AA91" s="4">
        <v>870</v>
      </c>
      <c r="AB91" s="4">
        <v>873</v>
      </c>
      <c r="AC91" s="4">
        <v>62</v>
      </c>
      <c r="AD91" s="4">
        <v>5.25</v>
      </c>
      <c r="AE91" s="4">
        <v>0.12</v>
      </c>
      <c r="AF91" s="4">
        <v>979</v>
      </c>
      <c r="AG91" s="4">
        <v>-15</v>
      </c>
      <c r="AH91" s="4">
        <v>14.956044</v>
      </c>
      <c r="AI91" s="4">
        <v>11</v>
      </c>
      <c r="AJ91" s="4">
        <v>190</v>
      </c>
      <c r="AK91" s="4">
        <v>140</v>
      </c>
      <c r="AL91" s="4">
        <v>2.2000000000000002</v>
      </c>
      <c r="AM91" s="4">
        <v>195</v>
      </c>
      <c r="AN91" s="4" t="s">
        <v>155</v>
      </c>
      <c r="AO91" s="4">
        <v>1</v>
      </c>
      <c r="AP91" s="5">
        <v>0.81997685185185187</v>
      </c>
      <c r="AQ91" s="4">
        <v>47.164293999999998</v>
      </c>
      <c r="AR91" s="4">
        <v>-88.488015000000004</v>
      </c>
      <c r="AS91" s="4">
        <v>0</v>
      </c>
      <c r="AT91" s="4">
        <v>23.3</v>
      </c>
      <c r="AU91" s="4">
        <v>11</v>
      </c>
      <c r="AV91" s="4">
        <v>4</v>
      </c>
      <c r="AW91" s="4" t="s">
        <v>202</v>
      </c>
      <c r="AX91" s="4">
        <v>2.3532999999999999</v>
      </c>
      <c r="AZ91" s="4">
        <v>2.5533000000000001</v>
      </c>
      <c r="BA91" s="4">
        <v>14.023</v>
      </c>
      <c r="BB91" s="4">
        <v>11.78</v>
      </c>
      <c r="BC91" s="4">
        <v>0.84</v>
      </c>
      <c r="BD91" s="4">
        <v>17.802</v>
      </c>
      <c r="BE91" s="4">
        <v>1234.4549999999999</v>
      </c>
      <c r="BF91" s="4">
        <v>582.73900000000003</v>
      </c>
      <c r="BG91" s="4">
        <v>0.68600000000000005</v>
      </c>
      <c r="BH91" s="4">
        <v>9.1999999999999998E-2</v>
      </c>
      <c r="BI91" s="4">
        <v>0.77800000000000002</v>
      </c>
      <c r="BJ91" s="4">
        <v>0.51700000000000002</v>
      </c>
      <c r="BK91" s="4">
        <v>6.9000000000000006E-2</v>
      </c>
      <c r="BL91" s="4">
        <v>0.58599999999999997</v>
      </c>
      <c r="BM91" s="4">
        <v>291.5498</v>
      </c>
      <c r="BQ91" s="4">
        <v>1069.277</v>
      </c>
      <c r="BR91" s="4">
        <v>0.27103300000000002</v>
      </c>
      <c r="BS91" s="4">
        <v>-5</v>
      </c>
      <c r="BT91" s="4">
        <v>-5.8000000000000003E-2</v>
      </c>
      <c r="BU91" s="4">
        <v>6.6233680000000001</v>
      </c>
      <c r="BV91" s="4">
        <v>-1.1716</v>
      </c>
      <c r="BW91" s="4">
        <f t="shared" si="19"/>
        <v>1.7498938256000001</v>
      </c>
      <c r="BY91" s="4">
        <f t="shared" si="15"/>
        <v>6025.89606165228</v>
      </c>
      <c r="BZ91" s="4">
        <f t="shared" si="16"/>
        <v>2844.5951007296244</v>
      </c>
      <c r="CA91" s="4">
        <f t="shared" si="17"/>
        <v>2.5236952856719999</v>
      </c>
      <c r="CB91" s="4">
        <f t="shared" si="18"/>
        <v>1469.5226695677904</v>
      </c>
    </row>
    <row r="92" spans="1:80" x14ac:dyDescent="0.25">
      <c r="A92" s="2">
        <v>42067</v>
      </c>
      <c r="B92" s="3">
        <v>2.7452546296296298E-2</v>
      </c>
      <c r="C92" s="4">
        <v>6.6760000000000002</v>
      </c>
      <c r="D92" s="4">
        <v>4.9797000000000002</v>
      </c>
      <c r="E92" s="4">
        <v>49797.489750000001</v>
      </c>
      <c r="F92" s="4">
        <v>36.5</v>
      </c>
      <c r="G92" s="4">
        <v>5</v>
      </c>
      <c r="H92" s="4">
        <v>44017.8</v>
      </c>
      <c r="J92" s="4">
        <v>8.4</v>
      </c>
      <c r="K92" s="4">
        <v>0.84970000000000001</v>
      </c>
      <c r="L92" s="4">
        <v>5.6723999999999997</v>
      </c>
      <c r="M92" s="4">
        <v>4.2312000000000003</v>
      </c>
      <c r="N92" s="4">
        <v>31.013300000000001</v>
      </c>
      <c r="O92" s="4">
        <v>4.2420999999999998</v>
      </c>
      <c r="P92" s="4">
        <v>35.299999999999997</v>
      </c>
      <c r="Q92" s="4">
        <v>23.3566</v>
      </c>
      <c r="R92" s="4">
        <v>3.1947999999999999</v>
      </c>
      <c r="S92" s="4">
        <v>26.6</v>
      </c>
      <c r="T92" s="4">
        <v>44017.784899999999</v>
      </c>
      <c r="W92" s="4">
        <v>0</v>
      </c>
      <c r="X92" s="4">
        <v>7.1372999999999998</v>
      </c>
      <c r="Y92" s="4">
        <v>12</v>
      </c>
      <c r="Z92" s="4">
        <v>846</v>
      </c>
      <c r="AA92" s="4">
        <v>868</v>
      </c>
      <c r="AB92" s="4">
        <v>872</v>
      </c>
      <c r="AC92" s="4">
        <v>62</v>
      </c>
      <c r="AD92" s="4">
        <v>5.25</v>
      </c>
      <c r="AE92" s="4">
        <v>0.12</v>
      </c>
      <c r="AF92" s="4">
        <v>979</v>
      </c>
      <c r="AG92" s="4">
        <v>-15</v>
      </c>
      <c r="AH92" s="4">
        <v>14.044955</v>
      </c>
      <c r="AI92" s="4">
        <v>11</v>
      </c>
      <c r="AJ92" s="4">
        <v>190</v>
      </c>
      <c r="AK92" s="4">
        <v>141</v>
      </c>
      <c r="AL92" s="4">
        <v>1.7</v>
      </c>
      <c r="AM92" s="4">
        <v>195</v>
      </c>
      <c r="AN92" s="4" t="s">
        <v>155</v>
      </c>
      <c r="AO92" s="4">
        <v>1</v>
      </c>
      <c r="AP92" s="5">
        <v>0.81998842592592591</v>
      </c>
      <c r="AQ92" s="4">
        <v>47.164273999999999</v>
      </c>
      <c r="AR92" s="4">
        <v>-88.488146</v>
      </c>
      <c r="AS92" s="4">
        <v>0</v>
      </c>
      <c r="AT92" s="4">
        <v>22.7</v>
      </c>
      <c r="AU92" s="4">
        <v>11</v>
      </c>
      <c r="AV92" s="4">
        <v>4</v>
      </c>
      <c r="AW92" s="4" t="s">
        <v>202</v>
      </c>
      <c r="AX92" s="4">
        <v>2.4533</v>
      </c>
      <c r="AZ92" s="4">
        <v>2.6533000000000002</v>
      </c>
      <c r="BA92" s="4">
        <v>14.023</v>
      </c>
      <c r="BB92" s="4">
        <v>11.85</v>
      </c>
      <c r="BC92" s="4">
        <v>0.85</v>
      </c>
      <c r="BD92" s="4">
        <v>17.690999999999999</v>
      </c>
      <c r="BE92" s="4">
        <v>1202.143</v>
      </c>
      <c r="BF92" s="4">
        <v>570.73299999999995</v>
      </c>
      <c r="BG92" s="4">
        <v>0.68799999999999994</v>
      </c>
      <c r="BH92" s="4">
        <v>9.4E-2</v>
      </c>
      <c r="BI92" s="4">
        <v>0.78200000000000003</v>
      </c>
      <c r="BJ92" s="4">
        <v>0.51800000000000002</v>
      </c>
      <c r="BK92" s="4">
        <v>7.0999999999999994E-2</v>
      </c>
      <c r="BL92" s="4">
        <v>0.58899999999999997</v>
      </c>
      <c r="BM92" s="4">
        <v>308.49</v>
      </c>
      <c r="BQ92" s="4">
        <v>1099.8320000000001</v>
      </c>
      <c r="BR92" s="4">
        <v>0.226933</v>
      </c>
      <c r="BS92" s="4">
        <v>-5</v>
      </c>
      <c r="BT92" s="4">
        <v>-5.8000000000000003E-2</v>
      </c>
      <c r="BU92" s="4">
        <v>5.5456770000000004</v>
      </c>
      <c r="BV92" s="4">
        <v>-1.1716</v>
      </c>
      <c r="BW92" s="4">
        <f t="shared" si="19"/>
        <v>1.4651678634</v>
      </c>
      <c r="BY92" s="4">
        <f t="shared" si="15"/>
        <v>4913.3555311427081</v>
      </c>
      <c r="BZ92" s="4">
        <f t="shared" si="16"/>
        <v>2332.6793421046168</v>
      </c>
      <c r="CA92" s="4">
        <f t="shared" si="17"/>
        <v>2.117150925582</v>
      </c>
      <c r="CB92" s="4">
        <f t="shared" si="18"/>
        <v>1301.9080681725302</v>
      </c>
    </row>
    <row r="93" spans="1:80" x14ac:dyDescent="0.25">
      <c r="A93" s="2">
        <v>42067</v>
      </c>
      <c r="B93" s="3">
        <v>2.7464120370370368E-2</v>
      </c>
      <c r="C93" s="4">
        <v>6.8209999999999997</v>
      </c>
      <c r="D93" s="4">
        <v>5.1753999999999998</v>
      </c>
      <c r="E93" s="4">
        <v>51754.159659999998</v>
      </c>
      <c r="F93" s="4">
        <v>36.5</v>
      </c>
      <c r="G93" s="4">
        <v>5</v>
      </c>
      <c r="H93" s="4">
        <v>43959.4</v>
      </c>
      <c r="J93" s="4">
        <v>8.07</v>
      </c>
      <c r="K93" s="4">
        <v>0.8468</v>
      </c>
      <c r="L93" s="4">
        <v>5.7763999999999998</v>
      </c>
      <c r="M93" s="4">
        <v>4.3825000000000003</v>
      </c>
      <c r="N93" s="4">
        <v>30.908200000000001</v>
      </c>
      <c r="O93" s="4">
        <v>4.234</v>
      </c>
      <c r="P93" s="4">
        <v>35.1</v>
      </c>
      <c r="Q93" s="4">
        <v>23.2775</v>
      </c>
      <c r="R93" s="4">
        <v>3.1886999999999999</v>
      </c>
      <c r="S93" s="4">
        <v>26.5</v>
      </c>
      <c r="T93" s="4">
        <v>43959.386500000001</v>
      </c>
      <c r="W93" s="4">
        <v>0</v>
      </c>
      <c r="X93" s="4">
        <v>6.8327</v>
      </c>
      <c r="Y93" s="4">
        <v>12.2</v>
      </c>
      <c r="Z93" s="4">
        <v>845</v>
      </c>
      <c r="AA93" s="4">
        <v>865</v>
      </c>
      <c r="AB93" s="4">
        <v>871</v>
      </c>
      <c r="AC93" s="4">
        <v>62</v>
      </c>
      <c r="AD93" s="4">
        <v>5.25</v>
      </c>
      <c r="AE93" s="4">
        <v>0.12</v>
      </c>
      <c r="AF93" s="4">
        <v>979</v>
      </c>
      <c r="AG93" s="4">
        <v>-15</v>
      </c>
      <c r="AH93" s="4">
        <v>14.954046</v>
      </c>
      <c r="AI93" s="4">
        <v>11</v>
      </c>
      <c r="AJ93" s="4">
        <v>191</v>
      </c>
      <c r="AK93" s="4">
        <v>141</v>
      </c>
      <c r="AL93" s="4">
        <v>2.5</v>
      </c>
      <c r="AM93" s="4">
        <v>195</v>
      </c>
      <c r="AN93" s="4" t="s">
        <v>155</v>
      </c>
      <c r="AO93" s="4">
        <v>1</v>
      </c>
      <c r="AP93" s="5">
        <v>0.82</v>
      </c>
      <c r="AQ93" s="4">
        <v>47.164264000000003</v>
      </c>
      <c r="AR93" s="4">
        <v>-88.488276999999997</v>
      </c>
      <c r="AS93" s="4">
        <v>0</v>
      </c>
      <c r="AT93" s="4">
        <v>22.2</v>
      </c>
      <c r="AU93" s="4">
        <v>12</v>
      </c>
      <c r="AV93" s="4">
        <v>4</v>
      </c>
      <c r="AW93" s="4" t="s">
        <v>202</v>
      </c>
      <c r="AX93" s="4">
        <v>2.1802000000000001</v>
      </c>
      <c r="AZ93" s="4">
        <v>2.4335</v>
      </c>
      <c r="BA93" s="4">
        <v>14.023</v>
      </c>
      <c r="BB93" s="4">
        <v>11.6</v>
      </c>
      <c r="BC93" s="4">
        <v>0.83</v>
      </c>
      <c r="BD93" s="4">
        <v>18.091999999999999</v>
      </c>
      <c r="BE93" s="4">
        <v>1203.143</v>
      </c>
      <c r="BF93" s="4">
        <v>580.98400000000004</v>
      </c>
      <c r="BG93" s="4">
        <v>0.67400000000000004</v>
      </c>
      <c r="BH93" s="4">
        <v>9.1999999999999998E-2</v>
      </c>
      <c r="BI93" s="4">
        <v>0.76700000000000002</v>
      </c>
      <c r="BJ93" s="4">
        <v>0.50800000000000001</v>
      </c>
      <c r="BK93" s="4">
        <v>7.0000000000000007E-2</v>
      </c>
      <c r="BL93" s="4">
        <v>0.57699999999999996</v>
      </c>
      <c r="BM93" s="4">
        <v>302.78390000000002</v>
      </c>
      <c r="BQ93" s="4">
        <v>1034.7909999999999</v>
      </c>
      <c r="BR93" s="4">
        <v>0.18206800000000001</v>
      </c>
      <c r="BS93" s="4">
        <v>-5</v>
      </c>
      <c r="BT93" s="4">
        <v>-5.2276000000000003E-2</v>
      </c>
      <c r="BU93" s="4">
        <v>4.4492849999999997</v>
      </c>
      <c r="BV93" s="4">
        <v>-1.0559700000000001</v>
      </c>
      <c r="BW93" s="4">
        <f t="shared" si="19"/>
        <v>1.1755010969999999</v>
      </c>
      <c r="BY93" s="4">
        <f t="shared" si="15"/>
        <v>3945.2539377304347</v>
      </c>
      <c r="BZ93" s="4">
        <f t="shared" si="16"/>
        <v>1905.1180231762801</v>
      </c>
      <c r="CA93" s="4">
        <f t="shared" si="17"/>
        <v>1.66579450686</v>
      </c>
      <c r="CB93" s="4">
        <f t="shared" si="18"/>
        <v>1025.1977888932515</v>
      </c>
    </row>
    <row r="94" spans="1:80" x14ac:dyDescent="0.25">
      <c r="A94" s="2">
        <v>42067</v>
      </c>
      <c r="B94" s="3">
        <v>2.7475694444444445E-2</v>
      </c>
      <c r="C94" s="4">
        <v>7.4370000000000003</v>
      </c>
      <c r="D94" s="4">
        <v>5.1124000000000001</v>
      </c>
      <c r="E94" s="4">
        <v>51123.90756</v>
      </c>
      <c r="F94" s="4">
        <v>36.5</v>
      </c>
      <c r="G94" s="4">
        <v>5.0999999999999996</v>
      </c>
      <c r="H94" s="4">
        <v>39566</v>
      </c>
      <c r="J94" s="4">
        <v>7.47</v>
      </c>
      <c r="K94" s="4">
        <v>0.84719999999999995</v>
      </c>
      <c r="L94" s="4">
        <v>6.3007</v>
      </c>
      <c r="M94" s="4">
        <v>4.3315000000000001</v>
      </c>
      <c r="N94" s="4">
        <v>30.924499999999998</v>
      </c>
      <c r="O94" s="4">
        <v>4.3209999999999997</v>
      </c>
      <c r="P94" s="4">
        <v>35.200000000000003</v>
      </c>
      <c r="Q94" s="4">
        <v>23.2897</v>
      </c>
      <c r="R94" s="4">
        <v>3.2542</v>
      </c>
      <c r="S94" s="4">
        <v>26.5</v>
      </c>
      <c r="T94" s="4">
        <v>39565.997199999998</v>
      </c>
      <c r="W94" s="4">
        <v>0</v>
      </c>
      <c r="X94" s="4">
        <v>6.3265000000000002</v>
      </c>
      <c r="Y94" s="4">
        <v>12.3</v>
      </c>
      <c r="Z94" s="4">
        <v>844</v>
      </c>
      <c r="AA94" s="4">
        <v>864</v>
      </c>
      <c r="AB94" s="4">
        <v>872</v>
      </c>
      <c r="AC94" s="4">
        <v>62</v>
      </c>
      <c r="AD94" s="4">
        <v>5.25</v>
      </c>
      <c r="AE94" s="4">
        <v>0.12</v>
      </c>
      <c r="AF94" s="4">
        <v>979</v>
      </c>
      <c r="AG94" s="4">
        <v>-15</v>
      </c>
      <c r="AH94" s="4">
        <v>14.046953</v>
      </c>
      <c r="AI94" s="4">
        <v>11</v>
      </c>
      <c r="AJ94" s="4">
        <v>191</v>
      </c>
      <c r="AK94" s="4">
        <v>140</v>
      </c>
      <c r="AL94" s="4">
        <v>3.1</v>
      </c>
      <c r="AM94" s="4">
        <v>195</v>
      </c>
      <c r="AN94" s="4" t="s">
        <v>155</v>
      </c>
      <c r="AO94" s="4">
        <v>1</v>
      </c>
      <c r="AP94" s="5">
        <v>0.8200115740740741</v>
      </c>
      <c r="AQ94" s="4">
        <v>47.164265</v>
      </c>
      <c r="AR94" s="4">
        <v>-88.488406999999995</v>
      </c>
      <c r="AS94" s="4">
        <v>0</v>
      </c>
      <c r="AT94" s="4">
        <v>22</v>
      </c>
      <c r="AU94" s="4">
        <v>12</v>
      </c>
      <c r="AV94" s="4">
        <v>4</v>
      </c>
      <c r="AW94" s="4" t="s">
        <v>202</v>
      </c>
      <c r="AX94" s="4">
        <v>2.0066000000000002</v>
      </c>
      <c r="AZ94" s="4">
        <v>2.2532999999999999</v>
      </c>
      <c r="BA94" s="4">
        <v>14.023</v>
      </c>
      <c r="BB94" s="4">
        <v>11.63</v>
      </c>
      <c r="BC94" s="4">
        <v>0.83</v>
      </c>
      <c r="BD94" s="4">
        <v>18.029</v>
      </c>
      <c r="BE94" s="4">
        <v>1309.297</v>
      </c>
      <c r="BF94" s="4">
        <v>572.87400000000002</v>
      </c>
      <c r="BG94" s="4">
        <v>0.67300000000000004</v>
      </c>
      <c r="BH94" s="4">
        <v>9.4E-2</v>
      </c>
      <c r="BI94" s="4">
        <v>0.76700000000000002</v>
      </c>
      <c r="BJ94" s="4">
        <v>0.50700000000000001</v>
      </c>
      <c r="BK94" s="4">
        <v>7.0999999999999994E-2</v>
      </c>
      <c r="BL94" s="4">
        <v>0.57799999999999996</v>
      </c>
      <c r="BM94" s="4">
        <v>271.88799999999998</v>
      </c>
      <c r="BQ94" s="4">
        <v>955.89300000000003</v>
      </c>
      <c r="BR94" s="4">
        <v>0.12377000000000001</v>
      </c>
      <c r="BS94" s="4">
        <v>-5</v>
      </c>
      <c r="BT94" s="4">
        <v>-5.0094E-2</v>
      </c>
      <c r="BU94" s="4">
        <v>3.024635</v>
      </c>
      <c r="BV94" s="4">
        <v>-1.011897</v>
      </c>
      <c r="BW94" s="4">
        <f t="shared" si="19"/>
        <v>0.79910856699999999</v>
      </c>
      <c r="BY94" s="4">
        <f t="shared" si="15"/>
        <v>2918.6272567855149</v>
      </c>
      <c r="BZ94" s="4">
        <f t="shared" si="16"/>
        <v>1277.02551147963</v>
      </c>
      <c r="CA94" s="4">
        <f t="shared" si="17"/>
        <v>1.1301820894649999</v>
      </c>
      <c r="CB94" s="4">
        <f t="shared" si="18"/>
        <v>625.81745222967993</v>
      </c>
    </row>
    <row r="95" spans="1:80" x14ac:dyDescent="0.25">
      <c r="A95" s="2">
        <v>42067</v>
      </c>
      <c r="B95" s="3">
        <v>2.7487268518518515E-2</v>
      </c>
      <c r="C95" s="4">
        <v>7.7770000000000001</v>
      </c>
      <c r="D95" s="4">
        <v>4.9581</v>
      </c>
      <c r="E95" s="4">
        <v>49581.19008</v>
      </c>
      <c r="F95" s="4">
        <v>36.5</v>
      </c>
      <c r="G95" s="4">
        <v>5.2</v>
      </c>
      <c r="H95" s="4">
        <v>34507.5</v>
      </c>
      <c r="J95" s="4">
        <v>7.08</v>
      </c>
      <c r="K95" s="4">
        <v>0.85129999999999995</v>
      </c>
      <c r="L95" s="4">
        <v>6.6207000000000003</v>
      </c>
      <c r="M95" s="4">
        <v>4.2210999999999999</v>
      </c>
      <c r="N95" s="4">
        <v>31.074100000000001</v>
      </c>
      <c r="O95" s="4">
        <v>4.4269999999999996</v>
      </c>
      <c r="P95" s="4">
        <v>35.5</v>
      </c>
      <c r="Q95" s="4">
        <v>23.4024</v>
      </c>
      <c r="R95" s="4">
        <v>3.3340000000000001</v>
      </c>
      <c r="S95" s="4">
        <v>26.7</v>
      </c>
      <c r="T95" s="4">
        <v>34507.450900000003</v>
      </c>
      <c r="W95" s="4">
        <v>0</v>
      </c>
      <c r="X95" s="4">
        <v>6.0266999999999999</v>
      </c>
      <c r="Y95" s="4">
        <v>12.2</v>
      </c>
      <c r="Z95" s="4">
        <v>843</v>
      </c>
      <c r="AA95" s="4">
        <v>867</v>
      </c>
      <c r="AB95" s="4">
        <v>870</v>
      </c>
      <c r="AC95" s="4">
        <v>62</v>
      </c>
      <c r="AD95" s="4">
        <v>5.25</v>
      </c>
      <c r="AE95" s="4">
        <v>0.12</v>
      </c>
      <c r="AF95" s="4">
        <v>979</v>
      </c>
      <c r="AG95" s="4">
        <v>-15</v>
      </c>
      <c r="AH95" s="4">
        <v>15.904095999999999</v>
      </c>
      <c r="AI95" s="4">
        <v>11</v>
      </c>
      <c r="AJ95" s="4">
        <v>190</v>
      </c>
      <c r="AK95" s="4">
        <v>140</v>
      </c>
      <c r="AL95" s="4">
        <v>3.4</v>
      </c>
      <c r="AM95" s="4">
        <v>195</v>
      </c>
      <c r="AN95" s="4" t="s">
        <v>155</v>
      </c>
      <c r="AO95" s="4">
        <v>1</v>
      </c>
      <c r="AP95" s="5">
        <v>0.82002314814814825</v>
      </c>
      <c r="AQ95" s="4">
        <v>47.164275000000004</v>
      </c>
      <c r="AR95" s="4">
        <v>-88.488534000000001</v>
      </c>
      <c r="AS95" s="4">
        <v>0</v>
      </c>
      <c r="AT95" s="4">
        <v>21.7</v>
      </c>
      <c r="AU95" s="4">
        <v>12</v>
      </c>
      <c r="AV95" s="4">
        <v>4</v>
      </c>
      <c r="AW95" s="4" t="s">
        <v>202</v>
      </c>
      <c r="AX95" s="4">
        <v>2.1533000000000002</v>
      </c>
      <c r="AZ95" s="4">
        <v>2.3532999999999999</v>
      </c>
      <c r="BA95" s="4">
        <v>14.023</v>
      </c>
      <c r="BB95" s="4">
        <v>11.96</v>
      </c>
      <c r="BC95" s="4">
        <v>0.85</v>
      </c>
      <c r="BD95" s="4">
        <v>17.460999999999999</v>
      </c>
      <c r="BE95" s="4">
        <v>1404.39</v>
      </c>
      <c r="BF95" s="4">
        <v>569.87900000000002</v>
      </c>
      <c r="BG95" s="4">
        <v>0.69</v>
      </c>
      <c r="BH95" s="4">
        <v>9.8000000000000004E-2</v>
      </c>
      <c r="BI95" s="4">
        <v>0.78900000000000003</v>
      </c>
      <c r="BJ95" s="4">
        <v>0.52</v>
      </c>
      <c r="BK95" s="4">
        <v>7.3999999999999996E-2</v>
      </c>
      <c r="BL95" s="4">
        <v>0.59399999999999997</v>
      </c>
      <c r="BM95" s="4">
        <v>242.05549999999999</v>
      </c>
      <c r="BQ95" s="4">
        <v>929.53</v>
      </c>
      <c r="BR95" s="4">
        <v>0.19716400000000001</v>
      </c>
      <c r="BS95" s="4">
        <v>-5</v>
      </c>
      <c r="BT95" s="4">
        <v>-5.1903999999999999E-2</v>
      </c>
      <c r="BU95" s="4">
        <v>4.8181919999999998</v>
      </c>
      <c r="BV95" s="4">
        <v>-1.0484629999999999</v>
      </c>
      <c r="BW95" s="4">
        <f t="shared" si="19"/>
        <v>1.2729663264</v>
      </c>
      <c r="BY95" s="4">
        <f t="shared" si="15"/>
        <v>4986.9994285425601</v>
      </c>
      <c r="BZ95" s="4">
        <f t="shared" si="16"/>
        <v>2023.644605372016</v>
      </c>
      <c r="CA95" s="4">
        <f t="shared" si="17"/>
        <v>1.8465239020799999</v>
      </c>
      <c r="CB95" s="4">
        <f t="shared" si="18"/>
        <v>887.53137385221589</v>
      </c>
    </row>
    <row r="96" spans="1:80" x14ac:dyDescent="0.25">
      <c r="A96" s="2">
        <v>42067</v>
      </c>
      <c r="B96" s="3">
        <v>2.7498842592592596E-2</v>
      </c>
      <c r="C96" s="4">
        <v>7.6829999999999998</v>
      </c>
      <c r="D96" s="4">
        <v>4.9280999999999997</v>
      </c>
      <c r="E96" s="4">
        <v>49281.05719</v>
      </c>
      <c r="F96" s="4">
        <v>36.200000000000003</v>
      </c>
      <c r="G96" s="4">
        <v>5.3</v>
      </c>
      <c r="H96" s="4">
        <v>33956.1</v>
      </c>
      <c r="J96" s="4">
        <v>7</v>
      </c>
      <c r="K96" s="4">
        <v>0.85289999999999999</v>
      </c>
      <c r="L96" s="4">
        <v>6.5536000000000003</v>
      </c>
      <c r="M96" s="4">
        <v>4.2034000000000002</v>
      </c>
      <c r="N96" s="4">
        <v>30.883800000000001</v>
      </c>
      <c r="O96" s="4">
        <v>4.5136000000000003</v>
      </c>
      <c r="P96" s="4">
        <v>35.4</v>
      </c>
      <c r="Q96" s="4">
        <v>23.2591</v>
      </c>
      <c r="R96" s="4">
        <v>3.3992</v>
      </c>
      <c r="S96" s="4">
        <v>26.7</v>
      </c>
      <c r="T96" s="4">
        <v>33956.091099999998</v>
      </c>
      <c r="W96" s="4">
        <v>0</v>
      </c>
      <c r="X96" s="4">
        <v>5.9706000000000001</v>
      </c>
      <c r="Y96" s="4">
        <v>12.3</v>
      </c>
      <c r="Z96" s="4">
        <v>841</v>
      </c>
      <c r="AA96" s="4">
        <v>865</v>
      </c>
      <c r="AB96" s="4">
        <v>868</v>
      </c>
      <c r="AC96" s="4">
        <v>62</v>
      </c>
      <c r="AD96" s="4">
        <v>5.25</v>
      </c>
      <c r="AE96" s="4">
        <v>0.12</v>
      </c>
      <c r="AF96" s="4">
        <v>979</v>
      </c>
      <c r="AG96" s="4">
        <v>-15</v>
      </c>
      <c r="AH96" s="4">
        <v>15.048</v>
      </c>
      <c r="AI96" s="4">
        <v>11</v>
      </c>
      <c r="AJ96" s="4">
        <v>191</v>
      </c>
      <c r="AK96" s="4">
        <v>141.9</v>
      </c>
      <c r="AL96" s="4">
        <v>3.4</v>
      </c>
      <c r="AM96" s="4">
        <v>195</v>
      </c>
      <c r="AN96" s="4" t="s">
        <v>155</v>
      </c>
      <c r="AO96" s="4">
        <v>1</v>
      </c>
      <c r="AP96" s="5">
        <v>0.82003472222222218</v>
      </c>
      <c r="AQ96" s="4">
        <v>47.164295000000003</v>
      </c>
      <c r="AR96" s="4">
        <v>-88.488660999999993</v>
      </c>
      <c r="AS96" s="4">
        <v>0</v>
      </c>
      <c r="AT96" s="4">
        <v>21.6</v>
      </c>
      <c r="AU96" s="4">
        <v>12</v>
      </c>
      <c r="AV96" s="4">
        <v>4</v>
      </c>
      <c r="AW96" s="4" t="s">
        <v>202</v>
      </c>
      <c r="AX96" s="4">
        <v>2.0400999999999998</v>
      </c>
      <c r="AZ96" s="4">
        <v>2.2934000000000001</v>
      </c>
      <c r="BA96" s="4">
        <v>14.023</v>
      </c>
      <c r="BB96" s="4">
        <v>12.09</v>
      </c>
      <c r="BC96" s="4">
        <v>0.86</v>
      </c>
      <c r="BD96" s="4">
        <v>17.239999999999998</v>
      </c>
      <c r="BE96" s="4">
        <v>1403.9280000000001</v>
      </c>
      <c r="BF96" s="4">
        <v>573.12300000000005</v>
      </c>
      <c r="BG96" s="4">
        <v>0.69299999999999995</v>
      </c>
      <c r="BH96" s="4">
        <v>0.10100000000000001</v>
      </c>
      <c r="BI96" s="4">
        <v>0.79400000000000004</v>
      </c>
      <c r="BJ96" s="4">
        <v>0.52200000000000002</v>
      </c>
      <c r="BK96" s="4">
        <v>7.5999999999999998E-2</v>
      </c>
      <c r="BL96" s="4">
        <v>0.59799999999999998</v>
      </c>
      <c r="BM96" s="4">
        <v>240.55019999999999</v>
      </c>
      <c r="BQ96" s="4">
        <v>930.00900000000001</v>
      </c>
      <c r="BR96" s="4">
        <v>0.37140800000000002</v>
      </c>
      <c r="BS96" s="4">
        <v>-5</v>
      </c>
      <c r="BT96" s="4">
        <v>-4.9144E-2</v>
      </c>
      <c r="BU96" s="4">
        <v>9.0762830000000001</v>
      </c>
      <c r="BV96" s="4">
        <v>-0.99270899999999995</v>
      </c>
      <c r="BW96" s="4">
        <f t="shared" si="19"/>
        <v>2.3979539686</v>
      </c>
      <c r="BY96" s="4">
        <f t="shared" si="15"/>
        <v>9391.1840578028878</v>
      </c>
      <c r="BZ96" s="4">
        <f t="shared" si="16"/>
        <v>3833.7461613132332</v>
      </c>
      <c r="CA96" s="4">
        <f t="shared" si="17"/>
        <v>3.4917731380620003</v>
      </c>
      <c r="CB96" s="4">
        <f t="shared" si="18"/>
        <v>1661.4925867799227</v>
      </c>
    </row>
    <row r="97" spans="1:80" x14ac:dyDescent="0.25">
      <c r="A97" s="2">
        <v>42067</v>
      </c>
      <c r="B97" s="3">
        <v>2.7510416666666666E-2</v>
      </c>
      <c r="C97" s="4">
        <v>7.8529999999999998</v>
      </c>
      <c r="D97" s="4">
        <v>4.9828000000000001</v>
      </c>
      <c r="E97" s="4">
        <v>49828.081059999997</v>
      </c>
      <c r="F97" s="4">
        <v>36.200000000000003</v>
      </c>
      <c r="G97" s="4">
        <v>5.3</v>
      </c>
      <c r="H97" s="4">
        <v>35138</v>
      </c>
      <c r="J97" s="4">
        <v>6.78</v>
      </c>
      <c r="K97" s="4">
        <v>0.8498</v>
      </c>
      <c r="L97" s="4">
        <v>6.6733000000000002</v>
      </c>
      <c r="M97" s="4">
        <v>4.2344999999999997</v>
      </c>
      <c r="N97" s="4">
        <v>30.7636</v>
      </c>
      <c r="O97" s="4">
        <v>4.5041000000000002</v>
      </c>
      <c r="P97" s="4">
        <v>35.299999999999997</v>
      </c>
      <c r="Q97" s="4">
        <v>23.1752</v>
      </c>
      <c r="R97" s="4">
        <v>3.3931</v>
      </c>
      <c r="S97" s="4">
        <v>26.6</v>
      </c>
      <c r="T97" s="4">
        <v>35138.023999999998</v>
      </c>
      <c r="W97" s="4">
        <v>0</v>
      </c>
      <c r="X97" s="4">
        <v>5.7605000000000004</v>
      </c>
      <c r="Y97" s="4">
        <v>12.3</v>
      </c>
      <c r="Z97" s="4">
        <v>842</v>
      </c>
      <c r="AA97" s="4">
        <v>864</v>
      </c>
      <c r="AB97" s="4">
        <v>870</v>
      </c>
      <c r="AC97" s="4">
        <v>63</v>
      </c>
      <c r="AD97" s="4">
        <v>5.33</v>
      </c>
      <c r="AE97" s="4">
        <v>0.12</v>
      </c>
      <c r="AF97" s="4">
        <v>979</v>
      </c>
      <c r="AG97" s="4">
        <v>-15</v>
      </c>
      <c r="AH97" s="4">
        <v>15</v>
      </c>
      <c r="AI97" s="4">
        <v>11</v>
      </c>
      <c r="AJ97" s="4">
        <v>191</v>
      </c>
      <c r="AK97" s="4">
        <v>141</v>
      </c>
      <c r="AL97" s="4">
        <v>3.3</v>
      </c>
      <c r="AM97" s="4">
        <v>195</v>
      </c>
      <c r="AN97" s="4" t="s">
        <v>155</v>
      </c>
      <c r="AO97" s="4">
        <v>1</v>
      </c>
      <c r="AP97" s="5">
        <v>0.82004629629629633</v>
      </c>
      <c r="AQ97" s="4">
        <v>47.164315999999999</v>
      </c>
      <c r="AR97" s="4">
        <v>-88.488787000000002</v>
      </c>
      <c r="AS97" s="4">
        <v>0</v>
      </c>
      <c r="AT97" s="4">
        <v>21.9</v>
      </c>
      <c r="AU97" s="4">
        <v>12</v>
      </c>
      <c r="AV97" s="4">
        <v>4</v>
      </c>
      <c r="AW97" s="4" t="s">
        <v>202</v>
      </c>
      <c r="AX97" s="4">
        <v>1.9</v>
      </c>
      <c r="AZ97" s="4">
        <v>2.2000000000000002</v>
      </c>
      <c r="BA97" s="4">
        <v>14.023</v>
      </c>
      <c r="BB97" s="4">
        <v>11.83</v>
      </c>
      <c r="BC97" s="4">
        <v>0.84</v>
      </c>
      <c r="BD97" s="4">
        <v>17.670999999999999</v>
      </c>
      <c r="BE97" s="4">
        <v>1402.835</v>
      </c>
      <c r="BF97" s="4">
        <v>566.56299999999999</v>
      </c>
      <c r="BG97" s="4">
        <v>0.67700000000000005</v>
      </c>
      <c r="BH97" s="4">
        <v>9.9000000000000005E-2</v>
      </c>
      <c r="BI97" s="4">
        <v>0.77600000000000002</v>
      </c>
      <c r="BJ97" s="4">
        <v>0.51</v>
      </c>
      <c r="BK97" s="4">
        <v>7.4999999999999997E-2</v>
      </c>
      <c r="BL97" s="4">
        <v>0.58499999999999996</v>
      </c>
      <c r="BM97" s="4">
        <v>244.26740000000001</v>
      </c>
      <c r="BQ97" s="4">
        <v>880.48900000000003</v>
      </c>
      <c r="BR97" s="4">
        <v>0.43896499999999999</v>
      </c>
      <c r="BS97" s="4">
        <v>-5</v>
      </c>
      <c r="BT97" s="4">
        <v>-4.8049000000000001E-2</v>
      </c>
      <c r="BU97" s="4">
        <v>10.727207999999999</v>
      </c>
      <c r="BV97" s="4">
        <v>-0.97058900000000004</v>
      </c>
      <c r="BW97" s="4">
        <f t="shared" si="19"/>
        <v>2.8341283535999997</v>
      </c>
      <c r="BY97" s="4">
        <f t="shared" si="15"/>
        <v>11090.746589159158</v>
      </c>
      <c r="BZ97" s="4">
        <f t="shared" si="16"/>
        <v>4479.2200506786476</v>
      </c>
      <c r="CA97" s="4">
        <f t="shared" si="17"/>
        <v>4.03203567096</v>
      </c>
      <c r="CB97" s="4">
        <f t="shared" si="18"/>
        <v>1994.0537848460112</v>
      </c>
    </row>
    <row r="98" spans="1:80" x14ac:dyDescent="0.25">
      <c r="A98" s="2">
        <v>42067</v>
      </c>
      <c r="B98" s="3">
        <v>2.7521990740740743E-2</v>
      </c>
      <c r="C98" s="4">
        <v>8.4019999999999992</v>
      </c>
      <c r="D98" s="4">
        <v>5.0199999999999996</v>
      </c>
      <c r="E98" s="4">
        <v>50199.820849999996</v>
      </c>
      <c r="F98" s="4">
        <v>36.200000000000003</v>
      </c>
      <c r="G98" s="4">
        <v>5.4</v>
      </c>
      <c r="H98" s="4">
        <v>30930.3</v>
      </c>
      <c r="J98" s="4">
        <v>6.21</v>
      </c>
      <c r="K98" s="4">
        <v>0.84940000000000004</v>
      </c>
      <c r="L98" s="4">
        <v>7.1365999999999996</v>
      </c>
      <c r="M98" s="4">
        <v>4.2638999999999996</v>
      </c>
      <c r="N98" s="4">
        <v>30.747599999999998</v>
      </c>
      <c r="O98" s="4">
        <v>4.5793999999999997</v>
      </c>
      <c r="P98" s="4">
        <v>35.299999999999997</v>
      </c>
      <c r="Q98" s="4">
        <v>23.163499999999999</v>
      </c>
      <c r="R98" s="4">
        <v>3.4499</v>
      </c>
      <c r="S98" s="4">
        <v>26.6</v>
      </c>
      <c r="T98" s="4">
        <v>30930.335999999999</v>
      </c>
      <c r="W98" s="4">
        <v>0</v>
      </c>
      <c r="X98" s="4">
        <v>5.2743000000000002</v>
      </c>
      <c r="Y98" s="4">
        <v>12.4</v>
      </c>
      <c r="Z98" s="4">
        <v>842</v>
      </c>
      <c r="AA98" s="4">
        <v>863</v>
      </c>
      <c r="AB98" s="4">
        <v>869</v>
      </c>
      <c r="AC98" s="4">
        <v>63</v>
      </c>
      <c r="AD98" s="4">
        <v>5.34</v>
      </c>
      <c r="AE98" s="4">
        <v>0.12</v>
      </c>
      <c r="AF98" s="4">
        <v>979</v>
      </c>
      <c r="AG98" s="4">
        <v>-15</v>
      </c>
      <c r="AH98" s="4">
        <v>15</v>
      </c>
      <c r="AI98" s="4">
        <v>11</v>
      </c>
      <c r="AJ98" s="4">
        <v>191</v>
      </c>
      <c r="AK98" s="4">
        <v>140</v>
      </c>
      <c r="AL98" s="4">
        <v>3.2</v>
      </c>
      <c r="AM98" s="4">
        <v>195</v>
      </c>
      <c r="AN98" s="4" t="s">
        <v>155</v>
      </c>
      <c r="AO98" s="4">
        <v>1</v>
      </c>
      <c r="AP98" s="5">
        <v>0.82005787037037037</v>
      </c>
      <c r="AQ98" s="4">
        <v>47.16433</v>
      </c>
      <c r="AR98" s="4">
        <v>-88.488912999999997</v>
      </c>
      <c r="AS98" s="4">
        <v>0</v>
      </c>
      <c r="AT98" s="4">
        <v>23.3</v>
      </c>
      <c r="AU98" s="4">
        <v>12</v>
      </c>
      <c r="AV98" s="4">
        <v>4</v>
      </c>
      <c r="AW98" s="4" t="s">
        <v>202</v>
      </c>
      <c r="AX98" s="4">
        <v>2.0066000000000002</v>
      </c>
      <c r="AZ98" s="4">
        <v>2.2532999999999999</v>
      </c>
      <c r="BA98" s="4">
        <v>14.023</v>
      </c>
      <c r="BB98" s="4">
        <v>11.8</v>
      </c>
      <c r="BC98" s="4">
        <v>0.84</v>
      </c>
      <c r="BD98" s="4">
        <v>17.733000000000001</v>
      </c>
      <c r="BE98" s="4">
        <v>1492.7650000000001</v>
      </c>
      <c r="BF98" s="4">
        <v>567.65499999999997</v>
      </c>
      <c r="BG98" s="4">
        <v>0.67400000000000004</v>
      </c>
      <c r="BH98" s="4">
        <v>0.1</v>
      </c>
      <c r="BI98" s="4">
        <v>0.77400000000000002</v>
      </c>
      <c r="BJ98" s="4">
        <v>0.50700000000000001</v>
      </c>
      <c r="BK98" s="4">
        <v>7.5999999999999998E-2</v>
      </c>
      <c r="BL98" s="4">
        <v>0.58299999999999996</v>
      </c>
      <c r="BM98" s="4">
        <v>213.94730000000001</v>
      </c>
      <c r="BQ98" s="4">
        <v>802.17</v>
      </c>
      <c r="BR98" s="4">
        <v>0.46290100000000001</v>
      </c>
      <c r="BS98" s="4">
        <v>-5</v>
      </c>
      <c r="BT98" s="4">
        <v>-4.6100000000000002E-2</v>
      </c>
      <c r="BU98" s="4">
        <v>11.312146</v>
      </c>
      <c r="BV98" s="4">
        <v>-0.93121799999999999</v>
      </c>
      <c r="BW98" s="4">
        <f t="shared" si="19"/>
        <v>2.9886689731999998</v>
      </c>
      <c r="BY98" s="4">
        <f t="shared" si="15"/>
        <v>12445.258834659531</v>
      </c>
      <c r="BZ98" s="4">
        <f t="shared" si="16"/>
        <v>4732.5690271333096</v>
      </c>
      <c r="CA98" s="4">
        <f t="shared" si="17"/>
        <v>4.2268851622139998</v>
      </c>
      <c r="CB98" s="4">
        <f t="shared" si="18"/>
        <v>1841.7745544623142</v>
      </c>
    </row>
    <row r="99" spans="1:80" x14ac:dyDescent="0.25">
      <c r="A99" s="2">
        <v>42067</v>
      </c>
      <c r="B99" s="3">
        <v>2.7533564814814813E-2</v>
      </c>
      <c r="C99" s="4">
        <v>8.5809999999999995</v>
      </c>
      <c r="D99" s="4">
        <v>4.9893000000000001</v>
      </c>
      <c r="E99" s="4">
        <v>49892.989690000002</v>
      </c>
      <c r="F99" s="4">
        <v>36.299999999999997</v>
      </c>
      <c r="G99" s="4">
        <v>5.5</v>
      </c>
      <c r="H99" s="4">
        <v>27554.5</v>
      </c>
      <c r="J99" s="4">
        <v>5.89</v>
      </c>
      <c r="K99" s="4">
        <v>0.8518</v>
      </c>
      <c r="L99" s="4">
        <v>7.3094000000000001</v>
      </c>
      <c r="M99" s="4">
        <v>4.25</v>
      </c>
      <c r="N99" s="4">
        <v>30.9209</v>
      </c>
      <c r="O99" s="4">
        <v>4.6776</v>
      </c>
      <c r="P99" s="4">
        <v>35.6</v>
      </c>
      <c r="Q99" s="4">
        <v>23.294</v>
      </c>
      <c r="R99" s="4">
        <v>3.5238</v>
      </c>
      <c r="S99" s="4">
        <v>26.8</v>
      </c>
      <c r="T99" s="4">
        <v>27554.546399999999</v>
      </c>
      <c r="W99" s="4">
        <v>0</v>
      </c>
      <c r="X99" s="4">
        <v>5.0152999999999999</v>
      </c>
      <c r="Y99" s="4">
        <v>12.3</v>
      </c>
      <c r="Z99" s="4">
        <v>842</v>
      </c>
      <c r="AA99" s="4">
        <v>861</v>
      </c>
      <c r="AB99" s="4">
        <v>868</v>
      </c>
      <c r="AC99" s="4">
        <v>63</v>
      </c>
      <c r="AD99" s="4">
        <v>5.34</v>
      </c>
      <c r="AE99" s="4">
        <v>0.12</v>
      </c>
      <c r="AF99" s="4">
        <v>979</v>
      </c>
      <c r="AG99" s="4">
        <v>-15</v>
      </c>
      <c r="AH99" s="4">
        <v>15</v>
      </c>
      <c r="AI99" s="4">
        <v>11</v>
      </c>
      <c r="AJ99" s="4">
        <v>191</v>
      </c>
      <c r="AK99" s="4">
        <v>140.9</v>
      </c>
      <c r="AL99" s="4">
        <v>3.7</v>
      </c>
      <c r="AM99" s="4">
        <v>195</v>
      </c>
      <c r="AN99" s="4" t="s">
        <v>155</v>
      </c>
      <c r="AO99" s="4">
        <v>1</v>
      </c>
      <c r="AP99" s="5">
        <v>0.82006944444444441</v>
      </c>
      <c r="AQ99" s="4">
        <v>47.164329000000002</v>
      </c>
      <c r="AR99" s="4">
        <v>-88.489048999999994</v>
      </c>
      <c r="AS99" s="4">
        <v>0</v>
      </c>
      <c r="AT99" s="4">
        <v>24.7</v>
      </c>
      <c r="AU99" s="4">
        <v>12</v>
      </c>
      <c r="AV99" s="4">
        <v>4</v>
      </c>
      <c r="AW99" s="4" t="s">
        <v>202</v>
      </c>
      <c r="AX99" s="4">
        <v>1.9934000000000001</v>
      </c>
      <c r="AZ99" s="4">
        <v>2.2467000000000001</v>
      </c>
      <c r="BA99" s="4">
        <v>14.023</v>
      </c>
      <c r="BB99" s="4">
        <v>11.99</v>
      </c>
      <c r="BC99" s="4">
        <v>0.86</v>
      </c>
      <c r="BD99" s="4">
        <v>17.396000000000001</v>
      </c>
      <c r="BE99" s="4">
        <v>1548.048</v>
      </c>
      <c r="BF99" s="4">
        <v>572.88499999999999</v>
      </c>
      <c r="BG99" s="4">
        <v>0.68600000000000005</v>
      </c>
      <c r="BH99" s="4">
        <v>0.104</v>
      </c>
      <c r="BI99" s="4">
        <v>0.79</v>
      </c>
      <c r="BJ99" s="4">
        <v>0.51700000000000002</v>
      </c>
      <c r="BK99" s="4">
        <v>7.8E-2</v>
      </c>
      <c r="BL99" s="4">
        <v>0.59499999999999997</v>
      </c>
      <c r="BM99" s="4">
        <v>192.9828</v>
      </c>
      <c r="BQ99" s="4">
        <v>772.33299999999997</v>
      </c>
      <c r="BR99" s="4">
        <v>0.420344</v>
      </c>
      <c r="BS99" s="4">
        <v>-5</v>
      </c>
      <c r="BT99" s="4">
        <v>-4.6948999999999998E-2</v>
      </c>
      <c r="BU99" s="4">
        <v>10.272148</v>
      </c>
      <c r="BV99" s="4">
        <v>-0.94837099999999996</v>
      </c>
      <c r="BW99" s="4">
        <f t="shared" si="19"/>
        <v>2.7139015015999997</v>
      </c>
      <c r="BY99" s="4">
        <f t="shared" si="15"/>
        <v>11719.610509155647</v>
      </c>
      <c r="BZ99" s="4">
        <f t="shared" si="16"/>
        <v>4337.06775664426</v>
      </c>
      <c r="CA99" s="4">
        <f t="shared" si="17"/>
        <v>3.9139862802919998</v>
      </c>
      <c r="CB99" s="4">
        <f t="shared" si="18"/>
        <v>1508.5667390043984</v>
      </c>
    </row>
    <row r="100" spans="1:80" x14ac:dyDescent="0.25">
      <c r="A100" s="2">
        <v>42067</v>
      </c>
      <c r="B100" s="3">
        <v>2.754513888888889E-2</v>
      </c>
      <c r="C100" s="4">
        <v>8.8149999999999995</v>
      </c>
      <c r="D100" s="4">
        <v>4.8552999999999997</v>
      </c>
      <c r="E100" s="4">
        <v>48552.783510000001</v>
      </c>
      <c r="F100" s="4">
        <v>36.799999999999997</v>
      </c>
      <c r="G100" s="4">
        <v>5.5</v>
      </c>
      <c r="H100" s="4">
        <v>26169.4</v>
      </c>
      <c r="J100" s="4">
        <v>5.8</v>
      </c>
      <c r="K100" s="4">
        <v>0.8528</v>
      </c>
      <c r="L100" s="4">
        <v>7.5178000000000003</v>
      </c>
      <c r="M100" s="4">
        <v>4.1406999999999998</v>
      </c>
      <c r="N100" s="4">
        <v>31.423999999999999</v>
      </c>
      <c r="O100" s="4">
        <v>4.6905999999999999</v>
      </c>
      <c r="P100" s="4">
        <v>36.1</v>
      </c>
      <c r="Q100" s="4">
        <v>23.672999999999998</v>
      </c>
      <c r="R100" s="4">
        <v>3.5335999999999999</v>
      </c>
      <c r="S100" s="4">
        <v>27.2</v>
      </c>
      <c r="T100" s="4">
        <v>26169.397099999998</v>
      </c>
      <c r="W100" s="4">
        <v>0</v>
      </c>
      <c r="X100" s="4">
        <v>4.9463999999999997</v>
      </c>
      <c r="Y100" s="4">
        <v>12.4</v>
      </c>
      <c r="Z100" s="4">
        <v>840</v>
      </c>
      <c r="AA100" s="4">
        <v>861</v>
      </c>
      <c r="AB100" s="4">
        <v>867</v>
      </c>
      <c r="AC100" s="4">
        <v>63</v>
      </c>
      <c r="AD100" s="4">
        <v>5.34</v>
      </c>
      <c r="AE100" s="4">
        <v>0.12</v>
      </c>
      <c r="AF100" s="4">
        <v>979</v>
      </c>
      <c r="AG100" s="4">
        <v>-15</v>
      </c>
      <c r="AH100" s="4">
        <v>15</v>
      </c>
      <c r="AI100" s="4">
        <v>11</v>
      </c>
      <c r="AJ100" s="4">
        <v>191</v>
      </c>
      <c r="AK100" s="4">
        <v>141</v>
      </c>
      <c r="AL100" s="4">
        <v>4.3</v>
      </c>
      <c r="AM100" s="4">
        <v>195</v>
      </c>
      <c r="AN100" s="4" t="s">
        <v>155</v>
      </c>
      <c r="AO100" s="4">
        <v>1</v>
      </c>
      <c r="AP100" s="5">
        <v>0.82008101851851845</v>
      </c>
      <c r="AQ100" s="4">
        <v>47.164309000000003</v>
      </c>
      <c r="AR100" s="4">
        <v>-88.489189999999994</v>
      </c>
      <c r="AS100" s="4">
        <v>0</v>
      </c>
      <c r="AT100" s="4">
        <v>25.3</v>
      </c>
      <c r="AU100" s="4">
        <v>12</v>
      </c>
      <c r="AV100" s="4">
        <v>4</v>
      </c>
      <c r="AW100" s="4" t="s">
        <v>202</v>
      </c>
      <c r="AX100" s="4">
        <v>2.006494</v>
      </c>
      <c r="AZ100" s="4">
        <v>2.253247</v>
      </c>
      <c r="BA100" s="4">
        <v>14.023</v>
      </c>
      <c r="BB100" s="4">
        <v>12.07</v>
      </c>
      <c r="BC100" s="4">
        <v>0.86</v>
      </c>
      <c r="BD100" s="4">
        <v>17.256</v>
      </c>
      <c r="BE100" s="4">
        <v>1596.5930000000001</v>
      </c>
      <c r="BF100" s="4">
        <v>559.70299999999997</v>
      </c>
      <c r="BG100" s="4">
        <v>0.69899999999999995</v>
      </c>
      <c r="BH100" s="4">
        <v>0.104</v>
      </c>
      <c r="BI100" s="4">
        <v>0.80300000000000005</v>
      </c>
      <c r="BJ100" s="4">
        <v>0.52600000000000002</v>
      </c>
      <c r="BK100" s="4">
        <v>7.9000000000000001E-2</v>
      </c>
      <c r="BL100" s="4">
        <v>0.60499999999999998</v>
      </c>
      <c r="BM100" s="4">
        <v>183.7876</v>
      </c>
      <c r="BQ100" s="4">
        <v>763.82299999999998</v>
      </c>
      <c r="BR100" s="4">
        <v>0.36955300000000002</v>
      </c>
      <c r="BS100" s="4">
        <v>-5</v>
      </c>
      <c r="BT100" s="4">
        <v>-4.4150000000000002E-2</v>
      </c>
      <c r="BU100" s="4">
        <v>9.0309399999999993</v>
      </c>
      <c r="BV100" s="4">
        <v>-0.89183299999999999</v>
      </c>
      <c r="BW100" s="4">
        <f t="shared" si="19"/>
        <v>2.3859743479999995</v>
      </c>
      <c r="BY100" s="4">
        <f t="shared" si="15"/>
        <v>10626.608127928541</v>
      </c>
      <c r="BZ100" s="4">
        <f t="shared" si="16"/>
        <v>3725.2727833743393</v>
      </c>
      <c r="CA100" s="4">
        <f t="shared" si="17"/>
        <v>3.5009522622800002</v>
      </c>
      <c r="CB100" s="4">
        <f t="shared" si="18"/>
        <v>1263.0886139297841</v>
      </c>
    </row>
    <row r="101" spans="1:80" x14ac:dyDescent="0.25">
      <c r="A101" s="2">
        <v>42067</v>
      </c>
      <c r="B101" s="3">
        <v>2.755671296296296E-2</v>
      </c>
      <c r="C101" s="4">
        <v>9.218</v>
      </c>
      <c r="D101" s="4">
        <v>4.3468999999999998</v>
      </c>
      <c r="E101" s="4">
        <v>43469.093829999998</v>
      </c>
      <c r="F101" s="4">
        <v>39.9</v>
      </c>
      <c r="G101" s="4">
        <v>5.4</v>
      </c>
      <c r="H101" s="4">
        <v>24971.8</v>
      </c>
      <c r="J101" s="4">
        <v>5.48</v>
      </c>
      <c r="K101" s="4">
        <v>0.85570000000000002</v>
      </c>
      <c r="L101" s="4">
        <v>7.8872</v>
      </c>
      <c r="M101" s="4">
        <v>3.7195999999999998</v>
      </c>
      <c r="N101" s="4">
        <v>34.118200000000002</v>
      </c>
      <c r="O101" s="4">
        <v>4.6284000000000001</v>
      </c>
      <c r="P101" s="4">
        <v>38.700000000000003</v>
      </c>
      <c r="Q101" s="4">
        <v>25.7027</v>
      </c>
      <c r="R101" s="4">
        <v>3.4868000000000001</v>
      </c>
      <c r="S101" s="4">
        <v>29.2</v>
      </c>
      <c r="T101" s="4">
        <v>24971.765299999999</v>
      </c>
      <c r="W101" s="4">
        <v>0</v>
      </c>
      <c r="X101" s="4">
        <v>4.6872999999999996</v>
      </c>
      <c r="Y101" s="4">
        <v>12.4</v>
      </c>
      <c r="Z101" s="4">
        <v>840</v>
      </c>
      <c r="AA101" s="4">
        <v>861</v>
      </c>
      <c r="AB101" s="4">
        <v>868</v>
      </c>
      <c r="AC101" s="4">
        <v>63</v>
      </c>
      <c r="AD101" s="4">
        <v>5.34</v>
      </c>
      <c r="AE101" s="4">
        <v>0.12</v>
      </c>
      <c r="AF101" s="4">
        <v>979</v>
      </c>
      <c r="AG101" s="4">
        <v>-15</v>
      </c>
      <c r="AH101" s="4">
        <v>15</v>
      </c>
      <c r="AI101" s="4">
        <v>11</v>
      </c>
      <c r="AJ101" s="4">
        <v>191</v>
      </c>
      <c r="AK101" s="4">
        <v>141</v>
      </c>
      <c r="AL101" s="4">
        <v>4</v>
      </c>
      <c r="AM101" s="4">
        <v>195</v>
      </c>
      <c r="AN101" s="4" t="s">
        <v>155</v>
      </c>
      <c r="AO101" s="4">
        <v>1</v>
      </c>
      <c r="AP101" s="5">
        <v>0.8200925925925926</v>
      </c>
      <c r="AQ101" s="4">
        <v>47.164278000000003</v>
      </c>
      <c r="AR101" s="4">
        <v>-88.489331000000007</v>
      </c>
      <c r="AS101" s="4">
        <v>0</v>
      </c>
      <c r="AT101" s="4">
        <v>26.1</v>
      </c>
      <c r="AU101" s="4">
        <v>12</v>
      </c>
      <c r="AV101" s="4">
        <v>4</v>
      </c>
      <c r="AW101" s="4" t="s">
        <v>202</v>
      </c>
      <c r="AX101" s="4">
        <v>2.1532529999999999</v>
      </c>
      <c r="AZ101" s="4">
        <v>2.353253</v>
      </c>
      <c r="BA101" s="4">
        <v>14.023</v>
      </c>
      <c r="BB101" s="4">
        <v>12.32</v>
      </c>
      <c r="BC101" s="4">
        <v>0.88</v>
      </c>
      <c r="BD101" s="4">
        <v>16.866</v>
      </c>
      <c r="BE101" s="4">
        <v>1695.4870000000001</v>
      </c>
      <c r="BF101" s="4">
        <v>508.90600000000001</v>
      </c>
      <c r="BG101" s="4">
        <v>0.76800000000000002</v>
      </c>
      <c r="BH101" s="4">
        <v>0.104</v>
      </c>
      <c r="BI101" s="4">
        <v>0.872</v>
      </c>
      <c r="BJ101" s="4">
        <v>0.57899999999999996</v>
      </c>
      <c r="BK101" s="4">
        <v>7.8E-2</v>
      </c>
      <c r="BL101" s="4">
        <v>0.65700000000000003</v>
      </c>
      <c r="BM101" s="4">
        <v>177.5164</v>
      </c>
      <c r="BQ101" s="4">
        <v>732.63300000000004</v>
      </c>
      <c r="BR101" s="4">
        <v>0.37178299999999997</v>
      </c>
      <c r="BS101" s="4">
        <v>-5</v>
      </c>
      <c r="BT101" s="4">
        <v>-4.3999999999999997E-2</v>
      </c>
      <c r="BU101" s="4">
        <v>9.0854590000000002</v>
      </c>
      <c r="BV101" s="4">
        <v>-0.88880000000000003</v>
      </c>
      <c r="BW101" s="4">
        <f t="shared" si="19"/>
        <v>2.4003782677999999</v>
      </c>
      <c r="BY101" s="4">
        <f t="shared" si="15"/>
        <v>11352.952608543821</v>
      </c>
      <c r="BZ101" s="4">
        <f t="shared" si="16"/>
        <v>3407.6260686183982</v>
      </c>
      <c r="CA101" s="4">
        <f t="shared" si="17"/>
        <v>3.8769743208570002</v>
      </c>
      <c r="CB101" s="4">
        <f t="shared" si="18"/>
        <v>1227.3544782350036</v>
      </c>
    </row>
    <row r="102" spans="1:80" x14ac:dyDescent="0.25">
      <c r="A102" s="2">
        <v>42067</v>
      </c>
      <c r="B102" s="3">
        <v>2.7568287037037037E-2</v>
      </c>
      <c r="C102" s="4">
        <v>9.6140000000000008</v>
      </c>
      <c r="D102" s="4">
        <v>3.9609000000000001</v>
      </c>
      <c r="E102" s="4">
        <v>39609.103450000002</v>
      </c>
      <c r="F102" s="4">
        <v>41.8</v>
      </c>
      <c r="G102" s="4">
        <v>5.3</v>
      </c>
      <c r="H102" s="4">
        <v>23075.9</v>
      </c>
      <c r="J102" s="4">
        <v>5.04</v>
      </c>
      <c r="K102" s="4">
        <v>0.85809999999999997</v>
      </c>
      <c r="L102" s="4">
        <v>8.2495999999999992</v>
      </c>
      <c r="M102" s="4">
        <v>3.3988</v>
      </c>
      <c r="N102" s="4">
        <v>35.904000000000003</v>
      </c>
      <c r="O102" s="4">
        <v>4.5557999999999996</v>
      </c>
      <c r="P102" s="4">
        <v>40.5</v>
      </c>
      <c r="Q102" s="4">
        <v>27.047499999999999</v>
      </c>
      <c r="R102" s="4">
        <v>3.4319999999999999</v>
      </c>
      <c r="S102" s="4">
        <v>30.5</v>
      </c>
      <c r="T102" s="4">
        <v>23075.891599999999</v>
      </c>
      <c r="W102" s="4">
        <v>0</v>
      </c>
      <c r="X102" s="4">
        <v>4.3240999999999996</v>
      </c>
      <c r="Y102" s="4">
        <v>12.5</v>
      </c>
      <c r="Z102" s="4">
        <v>842</v>
      </c>
      <c r="AA102" s="4">
        <v>864</v>
      </c>
      <c r="AB102" s="4">
        <v>870</v>
      </c>
      <c r="AC102" s="4">
        <v>63</v>
      </c>
      <c r="AD102" s="4">
        <v>5.33</v>
      </c>
      <c r="AE102" s="4">
        <v>0.12</v>
      </c>
      <c r="AF102" s="4">
        <v>980</v>
      </c>
      <c r="AG102" s="4">
        <v>-15</v>
      </c>
      <c r="AH102" s="4">
        <v>15</v>
      </c>
      <c r="AI102" s="4">
        <v>11</v>
      </c>
      <c r="AJ102" s="4">
        <v>191</v>
      </c>
      <c r="AK102" s="4">
        <v>141</v>
      </c>
      <c r="AL102" s="4">
        <v>3.9</v>
      </c>
      <c r="AM102" s="4">
        <v>195</v>
      </c>
      <c r="AN102" s="4" t="s">
        <v>155</v>
      </c>
      <c r="AO102" s="4">
        <v>1</v>
      </c>
      <c r="AP102" s="5">
        <v>0.82010416666666675</v>
      </c>
      <c r="AQ102" s="4">
        <v>47.164239999999999</v>
      </c>
      <c r="AR102" s="4">
        <v>-88.489474999999999</v>
      </c>
      <c r="AS102" s="4">
        <v>0</v>
      </c>
      <c r="AT102" s="4">
        <v>26.5</v>
      </c>
      <c r="AU102" s="4">
        <v>12</v>
      </c>
      <c r="AV102" s="4">
        <v>4</v>
      </c>
      <c r="AW102" s="4" t="s">
        <v>202</v>
      </c>
      <c r="AX102" s="4">
        <v>2.0400999999999998</v>
      </c>
      <c r="AZ102" s="4">
        <v>2.2934000000000001</v>
      </c>
      <c r="BA102" s="4">
        <v>14.023</v>
      </c>
      <c r="BB102" s="4">
        <v>12.54</v>
      </c>
      <c r="BC102" s="4">
        <v>0.89</v>
      </c>
      <c r="BD102" s="4">
        <v>16.539000000000001</v>
      </c>
      <c r="BE102" s="4">
        <v>1792.248</v>
      </c>
      <c r="BF102" s="4">
        <v>469.96600000000001</v>
      </c>
      <c r="BG102" s="4">
        <v>0.81699999999999995</v>
      </c>
      <c r="BH102" s="4">
        <v>0.104</v>
      </c>
      <c r="BI102" s="4">
        <v>0.92100000000000004</v>
      </c>
      <c r="BJ102" s="4">
        <v>0.61499999999999999</v>
      </c>
      <c r="BK102" s="4">
        <v>7.8E-2</v>
      </c>
      <c r="BL102" s="4">
        <v>0.69299999999999995</v>
      </c>
      <c r="BM102" s="4">
        <v>165.78450000000001</v>
      </c>
      <c r="BQ102" s="4">
        <v>683.05899999999997</v>
      </c>
      <c r="BR102" s="4">
        <v>0.410242</v>
      </c>
      <c r="BS102" s="4">
        <v>-5</v>
      </c>
      <c r="BT102" s="4">
        <v>-4.2088E-2</v>
      </c>
      <c r="BU102" s="4">
        <v>10.025283</v>
      </c>
      <c r="BV102" s="4">
        <v>-0.85017600000000004</v>
      </c>
      <c r="BW102" s="4">
        <f t="shared" si="19"/>
        <v>2.6486797686000001</v>
      </c>
      <c r="BY102" s="4">
        <f t="shared" si="15"/>
        <v>13242.263740357606</v>
      </c>
      <c r="BZ102" s="4">
        <f t="shared" si="16"/>
        <v>3472.4065648285859</v>
      </c>
      <c r="CA102" s="4">
        <f t="shared" si="17"/>
        <v>4.5440096461649997</v>
      </c>
      <c r="CB102" s="4">
        <f t="shared" si="18"/>
        <v>1264.8097989597736</v>
      </c>
    </row>
    <row r="103" spans="1:80" x14ac:dyDescent="0.25">
      <c r="A103" s="2">
        <v>42067</v>
      </c>
      <c r="B103" s="3">
        <v>2.7579861111111114E-2</v>
      </c>
      <c r="C103" s="4">
        <v>9.6150000000000002</v>
      </c>
      <c r="D103" s="4">
        <v>3.9666999999999999</v>
      </c>
      <c r="E103" s="4">
        <v>39667.074939999999</v>
      </c>
      <c r="F103" s="4">
        <v>44.2</v>
      </c>
      <c r="G103" s="4">
        <v>5.2</v>
      </c>
      <c r="H103" s="4">
        <v>21790.5</v>
      </c>
      <c r="J103" s="4">
        <v>4.6900000000000004</v>
      </c>
      <c r="K103" s="4">
        <v>0.85929999999999995</v>
      </c>
      <c r="L103" s="4">
        <v>8.2622</v>
      </c>
      <c r="M103" s="4">
        <v>3.4085999999999999</v>
      </c>
      <c r="N103" s="4">
        <v>37.961100000000002</v>
      </c>
      <c r="O103" s="4">
        <v>4.4748999999999999</v>
      </c>
      <c r="P103" s="4">
        <v>42.4</v>
      </c>
      <c r="Q103" s="4">
        <v>28.597100000000001</v>
      </c>
      <c r="R103" s="4">
        <v>3.3711000000000002</v>
      </c>
      <c r="S103" s="4">
        <v>32</v>
      </c>
      <c r="T103" s="4">
        <v>21790.4637</v>
      </c>
      <c r="W103" s="4">
        <v>0</v>
      </c>
      <c r="X103" s="4">
        <v>4.0292000000000003</v>
      </c>
      <c r="Y103" s="4">
        <v>12.5</v>
      </c>
      <c r="Z103" s="4">
        <v>843</v>
      </c>
      <c r="AA103" s="4">
        <v>865</v>
      </c>
      <c r="AB103" s="4">
        <v>871</v>
      </c>
      <c r="AC103" s="4">
        <v>63</v>
      </c>
      <c r="AD103" s="4">
        <v>5.33</v>
      </c>
      <c r="AE103" s="4">
        <v>0.12</v>
      </c>
      <c r="AF103" s="4">
        <v>980</v>
      </c>
      <c r="AG103" s="4">
        <v>-15</v>
      </c>
      <c r="AH103" s="4">
        <v>15.955045</v>
      </c>
      <c r="AI103" s="4">
        <v>11</v>
      </c>
      <c r="AJ103" s="4">
        <v>192</v>
      </c>
      <c r="AK103" s="4">
        <v>140</v>
      </c>
      <c r="AL103" s="4">
        <v>3.9</v>
      </c>
      <c r="AM103" s="4">
        <v>195</v>
      </c>
      <c r="AN103" s="4" t="s">
        <v>155</v>
      </c>
      <c r="AO103" s="4">
        <v>1</v>
      </c>
      <c r="AP103" s="5">
        <v>0.82011574074074067</v>
      </c>
      <c r="AQ103" s="4">
        <v>47.164192</v>
      </c>
      <c r="AR103" s="4">
        <v>-88.489616999999996</v>
      </c>
      <c r="AS103" s="4">
        <v>0</v>
      </c>
      <c r="AT103" s="4">
        <v>27.2</v>
      </c>
      <c r="AU103" s="4">
        <v>12</v>
      </c>
      <c r="AV103" s="4">
        <v>4</v>
      </c>
      <c r="AW103" s="4" t="s">
        <v>202</v>
      </c>
      <c r="AX103" s="4">
        <v>2.0066000000000002</v>
      </c>
      <c r="AZ103" s="4">
        <v>2.2532999999999999</v>
      </c>
      <c r="BA103" s="4">
        <v>14.023</v>
      </c>
      <c r="BB103" s="4">
        <v>12.65</v>
      </c>
      <c r="BC103" s="4">
        <v>0.9</v>
      </c>
      <c r="BD103" s="4">
        <v>16.375</v>
      </c>
      <c r="BE103" s="4">
        <v>1808.7850000000001</v>
      </c>
      <c r="BF103" s="4">
        <v>474.94</v>
      </c>
      <c r="BG103" s="4">
        <v>0.87</v>
      </c>
      <c r="BH103" s="4">
        <v>0.10299999999999999</v>
      </c>
      <c r="BI103" s="4">
        <v>0.97299999999999998</v>
      </c>
      <c r="BJ103" s="4">
        <v>0.65600000000000003</v>
      </c>
      <c r="BK103" s="4">
        <v>7.6999999999999999E-2</v>
      </c>
      <c r="BL103" s="4">
        <v>0.73299999999999998</v>
      </c>
      <c r="BM103" s="4">
        <v>157.75309999999999</v>
      </c>
      <c r="BQ103" s="4">
        <v>641.37099999999998</v>
      </c>
      <c r="BR103" s="4">
        <v>0.42346099999999998</v>
      </c>
      <c r="BS103" s="4">
        <v>-5</v>
      </c>
      <c r="BT103" s="4">
        <v>-4.1044999999999998E-2</v>
      </c>
      <c r="BU103" s="4">
        <v>10.348317</v>
      </c>
      <c r="BV103" s="4">
        <v>-0.82910799999999996</v>
      </c>
      <c r="BW103" s="4">
        <f t="shared" si="19"/>
        <v>2.7340253513999997</v>
      </c>
      <c r="BY103" s="4">
        <f t="shared" si="15"/>
        <v>13795.077976290764</v>
      </c>
      <c r="BZ103" s="4">
        <f t="shared" si="16"/>
        <v>3622.2294711972595</v>
      </c>
      <c r="CA103" s="4">
        <f t="shared" si="17"/>
        <v>5.0031215166239997</v>
      </c>
      <c r="CB103" s="4">
        <f t="shared" si="18"/>
        <v>1242.3165848513845</v>
      </c>
    </row>
    <row r="104" spans="1:80" x14ac:dyDescent="0.25">
      <c r="A104" s="2">
        <v>42067</v>
      </c>
      <c r="B104" s="3">
        <v>2.7591435185185188E-2</v>
      </c>
      <c r="C104" s="4">
        <v>9.234</v>
      </c>
      <c r="D104" s="4">
        <v>4.2808999999999999</v>
      </c>
      <c r="E104" s="4">
        <v>42808.55</v>
      </c>
      <c r="F104" s="4">
        <v>45.4</v>
      </c>
      <c r="G104" s="4">
        <v>5.2</v>
      </c>
      <c r="H104" s="4">
        <v>21825.1</v>
      </c>
      <c r="J104" s="4">
        <v>4.53</v>
      </c>
      <c r="K104" s="4">
        <v>0.85929999999999995</v>
      </c>
      <c r="L104" s="4">
        <v>7.9347000000000003</v>
      </c>
      <c r="M104" s="4">
        <v>3.6785999999999999</v>
      </c>
      <c r="N104" s="4">
        <v>39.012500000000003</v>
      </c>
      <c r="O104" s="4">
        <v>4.4683999999999999</v>
      </c>
      <c r="P104" s="4">
        <v>43.5</v>
      </c>
      <c r="Q104" s="4">
        <v>29.389199999999999</v>
      </c>
      <c r="R104" s="4">
        <v>3.3662000000000001</v>
      </c>
      <c r="S104" s="4">
        <v>32.799999999999997</v>
      </c>
      <c r="T104" s="4">
        <v>21825.1214</v>
      </c>
      <c r="W104" s="4">
        <v>0</v>
      </c>
      <c r="X104" s="4">
        <v>3.8948999999999998</v>
      </c>
      <c r="Y104" s="4">
        <v>12.4</v>
      </c>
      <c r="Z104" s="4">
        <v>842</v>
      </c>
      <c r="AA104" s="4">
        <v>862</v>
      </c>
      <c r="AB104" s="4">
        <v>870</v>
      </c>
      <c r="AC104" s="4">
        <v>63</v>
      </c>
      <c r="AD104" s="4">
        <v>5.33</v>
      </c>
      <c r="AE104" s="4">
        <v>0.12</v>
      </c>
      <c r="AF104" s="4">
        <v>980</v>
      </c>
      <c r="AG104" s="4">
        <v>-15</v>
      </c>
      <c r="AH104" s="4">
        <v>16</v>
      </c>
      <c r="AI104" s="4">
        <v>11</v>
      </c>
      <c r="AJ104" s="4">
        <v>191</v>
      </c>
      <c r="AK104" s="4">
        <v>139</v>
      </c>
      <c r="AL104" s="4">
        <v>4</v>
      </c>
      <c r="AM104" s="4">
        <v>195</v>
      </c>
      <c r="AN104" s="4" t="s">
        <v>155</v>
      </c>
      <c r="AO104" s="4">
        <v>1</v>
      </c>
      <c r="AP104" s="5">
        <v>0.82012731481481482</v>
      </c>
      <c r="AQ104" s="4">
        <v>47.164104999999999</v>
      </c>
      <c r="AR104" s="4">
        <v>-88.489832000000007</v>
      </c>
      <c r="AS104" s="4">
        <v>0</v>
      </c>
      <c r="AT104" s="4">
        <v>27.8</v>
      </c>
      <c r="AU104" s="4">
        <v>12</v>
      </c>
      <c r="AV104" s="4">
        <v>4</v>
      </c>
      <c r="AW104" s="4" t="s">
        <v>202</v>
      </c>
      <c r="AX104" s="4">
        <v>2.1533000000000002</v>
      </c>
      <c r="AZ104" s="4">
        <v>2.3532999999999999</v>
      </c>
      <c r="BA104" s="4">
        <v>14.023</v>
      </c>
      <c r="BB104" s="4">
        <v>12.65</v>
      </c>
      <c r="BC104" s="4">
        <v>0.9</v>
      </c>
      <c r="BD104" s="4">
        <v>16.373000000000001</v>
      </c>
      <c r="BE104" s="4">
        <v>1743.903</v>
      </c>
      <c r="BF104" s="4">
        <v>514.57399999999996</v>
      </c>
      <c r="BG104" s="4">
        <v>0.89800000000000002</v>
      </c>
      <c r="BH104" s="4">
        <v>0.10299999999999999</v>
      </c>
      <c r="BI104" s="4">
        <v>1.0009999999999999</v>
      </c>
      <c r="BJ104" s="4">
        <v>0.67600000000000005</v>
      </c>
      <c r="BK104" s="4">
        <v>7.6999999999999999E-2</v>
      </c>
      <c r="BL104" s="4">
        <v>0.754</v>
      </c>
      <c r="BM104" s="4">
        <v>158.62389999999999</v>
      </c>
      <c r="BQ104" s="4">
        <v>622.41999999999996</v>
      </c>
      <c r="BR104" s="4">
        <v>0.42209200000000002</v>
      </c>
      <c r="BS104" s="4">
        <v>-5</v>
      </c>
      <c r="BT104" s="4">
        <v>-4.2908000000000002E-2</v>
      </c>
      <c r="BU104" s="4">
        <v>10.314871</v>
      </c>
      <c r="BV104" s="4">
        <v>-0.86674300000000004</v>
      </c>
      <c r="BW104" s="4">
        <f t="shared" si="19"/>
        <v>2.7251889181999998</v>
      </c>
      <c r="BY104" s="4">
        <f t="shared" si="15"/>
        <v>13257.25511287508</v>
      </c>
      <c r="BZ104" s="4">
        <f t="shared" si="16"/>
        <v>3911.8223848760977</v>
      </c>
      <c r="CA104" s="4">
        <f t="shared" si="17"/>
        <v>5.1389925106520007</v>
      </c>
      <c r="CB104" s="4">
        <f t="shared" si="18"/>
        <v>1245.1368352388608</v>
      </c>
    </row>
    <row r="105" spans="1:80" x14ac:dyDescent="0.25">
      <c r="A105" s="2">
        <v>42067</v>
      </c>
      <c r="B105" s="3">
        <v>2.7603009259259261E-2</v>
      </c>
      <c r="C105" s="4">
        <v>9.2249999999999996</v>
      </c>
      <c r="D105" s="4">
        <v>4.5362999999999998</v>
      </c>
      <c r="E105" s="4">
        <v>45363.133049999997</v>
      </c>
      <c r="F105" s="4">
        <v>55.7</v>
      </c>
      <c r="G105" s="4">
        <v>5</v>
      </c>
      <c r="H105" s="4">
        <v>22018.3</v>
      </c>
      <c r="J105" s="4">
        <v>4.3899999999999997</v>
      </c>
      <c r="K105" s="4">
        <v>0.85670000000000002</v>
      </c>
      <c r="L105" s="4">
        <v>7.9036999999999997</v>
      </c>
      <c r="M105" s="4">
        <v>3.8864000000000001</v>
      </c>
      <c r="N105" s="4">
        <v>47.7455</v>
      </c>
      <c r="O105" s="4">
        <v>4.2904999999999998</v>
      </c>
      <c r="P105" s="4">
        <v>52</v>
      </c>
      <c r="Q105" s="4">
        <v>35.968600000000002</v>
      </c>
      <c r="R105" s="4">
        <v>3.2322000000000002</v>
      </c>
      <c r="S105" s="4">
        <v>39.200000000000003</v>
      </c>
      <c r="T105" s="4">
        <v>22018.2906</v>
      </c>
      <c r="W105" s="4">
        <v>0</v>
      </c>
      <c r="X105" s="4">
        <v>3.7614000000000001</v>
      </c>
      <c r="Y105" s="4">
        <v>12.3</v>
      </c>
      <c r="Z105" s="4">
        <v>842</v>
      </c>
      <c r="AA105" s="4">
        <v>861</v>
      </c>
      <c r="AB105" s="4">
        <v>869</v>
      </c>
      <c r="AC105" s="4">
        <v>63</v>
      </c>
      <c r="AD105" s="4">
        <v>5.34</v>
      </c>
      <c r="AE105" s="4">
        <v>0.12</v>
      </c>
      <c r="AF105" s="4">
        <v>979</v>
      </c>
      <c r="AG105" s="4">
        <v>-15</v>
      </c>
      <c r="AH105" s="4">
        <v>16</v>
      </c>
      <c r="AI105" s="4">
        <v>11</v>
      </c>
      <c r="AJ105" s="4">
        <v>191</v>
      </c>
      <c r="AK105" s="4">
        <v>140</v>
      </c>
      <c r="AL105" s="4">
        <v>3.9</v>
      </c>
      <c r="AM105" s="4">
        <v>195</v>
      </c>
      <c r="AN105" s="4" t="s">
        <v>155</v>
      </c>
      <c r="AO105" s="4">
        <v>1</v>
      </c>
      <c r="AP105" s="5">
        <v>0.82015046296296301</v>
      </c>
      <c r="AQ105" s="4">
        <v>47.164050000000003</v>
      </c>
      <c r="AR105" s="4">
        <v>-88.489963000000003</v>
      </c>
      <c r="AS105" s="4">
        <v>0</v>
      </c>
      <c r="AT105" s="4">
        <v>28.8</v>
      </c>
      <c r="AU105" s="4">
        <v>12</v>
      </c>
      <c r="AV105" s="4">
        <v>4</v>
      </c>
      <c r="AW105" s="4" t="s">
        <v>202</v>
      </c>
      <c r="AX105" s="4">
        <v>2.2000000000000002</v>
      </c>
      <c r="AZ105" s="4">
        <v>2.4</v>
      </c>
      <c r="BA105" s="4">
        <v>14.023</v>
      </c>
      <c r="BB105" s="4">
        <v>12.42</v>
      </c>
      <c r="BC105" s="4">
        <v>0.89</v>
      </c>
      <c r="BD105" s="4">
        <v>16.724</v>
      </c>
      <c r="BE105" s="4">
        <v>1712.6669999999999</v>
      </c>
      <c r="BF105" s="4">
        <v>535.99900000000002</v>
      </c>
      <c r="BG105" s="4">
        <v>1.083</v>
      </c>
      <c r="BH105" s="4">
        <v>9.7000000000000003E-2</v>
      </c>
      <c r="BI105" s="4">
        <v>1.181</v>
      </c>
      <c r="BJ105" s="4">
        <v>0.81599999999999995</v>
      </c>
      <c r="BK105" s="4">
        <v>7.2999999999999995E-2</v>
      </c>
      <c r="BL105" s="4">
        <v>0.89</v>
      </c>
      <c r="BM105" s="4">
        <v>157.77809999999999</v>
      </c>
      <c r="BQ105" s="4">
        <v>592.64700000000005</v>
      </c>
      <c r="BR105" s="4">
        <v>0.36386400000000002</v>
      </c>
      <c r="BS105" s="4">
        <v>-5</v>
      </c>
      <c r="BT105" s="4">
        <v>-4.4906000000000001E-2</v>
      </c>
      <c r="BU105" s="4">
        <v>8.8919289999999993</v>
      </c>
      <c r="BV105" s="4">
        <v>-0.90710299999999999</v>
      </c>
      <c r="BW105" s="4">
        <f t="shared" si="19"/>
        <v>2.3492476417999999</v>
      </c>
      <c r="BY105" s="4">
        <f t="shared" si="15"/>
        <v>11223.70914974189</v>
      </c>
      <c r="BZ105" s="4">
        <f t="shared" si="16"/>
        <v>3512.5899433763266</v>
      </c>
      <c r="CA105" s="4">
        <f t="shared" si="17"/>
        <v>5.3475349651679993</v>
      </c>
      <c r="CB105" s="4">
        <f t="shared" si="18"/>
        <v>1067.6462155086788</v>
      </c>
    </row>
    <row r="106" spans="1:80" x14ac:dyDescent="0.25">
      <c r="A106" s="2">
        <v>42067</v>
      </c>
      <c r="B106" s="3">
        <v>2.7614583333333335E-2</v>
      </c>
      <c r="C106" s="4">
        <v>9.2460000000000004</v>
      </c>
      <c r="D106" s="4">
        <v>4.3602999999999996</v>
      </c>
      <c r="E106" s="4">
        <v>43603.4764</v>
      </c>
      <c r="F106" s="4">
        <v>59.1</v>
      </c>
      <c r="G106" s="4">
        <v>5</v>
      </c>
      <c r="H106" s="4">
        <v>21604.5</v>
      </c>
      <c r="J106" s="4">
        <v>4.13</v>
      </c>
      <c r="K106" s="4">
        <v>0.85870000000000002</v>
      </c>
      <c r="L106" s="4">
        <v>7.9386999999999999</v>
      </c>
      <c r="M106" s="4">
        <v>3.7440000000000002</v>
      </c>
      <c r="N106" s="4">
        <v>50.761200000000002</v>
      </c>
      <c r="O106" s="4">
        <v>4.2933000000000003</v>
      </c>
      <c r="P106" s="4">
        <v>55.1</v>
      </c>
      <c r="Q106" s="4">
        <v>38.240600000000001</v>
      </c>
      <c r="R106" s="4">
        <v>3.2343000000000002</v>
      </c>
      <c r="S106" s="4">
        <v>41.5</v>
      </c>
      <c r="T106" s="4">
        <v>21604.5386</v>
      </c>
      <c r="W106" s="4">
        <v>0</v>
      </c>
      <c r="X106" s="4">
        <v>3.5497999999999998</v>
      </c>
      <c r="Y106" s="4">
        <v>12.1</v>
      </c>
      <c r="Z106" s="4">
        <v>843</v>
      </c>
      <c r="AA106" s="4">
        <v>861</v>
      </c>
      <c r="AB106" s="4">
        <v>870</v>
      </c>
      <c r="AC106" s="4">
        <v>63</v>
      </c>
      <c r="AD106" s="4">
        <v>5.34</v>
      </c>
      <c r="AE106" s="4">
        <v>0.12</v>
      </c>
      <c r="AF106" s="4">
        <v>979</v>
      </c>
      <c r="AG106" s="4">
        <v>-15</v>
      </c>
      <c r="AH106" s="4">
        <v>16</v>
      </c>
      <c r="AI106" s="4">
        <v>11</v>
      </c>
      <c r="AJ106" s="4">
        <v>191</v>
      </c>
      <c r="AK106" s="4">
        <v>140</v>
      </c>
      <c r="AL106" s="4">
        <v>3.9</v>
      </c>
      <c r="AM106" s="4">
        <v>195</v>
      </c>
      <c r="AN106" s="4" t="s">
        <v>155</v>
      </c>
      <c r="AO106" s="4">
        <v>1</v>
      </c>
      <c r="AP106" s="5">
        <v>0.82015046296296301</v>
      </c>
      <c r="AQ106" s="4">
        <v>47.164012999999997</v>
      </c>
      <c r="AR106" s="4">
        <v>-88.490039999999993</v>
      </c>
      <c r="AS106" s="4">
        <v>0</v>
      </c>
      <c r="AT106" s="4">
        <v>30</v>
      </c>
      <c r="AU106" s="4">
        <v>12</v>
      </c>
      <c r="AV106" s="4">
        <v>4</v>
      </c>
      <c r="AW106" s="4" t="s">
        <v>202</v>
      </c>
      <c r="AX106" s="4">
        <v>2.2532999999999999</v>
      </c>
      <c r="AZ106" s="4">
        <v>2.4533</v>
      </c>
      <c r="BA106" s="4">
        <v>14.023</v>
      </c>
      <c r="BB106" s="4">
        <v>12.59</v>
      </c>
      <c r="BC106" s="4">
        <v>0.9</v>
      </c>
      <c r="BD106" s="4">
        <v>16.460999999999999</v>
      </c>
      <c r="BE106" s="4">
        <v>1738.788</v>
      </c>
      <c r="BF106" s="4">
        <v>521.93200000000002</v>
      </c>
      <c r="BG106" s="4">
        <v>1.1639999999999999</v>
      </c>
      <c r="BH106" s="4">
        <v>9.8000000000000004E-2</v>
      </c>
      <c r="BI106" s="4">
        <v>1.2629999999999999</v>
      </c>
      <c r="BJ106" s="4">
        <v>0.877</v>
      </c>
      <c r="BK106" s="4">
        <v>7.3999999999999996E-2</v>
      </c>
      <c r="BL106" s="4">
        <v>0.95099999999999996</v>
      </c>
      <c r="BM106" s="4">
        <v>156.48140000000001</v>
      </c>
      <c r="BQ106" s="4">
        <v>565.327</v>
      </c>
      <c r="BR106" s="4">
        <v>0.29054799999999997</v>
      </c>
      <c r="BS106" s="4">
        <v>-5</v>
      </c>
      <c r="BT106" s="4">
        <v>-4.6904000000000001E-2</v>
      </c>
      <c r="BU106" s="4">
        <v>7.1002770000000002</v>
      </c>
      <c r="BV106" s="4">
        <v>-0.94746300000000006</v>
      </c>
      <c r="BW106" s="4">
        <f t="shared" si="19"/>
        <v>1.8758931833999999</v>
      </c>
      <c r="BY106" s="4">
        <f t="shared" si="15"/>
        <v>9098.9109394314128</v>
      </c>
      <c r="BZ106" s="4">
        <f t="shared" si="16"/>
        <v>2731.2201282958681</v>
      </c>
      <c r="CA106" s="4">
        <f t="shared" si="17"/>
        <v>4.5892569386729996</v>
      </c>
      <c r="CB106" s="4">
        <f t="shared" si="18"/>
        <v>845.51763814967592</v>
      </c>
    </row>
    <row r="107" spans="1:80" x14ac:dyDescent="0.25">
      <c r="A107" s="2">
        <v>42067</v>
      </c>
      <c r="B107" s="3">
        <v>2.7626157407407408E-2</v>
      </c>
      <c r="C107" s="4">
        <v>9.1229999999999993</v>
      </c>
      <c r="D107" s="4">
        <v>4.5826000000000002</v>
      </c>
      <c r="E107" s="4">
        <v>45825.813770000001</v>
      </c>
      <c r="F107" s="4">
        <v>57.9</v>
      </c>
      <c r="G107" s="4">
        <v>5</v>
      </c>
      <c r="H107" s="4">
        <v>21494.2</v>
      </c>
      <c r="J107" s="4">
        <v>4.0999999999999996</v>
      </c>
      <c r="K107" s="4">
        <v>0.85740000000000005</v>
      </c>
      <c r="L107" s="4">
        <v>7.8217999999999996</v>
      </c>
      <c r="M107" s="4">
        <v>3.9291</v>
      </c>
      <c r="N107" s="4">
        <v>49.659799999999997</v>
      </c>
      <c r="O107" s="4">
        <v>4.2869999999999999</v>
      </c>
      <c r="P107" s="4">
        <v>53.9</v>
      </c>
      <c r="Q107" s="4">
        <v>37.410800000000002</v>
      </c>
      <c r="R107" s="4">
        <v>3.2296</v>
      </c>
      <c r="S107" s="4">
        <v>40.6</v>
      </c>
      <c r="T107" s="4">
        <v>21494.237799999999</v>
      </c>
      <c r="W107" s="4">
        <v>0</v>
      </c>
      <c r="X107" s="4">
        <v>3.5154000000000001</v>
      </c>
      <c r="Y107" s="4">
        <v>12.1</v>
      </c>
      <c r="Z107" s="4">
        <v>843</v>
      </c>
      <c r="AA107" s="4">
        <v>863</v>
      </c>
      <c r="AB107" s="4">
        <v>871</v>
      </c>
      <c r="AC107" s="4">
        <v>63</v>
      </c>
      <c r="AD107" s="4">
        <v>5.34</v>
      </c>
      <c r="AE107" s="4">
        <v>0.12</v>
      </c>
      <c r="AF107" s="4">
        <v>979</v>
      </c>
      <c r="AG107" s="4">
        <v>-15</v>
      </c>
      <c r="AH107" s="4">
        <v>16</v>
      </c>
      <c r="AI107" s="4">
        <v>11</v>
      </c>
      <c r="AJ107" s="4">
        <v>190</v>
      </c>
      <c r="AK107" s="4">
        <v>140</v>
      </c>
      <c r="AL107" s="4">
        <v>3.1</v>
      </c>
      <c r="AM107" s="4">
        <v>195</v>
      </c>
      <c r="AN107" s="4" t="s">
        <v>155</v>
      </c>
      <c r="AO107" s="4">
        <v>1</v>
      </c>
      <c r="AP107" s="5">
        <v>0.82016203703703694</v>
      </c>
      <c r="AQ107" s="4">
        <v>47.163943000000003</v>
      </c>
      <c r="AR107" s="4">
        <v>-88.490187000000006</v>
      </c>
      <c r="AS107" s="4">
        <v>0</v>
      </c>
      <c r="AT107" s="4">
        <v>30.6</v>
      </c>
      <c r="AU107" s="4">
        <v>12</v>
      </c>
      <c r="AV107" s="4">
        <v>4</v>
      </c>
      <c r="AW107" s="4" t="s">
        <v>202</v>
      </c>
      <c r="AX107" s="4">
        <v>2.0868000000000002</v>
      </c>
      <c r="AZ107" s="4">
        <v>2.3401000000000001</v>
      </c>
      <c r="BA107" s="4">
        <v>14.023</v>
      </c>
      <c r="BB107" s="4">
        <v>12.5</v>
      </c>
      <c r="BC107" s="4">
        <v>0.89</v>
      </c>
      <c r="BD107" s="4">
        <v>16.631</v>
      </c>
      <c r="BE107" s="4">
        <v>1706.1120000000001</v>
      </c>
      <c r="BF107" s="4">
        <v>545.47500000000002</v>
      </c>
      <c r="BG107" s="4">
        <v>1.1339999999999999</v>
      </c>
      <c r="BH107" s="4">
        <v>9.8000000000000004E-2</v>
      </c>
      <c r="BI107" s="4">
        <v>1.232</v>
      </c>
      <c r="BJ107" s="4">
        <v>0.85499999999999998</v>
      </c>
      <c r="BK107" s="4">
        <v>7.3999999999999996E-2</v>
      </c>
      <c r="BL107" s="4">
        <v>0.92800000000000005</v>
      </c>
      <c r="BM107" s="4">
        <v>155.0403</v>
      </c>
      <c r="BQ107" s="4">
        <v>557.53200000000004</v>
      </c>
      <c r="BR107" s="4">
        <v>0.30411899999999997</v>
      </c>
      <c r="BS107" s="4">
        <v>-5</v>
      </c>
      <c r="BT107" s="4">
        <v>-4.7951000000000001E-2</v>
      </c>
      <c r="BU107" s="4">
        <v>7.4319050000000004</v>
      </c>
      <c r="BV107" s="4">
        <v>-0.968611</v>
      </c>
      <c r="BW107" s="4">
        <f t="shared" si="19"/>
        <v>1.963509301</v>
      </c>
      <c r="BY107" s="4">
        <f t="shared" si="15"/>
        <v>9344.911117576321</v>
      </c>
      <c r="BZ107" s="4">
        <f t="shared" si="16"/>
        <v>2987.7378459678753</v>
      </c>
      <c r="CA107" s="4">
        <f t="shared" si="17"/>
        <v>4.6831034571750001</v>
      </c>
      <c r="CB107" s="4">
        <f t="shared" si="18"/>
        <v>876.85827816711151</v>
      </c>
    </row>
    <row r="108" spans="1:80" x14ac:dyDescent="0.25">
      <c r="A108" s="2">
        <v>42067</v>
      </c>
      <c r="B108" s="3">
        <v>2.7637731481481478E-2</v>
      </c>
      <c r="C108" s="4">
        <v>8.9039999999999999</v>
      </c>
      <c r="D108" s="4">
        <v>4.8182999999999998</v>
      </c>
      <c r="E108" s="4">
        <v>48183.157899999998</v>
      </c>
      <c r="F108" s="4">
        <v>55.2</v>
      </c>
      <c r="G108" s="4">
        <v>5.0999999999999996</v>
      </c>
      <c r="H108" s="4">
        <v>22238.3</v>
      </c>
      <c r="J108" s="4">
        <v>4.0999999999999996</v>
      </c>
      <c r="K108" s="4">
        <v>0.85609999999999997</v>
      </c>
      <c r="L108" s="4">
        <v>7.6228999999999996</v>
      </c>
      <c r="M108" s="4">
        <v>4.125</v>
      </c>
      <c r="N108" s="4">
        <v>47.295299999999997</v>
      </c>
      <c r="O108" s="4">
        <v>4.3589000000000002</v>
      </c>
      <c r="P108" s="4">
        <v>51.7</v>
      </c>
      <c r="Q108" s="4">
        <v>35.6295</v>
      </c>
      <c r="R108" s="4">
        <v>3.2837000000000001</v>
      </c>
      <c r="S108" s="4">
        <v>38.9</v>
      </c>
      <c r="T108" s="4">
        <v>22238.3354</v>
      </c>
      <c r="W108" s="4">
        <v>0</v>
      </c>
      <c r="X108" s="4">
        <v>3.5101</v>
      </c>
      <c r="Y108" s="4">
        <v>12</v>
      </c>
      <c r="Z108" s="4">
        <v>843</v>
      </c>
      <c r="AA108" s="4">
        <v>862</v>
      </c>
      <c r="AB108" s="4">
        <v>870</v>
      </c>
      <c r="AC108" s="4">
        <v>63</v>
      </c>
      <c r="AD108" s="4">
        <v>5.34</v>
      </c>
      <c r="AE108" s="4">
        <v>0.12</v>
      </c>
      <c r="AF108" s="4">
        <v>979</v>
      </c>
      <c r="AG108" s="4">
        <v>-15</v>
      </c>
      <c r="AH108" s="4">
        <v>16</v>
      </c>
      <c r="AI108" s="4">
        <v>11</v>
      </c>
      <c r="AJ108" s="4">
        <v>190</v>
      </c>
      <c r="AK108" s="4">
        <v>140</v>
      </c>
      <c r="AL108" s="4">
        <v>3.1</v>
      </c>
      <c r="AM108" s="4">
        <v>195</v>
      </c>
      <c r="AN108" s="4" t="s">
        <v>155</v>
      </c>
      <c r="AO108" s="4">
        <v>1</v>
      </c>
      <c r="AP108" s="5">
        <v>0.82017361111111109</v>
      </c>
      <c r="AQ108" s="4">
        <v>47.163874</v>
      </c>
      <c r="AR108" s="4">
        <v>-88.490339000000006</v>
      </c>
      <c r="AS108" s="4">
        <v>0</v>
      </c>
      <c r="AT108" s="4">
        <v>31</v>
      </c>
      <c r="AU108" s="4">
        <v>12</v>
      </c>
      <c r="AV108" s="4">
        <v>4</v>
      </c>
      <c r="AW108" s="4" t="s">
        <v>202</v>
      </c>
      <c r="AX108" s="4">
        <v>2.0066000000000002</v>
      </c>
      <c r="AZ108" s="4">
        <v>2.2532999999999999</v>
      </c>
      <c r="BA108" s="4">
        <v>14.023</v>
      </c>
      <c r="BB108" s="4">
        <v>12.38</v>
      </c>
      <c r="BC108" s="4">
        <v>0.88</v>
      </c>
      <c r="BD108" s="4">
        <v>16.806999999999999</v>
      </c>
      <c r="BE108" s="4">
        <v>1654.2080000000001</v>
      </c>
      <c r="BF108" s="4">
        <v>569.73099999999999</v>
      </c>
      <c r="BG108" s="4">
        <v>1.075</v>
      </c>
      <c r="BH108" s="4">
        <v>9.9000000000000005E-2</v>
      </c>
      <c r="BI108" s="4">
        <v>1.1739999999999999</v>
      </c>
      <c r="BJ108" s="4">
        <v>0.81</v>
      </c>
      <c r="BK108" s="4">
        <v>7.4999999999999997E-2</v>
      </c>
      <c r="BL108" s="4">
        <v>0.88400000000000001</v>
      </c>
      <c r="BM108" s="4">
        <v>159.58449999999999</v>
      </c>
      <c r="BQ108" s="4">
        <v>553.83500000000004</v>
      </c>
      <c r="BR108" s="4">
        <v>0.28789900000000002</v>
      </c>
      <c r="BS108" s="4">
        <v>-5</v>
      </c>
      <c r="BT108" s="4">
        <v>-4.8000000000000001E-2</v>
      </c>
      <c r="BU108" s="4">
        <v>7.0355340000000002</v>
      </c>
      <c r="BV108" s="4">
        <v>-0.96960000000000002</v>
      </c>
      <c r="BW108" s="4">
        <f t="shared" si="19"/>
        <v>1.8587880828000001</v>
      </c>
      <c r="BY108" s="4">
        <f t="shared" si="15"/>
        <v>8577.3803941520655</v>
      </c>
      <c r="BZ108" s="4">
        <f t="shared" si="16"/>
        <v>2954.1626623378979</v>
      </c>
      <c r="CA108" s="4">
        <f t="shared" si="17"/>
        <v>4.2000027319800006</v>
      </c>
      <c r="CB108" s="4">
        <f t="shared" si="18"/>
        <v>854.42201564910306</v>
      </c>
    </row>
    <row r="109" spans="1:80" x14ac:dyDescent="0.25">
      <c r="A109" s="2">
        <v>42067</v>
      </c>
      <c r="B109" s="3">
        <v>2.7649305555555555E-2</v>
      </c>
      <c r="C109" s="4">
        <v>8.8330000000000002</v>
      </c>
      <c r="D109" s="4">
        <v>4.9318999999999997</v>
      </c>
      <c r="E109" s="4">
        <v>49318.597909999997</v>
      </c>
      <c r="F109" s="4">
        <v>54.3</v>
      </c>
      <c r="G109" s="4">
        <v>5.0999999999999996</v>
      </c>
      <c r="H109" s="4">
        <v>22600.400000000001</v>
      </c>
      <c r="J109" s="4">
        <v>4.09</v>
      </c>
      <c r="K109" s="4">
        <v>0.85529999999999995</v>
      </c>
      <c r="L109" s="4">
        <v>7.5541999999999998</v>
      </c>
      <c r="M109" s="4">
        <v>4.2180999999999997</v>
      </c>
      <c r="N109" s="4">
        <v>46.400199999999998</v>
      </c>
      <c r="O109" s="4">
        <v>4.3619000000000003</v>
      </c>
      <c r="P109" s="4">
        <v>50.8</v>
      </c>
      <c r="Q109" s="4">
        <v>34.955199999999998</v>
      </c>
      <c r="R109" s="4">
        <v>3.286</v>
      </c>
      <c r="S109" s="4">
        <v>38.200000000000003</v>
      </c>
      <c r="T109" s="4">
        <v>22600.363099999999</v>
      </c>
      <c r="W109" s="4">
        <v>0</v>
      </c>
      <c r="X109" s="4">
        <v>3.4986000000000002</v>
      </c>
      <c r="Y109" s="4">
        <v>11.9</v>
      </c>
      <c r="Z109" s="4">
        <v>844</v>
      </c>
      <c r="AA109" s="4">
        <v>863</v>
      </c>
      <c r="AB109" s="4">
        <v>871</v>
      </c>
      <c r="AC109" s="4">
        <v>63</v>
      </c>
      <c r="AD109" s="4">
        <v>5.34</v>
      </c>
      <c r="AE109" s="4">
        <v>0.12</v>
      </c>
      <c r="AF109" s="4">
        <v>979</v>
      </c>
      <c r="AG109" s="4">
        <v>-15</v>
      </c>
      <c r="AH109" s="4">
        <v>16</v>
      </c>
      <c r="AI109" s="4">
        <v>11</v>
      </c>
      <c r="AJ109" s="4">
        <v>190</v>
      </c>
      <c r="AK109" s="4">
        <v>140</v>
      </c>
      <c r="AL109" s="4">
        <v>3.3</v>
      </c>
      <c r="AM109" s="4">
        <v>195</v>
      </c>
      <c r="AN109" s="4" t="s">
        <v>155</v>
      </c>
      <c r="AO109" s="4">
        <v>1</v>
      </c>
      <c r="AP109" s="5">
        <v>0.82018518518518524</v>
      </c>
      <c r="AQ109" s="4">
        <v>47.163806000000001</v>
      </c>
      <c r="AR109" s="4">
        <v>-88.490495999999993</v>
      </c>
      <c r="AS109" s="4">
        <v>0</v>
      </c>
      <c r="AT109" s="4">
        <v>31.4</v>
      </c>
      <c r="AU109" s="4">
        <v>12</v>
      </c>
      <c r="AV109" s="4">
        <v>4</v>
      </c>
      <c r="AW109" s="4" t="s">
        <v>202</v>
      </c>
      <c r="AX109" s="4">
        <v>1.9934000000000001</v>
      </c>
      <c r="AZ109" s="4">
        <v>2.2467000000000001</v>
      </c>
      <c r="BA109" s="4">
        <v>14.023</v>
      </c>
      <c r="BB109" s="4">
        <v>12.3</v>
      </c>
      <c r="BC109" s="4">
        <v>0.88</v>
      </c>
      <c r="BD109" s="4">
        <v>16.922000000000001</v>
      </c>
      <c r="BE109" s="4">
        <v>1632.2049999999999</v>
      </c>
      <c r="BF109" s="4">
        <v>580.06100000000004</v>
      </c>
      <c r="BG109" s="4">
        <v>1.05</v>
      </c>
      <c r="BH109" s="4">
        <v>9.9000000000000005E-2</v>
      </c>
      <c r="BI109" s="4">
        <v>1.149</v>
      </c>
      <c r="BJ109" s="4">
        <v>0.79100000000000004</v>
      </c>
      <c r="BK109" s="4">
        <v>7.3999999999999996E-2</v>
      </c>
      <c r="BL109" s="4">
        <v>0.86499999999999999</v>
      </c>
      <c r="BM109" s="4">
        <v>161.48009999999999</v>
      </c>
      <c r="BQ109" s="4">
        <v>549.63599999999997</v>
      </c>
      <c r="BR109" s="4">
        <v>0.28320000000000001</v>
      </c>
      <c r="BS109" s="4">
        <v>-5</v>
      </c>
      <c r="BT109" s="4">
        <v>-4.99E-2</v>
      </c>
      <c r="BU109" s="4">
        <v>6.9206989999999999</v>
      </c>
      <c r="BV109" s="4">
        <v>-1.0079800000000001</v>
      </c>
      <c r="BW109" s="4">
        <f t="shared" si="19"/>
        <v>1.8284486757999998</v>
      </c>
      <c r="BY109" s="4">
        <f t="shared" si="15"/>
        <v>8325.1516398244148</v>
      </c>
      <c r="BZ109" s="4">
        <f t="shared" si="16"/>
        <v>2958.6331284049434</v>
      </c>
      <c r="CA109" s="4">
        <f t="shared" si="17"/>
        <v>4.0345391339330003</v>
      </c>
      <c r="CB109" s="4">
        <f t="shared" si="18"/>
        <v>850.45948177491391</v>
      </c>
    </row>
    <row r="110" spans="1:80" x14ac:dyDescent="0.25">
      <c r="A110" s="2">
        <v>42067</v>
      </c>
      <c r="B110" s="3">
        <v>2.7660879629629626E-2</v>
      </c>
      <c r="C110" s="4">
        <v>8.6329999999999991</v>
      </c>
      <c r="D110" s="4">
        <v>4.9324000000000003</v>
      </c>
      <c r="E110" s="4">
        <v>49324.466670000002</v>
      </c>
      <c r="F110" s="4">
        <v>53.9</v>
      </c>
      <c r="G110" s="4">
        <v>5.3</v>
      </c>
      <c r="H110" s="4">
        <v>23393.3</v>
      </c>
      <c r="J110" s="4">
        <v>4</v>
      </c>
      <c r="K110" s="4">
        <v>0.85599999999999998</v>
      </c>
      <c r="L110" s="4">
        <v>7.3897000000000004</v>
      </c>
      <c r="M110" s="4">
        <v>4.2222999999999997</v>
      </c>
      <c r="N110" s="4">
        <v>46.139400000000002</v>
      </c>
      <c r="O110" s="4">
        <v>4.5369000000000002</v>
      </c>
      <c r="P110" s="4">
        <v>50.7</v>
      </c>
      <c r="Q110" s="4">
        <v>34.758800000000001</v>
      </c>
      <c r="R110" s="4">
        <v>3.4178000000000002</v>
      </c>
      <c r="S110" s="4">
        <v>38.200000000000003</v>
      </c>
      <c r="T110" s="4">
        <v>23393.283200000002</v>
      </c>
      <c r="W110" s="4">
        <v>0</v>
      </c>
      <c r="X110" s="4">
        <v>3.4241000000000001</v>
      </c>
      <c r="Y110" s="4">
        <v>12</v>
      </c>
      <c r="Z110" s="4">
        <v>844</v>
      </c>
      <c r="AA110" s="4">
        <v>863</v>
      </c>
      <c r="AB110" s="4">
        <v>871</v>
      </c>
      <c r="AC110" s="4">
        <v>63</v>
      </c>
      <c r="AD110" s="4">
        <v>5.34</v>
      </c>
      <c r="AE110" s="4">
        <v>0.12</v>
      </c>
      <c r="AF110" s="4">
        <v>979</v>
      </c>
      <c r="AG110" s="4">
        <v>-15</v>
      </c>
      <c r="AH110" s="4">
        <v>16</v>
      </c>
      <c r="AI110" s="4">
        <v>11</v>
      </c>
      <c r="AJ110" s="4">
        <v>190</v>
      </c>
      <c r="AK110" s="4">
        <v>140</v>
      </c>
      <c r="AL110" s="4">
        <v>3.2</v>
      </c>
      <c r="AM110" s="4">
        <v>195</v>
      </c>
      <c r="AN110" s="4" t="s">
        <v>155</v>
      </c>
      <c r="AO110" s="4">
        <v>1</v>
      </c>
      <c r="AP110" s="5">
        <v>0.82019675925925928</v>
      </c>
      <c r="AQ110" s="4">
        <v>47.16377</v>
      </c>
      <c r="AR110" s="4">
        <v>-88.490679</v>
      </c>
      <c r="AS110" s="4">
        <v>0</v>
      </c>
      <c r="AT110" s="4">
        <v>31.4</v>
      </c>
      <c r="AU110" s="4">
        <v>12</v>
      </c>
      <c r="AV110" s="4">
        <v>4</v>
      </c>
      <c r="AW110" s="4" t="s">
        <v>202</v>
      </c>
      <c r="AX110" s="4">
        <v>1.9533</v>
      </c>
      <c r="AZ110" s="4">
        <v>2.2000000000000002</v>
      </c>
      <c r="BA110" s="4">
        <v>14.023</v>
      </c>
      <c r="BB110" s="4">
        <v>12.37</v>
      </c>
      <c r="BC110" s="4">
        <v>0.88</v>
      </c>
      <c r="BD110" s="4">
        <v>16.82</v>
      </c>
      <c r="BE110" s="4">
        <v>1605.951</v>
      </c>
      <c r="BF110" s="4">
        <v>584.02300000000002</v>
      </c>
      <c r="BG110" s="4">
        <v>1.05</v>
      </c>
      <c r="BH110" s="4">
        <v>0.10299999999999999</v>
      </c>
      <c r="BI110" s="4">
        <v>1.153</v>
      </c>
      <c r="BJ110" s="4">
        <v>0.79100000000000004</v>
      </c>
      <c r="BK110" s="4">
        <v>7.8E-2</v>
      </c>
      <c r="BL110" s="4">
        <v>0.86899999999999999</v>
      </c>
      <c r="BM110" s="4">
        <v>168.11969999999999</v>
      </c>
      <c r="BQ110" s="4">
        <v>541.06500000000005</v>
      </c>
      <c r="BR110" s="4">
        <v>0.33239999999999997</v>
      </c>
      <c r="BS110" s="4">
        <v>-5</v>
      </c>
      <c r="BT110" s="4">
        <v>-4.8099999999999997E-2</v>
      </c>
      <c r="BU110" s="4">
        <v>8.1230250000000002</v>
      </c>
      <c r="BV110" s="4">
        <v>-0.97162000000000004</v>
      </c>
      <c r="BW110" s="4">
        <f t="shared" si="19"/>
        <v>2.1461032050000002</v>
      </c>
      <c r="BY110" s="4">
        <f t="shared" si="15"/>
        <v>9614.2977497481752</v>
      </c>
      <c r="BZ110" s="4">
        <f t="shared" si="16"/>
        <v>3496.3526375967749</v>
      </c>
      <c r="CA110" s="4">
        <f t="shared" si="17"/>
        <v>4.7354555151750004</v>
      </c>
      <c r="CB110" s="4">
        <f t="shared" si="18"/>
        <v>1039.2524403563925</v>
      </c>
    </row>
    <row r="111" spans="1:80" x14ac:dyDescent="0.25">
      <c r="A111" s="2">
        <v>42067</v>
      </c>
      <c r="B111" s="3">
        <v>2.7672453703703706E-2</v>
      </c>
      <c r="C111" s="4">
        <v>8.7759999999999998</v>
      </c>
      <c r="D111" s="4">
        <v>4.9051999999999998</v>
      </c>
      <c r="E111" s="4">
        <v>49051.866670000003</v>
      </c>
      <c r="F111" s="4">
        <v>49.9</v>
      </c>
      <c r="G111" s="4">
        <v>5.4</v>
      </c>
      <c r="H111" s="4">
        <v>24166.799999999999</v>
      </c>
      <c r="J111" s="4">
        <v>4</v>
      </c>
      <c r="K111" s="4">
        <v>0.85429999999999995</v>
      </c>
      <c r="L111" s="4">
        <v>7.4980000000000002</v>
      </c>
      <c r="M111" s="4">
        <v>4.1906999999999996</v>
      </c>
      <c r="N111" s="4">
        <v>42.655299999999997</v>
      </c>
      <c r="O111" s="4">
        <v>4.6056999999999997</v>
      </c>
      <c r="P111" s="4">
        <v>47.3</v>
      </c>
      <c r="Q111" s="4">
        <v>32.134</v>
      </c>
      <c r="R111" s="4">
        <v>3.4697</v>
      </c>
      <c r="S111" s="4">
        <v>35.6</v>
      </c>
      <c r="T111" s="4">
        <v>24166.83</v>
      </c>
      <c r="W111" s="4">
        <v>0</v>
      </c>
      <c r="X111" s="4">
        <v>3.4174000000000002</v>
      </c>
      <c r="Y111" s="4">
        <v>12.2</v>
      </c>
      <c r="Z111" s="4">
        <v>842</v>
      </c>
      <c r="AA111" s="4">
        <v>863</v>
      </c>
      <c r="AB111" s="4">
        <v>869</v>
      </c>
      <c r="AC111" s="4">
        <v>63</v>
      </c>
      <c r="AD111" s="4">
        <v>5.34</v>
      </c>
      <c r="AE111" s="4">
        <v>0.12</v>
      </c>
      <c r="AF111" s="4">
        <v>979</v>
      </c>
      <c r="AG111" s="4">
        <v>-15</v>
      </c>
      <c r="AH111" s="4">
        <v>16</v>
      </c>
      <c r="AI111" s="4">
        <v>11</v>
      </c>
      <c r="AJ111" s="4">
        <v>191</v>
      </c>
      <c r="AK111" s="4">
        <v>140</v>
      </c>
      <c r="AL111" s="4">
        <v>3.1</v>
      </c>
      <c r="AM111" s="4">
        <v>195</v>
      </c>
      <c r="AN111" s="4" t="s">
        <v>155</v>
      </c>
      <c r="AO111" s="4">
        <v>1</v>
      </c>
      <c r="AP111" s="5">
        <v>0.82020833333333332</v>
      </c>
      <c r="AQ111" s="4">
        <v>47.163749000000003</v>
      </c>
      <c r="AR111" s="4">
        <v>-88.490868000000006</v>
      </c>
      <c r="AS111" s="4">
        <v>0</v>
      </c>
      <c r="AT111" s="4">
        <v>31.1</v>
      </c>
      <c r="AU111" s="4">
        <v>12</v>
      </c>
      <c r="AV111" s="4">
        <v>4</v>
      </c>
      <c r="AW111" s="4" t="s">
        <v>202</v>
      </c>
      <c r="AX111" s="4">
        <v>2</v>
      </c>
      <c r="AZ111" s="4">
        <v>2.2000000000000002</v>
      </c>
      <c r="BA111" s="4">
        <v>14.023</v>
      </c>
      <c r="BB111" s="4">
        <v>12.22</v>
      </c>
      <c r="BC111" s="4">
        <v>0.87</v>
      </c>
      <c r="BD111" s="4">
        <v>17.047999999999998</v>
      </c>
      <c r="BE111" s="4">
        <v>1611.636</v>
      </c>
      <c r="BF111" s="4">
        <v>573.30999999999995</v>
      </c>
      <c r="BG111" s="4">
        <v>0.96</v>
      </c>
      <c r="BH111" s="4">
        <v>0.104</v>
      </c>
      <c r="BI111" s="4">
        <v>1.0640000000000001</v>
      </c>
      <c r="BJ111" s="4">
        <v>0.72299999999999998</v>
      </c>
      <c r="BK111" s="4">
        <v>7.8E-2</v>
      </c>
      <c r="BL111" s="4">
        <v>0.80100000000000005</v>
      </c>
      <c r="BM111" s="4">
        <v>171.7756</v>
      </c>
      <c r="BQ111" s="4">
        <v>534.09100000000001</v>
      </c>
      <c r="BR111" s="4">
        <v>0.44789000000000001</v>
      </c>
      <c r="BS111" s="4">
        <v>-5</v>
      </c>
      <c r="BT111" s="4">
        <v>-4.5130000000000003E-2</v>
      </c>
      <c r="BU111" s="4">
        <v>10.945318</v>
      </c>
      <c r="BV111" s="4">
        <v>-0.91162399999999999</v>
      </c>
      <c r="BW111" s="4">
        <f t="shared" si="19"/>
        <v>2.8917530156</v>
      </c>
      <c r="BY111" s="4">
        <f t="shared" si="15"/>
        <v>13000.583099422776</v>
      </c>
      <c r="BZ111" s="4">
        <f t="shared" si="16"/>
        <v>4624.7194135214595</v>
      </c>
      <c r="CA111" s="4">
        <f t="shared" si="17"/>
        <v>5.8322236416180004</v>
      </c>
      <c r="CB111" s="4">
        <f t="shared" si="18"/>
        <v>1430.7854492136489</v>
      </c>
    </row>
    <row r="112" spans="1:80" x14ac:dyDescent="0.25">
      <c r="A112" s="2">
        <v>42067</v>
      </c>
      <c r="B112" s="3">
        <v>2.7684027777777776E-2</v>
      </c>
      <c r="C112" s="4">
        <v>8.9659999999999993</v>
      </c>
      <c r="D112" s="4">
        <v>4.7785000000000002</v>
      </c>
      <c r="E112" s="4">
        <v>47785.2</v>
      </c>
      <c r="F112" s="4">
        <v>47.5</v>
      </c>
      <c r="G112" s="4">
        <v>5.6</v>
      </c>
      <c r="H112" s="4">
        <v>22963.8</v>
      </c>
      <c r="J112" s="4">
        <v>4</v>
      </c>
      <c r="K112" s="4">
        <v>0.85529999999999995</v>
      </c>
      <c r="L112" s="4">
        <v>7.6689999999999996</v>
      </c>
      <c r="M112" s="4">
        <v>4.0871000000000004</v>
      </c>
      <c r="N112" s="4">
        <v>40.628700000000002</v>
      </c>
      <c r="O112" s="4">
        <v>4.7816999999999998</v>
      </c>
      <c r="P112" s="4">
        <v>45.4</v>
      </c>
      <c r="Q112" s="4">
        <v>30.607299999999999</v>
      </c>
      <c r="R112" s="4">
        <v>3.6023000000000001</v>
      </c>
      <c r="S112" s="4">
        <v>34.200000000000003</v>
      </c>
      <c r="T112" s="4">
        <v>22963.7984</v>
      </c>
      <c r="W112" s="4">
        <v>0</v>
      </c>
      <c r="X112" s="4">
        <v>3.4211999999999998</v>
      </c>
      <c r="Y112" s="4">
        <v>12.3</v>
      </c>
      <c r="Z112" s="4">
        <v>841</v>
      </c>
      <c r="AA112" s="4">
        <v>863</v>
      </c>
      <c r="AB112" s="4">
        <v>868</v>
      </c>
      <c r="AC112" s="4">
        <v>63</v>
      </c>
      <c r="AD112" s="4">
        <v>5.34</v>
      </c>
      <c r="AE112" s="4">
        <v>0.12</v>
      </c>
      <c r="AF112" s="4">
        <v>979</v>
      </c>
      <c r="AG112" s="4">
        <v>-15</v>
      </c>
      <c r="AH112" s="4">
        <v>15.043956</v>
      </c>
      <c r="AI112" s="4">
        <v>11</v>
      </c>
      <c r="AJ112" s="4">
        <v>191</v>
      </c>
      <c r="AK112" s="4">
        <v>140</v>
      </c>
      <c r="AL112" s="4">
        <v>3.2</v>
      </c>
      <c r="AM112" s="4">
        <v>195</v>
      </c>
      <c r="AN112" s="4" t="s">
        <v>155</v>
      </c>
      <c r="AO112" s="4">
        <v>1</v>
      </c>
      <c r="AP112" s="5">
        <v>0.82021990740740736</v>
      </c>
      <c r="AQ112" s="4">
        <v>47.163718000000003</v>
      </c>
      <c r="AR112" s="4">
        <v>-88.491046999999995</v>
      </c>
      <c r="AS112" s="4">
        <v>0</v>
      </c>
      <c r="AT112" s="4">
        <v>30.8</v>
      </c>
      <c r="AU112" s="4">
        <v>12</v>
      </c>
      <c r="AV112" s="4">
        <v>4</v>
      </c>
      <c r="AW112" s="4" t="s">
        <v>202</v>
      </c>
      <c r="AX112" s="4">
        <v>1.9467000000000001</v>
      </c>
      <c r="AZ112" s="4">
        <v>2.2000000000000002</v>
      </c>
      <c r="BA112" s="4">
        <v>14.023</v>
      </c>
      <c r="BB112" s="4">
        <v>12.31</v>
      </c>
      <c r="BC112" s="4">
        <v>0.88</v>
      </c>
      <c r="BD112" s="4">
        <v>16.917999999999999</v>
      </c>
      <c r="BE112" s="4">
        <v>1654.6279999999999</v>
      </c>
      <c r="BF112" s="4">
        <v>561.24099999999999</v>
      </c>
      <c r="BG112" s="4">
        <v>0.91800000000000004</v>
      </c>
      <c r="BH112" s="4">
        <v>0.108</v>
      </c>
      <c r="BI112" s="4">
        <v>1.026</v>
      </c>
      <c r="BJ112" s="4">
        <v>0.69199999999999995</v>
      </c>
      <c r="BK112" s="4">
        <v>8.1000000000000003E-2</v>
      </c>
      <c r="BL112" s="4">
        <v>0.77300000000000002</v>
      </c>
      <c r="BM112" s="4">
        <v>163.84129999999999</v>
      </c>
      <c r="BQ112" s="4">
        <v>536.70699999999999</v>
      </c>
      <c r="BR112" s="4">
        <v>0.45395600000000003</v>
      </c>
      <c r="BS112" s="4">
        <v>-5</v>
      </c>
      <c r="BT112" s="4">
        <v>-4.1175999999999997E-2</v>
      </c>
      <c r="BU112" s="4">
        <v>11.093551</v>
      </c>
      <c r="BV112" s="4">
        <v>-0.83175200000000005</v>
      </c>
      <c r="BW112" s="4">
        <f t="shared" si="19"/>
        <v>2.9309161741999996</v>
      </c>
      <c r="BY112" s="4">
        <f t="shared" si="15"/>
        <v>13528.150976668634</v>
      </c>
      <c r="BZ112" s="4">
        <f t="shared" si="16"/>
        <v>4588.6767190549663</v>
      </c>
      <c r="CA112" s="4">
        <f t="shared" si="17"/>
        <v>5.6577553842039991</v>
      </c>
      <c r="CB112" s="4">
        <f t="shared" si="18"/>
        <v>1383.1797630842443</v>
      </c>
    </row>
    <row r="113" spans="1:80" x14ac:dyDescent="0.25">
      <c r="A113" s="2">
        <v>42067</v>
      </c>
      <c r="B113" s="3">
        <v>2.7695601851851853E-2</v>
      </c>
      <c r="C113" s="4">
        <v>9.06</v>
      </c>
      <c r="D113" s="4">
        <v>4.7523999999999997</v>
      </c>
      <c r="E113" s="4">
        <v>47524.17985</v>
      </c>
      <c r="F113" s="4">
        <v>45.7</v>
      </c>
      <c r="G113" s="4">
        <v>5.7</v>
      </c>
      <c r="H113" s="4">
        <v>21967.200000000001</v>
      </c>
      <c r="J113" s="4">
        <v>4.0999999999999996</v>
      </c>
      <c r="K113" s="4">
        <v>0.85580000000000001</v>
      </c>
      <c r="L113" s="4">
        <v>7.7534999999999998</v>
      </c>
      <c r="M113" s="4">
        <v>4.0670999999999999</v>
      </c>
      <c r="N113" s="4">
        <v>39.1008</v>
      </c>
      <c r="O113" s="4">
        <v>4.8715999999999999</v>
      </c>
      <c r="P113" s="4">
        <v>44</v>
      </c>
      <c r="Q113" s="4">
        <v>29.456199999999999</v>
      </c>
      <c r="R113" s="4">
        <v>3.67</v>
      </c>
      <c r="S113" s="4">
        <v>33.1</v>
      </c>
      <c r="T113" s="4">
        <v>21967.169600000001</v>
      </c>
      <c r="W113" s="4">
        <v>0</v>
      </c>
      <c r="X113" s="4">
        <v>3.5087000000000002</v>
      </c>
      <c r="Y113" s="4">
        <v>12.3</v>
      </c>
      <c r="Z113" s="4">
        <v>841</v>
      </c>
      <c r="AA113" s="4">
        <v>864</v>
      </c>
      <c r="AB113" s="4">
        <v>867</v>
      </c>
      <c r="AC113" s="4">
        <v>63</v>
      </c>
      <c r="AD113" s="4">
        <v>5.34</v>
      </c>
      <c r="AE113" s="4">
        <v>0.12</v>
      </c>
      <c r="AF113" s="4">
        <v>979</v>
      </c>
      <c r="AG113" s="4">
        <v>-15</v>
      </c>
      <c r="AH113" s="4">
        <v>15</v>
      </c>
      <c r="AI113" s="4">
        <v>11</v>
      </c>
      <c r="AJ113" s="4">
        <v>191</v>
      </c>
      <c r="AK113" s="4">
        <v>141</v>
      </c>
      <c r="AL113" s="4">
        <v>3.1</v>
      </c>
      <c r="AM113" s="4">
        <v>195</v>
      </c>
      <c r="AN113" s="4" t="s">
        <v>155</v>
      </c>
      <c r="AO113" s="4">
        <v>1</v>
      </c>
      <c r="AP113" s="5">
        <v>0.82023148148148151</v>
      </c>
      <c r="AQ113" s="4">
        <v>47.163682999999999</v>
      </c>
      <c r="AR113" s="4">
        <v>-88.491221999999993</v>
      </c>
      <c r="AS113" s="4">
        <v>0</v>
      </c>
      <c r="AT113" s="4">
        <v>30.7</v>
      </c>
      <c r="AU113" s="4">
        <v>12</v>
      </c>
      <c r="AV113" s="4">
        <v>4</v>
      </c>
      <c r="AW113" s="4" t="s">
        <v>202</v>
      </c>
      <c r="AX113" s="4">
        <v>1.9</v>
      </c>
      <c r="AZ113" s="4">
        <v>2.2000000000000002</v>
      </c>
      <c r="BA113" s="4">
        <v>14.023</v>
      </c>
      <c r="BB113" s="4">
        <v>12.35</v>
      </c>
      <c r="BC113" s="4">
        <v>0.88</v>
      </c>
      <c r="BD113" s="4">
        <v>16.850999999999999</v>
      </c>
      <c r="BE113" s="4">
        <v>1677.06</v>
      </c>
      <c r="BF113" s="4">
        <v>559.90200000000004</v>
      </c>
      <c r="BG113" s="4">
        <v>0.88600000000000001</v>
      </c>
      <c r="BH113" s="4">
        <v>0.11</v>
      </c>
      <c r="BI113" s="4">
        <v>0.996</v>
      </c>
      <c r="BJ113" s="4">
        <v>0.66700000000000004</v>
      </c>
      <c r="BK113" s="4">
        <v>8.3000000000000004E-2</v>
      </c>
      <c r="BL113" s="4">
        <v>0.75</v>
      </c>
      <c r="BM113" s="4">
        <v>157.1259</v>
      </c>
      <c r="BQ113" s="4">
        <v>551.827</v>
      </c>
      <c r="BR113" s="4">
        <v>0.50748300000000002</v>
      </c>
      <c r="BS113" s="4">
        <v>-5</v>
      </c>
      <c r="BT113" s="4">
        <v>-4.0044999999999997E-2</v>
      </c>
      <c r="BU113" s="4">
        <v>12.401604000000001</v>
      </c>
      <c r="BV113" s="4">
        <v>-0.80890799999999996</v>
      </c>
      <c r="BW113" s="4">
        <f t="shared" si="19"/>
        <v>3.2765037768000003</v>
      </c>
      <c r="BY113" s="4">
        <f t="shared" si="15"/>
        <v>15328.298461124879</v>
      </c>
      <c r="BZ113" s="4">
        <f t="shared" si="16"/>
        <v>5117.4942846294962</v>
      </c>
      <c r="CA113" s="4">
        <f t="shared" si="17"/>
        <v>6.0963680927160011</v>
      </c>
      <c r="CB113" s="4">
        <f t="shared" si="18"/>
        <v>1482.8946375470798</v>
      </c>
    </row>
    <row r="114" spans="1:80" x14ac:dyDescent="0.25">
      <c r="A114" s="2">
        <v>42067</v>
      </c>
      <c r="B114" s="3">
        <v>2.7707175925925923E-2</v>
      </c>
      <c r="C114" s="4">
        <v>9.1359999999999992</v>
      </c>
      <c r="D114" s="4">
        <v>4.6006</v>
      </c>
      <c r="E114" s="4">
        <v>46005.935649999999</v>
      </c>
      <c r="F114" s="4">
        <v>44.6</v>
      </c>
      <c r="G114" s="4">
        <v>5.9</v>
      </c>
      <c r="H114" s="4">
        <v>21833.7</v>
      </c>
      <c r="J114" s="4">
        <v>4.2</v>
      </c>
      <c r="K114" s="4">
        <v>0.85680000000000001</v>
      </c>
      <c r="L114" s="4">
        <v>7.8281999999999998</v>
      </c>
      <c r="M114" s="4">
        <v>3.9419</v>
      </c>
      <c r="N114" s="4">
        <v>38.214500000000001</v>
      </c>
      <c r="O114" s="4">
        <v>5.0487000000000002</v>
      </c>
      <c r="P114" s="4">
        <v>43.3</v>
      </c>
      <c r="Q114" s="4">
        <v>28.788499999999999</v>
      </c>
      <c r="R114" s="4">
        <v>3.8033999999999999</v>
      </c>
      <c r="S114" s="4">
        <v>32.6</v>
      </c>
      <c r="T114" s="4">
        <v>21833.658800000001</v>
      </c>
      <c r="W114" s="4">
        <v>0</v>
      </c>
      <c r="X114" s="4">
        <v>3.5987</v>
      </c>
      <c r="Y114" s="4">
        <v>12.4</v>
      </c>
      <c r="Z114" s="4">
        <v>840</v>
      </c>
      <c r="AA114" s="4">
        <v>862</v>
      </c>
      <c r="AB114" s="4">
        <v>866</v>
      </c>
      <c r="AC114" s="4">
        <v>63</v>
      </c>
      <c r="AD114" s="4">
        <v>5.34</v>
      </c>
      <c r="AE114" s="4">
        <v>0.12</v>
      </c>
      <c r="AF114" s="4">
        <v>979</v>
      </c>
      <c r="AG114" s="4">
        <v>-15</v>
      </c>
      <c r="AH114" s="4">
        <v>15</v>
      </c>
      <c r="AI114" s="4">
        <v>11</v>
      </c>
      <c r="AJ114" s="4">
        <v>191</v>
      </c>
      <c r="AK114" s="4">
        <v>141</v>
      </c>
      <c r="AL114" s="4">
        <v>3.3</v>
      </c>
      <c r="AM114" s="4">
        <v>195</v>
      </c>
      <c r="AN114" s="4" t="s">
        <v>155</v>
      </c>
      <c r="AO114" s="4">
        <v>1</v>
      </c>
      <c r="AP114" s="5">
        <v>0.82024305555555566</v>
      </c>
      <c r="AQ114" s="4">
        <v>47.163631000000002</v>
      </c>
      <c r="AR114" s="4">
        <v>-88.491389999999996</v>
      </c>
      <c r="AS114" s="4">
        <v>0</v>
      </c>
      <c r="AT114" s="4">
        <v>31.1</v>
      </c>
      <c r="AU114" s="4">
        <v>12</v>
      </c>
      <c r="AV114" s="4">
        <v>4</v>
      </c>
      <c r="AW114" s="4" t="s">
        <v>202</v>
      </c>
      <c r="AX114" s="4">
        <v>1.9533</v>
      </c>
      <c r="AZ114" s="4">
        <v>2.2000000000000002</v>
      </c>
      <c r="BA114" s="4">
        <v>14.023</v>
      </c>
      <c r="BB114" s="4">
        <v>12.44</v>
      </c>
      <c r="BC114" s="4">
        <v>0.89</v>
      </c>
      <c r="BD114" s="4">
        <v>16.71</v>
      </c>
      <c r="BE114" s="4">
        <v>1700.9929999999999</v>
      </c>
      <c r="BF114" s="4">
        <v>545.15899999999999</v>
      </c>
      <c r="BG114" s="4">
        <v>0.87</v>
      </c>
      <c r="BH114" s="4">
        <v>0.115</v>
      </c>
      <c r="BI114" s="4">
        <v>0.98399999999999999</v>
      </c>
      <c r="BJ114" s="4">
        <v>0.65500000000000003</v>
      </c>
      <c r="BK114" s="4">
        <v>8.6999999999999994E-2</v>
      </c>
      <c r="BL114" s="4">
        <v>0.74199999999999999</v>
      </c>
      <c r="BM114" s="4">
        <v>156.88659999999999</v>
      </c>
      <c r="BQ114" s="4">
        <v>568.56500000000005</v>
      </c>
      <c r="BR114" s="4">
        <v>0.56628900000000004</v>
      </c>
      <c r="BS114" s="4">
        <v>-5</v>
      </c>
      <c r="BT114" s="4">
        <v>-3.8092000000000001E-2</v>
      </c>
      <c r="BU114" s="4">
        <v>13.83868</v>
      </c>
      <c r="BV114" s="4">
        <v>-0.76945699999999995</v>
      </c>
      <c r="BW114" s="4">
        <f t="shared" si="19"/>
        <v>3.6561792559999997</v>
      </c>
      <c r="BY114" s="4">
        <f t="shared" si="15"/>
        <v>17348.609885409878</v>
      </c>
      <c r="BZ114" s="4">
        <f t="shared" si="16"/>
        <v>5560.13506023844</v>
      </c>
      <c r="CA114" s="4">
        <f t="shared" si="17"/>
        <v>6.6804151898000006</v>
      </c>
      <c r="CB114" s="4">
        <f t="shared" si="18"/>
        <v>1652.2097282565678</v>
      </c>
    </row>
    <row r="115" spans="1:80" x14ac:dyDescent="0.25">
      <c r="A115" s="2">
        <v>42067</v>
      </c>
      <c r="B115" s="3">
        <v>2.771875E-2</v>
      </c>
      <c r="C115" s="4">
        <v>9.4260000000000002</v>
      </c>
      <c r="D115" s="4">
        <v>4.3627000000000002</v>
      </c>
      <c r="E115" s="4">
        <v>43626.526140000002</v>
      </c>
      <c r="F115" s="4">
        <v>44.6</v>
      </c>
      <c r="G115" s="4">
        <v>5.9</v>
      </c>
      <c r="H115" s="4">
        <v>21506.2</v>
      </c>
      <c r="J115" s="4">
        <v>4.2</v>
      </c>
      <c r="K115" s="4">
        <v>0.85719999999999996</v>
      </c>
      <c r="L115" s="4">
        <v>8.0798000000000005</v>
      </c>
      <c r="M115" s="4">
        <v>3.7395999999999998</v>
      </c>
      <c r="N115" s="4">
        <v>38.231000000000002</v>
      </c>
      <c r="O115" s="4">
        <v>5.0575000000000001</v>
      </c>
      <c r="P115" s="4">
        <v>43.3</v>
      </c>
      <c r="Q115" s="4">
        <v>28.8004</v>
      </c>
      <c r="R115" s="4">
        <v>3.8098999999999998</v>
      </c>
      <c r="S115" s="4">
        <v>32.6</v>
      </c>
      <c r="T115" s="4">
        <v>21506.215499999998</v>
      </c>
      <c r="W115" s="4">
        <v>0</v>
      </c>
      <c r="X115" s="4">
        <v>3.6002000000000001</v>
      </c>
      <c r="Y115" s="4">
        <v>12.5</v>
      </c>
      <c r="Z115" s="4">
        <v>839</v>
      </c>
      <c r="AA115" s="4">
        <v>862</v>
      </c>
      <c r="AB115" s="4">
        <v>864</v>
      </c>
      <c r="AC115" s="4">
        <v>63</v>
      </c>
      <c r="AD115" s="4">
        <v>5.33</v>
      </c>
      <c r="AE115" s="4">
        <v>0.12</v>
      </c>
      <c r="AF115" s="4">
        <v>980</v>
      </c>
      <c r="AG115" s="4">
        <v>-15</v>
      </c>
      <c r="AH115" s="4">
        <v>15.953047</v>
      </c>
      <c r="AI115" s="4">
        <v>11</v>
      </c>
      <c r="AJ115" s="4">
        <v>191</v>
      </c>
      <c r="AK115" s="4">
        <v>140</v>
      </c>
      <c r="AL115" s="4">
        <v>3.5</v>
      </c>
      <c r="AM115" s="4">
        <v>195</v>
      </c>
      <c r="AN115" s="4" t="s">
        <v>155</v>
      </c>
      <c r="AO115" s="4">
        <v>1</v>
      </c>
      <c r="AP115" s="5">
        <v>0.82025462962962958</v>
      </c>
      <c r="AQ115" s="4">
        <v>47.163528999999997</v>
      </c>
      <c r="AR115" s="4">
        <v>-88.491630999999998</v>
      </c>
      <c r="AS115" s="4">
        <v>0</v>
      </c>
      <c r="AT115" s="4">
        <v>30.9</v>
      </c>
      <c r="AU115" s="4">
        <v>12</v>
      </c>
      <c r="AV115" s="4">
        <v>4</v>
      </c>
      <c r="AW115" s="4" t="s">
        <v>202</v>
      </c>
      <c r="AX115" s="4">
        <v>1.9467000000000001</v>
      </c>
      <c r="AZ115" s="4">
        <v>2.2000000000000002</v>
      </c>
      <c r="BA115" s="4">
        <v>14.023</v>
      </c>
      <c r="BB115" s="4">
        <v>12.47</v>
      </c>
      <c r="BC115" s="4">
        <v>0.89</v>
      </c>
      <c r="BD115" s="4">
        <v>16.658999999999999</v>
      </c>
      <c r="BE115" s="4">
        <v>1753.575</v>
      </c>
      <c r="BF115" s="4">
        <v>516.57299999999998</v>
      </c>
      <c r="BG115" s="4">
        <v>0.86899999999999999</v>
      </c>
      <c r="BH115" s="4">
        <v>0.115</v>
      </c>
      <c r="BI115" s="4">
        <v>0.98399999999999999</v>
      </c>
      <c r="BJ115" s="4">
        <v>0.65500000000000003</v>
      </c>
      <c r="BK115" s="4">
        <v>8.6999999999999994E-2</v>
      </c>
      <c r="BL115" s="4">
        <v>0.74099999999999999</v>
      </c>
      <c r="BM115" s="4">
        <v>154.3503</v>
      </c>
      <c r="BQ115" s="4">
        <v>568.13499999999999</v>
      </c>
      <c r="BR115" s="4">
        <v>0.58424900000000002</v>
      </c>
      <c r="BS115" s="4">
        <v>-5</v>
      </c>
      <c r="BT115" s="4">
        <v>-3.6094000000000001E-2</v>
      </c>
      <c r="BU115" s="4">
        <v>14.277578</v>
      </c>
      <c r="BV115" s="4">
        <v>-0.729097</v>
      </c>
      <c r="BW115" s="4">
        <f t="shared" si="19"/>
        <v>3.7721361075999997</v>
      </c>
      <c r="BY115" s="4">
        <f t="shared" si="15"/>
        <v>18452.12443107495</v>
      </c>
      <c r="BZ115" s="4">
        <f t="shared" si="16"/>
        <v>5435.6781282429774</v>
      </c>
      <c r="CA115" s="4">
        <f t="shared" si="17"/>
        <v>6.8922866158300007</v>
      </c>
      <c r="CB115" s="4">
        <f t="shared" si="18"/>
        <v>1677.0525686033575</v>
      </c>
    </row>
    <row r="116" spans="1:80" x14ac:dyDescent="0.25">
      <c r="A116" s="2">
        <v>42067</v>
      </c>
      <c r="B116" s="3">
        <v>2.773032407407407E-2</v>
      </c>
      <c r="C116" s="4">
        <v>9.5839999999999996</v>
      </c>
      <c r="D116" s="4">
        <v>4.1662999999999997</v>
      </c>
      <c r="E116" s="4">
        <v>41663.032789999997</v>
      </c>
      <c r="F116" s="4">
        <v>46.3</v>
      </c>
      <c r="G116" s="4">
        <v>6</v>
      </c>
      <c r="H116" s="4">
        <v>20849.099999999999</v>
      </c>
      <c r="J116" s="4">
        <v>4.1399999999999997</v>
      </c>
      <c r="K116" s="4">
        <v>0.85840000000000005</v>
      </c>
      <c r="L116" s="4">
        <v>8.2274999999999991</v>
      </c>
      <c r="M116" s="4">
        <v>3.5764999999999998</v>
      </c>
      <c r="N116" s="4">
        <v>39.704300000000003</v>
      </c>
      <c r="O116" s="4">
        <v>5.1506999999999996</v>
      </c>
      <c r="P116" s="4">
        <v>44.9</v>
      </c>
      <c r="Q116" s="4">
        <v>29.910399999999999</v>
      </c>
      <c r="R116" s="4">
        <v>3.8801000000000001</v>
      </c>
      <c r="S116" s="4">
        <v>33.799999999999997</v>
      </c>
      <c r="T116" s="4">
        <v>20849.1319</v>
      </c>
      <c r="W116" s="4">
        <v>0</v>
      </c>
      <c r="X116" s="4">
        <v>3.5518999999999998</v>
      </c>
      <c r="Y116" s="4">
        <v>12.5</v>
      </c>
      <c r="Z116" s="4">
        <v>840</v>
      </c>
      <c r="AA116" s="4">
        <v>862</v>
      </c>
      <c r="AB116" s="4">
        <v>861</v>
      </c>
      <c r="AC116" s="4">
        <v>63</v>
      </c>
      <c r="AD116" s="4">
        <v>5.33</v>
      </c>
      <c r="AE116" s="4">
        <v>0.12</v>
      </c>
      <c r="AF116" s="4">
        <v>980</v>
      </c>
      <c r="AG116" s="4">
        <v>-15</v>
      </c>
      <c r="AH116" s="4">
        <v>16</v>
      </c>
      <c r="AI116" s="4">
        <v>11</v>
      </c>
      <c r="AJ116" s="4">
        <v>191</v>
      </c>
      <c r="AK116" s="4">
        <v>141</v>
      </c>
      <c r="AL116" s="4">
        <v>3.4</v>
      </c>
      <c r="AM116" s="4">
        <v>195</v>
      </c>
      <c r="AN116" s="4" t="s">
        <v>155</v>
      </c>
      <c r="AO116" s="4">
        <v>1</v>
      </c>
      <c r="AP116" s="5">
        <v>0.82027777777777777</v>
      </c>
      <c r="AQ116" s="4">
        <v>47.163465000000002</v>
      </c>
      <c r="AR116" s="4">
        <v>-88.491775000000004</v>
      </c>
      <c r="AS116" s="4">
        <v>0</v>
      </c>
      <c r="AT116" s="4">
        <v>30.5</v>
      </c>
      <c r="AU116" s="4">
        <v>12</v>
      </c>
      <c r="AV116" s="4">
        <v>4</v>
      </c>
      <c r="AW116" s="4" t="s">
        <v>202</v>
      </c>
      <c r="AX116" s="4">
        <v>1.9</v>
      </c>
      <c r="AZ116" s="4">
        <v>2.2000000000000002</v>
      </c>
      <c r="BA116" s="4">
        <v>14.023</v>
      </c>
      <c r="BB116" s="4">
        <v>12.59</v>
      </c>
      <c r="BC116" s="4">
        <v>0.9</v>
      </c>
      <c r="BD116" s="4">
        <v>16.489999999999998</v>
      </c>
      <c r="BE116" s="4">
        <v>1796.0920000000001</v>
      </c>
      <c r="BF116" s="4">
        <v>496.93700000000001</v>
      </c>
      <c r="BG116" s="4">
        <v>0.90800000000000003</v>
      </c>
      <c r="BH116" s="4">
        <v>0.11799999999999999</v>
      </c>
      <c r="BI116" s="4">
        <v>1.0249999999999999</v>
      </c>
      <c r="BJ116" s="4">
        <v>0.68400000000000005</v>
      </c>
      <c r="BK116" s="4">
        <v>8.8999999999999996E-2</v>
      </c>
      <c r="BL116" s="4">
        <v>0.77200000000000002</v>
      </c>
      <c r="BM116" s="4">
        <v>150.51140000000001</v>
      </c>
      <c r="BQ116" s="4">
        <v>563.79999999999995</v>
      </c>
      <c r="BR116" s="4">
        <v>0.48122700000000002</v>
      </c>
      <c r="BS116" s="4">
        <v>-5</v>
      </c>
      <c r="BT116" s="4">
        <v>-3.6951999999999999E-2</v>
      </c>
      <c r="BU116" s="4">
        <v>11.759979</v>
      </c>
      <c r="BV116" s="4">
        <v>-0.74643099999999996</v>
      </c>
      <c r="BW116" s="4">
        <f t="shared" si="19"/>
        <v>3.1069864517999997</v>
      </c>
      <c r="BY116" s="4">
        <f t="shared" si="15"/>
        <v>15566.917096924117</v>
      </c>
      <c r="BZ116" s="4">
        <f t="shared" si="16"/>
        <v>4307.0049203460512</v>
      </c>
      <c r="CA116" s="4">
        <f t="shared" si="17"/>
        <v>5.928299493732001</v>
      </c>
      <c r="CB116" s="4">
        <f t="shared" si="18"/>
        <v>1346.9782973813167</v>
      </c>
    </row>
    <row r="117" spans="1:80" x14ac:dyDescent="0.25">
      <c r="A117" s="2">
        <v>42067</v>
      </c>
      <c r="B117" s="3">
        <v>2.7741898148148147E-2</v>
      </c>
      <c r="C117" s="4">
        <v>9.4760000000000009</v>
      </c>
      <c r="D117" s="4">
        <v>4.1258999999999997</v>
      </c>
      <c r="E117" s="4">
        <v>41259.473680000003</v>
      </c>
      <c r="F117" s="4">
        <v>47.2</v>
      </c>
      <c r="G117" s="4">
        <v>6.1</v>
      </c>
      <c r="H117" s="4">
        <v>20555.7</v>
      </c>
      <c r="J117" s="4">
        <v>4.0999999999999996</v>
      </c>
      <c r="K117" s="4">
        <v>0.86</v>
      </c>
      <c r="L117" s="4">
        <v>8.1494999999999997</v>
      </c>
      <c r="M117" s="4">
        <v>3.5484</v>
      </c>
      <c r="N117" s="4">
        <v>40.5501</v>
      </c>
      <c r="O117" s="4">
        <v>5.2389999999999999</v>
      </c>
      <c r="P117" s="4">
        <v>45.8</v>
      </c>
      <c r="Q117" s="4">
        <v>30.547499999999999</v>
      </c>
      <c r="R117" s="4">
        <v>3.9466999999999999</v>
      </c>
      <c r="S117" s="4">
        <v>34.5</v>
      </c>
      <c r="T117" s="4">
        <v>20555.679599999999</v>
      </c>
      <c r="W117" s="4">
        <v>0</v>
      </c>
      <c r="X117" s="4">
        <v>3.5261</v>
      </c>
      <c r="Y117" s="4">
        <v>12.5</v>
      </c>
      <c r="Z117" s="4">
        <v>841</v>
      </c>
      <c r="AA117" s="4">
        <v>863</v>
      </c>
      <c r="AB117" s="4">
        <v>863</v>
      </c>
      <c r="AC117" s="4">
        <v>63</v>
      </c>
      <c r="AD117" s="4">
        <v>5.33</v>
      </c>
      <c r="AE117" s="4">
        <v>0.12</v>
      </c>
      <c r="AF117" s="4">
        <v>980</v>
      </c>
      <c r="AG117" s="4">
        <v>-15</v>
      </c>
      <c r="AH117" s="4">
        <v>15.048</v>
      </c>
      <c r="AI117" s="4">
        <v>11</v>
      </c>
      <c r="AJ117" s="4">
        <v>191</v>
      </c>
      <c r="AK117" s="4">
        <v>141</v>
      </c>
      <c r="AL117" s="4">
        <v>3.6</v>
      </c>
      <c r="AM117" s="4">
        <v>195</v>
      </c>
      <c r="AN117" s="4" t="s">
        <v>155</v>
      </c>
      <c r="AO117" s="4">
        <v>1</v>
      </c>
      <c r="AP117" s="5">
        <v>0.82027777777777777</v>
      </c>
      <c r="AQ117" s="4">
        <v>47.163417000000003</v>
      </c>
      <c r="AR117" s="4">
        <v>-88.491842000000005</v>
      </c>
      <c r="AS117" s="4">
        <v>0</v>
      </c>
      <c r="AT117" s="4">
        <v>30.2</v>
      </c>
      <c r="AU117" s="4">
        <v>12</v>
      </c>
      <c r="AV117" s="4">
        <v>4</v>
      </c>
      <c r="AW117" s="4" t="s">
        <v>202</v>
      </c>
      <c r="AX117" s="4">
        <v>2.006507</v>
      </c>
      <c r="AZ117" s="4">
        <v>2.253253</v>
      </c>
      <c r="BA117" s="4">
        <v>14.023</v>
      </c>
      <c r="BB117" s="4">
        <v>12.73</v>
      </c>
      <c r="BC117" s="4">
        <v>0.91</v>
      </c>
      <c r="BD117" s="4">
        <v>16.277000000000001</v>
      </c>
      <c r="BE117" s="4">
        <v>1796.6389999999999</v>
      </c>
      <c r="BF117" s="4">
        <v>497.89800000000002</v>
      </c>
      <c r="BG117" s="4">
        <v>0.93600000000000005</v>
      </c>
      <c r="BH117" s="4">
        <v>0.121</v>
      </c>
      <c r="BI117" s="4">
        <v>1.0569999999999999</v>
      </c>
      <c r="BJ117" s="4">
        <v>0.70499999999999996</v>
      </c>
      <c r="BK117" s="4">
        <v>9.0999999999999998E-2</v>
      </c>
      <c r="BL117" s="4">
        <v>0.79600000000000004</v>
      </c>
      <c r="BM117" s="4">
        <v>149.85939999999999</v>
      </c>
      <c r="BQ117" s="4">
        <v>565.226</v>
      </c>
      <c r="BR117" s="4">
        <v>0.60356799999999999</v>
      </c>
      <c r="BS117" s="4">
        <v>-5</v>
      </c>
      <c r="BT117" s="4">
        <v>-3.5096000000000002E-2</v>
      </c>
      <c r="BU117" s="4">
        <v>14.749693000000001</v>
      </c>
      <c r="BV117" s="4">
        <v>-0.70893899999999999</v>
      </c>
      <c r="BW117" s="4">
        <f t="shared" si="19"/>
        <v>3.8968688906</v>
      </c>
      <c r="BY117" s="4">
        <f t="shared" si="15"/>
        <v>19530.4069035065</v>
      </c>
      <c r="BZ117" s="4">
        <f t="shared" si="16"/>
        <v>5412.4120295964185</v>
      </c>
      <c r="CA117" s="4">
        <f t="shared" si="17"/>
        <v>7.6637192374049992</v>
      </c>
      <c r="CB117" s="4">
        <f t="shared" si="18"/>
        <v>1682.0992889479562</v>
      </c>
    </row>
    <row r="118" spans="1:80" x14ac:dyDescent="0.25">
      <c r="A118" s="2">
        <v>42067</v>
      </c>
      <c r="B118" s="3">
        <v>2.7753472222222225E-2</v>
      </c>
      <c r="C118" s="4">
        <v>9.2260000000000009</v>
      </c>
      <c r="D118" s="4">
        <v>4.7049000000000003</v>
      </c>
      <c r="E118" s="4">
        <v>47048.947370000002</v>
      </c>
      <c r="F118" s="4">
        <v>52.4</v>
      </c>
      <c r="G118" s="4">
        <v>6.2</v>
      </c>
      <c r="H118" s="4">
        <v>20353.599999999999</v>
      </c>
      <c r="J118" s="4">
        <v>4</v>
      </c>
      <c r="K118" s="4">
        <v>0.85670000000000002</v>
      </c>
      <c r="L118" s="4">
        <v>7.9032999999999998</v>
      </c>
      <c r="M118" s="4">
        <v>4.0305</v>
      </c>
      <c r="N118" s="4">
        <v>44.851599999999998</v>
      </c>
      <c r="O118" s="4">
        <v>5.3113999999999999</v>
      </c>
      <c r="P118" s="4">
        <v>50.2</v>
      </c>
      <c r="Q118" s="4">
        <v>33.797600000000003</v>
      </c>
      <c r="R118" s="4">
        <v>4.0023</v>
      </c>
      <c r="S118" s="4">
        <v>37.799999999999997</v>
      </c>
      <c r="T118" s="4">
        <v>20353.561799999999</v>
      </c>
      <c r="W118" s="4">
        <v>0</v>
      </c>
      <c r="X118" s="4">
        <v>3.4266999999999999</v>
      </c>
      <c r="Y118" s="4">
        <v>12.5</v>
      </c>
      <c r="Z118" s="4">
        <v>845</v>
      </c>
      <c r="AA118" s="4">
        <v>867</v>
      </c>
      <c r="AB118" s="4">
        <v>868</v>
      </c>
      <c r="AC118" s="4">
        <v>64</v>
      </c>
      <c r="AD118" s="4">
        <v>5.41</v>
      </c>
      <c r="AE118" s="4">
        <v>0.12</v>
      </c>
      <c r="AF118" s="4">
        <v>980</v>
      </c>
      <c r="AG118" s="4">
        <v>-15</v>
      </c>
      <c r="AH118" s="4">
        <v>15.951048999999999</v>
      </c>
      <c r="AI118" s="4">
        <v>11</v>
      </c>
      <c r="AJ118" s="4">
        <v>191</v>
      </c>
      <c r="AK118" s="4">
        <v>141</v>
      </c>
      <c r="AL118" s="4">
        <v>3.6</v>
      </c>
      <c r="AM118" s="4">
        <v>195</v>
      </c>
      <c r="AN118" s="4" t="s">
        <v>155</v>
      </c>
      <c r="AO118" s="4">
        <v>1</v>
      </c>
      <c r="AP118" s="5">
        <v>0.82028935185185192</v>
      </c>
      <c r="AQ118" s="4">
        <v>47.163238999999997</v>
      </c>
      <c r="AR118" s="4">
        <v>-88.491963999999996</v>
      </c>
      <c r="AS118" s="4">
        <v>169</v>
      </c>
      <c r="AT118" s="4">
        <v>30.8</v>
      </c>
      <c r="AU118" s="4">
        <v>12</v>
      </c>
      <c r="AV118" s="4">
        <v>4</v>
      </c>
      <c r="AW118" s="4" t="s">
        <v>202</v>
      </c>
      <c r="AX118" s="4">
        <v>2.1</v>
      </c>
      <c r="AZ118" s="4">
        <v>2.2999999999999998</v>
      </c>
      <c r="BA118" s="4">
        <v>14.023</v>
      </c>
      <c r="BB118" s="4">
        <v>12.42</v>
      </c>
      <c r="BC118" s="4">
        <v>0.89</v>
      </c>
      <c r="BD118" s="4">
        <v>16.731000000000002</v>
      </c>
      <c r="BE118" s="4">
        <v>1715.367</v>
      </c>
      <c r="BF118" s="4">
        <v>556.78800000000001</v>
      </c>
      <c r="BG118" s="4">
        <v>1.0189999999999999</v>
      </c>
      <c r="BH118" s="4">
        <v>0.121</v>
      </c>
      <c r="BI118" s="4">
        <v>1.1399999999999999</v>
      </c>
      <c r="BJ118" s="4">
        <v>0.76800000000000002</v>
      </c>
      <c r="BK118" s="4">
        <v>9.0999999999999998E-2</v>
      </c>
      <c r="BL118" s="4">
        <v>0.85899999999999999</v>
      </c>
      <c r="BM118" s="4">
        <v>146.0865</v>
      </c>
      <c r="BQ118" s="4">
        <v>540.78099999999995</v>
      </c>
      <c r="BR118" s="4">
        <v>0.67467100000000002</v>
      </c>
      <c r="BS118" s="4">
        <v>-5</v>
      </c>
      <c r="BT118" s="4">
        <v>-3.3098000000000002E-2</v>
      </c>
      <c r="BU118" s="4">
        <v>16.487280999999999</v>
      </c>
      <c r="BV118" s="4">
        <v>-0.66857800000000001</v>
      </c>
      <c r="BW118" s="4">
        <f t="shared" si="19"/>
        <v>4.3559396401999999</v>
      </c>
      <c r="BY118" s="4">
        <f t="shared" si="15"/>
        <v>20843.640719632596</v>
      </c>
      <c r="BZ118" s="4">
        <f t="shared" si="16"/>
        <v>6765.6011972964361</v>
      </c>
      <c r="CA118" s="4">
        <f t="shared" si="17"/>
        <v>9.3320648424959991</v>
      </c>
      <c r="CB118" s="4">
        <f t="shared" si="18"/>
        <v>1832.9211427887465</v>
      </c>
    </row>
    <row r="119" spans="1:80" x14ac:dyDescent="0.25">
      <c r="A119" s="2">
        <v>42067</v>
      </c>
      <c r="B119" s="3">
        <v>2.7765046296296298E-2</v>
      </c>
      <c r="C119" s="4">
        <v>9.0619999999999994</v>
      </c>
      <c r="D119" s="4">
        <v>4.8939000000000004</v>
      </c>
      <c r="E119" s="4">
        <v>48939.038</v>
      </c>
      <c r="F119" s="4">
        <v>61.5</v>
      </c>
      <c r="G119" s="4">
        <v>6.2</v>
      </c>
      <c r="H119" s="4">
        <v>20815.3</v>
      </c>
      <c r="J119" s="4">
        <v>4</v>
      </c>
      <c r="K119" s="4">
        <v>0.85570000000000002</v>
      </c>
      <c r="L119" s="4">
        <v>7.7544000000000004</v>
      </c>
      <c r="M119" s="4">
        <v>4.1875999999999998</v>
      </c>
      <c r="N119" s="4">
        <v>52.587200000000003</v>
      </c>
      <c r="O119" s="4">
        <v>5.3052000000000001</v>
      </c>
      <c r="P119" s="4">
        <v>57.9</v>
      </c>
      <c r="Q119" s="4">
        <v>39.627200000000002</v>
      </c>
      <c r="R119" s="4">
        <v>3.9977999999999998</v>
      </c>
      <c r="S119" s="4">
        <v>43.6</v>
      </c>
      <c r="T119" s="4">
        <v>20815.337</v>
      </c>
      <c r="W119" s="4">
        <v>0</v>
      </c>
      <c r="X119" s="4">
        <v>3.4226999999999999</v>
      </c>
      <c r="Y119" s="4">
        <v>12.5</v>
      </c>
      <c r="Z119" s="4">
        <v>850</v>
      </c>
      <c r="AA119" s="4">
        <v>873</v>
      </c>
      <c r="AB119" s="4">
        <v>874</v>
      </c>
      <c r="AC119" s="4">
        <v>64</v>
      </c>
      <c r="AD119" s="4">
        <v>5.42</v>
      </c>
      <c r="AE119" s="4">
        <v>0.12</v>
      </c>
      <c r="AF119" s="4">
        <v>980</v>
      </c>
      <c r="AG119" s="4">
        <v>-15</v>
      </c>
      <c r="AH119" s="4">
        <v>16</v>
      </c>
      <c r="AI119" s="4">
        <v>11</v>
      </c>
      <c r="AJ119" s="4">
        <v>191</v>
      </c>
      <c r="AK119" s="4">
        <v>140</v>
      </c>
      <c r="AL119" s="4">
        <v>3.6</v>
      </c>
      <c r="AM119" s="4">
        <v>195</v>
      </c>
      <c r="AN119" s="4" t="s">
        <v>155</v>
      </c>
      <c r="AO119" s="4">
        <v>1</v>
      </c>
      <c r="AP119" s="5">
        <v>0.8203125</v>
      </c>
      <c r="AQ119" s="4">
        <v>47.163119999999999</v>
      </c>
      <c r="AR119" s="4">
        <v>-88.492019999999997</v>
      </c>
      <c r="AS119" s="4">
        <v>317.10000000000002</v>
      </c>
      <c r="AT119" s="4">
        <v>32.1</v>
      </c>
      <c r="AU119" s="4">
        <v>12</v>
      </c>
      <c r="AV119" s="4">
        <v>4</v>
      </c>
      <c r="AW119" s="4" t="s">
        <v>202</v>
      </c>
      <c r="AX119" s="4">
        <v>2.1</v>
      </c>
      <c r="AY119" s="4">
        <v>1</v>
      </c>
      <c r="AZ119" s="4">
        <v>2.3532999999999999</v>
      </c>
      <c r="BA119" s="4">
        <v>14.023</v>
      </c>
      <c r="BB119" s="4">
        <v>12.33</v>
      </c>
      <c r="BC119" s="4">
        <v>0.88</v>
      </c>
      <c r="BD119" s="4">
        <v>16.866</v>
      </c>
      <c r="BE119" s="4">
        <v>1676.5070000000001</v>
      </c>
      <c r="BF119" s="4">
        <v>576.23599999999999</v>
      </c>
      <c r="BG119" s="4">
        <v>1.1910000000000001</v>
      </c>
      <c r="BH119" s="4">
        <v>0.12</v>
      </c>
      <c r="BI119" s="4">
        <v>1.3109999999999999</v>
      </c>
      <c r="BJ119" s="4">
        <v>0.89700000000000002</v>
      </c>
      <c r="BK119" s="4">
        <v>9.0999999999999998E-2</v>
      </c>
      <c r="BL119" s="4">
        <v>0.98799999999999999</v>
      </c>
      <c r="BM119" s="4">
        <v>148.8194</v>
      </c>
      <c r="BQ119" s="4">
        <v>538.05499999999995</v>
      </c>
      <c r="BR119" s="4">
        <v>0.69795099999999999</v>
      </c>
      <c r="BS119" s="4">
        <v>-5</v>
      </c>
      <c r="BT119" s="4">
        <v>-3.3950000000000001E-2</v>
      </c>
      <c r="BU119" s="4">
        <v>17.056177999999999</v>
      </c>
      <c r="BV119" s="4">
        <v>-0.68579100000000004</v>
      </c>
      <c r="BW119" s="4">
        <f t="shared" si="19"/>
        <v>4.5062422275999996</v>
      </c>
      <c r="BY119" s="4">
        <f t="shared" si="15"/>
        <v>21074.368934151302</v>
      </c>
      <c r="BZ119" s="4">
        <f t="shared" si="16"/>
        <v>7243.5188502878964</v>
      </c>
      <c r="CA119" s="4">
        <f t="shared" si="17"/>
        <v>11.275651657841999</v>
      </c>
      <c r="CB119" s="4">
        <f t="shared" si="18"/>
        <v>1931.6388241286852</v>
      </c>
    </row>
    <row r="120" spans="1:80" x14ac:dyDescent="0.25">
      <c r="A120" s="2">
        <v>42067</v>
      </c>
      <c r="B120" s="3">
        <v>2.7776620370370372E-2</v>
      </c>
      <c r="C120" s="4">
        <v>8.9290000000000003</v>
      </c>
      <c r="D120" s="4">
        <v>5.0628000000000002</v>
      </c>
      <c r="E120" s="4">
        <v>50628.477509999997</v>
      </c>
      <c r="F120" s="4">
        <v>71.3</v>
      </c>
      <c r="G120" s="4">
        <v>6.3</v>
      </c>
      <c r="H120" s="4">
        <v>21163.3</v>
      </c>
      <c r="J120" s="4">
        <v>3.9</v>
      </c>
      <c r="K120" s="4">
        <v>0.8548</v>
      </c>
      <c r="L120" s="4">
        <v>7.6322999999999999</v>
      </c>
      <c r="M120" s="4">
        <v>4.3274999999999997</v>
      </c>
      <c r="N120" s="4">
        <v>60.960900000000002</v>
      </c>
      <c r="O120" s="4">
        <v>5.3773</v>
      </c>
      <c r="P120" s="4">
        <v>66.3</v>
      </c>
      <c r="Q120" s="4">
        <v>45.937199999999997</v>
      </c>
      <c r="R120" s="4">
        <v>4.0521000000000003</v>
      </c>
      <c r="S120" s="4">
        <v>50</v>
      </c>
      <c r="T120" s="4">
        <v>21163.300899999998</v>
      </c>
      <c r="W120" s="4">
        <v>0</v>
      </c>
      <c r="X120" s="4">
        <v>3.3334999999999999</v>
      </c>
      <c r="Y120" s="4">
        <v>12.5</v>
      </c>
      <c r="Z120" s="4">
        <v>852</v>
      </c>
      <c r="AA120" s="4">
        <v>876</v>
      </c>
      <c r="AB120" s="4">
        <v>877</v>
      </c>
      <c r="AC120" s="4">
        <v>64</v>
      </c>
      <c r="AD120" s="4">
        <v>5.42</v>
      </c>
      <c r="AE120" s="4">
        <v>0.12</v>
      </c>
      <c r="AF120" s="4">
        <v>980</v>
      </c>
      <c r="AG120" s="4">
        <v>-15</v>
      </c>
      <c r="AH120" s="4">
        <v>16</v>
      </c>
      <c r="AI120" s="4">
        <v>11</v>
      </c>
      <c r="AJ120" s="4">
        <v>191</v>
      </c>
      <c r="AK120" s="4">
        <v>140.9</v>
      </c>
      <c r="AL120" s="4">
        <v>3.6</v>
      </c>
      <c r="AM120" s="4">
        <v>195</v>
      </c>
      <c r="AN120" s="4" t="s">
        <v>155</v>
      </c>
      <c r="AO120" s="4">
        <v>1</v>
      </c>
      <c r="AP120" s="5">
        <v>0.8203125</v>
      </c>
      <c r="AQ120" s="4">
        <v>47.163040000000002</v>
      </c>
      <c r="AR120" s="4">
        <v>-88.492018999999999</v>
      </c>
      <c r="AS120" s="4">
        <v>317.5</v>
      </c>
      <c r="AT120" s="4">
        <v>33.6</v>
      </c>
      <c r="AU120" s="4">
        <v>12</v>
      </c>
      <c r="AV120" s="4">
        <v>4</v>
      </c>
      <c r="AW120" s="4" t="s">
        <v>202</v>
      </c>
      <c r="AX120" s="4">
        <v>2.1</v>
      </c>
      <c r="AY120" s="4">
        <v>1</v>
      </c>
      <c r="AZ120" s="4">
        <v>2.4</v>
      </c>
      <c r="BA120" s="4">
        <v>14.023</v>
      </c>
      <c r="BB120" s="4">
        <v>12.25</v>
      </c>
      <c r="BC120" s="4">
        <v>0.87</v>
      </c>
      <c r="BD120" s="4">
        <v>16.992999999999999</v>
      </c>
      <c r="BE120" s="4">
        <v>1643.923</v>
      </c>
      <c r="BF120" s="4">
        <v>593.25300000000004</v>
      </c>
      <c r="BG120" s="4">
        <v>1.375</v>
      </c>
      <c r="BH120" s="4">
        <v>0.121</v>
      </c>
      <c r="BI120" s="4">
        <v>1.496</v>
      </c>
      <c r="BJ120" s="4">
        <v>1.036</v>
      </c>
      <c r="BK120" s="4">
        <v>9.0999999999999998E-2</v>
      </c>
      <c r="BL120" s="4">
        <v>1.1279999999999999</v>
      </c>
      <c r="BM120" s="4">
        <v>150.7407</v>
      </c>
      <c r="BQ120" s="4">
        <v>522.07299999999998</v>
      </c>
      <c r="BR120" s="4">
        <v>0.65244999999999997</v>
      </c>
      <c r="BS120" s="4">
        <v>-5</v>
      </c>
      <c r="BT120" s="4">
        <v>-3.4000000000000002E-2</v>
      </c>
      <c r="BU120" s="4">
        <v>15.944247000000001</v>
      </c>
      <c r="BV120" s="4">
        <v>-0.68679999999999997</v>
      </c>
      <c r="BW120" s="4">
        <f t="shared" si="19"/>
        <v>4.2124700574</v>
      </c>
      <c r="BY120" s="4">
        <f t="shared" si="15"/>
        <v>19317.591284042999</v>
      </c>
      <c r="BZ120" s="4">
        <f t="shared" si="16"/>
        <v>6971.2626333668677</v>
      </c>
      <c r="CA120" s="4">
        <f t="shared" si="17"/>
        <v>12.173942800403999</v>
      </c>
      <c r="CB120" s="4">
        <f t="shared" si="18"/>
        <v>1829.0231318059571</v>
      </c>
    </row>
    <row r="121" spans="1:80" x14ac:dyDescent="0.25">
      <c r="A121" s="2">
        <v>42067</v>
      </c>
      <c r="B121" s="3">
        <v>2.7788194444444445E-2</v>
      </c>
      <c r="C121" s="4">
        <v>8.3989999999999991</v>
      </c>
      <c r="D121" s="4">
        <v>5.7557</v>
      </c>
      <c r="E121" s="4">
        <v>57557.443729999999</v>
      </c>
      <c r="F121" s="4">
        <v>83.4</v>
      </c>
      <c r="G121" s="4">
        <v>6.3</v>
      </c>
      <c r="H121" s="4">
        <v>21338.3</v>
      </c>
      <c r="J121" s="4">
        <v>3.9</v>
      </c>
      <c r="K121" s="4">
        <v>0.85199999999999998</v>
      </c>
      <c r="L121" s="4">
        <v>7.1558000000000002</v>
      </c>
      <c r="M121" s="4">
        <v>4.9039999999999999</v>
      </c>
      <c r="N121" s="4">
        <v>71.081900000000005</v>
      </c>
      <c r="O121" s="4">
        <v>5.3677000000000001</v>
      </c>
      <c r="P121" s="4">
        <v>76.400000000000006</v>
      </c>
      <c r="Q121" s="4">
        <v>53.564</v>
      </c>
      <c r="R121" s="4">
        <v>4.0449000000000002</v>
      </c>
      <c r="S121" s="4">
        <v>57.6</v>
      </c>
      <c r="T121" s="4">
        <v>21338.293399999999</v>
      </c>
      <c r="W121" s="4">
        <v>0</v>
      </c>
      <c r="X121" s="4">
        <v>3.3229000000000002</v>
      </c>
      <c r="Y121" s="4">
        <v>12.5</v>
      </c>
      <c r="Z121" s="4">
        <v>855</v>
      </c>
      <c r="AA121" s="4">
        <v>877</v>
      </c>
      <c r="AB121" s="4">
        <v>877</v>
      </c>
      <c r="AC121" s="4">
        <v>64</v>
      </c>
      <c r="AD121" s="4">
        <v>5.42</v>
      </c>
      <c r="AE121" s="4">
        <v>0.12</v>
      </c>
      <c r="AF121" s="4">
        <v>980</v>
      </c>
      <c r="AG121" s="4">
        <v>-15</v>
      </c>
      <c r="AH121" s="4">
        <v>16</v>
      </c>
      <c r="AI121" s="4">
        <v>11</v>
      </c>
      <c r="AJ121" s="4">
        <v>191</v>
      </c>
      <c r="AK121" s="4">
        <v>141</v>
      </c>
      <c r="AL121" s="4">
        <v>3.6</v>
      </c>
      <c r="AM121" s="4">
        <v>195</v>
      </c>
      <c r="AN121" s="4" t="s">
        <v>155</v>
      </c>
      <c r="AO121" s="4">
        <v>1</v>
      </c>
      <c r="AP121" s="5">
        <v>0.82032407407407415</v>
      </c>
      <c r="AQ121" s="4">
        <v>47.162891999999999</v>
      </c>
      <c r="AR121" s="4">
        <v>-88.492020999999994</v>
      </c>
      <c r="AS121" s="4">
        <v>318</v>
      </c>
      <c r="AT121" s="4">
        <v>35.4</v>
      </c>
      <c r="AU121" s="4">
        <v>12</v>
      </c>
      <c r="AV121" s="4">
        <v>4</v>
      </c>
      <c r="AW121" s="4" t="s">
        <v>202</v>
      </c>
      <c r="AX121" s="4">
        <v>1.9934000000000001</v>
      </c>
      <c r="AY121" s="4">
        <v>1</v>
      </c>
      <c r="AZ121" s="4">
        <v>2.2934000000000001</v>
      </c>
      <c r="BA121" s="4">
        <v>14.023</v>
      </c>
      <c r="BB121" s="4">
        <v>12.01</v>
      </c>
      <c r="BC121" s="4">
        <v>0.86</v>
      </c>
      <c r="BD121" s="4">
        <v>17.367999999999999</v>
      </c>
      <c r="BE121" s="4">
        <v>1528.4780000000001</v>
      </c>
      <c r="BF121" s="4">
        <v>666.702</v>
      </c>
      <c r="BG121" s="4">
        <v>1.59</v>
      </c>
      <c r="BH121" s="4">
        <v>0.12</v>
      </c>
      <c r="BI121" s="4">
        <v>1.71</v>
      </c>
      <c r="BJ121" s="4">
        <v>1.198</v>
      </c>
      <c r="BK121" s="4">
        <v>0.09</v>
      </c>
      <c r="BL121" s="4">
        <v>1.2889999999999999</v>
      </c>
      <c r="BM121" s="4">
        <v>150.72389999999999</v>
      </c>
      <c r="BQ121" s="4">
        <v>516.07899999999995</v>
      </c>
      <c r="BR121" s="4">
        <v>0.64335699999999996</v>
      </c>
      <c r="BS121" s="4">
        <v>-5</v>
      </c>
      <c r="BT121" s="4">
        <v>-3.5897999999999999E-2</v>
      </c>
      <c r="BU121" s="4">
        <v>15.722028</v>
      </c>
      <c r="BV121" s="4">
        <v>-0.72514199999999995</v>
      </c>
      <c r="BW121" s="4">
        <f t="shared" si="19"/>
        <v>4.1537597976000002</v>
      </c>
      <c r="BY121" s="4">
        <f t="shared" si="15"/>
        <v>17710.680374164007</v>
      </c>
      <c r="BZ121" s="4">
        <f t="shared" si="16"/>
        <v>7725.1658360904721</v>
      </c>
      <c r="CA121" s="4">
        <f t="shared" si="17"/>
        <v>13.881387293927999</v>
      </c>
      <c r="CB121" s="4">
        <f t="shared" si="18"/>
        <v>1803.330571188661</v>
      </c>
    </row>
    <row r="122" spans="1:80" x14ac:dyDescent="0.25">
      <c r="A122" s="2">
        <v>42067</v>
      </c>
      <c r="B122" s="3">
        <v>2.7799768518518519E-2</v>
      </c>
      <c r="C122" s="4">
        <v>7.2480000000000002</v>
      </c>
      <c r="D122" s="4">
        <v>6.9927000000000001</v>
      </c>
      <c r="E122" s="4">
        <v>69927.030859999999</v>
      </c>
      <c r="F122" s="4">
        <v>89.6</v>
      </c>
      <c r="G122" s="4">
        <v>6.4</v>
      </c>
      <c r="H122" s="4">
        <v>22132.3</v>
      </c>
      <c r="J122" s="4">
        <v>3.8</v>
      </c>
      <c r="K122" s="4">
        <v>0.84799999999999998</v>
      </c>
      <c r="L122" s="4">
        <v>6.1459999999999999</v>
      </c>
      <c r="M122" s="4">
        <v>5.9295</v>
      </c>
      <c r="N122" s="4">
        <v>76.014700000000005</v>
      </c>
      <c r="O122" s="4">
        <v>5.4191000000000003</v>
      </c>
      <c r="P122" s="4">
        <v>81.400000000000006</v>
      </c>
      <c r="Q122" s="4">
        <v>57.281100000000002</v>
      </c>
      <c r="R122" s="4">
        <v>4.0835999999999997</v>
      </c>
      <c r="S122" s="4">
        <v>61.4</v>
      </c>
      <c r="T122" s="4">
        <v>22132.347300000001</v>
      </c>
      <c r="W122" s="4">
        <v>0</v>
      </c>
      <c r="X122" s="4">
        <v>3.2222</v>
      </c>
      <c r="Y122" s="4">
        <v>12.5</v>
      </c>
      <c r="Z122" s="4">
        <v>857</v>
      </c>
      <c r="AA122" s="4">
        <v>879</v>
      </c>
      <c r="AB122" s="4">
        <v>881</v>
      </c>
      <c r="AC122" s="4">
        <v>64</v>
      </c>
      <c r="AD122" s="4">
        <v>5.42</v>
      </c>
      <c r="AE122" s="4">
        <v>0.12</v>
      </c>
      <c r="AF122" s="4">
        <v>980</v>
      </c>
      <c r="AG122" s="4">
        <v>-15</v>
      </c>
      <c r="AH122" s="4">
        <v>16</v>
      </c>
      <c r="AI122" s="4">
        <v>11</v>
      </c>
      <c r="AJ122" s="4">
        <v>191</v>
      </c>
      <c r="AK122" s="4">
        <v>141</v>
      </c>
      <c r="AL122" s="4">
        <v>3.6</v>
      </c>
      <c r="AM122" s="4">
        <v>195</v>
      </c>
      <c r="AN122" s="4" t="s">
        <v>155</v>
      </c>
      <c r="AO122" s="4">
        <v>1</v>
      </c>
      <c r="AP122" s="5">
        <v>0.82033564814814808</v>
      </c>
      <c r="AQ122" s="4">
        <v>47.162739000000002</v>
      </c>
      <c r="AR122" s="4">
        <v>-88.491996</v>
      </c>
      <c r="AS122" s="4">
        <v>318.2</v>
      </c>
      <c r="AT122" s="4">
        <v>37.1</v>
      </c>
      <c r="AU122" s="4">
        <v>12</v>
      </c>
      <c r="AV122" s="4">
        <v>4</v>
      </c>
      <c r="AW122" s="4" t="s">
        <v>202</v>
      </c>
      <c r="AX122" s="4">
        <v>1.9533</v>
      </c>
      <c r="AY122" s="4">
        <v>1</v>
      </c>
      <c r="AZ122" s="4">
        <v>2.2000000000000002</v>
      </c>
      <c r="BA122" s="4">
        <v>14.023</v>
      </c>
      <c r="BB122" s="4">
        <v>11.68</v>
      </c>
      <c r="BC122" s="4">
        <v>0.83</v>
      </c>
      <c r="BD122" s="4">
        <v>17.93</v>
      </c>
      <c r="BE122" s="4">
        <v>1304.0050000000001</v>
      </c>
      <c r="BF122" s="4">
        <v>800.72699999999998</v>
      </c>
      <c r="BG122" s="4">
        <v>1.6890000000000001</v>
      </c>
      <c r="BH122" s="4">
        <v>0.12</v>
      </c>
      <c r="BI122" s="4">
        <v>1.8089999999999999</v>
      </c>
      <c r="BJ122" s="4">
        <v>1.2729999999999999</v>
      </c>
      <c r="BK122" s="4">
        <v>9.0999999999999998E-2</v>
      </c>
      <c r="BL122" s="4">
        <v>1.363</v>
      </c>
      <c r="BM122" s="4">
        <v>155.2868</v>
      </c>
      <c r="BQ122" s="4">
        <v>497.101</v>
      </c>
      <c r="BR122" s="4">
        <v>0.67169999999999996</v>
      </c>
      <c r="BS122" s="4">
        <v>-5</v>
      </c>
      <c r="BT122" s="4">
        <v>-3.5042999999999998E-2</v>
      </c>
      <c r="BU122" s="4">
        <v>16.414659</v>
      </c>
      <c r="BV122" s="4">
        <v>-0.70787599999999995</v>
      </c>
      <c r="BW122" s="4">
        <f t="shared" si="19"/>
        <v>4.3367529078000002</v>
      </c>
      <c r="BY122" s="4">
        <f t="shared" si="15"/>
        <v>15775.335690650416</v>
      </c>
      <c r="BZ122" s="4">
        <f t="shared" si="16"/>
        <v>9686.8779042775404</v>
      </c>
      <c r="CA122" s="4">
        <f t="shared" si="17"/>
        <v>15.400249488459</v>
      </c>
      <c r="CB122" s="4">
        <f t="shared" si="18"/>
        <v>1939.7736804621131</v>
      </c>
    </row>
    <row r="123" spans="1:80" x14ac:dyDescent="0.25">
      <c r="A123" s="2">
        <v>42067</v>
      </c>
      <c r="B123" s="3">
        <v>2.7811342592592592E-2</v>
      </c>
      <c r="C123" s="4">
        <v>6.806</v>
      </c>
      <c r="D123" s="4">
        <v>8.1768000000000001</v>
      </c>
      <c r="E123" s="4">
        <v>81768.126629999999</v>
      </c>
      <c r="F123" s="4">
        <v>96</v>
      </c>
      <c r="G123" s="4">
        <v>11</v>
      </c>
      <c r="H123" s="4">
        <v>23041.3</v>
      </c>
      <c r="J123" s="4">
        <v>3.81</v>
      </c>
      <c r="K123" s="4">
        <v>0.83840000000000003</v>
      </c>
      <c r="L123" s="4">
        <v>5.7066999999999997</v>
      </c>
      <c r="M123" s="4">
        <v>6.8556999999999997</v>
      </c>
      <c r="N123" s="4">
        <v>80.473399999999998</v>
      </c>
      <c r="O123" s="4">
        <v>9.2447999999999997</v>
      </c>
      <c r="P123" s="4">
        <v>89.7</v>
      </c>
      <c r="Q123" s="4">
        <v>60.640999999999998</v>
      </c>
      <c r="R123" s="4">
        <v>6.9664999999999999</v>
      </c>
      <c r="S123" s="4">
        <v>67.599999999999994</v>
      </c>
      <c r="T123" s="4">
        <v>23041.346600000001</v>
      </c>
      <c r="W123" s="4">
        <v>0</v>
      </c>
      <c r="X123" s="4">
        <v>3.1936</v>
      </c>
      <c r="Y123" s="4">
        <v>12.5</v>
      </c>
      <c r="Z123" s="4">
        <v>863</v>
      </c>
      <c r="AA123" s="4">
        <v>887</v>
      </c>
      <c r="AB123" s="4">
        <v>888</v>
      </c>
      <c r="AC123" s="4">
        <v>64</v>
      </c>
      <c r="AD123" s="4">
        <v>5.42</v>
      </c>
      <c r="AE123" s="4">
        <v>0.12</v>
      </c>
      <c r="AF123" s="4">
        <v>980</v>
      </c>
      <c r="AG123" s="4">
        <v>-15</v>
      </c>
      <c r="AH123" s="4">
        <v>16</v>
      </c>
      <c r="AI123" s="4">
        <v>11</v>
      </c>
      <c r="AJ123" s="4">
        <v>191</v>
      </c>
      <c r="AK123" s="4">
        <v>141</v>
      </c>
      <c r="AL123" s="4">
        <v>3.8</v>
      </c>
      <c r="AM123" s="4">
        <v>195</v>
      </c>
      <c r="AN123" s="4" t="s">
        <v>155</v>
      </c>
      <c r="AO123" s="4">
        <v>1</v>
      </c>
      <c r="AP123" s="5">
        <v>0.82034722222222223</v>
      </c>
      <c r="AQ123" s="4">
        <v>47.162581000000003</v>
      </c>
      <c r="AR123" s="4">
        <v>-88.491928000000001</v>
      </c>
      <c r="AS123" s="4">
        <v>318.39999999999998</v>
      </c>
      <c r="AT123" s="4">
        <v>39</v>
      </c>
      <c r="AU123" s="4">
        <v>12</v>
      </c>
      <c r="AV123" s="4">
        <v>4</v>
      </c>
      <c r="AW123" s="4" t="s">
        <v>202</v>
      </c>
      <c r="AX123" s="4">
        <v>2</v>
      </c>
      <c r="AY123" s="4">
        <v>1</v>
      </c>
      <c r="AZ123" s="4">
        <v>2.2000000000000002</v>
      </c>
      <c r="BA123" s="4">
        <v>14.023</v>
      </c>
      <c r="BB123" s="4">
        <v>10.95</v>
      </c>
      <c r="BC123" s="4">
        <v>0.78</v>
      </c>
      <c r="BD123" s="4">
        <v>19.27</v>
      </c>
      <c r="BE123" s="4">
        <v>1163.598</v>
      </c>
      <c r="BF123" s="4">
        <v>889.71600000000001</v>
      </c>
      <c r="BG123" s="4">
        <v>1.718</v>
      </c>
      <c r="BH123" s="4">
        <v>0.19700000000000001</v>
      </c>
      <c r="BI123" s="4">
        <v>1.9159999999999999</v>
      </c>
      <c r="BJ123" s="4">
        <v>1.2949999999999999</v>
      </c>
      <c r="BK123" s="4">
        <v>0.14899999999999999</v>
      </c>
      <c r="BL123" s="4">
        <v>1.444</v>
      </c>
      <c r="BM123" s="4">
        <v>155.36340000000001</v>
      </c>
      <c r="BQ123" s="4">
        <v>473.48099999999999</v>
      </c>
      <c r="BR123" s="4">
        <v>0.77519499999999997</v>
      </c>
      <c r="BS123" s="4">
        <v>-5</v>
      </c>
      <c r="BT123" s="4">
        <v>-3.6909999999999998E-2</v>
      </c>
      <c r="BU123" s="4">
        <v>18.943818</v>
      </c>
      <c r="BV123" s="4">
        <v>-0.74558599999999997</v>
      </c>
      <c r="BW123" s="4">
        <f t="shared" si="19"/>
        <v>5.0049567155999997</v>
      </c>
      <c r="BY123" s="4">
        <f t="shared" si="15"/>
        <v>16245.682699289868</v>
      </c>
      <c r="BZ123" s="4">
        <f t="shared" si="16"/>
        <v>12421.853448082056</v>
      </c>
      <c r="CA123" s="4">
        <f t="shared" si="17"/>
        <v>18.08026405647</v>
      </c>
      <c r="CB123" s="4">
        <f t="shared" si="18"/>
        <v>2239.7569158039732</v>
      </c>
    </row>
    <row r="124" spans="1:80" x14ac:dyDescent="0.25">
      <c r="A124" s="2">
        <v>42067</v>
      </c>
      <c r="B124" s="3">
        <v>2.7822916666666666E-2</v>
      </c>
      <c r="C124" s="4">
        <v>6.8170000000000002</v>
      </c>
      <c r="D124" s="4">
        <v>8.1715999999999998</v>
      </c>
      <c r="E124" s="4">
        <v>81716.088470000002</v>
      </c>
      <c r="F124" s="4">
        <v>96.4</v>
      </c>
      <c r="G124" s="4">
        <v>11.4</v>
      </c>
      <c r="H124" s="4">
        <v>23121.4</v>
      </c>
      <c r="J124" s="4">
        <v>3.9</v>
      </c>
      <c r="K124" s="4">
        <v>0.83830000000000005</v>
      </c>
      <c r="L124" s="4">
        <v>5.7140000000000004</v>
      </c>
      <c r="M124" s="4">
        <v>6.8498999999999999</v>
      </c>
      <c r="N124" s="4">
        <v>80.826899999999995</v>
      </c>
      <c r="O124" s="4">
        <v>9.5561000000000007</v>
      </c>
      <c r="P124" s="4">
        <v>90.4</v>
      </c>
      <c r="Q124" s="4">
        <v>60.907299999999999</v>
      </c>
      <c r="R124" s="4">
        <v>7.2009999999999996</v>
      </c>
      <c r="S124" s="4">
        <v>68.099999999999994</v>
      </c>
      <c r="T124" s="4">
        <v>23121.413</v>
      </c>
      <c r="W124" s="4">
        <v>0</v>
      </c>
      <c r="X124" s="4">
        <v>3.2692000000000001</v>
      </c>
      <c r="Y124" s="4">
        <v>12.5</v>
      </c>
      <c r="Z124" s="4">
        <v>868</v>
      </c>
      <c r="AA124" s="4">
        <v>893</v>
      </c>
      <c r="AB124" s="4">
        <v>893</v>
      </c>
      <c r="AC124" s="4">
        <v>64</v>
      </c>
      <c r="AD124" s="4">
        <v>5.42</v>
      </c>
      <c r="AE124" s="4">
        <v>0.12</v>
      </c>
      <c r="AF124" s="4">
        <v>980</v>
      </c>
      <c r="AG124" s="4">
        <v>-15</v>
      </c>
      <c r="AH124" s="4">
        <v>16</v>
      </c>
      <c r="AI124" s="4">
        <v>11</v>
      </c>
      <c r="AJ124" s="4">
        <v>191</v>
      </c>
      <c r="AK124" s="4">
        <v>141</v>
      </c>
      <c r="AL124" s="4">
        <v>3.5</v>
      </c>
      <c r="AM124" s="4">
        <v>195</v>
      </c>
      <c r="AN124" s="4" t="s">
        <v>155</v>
      </c>
      <c r="AO124" s="4">
        <v>1</v>
      </c>
      <c r="AP124" s="5">
        <v>0.82035879629629627</v>
      </c>
      <c r="AQ124" s="4">
        <v>47.162422999999997</v>
      </c>
      <c r="AR124" s="4">
        <v>-88.491853000000006</v>
      </c>
      <c r="AS124" s="4">
        <v>318.39999999999998</v>
      </c>
      <c r="AT124" s="4">
        <v>41</v>
      </c>
      <c r="AU124" s="4">
        <v>12</v>
      </c>
      <c r="AV124" s="4">
        <v>4</v>
      </c>
      <c r="AW124" s="4" t="s">
        <v>202</v>
      </c>
      <c r="AX124" s="4">
        <v>2.0533000000000001</v>
      </c>
      <c r="AY124" s="4">
        <v>1</v>
      </c>
      <c r="AZ124" s="4">
        <v>2.2532999999999999</v>
      </c>
      <c r="BA124" s="4">
        <v>14.023</v>
      </c>
      <c r="BB124" s="4">
        <v>10.94</v>
      </c>
      <c r="BC124" s="4">
        <v>0.78</v>
      </c>
      <c r="BD124" s="4">
        <v>19.295999999999999</v>
      </c>
      <c r="BE124" s="4">
        <v>1164.345</v>
      </c>
      <c r="BF124" s="4">
        <v>888.39</v>
      </c>
      <c r="BG124" s="4">
        <v>1.7250000000000001</v>
      </c>
      <c r="BH124" s="4">
        <v>0.20399999999999999</v>
      </c>
      <c r="BI124" s="4">
        <v>1.929</v>
      </c>
      <c r="BJ124" s="4">
        <v>1.3</v>
      </c>
      <c r="BK124" s="4">
        <v>0.154</v>
      </c>
      <c r="BL124" s="4">
        <v>1.4530000000000001</v>
      </c>
      <c r="BM124" s="4">
        <v>155.804</v>
      </c>
      <c r="BQ124" s="4">
        <v>484.375</v>
      </c>
      <c r="BR124" s="4">
        <v>0.78</v>
      </c>
      <c r="BS124" s="4">
        <v>-5</v>
      </c>
      <c r="BT124" s="4">
        <v>-3.6999999999999998E-2</v>
      </c>
      <c r="BU124" s="4">
        <v>19.061250000000001</v>
      </c>
      <c r="BV124" s="4">
        <v>-0.74739999999999995</v>
      </c>
      <c r="BW124" s="4">
        <f t="shared" si="19"/>
        <v>5.03598225</v>
      </c>
      <c r="BY124" s="4">
        <f t="shared" si="15"/>
        <v>16356.88302373125</v>
      </c>
      <c r="BZ124" s="4">
        <f t="shared" si="16"/>
        <v>12480.228205087502</v>
      </c>
      <c r="CA124" s="4">
        <f t="shared" si="17"/>
        <v>18.262583625000001</v>
      </c>
      <c r="CB124" s="4">
        <f t="shared" si="18"/>
        <v>2260.0322551950003</v>
      </c>
    </row>
    <row r="125" spans="1:80" x14ac:dyDescent="0.25">
      <c r="A125" s="2">
        <v>42067</v>
      </c>
      <c r="B125" s="3">
        <v>2.783449074074074E-2</v>
      </c>
      <c r="C125" s="4">
        <v>7.4550000000000001</v>
      </c>
      <c r="D125" s="4">
        <v>7.2916999999999996</v>
      </c>
      <c r="E125" s="4">
        <v>72916.578290000005</v>
      </c>
      <c r="F125" s="4">
        <v>78.5</v>
      </c>
      <c r="G125" s="4">
        <v>11.3</v>
      </c>
      <c r="H125" s="4">
        <v>23027.9</v>
      </c>
      <c r="J125" s="4">
        <v>3.9</v>
      </c>
      <c r="K125" s="4">
        <v>0.84230000000000005</v>
      </c>
      <c r="L125" s="4">
        <v>6.2797999999999998</v>
      </c>
      <c r="M125" s="4">
        <v>6.1421000000000001</v>
      </c>
      <c r="N125" s="4">
        <v>66.1023</v>
      </c>
      <c r="O125" s="4">
        <v>9.5251000000000001</v>
      </c>
      <c r="P125" s="4">
        <v>75.599999999999994</v>
      </c>
      <c r="Q125" s="4">
        <v>49.811599999999999</v>
      </c>
      <c r="R125" s="4">
        <v>7.1776999999999997</v>
      </c>
      <c r="S125" s="4">
        <v>57</v>
      </c>
      <c r="T125" s="4">
        <v>23027.9319</v>
      </c>
      <c r="W125" s="4">
        <v>0</v>
      </c>
      <c r="X125" s="4">
        <v>3.2850999999999999</v>
      </c>
      <c r="Y125" s="4">
        <v>12.5</v>
      </c>
      <c r="Z125" s="4">
        <v>866</v>
      </c>
      <c r="AA125" s="4">
        <v>891</v>
      </c>
      <c r="AB125" s="4">
        <v>890</v>
      </c>
      <c r="AC125" s="4">
        <v>64</v>
      </c>
      <c r="AD125" s="4">
        <v>5.42</v>
      </c>
      <c r="AE125" s="4">
        <v>0.12</v>
      </c>
      <c r="AF125" s="4">
        <v>980</v>
      </c>
      <c r="AG125" s="4">
        <v>-15</v>
      </c>
      <c r="AH125" s="4">
        <v>16</v>
      </c>
      <c r="AI125" s="4">
        <v>11</v>
      </c>
      <c r="AJ125" s="4">
        <v>191</v>
      </c>
      <c r="AK125" s="4">
        <v>140</v>
      </c>
      <c r="AL125" s="4">
        <v>3.3</v>
      </c>
      <c r="AM125" s="4">
        <v>195</v>
      </c>
      <c r="AN125" s="4" t="s">
        <v>155</v>
      </c>
      <c r="AO125" s="4">
        <v>1</v>
      </c>
      <c r="AP125" s="5">
        <v>0.82037037037037042</v>
      </c>
      <c r="AQ125" s="4">
        <v>47.162260000000003</v>
      </c>
      <c r="AR125" s="4">
        <v>-88.491784999999993</v>
      </c>
      <c r="AS125" s="4">
        <v>318.39999999999998</v>
      </c>
      <c r="AT125" s="4">
        <v>42.7</v>
      </c>
      <c r="AU125" s="4">
        <v>12</v>
      </c>
      <c r="AV125" s="4">
        <v>4</v>
      </c>
      <c r="AW125" s="4" t="s">
        <v>202</v>
      </c>
      <c r="AX125" s="4">
        <v>2.1533000000000002</v>
      </c>
      <c r="AY125" s="4">
        <v>1</v>
      </c>
      <c r="AZ125" s="4">
        <v>2.4066000000000001</v>
      </c>
      <c r="BA125" s="4">
        <v>14.023</v>
      </c>
      <c r="BB125" s="4">
        <v>11.24</v>
      </c>
      <c r="BC125" s="4">
        <v>0.8</v>
      </c>
      <c r="BD125" s="4">
        <v>18.716999999999999</v>
      </c>
      <c r="BE125" s="4">
        <v>1292.847</v>
      </c>
      <c r="BF125" s="4">
        <v>804.80499999999995</v>
      </c>
      <c r="BG125" s="4">
        <v>1.425</v>
      </c>
      <c r="BH125" s="4">
        <v>0.20499999999999999</v>
      </c>
      <c r="BI125" s="4">
        <v>1.63</v>
      </c>
      <c r="BJ125" s="4">
        <v>1.0740000000000001</v>
      </c>
      <c r="BK125" s="4">
        <v>0.155</v>
      </c>
      <c r="BL125" s="4">
        <v>1.2290000000000001</v>
      </c>
      <c r="BM125" s="4">
        <v>156.77420000000001</v>
      </c>
      <c r="BQ125" s="4">
        <v>491.75700000000001</v>
      </c>
      <c r="BR125" s="4">
        <v>0.71233400000000002</v>
      </c>
      <c r="BS125" s="4">
        <v>-5</v>
      </c>
      <c r="BT125" s="4">
        <v>-3.6047000000000003E-2</v>
      </c>
      <c r="BU125" s="4">
        <v>17.407654000000001</v>
      </c>
      <c r="BV125" s="4">
        <v>-0.72814800000000002</v>
      </c>
      <c r="BW125" s="4">
        <f t="shared" si="19"/>
        <v>4.5991021867999997</v>
      </c>
      <c r="BY125" s="4">
        <f t="shared" si="15"/>
        <v>16586.504305941307</v>
      </c>
      <c r="BZ125" s="4">
        <f t="shared" si="16"/>
        <v>10325.19826239539</v>
      </c>
      <c r="CA125" s="4">
        <f t="shared" si="17"/>
        <v>13.778819631852</v>
      </c>
      <c r="CB125" s="4">
        <f t="shared" si="18"/>
        <v>2076.8230536220949</v>
      </c>
    </row>
    <row r="126" spans="1:80" x14ac:dyDescent="0.25">
      <c r="A126" s="2">
        <v>42067</v>
      </c>
      <c r="B126" s="3">
        <v>2.7846064814814817E-2</v>
      </c>
      <c r="C126" s="4">
        <v>8.1669999999999998</v>
      </c>
      <c r="D126" s="4">
        <v>6.1315</v>
      </c>
      <c r="E126" s="4">
        <v>61314.828739999997</v>
      </c>
      <c r="F126" s="4">
        <v>69</v>
      </c>
      <c r="G126" s="4">
        <v>5.6</v>
      </c>
      <c r="H126" s="4">
        <v>22475.7</v>
      </c>
      <c r="J126" s="4">
        <v>3.9</v>
      </c>
      <c r="K126" s="4">
        <v>0.8488</v>
      </c>
      <c r="L126" s="4">
        <v>6.9325000000000001</v>
      </c>
      <c r="M126" s="4">
        <v>5.2046999999999999</v>
      </c>
      <c r="N126" s="4">
        <v>58.594299999999997</v>
      </c>
      <c r="O126" s="4">
        <v>4.7347000000000001</v>
      </c>
      <c r="P126" s="4">
        <v>63.3</v>
      </c>
      <c r="Q126" s="4">
        <v>44.1539</v>
      </c>
      <c r="R126" s="4">
        <v>3.5678000000000001</v>
      </c>
      <c r="S126" s="4">
        <v>47.7</v>
      </c>
      <c r="T126" s="4">
        <v>22475.696100000001</v>
      </c>
      <c r="W126" s="4">
        <v>0</v>
      </c>
      <c r="X126" s="4">
        <v>3.3105000000000002</v>
      </c>
      <c r="Y126" s="4">
        <v>12.4</v>
      </c>
      <c r="Z126" s="4">
        <v>863</v>
      </c>
      <c r="AA126" s="4">
        <v>888</v>
      </c>
      <c r="AB126" s="4">
        <v>886</v>
      </c>
      <c r="AC126" s="4">
        <v>64</v>
      </c>
      <c r="AD126" s="4">
        <v>5.42</v>
      </c>
      <c r="AE126" s="4">
        <v>0.12</v>
      </c>
      <c r="AF126" s="4">
        <v>980</v>
      </c>
      <c r="AG126" s="4">
        <v>-15</v>
      </c>
      <c r="AH126" s="4">
        <v>15.047952</v>
      </c>
      <c r="AI126" s="4">
        <v>11</v>
      </c>
      <c r="AJ126" s="4">
        <v>191</v>
      </c>
      <c r="AK126" s="4">
        <v>140</v>
      </c>
      <c r="AL126" s="4">
        <v>3</v>
      </c>
      <c r="AM126" s="4">
        <v>195</v>
      </c>
      <c r="AN126" s="4" t="s">
        <v>155</v>
      </c>
      <c r="AO126" s="4">
        <v>1</v>
      </c>
      <c r="AP126" s="5">
        <v>0.82038194444444434</v>
      </c>
      <c r="AQ126" s="4">
        <v>47.161997999999997</v>
      </c>
      <c r="AR126" s="4">
        <v>-88.491656000000006</v>
      </c>
      <c r="AS126" s="4">
        <v>318.5</v>
      </c>
      <c r="AT126" s="4">
        <v>44.1</v>
      </c>
      <c r="AU126" s="4">
        <v>12</v>
      </c>
      <c r="AV126" s="4">
        <v>4</v>
      </c>
      <c r="AW126" s="4" t="s">
        <v>202</v>
      </c>
      <c r="AX126" s="4">
        <v>2.2532999999999999</v>
      </c>
      <c r="AY126" s="4">
        <v>1</v>
      </c>
      <c r="AZ126" s="4">
        <v>2.5</v>
      </c>
      <c r="BA126" s="4">
        <v>14.023</v>
      </c>
      <c r="BB126" s="4">
        <v>11.76</v>
      </c>
      <c r="BC126" s="4">
        <v>0.84</v>
      </c>
      <c r="BD126" s="4">
        <v>17.806999999999999</v>
      </c>
      <c r="BE126" s="4">
        <v>1461.047</v>
      </c>
      <c r="BF126" s="4">
        <v>698.149</v>
      </c>
      <c r="BG126" s="4">
        <v>1.2929999999999999</v>
      </c>
      <c r="BH126" s="4">
        <v>0.104</v>
      </c>
      <c r="BI126" s="4">
        <v>1.3979999999999999</v>
      </c>
      <c r="BJ126" s="4">
        <v>0.97499999999999998</v>
      </c>
      <c r="BK126" s="4">
        <v>7.9000000000000001E-2</v>
      </c>
      <c r="BL126" s="4">
        <v>1.0529999999999999</v>
      </c>
      <c r="BM126" s="4">
        <v>156.6429</v>
      </c>
      <c r="BQ126" s="4">
        <v>507.30500000000001</v>
      </c>
      <c r="BR126" s="4">
        <v>0.631884</v>
      </c>
      <c r="BS126" s="4">
        <v>-5</v>
      </c>
      <c r="BT126" s="4">
        <v>-3.8856000000000002E-2</v>
      </c>
      <c r="BU126" s="4">
        <v>15.441668</v>
      </c>
      <c r="BV126" s="4">
        <v>-0.78489399999999998</v>
      </c>
      <c r="BW126" s="4">
        <f t="shared" si="19"/>
        <v>4.0796886855999999</v>
      </c>
      <c r="BY126" s="4">
        <f t="shared" si="15"/>
        <v>16627.458994613851</v>
      </c>
      <c r="BZ126" s="4">
        <f t="shared" si="16"/>
        <v>7945.2911984560833</v>
      </c>
      <c r="CA126" s="4">
        <f t="shared" si="17"/>
        <v>11.0959965831</v>
      </c>
      <c r="CB126" s="4">
        <f t="shared" si="18"/>
        <v>1840.7278464878291</v>
      </c>
    </row>
    <row r="127" spans="1:80" x14ac:dyDescent="0.25">
      <c r="A127" s="2">
        <v>42067</v>
      </c>
      <c r="B127" s="3">
        <v>2.7857638888888894E-2</v>
      </c>
      <c r="C127" s="4">
        <v>7.5330000000000004</v>
      </c>
      <c r="D127" s="4">
        <v>5.3673999999999999</v>
      </c>
      <c r="E127" s="4">
        <v>53674.126210000002</v>
      </c>
      <c r="F127" s="4">
        <v>63.5</v>
      </c>
      <c r="G127" s="4">
        <v>2.2000000000000002</v>
      </c>
      <c r="H127" s="4">
        <v>26173</v>
      </c>
      <c r="J127" s="4">
        <v>4</v>
      </c>
      <c r="K127" s="4">
        <v>0.85780000000000001</v>
      </c>
      <c r="L127" s="4">
        <v>6.4615</v>
      </c>
      <c r="M127" s="4">
        <v>4.6039000000000003</v>
      </c>
      <c r="N127" s="4">
        <v>54.437600000000003</v>
      </c>
      <c r="O127" s="4">
        <v>1.8717999999999999</v>
      </c>
      <c r="P127" s="4">
        <v>56.3</v>
      </c>
      <c r="Q127" s="4">
        <v>41.021599999999999</v>
      </c>
      <c r="R127" s="4">
        <v>1.4105000000000001</v>
      </c>
      <c r="S127" s="4">
        <v>42.4</v>
      </c>
      <c r="T127" s="4">
        <v>26173.027099999999</v>
      </c>
      <c r="W127" s="4">
        <v>0</v>
      </c>
      <c r="X127" s="4">
        <v>3.431</v>
      </c>
      <c r="Y127" s="4">
        <v>12.2</v>
      </c>
      <c r="Z127" s="4">
        <v>856</v>
      </c>
      <c r="AA127" s="4">
        <v>882</v>
      </c>
      <c r="AB127" s="4">
        <v>880</v>
      </c>
      <c r="AC127" s="4">
        <v>64</v>
      </c>
      <c r="AD127" s="4">
        <v>5.42</v>
      </c>
      <c r="AE127" s="4">
        <v>0.12</v>
      </c>
      <c r="AF127" s="4">
        <v>980</v>
      </c>
      <c r="AG127" s="4">
        <v>-15</v>
      </c>
      <c r="AH127" s="4">
        <v>15</v>
      </c>
      <c r="AI127" s="4">
        <v>11</v>
      </c>
      <c r="AJ127" s="4">
        <v>190</v>
      </c>
      <c r="AK127" s="4">
        <v>140</v>
      </c>
      <c r="AL127" s="4">
        <v>3.6</v>
      </c>
      <c r="AM127" s="4">
        <v>195</v>
      </c>
      <c r="AN127" s="4" t="s">
        <v>155</v>
      </c>
      <c r="AO127" s="4">
        <v>1</v>
      </c>
      <c r="AP127" s="5">
        <v>0.82040509259259264</v>
      </c>
      <c r="AQ127" s="4">
        <v>47.161836999999998</v>
      </c>
      <c r="AR127" s="4">
        <v>-88.491572000000005</v>
      </c>
      <c r="AS127" s="4">
        <v>318.5</v>
      </c>
      <c r="AT127" s="4">
        <v>44.9</v>
      </c>
      <c r="AU127" s="4">
        <v>12</v>
      </c>
      <c r="AV127" s="4">
        <v>4</v>
      </c>
      <c r="AW127" s="4" t="s">
        <v>202</v>
      </c>
      <c r="AX127" s="4">
        <v>2.0874380000000001</v>
      </c>
      <c r="AY127" s="4">
        <v>1</v>
      </c>
      <c r="AZ127" s="4">
        <v>2.3405779999999998</v>
      </c>
      <c r="BA127" s="4">
        <v>14.023</v>
      </c>
      <c r="BB127" s="4">
        <v>12.52</v>
      </c>
      <c r="BC127" s="4">
        <v>0.89</v>
      </c>
      <c r="BD127" s="4">
        <v>16.582999999999998</v>
      </c>
      <c r="BE127" s="4">
        <v>1431.8630000000001</v>
      </c>
      <c r="BF127" s="4">
        <v>649.34699999999998</v>
      </c>
      <c r="BG127" s="4">
        <v>1.2629999999999999</v>
      </c>
      <c r="BH127" s="4">
        <v>4.2999999999999997E-2</v>
      </c>
      <c r="BI127" s="4">
        <v>1.3069999999999999</v>
      </c>
      <c r="BJ127" s="4">
        <v>0.95199999999999996</v>
      </c>
      <c r="BK127" s="4">
        <v>3.3000000000000002E-2</v>
      </c>
      <c r="BL127" s="4">
        <v>0.98499999999999999</v>
      </c>
      <c r="BM127" s="4">
        <v>191.79830000000001</v>
      </c>
      <c r="BQ127" s="4">
        <v>552.83199999999999</v>
      </c>
      <c r="BR127" s="4">
        <v>0.40904000000000001</v>
      </c>
      <c r="BS127" s="4">
        <v>-5</v>
      </c>
      <c r="BT127" s="4">
        <v>-4.376E-2</v>
      </c>
      <c r="BU127" s="4">
        <v>9.9959150000000001</v>
      </c>
      <c r="BV127" s="4">
        <v>-0.88395199999999996</v>
      </c>
      <c r="BW127" s="4">
        <f t="shared" si="19"/>
        <v>2.6409207430000001</v>
      </c>
      <c r="BY127" s="4">
        <f t="shared" si="15"/>
        <v>10548.519478818365</v>
      </c>
      <c r="BZ127" s="4">
        <f t="shared" si="16"/>
        <v>4783.7324367011852</v>
      </c>
      <c r="CA127" s="4">
        <f t="shared" si="17"/>
        <v>7.0133738659600002</v>
      </c>
      <c r="CB127" s="4">
        <f t="shared" si="18"/>
        <v>1458.9888225017646</v>
      </c>
    </row>
    <row r="128" spans="1:80" x14ac:dyDescent="0.25">
      <c r="A128" s="2">
        <v>42067</v>
      </c>
      <c r="B128" s="3">
        <v>2.7869212962962964E-2</v>
      </c>
      <c r="C128" s="4">
        <v>6.2270000000000003</v>
      </c>
      <c r="D128" s="4">
        <v>5.1711</v>
      </c>
      <c r="E128" s="4">
        <v>51711.416740000001</v>
      </c>
      <c r="F128" s="4">
        <v>63.2</v>
      </c>
      <c r="G128" s="4">
        <v>2</v>
      </c>
      <c r="H128" s="4">
        <v>36892.6</v>
      </c>
      <c r="J128" s="4">
        <v>4</v>
      </c>
      <c r="K128" s="4">
        <v>0.85909999999999997</v>
      </c>
      <c r="L128" s="4">
        <v>5.3494999999999999</v>
      </c>
      <c r="M128" s="4">
        <v>4.4424999999999999</v>
      </c>
      <c r="N128" s="4">
        <v>54.295000000000002</v>
      </c>
      <c r="O128" s="4">
        <v>1.7181999999999999</v>
      </c>
      <c r="P128" s="4">
        <v>56</v>
      </c>
      <c r="Q128" s="4">
        <v>40.914900000000003</v>
      </c>
      <c r="R128" s="4">
        <v>1.2948</v>
      </c>
      <c r="S128" s="4">
        <v>42.2</v>
      </c>
      <c r="T128" s="4">
        <v>36892.606399999997</v>
      </c>
      <c r="W128" s="4">
        <v>0</v>
      </c>
      <c r="X128" s="4">
        <v>3.4363999999999999</v>
      </c>
      <c r="Y128" s="4">
        <v>12</v>
      </c>
      <c r="Z128" s="4">
        <v>850</v>
      </c>
      <c r="AA128" s="4">
        <v>872</v>
      </c>
      <c r="AB128" s="4">
        <v>871</v>
      </c>
      <c r="AC128" s="4">
        <v>64</v>
      </c>
      <c r="AD128" s="4">
        <v>5.42</v>
      </c>
      <c r="AE128" s="4">
        <v>0.12</v>
      </c>
      <c r="AF128" s="4">
        <v>979</v>
      </c>
      <c r="AG128" s="4">
        <v>-15</v>
      </c>
      <c r="AH128" s="4">
        <v>14.048951000000001</v>
      </c>
      <c r="AI128" s="4">
        <v>11</v>
      </c>
      <c r="AJ128" s="4">
        <v>190</v>
      </c>
      <c r="AK128" s="4">
        <v>140</v>
      </c>
      <c r="AL128" s="4">
        <v>3.2</v>
      </c>
      <c r="AM128" s="4">
        <v>195</v>
      </c>
      <c r="AN128" s="4" t="s">
        <v>155</v>
      </c>
      <c r="AO128" s="4">
        <v>1</v>
      </c>
      <c r="AP128" s="5">
        <v>0.82040509259259264</v>
      </c>
      <c r="AQ128" s="4">
        <v>47.161746000000001</v>
      </c>
      <c r="AR128" s="4">
        <v>-88.491515000000007</v>
      </c>
      <c r="AS128" s="4">
        <v>318.5</v>
      </c>
      <c r="AT128" s="4">
        <v>45.4</v>
      </c>
      <c r="AU128" s="4">
        <v>12</v>
      </c>
      <c r="AV128" s="4">
        <v>4</v>
      </c>
      <c r="AW128" s="4" t="s">
        <v>202</v>
      </c>
      <c r="AX128" s="4">
        <v>1.9531590000000001</v>
      </c>
      <c r="AY128" s="4">
        <v>1</v>
      </c>
      <c r="AZ128" s="4">
        <v>2.2000000000000002</v>
      </c>
      <c r="BA128" s="4">
        <v>14.023</v>
      </c>
      <c r="BB128" s="4">
        <v>12.65</v>
      </c>
      <c r="BC128" s="4">
        <v>0.9</v>
      </c>
      <c r="BD128" s="4">
        <v>16.401</v>
      </c>
      <c r="BE128" s="4">
        <v>1203.21</v>
      </c>
      <c r="BF128" s="4">
        <v>635.97299999999996</v>
      </c>
      <c r="BG128" s="4">
        <v>1.2789999999999999</v>
      </c>
      <c r="BH128" s="4">
        <v>0.04</v>
      </c>
      <c r="BI128" s="4">
        <v>1.319</v>
      </c>
      <c r="BJ128" s="4">
        <v>0.96399999999999997</v>
      </c>
      <c r="BK128" s="4">
        <v>0.03</v>
      </c>
      <c r="BL128" s="4">
        <v>0.99399999999999999</v>
      </c>
      <c r="BM128" s="4">
        <v>274.40499999999997</v>
      </c>
      <c r="BQ128" s="4">
        <v>561.99699999999996</v>
      </c>
      <c r="BR128" s="4">
        <v>0.30099300000000001</v>
      </c>
      <c r="BS128" s="4">
        <v>-5</v>
      </c>
      <c r="BT128" s="4">
        <v>-4.6852999999999999E-2</v>
      </c>
      <c r="BU128" s="4">
        <v>7.3555169999999999</v>
      </c>
      <c r="BV128" s="4">
        <v>-0.946434</v>
      </c>
      <c r="BW128" s="4">
        <f t="shared" si="19"/>
        <v>1.9433275913999999</v>
      </c>
      <c r="BY128" s="4">
        <f t="shared" si="15"/>
        <v>6522.6206962530905</v>
      </c>
      <c r="BZ128" s="4">
        <f t="shared" si="16"/>
        <v>3447.6198270112163</v>
      </c>
      <c r="CA128" s="4">
        <f t="shared" si="17"/>
        <v>5.2258594519559995</v>
      </c>
      <c r="CB128" s="4">
        <f t="shared" si="18"/>
        <v>1535.9952788549849</v>
      </c>
    </row>
    <row r="129" spans="1:80" x14ac:dyDescent="0.25">
      <c r="A129" s="2">
        <v>42067</v>
      </c>
      <c r="B129" s="3">
        <v>2.7880787037037034E-2</v>
      </c>
      <c r="C129" s="4">
        <v>6.3780000000000001</v>
      </c>
      <c r="D129" s="4">
        <v>5.1356999999999999</v>
      </c>
      <c r="E129" s="4">
        <v>51357.00748</v>
      </c>
      <c r="F129" s="4">
        <v>65.8</v>
      </c>
      <c r="G129" s="4">
        <v>1.9</v>
      </c>
      <c r="H129" s="4">
        <v>46107.9</v>
      </c>
      <c r="J129" s="4">
        <v>4</v>
      </c>
      <c r="K129" s="4">
        <v>0.84860000000000002</v>
      </c>
      <c r="L129" s="4">
        <v>5.4124999999999996</v>
      </c>
      <c r="M129" s="4">
        <v>4.3582000000000001</v>
      </c>
      <c r="N129" s="4">
        <v>55.879300000000001</v>
      </c>
      <c r="O129" s="4">
        <v>1.6196999999999999</v>
      </c>
      <c r="P129" s="4">
        <v>57.5</v>
      </c>
      <c r="Q129" s="4">
        <v>42.1081</v>
      </c>
      <c r="R129" s="4">
        <v>1.2205999999999999</v>
      </c>
      <c r="S129" s="4">
        <v>43.3</v>
      </c>
      <c r="T129" s="4">
        <v>46107.9</v>
      </c>
      <c r="W129" s="4">
        <v>0</v>
      </c>
      <c r="X129" s="4">
        <v>3.3944000000000001</v>
      </c>
      <c r="Y129" s="4">
        <v>12.3</v>
      </c>
      <c r="Z129" s="4">
        <v>847</v>
      </c>
      <c r="AA129" s="4">
        <v>867</v>
      </c>
      <c r="AB129" s="4">
        <v>869</v>
      </c>
      <c r="AC129" s="4">
        <v>64</v>
      </c>
      <c r="AD129" s="4">
        <v>5.42</v>
      </c>
      <c r="AE129" s="4">
        <v>0.12</v>
      </c>
      <c r="AF129" s="4">
        <v>980</v>
      </c>
      <c r="AG129" s="4">
        <v>-15</v>
      </c>
      <c r="AH129" s="4">
        <v>14.950049999999999</v>
      </c>
      <c r="AI129" s="4">
        <v>11</v>
      </c>
      <c r="AJ129" s="4">
        <v>190</v>
      </c>
      <c r="AK129" s="4">
        <v>140</v>
      </c>
      <c r="AL129" s="4">
        <v>3</v>
      </c>
      <c r="AM129" s="4">
        <v>195</v>
      </c>
      <c r="AN129" s="4" t="s">
        <v>155</v>
      </c>
      <c r="AO129" s="4">
        <v>1</v>
      </c>
      <c r="AP129" s="5">
        <v>0.82041666666666668</v>
      </c>
      <c r="AQ129" s="4">
        <v>47.161574000000002</v>
      </c>
      <c r="AR129" s="4">
        <v>-88.491399000000001</v>
      </c>
      <c r="AS129" s="4">
        <v>318.5</v>
      </c>
      <c r="AT129" s="4">
        <v>45.6</v>
      </c>
      <c r="AU129" s="4">
        <v>12</v>
      </c>
      <c r="AV129" s="4">
        <v>4</v>
      </c>
      <c r="AW129" s="4" t="s">
        <v>202</v>
      </c>
      <c r="AX129" s="4">
        <v>2</v>
      </c>
      <c r="AY129" s="4">
        <v>1</v>
      </c>
      <c r="AZ129" s="4">
        <v>2.2532999999999999</v>
      </c>
      <c r="BA129" s="4">
        <v>14.023</v>
      </c>
      <c r="BB129" s="4">
        <v>11.74</v>
      </c>
      <c r="BC129" s="4">
        <v>0.84</v>
      </c>
      <c r="BD129" s="4">
        <v>17.84</v>
      </c>
      <c r="BE129" s="4">
        <v>1140.9739999999999</v>
      </c>
      <c r="BF129" s="4">
        <v>584.74300000000005</v>
      </c>
      <c r="BG129" s="4">
        <v>1.234</v>
      </c>
      <c r="BH129" s="4">
        <v>3.5999999999999997E-2</v>
      </c>
      <c r="BI129" s="4">
        <v>1.2689999999999999</v>
      </c>
      <c r="BJ129" s="4">
        <v>0.93</v>
      </c>
      <c r="BK129" s="4">
        <v>2.7E-2</v>
      </c>
      <c r="BL129" s="4">
        <v>0.95699999999999996</v>
      </c>
      <c r="BM129" s="4">
        <v>321.42219999999998</v>
      </c>
      <c r="BQ129" s="4">
        <v>520.29200000000003</v>
      </c>
      <c r="BR129" s="4">
        <v>0.32830199999999998</v>
      </c>
      <c r="BS129" s="4">
        <v>-5</v>
      </c>
      <c r="BT129" s="4">
        <v>-4.3200000000000002E-2</v>
      </c>
      <c r="BU129" s="4">
        <v>8.0228730000000006</v>
      </c>
      <c r="BV129" s="4">
        <v>-0.87263599999999997</v>
      </c>
      <c r="BW129" s="4">
        <f t="shared" si="19"/>
        <v>2.1196430466000002</v>
      </c>
      <c r="BY129" s="4">
        <f t="shared" si="15"/>
        <v>6746.4165602485737</v>
      </c>
      <c r="BZ129" s="4">
        <f t="shared" si="16"/>
        <v>3457.5019752329436</v>
      </c>
      <c r="CA129" s="4">
        <f t="shared" si="17"/>
        <v>5.4989573829300005</v>
      </c>
      <c r="CB129" s="4">
        <f t="shared" si="18"/>
        <v>1962.4131418752368</v>
      </c>
    </row>
    <row r="130" spans="1:80" x14ac:dyDescent="0.25">
      <c r="A130" s="2">
        <v>42067</v>
      </c>
      <c r="B130" s="3">
        <v>2.7892361111111111E-2</v>
      </c>
      <c r="C130" s="4">
        <v>7.44</v>
      </c>
      <c r="D130" s="4">
        <v>5.1273999999999997</v>
      </c>
      <c r="E130" s="4">
        <v>51273.881959999999</v>
      </c>
      <c r="F130" s="4">
        <v>65.400000000000006</v>
      </c>
      <c r="G130" s="4">
        <v>1.8</v>
      </c>
      <c r="H130" s="4">
        <v>37799.300000000003</v>
      </c>
      <c r="J130" s="4">
        <v>4.18</v>
      </c>
      <c r="K130" s="4">
        <v>0.8488</v>
      </c>
      <c r="L130" s="4">
        <v>6.3148</v>
      </c>
      <c r="M130" s="4">
        <v>4.3521999999999998</v>
      </c>
      <c r="N130" s="4">
        <v>55.508699999999997</v>
      </c>
      <c r="O130" s="4">
        <v>1.5351999999999999</v>
      </c>
      <c r="P130" s="4">
        <v>57</v>
      </c>
      <c r="Q130" s="4">
        <v>41.828800000000001</v>
      </c>
      <c r="R130" s="4">
        <v>1.1569</v>
      </c>
      <c r="S130" s="4">
        <v>43</v>
      </c>
      <c r="T130" s="4">
        <v>37799.322500000002</v>
      </c>
      <c r="W130" s="4">
        <v>0</v>
      </c>
      <c r="X130" s="4">
        <v>3.5449000000000002</v>
      </c>
      <c r="Y130" s="4">
        <v>12.1</v>
      </c>
      <c r="Z130" s="4">
        <v>844</v>
      </c>
      <c r="AA130" s="4">
        <v>864</v>
      </c>
      <c r="AB130" s="4">
        <v>865</v>
      </c>
      <c r="AC130" s="4">
        <v>64</v>
      </c>
      <c r="AD130" s="4">
        <v>5.42</v>
      </c>
      <c r="AE130" s="4">
        <v>0.12</v>
      </c>
      <c r="AF130" s="4">
        <v>980</v>
      </c>
      <c r="AG130" s="4">
        <v>-15</v>
      </c>
      <c r="AH130" s="4">
        <v>15</v>
      </c>
      <c r="AI130" s="4">
        <v>11</v>
      </c>
      <c r="AJ130" s="4">
        <v>190</v>
      </c>
      <c r="AK130" s="4">
        <v>139.1</v>
      </c>
      <c r="AL130" s="4">
        <v>2.9</v>
      </c>
      <c r="AM130" s="4">
        <v>195</v>
      </c>
      <c r="AN130" s="4" t="s">
        <v>155</v>
      </c>
      <c r="AO130" s="4">
        <v>1</v>
      </c>
      <c r="AP130" s="5">
        <v>0.82042824074074072</v>
      </c>
      <c r="AQ130" s="4">
        <v>47.161349999999999</v>
      </c>
      <c r="AR130" s="4">
        <v>-88.491175999999996</v>
      </c>
      <c r="AS130" s="4">
        <v>148.69999999999999</v>
      </c>
      <c r="AT130" s="4">
        <v>43.8</v>
      </c>
      <c r="AU130" s="4">
        <v>12</v>
      </c>
      <c r="AV130" s="4">
        <v>4</v>
      </c>
      <c r="AW130" s="4" t="s">
        <v>202</v>
      </c>
      <c r="AX130" s="4">
        <v>2.0533000000000001</v>
      </c>
      <c r="AZ130" s="4">
        <v>2.2999999999999998</v>
      </c>
      <c r="BA130" s="4">
        <v>14.023</v>
      </c>
      <c r="BB130" s="4">
        <v>11.76</v>
      </c>
      <c r="BC130" s="4">
        <v>0.84</v>
      </c>
      <c r="BD130" s="4">
        <v>17.812000000000001</v>
      </c>
      <c r="BE130" s="4">
        <v>1325.143</v>
      </c>
      <c r="BF130" s="4">
        <v>581.28300000000002</v>
      </c>
      <c r="BG130" s="4">
        <v>1.22</v>
      </c>
      <c r="BH130" s="4">
        <v>3.4000000000000002E-2</v>
      </c>
      <c r="BI130" s="4">
        <v>1.254</v>
      </c>
      <c r="BJ130" s="4">
        <v>0.91900000000000004</v>
      </c>
      <c r="BK130" s="4">
        <v>2.5000000000000001E-2</v>
      </c>
      <c r="BL130" s="4">
        <v>0.94499999999999995</v>
      </c>
      <c r="BM130" s="4">
        <v>262.30489999999998</v>
      </c>
      <c r="BQ130" s="4">
        <v>540.88400000000001</v>
      </c>
      <c r="BR130" s="4">
        <v>0.39079999999999998</v>
      </c>
      <c r="BS130" s="4">
        <v>-5</v>
      </c>
      <c r="BT130" s="4">
        <v>-4.6800000000000001E-2</v>
      </c>
      <c r="BU130" s="4">
        <v>9.5501749999999994</v>
      </c>
      <c r="BV130" s="4">
        <v>-0.94535999999999998</v>
      </c>
      <c r="BW130" s="4">
        <f t="shared" si="19"/>
        <v>2.5231562349999996</v>
      </c>
      <c r="BY130" s="4">
        <f t="shared" si="15"/>
        <v>9326.9911443684232</v>
      </c>
      <c r="BZ130" s="4">
        <f t="shared" si="16"/>
        <v>4091.3481740249249</v>
      </c>
      <c r="CA130" s="4">
        <f t="shared" si="17"/>
        <v>6.468362178025</v>
      </c>
      <c r="CB130" s="4">
        <f t="shared" si="18"/>
        <v>1906.3489084500573</v>
      </c>
    </row>
    <row r="131" spans="1:80" x14ac:dyDescent="0.25">
      <c r="A131" s="2">
        <v>42067</v>
      </c>
      <c r="B131" s="3">
        <v>2.7903935185185181E-2</v>
      </c>
      <c r="C131" s="4">
        <v>8.4749999999999996</v>
      </c>
      <c r="D131" s="4">
        <v>4.9584000000000001</v>
      </c>
      <c r="E131" s="4">
        <v>49584.142010000003</v>
      </c>
      <c r="F131" s="4">
        <v>55.6</v>
      </c>
      <c r="G131" s="4">
        <v>1.8</v>
      </c>
      <c r="H131" s="4">
        <v>31381.200000000001</v>
      </c>
      <c r="J131" s="4">
        <v>5.15</v>
      </c>
      <c r="K131" s="4">
        <v>0.8488</v>
      </c>
      <c r="L131" s="4">
        <v>7.194</v>
      </c>
      <c r="M131" s="4">
        <v>4.2088000000000001</v>
      </c>
      <c r="N131" s="4">
        <v>47.204300000000003</v>
      </c>
      <c r="O131" s="4">
        <v>1.5279</v>
      </c>
      <c r="P131" s="4">
        <v>48.7</v>
      </c>
      <c r="Q131" s="4">
        <v>35.570900000000002</v>
      </c>
      <c r="R131" s="4">
        <v>1.1513</v>
      </c>
      <c r="S131" s="4">
        <v>36.700000000000003</v>
      </c>
      <c r="T131" s="4">
        <v>31381.2451</v>
      </c>
      <c r="W131" s="4">
        <v>0</v>
      </c>
      <c r="X131" s="4">
        <v>4.3715999999999999</v>
      </c>
      <c r="Y131" s="4">
        <v>12</v>
      </c>
      <c r="Z131" s="4">
        <v>843</v>
      </c>
      <c r="AA131" s="4">
        <v>863</v>
      </c>
      <c r="AB131" s="4">
        <v>863</v>
      </c>
      <c r="AC131" s="4">
        <v>64</v>
      </c>
      <c r="AD131" s="4">
        <v>5.42</v>
      </c>
      <c r="AE131" s="4">
        <v>0.12</v>
      </c>
      <c r="AF131" s="4">
        <v>980</v>
      </c>
      <c r="AG131" s="4">
        <v>-15</v>
      </c>
      <c r="AH131" s="4">
        <v>15</v>
      </c>
      <c r="AI131" s="4">
        <v>11</v>
      </c>
      <c r="AJ131" s="4">
        <v>190</v>
      </c>
      <c r="AK131" s="4">
        <v>139</v>
      </c>
      <c r="AL131" s="4">
        <v>2.8</v>
      </c>
      <c r="AM131" s="4">
        <v>195</v>
      </c>
      <c r="AN131" s="4" t="s">
        <v>155</v>
      </c>
      <c r="AO131" s="4">
        <v>1</v>
      </c>
      <c r="AP131" s="5">
        <v>0.82045138888888891</v>
      </c>
      <c r="AQ131" s="4">
        <v>47.161223</v>
      </c>
      <c r="AR131" s="4">
        <v>-88.491029999999995</v>
      </c>
      <c r="AS131" s="4">
        <v>0</v>
      </c>
      <c r="AT131" s="4">
        <v>39.700000000000003</v>
      </c>
      <c r="AU131" s="4">
        <v>12</v>
      </c>
      <c r="AV131" s="4">
        <v>4</v>
      </c>
      <c r="AW131" s="4" t="s">
        <v>202</v>
      </c>
      <c r="AX131" s="4">
        <v>2.1</v>
      </c>
      <c r="AZ131" s="4">
        <v>2.2999999999999998</v>
      </c>
      <c r="BA131" s="4">
        <v>14.023</v>
      </c>
      <c r="BB131" s="4">
        <v>11.76</v>
      </c>
      <c r="BC131" s="4">
        <v>0.84</v>
      </c>
      <c r="BD131" s="4">
        <v>17.809999999999999</v>
      </c>
      <c r="BE131" s="4">
        <v>1499.85</v>
      </c>
      <c r="BF131" s="4">
        <v>558.49400000000003</v>
      </c>
      <c r="BG131" s="4">
        <v>1.0309999999999999</v>
      </c>
      <c r="BH131" s="4">
        <v>3.3000000000000002E-2</v>
      </c>
      <c r="BI131" s="4">
        <v>1.0640000000000001</v>
      </c>
      <c r="BJ131" s="4">
        <v>0.77700000000000002</v>
      </c>
      <c r="BK131" s="4">
        <v>2.5000000000000001E-2</v>
      </c>
      <c r="BL131" s="4">
        <v>0.80200000000000005</v>
      </c>
      <c r="BM131" s="4">
        <v>216.35650000000001</v>
      </c>
      <c r="BQ131" s="4">
        <v>662.697</v>
      </c>
      <c r="BR131" s="4">
        <v>0.44240200000000002</v>
      </c>
      <c r="BS131" s="4">
        <v>-5</v>
      </c>
      <c r="BT131" s="4">
        <v>-4.9847000000000002E-2</v>
      </c>
      <c r="BU131" s="4">
        <v>10.81119</v>
      </c>
      <c r="BV131" s="4">
        <v>-1.006912</v>
      </c>
      <c r="BW131" s="4">
        <f t="shared" si="19"/>
        <v>2.8563163979999997</v>
      </c>
      <c r="BY131" s="4">
        <f t="shared" si="15"/>
        <v>11950.575367945499</v>
      </c>
      <c r="BZ131" s="4">
        <f t="shared" si="16"/>
        <v>4449.9947591728205</v>
      </c>
      <c r="CA131" s="4">
        <f t="shared" si="17"/>
        <v>6.1910171423099998</v>
      </c>
      <c r="CB131" s="4">
        <f t="shared" si="18"/>
        <v>1780.0332054478349</v>
      </c>
    </row>
    <row r="132" spans="1:80" x14ac:dyDescent="0.25">
      <c r="A132" s="2">
        <v>42067</v>
      </c>
      <c r="B132" s="3">
        <v>2.7915509259259258E-2</v>
      </c>
      <c r="C132" s="4">
        <v>9.0299999999999994</v>
      </c>
      <c r="D132" s="4">
        <v>4.6699000000000002</v>
      </c>
      <c r="E132" s="4">
        <v>46698.531170000002</v>
      </c>
      <c r="F132" s="4">
        <v>47.2</v>
      </c>
      <c r="G132" s="4">
        <v>1.8</v>
      </c>
      <c r="H132" s="4">
        <v>25917.8</v>
      </c>
      <c r="J132" s="4">
        <v>6.35</v>
      </c>
      <c r="K132" s="4">
        <v>0.85289999999999999</v>
      </c>
      <c r="L132" s="4">
        <v>7.7018000000000004</v>
      </c>
      <c r="M132" s="4">
        <v>3.9828000000000001</v>
      </c>
      <c r="N132" s="4">
        <v>40.216500000000003</v>
      </c>
      <c r="O132" s="4">
        <v>1.5351999999999999</v>
      </c>
      <c r="P132" s="4">
        <v>41.8</v>
      </c>
      <c r="Q132" s="4">
        <v>30.305900000000001</v>
      </c>
      <c r="R132" s="4">
        <v>1.1568000000000001</v>
      </c>
      <c r="S132" s="4">
        <v>31.5</v>
      </c>
      <c r="T132" s="4">
        <v>25917.796600000001</v>
      </c>
      <c r="W132" s="4">
        <v>0</v>
      </c>
      <c r="X132" s="4">
        <v>5.4132999999999996</v>
      </c>
      <c r="Y132" s="4">
        <v>12.1</v>
      </c>
      <c r="Z132" s="4">
        <v>843</v>
      </c>
      <c r="AA132" s="4">
        <v>863</v>
      </c>
      <c r="AB132" s="4">
        <v>863</v>
      </c>
      <c r="AC132" s="4">
        <v>64</v>
      </c>
      <c r="AD132" s="4">
        <v>5.42</v>
      </c>
      <c r="AE132" s="4">
        <v>0.12</v>
      </c>
      <c r="AF132" s="4">
        <v>979</v>
      </c>
      <c r="AG132" s="4">
        <v>-15</v>
      </c>
      <c r="AH132" s="4">
        <v>15</v>
      </c>
      <c r="AI132" s="4">
        <v>11</v>
      </c>
      <c r="AJ132" s="4">
        <v>190</v>
      </c>
      <c r="AK132" s="4">
        <v>139</v>
      </c>
      <c r="AL132" s="4">
        <v>3.2</v>
      </c>
      <c r="AM132" s="4">
        <v>195</v>
      </c>
      <c r="AN132" s="4" t="s">
        <v>155</v>
      </c>
      <c r="AO132" s="4">
        <v>1</v>
      </c>
      <c r="AP132" s="5">
        <v>0.82045138888888891</v>
      </c>
      <c r="AQ132" s="4">
        <v>47.161147999999997</v>
      </c>
      <c r="AR132" s="4">
        <v>-88.490966</v>
      </c>
      <c r="AS132" s="4">
        <v>0</v>
      </c>
      <c r="AT132" s="4">
        <v>36.299999999999997</v>
      </c>
      <c r="AU132" s="4">
        <v>12</v>
      </c>
      <c r="AV132" s="4">
        <v>4</v>
      </c>
      <c r="AW132" s="4" t="s">
        <v>202</v>
      </c>
      <c r="AX132" s="4">
        <v>1.9934000000000001</v>
      </c>
      <c r="AZ132" s="4">
        <v>2.2467000000000001</v>
      </c>
      <c r="BA132" s="4">
        <v>14.023</v>
      </c>
      <c r="BB132" s="4">
        <v>12.1</v>
      </c>
      <c r="BC132" s="4">
        <v>0.86</v>
      </c>
      <c r="BD132" s="4">
        <v>17.251999999999999</v>
      </c>
      <c r="BE132" s="4">
        <v>1635.568</v>
      </c>
      <c r="BF132" s="4">
        <v>538.32000000000005</v>
      </c>
      <c r="BG132" s="4">
        <v>0.89400000000000002</v>
      </c>
      <c r="BH132" s="4">
        <v>3.4000000000000002E-2</v>
      </c>
      <c r="BI132" s="4">
        <v>0.92900000000000005</v>
      </c>
      <c r="BJ132" s="4">
        <v>0.67400000000000004</v>
      </c>
      <c r="BK132" s="4">
        <v>2.5999999999999999E-2</v>
      </c>
      <c r="BL132" s="4">
        <v>0.7</v>
      </c>
      <c r="BM132" s="4">
        <v>182.01079999999999</v>
      </c>
      <c r="BQ132" s="4">
        <v>835.87</v>
      </c>
      <c r="BR132" s="4">
        <v>0.44117299999999998</v>
      </c>
      <c r="BS132" s="4">
        <v>-5</v>
      </c>
      <c r="BT132" s="4">
        <v>-4.9043000000000003E-2</v>
      </c>
      <c r="BU132" s="4">
        <v>10.781174999999999</v>
      </c>
      <c r="BV132" s="4">
        <v>-0.990676</v>
      </c>
      <c r="BW132" s="4">
        <f t="shared" si="19"/>
        <v>2.8483864349999997</v>
      </c>
      <c r="BY132" s="4">
        <f t="shared" si="15"/>
        <v>12995.775141478798</v>
      </c>
      <c r="BZ132" s="4">
        <f t="shared" si="16"/>
        <v>4277.3432068620004</v>
      </c>
      <c r="CA132" s="4">
        <f t="shared" si="17"/>
        <v>5.35541930715</v>
      </c>
      <c r="CB132" s="4">
        <f t="shared" si="18"/>
        <v>1493.3029081710897</v>
      </c>
    </row>
    <row r="133" spans="1:80" x14ac:dyDescent="0.25">
      <c r="A133" s="2">
        <v>42067</v>
      </c>
      <c r="B133" s="3">
        <v>2.7927083333333335E-2</v>
      </c>
      <c r="C133" s="4">
        <v>9.4130000000000003</v>
      </c>
      <c r="D133" s="4">
        <v>4.2896999999999998</v>
      </c>
      <c r="E133" s="4">
        <v>42897.14286</v>
      </c>
      <c r="F133" s="4">
        <v>47.4</v>
      </c>
      <c r="G133" s="4">
        <v>1.9</v>
      </c>
      <c r="H133" s="4">
        <v>23038.799999999999</v>
      </c>
      <c r="J133" s="4">
        <v>6.69</v>
      </c>
      <c r="K133" s="4">
        <v>0.85629999999999995</v>
      </c>
      <c r="L133" s="4">
        <v>8.0602</v>
      </c>
      <c r="M133" s="4">
        <v>3.6732999999999998</v>
      </c>
      <c r="N133" s="4">
        <v>40.572800000000001</v>
      </c>
      <c r="O133" s="4">
        <v>1.619</v>
      </c>
      <c r="P133" s="4">
        <v>42.2</v>
      </c>
      <c r="Q133" s="4">
        <v>30.574300000000001</v>
      </c>
      <c r="R133" s="4">
        <v>1.22</v>
      </c>
      <c r="S133" s="4">
        <v>31.8</v>
      </c>
      <c r="T133" s="4">
        <v>23038.795399999999</v>
      </c>
      <c r="W133" s="4">
        <v>0</v>
      </c>
      <c r="X133" s="4">
        <v>5.7285000000000004</v>
      </c>
      <c r="Y133" s="4">
        <v>12</v>
      </c>
      <c r="Z133" s="4">
        <v>844</v>
      </c>
      <c r="AA133" s="4">
        <v>863</v>
      </c>
      <c r="AB133" s="4">
        <v>857</v>
      </c>
      <c r="AC133" s="4">
        <v>64</v>
      </c>
      <c r="AD133" s="4">
        <v>5.42</v>
      </c>
      <c r="AE133" s="4">
        <v>0.12</v>
      </c>
      <c r="AF133" s="4">
        <v>979</v>
      </c>
      <c r="AG133" s="4">
        <v>-15</v>
      </c>
      <c r="AH133" s="4">
        <v>15</v>
      </c>
      <c r="AI133" s="4">
        <v>11</v>
      </c>
      <c r="AJ133" s="4">
        <v>190</v>
      </c>
      <c r="AK133" s="4">
        <v>138</v>
      </c>
      <c r="AL133" s="4">
        <v>2.9</v>
      </c>
      <c r="AM133" s="4">
        <v>195</v>
      </c>
      <c r="AN133" s="4" t="s">
        <v>155</v>
      </c>
      <c r="AO133" s="4">
        <v>1</v>
      </c>
      <c r="AP133" s="5">
        <v>0.82046296296296306</v>
      </c>
      <c r="AQ133" s="4">
        <v>47.161011000000002</v>
      </c>
      <c r="AR133" s="4">
        <v>-88.490858000000003</v>
      </c>
      <c r="AS133" s="4">
        <v>0</v>
      </c>
      <c r="AT133" s="4">
        <v>34.9</v>
      </c>
      <c r="AU133" s="4">
        <v>11</v>
      </c>
      <c r="AV133" s="4">
        <v>4</v>
      </c>
      <c r="AW133" s="4" t="s">
        <v>202</v>
      </c>
      <c r="AX133" s="4">
        <v>1.9</v>
      </c>
      <c r="AZ133" s="4">
        <v>2.2000000000000002</v>
      </c>
      <c r="BA133" s="4">
        <v>14.023</v>
      </c>
      <c r="BB133" s="4">
        <v>12.4</v>
      </c>
      <c r="BC133" s="4">
        <v>0.88</v>
      </c>
      <c r="BD133" s="4">
        <v>16.780999999999999</v>
      </c>
      <c r="BE133" s="4">
        <v>1740.91</v>
      </c>
      <c r="BF133" s="4">
        <v>504.96800000000002</v>
      </c>
      <c r="BG133" s="4">
        <v>0.91800000000000004</v>
      </c>
      <c r="BH133" s="4">
        <v>3.6999999999999998E-2</v>
      </c>
      <c r="BI133" s="4">
        <v>0.95399999999999996</v>
      </c>
      <c r="BJ133" s="4">
        <v>0.69199999999999995</v>
      </c>
      <c r="BK133" s="4">
        <v>2.8000000000000001E-2</v>
      </c>
      <c r="BL133" s="4">
        <v>0.71899999999999997</v>
      </c>
      <c r="BM133" s="4">
        <v>164.55529999999999</v>
      </c>
      <c r="BQ133" s="4">
        <v>899.63900000000001</v>
      </c>
      <c r="BR133" s="4">
        <v>0.385494</v>
      </c>
      <c r="BS133" s="4">
        <v>-5</v>
      </c>
      <c r="BT133" s="4">
        <v>-4.9957000000000001E-2</v>
      </c>
      <c r="BU133" s="4">
        <v>9.4205100000000002</v>
      </c>
      <c r="BV133" s="4">
        <v>-1.009131</v>
      </c>
      <c r="BW133" s="4">
        <f t="shared" si="19"/>
        <v>2.4888987419999999</v>
      </c>
      <c r="BY133" s="4">
        <f t="shared" si="15"/>
        <v>12086.991667241702</v>
      </c>
      <c r="BZ133" s="4">
        <f t="shared" si="16"/>
        <v>3505.9503410421603</v>
      </c>
      <c r="CA133" s="4">
        <f t="shared" si="17"/>
        <v>4.8044977820399994</v>
      </c>
      <c r="CB133" s="4">
        <f t="shared" si="18"/>
        <v>1179.6982802434829</v>
      </c>
    </row>
    <row r="134" spans="1:80" x14ac:dyDescent="0.25">
      <c r="A134" s="2">
        <v>42067</v>
      </c>
      <c r="B134" s="3">
        <v>2.7938657407407409E-2</v>
      </c>
      <c r="C134" s="4">
        <v>9.7680000000000007</v>
      </c>
      <c r="D134" s="4">
        <v>3.9077000000000002</v>
      </c>
      <c r="E134" s="4">
        <v>39076.649960000002</v>
      </c>
      <c r="F134" s="4">
        <v>47.5</v>
      </c>
      <c r="G134" s="4">
        <v>3</v>
      </c>
      <c r="H134" s="4">
        <v>21465.200000000001</v>
      </c>
      <c r="J134" s="4">
        <v>6.14</v>
      </c>
      <c r="K134" s="4">
        <v>0.85860000000000003</v>
      </c>
      <c r="L134" s="4">
        <v>8.3866999999999994</v>
      </c>
      <c r="M134" s="4">
        <v>3.3552</v>
      </c>
      <c r="N134" s="4">
        <v>40.784100000000002</v>
      </c>
      <c r="O134" s="4">
        <v>2.5758000000000001</v>
      </c>
      <c r="P134" s="4">
        <v>43.4</v>
      </c>
      <c r="Q134" s="4">
        <v>30.733599999999999</v>
      </c>
      <c r="R134" s="4">
        <v>1.9411</v>
      </c>
      <c r="S134" s="4">
        <v>32.700000000000003</v>
      </c>
      <c r="T134" s="4">
        <v>21465.2287</v>
      </c>
      <c r="W134" s="4">
        <v>0</v>
      </c>
      <c r="X134" s="4">
        <v>5.2678000000000003</v>
      </c>
      <c r="Y134" s="4">
        <v>12</v>
      </c>
      <c r="Z134" s="4">
        <v>847</v>
      </c>
      <c r="AA134" s="4">
        <v>866</v>
      </c>
      <c r="AB134" s="4">
        <v>846</v>
      </c>
      <c r="AC134" s="4">
        <v>64</v>
      </c>
      <c r="AD134" s="4">
        <v>5.42</v>
      </c>
      <c r="AE134" s="4">
        <v>0.12</v>
      </c>
      <c r="AF134" s="4">
        <v>979</v>
      </c>
      <c r="AG134" s="4">
        <v>-15</v>
      </c>
      <c r="AH134" s="4">
        <v>15.95509</v>
      </c>
      <c r="AI134" s="4">
        <v>11</v>
      </c>
      <c r="AJ134" s="4">
        <v>190</v>
      </c>
      <c r="AK134" s="4">
        <v>137</v>
      </c>
      <c r="AL134" s="4">
        <v>2.6</v>
      </c>
      <c r="AM134" s="4">
        <v>195</v>
      </c>
      <c r="AN134" s="4" t="s">
        <v>155</v>
      </c>
      <c r="AO134" s="4">
        <v>1</v>
      </c>
      <c r="AP134" s="5">
        <v>0.82047453703703699</v>
      </c>
      <c r="AQ134" s="4">
        <v>47.160876000000002</v>
      </c>
      <c r="AR134" s="4">
        <v>-88.490772000000007</v>
      </c>
      <c r="AS134" s="4">
        <v>0</v>
      </c>
      <c r="AT134" s="4">
        <v>34.5</v>
      </c>
      <c r="AU134" s="4">
        <v>11</v>
      </c>
      <c r="AV134" s="4">
        <v>4</v>
      </c>
      <c r="AW134" s="4" t="s">
        <v>202</v>
      </c>
      <c r="AX134" s="4">
        <v>1.9</v>
      </c>
      <c r="AZ134" s="4">
        <v>2.2000000000000002</v>
      </c>
      <c r="BA134" s="4">
        <v>14.023</v>
      </c>
      <c r="BB134" s="4">
        <v>12.62</v>
      </c>
      <c r="BC134" s="4">
        <v>0.9</v>
      </c>
      <c r="BD134" s="4">
        <v>16.466999999999999</v>
      </c>
      <c r="BE134" s="4">
        <v>1830.9280000000001</v>
      </c>
      <c r="BF134" s="4">
        <v>466.19900000000001</v>
      </c>
      <c r="BG134" s="4">
        <v>0.93200000000000005</v>
      </c>
      <c r="BH134" s="4">
        <v>5.8999999999999997E-2</v>
      </c>
      <c r="BI134" s="4">
        <v>0.99099999999999999</v>
      </c>
      <c r="BJ134" s="4">
        <v>0.70299999999999996</v>
      </c>
      <c r="BK134" s="4">
        <v>4.3999999999999997E-2</v>
      </c>
      <c r="BL134" s="4">
        <v>0.747</v>
      </c>
      <c r="BM134" s="4">
        <v>154.96539999999999</v>
      </c>
      <c r="BQ134" s="4">
        <v>836.19100000000003</v>
      </c>
      <c r="BR134" s="4">
        <v>0.352437</v>
      </c>
      <c r="BS134" s="4">
        <v>-5</v>
      </c>
      <c r="BT134" s="4">
        <v>-0.05</v>
      </c>
      <c r="BU134" s="4">
        <v>8.6126819999999995</v>
      </c>
      <c r="BV134" s="4">
        <v>-1.01</v>
      </c>
      <c r="BW134" s="4">
        <f t="shared" si="19"/>
        <v>2.2754705843999998</v>
      </c>
      <c r="BY134" s="4">
        <f t="shared" si="15"/>
        <v>11621.900863496352</v>
      </c>
      <c r="BZ134" s="4">
        <f t="shared" si="16"/>
        <v>2959.2198932241658</v>
      </c>
      <c r="CA134" s="4">
        <f t="shared" si="17"/>
        <v>4.4623252837019995</v>
      </c>
      <c r="CB134" s="4">
        <f t="shared" si="18"/>
        <v>1015.6821282253308</v>
      </c>
    </row>
    <row r="135" spans="1:80" x14ac:dyDescent="0.25">
      <c r="A135" s="2">
        <v>42067</v>
      </c>
      <c r="B135" s="3">
        <v>2.7950231481481482E-2</v>
      </c>
      <c r="C135" s="4">
        <v>9.8170000000000002</v>
      </c>
      <c r="D135" s="4">
        <v>3.6943999999999999</v>
      </c>
      <c r="E135" s="4">
        <v>36944.430379999998</v>
      </c>
      <c r="F135" s="4">
        <v>48</v>
      </c>
      <c r="G135" s="4">
        <v>3.1</v>
      </c>
      <c r="H135" s="4">
        <v>20558.5</v>
      </c>
      <c r="J135" s="4">
        <v>5.27</v>
      </c>
      <c r="K135" s="4">
        <v>0.86119999999999997</v>
      </c>
      <c r="L135" s="4">
        <v>8.4542000000000002</v>
      </c>
      <c r="M135" s="4">
        <v>3.1815000000000002</v>
      </c>
      <c r="N135" s="4">
        <v>41.315800000000003</v>
      </c>
      <c r="O135" s="4">
        <v>2.6627999999999998</v>
      </c>
      <c r="P135" s="4">
        <v>44</v>
      </c>
      <c r="Q135" s="4">
        <v>31.133700000000001</v>
      </c>
      <c r="R135" s="4">
        <v>2.0066000000000002</v>
      </c>
      <c r="S135" s="4">
        <v>33.1</v>
      </c>
      <c r="T135" s="4">
        <v>20558.538799999998</v>
      </c>
      <c r="W135" s="4">
        <v>0</v>
      </c>
      <c r="X135" s="4">
        <v>4.5404999999999998</v>
      </c>
      <c r="Y135" s="4">
        <v>12</v>
      </c>
      <c r="Z135" s="4">
        <v>847</v>
      </c>
      <c r="AA135" s="4">
        <v>866</v>
      </c>
      <c r="AB135" s="4">
        <v>842</v>
      </c>
      <c r="AC135" s="4">
        <v>64</v>
      </c>
      <c r="AD135" s="4">
        <v>5.42</v>
      </c>
      <c r="AE135" s="4">
        <v>0.12</v>
      </c>
      <c r="AF135" s="4">
        <v>980</v>
      </c>
      <c r="AG135" s="4">
        <v>-15</v>
      </c>
      <c r="AH135" s="4">
        <v>15.045</v>
      </c>
      <c r="AI135" s="4">
        <v>11</v>
      </c>
      <c r="AJ135" s="4">
        <v>189</v>
      </c>
      <c r="AK135" s="4">
        <v>138</v>
      </c>
      <c r="AL135" s="4">
        <v>2.8</v>
      </c>
      <c r="AM135" s="4">
        <v>195</v>
      </c>
      <c r="AN135" s="4" t="s">
        <v>155</v>
      </c>
      <c r="AO135" s="4">
        <v>1</v>
      </c>
      <c r="AP135" s="5">
        <v>0.82048611111111114</v>
      </c>
      <c r="AQ135" s="4">
        <v>47.160738000000002</v>
      </c>
      <c r="AR135" s="4">
        <v>-88.490718999999999</v>
      </c>
      <c r="AS135" s="4">
        <v>0</v>
      </c>
      <c r="AT135" s="4">
        <v>34.799999999999997</v>
      </c>
      <c r="AU135" s="4">
        <v>12</v>
      </c>
      <c r="AV135" s="4">
        <v>4</v>
      </c>
      <c r="AW135" s="4" t="s">
        <v>202</v>
      </c>
      <c r="AX135" s="4">
        <v>1.9</v>
      </c>
      <c r="AZ135" s="4">
        <v>2.2000000000000002</v>
      </c>
      <c r="BA135" s="4">
        <v>14.023</v>
      </c>
      <c r="BB135" s="4">
        <v>12.86</v>
      </c>
      <c r="BC135" s="4">
        <v>0.92</v>
      </c>
      <c r="BD135" s="4">
        <v>16.120999999999999</v>
      </c>
      <c r="BE135" s="4">
        <v>1872.2729999999999</v>
      </c>
      <c r="BF135" s="4">
        <v>448.447</v>
      </c>
      <c r="BG135" s="4">
        <v>0.95799999999999996</v>
      </c>
      <c r="BH135" s="4">
        <v>6.2E-2</v>
      </c>
      <c r="BI135" s="4">
        <v>1.02</v>
      </c>
      <c r="BJ135" s="4">
        <v>0.72199999999999998</v>
      </c>
      <c r="BK135" s="4">
        <v>4.7E-2</v>
      </c>
      <c r="BL135" s="4">
        <v>0.76900000000000002</v>
      </c>
      <c r="BM135" s="4">
        <v>150.55969999999999</v>
      </c>
      <c r="BQ135" s="4">
        <v>731.13199999999995</v>
      </c>
      <c r="BR135" s="4">
        <v>0.30897999999999998</v>
      </c>
      <c r="BS135" s="4">
        <v>-5</v>
      </c>
      <c r="BT135" s="4">
        <v>-4.8090000000000001E-2</v>
      </c>
      <c r="BU135" s="4">
        <v>7.5506979999999997</v>
      </c>
      <c r="BV135" s="4">
        <v>-0.971418</v>
      </c>
      <c r="BW135" s="4">
        <f t="shared" si="19"/>
        <v>1.9948944115999998</v>
      </c>
      <c r="BY135" s="4">
        <f t="shared" si="15"/>
        <v>10418.945413460297</v>
      </c>
      <c r="BZ135" s="4">
        <f t="shared" si="16"/>
        <v>2495.5467572464217</v>
      </c>
      <c r="CA135" s="4">
        <f t="shared" si="17"/>
        <v>4.0178321155719994</v>
      </c>
      <c r="CB135" s="4">
        <f t="shared" si="18"/>
        <v>865.12825833532656</v>
      </c>
    </row>
    <row r="136" spans="1:80" x14ac:dyDescent="0.25">
      <c r="A136" s="2">
        <v>42067</v>
      </c>
      <c r="B136" s="3">
        <v>2.7961805555555556E-2</v>
      </c>
      <c r="C136" s="4">
        <v>9.6869999999999994</v>
      </c>
      <c r="D136" s="4">
        <v>3.9011999999999998</v>
      </c>
      <c r="E136" s="4">
        <v>39011.940929999997</v>
      </c>
      <c r="F136" s="4">
        <v>54.2</v>
      </c>
      <c r="G136" s="4">
        <v>3.2</v>
      </c>
      <c r="H136" s="4">
        <v>19972.8</v>
      </c>
      <c r="J136" s="4">
        <v>4.57</v>
      </c>
      <c r="K136" s="4">
        <v>0.86080000000000001</v>
      </c>
      <c r="L136" s="4">
        <v>8.3385999999999996</v>
      </c>
      <c r="M136" s="4">
        <v>3.3580999999999999</v>
      </c>
      <c r="N136" s="4">
        <v>46.650599999999997</v>
      </c>
      <c r="O136" s="4">
        <v>2.7545000000000002</v>
      </c>
      <c r="P136" s="4">
        <v>49.4</v>
      </c>
      <c r="Q136" s="4">
        <v>35.153700000000001</v>
      </c>
      <c r="R136" s="4">
        <v>2.0756000000000001</v>
      </c>
      <c r="S136" s="4">
        <v>37.200000000000003</v>
      </c>
      <c r="T136" s="4">
        <v>19972.7781</v>
      </c>
      <c r="W136" s="4">
        <v>0</v>
      </c>
      <c r="X136" s="4">
        <v>3.9327000000000001</v>
      </c>
      <c r="Y136" s="4">
        <v>11.9</v>
      </c>
      <c r="Z136" s="4">
        <v>848</v>
      </c>
      <c r="AA136" s="4">
        <v>869</v>
      </c>
      <c r="AB136" s="4">
        <v>841</v>
      </c>
      <c r="AC136" s="4">
        <v>64</v>
      </c>
      <c r="AD136" s="4">
        <v>5.42</v>
      </c>
      <c r="AE136" s="4">
        <v>0.12</v>
      </c>
      <c r="AF136" s="4">
        <v>980</v>
      </c>
      <c r="AG136" s="4">
        <v>-15</v>
      </c>
      <c r="AH136" s="4">
        <v>15</v>
      </c>
      <c r="AI136" s="4">
        <v>11</v>
      </c>
      <c r="AJ136" s="4">
        <v>189</v>
      </c>
      <c r="AK136" s="4">
        <v>138</v>
      </c>
      <c r="AL136" s="4">
        <v>2.6</v>
      </c>
      <c r="AM136" s="4">
        <v>195</v>
      </c>
      <c r="AN136" s="4" t="s">
        <v>155</v>
      </c>
      <c r="AO136" s="4">
        <v>1</v>
      </c>
      <c r="AP136" s="5">
        <v>0.82049768518518518</v>
      </c>
      <c r="AQ136" s="4">
        <v>47.160592000000001</v>
      </c>
      <c r="AR136" s="4">
        <v>-88.490703999999994</v>
      </c>
      <c r="AS136" s="4">
        <v>0</v>
      </c>
      <c r="AT136" s="4">
        <v>35</v>
      </c>
      <c r="AU136" s="4">
        <v>12</v>
      </c>
      <c r="AV136" s="4">
        <v>4</v>
      </c>
      <c r="AW136" s="4" t="s">
        <v>202</v>
      </c>
      <c r="AX136" s="4">
        <v>1.9532529999999999</v>
      </c>
      <c r="AZ136" s="4">
        <v>2.2000000000000002</v>
      </c>
      <c r="BA136" s="4">
        <v>14.023</v>
      </c>
      <c r="BB136" s="4">
        <v>12.83</v>
      </c>
      <c r="BC136" s="4">
        <v>0.91</v>
      </c>
      <c r="BD136" s="4">
        <v>16.173999999999999</v>
      </c>
      <c r="BE136" s="4">
        <v>1846.3520000000001</v>
      </c>
      <c r="BF136" s="4">
        <v>473.24400000000003</v>
      </c>
      <c r="BG136" s="4">
        <v>1.0820000000000001</v>
      </c>
      <c r="BH136" s="4">
        <v>6.4000000000000001E-2</v>
      </c>
      <c r="BI136" s="4">
        <v>1.1459999999999999</v>
      </c>
      <c r="BJ136" s="4">
        <v>0.81499999999999995</v>
      </c>
      <c r="BK136" s="4">
        <v>4.8000000000000001E-2</v>
      </c>
      <c r="BL136" s="4">
        <v>0.86299999999999999</v>
      </c>
      <c r="BM136" s="4">
        <v>146.24440000000001</v>
      </c>
      <c r="BQ136" s="4">
        <v>633.16</v>
      </c>
      <c r="BR136" s="4">
        <v>0.366151</v>
      </c>
      <c r="BS136" s="4">
        <v>-5</v>
      </c>
      <c r="BT136" s="4">
        <v>-4.9908000000000001E-2</v>
      </c>
      <c r="BU136" s="4">
        <v>8.9478109999999997</v>
      </c>
      <c r="BV136" s="4">
        <v>-1.008143</v>
      </c>
      <c r="BW136" s="4">
        <f t="shared" si="19"/>
        <v>2.3640116661999997</v>
      </c>
      <c r="BY136" s="4">
        <f t="shared" si="15"/>
        <v>12175.836038042864</v>
      </c>
      <c r="BZ136" s="4">
        <f t="shared" si="16"/>
        <v>3120.824929367508</v>
      </c>
      <c r="CA136" s="4">
        <f t="shared" si="17"/>
        <v>5.3745474162049991</v>
      </c>
      <c r="CB136" s="4">
        <f t="shared" si="18"/>
        <v>995.81967801739245</v>
      </c>
    </row>
    <row r="137" spans="1:80" x14ac:dyDescent="0.25">
      <c r="A137" s="2">
        <v>42067</v>
      </c>
      <c r="B137" s="3">
        <v>2.7973379629629629E-2</v>
      </c>
      <c r="C137" s="4">
        <v>9.6300000000000008</v>
      </c>
      <c r="D137" s="4">
        <v>4.0303000000000004</v>
      </c>
      <c r="E137" s="4">
        <v>40302.727270000003</v>
      </c>
      <c r="F137" s="4">
        <v>57.8</v>
      </c>
      <c r="G137" s="4">
        <v>3.3</v>
      </c>
      <c r="H137" s="4">
        <v>19911.900000000001</v>
      </c>
      <c r="J137" s="4">
        <v>4.29</v>
      </c>
      <c r="K137" s="4">
        <v>0.86009999999999998</v>
      </c>
      <c r="L137" s="4">
        <v>8.2832000000000008</v>
      </c>
      <c r="M137" s="4">
        <v>3.4666000000000001</v>
      </c>
      <c r="N137" s="4">
        <v>49.681199999999997</v>
      </c>
      <c r="O137" s="4">
        <v>2.8384999999999998</v>
      </c>
      <c r="P137" s="4">
        <v>52.5</v>
      </c>
      <c r="Q137" s="4">
        <v>37.437399999999997</v>
      </c>
      <c r="R137" s="4">
        <v>2.1389</v>
      </c>
      <c r="S137" s="4">
        <v>39.6</v>
      </c>
      <c r="T137" s="4">
        <v>19911.855299999999</v>
      </c>
      <c r="W137" s="4">
        <v>0</v>
      </c>
      <c r="X137" s="4">
        <v>3.6905999999999999</v>
      </c>
      <c r="Y137" s="4">
        <v>12</v>
      </c>
      <c r="Z137" s="4">
        <v>848</v>
      </c>
      <c r="AA137" s="4">
        <v>869</v>
      </c>
      <c r="AB137" s="4">
        <v>840</v>
      </c>
      <c r="AC137" s="4">
        <v>64</v>
      </c>
      <c r="AD137" s="4">
        <v>5.42</v>
      </c>
      <c r="AE137" s="4">
        <v>0.12</v>
      </c>
      <c r="AF137" s="4">
        <v>980</v>
      </c>
      <c r="AG137" s="4">
        <v>-15</v>
      </c>
      <c r="AH137" s="4">
        <v>15</v>
      </c>
      <c r="AI137" s="4">
        <v>11</v>
      </c>
      <c r="AJ137" s="4">
        <v>189</v>
      </c>
      <c r="AK137" s="4">
        <v>139</v>
      </c>
      <c r="AL137" s="4">
        <v>2.9</v>
      </c>
      <c r="AM137" s="4">
        <v>195</v>
      </c>
      <c r="AN137" s="4" t="s">
        <v>155</v>
      </c>
      <c r="AO137" s="4">
        <v>1</v>
      </c>
      <c r="AP137" s="5">
        <v>0.82050925925925933</v>
      </c>
      <c r="AQ137" s="4">
        <v>47.160364999999999</v>
      </c>
      <c r="AR137" s="4">
        <v>-88.490702999999996</v>
      </c>
      <c r="AS137" s="4">
        <v>0</v>
      </c>
      <c r="AT137" s="4">
        <v>35.4</v>
      </c>
      <c r="AU137" s="4">
        <v>12</v>
      </c>
      <c r="AV137" s="4">
        <v>4</v>
      </c>
      <c r="AW137" s="4" t="s">
        <v>202</v>
      </c>
      <c r="AX137" s="4">
        <v>2.0533000000000001</v>
      </c>
      <c r="AZ137" s="4">
        <v>2.2532999999999999</v>
      </c>
      <c r="BA137" s="4">
        <v>14.023</v>
      </c>
      <c r="BB137" s="4">
        <v>12.76</v>
      </c>
      <c r="BC137" s="4">
        <v>0.91</v>
      </c>
      <c r="BD137" s="4">
        <v>16.260000000000002</v>
      </c>
      <c r="BE137" s="4">
        <v>1827.777</v>
      </c>
      <c r="BF137" s="4">
        <v>486.86599999999999</v>
      </c>
      <c r="BG137" s="4">
        <v>1.1479999999999999</v>
      </c>
      <c r="BH137" s="4">
        <v>6.6000000000000003E-2</v>
      </c>
      <c r="BI137" s="4">
        <v>1.214</v>
      </c>
      <c r="BJ137" s="4">
        <v>0.86499999999999999</v>
      </c>
      <c r="BK137" s="4">
        <v>4.9000000000000002E-2</v>
      </c>
      <c r="BL137" s="4">
        <v>0.91500000000000004</v>
      </c>
      <c r="BM137" s="4">
        <v>145.2979</v>
      </c>
      <c r="BQ137" s="4">
        <v>592.13900000000001</v>
      </c>
      <c r="BR137" s="4">
        <v>0.43850299999999998</v>
      </c>
      <c r="BS137" s="4">
        <v>-5</v>
      </c>
      <c r="BT137" s="4">
        <v>-4.8096E-2</v>
      </c>
      <c r="BU137" s="4">
        <v>10.715916999999999</v>
      </c>
      <c r="BV137" s="4">
        <v>-0.97153500000000004</v>
      </c>
      <c r="BW137" s="4">
        <f t="shared" si="19"/>
        <v>2.8311452713999996</v>
      </c>
      <c r="BY137" s="4">
        <f t="shared" si="15"/>
        <v>14435.107983737131</v>
      </c>
      <c r="BZ137" s="4">
        <f t="shared" si="16"/>
        <v>3845.0879311919134</v>
      </c>
      <c r="CA137" s="4">
        <f t="shared" si="17"/>
        <v>6.8314506670849999</v>
      </c>
      <c r="CB137" s="4">
        <f t="shared" si="18"/>
        <v>1184.8771801091423</v>
      </c>
    </row>
    <row r="138" spans="1:80" x14ac:dyDescent="0.25">
      <c r="A138" s="2">
        <v>42067</v>
      </c>
      <c r="B138" s="3">
        <v>2.7984953703703703E-2</v>
      </c>
      <c r="C138" s="4">
        <v>9.7420000000000009</v>
      </c>
      <c r="D138" s="4">
        <v>3.9033000000000002</v>
      </c>
      <c r="E138" s="4">
        <v>39033.214599999999</v>
      </c>
      <c r="F138" s="4">
        <v>61.2</v>
      </c>
      <c r="G138" s="4">
        <v>3.3</v>
      </c>
      <c r="H138" s="4">
        <v>19782.599999999999</v>
      </c>
      <c r="J138" s="4">
        <v>4.0999999999999996</v>
      </c>
      <c r="K138" s="4">
        <v>0.86060000000000003</v>
      </c>
      <c r="L138" s="4">
        <v>8.3835999999999995</v>
      </c>
      <c r="M138" s="4">
        <v>3.3592</v>
      </c>
      <c r="N138" s="4">
        <v>52.632899999999999</v>
      </c>
      <c r="O138" s="4">
        <v>2.84</v>
      </c>
      <c r="P138" s="4">
        <v>55.5</v>
      </c>
      <c r="Q138" s="4">
        <v>39.661700000000003</v>
      </c>
      <c r="R138" s="4">
        <v>2.1400999999999999</v>
      </c>
      <c r="S138" s="4">
        <v>41.8</v>
      </c>
      <c r="T138" s="4">
        <v>19782.637900000002</v>
      </c>
      <c r="W138" s="4">
        <v>0</v>
      </c>
      <c r="X138" s="4">
        <v>3.5284</v>
      </c>
      <c r="Y138" s="4">
        <v>12</v>
      </c>
      <c r="Z138" s="4">
        <v>847</v>
      </c>
      <c r="AA138" s="4">
        <v>869</v>
      </c>
      <c r="AB138" s="4">
        <v>840</v>
      </c>
      <c r="AC138" s="4">
        <v>64</v>
      </c>
      <c r="AD138" s="4">
        <v>5.42</v>
      </c>
      <c r="AE138" s="4">
        <v>0.12</v>
      </c>
      <c r="AF138" s="4">
        <v>980</v>
      </c>
      <c r="AG138" s="4">
        <v>-15</v>
      </c>
      <c r="AH138" s="4">
        <v>14.048</v>
      </c>
      <c r="AI138" s="4">
        <v>11</v>
      </c>
      <c r="AJ138" s="4">
        <v>189</v>
      </c>
      <c r="AK138" s="4">
        <v>138</v>
      </c>
      <c r="AL138" s="4">
        <v>2.9</v>
      </c>
      <c r="AM138" s="4">
        <v>195</v>
      </c>
      <c r="AN138" s="4" t="s">
        <v>155</v>
      </c>
      <c r="AO138" s="4">
        <v>1</v>
      </c>
      <c r="AP138" s="5">
        <v>0.8205324074074074</v>
      </c>
      <c r="AQ138" s="4">
        <v>47.160227999999996</v>
      </c>
      <c r="AR138" s="4">
        <v>-88.490701999999999</v>
      </c>
      <c r="AS138" s="4">
        <v>0</v>
      </c>
      <c r="AT138" s="4">
        <v>35.1</v>
      </c>
      <c r="AU138" s="4">
        <v>12</v>
      </c>
      <c r="AV138" s="4">
        <v>4</v>
      </c>
      <c r="AW138" s="4" t="s">
        <v>202</v>
      </c>
      <c r="AX138" s="4">
        <v>2.1533000000000002</v>
      </c>
      <c r="AZ138" s="4">
        <v>2.3532999999999999</v>
      </c>
      <c r="BA138" s="4">
        <v>14.023</v>
      </c>
      <c r="BB138" s="4">
        <v>12.81</v>
      </c>
      <c r="BC138" s="4">
        <v>0.91</v>
      </c>
      <c r="BD138" s="4">
        <v>16.199000000000002</v>
      </c>
      <c r="BE138" s="4">
        <v>1852.6389999999999</v>
      </c>
      <c r="BF138" s="4">
        <v>472.464</v>
      </c>
      <c r="BG138" s="4">
        <v>1.218</v>
      </c>
      <c r="BH138" s="4">
        <v>6.6000000000000003E-2</v>
      </c>
      <c r="BI138" s="4">
        <v>1.284</v>
      </c>
      <c r="BJ138" s="4">
        <v>0.91800000000000004</v>
      </c>
      <c r="BK138" s="4">
        <v>0.05</v>
      </c>
      <c r="BL138" s="4">
        <v>0.96699999999999997</v>
      </c>
      <c r="BM138" s="4">
        <v>144.5652</v>
      </c>
      <c r="BQ138" s="4">
        <v>566.94299999999998</v>
      </c>
      <c r="BR138" s="4">
        <v>0.77329599999999998</v>
      </c>
      <c r="BS138" s="4">
        <v>-5</v>
      </c>
      <c r="BT138" s="4">
        <v>-4.7048E-2</v>
      </c>
      <c r="BU138" s="4">
        <v>18.897421000000001</v>
      </c>
      <c r="BV138" s="4">
        <v>-0.95037000000000005</v>
      </c>
      <c r="BW138" s="4">
        <f t="shared" si="19"/>
        <v>4.9926986282000003</v>
      </c>
      <c r="BY138" s="4">
        <f t="shared" si="15"/>
        <v>25802.443069142002</v>
      </c>
      <c r="BZ138" s="4">
        <f t="shared" si="16"/>
        <v>6580.1947720085291</v>
      </c>
      <c r="CA138" s="4">
        <f t="shared" si="17"/>
        <v>12.785352536286</v>
      </c>
      <c r="CB138" s="4">
        <f t="shared" si="18"/>
        <v>2078.9830886717414</v>
      </c>
    </row>
    <row r="139" spans="1:80" x14ac:dyDescent="0.25">
      <c r="A139" s="2">
        <v>42067</v>
      </c>
      <c r="B139" s="3">
        <v>2.7996527777777776E-2</v>
      </c>
      <c r="C139" s="4">
        <v>9.8699999999999992</v>
      </c>
      <c r="D139" s="4">
        <v>3.7319</v>
      </c>
      <c r="E139" s="4">
        <v>37318.551440000003</v>
      </c>
      <c r="F139" s="4">
        <v>61.6</v>
      </c>
      <c r="G139" s="4">
        <v>3.3</v>
      </c>
      <c r="H139" s="4">
        <v>19546.099999999999</v>
      </c>
      <c r="J139" s="4">
        <v>4</v>
      </c>
      <c r="K139" s="4">
        <v>0.86140000000000005</v>
      </c>
      <c r="L139" s="4">
        <v>8.5017999999999994</v>
      </c>
      <c r="M139" s="4">
        <v>3.2145000000000001</v>
      </c>
      <c r="N139" s="4">
        <v>53.061</v>
      </c>
      <c r="O139" s="4">
        <v>2.8426</v>
      </c>
      <c r="P139" s="4">
        <v>55.9</v>
      </c>
      <c r="Q139" s="4">
        <v>39.984299999999998</v>
      </c>
      <c r="R139" s="4">
        <v>2.1419999999999999</v>
      </c>
      <c r="S139" s="4">
        <v>42.1</v>
      </c>
      <c r="T139" s="4">
        <v>19546.134999999998</v>
      </c>
      <c r="W139" s="4">
        <v>0</v>
      </c>
      <c r="X139" s="4">
        <v>3.4455</v>
      </c>
      <c r="Y139" s="4">
        <v>11.9</v>
      </c>
      <c r="Z139" s="4">
        <v>849</v>
      </c>
      <c r="AA139" s="4">
        <v>872</v>
      </c>
      <c r="AB139" s="4">
        <v>840</v>
      </c>
      <c r="AC139" s="4">
        <v>64</v>
      </c>
      <c r="AD139" s="4">
        <v>5.42</v>
      </c>
      <c r="AE139" s="4">
        <v>0.12</v>
      </c>
      <c r="AF139" s="4">
        <v>980</v>
      </c>
      <c r="AG139" s="4">
        <v>-15</v>
      </c>
      <c r="AH139" s="4">
        <v>14</v>
      </c>
      <c r="AI139" s="4">
        <v>11</v>
      </c>
      <c r="AJ139" s="4">
        <v>189</v>
      </c>
      <c r="AK139" s="4">
        <v>139</v>
      </c>
      <c r="AL139" s="4">
        <v>2.7</v>
      </c>
      <c r="AM139" s="4">
        <v>195</v>
      </c>
      <c r="AN139" s="4" t="s">
        <v>155</v>
      </c>
      <c r="AO139" s="4">
        <v>1</v>
      </c>
      <c r="AP139" s="5">
        <v>0.8205324074074074</v>
      </c>
      <c r="AQ139" s="4">
        <v>47.160153000000001</v>
      </c>
      <c r="AR139" s="4">
        <v>-88.490689000000003</v>
      </c>
      <c r="AS139" s="4">
        <v>0</v>
      </c>
      <c r="AT139" s="4">
        <v>34.5</v>
      </c>
      <c r="AU139" s="4">
        <v>12</v>
      </c>
      <c r="AV139" s="4">
        <v>4</v>
      </c>
      <c r="AW139" s="4" t="s">
        <v>202</v>
      </c>
      <c r="AX139" s="4">
        <v>2.0400999999999998</v>
      </c>
      <c r="AZ139" s="4">
        <v>2.2934000000000001</v>
      </c>
      <c r="BA139" s="4">
        <v>14.023</v>
      </c>
      <c r="BB139" s="4">
        <v>12.89</v>
      </c>
      <c r="BC139" s="4">
        <v>0.92</v>
      </c>
      <c r="BD139" s="4">
        <v>16.093</v>
      </c>
      <c r="BE139" s="4">
        <v>1885.665</v>
      </c>
      <c r="BF139" s="4">
        <v>453.78399999999999</v>
      </c>
      <c r="BG139" s="4">
        <v>1.232</v>
      </c>
      <c r="BH139" s="4">
        <v>6.6000000000000003E-2</v>
      </c>
      <c r="BI139" s="4">
        <v>1.298</v>
      </c>
      <c r="BJ139" s="4">
        <v>0.92900000000000005</v>
      </c>
      <c r="BK139" s="4">
        <v>0.05</v>
      </c>
      <c r="BL139" s="4">
        <v>0.97799999999999998</v>
      </c>
      <c r="BM139" s="4">
        <v>143.36199999999999</v>
      </c>
      <c r="BQ139" s="4">
        <v>555.65599999999995</v>
      </c>
      <c r="BR139" s="4">
        <v>0.728244</v>
      </c>
      <c r="BS139" s="4">
        <v>-5</v>
      </c>
      <c r="BT139" s="4">
        <v>-4.5100000000000001E-2</v>
      </c>
      <c r="BU139" s="4">
        <v>17.79645</v>
      </c>
      <c r="BV139" s="4">
        <v>-0.91101600000000005</v>
      </c>
      <c r="BW139" s="4">
        <f t="shared" si="19"/>
        <v>4.7018220900000003</v>
      </c>
      <c r="BY139" s="4">
        <f t="shared" ref="BY139:BY146" si="20">BE139*$BU139*0.737</f>
        <v>24732.351309377249</v>
      </c>
      <c r="BZ139" s="4">
        <f t="shared" ref="BZ139:BZ146" si="21">BF139*$BU139*0.737</f>
        <v>5951.8235246315999</v>
      </c>
      <c r="CA139" s="4">
        <f t="shared" ref="CA139:CA146" si="22">BJ139*$BU139*0.737</f>
        <v>12.18474881085</v>
      </c>
      <c r="CB139" s="4">
        <f t="shared" ref="CB139:CB146" si="23">BM139*$BU139*0.761</f>
        <v>1941.5656799889</v>
      </c>
    </row>
    <row r="140" spans="1:80" x14ac:dyDescent="0.25">
      <c r="A140" s="2">
        <v>42067</v>
      </c>
      <c r="B140" s="3">
        <v>2.800810185185185E-2</v>
      </c>
      <c r="C140" s="4">
        <v>9.8699999999999992</v>
      </c>
      <c r="D140" s="4">
        <v>3.6953999999999998</v>
      </c>
      <c r="E140" s="4">
        <v>36953.94137</v>
      </c>
      <c r="F140" s="4">
        <v>61.6</v>
      </c>
      <c r="G140" s="4">
        <v>3.2</v>
      </c>
      <c r="H140" s="4">
        <v>19333.7</v>
      </c>
      <c r="J140" s="4">
        <v>3.9</v>
      </c>
      <c r="K140" s="4">
        <v>0.8619</v>
      </c>
      <c r="L140" s="4">
        <v>8.5069999999999997</v>
      </c>
      <c r="M140" s="4">
        <v>3.1850999999999998</v>
      </c>
      <c r="N140" s="4">
        <v>53.093200000000003</v>
      </c>
      <c r="O140" s="4">
        <v>2.7581000000000002</v>
      </c>
      <c r="P140" s="4">
        <v>55.9</v>
      </c>
      <c r="Q140" s="4">
        <v>40.008600000000001</v>
      </c>
      <c r="R140" s="4">
        <v>2.0783999999999998</v>
      </c>
      <c r="S140" s="4">
        <v>42.1</v>
      </c>
      <c r="T140" s="4">
        <v>19333.7451</v>
      </c>
      <c r="W140" s="4">
        <v>0</v>
      </c>
      <c r="X140" s="4">
        <v>3.3614000000000002</v>
      </c>
      <c r="Y140" s="4">
        <v>11.9</v>
      </c>
      <c r="Z140" s="4">
        <v>849</v>
      </c>
      <c r="AA140" s="4">
        <v>872</v>
      </c>
      <c r="AB140" s="4">
        <v>842</v>
      </c>
      <c r="AC140" s="4">
        <v>64</v>
      </c>
      <c r="AD140" s="4">
        <v>5.42</v>
      </c>
      <c r="AE140" s="4">
        <v>0.12</v>
      </c>
      <c r="AF140" s="4">
        <v>980</v>
      </c>
      <c r="AG140" s="4">
        <v>-15</v>
      </c>
      <c r="AH140" s="4">
        <v>14</v>
      </c>
      <c r="AI140" s="4">
        <v>11</v>
      </c>
      <c r="AJ140" s="4">
        <v>189</v>
      </c>
      <c r="AK140" s="4">
        <v>139.9</v>
      </c>
      <c r="AL140" s="4">
        <v>2.6</v>
      </c>
      <c r="AM140" s="4">
        <v>195</v>
      </c>
      <c r="AN140" s="4" t="s">
        <v>155</v>
      </c>
      <c r="AO140" s="4">
        <v>1</v>
      </c>
      <c r="AP140" s="5">
        <v>0.82054398148148155</v>
      </c>
      <c r="AQ140" s="4">
        <v>47.160013999999997</v>
      </c>
      <c r="AR140" s="4">
        <v>-88.490652999999995</v>
      </c>
      <c r="AS140" s="4">
        <v>0</v>
      </c>
      <c r="AT140" s="4">
        <v>34.6</v>
      </c>
      <c r="AU140" s="4">
        <v>12</v>
      </c>
      <c r="AV140" s="4">
        <v>4</v>
      </c>
      <c r="AW140" s="4" t="s">
        <v>202</v>
      </c>
      <c r="AX140" s="4">
        <v>1.9</v>
      </c>
      <c r="AZ140" s="4">
        <v>2.2000000000000002</v>
      </c>
      <c r="BA140" s="4">
        <v>14.023</v>
      </c>
      <c r="BB140" s="4">
        <v>12.94</v>
      </c>
      <c r="BC140" s="4">
        <v>0.92</v>
      </c>
      <c r="BD140" s="4">
        <v>16.021999999999998</v>
      </c>
      <c r="BE140" s="4">
        <v>1893.1369999999999</v>
      </c>
      <c r="BF140" s="4">
        <v>451.13099999999997</v>
      </c>
      <c r="BG140" s="4">
        <v>1.2370000000000001</v>
      </c>
      <c r="BH140" s="4">
        <v>6.4000000000000001E-2</v>
      </c>
      <c r="BI140" s="4">
        <v>1.302</v>
      </c>
      <c r="BJ140" s="4">
        <v>0.93200000000000005</v>
      </c>
      <c r="BK140" s="4">
        <v>4.8000000000000001E-2</v>
      </c>
      <c r="BL140" s="4">
        <v>0.98099999999999998</v>
      </c>
      <c r="BM140" s="4">
        <v>142.27959999999999</v>
      </c>
      <c r="BQ140" s="4">
        <v>543.91099999999994</v>
      </c>
      <c r="BR140" s="4">
        <v>0.54830000000000001</v>
      </c>
      <c r="BS140" s="4">
        <v>-5</v>
      </c>
      <c r="BT140" s="4">
        <v>-4.4999999999999998E-2</v>
      </c>
      <c r="BU140" s="4">
        <v>13.399082</v>
      </c>
      <c r="BV140" s="4">
        <v>-0.90900000000000003</v>
      </c>
      <c r="BW140" s="4">
        <f t="shared" ref="BW140:BW146" si="24">BU140*0.2642</f>
        <v>3.5400374643999997</v>
      </c>
      <c r="BY140" s="4">
        <f t="shared" si="20"/>
        <v>18694.961552472458</v>
      </c>
      <c r="BZ140" s="4">
        <f t="shared" si="21"/>
        <v>4454.9743099038533</v>
      </c>
      <c r="CA140" s="4">
        <f t="shared" si="22"/>
        <v>9.2036150404879997</v>
      </c>
      <c r="CB140" s="4">
        <f t="shared" si="23"/>
        <v>1450.7825967959991</v>
      </c>
    </row>
    <row r="141" spans="1:80" x14ac:dyDescent="0.25">
      <c r="A141" s="2">
        <v>42067</v>
      </c>
      <c r="B141" s="3">
        <v>2.8019675925925927E-2</v>
      </c>
      <c r="C141" s="4">
        <v>9.7919999999999998</v>
      </c>
      <c r="D141" s="4">
        <v>3.7530000000000001</v>
      </c>
      <c r="E141" s="4">
        <v>37529.701489999999</v>
      </c>
      <c r="F141" s="4">
        <v>61.5</v>
      </c>
      <c r="G141" s="4">
        <v>3.2</v>
      </c>
      <c r="H141" s="4">
        <v>19270.5</v>
      </c>
      <c r="J141" s="4">
        <v>3.9</v>
      </c>
      <c r="K141" s="4">
        <v>0.86199999999999999</v>
      </c>
      <c r="L141" s="4">
        <v>8.4413999999999998</v>
      </c>
      <c r="M141" s="4">
        <v>3.2351999999999999</v>
      </c>
      <c r="N141" s="4">
        <v>53.0227</v>
      </c>
      <c r="O141" s="4">
        <v>2.7585000000000002</v>
      </c>
      <c r="P141" s="4">
        <v>55.8</v>
      </c>
      <c r="Q141" s="4">
        <v>39.955500000000001</v>
      </c>
      <c r="R141" s="4">
        <v>2.0787</v>
      </c>
      <c r="S141" s="4">
        <v>42</v>
      </c>
      <c r="T141" s="4">
        <v>19270.536899999999</v>
      </c>
      <c r="W141" s="4">
        <v>0</v>
      </c>
      <c r="X141" s="4">
        <v>3.3618999999999999</v>
      </c>
      <c r="Y141" s="4">
        <v>11.9</v>
      </c>
      <c r="Z141" s="4">
        <v>848</v>
      </c>
      <c r="AA141" s="4">
        <v>872</v>
      </c>
      <c r="AB141" s="4">
        <v>841</v>
      </c>
      <c r="AC141" s="4">
        <v>64</v>
      </c>
      <c r="AD141" s="4">
        <v>5.42</v>
      </c>
      <c r="AE141" s="4">
        <v>0.12</v>
      </c>
      <c r="AF141" s="4">
        <v>980</v>
      </c>
      <c r="AG141" s="4">
        <v>-15</v>
      </c>
      <c r="AH141" s="4">
        <v>14.95</v>
      </c>
      <c r="AI141" s="4">
        <v>11</v>
      </c>
      <c r="AJ141" s="4">
        <v>189</v>
      </c>
      <c r="AK141" s="4">
        <v>139.1</v>
      </c>
      <c r="AL141" s="4">
        <v>2.6</v>
      </c>
      <c r="AM141" s="4">
        <v>195</v>
      </c>
      <c r="AN141" s="4" t="s">
        <v>155</v>
      </c>
      <c r="AO141" s="4">
        <v>1</v>
      </c>
      <c r="AP141" s="5">
        <v>0.82055555555555559</v>
      </c>
      <c r="AQ141" s="4">
        <v>47.159877000000002</v>
      </c>
      <c r="AR141" s="4">
        <v>-88.490610000000004</v>
      </c>
      <c r="AS141" s="4">
        <v>0</v>
      </c>
      <c r="AT141" s="4">
        <v>34.6</v>
      </c>
      <c r="AU141" s="4">
        <v>12</v>
      </c>
      <c r="AV141" s="4">
        <v>4</v>
      </c>
      <c r="AW141" s="4" t="s">
        <v>202</v>
      </c>
      <c r="AX141" s="4">
        <v>1.9</v>
      </c>
      <c r="AZ141" s="4">
        <v>2.2000000000000002</v>
      </c>
      <c r="BA141" s="4">
        <v>14.023</v>
      </c>
      <c r="BB141" s="4">
        <v>12.95</v>
      </c>
      <c r="BC141" s="4">
        <v>0.92</v>
      </c>
      <c r="BD141" s="4">
        <v>16.004999999999999</v>
      </c>
      <c r="BE141" s="4">
        <v>1881.5609999999999</v>
      </c>
      <c r="BF141" s="4">
        <v>458.964</v>
      </c>
      <c r="BG141" s="4">
        <v>1.238</v>
      </c>
      <c r="BH141" s="4">
        <v>6.4000000000000001E-2</v>
      </c>
      <c r="BI141" s="4">
        <v>1.302</v>
      </c>
      <c r="BJ141" s="4">
        <v>0.93300000000000005</v>
      </c>
      <c r="BK141" s="4">
        <v>4.9000000000000002E-2</v>
      </c>
      <c r="BL141" s="4">
        <v>0.98099999999999998</v>
      </c>
      <c r="BM141" s="4">
        <v>142.04179999999999</v>
      </c>
      <c r="BQ141" s="4">
        <v>544.86599999999999</v>
      </c>
      <c r="BR141" s="4">
        <v>0.44590000000000002</v>
      </c>
      <c r="BS141" s="4">
        <v>-5</v>
      </c>
      <c r="BT141" s="4">
        <v>-4.5949999999999998E-2</v>
      </c>
      <c r="BU141" s="4">
        <v>10.896682</v>
      </c>
      <c r="BV141" s="4">
        <v>-0.92818999999999996</v>
      </c>
      <c r="BW141" s="4">
        <f t="shared" si="24"/>
        <v>2.8789033844</v>
      </c>
      <c r="BY141" s="4">
        <f t="shared" si="20"/>
        <v>15110.542876003672</v>
      </c>
      <c r="BZ141" s="4">
        <f t="shared" si="21"/>
        <v>3685.8731662391756</v>
      </c>
      <c r="CA141" s="4">
        <f t="shared" si="22"/>
        <v>7.4927873735219999</v>
      </c>
      <c r="CB141" s="4">
        <f t="shared" si="23"/>
        <v>1177.8638715590837</v>
      </c>
    </row>
    <row r="142" spans="1:80" x14ac:dyDescent="0.25">
      <c r="A142" s="2">
        <v>42067</v>
      </c>
      <c r="B142" s="3">
        <v>2.8031250000000004E-2</v>
      </c>
      <c r="C142" s="4">
        <v>9.48</v>
      </c>
      <c r="D142" s="4">
        <v>4.1966000000000001</v>
      </c>
      <c r="E142" s="4">
        <v>41965.854059999998</v>
      </c>
      <c r="F142" s="4">
        <v>61.4</v>
      </c>
      <c r="G142" s="4">
        <v>3.2</v>
      </c>
      <c r="H142" s="4">
        <v>19569</v>
      </c>
      <c r="J142" s="4">
        <v>3.9</v>
      </c>
      <c r="K142" s="4">
        <v>0.86</v>
      </c>
      <c r="L142" s="4">
        <v>8.1534999999999993</v>
      </c>
      <c r="M142" s="4">
        <v>3.6092</v>
      </c>
      <c r="N142" s="4">
        <v>52.806199999999997</v>
      </c>
      <c r="O142" s="4">
        <v>2.7521</v>
      </c>
      <c r="P142" s="4">
        <v>55.6</v>
      </c>
      <c r="Q142" s="4">
        <v>39.792299999999997</v>
      </c>
      <c r="R142" s="4">
        <v>2.0739000000000001</v>
      </c>
      <c r="S142" s="4">
        <v>41.9</v>
      </c>
      <c r="T142" s="4">
        <v>19568.963299999999</v>
      </c>
      <c r="W142" s="4">
        <v>0</v>
      </c>
      <c r="X142" s="4">
        <v>3.3540999999999999</v>
      </c>
      <c r="Y142" s="4">
        <v>12</v>
      </c>
      <c r="Z142" s="4">
        <v>847</v>
      </c>
      <c r="AA142" s="4">
        <v>870</v>
      </c>
      <c r="AB142" s="4">
        <v>839</v>
      </c>
      <c r="AC142" s="4">
        <v>64</v>
      </c>
      <c r="AD142" s="4">
        <v>5.42</v>
      </c>
      <c r="AE142" s="4">
        <v>0.12</v>
      </c>
      <c r="AF142" s="4">
        <v>980</v>
      </c>
      <c r="AG142" s="4">
        <v>-15</v>
      </c>
      <c r="AH142" s="4">
        <v>15</v>
      </c>
      <c r="AI142" s="4">
        <v>11</v>
      </c>
      <c r="AJ142" s="4">
        <v>189</v>
      </c>
      <c r="AK142" s="4">
        <v>139</v>
      </c>
      <c r="AL142" s="4">
        <v>2.7</v>
      </c>
      <c r="AM142" s="4">
        <v>195</v>
      </c>
      <c r="AN142" s="4" t="s">
        <v>155</v>
      </c>
      <c r="AO142" s="4">
        <v>1</v>
      </c>
      <c r="AP142" s="5">
        <v>0.82056712962962963</v>
      </c>
      <c r="AQ142" s="4">
        <v>47.159740999999997</v>
      </c>
      <c r="AR142" s="4">
        <v>-88.490567999999996</v>
      </c>
      <c r="AS142" s="4">
        <v>0</v>
      </c>
      <c r="AT142" s="4">
        <v>34.799999999999997</v>
      </c>
      <c r="AU142" s="4">
        <v>12</v>
      </c>
      <c r="AV142" s="4">
        <v>4</v>
      </c>
      <c r="AW142" s="4" t="s">
        <v>202</v>
      </c>
      <c r="AX142" s="4">
        <v>1.9</v>
      </c>
      <c r="AZ142" s="4">
        <v>2.2000000000000002</v>
      </c>
      <c r="BA142" s="4">
        <v>14.023</v>
      </c>
      <c r="BB142" s="4">
        <v>12.76</v>
      </c>
      <c r="BC142" s="4">
        <v>0.91</v>
      </c>
      <c r="BD142" s="4">
        <v>16.274000000000001</v>
      </c>
      <c r="BE142" s="4">
        <v>1801.972</v>
      </c>
      <c r="BF142" s="4">
        <v>507.68299999999999</v>
      </c>
      <c r="BG142" s="4">
        <v>1.222</v>
      </c>
      <c r="BH142" s="4">
        <v>6.4000000000000001E-2</v>
      </c>
      <c r="BI142" s="4">
        <v>1.286</v>
      </c>
      <c r="BJ142" s="4">
        <v>0.92100000000000004</v>
      </c>
      <c r="BK142" s="4">
        <v>4.8000000000000001E-2</v>
      </c>
      <c r="BL142" s="4">
        <v>0.96899999999999997</v>
      </c>
      <c r="BM142" s="4">
        <v>143.018</v>
      </c>
      <c r="BQ142" s="4">
        <v>538.99199999999996</v>
      </c>
      <c r="BR142" s="4">
        <v>0.43813000000000002</v>
      </c>
      <c r="BS142" s="4">
        <v>-5</v>
      </c>
      <c r="BT142" s="4">
        <v>-4.3130000000000002E-2</v>
      </c>
      <c r="BU142" s="4">
        <v>10.706799999999999</v>
      </c>
      <c r="BV142" s="4">
        <v>-0.871224</v>
      </c>
      <c r="BW142" s="4">
        <f t="shared" si="24"/>
        <v>2.8287365599999998</v>
      </c>
      <c r="BY142" s="4">
        <f t="shared" si="20"/>
        <v>14219.201757675199</v>
      </c>
      <c r="BZ142" s="4">
        <f t="shared" si="21"/>
        <v>4006.0816738227995</v>
      </c>
      <c r="CA142" s="4">
        <f t="shared" si="22"/>
        <v>7.2675295835999991</v>
      </c>
      <c r="CB142" s="4">
        <f t="shared" si="23"/>
        <v>1165.2927581463998</v>
      </c>
    </row>
    <row r="143" spans="1:80" x14ac:dyDescent="0.25">
      <c r="A143" s="2">
        <v>42067</v>
      </c>
      <c r="B143" s="3">
        <v>2.8042824074074074E-2</v>
      </c>
      <c r="C143" s="4">
        <v>9.25</v>
      </c>
      <c r="D143" s="4">
        <v>4.5563000000000002</v>
      </c>
      <c r="E143" s="4">
        <v>45562.75</v>
      </c>
      <c r="F143" s="4">
        <v>61.3</v>
      </c>
      <c r="G143" s="4">
        <v>3.2</v>
      </c>
      <c r="H143" s="4">
        <v>19994.3</v>
      </c>
      <c r="J143" s="4">
        <v>3.9</v>
      </c>
      <c r="K143" s="4">
        <v>0.8579</v>
      </c>
      <c r="L143" s="4">
        <v>7.9356999999999998</v>
      </c>
      <c r="M143" s="4">
        <v>3.9089</v>
      </c>
      <c r="N143" s="4">
        <v>52.597900000000003</v>
      </c>
      <c r="O143" s="4">
        <v>2.7452999999999999</v>
      </c>
      <c r="P143" s="4">
        <v>55.3</v>
      </c>
      <c r="Q143" s="4">
        <v>39.635300000000001</v>
      </c>
      <c r="R143" s="4">
        <v>2.0687000000000002</v>
      </c>
      <c r="S143" s="4">
        <v>41.7</v>
      </c>
      <c r="T143" s="4">
        <v>19994.278600000001</v>
      </c>
      <c r="W143" s="4">
        <v>0</v>
      </c>
      <c r="X143" s="4">
        <v>3.3458999999999999</v>
      </c>
      <c r="Y143" s="4">
        <v>12</v>
      </c>
      <c r="Z143" s="4">
        <v>845</v>
      </c>
      <c r="AA143" s="4">
        <v>868</v>
      </c>
      <c r="AB143" s="4">
        <v>836</v>
      </c>
      <c r="AC143" s="4">
        <v>64</v>
      </c>
      <c r="AD143" s="4">
        <v>5.42</v>
      </c>
      <c r="AE143" s="4">
        <v>0.12</v>
      </c>
      <c r="AF143" s="4">
        <v>980</v>
      </c>
      <c r="AG143" s="4">
        <v>-15</v>
      </c>
      <c r="AH143" s="4">
        <v>14.043956</v>
      </c>
      <c r="AI143" s="4">
        <v>11</v>
      </c>
      <c r="AJ143" s="4">
        <v>189</v>
      </c>
      <c r="AK143" s="4">
        <v>139</v>
      </c>
      <c r="AL143" s="4">
        <v>2.2999999999999998</v>
      </c>
      <c r="AM143" s="4">
        <v>195</v>
      </c>
      <c r="AN143" s="4" t="s">
        <v>155</v>
      </c>
      <c r="AO143" s="4">
        <v>1</v>
      </c>
      <c r="AP143" s="5">
        <v>0.82057870370370367</v>
      </c>
      <c r="AQ143" s="4">
        <v>47.159621999999999</v>
      </c>
      <c r="AR143" s="4">
        <v>-88.490464000000003</v>
      </c>
      <c r="AS143" s="4">
        <v>0</v>
      </c>
      <c r="AT143" s="4">
        <v>34.299999999999997</v>
      </c>
      <c r="AU143" s="4">
        <v>12</v>
      </c>
      <c r="AV143" s="4">
        <v>4</v>
      </c>
      <c r="AW143" s="4" t="s">
        <v>202</v>
      </c>
      <c r="AX143" s="4">
        <v>2.0066000000000002</v>
      </c>
      <c r="AZ143" s="4">
        <v>2.2532999999999999</v>
      </c>
      <c r="BA143" s="4">
        <v>14.023</v>
      </c>
      <c r="BB143" s="4">
        <v>12.57</v>
      </c>
      <c r="BC143" s="4">
        <v>0.9</v>
      </c>
      <c r="BD143" s="4">
        <v>16.562000000000001</v>
      </c>
      <c r="BE143" s="4">
        <v>1738.021</v>
      </c>
      <c r="BF143" s="4">
        <v>544.88</v>
      </c>
      <c r="BG143" s="4">
        <v>1.206</v>
      </c>
      <c r="BH143" s="4">
        <v>6.3E-2</v>
      </c>
      <c r="BI143" s="4">
        <v>1.2689999999999999</v>
      </c>
      <c r="BJ143" s="4">
        <v>0.90900000000000003</v>
      </c>
      <c r="BK143" s="4">
        <v>4.7E-2</v>
      </c>
      <c r="BL143" s="4">
        <v>0.95699999999999996</v>
      </c>
      <c r="BM143" s="4">
        <v>144.80940000000001</v>
      </c>
      <c r="BQ143" s="4">
        <v>532.81500000000005</v>
      </c>
      <c r="BR143" s="4">
        <v>0.45616499999999999</v>
      </c>
      <c r="BS143" s="4">
        <v>-5</v>
      </c>
      <c r="BT143" s="4">
        <v>-4.3956000000000002E-2</v>
      </c>
      <c r="BU143" s="4">
        <v>11.147529</v>
      </c>
      <c r="BV143" s="4">
        <v>-0.88791200000000003</v>
      </c>
      <c r="BW143" s="4">
        <f t="shared" si="24"/>
        <v>2.9451771618000002</v>
      </c>
      <c r="BY143" s="4">
        <f t="shared" si="20"/>
        <v>14279.109311580332</v>
      </c>
      <c r="BZ143" s="4">
        <f t="shared" si="21"/>
        <v>4476.5863483202402</v>
      </c>
      <c r="CA143" s="4">
        <f t="shared" si="22"/>
        <v>7.4680975455569998</v>
      </c>
      <c r="CB143" s="4">
        <f t="shared" si="23"/>
        <v>1228.4571763251488</v>
      </c>
    </row>
    <row r="144" spans="1:80" x14ac:dyDescent="0.25">
      <c r="A144" s="2">
        <v>42067</v>
      </c>
      <c r="B144" s="3">
        <v>2.8054398148148151E-2</v>
      </c>
      <c r="C144" s="4">
        <v>9.3539999999999992</v>
      </c>
      <c r="D144" s="4">
        <v>4.4618000000000002</v>
      </c>
      <c r="E144" s="4">
        <v>44617.661780000002</v>
      </c>
      <c r="F144" s="4">
        <v>61.1</v>
      </c>
      <c r="G144" s="4">
        <v>10.5</v>
      </c>
      <c r="H144" s="4">
        <v>20200</v>
      </c>
      <c r="J144" s="4">
        <v>3.9</v>
      </c>
      <c r="K144" s="4">
        <v>0.85780000000000001</v>
      </c>
      <c r="L144" s="4">
        <v>8.0239999999999991</v>
      </c>
      <c r="M144" s="4">
        <v>3.8275000000000001</v>
      </c>
      <c r="N144" s="4">
        <v>52.426600000000001</v>
      </c>
      <c r="O144" s="4">
        <v>9.0378000000000007</v>
      </c>
      <c r="P144" s="4">
        <v>61.5</v>
      </c>
      <c r="Q144" s="4">
        <v>39.506300000000003</v>
      </c>
      <c r="R144" s="4">
        <v>6.8105000000000002</v>
      </c>
      <c r="S144" s="4">
        <v>46.3</v>
      </c>
      <c r="T144" s="4">
        <v>20200.0432</v>
      </c>
      <c r="W144" s="4">
        <v>0</v>
      </c>
      <c r="X144" s="4">
        <v>3.3456000000000001</v>
      </c>
      <c r="Y144" s="4">
        <v>12</v>
      </c>
      <c r="Z144" s="4">
        <v>844</v>
      </c>
      <c r="AA144" s="4">
        <v>866</v>
      </c>
      <c r="AB144" s="4">
        <v>835</v>
      </c>
      <c r="AC144" s="4">
        <v>64</v>
      </c>
      <c r="AD144" s="4">
        <v>5.42</v>
      </c>
      <c r="AE144" s="4">
        <v>0.12</v>
      </c>
      <c r="AF144" s="4">
        <v>980</v>
      </c>
      <c r="AG144" s="4">
        <v>-15</v>
      </c>
      <c r="AH144" s="4">
        <v>14.956</v>
      </c>
      <c r="AI144" s="4">
        <v>11</v>
      </c>
      <c r="AJ144" s="4">
        <v>189</v>
      </c>
      <c r="AK144" s="4">
        <v>139</v>
      </c>
      <c r="AL144" s="4">
        <v>2.5</v>
      </c>
      <c r="AM144" s="4">
        <v>195</v>
      </c>
      <c r="AN144" s="4" t="s">
        <v>155</v>
      </c>
      <c r="AO144" s="4">
        <v>1</v>
      </c>
      <c r="AP144" s="5">
        <v>0.82059027777777782</v>
      </c>
      <c r="AQ144" s="4">
        <v>47.159522000000003</v>
      </c>
      <c r="AR144" s="4">
        <v>-88.490306000000004</v>
      </c>
      <c r="AS144" s="4">
        <v>0</v>
      </c>
      <c r="AT144" s="4">
        <v>33.700000000000003</v>
      </c>
      <c r="AU144" s="4">
        <v>12</v>
      </c>
      <c r="AV144" s="4">
        <v>4</v>
      </c>
      <c r="AW144" s="4" t="s">
        <v>202</v>
      </c>
      <c r="AX144" s="4">
        <v>2.1533000000000002</v>
      </c>
      <c r="AZ144" s="4">
        <v>2.3532999999999999</v>
      </c>
      <c r="BA144" s="4">
        <v>14.023</v>
      </c>
      <c r="BB144" s="4">
        <v>12.56</v>
      </c>
      <c r="BC144" s="4">
        <v>0.9</v>
      </c>
      <c r="BD144" s="4">
        <v>16.571999999999999</v>
      </c>
      <c r="BE144" s="4">
        <v>1753.8720000000001</v>
      </c>
      <c r="BF144" s="4">
        <v>532.47299999999996</v>
      </c>
      <c r="BG144" s="4">
        <v>1.2</v>
      </c>
      <c r="BH144" s="4">
        <v>0.20699999999999999</v>
      </c>
      <c r="BI144" s="4">
        <v>1.407</v>
      </c>
      <c r="BJ144" s="4">
        <v>0.90400000000000003</v>
      </c>
      <c r="BK144" s="4">
        <v>0.156</v>
      </c>
      <c r="BL144" s="4">
        <v>1.06</v>
      </c>
      <c r="BM144" s="4">
        <v>146.0095</v>
      </c>
      <c r="BQ144" s="4">
        <v>531.71199999999999</v>
      </c>
      <c r="BR144" s="4">
        <v>0.515316</v>
      </c>
      <c r="BS144" s="4">
        <v>-5</v>
      </c>
      <c r="BT144" s="4">
        <v>-4.3043999999999999E-2</v>
      </c>
      <c r="BU144" s="4">
        <v>12.593035</v>
      </c>
      <c r="BV144" s="4">
        <v>-0.86948899999999996</v>
      </c>
      <c r="BW144" s="4">
        <f t="shared" si="24"/>
        <v>3.3270798469999998</v>
      </c>
      <c r="BY144" s="4">
        <f t="shared" si="20"/>
        <v>16277.803181880241</v>
      </c>
      <c r="BZ144" s="4">
        <f t="shared" si="21"/>
        <v>4941.917479534035</v>
      </c>
      <c r="CA144" s="4">
        <f t="shared" si="22"/>
        <v>8.3900843826800013</v>
      </c>
      <c r="CB144" s="4">
        <f t="shared" si="23"/>
        <v>1399.2527880565326</v>
      </c>
    </row>
    <row r="145" spans="1:80" x14ac:dyDescent="0.25">
      <c r="A145" s="2">
        <v>42067</v>
      </c>
      <c r="B145" s="3">
        <v>2.8065972222222221E-2</v>
      </c>
      <c r="C145" s="4">
        <v>9.7200000000000006</v>
      </c>
      <c r="D145" s="4">
        <v>4.1299000000000001</v>
      </c>
      <c r="E145" s="4">
        <v>41298.799359999997</v>
      </c>
      <c r="F145" s="4">
        <v>58.5</v>
      </c>
      <c r="G145" s="4">
        <v>10.8</v>
      </c>
      <c r="H145" s="4">
        <v>19864.599999999999</v>
      </c>
      <c r="J145" s="4">
        <v>3.8</v>
      </c>
      <c r="K145" s="4">
        <v>0.85840000000000005</v>
      </c>
      <c r="L145" s="4">
        <v>8.343</v>
      </c>
      <c r="M145" s="4">
        <v>3.5449000000000002</v>
      </c>
      <c r="N145" s="4">
        <v>50.226900000000001</v>
      </c>
      <c r="O145" s="4">
        <v>9.2637</v>
      </c>
      <c r="P145" s="4">
        <v>59.5</v>
      </c>
      <c r="Q145" s="4">
        <v>37.837800000000001</v>
      </c>
      <c r="R145" s="4">
        <v>6.9786999999999999</v>
      </c>
      <c r="S145" s="4">
        <v>44.8</v>
      </c>
      <c r="T145" s="4">
        <v>19864.572499999998</v>
      </c>
      <c r="W145" s="4">
        <v>0</v>
      </c>
      <c r="X145" s="4">
        <v>3.2618</v>
      </c>
      <c r="Y145" s="4">
        <v>12</v>
      </c>
      <c r="Z145" s="4">
        <v>846</v>
      </c>
      <c r="AA145" s="4">
        <v>867</v>
      </c>
      <c r="AB145" s="4">
        <v>836</v>
      </c>
      <c r="AC145" s="4">
        <v>63</v>
      </c>
      <c r="AD145" s="4">
        <v>5.33</v>
      </c>
      <c r="AE145" s="4">
        <v>0.12</v>
      </c>
      <c r="AF145" s="4">
        <v>980</v>
      </c>
      <c r="AG145" s="4">
        <v>-15</v>
      </c>
      <c r="AH145" s="4">
        <v>15</v>
      </c>
      <c r="AI145" s="4">
        <v>11</v>
      </c>
      <c r="AJ145" s="4">
        <v>189</v>
      </c>
      <c r="AK145" s="4">
        <v>138</v>
      </c>
      <c r="AL145" s="4">
        <v>2.1</v>
      </c>
      <c r="AM145" s="4">
        <v>195</v>
      </c>
      <c r="AN145" s="4" t="s">
        <v>155</v>
      </c>
      <c r="AO145" s="4">
        <v>1</v>
      </c>
      <c r="AP145" s="5">
        <v>0.82060185185185175</v>
      </c>
      <c r="AQ145" s="4">
        <v>47.159427000000001</v>
      </c>
      <c r="AR145" s="4">
        <v>-88.490149000000002</v>
      </c>
      <c r="AS145" s="4">
        <v>0</v>
      </c>
      <c r="AT145" s="4">
        <v>33.799999999999997</v>
      </c>
      <c r="AU145" s="4">
        <v>12</v>
      </c>
      <c r="AV145" s="4">
        <v>4</v>
      </c>
      <c r="AW145" s="4" t="s">
        <v>202</v>
      </c>
      <c r="AX145" s="4">
        <v>2.2532999999999999</v>
      </c>
      <c r="AZ145" s="4">
        <v>2.4533</v>
      </c>
      <c r="BA145" s="4">
        <v>14.023</v>
      </c>
      <c r="BB145" s="4">
        <v>12.61</v>
      </c>
      <c r="BC145" s="4">
        <v>0.9</v>
      </c>
      <c r="BD145" s="4">
        <v>16.501000000000001</v>
      </c>
      <c r="BE145" s="4">
        <v>1823.2260000000001</v>
      </c>
      <c r="BF145" s="4">
        <v>493.06299999999999</v>
      </c>
      <c r="BG145" s="4">
        <v>1.149</v>
      </c>
      <c r="BH145" s="4">
        <v>0.21199999999999999</v>
      </c>
      <c r="BI145" s="4">
        <v>1.361</v>
      </c>
      <c r="BJ145" s="4">
        <v>0.86599999999999999</v>
      </c>
      <c r="BK145" s="4">
        <v>0.16</v>
      </c>
      <c r="BL145" s="4">
        <v>1.026</v>
      </c>
      <c r="BM145" s="4">
        <v>143.5547</v>
      </c>
      <c r="BQ145" s="4">
        <v>518.28599999999994</v>
      </c>
      <c r="BR145" s="4">
        <v>0.47311300000000001</v>
      </c>
      <c r="BS145" s="4">
        <v>-5</v>
      </c>
      <c r="BT145" s="4">
        <v>-4.3955000000000001E-2</v>
      </c>
      <c r="BU145" s="4">
        <v>11.561697000000001</v>
      </c>
      <c r="BV145" s="4">
        <v>-0.88789200000000001</v>
      </c>
      <c r="BW145" s="4">
        <f t="shared" si="24"/>
        <v>3.0546003474000001</v>
      </c>
      <c r="BY145" s="4">
        <f t="shared" si="20"/>
        <v>15535.655305422717</v>
      </c>
      <c r="BZ145" s="4">
        <f t="shared" si="21"/>
        <v>4201.3753708304066</v>
      </c>
      <c r="CA145" s="4">
        <f t="shared" si="22"/>
        <v>7.3791606166740005</v>
      </c>
      <c r="CB145" s="4">
        <f t="shared" si="23"/>
        <v>1263.0590536320099</v>
      </c>
    </row>
    <row r="146" spans="1:80" x14ac:dyDescent="0.25">
      <c r="A146" s="2">
        <v>42067</v>
      </c>
      <c r="B146" s="3">
        <v>2.8077546296296298E-2</v>
      </c>
      <c r="C146" s="4">
        <v>9.7110000000000003</v>
      </c>
      <c r="D146" s="4">
        <v>3.9565000000000001</v>
      </c>
      <c r="E146" s="4">
        <v>39564.94137</v>
      </c>
      <c r="F146" s="4">
        <v>54.7</v>
      </c>
      <c r="G146" s="4">
        <v>10.8</v>
      </c>
      <c r="H146" s="4">
        <v>19534.2</v>
      </c>
      <c r="J146" s="4">
        <v>3.8</v>
      </c>
      <c r="K146" s="4">
        <v>0.86029999999999995</v>
      </c>
      <c r="L146" s="4">
        <v>8.3547999999999991</v>
      </c>
      <c r="M146" s="4">
        <v>3.4037999999999999</v>
      </c>
      <c r="N146" s="4">
        <v>47.058999999999997</v>
      </c>
      <c r="O146" s="4">
        <v>9.2912999999999997</v>
      </c>
      <c r="P146" s="4">
        <v>56.4</v>
      </c>
      <c r="Q146" s="4">
        <v>35.450800000000001</v>
      </c>
      <c r="R146" s="4">
        <v>6.9993999999999996</v>
      </c>
      <c r="S146" s="4">
        <v>42.5</v>
      </c>
      <c r="T146" s="4">
        <v>19534.193200000002</v>
      </c>
      <c r="W146" s="4">
        <v>0</v>
      </c>
      <c r="X146" s="4">
        <v>3.2692000000000001</v>
      </c>
      <c r="Y146" s="4">
        <v>11.9</v>
      </c>
      <c r="Z146" s="4">
        <v>847</v>
      </c>
      <c r="AA146" s="4">
        <v>871</v>
      </c>
      <c r="AB146" s="4">
        <v>837</v>
      </c>
      <c r="AC146" s="4">
        <v>63</v>
      </c>
      <c r="AD146" s="4">
        <v>5.33</v>
      </c>
      <c r="AE146" s="4">
        <v>0.12</v>
      </c>
      <c r="AF146" s="4">
        <v>980</v>
      </c>
      <c r="AG146" s="4">
        <v>-15</v>
      </c>
      <c r="AH146" s="4">
        <v>15</v>
      </c>
      <c r="AI146" s="4">
        <v>11</v>
      </c>
      <c r="AJ146" s="4">
        <v>188</v>
      </c>
      <c r="AK146" s="4">
        <v>138</v>
      </c>
      <c r="AL146" s="4">
        <v>1.8</v>
      </c>
      <c r="AM146" s="4">
        <v>195</v>
      </c>
      <c r="AN146" s="4" t="s">
        <v>155</v>
      </c>
      <c r="AO146" s="4">
        <v>1</v>
      </c>
      <c r="AP146" s="5">
        <v>0.8206134259259259</v>
      </c>
      <c r="AQ146" s="4">
        <v>47.159329</v>
      </c>
      <c r="AR146" s="4">
        <v>-88.489994999999993</v>
      </c>
      <c r="AS146" s="4">
        <v>0</v>
      </c>
      <c r="AT146" s="4">
        <v>34.4</v>
      </c>
      <c r="AU146" s="4">
        <v>12</v>
      </c>
      <c r="AV146" s="4">
        <v>4</v>
      </c>
      <c r="AW146" s="4" t="s">
        <v>202</v>
      </c>
      <c r="AX146" s="4">
        <v>2.3532999999999999</v>
      </c>
      <c r="AZ146" s="4">
        <v>2.5533000000000001</v>
      </c>
      <c r="BA146" s="4">
        <v>14.023</v>
      </c>
      <c r="BB146" s="4">
        <v>12.8</v>
      </c>
      <c r="BC146" s="4">
        <v>0.91</v>
      </c>
      <c r="BD146" s="4">
        <v>16.236999999999998</v>
      </c>
      <c r="BE146" s="4">
        <v>1847.49</v>
      </c>
      <c r="BF146" s="4">
        <v>479.05700000000002</v>
      </c>
      <c r="BG146" s="4">
        <v>1.0900000000000001</v>
      </c>
      <c r="BH146" s="4">
        <v>0.215</v>
      </c>
      <c r="BI146" s="4">
        <v>1.3049999999999999</v>
      </c>
      <c r="BJ146" s="4">
        <v>0.82099999999999995</v>
      </c>
      <c r="BK146" s="4">
        <v>0.16200000000000001</v>
      </c>
      <c r="BL146" s="4">
        <v>0.98299999999999998</v>
      </c>
      <c r="BM146" s="4">
        <v>142.8434</v>
      </c>
      <c r="BQ146" s="4">
        <v>525.63199999999995</v>
      </c>
      <c r="BR146" s="4">
        <v>0.38712800000000003</v>
      </c>
      <c r="BS146" s="4">
        <v>-5</v>
      </c>
      <c r="BT146" s="4">
        <v>-4.5906000000000002E-2</v>
      </c>
      <c r="BU146" s="4">
        <v>9.4604350000000004</v>
      </c>
      <c r="BV146" s="4">
        <v>-0.92730500000000005</v>
      </c>
      <c r="BW146" s="4">
        <f t="shared" si="24"/>
        <v>2.4994469270000002</v>
      </c>
      <c r="BY146" s="4">
        <f t="shared" si="20"/>
        <v>12881.32952585655</v>
      </c>
      <c r="BZ146" s="4">
        <f t="shared" si="21"/>
        <v>3340.1485684189151</v>
      </c>
      <c r="CA146" s="4">
        <f t="shared" si="22"/>
        <v>5.7242916284950001</v>
      </c>
      <c r="CB146" s="4">
        <f t="shared" si="23"/>
        <v>1028.385493368919</v>
      </c>
    </row>
    <row r="147" spans="1:80" x14ac:dyDescent="0.25">
      <c r="B147" s="3"/>
      <c r="AP147" s="5"/>
    </row>
  </sheetData>
  <customSheetViews>
    <customSheetView guid="{2B424CCC-7244-4294-A128-8AE125D4F682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C5" sqref="CC5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7" width="12" style="4" bestFit="1" customWidth="1"/>
    <col min="18" max="18" width="11" style="4" bestFit="1" customWidth="1"/>
    <col min="19" max="19" width="12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1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3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196</v>
      </c>
    </row>
    <row r="5" spans="1:87" s="14" customFormat="1" x14ac:dyDescent="0.25">
      <c r="A5" s="14" t="s">
        <v>169</v>
      </c>
      <c r="C5" s="14">
        <f>AVERAGE(C10:C150)</f>
        <v>7.7922116788321176</v>
      </c>
      <c r="D5" s="14">
        <f t="shared" ref="D5:BO5" si="0">AVERAGE(D10:D150)</f>
        <v>5.1399153284671542</v>
      </c>
      <c r="E5" s="14">
        <f t="shared" si="0"/>
        <v>51399.149252408766</v>
      </c>
      <c r="F5" s="14">
        <f t="shared" si="0"/>
        <v>63.494890510948927</v>
      </c>
      <c r="G5" s="14">
        <f t="shared" si="0"/>
        <v>1.0613138686131365</v>
      </c>
      <c r="H5" s="14">
        <f t="shared" si="0"/>
        <v>28769.781021897808</v>
      </c>
      <c r="I5" s="14" t="e">
        <f t="shared" si="0"/>
        <v>#DIV/0!</v>
      </c>
      <c r="J5" s="14">
        <f t="shared" si="0"/>
        <v>5.2689781021897808</v>
      </c>
      <c r="K5" s="14">
        <f t="shared" si="0"/>
        <v>0.85510583941605844</v>
      </c>
      <c r="L5" s="14">
        <f t="shared" si="0"/>
        <v>6.655813868613139</v>
      </c>
      <c r="M5" s="14">
        <f t="shared" si="0"/>
        <v>4.3870182481751812</v>
      </c>
      <c r="N5" s="14">
        <f t="shared" si="0"/>
        <v>54.267494160583929</v>
      </c>
      <c r="O5" s="14">
        <f t="shared" si="0"/>
        <v>3.6446372262773727</v>
      </c>
      <c r="P5" s="14">
        <f t="shared" si="0"/>
        <v>57.912408759124077</v>
      </c>
      <c r="Q5" s="14">
        <f t="shared" si="0"/>
        <v>40.870449635036501</v>
      </c>
      <c r="R5" s="14">
        <f t="shared" si="0"/>
        <v>2.7446817518248188</v>
      </c>
      <c r="S5" s="14">
        <f t="shared" si="0"/>
        <v>43.616058394160575</v>
      </c>
      <c r="T5" s="14">
        <f t="shared" si="0"/>
        <v>28769.782532846715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4.5105372262773686</v>
      </c>
      <c r="Y5" s="14">
        <f t="shared" si="0"/>
        <v>12.055474452554753</v>
      </c>
      <c r="Z5" s="14">
        <f t="shared" si="0"/>
        <v>851.35036496350369</v>
      </c>
      <c r="AA5" s="14">
        <f t="shared" si="0"/>
        <v>877.21167883211683</v>
      </c>
      <c r="AB5" s="14">
        <f t="shared" si="0"/>
        <v>843.11678832116786</v>
      </c>
      <c r="AC5" s="14">
        <f t="shared" si="0"/>
        <v>62.051094890510946</v>
      </c>
      <c r="AD5" s="14">
        <f t="shared" si="0"/>
        <v>5.2543795620438072</v>
      </c>
      <c r="AE5" s="14">
        <f t="shared" si="0"/>
        <v>0.1199999999999997</v>
      </c>
      <c r="AF5" s="14">
        <f t="shared" si="0"/>
        <v>979.51094890510944</v>
      </c>
      <c r="AG5" s="14">
        <f t="shared" si="0"/>
        <v>-15</v>
      </c>
      <c r="AH5" s="14">
        <f t="shared" si="0"/>
        <v>15.116340160583944</v>
      </c>
      <c r="AI5" s="14">
        <f t="shared" si="0"/>
        <v>11.379218970802921</v>
      </c>
      <c r="AJ5" s="14">
        <f t="shared" si="0"/>
        <v>189.66423357664235</v>
      </c>
      <c r="AK5" s="14">
        <f t="shared" si="0"/>
        <v>139.06058394160587</v>
      </c>
      <c r="AL5" s="14">
        <f t="shared" si="0"/>
        <v>2.9277372262773715</v>
      </c>
      <c r="AM5" s="14">
        <f t="shared" si="0"/>
        <v>195</v>
      </c>
      <c r="AN5" s="14" t="e">
        <f t="shared" si="0"/>
        <v>#DIV/0!</v>
      </c>
      <c r="AO5" s="14">
        <f t="shared" si="0"/>
        <v>1</v>
      </c>
      <c r="AP5" s="14">
        <f t="shared" si="0"/>
        <v>0.82140240605569081</v>
      </c>
      <c r="AQ5" s="14">
        <f t="shared" si="0"/>
        <v>47.161573562043806</v>
      </c>
      <c r="AR5" s="14">
        <f t="shared" si="0"/>
        <v>-88.487612051094885</v>
      </c>
      <c r="AS5" s="14">
        <f t="shared" si="0"/>
        <v>283.38102189781023</v>
      </c>
      <c r="AT5" s="14">
        <f t="shared" si="0"/>
        <v>34.212408759124095</v>
      </c>
      <c r="AU5" s="14">
        <f t="shared" si="0"/>
        <v>11.788321167883211</v>
      </c>
      <c r="AV5" s="14">
        <f t="shared" si="0"/>
        <v>6.2992700729927007</v>
      </c>
      <c r="AW5" s="14" t="e">
        <f t="shared" si="0"/>
        <v>#DIV/0!</v>
      </c>
      <c r="AX5" s="14">
        <f t="shared" si="0"/>
        <v>1.5885117883211681</v>
      </c>
      <c r="AY5" s="14">
        <f t="shared" si="0"/>
        <v>1.3012746518518521</v>
      </c>
      <c r="AZ5" s="14">
        <f t="shared" si="0"/>
        <v>2.3025602627737238</v>
      </c>
      <c r="BA5" s="14">
        <f t="shared" si="0"/>
        <v>14.022999999999968</v>
      </c>
      <c r="BB5" s="14">
        <f t="shared" si="0"/>
        <v>12.381678832116791</v>
      </c>
      <c r="BC5" s="14">
        <f t="shared" si="0"/>
        <v>0.88335766423357698</v>
      </c>
      <c r="BD5" s="14">
        <f t="shared" si="0"/>
        <v>16.962335766423358</v>
      </c>
      <c r="BE5" s="14">
        <f t="shared" si="0"/>
        <v>1441.0151313868614</v>
      </c>
      <c r="BF5" s="14">
        <f t="shared" si="0"/>
        <v>607.15751094890527</v>
      </c>
      <c r="BG5" s="14">
        <f t="shared" si="0"/>
        <v>1.2425766423357671</v>
      </c>
      <c r="BH5" s="14">
        <f t="shared" si="0"/>
        <v>8.2686131386861386E-2</v>
      </c>
      <c r="BI5" s="14">
        <f t="shared" si="0"/>
        <v>1.3252919708029194</v>
      </c>
      <c r="BJ5" s="14">
        <f t="shared" si="0"/>
        <v>0.93578102189781021</v>
      </c>
      <c r="BK5" s="14">
        <f t="shared" si="0"/>
        <v>6.2335766423357669E-2</v>
      </c>
      <c r="BL5" s="14">
        <f t="shared" si="0"/>
        <v>0.99810218978102194</v>
      </c>
      <c r="BM5" s="14">
        <f t="shared" si="0"/>
        <v>210.6628941605839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725.35162773722595</v>
      </c>
      <c r="BR5" s="14">
        <f t="shared" si="1"/>
        <v>0.48258932846715319</v>
      </c>
      <c r="BS5" s="14">
        <f t="shared" si="1"/>
        <v>-5</v>
      </c>
      <c r="BT5" s="14">
        <f t="shared" si="1"/>
        <v>-3.312833576642335E-2</v>
      </c>
      <c r="BU5" s="14">
        <f t="shared" si="1"/>
        <v>11.793276671532849</v>
      </c>
      <c r="BV5" s="14">
        <f t="shared" si="1"/>
        <v>-0.66919210218978142</v>
      </c>
      <c r="BW5" s="14">
        <f t="shared" si="1"/>
        <v>3.115783696618978</v>
      </c>
      <c r="BX5" s="23"/>
      <c r="BY5" s="14">
        <f t="shared" ref="BY5:CB5" si="2">AVERAGE(BY10:BY150)</f>
        <v>12275.279278828062</v>
      </c>
      <c r="BZ5" s="14">
        <f t="shared" si="2"/>
        <v>5565.7313511556695</v>
      </c>
      <c r="CA5" s="14">
        <f t="shared" si="2"/>
        <v>8.4340338886010926</v>
      </c>
      <c r="CB5" s="14">
        <f t="shared" si="2"/>
        <v>1763.5787238226578</v>
      </c>
      <c r="CC5" s="24">
        <f>BZ8/(136/3600)+CB8/(136/3600)+CA8/(136/3600)</f>
        <v>7391.6981096674208</v>
      </c>
      <c r="CD5" s="23"/>
      <c r="CE5" s="22">
        <f>BY8/$AT8</f>
        <v>358.79611299085667</v>
      </c>
      <c r="CF5" s="22">
        <f>BZ8/$AT8</f>
        <v>162.68165712451761</v>
      </c>
      <c r="CG5" s="22">
        <f>CA8/$AT8</f>
        <v>0.24651973346810382</v>
      </c>
      <c r="CH5" s="22">
        <f>CB8/$AT8</f>
        <v>51.547926257964221</v>
      </c>
      <c r="CI5" s="25">
        <f>(BZ8+CB8+CA8)/AT8</f>
        <v>214.47610311594994</v>
      </c>
    </row>
    <row r="6" spans="1:87" s="14" customFormat="1" x14ac:dyDescent="0.25">
      <c r="A6" s="14" t="s">
        <v>170</v>
      </c>
      <c r="C6" s="14">
        <f>MIN(C10:C150)</f>
        <v>1.4470000000000001</v>
      </c>
      <c r="D6" s="14">
        <f t="shared" ref="D6:BO6" si="3">MIN(D10:D150)</f>
        <v>3.1120999999999999</v>
      </c>
      <c r="E6" s="14">
        <f t="shared" si="3"/>
        <v>31121.45161</v>
      </c>
      <c r="F6" s="14">
        <f t="shared" si="3"/>
        <v>43.5</v>
      </c>
      <c r="G6" s="14">
        <f t="shared" si="3"/>
        <v>-27.7</v>
      </c>
      <c r="H6" s="14">
        <f t="shared" si="3"/>
        <v>19224.8</v>
      </c>
      <c r="I6" s="14">
        <f t="shared" si="3"/>
        <v>0</v>
      </c>
      <c r="J6" s="14">
        <f t="shared" si="3"/>
        <v>3.6</v>
      </c>
      <c r="K6" s="14">
        <f t="shared" si="3"/>
        <v>0.8296</v>
      </c>
      <c r="L6" s="14">
        <f t="shared" si="3"/>
        <v>1.3182</v>
      </c>
      <c r="M6" s="14">
        <f t="shared" si="3"/>
        <v>2.8351000000000002</v>
      </c>
      <c r="N6" s="14">
        <f t="shared" si="3"/>
        <v>36.849600000000002</v>
      </c>
      <c r="O6" s="14">
        <f t="shared" si="3"/>
        <v>0</v>
      </c>
      <c r="P6" s="14">
        <f t="shared" si="3"/>
        <v>40.299999999999997</v>
      </c>
      <c r="Q6" s="14">
        <f t="shared" si="3"/>
        <v>27.743099999999998</v>
      </c>
      <c r="R6" s="14">
        <f t="shared" si="3"/>
        <v>0</v>
      </c>
      <c r="S6" s="14">
        <f t="shared" si="3"/>
        <v>30.4</v>
      </c>
      <c r="T6" s="14">
        <f t="shared" si="3"/>
        <v>19224.848300000001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3.08</v>
      </c>
      <c r="Y6" s="14">
        <f t="shared" si="3"/>
        <v>11.9</v>
      </c>
      <c r="Z6" s="14">
        <f t="shared" si="3"/>
        <v>841</v>
      </c>
      <c r="AA6" s="14">
        <f t="shared" si="3"/>
        <v>864</v>
      </c>
      <c r="AB6" s="14">
        <f t="shared" si="3"/>
        <v>831</v>
      </c>
      <c r="AC6" s="14">
        <f t="shared" si="3"/>
        <v>61</v>
      </c>
      <c r="AD6" s="14">
        <f t="shared" si="3"/>
        <v>5.16</v>
      </c>
      <c r="AE6" s="14">
        <f t="shared" si="3"/>
        <v>0.12</v>
      </c>
      <c r="AF6" s="14">
        <f t="shared" si="3"/>
        <v>979</v>
      </c>
      <c r="AG6" s="14">
        <f t="shared" si="3"/>
        <v>-15</v>
      </c>
      <c r="AH6" s="14">
        <f t="shared" si="3"/>
        <v>14</v>
      </c>
      <c r="AI6" s="14">
        <f t="shared" si="3"/>
        <v>11</v>
      </c>
      <c r="AJ6" s="14">
        <f t="shared" si="3"/>
        <v>188</v>
      </c>
      <c r="AK6" s="14">
        <f t="shared" si="3"/>
        <v>137</v>
      </c>
      <c r="AL6" s="14">
        <f t="shared" si="3"/>
        <v>1.8</v>
      </c>
      <c r="AM6" s="14">
        <f t="shared" si="3"/>
        <v>195</v>
      </c>
      <c r="AN6" s="14">
        <f t="shared" si="3"/>
        <v>0</v>
      </c>
      <c r="AO6" s="14">
        <f t="shared" si="3"/>
        <v>1</v>
      </c>
      <c r="AP6" s="14">
        <f t="shared" si="3"/>
        <v>0.8206134259259259</v>
      </c>
      <c r="AQ6" s="14">
        <f t="shared" si="3"/>
        <v>47.158535999999998</v>
      </c>
      <c r="AR6" s="14">
        <f t="shared" si="3"/>
        <v>-88.491967000000002</v>
      </c>
      <c r="AS6" s="14">
        <f t="shared" si="3"/>
        <v>0</v>
      </c>
      <c r="AT6" s="14">
        <f t="shared" si="3"/>
        <v>19.399999999999999</v>
      </c>
      <c r="AU6" s="14">
        <f t="shared" si="3"/>
        <v>10</v>
      </c>
      <c r="AV6" s="14">
        <f t="shared" si="3"/>
        <v>4</v>
      </c>
      <c r="AW6" s="14">
        <f t="shared" si="3"/>
        <v>0</v>
      </c>
      <c r="AX6" s="14">
        <f t="shared" si="3"/>
        <v>1.0467</v>
      </c>
      <c r="AY6" s="14">
        <f t="shared" si="3"/>
        <v>1</v>
      </c>
      <c r="AZ6" s="14">
        <f t="shared" si="3"/>
        <v>1.7466999999999999</v>
      </c>
      <c r="BA6" s="14">
        <f t="shared" si="3"/>
        <v>14.023</v>
      </c>
      <c r="BB6" s="14">
        <f t="shared" si="3"/>
        <v>10.33</v>
      </c>
      <c r="BC6" s="14">
        <f t="shared" si="3"/>
        <v>0.74</v>
      </c>
      <c r="BD6" s="14">
        <f t="shared" si="3"/>
        <v>9.7720000000000002</v>
      </c>
      <c r="BE6" s="14">
        <f t="shared" si="3"/>
        <v>456.964</v>
      </c>
      <c r="BF6" s="14">
        <f t="shared" si="3"/>
        <v>465.63400000000001</v>
      </c>
      <c r="BG6" s="14">
        <f t="shared" si="3"/>
        <v>0.79900000000000004</v>
      </c>
      <c r="BH6" s="14">
        <f t="shared" si="3"/>
        <v>0</v>
      </c>
      <c r="BI6" s="14">
        <f t="shared" si="3"/>
        <v>0.874</v>
      </c>
      <c r="BJ6" s="14">
        <f t="shared" si="3"/>
        <v>0.60099999999999998</v>
      </c>
      <c r="BK6" s="14">
        <f t="shared" si="3"/>
        <v>0</v>
      </c>
      <c r="BL6" s="14">
        <f t="shared" si="3"/>
        <v>0.65800000000000003</v>
      </c>
      <c r="BM6" s="14">
        <f t="shared" si="3"/>
        <v>139.43870000000001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456.649</v>
      </c>
      <c r="BR6" s="14">
        <f t="shared" si="4"/>
        <v>4.4414000000000002E-2</v>
      </c>
      <c r="BS6" s="14">
        <f t="shared" si="4"/>
        <v>-5</v>
      </c>
      <c r="BT6" s="14">
        <f t="shared" si="4"/>
        <v>-4.5906000000000002E-2</v>
      </c>
      <c r="BU6" s="14">
        <f t="shared" si="4"/>
        <v>1.0853569999999999</v>
      </c>
      <c r="BV6" s="14">
        <f t="shared" si="4"/>
        <v>-0.92730500000000005</v>
      </c>
      <c r="BW6" s="14">
        <f t="shared" si="4"/>
        <v>0.28675131939999998</v>
      </c>
      <c r="BX6" s="23"/>
      <c r="BY6" s="14">
        <f t="shared" ref="BY6:CB6" si="5">MIN(BY10:BY150)</f>
        <v>1181.6458561337431</v>
      </c>
      <c r="BZ6" s="14">
        <f t="shared" si="5"/>
        <v>460.52869587024287</v>
      </c>
      <c r="CA6" s="14">
        <f t="shared" si="5"/>
        <v>0.49514311947099993</v>
      </c>
      <c r="CB6" s="14">
        <f t="shared" si="5"/>
        <v>171.86729641000917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9.7309999999999999</v>
      </c>
      <c r="D7" s="14">
        <f t="shared" ref="D7:BO7" si="6">MAX(D10:D150)</f>
        <v>9.5421999999999993</v>
      </c>
      <c r="E7" s="14">
        <f t="shared" si="6"/>
        <v>95422.042830000006</v>
      </c>
      <c r="F7" s="14">
        <f t="shared" si="6"/>
        <v>101.9</v>
      </c>
      <c r="G7" s="14">
        <f t="shared" si="6"/>
        <v>10.8</v>
      </c>
      <c r="H7" s="14">
        <f t="shared" si="6"/>
        <v>46123.6</v>
      </c>
      <c r="I7" s="14">
        <f t="shared" si="6"/>
        <v>0</v>
      </c>
      <c r="J7" s="14">
        <f t="shared" si="6"/>
        <v>14.27</v>
      </c>
      <c r="K7" s="14">
        <f t="shared" si="6"/>
        <v>0.91100000000000003</v>
      </c>
      <c r="L7" s="14">
        <f t="shared" si="6"/>
        <v>8.3781999999999996</v>
      </c>
      <c r="M7" s="14">
        <f t="shared" si="6"/>
        <v>7.9165000000000001</v>
      </c>
      <c r="N7" s="14">
        <f t="shared" si="6"/>
        <v>87.666799999999995</v>
      </c>
      <c r="O7" s="14">
        <f t="shared" si="6"/>
        <v>9.2912999999999997</v>
      </c>
      <c r="P7" s="14">
        <f t="shared" si="6"/>
        <v>89.5</v>
      </c>
      <c r="Q7" s="14">
        <f t="shared" si="6"/>
        <v>66.041799999999995</v>
      </c>
      <c r="R7" s="14">
        <f t="shared" si="6"/>
        <v>6.9993999999999996</v>
      </c>
      <c r="S7" s="14">
        <f t="shared" si="6"/>
        <v>67.400000000000006</v>
      </c>
      <c r="T7" s="14">
        <f t="shared" si="6"/>
        <v>46123.5651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12.3416</v>
      </c>
      <c r="Y7" s="14">
        <f t="shared" si="6"/>
        <v>12.5</v>
      </c>
      <c r="Z7" s="14">
        <f t="shared" si="6"/>
        <v>877</v>
      </c>
      <c r="AA7" s="14">
        <f t="shared" si="6"/>
        <v>906</v>
      </c>
      <c r="AB7" s="14">
        <f t="shared" si="6"/>
        <v>868</v>
      </c>
      <c r="AC7" s="14">
        <f t="shared" si="6"/>
        <v>63</v>
      </c>
      <c r="AD7" s="14">
        <f t="shared" si="6"/>
        <v>5.34</v>
      </c>
      <c r="AE7" s="14">
        <f t="shared" si="6"/>
        <v>0.12</v>
      </c>
      <c r="AF7" s="14">
        <f t="shared" si="6"/>
        <v>980</v>
      </c>
      <c r="AG7" s="14">
        <f t="shared" si="6"/>
        <v>-15</v>
      </c>
      <c r="AH7" s="14">
        <f t="shared" si="6"/>
        <v>16.954046000000002</v>
      </c>
      <c r="AI7" s="14">
        <f t="shared" si="6"/>
        <v>12</v>
      </c>
      <c r="AJ7" s="14">
        <f t="shared" si="6"/>
        <v>192</v>
      </c>
      <c r="AK7" s="14">
        <f t="shared" si="6"/>
        <v>142</v>
      </c>
      <c r="AL7" s="14">
        <f t="shared" si="6"/>
        <v>4.4000000000000004</v>
      </c>
      <c r="AM7" s="14">
        <f t="shared" si="6"/>
        <v>195</v>
      </c>
      <c r="AN7" s="14">
        <f t="shared" si="6"/>
        <v>0</v>
      </c>
      <c r="AO7" s="14">
        <f t="shared" si="6"/>
        <v>1</v>
      </c>
      <c r="AP7" s="14">
        <f t="shared" si="6"/>
        <v>0.82218750000000007</v>
      </c>
      <c r="AQ7" s="14">
        <f t="shared" si="6"/>
        <v>47.164521000000001</v>
      </c>
      <c r="AR7" s="14">
        <f t="shared" si="6"/>
        <v>-88.483998999999997</v>
      </c>
      <c r="AS7" s="14">
        <f t="shared" si="6"/>
        <v>326.5</v>
      </c>
      <c r="AT7" s="14">
        <f t="shared" si="6"/>
        <v>46.4</v>
      </c>
      <c r="AU7" s="14">
        <f t="shared" si="6"/>
        <v>12</v>
      </c>
      <c r="AV7" s="14">
        <f t="shared" si="6"/>
        <v>7</v>
      </c>
      <c r="AW7" s="14">
        <f t="shared" si="6"/>
        <v>0</v>
      </c>
      <c r="AX7" s="14">
        <f t="shared" si="6"/>
        <v>2.5533000000000001</v>
      </c>
      <c r="AY7" s="14">
        <f t="shared" si="6"/>
        <v>1.9533</v>
      </c>
      <c r="AZ7" s="14">
        <f t="shared" si="6"/>
        <v>3.353253</v>
      </c>
      <c r="BA7" s="14">
        <f t="shared" si="6"/>
        <v>14.023</v>
      </c>
      <c r="BB7" s="14">
        <f t="shared" si="6"/>
        <v>20.29</v>
      </c>
      <c r="BC7" s="14">
        <f t="shared" si="6"/>
        <v>1.45</v>
      </c>
      <c r="BD7" s="14">
        <f t="shared" si="6"/>
        <v>20.536000000000001</v>
      </c>
      <c r="BE7" s="14">
        <f t="shared" si="6"/>
        <v>1857.2349999999999</v>
      </c>
      <c r="BF7" s="14">
        <f t="shared" si="6"/>
        <v>1001.444</v>
      </c>
      <c r="BG7" s="14">
        <f t="shared" si="6"/>
        <v>2.0830000000000002</v>
      </c>
      <c r="BH7" s="14">
        <f t="shared" si="6"/>
        <v>0.215</v>
      </c>
      <c r="BI7" s="14">
        <f t="shared" si="6"/>
        <v>2.0830000000000002</v>
      </c>
      <c r="BJ7" s="14">
        <f t="shared" si="6"/>
        <v>1.569</v>
      </c>
      <c r="BK7" s="14">
        <f t="shared" si="6"/>
        <v>0.16200000000000001</v>
      </c>
      <c r="BL7" s="14">
        <f t="shared" si="6"/>
        <v>1.569</v>
      </c>
      <c r="BM7" s="14">
        <f t="shared" si="6"/>
        <v>528.2192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2115.018</v>
      </c>
      <c r="BR7" s="14">
        <f t="shared" si="7"/>
        <v>1.0708</v>
      </c>
      <c r="BS7" s="14">
        <f t="shared" si="7"/>
        <v>-5</v>
      </c>
      <c r="BT7" s="14">
        <f t="shared" si="7"/>
        <v>-2.205E-2</v>
      </c>
      <c r="BU7" s="14">
        <f t="shared" si="7"/>
        <v>26.167674999999999</v>
      </c>
      <c r="BV7" s="14">
        <f t="shared" si="7"/>
        <v>-0.445409</v>
      </c>
      <c r="BW7" s="14">
        <f t="shared" si="7"/>
        <v>6.9134997349999994</v>
      </c>
      <c r="BX7" s="23"/>
      <c r="BY7" s="14">
        <f t="shared" ref="BY7:CB7" si="8">MAX(BY10:BY150)</f>
        <v>25012.582693863049</v>
      </c>
      <c r="BZ7" s="14">
        <f t="shared" si="8"/>
        <v>16285.522256573724</v>
      </c>
      <c r="CA7" s="14">
        <f t="shared" si="8"/>
        <v>19.964963265851999</v>
      </c>
      <c r="CB7" s="14">
        <f t="shared" si="8"/>
        <v>7965.8100635527035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1.574074074074068E-3</v>
      </c>
      <c r="AT8" s="15">
        <f>SUM(AT10:AT150)/3600</f>
        <v>1.3019722222222225</v>
      </c>
      <c r="BU8" s="28">
        <f>SUM(BU10:BU150)/3600</f>
        <v>0.44879969555555566</v>
      </c>
      <c r="BV8" s="23"/>
      <c r="BW8" s="28">
        <f>SUM(BW10:BW150)/3600</f>
        <v>0.11857287956577776</v>
      </c>
      <c r="BX8" s="23"/>
      <c r="BY8" s="28">
        <f>SUM(BY10:BY150)/3600</f>
        <v>467.14257255540127</v>
      </c>
      <c r="BZ8" s="28">
        <f>SUM(BZ10:BZ150)/3600</f>
        <v>211.80699864120186</v>
      </c>
      <c r="CA8" s="28">
        <f>SUM(CA10:CA150)/3600</f>
        <v>0.32096184520509713</v>
      </c>
      <c r="CB8" s="28">
        <f>SUM(CB10:CB150)/3600</f>
        <v>67.113968101028931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10.980354251243089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42067</v>
      </c>
      <c r="B10" s="3">
        <v>2.8077546296296298E-2</v>
      </c>
      <c r="C10" s="4">
        <v>9.7110000000000003</v>
      </c>
      <c r="D10" s="4">
        <v>3.9565000000000001</v>
      </c>
      <c r="E10" s="4">
        <v>39564.94137</v>
      </c>
      <c r="F10" s="4">
        <v>54.7</v>
      </c>
      <c r="G10" s="4">
        <v>10.8</v>
      </c>
      <c r="H10" s="4">
        <v>19534.2</v>
      </c>
      <c r="J10" s="4">
        <v>3.8</v>
      </c>
      <c r="K10" s="4">
        <v>0.86029999999999995</v>
      </c>
      <c r="L10" s="4">
        <v>8.3547999999999991</v>
      </c>
      <c r="M10" s="4">
        <v>3.4037999999999999</v>
      </c>
      <c r="N10" s="4">
        <v>47.058999999999997</v>
      </c>
      <c r="O10" s="4">
        <v>9.2912999999999997</v>
      </c>
      <c r="P10" s="4">
        <v>56.4</v>
      </c>
      <c r="Q10" s="4">
        <v>35.450800000000001</v>
      </c>
      <c r="R10" s="4">
        <v>6.9993999999999996</v>
      </c>
      <c r="S10" s="4">
        <v>42.5</v>
      </c>
      <c r="T10" s="4">
        <v>19534.193200000002</v>
      </c>
      <c r="W10" s="4">
        <v>0</v>
      </c>
      <c r="X10" s="4">
        <v>3.2692000000000001</v>
      </c>
      <c r="Y10" s="4">
        <v>11.9</v>
      </c>
      <c r="Z10" s="4">
        <v>847</v>
      </c>
      <c r="AA10" s="4">
        <v>871</v>
      </c>
      <c r="AB10" s="4">
        <v>837</v>
      </c>
      <c r="AC10" s="4">
        <v>63</v>
      </c>
      <c r="AD10" s="4">
        <v>5.33</v>
      </c>
      <c r="AE10" s="4">
        <v>0.12</v>
      </c>
      <c r="AF10" s="4">
        <v>980</v>
      </c>
      <c r="AG10" s="4">
        <v>-15</v>
      </c>
      <c r="AH10" s="4">
        <v>15</v>
      </c>
      <c r="AI10" s="4">
        <v>11</v>
      </c>
      <c r="AJ10" s="4">
        <v>188</v>
      </c>
      <c r="AK10" s="4">
        <v>138</v>
      </c>
      <c r="AL10" s="4">
        <v>1.8</v>
      </c>
      <c r="AM10" s="4">
        <v>195</v>
      </c>
      <c r="AN10" s="4" t="s">
        <v>155</v>
      </c>
      <c r="AO10" s="4">
        <v>1</v>
      </c>
      <c r="AP10" s="5">
        <v>0.8206134259259259</v>
      </c>
      <c r="AQ10" s="4">
        <v>47.159329</v>
      </c>
      <c r="AR10" s="4">
        <v>-88.489994999999993</v>
      </c>
      <c r="AS10" s="4">
        <v>0</v>
      </c>
      <c r="AT10" s="4">
        <v>34.4</v>
      </c>
      <c r="AU10" s="4">
        <v>12</v>
      </c>
      <c r="AV10" s="4">
        <v>4</v>
      </c>
      <c r="AW10" s="4" t="s">
        <v>202</v>
      </c>
      <c r="AX10" s="4">
        <v>2.3532999999999999</v>
      </c>
      <c r="AZ10" s="4">
        <v>2.5533000000000001</v>
      </c>
      <c r="BA10" s="4">
        <v>14.023</v>
      </c>
      <c r="BB10" s="4">
        <v>12.8</v>
      </c>
      <c r="BC10" s="4">
        <v>0.91</v>
      </c>
      <c r="BD10" s="4">
        <v>16.236999999999998</v>
      </c>
      <c r="BE10" s="4">
        <v>1847.49</v>
      </c>
      <c r="BF10" s="4">
        <v>479.05700000000002</v>
      </c>
      <c r="BG10" s="4">
        <v>1.0900000000000001</v>
      </c>
      <c r="BH10" s="4">
        <v>0.215</v>
      </c>
      <c r="BI10" s="4">
        <v>1.3049999999999999</v>
      </c>
      <c r="BJ10" s="4">
        <v>0.82099999999999995</v>
      </c>
      <c r="BK10" s="4">
        <v>0.16200000000000001</v>
      </c>
      <c r="BL10" s="4">
        <v>0.98299999999999998</v>
      </c>
      <c r="BM10" s="4">
        <v>142.8434</v>
      </c>
      <c r="BQ10" s="4">
        <v>525.63199999999995</v>
      </c>
      <c r="BR10" s="4">
        <v>0.38712800000000003</v>
      </c>
      <c r="BS10" s="4">
        <v>-5</v>
      </c>
      <c r="BT10" s="4">
        <v>-4.5906000000000002E-2</v>
      </c>
      <c r="BU10" s="4">
        <v>9.4604350000000004</v>
      </c>
      <c r="BV10" s="4">
        <v>-0.92730500000000005</v>
      </c>
      <c r="BW10" s="4">
        <f>BU10*0.2642</f>
        <v>2.4994469270000002</v>
      </c>
      <c r="BY10" s="4">
        <f>BE10*$BU10*0.737</f>
        <v>12881.32952585655</v>
      </c>
      <c r="BZ10" s="4">
        <f>BF10*$BU10*0.737</f>
        <v>3340.1485684189151</v>
      </c>
      <c r="CA10" s="4">
        <f>BJ10*$BU10*0.737</f>
        <v>5.7242916284950001</v>
      </c>
      <c r="CB10" s="4">
        <f>BM10*$BU10*0.737</f>
        <v>995.95283654782293</v>
      </c>
      <c r="CE10" s="32" t="s">
        <v>192</v>
      </c>
    </row>
    <row r="11" spans="1:87" x14ac:dyDescent="0.25">
      <c r="A11" s="2">
        <v>42067</v>
      </c>
      <c r="B11" s="3">
        <v>2.8089120370370368E-2</v>
      </c>
      <c r="C11" s="4">
        <v>9.4749999999999996</v>
      </c>
      <c r="D11" s="4">
        <v>4.2445000000000004</v>
      </c>
      <c r="E11" s="4">
        <v>42445.298009999999</v>
      </c>
      <c r="F11" s="4">
        <v>52.8</v>
      </c>
      <c r="G11" s="4">
        <v>10.8</v>
      </c>
      <c r="H11" s="4">
        <v>19554</v>
      </c>
      <c r="J11" s="4">
        <v>3.8</v>
      </c>
      <c r="K11" s="4">
        <v>0.85960000000000003</v>
      </c>
      <c r="L11" s="4">
        <v>8.1443999999999992</v>
      </c>
      <c r="M11" s="4">
        <v>3.6484999999999999</v>
      </c>
      <c r="N11" s="4">
        <v>45.427</v>
      </c>
      <c r="O11" s="4">
        <v>9.2834000000000003</v>
      </c>
      <c r="P11" s="4">
        <v>54.7</v>
      </c>
      <c r="Q11" s="4">
        <v>34.221400000000003</v>
      </c>
      <c r="R11" s="4">
        <v>6.9934000000000003</v>
      </c>
      <c r="S11" s="4">
        <v>41.2</v>
      </c>
      <c r="T11" s="4">
        <v>19553.971399999999</v>
      </c>
      <c r="W11" s="4">
        <v>0</v>
      </c>
      <c r="X11" s="4">
        <v>3.2664</v>
      </c>
      <c r="Y11" s="4">
        <v>12</v>
      </c>
      <c r="Z11" s="4">
        <v>849</v>
      </c>
      <c r="AA11" s="4">
        <v>872</v>
      </c>
      <c r="AB11" s="4">
        <v>841</v>
      </c>
      <c r="AC11" s="4">
        <v>63</v>
      </c>
      <c r="AD11" s="4">
        <v>5.33</v>
      </c>
      <c r="AE11" s="4">
        <v>0.12</v>
      </c>
      <c r="AF11" s="4">
        <v>980</v>
      </c>
      <c r="AG11" s="4">
        <v>-15</v>
      </c>
      <c r="AH11" s="4">
        <v>15.952048</v>
      </c>
      <c r="AI11" s="4">
        <v>11</v>
      </c>
      <c r="AJ11" s="4">
        <v>189</v>
      </c>
      <c r="AK11" s="4">
        <v>138</v>
      </c>
      <c r="AL11" s="4">
        <v>2.4</v>
      </c>
      <c r="AM11" s="4">
        <v>195</v>
      </c>
      <c r="AN11" s="4" t="s">
        <v>155</v>
      </c>
      <c r="AO11" s="4">
        <v>1</v>
      </c>
      <c r="AP11" s="5">
        <v>0.82062500000000005</v>
      </c>
      <c r="AQ11" s="4">
        <v>47.159227999999999</v>
      </c>
      <c r="AR11" s="4">
        <v>-88.489842999999993</v>
      </c>
      <c r="AS11" s="4">
        <v>0</v>
      </c>
      <c r="AT11" s="4">
        <v>35.4</v>
      </c>
      <c r="AU11" s="4">
        <v>12</v>
      </c>
      <c r="AV11" s="4">
        <v>4</v>
      </c>
      <c r="AW11" s="4" t="s">
        <v>202</v>
      </c>
      <c r="AX11" s="4">
        <v>2.4533</v>
      </c>
      <c r="AZ11" s="4">
        <v>2.6533000000000002</v>
      </c>
      <c r="BA11" s="4">
        <v>14.023</v>
      </c>
      <c r="BB11" s="4">
        <v>12.72</v>
      </c>
      <c r="BC11" s="4">
        <v>0.91</v>
      </c>
      <c r="BD11" s="4">
        <v>16.337</v>
      </c>
      <c r="BE11" s="4">
        <v>1796.192</v>
      </c>
      <c r="BF11" s="4">
        <v>512.13400000000001</v>
      </c>
      <c r="BG11" s="4">
        <v>1.0489999999999999</v>
      </c>
      <c r="BH11" s="4">
        <v>0.214</v>
      </c>
      <c r="BI11" s="4">
        <v>1.264</v>
      </c>
      <c r="BJ11" s="4">
        <v>0.79</v>
      </c>
      <c r="BK11" s="4">
        <v>0.16200000000000001</v>
      </c>
      <c r="BL11" s="4">
        <v>0.95199999999999996</v>
      </c>
      <c r="BM11" s="4">
        <v>142.61019999999999</v>
      </c>
      <c r="BQ11" s="4">
        <v>523.79300000000001</v>
      </c>
      <c r="BR11" s="4">
        <v>0.32016499999999998</v>
      </c>
      <c r="BS11" s="4">
        <v>-5</v>
      </c>
      <c r="BT11" s="4">
        <v>-4.3144000000000002E-2</v>
      </c>
      <c r="BU11" s="4">
        <v>7.8240290000000003</v>
      </c>
      <c r="BV11" s="4">
        <v>-0.871506</v>
      </c>
      <c r="BW11" s="4">
        <f t="shared" ref="BW11:BW74" si="9">BU11*0.2642</f>
        <v>2.0671084618000002</v>
      </c>
      <c r="BY11" s="4">
        <f t="shared" ref="BY11:BY74" si="10">BE11*$BU11*0.737</f>
        <v>10357.398765307616</v>
      </c>
      <c r="BZ11" s="4">
        <f t="shared" ref="BZ11:BZ74" si="11">BF11*$BU11*0.737</f>
        <v>2953.1230844319821</v>
      </c>
      <c r="CA11" s="4">
        <f t="shared" ref="CA11:CA74" si="12">BJ11*$BU11*0.737</f>
        <v>4.5553844046700007</v>
      </c>
      <c r="CB11" s="4">
        <f t="shared" ref="CB11:CB74" si="13">BM11*$BU11*0.737</f>
        <v>822.33453294540459</v>
      </c>
    </row>
    <row r="12" spans="1:87" x14ac:dyDescent="0.25">
      <c r="A12" s="2">
        <v>42067</v>
      </c>
      <c r="B12" s="3">
        <v>2.8100694444444449E-2</v>
      </c>
      <c r="C12" s="4">
        <v>9.343</v>
      </c>
      <c r="D12" s="4">
        <v>4.6204000000000001</v>
      </c>
      <c r="E12" s="4">
        <v>46203.576159999997</v>
      </c>
      <c r="F12" s="4">
        <v>54.7</v>
      </c>
      <c r="G12" s="4">
        <v>10.7</v>
      </c>
      <c r="H12" s="4">
        <v>20153.5</v>
      </c>
      <c r="J12" s="4">
        <v>3.8</v>
      </c>
      <c r="K12" s="4">
        <v>0.85640000000000005</v>
      </c>
      <c r="L12" s="4">
        <v>8.0013000000000005</v>
      </c>
      <c r="M12" s="4">
        <v>3.9567999999999999</v>
      </c>
      <c r="N12" s="4">
        <v>46.866</v>
      </c>
      <c r="O12" s="4">
        <v>9.1702999999999992</v>
      </c>
      <c r="P12" s="4">
        <v>56</v>
      </c>
      <c r="Q12" s="4">
        <v>35.305399999999999</v>
      </c>
      <c r="R12" s="4">
        <v>6.9081999999999999</v>
      </c>
      <c r="S12" s="4">
        <v>42.2</v>
      </c>
      <c r="T12" s="4">
        <v>20153.481199999998</v>
      </c>
      <c r="W12" s="4">
        <v>0</v>
      </c>
      <c r="X12" s="4">
        <v>3.2542</v>
      </c>
      <c r="Y12" s="4">
        <v>11.9</v>
      </c>
      <c r="Z12" s="4">
        <v>854</v>
      </c>
      <c r="AA12" s="4">
        <v>881</v>
      </c>
      <c r="AB12" s="4">
        <v>846</v>
      </c>
      <c r="AC12" s="4">
        <v>63</v>
      </c>
      <c r="AD12" s="4">
        <v>5.33</v>
      </c>
      <c r="AE12" s="4">
        <v>0.12</v>
      </c>
      <c r="AF12" s="4">
        <v>980</v>
      </c>
      <c r="AG12" s="4">
        <v>-15</v>
      </c>
      <c r="AH12" s="4">
        <v>16</v>
      </c>
      <c r="AI12" s="4">
        <v>11</v>
      </c>
      <c r="AJ12" s="4">
        <v>189</v>
      </c>
      <c r="AK12" s="4">
        <v>138</v>
      </c>
      <c r="AL12" s="4">
        <v>2.1</v>
      </c>
      <c r="AM12" s="4">
        <v>195</v>
      </c>
      <c r="AN12" s="4" t="s">
        <v>155</v>
      </c>
      <c r="AO12" s="4">
        <v>1</v>
      </c>
      <c r="AP12" s="5">
        <v>0.82063657407407409</v>
      </c>
      <c r="AQ12" s="4">
        <v>47.159067</v>
      </c>
      <c r="AR12" s="4">
        <v>-88.489596000000006</v>
      </c>
      <c r="AS12" s="4">
        <v>0</v>
      </c>
      <c r="AT12" s="4">
        <v>35.9</v>
      </c>
      <c r="AU12" s="4">
        <v>12</v>
      </c>
      <c r="AV12" s="4">
        <v>4</v>
      </c>
      <c r="AW12" s="4" t="s">
        <v>202</v>
      </c>
      <c r="AX12" s="4">
        <v>2.5533000000000001</v>
      </c>
      <c r="AY12" s="4">
        <v>1.168482</v>
      </c>
      <c r="AZ12" s="4">
        <v>2.7532999999999999</v>
      </c>
      <c r="BA12" s="4">
        <v>14.023</v>
      </c>
      <c r="BB12" s="4">
        <v>12.43</v>
      </c>
      <c r="BC12" s="4">
        <v>0.89</v>
      </c>
      <c r="BD12" s="4">
        <v>16.771000000000001</v>
      </c>
      <c r="BE12" s="4">
        <v>1736.117</v>
      </c>
      <c r="BF12" s="4">
        <v>546.42999999999995</v>
      </c>
      <c r="BG12" s="4">
        <v>1.0649999999999999</v>
      </c>
      <c r="BH12" s="4">
        <v>0.20799999999999999</v>
      </c>
      <c r="BI12" s="4">
        <v>1.2729999999999999</v>
      </c>
      <c r="BJ12" s="4">
        <v>0.80200000000000005</v>
      </c>
      <c r="BK12" s="4">
        <v>0.157</v>
      </c>
      <c r="BL12" s="4">
        <v>0.95899999999999996</v>
      </c>
      <c r="BM12" s="4">
        <v>144.60659999999999</v>
      </c>
      <c r="BQ12" s="4">
        <v>513.41</v>
      </c>
      <c r="BR12" s="4">
        <v>0.29796</v>
      </c>
      <c r="BS12" s="4">
        <v>-5</v>
      </c>
      <c r="BT12" s="4">
        <v>-4.2999999999999997E-2</v>
      </c>
      <c r="BU12" s="4">
        <v>7.2813970000000001</v>
      </c>
      <c r="BV12" s="4">
        <v>-0.86860000000000004</v>
      </c>
      <c r="BW12" s="4">
        <f t="shared" si="9"/>
        <v>1.9237450873999999</v>
      </c>
      <c r="BY12" s="4">
        <f t="shared" si="10"/>
        <v>9316.6801940859132</v>
      </c>
      <c r="BZ12" s="4">
        <f t="shared" si="11"/>
        <v>2932.3562631172695</v>
      </c>
      <c r="CA12" s="4">
        <f t="shared" si="12"/>
        <v>4.3038444503780005</v>
      </c>
      <c r="CB12" s="4">
        <f t="shared" si="13"/>
        <v>776.01535274068738</v>
      </c>
    </row>
    <row r="13" spans="1:87" x14ac:dyDescent="0.25">
      <c r="A13" s="2">
        <v>42067</v>
      </c>
      <c r="B13" s="3">
        <v>2.8112268518518519E-2</v>
      </c>
      <c r="C13" s="4">
        <v>9.1880000000000006</v>
      </c>
      <c r="D13" s="4">
        <v>4.8493000000000004</v>
      </c>
      <c r="E13" s="4">
        <v>48493.465100000001</v>
      </c>
      <c r="F13" s="4">
        <v>63.2</v>
      </c>
      <c r="G13" s="4">
        <v>10.5</v>
      </c>
      <c r="H13" s="4">
        <v>20475.8</v>
      </c>
      <c r="J13" s="4">
        <v>3.8</v>
      </c>
      <c r="K13" s="4">
        <v>0.85499999999999998</v>
      </c>
      <c r="L13" s="4">
        <v>7.8555999999999999</v>
      </c>
      <c r="M13" s="4">
        <v>4.1462000000000003</v>
      </c>
      <c r="N13" s="4">
        <v>54.052199999999999</v>
      </c>
      <c r="O13" s="4">
        <v>8.9848999999999997</v>
      </c>
      <c r="P13" s="4">
        <v>63</v>
      </c>
      <c r="Q13" s="4">
        <v>40.719000000000001</v>
      </c>
      <c r="R13" s="4">
        <v>6.7685000000000004</v>
      </c>
      <c r="S13" s="4">
        <v>47.5</v>
      </c>
      <c r="T13" s="4">
        <v>20475.839</v>
      </c>
      <c r="W13" s="4">
        <v>0</v>
      </c>
      <c r="X13" s="4">
        <v>3.2490000000000001</v>
      </c>
      <c r="Y13" s="4">
        <v>12</v>
      </c>
      <c r="Z13" s="4">
        <v>857</v>
      </c>
      <c r="AA13" s="4">
        <v>884</v>
      </c>
      <c r="AB13" s="4">
        <v>847</v>
      </c>
      <c r="AC13" s="4">
        <v>63</v>
      </c>
      <c r="AD13" s="4">
        <v>5.33</v>
      </c>
      <c r="AE13" s="4">
        <v>0.12</v>
      </c>
      <c r="AF13" s="4">
        <v>980</v>
      </c>
      <c r="AG13" s="4">
        <v>-15</v>
      </c>
      <c r="AH13" s="4">
        <v>15.048951000000001</v>
      </c>
      <c r="AI13" s="4">
        <v>11</v>
      </c>
      <c r="AJ13" s="4">
        <v>189</v>
      </c>
      <c r="AK13" s="4">
        <v>138</v>
      </c>
      <c r="AL13" s="4">
        <v>1.8</v>
      </c>
      <c r="AM13" s="4">
        <v>195</v>
      </c>
      <c r="AN13" s="4" t="s">
        <v>155</v>
      </c>
      <c r="AO13" s="4">
        <v>1</v>
      </c>
      <c r="AP13" s="5">
        <v>0.82065972222222217</v>
      </c>
      <c r="AQ13" s="4">
        <v>47.158968000000002</v>
      </c>
      <c r="AR13" s="4">
        <v>-88.489441999999997</v>
      </c>
      <c r="AS13" s="4">
        <v>0</v>
      </c>
      <c r="AT13" s="4">
        <v>36.1</v>
      </c>
      <c r="AU13" s="4">
        <v>12</v>
      </c>
      <c r="AV13" s="4">
        <v>4</v>
      </c>
      <c r="AW13" s="4" t="s">
        <v>202</v>
      </c>
      <c r="AX13" s="4">
        <v>2.2269000000000001</v>
      </c>
      <c r="AY13" s="4">
        <v>1.177573</v>
      </c>
      <c r="AZ13" s="4">
        <v>2.4802</v>
      </c>
      <c r="BA13" s="4">
        <v>14.023</v>
      </c>
      <c r="BB13" s="4">
        <v>12.31</v>
      </c>
      <c r="BC13" s="4">
        <v>0.88</v>
      </c>
      <c r="BD13" s="4">
        <v>16.957999999999998</v>
      </c>
      <c r="BE13" s="4">
        <v>1695.2529999999999</v>
      </c>
      <c r="BF13" s="4">
        <v>569.48900000000003</v>
      </c>
      <c r="BG13" s="4">
        <v>1.222</v>
      </c>
      <c r="BH13" s="4">
        <v>0.20300000000000001</v>
      </c>
      <c r="BI13" s="4">
        <v>1.425</v>
      </c>
      <c r="BJ13" s="4">
        <v>0.92</v>
      </c>
      <c r="BK13" s="4">
        <v>0.153</v>
      </c>
      <c r="BL13" s="4">
        <v>1.073</v>
      </c>
      <c r="BM13" s="4">
        <v>146.1217</v>
      </c>
      <c r="BQ13" s="4">
        <v>509.80799999999999</v>
      </c>
      <c r="BR13" s="4">
        <v>0.33218900000000001</v>
      </c>
      <c r="BS13" s="4">
        <v>-5</v>
      </c>
      <c r="BT13" s="4">
        <v>-4.2049000000000003E-2</v>
      </c>
      <c r="BU13" s="4">
        <v>8.1178640000000009</v>
      </c>
      <c r="BV13" s="4">
        <v>-0.84938899999999995</v>
      </c>
      <c r="BW13" s="4">
        <f t="shared" si="9"/>
        <v>2.1447396688000002</v>
      </c>
      <c r="BY13" s="4">
        <f t="shared" si="10"/>
        <v>10142.471141799304</v>
      </c>
      <c r="BZ13" s="4">
        <f t="shared" si="11"/>
        <v>3407.1762433525528</v>
      </c>
      <c r="CA13" s="4">
        <f t="shared" si="12"/>
        <v>5.5042365065600007</v>
      </c>
      <c r="CB13" s="4">
        <f t="shared" si="13"/>
        <v>874.22651689196573</v>
      </c>
    </row>
    <row r="14" spans="1:87" x14ac:dyDescent="0.25">
      <c r="A14" s="2">
        <v>42067</v>
      </c>
      <c r="B14" s="3">
        <v>2.8123842592592593E-2</v>
      </c>
      <c r="C14" s="4">
        <v>8.9760000000000009</v>
      </c>
      <c r="D14" s="4">
        <v>5.0242000000000004</v>
      </c>
      <c r="E14" s="4">
        <v>50241.520819999998</v>
      </c>
      <c r="F14" s="4">
        <v>78.2</v>
      </c>
      <c r="G14" s="4">
        <v>10.4</v>
      </c>
      <c r="H14" s="4">
        <v>20585.8</v>
      </c>
      <c r="J14" s="4">
        <v>3.8</v>
      </c>
      <c r="K14" s="4">
        <v>0.85499999999999998</v>
      </c>
      <c r="L14" s="4">
        <v>7.6750999999999996</v>
      </c>
      <c r="M14" s="4">
        <v>4.2958999999999996</v>
      </c>
      <c r="N14" s="4">
        <v>66.879800000000003</v>
      </c>
      <c r="O14" s="4">
        <v>8.8925000000000001</v>
      </c>
      <c r="P14" s="4">
        <v>75.8</v>
      </c>
      <c r="Q14" s="4">
        <v>50.382399999999997</v>
      </c>
      <c r="R14" s="4">
        <v>6.6989999999999998</v>
      </c>
      <c r="S14" s="4">
        <v>57.1</v>
      </c>
      <c r="T14" s="4">
        <v>20585.786599999999</v>
      </c>
      <c r="W14" s="4">
        <v>0</v>
      </c>
      <c r="X14" s="4">
        <v>3.2492000000000001</v>
      </c>
      <c r="Y14" s="4">
        <v>12</v>
      </c>
      <c r="Z14" s="4">
        <v>858</v>
      </c>
      <c r="AA14" s="4">
        <v>885</v>
      </c>
      <c r="AB14" s="4">
        <v>849</v>
      </c>
      <c r="AC14" s="4">
        <v>63</v>
      </c>
      <c r="AD14" s="4">
        <v>5.33</v>
      </c>
      <c r="AE14" s="4">
        <v>0.12</v>
      </c>
      <c r="AF14" s="4">
        <v>980</v>
      </c>
      <c r="AG14" s="4">
        <v>-15</v>
      </c>
      <c r="AH14" s="4">
        <v>15</v>
      </c>
      <c r="AI14" s="4">
        <v>11</v>
      </c>
      <c r="AJ14" s="4">
        <v>189</v>
      </c>
      <c r="AK14" s="4">
        <v>139</v>
      </c>
      <c r="AL14" s="4">
        <v>2.5</v>
      </c>
      <c r="AM14" s="4">
        <v>195</v>
      </c>
      <c r="AN14" s="4" t="s">
        <v>155</v>
      </c>
      <c r="AO14" s="4">
        <v>1</v>
      </c>
      <c r="AP14" s="5">
        <v>0.82065972222222217</v>
      </c>
      <c r="AQ14" s="4">
        <v>47.158921999999997</v>
      </c>
      <c r="AR14" s="4">
        <v>-88.489345</v>
      </c>
      <c r="AS14" s="4">
        <v>0</v>
      </c>
      <c r="AT14" s="4">
        <v>38.700000000000003</v>
      </c>
      <c r="AU14" s="4">
        <v>12</v>
      </c>
      <c r="AV14" s="4">
        <v>4</v>
      </c>
      <c r="AW14" s="4" t="s">
        <v>202</v>
      </c>
      <c r="AX14" s="4">
        <v>2.0066000000000002</v>
      </c>
      <c r="AY14" s="4">
        <v>1.1866639999999999</v>
      </c>
      <c r="AZ14" s="4">
        <v>2.2532999999999999</v>
      </c>
      <c r="BA14" s="4">
        <v>14.023</v>
      </c>
      <c r="BB14" s="4">
        <v>12.3</v>
      </c>
      <c r="BC14" s="4">
        <v>0.88</v>
      </c>
      <c r="BD14" s="4">
        <v>16.952000000000002</v>
      </c>
      <c r="BE14" s="4">
        <v>1658.6469999999999</v>
      </c>
      <c r="BF14" s="4">
        <v>590.87900000000002</v>
      </c>
      <c r="BG14" s="4">
        <v>1.514</v>
      </c>
      <c r="BH14" s="4">
        <v>0.20100000000000001</v>
      </c>
      <c r="BI14" s="4">
        <v>1.7150000000000001</v>
      </c>
      <c r="BJ14" s="4">
        <v>1.1399999999999999</v>
      </c>
      <c r="BK14" s="4">
        <v>0.152</v>
      </c>
      <c r="BL14" s="4">
        <v>1.292</v>
      </c>
      <c r="BM14" s="4">
        <v>147.1146</v>
      </c>
      <c r="BQ14" s="4">
        <v>510.553</v>
      </c>
      <c r="BR14" s="4">
        <v>0.43470500000000001</v>
      </c>
      <c r="BS14" s="4">
        <v>-5</v>
      </c>
      <c r="BT14" s="4">
        <v>-4.2950000000000002E-2</v>
      </c>
      <c r="BU14" s="4">
        <v>10.623111</v>
      </c>
      <c r="BV14" s="4">
        <v>-0.867591</v>
      </c>
      <c r="BW14" s="4">
        <f t="shared" si="9"/>
        <v>2.8066259261999997</v>
      </c>
      <c r="BY14" s="4">
        <f t="shared" si="10"/>
        <v>12985.933507632129</v>
      </c>
      <c r="BZ14" s="4">
        <f t="shared" si="11"/>
        <v>4626.1292517673528</v>
      </c>
      <c r="CA14" s="4">
        <f t="shared" si="12"/>
        <v>8.9253253999799984</v>
      </c>
      <c r="CB14" s="4">
        <f t="shared" si="13"/>
        <v>1151.7944527086822</v>
      </c>
    </row>
    <row r="15" spans="1:87" x14ac:dyDescent="0.25">
      <c r="A15" s="2">
        <v>42067</v>
      </c>
      <c r="B15" s="3">
        <v>2.8135416666666666E-2</v>
      </c>
      <c r="C15" s="4">
        <v>9.0079999999999991</v>
      </c>
      <c r="D15" s="4">
        <v>4.9907000000000004</v>
      </c>
      <c r="E15" s="4">
        <v>49907.226280000003</v>
      </c>
      <c r="F15" s="4">
        <v>89.9</v>
      </c>
      <c r="G15" s="4">
        <v>9.1999999999999993</v>
      </c>
      <c r="H15" s="4">
        <v>20962.400000000001</v>
      </c>
      <c r="J15" s="4">
        <v>3.8</v>
      </c>
      <c r="K15" s="4">
        <v>0.85489999999999999</v>
      </c>
      <c r="L15" s="4">
        <v>7.7003000000000004</v>
      </c>
      <c r="M15" s="4">
        <v>4.2663000000000002</v>
      </c>
      <c r="N15" s="4">
        <v>76.858900000000006</v>
      </c>
      <c r="O15" s="4">
        <v>7.8535000000000004</v>
      </c>
      <c r="P15" s="4">
        <v>84.7</v>
      </c>
      <c r="Q15" s="4">
        <v>57.899900000000002</v>
      </c>
      <c r="R15" s="4">
        <v>5.9162999999999997</v>
      </c>
      <c r="S15" s="4">
        <v>63.8</v>
      </c>
      <c r="T15" s="4">
        <v>20962.412199999999</v>
      </c>
      <c r="W15" s="4">
        <v>0</v>
      </c>
      <c r="X15" s="4">
        <v>3.2484000000000002</v>
      </c>
      <c r="Y15" s="4">
        <v>12</v>
      </c>
      <c r="Z15" s="4">
        <v>859</v>
      </c>
      <c r="AA15" s="4">
        <v>889</v>
      </c>
      <c r="AB15" s="4">
        <v>851</v>
      </c>
      <c r="AC15" s="4">
        <v>63</v>
      </c>
      <c r="AD15" s="4">
        <v>5.33</v>
      </c>
      <c r="AE15" s="4">
        <v>0.12</v>
      </c>
      <c r="AF15" s="4">
        <v>980</v>
      </c>
      <c r="AG15" s="4">
        <v>-15</v>
      </c>
      <c r="AH15" s="4">
        <v>15</v>
      </c>
      <c r="AI15" s="4">
        <v>11</v>
      </c>
      <c r="AJ15" s="4">
        <v>189</v>
      </c>
      <c r="AK15" s="4">
        <v>138.1</v>
      </c>
      <c r="AL15" s="4">
        <v>2.9</v>
      </c>
      <c r="AM15" s="4">
        <v>195</v>
      </c>
      <c r="AN15" s="4" t="s">
        <v>155</v>
      </c>
      <c r="AO15" s="4">
        <v>1</v>
      </c>
      <c r="AP15" s="5">
        <v>0.82067129629629632</v>
      </c>
      <c r="AQ15" s="4">
        <v>47.158844999999999</v>
      </c>
      <c r="AR15" s="4">
        <v>-88.489001000000002</v>
      </c>
      <c r="AS15" s="4">
        <v>0</v>
      </c>
      <c r="AT15" s="4">
        <v>41</v>
      </c>
      <c r="AU15" s="4">
        <v>12</v>
      </c>
      <c r="AV15" s="4">
        <v>4</v>
      </c>
      <c r="AW15" s="4" t="s">
        <v>202</v>
      </c>
      <c r="AX15" s="4">
        <v>2.1532469999999999</v>
      </c>
      <c r="AY15" s="4">
        <v>1.1957549999999999</v>
      </c>
      <c r="AZ15" s="4">
        <v>2.3532470000000001</v>
      </c>
      <c r="BA15" s="4">
        <v>14.023</v>
      </c>
      <c r="BB15" s="4">
        <v>12.28</v>
      </c>
      <c r="BC15" s="4">
        <v>0.88</v>
      </c>
      <c r="BD15" s="4">
        <v>16.978999999999999</v>
      </c>
      <c r="BE15" s="4">
        <v>1660.14</v>
      </c>
      <c r="BF15" s="4">
        <v>585.42100000000005</v>
      </c>
      <c r="BG15" s="4">
        <v>1.7350000000000001</v>
      </c>
      <c r="BH15" s="4">
        <v>0.17699999999999999</v>
      </c>
      <c r="BI15" s="4">
        <v>1.913</v>
      </c>
      <c r="BJ15" s="4">
        <v>1.3069999999999999</v>
      </c>
      <c r="BK15" s="4">
        <v>0.13400000000000001</v>
      </c>
      <c r="BL15" s="4">
        <v>1.4410000000000001</v>
      </c>
      <c r="BM15" s="4">
        <v>149.4504</v>
      </c>
      <c r="BQ15" s="4">
        <v>509.22500000000002</v>
      </c>
      <c r="BR15" s="4">
        <v>0.41435</v>
      </c>
      <c r="BS15" s="4">
        <v>-5</v>
      </c>
      <c r="BT15" s="4">
        <v>-4.2999999999999997E-2</v>
      </c>
      <c r="BU15" s="4">
        <v>10.125679</v>
      </c>
      <c r="BV15" s="4">
        <v>-0.86860000000000004</v>
      </c>
      <c r="BW15" s="4">
        <f t="shared" si="9"/>
        <v>2.6752043917999999</v>
      </c>
      <c r="BY15" s="4">
        <f t="shared" si="10"/>
        <v>12389.00296973922</v>
      </c>
      <c r="BZ15" s="4">
        <f t="shared" si="11"/>
        <v>4368.7776377580831</v>
      </c>
      <c r="CA15" s="4">
        <f t="shared" si="12"/>
        <v>9.7536514278609996</v>
      </c>
      <c r="CB15" s="4">
        <f t="shared" si="13"/>
        <v>1115.292354517519</v>
      </c>
    </row>
    <row r="16" spans="1:87" x14ac:dyDescent="0.25">
      <c r="A16" s="2">
        <v>42067</v>
      </c>
      <c r="B16" s="3">
        <v>2.814699074074074E-2</v>
      </c>
      <c r="C16" s="4">
        <v>9.2230000000000008</v>
      </c>
      <c r="D16" s="4">
        <v>4.8068</v>
      </c>
      <c r="E16" s="4">
        <v>48068.410819999997</v>
      </c>
      <c r="F16" s="4">
        <v>92.9</v>
      </c>
      <c r="G16" s="4">
        <v>9</v>
      </c>
      <c r="H16" s="4">
        <v>20748.2</v>
      </c>
      <c r="J16" s="4">
        <v>3.8</v>
      </c>
      <c r="K16" s="4">
        <v>0.85519999999999996</v>
      </c>
      <c r="L16" s="4">
        <v>7.8879000000000001</v>
      </c>
      <c r="M16" s="4">
        <v>4.1108000000000002</v>
      </c>
      <c r="N16" s="4">
        <v>79.447699999999998</v>
      </c>
      <c r="O16" s="4">
        <v>7.6967999999999996</v>
      </c>
      <c r="P16" s="4">
        <v>87.1</v>
      </c>
      <c r="Q16" s="4">
        <v>59.850099999999998</v>
      </c>
      <c r="R16" s="4">
        <v>5.7981999999999996</v>
      </c>
      <c r="S16" s="4">
        <v>65.599999999999994</v>
      </c>
      <c r="T16" s="4">
        <v>20748.217400000001</v>
      </c>
      <c r="W16" s="4">
        <v>0</v>
      </c>
      <c r="X16" s="4">
        <v>3.2496999999999998</v>
      </c>
      <c r="Y16" s="4">
        <v>12</v>
      </c>
      <c r="Z16" s="4">
        <v>858</v>
      </c>
      <c r="AA16" s="4">
        <v>887</v>
      </c>
      <c r="AB16" s="4">
        <v>851</v>
      </c>
      <c r="AC16" s="4">
        <v>63</v>
      </c>
      <c r="AD16" s="4">
        <v>5.33</v>
      </c>
      <c r="AE16" s="4">
        <v>0.12</v>
      </c>
      <c r="AF16" s="4">
        <v>980</v>
      </c>
      <c r="AG16" s="4">
        <v>-15</v>
      </c>
      <c r="AH16" s="4">
        <v>15.95</v>
      </c>
      <c r="AI16" s="4">
        <v>11</v>
      </c>
      <c r="AJ16" s="4">
        <v>188.1</v>
      </c>
      <c r="AK16" s="4">
        <v>138</v>
      </c>
      <c r="AL16" s="4">
        <v>3.1</v>
      </c>
      <c r="AM16" s="4">
        <v>195</v>
      </c>
      <c r="AN16" s="4" t="s">
        <v>155</v>
      </c>
      <c r="AO16" s="4">
        <v>1</v>
      </c>
      <c r="AP16" s="5">
        <v>0.82069444444444439</v>
      </c>
      <c r="AQ16" s="4">
        <v>47.158811999999998</v>
      </c>
      <c r="AR16" s="4">
        <v>-88.488772999999995</v>
      </c>
      <c r="AS16" s="4">
        <v>0</v>
      </c>
      <c r="AT16" s="4">
        <v>41.9</v>
      </c>
      <c r="AU16" s="4">
        <v>12</v>
      </c>
      <c r="AV16" s="4">
        <v>4</v>
      </c>
      <c r="AW16" s="4" t="s">
        <v>202</v>
      </c>
      <c r="AX16" s="4">
        <v>2.253253</v>
      </c>
      <c r="AY16" s="4">
        <v>1.2048449999999999</v>
      </c>
      <c r="AZ16" s="4">
        <v>2.4532530000000001</v>
      </c>
      <c r="BA16" s="4">
        <v>14.023</v>
      </c>
      <c r="BB16" s="4">
        <v>12.3</v>
      </c>
      <c r="BC16" s="4">
        <v>0.88</v>
      </c>
      <c r="BD16" s="4">
        <v>16.931999999999999</v>
      </c>
      <c r="BE16" s="4">
        <v>1699.296</v>
      </c>
      <c r="BF16" s="4">
        <v>563.65300000000002</v>
      </c>
      <c r="BG16" s="4">
        <v>1.792</v>
      </c>
      <c r="BH16" s="4">
        <v>0.17399999999999999</v>
      </c>
      <c r="BI16" s="4">
        <v>1.966</v>
      </c>
      <c r="BJ16" s="4">
        <v>1.35</v>
      </c>
      <c r="BK16" s="4">
        <v>0.13100000000000001</v>
      </c>
      <c r="BL16" s="4">
        <v>1.4810000000000001</v>
      </c>
      <c r="BM16" s="4">
        <v>147.81219999999999</v>
      </c>
      <c r="BQ16" s="4">
        <v>509.04599999999999</v>
      </c>
      <c r="BR16" s="4">
        <v>0.46429999999999999</v>
      </c>
      <c r="BS16" s="4">
        <v>-5</v>
      </c>
      <c r="BT16" s="4">
        <v>-4.1099999999999998E-2</v>
      </c>
      <c r="BU16" s="4">
        <v>11.346332</v>
      </c>
      <c r="BV16" s="4">
        <v>-0.83021999999999996</v>
      </c>
      <c r="BW16" s="4">
        <f t="shared" si="9"/>
        <v>2.9977009144000002</v>
      </c>
      <c r="BY16" s="4">
        <f t="shared" si="10"/>
        <v>14209.932341134463</v>
      </c>
      <c r="BZ16" s="4">
        <f t="shared" si="11"/>
        <v>4713.4054301766519</v>
      </c>
      <c r="CA16" s="4">
        <f t="shared" si="12"/>
        <v>11.2890330234</v>
      </c>
      <c r="CB16" s="4">
        <f t="shared" si="13"/>
        <v>1236.0420793047447</v>
      </c>
    </row>
    <row r="17" spans="1:80" x14ac:dyDescent="0.25">
      <c r="A17" s="2">
        <v>42067</v>
      </c>
      <c r="B17" s="3">
        <v>2.8158564814814813E-2</v>
      </c>
      <c r="C17" s="4">
        <v>9.2639999999999993</v>
      </c>
      <c r="D17" s="4">
        <v>4.8613</v>
      </c>
      <c r="E17" s="4">
        <v>48613.262170000002</v>
      </c>
      <c r="F17" s="4">
        <v>96.7</v>
      </c>
      <c r="G17" s="4">
        <v>6.6</v>
      </c>
      <c r="H17" s="4">
        <v>20743.099999999999</v>
      </c>
      <c r="J17" s="4">
        <v>3.8</v>
      </c>
      <c r="K17" s="4">
        <v>0.85419999999999996</v>
      </c>
      <c r="L17" s="4">
        <v>7.9131999999999998</v>
      </c>
      <c r="M17" s="4">
        <v>4.1524000000000001</v>
      </c>
      <c r="N17" s="4">
        <v>82.5976</v>
      </c>
      <c r="O17" s="4">
        <v>5.6529999999999996</v>
      </c>
      <c r="P17" s="4">
        <v>88.3</v>
      </c>
      <c r="Q17" s="4">
        <v>62.222999999999999</v>
      </c>
      <c r="R17" s="4">
        <v>4.2586000000000004</v>
      </c>
      <c r="S17" s="4">
        <v>66.5</v>
      </c>
      <c r="T17" s="4">
        <v>20743.1476</v>
      </c>
      <c r="W17" s="4">
        <v>0</v>
      </c>
      <c r="X17" s="4">
        <v>3.2458</v>
      </c>
      <c r="Y17" s="4">
        <v>11.9</v>
      </c>
      <c r="Z17" s="4">
        <v>859</v>
      </c>
      <c r="AA17" s="4">
        <v>886</v>
      </c>
      <c r="AB17" s="4">
        <v>851</v>
      </c>
      <c r="AC17" s="4">
        <v>63</v>
      </c>
      <c r="AD17" s="4">
        <v>5.33</v>
      </c>
      <c r="AE17" s="4">
        <v>0.12</v>
      </c>
      <c r="AF17" s="4">
        <v>980</v>
      </c>
      <c r="AG17" s="4">
        <v>-15</v>
      </c>
      <c r="AH17" s="4">
        <v>16</v>
      </c>
      <c r="AI17" s="4">
        <v>11</v>
      </c>
      <c r="AJ17" s="4">
        <v>188</v>
      </c>
      <c r="AK17" s="4">
        <v>139</v>
      </c>
      <c r="AL17" s="4">
        <v>2.2999999999999998</v>
      </c>
      <c r="AM17" s="4">
        <v>195</v>
      </c>
      <c r="AN17" s="4" t="s">
        <v>155</v>
      </c>
      <c r="AO17" s="4">
        <v>1</v>
      </c>
      <c r="AP17" s="5">
        <v>0.82069444444444439</v>
      </c>
      <c r="AQ17" s="4">
        <v>47.158808999999998</v>
      </c>
      <c r="AR17" s="4">
        <v>-88.488634000000005</v>
      </c>
      <c r="AS17" s="4">
        <v>0</v>
      </c>
      <c r="AT17" s="4">
        <v>43.4</v>
      </c>
      <c r="AU17" s="4">
        <v>12</v>
      </c>
      <c r="AV17" s="4">
        <v>4</v>
      </c>
      <c r="AW17" s="4" t="s">
        <v>202</v>
      </c>
      <c r="AX17" s="4">
        <v>2.3532999999999999</v>
      </c>
      <c r="AY17" s="4">
        <v>1.2139359999999999</v>
      </c>
      <c r="AZ17" s="4">
        <v>2.5533000000000001</v>
      </c>
      <c r="BA17" s="4">
        <v>14.023</v>
      </c>
      <c r="BB17" s="4">
        <v>12.23</v>
      </c>
      <c r="BC17" s="4">
        <v>0.87</v>
      </c>
      <c r="BD17" s="4">
        <v>17.074000000000002</v>
      </c>
      <c r="BE17" s="4">
        <v>1696.7260000000001</v>
      </c>
      <c r="BF17" s="4">
        <v>566.67200000000003</v>
      </c>
      <c r="BG17" s="4">
        <v>1.855</v>
      </c>
      <c r="BH17" s="4">
        <v>0.127</v>
      </c>
      <c r="BI17" s="4">
        <v>1.982</v>
      </c>
      <c r="BJ17" s="4">
        <v>1.397</v>
      </c>
      <c r="BK17" s="4">
        <v>9.6000000000000002E-2</v>
      </c>
      <c r="BL17" s="4">
        <v>1.4930000000000001</v>
      </c>
      <c r="BM17" s="4">
        <v>147.07990000000001</v>
      </c>
      <c r="BQ17" s="4">
        <v>506.036</v>
      </c>
      <c r="BR17" s="4">
        <v>0.43064599999999997</v>
      </c>
      <c r="BS17" s="4">
        <v>-5</v>
      </c>
      <c r="BT17" s="4">
        <v>-4.1957000000000001E-2</v>
      </c>
      <c r="BU17" s="4">
        <v>10.523899999999999</v>
      </c>
      <c r="BV17" s="4">
        <v>-0.84752499999999997</v>
      </c>
      <c r="BW17" s="4">
        <f t="shared" si="9"/>
        <v>2.7804143799999999</v>
      </c>
      <c r="BY17" s="4">
        <f t="shared" si="10"/>
        <v>13160.0007917818</v>
      </c>
      <c r="BZ17" s="4">
        <f t="shared" si="11"/>
        <v>4395.1728026095998</v>
      </c>
      <c r="CA17" s="4">
        <f t="shared" si="12"/>
        <v>10.835291677099999</v>
      </c>
      <c r="CB17" s="4">
        <f t="shared" si="13"/>
        <v>1140.7685156325699</v>
      </c>
    </row>
    <row r="18" spans="1:80" x14ac:dyDescent="0.25">
      <c r="A18" s="2">
        <v>42067</v>
      </c>
      <c r="B18" s="3">
        <v>2.8170138888888887E-2</v>
      </c>
      <c r="C18" s="4">
        <v>9.5039999999999996</v>
      </c>
      <c r="D18" s="4">
        <v>4.5206</v>
      </c>
      <c r="E18" s="4">
        <v>45205.918019999997</v>
      </c>
      <c r="F18" s="4">
        <v>99.4</v>
      </c>
      <c r="G18" s="4">
        <v>-0.3</v>
      </c>
      <c r="H18" s="4">
        <v>20728.599999999999</v>
      </c>
      <c r="J18" s="4">
        <v>3.8</v>
      </c>
      <c r="K18" s="4">
        <v>0.85550000000000004</v>
      </c>
      <c r="L18" s="4">
        <v>8.1311999999999998</v>
      </c>
      <c r="M18" s="4">
        <v>3.8673999999999999</v>
      </c>
      <c r="N18" s="4">
        <v>85.026300000000006</v>
      </c>
      <c r="O18" s="4">
        <v>0</v>
      </c>
      <c r="P18" s="4">
        <v>85</v>
      </c>
      <c r="Q18" s="4">
        <v>64.052599999999998</v>
      </c>
      <c r="R18" s="4">
        <v>0</v>
      </c>
      <c r="S18" s="4">
        <v>64.099999999999994</v>
      </c>
      <c r="T18" s="4">
        <v>20728.600900000001</v>
      </c>
      <c r="W18" s="4">
        <v>0</v>
      </c>
      <c r="X18" s="4">
        <v>3.2509000000000001</v>
      </c>
      <c r="Y18" s="4">
        <v>12</v>
      </c>
      <c r="Z18" s="4">
        <v>859</v>
      </c>
      <c r="AA18" s="4">
        <v>886</v>
      </c>
      <c r="AB18" s="4">
        <v>853</v>
      </c>
      <c r="AC18" s="4">
        <v>63</v>
      </c>
      <c r="AD18" s="4">
        <v>5.33</v>
      </c>
      <c r="AE18" s="4">
        <v>0.12</v>
      </c>
      <c r="AF18" s="4">
        <v>980</v>
      </c>
      <c r="AG18" s="4">
        <v>-15</v>
      </c>
      <c r="AH18" s="4">
        <v>15.043956</v>
      </c>
      <c r="AI18" s="4">
        <v>11</v>
      </c>
      <c r="AJ18" s="4">
        <v>189</v>
      </c>
      <c r="AK18" s="4">
        <v>139</v>
      </c>
      <c r="AL18" s="4">
        <v>2.2000000000000002</v>
      </c>
      <c r="AM18" s="4">
        <v>195</v>
      </c>
      <c r="AN18" s="4" t="s">
        <v>155</v>
      </c>
      <c r="AO18" s="4">
        <v>1</v>
      </c>
      <c r="AP18" s="5">
        <v>0.82070601851851854</v>
      </c>
      <c r="AQ18" s="4">
        <v>47.158804000000003</v>
      </c>
      <c r="AR18" s="4">
        <v>-88.488370000000003</v>
      </c>
      <c r="AS18" s="4">
        <v>0</v>
      </c>
      <c r="AT18" s="4">
        <v>44.5</v>
      </c>
      <c r="AU18" s="4">
        <v>12</v>
      </c>
      <c r="AV18" s="4">
        <v>4</v>
      </c>
      <c r="AW18" s="4" t="s">
        <v>202</v>
      </c>
      <c r="AX18" s="4">
        <v>2.4533</v>
      </c>
      <c r="AY18" s="4">
        <v>1.2230270000000001</v>
      </c>
      <c r="AZ18" s="4">
        <v>2.6533000000000002</v>
      </c>
      <c r="BA18" s="4">
        <v>14.023</v>
      </c>
      <c r="BB18" s="4">
        <v>12.35</v>
      </c>
      <c r="BC18" s="4">
        <v>0.88</v>
      </c>
      <c r="BD18" s="4">
        <v>16.888999999999999</v>
      </c>
      <c r="BE18" s="4">
        <v>1751.973</v>
      </c>
      <c r="BF18" s="4">
        <v>530.36099999999999</v>
      </c>
      <c r="BG18" s="4">
        <v>1.919</v>
      </c>
      <c r="BH18" s="4">
        <v>0</v>
      </c>
      <c r="BI18" s="4">
        <v>1.919</v>
      </c>
      <c r="BJ18" s="4">
        <v>1.4450000000000001</v>
      </c>
      <c r="BK18" s="4">
        <v>0</v>
      </c>
      <c r="BL18" s="4">
        <v>1.4450000000000001</v>
      </c>
      <c r="BM18" s="4">
        <v>147.69390000000001</v>
      </c>
      <c r="BQ18" s="4">
        <v>509.30900000000003</v>
      </c>
      <c r="BR18" s="4">
        <v>0.440473</v>
      </c>
      <c r="BS18" s="4">
        <v>-5</v>
      </c>
      <c r="BT18" s="4">
        <v>-4.1043999999999997E-2</v>
      </c>
      <c r="BU18" s="4">
        <v>10.764048000000001</v>
      </c>
      <c r="BV18" s="4">
        <v>-0.82908800000000005</v>
      </c>
      <c r="BW18" s="4">
        <f t="shared" si="9"/>
        <v>2.8438614816000003</v>
      </c>
      <c r="BY18" s="4">
        <f t="shared" si="10"/>
        <v>13898.582920960849</v>
      </c>
      <c r="BZ18" s="4">
        <f t="shared" si="11"/>
        <v>4207.408639598736</v>
      </c>
      <c r="CA18" s="4">
        <f t="shared" si="12"/>
        <v>11.463334378320001</v>
      </c>
      <c r="CB18" s="4">
        <f t="shared" si="13"/>
        <v>1171.6709767046066</v>
      </c>
    </row>
    <row r="19" spans="1:80" x14ac:dyDescent="0.25">
      <c r="A19" s="2">
        <v>42067</v>
      </c>
      <c r="B19" s="3">
        <v>2.818171296296296E-2</v>
      </c>
      <c r="C19" s="4">
        <v>9.6329999999999991</v>
      </c>
      <c r="D19" s="4">
        <v>4.2630999999999997</v>
      </c>
      <c r="E19" s="4">
        <v>42630.749380000001</v>
      </c>
      <c r="F19" s="4">
        <v>100.4</v>
      </c>
      <c r="G19" s="4">
        <v>-0.5</v>
      </c>
      <c r="H19" s="4">
        <v>19683.5</v>
      </c>
      <c r="J19" s="4">
        <v>3.79</v>
      </c>
      <c r="K19" s="4">
        <v>0.85799999999999998</v>
      </c>
      <c r="L19" s="4">
        <v>8.2654999999999994</v>
      </c>
      <c r="M19" s="4">
        <v>3.6579000000000002</v>
      </c>
      <c r="N19" s="4">
        <v>86.174400000000006</v>
      </c>
      <c r="O19" s="4">
        <v>0</v>
      </c>
      <c r="P19" s="4">
        <v>86.2</v>
      </c>
      <c r="Q19" s="4">
        <v>64.917500000000004</v>
      </c>
      <c r="R19" s="4">
        <v>0</v>
      </c>
      <c r="S19" s="4">
        <v>64.900000000000006</v>
      </c>
      <c r="T19" s="4">
        <v>19683.5422</v>
      </c>
      <c r="W19" s="4">
        <v>0</v>
      </c>
      <c r="X19" s="4">
        <v>3.2519999999999998</v>
      </c>
      <c r="Y19" s="4">
        <v>11.9</v>
      </c>
      <c r="Z19" s="4">
        <v>857</v>
      </c>
      <c r="AA19" s="4">
        <v>880</v>
      </c>
      <c r="AB19" s="4">
        <v>850</v>
      </c>
      <c r="AC19" s="4">
        <v>63</v>
      </c>
      <c r="AD19" s="4">
        <v>5.33</v>
      </c>
      <c r="AE19" s="4">
        <v>0.12</v>
      </c>
      <c r="AF19" s="4">
        <v>980</v>
      </c>
      <c r="AG19" s="4">
        <v>-15</v>
      </c>
      <c r="AH19" s="4">
        <v>15</v>
      </c>
      <c r="AI19" s="4">
        <v>11</v>
      </c>
      <c r="AJ19" s="4">
        <v>189</v>
      </c>
      <c r="AK19" s="4">
        <v>139</v>
      </c>
      <c r="AL19" s="4">
        <v>2.4</v>
      </c>
      <c r="AM19" s="4">
        <v>195</v>
      </c>
      <c r="AN19" s="4" t="s">
        <v>155</v>
      </c>
      <c r="AO19" s="4">
        <v>1</v>
      </c>
      <c r="AP19" s="5">
        <v>0.82071759259259258</v>
      </c>
      <c r="AQ19" s="4">
        <v>47.158802000000001</v>
      </c>
      <c r="AR19" s="4">
        <v>-88.487949</v>
      </c>
      <c r="AS19" s="4">
        <v>0</v>
      </c>
      <c r="AT19" s="4">
        <v>45.3</v>
      </c>
      <c r="AU19" s="4">
        <v>12</v>
      </c>
      <c r="AV19" s="4">
        <v>4</v>
      </c>
      <c r="AW19" s="4" t="s">
        <v>202</v>
      </c>
      <c r="AX19" s="4">
        <v>2.5</v>
      </c>
      <c r="AY19" s="4">
        <v>1.232118</v>
      </c>
      <c r="AZ19" s="4">
        <v>2.7</v>
      </c>
      <c r="BA19" s="4">
        <v>14.023</v>
      </c>
      <c r="BB19" s="4">
        <v>12.57</v>
      </c>
      <c r="BC19" s="4">
        <v>0.9</v>
      </c>
      <c r="BD19" s="4">
        <v>16.545999999999999</v>
      </c>
      <c r="BE19" s="4">
        <v>1804.0260000000001</v>
      </c>
      <c r="BF19" s="4">
        <v>508.13299999999998</v>
      </c>
      <c r="BG19" s="4">
        <v>1.97</v>
      </c>
      <c r="BH19" s="4">
        <v>0</v>
      </c>
      <c r="BI19" s="4">
        <v>1.97</v>
      </c>
      <c r="BJ19" s="4">
        <v>1.484</v>
      </c>
      <c r="BK19" s="4">
        <v>0</v>
      </c>
      <c r="BL19" s="4">
        <v>1.484</v>
      </c>
      <c r="BM19" s="4">
        <v>142.0685</v>
      </c>
      <c r="BQ19" s="4">
        <v>516.08500000000004</v>
      </c>
      <c r="BR19" s="4">
        <v>0.44386500000000001</v>
      </c>
      <c r="BS19" s="4">
        <v>-5</v>
      </c>
      <c r="BT19" s="4">
        <v>-4.1000000000000002E-2</v>
      </c>
      <c r="BU19" s="4">
        <v>10.846954</v>
      </c>
      <c r="BV19" s="4">
        <v>-0.82820000000000005</v>
      </c>
      <c r="BW19" s="4">
        <f t="shared" si="9"/>
        <v>2.8657652468000001</v>
      </c>
      <c r="BY19" s="4">
        <f t="shared" si="10"/>
        <v>14421.753846124548</v>
      </c>
      <c r="BZ19" s="4">
        <f t="shared" si="11"/>
        <v>4062.119419062034</v>
      </c>
      <c r="CA19" s="4">
        <f t="shared" si="12"/>
        <v>11.863400365432001</v>
      </c>
      <c r="CB19" s="4">
        <f t="shared" si="13"/>
        <v>1135.724726965213</v>
      </c>
    </row>
    <row r="20" spans="1:80" x14ac:dyDescent="0.25">
      <c r="A20" s="2">
        <v>42067</v>
      </c>
      <c r="B20" s="3">
        <v>2.8193287037037038E-2</v>
      </c>
      <c r="C20" s="4">
        <v>9.484</v>
      </c>
      <c r="D20" s="4">
        <v>4.3772000000000002</v>
      </c>
      <c r="E20" s="4">
        <v>43772.315269999999</v>
      </c>
      <c r="F20" s="4">
        <v>101.8</v>
      </c>
      <c r="G20" s="4">
        <v>-0.5</v>
      </c>
      <c r="H20" s="4">
        <v>19224.8</v>
      </c>
      <c r="J20" s="4">
        <v>3.7</v>
      </c>
      <c r="K20" s="4">
        <v>0.85860000000000003</v>
      </c>
      <c r="L20" s="4">
        <v>8.1431000000000004</v>
      </c>
      <c r="M20" s="4">
        <v>3.7584</v>
      </c>
      <c r="N20" s="4">
        <v>87.408299999999997</v>
      </c>
      <c r="O20" s="4">
        <v>0</v>
      </c>
      <c r="P20" s="4">
        <v>87.4</v>
      </c>
      <c r="Q20" s="4">
        <v>65.847099999999998</v>
      </c>
      <c r="R20" s="4">
        <v>0</v>
      </c>
      <c r="S20" s="4">
        <v>65.8</v>
      </c>
      <c r="T20" s="4">
        <v>19224.848300000001</v>
      </c>
      <c r="W20" s="4">
        <v>0</v>
      </c>
      <c r="X20" s="4">
        <v>3.1768999999999998</v>
      </c>
      <c r="Y20" s="4">
        <v>11.9</v>
      </c>
      <c r="Z20" s="4">
        <v>855</v>
      </c>
      <c r="AA20" s="4">
        <v>879</v>
      </c>
      <c r="AB20" s="4">
        <v>849</v>
      </c>
      <c r="AC20" s="4">
        <v>63</v>
      </c>
      <c r="AD20" s="4">
        <v>5.33</v>
      </c>
      <c r="AE20" s="4">
        <v>0.12</v>
      </c>
      <c r="AF20" s="4">
        <v>980</v>
      </c>
      <c r="AG20" s="4">
        <v>-15</v>
      </c>
      <c r="AH20" s="4">
        <v>15</v>
      </c>
      <c r="AI20" s="4">
        <v>11</v>
      </c>
      <c r="AJ20" s="4">
        <v>189</v>
      </c>
      <c r="AK20" s="4">
        <v>139</v>
      </c>
      <c r="AL20" s="4">
        <v>2.6</v>
      </c>
      <c r="AM20" s="4">
        <v>195</v>
      </c>
      <c r="AN20" s="4" t="s">
        <v>155</v>
      </c>
      <c r="AO20" s="4">
        <v>1</v>
      </c>
      <c r="AP20" s="5">
        <v>0.82074074074074066</v>
      </c>
      <c r="AQ20" s="4">
        <v>47.158802000000001</v>
      </c>
      <c r="AR20" s="4">
        <v>-88.487690000000001</v>
      </c>
      <c r="AS20" s="4">
        <v>0</v>
      </c>
      <c r="AT20" s="4">
        <v>45.8</v>
      </c>
      <c r="AU20" s="4">
        <v>12</v>
      </c>
      <c r="AV20" s="4">
        <v>4</v>
      </c>
      <c r="AW20" s="4" t="s">
        <v>202</v>
      </c>
      <c r="AX20" s="4">
        <v>2.1802000000000001</v>
      </c>
      <c r="AY20" s="4">
        <v>1.241209</v>
      </c>
      <c r="AZ20" s="4">
        <v>2.4335</v>
      </c>
      <c r="BA20" s="4">
        <v>14.023</v>
      </c>
      <c r="BB20" s="4">
        <v>12.63</v>
      </c>
      <c r="BC20" s="4">
        <v>0.9</v>
      </c>
      <c r="BD20" s="4">
        <v>16.465</v>
      </c>
      <c r="BE20" s="4">
        <v>1786.0440000000001</v>
      </c>
      <c r="BF20" s="4">
        <v>524.66399999999999</v>
      </c>
      <c r="BG20" s="4">
        <v>2.008</v>
      </c>
      <c r="BH20" s="4">
        <v>0</v>
      </c>
      <c r="BI20" s="4">
        <v>2.008</v>
      </c>
      <c r="BJ20" s="4">
        <v>1.512</v>
      </c>
      <c r="BK20" s="4">
        <v>0</v>
      </c>
      <c r="BL20" s="4">
        <v>1.512</v>
      </c>
      <c r="BM20" s="4">
        <v>139.43870000000001</v>
      </c>
      <c r="BQ20" s="4">
        <v>506.64600000000002</v>
      </c>
      <c r="BR20" s="4">
        <v>0.375309</v>
      </c>
      <c r="BS20" s="4">
        <v>-5</v>
      </c>
      <c r="BT20" s="4">
        <v>-4.2908000000000002E-2</v>
      </c>
      <c r="BU20" s="4">
        <v>9.1716060000000006</v>
      </c>
      <c r="BV20" s="4">
        <v>-0.86674300000000004</v>
      </c>
      <c r="BW20" s="4">
        <f t="shared" si="9"/>
        <v>2.4231383052000002</v>
      </c>
      <c r="BY20" s="4">
        <f t="shared" si="10"/>
        <v>12072.717305731368</v>
      </c>
      <c r="BZ20" s="4">
        <f t="shared" si="11"/>
        <v>3546.4524684130083</v>
      </c>
      <c r="CA20" s="4">
        <f t="shared" si="12"/>
        <v>10.220324116464001</v>
      </c>
      <c r="CB20" s="4">
        <f t="shared" si="13"/>
        <v>942.53221453597155</v>
      </c>
    </row>
    <row r="21" spans="1:80" x14ac:dyDescent="0.25">
      <c r="A21" s="2">
        <v>42067</v>
      </c>
      <c r="B21" s="3">
        <v>2.8204861111111115E-2</v>
      </c>
      <c r="C21" s="4">
        <v>9.2959999999999994</v>
      </c>
      <c r="D21" s="4">
        <v>4.5777999999999999</v>
      </c>
      <c r="E21" s="4">
        <v>45777.819369999997</v>
      </c>
      <c r="F21" s="4">
        <v>101.9</v>
      </c>
      <c r="G21" s="4">
        <v>-0.4</v>
      </c>
      <c r="H21" s="4">
        <v>19558.099999999999</v>
      </c>
      <c r="J21" s="4">
        <v>3.7</v>
      </c>
      <c r="K21" s="4">
        <v>0.8579</v>
      </c>
      <c r="L21" s="4">
        <v>7.9753999999999996</v>
      </c>
      <c r="M21" s="4">
        <v>3.9275000000000002</v>
      </c>
      <c r="N21" s="4">
        <v>87.424400000000006</v>
      </c>
      <c r="O21" s="4">
        <v>0</v>
      </c>
      <c r="P21" s="4">
        <v>87.4</v>
      </c>
      <c r="Q21" s="4">
        <v>65.859200000000001</v>
      </c>
      <c r="R21" s="4">
        <v>0</v>
      </c>
      <c r="S21" s="4">
        <v>65.900000000000006</v>
      </c>
      <c r="T21" s="4">
        <v>19558.138999999999</v>
      </c>
      <c r="W21" s="4">
        <v>0</v>
      </c>
      <c r="X21" s="4">
        <v>3.1743999999999999</v>
      </c>
      <c r="Y21" s="4">
        <v>12</v>
      </c>
      <c r="Z21" s="4">
        <v>851</v>
      </c>
      <c r="AA21" s="4">
        <v>875</v>
      </c>
      <c r="AB21" s="4">
        <v>844</v>
      </c>
      <c r="AC21" s="4">
        <v>63</v>
      </c>
      <c r="AD21" s="4">
        <v>5.33</v>
      </c>
      <c r="AE21" s="4">
        <v>0.12</v>
      </c>
      <c r="AF21" s="4">
        <v>980</v>
      </c>
      <c r="AG21" s="4">
        <v>-15</v>
      </c>
      <c r="AH21" s="4">
        <v>15</v>
      </c>
      <c r="AI21" s="4">
        <v>11</v>
      </c>
      <c r="AJ21" s="4">
        <v>189</v>
      </c>
      <c r="AK21" s="4">
        <v>139</v>
      </c>
      <c r="AL21" s="4">
        <v>2.9</v>
      </c>
      <c r="AM21" s="4">
        <v>195</v>
      </c>
      <c r="AN21" s="4" t="s">
        <v>155</v>
      </c>
      <c r="AO21" s="4">
        <v>1</v>
      </c>
      <c r="AP21" s="5">
        <v>0.82074074074074066</v>
      </c>
      <c r="AQ21" s="4">
        <v>47.158802999999999</v>
      </c>
      <c r="AR21" s="4">
        <v>-88.487539999999996</v>
      </c>
      <c r="AS21" s="4">
        <v>0</v>
      </c>
      <c r="AT21" s="4">
        <v>46.2</v>
      </c>
      <c r="AU21" s="4">
        <v>12</v>
      </c>
      <c r="AV21" s="4">
        <v>4</v>
      </c>
      <c r="AW21" s="4" t="s">
        <v>202</v>
      </c>
      <c r="AX21" s="4">
        <v>1.9</v>
      </c>
      <c r="AY21" s="4">
        <v>1.2503</v>
      </c>
      <c r="AZ21" s="4">
        <v>2.2000000000000002</v>
      </c>
      <c r="BA21" s="4">
        <v>14.023</v>
      </c>
      <c r="BB21" s="4">
        <v>12.55</v>
      </c>
      <c r="BC21" s="4">
        <v>0.9</v>
      </c>
      <c r="BD21" s="4">
        <v>16.558</v>
      </c>
      <c r="BE21" s="4">
        <v>1744.864</v>
      </c>
      <c r="BF21" s="4">
        <v>546.88800000000003</v>
      </c>
      <c r="BG21" s="4">
        <v>2.0030000000000001</v>
      </c>
      <c r="BH21" s="4">
        <v>0</v>
      </c>
      <c r="BI21" s="4">
        <v>2.0030000000000001</v>
      </c>
      <c r="BJ21" s="4">
        <v>1.5089999999999999</v>
      </c>
      <c r="BK21" s="4">
        <v>0</v>
      </c>
      <c r="BL21" s="4">
        <v>1.5089999999999999</v>
      </c>
      <c r="BM21" s="4">
        <v>141.49969999999999</v>
      </c>
      <c r="BQ21" s="4">
        <v>504.971</v>
      </c>
      <c r="BR21" s="4">
        <v>0.377718</v>
      </c>
      <c r="BS21" s="4">
        <v>-5</v>
      </c>
      <c r="BT21" s="4">
        <v>-3.9188000000000001E-2</v>
      </c>
      <c r="BU21" s="4">
        <v>9.2304910000000007</v>
      </c>
      <c r="BV21" s="4">
        <v>-0.79159400000000002</v>
      </c>
      <c r="BW21" s="4">
        <f t="shared" si="9"/>
        <v>2.4386957222000003</v>
      </c>
      <c r="BY21" s="4">
        <f t="shared" si="10"/>
        <v>11870.086217341088</v>
      </c>
      <c r="BZ21" s="4">
        <f t="shared" si="11"/>
        <v>3720.4089895998964</v>
      </c>
      <c r="CA21" s="4">
        <f t="shared" si="12"/>
        <v>10.265533647303</v>
      </c>
      <c r="CB21" s="4">
        <f t="shared" si="13"/>
        <v>962.60432831893991</v>
      </c>
    </row>
    <row r="22" spans="1:80" x14ac:dyDescent="0.25">
      <c r="A22" s="2">
        <v>42067</v>
      </c>
      <c r="B22" s="3">
        <v>2.8216435185185185E-2</v>
      </c>
      <c r="C22" s="4">
        <v>8.3510000000000009</v>
      </c>
      <c r="D22" s="4">
        <v>4.7389000000000001</v>
      </c>
      <c r="E22" s="4">
        <v>47389.118390000003</v>
      </c>
      <c r="F22" s="4">
        <v>101.6</v>
      </c>
      <c r="G22" s="4">
        <v>-0.4</v>
      </c>
      <c r="H22" s="4">
        <v>20671</v>
      </c>
      <c r="J22" s="4">
        <v>3.7</v>
      </c>
      <c r="K22" s="4">
        <v>0.8629</v>
      </c>
      <c r="L22" s="4">
        <v>7.2058999999999997</v>
      </c>
      <c r="M22" s="4">
        <v>4.0890000000000004</v>
      </c>
      <c r="N22" s="4">
        <v>87.666799999999995</v>
      </c>
      <c r="O22" s="4">
        <v>0</v>
      </c>
      <c r="P22" s="4">
        <v>87.7</v>
      </c>
      <c r="Q22" s="4">
        <v>66.041799999999995</v>
      </c>
      <c r="R22" s="4">
        <v>0</v>
      </c>
      <c r="S22" s="4">
        <v>66</v>
      </c>
      <c r="T22" s="4">
        <v>20670.973900000001</v>
      </c>
      <c r="W22" s="4">
        <v>0</v>
      </c>
      <c r="X22" s="4">
        <v>3.1926000000000001</v>
      </c>
      <c r="Y22" s="4">
        <v>12</v>
      </c>
      <c r="Z22" s="4">
        <v>850</v>
      </c>
      <c r="AA22" s="4">
        <v>874</v>
      </c>
      <c r="AB22" s="4">
        <v>839</v>
      </c>
      <c r="AC22" s="4">
        <v>63</v>
      </c>
      <c r="AD22" s="4">
        <v>5.33</v>
      </c>
      <c r="AE22" s="4">
        <v>0.12</v>
      </c>
      <c r="AF22" s="4">
        <v>980</v>
      </c>
      <c r="AG22" s="4">
        <v>-15</v>
      </c>
      <c r="AH22" s="4">
        <v>15</v>
      </c>
      <c r="AI22" s="4">
        <v>11</v>
      </c>
      <c r="AJ22" s="4">
        <v>189</v>
      </c>
      <c r="AK22" s="4">
        <v>138</v>
      </c>
      <c r="AL22" s="4">
        <v>3.3</v>
      </c>
      <c r="AM22" s="4">
        <v>195</v>
      </c>
      <c r="AN22" s="4" t="s">
        <v>155</v>
      </c>
      <c r="AO22" s="4">
        <v>1</v>
      </c>
      <c r="AP22" s="5">
        <v>0.82075231481481481</v>
      </c>
      <c r="AQ22" s="4">
        <v>47.158804000000003</v>
      </c>
      <c r="AR22" s="4">
        <v>-88.487256000000002</v>
      </c>
      <c r="AS22" s="4">
        <v>0</v>
      </c>
      <c r="AT22" s="4">
        <v>46.3</v>
      </c>
      <c r="AU22" s="4">
        <v>12</v>
      </c>
      <c r="AV22" s="4">
        <v>4</v>
      </c>
      <c r="AW22" s="4" t="s">
        <v>202</v>
      </c>
      <c r="AX22" s="4">
        <v>1.9</v>
      </c>
      <c r="AY22" s="4">
        <v>1.2593909999999999</v>
      </c>
      <c r="AZ22" s="4">
        <v>2.2000000000000002</v>
      </c>
      <c r="BA22" s="4">
        <v>14.023</v>
      </c>
      <c r="BB22" s="4">
        <v>13.01</v>
      </c>
      <c r="BC22" s="4">
        <v>0.93</v>
      </c>
      <c r="BD22" s="4">
        <v>15.893000000000001</v>
      </c>
      <c r="BE22" s="4">
        <v>1635.278</v>
      </c>
      <c r="BF22" s="4">
        <v>590.60900000000004</v>
      </c>
      <c r="BG22" s="4">
        <v>2.0830000000000002</v>
      </c>
      <c r="BH22" s="4">
        <v>0</v>
      </c>
      <c r="BI22" s="4">
        <v>2.0830000000000002</v>
      </c>
      <c r="BJ22" s="4">
        <v>1.569</v>
      </c>
      <c r="BK22" s="4">
        <v>0</v>
      </c>
      <c r="BL22" s="4">
        <v>1.569</v>
      </c>
      <c r="BM22" s="4">
        <v>155.1259</v>
      </c>
      <c r="BQ22" s="4">
        <v>526.79899999999998</v>
      </c>
      <c r="BR22" s="4">
        <v>0.39513700000000002</v>
      </c>
      <c r="BS22" s="4">
        <v>-5</v>
      </c>
      <c r="BT22" s="4">
        <v>-4.0904000000000003E-2</v>
      </c>
      <c r="BU22" s="4">
        <v>9.6561570000000003</v>
      </c>
      <c r="BV22" s="4">
        <v>-0.82626299999999997</v>
      </c>
      <c r="BW22" s="4">
        <f t="shared" si="9"/>
        <v>2.5511566794</v>
      </c>
      <c r="BY22" s="4">
        <f t="shared" si="10"/>
        <v>11637.599315598103</v>
      </c>
      <c r="BZ22" s="4">
        <f t="shared" si="11"/>
        <v>4203.1207502247817</v>
      </c>
      <c r="CA22" s="4">
        <f t="shared" si="12"/>
        <v>11.165926115421</v>
      </c>
      <c r="CB22" s="4">
        <f t="shared" si="13"/>
        <v>1103.9670732875632</v>
      </c>
    </row>
    <row r="23" spans="1:80" x14ac:dyDescent="0.25">
      <c r="A23" s="2">
        <v>42067</v>
      </c>
      <c r="B23" s="3">
        <v>2.8228009259259262E-2</v>
      </c>
      <c r="C23" s="4">
        <v>6.9059999999999997</v>
      </c>
      <c r="D23" s="4">
        <v>5.1140999999999996</v>
      </c>
      <c r="E23" s="4">
        <v>51141.492539999999</v>
      </c>
      <c r="F23" s="4">
        <v>83.5</v>
      </c>
      <c r="G23" s="4">
        <v>0.7</v>
      </c>
      <c r="H23" s="4">
        <v>32268.6</v>
      </c>
      <c r="J23" s="4">
        <v>3.6</v>
      </c>
      <c r="K23" s="4">
        <v>0.8589</v>
      </c>
      <c r="L23" s="4">
        <v>5.9314</v>
      </c>
      <c r="M23" s="4">
        <v>4.3926999999999996</v>
      </c>
      <c r="N23" s="4">
        <v>71.711500000000001</v>
      </c>
      <c r="O23" s="4">
        <v>0.60129999999999995</v>
      </c>
      <c r="P23" s="4">
        <v>72.3</v>
      </c>
      <c r="Q23" s="4">
        <v>54.006799999999998</v>
      </c>
      <c r="R23" s="4">
        <v>0.45279999999999998</v>
      </c>
      <c r="S23" s="4">
        <v>54.5</v>
      </c>
      <c r="T23" s="4">
        <v>32268.554199999999</v>
      </c>
      <c r="W23" s="4">
        <v>0</v>
      </c>
      <c r="X23" s="4">
        <v>3.0922000000000001</v>
      </c>
      <c r="Y23" s="4">
        <v>12</v>
      </c>
      <c r="Z23" s="4">
        <v>849</v>
      </c>
      <c r="AA23" s="4">
        <v>871</v>
      </c>
      <c r="AB23" s="4">
        <v>840</v>
      </c>
      <c r="AC23" s="4">
        <v>62</v>
      </c>
      <c r="AD23" s="4">
        <v>5.25</v>
      </c>
      <c r="AE23" s="4">
        <v>0.12</v>
      </c>
      <c r="AF23" s="4">
        <v>980</v>
      </c>
      <c r="AG23" s="4">
        <v>-15</v>
      </c>
      <c r="AH23" s="4">
        <v>15</v>
      </c>
      <c r="AI23" s="4">
        <v>11</v>
      </c>
      <c r="AJ23" s="4">
        <v>189</v>
      </c>
      <c r="AK23" s="4">
        <v>138</v>
      </c>
      <c r="AL23" s="4">
        <v>3</v>
      </c>
      <c r="AM23" s="4">
        <v>195</v>
      </c>
      <c r="AN23" s="4" t="s">
        <v>155</v>
      </c>
      <c r="AO23" s="4">
        <v>1</v>
      </c>
      <c r="AP23" s="5">
        <v>0.82076388888888896</v>
      </c>
      <c r="AQ23" s="4">
        <v>47.158796000000002</v>
      </c>
      <c r="AR23" s="4">
        <v>-88.486823000000001</v>
      </c>
      <c r="AS23" s="4">
        <v>0</v>
      </c>
      <c r="AT23" s="4">
        <v>46.1</v>
      </c>
      <c r="AU23" s="4">
        <v>12</v>
      </c>
      <c r="AV23" s="4">
        <v>4</v>
      </c>
      <c r="AW23" s="4" t="s">
        <v>202</v>
      </c>
      <c r="AX23" s="4">
        <v>2.0066000000000002</v>
      </c>
      <c r="AY23" s="4">
        <v>1.2684820000000001</v>
      </c>
      <c r="AZ23" s="4">
        <v>2.2532999999999999</v>
      </c>
      <c r="BA23" s="4">
        <v>14.023</v>
      </c>
      <c r="BB23" s="4">
        <v>12.64</v>
      </c>
      <c r="BC23" s="4">
        <v>0.9</v>
      </c>
      <c r="BD23" s="4">
        <v>16.422999999999998</v>
      </c>
      <c r="BE23" s="4">
        <v>1327.2190000000001</v>
      </c>
      <c r="BF23" s="4">
        <v>625.59900000000005</v>
      </c>
      <c r="BG23" s="4">
        <v>1.68</v>
      </c>
      <c r="BH23" s="4">
        <v>1.4E-2</v>
      </c>
      <c r="BI23" s="4">
        <v>1.694</v>
      </c>
      <c r="BJ23" s="4">
        <v>1.266</v>
      </c>
      <c r="BK23" s="4">
        <v>1.0999999999999999E-2</v>
      </c>
      <c r="BL23" s="4">
        <v>1.276</v>
      </c>
      <c r="BM23" s="4">
        <v>238.77250000000001</v>
      </c>
      <c r="BQ23" s="4">
        <v>503.09100000000001</v>
      </c>
      <c r="BR23" s="4">
        <v>0.40932800000000003</v>
      </c>
      <c r="BS23" s="4">
        <v>-5</v>
      </c>
      <c r="BT23" s="4">
        <v>-4.1000000000000002E-2</v>
      </c>
      <c r="BU23" s="4">
        <v>10.002953</v>
      </c>
      <c r="BV23" s="4">
        <v>-0.82820000000000005</v>
      </c>
      <c r="BW23" s="4">
        <f t="shared" si="9"/>
        <v>2.6427801825999997</v>
      </c>
      <c r="BY23" s="4">
        <f t="shared" si="10"/>
        <v>9784.4925376700594</v>
      </c>
      <c r="BZ23" s="4">
        <f t="shared" si="11"/>
        <v>4612.0261592652396</v>
      </c>
      <c r="CA23" s="4">
        <f t="shared" si="12"/>
        <v>9.3331752730259989</v>
      </c>
      <c r="CB23" s="4">
        <f t="shared" si="13"/>
        <v>1760.2729801568726</v>
      </c>
    </row>
    <row r="24" spans="1:80" x14ac:dyDescent="0.25">
      <c r="A24" s="2">
        <v>42067</v>
      </c>
      <c r="B24" s="3">
        <v>2.8239583333333332E-2</v>
      </c>
      <c r="C24" s="4">
        <v>5.5750000000000002</v>
      </c>
      <c r="D24" s="4">
        <v>5.2850000000000001</v>
      </c>
      <c r="E24" s="4">
        <v>52849.618569999999</v>
      </c>
      <c r="F24" s="4">
        <v>68.900000000000006</v>
      </c>
      <c r="G24" s="4">
        <v>1</v>
      </c>
      <c r="H24" s="4">
        <v>44158.3</v>
      </c>
      <c r="J24" s="4">
        <v>3.6</v>
      </c>
      <c r="K24" s="4">
        <v>0.85560000000000003</v>
      </c>
      <c r="L24" s="4">
        <v>4.7699999999999996</v>
      </c>
      <c r="M24" s="4">
        <v>4.5216000000000003</v>
      </c>
      <c r="N24" s="4">
        <v>58.9846</v>
      </c>
      <c r="O24" s="4">
        <v>0.84099999999999997</v>
      </c>
      <c r="P24" s="4">
        <v>59.8</v>
      </c>
      <c r="Q24" s="4">
        <v>44.421399999999998</v>
      </c>
      <c r="R24" s="4">
        <v>0.63339999999999996</v>
      </c>
      <c r="S24" s="4">
        <v>45.1</v>
      </c>
      <c r="T24" s="4">
        <v>44158.281600000002</v>
      </c>
      <c r="W24" s="4">
        <v>0</v>
      </c>
      <c r="X24" s="4">
        <v>3.08</v>
      </c>
      <c r="Y24" s="4">
        <v>11.9</v>
      </c>
      <c r="Z24" s="4">
        <v>850</v>
      </c>
      <c r="AA24" s="4">
        <v>871</v>
      </c>
      <c r="AB24" s="4">
        <v>841</v>
      </c>
      <c r="AC24" s="4">
        <v>62</v>
      </c>
      <c r="AD24" s="4">
        <v>5.25</v>
      </c>
      <c r="AE24" s="4">
        <v>0.12</v>
      </c>
      <c r="AF24" s="4">
        <v>980</v>
      </c>
      <c r="AG24" s="4">
        <v>-15</v>
      </c>
      <c r="AH24" s="4">
        <v>15</v>
      </c>
      <c r="AI24" s="4">
        <v>11</v>
      </c>
      <c r="AJ24" s="4">
        <v>189</v>
      </c>
      <c r="AK24" s="4">
        <v>138</v>
      </c>
      <c r="AL24" s="4">
        <v>2.8</v>
      </c>
      <c r="AM24" s="4">
        <v>195</v>
      </c>
      <c r="AN24" s="4" t="s">
        <v>155</v>
      </c>
      <c r="AO24" s="4">
        <v>1</v>
      </c>
      <c r="AP24" s="5">
        <v>0.82078703703703704</v>
      </c>
      <c r="AQ24" s="4">
        <v>47.158788000000001</v>
      </c>
      <c r="AR24" s="4">
        <v>-88.486559999999997</v>
      </c>
      <c r="AS24" s="4">
        <v>0</v>
      </c>
      <c r="AT24" s="4">
        <v>45.7</v>
      </c>
      <c r="AU24" s="4">
        <v>12</v>
      </c>
      <c r="AV24" s="4">
        <v>4</v>
      </c>
      <c r="AW24" s="4" t="s">
        <v>202</v>
      </c>
      <c r="AX24" s="4">
        <v>2.1533000000000002</v>
      </c>
      <c r="AY24" s="4">
        <v>1.2775730000000001</v>
      </c>
      <c r="AZ24" s="4">
        <v>2.3532999999999999</v>
      </c>
      <c r="BA24" s="4">
        <v>14.023</v>
      </c>
      <c r="BB24" s="4">
        <v>12.34</v>
      </c>
      <c r="BC24" s="4">
        <v>0.88</v>
      </c>
      <c r="BD24" s="4">
        <v>16.882999999999999</v>
      </c>
      <c r="BE24" s="4">
        <v>1055.1210000000001</v>
      </c>
      <c r="BF24" s="4">
        <v>636.58100000000002</v>
      </c>
      <c r="BG24" s="4">
        <v>1.3660000000000001</v>
      </c>
      <c r="BH24" s="4">
        <v>1.9E-2</v>
      </c>
      <c r="BI24" s="4">
        <v>1.3859999999999999</v>
      </c>
      <c r="BJ24" s="4">
        <v>1.0289999999999999</v>
      </c>
      <c r="BK24" s="4">
        <v>1.4999999999999999E-2</v>
      </c>
      <c r="BL24" s="4">
        <v>1.044</v>
      </c>
      <c r="BM24" s="4">
        <v>323.01170000000002</v>
      </c>
      <c r="BQ24" s="4">
        <v>495.37700000000001</v>
      </c>
      <c r="BR24" s="4">
        <v>0.37195800000000001</v>
      </c>
      <c r="BS24" s="4">
        <v>-5</v>
      </c>
      <c r="BT24" s="4">
        <v>-4.1000000000000002E-2</v>
      </c>
      <c r="BU24" s="4">
        <v>9.0897249999999996</v>
      </c>
      <c r="BV24" s="4">
        <v>-0.82820000000000005</v>
      </c>
      <c r="BW24" s="4">
        <f t="shared" si="9"/>
        <v>2.4015053449999999</v>
      </c>
      <c r="BY24" s="4">
        <f t="shared" si="10"/>
        <v>7068.3899222813252</v>
      </c>
      <c r="BZ24" s="4">
        <f t="shared" si="11"/>
        <v>4264.5371716758245</v>
      </c>
      <c r="CA24" s="4">
        <f t="shared" si="12"/>
        <v>6.8934020174249993</v>
      </c>
      <c r="CB24" s="4">
        <f t="shared" si="13"/>
        <v>2163.8965057647024</v>
      </c>
    </row>
    <row r="25" spans="1:80" x14ac:dyDescent="0.25">
      <c r="A25" s="2">
        <v>42067</v>
      </c>
      <c r="B25" s="3">
        <v>2.8251157407407409E-2</v>
      </c>
      <c r="C25" s="4">
        <v>4.1859999999999999</v>
      </c>
      <c r="D25" s="4">
        <v>4.9714</v>
      </c>
      <c r="E25" s="4">
        <v>49714.491529999999</v>
      </c>
      <c r="F25" s="4">
        <v>65.8</v>
      </c>
      <c r="G25" s="4">
        <v>2.1</v>
      </c>
      <c r="H25" s="4">
        <v>46081.8</v>
      </c>
      <c r="J25" s="4">
        <v>3.82</v>
      </c>
      <c r="K25" s="4">
        <v>0.86819999999999997</v>
      </c>
      <c r="L25" s="4">
        <v>3.6343000000000001</v>
      </c>
      <c r="M25" s="4">
        <v>4.3163999999999998</v>
      </c>
      <c r="N25" s="4">
        <v>57.167499999999997</v>
      </c>
      <c r="O25" s="4">
        <v>1.8270999999999999</v>
      </c>
      <c r="P25" s="4">
        <v>59</v>
      </c>
      <c r="Q25" s="4">
        <v>43.052900000000001</v>
      </c>
      <c r="R25" s="4">
        <v>1.3759999999999999</v>
      </c>
      <c r="S25" s="4">
        <v>44.4</v>
      </c>
      <c r="T25" s="4">
        <v>46081.7569</v>
      </c>
      <c r="W25" s="4">
        <v>0</v>
      </c>
      <c r="X25" s="4">
        <v>3.3191000000000002</v>
      </c>
      <c r="Y25" s="4">
        <v>11.9</v>
      </c>
      <c r="Z25" s="4">
        <v>850</v>
      </c>
      <c r="AA25" s="4">
        <v>872</v>
      </c>
      <c r="AB25" s="4">
        <v>841</v>
      </c>
      <c r="AC25" s="4">
        <v>62</v>
      </c>
      <c r="AD25" s="4">
        <v>5.25</v>
      </c>
      <c r="AE25" s="4">
        <v>0.12</v>
      </c>
      <c r="AF25" s="4">
        <v>980</v>
      </c>
      <c r="AG25" s="4">
        <v>-15</v>
      </c>
      <c r="AH25" s="4">
        <v>15</v>
      </c>
      <c r="AI25" s="4">
        <v>11</v>
      </c>
      <c r="AJ25" s="4">
        <v>190</v>
      </c>
      <c r="AK25" s="4">
        <v>139</v>
      </c>
      <c r="AL25" s="4">
        <v>3.2</v>
      </c>
      <c r="AM25" s="4">
        <v>195</v>
      </c>
      <c r="AN25" s="4" t="s">
        <v>155</v>
      </c>
      <c r="AO25" s="4">
        <v>1</v>
      </c>
      <c r="AP25" s="5">
        <v>0.82078703703703704</v>
      </c>
      <c r="AQ25" s="4">
        <v>47.158779000000003</v>
      </c>
      <c r="AR25" s="4">
        <v>-88.486412000000001</v>
      </c>
      <c r="AS25" s="4">
        <v>0</v>
      </c>
      <c r="AT25" s="4">
        <v>44.4</v>
      </c>
      <c r="AU25" s="4">
        <v>12</v>
      </c>
      <c r="AV25" s="4">
        <v>4</v>
      </c>
      <c r="AW25" s="4" t="s">
        <v>202</v>
      </c>
      <c r="AX25" s="4">
        <v>2.2532999999999999</v>
      </c>
      <c r="AY25" s="4">
        <v>1.286664</v>
      </c>
      <c r="AZ25" s="4">
        <v>2.4533</v>
      </c>
      <c r="BA25" s="4">
        <v>14.023</v>
      </c>
      <c r="BB25" s="4">
        <v>13.57</v>
      </c>
      <c r="BC25" s="4">
        <v>0.97</v>
      </c>
      <c r="BD25" s="4">
        <v>15.176</v>
      </c>
      <c r="BE25" s="4">
        <v>877.65700000000004</v>
      </c>
      <c r="BF25" s="4">
        <v>663.44200000000001</v>
      </c>
      <c r="BG25" s="4">
        <v>1.446</v>
      </c>
      <c r="BH25" s="4">
        <v>4.5999999999999999E-2</v>
      </c>
      <c r="BI25" s="4">
        <v>1.492</v>
      </c>
      <c r="BJ25" s="4">
        <v>1.089</v>
      </c>
      <c r="BK25" s="4">
        <v>3.5000000000000003E-2</v>
      </c>
      <c r="BL25" s="4">
        <v>1.1240000000000001</v>
      </c>
      <c r="BM25" s="4">
        <v>368.00650000000002</v>
      </c>
      <c r="BQ25" s="4">
        <v>582.80200000000002</v>
      </c>
      <c r="BR25" s="4">
        <v>0.330098</v>
      </c>
      <c r="BS25" s="4">
        <v>-5</v>
      </c>
      <c r="BT25" s="4">
        <v>-4.1950000000000001E-2</v>
      </c>
      <c r="BU25" s="4">
        <v>8.0667670000000005</v>
      </c>
      <c r="BV25" s="4">
        <v>-0.84739100000000001</v>
      </c>
      <c r="BW25" s="4">
        <f t="shared" si="9"/>
        <v>2.1312398414000002</v>
      </c>
      <c r="BY25" s="4">
        <f t="shared" si="10"/>
        <v>5217.8527848653039</v>
      </c>
      <c r="BZ25" s="4">
        <f t="shared" si="11"/>
        <v>3944.3002075943182</v>
      </c>
      <c r="CA25" s="4">
        <f t="shared" si="12"/>
        <v>6.474330726831</v>
      </c>
      <c r="CB25" s="4">
        <f t="shared" si="13"/>
        <v>2187.8749225193137</v>
      </c>
    </row>
    <row r="26" spans="1:80" x14ac:dyDescent="0.25">
      <c r="A26" s="2">
        <v>42067</v>
      </c>
      <c r="B26" s="3">
        <v>2.8262731481481479E-2</v>
      </c>
      <c r="C26" s="4">
        <v>2.7189999999999999</v>
      </c>
      <c r="D26" s="4">
        <v>4.2348999999999997</v>
      </c>
      <c r="E26" s="4">
        <v>42348.991600000001</v>
      </c>
      <c r="F26" s="4">
        <v>61.5</v>
      </c>
      <c r="G26" s="4">
        <v>2.2999999999999998</v>
      </c>
      <c r="H26" s="4">
        <v>46080.6</v>
      </c>
      <c r="J26" s="4">
        <v>4.59</v>
      </c>
      <c r="K26" s="4">
        <v>0.88829999999999998</v>
      </c>
      <c r="L26" s="4">
        <v>2.4148999999999998</v>
      </c>
      <c r="M26" s="4">
        <v>3.7616999999999998</v>
      </c>
      <c r="N26" s="4">
        <v>54.657200000000003</v>
      </c>
      <c r="O26" s="4">
        <v>2.0430000000000001</v>
      </c>
      <c r="P26" s="4">
        <v>56.7</v>
      </c>
      <c r="Q26" s="4">
        <v>41.162399999999998</v>
      </c>
      <c r="R26" s="4">
        <v>1.5386</v>
      </c>
      <c r="S26" s="4">
        <v>42.7</v>
      </c>
      <c r="T26" s="4">
        <v>46080.6</v>
      </c>
      <c r="W26" s="4">
        <v>0</v>
      </c>
      <c r="X26" s="4">
        <v>4.0778999999999996</v>
      </c>
      <c r="Y26" s="4">
        <v>11.9</v>
      </c>
      <c r="Z26" s="4">
        <v>851</v>
      </c>
      <c r="AA26" s="4">
        <v>870</v>
      </c>
      <c r="AB26" s="4">
        <v>843</v>
      </c>
      <c r="AC26" s="4">
        <v>62</v>
      </c>
      <c r="AD26" s="4">
        <v>5.25</v>
      </c>
      <c r="AE26" s="4">
        <v>0.12</v>
      </c>
      <c r="AF26" s="4">
        <v>980</v>
      </c>
      <c r="AG26" s="4">
        <v>-15</v>
      </c>
      <c r="AH26" s="4">
        <v>14.05</v>
      </c>
      <c r="AI26" s="4">
        <v>11</v>
      </c>
      <c r="AJ26" s="4">
        <v>190</v>
      </c>
      <c r="AK26" s="4">
        <v>139</v>
      </c>
      <c r="AL26" s="4">
        <v>3</v>
      </c>
      <c r="AM26" s="4">
        <v>195</v>
      </c>
      <c r="AN26" s="4" t="s">
        <v>155</v>
      </c>
      <c r="AO26" s="4">
        <v>1</v>
      </c>
      <c r="AP26" s="5">
        <v>0.82079861111111108</v>
      </c>
      <c r="AQ26" s="4">
        <v>47.158707999999997</v>
      </c>
      <c r="AR26" s="4">
        <v>-88.486041999999998</v>
      </c>
      <c r="AS26" s="4">
        <v>170.6</v>
      </c>
      <c r="AT26" s="4">
        <v>41.6</v>
      </c>
      <c r="AU26" s="4">
        <v>12</v>
      </c>
      <c r="AV26" s="4">
        <v>4</v>
      </c>
      <c r="AW26" s="4" t="s">
        <v>202</v>
      </c>
      <c r="AX26" s="4">
        <v>2.2999999999999998</v>
      </c>
      <c r="AY26" s="4">
        <v>1.295755</v>
      </c>
      <c r="AZ26" s="4">
        <v>2.6598999999999999</v>
      </c>
      <c r="BA26" s="4">
        <v>14.023</v>
      </c>
      <c r="BB26" s="4">
        <v>16.079999999999998</v>
      </c>
      <c r="BC26" s="4">
        <v>1.1499999999999999</v>
      </c>
      <c r="BD26" s="4">
        <v>12.58</v>
      </c>
      <c r="BE26" s="4">
        <v>679.48099999999999</v>
      </c>
      <c r="BF26" s="4">
        <v>673.65300000000002</v>
      </c>
      <c r="BG26" s="4">
        <v>1.611</v>
      </c>
      <c r="BH26" s="4">
        <v>0.06</v>
      </c>
      <c r="BI26" s="4">
        <v>1.671</v>
      </c>
      <c r="BJ26" s="4">
        <v>1.2130000000000001</v>
      </c>
      <c r="BK26" s="4">
        <v>4.4999999999999998E-2</v>
      </c>
      <c r="BL26" s="4">
        <v>1.258</v>
      </c>
      <c r="BM26" s="4">
        <v>428.76139999999998</v>
      </c>
      <c r="BQ26" s="4">
        <v>834.28700000000003</v>
      </c>
      <c r="BR26" s="4">
        <v>0.25009999999999999</v>
      </c>
      <c r="BS26" s="4">
        <v>-5</v>
      </c>
      <c r="BT26" s="4">
        <v>-4.0099999999999997E-2</v>
      </c>
      <c r="BU26" s="4">
        <v>6.1118189999999997</v>
      </c>
      <c r="BV26" s="4">
        <v>-0.81001999999999996</v>
      </c>
      <c r="BW26" s="4">
        <f t="shared" si="9"/>
        <v>1.6147425797999999</v>
      </c>
      <c r="BY26" s="4">
        <f t="shared" si="10"/>
        <v>3060.6614209370427</v>
      </c>
      <c r="BZ26" s="4">
        <f t="shared" si="11"/>
        <v>3034.4097159427588</v>
      </c>
      <c r="CA26" s="4">
        <f t="shared" si="12"/>
        <v>5.4638500614389995</v>
      </c>
      <c r="CB26" s="4">
        <f t="shared" si="13"/>
        <v>1931.3173963171239</v>
      </c>
    </row>
    <row r="27" spans="1:80" x14ac:dyDescent="0.25">
      <c r="A27" s="2">
        <v>42067</v>
      </c>
      <c r="B27" s="3">
        <v>2.8274305555555559E-2</v>
      </c>
      <c r="C27" s="4">
        <v>1.6619999999999999</v>
      </c>
      <c r="D27" s="4">
        <v>3.4192999999999998</v>
      </c>
      <c r="E27" s="4">
        <v>34192.531649999997</v>
      </c>
      <c r="F27" s="4">
        <v>56.2</v>
      </c>
      <c r="G27" s="4">
        <v>2.4</v>
      </c>
      <c r="H27" s="4">
        <v>46080.800000000003</v>
      </c>
      <c r="J27" s="4">
        <v>5.76</v>
      </c>
      <c r="K27" s="4">
        <v>0.90590000000000004</v>
      </c>
      <c r="L27" s="4">
        <v>1.5059</v>
      </c>
      <c r="M27" s="4">
        <v>3.0975999999999999</v>
      </c>
      <c r="N27" s="4">
        <v>50.880899999999997</v>
      </c>
      <c r="O27" s="4">
        <v>2.1743000000000001</v>
      </c>
      <c r="P27" s="4">
        <v>53.1</v>
      </c>
      <c r="Q27" s="4">
        <v>38.3185</v>
      </c>
      <c r="R27" s="4">
        <v>1.6374</v>
      </c>
      <c r="S27" s="4">
        <v>40</v>
      </c>
      <c r="T27" s="4">
        <v>46080.839</v>
      </c>
      <c r="W27" s="4">
        <v>0</v>
      </c>
      <c r="X27" s="4">
        <v>5.2154999999999996</v>
      </c>
      <c r="Y27" s="4">
        <v>11.9</v>
      </c>
      <c r="Z27" s="4">
        <v>851</v>
      </c>
      <c r="AA27" s="4">
        <v>874</v>
      </c>
      <c r="AB27" s="4">
        <v>842</v>
      </c>
      <c r="AC27" s="4">
        <v>62</v>
      </c>
      <c r="AD27" s="4">
        <v>5.25</v>
      </c>
      <c r="AE27" s="4">
        <v>0.12</v>
      </c>
      <c r="AF27" s="4">
        <v>980</v>
      </c>
      <c r="AG27" s="4">
        <v>-15</v>
      </c>
      <c r="AH27" s="4">
        <v>14.95</v>
      </c>
      <c r="AI27" s="4">
        <v>11</v>
      </c>
      <c r="AJ27" s="4">
        <v>189.1</v>
      </c>
      <c r="AK27" s="4">
        <v>138.1</v>
      </c>
      <c r="AL27" s="4">
        <v>2.6</v>
      </c>
      <c r="AM27" s="4">
        <v>195</v>
      </c>
      <c r="AN27" s="4" t="s">
        <v>155</v>
      </c>
      <c r="AO27" s="4">
        <v>1</v>
      </c>
      <c r="AP27" s="5">
        <v>0.82082175925925915</v>
      </c>
      <c r="AQ27" s="4">
        <v>47.158651999999996</v>
      </c>
      <c r="AR27" s="4">
        <v>-88.485830000000007</v>
      </c>
      <c r="AS27" s="4">
        <v>320.10000000000002</v>
      </c>
      <c r="AT27" s="4">
        <v>38.5</v>
      </c>
      <c r="AU27" s="4">
        <v>12</v>
      </c>
      <c r="AV27" s="4">
        <v>5</v>
      </c>
      <c r="AW27" s="4" t="s">
        <v>203</v>
      </c>
      <c r="AX27" s="4">
        <v>2.2999999999999998</v>
      </c>
      <c r="AY27" s="4">
        <v>1.1400999999999999</v>
      </c>
      <c r="AZ27" s="4">
        <v>2.6400999999999999</v>
      </c>
      <c r="BA27" s="4">
        <v>14.023</v>
      </c>
      <c r="BB27" s="4">
        <v>19.170000000000002</v>
      </c>
      <c r="BC27" s="4">
        <v>1.37</v>
      </c>
      <c r="BD27" s="4">
        <v>10.382999999999999</v>
      </c>
      <c r="BE27" s="4">
        <v>496.387</v>
      </c>
      <c r="BF27" s="4">
        <v>649.87800000000004</v>
      </c>
      <c r="BG27" s="4">
        <v>1.756</v>
      </c>
      <c r="BH27" s="4">
        <v>7.4999999999999997E-2</v>
      </c>
      <c r="BI27" s="4">
        <v>1.831</v>
      </c>
      <c r="BJ27" s="4">
        <v>1.323</v>
      </c>
      <c r="BK27" s="4">
        <v>5.7000000000000002E-2</v>
      </c>
      <c r="BL27" s="4">
        <v>1.379</v>
      </c>
      <c r="BM27" s="4">
        <v>502.3014</v>
      </c>
      <c r="BQ27" s="4">
        <v>1250.0219999999999</v>
      </c>
      <c r="BR27" s="4">
        <v>0.35239999999999999</v>
      </c>
      <c r="BS27" s="4">
        <v>-5</v>
      </c>
      <c r="BT27" s="4">
        <v>-0.04</v>
      </c>
      <c r="BU27" s="4">
        <v>8.6117749999999997</v>
      </c>
      <c r="BV27" s="4">
        <v>-0.80800000000000005</v>
      </c>
      <c r="BW27" s="4">
        <f t="shared" si="9"/>
        <v>2.2752309550000001</v>
      </c>
      <c r="BY27" s="4">
        <f t="shared" si="10"/>
        <v>3150.5078166537251</v>
      </c>
      <c r="BZ27" s="4">
        <f t="shared" si="11"/>
        <v>4124.69649461265</v>
      </c>
      <c r="CA27" s="4">
        <f t="shared" si="12"/>
        <v>8.3969198255249982</v>
      </c>
      <c r="CB27" s="4">
        <f t="shared" si="13"/>
        <v>3188.0457929319446</v>
      </c>
    </row>
    <row r="28" spans="1:80" x14ac:dyDescent="0.25">
      <c r="A28" s="2">
        <v>42067</v>
      </c>
      <c r="B28" s="3">
        <v>2.828587962962963E-2</v>
      </c>
      <c r="C28" s="4">
        <v>1.4470000000000001</v>
      </c>
      <c r="D28" s="4">
        <v>3.1120999999999999</v>
      </c>
      <c r="E28" s="4">
        <v>31121.45161</v>
      </c>
      <c r="F28" s="4">
        <v>53.5</v>
      </c>
      <c r="G28" s="4">
        <v>2.4</v>
      </c>
      <c r="H28" s="4">
        <v>46078.1</v>
      </c>
      <c r="J28" s="4">
        <v>7.33</v>
      </c>
      <c r="K28" s="4">
        <v>0.91100000000000003</v>
      </c>
      <c r="L28" s="4">
        <v>1.3182</v>
      </c>
      <c r="M28" s="4">
        <v>2.8351000000000002</v>
      </c>
      <c r="N28" s="4">
        <v>48.737299999999998</v>
      </c>
      <c r="O28" s="4">
        <v>2.1863000000000001</v>
      </c>
      <c r="P28" s="4">
        <v>50.9</v>
      </c>
      <c r="Q28" s="4">
        <v>36.7042</v>
      </c>
      <c r="R28" s="4">
        <v>1.6465000000000001</v>
      </c>
      <c r="S28" s="4">
        <v>38.4</v>
      </c>
      <c r="T28" s="4">
        <v>46078.124400000001</v>
      </c>
      <c r="W28" s="4">
        <v>0</v>
      </c>
      <c r="X28" s="4">
        <v>6.6780999999999997</v>
      </c>
      <c r="Y28" s="4">
        <v>12</v>
      </c>
      <c r="Z28" s="4">
        <v>849</v>
      </c>
      <c r="AA28" s="4">
        <v>873</v>
      </c>
      <c r="AB28" s="4">
        <v>840</v>
      </c>
      <c r="AC28" s="4">
        <v>62</v>
      </c>
      <c r="AD28" s="4">
        <v>5.25</v>
      </c>
      <c r="AE28" s="4">
        <v>0.12</v>
      </c>
      <c r="AF28" s="4">
        <v>980</v>
      </c>
      <c r="AG28" s="4">
        <v>-15</v>
      </c>
      <c r="AH28" s="4">
        <v>15</v>
      </c>
      <c r="AI28" s="4">
        <v>11</v>
      </c>
      <c r="AJ28" s="4">
        <v>189</v>
      </c>
      <c r="AK28" s="4">
        <v>138</v>
      </c>
      <c r="AL28" s="4">
        <v>2.1</v>
      </c>
      <c r="AM28" s="4">
        <v>195</v>
      </c>
      <c r="AN28" s="4" t="s">
        <v>155</v>
      </c>
      <c r="AO28" s="4">
        <v>1</v>
      </c>
      <c r="AP28" s="5">
        <v>0.82082175925925915</v>
      </c>
      <c r="AQ28" s="4">
        <v>47.158622000000001</v>
      </c>
      <c r="AR28" s="4">
        <v>-88.485729000000006</v>
      </c>
      <c r="AS28" s="4">
        <v>320</v>
      </c>
      <c r="AT28" s="4">
        <v>35.200000000000003</v>
      </c>
      <c r="AU28" s="4">
        <v>12</v>
      </c>
      <c r="AV28" s="4">
        <v>5</v>
      </c>
      <c r="AW28" s="4" t="s">
        <v>203</v>
      </c>
      <c r="AX28" s="4">
        <v>2.2999999999999998</v>
      </c>
      <c r="AY28" s="4">
        <v>1</v>
      </c>
      <c r="AZ28" s="4">
        <v>2.5</v>
      </c>
      <c r="BA28" s="4">
        <v>14.023</v>
      </c>
      <c r="BB28" s="4">
        <v>20.29</v>
      </c>
      <c r="BC28" s="4">
        <v>1.45</v>
      </c>
      <c r="BD28" s="4">
        <v>9.7720000000000002</v>
      </c>
      <c r="BE28" s="4">
        <v>456.964</v>
      </c>
      <c r="BF28" s="4">
        <v>625.52499999999998</v>
      </c>
      <c r="BG28" s="4">
        <v>1.7689999999999999</v>
      </c>
      <c r="BH28" s="4">
        <v>7.9000000000000001E-2</v>
      </c>
      <c r="BI28" s="4">
        <v>1.849</v>
      </c>
      <c r="BJ28" s="4">
        <v>1.3320000000000001</v>
      </c>
      <c r="BK28" s="4">
        <v>0.06</v>
      </c>
      <c r="BL28" s="4">
        <v>1.3919999999999999</v>
      </c>
      <c r="BM28" s="4">
        <v>528.2192</v>
      </c>
      <c r="BQ28" s="4">
        <v>1683.249</v>
      </c>
      <c r="BR28" s="4">
        <v>0.60291399999999995</v>
      </c>
      <c r="BS28" s="4">
        <v>-5</v>
      </c>
      <c r="BT28" s="4">
        <v>-3.9043000000000001E-2</v>
      </c>
      <c r="BU28" s="4">
        <v>14.733720999999999</v>
      </c>
      <c r="BV28" s="4">
        <v>-0.78867500000000001</v>
      </c>
      <c r="BW28" s="4">
        <f t="shared" si="9"/>
        <v>3.8926490881999998</v>
      </c>
      <c r="BY28" s="4">
        <f t="shared" si="10"/>
        <v>4962.0589212034274</v>
      </c>
      <c r="BZ28" s="4">
        <f t="shared" si="11"/>
        <v>6792.4210806229248</v>
      </c>
      <c r="CA28" s="4">
        <f t="shared" si="12"/>
        <v>14.463858166164</v>
      </c>
      <c r="CB28" s="4">
        <f t="shared" si="13"/>
        <v>5735.8014935770379</v>
      </c>
    </row>
    <row r="29" spans="1:80" x14ac:dyDescent="0.25">
      <c r="A29" s="2">
        <v>42067</v>
      </c>
      <c r="B29" s="3">
        <v>2.8297453703703707E-2</v>
      </c>
      <c r="C29" s="4">
        <v>2.1320000000000001</v>
      </c>
      <c r="D29" s="4">
        <v>3.8546999999999998</v>
      </c>
      <c r="E29" s="4">
        <v>38546.544370000003</v>
      </c>
      <c r="F29" s="4">
        <v>47.1</v>
      </c>
      <c r="G29" s="4">
        <v>2.5</v>
      </c>
      <c r="H29" s="4">
        <v>46078.6</v>
      </c>
      <c r="J29" s="4">
        <v>9.27</v>
      </c>
      <c r="K29" s="4">
        <v>0.89729999999999999</v>
      </c>
      <c r="L29" s="4">
        <v>1.9134</v>
      </c>
      <c r="M29" s="4">
        <v>3.4588000000000001</v>
      </c>
      <c r="N29" s="4">
        <v>42.287500000000001</v>
      </c>
      <c r="O29" s="4">
        <v>2.2433000000000001</v>
      </c>
      <c r="P29" s="4">
        <v>44.5</v>
      </c>
      <c r="Q29" s="4">
        <v>31.846800000000002</v>
      </c>
      <c r="R29" s="4">
        <v>1.6894</v>
      </c>
      <c r="S29" s="4">
        <v>33.5</v>
      </c>
      <c r="T29" s="4">
        <v>46078.646699999998</v>
      </c>
      <c r="W29" s="4">
        <v>0</v>
      </c>
      <c r="X29" s="4">
        <v>8.3181999999999992</v>
      </c>
      <c r="Y29" s="4">
        <v>12</v>
      </c>
      <c r="Z29" s="4">
        <v>845</v>
      </c>
      <c r="AA29" s="4">
        <v>871</v>
      </c>
      <c r="AB29" s="4">
        <v>839</v>
      </c>
      <c r="AC29" s="4">
        <v>62</v>
      </c>
      <c r="AD29" s="4">
        <v>5.25</v>
      </c>
      <c r="AE29" s="4">
        <v>0.12</v>
      </c>
      <c r="AF29" s="4">
        <v>980</v>
      </c>
      <c r="AG29" s="4">
        <v>-15</v>
      </c>
      <c r="AH29" s="4">
        <v>15</v>
      </c>
      <c r="AI29" s="4">
        <v>11</v>
      </c>
      <c r="AJ29" s="4">
        <v>189</v>
      </c>
      <c r="AK29" s="4">
        <v>137</v>
      </c>
      <c r="AL29" s="4">
        <v>3</v>
      </c>
      <c r="AM29" s="4">
        <v>195</v>
      </c>
      <c r="AN29" s="4" t="s">
        <v>155</v>
      </c>
      <c r="AO29" s="4">
        <v>1</v>
      </c>
      <c r="AP29" s="5">
        <v>0.8208333333333333</v>
      </c>
      <c r="AQ29" s="4">
        <v>47.158577000000001</v>
      </c>
      <c r="AR29" s="4">
        <v>-88.485545000000002</v>
      </c>
      <c r="AS29" s="4">
        <v>319.8</v>
      </c>
      <c r="AT29" s="4">
        <v>31.7</v>
      </c>
      <c r="AU29" s="4">
        <v>12</v>
      </c>
      <c r="AV29" s="4">
        <v>5</v>
      </c>
      <c r="AW29" s="4" t="s">
        <v>203</v>
      </c>
      <c r="AX29" s="4">
        <v>2.2999999999999998</v>
      </c>
      <c r="AY29" s="4">
        <v>1</v>
      </c>
      <c r="AZ29" s="4">
        <v>2.5</v>
      </c>
      <c r="BA29" s="4">
        <v>14.023</v>
      </c>
      <c r="BB29" s="4">
        <v>17.53</v>
      </c>
      <c r="BC29" s="4">
        <v>1.25</v>
      </c>
      <c r="BD29" s="4">
        <v>11.444000000000001</v>
      </c>
      <c r="BE29" s="4">
        <v>581.95899999999995</v>
      </c>
      <c r="BF29" s="4">
        <v>669.55</v>
      </c>
      <c r="BG29" s="4">
        <v>1.347</v>
      </c>
      <c r="BH29" s="4">
        <v>7.0999999999999994E-2</v>
      </c>
      <c r="BI29" s="4">
        <v>1.4179999999999999</v>
      </c>
      <c r="BJ29" s="4">
        <v>1.014</v>
      </c>
      <c r="BK29" s="4">
        <v>5.3999999999999999E-2</v>
      </c>
      <c r="BL29" s="4">
        <v>1.0680000000000001</v>
      </c>
      <c r="BM29" s="4">
        <v>463.44400000000002</v>
      </c>
      <c r="BQ29" s="4">
        <v>1839.53</v>
      </c>
      <c r="BR29" s="4">
        <v>0.95435199999999998</v>
      </c>
      <c r="BS29" s="4">
        <v>-5</v>
      </c>
      <c r="BT29" s="4">
        <v>-3.8044000000000001E-2</v>
      </c>
      <c r="BU29" s="4">
        <v>23.321967999999998</v>
      </c>
      <c r="BV29" s="4">
        <v>-0.76848799999999995</v>
      </c>
      <c r="BW29" s="4">
        <f t="shared" si="9"/>
        <v>6.1616639455999991</v>
      </c>
      <c r="BY29" s="4">
        <f t="shared" si="10"/>
        <v>10002.880302204941</v>
      </c>
      <c r="BZ29" s="4">
        <f t="shared" si="11"/>
        <v>11508.419848032798</v>
      </c>
      <c r="CA29" s="4">
        <f t="shared" si="12"/>
        <v>17.428926481823996</v>
      </c>
      <c r="CB29" s="4">
        <f t="shared" si="13"/>
        <v>7965.8100635527035</v>
      </c>
    </row>
    <row r="30" spans="1:80" x14ac:dyDescent="0.25">
      <c r="A30" s="2">
        <v>42067</v>
      </c>
      <c r="B30" s="3">
        <v>2.8309027777777777E-2</v>
      </c>
      <c r="C30" s="4">
        <v>2.9980000000000002</v>
      </c>
      <c r="D30" s="4">
        <v>4.7019000000000002</v>
      </c>
      <c r="E30" s="4">
        <v>47019.240610000001</v>
      </c>
      <c r="F30" s="4">
        <v>46.8</v>
      </c>
      <c r="G30" s="4">
        <v>2.6</v>
      </c>
      <c r="H30" s="4">
        <v>46078.8</v>
      </c>
      <c r="J30" s="4">
        <v>11.57</v>
      </c>
      <c r="K30" s="4">
        <v>0.88090000000000002</v>
      </c>
      <c r="L30" s="4">
        <v>2.6412</v>
      </c>
      <c r="M30" s="4">
        <v>4.1420000000000003</v>
      </c>
      <c r="N30" s="4">
        <v>41.2271</v>
      </c>
      <c r="O30" s="4">
        <v>2.2904</v>
      </c>
      <c r="P30" s="4">
        <v>43.5</v>
      </c>
      <c r="Q30" s="4">
        <v>31.048200000000001</v>
      </c>
      <c r="R30" s="4">
        <v>1.7249000000000001</v>
      </c>
      <c r="S30" s="4">
        <v>32.799999999999997</v>
      </c>
      <c r="T30" s="4">
        <v>46078.771099999998</v>
      </c>
      <c r="W30" s="4">
        <v>0</v>
      </c>
      <c r="X30" s="4">
        <v>10.190200000000001</v>
      </c>
      <c r="Y30" s="4">
        <v>12</v>
      </c>
      <c r="Z30" s="4">
        <v>847</v>
      </c>
      <c r="AA30" s="4">
        <v>872</v>
      </c>
      <c r="AB30" s="4">
        <v>838</v>
      </c>
      <c r="AC30" s="4">
        <v>62</v>
      </c>
      <c r="AD30" s="4">
        <v>5.25</v>
      </c>
      <c r="AE30" s="4">
        <v>0.12</v>
      </c>
      <c r="AF30" s="4">
        <v>980</v>
      </c>
      <c r="AG30" s="4">
        <v>-15</v>
      </c>
      <c r="AH30" s="4">
        <v>15</v>
      </c>
      <c r="AI30" s="4">
        <v>11</v>
      </c>
      <c r="AJ30" s="4">
        <v>189</v>
      </c>
      <c r="AK30" s="4">
        <v>138</v>
      </c>
      <c r="AL30" s="4">
        <v>3</v>
      </c>
      <c r="AM30" s="4">
        <v>195</v>
      </c>
      <c r="AN30" s="4" t="s">
        <v>155</v>
      </c>
      <c r="AO30" s="4">
        <v>1</v>
      </c>
      <c r="AP30" s="5">
        <v>0.82084490740740745</v>
      </c>
      <c r="AQ30" s="4">
        <v>47.158552</v>
      </c>
      <c r="AR30" s="4">
        <v>-88.485377</v>
      </c>
      <c r="AS30" s="4">
        <v>319.5</v>
      </c>
      <c r="AT30" s="4">
        <v>28.2</v>
      </c>
      <c r="AU30" s="4">
        <v>12</v>
      </c>
      <c r="AV30" s="4">
        <v>5</v>
      </c>
      <c r="AW30" s="4" t="s">
        <v>203</v>
      </c>
      <c r="AX30" s="4">
        <v>2.2999999999999998</v>
      </c>
      <c r="AY30" s="4">
        <v>1.1598999999999999</v>
      </c>
      <c r="AZ30" s="4">
        <v>2.6598999999999999</v>
      </c>
      <c r="BA30" s="4">
        <v>14.023</v>
      </c>
      <c r="BB30" s="4">
        <v>15.07</v>
      </c>
      <c r="BC30" s="4">
        <v>1.07</v>
      </c>
      <c r="BD30" s="4">
        <v>13.518000000000001</v>
      </c>
      <c r="BE30" s="4">
        <v>703.45600000000002</v>
      </c>
      <c r="BF30" s="4">
        <v>702.13099999999997</v>
      </c>
      <c r="BG30" s="4">
        <v>1.1499999999999999</v>
      </c>
      <c r="BH30" s="4">
        <v>6.4000000000000001E-2</v>
      </c>
      <c r="BI30" s="4">
        <v>1.214</v>
      </c>
      <c r="BJ30" s="4">
        <v>0.86599999999999999</v>
      </c>
      <c r="BK30" s="4">
        <v>4.8000000000000001E-2</v>
      </c>
      <c r="BL30" s="4">
        <v>0.91400000000000003</v>
      </c>
      <c r="BM30" s="4">
        <v>405.83510000000001</v>
      </c>
      <c r="BQ30" s="4">
        <v>1973.374</v>
      </c>
      <c r="BR30" s="4">
        <v>0.85932500000000001</v>
      </c>
      <c r="BS30" s="4">
        <v>-5</v>
      </c>
      <c r="BT30" s="4">
        <v>-3.7046000000000003E-2</v>
      </c>
      <c r="BU30" s="4">
        <v>20.999763000000002</v>
      </c>
      <c r="BV30" s="4">
        <v>-0.74832699999999996</v>
      </c>
      <c r="BW30" s="4">
        <f t="shared" si="9"/>
        <v>5.5481373846000004</v>
      </c>
      <c r="BY30" s="4">
        <f t="shared" si="10"/>
        <v>10887.265640043937</v>
      </c>
      <c r="BZ30" s="4">
        <f t="shared" si="11"/>
        <v>10866.758846480361</v>
      </c>
      <c r="CA30" s="4">
        <f t="shared" si="12"/>
        <v>13.402930736646001</v>
      </c>
      <c r="CB30" s="4">
        <f t="shared" si="13"/>
        <v>6281.0389558889192</v>
      </c>
    </row>
    <row r="31" spans="1:80" x14ac:dyDescent="0.25">
      <c r="A31" s="2">
        <v>42067</v>
      </c>
      <c r="B31" s="3">
        <v>2.8320601851851854E-2</v>
      </c>
      <c r="C31" s="4">
        <v>3.9260000000000002</v>
      </c>
      <c r="D31" s="4">
        <v>4.8082000000000003</v>
      </c>
      <c r="E31" s="4">
        <v>48082.170039999997</v>
      </c>
      <c r="F31" s="4">
        <v>47.1</v>
      </c>
      <c r="G31" s="4">
        <v>2.8</v>
      </c>
      <c r="H31" s="4">
        <v>46079.199999999997</v>
      </c>
      <c r="J31" s="4">
        <v>13.44</v>
      </c>
      <c r="K31" s="4">
        <v>0.872</v>
      </c>
      <c r="L31" s="4">
        <v>3.4239000000000002</v>
      </c>
      <c r="M31" s="4">
        <v>4.1928999999999998</v>
      </c>
      <c r="N31" s="4">
        <v>41.058500000000002</v>
      </c>
      <c r="O31" s="4">
        <v>2.4348000000000001</v>
      </c>
      <c r="P31" s="4">
        <v>43.5</v>
      </c>
      <c r="Q31" s="4">
        <v>30.921199999999999</v>
      </c>
      <c r="R31" s="4">
        <v>1.8335999999999999</v>
      </c>
      <c r="S31" s="4">
        <v>32.799999999999997</v>
      </c>
      <c r="T31" s="4">
        <v>46079.154199999997</v>
      </c>
      <c r="W31" s="4">
        <v>0</v>
      </c>
      <c r="X31" s="4">
        <v>11.723599999999999</v>
      </c>
      <c r="Y31" s="4">
        <v>12</v>
      </c>
      <c r="Z31" s="4">
        <v>847</v>
      </c>
      <c r="AA31" s="4">
        <v>871</v>
      </c>
      <c r="AB31" s="4">
        <v>838</v>
      </c>
      <c r="AC31" s="4">
        <v>62</v>
      </c>
      <c r="AD31" s="4">
        <v>5.25</v>
      </c>
      <c r="AE31" s="4">
        <v>0.12</v>
      </c>
      <c r="AF31" s="4">
        <v>980</v>
      </c>
      <c r="AG31" s="4">
        <v>-15</v>
      </c>
      <c r="AH31" s="4">
        <v>15</v>
      </c>
      <c r="AI31" s="4">
        <v>11</v>
      </c>
      <c r="AJ31" s="4">
        <v>188</v>
      </c>
      <c r="AK31" s="4">
        <v>138</v>
      </c>
      <c r="AL31" s="4">
        <v>2.9</v>
      </c>
      <c r="AM31" s="4">
        <v>195</v>
      </c>
      <c r="AN31" s="4" t="s">
        <v>155</v>
      </c>
      <c r="AO31" s="4">
        <v>1</v>
      </c>
      <c r="AP31" s="5">
        <v>0.82085648148148149</v>
      </c>
      <c r="AQ31" s="4">
        <v>47.158538</v>
      </c>
      <c r="AR31" s="4">
        <v>-88.485225</v>
      </c>
      <c r="AS31" s="4">
        <v>319.2</v>
      </c>
      <c r="AT31" s="4">
        <v>25.3</v>
      </c>
      <c r="AU31" s="4">
        <v>12</v>
      </c>
      <c r="AV31" s="4">
        <v>5</v>
      </c>
      <c r="AW31" s="4" t="s">
        <v>203</v>
      </c>
      <c r="AX31" s="4">
        <v>2.2999999999999998</v>
      </c>
      <c r="AY31" s="4">
        <v>1.1402600000000001</v>
      </c>
      <c r="AZ31" s="4">
        <v>2.6402600000000001</v>
      </c>
      <c r="BA31" s="4">
        <v>14.023</v>
      </c>
      <c r="BB31" s="4">
        <v>13.99</v>
      </c>
      <c r="BC31" s="4">
        <v>1</v>
      </c>
      <c r="BD31" s="4">
        <v>14.676</v>
      </c>
      <c r="BE31" s="4">
        <v>849.52599999999995</v>
      </c>
      <c r="BF31" s="4">
        <v>662.13199999999995</v>
      </c>
      <c r="BG31" s="4">
        <v>1.0669999999999999</v>
      </c>
      <c r="BH31" s="4">
        <v>6.3E-2</v>
      </c>
      <c r="BI31" s="4">
        <v>1.1299999999999999</v>
      </c>
      <c r="BJ31" s="4">
        <v>0.80300000000000005</v>
      </c>
      <c r="BK31" s="4">
        <v>4.8000000000000001E-2</v>
      </c>
      <c r="BL31" s="4">
        <v>0.85099999999999998</v>
      </c>
      <c r="BM31" s="4">
        <v>378.07740000000001</v>
      </c>
      <c r="BQ31" s="4">
        <v>2115.018</v>
      </c>
      <c r="BR31" s="4">
        <v>0.64718900000000001</v>
      </c>
      <c r="BS31" s="4">
        <v>-5</v>
      </c>
      <c r="BT31" s="4">
        <v>-3.6047000000000003E-2</v>
      </c>
      <c r="BU31" s="4">
        <v>15.815677000000001</v>
      </c>
      <c r="BV31" s="4">
        <v>-0.72814800000000002</v>
      </c>
      <c r="BW31" s="4">
        <f t="shared" si="9"/>
        <v>4.1785018634000002</v>
      </c>
      <c r="BY31" s="4">
        <f t="shared" si="10"/>
        <v>9902.205839678174</v>
      </c>
      <c r="BZ31" s="4">
        <f t="shared" si="11"/>
        <v>7717.9125265592684</v>
      </c>
      <c r="CA31" s="4">
        <f t="shared" si="12"/>
        <v>9.3598916210470016</v>
      </c>
      <c r="CB31" s="4">
        <f t="shared" si="13"/>
        <v>4406.928379037653</v>
      </c>
    </row>
    <row r="32" spans="1:80" x14ac:dyDescent="0.25">
      <c r="A32" s="2">
        <v>42067</v>
      </c>
      <c r="B32" s="3">
        <v>2.8332175925925924E-2</v>
      </c>
      <c r="C32" s="4">
        <v>4.8129999999999997</v>
      </c>
      <c r="D32" s="4">
        <v>4.7880000000000003</v>
      </c>
      <c r="E32" s="4">
        <v>47879.523000000001</v>
      </c>
      <c r="F32" s="4">
        <v>47.3</v>
      </c>
      <c r="G32" s="4">
        <v>4.9000000000000004</v>
      </c>
      <c r="H32" s="4">
        <v>46080.4</v>
      </c>
      <c r="J32" s="4">
        <v>14.27</v>
      </c>
      <c r="K32" s="4">
        <v>0.86499999999999999</v>
      </c>
      <c r="L32" s="4">
        <v>4.1631999999999998</v>
      </c>
      <c r="M32" s="4">
        <v>4.1414</v>
      </c>
      <c r="N32" s="4">
        <v>40.906199999999998</v>
      </c>
      <c r="O32" s="4">
        <v>4.2409999999999997</v>
      </c>
      <c r="P32" s="4">
        <v>45.1</v>
      </c>
      <c r="Q32" s="4">
        <v>30.8065</v>
      </c>
      <c r="R32" s="4">
        <v>3.1939000000000002</v>
      </c>
      <c r="S32" s="4">
        <v>34</v>
      </c>
      <c r="T32" s="4">
        <v>46080.421499999997</v>
      </c>
      <c r="W32" s="4">
        <v>0</v>
      </c>
      <c r="X32" s="4">
        <v>12.3416</v>
      </c>
      <c r="Y32" s="4">
        <v>12</v>
      </c>
      <c r="Z32" s="4">
        <v>848</v>
      </c>
      <c r="AA32" s="4">
        <v>875</v>
      </c>
      <c r="AB32" s="4">
        <v>840</v>
      </c>
      <c r="AC32" s="4">
        <v>62</v>
      </c>
      <c r="AD32" s="4">
        <v>5.25</v>
      </c>
      <c r="AE32" s="4">
        <v>0.12</v>
      </c>
      <c r="AF32" s="4">
        <v>980</v>
      </c>
      <c r="AG32" s="4">
        <v>-15</v>
      </c>
      <c r="AH32" s="4">
        <v>15</v>
      </c>
      <c r="AI32" s="4">
        <v>11</v>
      </c>
      <c r="AJ32" s="4">
        <v>188</v>
      </c>
      <c r="AK32" s="4">
        <v>139</v>
      </c>
      <c r="AL32" s="4">
        <v>3.2</v>
      </c>
      <c r="AM32" s="4">
        <v>195</v>
      </c>
      <c r="AN32" s="4" t="s">
        <v>155</v>
      </c>
      <c r="AO32" s="4">
        <v>1</v>
      </c>
      <c r="AP32" s="5">
        <v>0.82086805555555553</v>
      </c>
      <c r="AQ32" s="4">
        <v>47.158535999999998</v>
      </c>
      <c r="AR32" s="4">
        <v>-88.485085999999995</v>
      </c>
      <c r="AS32" s="4">
        <v>319</v>
      </c>
      <c r="AT32" s="4">
        <v>23</v>
      </c>
      <c r="AU32" s="4">
        <v>12</v>
      </c>
      <c r="AV32" s="4">
        <v>5</v>
      </c>
      <c r="AW32" s="4" t="s">
        <v>203</v>
      </c>
      <c r="AX32" s="4">
        <v>2.2999999999999998</v>
      </c>
      <c r="AY32" s="4">
        <v>1</v>
      </c>
      <c r="AZ32" s="4">
        <v>2.5</v>
      </c>
      <c r="BA32" s="4">
        <v>14.023</v>
      </c>
      <c r="BB32" s="4">
        <v>13.23</v>
      </c>
      <c r="BC32" s="4">
        <v>0.94</v>
      </c>
      <c r="BD32" s="4">
        <v>15.611000000000001</v>
      </c>
      <c r="BE32" s="4">
        <v>977.75900000000001</v>
      </c>
      <c r="BF32" s="4">
        <v>619.05799999999999</v>
      </c>
      <c r="BG32" s="4">
        <v>1.006</v>
      </c>
      <c r="BH32" s="4">
        <v>0.104</v>
      </c>
      <c r="BI32" s="4">
        <v>1.1100000000000001</v>
      </c>
      <c r="BJ32" s="4">
        <v>0.75800000000000001</v>
      </c>
      <c r="BK32" s="4">
        <v>7.9000000000000001E-2</v>
      </c>
      <c r="BL32" s="4">
        <v>0.83599999999999997</v>
      </c>
      <c r="BM32" s="4">
        <v>357.88130000000001</v>
      </c>
      <c r="BQ32" s="4">
        <v>2107.5169999999998</v>
      </c>
      <c r="BR32" s="4">
        <v>0.50548599999999999</v>
      </c>
      <c r="BS32" s="4">
        <v>-5</v>
      </c>
      <c r="BT32" s="4">
        <v>-3.6953E-2</v>
      </c>
      <c r="BU32" s="4">
        <v>12.352815</v>
      </c>
      <c r="BV32" s="4">
        <v>-0.74645099999999998</v>
      </c>
      <c r="BW32" s="4">
        <f t="shared" si="9"/>
        <v>3.2636137229999997</v>
      </c>
      <c r="BY32" s="4">
        <f t="shared" si="10"/>
        <v>8901.5420426481451</v>
      </c>
      <c r="BZ32" s="4">
        <f t="shared" si="11"/>
        <v>5635.9192948749896</v>
      </c>
      <c r="CA32" s="4">
        <f t="shared" si="12"/>
        <v>6.9008506884900003</v>
      </c>
      <c r="CB32" s="4">
        <f t="shared" si="13"/>
        <v>3258.1601787634513</v>
      </c>
    </row>
    <row r="33" spans="1:80" x14ac:dyDescent="0.25">
      <c r="A33" s="2">
        <v>42067</v>
      </c>
      <c r="B33" s="3">
        <v>2.8343749999999997E-2</v>
      </c>
      <c r="C33" s="4">
        <v>5.3639999999999999</v>
      </c>
      <c r="D33" s="4">
        <v>4.7702</v>
      </c>
      <c r="E33" s="4">
        <v>47702.135110000003</v>
      </c>
      <c r="F33" s="4">
        <v>46.1</v>
      </c>
      <c r="G33" s="4">
        <v>5.0999999999999996</v>
      </c>
      <c r="H33" s="4">
        <v>46080.1</v>
      </c>
      <c r="J33" s="4">
        <v>13.96</v>
      </c>
      <c r="K33" s="4">
        <v>0.86060000000000003</v>
      </c>
      <c r="L33" s="4">
        <v>4.6158999999999999</v>
      </c>
      <c r="M33" s="4">
        <v>4.1052</v>
      </c>
      <c r="N33" s="4">
        <v>39.637099999999997</v>
      </c>
      <c r="O33" s="4">
        <v>4.3818999999999999</v>
      </c>
      <c r="P33" s="4">
        <v>44</v>
      </c>
      <c r="Q33" s="4">
        <v>29.8508</v>
      </c>
      <c r="R33" s="4">
        <v>3.3</v>
      </c>
      <c r="S33" s="4">
        <v>33.200000000000003</v>
      </c>
      <c r="T33" s="4">
        <v>46080.073299999996</v>
      </c>
      <c r="W33" s="4">
        <v>0</v>
      </c>
      <c r="X33" s="4">
        <v>12.0139</v>
      </c>
      <c r="Y33" s="4">
        <v>12</v>
      </c>
      <c r="Z33" s="4">
        <v>848</v>
      </c>
      <c r="AA33" s="4">
        <v>873</v>
      </c>
      <c r="AB33" s="4">
        <v>839</v>
      </c>
      <c r="AC33" s="4">
        <v>62</v>
      </c>
      <c r="AD33" s="4">
        <v>5.25</v>
      </c>
      <c r="AE33" s="4">
        <v>0.12</v>
      </c>
      <c r="AF33" s="4">
        <v>980</v>
      </c>
      <c r="AG33" s="4">
        <v>-15</v>
      </c>
      <c r="AH33" s="4">
        <v>15</v>
      </c>
      <c r="AI33" s="4">
        <v>11</v>
      </c>
      <c r="AJ33" s="4">
        <v>189</v>
      </c>
      <c r="AK33" s="4">
        <v>139</v>
      </c>
      <c r="AL33" s="4">
        <v>3</v>
      </c>
      <c r="AM33" s="4">
        <v>195</v>
      </c>
      <c r="AN33" s="4" t="s">
        <v>155</v>
      </c>
      <c r="AO33" s="4">
        <v>1</v>
      </c>
      <c r="AP33" s="5">
        <v>0.82087962962962957</v>
      </c>
      <c r="AQ33" s="4">
        <v>47.158543999999999</v>
      </c>
      <c r="AR33" s="4">
        <v>-88.484955999999997</v>
      </c>
      <c r="AS33" s="4">
        <v>319.10000000000002</v>
      </c>
      <c r="AT33" s="4">
        <v>21.4</v>
      </c>
      <c r="AU33" s="4">
        <v>12</v>
      </c>
      <c r="AV33" s="4">
        <v>7</v>
      </c>
      <c r="AW33" s="4" t="s">
        <v>204</v>
      </c>
      <c r="AX33" s="4">
        <v>2.2999999999999998</v>
      </c>
      <c r="AY33" s="4">
        <v>1.1066</v>
      </c>
      <c r="AZ33" s="4">
        <v>2.6065999999999998</v>
      </c>
      <c r="BA33" s="4">
        <v>14.023</v>
      </c>
      <c r="BB33" s="4">
        <v>12.8</v>
      </c>
      <c r="BC33" s="4">
        <v>0.91</v>
      </c>
      <c r="BD33" s="4">
        <v>16.199000000000002</v>
      </c>
      <c r="BE33" s="4">
        <v>1050.1110000000001</v>
      </c>
      <c r="BF33" s="4">
        <v>594.41399999999999</v>
      </c>
      <c r="BG33" s="4">
        <v>0.94399999999999995</v>
      </c>
      <c r="BH33" s="4">
        <v>0.104</v>
      </c>
      <c r="BI33" s="4">
        <v>1.0489999999999999</v>
      </c>
      <c r="BJ33" s="4">
        <v>0.71099999999999997</v>
      </c>
      <c r="BK33" s="4">
        <v>7.9000000000000001E-2</v>
      </c>
      <c r="BL33" s="4">
        <v>0.79</v>
      </c>
      <c r="BM33" s="4">
        <v>346.66489999999999</v>
      </c>
      <c r="BQ33" s="4">
        <v>1987.2739999999999</v>
      </c>
      <c r="BR33" s="4">
        <v>0.46951599999999999</v>
      </c>
      <c r="BS33" s="4">
        <v>-5</v>
      </c>
      <c r="BT33" s="4">
        <v>-3.6999999999999998E-2</v>
      </c>
      <c r="BU33" s="4">
        <v>11.473796</v>
      </c>
      <c r="BV33" s="4">
        <v>-0.74739999999999995</v>
      </c>
      <c r="BW33" s="4">
        <f t="shared" si="9"/>
        <v>3.0313769032</v>
      </c>
      <c r="BY33" s="4">
        <f t="shared" si="10"/>
        <v>8879.9356714293735</v>
      </c>
      <c r="BZ33" s="4">
        <f t="shared" si="11"/>
        <v>5026.4763269759278</v>
      </c>
      <c r="CA33" s="4">
        <f t="shared" si="12"/>
        <v>6.0123494205719998</v>
      </c>
      <c r="CB33" s="4">
        <f t="shared" si="13"/>
        <v>2931.4634467618148</v>
      </c>
    </row>
    <row r="34" spans="1:80" x14ac:dyDescent="0.25">
      <c r="A34" s="2">
        <v>42067</v>
      </c>
      <c r="B34" s="3">
        <v>2.8355324074074071E-2</v>
      </c>
      <c r="C34" s="4">
        <v>5.7430000000000003</v>
      </c>
      <c r="D34" s="4">
        <v>4.8341000000000003</v>
      </c>
      <c r="E34" s="4">
        <v>48340.779329999998</v>
      </c>
      <c r="F34" s="4">
        <v>45</v>
      </c>
      <c r="G34" s="4">
        <v>5.0999999999999996</v>
      </c>
      <c r="H34" s="4">
        <v>46080.1</v>
      </c>
      <c r="J34" s="4">
        <v>12.86</v>
      </c>
      <c r="K34" s="4">
        <v>0.85670000000000002</v>
      </c>
      <c r="L34" s="4">
        <v>4.9204999999999997</v>
      </c>
      <c r="M34" s="4">
        <v>4.1416000000000004</v>
      </c>
      <c r="N34" s="4">
        <v>38.5535</v>
      </c>
      <c r="O34" s="4">
        <v>4.3693999999999997</v>
      </c>
      <c r="P34" s="4">
        <v>42.9</v>
      </c>
      <c r="Q34" s="4">
        <v>29.034700000000001</v>
      </c>
      <c r="R34" s="4">
        <v>3.2906</v>
      </c>
      <c r="S34" s="4">
        <v>32.299999999999997</v>
      </c>
      <c r="T34" s="4">
        <v>46080.1253</v>
      </c>
      <c r="W34" s="4">
        <v>0</v>
      </c>
      <c r="X34" s="4">
        <v>11.0206</v>
      </c>
      <c r="Y34" s="4">
        <v>12</v>
      </c>
      <c r="Z34" s="4">
        <v>847</v>
      </c>
      <c r="AA34" s="4">
        <v>871</v>
      </c>
      <c r="AB34" s="4">
        <v>837</v>
      </c>
      <c r="AC34" s="4">
        <v>62</v>
      </c>
      <c r="AD34" s="4">
        <v>5.25</v>
      </c>
      <c r="AE34" s="4">
        <v>0.12</v>
      </c>
      <c r="AF34" s="4">
        <v>980</v>
      </c>
      <c r="AG34" s="4">
        <v>-15</v>
      </c>
      <c r="AH34" s="4">
        <v>15</v>
      </c>
      <c r="AI34" s="4">
        <v>11</v>
      </c>
      <c r="AJ34" s="4">
        <v>189</v>
      </c>
      <c r="AK34" s="4">
        <v>139</v>
      </c>
      <c r="AL34" s="4">
        <v>2.6</v>
      </c>
      <c r="AM34" s="4">
        <v>195</v>
      </c>
      <c r="AN34" s="4" t="s">
        <v>155</v>
      </c>
      <c r="AO34" s="4">
        <v>1</v>
      </c>
      <c r="AP34" s="5">
        <v>0.82089120370370372</v>
      </c>
      <c r="AQ34" s="4">
        <v>47.158569</v>
      </c>
      <c r="AR34" s="4">
        <v>-88.484769999999997</v>
      </c>
      <c r="AS34" s="4">
        <v>319.10000000000002</v>
      </c>
      <c r="AT34" s="4">
        <v>20.6</v>
      </c>
      <c r="AU34" s="4">
        <v>12</v>
      </c>
      <c r="AV34" s="4">
        <v>7</v>
      </c>
      <c r="AW34" s="4" t="s">
        <v>204</v>
      </c>
      <c r="AX34" s="4">
        <v>2.0335000000000001</v>
      </c>
      <c r="AY34" s="4">
        <v>1.0933999999999999</v>
      </c>
      <c r="AZ34" s="4">
        <v>2.3269000000000002</v>
      </c>
      <c r="BA34" s="4">
        <v>14.023</v>
      </c>
      <c r="BB34" s="4">
        <v>12.45</v>
      </c>
      <c r="BC34" s="4">
        <v>0.89</v>
      </c>
      <c r="BD34" s="4">
        <v>16.721</v>
      </c>
      <c r="BE34" s="4">
        <v>1091.396</v>
      </c>
      <c r="BF34" s="4">
        <v>584.68100000000004</v>
      </c>
      <c r="BG34" s="4">
        <v>0.89600000000000002</v>
      </c>
      <c r="BH34" s="4">
        <v>0.10100000000000001</v>
      </c>
      <c r="BI34" s="4">
        <v>0.997</v>
      </c>
      <c r="BJ34" s="4">
        <v>0.67400000000000004</v>
      </c>
      <c r="BK34" s="4">
        <v>7.5999999999999998E-2</v>
      </c>
      <c r="BL34" s="4">
        <v>0.751</v>
      </c>
      <c r="BM34" s="4">
        <v>337.995</v>
      </c>
      <c r="BQ34" s="4">
        <v>1777.3810000000001</v>
      </c>
      <c r="BR34" s="4">
        <v>0.40808699999999998</v>
      </c>
      <c r="BS34" s="4">
        <v>-5</v>
      </c>
      <c r="BT34" s="4">
        <v>-3.7950999999999999E-2</v>
      </c>
      <c r="BU34" s="4">
        <v>9.9726269999999992</v>
      </c>
      <c r="BV34" s="4">
        <v>-0.76661000000000001</v>
      </c>
      <c r="BW34" s="4">
        <f t="shared" si="9"/>
        <v>2.6347680533999998</v>
      </c>
      <c r="BY34" s="4">
        <f t="shared" si="10"/>
        <v>8021.5708051442025</v>
      </c>
      <c r="BZ34" s="4">
        <f t="shared" si="11"/>
        <v>4297.3036733894187</v>
      </c>
      <c r="CA34" s="4">
        <f t="shared" si="12"/>
        <v>4.9537827907260006</v>
      </c>
      <c r="CB34" s="4">
        <f t="shared" si="13"/>
        <v>2484.2044723315048</v>
      </c>
    </row>
    <row r="35" spans="1:80" x14ac:dyDescent="0.25">
      <c r="A35" s="4">
        <v>42067</v>
      </c>
      <c r="B35" s="4">
        <v>2.8366898148148148E-2</v>
      </c>
      <c r="C35" s="4">
        <v>6.085</v>
      </c>
      <c r="D35" s="4">
        <v>5.1055999999999999</v>
      </c>
      <c r="E35" s="4">
        <v>51055.9542</v>
      </c>
      <c r="F35" s="4">
        <v>44.7</v>
      </c>
      <c r="G35" s="4">
        <v>5.2</v>
      </c>
      <c r="H35" s="4">
        <v>46078.6</v>
      </c>
      <c r="J35" s="4">
        <v>11.66</v>
      </c>
      <c r="K35" s="4">
        <v>0.85119999999999996</v>
      </c>
      <c r="L35" s="4">
        <v>5.1791999999999998</v>
      </c>
      <c r="M35" s="4">
        <v>4.3459000000000003</v>
      </c>
      <c r="N35" s="4">
        <v>38.055700000000002</v>
      </c>
      <c r="O35" s="4">
        <v>4.4261999999999997</v>
      </c>
      <c r="P35" s="4">
        <v>42.5</v>
      </c>
      <c r="Q35" s="4">
        <v>28.659800000000001</v>
      </c>
      <c r="R35" s="4">
        <v>3.3334000000000001</v>
      </c>
      <c r="S35" s="4">
        <v>32</v>
      </c>
      <c r="T35" s="4">
        <v>46078.606099999997</v>
      </c>
      <c r="W35" s="4">
        <v>0</v>
      </c>
      <c r="X35" s="4">
        <v>9.9217999999999993</v>
      </c>
      <c r="Y35" s="4">
        <v>11.9</v>
      </c>
      <c r="Z35" s="4">
        <v>847</v>
      </c>
      <c r="AA35" s="4">
        <v>873</v>
      </c>
      <c r="AB35" s="4">
        <v>841</v>
      </c>
      <c r="AC35" s="4">
        <v>62</v>
      </c>
      <c r="AD35" s="4">
        <v>5.25</v>
      </c>
      <c r="AE35" s="4">
        <v>0.12</v>
      </c>
      <c r="AF35" s="4">
        <v>980</v>
      </c>
      <c r="AG35" s="4">
        <v>-15</v>
      </c>
      <c r="AH35" s="4">
        <v>15</v>
      </c>
      <c r="AI35" s="4">
        <v>11</v>
      </c>
      <c r="AJ35" s="4">
        <v>189</v>
      </c>
      <c r="AK35" s="4">
        <v>139</v>
      </c>
      <c r="AL35" s="4">
        <v>2.5</v>
      </c>
      <c r="AM35" s="4">
        <v>195</v>
      </c>
      <c r="AN35" s="4" t="s">
        <v>155</v>
      </c>
      <c r="AO35" s="4">
        <v>1</v>
      </c>
      <c r="AP35" s="4">
        <v>0.8209143518518518</v>
      </c>
      <c r="AQ35" s="4">
        <v>47.158585000000002</v>
      </c>
      <c r="AR35" s="4">
        <v>-88.484657999999996</v>
      </c>
      <c r="AS35" s="4">
        <v>319.10000000000002</v>
      </c>
      <c r="AT35" s="4">
        <v>20.5</v>
      </c>
      <c r="AU35" s="4">
        <v>12</v>
      </c>
      <c r="AV35" s="4">
        <v>7</v>
      </c>
      <c r="AW35" s="4" t="s">
        <v>204</v>
      </c>
      <c r="AX35" s="4">
        <v>1.4269000000000001</v>
      </c>
      <c r="AY35" s="4">
        <v>1</v>
      </c>
      <c r="AZ35" s="4">
        <v>1.8934</v>
      </c>
      <c r="BA35" s="4">
        <v>14.023</v>
      </c>
      <c r="BB35" s="4">
        <v>11.97</v>
      </c>
      <c r="BC35" s="4">
        <v>0.85</v>
      </c>
      <c r="BD35" s="4">
        <v>17.481999999999999</v>
      </c>
      <c r="BE35" s="4">
        <v>1111.06</v>
      </c>
      <c r="BF35" s="4">
        <v>593.36800000000005</v>
      </c>
      <c r="BG35" s="4">
        <v>0.85499999999999998</v>
      </c>
      <c r="BH35" s="4">
        <v>9.9000000000000005E-2</v>
      </c>
      <c r="BI35" s="4">
        <v>0.95399999999999996</v>
      </c>
      <c r="BJ35" s="4">
        <v>0.64400000000000002</v>
      </c>
      <c r="BK35" s="4">
        <v>7.4999999999999997E-2</v>
      </c>
      <c r="BL35" s="4">
        <v>0.71899999999999997</v>
      </c>
      <c r="BM35" s="4">
        <v>326.88170000000002</v>
      </c>
      <c r="BQ35" s="4">
        <v>1547.606</v>
      </c>
      <c r="BR35" s="4">
        <v>0.360348</v>
      </c>
      <c r="BS35" s="4">
        <v>-5</v>
      </c>
      <c r="BT35" s="4">
        <v>-3.7999999999999999E-2</v>
      </c>
      <c r="BU35" s="4">
        <v>8.8059960000000004</v>
      </c>
      <c r="BV35" s="4">
        <v>-0.76759999999999995</v>
      </c>
      <c r="BW35" s="4">
        <f t="shared" si="9"/>
        <v>2.3265441432</v>
      </c>
      <c r="BY35" s="4">
        <f t="shared" si="10"/>
        <v>7210.8005679151192</v>
      </c>
      <c r="BZ35" s="4">
        <f t="shared" si="11"/>
        <v>3850.9696248471364</v>
      </c>
      <c r="CA35" s="4">
        <f t="shared" si="12"/>
        <v>4.1795722694880002</v>
      </c>
      <c r="CB35" s="4">
        <f t="shared" si="13"/>
        <v>2121.4684607501486</v>
      </c>
    </row>
    <row r="36" spans="1:80" x14ac:dyDescent="0.25">
      <c r="A36" s="4">
        <v>42067</v>
      </c>
      <c r="B36" s="4">
        <v>2.8378472222222225E-2</v>
      </c>
      <c r="C36" s="4">
        <v>6.5209999999999999</v>
      </c>
      <c r="D36" s="4">
        <v>5.2888000000000002</v>
      </c>
      <c r="E36" s="4">
        <v>52888.015270000004</v>
      </c>
      <c r="F36" s="4">
        <v>44.8</v>
      </c>
      <c r="G36" s="4">
        <v>5.2</v>
      </c>
      <c r="H36" s="4">
        <v>46081.599999999999</v>
      </c>
      <c r="J36" s="4">
        <v>10.54</v>
      </c>
      <c r="K36" s="4">
        <v>0.8458</v>
      </c>
      <c r="L36" s="4">
        <v>5.5159000000000002</v>
      </c>
      <c r="M36" s="4">
        <v>4.4734999999999996</v>
      </c>
      <c r="N36" s="4">
        <v>37.893700000000003</v>
      </c>
      <c r="O36" s="4">
        <v>4.3983999999999996</v>
      </c>
      <c r="P36" s="4">
        <v>42.3</v>
      </c>
      <c r="Q36" s="4">
        <v>28.537800000000001</v>
      </c>
      <c r="R36" s="4">
        <v>3.3123999999999998</v>
      </c>
      <c r="S36" s="4">
        <v>31.9</v>
      </c>
      <c r="T36" s="4">
        <v>46081.643499999998</v>
      </c>
      <c r="W36" s="4">
        <v>0</v>
      </c>
      <c r="X36" s="4">
        <v>8.9124999999999996</v>
      </c>
      <c r="Y36" s="4">
        <v>12</v>
      </c>
      <c r="Z36" s="4">
        <v>847</v>
      </c>
      <c r="AA36" s="4">
        <v>875</v>
      </c>
      <c r="AB36" s="4">
        <v>842</v>
      </c>
      <c r="AC36" s="4">
        <v>62</v>
      </c>
      <c r="AD36" s="4">
        <v>5.25</v>
      </c>
      <c r="AE36" s="4">
        <v>0.12</v>
      </c>
      <c r="AF36" s="4">
        <v>980</v>
      </c>
      <c r="AG36" s="4">
        <v>-15</v>
      </c>
      <c r="AH36" s="4">
        <v>15</v>
      </c>
      <c r="AI36" s="4">
        <v>11</v>
      </c>
      <c r="AJ36" s="4">
        <v>189.9</v>
      </c>
      <c r="AK36" s="4">
        <v>139</v>
      </c>
      <c r="AL36" s="4">
        <v>2.5</v>
      </c>
      <c r="AM36" s="4">
        <v>195</v>
      </c>
      <c r="AN36" s="4" t="s">
        <v>155</v>
      </c>
      <c r="AO36" s="4">
        <v>1</v>
      </c>
      <c r="AP36" s="4">
        <v>0.8209143518518518</v>
      </c>
      <c r="AQ36" s="4">
        <v>47.158597</v>
      </c>
      <c r="AR36" s="4">
        <v>-88.484594999999999</v>
      </c>
      <c r="AS36" s="4">
        <v>319</v>
      </c>
      <c r="AT36" s="4">
        <v>19.399999999999999</v>
      </c>
      <c r="AU36" s="4">
        <v>12</v>
      </c>
      <c r="AV36" s="4">
        <v>7</v>
      </c>
      <c r="AW36" s="4" t="s">
        <v>204</v>
      </c>
      <c r="AX36" s="4">
        <v>1.0467</v>
      </c>
      <c r="AY36" s="4">
        <v>1.0532999999999999</v>
      </c>
      <c r="AZ36" s="4">
        <v>1.7466999999999999</v>
      </c>
      <c r="BA36" s="4">
        <v>14.023</v>
      </c>
      <c r="BB36" s="4">
        <v>11.53</v>
      </c>
      <c r="BC36" s="4">
        <v>0.82</v>
      </c>
      <c r="BD36" s="4">
        <v>18.225000000000001</v>
      </c>
      <c r="BE36" s="4">
        <v>1145.5170000000001</v>
      </c>
      <c r="BF36" s="4">
        <v>591.30100000000004</v>
      </c>
      <c r="BG36" s="4">
        <v>0.82399999999999995</v>
      </c>
      <c r="BH36" s="4">
        <v>9.6000000000000002E-2</v>
      </c>
      <c r="BI36" s="4">
        <v>0.92</v>
      </c>
      <c r="BJ36" s="4">
        <v>0.621</v>
      </c>
      <c r="BK36" s="4">
        <v>7.1999999999999995E-2</v>
      </c>
      <c r="BL36" s="4">
        <v>0.69299999999999995</v>
      </c>
      <c r="BM36" s="4">
        <v>316.47070000000002</v>
      </c>
      <c r="BQ36" s="4">
        <v>1345.809</v>
      </c>
      <c r="BR36" s="4">
        <v>0.30764999999999998</v>
      </c>
      <c r="BS36" s="4">
        <v>-5</v>
      </c>
      <c r="BT36" s="4">
        <v>-3.7999999999999999E-2</v>
      </c>
      <c r="BU36" s="4">
        <v>7.5181959999999997</v>
      </c>
      <c r="BV36" s="4">
        <v>-0.76759999999999995</v>
      </c>
      <c r="BW36" s="4">
        <f t="shared" si="9"/>
        <v>1.9863073831999998</v>
      </c>
      <c r="BY36" s="4">
        <f t="shared" si="10"/>
        <v>6347.2071182436839</v>
      </c>
      <c r="BZ36" s="4">
        <f t="shared" si="11"/>
        <v>3276.3458911780522</v>
      </c>
      <c r="CA36" s="4">
        <f t="shared" si="12"/>
        <v>3.4409053906919995</v>
      </c>
      <c r="CB36" s="4">
        <f t="shared" si="13"/>
        <v>1753.5358093817565</v>
      </c>
    </row>
    <row r="37" spans="1:80" x14ac:dyDescent="0.25">
      <c r="A37" s="4">
        <v>42067</v>
      </c>
      <c r="B37" s="4">
        <v>2.8390046296296295E-2</v>
      </c>
      <c r="C37" s="4">
        <v>6.8890000000000002</v>
      </c>
      <c r="D37" s="4">
        <v>5.2184999999999997</v>
      </c>
      <c r="E37" s="4">
        <v>52184.659639999998</v>
      </c>
      <c r="F37" s="4">
        <v>45.6</v>
      </c>
      <c r="G37" s="4">
        <v>5.2</v>
      </c>
      <c r="H37" s="4">
        <v>43495.5</v>
      </c>
      <c r="J37" s="4">
        <v>9.67</v>
      </c>
      <c r="K37" s="4">
        <v>0.84640000000000004</v>
      </c>
      <c r="L37" s="4">
        <v>5.8308</v>
      </c>
      <c r="M37" s="4">
        <v>4.4169</v>
      </c>
      <c r="N37" s="4">
        <v>38.634900000000002</v>
      </c>
      <c r="O37" s="4">
        <v>4.4012000000000002</v>
      </c>
      <c r="P37" s="4">
        <v>43</v>
      </c>
      <c r="Q37" s="4">
        <v>29.096</v>
      </c>
      <c r="R37" s="4">
        <v>3.3146</v>
      </c>
      <c r="S37" s="4">
        <v>32.4</v>
      </c>
      <c r="T37" s="4">
        <v>43495.501900000003</v>
      </c>
      <c r="W37" s="4">
        <v>0</v>
      </c>
      <c r="X37" s="4">
        <v>8.1879000000000008</v>
      </c>
      <c r="Y37" s="4">
        <v>12</v>
      </c>
      <c r="Z37" s="4">
        <v>848</v>
      </c>
      <c r="AA37" s="4">
        <v>875</v>
      </c>
      <c r="AB37" s="4">
        <v>840</v>
      </c>
      <c r="AC37" s="4">
        <v>62</v>
      </c>
      <c r="AD37" s="4">
        <v>5.25</v>
      </c>
      <c r="AE37" s="4">
        <v>0.12</v>
      </c>
      <c r="AF37" s="4">
        <v>980</v>
      </c>
      <c r="AG37" s="4">
        <v>-15</v>
      </c>
      <c r="AH37" s="4">
        <v>15</v>
      </c>
      <c r="AI37" s="4">
        <v>11</v>
      </c>
      <c r="AJ37" s="4">
        <v>189.1</v>
      </c>
      <c r="AK37" s="4">
        <v>139.9</v>
      </c>
      <c r="AL37" s="4">
        <v>2.8</v>
      </c>
      <c r="AM37" s="4">
        <v>195</v>
      </c>
      <c r="AN37" s="4" t="s">
        <v>155</v>
      </c>
      <c r="AO37" s="4">
        <v>1</v>
      </c>
      <c r="AP37" s="4">
        <v>0.82092592592592595</v>
      </c>
      <c r="AQ37" s="4">
        <v>47.158658000000003</v>
      </c>
      <c r="AR37" s="4">
        <v>-88.484437</v>
      </c>
      <c r="AS37" s="4">
        <v>318.89999999999998</v>
      </c>
      <c r="AT37" s="4">
        <v>19.8</v>
      </c>
      <c r="AU37" s="4">
        <v>12</v>
      </c>
      <c r="AV37" s="4">
        <v>7</v>
      </c>
      <c r="AW37" s="4" t="s">
        <v>204</v>
      </c>
      <c r="AX37" s="4">
        <v>1.1598999999999999</v>
      </c>
      <c r="AY37" s="4">
        <v>1.2599</v>
      </c>
      <c r="AZ37" s="4">
        <v>1.9132</v>
      </c>
      <c r="BA37" s="4">
        <v>14.023</v>
      </c>
      <c r="BB37" s="4">
        <v>11.57</v>
      </c>
      <c r="BC37" s="4">
        <v>0.82</v>
      </c>
      <c r="BD37" s="4">
        <v>18.149000000000001</v>
      </c>
      <c r="BE37" s="4">
        <v>1210.9480000000001</v>
      </c>
      <c r="BF37" s="4">
        <v>583.82899999999995</v>
      </c>
      <c r="BG37" s="4">
        <v>0.84</v>
      </c>
      <c r="BH37" s="4">
        <v>9.6000000000000002E-2</v>
      </c>
      <c r="BI37" s="4">
        <v>0.93600000000000005</v>
      </c>
      <c r="BJ37" s="4">
        <v>0.63300000000000001</v>
      </c>
      <c r="BK37" s="4">
        <v>7.1999999999999995E-2</v>
      </c>
      <c r="BL37" s="4">
        <v>0.70499999999999996</v>
      </c>
      <c r="BM37" s="4">
        <v>298.71660000000003</v>
      </c>
      <c r="BQ37" s="4">
        <v>1236.413</v>
      </c>
      <c r="BR37" s="4">
        <v>0.26795000000000002</v>
      </c>
      <c r="BS37" s="4">
        <v>-5</v>
      </c>
      <c r="BT37" s="4">
        <v>-3.8949999999999999E-2</v>
      </c>
      <c r="BU37" s="4">
        <v>6.5480280000000004</v>
      </c>
      <c r="BV37" s="4">
        <v>-0.78678999999999999</v>
      </c>
      <c r="BW37" s="4">
        <f t="shared" si="9"/>
        <v>1.7299889976</v>
      </c>
      <c r="BY37" s="4">
        <f t="shared" si="10"/>
        <v>5843.9098795709288</v>
      </c>
      <c r="BZ37" s="4">
        <f t="shared" si="11"/>
        <v>2817.4984070992437</v>
      </c>
      <c r="CA37" s="4">
        <f t="shared" si="12"/>
        <v>3.0547925705880004</v>
      </c>
      <c r="CB37" s="4">
        <f t="shared" si="13"/>
        <v>1441.5754350573579</v>
      </c>
    </row>
    <row r="38" spans="1:80" x14ac:dyDescent="0.25">
      <c r="A38" s="4">
        <v>42067</v>
      </c>
      <c r="B38" s="4">
        <v>2.8401620370370372E-2</v>
      </c>
      <c r="C38" s="4">
        <v>7.0519999999999996</v>
      </c>
      <c r="D38" s="4">
        <v>5.1711999999999998</v>
      </c>
      <c r="E38" s="4">
        <v>51711.829899999997</v>
      </c>
      <c r="F38" s="4">
        <v>45.8</v>
      </c>
      <c r="G38" s="4">
        <v>5.2</v>
      </c>
      <c r="H38" s="4">
        <v>42303.4</v>
      </c>
      <c r="J38" s="4">
        <v>8.92</v>
      </c>
      <c r="K38" s="4">
        <v>0.8468</v>
      </c>
      <c r="L38" s="4">
        <v>5.9718</v>
      </c>
      <c r="M38" s="4">
        <v>4.3789999999999996</v>
      </c>
      <c r="N38" s="4">
        <v>38.783900000000003</v>
      </c>
      <c r="O38" s="4">
        <v>4.4034000000000004</v>
      </c>
      <c r="P38" s="4">
        <v>43.2</v>
      </c>
      <c r="Q38" s="4">
        <v>29.208200000000001</v>
      </c>
      <c r="R38" s="4">
        <v>3.3161999999999998</v>
      </c>
      <c r="S38" s="4">
        <v>32.5</v>
      </c>
      <c r="T38" s="4">
        <v>42303.358699999997</v>
      </c>
      <c r="W38" s="4">
        <v>0</v>
      </c>
      <c r="X38" s="4">
        <v>7.5552000000000001</v>
      </c>
      <c r="Y38" s="4">
        <v>12</v>
      </c>
      <c r="Z38" s="4">
        <v>847</v>
      </c>
      <c r="AA38" s="4">
        <v>875</v>
      </c>
      <c r="AB38" s="4">
        <v>840</v>
      </c>
      <c r="AC38" s="4">
        <v>62</v>
      </c>
      <c r="AD38" s="4">
        <v>5.25</v>
      </c>
      <c r="AE38" s="4">
        <v>0.12</v>
      </c>
      <c r="AF38" s="4">
        <v>980</v>
      </c>
      <c r="AG38" s="4">
        <v>-15</v>
      </c>
      <c r="AH38" s="4">
        <v>15</v>
      </c>
      <c r="AI38" s="4">
        <v>11</v>
      </c>
      <c r="AJ38" s="4">
        <v>189</v>
      </c>
      <c r="AK38" s="4">
        <v>139</v>
      </c>
      <c r="AL38" s="4">
        <v>2.8</v>
      </c>
      <c r="AM38" s="4">
        <v>195</v>
      </c>
      <c r="AN38" s="4" t="s">
        <v>155</v>
      </c>
      <c r="AO38" s="4">
        <v>1</v>
      </c>
      <c r="AP38" s="4">
        <v>0.82094907407407414</v>
      </c>
      <c r="AQ38" s="4">
        <v>47.158701999999998</v>
      </c>
      <c r="AR38" s="4">
        <v>-88.484347</v>
      </c>
      <c r="AS38" s="4">
        <v>318.89999999999998</v>
      </c>
      <c r="AT38" s="4">
        <v>21.1</v>
      </c>
      <c r="AU38" s="4">
        <v>12</v>
      </c>
      <c r="AV38" s="4">
        <v>7</v>
      </c>
      <c r="AW38" s="4" t="s">
        <v>204</v>
      </c>
      <c r="AX38" s="4">
        <v>1.1400999999999999</v>
      </c>
      <c r="AY38" s="4">
        <v>1.4</v>
      </c>
      <c r="AZ38" s="4">
        <v>1.8868</v>
      </c>
      <c r="BA38" s="4">
        <v>14.023</v>
      </c>
      <c r="BB38" s="4">
        <v>11.6</v>
      </c>
      <c r="BC38" s="4">
        <v>0.83</v>
      </c>
      <c r="BD38" s="4">
        <v>18.09</v>
      </c>
      <c r="BE38" s="4">
        <v>1241.595</v>
      </c>
      <c r="BF38" s="4">
        <v>579.46799999999996</v>
      </c>
      <c r="BG38" s="4">
        <v>0.84399999999999997</v>
      </c>
      <c r="BH38" s="4">
        <v>9.6000000000000002E-2</v>
      </c>
      <c r="BI38" s="4">
        <v>0.94</v>
      </c>
      <c r="BJ38" s="4">
        <v>0.63600000000000001</v>
      </c>
      <c r="BK38" s="4">
        <v>7.1999999999999995E-2</v>
      </c>
      <c r="BL38" s="4">
        <v>0.70799999999999996</v>
      </c>
      <c r="BM38" s="4">
        <v>290.85149999999999</v>
      </c>
      <c r="BQ38" s="4">
        <v>1142.1469999999999</v>
      </c>
      <c r="BR38" s="4">
        <v>0.15789300000000001</v>
      </c>
      <c r="BS38" s="4">
        <v>-5</v>
      </c>
      <c r="BT38" s="4">
        <v>-3.7087000000000002E-2</v>
      </c>
      <c r="BU38" s="4">
        <v>3.858517</v>
      </c>
      <c r="BV38" s="4">
        <v>-0.74914899999999995</v>
      </c>
      <c r="BW38" s="4">
        <f t="shared" si="9"/>
        <v>1.0194201914000001</v>
      </c>
      <c r="BY38" s="4">
        <f t="shared" si="10"/>
        <v>3530.7572605712548</v>
      </c>
      <c r="BZ38" s="4">
        <f t="shared" si="11"/>
        <v>1647.8488140405718</v>
      </c>
      <c r="CA38" s="4">
        <f t="shared" si="12"/>
        <v>1.8086103904439998</v>
      </c>
      <c r="CB38" s="4">
        <f t="shared" si="13"/>
        <v>827.10227197519339</v>
      </c>
    </row>
    <row r="39" spans="1:80" x14ac:dyDescent="0.25">
      <c r="A39" s="4">
        <v>42067</v>
      </c>
      <c r="B39" s="4">
        <v>2.8413194444444442E-2</v>
      </c>
      <c r="C39" s="4">
        <v>7.1040000000000001</v>
      </c>
      <c r="D39" s="4">
        <v>5.1978</v>
      </c>
      <c r="E39" s="4">
        <v>51978.228159999999</v>
      </c>
      <c r="F39" s="4">
        <v>45.2</v>
      </c>
      <c r="G39" s="4">
        <v>5.2</v>
      </c>
      <c r="H39" s="4">
        <v>41795.1</v>
      </c>
      <c r="J39" s="4">
        <v>8.18</v>
      </c>
      <c r="K39" s="4">
        <v>0.84660000000000002</v>
      </c>
      <c r="L39" s="4">
        <v>6.0145999999999997</v>
      </c>
      <c r="M39" s="4">
        <v>4.4005000000000001</v>
      </c>
      <c r="N39" s="4">
        <v>38.228999999999999</v>
      </c>
      <c r="O39" s="4">
        <v>4.4023000000000003</v>
      </c>
      <c r="P39" s="4">
        <v>42.6</v>
      </c>
      <c r="Q39" s="4">
        <v>28.790299999999998</v>
      </c>
      <c r="R39" s="4">
        <v>3.3153999999999999</v>
      </c>
      <c r="S39" s="4">
        <v>32.1</v>
      </c>
      <c r="T39" s="4">
        <v>41795.120199999998</v>
      </c>
      <c r="W39" s="4">
        <v>0</v>
      </c>
      <c r="X39" s="4">
        <v>6.9221000000000004</v>
      </c>
      <c r="Y39" s="4">
        <v>12</v>
      </c>
      <c r="Z39" s="4">
        <v>846</v>
      </c>
      <c r="AA39" s="4">
        <v>875</v>
      </c>
      <c r="AB39" s="4">
        <v>841</v>
      </c>
      <c r="AC39" s="4">
        <v>62</v>
      </c>
      <c r="AD39" s="4">
        <v>5.25</v>
      </c>
      <c r="AE39" s="4">
        <v>0.12</v>
      </c>
      <c r="AF39" s="4">
        <v>980</v>
      </c>
      <c r="AG39" s="4">
        <v>-15</v>
      </c>
      <c r="AH39" s="4">
        <v>15</v>
      </c>
      <c r="AI39" s="4">
        <v>11</v>
      </c>
      <c r="AJ39" s="4">
        <v>189</v>
      </c>
      <c r="AK39" s="4">
        <v>139</v>
      </c>
      <c r="AL39" s="4">
        <v>2.6</v>
      </c>
      <c r="AM39" s="4">
        <v>195</v>
      </c>
      <c r="AN39" s="4" t="s">
        <v>155</v>
      </c>
      <c r="AO39" s="4">
        <v>1</v>
      </c>
      <c r="AP39" s="4">
        <v>0.82094907407407414</v>
      </c>
      <c r="AQ39" s="4">
        <v>47.158740999999999</v>
      </c>
      <c r="AR39" s="4">
        <v>-88.484307999999999</v>
      </c>
      <c r="AS39" s="4">
        <v>318.8</v>
      </c>
      <c r="AT39" s="4">
        <v>21.5</v>
      </c>
      <c r="AU39" s="4">
        <v>12</v>
      </c>
      <c r="AV39" s="4">
        <v>7</v>
      </c>
      <c r="AW39" s="4" t="s">
        <v>204</v>
      </c>
      <c r="AX39" s="4">
        <v>1.0532999999999999</v>
      </c>
      <c r="AY39" s="4">
        <v>1.4</v>
      </c>
      <c r="AZ39" s="4">
        <v>1.7533000000000001</v>
      </c>
      <c r="BA39" s="4">
        <v>14.023</v>
      </c>
      <c r="BB39" s="4">
        <v>11.59</v>
      </c>
      <c r="BC39" s="4">
        <v>0.83</v>
      </c>
      <c r="BD39" s="4">
        <v>18.119</v>
      </c>
      <c r="BE39" s="4">
        <v>1249.3420000000001</v>
      </c>
      <c r="BF39" s="4">
        <v>581.77</v>
      </c>
      <c r="BG39" s="4">
        <v>0.83199999999999996</v>
      </c>
      <c r="BH39" s="4">
        <v>9.6000000000000002E-2</v>
      </c>
      <c r="BI39" s="4">
        <v>0.92700000000000005</v>
      </c>
      <c r="BJ39" s="4">
        <v>0.626</v>
      </c>
      <c r="BK39" s="4">
        <v>7.1999999999999995E-2</v>
      </c>
      <c r="BL39" s="4">
        <v>0.69799999999999995</v>
      </c>
      <c r="BM39" s="4">
        <v>287.09019999999998</v>
      </c>
      <c r="BQ39" s="4">
        <v>1045.463</v>
      </c>
      <c r="BR39" s="4">
        <v>7.6516000000000001E-2</v>
      </c>
      <c r="BS39" s="4">
        <v>-5</v>
      </c>
      <c r="BT39" s="4">
        <v>-3.7955999999999997E-2</v>
      </c>
      <c r="BU39" s="4">
        <v>1.869872</v>
      </c>
      <c r="BV39" s="4">
        <v>-0.76671199999999995</v>
      </c>
      <c r="BW39" s="4">
        <f t="shared" si="9"/>
        <v>0.49402018239999995</v>
      </c>
      <c r="BY39" s="4">
        <f t="shared" si="10"/>
        <v>1721.712793053088</v>
      </c>
      <c r="BZ39" s="4">
        <f t="shared" si="11"/>
        <v>801.73471444527991</v>
      </c>
      <c r="CA39" s="4">
        <f t="shared" si="12"/>
        <v>0.86268788566400001</v>
      </c>
      <c r="CB39" s="4">
        <f t="shared" si="13"/>
        <v>395.63775979689279</v>
      </c>
    </row>
    <row r="40" spans="1:80" x14ac:dyDescent="0.25">
      <c r="A40" s="4">
        <v>42067</v>
      </c>
      <c r="B40" s="4">
        <v>2.8424768518518519E-2</v>
      </c>
      <c r="C40" s="4">
        <v>7.9930000000000003</v>
      </c>
      <c r="D40" s="4">
        <v>5.2367999999999997</v>
      </c>
      <c r="E40" s="4">
        <v>52368.491999999998</v>
      </c>
      <c r="F40" s="4">
        <v>45</v>
      </c>
      <c r="G40" s="4">
        <v>5.2</v>
      </c>
      <c r="H40" s="4">
        <v>37380.400000000001</v>
      </c>
      <c r="J40" s="4">
        <v>7.53</v>
      </c>
      <c r="K40" s="4">
        <v>0.84379999999999999</v>
      </c>
      <c r="L40" s="4">
        <v>6.7445000000000004</v>
      </c>
      <c r="M40" s="4">
        <v>4.4189999999999996</v>
      </c>
      <c r="N40" s="4">
        <v>37.972200000000001</v>
      </c>
      <c r="O40" s="4">
        <v>4.3879000000000001</v>
      </c>
      <c r="P40" s="4">
        <v>42.4</v>
      </c>
      <c r="Q40" s="4">
        <v>28.596900000000002</v>
      </c>
      <c r="R40" s="4">
        <v>3.3045</v>
      </c>
      <c r="S40" s="4">
        <v>31.9</v>
      </c>
      <c r="T40" s="4">
        <v>37380.3969</v>
      </c>
      <c r="W40" s="4">
        <v>0</v>
      </c>
      <c r="X40" s="4">
        <v>6.3563000000000001</v>
      </c>
      <c r="Y40" s="4">
        <v>12</v>
      </c>
      <c r="Z40" s="4">
        <v>847</v>
      </c>
      <c r="AA40" s="4">
        <v>874</v>
      </c>
      <c r="AB40" s="4">
        <v>842</v>
      </c>
      <c r="AC40" s="4">
        <v>62</v>
      </c>
      <c r="AD40" s="4">
        <v>5.25</v>
      </c>
      <c r="AE40" s="4">
        <v>0.12</v>
      </c>
      <c r="AF40" s="4">
        <v>980</v>
      </c>
      <c r="AG40" s="4">
        <v>-15</v>
      </c>
      <c r="AH40" s="4">
        <v>15</v>
      </c>
      <c r="AI40" s="4">
        <v>11</v>
      </c>
      <c r="AJ40" s="4">
        <v>189</v>
      </c>
      <c r="AK40" s="4">
        <v>139</v>
      </c>
      <c r="AL40" s="4">
        <v>2.9</v>
      </c>
      <c r="AM40" s="4">
        <v>195</v>
      </c>
      <c r="AN40" s="4" t="s">
        <v>155</v>
      </c>
      <c r="AO40" s="4">
        <v>1</v>
      </c>
      <c r="AP40" s="4">
        <v>0.82096064814814806</v>
      </c>
      <c r="AQ40" s="4">
        <v>47.158819000000001</v>
      </c>
      <c r="AR40" s="4">
        <v>-88.484243000000006</v>
      </c>
      <c r="AS40" s="4">
        <v>318.7</v>
      </c>
      <c r="AT40" s="4">
        <v>22.3</v>
      </c>
      <c r="AU40" s="4">
        <v>12</v>
      </c>
      <c r="AV40" s="4">
        <v>7</v>
      </c>
      <c r="AW40" s="4" t="s">
        <v>204</v>
      </c>
      <c r="AX40" s="4">
        <v>1.1533</v>
      </c>
      <c r="AY40" s="4">
        <v>1.5599000000000001</v>
      </c>
      <c r="AZ40" s="4">
        <v>1.9599</v>
      </c>
      <c r="BA40" s="4">
        <v>14.023</v>
      </c>
      <c r="BB40" s="4">
        <v>11.36</v>
      </c>
      <c r="BC40" s="4">
        <v>0.81</v>
      </c>
      <c r="BD40" s="4">
        <v>18.507999999999999</v>
      </c>
      <c r="BE40" s="4">
        <v>1372.021</v>
      </c>
      <c r="BF40" s="4">
        <v>572.15200000000004</v>
      </c>
      <c r="BG40" s="4">
        <v>0.80900000000000005</v>
      </c>
      <c r="BH40" s="4">
        <v>9.2999999999999999E-2</v>
      </c>
      <c r="BI40" s="4">
        <v>0.90200000000000002</v>
      </c>
      <c r="BJ40" s="4">
        <v>0.60899999999999999</v>
      </c>
      <c r="BK40" s="4">
        <v>7.0000000000000007E-2</v>
      </c>
      <c r="BL40" s="4">
        <v>0.68</v>
      </c>
      <c r="BM40" s="4">
        <v>251.46350000000001</v>
      </c>
      <c r="BQ40" s="4">
        <v>940.19100000000003</v>
      </c>
      <c r="BR40" s="4">
        <v>5.3899000000000002E-2</v>
      </c>
      <c r="BS40" s="4">
        <v>-5</v>
      </c>
      <c r="BT40" s="4">
        <v>-3.7999999999999999E-2</v>
      </c>
      <c r="BU40" s="4">
        <v>1.317159</v>
      </c>
      <c r="BV40" s="4">
        <v>-0.76759999999999995</v>
      </c>
      <c r="BW40" s="4">
        <f t="shared" si="9"/>
        <v>0.34799340779999999</v>
      </c>
      <c r="BY40" s="4">
        <f t="shared" si="10"/>
        <v>1331.8841487458428</v>
      </c>
      <c r="BZ40" s="4">
        <f t="shared" si="11"/>
        <v>555.41437009581603</v>
      </c>
      <c r="CA40" s="4">
        <f t="shared" si="12"/>
        <v>0.59118442544699989</v>
      </c>
      <c r="CB40" s="4">
        <f t="shared" si="13"/>
        <v>244.10723278882048</v>
      </c>
    </row>
    <row r="41" spans="1:80" x14ac:dyDescent="0.25">
      <c r="A41" s="4">
        <v>42067</v>
      </c>
      <c r="B41" s="4">
        <v>2.8436342592592589E-2</v>
      </c>
      <c r="C41" s="4">
        <v>8.4350000000000005</v>
      </c>
      <c r="D41" s="4">
        <v>5.1650999999999998</v>
      </c>
      <c r="E41" s="4">
        <v>51650.791490000003</v>
      </c>
      <c r="F41" s="4">
        <v>44.8</v>
      </c>
      <c r="G41" s="4">
        <v>5.2</v>
      </c>
      <c r="H41" s="4">
        <v>31428.5</v>
      </c>
      <c r="J41" s="4">
        <v>6.98</v>
      </c>
      <c r="K41" s="4">
        <v>0.84709999999999996</v>
      </c>
      <c r="L41" s="4">
        <v>7.1456</v>
      </c>
      <c r="M41" s="4">
        <v>4.3754999999999997</v>
      </c>
      <c r="N41" s="4">
        <v>37.958100000000002</v>
      </c>
      <c r="O41" s="4">
        <v>4.4051</v>
      </c>
      <c r="P41" s="4">
        <v>42.4</v>
      </c>
      <c r="Q41" s="4">
        <v>28.586300000000001</v>
      </c>
      <c r="R41" s="4">
        <v>3.3174999999999999</v>
      </c>
      <c r="S41" s="4">
        <v>31.9</v>
      </c>
      <c r="T41" s="4">
        <v>31428.453000000001</v>
      </c>
      <c r="W41" s="4">
        <v>0</v>
      </c>
      <c r="X41" s="4">
        <v>5.9146000000000001</v>
      </c>
      <c r="Y41" s="4">
        <v>12</v>
      </c>
      <c r="Z41" s="4">
        <v>847</v>
      </c>
      <c r="AA41" s="4">
        <v>873</v>
      </c>
      <c r="AB41" s="4">
        <v>843</v>
      </c>
      <c r="AC41" s="4">
        <v>62</v>
      </c>
      <c r="AD41" s="4">
        <v>5.25</v>
      </c>
      <c r="AE41" s="4">
        <v>0.12</v>
      </c>
      <c r="AF41" s="4">
        <v>980</v>
      </c>
      <c r="AG41" s="4">
        <v>-15</v>
      </c>
      <c r="AH41" s="4">
        <v>15</v>
      </c>
      <c r="AI41" s="4">
        <v>11</v>
      </c>
      <c r="AJ41" s="4">
        <v>190</v>
      </c>
      <c r="AK41" s="4">
        <v>139</v>
      </c>
      <c r="AL41" s="4">
        <v>2.9</v>
      </c>
      <c r="AM41" s="4">
        <v>195</v>
      </c>
      <c r="AN41" s="4" t="s">
        <v>155</v>
      </c>
      <c r="AO41" s="4">
        <v>1</v>
      </c>
      <c r="AP41" s="4">
        <v>0.82097222222222221</v>
      </c>
      <c r="AQ41" s="4">
        <v>47.158912999999998</v>
      </c>
      <c r="AR41" s="4">
        <v>-88.484218999999996</v>
      </c>
      <c r="AS41" s="4">
        <v>318.7</v>
      </c>
      <c r="AT41" s="4">
        <v>23.3</v>
      </c>
      <c r="AU41" s="4">
        <v>12</v>
      </c>
      <c r="AV41" s="4">
        <v>7</v>
      </c>
      <c r="AW41" s="4" t="s">
        <v>204</v>
      </c>
      <c r="AX41" s="4">
        <v>1.306494</v>
      </c>
      <c r="AY41" s="4">
        <v>1.806494</v>
      </c>
      <c r="AZ41" s="4">
        <v>2.2064940000000002</v>
      </c>
      <c r="BA41" s="4">
        <v>14.023</v>
      </c>
      <c r="BB41" s="4">
        <v>11.62</v>
      </c>
      <c r="BC41" s="4">
        <v>0.83</v>
      </c>
      <c r="BD41" s="4">
        <v>18.045000000000002</v>
      </c>
      <c r="BE41" s="4">
        <v>1477.2270000000001</v>
      </c>
      <c r="BF41" s="4">
        <v>575.72699999999998</v>
      </c>
      <c r="BG41" s="4">
        <v>0.82199999999999995</v>
      </c>
      <c r="BH41" s="4">
        <v>9.5000000000000001E-2</v>
      </c>
      <c r="BI41" s="4">
        <v>0.91700000000000004</v>
      </c>
      <c r="BJ41" s="4">
        <v>0.61899999999999999</v>
      </c>
      <c r="BK41" s="4">
        <v>7.1999999999999995E-2</v>
      </c>
      <c r="BL41" s="4">
        <v>0.69099999999999995</v>
      </c>
      <c r="BM41" s="4">
        <v>214.8588</v>
      </c>
      <c r="BQ41" s="4">
        <v>889.06299999999999</v>
      </c>
      <c r="BR41" s="4">
        <v>4.4414000000000002E-2</v>
      </c>
      <c r="BS41" s="4">
        <v>-5</v>
      </c>
      <c r="BT41" s="4">
        <v>-3.7046000000000003E-2</v>
      </c>
      <c r="BU41" s="4">
        <v>1.0853569999999999</v>
      </c>
      <c r="BV41" s="4">
        <v>-0.74832799999999999</v>
      </c>
      <c r="BW41" s="4">
        <f t="shared" si="9"/>
        <v>0.28675131939999998</v>
      </c>
      <c r="BY41" s="4">
        <f t="shared" si="10"/>
        <v>1181.6458561337431</v>
      </c>
      <c r="BZ41" s="4">
        <f t="shared" si="11"/>
        <v>460.52869587024287</v>
      </c>
      <c r="CA41" s="4">
        <f t="shared" si="12"/>
        <v>0.49514311947099993</v>
      </c>
      <c r="CB41" s="4">
        <f t="shared" si="13"/>
        <v>171.86729641000917</v>
      </c>
    </row>
    <row r="42" spans="1:80" x14ac:dyDescent="0.25">
      <c r="A42" s="4">
        <v>42067</v>
      </c>
      <c r="B42" s="4">
        <v>2.844791666666667E-2</v>
      </c>
      <c r="C42" s="4">
        <v>8.9</v>
      </c>
      <c r="D42" s="4">
        <v>4.7506000000000004</v>
      </c>
      <c r="E42" s="4">
        <v>47506.110639999999</v>
      </c>
      <c r="F42" s="4">
        <v>44</v>
      </c>
      <c r="G42" s="4">
        <v>5.2</v>
      </c>
      <c r="H42" s="4">
        <v>28270.6</v>
      </c>
      <c r="J42" s="4">
        <v>6.64</v>
      </c>
      <c r="K42" s="4">
        <v>0.85060000000000002</v>
      </c>
      <c r="L42" s="4">
        <v>7.5701000000000001</v>
      </c>
      <c r="M42" s="4">
        <v>4.0408999999999997</v>
      </c>
      <c r="N42" s="4">
        <v>37.460900000000002</v>
      </c>
      <c r="O42" s="4">
        <v>4.4230999999999998</v>
      </c>
      <c r="P42" s="4">
        <v>41.9</v>
      </c>
      <c r="Q42" s="4">
        <v>28.2118</v>
      </c>
      <c r="R42" s="4">
        <v>3.3311000000000002</v>
      </c>
      <c r="S42" s="4">
        <v>31.5</v>
      </c>
      <c r="T42" s="4">
        <v>28270.618699999999</v>
      </c>
      <c r="W42" s="4">
        <v>0</v>
      </c>
      <c r="X42" s="4">
        <v>5.6462000000000003</v>
      </c>
      <c r="Y42" s="4">
        <v>11.9</v>
      </c>
      <c r="Z42" s="4">
        <v>847</v>
      </c>
      <c r="AA42" s="4">
        <v>872</v>
      </c>
      <c r="AB42" s="4">
        <v>840</v>
      </c>
      <c r="AC42" s="4">
        <v>62</v>
      </c>
      <c r="AD42" s="4">
        <v>5.25</v>
      </c>
      <c r="AE42" s="4">
        <v>0.12</v>
      </c>
      <c r="AF42" s="4">
        <v>980</v>
      </c>
      <c r="AG42" s="4">
        <v>-15</v>
      </c>
      <c r="AH42" s="4">
        <v>15</v>
      </c>
      <c r="AI42" s="4">
        <v>11</v>
      </c>
      <c r="AJ42" s="4">
        <v>189</v>
      </c>
      <c r="AK42" s="4">
        <v>139</v>
      </c>
      <c r="AL42" s="4">
        <v>2.5</v>
      </c>
      <c r="AM42" s="4">
        <v>195</v>
      </c>
      <c r="AN42" s="4" t="s">
        <v>155</v>
      </c>
      <c r="AO42" s="4">
        <v>1</v>
      </c>
      <c r="AP42" s="4">
        <v>0.82098379629629636</v>
      </c>
      <c r="AQ42" s="4">
        <v>47.159016999999999</v>
      </c>
      <c r="AR42" s="4">
        <v>-88.484223999999998</v>
      </c>
      <c r="AS42" s="4">
        <v>318.60000000000002</v>
      </c>
      <c r="AT42" s="4">
        <v>24.6</v>
      </c>
      <c r="AU42" s="4">
        <v>12</v>
      </c>
      <c r="AV42" s="4">
        <v>7</v>
      </c>
      <c r="AW42" s="4" t="s">
        <v>204</v>
      </c>
      <c r="AX42" s="4">
        <v>1.4</v>
      </c>
      <c r="AY42" s="4">
        <v>1.9</v>
      </c>
      <c r="AZ42" s="4">
        <v>2.2999999999999998</v>
      </c>
      <c r="BA42" s="4">
        <v>14.023</v>
      </c>
      <c r="BB42" s="4">
        <v>11.92</v>
      </c>
      <c r="BC42" s="4">
        <v>0.85</v>
      </c>
      <c r="BD42" s="4">
        <v>17.562999999999999</v>
      </c>
      <c r="BE42" s="4">
        <v>1589.5530000000001</v>
      </c>
      <c r="BF42" s="4">
        <v>540.03899999999999</v>
      </c>
      <c r="BG42" s="4">
        <v>0.82399999999999995</v>
      </c>
      <c r="BH42" s="4">
        <v>9.7000000000000003E-2</v>
      </c>
      <c r="BI42" s="4">
        <v>0.92100000000000004</v>
      </c>
      <c r="BJ42" s="4">
        <v>0.62</v>
      </c>
      <c r="BK42" s="4">
        <v>7.2999999999999995E-2</v>
      </c>
      <c r="BL42" s="4">
        <v>0.69399999999999995</v>
      </c>
      <c r="BM42" s="4">
        <v>196.30269999999999</v>
      </c>
      <c r="BQ42" s="4">
        <v>862.03700000000003</v>
      </c>
      <c r="BR42" s="4">
        <v>7.7356999999999995E-2</v>
      </c>
      <c r="BS42" s="4">
        <v>-5</v>
      </c>
      <c r="BT42" s="4">
        <v>-3.8906000000000003E-2</v>
      </c>
      <c r="BU42" s="4">
        <v>1.8904030000000001</v>
      </c>
      <c r="BV42" s="4">
        <v>-0.78590300000000002</v>
      </c>
      <c r="BW42" s="4">
        <f t="shared" si="9"/>
        <v>0.49944447260000002</v>
      </c>
      <c r="BY42" s="4">
        <f t="shared" si="10"/>
        <v>2214.6081750160834</v>
      </c>
      <c r="BZ42" s="4">
        <f t="shared" si="11"/>
        <v>752.39692179342899</v>
      </c>
      <c r="CA42" s="4">
        <f t="shared" si="12"/>
        <v>0.86380074681999996</v>
      </c>
      <c r="CB42" s="4">
        <f t="shared" si="13"/>
        <v>273.49422397222969</v>
      </c>
    </row>
    <row r="43" spans="1:80" x14ac:dyDescent="0.25">
      <c r="A43" s="4">
        <v>42067</v>
      </c>
      <c r="B43" s="2">
        <v>2.845949074074074E-2</v>
      </c>
      <c r="C43" s="4">
        <v>9.2050000000000001</v>
      </c>
      <c r="D43" s="4">
        <v>4.4958999999999998</v>
      </c>
      <c r="E43" s="4">
        <v>44958.950409999998</v>
      </c>
      <c r="F43" s="4">
        <v>43.9</v>
      </c>
      <c r="G43" s="4">
        <v>5.2</v>
      </c>
      <c r="H43" s="4">
        <v>25984.400000000001</v>
      </c>
      <c r="J43" s="4">
        <v>6.27</v>
      </c>
      <c r="K43" s="4">
        <v>0.85299999999999998</v>
      </c>
      <c r="L43" s="4">
        <v>7.8521000000000001</v>
      </c>
      <c r="M43" s="4">
        <v>3.8351999999999999</v>
      </c>
      <c r="N43" s="4">
        <v>37.455800000000004</v>
      </c>
      <c r="O43" s="4">
        <v>4.4358000000000004</v>
      </c>
      <c r="P43" s="4">
        <v>41.9</v>
      </c>
      <c r="Q43" s="4">
        <v>28.207999999999998</v>
      </c>
      <c r="R43" s="4">
        <v>3.3405999999999998</v>
      </c>
      <c r="S43" s="4">
        <v>31.5</v>
      </c>
      <c r="T43" s="4">
        <v>25984.387999999999</v>
      </c>
      <c r="W43" s="4">
        <v>0</v>
      </c>
      <c r="X43" s="4">
        <v>5.3502999999999998</v>
      </c>
      <c r="Y43" s="4">
        <v>11.9</v>
      </c>
      <c r="Z43" s="4">
        <v>848</v>
      </c>
      <c r="AA43" s="4">
        <v>874</v>
      </c>
      <c r="AB43" s="4">
        <v>844</v>
      </c>
      <c r="AC43" s="4">
        <v>62</v>
      </c>
      <c r="AD43" s="4">
        <v>5.25</v>
      </c>
      <c r="AE43" s="4">
        <v>0.12</v>
      </c>
      <c r="AF43" s="4">
        <v>980</v>
      </c>
      <c r="AG43" s="4">
        <v>-15</v>
      </c>
      <c r="AH43" s="4">
        <v>15</v>
      </c>
      <c r="AI43" s="4">
        <v>11</v>
      </c>
      <c r="AJ43" s="4">
        <v>189</v>
      </c>
      <c r="AK43" s="4">
        <v>139</v>
      </c>
      <c r="AL43" s="4">
        <v>2.9</v>
      </c>
      <c r="AM43" s="4">
        <v>195</v>
      </c>
      <c r="AN43" s="4" t="s">
        <v>155</v>
      </c>
      <c r="AO43" s="4">
        <v>1</v>
      </c>
      <c r="AP43" s="4">
        <v>0.8209953703703704</v>
      </c>
      <c r="AQ43" s="4">
        <v>47.159125000000003</v>
      </c>
      <c r="AR43" s="4">
        <v>-88.484236999999993</v>
      </c>
      <c r="AS43" s="4">
        <v>318.39999999999998</v>
      </c>
      <c r="AT43" s="4">
        <v>26.1</v>
      </c>
      <c r="AU43" s="4">
        <v>12</v>
      </c>
      <c r="AV43" s="4">
        <v>7</v>
      </c>
      <c r="AW43" s="4" t="s">
        <v>204</v>
      </c>
      <c r="AX43" s="4">
        <v>1.4533</v>
      </c>
      <c r="AY43" s="4">
        <v>1.9533</v>
      </c>
      <c r="AZ43" s="4">
        <v>2.4066000000000001</v>
      </c>
      <c r="BA43" s="4">
        <v>14.023</v>
      </c>
      <c r="BB43" s="4">
        <v>12.12</v>
      </c>
      <c r="BC43" s="4">
        <v>0.86</v>
      </c>
      <c r="BD43" s="4">
        <v>17.227</v>
      </c>
      <c r="BE43" s="4">
        <v>1666.3910000000001</v>
      </c>
      <c r="BF43" s="4">
        <v>518.03499999999997</v>
      </c>
      <c r="BG43" s="4">
        <v>0.83199999999999996</v>
      </c>
      <c r="BH43" s="4">
        <v>9.9000000000000005E-2</v>
      </c>
      <c r="BI43" s="4">
        <v>0.93100000000000005</v>
      </c>
      <c r="BJ43" s="4">
        <v>0.627</v>
      </c>
      <c r="BK43" s="4">
        <v>7.3999999999999996E-2</v>
      </c>
      <c r="BL43" s="4">
        <v>0.70099999999999996</v>
      </c>
      <c r="BM43" s="4">
        <v>182.35810000000001</v>
      </c>
      <c r="BQ43" s="4">
        <v>825.59400000000005</v>
      </c>
      <c r="BR43" s="4">
        <v>0.180869</v>
      </c>
      <c r="BS43" s="4">
        <v>-5</v>
      </c>
      <c r="BT43" s="4">
        <v>-3.8047999999999998E-2</v>
      </c>
      <c r="BU43" s="4">
        <v>4.4199890000000002</v>
      </c>
      <c r="BV43" s="4">
        <v>-0.76856899999999995</v>
      </c>
      <c r="BW43" s="4">
        <f t="shared" si="9"/>
        <v>1.1677610938</v>
      </c>
      <c r="BY43" s="4">
        <f t="shared" si="10"/>
        <v>5428.3218287081636</v>
      </c>
      <c r="BZ43" s="4">
        <f t="shared" si="11"/>
        <v>1687.515534190255</v>
      </c>
      <c r="CA43" s="4">
        <f t="shared" si="12"/>
        <v>2.042472496911</v>
      </c>
      <c r="CB43" s="4">
        <f t="shared" si="13"/>
        <v>594.03732669688327</v>
      </c>
    </row>
    <row r="44" spans="1:80" x14ac:dyDescent="0.25">
      <c r="A44" s="4">
        <v>42067</v>
      </c>
      <c r="B44" s="4">
        <v>2.8471064814814817E-2</v>
      </c>
      <c r="C44" s="4">
        <v>9.2490000000000006</v>
      </c>
      <c r="D44" s="4">
        <v>4.3929999999999998</v>
      </c>
      <c r="E44" s="4">
        <v>43929.848489999997</v>
      </c>
      <c r="F44" s="4">
        <v>48.8</v>
      </c>
      <c r="G44" s="4">
        <v>5.2</v>
      </c>
      <c r="H44" s="4">
        <v>24493.200000000001</v>
      </c>
      <c r="J44" s="4">
        <v>5.58</v>
      </c>
      <c r="K44" s="4">
        <v>0.85509999999999997</v>
      </c>
      <c r="L44" s="4">
        <v>7.9088000000000003</v>
      </c>
      <c r="M44" s="4">
        <v>3.7566000000000002</v>
      </c>
      <c r="N44" s="4">
        <v>41.731400000000001</v>
      </c>
      <c r="O44" s="4">
        <v>4.4466999999999999</v>
      </c>
      <c r="P44" s="4">
        <v>46.2</v>
      </c>
      <c r="Q44" s="4">
        <v>31.428000000000001</v>
      </c>
      <c r="R44" s="4">
        <v>3.3488000000000002</v>
      </c>
      <c r="S44" s="4">
        <v>34.799999999999997</v>
      </c>
      <c r="T44" s="4">
        <v>24493.220600000001</v>
      </c>
      <c r="W44" s="4">
        <v>0</v>
      </c>
      <c r="X44" s="4">
        <v>4.7721999999999998</v>
      </c>
      <c r="Y44" s="4">
        <v>11.9</v>
      </c>
      <c r="Z44" s="4">
        <v>850</v>
      </c>
      <c r="AA44" s="4">
        <v>875</v>
      </c>
      <c r="AB44" s="4">
        <v>845</v>
      </c>
      <c r="AC44" s="4">
        <v>62</v>
      </c>
      <c r="AD44" s="4">
        <v>5.25</v>
      </c>
      <c r="AE44" s="4">
        <v>0.12</v>
      </c>
      <c r="AF44" s="4">
        <v>980</v>
      </c>
      <c r="AG44" s="4">
        <v>-15</v>
      </c>
      <c r="AH44" s="4">
        <v>15</v>
      </c>
      <c r="AI44" s="4">
        <v>11</v>
      </c>
      <c r="AJ44" s="4">
        <v>189</v>
      </c>
      <c r="AK44" s="4">
        <v>139</v>
      </c>
      <c r="AL44" s="4">
        <v>2.7</v>
      </c>
      <c r="AM44" s="4">
        <v>195</v>
      </c>
      <c r="AN44" s="4" t="s">
        <v>155</v>
      </c>
      <c r="AO44" s="4">
        <v>1</v>
      </c>
      <c r="AP44" s="4">
        <v>0.82100694444444444</v>
      </c>
      <c r="AQ44" s="4">
        <v>47.159238000000002</v>
      </c>
      <c r="AR44" s="4">
        <v>-88.484245999999999</v>
      </c>
      <c r="AS44" s="4">
        <v>318.3</v>
      </c>
      <c r="AT44" s="4">
        <v>27.6</v>
      </c>
      <c r="AU44" s="4">
        <v>11</v>
      </c>
      <c r="AV44" s="4">
        <v>7</v>
      </c>
      <c r="AW44" s="4" t="s">
        <v>204</v>
      </c>
      <c r="AX44" s="4">
        <v>1.2867999999999999</v>
      </c>
      <c r="AY44" s="4">
        <v>1.6801999999999999</v>
      </c>
      <c r="AZ44" s="4">
        <v>2.1269</v>
      </c>
      <c r="BA44" s="4">
        <v>14.023</v>
      </c>
      <c r="BB44" s="4">
        <v>12.3</v>
      </c>
      <c r="BC44" s="4">
        <v>0.88</v>
      </c>
      <c r="BD44" s="4">
        <v>16.940999999999999</v>
      </c>
      <c r="BE44" s="4">
        <v>1698.829</v>
      </c>
      <c r="BF44" s="4">
        <v>513.577</v>
      </c>
      <c r="BG44" s="4">
        <v>0.93899999999999995</v>
      </c>
      <c r="BH44" s="4">
        <v>0.1</v>
      </c>
      <c r="BI44" s="4">
        <v>1.0389999999999999</v>
      </c>
      <c r="BJ44" s="4">
        <v>0.70699999999999996</v>
      </c>
      <c r="BK44" s="4">
        <v>7.4999999999999997E-2</v>
      </c>
      <c r="BL44" s="4">
        <v>0.78200000000000003</v>
      </c>
      <c r="BM44" s="4">
        <v>173.98140000000001</v>
      </c>
      <c r="BQ44" s="4">
        <v>745.33600000000001</v>
      </c>
      <c r="BR44" s="4">
        <v>0.19742399999999999</v>
      </c>
      <c r="BS44" s="4">
        <v>-5</v>
      </c>
      <c r="BT44" s="4">
        <v>-3.7999999999999999E-2</v>
      </c>
      <c r="BU44" s="4">
        <v>4.8245490000000002</v>
      </c>
      <c r="BV44" s="4">
        <v>-0.76759999999999995</v>
      </c>
      <c r="BW44" s="4">
        <f t="shared" si="9"/>
        <v>1.2746458458000001</v>
      </c>
      <c r="BY44" s="4">
        <f t="shared" si="10"/>
        <v>6040.513726050177</v>
      </c>
      <c r="BZ44" s="4">
        <f t="shared" si="11"/>
        <v>1826.1219451067011</v>
      </c>
      <c r="CA44" s="4">
        <f t="shared" si="12"/>
        <v>2.5138746773910001</v>
      </c>
      <c r="CB44" s="4">
        <f t="shared" si="13"/>
        <v>618.62437877939828</v>
      </c>
    </row>
    <row r="45" spans="1:80" x14ac:dyDescent="0.25">
      <c r="A45" s="4">
        <v>42067</v>
      </c>
      <c r="B45" s="4">
        <v>2.8482638888888887E-2</v>
      </c>
      <c r="C45" s="4">
        <v>9.3309999999999995</v>
      </c>
      <c r="D45" s="4">
        <v>4.3716999999999997</v>
      </c>
      <c r="E45" s="4">
        <v>43717.041319999997</v>
      </c>
      <c r="F45" s="4">
        <v>55.1</v>
      </c>
      <c r="G45" s="4">
        <v>5.2</v>
      </c>
      <c r="H45" s="4">
        <v>23758.2</v>
      </c>
      <c r="J45" s="4">
        <v>4.9800000000000004</v>
      </c>
      <c r="K45" s="4">
        <v>0.85540000000000005</v>
      </c>
      <c r="L45" s="4">
        <v>7.9813000000000001</v>
      </c>
      <c r="M45" s="4">
        <v>3.7393999999999998</v>
      </c>
      <c r="N45" s="4">
        <v>47.116799999999998</v>
      </c>
      <c r="O45" s="4">
        <v>4.4478999999999997</v>
      </c>
      <c r="P45" s="4">
        <v>51.6</v>
      </c>
      <c r="Q45" s="4">
        <v>35.483699999999999</v>
      </c>
      <c r="R45" s="4">
        <v>3.3496999999999999</v>
      </c>
      <c r="S45" s="4">
        <v>38.799999999999997</v>
      </c>
      <c r="T45" s="4">
        <v>23758.181799999998</v>
      </c>
      <c r="W45" s="4">
        <v>0</v>
      </c>
      <c r="X45" s="4">
        <v>4.2622</v>
      </c>
      <c r="Y45" s="4">
        <v>11.9</v>
      </c>
      <c r="Z45" s="4">
        <v>849</v>
      </c>
      <c r="AA45" s="4">
        <v>874</v>
      </c>
      <c r="AB45" s="4">
        <v>845</v>
      </c>
      <c r="AC45" s="4">
        <v>62</v>
      </c>
      <c r="AD45" s="4">
        <v>5.25</v>
      </c>
      <c r="AE45" s="4">
        <v>0.12</v>
      </c>
      <c r="AF45" s="4">
        <v>980</v>
      </c>
      <c r="AG45" s="4">
        <v>-15</v>
      </c>
      <c r="AH45" s="4">
        <v>14.048951000000001</v>
      </c>
      <c r="AI45" s="4">
        <v>11</v>
      </c>
      <c r="AJ45" s="4">
        <v>190</v>
      </c>
      <c r="AK45" s="4">
        <v>140</v>
      </c>
      <c r="AL45" s="4">
        <v>2.5</v>
      </c>
      <c r="AM45" s="4">
        <v>195</v>
      </c>
      <c r="AN45" s="4" t="s">
        <v>155</v>
      </c>
      <c r="AO45" s="4">
        <v>1</v>
      </c>
      <c r="AP45" s="4">
        <v>0.82101851851851848</v>
      </c>
      <c r="AQ45" s="4">
        <v>47.159356000000002</v>
      </c>
      <c r="AR45" s="4">
        <v>-88.484245999999999</v>
      </c>
      <c r="AS45" s="4">
        <v>318.39999999999998</v>
      </c>
      <c r="AT45" s="4">
        <v>29</v>
      </c>
      <c r="AU45" s="4">
        <v>11</v>
      </c>
      <c r="AV45" s="4">
        <v>7</v>
      </c>
      <c r="AW45" s="4" t="s">
        <v>204</v>
      </c>
      <c r="AX45" s="4">
        <v>1.1000000000000001</v>
      </c>
      <c r="AY45" s="4">
        <v>1.4</v>
      </c>
      <c r="AZ45" s="4">
        <v>1.8</v>
      </c>
      <c r="BA45" s="4">
        <v>14.023</v>
      </c>
      <c r="BB45" s="4">
        <v>12.33</v>
      </c>
      <c r="BC45" s="4">
        <v>0.88</v>
      </c>
      <c r="BD45" s="4">
        <v>16.908999999999999</v>
      </c>
      <c r="BE45" s="4">
        <v>1716.616</v>
      </c>
      <c r="BF45" s="4">
        <v>511.89299999999997</v>
      </c>
      <c r="BG45" s="4">
        <v>1.0609999999999999</v>
      </c>
      <c r="BH45" s="4">
        <v>0.1</v>
      </c>
      <c r="BI45" s="4">
        <v>1.161</v>
      </c>
      <c r="BJ45" s="4">
        <v>0.79900000000000004</v>
      </c>
      <c r="BK45" s="4">
        <v>7.4999999999999997E-2</v>
      </c>
      <c r="BL45" s="4">
        <v>0.875</v>
      </c>
      <c r="BM45" s="4">
        <v>168.97839999999999</v>
      </c>
      <c r="BQ45" s="4">
        <v>666.54700000000003</v>
      </c>
      <c r="BR45" s="4">
        <v>0.25601400000000002</v>
      </c>
      <c r="BS45" s="4">
        <v>-5</v>
      </c>
      <c r="BT45" s="4">
        <v>-3.7999999999999999E-2</v>
      </c>
      <c r="BU45" s="4">
        <v>6.2563420000000001</v>
      </c>
      <c r="BV45" s="4">
        <v>-0.76759999999999995</v>
      </c>
      <c r="BW45" s="4">
        <f t="shared" si="9"/>
        <v>1.6529255564000001</v>
      </c>
      <c r="BY45" s="4">
        <f t="shared" si="10"/>
        <v>7915.1860058812645</v>
      </c>
      <c r="BZ45" s="4">
        <f t="shared" si="11"/>
        <v>2360.2997467742216</v>
      </c>
      <c r="CA45" s="4">
        <f t="shared" si="12"/>
        <v>3.6841283191460006</v>
      </c>
      <c r="CB45" s="4">
        <f t="shared" si="13"/>
        <v>779.14656916643355</v>
      </c>
    </row>
    <row r="46" spans="1:80" x14ac:dyDescent="0.25">
      <c r="A46" s="4">
        <v>42067</v>
      </c>
      <c r="B46" s="4">
        <v>2.8494212962962964E-2</v>
      </c>
      <c r="C46" s="4">
        <v>9.3559999999999999</v>
      </c>
      <c r="D46" s="4">
        <v>4.3761999999999999</v>
      </c>
      <c r="E46" s="4">
        <v>43762.293579999998</v>
      </c>
      <c r="F46" s="4">
        <v>57.1</v>
      </c>
      <c r="G46" s="4">
        <v>5.2</v>
      </c>
      <c r="H46" s="4">
        <v>23102.1</v>
      </c>
      <c r="J46" s="4">
        <v>4.58</v>
      </c>
      <c r="K46" s="4">
        <v>0.85570000000000002</v>
      </c>
      <c r="L46" s="4">
        <v>8.0059000000000005</v>
      </c>
      <c r="M46" s="4">
        <v>3.7448999999999999</v>
      </c>
      <c r="N46" s="4">
        <v>48.862400000000001</v>
      </c>
      <c r="O46" s="4">
        <v>4.4497999999999998</v>
      </c>
      <c r="P46" s="4">
        <v>53.3</v>
      </c>
      <c r="Q46" s="4">
        <v>36.798299999999998</v>
      </c>
      <c r="R46" s="4">
        <v>3.3512</v>
      </c>
      <c r="S46" s="4">
        <v>40.1</v>
      </c>
      <c r="T46" s="4">
        <v>23102.1446</v>
      </c>
      <c r="W46" s="4">
        <v>0</v>
      </c>
      <c r="X46" s="4">
        <v>3.9215</v>
      </c>
      <c r="Y46" s="4">
        <v>12</v>
      </c>
      <c r="Z46" s="4">
        <v>850</v>
      </c>
      <c r="AA46" s="4">
        <v>877</v>
      </c>
      <c r="AB46" s="4">
        <v>849</v>
      </c>
      <c r="AC46" s="4">
        <v>62</v>
      </c>
      <c r="AD46" s="4">
        <v>5.25</v>
      </c>
      <c r="AE46" s="4">
        <v>0.12</v>
      </c>
      <c r="AF46" s="4">
        <v>980</v>
      </c>
      <c r="AG46" s="4">
        <v>-15</v>
      </c>
      <c r="AH46" s="4">
        <v>14.949102</v>
      </c>
      <c r="AI46" s="4">
        <v>11</v>
      </c>
      <c r="AJ46" s="4">
        <v>189.1</v>
      </c>
      <c r="AK46" s="4">
        <v>139.1</v>
      </c>
      <c r="AL46" s="4">
        <v>2.2999999999999998</v>
      </c>
      <c r="AM46" s="4">
        <v>195</v>
      </c>
      <c r="AN46" s="4" t="s">
        <v>155</v>
      </c>
      <c r="AO46" s="4">
        <v>1</v>
      </c>
      <c r="AP46" s="4">
        <v>0.82103009259259263</v>
      </c>
      <c r="AQ46" s="4">
        <v>47.159481</v>
      </c>
      <c r="AR46" s="4">
        <v>-88.484246999999996</v>
      </c>
      <c r="AS46" s="4">
        <v>318.7</v>
      </c>
      <c r="AT46" s="4">
        <v>30</v>
      </c>
      <c r="AU46" s="4">
        <v>11</v>
      </c>
      <c r="AV46" s="4">
        <v>7</v>
      </c>
      <c r="AW46" s="4" t="s">
        <v>204</v>
      </c>
      <c r="AX46" s="4">
        <v>1.1000000000000001</v>
      </c>
      <c r="AY46" s="4">
        <v>1.4</v>
      </c>
      <c r="AZ46" s="4">
        <v>1.8</v>
      </c>
      <c r="BA46" s="4">
        <v>14.023</v>
      </c>
      <c r="BB46" s="4">
        <v>12.37</v>
      </c>
      <c r="BC46" s="4">
        <v>0.88</v>
      </c>
      <c r="BD46" s="4">
        <v>16.859000000000002</v>
      </c>
      <c r="BE46" s="4">
        <v>1726.268</v>
      </c>
      <c r="BF46" s="4">
        <v>513.94200000000001</v>
      </c>
      <c r="BG46" s="4">
        <v>1.103</v>
      </c>
      <c r="BH46" s="4">
        <v>0.1</v>
      </c>
      <c r="BI46" s="4">
        <v>1.204</v>
      </c>
      <c r="BJ46" s="4">
        <v>0.83099999999999996</v>
      </c>
      <c r="BK46" s="4">
        <v>7.5999999999999998E-2</v>
      </c>
      <c r="BL46" s="4">
        <v>0.90700000000000003</v>
      </c>
      <c r="BM46" s="4">
        <v>164.72919999999999</v>
      </c>
      <c r="BQ46" s="4">
        <v>614.81899999999996</v>
      </c>
      <c r="BR46" s="4">
        <v>0.29316799999999998</v>
      </c>
      <c r="BS46" s="4">
        <v>-5</v>
      </c>
      <c r="BT46" s="4">
        <v>-3.7051000000000001E-2</v>
      </c>
      <c r="BU46" s="4">
        <v>7.1642840000000003</v>
      </c>
      <c r="BV46" s="4">
        <v>-0.74842799999999998</v>
      </c>
      <c r="BW46" s="4">
        <f t="shared" si="9"/>
        <v>1.8928038328000001</v>
      </c>
      <c r="BY46" s="4">
        <f t="shared" si="10"/>
        <v>9114.8284943265444</v>
      </c>
      <c r="BZ46" s="4">
        <f t="shared" si="11"/>
        <v>2713.6534918281359</v>
      </c>
      <c r="CA46" s="4">
        <f t="shared" si="12"/>
        <v>4.387744242948</v>
      </c>
      <c r="CB46" s="4">
        <f t="shared" si="13"/>
        <v>869.7829108849935</v>
      </c>
    </row>
    <row r="47" spans="1:80" x14ac:dyDescent="0.25">
      <c r="A47" s="4">
        <v>42067</v>
      </c>
      <c r="B47" s="4">
        <v>2.8505787037037034E-2</v>
      </c>
      <c r="C47" s="4">
        <v>9.36</v>
      </c>
      <c r="D47" s="4">
        <v>4.4165000000000001</v>
      </c>
      <c r="E47" s="4">
        <v>44164.959479999998</v>
      </c>
      <c r="F47" s="4">
        <v>59.3</v>
      </c>
      <c r="G47" s="4">
        <v>5.2</v>
      </c>
      <c r="H47" s="4">
        <v>22609.200000000001</v>
      </c>
      <c r="J47" s="4">
        <v>4.29</v>
      </c>
      <c r="K47" s="4">
        <v>0.85589999999999999</v>
      </c>
      <c r="L47" s="4">
        <v>8.0107999999999997</v>
      </c>
      <c r="M47" s="4">
        <v>3.7799</v>
      </c>
      <c r="N47" s="4">
        <v>50.793900000000001</v>
      </c>
      <c r="O47" s="4">
        <v>4.4504000000000001</v>
      </c>
      <c r="P47" s="4">
        <v>55.2</v>
      </c>
      <c r="Q47" s="4">
        <v>38.252899999999997</v>
      </c>
      <c r="R47" s="4">
        <v>3.3515999999999999</v>
      </c>
      <c r="S47" s="4">
        <v>41.6</v>
      </c>
      <c r="T47" s="4">
        <v>22609.2078</v>
      </c>
      <c r="W47" s="4">
        <v>0</v>
      </c>
      <c r="X47" s="4">
        <v>3.6686999999999999</v>
      </c>
      <c r="Y47" s="4">
        <v>11.9</v>
      </c>
      <c r="Z47" s="4">
        <v>852</v>
      </c>
      <c r="AA47" s="4">
        <v>878</v>
      </c>
      <c r="AB47" s="4">
        <v>846</v>
      </c>
      <c r="AC47" s="4">
        <v>62</v>
      </c>
      <c r="AD47" s="4">
        <v>5.25</v>
      </c>
      <c r="AE47" s="4">
        <v>0.12</v>
      </c>
      <c r="AF47" s="4">
        <v>980</v>
      </c>
      <c r="AG47" s="4">
        <v>-15</v>
      </c>
      <c r="AH47" s="4">
        <v>15</v>
      </c>
      <c r="AI47" s="4">
        <v>11</v>
      </c>
      <c r="AJ47" s="4">
        <v>189.9</v>
      </c>
      <c r="AK47" s="4">
        <v>139</v>
      </c>
      <c r="AL47" s="4">
        <v>2.5</v>
      </c>
      <c r="AM47" s="4">
        <v>195</v>
      </c>
      <c r="AN47" s="4" t="s">
        <v>155</v>
      </c>
      <c r="AO47" s="4">
        <v>1</v>
      </c>
      <c r="AP47" s="4">
        <v>0.82104166666666656</v>
      </c>
      <c r="AQ47" s="4">
        <v>47.159677000000002</v>
      </c>
      <c r="AR47" s="4">
        <v>-88.484255000000005</v>
      </c>
      <c r="AS47" s="4">
        <v>319.3</v>
      </c>
      <c r="AT47" s="4">
        <v>30.8</v>
      </c>
      <c r="AU47" s="4">
        <v>11</v>
      </c>
      <c r="AV47" s="4">
        <v>7</v>
      </c>
      <c r="AW47" s="4" t="s">
        <v>204</v>
      </c>
      <c r="AX47" s="4">
        <v>1.1000000000000001</v>
      </c>
      <c r="AY47" s="4">
        <v>1.4</v>
      </c>
      <c r="AZ47" s="4">
        <v>1.8</v>
      </c>
      <c r="BA47" s="4">
        <v>14.023</v>
      </c>
      <c r="BB47" s="4">
        <v>12.37</v>
      </c>
      <c r="BC47" s="4">
        <v>0.88</v>
      </c>
      <c r="BD47" s="4">
        <v>16.841999999999999</v>
      </c>
      <c r="BE47" s="4">
        <v>1728.482</v>
      </c>
      <c r="BF47" s="4">
        <v>519.09199999999998</v>
      </c>
      <c r="BG47" s="4">
        <v>1.1479999999999999</v>
      </c>
      <c r="BH47" s="4">
        <v>0.10100000000000001</v>
      </c>
      <c r="BI47" s="4">
        <v>1.248</v>
      </c>
      <c r="BJ47" s="4">
        <v>0.86399999999999999</v>
      </c>
      <c r="BK47" s="4">
        <v>7.5999999999999998E-2</v>
      </c>
      <c r="BL47" s="4">
        <v>0.94</v>
      </c>
      <c r="BM47" s="4">
        <v>161.32259999999999</v>
      </c>
      <c r="BQ47" s="4">
        <v>575.57799999999997</v>
      </c>
      <c r="BR47" s="4">
        <v>0.363396</v>
      </c>
      <c r="BS47" s="4">
        <v>-5</v>
      </c>
      <c r="BT47" s="4">
        <v>-3.6999999999999998E-2</v>
      </c>
      <c r="BU47" s="4">
        <v>8.8804990000000004</v>
      </c>
      <c r="BV47" s="4">
        <v>-0.74739999999999995</v>
      </c>
      <c r="BW47" s="4">
        <f t="shared" si="9"/>
        <v>2.3462278358000002</v>
      </c>
      <c r="BY47" s="4">
        <f t="shared" si="10"/>
        <v>11312.789829645766</v>
      </c>
      <c r="BZ47" s="4">
        <f t="shared" si="11"/>
        <v>3397.4196423511962</v>
      </c>
      <c r="CA47" s="4">
        <f t="shared" si="12"/>
        <v>5.6548175872320003</v>
      </c>
      <c r="CB47" s="4">
        <f t="shared" si="13"/>
        <v>1055.8447635393438</v>
      </c>
    </row>
    <row r="48" spans="1:80" x14ac:dyDescent="0.25">
      <c r="A48" s="4">
        <v>42067</v>
      </c>
      <c r="B48" s="4">
        <v>2.8517361111111111E-2</v>
      </c>
      <c r="C48" s="4">
        <v>9.36</v>
      </c>
      <c r="D48" s="4">
        <v>4.5922999999999998</v>
      </c>
      <c r="E48" s="4">
        <v>45923.468399999998</v>
      </c>
      <c r="F48" s="4">
        <v>69.5</v>
      </c>
      <c r="G48" s="4">
        <v>5.2</v>
      </c>
      <c r="H48" s="4">
        <v>22430.2</v>
      </c>
      <c r="J48" s="4">
        <v>4.1399999999999997</v>
      </c>
      <c r="K48" s="4">
        <v>0.85460000000000003</v>
      </c>
      <c r="L48" s="4">
        <v>7.9988999999999999</v>
      </c>
      <c r="M48" s="4">
        <v>3.9245999999999999</v>
      </c>
      <c r="N48" s="4">
        <v>59.409300000000002</v>
      </c>
      <c r="O48" s="4">
        <v>4.4439000000000002</v>
      </c>
      <c r="P48" s="4">
        <v>63.9</v>
      </c>
      <c r="Q48" s="4">
        <v>44.741199999999999</v>
      </c>
      <c r="R48" s="4">
        <v>3.3466999999999998</v>
      </c>
      <c r="S48" s="4">
        <v>48.1</v>
      </c>
      <c r="T48" s="4">
        <v>22430.2114</v>
      </c>
      <c r="W48" s="4">
        <v>0</v>
      </c>
      <c r="X48" s="4">
        <v>3.5415999999999999</v>
      </c>
      <c r="Y48" s="4">
        <v>12</v>
      </c>
      <c r="Z48" s="4">
        <v>853</v>
      </c>
      <c r="AA48" s="4">
        <v>880</v>
      </c>
      <c r="AB48" s="4">
        <v>848</v>
      </c>
      <c r="AC48" s="4">
        <v>62</v>
      </c>
      <c r="AD48" s="4">
        <v>5.25</v>
      </c>
      <c r="AE48" s="4">
        <v>0.12</v>
      </c>
      <c r="AF48" s="4">
        <v>980</v>
      </c>
      <c r="AG48" s="4">
        <v>-15</v>
      </c>
      <c r="AH48" s="4">
        <v>15</v>
      </c>
      <c r="AI48" s="4">
        <v>11</v>
      </c>
      <c r="AJ48" s="4">
        <v>190</v>
      </c>
      <c r="AK48" s="4">
        <v>140</v>
      </c>
      <c r="AL48" s="4">
        <v>3.4</v>
      </c>
      <c r="AM48" s="4">
        <v>195</v>
      </c>
      <c r="AN48" s="4" t="s">
        <v>155</v>
      </c>
      <c r="AO48" s="4">
        <v>1</v>
      </c>
      <c r="AP48" s="4">
        <v>0.82106481481481486</v>
      </c>
      <c r="AQ48" s="4">
        <v>47.159871000000003</v>
      </c>
      <c r="AR48" s="4">
        <v>-88.484263999999996</v>
      </c>
      <c r="AS48" s="4">
        <v>319.8</v>
      </c>
      <c r="AT48" s="4">
        <v>31.9</v>
      </c>
      <c r="AU48" s="4">
        <v>11</v>
      </c>
      <c r="AV48" s="4">
        <v>6</v>
      </c>
      <c r="AW48" s="4" t="s">
        <v>204</v>
      </c>
      <c r="AX48" s="4">
        <v>1.206507</v>
      </c>
      <c r="AY48" s="4">
        <v>1.4532529999999999</v>
      </c>
      <c r="AZ48" s="4">
        <v>1.906507</v>
      </c>
      <c r="BA48" s="4">
        <v>14.023</v>
      </c>
      <c r="BB48" s="4">
        <v>12.24</v>
      </c>
      <c r="BC48" s="4">
        <v>0.87</v>
      </c>
      <c r="BD48" s="4">
        <v>17.015999999999998</v>
      </c>
      <c r="BE48" s="4">
        <v>1711.8789999999999</v>
      </c>
      <c r="BF48" s="4">
        <v>534.57600000000002</v>
      </c>
      <c r="BG48" s="4">
        <v>1.331</v>
      </c>
      <c r="BH48" s="4">
        <v>0.1</v>
      </c>
      <c r="BI48" s="4">
        <v>1.431</v>
      </c>
      <c r="BJ48" s="4">
        <v>1.0029999999999999</v>
      </c>
      <c r="BK48" s="4">
        <v>7.4999999999999997E-2</v>
      </c>
      <c r="BL48" s="4">
        <v>1.0780000000000001</v>
      </c>
      <c r="BM48" s="4">
        <v>158.7431</v>
      </c>
      <c r="BQ48" s="4">
        <v>551.11099999999999</v>
      </c>
      <c r="BR48" s="4">
        <v>0.39857100000000001</v>
      </c>
      <c r="BS48" s="4">
        <v>-5</v>
      </c>
      <c r="BT48" s="4">
        <v>-3.5087E-2</v>
      </c>
      <c r="BU48" s="4">
        <v>9.7400789999999997</v>
      </c>
      <c r="BV48" s="4">
        <v>-0.70874899999999996</v>
      </c>
      <c r="BW48" s="4">
        <f t="shared" si="9"/>
        <v>2.5733288717999998</v>
      </c>
      <c r="BY48" s="4">
        <f t="shared" si="10"/>
        <v>12288.617646751016</v>
      </c>
      <c r="BZ48" s="4">
        <f t="shared" si="11"/>
        <v>3837.4207914984481</v>
      </c>
      <c r="CA48" s="4">
        <f t="shared" si="12"/>
        <v>7.1999735376689991</v>
      </c>
      <c r="CB48" s="4">
        <f t="shared" si="13"/>
        <v>1139.5275366775113</v>
      </c>
    </row>
    <row r="49" spans="1:80" x14ac:dyDescent="0.25">
      <c r="A49" s="4">
        <v>42067</v>
      </c>
      <c r="B49" s="4">
        <v>2.8528935185185181E-2</v>
      </c>
      <c r="C49" s="4">
        <v>9.3670000000000009</v>
      </c>
      <c r="D49" s="4">
        <v>4.5235000000000003</v>
      </c>
      <c r="E49" s="4">
        <v>45235.063829999999</v>
      </c>
      <c r="F49" s="4">
        <v>72.3</v>
      </c>
      <c r="G49" s="4">
        <v>3.9</v>
      </c>
      <c r="H49" s="4">
        <v>22136</v>
      </c>
      <c r="J49" s="4">
        <v>4.09</v>
      </c>
      <c r="K49" s="4">
        <v>0.85529999999999995</v>
      </c>
      <c r="L49" s="4">
        <v>8.0120000000000005</v>
      </c>
      <c r="M49" s="4">
        <v>3.8690000000000002</v>
      </c>
      <c r="N49" s="4">
        <v>61.827199999999998</v>
      </c>
      <c r="O49" s="4">
        <v>3.3534999999999999</v>
      </c>
      <c r="P49" s="4">
        <v>65.2</v>
      </c>
      <c r="Q49" s="4">
        <v>46.562199999999997</v>
      </c>
      <c r="R49" s="4">
        <v>2.5255000000000001</v>
      </c>
      <c r="S49" s="4">
        <v>49.1</v>
      </c>
      <c r="T49" s="4">
        <v>22136.023099999999</v>
      </c>
      <c r="W49" s="4">
        <v>0</v>
      </c>
      <c r="X49" s="4">
        <v>3.4988999999999999</v>
      </c>
      <c r="Y49" s="4">
        <v>11.9</v>
      </c>
      <c r="Z49" s="4">
        <v>854</v>
      </c>
      <c r="AA49" s="4">
        <v>881</v>
      </c>
      <c r="AB49" s="4">
        <v>848</v>
      </c>
      <c r="AC49" s="4">
        <v>62</v>
      </c>
      <c r="AD49" s="4">
        <v>5.25</v>
      </c>
      <c r="AE49" s="4">
        <v>0.12</v>
      </c>
      <c r="AF49" s="4">
        <v>980</v>
      </c>
      <c r="AG49" s="4">
        <v>-15</v>
      </c>
      <c r="AH49" s="4">
        <v>15</v>
      </c>
      <c r="AI49" s="4">
        <v>11</v>
      </c>
      <c r="AJ49" s="4">
        <v>190</v>
      </c>
      <c r="AK49" s="4">
        <v>139</v>
      </c>
      <c r="AL49" s="4">
        <v>2.7</v>
      </c>
      <c r="AM49" s="4">
        <v>195</v>
      </c>
      <c r="AN49" s="4" t="s">
        <v>155</v>
      </c>
      <c r="AO49" s="4">
        <v>1</v>
      </c>
      <c r="AP49" s="4">
        <v>0.8210763888888889</v>
      </c>
      <c r="AQ49" s="4">
        <v>47.159934999999997</v>
      </c>
      <c r="AR49" s="4">
        <v>-88.484264999999994</v>
      </c>
      <c r="AS49" s="4">
        <v>319.89999999999998</v>
      </c>
      <c r="AT49" s="4">
        <v>33</v>
      </c>
      <c r="AU49" s="4">
        <v>11</v>
      </c>
      <c r="AV49" s="4">
        <v>6</v>
      </c>
      <c r="AW49" s="4" t="s">
        <v>205</v>
      </c>
      <c r="AX49" s="4">
        <v>1.3</v>
      </c>
      <c r="AY49" s="4">
        <v>1.5</v>
      </c>
      <c r="AZ49" s="4">
        <v>2</v>
      </c>
      <c r="BA49" s="4">
        <v>14.023</v>
      </c>
      <c r="BB49" s="4">
        <v>12.32</v>
      </c>
      <c r="BC49" s="4">
        <v>0.88</v>
      </c>
      <c r="BD49" s="4">
        <v>16.917000000000002</v>
      </c>
      <c r="BE49" s="4">
        <v>1723.454</v>
      </c>
      <c r="BF49" s="4">
        <v>529.70299999999997</v>
      </c>
      <c r="BG49" s="4">
        <v>1.393</v>
      </c>
      <c r="BH49" s="4">
        <v>7.5999999999999998E-2</v>
      </c>
      <c r="BI49" s="4">
        <v>1.468</v>
      </c>
      <c r="BJ49" s="4">
        <v>1.0489999999999999</v>
      </c>
      <c r="BK49" s="4">
        <v>5.7000000000000002E-2</v>
      </c>
      <c r="BL49" s="4">
        <v>1.1060000000000001</v>
      </c>
      <c r="BM49" s="4">
        <v>157.4622</v>
      </c>
      <c r="BQ49" s="4">
        <v>547.25</v>
      </c>
      <c r="BR49" s="4">
        <v>0.421989</v>
      </c>
      <c r="BS49" s="4">
        <v>-5</v>
      </c>
      <c r="BT49" s="4">
        <v>-3.5000000000000003E-2</v>
      </c>
      <c r="BU49" s="4">
        <v>10.312357</v>
      </c>
      <c r="BV49" s="4">
        <v>-0.70699999999999996</v>
      </c>
      <c r="BW49" s="4">
        <f t="shared" si="9"/>
        <v>2.7245247194000002</v>
      </c>
      <c r="BY49" s="4">
        <f t="shared" si="10"/>
        <v>13098.607342834486</v>
      </c>
      <c r="BZ49" s="4">
        <f t="shared" si="11"/>
        <v>4025.8525062586264</v>
      </c>
      <c r="CA49" s="4">
        <f t="shared" si="12"/>
        <v>7.9726172573409997</v>
      </c>
      <c r="CB49" s="4">
        <f t="shared" si="13"/>
        <v>1196.7453318387797</v>
      </c>
    </row>
    <row r="50" spans="1:80" x14ac:dyDescent="0.25">
      <c r="A50" s="4">
        <v>42067</v>
      </c>
      <c r="B50" s="4">
        <v>2.8540509259259262E-2</v>
      </c>
      <c r="C50" s="4">
        <v>9.3970000000000002</v>
      </c>
      <c r="D50" s="4">
        <v>4.3779000000000003</v>
      </c>
      <c r="E50" s="4">
        <v>43779.292930000003</v>
      </c>
      <c r="F50" s="4">
        <v>75.3</v>
      </c>
      <c r="G50" s="4">
        <v>2.7</v>
      </c>
      <c r="H50" s="4">
        <v>21828.6</v>
      </c>
      <c r="J50" s="4">
        <v>4</v>
      </c>
      <c r="K50" s="4">
        <v>0.85670000000000002</v>
      </c>
      <c r="L50" s="4">
        <v>8.0503</v>
      </c>
      <c r="M50" s="4">
        <v>3.7505999999999999</v>
      </c>
      <c r="N50" s="4">
        <v>64.480900000000005</v>
      </c>
      <c r="O50" s="4">
        <v>2.3195000000000001</v>
      </c>
      <c r="P50" s="4">
        <v>66.8</v>
      </c>
      <c r="Q50" s="4">
        <v>48.560600000000001</v>
      </c>
      <c r="R50" s="4">
        <v>1.7467999999999999</v>
      </c>
      <c r="S50" s="4">
        <v>50.3</v>
      </c>
      <c r="T50" s="4">
        <v>21828.577399999998</v>
      </c>
      <c r="W50" s="4">
        <v>0</v>
      </c>
      <c r="X50" s="4">
        <v>3.4268999999999998</v>
      </c>
      <c r="Y50" s="4">
        <v>12</v>
      </c>
      <c r="Z50" s="4">
        <v>853</v>
      </c>
      <c r="AA50" s="4">
        <v>880</v>
      </c>
      <c r="AB50" s="4">
        <v>849</v>
      </c>
      <c r="AC50" s="4">
        <v>62</v>
      </c>
      <c r="AD50" s="4">
        <v>5.25</v>
      </c>
      <c r="AE50" s="4">
        <v>0.12</v>
      </c>
      <c r="AF50" s="4">
        <v>980</v>
      </c>
      <c r="AG50" s="4">
        <v>-15</v>
      </c>
      <c r="AH50" s="4">
        <v>15</v>
      </c>
      <c r="AI50" s="4">
        <v>11</v>
      </c>
      <c r="AJ50" s="4">
        <v>189</v>
      </c>
      <c r="AK50" s="4">
        <v>139</v>
      </c>
      <c r="AL50" s="4">
        <v>2.5</v>
      </c>
      <c r="AM50" s="4">
        <v>195</v>
      </c>
      <c r="AN50" s="4" t="s">
        <v>155</v>
      </c>
      <c r="AO50" s="4">
        <v>1</v>
      </c>
      <c r="AP50" s="4">
        <v>0.8210763888888889</v>
      </c>
      <c r="AQ50" s="4">
        <v>47.16001</v>
      </c>
      <c r="AR50" s="4">
        <v>-88.484261000000004</v>
      </c>
      <c r="AS50" s="4">
        <v>320</v>
      </c>
      <c r="AT50" s="4">
        <v>33.9</v>
      </c>
      <c r="AU50" s="4">
        <v>11</v>
      </c>
      <c r="AV50" s="4">
        <v>6</v>
      </c>
      <c r="AW50" s="4" t="s">
        <v>205</v>
      </c>
      <c r="AX50" s="4">
        <v>1.3</v>
      </c>
      <c r="AY50" s="4">
        <v>1.5</v>
      </c>
      <c r="AZ50" s="4">
        <v>2</v>
      </c>
      <c r="BA50" s="4">
        <v>14.023</v>
      </c>
      <c r="BB50" s="4">
        <v>12.45</v>
      </c>
      <c r="BC50" s="4">
        <v>0.89</v>
      </c>
      <c r="BD50" s="4">
        <v>16.725000000000001</v>
      </c>
      <c r="BE50" s="4">
        <v>1745.4570000000001</v>
      </c>
      <c r="BF50" s="4">
        <v>517.57799999999997</v>
      </c>
      <c r="BG50" s="4">
        <v>1.464</v>
      </c>
      <c r="BH50" s="4">
        <v>5.2999999999999999E-2</v>
      </c>
      <c r="BI50" s="4">
        <v>1.5169999999999999</v>
      </c>
      <c r="BJ50" s="4">
        <v>1.103</v>
      </c>
      <c r="BK50" s="4">
        <v>0.04</v>
      </c>
      <c r="BL50" s="4">
        <v>1.1419999999999999</v>
      </c>
      <c r="BM50" s="4">
        <v>156.5094</v>
      </c>
      <c r="BQ50" s="4">
        <v>540.24199999999996</v>
      </c>
      <c r="BR50" s="4">
        <v>0.407719</v>
      </c>
      <c r="BS50" s="4">
        <v>-5</v>
      </c>
      <c r="BT50" s="4">
        <v>-3.3090000000000001E-2</v>
      </c>
      <c r="BU50" s="4">
        <v>9.9636399999999998</v>
      </c>
      <c r="BV50" s="4">
        <v>-0.66841600000000001</v>
      </c>
      <c r="BW50" s="4">
        <f t="shared" si="9"/>
        <v>2.6323936880000001</v>
      </c>
      <c r="BY50" s="4">
        <f t="shared" si="10"/>
        <v>12817.244520224762</v>
      </c>
      <c r="BZ50" s="4">
        <f t="shared" si="11"/>
        <v>3800.6801567090397</v>
      </c>
      <c r="CA50" s="4">
        <f t="shared" si="12"/>
        <v>8.099552556039999</v>
      </c>
      <c r="CB50" s="4">
        <f t="shared" si="13"/>
        <v>1149.280245525192</v>
      </c>
    </row>
    <row r="51" spans="1:80" x14ac:dyDescent="0.25">
      <c r="A51" s="4">
        <v>42067</v>
      </c>
      <c r="B51" s="4">
        <v>2.8552083333333336E-2</v>
      </c>
      <c r="C51" s="4">
        <v>9.4700000000000006</v>
      </c>
      <c r="D51" s="4">
        <v>4.2904999999999998</v>
      </c>
      <c r="E51" s="4">
        <v>42904.753960000002</v>
      </c>
      <c r="F51" s="4">
        <v>75.7</v>
      </c>
      <c r="G51" s="4">
        <v>2.8</v>
      </c>
      <c r="H51" s="4">
        <v>21656.9</v>
      </c>
      <c r="J51" s="4">
        <v>3.9</v>
      </c>
      <c r="K51" s="4">
        <v>0.85719999999999996</v>
      </c>
      <c r="L51" s="4">
        <v>8.1178000000000008</v>
      </c>
      <c r="M51" s="4">
        <v>3.6778</v>
      </c>
      <c r="N51" s="4">
        <v>64.891000000000005</v>
      </c>
      <c r="O51" s="4">
        <v>2.4001999999999999</v>
      </c>
      <c r="P51" s="4">
        <v>67.3</v>
      </c>
      <c r="Q51" s="4">
        <v>48.869500000000002</v>
      </c>
      <c r="R51" s="4">
        <v>1.8076000000000001</v>
      </c>
      <c r="S51" s="4">
        <v>50.7</v>
      </c>
      <c r="T51" s="4">
        <v>21656.892400000001</v>
      </c>
      <c r="W51" s="4">
        <v>0</v>
      </c>
      <c r="X51" s="4">
        <v>3.3431000000000002</v>
      </c>
      <c r="Y51" s="4">
        <v>12</v>
      </c>
      <c r="Z51" s="4">
        <v>852</v>
      </c>
      <c r="AA51" s="4">
        <v>880</v>
      </c>
      <c r="AB51" s="4">
        <v>848</v>
      </c>
      <c r="AC51" s="4">
        <v>62</v>
      </c>
      <c r="AD51" s="4">
        <v>5.25</v>
      </c>
      <c r="AE51" s="4">
        <v>0.12</v>
      </c>
      <c r="AF51" s="4">
        <v>980</v>
      </c>
      <c r="AG51" s="4">
        <v>-15</v>
      </c>
      <c r="AH51" s="4">
        <v>15</v>
      </c>
      <c r="AI51" s="4">
        <v>11</v>
      </c>
      <c r="AJ51" s="4">
        <v>189</v>
      </c>
      <c r="AK51" s="4">
        <v>139</v>
      </c>
      <c r="AL51" s="4">
        <v>2.8</v>
      </c>
      <c r="AM51" s="4">
        <v>195</v>
      </c>
      <c r="AN51" s="4" t="s">
        <v>155</v>
      </c>
      <c r="AO51" s="4">
        <v>1</v>
      </c>
      <c r="AP51" s="4">
        <v>0.82108796296296294</v>
      </c>
      <c r="AQ51" s="4">
        <v>47.160151999999997</v>
      </c>
      <c r="AR51" s="4">
        <v>-88.484255000000005</v>
      </c>
      <c r="AS51" s="4">
        <v>320.2</v>
      </c>
      <c r="AT51" s="4">
        <v>34.799999999999997</v>
      </c>
      <c r="AU51" s="4">
        <v>11</v>
      </c>
      <c r="AV51" s="4">
        <v>6</v>
      </c>
      <c r="AW51" s="4" t="s">
        <v>205</v>
      </c>
      <c r="AX51" s="4">
        <v>1.3</v>
      </c>
      <c r="AY51" s="4">
        <v>1.5</v>
      </c>
      <c r="AZ51" s="4">
        <v>2</v>
      </c>
      <c r="BA51" s="4">
        <v>14.023</v>
      </c>
      <c r="BB51" s="4">
        <v>12.49</v>
      </c>
      <c r="BC51" s="4">
        <v>0.89</v>
      </c>
      <c r="BD51" s="4">
        <v>16.657</v>
      </c>
      <c r="BE51" s="4">
        <v>1762.9280000000001</v>
      </c>
      <c r="BF51" s="4">
        <v>508.35500000000002</v>
      </c>
      <c r="BG51" s="4">
        <v>1.476</v>
      </c>
      <c r="BH51" s="4">
        <v>5.5E-2</v>
      </c>
      <c r="BI51" s="4">
        <v>1.53</v>
      </c>
      <c r="BJ51" s="4">
        <v>1.111</v>
      </c>
      <c r="BK51" s="4">
        <v>4.1000000000000002E-2</v>
      </c>
      <c r="BL51" s="4">
        <v>1.153</v>
      </c>
      <c r="BM51" s="4">
        <v>155.52950000000001</v>
      </c>
      <c r="BQ51" s="4">
        <v>527.89499999999998</v>
      </c>
      <c r="BR51" s="4">
        <v>0.42417300000000002</v>
      </c>
      <c r="BS51" s="4">
        <v>-5</v>
      </c>
      <c r="BT51" s="4">
        <v>-3.3953999999999998E-2</v>
      </c>
      <c r="BU51" s="4">
        <v>10.365722999999999</v>
      </c>
      <c r="BV51" s="4">
        <v>-0.68587200000000004</v>
      </c>
      <c r="BW51" s="4">
        <f t="shared" si="9"/>
        <v>2.7386240165999998</v>
      </c>
      <c r="BY51" s="4">
        <f t="shared" si="10"/>
        <v>13467.955184587727</v>
      </c>
      <c r="BZ51" s="4">
        <f t="shared" si="11"/>
        <v>3883.5972642451052</v>
      </c>
      <c r="CA51" s="4">
        <f t="shared" si="12"/>
        <v>8.4875265524610004</v>
      </c>
      <c r="CB51" s="4">
        <f t="shared" si="13"/>
        <v>1188.1735021971044</v>
      </c>
    </row>
    <row r="52" spans="1:80" x14ac:dyDescent="0.25">
      <c r="A52" s="4">
        <v>42067</v>
      </c>
      <c r="B52" s="4">
        <v>2.8563657407407409E-2</v>
      </c>
      <c r="C52" s="4">
        <v>9.4700000000000006</v>
      </c>
      <c r="D52" s="4">
        <v>4.3017000000000003</v>
      </c>
      <c r="E52" s="4">
        <v>43017.234040000003</v>
      </c>
      <c r="F52" s="4">
        <v>75.8</v>
      </c>
      <c r="G52" s="4">
        <v>3</v>
      </c>
      <c r="H52" s="4">
        <v>21452.9</v>
      </c>
      <c r="J52" s="4">
        <v>3.84</v>
      </c>
      <c r="K52" s="4">
        <v>0.85719999999999996</v>
      </c>
      <c r="L52" s="4">
        <v>8.1180000000000003</v>
      </c>
      <c r="M52" s="4">
        <v>3.6876000000000002</v>
      </c>
      <c r="N52" s="4">
        <v>64.978499999999997</v>
      </c>
      <c r="O52" s="4">
        <v>2.5716999999999999</v>
      </c>
      <c r="P52" s="4">
        <v>67.599999999999994</v>
      </c>
      <c r="Q52" s="4">
        <v>48.935400000000001</v>
      </c>
      <c r="R52" s="4">
        <v>1.9368000000000001</v>
      </c>
      <c r="S52" s="4">
        <v>50.9</v>
      </c>
      <c r="T52" s="4">
        <v>21452.906900000002</v>
      </c>
      <c r="W52" s="4">
        <v>0</v>
      </c>
      <c r="X52" s="4">
        <v>3.2898999999999998</v>
      </c>
      <c r="Y52" s="4">
        <v>11.9</v>
      </c>
      <c r="Z52" s="4">
        <v>852</v>
      </c>
      <c r="AA52" s="4">
        <v>878</v>
      </c>
      <c r="AB52" s="4">
        <v>845</v>
      </c>
      <c r="AC52" s="4">
        <v>62</v>
      </c>
      <c r="AD52" s="4">
        <v>5.25</v>
      </c>
      <c r="AE52" s="4">
        <v>0.12</v>
      </c>
      <c r="AF52" s="4">
        <v>980</v>
      </c>
      <c r="AG52" s="4">
        <v>-15</v>
      </c>
      <c r="AH52" s="4">
        <v>15.953047</v>
      </c>
      <c r="AI52" s="4">
        <v>11</v>
      </c>
      <c r="AJ52" s="4">
        <v>189</v>
      </c>
      <c r="AK52" s="4">
        <v>139</v>
      </c>
      <c r="AL52" s="4">
        <v>2.5</v>
      </c>
      <c r="AM52" s="4">
        <v>195</v>
      </c>
      <c r="AN52" s="4" t="s">
        <v>155</v>
      </c>
      <c r="AO52" s="4">
        <v>1</v>
      </c>
      <c r="AP52" s="4">
        <v>0.82109953703703698</v>
      </c>
      <c r="AQ52" s="4">
        <v>47.160297999999997</v>
      </c>
      <c r="AR52" s="4">
        <v>-88.484247999999994</v>
      </c>
      <c r="AS52" s="4">
        <v>320.5</v>
      </c>
      <c r="AT52" s="4">
        <v>35.200000000000003</v>
      </c>
      <c r="AU52" s="4">
        <v>11</v>
      </c>
      <c r="AV52" s="4">
        <v>6</v>
      </c>
      <c r="AW52" s="4" t="s">
        <v>205</v>
      </c>
      <c r="AX52" s="4">
        <v>1.4066000000000001</v>
      </c>
      <c r="AY52" s="4">
        <v>1.5532999999999999</v>
      </c>
      <c r="AZ52" s="4">
        <v>2.1065999999999998</v>
      </c>
      <c r="BA52" s="4">
        <v>14.023</v>
      </c>
      <c r="BB52" s="4">
        <v>12.5</v>
      </c>
      <c r="BC52" s="4">
        <v>0.89</v>
      </c>
      <c r="BD52" s="4">
        <v>16.654</v>
      </c>
      <c r="BE52" s="4">
        <v>1764.299</v>
      </c>
      <c r="BF52" s="4">
        <v>510.084</v>
      </c>
      <c r="BG52" s="4">
        <v>1.4790000000000001</v>
      </c>
      <c r="BH52" s="4">
        <v>5.8999999999999997E-2</v>
      </c>
      <c r="BI52" s="4">
        <v>1.5369999999999999</v>
      </c>
      <c r="BJ52" s="4">
        <v>1.1140000000000001</v>
      </c>
      <c r="BK52" s="4">
        <v>4.3999999999999997E-2</v>
      </c>
      <c r="BL52" s="4">
        <v>1.1579999999999999</v>
      </c>
      <c r="BM52" s="4">
        <v>154.1799</v>
      </c>
      <c r="BQ52" s="4">
        <v>519.88400000000001</v>
      </c>
      <c r="BR52" s="4">
        <v>0.44691999999999998</v>
      </c>
      <c r="BS52" s="4">
        <v>-5</v>
      </c>
      <c r="BT52" s="4">
        <v>-3.4000000000000002E-2</v>
      </c>
      <c r="BU52" s="4">
        <v>10.921609</v>
      </c>
      <c r="BV52" s="4">
        <v>-0.68679999999999997</v>
      </c>
      <c r="BW52" s="4">
        <f t="shared" si="9"/>
        <v>2.8854890977999998</v>
      </c>
      <c r="BY52" s="4">
        <f t="shared" si="10"/>
        <v>14201.241087936067</v>
      </c>
      <c r="BZ52" s="4">
        <f t="shared" si="11"/>
        <v>4105.7813097999724</v>
      </c>
      <c r="CA52" s="4">
        <f t="shared" si="12"/>
        <v>8.9668375779620018</v>
      </c>
      <c r="CB52" s="4">
        <f t="shared" si="13"/>
        <v>1241.0288340093566</v>
      </c>
    </row>
    <row r="53" spans="1:80" x14ac:dyDescent="0.25">
      <c r="A53" s="4">
        <v>42067</v>
      </c>
      <c r="B53" s="4">
        <v>2.8575231481481483E-2</v>
      </c>
      <c r="C53" s="4">
        <v>9.4700000000000006</v>
      </c>
      <c r="D53" s="4">
        <v>4.3543000000000003</v>
      </c>
      <c r="E53" s="4">
        <v>43543.211009999999</v>
      </c>
      <c r="F53" s="4">
        <v>75.900000000000006</v>
      </c>
      <c r="G53" s="4">
        <v>3.1</v>
      </c>
      <c r="H53" s="4">
        <v>21349.5</v>
      </c>
      <c r="J53" s="4">
        <v>3.8</v>
      </c>
      <c r="K53" s="4">
        <v>0.85699999999999998</v>
      </c>
      <c r="L53" s="4">
        <v>8.1161999999999992</v>
      </c>
      <c r="M53" s="4">
        <v>3.7317999999999998</v>
      </c>
      <c r="N53" s="4">
        <v>65.042299999999997</v>
      </c>
      <c r="O53" s="4">
        <v>2.6568000000000001</v>
      </c>
      <c r="P53" s="4">
        <v>67.7</v>
      </c>
      <c r="Q53" s="4">
        <v>48.983400000000003</v>
      </c>
      <c r="R53" s="4">
        <v>2.0009000000000001</v>
      </c>
      <c r="S53" s="4">
        <v>51</v>
      </c>
      <c r="T53" s="4">
        <v>21349.499599999999</v>
      </c>
      <c r="W53" s="4">
        <v>0</v>
      </c>
      <c r="X53" s="4">
        <v>3.2566999999999999</v>
      </c>
      <c r="Y53" s="4">
        <v>12</v>
      </c>
      <c r="Z53" s="4">
        <v>853</v>
      </c>
      <c r="AA53" s="4">
        <v>879</v>
      </c>
      <c r="AB53" s="4">
        <v>846</v>
      </c>
      <c r="AC53" s="4">
        <v>62</v>
      </c>
      <c r="AD53" s="4">
        <v>5.25</v>
      </c>
      <c r="AE53" s="4">
        <v>0.12</v>
      </c>
      <c r="AF53" s="4">
        <v>980</v>
      </c>
      <c r="AG53" s="4">
        <v>-15</v>
      </c>
      <c r="AH53" s="4">
        <v>15.047952</v>
      </c>
      <c r="AI53" s="4">
        <v>11</v>
      </c>
      <c r="AJ53" s="4">
        <v>189</v>
      </c>
      <c r="AK53" s="4">
        <v>139</v>
      </c>
      <c r="AL53" s="4">
        <v>3.3</v>
      </c>
      <c r="AM53" s="4">
        <v>195</v>
      </c>
      <c r="AN53" s="4" t="s">
        <v>155</v>
      </c>
      <c r="AO53" s="4">
        <v>1</v>
      </c>
      <c r="AP53" s="4">
        <v>0.82111111111111112</v>
      </c>
      <c r="AQ53" s="4">
        <v>47.160442000000003</v>
      </c>
      <c r="AR53" s="4">
        <v>-88.484222000000003</v>
      </c>
      <c r="AS53" s="4">
        <v>320.7</v>
      </c>
      <c r="AT53" s="4">
        <v>35.200000000000003</v>
      </c>
      <c r="AU53" s="4">
        <v>11</v>
      </c>
      <c r="AV53" s="4">
        <v>6</v>
      </c>
      <c r="AW53" s="4" t="s">
        <v>205</v>
      </c>
      <c r="AX53" s="4">
        <v>1.2867999999999999</v>
      </c>
      <c r="AY53" s="4">
        <v>1.4934000000000001</v>
      </c>
      <c r="AZ53" s="4">
        <v>1.9867999999999999</v>
      </c>
      <c r="BA53" s="4">
        <v>14.023</v>
      </c>
      <c r="BB53" s="4">
        <v>12.46</v>
      </c>
      <c r="BC53" s="4">
        <v>0.89</v>
      </c>
      <c r="BD53" s="4">
        <v>16.681000000000001</v>
      </c>
      <c r="BE53" s="4">
        <v>1759.8409999999999</v>
      </c>
      <c r="BF53" s="4">
        <v>515.01599999999996</v>
      </c>
      <c r="BG53" s="4">
        <v>1.4770000000000001</v>
      </c>
      <c r="BH53" s="4">
        <v>0.06</v>
      </c>
      <c r="BI53" s="4">
        <v>1.5369999999999999</v>
      </c>
      <c r="BJ53" s="4">
        <v>1.1120000000000001</v>
      </c>
      <c r="BK53" s="4">
        <v>4.4999999999999998E-2</v>
      </c>
      <c r="BL53" s="4">
        <v>1.1579999999999999</v>
      </c>
      <c r="BM53" s="4">
        <v>153.08449999999999</v>
      </c>
      <c r="BQ53" s="4">
        <v>513.45899999999995</v>
      </c>
      <c r="BR53" s="4">
        <v>0.48037000000000002</v>
      </c>
      <c r="BS53" s="4">
        <v>-5</v>
      </c>
      <c r="BT53" s="4">
        <v>-3.2096E-2</v>
      </c>
      <c r="BU53" s="4">
        <v>11.739032999999999</v>
      </c>
      <c r="BV53" s="4">
        <v>-0.64833700000000005</v>
      </c>
      <c r="BW53" s="4">
        <f t="shared" si="9"/>
        <v>3.1014525185999995</v>
      </c>
      <c r="BY53" s="4">
        <f t="shared" si="10"/>
        <v>15225.558869855957</v>
      </c>
      <c r="BZ53" s="4">
        <f t="shared" si="11"/>
        <v>4455.747096992136</v>
      </c>
      <c r="CA53" s="4">
        <f t="shared" si="12"/>
        <v>9.6206540609520008</v>
      </c>
      <c r="CB53" s="4">
        <f t="shared" si="13"/>
        <v>1324.4361660016243</v>
      </c>
    </row>
    <row r="54" spans="1:80" x14ac:dyDescent="0.25">
      <c r="A54" s="4">
        <v>42067</v>
      </c>
      <c r="B54" s="4">
        <v>2.8586805555555553E-2</v>
      </c>
      <c r="C54" s="4">
        <v>9.4700000000000006</v>
      </c>
      <c r="D54" s="4">
        <v>4.391</v>
      </c>
      <c r="E54" s="4">
        <v>43910.183490000003</v>
      </c>
      <c r="F54" s="4">
        <v>76.5</v>
      </c>
      <c r="G54" s="4">
        <v>3.2</v>
      </c>
      <c r="H54" s="4">
        <v>21200.7</v>
      </c>
      <c r="J54" s="4">
        <v>3.8</v>
      </c>
      <c r="K54" s="4">
        <v>0.85680000000000001</v>
      </c>
      <c r="L54" s="4">
        <v>8.1143000000000001</v>
      </c>
      <c r="M54" s="4">
        <v>3.7624</v>
      </c>
      <c r="N54" s="4">
        <v>65.584900000000005</v>
      </c>
      <c r="O54" s="4">
        <v>2.7418999999999998</v>
      </c>
      <c r="P54" s="4">
        <v>68.3</v>
      </c>
      <c r="Q54" s="4">
        <v>49.392000000000003</v>
      </c>
      <c r="R54" s="4">
        <v>2.0649000000000002</v>
      </c>
      <c r="S54" s="4">
        <v>51.5</v>
      </c>
      <c r="T54" s="4">
        <v>21200.661100000001</v>
      </c>
      <c r="W54" s="4">
        <v>0</v>
      </c>
      <c r="X54" s="4">
        <v>3.2559999999999998</v>
      </c>
      <c r="Y54" s="4">
        <v>11.9</v>
      </c>
      <c r="Z54" s="4">
        <v>854</v>
      </c>
      <c r="AA54" s="4">
        <v>880</v>
      </c>
      <c r="AB54" s="4">
        <v>846</v>
      </c>
      <c r="AC54" s="4">
        <v>62</v>
      </c>
      <c r="AD54" s="4">
        <v>5.25</v>
      </c>
      <c r="AE54" s="4">
        <v>0.12</v>
      </c>
      <c r="AF54" s="4">
        <v>980</v>
      </c>
      <c r="AG54" s="4">
        <v>-15</v>
      </c>
      <c r="AH54" s="4">
        <v>15</v>
      </c>
      <c r="AI54" s="4">
        <v>11</v>
      </c>
      <c r="AJ54" s="4">
        <v>190</v>
      </c>
      <c r="AK54" s="4">
        <v>139</v>
      </c>
      <c r="AL54" s="4">
        <v>3.3</v>
      </c>
      <c r="AM54" s="4">
        <v>195</v>
      </c>
      <c r="AN54" s="4" t="s">
        <v>155</v>
      </c>
      <c r="AO54" s="4">
        <v>1</v>
      </c>
      <c r="AP54" s="4">
        <v>0.82112268518518527</v>
      </c>
      <c r="AQ54" s="4">
        <v>47.160583000000003</v>
      </c>
      <c r="AR54" s="4">
        <v>-88.484172000000001</v>
      </c>
      <c r="AS54" s="4">
        <v>320.7</v>
      </c>
      <c r="AT54" s="4">
        <v>35</v>
      </c>
      <c r="AU54" s="4">
        <v>11</v>
      </c>
      <c r="AV54" s="4">
        <v>6</v>
      </c>
      <c r="AW54" s="4" t="s">
        <v>205</v>
      </c>
      <c r="AX54" s="4">
        <v>1.2065999999999999</v>
      </c>
      <c r="AY54" s="4">
        <v>1.4</v>
      </c>
      <c r="AZ54" s="4">
        <v>1.8532999999999999</v>
      </c>
      <c r="BA54" s="4">
        <v>14.023</v>
      </c>
      <c r="BB54" s="4">
        <v>12.44</v>
      </c>
      <c r="BC54" s="4">
        <v>0.89</v>
      </c>
      <c r="BD54" s="4">
        <v>16.707000000000001</v>
      </c>
      <c r="BE54" s="4">
        <v>1757.693</v>
      </c>
      <c r="BF54" s="4">
        <v>518.72299999999996</v>
      </c>
      <c r="BG54" s="4">
        <v>1.488</v>
      </c>
      <c r="BH54" s="4">
        <v>6.2E-2</v>
      </c>
      <c r="BI54" s="4">
        <v>1.55</v>
      </c>
      <c r="BJ54" s="4">
        <v>1.1200000000000001</v>
      </c>
      <c r="BK54" s="4">
        <v>4.7E-2</v>
      </c>
      <c r="BL54" s="4">
        <v>1.167</v>
      </c>
      <c r="BM54" s="4">
        <v>151.8655</v>
      </c>
      <c r="BQ54" s="4">
        <v>512.83199999999999</v>
      </c>
      <c r="BR54" s="4">
        <v>0.36775999999999998</v>
      </c>
      <c r="BS54" s="4">
        <v>-5</v>
      </c>
      <c r="BT54" s="4">
        <v>-3.2952000000000002E-2</v>
      </c>
      <c r="BU54" s="4">
        <v>8.9871350000000003</v>
      </c>
      <c r="BV54" s="4">
        <v>-0.66563000000000005</v>
      </c>
      <c r="BW54" s="4">
        <f t="shared" si="9"/>
        <v>2.374401067</v>
      </c>
      <c r="BY54" s="4">
        <f t="shared" si="10"/>
        <v>11642.112094032036</v>
      </c>
      <c r="BZ54" s="4">
        <f t="shared" si="11"/>
        <v>3435.7713842818848</v>
      </c>
      <c r="CA54" s="4">
        <f t="shared" si="12"/>
        <v>7.4183407144000011</v>
      </c>
      <c r="CB54" s="4">
        <f t="shared" si="13"/>
        <v>1005.8839480024225</v>
      </c>
    </row>
    <row r="55" spans="1:80" x14ac:dyDescent="0.25">
      <c r="A55" s="4">
        <v>42067</v>
      </c>
      <c r="B55" s="4">
        <v>2.859837962962963E-2</v>
      </c>
      <c r="C55" s="4">
        <v>9.4740000000000002</v>
      </c>
      <c r="D55" s="4">
        <v>4.3308</v>
      </c>
      <c r="E55" s="4">
        <v>43308.086739999999</v>
      </c>
      <c r="F55" s="4">
        <v>77.5</v>
      </c>
      <c r="G55" s="4">
        <v>3.3</v>
      </c>
      <c r="H55" s="4">
        <v>21134.5</v>
      </c>
      <c r="J55" s="4">
        <v>3.8</v>
      </c>
      <c r="K55" s="4">
        <v>0.85729999999999995</v>
      </c>
      <c r="L55" s="4">
        <v>8.1220999999999997</v>
      </c>
      <c r="M55" s="4">
        <v>3.7128999999999999</v>
      </c>
      <c r="N55" s="4">
        <v>66.477800000000002</v>
      </c>
      <c r="O55" s="4">
        <v>2.8292000000000002</v>
      </c>
      <c r="P55" s="4">
        <v>69.3</v>
      </c>
      <c r="Q55" s="4">
        <v>50.064500000000002</v>
      </c>
      <c r="R55" s="4">
        <v>2.1307</v>
      </c>
      <c r="S55" s="4">
        <v>52.2</v>
      </c>
      <c r="T55" s="4">
        <v>21134.517899999999</v>
      </c>
      <c r="W55" s="4">
        <v>0</v>
      </c>
      <c r="X55" s="4">
        <v>3.2578999999999998</v>
      </c>
      <c r="Y55" s="4">
        <v>12</v>
      </c>
      <c r="Z55" s="4">
        <v>854</v>
      </c>
      <c r="AA55" s="4">
        <v>881</v>
      </c>
      <c r="AB55" s="4">
        <v>846</v>
      </c>
      <c r="AC55" s="4">
        <v>62</v>
      </c>
      <c r="AD55" s="4">
        <v>5.25</v>
      </c>
      <c r="AE55" s="4">
        <v>0.12</v>
      </c>
      <c r="AF55" s="4">
        <v>980</v>
      </c>
      <c r="AG55" s="4">
        <v>-15</v>
      </c>
      <c r="AH55" s="4">
        <v>15</v>
      </c>
      <c r="AI55" s="4">
        <v>11</v>
      </c>
      <c r="AJ55" s="4">
        <v>189</v>
      </c>
      <c r="AK55" s="4">
        <v>139</v>
      </c>
      <c r="AL55" s="4">
        <v>2.8</v>
      </c>
      <c r="AM55" s="4">
        <v>195</v>
      </c>
      <c r="AN55" s="4" t="s">
        <v>155</v>
      </c>
      <c r="AO55" s="4">
        <v>1</v>
      </c>
      <c r="AP55" s="4">
        <v>0.8211342592592592</v>
      </c>
      <c r="AQ55" s="4">
        <v>47.160718000000003</v>
      </c>
      <c r="AR55" s="4">
        <v>-88.484104000000002</v>
      </c>
      <c r="AS55" s="4">
        <v>320.8</v>
      </c>
      <c r="AT55" s="4">
        <v>35</v>
      </c>
      <c r="AU55" s="4">
        <v>11</v>
      </c>
      <c r="AV55" s="4">
        <v>6</v>
      </c>
      <c r="AW55" s="4" t="s">
        <v>205</v>
      </c>
      <c r="AX55" s="4">
        <v>1.5132000000000001</v>
      </c>
      <c r="AY55" s="4">
        <v>1.6132</v>
      </c>
      <c r="AZ55" s="4">
        <v>2.2198000000000002</v>
      </c>
      <c r="BA55" s="4">
        <v>14.023</v>
      </c>
      <c r="BB55" s="4">
        <v>12.5</v>
      </c>
      <c r="BC55" s="4">
        <v>0.89</v>
      </c>
      <c r="BD55" s="4">
        <v>16.640999999999998</v>
      </c>
      <c r="BE55" s="4">
        <v>1765.4880000000001</v>
      </c>
      <c r="BF55" s="4">
        <v>513.67999999999995</v>
      </c>
      <c r="BG55" s="4">
        <v>1.5129999999999999</v>
      </c>
      <c r="BH55" s="4">
        <v>6.4000000000000001E-2</v>
      </c>
      <c r="BI55" s="4">
        <v>1.5780000000000001</v>
      </c>
      <c r="BJ55" s="4">
        <v>1.1399999999999999</v>
      </c>
      <c r="BK55" s="4">
        <v>4.9000000000000002E-2</v>
      </c>
      <c r="BL55" s="4">
        <v>1.1879999999999999</v>
      </c>
      <c r="BM55" s="4">
        <v>151.9187</v>
      </c>
      <c r="BQ55" s="4">
        <v>514.90700000000004</v>
      </c>
      <c r="BR55" s="4">
        <v>0.53413999999999995</v>
      </c>
      <c r="BS55" s="4">
        <v>-5</v>
      </c>
      <c r="BT55" s="4">
        <v>-3.2049000000000001E-2</v>
      </c>
      <c r="BU55" s="4">
        <v>13.053043000000001</v>
      </c>
      <c r="BV55" s="4">
        <v>-0.64738899999999999</v>
      </c>
      <c r="BW55" s="4">
        <f t="shared" si="9"/>
        <v>3.4486139605999999</v>
      </c>
      <c r="BY55" s="4">
        <f t="shared" si="10"/>
        <v>16984.158204848209</v>
      </c>
      <c r="BZ55" s="4">
        <f t="shared" si="11"/>
        <v>4941.6492135128792</v>
      </c>
      <c r="CA55" s="4">
        <f t="shared" si="12"/>
        <v>10.966905667739999</v>
      </c>
      <c r="CB55" s="4">
        <f t="shared" si="13"/>
        <v>1461.4719754962218</v>
      </c>
    </row>
    <row r="56" spans="1:80" x14ac:dyDescent="0.25">
      <c r="A56" s="4">
        <v>42067</v>
      </c>
      <c r="B56" s="4">
        <v>2.86099537037037E-2</v>
      </c>
      <c r="C56" s="4">
        <v>9.4740000000000002</v>
      </c>
      <c r="D56" s="4">
        <v>4.3943000000000003</v>
      </c>
      <c r="E56" s="4">
        <v>43943.366670000003</v>
      </c>
      <c r="F56" s="4">
        <v>79.8</v>
      </c>
      <c r="G56" s="4">
        <v>3.4</v>
      </c>
      <c r="H56" s="4">
        <v>20822</v>
      </c>
      <c r="J56" s="4">
        <v>3.8</v>
      </c>
      <c r="K56" s="4">
        <v>0.85709999999999997</v>
      </c>
      <c r="L56" s="4">
        <v>8.1207999999999991</v>
      </c>
      <c r="M56" s="4">
        <v>3.7665000000000002</v>
      </c>
      <c r="N56" s="4">
        <v>68.404200000000003</v>
      </c>
      <c r="O56" s="4">
        <v>2.9142000000000001</v>
      </c>
      <c r="P56" s="4">
        <v>71.3</v>
      </c>
      <c r="Q56" s="4">
        <v>51.515300000000003</v>
      </c>
      <c r="R56" s="4">
        <v>2.1947000000000001</v>
      </c>
      <c r="S56" s="4">
        <v>53.7</v>
      </c>
      <c r="T56" s="4">
        <v>20822</v>
      </c>
      <c r="W56" s="4">
        <v>0</v>
      </c>
      <c r="X56" s="4">
        <v>3.2570999999999999</v>
      </c>
      <c r="Y56" s="4">
        <v>12</v>
      </c>
      <c r="Z56" s="4">
        <v>852</v>
      </c>
      <c r="AA56" s="4">
        <v>881</v>
      </c>
      <c r="AB56" s="4">
        <v>846</v>
      </c>
      <c r="AC56" s="4">
        <v>62</v>
      </c>
      <c r="AD56" s="4">
        <v>5.25</v>
      </c>
      <c r="AE56" s="4">
        <v>0.12</v>
      </c>
      <c r="AF56" s="4">
        <v>980</v>
      </c>
      <c r="AG56" s="4">
        <v>-15</v>
      </c>
      <c r="AH56" s="4">
        <v>15</v>
      </c>
      <c r="AI56" s="4">
        <v>11</v>
      </c>
      <c r="AJ56" s="4">
        <v>189</v>
      </c>
      <c r="AK56" s="4">
        <v>140</v>
      </c>
      <c r="AL56" s="4">
        <v>3.2</v>
      </c>
      <c r="AM56" s="4">
        <v>195</v>
      </c>
      <c r="AN56" s="4" t="s">
        <v>155</v>
      </c>
      <c r="AO56" s="4">
        <v>1</v>
      </c>
      <c r="AP56" s="4">
        <v>0.82114583333333335</v>
      </c>
      <c r="AQ56" s="4">
        <v>47.160935000000002</v>
      </c>
      <c r="AR56" s="4">
        <v>-88.484037999999998</v>
      </c>
      <c r="AS56" s="4">
        <v>321.3</v>
      </c>
      <c r="AT56" s="4">
        <v>35.5</v>
      </c>
      <c r="AU56" s="4">
        <v>11</v>
      </c>
      <c r="AV56" s="4">
        <v>6</v>
      </c>
      <c r="AW56" s="4" t="s">
        <v>205</v>
      </c>
      <c r="AX56" s="4">
        <v>1.7</v>
      </c>
      <c r="AY56" s="4">
        <v>1.8</v>
      </c>
      <c r="AZ56" s="4">
        <v>2.5</v>
      </c>
      <c r="BA56" s="4">
        <v>14.023</v>
      </c>
      <c r="BB56" s="4">
        <v>12.47</v>
      </c>
      <c r="BC56" s="4">
        <v>0.89</v>
      </c>
      <c r="BD56" s="4">
        <v>16.669</v>
      </c>
      <c r="BE56" s="4">
        <v>1762.5429999999999</v>
      </c>
      <c r="BF56" s="4">
        <v>520.303</v>
      </c>
      <c r="BG56" s="4">
        <v>1.5549999999999999</v>
      </c>
      <c r="BH56" s="4">
        <v>6.6000000000000003E-2</v>
      </c>
      <c r="BI56" s="4">
        <v>1.621</v>
      </c>
      <c r="BJ56" s="4">
        <v>1.171</v>
      </c>
      <c r="BK56" s="4">
        <v>0.05</v>
      </c>
      <c r="BL56" s="4">
        <v>1.2210000000000001</v>
      </c>
      <c r="BM56" s="4">
        <v>149.446</v>
      </c>
      <c r="BQ56" s="4">
        <v>514.00599999999997</v>
      </c>
      <c r="BR56" s="4">
        <v>0.69785799999999998</v>
      </c>
      <c r="BS56" s="4">
        <v>-5</v>
      </c>
      <c r="BT56" s="4">
        <v>-3.1050000000000001E-2</v>
      </c>
      <c r="BU56" s="4">
        <v>17.053908</v>
      </c>
      <c r="BV56" s="4">
        <v>-0.62720900000000002</v>
      </c>
      <c r="BW56" s="4">
        <f t="shared" si="9"/>
        <v>4.5056424935999999</v>
      </c>
      <c r="BY56" s="4">
        <f t="shared" si="10"/>
        <v>22152.927425848426</v>
      </c>
      <c r="BZ56" s="4">
        <f t="shared" si="11"/>
        <v>6539.5480271693868</v>
      </c>
      <c r="CA56" s="4">
        <f t="shared" si="12"/>
        <v>14.717983059516001</v>
      </c>
      <c r="CB56" s="4">
        <f t="shared" si="13"/>
        <v>1878.346452871416</v>
      </c>
    </row>
    <row r="57" spans="1:80" x14ac:dyDescent="0.25">
      <c r="A57" s="4">
        <v>42067</v>
      </c>
      <c r="B57" s="4">
        <v>2.862152777777778E-2</v>
      </c>
      <c r="C57" s="4">
        <v>9.4459999999999997</v>
      </c>
      <c r="D57" s="4">
        <v>4.5080999999999998</v>
      </c>
      <c r="E57" s="4">
        <v>45080.547059999997</v>
      </c>
      <c r="F57" s="4">
        <v>81.8</v>
      </c>
      <c r="G57" s="4">
        <v>3.5</v>
      </c>
      <c r="H57" s="4">
        <v>20868.599999999999</v>
      </c>
      <c r="J57" s="4">
        <v>3.8</v>
      </c>
      <c r="K57" s="4">
        <v>0.85599999999999998</v>
      </c>
      <c r="L57" s="4">
        <v>8.0861999999999998</v>
      </c>
      <c r="M57" s="4">
        <v>3.859</v>
      </c>
      <c r="N57" s="4">
        <v>70.012</v>
      </c>
      <c r="O57" s="4">
        <v>2.9961000000000002</v>
      </c>
      <c r="P57" s="4">
        <v>73</v>
      </c>
      <c r="Q57" s="4">
        <v>52.7271</v>
      </c>
      <c r="R57" s="4">
        <v>2.2564000000000002</v>
      </c>
      <c r="S57" s="4">
        <v>55</v>
      </c>
      <c r="T57" s="4">
        <v>20868.6466</v>
      </c>
      <c r="W57" s="4">
        <v>0</v>
      </c>
      <c r="X57" s="4">
        <v>3.2528999999999999</v>
      </c>
      <c r="Y57" s="4">
        <v>11.9</v>
      </c>
      <c r="Z57" s="4">
        <v>854</v>
      </c>
      <c r="AA57" s="4">
        <v>880</v>
      </c>
      <c r="AB57" s="4">
        <v>843</v>
      </c>
      <c r="AC57" s="4">
        <v>62</v>
      </c>
      <c r="AD57" s="4">
        <v>5.25</v>
      </c>
      <c r="AE57" s="4">
        <v>0.12</v>
      </c>
      <c r="AF57" s="4">
        <v>979</v>
      </c>
      <c r="AG57" s="4">
        <v>-15</v>
      </c>
      <c r="AH57" s="4">
        <v>15</v>
      </c>
      <c r="AI57" s="4">
        <v>11</v>
      </c>
      <c r="AJ57" s="4">
        <v>189.9</v>
      </c>
      <c r="AK57" s="4">
        <v>140</v>
      </c>
      <c r="AL57" s="4">
        <v>2.4</v>
      </c>
      <c r="AM57" s="4">
        <v>195</v>
      </c>
      <c r="AN57" s="4" t="s">
        <v>155</v>
      </c>
      <c r="AO57" s="4">
        <v>1</v>
      </c>
      <c r="AP57" s="4">
        <v>0.82116898148148154</v>
      </c>
      <c r="AQ57" s="4">
        <v>47.161150999999997</v>
      </c>
      <c r="AR57" s="4">
        <v>-88.484003999999999</v>
      </c>
      <c r="AS57" s="4">
        <v>321.7</v>
      </c>
      <c r="AT57" s="4">
        <v>36.299999999999997</v>
      </c>
      <c r="AU57" s="4">
        <v>11</v>
      </c>
      <c r="AV57" s="4">
        <v>6</v>
      </c>
      <c r="AW57" s="4" t="s">
        <v>205</v>
      </c>
      <c r="AX57" s="4">
        <v>1.5933999999999999</v>
      </c>
      <c r="AY57" s="4">
        <v>1.8</v>
      </c>
      <c r="AZ57" s="4">
        <v>2.3934000000000002</v>
      </c>
      <c r="BA57" s="4">
        <v>14.023</v>
      </c>
      <c r="BB57" s="4">
        <v>12.39</v>
      </c>
      <c r="BC57" s="4">
        <v>0.88</v>
      </c>
      <c r="BD57" s="4">
        <v>16.818000000000001</v>
      </c>
      <c r="BE57" s="4">
        <v>1747.181</v>
      </c>
      <c r="BF57" s="4">
        <v>530.70000000000005</v>
      </c>
      <c r="BG57" s="4">
        <v>1.5840000000000001</v>
      </c>
      <c r="BH57" s="4">
        <v>6.8000000000000005E-2</v>
      </c>
      <c r="BI57" s="4">
        <v>1.6519999999999999</v>
      </c>
      <c r="BJ57" s="4">
        <v>1.1930000000000001</v>
      </c>
      <c r="BK57" s="4">
        <v>5.0999999999999997E-2</v>
      </c>
      <c r="BL57" s="4">
        <v>1.244</v>
      </c>
      <c r="BM57" s="4">
        <v>149.11060000000001</v>
      </c>
      <c r="BQ57" s="4">
        <v>511.05200000000002</v>
      </c>
      <c r="BR57" s="4">
        <v>0.68700000000000006</v>
      </c>
      <c r="BS57" s="4">
        <v>-5</v>
      </c>
      <c r="BT57" s="4">
        <v>-3.1949999999999999E-2</v>
      </c>
      <c r="BU57" s="4">
        <v>16.788563</v>
      </c>
      <c r="BV57" s="4">
        <v>-0.64539000000000002</v>
      </c>
      <c r="BW57" s="4">
        <f t="shared" si="9"/>
        <v>4.4355383445999994</v>
      </c>
      <c r="BY57" s="4">
        <f t="shared" si="10"/>
        <v>21618.169160395511</v>
      </c>
      <c r="BZ57" s="4">
        <f t="shared" si="11"/>
        <v>6566.4418130817003</v>
      </c>
      <c r="CA57" s="4">
        <f t="shared" si="12"/>
        <v>14.761192920683001</v>
      </c>
      <c r="CB57" s="4">
        <f t="shared" si="13"/>
        <v>1844.9709414239687</v>
      </c>
    </row>
    <row r="58" spans="1:80" x14ac:dyDescent="0.25">
      <c r="A58" s="4">
        <v>42067</v>
      </c>
      <c r="B58" s="4">
        <v>2.8633101851851851E-2</v>
      </c>
      <c r="C58" s="4">
        <v>9.34</v>
      </c>
      <c r="D58" s="4">
        <v>4.6722999999999999</v>
      </c>
      <c r="E58" s="4">
        <v>46722.741119999999</v>
      </c>
      <c r="F58" s="4">
        <v>83.1</v>
      </c>
      <c r="G58" s="4">
        <v>3.5</v>
      </c>
      <c r="H58" s="4">
        <v>20805</v>
      </c>
      <c r="J58" s="4">
        <v>3.8</v>
      </c>
      <c r="K58" s="4">
        <v>0.85540000000000005</v>
      </c>
      <c r="L58" s="4">
        <v>7.9894999999999996</v>
      </c>
      <c r="M58" s="4">
        <v>3.9969000000000001</v>
      </c>
      <c r="N58" s="4">
        <v>71.081800000000001</v>
      </c>
      <c r="O58" s="4">
        <v>2.9941</v>
      </c>
      <c r="P58" s="4">
        <v>74.099999999999994</v>
      </c>
      <c r="Q58" s="4">
        <v>53.531799999999997</v>
      </c>
      <c r="R58" s="4">
        <v>2.2547999999999999</v>
      </c>
      <c r="S58" s="4">
        <v>55.8</v>
      </c>
      <c r="T58" s="4">
        <v>20805</v>
      </c>
      <c r="W58" s="4">
        <v>0</v>
      </c>
      <c r="X58" s="4">
        <v>3.2507000000000001</v>
      </c>
      <c r="Y58" s="4">
        <v>12</v>
      </c>
      <c r="Z58" s="4">
        <v>854</v>
      </c>
      <c r="AA58" s="4">
        <v>880</v>
      </c>
      <c r="AB58" s="4">
        <v>844</v>
      </c>
      <c r="AC58" s="4">
        <v>62</v>
      </c>
      <c r="AD58" s="4">
        <v>5.25</v>
      </c>
      <c r="AE58" s="4">
        <v>0.12</v>
      </c>
      <c r="AF58" s="4">
        <v>980</v>
      </c>
      <c r="AG58" s="4">
        <v>-15</v>
      </c>
      <c r="AH58" s="4">
        <v>15</v>
      </c>
      <c r="AI58" s="4">
        <v>11</v>
      </c>
      <c r="AJ58" s="4">
        <v>190</v>
      </c>
      <c r="AK58" s="4">
        <v>140</v>
      </c>
      <c r="AL58" s="4">
        <v>2.8</v>
      </c>
      <c r="AM58" s="4">
        <v>195</v>
      </c>
      <c r="AN58" s="4" t="s">
        <v>155</v>
      </c>
      <c r="AO58" s="4">
        <v>1</v>
      </c>
      <c r="AP58" s="4">
        <v>0.82118055555555547</v>
      </c>
      <c r="AQ58" s="4">
        <v>47.161301999999999</v>
      </c>
      <c r="AR58" s="4">
        <v>-88.483998999999997</v>
      </c>
      <c r="AS58" s="4">
        <v>321.89999999999998</v>
      </c>
      <c r="AT58" s="4">
        <v>36.799999999999997</v>
      </c>
      <c r="AU58" s="4">
        <v>11</v>
      </c>
      <c r="AV58" s="4">
        <v>6</v>
      </c>
      <c r="AW58" s="4" t="s">
        <v>205</v>
      </c>
      <c r="AX58" s="4">
        <v>1.2867999999999999</v>
      </c>
      <c r="AY58" s="4">
        <v>1.5868</v>
      </c>
      <c r="AZ58" s="4">
        <v>2.0335000000000001</v>
      </c>
      <c r="BA58" s="4">
        <v>14.023</v>
      </c>
      <c r="BB58" s="4">
        <v>12.33</v>
      </c>
      <c r="BC58" s="4">
        <v>0.88</v>
      </c>
      <c r="BD58" s="4">
        <v>16.898</v>
      </c>
      <c r="BE58" s="4">
        <v>1722</v>
      </c>
      <c r="BF58" s="4">
        <v>548.29499999999996</v>
      </c>
      <c r="BG58" s="4">
        <v>1.6040000000000001</v>
      </c>
      <c r="BH58" s="4">
        <v>6.8000000000000005E-2</v>
      </c>
      <c r="BI58" s="4">
        <v>1.6719999999999999</v>
      </c>
      <c r="BJ58" s="4">
        <v>1.208</v>
      </c>
      <c r="BK58" s="4">
        <v>5.0999999999999997E-2</v>
      </c>
      <c r="BL58" s="4">
        <v>1.2589999999999999</v>
      </c>
      <c r="BM58" s="4">
        <v>148.2868</v>
      </c>
      <c r="BQ58" s="4">
        <v>509.43799999999999</v>
      </c>
      <c r="BR58" s="4">
        <v>0.61855000000000004</v>
      </c>
      <c r="BS58" s="4">
        <v>-5</v>
      </c>
      <c r="BT58" s="4">
        <v>-3.0099999999999998E-2</v>
      </c>
      <c r="BU58" s="4">
        <v>15.115816000000001</v>
      </c>
      <c r="BV58" s="4">
        <v>-0.60802</v>
      </c>
      <c r="BW58" s="4">
        <f t="shared" si="9"/>
        <v>3.9935985872000002</v>
      </c>
      <c r="BY58" s="4">
        <f t="shared" si="10"/>
        <v>19183.693707024002</v>
      </c>
      <c r="BZ58" s="4">
        <f t="shared" si="11"/>
        <v>6108.201707951639</v>
      </c>
      <c r="CA58" s="4">
        <f t="shared" si="12"/>
        <v>13.457550521536</v>
      </c>
      <c r="CB58" s="4">
        <f t="shared" si="13"/>
        <v>1651.9678002292258</v>
      </c>
    </row>
    <row r="59" spans="1:80" x14ac:dyDescent="0.25">
      <c r="A59" s="4">
        <v>42067</v>
      </c>
      <c r="B59" s="4">
        <v>2.8644675925925928E-2</v>
      </c>
      <c r="C59" s="4">
        <v>8.8620000000000001</v>
      </c>
      <c r="D59" s="4">
        <v>5.1188000000000002</v>
      </c>
      <c r="E59" s="4">
        <v>51187.78325</v>
      </c>
      <c r="F59" s="4">
        <v>84.2</v>
      </c>
      <c r="G59" s="4">
        <v>3.4</v>
      </c>
      <c r="H59" s="4">
        <v>21043.5</v>
      </c>
      <c r="J59" s="4">
        <v>3.8</v>
      </c>
      <c r="K59" s="4">
        <v>0.8548</v>
      </c>
      <c r="L59" s="4">
        <v>7.5744999999999996</v>
      </c>
      <c r="M59" s="4">
        <v>4.3753000000000002</v>
      </c>
      <c r="N59" s="4">
        <v>71.977099999999993</v>
      </c>
      <c r="O59" s="4">
        <v>2.9062000000000001</v>
      </c>
      <c r="P59" s="4">
        <v>74.900000000000006</v>
      </c>
      <c r="Q59" s="4">
        <v>54.207000000000001</v>
      </c>
      <c r="R59" s="4">
        <v>2.1886999999999999</v>
      </c>
      <c r="S59" s="4">
        <v>56.4</v>
      </c>
      <c r="T59" s="4">
        <v>21043.5036</v>
      </c>
      <c r="W59" s="4">
        <v>0</v>
      </c>
      <c r="X59" s="4">
        <v>3.2481</v>
      </c>
      <c r="Y59" s="4">
        <v>11.9</v>
      </c>
      <c r="Z59" s="4">
        <v>855</v>
      </c>
      <c r="AA59" s="4">
        <v>879</v>
      </c>
      <c r="AB59" s="4">
        <v>845</v>
      </c>
      <c r="AC59" s="4">
        <v>62</v>
      </c>
      <c r="AD59" s="4">
        <v>5.25</v>
      </c>
      <c r="AE59" s="4">
        <v>0.12</v>
      </c>
      <c r="AF59" s="4">
        <v>979</v>
      </c>
      <c r="AG59" s="4">
        <v>-15</v>
      </c>
      <c r="AH59" s="4">
        <v>15</v>
      </c>
      <c r="AI59" s="4">
        <v>11</v>
      </c>
      <c r="AJ59" s="4">
        <v>190</v>
      </c>
      <c r="AK59" s="4">
        <v>139</v>
      </c>
      <c r="AL59" s="4">
        <v>3.1</v>
      </c>
      <c r="AM59" s="4">
        <v>195</v>
      </c>
      <c r="AN59" s="4" t="s">
        <v>155</v>
      </c>
      <c r="AO59" s="4">
        <v>1</v>
      </c>
      <c r="AP59" s="4">
        <v>0.82119212962962962</v>
      </c>
      <c r="AQ59" s="4">
        <v>47.161454999999997</v>
      </c>
      <c r="AR59" s="4">
        <v>-88.484012000000007</v>
      </c>
      <c r="AS59" s="4">
        <v>322.2</v>
      </c>
      <c r="AT59" s="4">
        <v>37.1</v>
      </c>
      <c r="AU59" s="4">
        <v>10</v>
      </c>
      <c r="AV59" s="4">
        <v>6</v>
      </c>
      <c r="AW59" s="4" t="s">
        <v>205</v>
      </c>
      <c r="AX59" s="4">
        <v>1.1000000000000001</v>
      </c>
      <c r="AY59" s="4">
        <v>1.4</v>
      </c>
      <c r="AZ59" s="4">
        <v>1.8</v>
      </c>
      <c r="BA59" s="4">
        <v>14.023</v>
      </c>
      <c r="BB59" s="4">
        <v>12.26</v>
      </c>
      <c r="BC59" s="4">
        <v>0.87</v>
      </c>
      <c r="BD59" s="4">
        <v>16.992000000000001</v>
      </c>
      <c r="BE59" s="4">
        <v>1634.028</v>
      </c>
      <c r="BF59" s="4">
        <v>600.75</v>
      </c>
      <c r="BG59" s="4">
        <v>1.6259999999999999</v>
      </c>
      <c r="BH59" s="4">
        <v>6.6000000000000003E-2</v>
      </c>
      <c r="BI59" s="4">
        <v>1.6919999999999999</v>
      </c>
      <c r="BJ59" s="4">
        <v>1.2250000000000001</v>
      </c>
      <c r="BK59" s="4">
        <v>4.9000000000000002E-2</v>
      </c>
      <c r="BL59" s="4">
        <v>1.274</v>
      </c>
      <c r="BM59" s="4">
        <v>150.1215</v>
      </c>
      <c r="BQ59" s="4">
        <v>509.48599999999999</v>
      </c>
      <c r="BR59" s="4">
        <v>0.56046799999999997</v>
      </c>
      <c r="BS59" s="4">
        <v>-5</v>
      </c>
      <c r="BT59" s="4">
        <v>-3.1912999999999997E-2</v>
      </c>
      <c r="BU59" s="4">
        <v>13.696444</v>
      </c>
      <c r="BV59" s="4">
        <v>-0.64465099999999997</v>
      </c>
      <c r="BW59" s="4">
        <f t="shared" si="9"/>
        <v>3.6186005047999998</v>
      </c>
      <c r="BY59" s="4">
        <f t="shared" si="10"/>
        <v>16494.334898370384</v>
      </c>
      <c r="BZ59" s="4">
        <f t="shared" si="11"/>
        <v>6064.1382462209995</v>
      </c>
      <c r="CA59" s="4">
        <f t="shared" si="12"/>
        <v>12.365492054299999</v>
      </c>
      <c r="CB59" s="4">
        <f t="shared" si="13"/>
        <v>1515.368339126202</v>
      </c>
    </row>
    <row r="60" spans="1:80" x14ac:dyDescent="0.25">
      <c r="A60" s="4">
        <v>42067</v>
      </c>
      <c r="B60" s="4">
        <v>2.8656249999999998E-2</v>
      </c>
      <c r="C60" s="4">
        <v>8.4359999999999999</v>
      </c>
      <c r="D60" s="4">
        <v>5.6959999999999997</v>
      </c>
      <c r="E60" s="4">
        <v>56959.540229999999</v>
      </c>
      <c r="F60" s="4">
        <v>87.3</v>
      </c>
      <c r="G60" s="4">
        <v>3.4</v>
      </c>
      <c r="H60" s="4">
        <v>22300.6</v>
      </c>
      <c r="J60" s="4">
        <v>3.7</v>
      </c>
      <c r="K60" s="4">
        <v>0.85119999999999996</v>
      </c>
      <c r="L60" s="4">
        <v>7.1813000000000002</v>
      </c>
      <c r="M60" s="4">
        <v>4.8486000000000002</v>
      </c>
      <c r="N60" s="4">
        <v>74.317999999999998</v>
      </c>
      <c r="O60" s="4">
        <v>2.8942000000000001</v>
      </c>
      <c r="P60" s="4">
        <v>77.2</v>
      </c>
      <c r="Q60" s="4">
        <v>55.970100000000002</v>
      </c>
      <c r="R60" s="4">
        <v>2.1797</v>
      </c>
      <c r="S60" s="4">
        <v>58.1</v>
      </c>
      <c r="T60" s="4">
        <v>22300.5504</v>
      </c>
      <c r="W60" s="4">
        <v>0</v>
      </c>
      <c r="X60" s="4">
        <v>3.1496</v>
      </c>
      <c r="Y60" s="4">
        <v>12</v>
      </c>
      <c r="Z60" s="4">
        <v>860</v>
      </c>
      <c r="AA60" s="4">
        <v>884</v>
      </c>
      <c r="AB60" s="4">
        <v>853</v>
      </c>
      <c r="AC60" s="4">
        <v>62</v>
      </c>
      <c r="AD60" s="4">
        <v>5.25</v>
      </c>
      <c r="AE60" s="4">
        <v>0.12</v>
      </c>
      <c r="AF60" s="4">
        <v>979</v>
      </c>
      <c r="AG60" s="4">
        <v>-15</v>
      </c>
      <c r="AH60" s="4">
        <v>15</v>
      </c>
      <c r="AI60" s="4">
        <v>11</v>
      </c>
      <c r="AJ60" s="4">
        <v>190</v>
      </c>
      <c r="AK60" s="4">
        <v>140</v>
      </c>
      <c r="AL60" s="4">
        <v>3.1</v>
      </c>
      <c r="AM60" s="4">
        <v>195</v>
      </c>
      <c r="AN60" s="4" t="s">
        <v>155</v>
      </c>
      <c r="AO60" s="4">
        <v>1</v>
      </c>
      <c r="AP60" s="4">
        <v>0.82120370370370377</v>
      </c>
      <c r="AQ60" s="4">
        <v>47.161527</v>
      </c>
      <c r="AR60" s="4">
        <v>-88.484021999999996</v>
      </c>
      <c r="AS60" s="4">
        <v>322.3</v>
      </c>
      <c r="AT60" s="4">
        <v>37.4</v>
      </c>
      <c r="AU60" s="4">
        <v>11</v>
      </c>
      <c r="AV60" s="4">
        <v>6</v>
      </c>
      <c r="AW60" s="4" t="s">
        <v>205</v>
      </c>
      <c r="AX60" s="4">
        <v>1.1000000000000001</v>
      </c>
      <c r="AY60" s="4">
        <v>1.4</v>
      </c>
      <c r="AZ60" s="4">
        <v>1.8</v>
      </c>
      <c r="BA60" s="4">
        <v>14.023</v>
      </c>
      <c r="BB60" s="4">
        <v>11.96</v>
      </c>
      <c r="BC60" s="4">
        <v>0.85</v>
      </c>
      <c r="BD60" s="4">
        <v>17.475999999999999</v>
      </c>
      <c r="BE60" s="4">
        <v>1526.7739999999999</v>
      </c>
      <c r="BF60" s="4">
        <v>656.096</v>
      </c>
      <c r="BG60" s="4">
        <v>1.655</v>
      </c>
      <c r="BH60" s="4">
        <v>6.4000000000000001E-2</v>
      </c>
      <c r="BI60" s="4">
        <v>1.7190000000000001</v>
      </c>
      <c r="BJ60" s="4">
        <v>1.246</v>
      </c>
      <c r="BK60" s="4">
        <v>4.9000000000000002E-2</v>
      </c>
      <c r="BL60" s="4">
        <v>1.2949999999999999</v>
      </c>
      <c r="BM60" s="4">
        <v>156.7861</v>
      </c>
      <c r="BQ60" s="4">
        <v>486.88200000000001</v>
      </c>
      <c r="BR60" s="4">
        <v>0.581901</v>
      </c>
      <c r="BS60" s="4">
        <v>-5</v>
      </c>
      <c r="BT60" s="4">
        <v>-3.0088E-2</v>
      </c>
      <c r="BU60" s="4">
        <v>14.220208</v>
      </c>
      <c r="BV60" s="4">
        <v>-0.60777599999999998</v>
      </c>
      <c r="BW60" s="4">
        <f t="shared" si="9"/>
        <v>3.7569789535999996</v>
      </c>
      <c r="BY60" s="4">
        <f t="shared" si="10"/>
        <v>16001.039316707102</v>
      </c>
      <c r="BZ60" s="4">
        <f t="shared" si="11"/>
        <v>6876.0785103324151</v>
      </c>
      <c r="CA60" s="4">
        <f t="shared" si="12"/>
        <v>13.058445446815998</v>
      </c>
      <c r="CB60" s="4">
        <f t="shared" si="13"/>
        <v>1643.1643127359855</v>
      </c>
    </row>
    <row r="61" spans="1:80" x14ac:dyDescent="0.25">
      <c r="A61" s="4">
        <v>42067</v>
      </c>
      <c r="B61" s="4">
        <v>2.8667824074074075E-2</v>
      </c>
      <c r="C61" s="4">
        <v>8.1389999999999993</v>
      </c>
      <c r="D61" s="4">
        <v>5.8375000000000004</v>
      </c>
      <c r="E61" s="4">
        <v>58375.429550000001</v>
      </c>
      <c r="F61" s="4">
        <v>91.4</v>
      </c>
      <c r="G61" s="4">
        <v>3.4</v>
      </c>
      <c r="H61" s="4">
        <v>23057</v>
      </c>
      <c r="J61" s="4">
        <v>3.7</v>
      </c>
      <c r="K61" s="4">
        <v>0.85129999999999995</v>
      </c>
      <c r="L61" s="4">
        <v>6.9291</v>
      </c>
      <c r="M61" s="4">
        <v>4.9695999999999998</v>
      </c>
      <c r="N61" s="4">
        <v>77.797300000000007</v>
      </c>
      <c r="O61" s="4">
        <v>2.8944999999999999</v>
      </c>
      <c r="P61" s="4">
        <v>80.7</v>
      </c>
      <c r="Q61" s="4">
        <v>58.590400000000002</v>
      </c>
      <c r="R61" s="4">
        <v>2.1798999999999999</v>
      </c>
      <c r="S61" s="4">
        <v>60.8</v>
      </c>
      <c r="T61" s="4">
        <v>23056.969400000002</v>
      </c>
      <c r="W61" s="4">
        <v>0</v>
      </c>
      <c r="X61" s="4">
        <v>3.1499000000000001</v>
      </c>
      <c r="Y61" s="4">
        <v>11.9</v>
      </c>
      <c r="Z61" s="4">
        <v>862</v>
      </c>
      <c r="AA61" s="4">
        <v>885</v>
      </c>
      <c r="AB61" s="4">
        <v>854</v>
      </c>
      <c r="AC61" s="4">
        <v>62</v>
      </c>
      <c r="AD61" s="4">
        <v>5.25</v>
      </c>
      <c r="AE61" s="4">
        <v>0.12</v>
      </c>
      <c r="AF61" s="4">
        <v>979</v>
      </c>
      <c r="AG61" s="4">
        <v>-15</v>
      </c>
      <c r="AH61" s="4">
        <v>15</v>
      </c>
      <c r="AI61" s="4">
        <v>11</v>
      </c>
      <c r="AJ61" s="4">
        <v>190</v>
      </c>
      <c r="AK61" s="4">
        <v>140</v>
      </c>
      <c r="AL61" s="4">
        <v>2.7</v>
      </c>
      <c r="AM61" s="4">
        <v>195</v>
      </c>
      <c r="AN61" s="4" t="s">
        <v>155</v>
      </c>
      <c r="AO61" s="4">
        <v>1</v>
      </c>
      <c r="AP61" s="4">
        <v>0.82120370370370377</v>
      </c>
      <c r="AQ61" s="4">
        <v>47.161606999999997</v>
      </c>
      <c r="AR61" s="4">
        <v>-88.484048999999999</v>
      </c>
      <c r="AS61" s="4">
        <v>322.3</v>
      </c>
      <c r="AT61" s="4">
        <v>37.9</v>
      </c>
      <c r="AU61" s="4">
        <v>11</v>
      </c>
      <c r="AV61" s="4">
        <v>6</v>
      </c>
      <c r="AW61" s="4" t="s">
        <v>205</v>
      </c>
      <c r="AX61" s="4">
        <v>1.1000000000000001</v>
      </c>
      <c r="AY61" s="4">
        <v>1.4</v>
      </c>
      <c r="AZ61" s="4">
        <v>1.8</v>
      </c>
      <c r="BA61" s="4">
        <v>14.023</v>
      </c>
      <c r="BB61" s="4">
        <v>11.97</v>
      </c>
      <c r="BC61" s="4">
        <v>0.85</v>
      </c>
      <c r="BD61" s="4">
        <v>17.465</v>
      </c>
      <c r="BE61" s="4">
        <v>1478.931</v>
      </c>
      <c r="BF61" s="4">
        <v>675.10400000000004</v>
      </c>
      <c r="BG61" s="4">
        <v>1.7390000000000001</v>
      </c>
      <c r="BH61" s="4">
        <v>6.5000000000000002E-2</v>
      </c>
      <c r="BI61" s="4">
        <v>1.804</v>
      </c>
      <c r="BJ61" s="4">
        <v>1.31</v>
      </c>
      <c r="BK61" s="4">
        <v>4.9000000000000002E-2</v>
      </c>
      <c r="BL61" s="4">
        <v>1.3580000000000001</v>
      </c>
      <c r="BM61" s="4">
        <v>162.74029999999999</v>
      </c>
      <c r="BQ61" s="4">
        <v>488.83600000000001</v>
      </c>
      <c r="BR61" s="4">
        <v>0.67764400000000002</v>
      </c>
      <c r="BS61" s="4">
        <v>-5</v>
      </c>
      <c r="BT61" s="4">
        <v>-3.1912000000000003E-2</v>
      </c>
      <c r="BU61" s="4">
        <v>16.559925</v>
      </c>
      <c r="BV61" s="4">
        <v>-0.64462200000000003</v>
      </c>
      <c r="BW61" s="4">
        <f t="shared" si="9"/>
        <v>4.375132185</v>
      </c>
      <c r="BY61" s="4">
        <f t="shared" si="10"/>
        <v>18049.857006408976</v>
      </c>
      <c r="BZ61" s="4">
        <f t="shared" si="11"/>
        <v>8239.4179745063993</v>
      </c>
      <c r="CA61" s="4">
        <f t="shared" si="12"/>
        <v>15.988110789749999</v>
      </c>
      <c r="CB61" s="4">
        <f t="shared" si="13"/>
        <v>1986.1907987459172</v>
      </c>
    </row>
    <row r="62" spans="1:80" x14ac:dyDescent="0.25">
      <c r="A62" s="4">
        <v>42067</v>
      </c>
      <c r="B62" s="4">
        <v>2.8679398148148145E-2</v>
      </c>
      <c r="C62" s="4">
        <v>7.6449999999999996</v>
      </c>
      <c r="D62" s="4">
        <v>6.8714000000000004</v>
      </c>
      <c r="E62" s="4">
        <v>68713.636360000004</v>
      </c>
      <c r="F62" s="4">
        <v>95.4</v>
      </c>
      <c r="G62" s="4">
        <v>3.5</v>
      </c>
      <c r="H62" s="4">
        <v>23002.5</v>
      </c>
      <c r="J62" s="4">
        <v>3.7</v>
      </c>
      <c r="K62" s="4">
        <v>0.84519999999999995</v>
      </c>
      <c r="L62" s="4">
        <v>6.4610000000000003</v>
      </c>
      <c r="M62" s="4">
        <v>5.8075999999999999</v>
      </c>
      <c r="N62" s="4">
        <v>80.668300000000002</v>
      </c>
      <c r="O62" s="4">
        <v>2.9514999999999998</v>
      </c>
      <c r="P62" s="4">
        <v>83.6</v>
      </c>
      <c r="Q62" s="4">
        <v>60.735100000000003</v>
      </c>
      <c r="R62" s="4">
        <v>2.2222</v>
      </c>
      <c r="S62" s="4">
        <v>63</v>
      </c>
      <c r="T62" s="4">
        <v>23002.510200000001</v>
      </c>
      <c r="W62" s="4">
        <v>0</v>
      </c>
      <c r="X62" s="4">
        <v>3.1272000000000002</v>
      </c>
      <c r="Y62" s="4">
        <v>12.1</v>
      </c>
      <c r="Z62" s="4">
        <v>859</v>
      </c>
      <c r="AA62" s="4">
        <v>880</v>
      </c>
      <c r="AB62" s="4">
        <v>851</v>
      </c>
      <c r="AC62" s="4">
        <v>61</v>
      </c>
      <c r="AD62" s="4">
        <v>5.17</v>
      </c>
      <c r="AE62" s="4">
        <v>0.12</v>
      </c>
      <c r="AF62" s="4">
        <v>979</v>
      </c>
      <c r="AG62" s="4">
        <v>-15</v>
      </c>
      <c r="AH62" s="4">
        <v>15</v>
      </c>
      <c r="AI62" s="4">
        <v>11</v>
      </c>
      <c r="AJ62" s="4">
        <v>190</v>
      </c>
      <c r="AK62" s="4">
        <v>141</v>
      </c>
      <c r="AL62" s="4">
        <v>3.4</v>
      </c>
      <c r="AM62" s="4">
        <v>195</v>
      </c>
      <c r="AN62" s="4" t="s">
        <v>155</v>
      </c>
      <c r="AO62" s="4">
        <v>1</v>
      </c>
      <c r="AP62" s="4">
        <v>0.82121527777777781</v>
      </c>
      <c r="AQ62" s="4">
        <v>47.161757000000001</v>
      </c>
      <c r="AR62" s="4">
        <v>-88.484111999999996</v>
      </c>
      <c r="AS62" s="4">
        <v>322.2</v>
      </c>
      <c r="AT62" s="4">
        <v>39.299999999999997</v>
      </c>
      <c r="AU62" s="4">
        <v>11</v>
      </c>
      <c r="AV62" s="4">
        <v>6</v>
      </c>
      <c r="AW62" s="4" t="s">
        <v>205</v>
      </c>
      <c r="AX62" s="4">
        <v>1.1000000000000001</v>
      </c>
      <c r="AY62" s="4">
        <v>1.4</v>
      </c>
      <c r="AZ62" s="4">
        <v>1.8</v>
      </c>
      <c r="BA62" s="4">
        <v>14.023</v>
      </c>
      <c r="BB62" s="4">
        <v>11.46</v>
      </c>
      <c r="BC62" s="4">
        <v>0.82</v>
      </c>
      <c r="BD62" s="4">
        <v>18.318000000000001</v>
      </c>
      <c r="BE62" s="4">
        <v>1344.425</v>
      </c>
      <c r="BF62" s="4">
        <v>769.13900000000001</v>
      </c>
      <c r="BG62" s="4">
        <v>1.758</v>
      </c>
      <c r="BH62" s="4">
        <v>6.4000000000000001E-2</v>
      </c>
      <c r="BI62" s="4">
        <v>1.8220000000000001</v>
      </c>
      <c r="BJ62" s="4">
        <v>1.323</v>
      </c>
      <c r="BK62" s="4">
        <v>4.8000000000000001E-2</v>
      </c>
      <c r="BL62" s="4">
        <v>1.3720000000000001</v>
      </c>
      <c r="BM62" s="4">
        <v>158.28149999999999</v>
      </c>
      <c r="BQ62" s="4">
        <v>473.13499999999999</v>
      </c>
      <c r="BR62" s="4">
        <v>0.70680600000000005</v>
      </c>
      <c r="BS62" s="4">
        <v>-5</v>
      </c>
      <c r="BT62" s="4">
        <v>-2.8184000000000001E-2</v>
      </c>
      <c r="BU62" s="4">
        <v>17.272580999999999</v>
      </c>
      <c r="BV62" s="4">
        <v>-0.56930899999999995</v>
      </c>
      <c r="BW62" s="4">
        <f t="shared" si="9"/>
        <v>4.5634159001999999</v>
      </c>
      <c r="BY62" s="4">
        <f t="shared" si="10"/>
        <v>17114.385316951724</v>
      </c>
      <c r="BZ62" s="4">
        <f t="shared" si="11"/>
        <v>9791.0565545083828</v>
      </c>
      <c r="CA62" s="4">
        <f t="shared" si="12"/>
        <v>16.841647376630998</v>
      </c>
      <c r="CB62" s="4">
        <f t="shared" si="13"/>
        <v>2014.906431779455</v>
      </c>
    </row>
    <row r="63" spans="1:80" x14ac:dyDescent="0.25">
      <c r="A63" s="4">
        <v>42067</v>
      </c>
      <c r="B63" s="4">
        <v>2.8690972222222222E-2</v>
      </c>
      <c r="C63" s="4">
        <v>6.2830000000000004</v>
      </c>
      <c r="D63" s="4">
        <v>8.2756000000000007</v>
      </c>
      <c r="E63" s="4">
        <v>82755.789470000003</v>
      </c>
      <c r="F63" s="4">
        <v>95.2</v>
      </c>
      <c r="G63" s="4">
        <v>3.8</v>
      </c>
      <c r="H63" s="4">
        <v>23916.7</v>
      </c>
      <c r="J63" s="4">
        <v>3.71</v>
      </c>
      <c r="K63" s="4">
        <v>0.84050000000000002</v>
      </c>
      <c r="L63" s="4">
        <v>5.2805</v>
      </c>
      <c r="M63" s="4">
        <v>6.9553000000000003</v>
      </c>
      <c r="N63" s="4">
        <v>80.031800000000004</v>
      </c>
      <c r="O63" s="4">
        <v>3.1802000000000001</v>
      </c>
      <c r="P63" s="4">
        <v>83.2</v>
      </c>
      <c r="Q63" s="4">
        <v>60.253999999999998</v>
      </c>
      <c r="R63" s="4">
        <v>2.3942999999999999</v>
      </c>
      <c r="S63" s="4">
        <v>62.6</v>
      </c>
      <c r="T63" s="4">
        <v>23916.705999999998</v>
      </c>
      <c r="W63" s="4">
        <v>0</v>
      </c>
      <c r="X63" s="4">
        <v>3.1175000000000002</v>
      </c>
      <c r="Y63" s="4">
        <v>12.3</v>
      </c>
      <c r="Z63" s="4">
        <v>864</v>
      </c>
      <c r="AA63" s="4">
        <v>886</v>
      </c>
      <c r="AB63" s="4">
        <v>855</v>
      </c>
      <c r="AC63" s="4">
        <v>61</v>
      </c>
      <c r="AD63" s="4">
        <v>5.16</v>
      </c>
      <c r="AE63" s="4">
        <v>0.12</v>
      </c>
      <c r="AF63" s="4">
        <v>980</v>
      </c>
      <c r="AG63" s="4">
        <v>-15</v>
      </c>
      <c r="AH63" s="4">
        <v>15</v>
      </c>
      <c r="AI63" s="4">
        <v>11</v>
      </c>
      <c r="AJ63" s="4">
        <v>191</v>
      </c>
      <c r="AK63" s="4">
        <v>141</v>
      </c>
      <c r="AL63" s="4">
        <v>3.4</v>
      </c>
      <c r="AM63" s="4">
        <v>195</v>
      </c>
      <c r="AN63" s="4" t="s">
        <v>155</v>
      </c>
      <c r="AO63" s="4">
        <v>1</v>
      </c>
      <c r="AP63" s="4">
        <v>0.82122685185185185</v>
      </c>
      <c r="AQ63" s="4">
        <v>47.161914000000003</v>
      </c>
      <c r="AR63" s="4">
        <v>-88.484185999999994</v>
      </c>
      <c r="AS63" s="4">
        <v>322.2</v>
      </c>
      <c r="AT63" s="4">
        <v>40.1</v>
      </c>
      <c r="AU63" s="4">
        <v>11</v>
      </c>
      <c r="AV63" s="4">
        <v>6</v>
      </c>
      <c r="AW63" s="4" t="s">
        <v>205</v>
      </c>
      <c r="AX63" s="4">
        <v>1.1532469999999999</v>
      </c>
      <c r="AY63" s="4">
        <v>1.4</v>
      </c>
      <c r="AZ63" s="4">
        <v>1.8</v>
      </c>
      <c r="BA63" s="4">
        <v>14.023</v>
      </c>
      <c r="BB63" s="4">
        <v>11.1</v>
      </c>
      <c r="BC63" s="4">
        <v>0.79</v>
      </c>
      <c r="BD63" s="4">
        <v>18.983000000000001</v>
      </c>
      <c r="BE63" s="4">
        <v>1094.3430000000001</v>
      </c>
      <c r="BF63" s="4">
        <v>917.428</v>
      </c>
      <c r="BG63" s="4">
        <v>1.7370000000000001</v>
      </c>
      <c r="BH63" s="4">
        <v>6.9000000000000006E-2</v>
      </c>
      <c r="BI63" s="4">
        <v>1.806</v>
      </c>
      <c r="BJ63" s="4">
        <v>1.3080000000000001</v>
      </c>
      <c r="BK63" s="4">
        <v>5.1999999999999998E-2</v>
      </c>
      <c r="BL63" s="4">
        <v>1.36</v>
      </c>
      <c r="BM63" s="4">
        <v>163.90889999999999</v>
      </c>
      <c r="BQ63" s="4">
        <v>469.76900000000001</v>
      </c>
      <c r="BR63" s="4">
        <v>0.73465899999999995</v>
      </c>
      <c r="BS63" s="4">
        <v>-5</v>
      </c>
      <c r="BT63" s="4">
        <v>-2.5144E-2</v>
      </c>
      <c r="BU63" s="4">
        <v>17.953222</v>
      </c>
      <c r="BV63" s="4">
        <v>-0.50790299999999999</v>
      </c>
      <c r="BW63" s="4">
        <f t="shared" si="9"/>
        <v>4.7432412523999998</v>
      </c>
      <c r="BY63" s="4">
        <f t="shared" si="10"/>
        <v>14479.826340658603</v>
      </c>
      <c r="BZ63" s="4">
        <f t="shared" si="11"/>
        <v>12138.971163572793</v>
      </c>
      <c r="CA63" s="4">
        <f t="shared" si="12"/>
        <v>17.306834195112</v>
      </c>
      <c r="CB63" s="4">
        <f t="shared" si="13"/>
        <v>2168.7646448036644</v>
      </c>
    </row>
    <row r="64" spans="1:80" x14ac:dyDescent="0.25">
      <c r="A64" s="4">
        <v>42067</v>
      </c>
      <c r="B64" s="4">
        <v>2.8702546296296292E-2</v>
      </c>
      <c r="C64" s="4">
        <v>5.8070000000000004</v>
      </c>
      <c r="D64" s="4">
        <v>9.2904</v>
      </c>
      <c r="E64" s="4">
        <v>92904.32432</v>
      </c>
      <c r="F64" s="4">
        <v>90.7</v>
      </c>
      <c r="G64" s="4">
        <v>5</v>
      </c>
      <c r="H64" s="4">
        <v>24997.599999999999</v>
      </c>
      <c r="J64" s="4">
        <v>3.8</v>
      </c>
      <c r="K64" s="4">
        <v>0.83230000000000004</v>
      </c>
      <c r="L64" s="4">
        <v>4.8330000000000002</v>
      </c>
      <c r="M64" s="4">
        <v>7.7327000000000004</v>
      </c>
      <c r="N64" s="4">
        <v>75.519000000000005</v>
      </c>
      <c r="O64" s="4">
        <v>4.1620999999999997</v>
      </c>
      <c r="P64" s="4">
        <v>79.7</v>
      </c>
      <c r="Q64" s="4">
        <v>56.857399999999998</v>
      </c>
      <c r="R64" s="4">
        <v>3.1335999999999999</v>
      </c>
      <c r="S64" s="4">
        <v>60</v>
      </c>
      <c r="T64" s="4">
        <v>24997.600600000002</v>
      </c>
      <c r="W64" s="4">
        <v>0</v>
      </c>
      <c r="X64" s="4">
        <v>3.1627999999999998</v>
      </c>
      <c r="Y64" s="4">
        <v>12.3</v>
      </c>
      <c r="Z64" s="4">
        <v>873</v>
      </c>
      <c r="AA64" s="4">
        <v>897</v>
      </c>
      <c r="AB64" s="4">
        <v>864</v>
      </c>
      <c r="AC64" s="4">
        <v>61</v>
      </c>
      <c r="AD64" s="4">
        <v>5.17</v>
      </c>
      <c r="AE64" s="4">
        <v>0.12</v>
      </c>
      <c r="AF64" s="4">
        <v>979</v>
      </c>
      <c r="AG64" s="4">
        <v>-15</v>
      </c>
      <c r="AH64" s="4">
        <v>15</v>
      </c>
      <c r="AI64" s="4">
        <v>11</v>
      </c>
      <c r="AJ64" s="4">
        <v>191</v>
      </c>
      <c r="AK64" s="4">
        <v>140</v>
      </c>
      <c r="AL64" s="4">
        <v>3.7</v>
      </c>
      <c r="AM64" s="4">
        <v>195</v>
      </c>
      <c r="AN64" s="4" t="s">
        <v>155</v>
      </c>
      <c r="AO64" s="4">
        <v>1</v>
      </c>
      <c r="AP64" s="4">
        <v>0.82123842592592589</v>
      </c>
      <c r="AQ64" s="4">
        <v>47.162165999999999</v>
      </c>
      <c r="AR64" s="4">
        <v>-88.484215000000006</v>
      </c>
      <c r="AS64" s="4">
        <v>322.89999999999998</v>
      </c>
      <c r="AT64" s="4">
        <v>40.299999999999997</v>
      </c>
      <c r="AU64" s="4">
        <v>11</v>
      </c>
      <c r="AV64" s="4">
        <v>6</v>
      </c>
      <c r="AW64" s="4" t="s">
        <v>205</v>
      </c>
      <c r="AX64" s="4">
        <v>1.146747</v>
      </c>
      <c r="AY64" s="4">
        <v>1.4</v>
      </c>
      <c r="AZ64" s="4">
        <v>1.8</v>
      </c>
      <c r="BA64" s="4">
        <v>14.023</v>
      </c>
      <c r="BB64" s="4">
        <v>10.52</v>
      </c>
      <c r="BC64" s="4">
        <v>0.75</v>
      </c>
      <c r="BD64" s="4">
        <v>20.145</v>
      </c>
      <c r="BE64" s="4">
        <v>972.40700000000004</v>
      </c>
      <c r="BF64" s="4">
        <v>990.226</v>
      </c>
      <c r="BG64" s="4">
        <v>1.591</v>
      </c>
      <c r="BH64" s="4">
        <v>8.7999999999999995E-2</v>
      </c>
      <c r="BI64" s="4">
        <v>1.679</v>
      </c>
      <c r="BJ64" s="4">
        <v>1.198</v>
      </c>
      <c r="BK64" s="4">
        <v>6.6000000000000003E-2</v>
      </c>
      <c r="BL64" s="4">
        <v>1.264</v>
      </c>
      <c r="BM64" s="4">
        <v>166.32069999999999</v>
      </c>
      <c r="BQ64" s="4">
        <v>462.70400000000001</v>
      </c>
      <c r="BR64" s="4">
        <v>0.87499199999999999</v>
      </c>
      <c r="BS64" s="4">
        <v>-5</v>
      </c>
      <c r="BT64" s="4">
        <v>-2.5951999999999999E-2</v>
      </c>
      <c r="BU64" s="4">
        <v>21.382617</v>
      </c>
      <c r="BV64" s="4">
        <v>-0.52422999999999997</v>
      </c>
      <c r="BW64" s="4">
        <f t="shared" si="9"/>
        <v>5.6492874113999996</v>
      </c>
      <c r="BY64" s="4">
        <f t="shared" si="10"/>
        <v>15324.150953000704</v>
      </c>
      <c r="BZ64" s="4">
        <f t="shared" si="11"/>
        <v>15604.960373162754</v>
      </c>
      <c r="CA64" s="4">
        <f t="shared" si="12"/>
        <v>18.879268497341997</v>
      </c>
      <c r="CB64" s="4">
        <f t="shared" si="13"/>
        <v>2621.0460366993902</v>
      </c>
    </row>
    <row r="65" spans="1:80" x14ac:dyDescent="0.25">
      <c r="A65" s="4">
        <v>42067</v>
      </c>
      <c r="B65" s="4">
        <v>2.8714120370370372E-2</v>
      </c>
      <c r="C65" s="4">
        <v>5.7949999999999999</v>
      </c>
      <c r="D65" s="4">
        <v>9.5421999999999993</v>
      </c>
      <c r="E65" s="4">
        <v>95422.042830000006</v>
      </c>
      <c r="F65" s="4">
        <v>83.4</v>
      </c>
      <c r="G65" s="4">
        <v>5.2</v>
      </c>
      <c r="H65" s="4">
        <v>25257.7</v>
      </c>
      <c r="J65" s="4">
        <v>3.81</v>
      </c>
      <c r="K65" s="4">
        <v>0.8296</v>
      </c>
      <c r="L65" s="4">
        <v>4.8079999999999998</v>
      </c>
      <c r="M65" s="4">
        <v>7.9165000000000001</v>
      </c>
      <c r="N65" s="4">
        <v>69.1661</v>
      </c>
      <c r="O65" s="4">
        <v>4.3070000000000004</v>
      </c>
      <c r="P65" s="4">
        <v>73.5</v>
      </c>
      <c r="Q65" s="4">
        <v>52.0745</v>
      </c>
      <c r="R65" s="4">
        <v>3.2427000000000001</v>
      </c>
      <c r="S65" s="4">
        <v>55.3</v>
      </c>
      <c r="T65" s="4">
        <v>25257.711800000001</v>
      </c>
      <c r="W65" s="4">
        <v>0</v>
      </c>
      <c r="X65" s="4">
        <v>3.1598000000000002</v>
      </c>
      <c r="Y65" s="4">
        <v>12.4</v>
      </c>
      <c r="Z65" s="4">
        <v>877</v>
      </c>
      <c r="AA65" s="4">
        <v>903</v>
      </c>
      <c r="AB65" s="4">
        <v>868</v>
      </c>
      <c r="AC65" s="4">
        <v>61</v>
      </c>
      <c r="AD65" s="4">
        <v>5.17</v>
      </c>
      <c r="AE65" s="4">
        <v>0.12</v>
      </c>
      <c r="AF65" s="4">
        <v>979</v>
      </c>
      <c r="AG65" s="4">
        <v>-15</v>
      </c>
      <c r="AH65" s="4">
        <v>15</v>
      </c>
      <c r="AI65" s="4">
        <v>11</v>
      </c>
      <c r="AJ65" s="4">
        <v>191</v>
      </c>
      <c r="AK65" s="4">
        <v>141</v>
      </c>
      <c r="AL65" s="4">
        <v>4.4000000000000004</v>
      </c>
      <c r="AM65" s="4">
        <v>195</v>
      </c>
      <c r="AN65" s="4" t="s">
        <v>155</v>
      </c>
      <c r="AO65" s="4">
        <v>1</v>
      </c>
      <c r="AP65" s="4">
        <v>0.82126157407407396</v>
      </c>
      <c r="AQ65" s="4">
        <v>47.162320000000001</v>
      </c>
      <c r="AR65" s="4">
        <v>-88.484210000000004</v>
      </c>
      <c r="AS65" s="4">
        <v>323.5</v>
      </c>
      <c r="AT65" s="4">
        <v>41.1</v>
      </c>
      <c r="AU65" s="4">
        <v>11</v>
      </c>
      <c r="AV65" s="4">
        <v>6</v>
      </c>
      <c r="AW65" s="4" t="s">
        <v>205</v>
      </c>
      <c r="AX65" s="4">
        <v>1.1000000000000001</v>
      </c>
      <c r="AY65" s="4">
        <v>1.4</v>
      </c>
      <c r="AZ65" s="4">
        <v>1.8</v>
      </c>
      <c r="BA65" s="4">
        <v>14.023</v>
      </c>
      <c r="BB65" s="4">
        <v>10.33</v>
      </c>
      <c r="BC65" s="4">
        <v>0.74</v>
      </c>
      <c r="BD65" s="4">
        <v>20.536000000000001</v>
      </c>
      <c r="BE65" s="4">
        <v>955.62099999999998</v>
      </c>
      <c r="BF65" s="4">
        <v>1001.444</v>
      </c>
      <c r="BG65" s="4">
        <v>1.44</v>
      </c>
      <c r="BH65" s="4">
        <v>0.09</v>
      </c>
      <c r="BI65" s="4">
        <v>1.5289999999999999</v>
      </c>
      <c r="BJ65" s="4">
        <v>1.0840000000000001</v>
      </c>
      <c r="BK65" s="4">
        <v>6.7000000000000004E-2</v>
      </c>
      <c r="BL65" s="4">
        <v>1.151</v>
      </c>
      <c r="BM65" s="4">
        <v>166.0094</v>
      </c>
      <c r="BQ65" s="4">
        <v>456.649</v>
      </c>
      <c r="BR65" s="4">
        <v>0.90292300000000003</v>
      </c>
      <c r="BS65" s="4">
        <v>-5</v>
      </c>
      <c r="BT65" s="4">
        <v>-2.3147000000000001E-2</v>
      </c>
      <c r="BU65" s="4">
        <v>22.065183000000001</v>
      </c>
      <c r="BV65" s="4">
        <v>-0.46756599999999998</v>
      </c>
      <c r="BW65" s="4">
        <f t="shared" si="9"/>
        <v>5.8296213485999999</v>
      </c>
      <c r="BY65" s="4">
        <f t="shared" si="10"/>
        <v>15540.346803564891</v>
      </c>
      <c r="BZ65" s="4">
        <f t="shared" si="11"/>
        <v>16285.522256573724</v>
      </c>
      <c r="CA65" s="4">
        <f t="shared" si="12"/>
        <v>17.628051220164004</v>
      </c>
      <c r="CB65" s="4">
        <f t="shared" si="13"/>
        <v>2699.6514817607876</v>
      </c>
    </row>
    <row r="66" spans="1:80" x14ac:dyDescent="0.25">
      <c r="A66" s="4">
        <v>42067</v>
      </c>
      <c r="B66" s="4">
        <v>2.8725694444444446E-2</v>
      </c>
      <c r="C66" s="4">
        <v>6.3460000000000001</v>
      </c>
      <c r="D66" s="4">
        <v>8.9367999999999999</v>
      </c>
      <c r="E66" s="4">
        <v>89367.677100000001</v>
      </c>
      <c r="F66" s="4">
        <v>62.2</v>
      </c>
      <c r="G66" s="4">
        <v>7.3</v>
      </c>
      <c r="H66" s="4">
        <v>24483</v>
      </c>
      <c r="J66" s="4">
        <v>3.9</v>
      </c>
      <c r="K66" s="4">
        <v>0.8327</v>
      </c>
      <c r="L66" s="4">
        <v>5.2843</v>
      </c>
      <c r="M66" s="4">
        <v>7.4417999999999997</v>
      </c>
      <c r="N66" s="4">
        <v>51.780799999999999</v>
      </c>
      <c r="O66" s="4">
        <v>6.0842000000000001</v>
      </c>
      <c r="P66" s="4">
        <v>57.9</v>
      </c>
      <c r="Q66" s="4">
        <v>38.985199999999999</v>
      </c>
      <c r="R66" s="4">
        <v>4.5808</v>
      </c>
      <c r="S66" s="4">
        <v>43.6</v>
      </c>
      <c r="T66" s="4">
        <v>24483.013999999999</v>
      </c>
      <c r="W66" s="4">
        <v>0</v>
      </c>
      <c r="X66" s="4">
        <v>3.2475999999999998</v>
      </c>
      <c r="Y66" s="4">
        <v>12.5</v>
      </c>
      <c r="Z66" s="4">
        <v>877</v>
      </c>
      <c r="AA66" s="4">
        <v>906</v>
      </c>
      <c r="AB66" s="4">
        <v>868</v>
      </c>
      <c r="AC66" s="4">
        <v>61</v>
      </c>
      <c r="AD66" s="4">
        <v>5.17</v>
      </c>
      <c r="AE66" s="4">
        <v>0.12</v>
      </c>
      <c r="AF66" s="4">
        <v>979</v>
      </c>
      <c r="AG66" s="4">
        <v>-15</v>
      </c>
      <c r="AH66" s="4">
        <v>15.950049999999999</v>
      </c>
      <c r="AI66" s="4">
        <v>11</v>
      </c>
      <c r="AJ66" s="4">
        <v>191</v>
      </c>
      <c r="AK66" s="4">
        <v>141</v>
      </c>
      <c r="AL66" s="4">
        <v>4.3</v>
      </c>
      <c r="AM66" s="4">
        <v>195</v>
      </c>
      <c r="AN66" s="4" t="s">
        <v>155</v>
      </c>
      <c r="AO66" s="4">
        <v>1</v>
      </c>
      <c r="AP66" s="4">
        <v>0.82126157407407396</v>
      </c>
      <c r="AQ66" s="4">
        <v>47.162413000000001</v>
      </c>
      <c r="AR66" s="4">
        <v>-88.484196999999995</v>
      </c>
      <c r="AS66" s="4">
        <v>323.7</v>
      </c>
      <c r="AT66" s="4">
        <v>42.6</v>
      </c>
      <c r="AU66" s="4">
        <v>11</v>
      </c>
      <c r="AV66" s="4">
        <v>6</v>
      </c>
      <c r="AW66" s="4" t="s">
        <v>205</v>
      </c>
      <c r="AX66" s="4">
        <v>1.1533</v>
      </c>
      <c r="AY66" s="4">
        <v>1.4</v>
      </c>
      <c r="AZ66" s="4">
        <v>1.8</v>
      </c>
      <c r="BA66" s="4">
        <v>14.023</v>
      </c>
      <c r="BB66" s="4">
        <v>10.54</v>
      </c>
      <c r="BC66" s="4">
        <v>0.75</v>
      </c>
      <c r="BD66" s="4">
        <v>20.088999999999999</v>
      </c>
      <c r="BE66" s="4">
        <v>1055.558</v>
      </c>
      <c r="BF66" s="4">
        <v>946.12</v>
      </c>
      <c r="BG66" s="4">
        <v>1.083</v>
      </c>
      <c r="BH66" s="4">
        <v>0.127</v>
      </c>
      <c r="BI66" s="4">
        <v>1.21</v>
      </c>
      <c r="BJ66" s="4">
        <v>0.81599999999999995</v>
      </c>
      <c r="BK66" s="4">
        <v>9.6000000000000002E-2</v>
      </c>
      <c r="BL66" s="4">
        <v>0.91100000000000003</v>
      </c>
      <c r="BM66" s="4">
        <v>161.7251</v>
      </c>
      <c r="BQ66" s="4">
        <v>471.68400000000003</v>
      </c>
      <c r="BR66" s="4">
        <v>0.81944600000000001</v>
      </c>
      <c r="BS66" s="4">
        <v>-5</v>
      </c>
      <c r="BT66" s="4">
        <v>-2.205E-2</v>
      </c>
      <c r="BU66" s="4">
        <v>20.025200000000002</v>
      </c>
      <c r="BV66" s="4">
        <v>-0.445409</v>
      </c>
      <c r="BW66" s="4">
        <f t="shared" si="9"/>
        <v>5.2906578400000006</v>
      </c>
      <c r="BY66" s="4">
        <f t="shared" si="10"/>
        <v>15578.529165399201</v>
      </c>
      <c r="BZ66" s="4">
        <f t="shared" si="11"/>
        <v>13963.380519088001</v>
      </c>
      <c r="CA66" s="4">
        <f t="shared" si="12"/>
        <v>12.042995078400001</v>
      </c>
      <c r="CB66" s="4">
        <f t="shared" si="13"/>
        <v>2386.8315972472401</v>
      </c>
    </row>
    <row r="67" spans="1:80" x14ac:dyDescent="0.25">
      <c r="A67" s="4">
        <v>42067</v>
      </c>
      <c r="B67" s="4">
        <v>2.873726851851852E-2</v>
      </c>
      <c r="C67" s="4">
        <v>7.02</v>
      </c>
      <c r="D67" s="4">
        <v>7.8651</v>
      </c>
      <c r="E67" s="4">
        <v>78651.112030000004</v>
      </c>
      <c r="F67" s="4">
        <v>52.4</v>
      </c>
      <c r="G67" s="4">
        <v>7.6</v>
      </c>
      <c r="H67" s="4">
        <v>23330.3</v>
      </c>
      <c r="J67" s="4">
        <v>4.01</v>
      </c>
      <c r="K67" s="4">
        <v>0.83979999999999999</v>
      </c>
      <c r="L67" s="4">
        <v>5.8952999999999998</v>
      </c>
      <c r="M67" s="4">
        <v>6.6048999999999998</v>
      </c>
      <c r="N67" s="4">
        <v>44.033499999999997</v>
      </c>
      <c r="O67" s="4">
        <v>6.375</v>
      </c>
      <c r="P67" s="4">
        <v>50.4</v>
      </c>
      <c r="Q67" s="4">
        <v>33.152299999999997</v>
      </c>
      <c r="R67" s="4">
        <v>4.7996999999999996</v>
      </c>
      <c r="S67" s="4">
        <v>38</v>
      </c>
      <c r="T67" s="4">
        <v>23330.305899999999</v>
      </c>
      <c r="W67" s="4">
        <v>0</v>
      </c>
      <c r="X67" s="4">
        <v>3.3662999999999998</v>
      </c>
      <c r="Y67" s="4">
        <v>12.4</v>
      </c>
      <c r="Z67" s="4">
        <v>874</v>
      </c>
      <c r="AA67" s="4">
        <v>901</v>
      </c>
      <c r="AB67" s="4">
        <v>863</v>
      </c>
      <c r="AC67" s="4">
        <v>61</v>
      </c>
      <c r="AD67" s="4">
        <v>5.17</v>
      </c>
      <c r="AE67" s="4">
        <v>0.12</v>
      </c>
      <c r="AF67" s="4">
        <v>979</v>
      </c>
      <c r="AG67" s="4">
        <v>-15</v>
      </c>
      <c r="AH67" s="4">
        <v>16</v>
      </c>
      <c r="AI67" s="4">
        <v>11</v>
      </c>
      <c r="AJ67" s="4">
        <v>191</v>
      </c>
      <c r="AK67" s="4">
        <v>140.1</v>
      </c>
      <c r="AL67" s="4">
        <v>3.9</v>
      </c>
      <c r="AM67" s="4">
        <v>195</v>
      </c>
      <c r="AN67" s="4" t="s">
        <v>155</v>
      </c>
      <c r="AO67" s="4">
        <v>1</v>
      </c>
      <c r="AP67" s="4">
        <v>0.82127314814814811</v>
      </c>
      <c r="AQ67" s="4">
        <v>47.162691000000002</v>
      </c>
      <c r="AR67" s="4">
        <v>-88.484177000000003</v>
      </c>
      <c r="AS67" s="4">
        <v>324.10000000000002</v>
      </c>
      <c r="AT67" s="4">
        <v>44.1</v>
      </c>
      <c r="AU67" s="4">
        <v>11</v>
      </c>
      <c r="AV67" s="4">
        <v>6</v>
      </c>
      <c r="AW67" s="4" t="s">
        <v>205</v>
      </c>
      <c r="AX67" s="4">
        <v>1.2533000000000001</v>
      </c>
      <c r="AY67" s="4">
        <v>1.4533</v>
      </c>
      <c r="AZ67" s="4">
        <v>1.9066000000000001</v>
      </c>
      <c r="BA67" s="4">
        <v>14.023</v>
      </c>
      <c r="BB67" s="4">
        <v>11.04</v>
      </c>
      <c r="BC67" s="4">
        <v>0.79</v>
      </c>
      <c r="BD67" s="4">
        <v>19.079000000000001</v>
      </c>
      <c r="BE67" s="4">
        <v>1204.7670000000001</v>
      </c>
      <c r="BF67" s="4">
        <v>859.1</v>
      </c>
      <c r="BG67" s="4">
        <v>0.94199999999999995</v>
      </c>
      <c r="BH67" s="4">
        <v>0.13600000000000001</v>
      </c>
      <c r="BI67" s="4">
        <v>1.079</v>
      </c>
      <c r="BJ67" s="4">
        <v>0.70899999999999996</v>
      </c>
      <c r="BK67" s="4">
        <v>0.10299999999999999</v>
      </c>
      <c r="BL67" s="4">
        <v>0.81200000000000006</v>
      </c>
      <c r="BM67" s="4">
        <v>157.6662</v>
      </c>
      <c r="BQ67" s="4">
        <v>500.209</v>
      </c>
      <c r="BR67" s="4">
        <v>0.91</v>
      </c>
      <c r="BS67" s="4">
        <v>-5</v>
      </c>
      <c r="BT67" s="4">
        <v>-2.4850000000000001E-2</v>
      </c>
      <c r="BU67" s="4">
        <v>22.238125</v>
      </c>
      <c r="BV67" s="4">
        <v>-0.50197000000000003</v>
      </c>
      <c r="BW67" s="4">
        <f t="shared" si="9"/>
        <v>5.8753126249999994</v>
      </c>
      <c r="BY67" s="4">
        <f t="shared" si="10"/>
        <v>19745.526487561878</v>
      </c>
      <c r="BZ67" s="4">
        <f t="shared" si="11"/>
        <v>14080.217839187499</v>
      </c>
      <c r="CA67" s="4">
        <f t="shared" si="12"/>
        <v>11.620154170625</v>
      </c>
      <c r="CB67" s="4">
        <f t="shared" si="13"/>
        <v>2584.0698892758751</v>
      </c>
    </row>
    <row r="68" spans="1:80" x14ac:dyDescent="0.25">
      <c r="A68" s="4">
        <v>42067</v>
      </c>
      <c r="B68" s="4">
        <v>2.8748842592592593E-2</v>
      </c>
      <c r="C68" s="4">
        <v>7.4039999999999999</v>
      </c>
      <c r="D68" s="4">
        <v>7.2214</v>
      </c>
      <c r="E68" s="4">
        <v>72214.361610000007</v>
      </c>
      <c r="F68" s="4">
        <v>48.8</v>
      </c>
      <c r="G68" s="4">
        <v>7.6</v>
      </c>
      <c r="H68" s="4">
        <v>22629.599999999999</v>
      </c>
      <c r="J68" s="4">
        <v>4.0999999999999996</v>
      </c>
      <c r="K68" s="4">
        <v>0.84409999999999996</v>
      </c>
      <c r="L68" s="4">
        <v>6.2497999999999996</v>
      </c>
      <c r="M68" s="4">
        <v>6.0952999999999999</v>
      </c>
      <c r="N68" s="4">
        <v>41.212600000000002</v>
      </c>
      <c r="O68" s="4">
        <v>6.4149000000000003</v>
      </c>
      <c r="P68" s="4">
        <v>47.6</v>
      </c>
      <c r="Q68" s="4">
        <v>31.028600000000001</v>
      </c>
      <c r="R68" s="4">
        <v>4.8296999999999999</v>
      </c>
      <c r="S68" s="4">
        <v>35.9</v>
      </c>
      <c r="T68" s="4">
        <v>22629.640299999999</v>
      </c>
      <c r="W68" s="4">
        <v>0</v>
      </c>
      <c r="X68" s="4">
        <v>3.4605999999999999</v>
      </c>
      <c r="Y68" s="4">
        <v>12.2</v>
      </c>
      <c r="Z68" s="4">
        <v>868</v>
      </c>
      <c r="AA68" s="4">
        <v>896</v>
      </c>
      <c r="AB68" s="4">
        <v>858</v>
      </c>
      <c r="AC68" s="4">
        <v>61</v>
      </c>
      <c r="AD68" s="4">
        <v>5.17</v>
      </c>
      <c r="AE68" s="4">
        <v>0.12</v>
      </c>
      <c r="AF68" s="4">
        <v>979</v>
      </c>
      <c r="AG68" s="4">
        <v>-15</v>
      </c>
      <c r="AH68" s="4">
        <v>16</v>
      </c>
      <c r="AI68" s="4">
        <v>11</v>
      </c>
      <c r="AJ68" s="4">
        <v>191</v>
      </c>
      <c r="AK68" s="4">
        <v>140.9</v>
      </c>
      <c r="AL68" s="4">
        <v>3.9</v>
      </c>
      <c r="AM68" s="4">
        <v>195</v>
      </c>
      <c r="AN68" s="4" t="s">
        <v>155</v>
      </c>
      <c r="AO68" s="4">
        <v>1</v>
      </c>
      <c r="AP68" s="4">
        <v>0.8212962962962963</v>
      </c>
      <c r="AQ68" s="4">
        <v>47.162863000000002</v>
      </c>
      <c r="AR68" s="4">
        <v>-88.484170000000006</v>
      </c>
      <c r="AS68" s="4">
        <v>324.39999999999998</v>
      </c>
      <c r="AT68" s="4">
        <v>45.2</v>
      </c>
      <c r="AU68" s="4">
        <v>11</v>
      </c>
      <c r="AV68" s="4">
        <v>6</v>
      </c>
      <c r="AW68" s="4" t="s">
        <v>205</v>
      </c>
      <c r="AX68" s="4">
        <v>1.1934</v>
      </c>
      <c r="AY68" s="4">
        <v>1.4467000000000001</v>
      </c>
      <c r="AZ68" s="4">
        <v>1.8934</v>
      </c>
      <c r="BA68" s="4">
        <v>14.023</v>
      </c>
      <c r="BB68" s="4">
        <v>11.36</v>
      </c>
      <c r="BC68" s="4">
        <v>0.81</v>
      </c>
      <c r="BD68" s="4">
        <v>18.475000000000001</v>
      </c>
      <c r="BE68" s="4">
        <v>1296.9580000000001</v>
      </c>
      <c r="BF68" s="4">
        <v>805.07500000000005</v>
      </c>
      <c r="BG68" s="4">
        <v>0.89600000000000002</v>
      </c>
      <c r="BH68" s="4">
        <v>0.13900000000000001</v>
      </c>
      <c r="BI68" s="4">
        <v>1.0349999999999999</v>
      </c>
      <c r="BJ68" s="4">
        <v>0.67400000000000004</v>
      </c>
      <c r="BK68" s="4">
        <v>0.105</v>
      </c>
      <c r="BL68" s="4">
        <v>0.77900000000000003</v>
      </c>
      <c r="BM68" s="4">
        <v>155.2961</v>
      </c>
      <c r="BQ68" s="4">
        <v>522.178</v>
      </c>
      <c r="BR68" s="4">
        <v>1.0708</v>
      </c>
      <c r="BS68" s="4">
        <v>-5</v>
      </c>
      <c r="BT68" s="4">
        <v>-2.785E-2</v>
      </c>
      <c r="BU68" s="4">
        <v>26.167674999999999</v>
      </c>
      <c r="BV68" s="4">
        <v>-0.56257000000000001</v>
      </c>
      <c r="BW68" s="4">
        <f t="shared" si="9"/>
        <v>6.9134997349999994</v>
      </c>
      <c r="BY68" s="4">
        <f t="shared" si="10"/>
        <v>25012.582693863049</v>
      </c>
      <c r="BZ68" s="4">
        <f t="shared" si="11"/>
        <v>15526.335480610625</v>
      </c>
      <c r="CA68" s="4">
        <f t="shared" si="12"/>
        <v>12.998478544149998</v>
      </c>
      <c r="CB68" s="4">
        <f t="shared" si="13"/>
        <v>2994.9748128192473</v>
      </c>
    </row>
    <row r="69" spans="1:80" x14ac:dyDescent="0.25">
      <c r="A69" s="4">
        <v>42067</v>
      </c>
      <c r="B69" s="4">
        <v>2.8760416666666667E-2</v>
      </c>
      <c r="C69" s="4">
        <v>7.3780000000000001</v>
      </c>
      <c r="D69" s="4">
        <v>7.1535000000000002</v>
      </c>
      <c r="E69" s="4">
        <v>71534.628859999997</v>
      </c>
      <c r="F69" s="4">
        <v>50.9</v>
      </c>
      <c r="G69" s="4">
        <v>7.7</v>
      </c>
      <c r="H69" s="4">
        <v>22227.7</v>
      </c>
      <c r="J69" s="4">
        <v>4.0999999999999996</v>
      </c>
      <c r="K69" s="4">
        <v>0.84540000000000004</v>
      </c>
      <c r="L69" s="4">
        <v>6.2373000000000003</v>
      </c>
      <c r="M69" s="4">
        <v>6.0472999999999999</v>
      </c>
      <c r="N69" s="4">
        <v>43.0212</v>
      </c>
      <c r="O69" s="4">
        <v>6.5015999999999998</v>
      </c>
      <c r="P69" s="4">
        <v>49.5</v>
      </c>
      <c r="Q69" s="4">
        <v>32.3902</v>
      </c>
      <c r="R69" s="4">
        <v>4.8949999999999996</v>
      </c>
      <c r="S69" s="4">
        <v>37.299999999999997</v>
      </c>
      <c r="T69" s="4">
        <v>22227.651099999999</v>
      </c>
      <c r="W69" s="4">
        <v>0</v>
      </c>
      <c r="X69" s="4">
        <v>3.4660000000000002</v>
      </c>
      <c r="Y69" s="4">
        <v>12.3</v>
      </c>
      <c r="Z69" s="4">
        <v>864</v>
      </c>
      <c r="AA69" s="4">
        <v>892</v>
      </c>
      <c r="AB69" s="4">
        <v>854</v>
      </c>
      <c r="AC69" s="4">
        <v>61</v>
      </c>
      <c r="AD69" s="4">
        <v>5.17</v>
      </c>
      <c r="AE69" s="4">
        <v>0.12</v>
      </c>
      <c r="AF69" s="4">
        <v>979</v>
      </c>
      <c r="AG69" s="4">
        <v>-15</v>
      </c>
      <c r="AH69" s="4">
        <v>16</v>
      </c>
      <c r="AI69" s="4">
        <v>11</v>
      </c>
      <c r="AJ69" s="4">
        <v>191</v>
      </c>
      <c r="AK69" s="4">
        <v>140</v>
      </c>
      <c r="AL69" s="4">
        <v>3.9</v>
      </c>
      <c r="AM69" s="4">
        <v>195</v>
      </c>
      <c r="AN69" s="4" t="s">
        <v>155</v>
      </c>
      <c r="AO69" s="4">
        <v>1</v>
      </c>
      <c r="AP69" s="4">
        <v>0.8212962962962963</v>
      </c>
      <c r="AQ69" s="4">
        <v>47.162962</v>
      </c>
      <c r="AR69" s="4">
        <v>-88.484202999999994</v>
      </c>
      <c r="AS69" s="4">
        <v>324.7</v>
      </c>
      <c r="AT69" s="4">
        <v>45.3</v>
      </c>
      <c r="AU69" s="4">
        <v>11</v>
      </c>
      <c r="AV69" s="4">
        <v>6</v>
      </c>
      <c r="AW69" s="4" t="s">
        <v>205</v>
      </c>
      <c r="AX69" s="4">
        <v>1.1000000000000001</v>
      </c>
      <c r="AY69" s="4">
        <v>1.4</v>
      </c>
      <c r="AZ69" s="4">
        <v>1.8</v>
      </c>
      <c r="BA69" s="4">
        <v>14.023</v>
      </c>
      <c r="BB69" s="4">
        <v>11.46</v>
      </c>
      <c r="BC69" s="4">
        <v>0.82</v>
      </c>
      <c r="BD69" s="4">
        <v>18.292999999999999</v>
      </c>
      <c r="BE69" s="4">
        <v>1303.3800000000001</v>
      </c>
      <c r="BF69" s="4">
        <v>804.29</v>
      </c>
      <c r="BG69" s="4">
        <v>0.94099999999999995</v>
      </c>
      <c r="BH69" s="4">
        <v>0.14199999999999999</v>
      </c>
      <c r="BI69" s="4">
        <v>1.0840000000000001</v>
      </c>
      <c r="BJ69" s="4">
        <v>0.70899999999999996</v>
      </c>
      <c r="BK69" s="4">
        <v>0.107</v>
      </c>
      <c r="BL69" s="4">
        <v>0.81599999999999995</v>
      </c>
      <c r="BM69" s="4">
        <v>153.59979999999999</v>
      </c>
      <c r="BQ69" s="4">
        <v>526.625</v>
      </c>
      <c r="BR69" s="4">
        <v>0.91253499999999999</v>
      </c>
      <c r="BS69" s="4">
        <v>-5</v>
      </c>
      <c r="BT69" s="4">
        <v>-2.6086999999999999E-2</v>
      </c>
      <c r="BU69" s="4">
        <v>22.300068</v>
      </c>
      <c r="BV69" s="4">
        <v>-0.526949</v>
      </c>
      <c r="BW69" s="4">
        <f t="shared" si="9"/>
        <v>5.8916779655999996</v>
      </c>
      <c r="BY69" s="4">
        <f t="shared" si="10"/>
        <v>21421.245958192081</v>
      </c>
      <c r="BZ69" s="4">
        <f t="shared" si="11"/>
        <v>13218.626886797638</v>
      </c>
      <c r="CA69" s="4">
        <f t="shared" si="12"/>
        <v>11.652521432243999</v>
      </c>
      <c r="CB69" s="4">
        <f t="shared" si="13"/>
        <v>2524.4357707875765</v>
      </c>
    </row>
    <row r="70" spans="1:80" x14ac:dyDescent="0.25">
      <c r="A70" s="4">
        <v>42067</v>
      </c>
      <c r="B70" s="4">
        <v>2.877199074074074E-2</v>
      </c>
      <c r="C70" s="4">
        <v>7.3449999999999998</v>
      </c>
      <c r="D70" s="4">
        <v>7.3048000000000002</v>
      </c>
      <c r="E70" s="4">
        <v>73048.296300000002</v>
      </c>
      <c r="F70" s="4">
        <v>62.6</v>
      </c>
      <c r="G70" s="4">
        <v>7.7</v>
      </c>
      <c r="H70" s="4">
        <v>22118.3</v>
      </c>
      <c r="J70" s="4">
        <v>4.0999999999999996</v>
      </c>
      <c r="K70" s="4">
        <v>0.84419999999999995</v>
      </c>
      <c r="L70" s="4">
        <v>6.2005999999999997</v>
      </c>
      <c r="M70" s="4">
        <v>6.1668000000000003</v>
      </c>
      <c r="N70" s="4">
        <v>52.838200000000001</v>
      </c>
      <c r="O70" s="4">
        <v>6.5004</v>
      </c>
      <c r="P70" s="4">
        <v>59.3</v>
      </c>
      <c r="Q70" s="4">
        <v>39.781300000000002</v>
      </c>
      <c r="R70" s="4">
        <v>4.8940999999999999</v>
      </c>
      <c r="S70" s="4">
        <v>44.7</v>
      </c>
      <c r="T70" s="4">
        <v>22118.3</v>
      </c>
      <c r="W70" s="4">
        <v>0</v>
      </c>
      <c r="X70" s="4">
        <v>3.4611999999999998</v>
      </c>
      <c r="Y70" s="4">
        <v>12.4</v>
      </c>
      <c r="Z70" s="4">
        <v>865</v>
      </c>
      <c r="AA70" s="4">
        <v>893</v>
      </c>
      <c r="AB70" s="4">
        <v>856</v>
      </c>
      <c r="AC70" s="4">
        <v>61</v>
      </c>
      <c r="AD70" s="4">
        <v>5.17</v>
      </c>
      <c r="AE70" s="4">
        <v>0.12</v>
      </c>
      <c r="AF70" s="4">
        <v>979</v>
      </c>
      <c r="AG70" s="4">
        <v>-15</v>
      </c>
      <c r="AH70" s="4">
        <v>16</v>
      </c>
      <c r="AI70" s="4">
        <v>11</v>
      </c>
      <c r="AJ70" s="4">
        <v>191</v>
      </c>
      <c r="AK70" s="4">
        <v>141</v>
      </c>
      <c r="AL70" s="4">
        <v>3.9</v>
      </c>
      <c r="AM70" s="4">
        <v>195</v>
      </c>
      <c r="AN70" s="4" t="s">
        <v>155</v>
      </c>
      <c r="AO70" s="4">
        <v>1</v>
      </c>
      <c r="AP70" s="4">
        <v>0.82130787037037034</v>
      </c>
      <c r="AQ70" s="4">
        <v>47.163229999999999</v>
      </c>
      <c r="AR70" s="4">
        <v>-88.484324999999998</v>
      </c>
      <c r="AS70" s="4">
        <v>325.5</v>
      </c>
      <c r="AT70" s="4">
        <v>44.9</v>
      </c>
      <c r="AU70" s="4">
        <v>12</v>
      </c>
      <c r="AV70" s="4">
        <v>6</v>
      </c>
      <c r="AW70" s="4" t="s">
        <v>205</v>
      </c>
      <c r="AX70" s="4">
        <v>1.1533</v>
      </c>
      <c r="AY70" s="4">
        <v>1.4</v>
      </c>
      <c r="AZ70" s="4">
        <v>1.8</v>
      </c>
      <c r="BA70" s="4">
        <v>14.023</v>
      </c>
      <c r="BB70" s="4">
        <v>11.37</v>
      </c>
      <c r="BC70" s="4">
        <v>0.81</v>
      </c>
      <c r="BD70" s="4">
        <v>18.454000000000001</v>
      </c>
      <c r="BE70" s="4">
        <v>1289.3050000000001</v>
      </c>
      <c r="BF70" s="4">
        <v>816.12900000000002</v>
      </c>
      <c r="BG70" s="4">
        <v>1.151</v>
      </c>
      <c r="BH70" s="4">
        <v>0.14199999999999999</v>
      </c>
      <c r="BI70" s="4">
        <v>1.292</v>
      </c>
      <c r="BJ70" s="4">
        <v>0.86599999999999999</v>
      </c>
      <c r="BK70" s="4">
        <v>0.107</v>
      </c>
      <c r="BL70" s="4">
        <v>0.97299999999999998</v>
      </c>
      <c r="BM70" s="4">
        <v>152.08789999999999</v>
      </c>
      <c r="BQ70" s="4">
        <v>523.30399999999997</v>
      </c>
      <c r="BR70" s="4">
        <v>0.98052700000000004</v>
      </c>
      <c r="BS70" s="4">
        <v>-5</v>
      </c>
      <c r="BT70" s="4">
        <v>-2.5044E-2</v>
      </c>
      <c r="BU70" s="4">
        <v>23.961639999999999</v>
      </c>
      <c r="BV70" s="4">
        <v>-0.505888</v>
      </c>
      <c r="BW70" s="4">
        <f t="shared" si="9"/>
        <v>6.3306652879999996</v>
      </c>
      <c r="BY70" s="4">
        <f t="shared" si="10"/>
        <v>22768.776485767401</v>
      </c>
      <c r="BZ70" s="4">
        <f t="shared" si="11"/>
        <v>14412.616707879719</v>
      </c>
      <c r="CA70" s="4">
        <f t="shared" si="12"/>
        <v>15.293325036879997</v>
      </c>
      <c r="CB70" s="4">
        <f t="shared" si="13"/>
        <v>2685.8310495109718</v>
      </c>
    </row>
    <row r="71" spans="1:80" x14ac:dyDescent="0.25">
      <c r="A71" s="4">
        <v>42067</v>
      </c>
      <c r="B71" s="4">
        <v>2.8783564814814814E-2</v>
      </c>
      <c r="C71" s="4">
        <v>7.3330000000000002</v>
      </c>
      <c r="D71" s="4">
        <v>7.2134999999999998</v>
      </c>
      <c r="E71" s="4">
        <v>72134.754100000006</v>
      </c>
      <c r="F71" s="4">
        <v>70.599999999999994</v>
      </c>
      <c r="G71" s="4">
        <v>7.7</v>
      </c>
      <c r="H71" s="4">
        <v>21980.2</v>
      </c>
      <c r="J71" s="4">
        <v>4.0999999999999996</v>
      </c>
      <c r="K71" s="4">
        <v>0.84530000000000005</v>
      </c>
      <c r="L71" s="4">
        <v>6.1986999999999997</v>
      </c>
      <c r="M71" s="4">
        <v>6.0975999999999999</v>
      </c>
      <c r="N71" s="4">
        <v>59.674199999999999</v>
      </c>
      <c r="O71" s="4">
        <v>6.5088999999999997</v>
      </c>
      <c r="P71" s="4">
        <v>66.2</v>
      </c>
      <c r="Q71" s="4">
        <v>44.928100000000001</v>
      </c>
      <c r="R71" s="4">
        <v>4.9005000000000001</v>
      </c>
      <c r="S71" s="4">
        <v>49.8</v>
      </c>
      <c r="T71" s="4">
        <v>21980.245800000001</v>
      </c>
      <c r="W71" s="4">
        <v>0</v>
      </c>
      <c r="X71" s="4">
        <v>3.4658000000000002</v>
      </c>
      <c r="Y71" s="4">
        <v>12.4</v>
      </c>
      <c r="Z71" s="4">
        <v>865</v>
      </c>
      <c r="AA71" s="4">
        <v>894</v>
      </c>
      <c r="AB71" s="4">
        <v>857</v>
      </c>
      <c r="AC71" s="4">
        <v>61</v>
      </c>
      <c r="AD71" s="4">
        <v>5.17</v>
      </c>
      <c r="AE71" s="4">
        <v>0.12</v>
      </c>
      <c r="AF71" s="4">
        <v>979</v>
      </c>
      <c r="AG71" s="4">
        <v>-15</v>
      </c>
      <c r="AH71" s="4">
        <v>16</v>
      </c>
      <c r="AI71" s="4">
        <v>11</v>
      </c>
      <c r="AJ71" s="4">
        <v>191</v>
      </c>
      <c r="AK71" s="4">
        <v>141</v>
      </c>
      <c r="AL71" s="4">
        <v>3.7</v>
      </c>
      <c r="AM71" s="4">
        <v>195</v>
      </c>
      <c r="AN71" s="4" t="s">
        <v>155</v>
      </c>
      <c r="AO71" s="4">
        <v>1</v>
      </c>
      <c r="AP71" s="4">
        <v>0.82133101851851853</v>
      </c>
      <c r="AQ71" s="4">
        <v>47.16339</v>
      </c>
      <c r="AR71" s="4">
        <v>-88.484407000000004</v>
      </c>
      <c r="AS71" s="4">
        <v>326.10000000000002</v>
      </c>
      <c r="AT71" s="4">
        <v>44.8</v>
      </c>
      <c r="AU71" s="4">
        <v>12</v>
      </c>
      <c r="AV71" s="4">
        <v>6</v>
      </c>
      <c r="AW71" s="4" t="s">
        <v>205</v>
      </c>
      <c r="AX71" s="4">
        <v>1.2</v>
      </c>
      <c r="AY71" s="4">
        <v>1.4533</v>
      </c>
      <c r="AZ71" s="4">
        <v>1.8532999999999999</v>
      </c>
      <c r="BA71" s="4">
        <v>14.023</v>
      </c>
      <c r="BB71" s="4">
        <v>11.46</v>
      </c>
      <c r="BC71" s="4">
        <v>0.82</v>
      </c>
      <c r="BD71" s="4">
        <v>18.3</v>
      </c>
      <c r="BE71" s="4">
        <v>1296.4860000000001</v>
      </c>
      <c r="BF71" s="4">
        <v>811.71100000000001</v>
      </c>
      <c r="BG71" s="4">
        <v>1.3069999999999999</v>
      </c>
      <c r="BH71" s="4">
        <v>0.14299999999999999</v>
      </c>
      <c r="BI71" s="4">
        <v>1.45</v>
      </c>
      <c r="BJ71" s="4">
        <v>0.98399999999999999</v>
      </c>
      <c r="BK71" s="4">
        <v>0.107</v>
      </c>
      <c r="BL71" s="4">
        <v>1.091</v>
      </c>
      <c r="BM71" s="4">
        <v>152.0256</v>
      </c>
      <c r="BQ71" s="4">
        <v>527.06200000000001</v>
      </c>
      <c r="BR71" s="4">
        <v>0.93051700000000004</v>
      </c>
      <c r="BS71" s="4">
        <v>-5</v>
      </c>
      <c r="BT71" s="4">
        <v>-2.5954999999999999E-2</v>
      </c>
      <c r="BU71" s="4">
        <v>22.739521</v>
      </c>
      <c r="BV71" s="4">
        <v>-0.52429199999999998</v>
      </c>
      <c r="BW71" s="4">
        <f t="shared" si="9"/>
        <v>6.0077814481999994</v>
      </c>
      <c r="BY71" s="4">
        <f t="shared" si="10"/>
        <v>21727.843849302822</v>
      </c>
      <c r="BZ71" s="4">
        <f t="shared" si="11"/>
        <v>13603.486546527647</v>
      </c>
      <c r="CA71" s="4">
        <f t="shared" si="12"/>
        <v>16.490882545367999</v>
      </c>
      <c r="CB71" s="4">
        <f t="shared" si="13"/>
        <v>2547.801131594611</v>
      </c>
    </row>
    <row r="72" spans="1:80" x14ac:dyDescent="0.25">
      <c r="A72" s="4">
        <v>42067</v>
      </c>
      <c r="B72" s="4">
        <v>2.8795138888888891E-2</v>
      </c>
      <c r="C72" s="4">
        <v>7.33</v>
      </c>
      <c r="D72" s="4">
        <v>7.2545000000000002</v>
      </c>
      <c r="E72" s="4">
        <v>72544.590160000007</v>
      </c>
      <c r="F72" s="4">
        <v>72.599999999999994</v>
      </c>
      <c r="G72" s="4">
        <v>7.8</v>
      </c>
      <c r="H72" s="4">
        <v>21809.3</v>
      </c>
      <c r="J72" s="4">
        <v>4.0999999999999996</v>
      </c>
      <c r="K72" s="4">
        <v>0.84509999999999996</v>
      </c>
      <c r="L72" s="4">
        <v>6.1947000000000001</v>
      </c>
      <c r="M72" s="4">
        <v>6.1308999999999996</v>
      </c>
      <c r="N72" s="4">
        <v>61.336199999999998</v>
      </c>
      <c r="O72" s="4">
        <v>6.5853999999999999</v>
      </c>
      <c r="P72" s="4">
        <v>67.900000000000006</v>
      </c>
      <c r="Q72" s="4">
        <v>46.179400000000001</v>
      </c>
      <c r="R72" s="4">
        <v>4.9581</v>
      </c>
      <c r="S72" s="4">
        <v>51.1</v>
      </c>
      <c r="T72" s="4">
        <v>21809.284500000002</v>
      </c>
      <c r="W72" s="4">
        <v>0</v>
      </c>
      <c r="X72" s="4">
        <v>3.4649999999999999</v>
      </c>
      <c r="Y72" s="4">
        <v>12.4</v>
      </c>
      <c r="Z72" s="4">
        <v>865</v>
      </c>
      <c r="AA72" s="4">
        <v>892</v>
      </c>
      <c r="AB72" s="4">
        <v>858</v>
      </c>
      <c r="AC72" s="4">
        <v>61</v>
      </c>
      <c r="AD72" s="4">
        <v>5.17</v>
      </c>
      <c r="AE72" s="4">
        <v>0.12</v>
      </c>
      <c r="AF72" s="4">
        <v>979</v>
      </c>
      <c r="AG72" s="4">
        <v>-15</v>
      </c>
      <c r="AH72" s="4">
        <v>16.954046000000002</v>
      </c>
      <c r="AI72" s="4">
        <v>11</v>
      </c>
      <c r="AJ72" s="4">
        <v>191</v>
      </c>
      <c r="AK72" s="4">
        <v>140</v>
      </c>
      <c r="AL72" s="4">
        <v>3.8</v>
      </c>
      <c r="AM72" s="4">
        <v>195</v>
      </c>
      <c r="AN72" s="4" t="s">
        <v>155</v>
      </c>
      <c r="AO72" s="4">
        <v>1</v>
      </c>
      <c r="AP72" s="4">
        <v>0.82133101851851853</v>
      </c>
      <c r="AQ72" s="4">
        <v>47.163473000000003</v>
      </c>
      <c r="AR72" s="4">
        <v>-88.484486000000004</v>
      </c>
      <c r="AS72" s="4">
        <v>326.2</v>
      </c>
      <c r="AT72" s="4">
        <v>45.3</v>
      </c>
      <c r="AU72" s="4">
        <v>12</v>
      </c>
      <c r="AV72" s="4">
        <v>6</v>
      </c>
      <c r="AW72" s="4" t="s">
        <v>205</v>
      </c>
      <c r="AX72" s="4">
        <v>1.3066</v>
      </c>
      <c r="AY72" s="4">
        <v>1.2335</v>
      </c>
      <c r="AZ72" s="4">
        <v>1.9533</v>
      </c>
      <c r="BA72" s="4">
        <v>14.023</v>
      </c>
      <c r="BB72" s="4">
        <v>11.44</v>
      </c>
      <c r="BC72" s="4">
        <v>0.82</v>
      </c>
      <c r="BD72" s="4">
        <v>18.326000000000001</v>
      </c>
      <c r="BE72" s="4">
        <v>1294.556</v>
      </c>
      <c r="BF72" s="4">
        <v>815.45399999999995</v>
      </c>
      <c r="BG72" s="4">
        <v>1.3420000000000001</v>
      </c>
      <c r="BH72" s="4">
        <v>0.14399999999999999</v>
      </c>
      <c r="BI72" s="4">
        <v>1.486</v>
      </c>
      <c r="BJ72" s="4">
        <v>1.0109999999999999</v>
      </c>
      <c r="BK72" s="4">
        <v>0.109</v>
      </c>
      <c r="BL72" s="4">
        <v>1.119</v>
      </c>
      <c r="BM72" s="4">
        <v>150.71639999999999</v>
      </c>
      <c r="BQ72" s="4">
        <v>526.50099999999998</v>
      </c>
      <c r="BR72" s="4">
        <v>0.88411399999999996</v>
      </c>
      <c r="BS72" s="4">
        <v>-5</v>
      </c>
      <c r="BT72" s="4">
        <v>-2.6953999999999999E-2</v>
      </c>
      <c r="BU72" s="4">
        <v>21.605533000000001</v>
      </c>
      <c r="BV72" s="4">
        <v>-0.54447199999999996</v>
      </c>
      <c r="BW72" s="4">
        <f t="shared" si="9"/>
        <v>5.7081818186</v>
      </c>
      <c r="BY72" s="4">
        <f t="shared" si="10"/>
        <v>20613.574842842478</v>
      </c>
      <c r="BZ72" s="4">
        <f t="shared" si="11"/>
        <v>12984.700592245734</v>
      </c>
      <c r="CA72" s="4">
        <f t="shared" si="12"/>
        <v>16.098433877030999</v>
      </c>
      <c r="CB72" s="4">
        <f t="shared" si="13"/>
        <v>2399.8991093809645</v>
      </c>
    </row>
    <row r="73" spans="1:80" x14ac:dyDescent="0.25">
      <c r="A73" s="4">
        <v>42067</v>
      </c>
      <c r="B73" s="4">
        <v>2.8806712962962968E-2</v>
      </c>
      <c r="C73" s="4">
        <v>7.4180000000000001</v>
      </c>
      <c r="D73" s="4">
        <v>7.1044</v>
      </c>
      <c r="E73" s="4">
        <v>71043.713570000007</v>
      </c>
      <c r="F73" s="4">
        <v>72.7</v>
      </c>
      <c r="G73" s="4">
        <v>7.8</v>
      </c>
      <c r="H73" s="4">
        <v>21761.3</v>
      </c>
      <c r="J73" s="4">
        <v>4.0999999999999996</v>
      </c>
      <c r="K73" s="4">
        <v>0.84599999999999997</v>
      </c>
      <c r="L73" s="4">
        <v>6.2759</v>
      </c>
      <c r="M73" s="4">
        <v>6.0103</v>
      </c>
      <c r="N73" s="4">
        <v>61.497199999999999</v>
      </c>
      <c r="O73" s="4">
        <v>6.5987999999999998</v>
      </c>
      <c r="P73" s="4">
        <v>68.099999999999994</v>
      </c>
      <c r="Q73" s="4">
        <v>46.300600000000003</v>
      </c>
      <c r="R73" s="4">
        <v>4.9680999999999997</v>
      </c>
      <c r="S73" s="4">
        <v>51.3</v>
      </c>
      <c r="T73" s="4">
        <v>21761.250599999999</v>
      </c>
      <c r="W73" s="4">
        <v>0</v>
      </c>
      <c r="X73" s="4">
        <v>3.4685999999999999</v>
      </c>
      <c r="Y73" s="4">
        <v>12.5</v>
      </c>
      <c r="Z73" s="4">
        <v>864</v>
      </c>
      <c r="AA73" s="4">
        <v>892</v>
      </c>
      <c r="AB73" s="4">
        <v>856</v>
      </c>
      <c r="AC73" s="4">
        <v>61</v>
      </c>
      <c r="AD73" s="4">
        <v>5.17</v>
      </c>
      <c r="AE73" s="4">
        <v>0.12</v>
      </c>
      <c r="AF73" s="4">
        <v>979</v>
      </c>
      <c r="AG73" s="4">
        <v>-15</v>
      </c>
      <c r="AH73" s="4">
        <v>16.046952999999998</v>
      </c>
      <c r="AI73" s="4">
        <v>11</v>
      </c>
      <c r="AJ73" s="4">
        <v>192</v>
      </c>
      <c r="AK73" s="4">
        <v>140</v>
      </c>
      <c r="AL73" s="4">
        <v>3.8</v>
      </c>
      <c r="AM73" s="4">
        <v>195</v>
      </c>
      <c r="AN73" s="4" t="s">
        <v>155</v>
      </c>
      <c r="AO73" s="4">
        <v>1</v>
      </c>
      <c r="AP73" s="4">
        <v>0.82134259259259268</v>
      </c>
      <c r="AQ73" s="4">
        <v>47.163629</v>
      </c>
      <c r="AR73" s="4">
        <v>-88.484627000000003</v>
      </c>
      <c r="AS73" s="4">
        <v>326.2</v>
      </c>
      <c r="AT73" s="4">
        <v>45.5</v>
      </c>
      <c r="AU73" s="4">
        <v>12</v>
      </c>
      <c r="AV73" s="4">
        <v>6</v>
      </c>
      <c r="AW73" s="4" t="s">
        <v>205</v>
      </c>
      <c r="AX73" s="4">
        <v>1.5065999999999999</v>
      </c>
      <c r="AY73" s="4">
        <v>1.2132000000000001</v>
      </c>
      <c r="AZ73" s="4">
        <v>2.2132000000000001</v>
      </c>
      <c r="BA73" s="4">
        <v>14.023</v>
      </c>
      <c r="BB73" s="4">
        <v>11.51</v>
      </c>
      <c r="BC73" s="4">
        <v>0.82</v>
      </c>
      <c r="BD73" s="4">
        <v>18.204000000000001</v>
      </c>
      <c r="BE73" s="4">
        <v>1315.5419999999999</v>
      </c>
      <c r="BF73" s="4">
        <v>801.86599999999999</v>
      </c>
      <c r="BG73" s="4">
        <v>1.35</v>
      </c>
      <c r="BH73" s="4">
        <v>0.14499999999999999</v>
      </c>
      <c r="BI73" s="4">
        <v>1.4950000000000001</v>
      </c>
      <c r="BJ73" s="4">
        <v>1.016</v>
      </c>
      <c r="BK73" s="4">
        <v>0.109</v>
      </c>
      <c r="BL73" s="4">
        <v>1.125</v>
      </c>
      <c r="BM73" s="4">
        <v>150.84639999999999</v>
      </c>
      <c r="BQ73" s="4">
        <v>528.66600000000005</v>
      </c>
      <c r="BR73" s="4">
        <v>0.95919699999999997</v>
      </c>
      <c r="BS73" s="4">
        <v>-5</v>
      </c>
      <c r="BT73" s="4">
        <v>-2.7E-2</v>
      </c>
      <c r="BU73" s="4">
        <v>23.440372</v>
      </c>
      <c r="BV73" s="4">
        <v>-0.5454</v>
      </c>
      <c r="BW73" s="4">
        <f t="shared" si="9"/>
        <v>6.1929462823999994</v>
      </c>
      <c r="BY73" s="4">
        <f t="shared" si="10"/>
        <v>22726.717076016888</v>
      </c>
      <c r="BZ73" s="4">
        <f t="shared" si="11"/>
        <v>13852.679515270023</v>
      </c>
      <c r="CA73" s="4">
        <f t="shared" si="12"/>
        <v>17.551963030624002</v>
      </c>
      <c r="CB73" s="4">
        <f t="shared" si="13"/>
        <v>2605.9551536444092</v>
      </c>
    </row>
    <row r="74" spans="1:80" x14ac:dyDescent="0.25">
      <c r="A74" s="4">
        <v>42067</v>
      </c>
      <c r="B74" s="4">
        <v>2.8818287037037038E-2</v>
      </c>
      <c r="C74" s="4">
        <v>7.5460000000000003</v>
      </c>
      <c r="D74" s="4">
        <v>6.8749000000000002</v>
      </c>
      <c r="E74" s="4">
        <v>68749.313890000005</v>
      </c>
      <c r="F74" s="4">
        <v>73.599999999999994</v>
      </c>
      <c r="G74" s="4">
        <v>7.9</v>
      </c>
      <c r="H74" s="4">
        <v>21549.1</v>
      </c>
      <c r="J74" s="4">
        <v>4.0999999999999996</v>
      </c>
      <c r="K74" s="4">
        <v>0.84760000000000002</v>
      </c>
      <c r="L74" s="4">
        <v>6.3959000000000001</v>
      </c>
      <c r="M74" s="4">
        <v>5.827</v>
      </c>
      <c r="N74" s="4">
        <v>62.397500000000001</v>
      </c>
      <c r="O74" s="4">
        <v>6.6890000000000001</v>
      </c>
      <c r="P74" s="4">
        <v>69.099999999999994</v>
      </c>
      <c r="Q74" s="4">
        <v>46.978400000000001</v>
      </c>
      <c r="R74" s="4">
        <v>5.0361000000000002</v>
      </c>
      <c r="S74" s="4">
        <v>52</v>
      </c>
      <c r="T74" s="4">
        <v>21549.1041</v>
      </c>
      <c r="W74" s="4">
        <v>0</v>
      </c>
      <c r="X74" s="4">
        <v>3.4750000000000001</v>
      </c>
      <c r="Y74" s="4">
        <v>12.5</v>
      </c>
      <c r="Z74" s="4">
        <v>863</v>
      </c>
      <c r="AA74" s="4">
        <v>892</v>
      </c>
      <c r="AB74" s="4">
        <v>854</v>
      </c>
      <c r="AC74" s="4">
        <v>61</v>
      </c>
      <c r="AD74" s="4">
        <v>5.17</v>
      </c>
      <c r="AE74" s="4">
        <v>0.12</v>
      </c>
      <c r="AF74" s="4">
        <v>979</v>
      </c>
      <c r="AG74" s="4">
        <v>-15</v>
      </c>
      <c r="AH74" s="4">
        <v>16</v>
      </c>
      <c r="AI74" s="4">
        <v>11</v>
      </c>
      <c r="AJ74" s="4">
        <v>192</v>
      </c>
      <c r="AK74" s="4">
        <v>141</v>
      </c>
      <c r="AL74" s="4">
        <v>4</v>
      </c>
      <c r="AM74" s="4">
        <v>195</v>
      </c>
      <c r="AN74" s="4" t="s">
        <v>155</v>
      </c>
      <c r="AO74" s="4">
        <v>1</v>
      </c>
      <c r="AP74" s="4">
        <v>0.82135416666666661</v>
      </c>
      <c r="AQ74" s="4">
        <v>47.163781999999998</v>
      </c>
      <c r="AR74" s="4">
        <v>-88.484773000000004</v>
      </c>
      <c r="AS74" s="4">
        <v>326.3</v>
      </c>
      <c r="AT74" s="4">
        <v>45</v>
      </c>
      <c r="AU74" s="4">
        <v>12</v>
      </c>
      <c r="AV74" s="4">
        <v>6</v>
      </c>
      <c r="AW74" s="4" t="s">
        <v>205</v>
      </c>
      <c r="AX74" s="4">
        <v>1.6</v>
      </c>
      <c r="AY74" s="4">
        <v>1.4533</v>
      </c>
      <c r="AZ74" s="4">
        <v>2.4</v>
      </c>
      <c r="BA74" s="4">
        <v>14.023</v>
      </c>
      <c r="BB74" s="4">
        <v>11.63</v>
      </c>
      <c r="BC74" s="4">
        <v>0.83</v>
      </c>
      <c r="BD74" s="4">
        <v>17.984000000000002</v>
      </c>
      <c r="BE74" s="4">
        <v>1348.5989999999999</v>
      </c>
      <c r="BF74" s="4">
        <v>781.99699999999996</v>
      </c>
      <c r="BG74" s="4">
        <v>1.3779999999999999</v>
      </c>
      <c r="BH74" s="4">
        <v>0.14799999999999999</v>
      </c>
      <c r="BI74" s="4">
        <v>1.526</v>
      </c>
      <c r="BJ74" s="4">
        <v>1.0369999999999999</v>
      </c>
      <c r="BK74" s="4">
        <v>0.111</v>
      </c>
      <c r="BL74" s="4">
        <v>1.149</v>
      </c>
      <c r="BM74" s="4">
        <v>150.25630000000001</v>
      </c>
      <c r="BQ74" s="4">
        <v>532.77300000000002</v>
      </c>
      <c r="BR74" s="4">
        <v>0.92682200000000003</v>
      </c>
      <c r="BS74" s="4">
        <v>-5</v>
      </c>
      <c r="BT74" s="4">
        <v>-2.7952000000000001E-2</v>
      </c>
      <c r="BU74" s="4">
        <v>22.649217</v>
      </c>
      <c r="BV74" s="4">
        <v>-0.56463099999999999</v>
      </c>
      <c r="BW74" s="4">
        <f t="shared" si="9"/>
        <v>5.9839231314000001</v>
      </c>
      <c r="BY74" s="4">
        <f t="shared" si="10"/>
        <v>22511.452299576471</v>
      </c>
      <c r="BZ74" s="4">
        <f t="shared" si="11"/>
        <v>13053.463753059212</v>
      </c>
      <c r="CA74" s="4">
        <f t="shared" si="12"/>
        <v>17.310094427372999</v>
      </c>
      <c r="CB74" s="4">
        <f t="shared" si="13"/>
        <v>2508.1492201617029</v>
      </c>
    </row>
    <row r="75" spans="1:80" x14ac:dyDescent="0.25">
      <c r="A75" s="4">
        <v>42067</v>
      </c>
      <c r="B75" s="4">
        <v>2.8829861111111108E-2</v>
      </c>
      <c r="C75" s="4">
        <v>7.4530000000000003</v>
      </c>
      <c r="D75" s="4">
        <v>6.8654000000000002</v>
      </c>
      <c r="E75" s="4">
        <v>68654.2834</v>
      </c>
      <c r="F75" s="4">
        <v>75.099999999999994</v>
      </c>
      <c r="G75" s="4">
        <v>7.8</v>
      </c>
      <c r="H75" s="4">
        <v>21320.9</v>
      </c>
      <c r="J75" s="4">
        <v>4.0999999999999996</v>
      </c>
      <c r="K75" s="4">
        <v>0.84870000000000001</v>
      </c>
      <c r="L75" s="4">
        <v>6.3247999999999998</v>
      </c>
      <c r="M75" s="4">
        <v>5.8263999999999996</v>
      </c>
      <c r="N75" s="4">
        <v>63.727200000000003</v>
      </c>
      <c r="O75" s="4">
        <v>6.6195000000000004</v>
      </c>
      <c r="P75" s="4">
        <v>70.3</v>
      </c>
      <c r="Q75" s="4">
        <v>47.979500000000002</v>
      </c>
      <c r="R75" s="4">
        <v>4.9837999999999996</v>
      </c>
      <c r="S75" s="4">
        <v>53</v>
      </c>
      <c r="T75" s="4">
        <v>21320.901999999998</v>
      </c>
      <c r="W75" s="4">
        <v>0</v>
      </c>
      <c r="X75" s="4">
        <v>3.4794999999999998</v>
      </c>
      <c r="Y75" s="4">
        <v>12.5</v>
      </c>
      <c r="Z75" s="4">
        <v>861</v>
      </c>
      <c r="AA75" s="4">
        <v>887</v>
      </c>
      <c r="AB75" s="4">
        <v>852</v>
      </c>
      <c r="AC75" s="4">
        <v>61</v>
      </c>
      <c r="AD75" s="4">
        <v>5.17</v>
      </c>
      <c r="AE75" s="4">
        <v>0.12</v>
      </c>
      <c r="AF75" s="4">
        <v>979</v>
      </c>
      <c r="AG75" s="4">
        <v>-15</v>
      </c>
      <c r="AH75" s="4">
        <v>16</v>
      </c>
      <c r="AI75" s="4">
        <v>11</v>
      </c>
      <c r="AJ75" s="4">
        <v>192</v>
      </c>
      <c r="AK75" s="4">
        <v>141</v>
      </c>
      <c r="AL75" s="4">
        <v>4.0999999999999996</v>
      </c>
      <c r="AM75" s="4">
        <v>195</v>
      </c>
      <c r="AN75" s="4" t="s">
        <v>155</v>
      </c>
      <c r="AO75" s="4">
        <v>1</v>
      </c>
      <c r="AP75" s="4">
        <v>0.82136574074074076</v>
      </c>
      <c r="AQ75" s="4">
        <v>47.163927000000001</v>
      </c>
      <c r="AR75" s="4">
        <v>-88.484936000000005</v>
      </c>
      <c r="AS75" s="4">
        <v>326.5</v>
      </c>
      <c r="AT75" s="4">
        <v>44.4</v>
      </c>
      <c r="AU75" s="4">
        <v>12</v>
      </c>
      <c r="AV75" s="4">
        <v>7</v>
      </c>
      <c r="AW75" s="4" t="s">
        <v>204</v>
      </c>
      <c r="AX75" s="4">
        <v>1.7599</v>
      </c>
      <c r="AY75" s="4">
        <v>1.2335</v>
      </c>
      <c r="AZ75" s="4">
        <v>2.2934000000000001</v>
      </c>
      <c r="BA75" s="4">
        <v>14.023</v>
      </c>
      <c r="BB75" s="4">
        <v>11.72</v>
      </c>
      <c r="BC75" s="4">
        <v>0.84</v>
      </c>
      <c r="BD75" s="4">
        <v>17.832999999999998</v>
      </c>
      <c r="BE75" s="4">
        <v>1342.4570000000001</v>
      </c>
      <c r="BF75" s="4">
        <v>787.10500000000002</v>
      </c>
      <c r="BG75" s="4">
        <v>1.4159999999999999</v>
      </c>
      <c r="BH75" s="4">
        <v>0.14699999999999999</v>
      </c>
      <c r="BI75" s="4">
        <v>1.5640000000000001</v>
      </c>
      <c r="BJ75" s="4">
        <v>1.0660000000000001</v>
      </c>
      <c r="BK75" s="4">
        <v>0.111</v>
      </c>
      <c r="BL75" s="4">
        <v>1.177</v>
      </c>
      <c r="BM75" s="4">
        <v>149.6514</v>
      </c>
      <c r="BQ75" s="4">
        <v>536.995</v>
      </c>
      <c r="BR75" s="4">
        <v>0.86026400000000003</v>
      </c>
      <c r="BS75" s="4">
        <v>-5</v>
      </c>
      <c r="BT75" s="4">
        <v>-2.7047999999999999E-2</v>
      </c>
      <c r="BU75" s="4">
        <v>21.022701000000001</v>
      </c>
      <c r="BV75" s="4">
        <v>-0.54637000000000002</v>
      </c>
      <c r="BW75" s="4">
        <f t="shared" ref="BW75:BW138" si="14">BU75*0.2642</f>
        <v>5.5541976042000005</v>
      </c>
      <c r="BY75" s="4">
        <f t="shared" ref="BY75:BY138" si="15">BE75*$BU75*0.737</f>
        <v>20799.667149755114</v>
      </c>
      <c r="BZ75" s="4">
        <f t="shared" ref="BZ75:BZ138" si="16">BF75*$BU75*0.737</f>
        <v>12195.192853035885</v>
      </c>
      <c r="CA75" s="4">
        <f t="shared" ref="CA75:CA138" si="17">BJ75*$BU75*0.737</f>
        <v>16.516316859042004</v>
      </c>
      <c r="CB75" s="4">
        <f t="shared" ref="CB75:CB138" si="18">BM75*$BU75*0.737</f>
        <v>2318.6584810499417</v>
      </c>
    </row>
    <row r="76" spans="1:80" x14ac:dyDescent="0.25">
      <c r="A76" s="4">
        <v>42067</v>
      </c>
      <c r="B76" s="4">
        <v>2.8841435185185185E-2</v>
      </c>
      <c r="C76" s="4">
        <v>7.8049999999999997</v>
      </c>
      <c r="D76" s="4">
        <v>6.8342999999999998</v>
      </c>
      <c r="E76" s="4">
        <v>68342.561489999993</v>
      </c>
      <c r="F76" s="4">
        <v>75.400000000000006</v>
      </c>
      <c r="G76" s="4">
        <v>7.8</v>
      </c>
      <c r="H76" s="4">
        <v>21271</v>
      </c>
      <c r="J76" s="4">
        <v>4.0999999999999996</v>
      </c>
      <c r="K76" s="4">
        <v>0.84619999999999995</v>
      </c>
      <c r="L76" s="4">
        <v>6.6047000000000002</v>
      </c>
      <c r="M76" s="4">
        <v>5.7831000000000001</v>
      </c>
      <c r="N76" s="4">
        <v>63.8033</v>
      </c>
      <c r="O76" s="4">
        <v>6.6002999999999998</v>
      </c>
      <c r="P76" s="4">
        <v>70.400000000000006</v>
      </c>
      <c r="Q76" s="4">
        <v>48.036900000000003</v>
      </c>
      <c r="R76" s="4">
        <v>4.9692999999999996</v>
      </c>
      <c r="S76" s="4">
        <v>53</v>
      </c>
      <c r="T76" s="4">
        <v>21271.013800000001</v>
      </c>
      <c r="W76" s="4">
        <v>0</v>
      </c>
      <c r="X76" s="4">
        <v>3.4693999999999998</v>
      </c>
      <c r="Y76" s="4">
        <v>12.5</v>
      </c>
      <c r="Z76" s="4">
        <v>866</v>
      </c>
      <c r="AA76" s="4">
        <v>893</v>
      </c>
      <c r="AB76" s="4">
        <v>858</v>
      </c>
      <c r="AC76" s="4">
        <v>61</v>
      </c>
      <c r="AD76" s="4">
        <v>5.17</v>
      </c>
      <c r="AE76" s="4">
        <v>0.12</v>
      </c>
      <c r="AF76" s="4">
        <v>979</v>
      </c>
      <c r="AG76" s="4">
        <v>-15</v>
      </c>
      <c r="AH76" s="4">
        <v>16</v>
      </c>
      <c r="AI76" s="4">
        <v>11</v>
      </c>
      <c r="AJ76" s="4">
        <v>192</v>
      </c>
      <c r="AK76" s="4">
        <v>142</v>
      </c>
      <c r="AL76" s="4">
        <v>3.8</v>
      </c>
      <c r="AM76" s="4">
        <v>195</v>
      </c>
      <c r="AN76" s="4" t="s">
        <v>155</v>
      </c>
      <c r="AO76" s="4">
        <v>1</v>
      </c>
      <c r="AP76" s="4">
        <v>0.8213773148148148</v>
      </c>
      <c r="AQ76" s="4">
        <v>47.164060999999997</v>
      </c>
      <c r="AR76" s="4">
        <v>-88.485113999999996</v>
      </c>
      <c r="AS76" s="4">
        <v>326</v>
      </c>
      <c r="AT76" s="4">
        <v>43.5</v>
      </c>
      <c r="AU76" s="4">
        <v>12</v>
      </c>
      <c r="AV76" s="4">
        <v>7</v>
      </c>
      <c r="AW76" s="4" t="s">
        <v>204</v>
      </c>
      <c r="AX76" s="4">
        <v>1.9533</v>
      </c>
      <c r="AY76" s="4">
        <v>1.1598999999999999</v>
      </c>
      <c r="AZ76" s="4">
        <v>2.3066</v>
      </c>
      <c r="BA76" s="4">
        <v>14.023</v>
      </c>
      <c r="BB76" s="4">
        <v>11.53</v>
      </c>
      <c r="BC76" s="4">
        <v>0.82</v>
      </c>
      <c r="BD76" s="4">
        <v>18.175999999999998</v>
      </c>
      <c r="BE76" s="4">
        <v>1379.4380000000001</v>
      </c>
      <c r="BF76" s="4">
        <v>768.75800000000004</v>
      </c>
      <c r="BG76" s="4">
        <v>1.395</v>
      </c>
      <c r="BH76" s="4">
        <v>0.14399999999999999</v>
      </c>
      <c r="BI76" s="4">
        <v>1.54</v>
      </c>
      <c r="BJ76" s="4">
        <v>1.0509999999999999</v>
      </c>
      <c r="BK76" s="4">
        <v>0.109</v>
      </c>
      <c r="BL76" s="4">
        <v>1.159</v>
      </c>
      <c r="BM76" s="4">
        <v>146.91200000000001</v>
      </c>
      <c r="BQ76" s="4">
        <v>526.87</v>
      </c>
      <c r="BR76" s="4">
        <v>0.880776</v>
      </c>
      <c r="BS76" s="4">
        <v>-5</v>
      </c>
      <c r="BT76" s="4">
        <v>-2.7951E-2</v>
      </c>
      <c r="BU76" s="4">
        <v>21.523969000000001</v>
      </c>
      <c r="BV76" s="4">
        <v>-0.56461099999999997</v>
      </c>
      <c r="BW76" s="4">
        <f t="shared" si="14"/>
        <v>5.6866326098000002</v>
      </c>
      <c r="BY76" s="4">
        <f t="shared" si="15"/>
        <v>21882.252812324015</v>
      </c>
      <c r="BZ76" s="4">
        <f t="shared" si="16"/>
        <v>12194.935116689974</v>
      </c>
      <c r="CA76" s="4">
        <f t="shared" si="17"/>
        <v>16.672186575803</v>
      </c>
      <c r="CB76" s="4">
        <f t="shared" si="18"/>
        <v>2330.4893189575364</v>
      </c>
    </row>
    <row r="77" spans="1:80" x14ac:dyDescent="0.25">
      <c r="A77" s="4">
        <v>42067</v>
      </c>
      <c r="B77" s="4">
        <v>2.8853009259259255E-2</v>
      </c>
      <c r="C77" s="4">
        <v>6.5389999999999997</v>
      </c>
      <c r="D77" s="4">
        <v>5.6589</v>
      </c>
      <c r="E77" s="4">
        <v>56589.000820000001</v>
      </c>
      <c r="F77" s="4">
        <v>79.400000000000006</v>
      </c>
      <c r="G77" s="4">
        <v>7.9</v>
      </c>
      <c r="H77" s="4">
        <v>27858.400000000001</v>
      </c>
      <c r="J77" s="4">
        <v>4.0999999999999996</v>
      </c>
      <c r="K77" s="4">
        <v>0.86109999999999998</v>
      </c>
      <c r="L77" s="4">
        <v>5.6306000000000003</v>
      </c>
      <c r="M77" s="4">
        <v>4.8727999999999998</v>
      </c>
      <c r="N77" s="4">
        <v>68.402299999999997</v>
      </c>
      <c r="O77" s="4">
        <v>6.7953000000000001</v>
      </c>
      <c r="P77" s="4">
        <v>75.2</v>
      </c>
      <c r="Q77" s="4">
        <v>51.499400000000001</v>
      </c>
      <c r="R77" s="4">
        <v>5.1161000000000003</v>
      </c>
      <c r="S77" s="4">
        <v>56.6</v>
      </c>
      <c r="T77" s="4">
        <v>27858.375499999998</v>
      </c>
      <c r="W77" s="4">
        <v>0</v>
      </c>
      <c r="X77" s="4">
        <v>3.5305</v>
      </c>
      <c r="Y77" s="4">
        <v>12.5</v>
      </c>
      <c r="Z77" s="4">
        <v>859</v>
      </c>
      <c r="AA77" s="4">
        <v>884</v>
      </c>
      <c r="AB77" s="4">
        <v>850</v>
      </c>
      <c r="AC77" s="4">
        <v>61</v>
      </c>
      <c r="AD77" s="4">
        <v>5.17</v>
      </c>
      <c r="AE77" s="4">
        <v>0.12</v>
      </c>
      <c r="AF77" s="4">
        <v>979</v>
      </c>
      <c r="AG77" s="4">
        <v>-15</v>
      </c>
      <c r="AH77" s="4">
        <v>16</v>
      </c>
      <c r="AI77" s="4">
        <v>11</v>
      </c>
      <c r="AJ77" s="4">
        <v>191</v>
      </c>
      <c r="AK77" s="4">
        <v>141</v>
      </c>
      <c r="AL77" s="4">
        <v>3.4</v>
      </c>
      <c r="AM77" s="4">
        <v>195</v>
      </c>
      <c r="AN77" s="4" t="s">
        <v>155</v>
      </c>
      <c r="AO77" s="4">
        <v>1</v>
      </c>
      <c r="AP77" s="4">
        <v>0.82138888888888895</v>
      </c>
      <c r="AQ77" s="4">
        <v>47.164172999999998</v>
      </c>
      <c r="AR77" s="4">
        <v>-88.485311999999993</v>
      </c>
      <c r="AS77" s="4">
        <v>325.3</v>
      </c>
      <c r="AT77" s="4">
        <v>43.2</v>
      </c>
      <c r="AU77" s="4">
        <v>12</v>
      </c>
      <c r="AV77" s="4">
        <v>7</v>
      </c>
      <c r="AW77" s="4" t="s">
        <v>204</v>
      </c>
      <c r="AX77" s="4">
        <v>1.8934</v>
      </c>
      <c r="AY77" s="4">
        <v>1.3532999999999999</v>
      </c>
      <c r="AZ77" s="4">
        <v>2.4533</v>
      </c>
      <c r="BA77" s="4">
        <v>14.023</v>
      </c>
      <c r="BB77" s="4">
        <v>12.83</v>
      </c>
      <c r="BC77" s="4">
        <v>0.92</v>
      </c>
      <c r="BD77" s="4">
        <v>16.131</v>
      </c>
      <c r="BE77" s="4">
        <v>1284.7850000000001</v>
      </c>
      <c r="BF77" s="4">
        <v>707.678</v>
      </c>
      <c r="BG77" s="4">
        <v>1.6339999999999999</v>
      </c>
      <c r="BH77" s="4">
        <v>0.16200000000000001</v>
      </c>
      <c r="BI77" s="4">
        <v>1.7969999999999999</v>
      </c>
      <c r="BJ77" s="4">
        <v>1.2310000000000001</v>
      </c>
      <c r="BK77" s="4">
        <v>0.122</v>
      </c>
      <c r="BL77" s="4">
        <v>1.353</v>
      </c>
      <c r="BM77" s="4">
        <v>210.20930000000001</v>
      </c>
      <c r="BQ77" s="4">
        <v>585.74599999999998</v>
      </c>
      <c r="BR77" s="4">
        <v>0.68913999999999997</v>
      </c>
      <c r="BS77" s="4">
        <v>-5</v>
      </c>
      <c r="BT77" s="4">
        <v>-2.9899999999999999E-2</v>
      </c>
      <c r="BU77" s="4">
        <v>16.840855999999999</v>
      </c>
      <c r="BV77" s="4">
        <v>-0.60398200000000002</v>
      </c>
      <c r="BW77" s="4">
        <f t="shared" si="14"/>
        <v>4.4493541551999991</v>
      </c>
      <c r="BY77" s="4">
        <f t="shared" si="15"/>
        <v>15946.379952682519</v>
      </c>
      <c r="BZ77" s="4">
        <f t="shared" si="16"/>
        <v>8783.4947264752154</v>
      </c>
      <c r="CA77" s="4">
        <f t="shared" si="17"/>
        <v>15.278816083431998</v>
      </c>
      <c r="CB77" s="4">
        <f t="shared" si="18"/>
        <v>2609.0570542055093</v>
      </c>
    </row>
    <row r="78" spans="1:80" x14ac:dyDescent="0.25">
      <c r="A78" s="4">
        <v>42067</v>
      </c>
      <c r="B78" s="4">
        <v>2.8864583333333332E-2</v>
      </c>
      <c r="C78" s="4">
        <v>5.9340000000000002</v>
      </c>
      <c r="D78" s="4">
        <v>5.2846000000000002</v>
      </c>
      <c r="E78" s="4">
        <v>52846.167079999999</v>
      </c>
      <c r="F78" s="4">
        <v>82.8</v>
      </c>
      <c r="G78" s="4">
        <v>8</v>
      </c>
      <c r="H78" s="4">
        <v>44483.3</v>
      </c>
      <c r="J78" s="4">
        <v>4.0999999999999996</v>
      </c>
      <c r="K78" s="4">
        <v>0.85260000000000002</v>
      </c>
      <c r="L78" s="4">
        <v>5.0594000000000001</v>
      </c>
      <c r="M78" s="4">
        <v>4.5057</v>
      </c>
      <c r="N78" s="4">
        <v>70.596000000000004</v>
      </c>
      <c r="O78" s="4">
        <v>6.8135000000000003</v>
      </c>
      <c r="P78" s="4">
        <v>77.400000000000006</v>
      </c>
      <c r="Q78" s="4">
        <v>53.151000000000003</v>
      </c>
      <c r="R78" s="4">
        <v>5.1298000000000004</v>
      </c>
      <c r="S78" s="4">
        <v>58.3</v>
      </c>
      <c r="T78" s="4">
        <v>44483.332300000002</v>
      </c>
      <c r="W78" s="4">
        <v>0</v>
      </c>
      <c r="X78" s="4">
        <v>3.4956999999999998</v>
      </c>
      <c r="Y78" s="4">
        <v>12.5</v>
      </c>
      <c r="Z78" s="4">
        <v>850</v>
      </c>
      <c r="AA78" s="4">
        <v>873</v>
      </c>
      <c r="AB78" s="4">
        <v>841</v>
      </c>
      <c r="AC78" s="4">
        <v>61</v>
      </c>
      <c r="AD78" s="4">
        <v>5.17</v>
      </c>
      <c r="AE78" s="4">
        <v>0.12</v>
      </c>
      <c r="AF78" s="4">
        <v>979</v>
      </c>
      <c r="AG78" s="4">
        <v>-15</v>
      </c>
      <c r="AH78" s="4">
        <v>16</v>
      </c>
      <c r="AI78" s="4">
        <v>11</v>
      </c>
      <c r="AJ78" s="4">
        <v>191</v>
      </c>
      <c r="AK78" s="4">
        <v>141</v>
      </c>
      <c r="AL78" s="4">
        <v>3.8</v>
      </c>
      <c r="AM78" s="4">
        <v>195</v>
      </c>
      <c r="AN78" s="4" t="s">
        <v>155</v>
      </c>
      <c r="AO78" s="4">
        <v>1</v>
      </c>
      <c r="AP78" s="4">
        <v>0.82140046296296287</v>
      </c>
      <c r="AQ78" s="4">
        <v>47.164264000000003</v>
      </c>
      <c r="AR78" s="4">
        <v>-88.485529999999997</v>
      </c>
      <c r="AS78" s="4">
        <v>325.10000000000002</v>
      </c>
      <c r="AT78" s="4">
        <v>43.5</v>
      </c>
      <c r="AU78" s="4">
        <v>12</v>
      </c>
      <c r="AV78" s="4">
        <v>7</v>
      </c>
      <c r="AW78" s="4" t="s">
        <v>204</v>
      </c>
      <c r="AX78" s="4">
        <v>1.8</v>
      </c>
      <c r="AY78" s="4">
        <v>1.1868000000000001</v>
      </c>
      <c r="AZ78" s="4">
        <v>2.2334999999999998</v>
      </c>
      <c r="BA78" s="4">
        <v>14.023</v>
      </c>
      <c r="BB78" s="4">
        <v>12.06</v>
      </c>
      <c r="BC78" s="4">
        <v>0.86</v>
      </c>
      <c r="BD78" s="4">
        <v>17.286999999999999</v>
      </c>
      <c r="BE78" s="4">
        <v>1094.636</v>
      </c>
      <c r="BF78" s="4">
        <v>620.452</v>
      </c>
      <c r="BG78" s="4">
        <v>1.599</v>
      </c>
      <c r="BH78" s="4">
        <v>0.154</v>
      </c>
      <c r="BI78" s="4">
        <v>1.754</v>
      </c>
      <c r="BJ78" s="4">
        <v>1.204</v>
      </c>
      <c r="BK78" s="4">
        <v>0.11600000000000001</v>
      </c>
      <c r="BL78" s="4">
        <v>1.32</v>
      </c>
      <c r="BM78" s="4">
        <v>318.26249999999999</v>
      </c>
      <c r="BQ78" s="4">
        <v>549.91999999999996</v>
      </c>
      <c r="BR78" s="4">
        <v>0.44458399999999998</v>
      </c>
      <c r="BS78" s="4">
        <v>-5</v>
      </c>
      <c r="BT78" s="4">
        <v>-2.9051E-2</v>
      </c>
      <c r="BU78" s="4">
        <v>10.864532000000001</v>
      </c>
      <c r="BV78" s="4">
        <v>-0.58682900000000005</v>
      </c>
      <c r="BW78" s="4">
        <f t="shared" si="14"/>
        <v>2.8704093544</v>
      </c>
      <c r="BY78" s="4">
        <f t="shared" si="15"/>
        <v>8764.9256857094242</v>
      </c>
      <c r="BZ78" s="4">
        <f t="shared" si="16"/>
        <v>4968.0584884379678</v>
      </c>
      <c r="CA78" s="4">
        <f t="shared" si="17"/>
        <v>9.6406207411360008</v>
      </c>
      <c r="CB78" s="4">
        <f t="shared" si="18"/>
        <v>2548.37878623405</v>
      </c>
    </row>
    <row r="79" spans="1:80" x14ac:dyDescent="0.25">
      <c r="A79" s="4">
        <v>42067</v>
      </c>
      <c r="B79" s="4">
        <v>2.8876157407407402E-2</v>
      </c>
      <c r="C79" s="4">
        <v>6.6539999999999999</v>
      </c>
      <c r="D79" s="4">
        <v>5.0547000000000004</v>
      </c>
      <c r="E79" s="4">
        <v>50546.876060000002</v>
      </c>
      <c r="F79" s="4">
        <v>75.900000000000006</v>
      </c>
      <c r="G79" s="4">
        <v>8.1999999999999993</v>
      </c>
      <c r="H79" s="4">
        <v>44270.6</v>
      </c>
      <c r="J79" s="4">
        <v>4.0999999999999996</v>
      </c>
      <c r="K79" s="4">
        <v>0.84930000000000005</v>
      </c>
      <c r="L79" s="4">
        <v>5.6515000000000004</v>
      </c>
      <c r="M79" s="4">
        <v>4.2931999999999997</v>
      </c>
      <c r="N79" s="4">
        <v>64.471199999999996</v>
      </c>
      <c r="O79" s="4">
        <v>6.9570999999999996</v>
      </c>
      <c r="P79" s="4">
        <v>71.400000000000006</v>
      </c>
      <c r="Q79" s="4">
        <v>48.539700000000003</v>
      </c>
      <c r="R79" s="4">
        <v>5.2378999999999998</v>
      </c>
      <c r="S79" s="4">
        <v>53.8</v>
      </c>
      <c r="T79" s="4">
        <v>44270.606299999999</v>
      </c>
      <c r="W79" s="4">
        <v>0</v>
      </c>
      <c r="X79" s="4">
        <v>3.4823</v>
      </c>
      <c r="Y79" s="4">
        <v>12.4</v>
      </c>
      <c r="Z79" s="4">
        <v>846</v>
      </c>
      <c r="AA79" s="4">
        <v>870</v>
      </c>
      <c r="AB79" s="4">
        <v>839</v>
      </c>
      <c r="AC79" s="4">
        <v>61</v>
      </c>
      <c r="AD79" s="4">
        <v>5.17</v>
      </c>
      <c r="AE79" s="4">
        <v>0.12</v>
      </c>
      <c r="AF79" s="4">
        <v>979</v>
      </c>
      <c r="AG79" s="4">
        <v>-15</v>
      </c>
      <c r="AH79" s="4">
        <v>15.050050000000001</v>
      </c>
      <c r="AI79" s="4">
        <v>11</v>
      </c>
      <c r="AJ79" s="4">
        <v>191</v>
      </c>
      <c r="AK79" s="4">
        <v>141.9</v>
      </c>
      <c r="AL79" s="4">
        <v>3.6</v>
      </c>
      <c r="AM79" s="4">
        <v>195</v>
      </c>
      <c r="AN79" s="4" t="s">
        <v>155</v>
      </c>
      <c r="AO79" s="4">
        <v>1</v>
      </c>
      <c r="AP79" s="4">
        <v>0.82141203703703702</v>
      </c>
      <c r="AQ79" s="4">
        <v>47.164343000000002</v>
      </c>
      <c r="AR79" s="4">
        <v>-88.485760999999997</v>
      </c>
      <c r="AS79" s="4">
        <v>325.10000000000002</v>
      </c>
      <c r="AT79" s="4">
        <v>41.9</v>
      </c>
      <c r="AU79" s="4">
        <v>12</v>
      </c>
      <c r="AV79" s="4">
        <v>7</v>
      </c>
      <c r="AW79" s="4" t="s">
        <v>204</v>
      </c>
      <c r="AX79" s="4">
        <v>1.4269000000000001</v>
      </c>
      <c r="AY79" s="4">
        <v>1.0532999999999999</v>
      </c>
      <c r="AZ79" s="4">
        <v>2</v>
      </c>
      <c r="BA79" s="4">
        <v>14.023</v>
      </c>
      <c r="BB79" s="4">
        <v>11.79</v>
      </c>
      <c r="BC79" s="4">
        <v>0.84</v>
      </c>
      <c r="BD79" s="4">
        <v>17.738</v>
      </c>
      <c r="BE79" s="4">
        <v>1192.175</v>
      </c>
      <c r="BF79" s="4">
        <v>576.40899999999999</v>
      </c>
      <c r="BG79" s="4">
        <v>1.4239999999999999</v>
      </c>
      <c r="BH79" s="4">
        <v>0.154</v>
      </c>
      <c r="BI79" s="4">
        <v>1.5780000000000001</v>
      </c>
      <c r="BJ79" s="4">
        <v>1.0720000000000001</v>
      </c>
      <c r="BK79" s="4">
        <v>0.11600000000000001</v>
      </c>
      <c r="BL79" s="4">
        <v>1.1879999999999999</v>
      </c>
      <c r="BM79" s="4">
        <v>308.82380000000001</v>
      </c>
      <c r="BQ79" s="4">
        <v>534.12300000000005</v>
      </c>
      <c r="BR79" s="4">
        <v>0.316106</v>
      </c>
      <c r="BS79" s="4">
        <v>-5</v>
      </c>
      <c r="BT79" s="4">
        <v>-3.09E-2</v>
      </c>
      <c r="BU79" s="4">
        <v>7.7248429999999999</v>
      </c>
      <c r="BV79" s="4">
        <v>-0.62417800000000001</v>
      </c>
      <c r="BW79" s="4">
        <f t="shared" si="14"/>
        <v>2.0409035205999997</v>
      </c>
      <c r="BY79" s="4">
        <f t="shared" si="15"/>
        <v>6787.3017864979247</v>
      </c>
      <c r="BZ79" s="4">
        <f t="shared" si="16"/>
        <v>3281.6170742160189</v>
      </c>
      <c r="CA79" s="4">
        <f t="shared" si="17"/>
        <v>6.1031203599520012</v>
      </c>
      <c r="CB79" s="4">
        <f t="shared" si="18"/>
        <v>1758.1985274419258</v>
      </c>
    </row>
    <row r="80" spans="1:80" x14ac:dyDescent="0.25">
      <c r="A80" s="4">
        <v>42067</v>
      </c>
      <c r="B80" s="4">
        <v>2.8887731481481483E-2</v>
      </c>
      <c r="C80" s="4">
        <v>8.2110000000000003</v>
      </c>
      <c r="D80" s="4">
        <v>4.6780999999999997</v>
      </c>
      <c r="E80" s="4">
        <v>46780.831230000003</v>
      </c>
      <c r="F80" s="4">
        <v>63.7</v>
      </c>
      <c r="G80" s="4">
        <v>8.1999999999999993</v>
      </c>
      <c r="H80" s="4">
        <v>36132.400000000001</v>
      </c>
      <c r="J80" s="4">
        <v>4.37</v>
      </c>
      <c r="K80" s="4">
        <v>0.84909999999999997</v>
      </c>
      <c r="L80" s="4">
        <v>6.9717000000000002</v>
      </c>
      <c r="M80" s="4">
        <v>3.9721000000000002</v>
      </c>
      <c r="N80" s="4">
        <v>54.098999999999997</v>
      </c>
      <c r="O80" s="4">
        <v>6.9623999999999997</v>
      </c>
      <c r="P80" s="4">
        <v>61.1</v>
      </c>
      <c r="Q80" s="4">
        <v>40.730600000000003</v>
      </c>
      <c r="R80" s="4">
        <v>5.2419000000000002</v>
      </c>
      <c r="S80" s="4">
        <v>46</v>
      </c>
      <c r="T80" s="4">
        <v>36132.4323</v>
      </c>
      <c r="W80" s="4">
        <v>0</v>
      </c>
      <c r="X80" s="4">
        <v>3.7119</v>
      </c>
      <c r="Y80" s="4">
        <v>12.5</v>
      </c>
      <c r="Z80" s="4">
        <v>843</v>
      </c>
      <c r="AA80" s="4">
        <v>867</v>
      </c>
      <c r="AB80" s="4">
        <v>836</v>
      </c>
      <c r="AC80" s="4">
        <v>61</v>
      </c>
      <c r="AD80" s="4">
        <v>5.17</v>
      </c>
      <c r="AE80" s="4">
        <v>0.12</v>
      </c>
      <c r="AF80" s="4">
        <v>979</v>
      </c>
      <c r="AG80" s="4">
        <v>-15</v>
      </c>
      <c r="AH80" s="4">
        <v>15</v>
      </c>
      <c r="AI80" s="4">
        <v>11</v>
      </c>
      <c r="AJ80" s="4">
        <v>191</v>
      </c>
      <c r="AK80" s="4">
        <v>142</v>
      </c>
      <c r="AL80" s="4">
        <v>3.6</v>
      </c>
      <c r="AM80" s="4">
        <v>195</v>
      </c>
      <c r="AN80" s="4" t="s">
        <v>155</v>
      </c>
      <c r="AO80" s="4">
        <v>1</v>
      </c>
      <c r="AP80" s="4">
        <v>0.82142361111111117</v>
      </c>
      <c r="AQ80" s="4">
        <v>47.164409999999997</v>
      </c>
      <c r="AR80" s="4">
        <v>-88.485990000000001</v>
      </c>
      <c r="AS80" s="4">
        <v>325.10000000000002</v>
      </c>
      <c r="AT80" s="4">
        <v>38.9</v>
      </c>
      <c r="AU80" s="4">
        <v>12</v>
      </c>
      <c r="AV80" s="4">
        <v>7</v>
      </c>
      <c r="AW80" s="4" t="s">
        <v>204</v>
      </c>
      <c r="AX80" s="4">
        <v>1.1533</v>
      </c>
      <c r="AY80" s="4">
        <v>1.1533</v>
      </c>
      <c r="AZ80" s="4">
        <v>2.0533000000000001</v>
      </c>
      <c r="BA80" s="4">
        <v>14.023</v>
      </c>
      <c r="BB80" s="4">
        <v>11.76</v>
      </c>
      <c r="BC80" s="4">
        <v>0.84</v>
      </c>
      <c r="BD80" s="4">
        <v>17.774999999999999</v>
      </c>
      <c r="BE80" s="4">
        <v>1451.9069999999999</v>
      </c>
      <c r="BF80" s="4">
        <v>526.49199999999996</v>
      </c>
      <c r="BG80" s="4">
        <v>1.18</v>
      </c>
      <c r="BH80" s="4">
        <v>0.152</v>
      </c>
      <c r="BI80" s="4">
        <v>1.3320000000000001</v>
      </c>
      <c r="BJ80" s="4">
        <v>0.88800000000000001</v>
      </c>
      <c r="BK80" s="4">
        <v>0.114</v>
      </c>
      <c r="BL80" s="4">
        <v>1.0029999999999999</v>
      </c>
      <c r="BM80" s="4">
        <v>248.8382</v>
      </c>
      <c r="BQ80" s="4">
        <v>562.06799999999998</v>
      </c>
      <c r="BR80" s="4">
        <v>0.46307199999999998</v>
      </c>
      <c r="BS80" s="4">
        <v>-5</v>
      </c>
      <c r="BT80" s="4">
        <v>-3.0043E-2</v>
      </c>
      <c r="BU80" s="4">
        <v>11.31631</v>
      </c>
      <c r="BV80" s="4">
        <v>-0.60687500000000005</v>
      </c>
      <c r="BW80" s="4">
        <f t="shared" si="14"/>
        <v>2.9897691019999999</v>
      </c>
      <c r="BY80" s="4">
        <f t="shared" si="15"/>
        <v>12109.07929123629</v>
      </c>
      <c r="BZ80" s="4">
        <f t="shared" si="16"/>
        <v>4391.0067064912391</v>
      </c>
      <c r="CA80" s="4">
        <f t="shared" si="17"/>
        <v>7.4060269773599998</v>
      </c>
      <c r="CB80" s="4">
        <f t="shared" si="18"/>
        <v>2075.3405655379538</v>
      </c>
    </row>
    <row r="81" spans="1:80" x14ac:dyDescent="0.25">
      <c r="A81" s="4">
        <v>42067</v>
      </c>
      <c r="B81" s="4">
        <v>2.8899305555555557E-2</v>
      </c>
      <c r="C81" s="4">
        <v>9.2929999999999993</v>
      </c>
      <c r="D81" s="4">
        <v>4.2866999999999997</v>
      </c>
      <c r="E81" s="4">
        <v>42867.159570000003</v>
      </c>
      <c r="F81" s="4">
        <v>53.5</v>
      </c>
      <c r="G81" s="4">
        <v>8.1</v>
      </c>
      <c r="H81" s="4">
        <v>28959.7</v>
      </c>
      <c r="J81" s="4">
        <v>5.65</v>
      </c>
      <c r="K81" s="4">
        <v>0.85160000000000002</v>
      </c>
      <c r="L81" s="4">
        <v>7.9137000000000004</v>
      </c>
      <c r="M81" s="4">
        <v>3.6505000000000001</v>
      </c>
      <c r="N81" s="4">
        <v>45.583399999999997</v>
      </c>
      <c r="O81" s="4">
        <v>6.9058000000000002</v>
      </c>
      <c r="P81" s="4">
        <v>52.5</v>
      </c>
      <c r="Q81" s="4">
        <v>34.319200000000002</v>
      </c>
      <c r="R81" s="4">
        <v>5.1993</v>
      </c>
      <c r="S81" s="4">
        <v>39.5</v>
      </c>
      <c r="T81" s="4">
        <v>28959.708600000002</v>
      </c>
      <c r="W81" s="4">
        <v>0</v>
      </c>
      <c r="X81" s="4">
        <v>4.8129999999999997</v>
      </c>
      <c r="Y81" s="4">
        <v>12.5</v>
      </c>
      <c r="Z81" s="4">
        <v>841</v>
      </c>
      <c r="AA81" s="4">
        <v>865</v>
      </c>
      <c r="AB81" s="4">
        <v>834</v>
      </c>
      <c r="AC81" s="4">
        <v>61</v>
      </c>
      <c r="AD81" s="4">
        <v>5.17</v>
      </c>
      <c r="AE81" s="4">
        <v>0.12</v>
      </c>
      <c r="AF81" s="4">
        <v>979</v>
      </c>
      <c r="AG81" s="4">
        <v>-15</v>
      </c>
      <c r="AH81" s="4">
        <v>15</v>
      </c>
      <c r="AI81" s="4">
        <v>11</v>
      </c>
      <c r="AJ81" s="4">
        <v>191</v>
      </c>
      <c r="AK81" s="4">
        <v>141</v>
      </c>
      <c r="AL81" s="4">
        <v>3.6</v>
      </c>
      <c r="AM81" s="4">
        <v>195</v>
      </c>
      <c r="AN81" s="4" t="s">
        <v>155</v>
      </c>
      <c r="AO81" s="4">
        <v>1</v>
      </c>
      <c r="AP81" s="4">
        <v>0.82143518518518521</v>
      </c>
      <c r="AQ81" s="4">
        <v>47.164465999999997</v>
      </c>
      <c r="AR81" s="4">
        <v>-88.486204000000001</v>
      </c>
      <c r="AS81" s="4">
        <v>325</v>
      </c>
      <c r="AT81" s="4">
        <v>35.9</v>
      </c>
      <c r="AU81" s="4">
        <v>12</v>
      </c>
      <c r="AV81" s="4">
        <v>7</v>
      </c>
      <c r="AW81" s="4" t="s">
        <v>204</v>
      </c>
      <c r="AX81" s="4">
        <v>1.2533000000000001</v>
      </c>
      <c r="AY81" s="4">
        <v>1.2533000000000001</v>
      </c>
      <c r="AZ81" s="4">
        <v>2.1533000000000002</v>
      </c>
      <c r="BA81" s="4">
        <v>14.023</v>
      </c>
      <c r="BB81" s="4">
        <v>11.97</v>
      </c>
      <c r="BC81" s="4">
        <v>0.85</v>
      </c>
      <c r="BD81" s="4">
        <v>17.427</v>
      </c>
      <c r="BE81" s="4">
        <v>1659.1569999999999</v>
      </c>
      <c r="BF81" s="4">
        <v>487.12299999999999</v>
      </c>
      <c r="BG81" s="4">
        <v>1.0009999999999999</v>
      </c>
      <c r="BH81" s="4">
        <v>0.152</v>
      </c>
      <c r="BI81" s="4">
        <v>1.1519999999999999</v>
      </c>
      <c r="BJ81" s="4">
        <v>0.753</v>
      </c>
      <c r="BK81" s="4">
        <v>0.114</v>
      </c>
      <c r="BL81" s="4">
        <v>0.86799999999999999</v>
      </c>
      <c r="BM81" s="4">
        <v>200.7799</v>
      </c>
      <c r="BQ81" s="4">
        <v>733.70699999999999</v>
      </c>
      <c r="BR81" s="4">
        <v>0.59906599999999999</v>
      </c>
      <c r="BS81" s="4">
        <v>-5</v>
      </c>
      <c r="BT81" s="4">
        <v>-0.03</v>
      </c>
      <c r="BU81" s="4">
        <v>14.639673999999999</v>
      </c>
      <c r="BV81" s="4">
        <v>-0.60599999999999998</v>
      </c>
      <c r="BW81" s="4">
        <f t="shared" si="14"/>
        <v>3.8678018707999997</v>
      </c>
      <c r="BY81" s="4">
        <f t="shared" si="15"/>
        <v>17901.374467380865</v>
      </c>
      <c r="BZ81" s="4">
        <f t="shared" si="16"/>
        <v>5255.7842534937736</v>
      </c>
      <c r="CA81" s="4">
        <f t="shared" si="17"/>
        <v>8.124448122714</v>
      </c>
      <c r="CB81" s="4">
        <f t="shared" si="18"/>
        <v>2166.3026316516662</v>
      </c>
    </row>
    <row r="82" spans="1:80" x14ac:dyDescent="0.25">
      <c r="A82" s="4">
        <v>42067</v>
      </c>
      <c r="B82" s="4">
        <v>2.891087962962963E-2</v>
      </c>
      <c r="C82" s="4">
        <v>8.2620000000000005</v>
      </c>
      <c r="D82" s="4">
        <v>4.2076000000000002</v>
      </c>
      <c r="E82" s="4">
        <v>42075.940589999998</v>
      </c>
      <c r="F82" s="4">
        <v>52.1</v>
      </c>
      <c r="G82" s="4">
        <v>8</v>
      </c>
      <c r="H82" s="4">
        <v>24939.9</v>
      </c>
      <c r="J82" s="4">
        <v>6.81</v>
      </c>
      <c r="K82" s="4">
        <v>0.86450000000000005</v>
      </c>
      <c r="L82" s="4">
        <v>7.1420000000000003</v>
      </c>
      <c r="M82" s="4">
        <v>3.6373000000000002</v>
      </c>
      <c r="N82" s="4">
        <v>45.038499999999999</v>
      </c>
      <c r="O82" s="4">
        <v>6.9222000000000001</v>
      </c>
      <c r="P82" s="4">
        <v>52</v>
      </c>
      <c r="Q82" s="4">
        <v>33.908999999999999</v>
      </c>
      <c r="R82" s="4">
        <v>5.2115999999999998</v>
      </c>
      <c r="S82" s="4">
        <v>39.1</v>
      </c>
      <c r="T82" s="4">
        <v>24939.868600000002</v>
      </c>
      <c r="W82" s="4">
        <v>0</v>
      </c>
      <c r="X82" s="4">
        <v>5.8906999999999998</v>
      </c>
      <c r="Y82" s="4">
        <v>12.4</v>
      </c>
      <c r="Z82" s="4">
        <v>843</v>
      </c>
      <c r="AA82" s="4">
        <v>867</v>
      </c>
      <c r="AB82" s="4">
        <v>836</v>
      </c>
      <c r="AC82" s="4">
        <v>61</v>
      </c>
      <c r="AD82" s="4">
        <v>5.17</v>
      </c>
      <c r="AE82" s="4">
        <v>0.12</v>
      </c>
      <c r="AF82" s="4">
        <v>979</v>
      </c>
      <c r="AG82" s="4">
        <v>-15</v>
      </c>
      <c r="AH82" s="4">
        <v>15</v>
      </c>
      <c r="AI82" s="4">
        <v>11</v>
      </c>
      <c r="AJ82" s="4">
        <v>191</v>
      </c>
      <c r="AK82" s="4">
        <v>141</v>
      </c>
      <c r="AL82" s="4">
        <v>3.3</v>
      </c>
      <c r="AM82" s="4">
        <v>195</v>
      </c>
      <c r="AN82" s="4" t="s">
        <v>155</v>
      </c>
      <c r="AO82" s="4">
        <v>1</v>
      </c>
      <c r="AP82" s="4">
        <v>0.82144675925925925</v>
      </c>
      <c r="AQ82" s="4">
        <v>47.164503000000003</v>
      </c>
      <c r="AR82" s="4">
        <v>-88.486408999999995</v>
      </c>
      <c r="AS82" s="4">
        <v>324.89999999999998</v>
      </c>
      <c r="AT82" s="4">
        <v>34.299999999999997</v>
      </c>
      <c r="AU82" s="4">
        <v>12</v>
      </c>
      <c r="AV82" s="4">
        <v>7</v>
      </c>
      <c r="AW82" s="4" t="s">
        <v>204</v>
      </c>
      <c r="AX82" s="4">
        <v>1.3</v>
      </c>
      <c r="AY82" s="4">
        <v>1.3</v>
      </c>
      <c r="AZ82" s="4">
        <v>2.1467000000000001</v>
      </c>
      <c r="BA82" s="4">
        <v>14.023</v>
      </c>
      <c r="BB82" s="4">
        <v>13.17</v>
      </c>
      <c r="BC82" s="4">
        <v>0.94</v>
      </c>
      <c r="BD82" s="4">
        <v>15.679</v>
      </c>
      <c r="BE82" s="4">
        <v>1631.655</v>
      </c>
      <c r="BF82" s="4">
        <v>528.89</v>
      </c>
      <c r="BG82" s="4">
        <v>1.0780000000000001</v>
      </c>
      <c r="BH82" s="4">
        <v>0.16600000000000001</v>
      </c>
      <c r="BI82" s="4">
        <v>1.2430000000000001</v>
      </c>
      <c r="BJ82" s="4">
        <v>0.81100000000000005</v>
      </c>
      <c r="BK82" s="4">
        <v>0.125</v>
      </c>
      <c r="BL82" s="4">
        <v>0.93600000000000005</v>
      </c>
      <c r="BM82" s="4">
        <v>188.41810000000001</v>
      </c>
      <c r="BQ82" s="4">
        <v>978.52800000000002</v>
      </c>
      <c r="BR82" s="4">
        <v>0.60404500000000005</v>
      </c>
      <c r="BS82" s="4">
        <v>-5</v>
      </c>
      <c r="BT82" s="4">
        <v>-3.0955E-2</v>
      </c>
      <c r="BU82" s="4">
        <v>14.761348999999999</v>
      </c>
      <c r="BV82" s="4">
        <v>-0.62529199999999996</v>
      </c>
      <c r="BW82" s="4">
        <f t="shared" si="14"/>
        <v>3.8999484057999996</v>
      </c>
      <c r="BY82" s="4">
        <f t="shared" si="15"/>
        <v>17750.961101212513</v>
      </c>
      <c r="BZ82" s="4">
        <f t="shared" si="16"/>
        <v>5753.8547161135693</v>
      </c>
      <c r="CA82" s="4">
        <f t="shared" si="17"/>
        <v>8.822961626743</v>
      </c>
      <c r="CB82" s="4">
        <f t="shared" si="18"/>
        <v>2049.8220296964555</v>
      </c>
    </row>
    <row r="83" spans="1:80" x14ac:dyDescent="0.25">
      <c r="A83" s="4">
        <v>42067</v>
      </c>
      <c r="B83" s="4">
        <v>2.8922453703703704E-2</v>
      </c>
      <c r="C83" s="4">
        <v>7.0709999999999997</v>
      </c>
      <c r="D83" s="4">
        <v>4.7270000000000003</v>
      </c>
      <c r="E83" s="4">
        <v>47269.544349999996</v>
      </c>
      <c r="F83" s="4">
        <v>52.4</v>
      </c>
      <c r="G83" s="4">
        <v>8</v>
      </c>
      <c r="H83" s="4">
        <v>36360.5</v>
      </c>
      <c r="J83" s="4">
        <v>6.76</v>
      </c>
      <c r="K83" s="4">
        <v>0.85740000000000005</v>
      </c>
      <c r="L83" s="4">
        <v>6.0631000000000004</v>
      </c>
      <c r="M83" s="4">
        <v>4.0529000000000002</v>
      </c>
      <c r="N83" s="4">
        <v>44.908200000000001</v>
      </c>
      <c r="O83" s="4">
        <v>6.8592000000000004</v>
      </c>
      <c r="P83" s="4">
        <v>51.8</v>
      </c>
      <c r="Q83" s="4">
        <v>33.810899999999997</v>
      </c>
      <c r="R83" s="4">
        <v>5.1642000000000001</v>
      </c>
      <c r="S83" s="4">
        <v>39</v>
      </c>
      <c r="T83" s="4">
        <v>36360.465199999999</v>
      </c>
      <c r="W83" s="4">
        <v>0</v>
      </c>
      <c r="X83" s="4">
        <v>5.7998000000000003</v>
      </c>
      <c r="Y83" s="4">
        <v>12.4</v>
      </c>
      <c r="Z83" s="4">
        <v>842</v>
      </c>
      <c r="AA83" s="4">
        <v>869</v>
      </c>
      <c r="AB83" s="4">
        <v>836</v>
      </c>
      <c r="AC83" s="4">
        <v>61</v>
      </c>
      <c r="AD83" s="4">
        <v>5.17</v>
      </c>
      <c r="AE83" s="4">
        <v>0.12</v>
      </c>
      <c r="AF83" s="4">
        <v>979</v>
      </c>
      <c r="AG83" s="4">
        <v>-15</v>
      </c>
      <c r="AH83" s="4">
        <v>15</v>
      </c>
      <c r="AI83" s="4">
        <v>11</v>
      </c>
      <c r="AJ83" s="4">
        <v>190</v>
      </c>
      <c r="AK83" s="4">
        <v>140</v>
      </c>
      <c r="AL83" s="4">
        <v>3.5</v>
      </c>
      <c r="AM83" s="4">
        <v>195</v>
      </c>
      <c r="AN83" s="4" t="s">
        <v>155</v>
      </c>
      <c r="AO83" s="4">
        <v>1</v>
      </c>
      <c r="AP83" s="4">
        <v>0.82145833333333329</v>
      </c>
      <c r="AQ83" s="4">
        <v>47.164521000000001</v>
      </c>
      <c r="AR83" s="4">
        <v>-88.486609999999999</v>
      </c>
      <c r="AS83" s="4">
        <v>324.89999999999998</v>
      </c>
      <c r="AT83" s="4">
        <v>34.6</v>
      </c>
      <c r="AU83" s="4">
        <v>12</v>
      </c>
      <c r="AV83" s="4">
        <v>7</v>
      </c>
      <c r="AW83" s="4" t="s">
        <v>204</v>
      </c>
      <c r="AX83" s="4">
        <v>1.3532999999999999</v>
      </c>
      <c r="AY83" s="4">
        <v>1.3532999999999999</v>
      </c>
      <c r="AZ83" s="4">
        <v>2.1533000000000002</v>
      </c>
      <c r="BA83" s="4">
        <v>14.023</v>
      </c>
      <c r="BB83" s="4">
        <v>12.49</v>
      </c>
      <c r="BC83" s="4">
        <v>0.89</v>
      </c>
      <c r="BD83" s="4">
        <v>16.631</v>
      </c>
      <c r="BE83" s="4">
        <v>1336.798</v>
      </c>
      <c r="BF83" s="4">
        <v>568.74400000000003</v>
      </c>
      <c r="BG83" s="4">
        <v>1.0369999999999999</v>
      </c>
      <c r="BH83" s="4">
        <v>0.158</v>
      </c>
      <c r="BI83" s="4">
        <v>1.1950000000000001</v>
      </c>
      <c r="BJ83" s="4">
        <v>0.78100000000000003</v>
      </c>
      <c r="BK83" s="4">
        <v>0.11899999999999999</v>
      </c>
      <c r="BL83" s="4">
        <v>0.9</v>
      </c>
      <c r="BM83" s="4">
        <v>265.10759999999999</v>
      </c>
      <c r="BQ83" s="4">
        <v>929.78599999999994</v>
      </c>
      <c r="BR83" s="4">
        <v>0.52195199999999997</v>
      </c>
      <c r="BS83" s="4">
        <v>-5</v>
      </c>
      <c r="BT83" s="4">
        <v>-3.0046E-2</v>
      </c>
      <c r="BU83" s="4">
        <v>12.755203</v>
      </c>
      <c r="BV83" s="4">
        <v>-0.60692800000000002</v>
      </c>
      <c r="BW83" s="4">
        <f t="shared" si="14"/>
        <v>3.3699246325999996</v>
      </c>
      <c r="BY83" s="4">
        <f t="shared" si="15"/>
        <v>12566.682706815576</v>
      </c>
      <c r="BZ83" s="4">
        <f t="shared" si="16"/>
        <v>5346.5260939985847</v>
      </c>
      <c r="CA83" s="4">
        <f t="shared" si="17"/>
        <v>7.3418565811910002</v>
      </c>
      <c r="CB83" s="4">
        <f t="shared" si="18"/>
        <v>2492.1664248191437</v>
      </c>
    </row>
    <row r="84" spans="1:80" x14ac:dyDescent="0.25">
      <c r="A84" s="4">
        <v>42067</v>
      </c>
      <c r="B84" s="4">
        <v>2.8934027777777777E-2</v>
      </c>
      <c r="C84" s="4">
        <v>6.8230000000000004</v>
      </c>
      <c r="D84" s="4">
        <v>4.8368000000000002</v>
      </c>
      <c r="E84" s="4">
        <v>48367.998370000001</v>
      </c>
      <c r="F84" s="4">
        <v>63.1</v>
      </c>
      <c r="G84" s="4">
        <v>7.9</v>
      </c>
      <c r="H84" s="4">
        <v>40559.800000000003</v>
      </c>
      <c r="J84" s="4">
        <v>5.79</v>
      </c>
      <c r="K84" s="4">
        <v>0.85399999999999998</v>
      </c>
      <c r="L84" s="4">
        <v>5.8269000000000002</v>
      </c>
      <c r="M84" s="4">
        <v>4.1306000000000003</v>
      </c>
      <c r="N84" s="4">
        <v>53.911299999999997</v>
      </c>
      <c r="O84" s="4">
        <v>6.7571000000000003</v>
      </c>
      <c r="P84" s="4">
        <v>60.7</v>
      </c>
      <c r="Q84" s="4">
        <v>40.589300000000001</v>
      </c>
      <c r="R84" s="4">
        <v>5.0873999999999997</v>
      </c>
      <c r="S84" s="4">
        <v>45.7</v>
      </c>
      <c r="T84" s="4">
        <v>40559.781999999999</v>
      </c>
      <c r="W84" s="4">
        <v>0</v>
      </c>
      <c r="X84" s="4">
        <v>4.9443000000000001</v>
      </c>
      <c r="Y84" s="4">
        <v>12.3</v>
      </c>
      <c r="Z84" s="4">
        <v>844</v>
      </c>
      <c r="AA84" s="4">
        <v>869</v>
      </c>
      <c r="AB84" s="4">
        <v>837</v>
      </c>
      <c r="AC84" s="4">
        <v>61</v>
      </c>
      <c r="AD84" s="4">
        <v>5.17</v>
      </c>
      <c r="AE84" s="4">
        <v>0.12</v>
      </c>
      <c r="AF84" s="4">
        <v>979</v>
      </c>
      <c r="AG84" s="4">
        <v>-15</v>
      </c>
      <c r="AH84" s="4">
        <v>15</v>
      </c>
      <c r="AI84" s="4">
        <v>11</v>
      </c>
      <c r="AJ84" s="4">
        <v>190</v>
      </c>
      <c r="AK84" s="4">
        <v>140</v>
      </c>
      <c r="AL84" s="4">
        <v>3.5</v>
      </c>
      <c r="AM84" s="4">
        <v>195</v>
      </c>
      <c r="AN84" s="4" t="s">
        <v>155</v>
      </c>
      <c r="AO84" s="4">
        <v>1</v>
      </c>
      <c r="AP84" s="4">
        <v>0.82146990740740744</v>
      </c>
      <c r="AQ84" s="4">
        <v>47.164520000000003</v>
      </c>
      <c r="AR84" s="4">
        <v>-88.486813999999995</v>
      </c>
      <c r="AS84" s="4">
        <v>324.8</v>
      </c>
      <c r="AT84" s="4">
        <v>34.200000000000003</v>
      </c>
      <c r="AU84" s="4">
        <v>12</v>
      </c>
      <c r="AV84" s="4">
        <v>7</v>
      </c>
      <c r="AW84" s="4" t="s">
        <v>204</v>
      </c>
      <c r="AX84" s="4">
        <v>1.4</v>
      </c>
      <c r="AY84" s="4">
        <v>1.4</v>
      </c>
      <c r="AZ84" s="4">
        <v>2.1467000000000001</v>
      </c>
      <c r="BA84" s="4">
        <v>14.023</v>
      </c>
      <c r="BB84" s="4">
        <v>12.18</v>
      </c>
      <c r="BC84" s="4">
        <v>0.87</v>
      </c>
      <c r="BD84" s="4">
        <v>17.097999999999999</v>
      </c>
      <c r="BE84" s="4">
        <v>1260.692</v>
      </c>
      <c r="BF84" s="4">
        <v>568.79700000000003</v>
      </c>
      <c r="BG84" s="4">
        <v>1.2210000000000001</v>
      </c>
      <c r="BH84" s="4">
        <v>0.153</v>
      </c>
      <c r="BI84" s="4">
        <v>1.375</v>
      </c>
      <c r="BJ84" s="4">
        <v>0.92</v>
      </c>
      <c r="BK84" s="4">
        <v>0.115</v>
      </c>
      <c r="BL84" s="4">
        <v>1.0349999999999999</v>
      </c>
      <c r="BM84" s="4">
        <v>290.19279999999998</v>
      </c>
      <c r="BQ84" s="4">
        <v>777.81299999999999</v>
      </c>
      <c r="BR84" s="4">
        <v>0.424508</v>
      </c>
      <c r="BS84" s="4">
        <v>-5</v>
      </c>
      <c r="BT84" s="4">
        <v>-3.1907999999999999E-2</v>
      </c>
      <c r="BU84" s="4">
        <v>10.373913999999999</v>
      </c>
      <c r="BV84" s="4">
        <v>-0.64454199999999995</v>
      </c>
      <c r="BW84" s="4">
        <f t="shared" si="14"/>
        <v>2.7407880787999996</v>
      </c>
      <c r="BY84" s="4">
        <f t="shared" si="15"/>
        <v>9638.7147563156541</v>
      </c>
      <c r="BZ84" s="4">
        <f t="shared" si="16"/>
        <v>4348.7799059945455</v>
      </c>
      <c r="CA84" s="4">
        <f t="shared" si="17"/>
        <v>7.0339286485599999</v>
      </c>
      <c r="CB84" s="4">
        <f t="shared" si="18"/>
        <v>2218.69070600635</v>
      </c>
    </row>
    <row r="85" spans="1:80" x14ac:dyDescent="0.25">
      <c r="A85" s="4">
        <v>42067</v>
      </c>
      <c r="B85" s="4">
        <v>2.8945601851851851E-2</v>
      </c>
      <c r="C85" s="4">
        <v>6.3360000000000003</v>
      </c>
      <c r="D85" s="4">
        <v>4.7831999999999999</v>
      </c>
      <c r="E85" s="4">
        <v>47832.389609999998</v>
      </c>
      <c r="F85" s="4">
        <v>64.8</v>
      </c>
      <c r="G85" s="4">
        <v>7.8</v>
      </c>
      <c r="H85" s="4">
        <v>40537.800000000003</v>
      </c>
      <c r="J85" s="4">
        <v>5.09</v>
      </c>
      <c r="K85" s="4">
        <v>0.85850000000000004</v>
      </c>
      <c r="L85" s="4">
        <v>5.4394999999999998</v>
      </c>
      <c r="M85" s="4">
        <v>4.1062000000000003</v>
      </c>
      <c r="N85" s="4">
        <v>55.614600000000003</v>
      </c>
      <c r="O85" s="4">
        <v>6.7030000000000003</v>
      </c>
      <c r="P85" s="4">
        <v>62.3</v>
      </c>
      <c r="Q85" s="4">
        <v>41.870899999999999</v>
      </c>
      <c r="R85" s="4">
        <v>5.0465999999999998</v>
      </c>
      <c r="S85" s="4">
        <v>46.9</v>
      </c>
      <c r="T85" s="4">
        <v>40537.771000000001</v>
      </c>
      <c r="W85" s="4">
        <v>0</v>
      </c>
      <c r="X85" s="4">
        <v>4.3700999999999999</v>
      </c>
      <c r="Y85" s="4">
        <v>12.4</v>
      </c>
      <c r="Z85" s="4">
        <v>843</v>
      </c>
      <c r="AA85" s="4">
        <v>867</v>
      </c>
      <c r="AB85" s="4">
        <v>836</v>
      </c>
      <c r="AC85" s="4">
        <v>61</v>
      </c>
      <c r="AD85" s="4">
        <v>5.16</v>
      </c>
      <c r="AE85" s="4">
        <v>0.12</v>
      </c>
      <c r="AF85" s="4">
        <v>980</v>
      </c>
      <c r="AG85" s="4">
        <v>-15</v>
      </c>
      <c r="AH85" s="4">
        <v>15</v>
      </c>
      <c r="AI85" s="4">
        <v>11</v>
      </c>
      <c r="AJ85" s="4">
        <v>190</v>
      </c>
      <c r="AK85" s="4">
        <v>141</v>
      </c>
      <c r="AL85" s="4">
        <v>3.5</v>
      </c>
      <c r="AM85" s="4">
        <v>195</v>
      </c>
      <c r="AN85" s="4" t="s">
        <v>155</v>
      </c>
      <c r="AO85" s="4">
        <v>1</v>
      </c>
      <c r="AP85" s="4">
        <v>0.82148148148148137</v>
      </c>
      <c r="AQ85" s="4">
        <v>47.164498000000002</v>
      </c>
      <c r="AR85" s="4">
        <v>-88.487015</v>
      </c>
      <c r="AS85" s="4">
        <v>324.89999999999998</v>
      </c>
      <c r="AT85" s="4">
        <v>32.4</v>
      </c>
      <c r="AU85" s="4">
        <v>12</v>
      </c>
      <c r="AV85" s="4">
        <v>7</v>
      </c>
      <c r="AW85" s="4" t="s">
        <v>204</v>
      </c>
      <c r="AX85" s="4">
        <v>1.3467</v>
      </c>
      <c r="AY85" s="4">
        <v>1.4</v>
      </c>
      <c r="AZ85" s="4">
        <v>2.1</v>
      </c>
      <c r="BA85" s="4">
        <v>14.023</v>
      </c>
      <c r="BB85" s="4">
        <v>12.58</v>
      </c>
      <c r="BC85" s="4">
        <v>0.9</v>
      </c>
      <c r="BD85" s="4">
        <v>16.486999999999998</v>
      </c>
      <c r="BE85" s="4">
        <v>1212.798</v>
      </c>
      <c r="BF85" s="4">
        <v>582.70899999999995</v>
      </c>
      <c r="BG85" s="4">
        <v>1.2989999999999999</v>
      </c>
      <c r="BH85" s="4">
        <v>0.157</v>
      </c>
      <c r="BI85" s="4">
        <v>1.4550000000000001</v>
      </c>
      <c r="BJ85" s="4">
        <v>0.97799999999999998</v>
      </c>
      <c r="BK85" s="4">
        <v>0.11799999999999999</v>
      </c>
      <c r="BL85" s="4">
        <v>1.095</v>
      </c>
      <c r="BM85" s="4">
        <v>298.88869999999997</v>
      </c>
      <c r="BQ85" s="4">
        <v>708.471</v>
      </c>
      <c r="BR85" s="4">
        <v>0.44570700000000002</v>
      </c>
      <c r="BS85" s="4">
        <v>-5</v>
      </c>
      <c r="BT85" s="4">
        <v>-3.0096000000000001E-2</v>
      </c>
      <c r="BU85" s="4">
        <v>10.891954999999999</v>
      </c>
      <c r="BV85" s="4">
        <v>-0.607935</v>
      </c>
      <c r="BW85" s="4">
        <f t="shared" si="14"/>
        <v>2.8776545109999998</v>
      </c>
      <c r="BY85" s="4">
        <f t="shared" si="15"/>
        <v>9735.5792939463299</v>
      </c>
      <c r="BZ85" s="4">
        <f t="shared" si="16"/>
        <v>4677.6212318920143</v>
      </c>
      <c r="CA85" s="4">
        <f t="shared" si="17"/>
        <v>7.8507686766299987</v>
      </c>
      <c r="CB85" s="4">
        <f t="shared" si="18"/>
        <v>2399.2904332910639</v>
      </c>
    </row>
    <row r="86" spans="1:80" x14ac:dyDescent="0.25">
      <c r="A86" s="4">
        <v>42067</v>
      </c>
      <c r="B86" s="4">
        <v>2.8957175925925924E-2</v>
      </c>
      <c r="C86" s="4">
        <v>5.1580000000000004</v>
      </c>
      <c r="D86" s="4">
        <v>4.7229000000000001</v>
      </c>
      <c r="E86" s="4">
        <v>47229.056909999999</v>
      </c>
      <c r="F86" s="4">
        <v>59.3</v>
      </c>
      <c r="G86" s="4">
        <v>7.7</v>
      </c>
      <c r="H86" s="4">
        <v>46110.1</v>
      </c>
      <c r="J86" s="4">
        <v>5.26</v>
      </c>
      <c r="K86" s="4">
        <v>0.86280000000000001</v>
      </c>
      <c r="L86" s="4">
        <v>4.4504000000000001</v>
      </c>
      <c r="M86" s="4">
        <v>4.0749000000000004</v>
      </c>
      <c r="N86" s="4">
        <v>51.162199999999999</v>
      </c>
      <c r="O86" s="4">
        <v>6.6436000000000002</v>
      </c>
      <c r="P86" s="4">
        <v>57.8</v>
      </c>
      <c r="Q86" s="4">
        <v>38.519399999999997</v>
      </c>
      <c r="R86" s="4">
        <v>5.0019</v>
      </c>
      <c r="S86" s="4">
        <v>43.5</v>
      </c>
      <c r="T86" s="4">
        <v>46110.138899999998</v>
      </c>
      <c r="W86" s="4">
        <v>0</v>
      </c>
      <c r="X86" s="4">
        <v>4.5418000000000003</v>
      </c>
      <c r="Y86" s="4">
        <v>12.3</v>
      </c>
      <c r="Z86" s="4">
        <v>843</v>
      </c>
      <c r="AA86" s="4">
        <v>866</v>
      </c>
      <c r="AB86" s="4">
        <v>836</v>
      </c>
      <c r="AC86" s="4">
        <v>61</v>
      </c>
      <c r="AD86" s="4">
        <v>5.17</v>
      </c>
      <c r="AE86" s="4">
        <v>0.12</v>
      </c>
      <c r="AF86" s="4">
        <v>979</v>
      </c>
      <c r="AG86" s="4">
        <v>-15</v>
      </c>
      <c r="AH86" s="4">
        <v>15</v>
      </c>
      <c r="AI86" s="4">
        <v>11</v>
      </c>
      <c r="AJ86" s="4">
        <v>190</v>
      </c>
      <c r="AK86" s="4">
        <v>140</v>
      </c>
      <c r="AL86" s="4">
        <v>3.2</v>
      </c>
      <c r="AM86" s="4">
        <v>195</v>
      </c>
      <c r="AN86" s="4" t="s">
        <v>155</v>
      </c>
      <c r="AO86" s="4">
        <v>1</v>
      </c>
      <c r="AP86" s="4">
        <v>0.82149305555555552</v>
      </c>
      <c r="AQ86" s="4">
        <v>47.164467999999999</v>
      </c>
      <c r="AR86" s="4">
        <v>-88.487196999999995</v>
      </c>
      <c r="AS86" s="4">
        <v>324.89999999999998</v>
      </c>
      <c r="AT86" s="4">
        <v>31</v>
      </c>
      <c r="AU86" s="4">
        <v>12</v>
      </c>
      <c r="AV86" s="4">
        <v>7</v>
      </c>
      <c r="AW86" s="4" t="s">
        <v>204</v>
      </c>
      <c r="AX86" s="4">
        <v>1.4066000000000001</v>
      </c>
      <c r="AY86" s="4">
        <v>1.1868000000000001</v>
      </c>
      <c r="AZ86" s="4">
        <v>2.1533000000000002</v>
      </c>
      <c r="BA86" s="4">
        <v>14.023</v>
      </c>
      <c r="BB86" s="4">
        <v>13.01</v>
      </c>
      <c r="BC86" s="4">
        <v>0.93</v>
      </c>
      <c r="BD86" s="4">
        <v>15.901</v>
      </c>
      <c r="BE86" s="4">
        <v>1027.3530000000001</v>
      </c>
      <c r="BF86" s="4">
        <v>598.71799999999996</v>
      </c>
      <c r="BG86" s="4">
        <v>1.2370000000000001</v>
      </c>
      <c r="BH86" s="4">
        <v>0.161</v>
      </c>
      <c r="BI86" s="4">
        <v>1.397</v>
      </c>
      <c r="BJ86" s="4">
        <v>0.93100000000000005</v>
      </c>
      <c r="BK86" s="4">
        <v>0.121</v>
      </c>
      <c r="BL86" s="4">
        <v>1.052</v>
      </c>
      <c r="BM86" s="4">
        <v>351.9982</v>
      </c>
      <c r="BQ86" s="4">
        <v>762.35</v>
      </c>
      <c r="BR86" s="4">
        <v>0.376552</v>
      </c>
      <c r="BS86" s="4">
        <v>-5</v>
      </c>
      <c r="BT86" s="4">
        <v>-3.1904000000000002E-2</v>
      </c>
      <c r="BU86" s="4">
        <v>9.2019889999999993</v>
      </c>
      <c r="BV86" s="4">
        <v>-0.64446099999999995</v>
      </c>
      <c r="BW86" s="4">
        <f t="shared" si="14"/>
        <v>2.4311654937999996</v>
      </c>
      <c r="BY86" s="4">
        <f t="shared" si="15"/>
        <v>6967.3702707712291</v>
      </c>
      <c r="BZ86" s="4">
        <f t="shared" si="16"/>
        <v>4060.4251837251732</v>
      </c>
      <c r="CA86" s="4">
        <f t="shared" si="17"/>
        <v>6.3139171463829999</v>
      </c>
      <c r="CB86" s="4">
        <f t="shared" si="18"/>
        <v>2387.2045869773924</v>
      </c>
    </row>
    <row r="87" spans="1:80" x14ac:dyDescent="0.25">
      <c r="A87" s="4">
        <v>42067</v>
      </c>
      <c r="B87" s="4">
        <v>2.8968750000000001E-2</v>
      </c>
      <c r="C87" s="4">
        <v>5.117</v>
      </c>
      <c r="D87" s="4">
        <v>4.7485999999999997</v>
      </c>
      <c r="E87" s="4">
        <v>47485.70248</v>
      </c>
      <c r="F87" s="4">
        <v>52.8</v>
      </c>
      <c r="G87" s="4">
        <v>5.6</v>
      </c>
      <c r="H87" s="4">
        <v>46107.199999999997</v>
      </c>
      <c r="J87" s="4">
        <v>6.02</v>
      </c>
      <c r="K87" s="4">
        <v>0.8629</v>
      </c>
      <c r="L87" s="4">
        <v>4.4160000000000004</v>
      </c>
      <c r="M87" s="4">
        <v>4.0978000000000003</v>
      </c>
      <c r="N87" s="4">
        <v>45.5946</v>
      </c>
      <c r="O87" s="4">
        <v>4.8194999999999997</v>
      </c>
      <c r="P87" s="4">
        <v>50.4</v>
      </c>
      <c r="Q87" s="4">
        <v>34.327100000000002</v>
      </c>
      <c r="R87" s="4">
        <v>3.6284999999999998</v>
      </c>
      <c r="S87" s="4">
        <v>38</v>
      </c>
      <c r="T87" s="4">
        <v>46107.174800000001</v>
      </c>
      <c r="W87" s="4">
        <v>0</v>
      </c>
      <c r="X87" s="4">
        <v>5.1927000000000003</v>
      </c>
      <c r="Y87" s="4">
        <v>12.4</v>
      </c>
      <c r="Z87" s="4">
        <v>843</v>
      </c>
      <c r="AA87" s="4">
        <v>868</v>
      </c>
      <c r="AB87" s="4">
        <v>837</v>
      </c>
      <c r="AC87" s="4">
        <v>61</v>
      </c>
      <c r="AD87" s="4">
        <v>5.16</v>
      </c>
      <c r="AE87" s="4">
        <v>0.12</v>
      </c>
      <c r="AF87" s="4">
        <v>980</v>
      </c>
      <c r="AG87" s="4">
        <v>-15</v>
      </c>
      <c r="AH87" s="4">
        <v>15.951048999999999</v>
      </c>
      <c r="AI87" s="4">
        <v>11</v>
      </c>
      <c r="AJ87" s="4">
        <v>190</v>
      </c>
      <c r="AK87" s="4">
        <v>141</v>
      </c>
      <c r="AL87" s="4">
        <v>3.5</v>
      </c>
      <c r="AM87" s="4">
        <v>195</v>
      </c>
      <c r="AN87" s="4" t="s">
        <v>155</v>
      </c>
      <c r="AO87" s="4">
        <v>1</v>
      </c>
      <c r="AP87" s="4">
        <v>0.82150462962962967</v>
      </c>
      <c r="AQ87" s="4">
        <v>47.164428999999998</v>
      </c>
      <c r="AR87" s="4">
        <v>-88.487364999999997</v>
      </c>
      <c r="AS87" s="4">
        <v>325</v>
      </c>
      <c r="AT87" s="4">
        <v>29.6</v>
      </c>
      <c r="AU87" s="4">
        <v>12</v>
      </c>
      <c r="AV87" s="4">
        <v>7</v>
      </c>
      <c r="AW87" s="4" t="s">
        <v>204</v>
      </c>
      <c r="AX87" s="4">
        <v>1.5</v>
      </c>
      <c r="AY87" s="4">
        <v>1.1581600000000001</v>
      </c>
      <c r="AZ87" s="4">
        <v>2.3054399999999999</v>
      </c>
      <c r="BA87" s="4">
        <v>14.023</v>
      </c>
      <c r="BB87" s="4">
        <v>13.01</v>
      </c>
      <c r="BC87" s="4">
        <v>0.93</v>
      </c>
      <c r="BD87" s="4">
        <v>15.882</v>
      </c>
      <c r="BE87" s="4">
        <v>1020.341</v>
      </c>
      <c r="BF87" s="4">
        <v>602.61599999999999</v>
      </c>
      <c r="BG87" s="4">
        <v>1.103</v>
      </c>
      <c r="BH87" s="4">
        <v>0.11700000000000001</v>
      </c>
      <c r="BI87" s="4">
        <v>1.22</v>
      </c>
      <c r="BJ87" s="4">
        <v>0.83099999999999996</v>
      </c>
      <c r="BK87" s="4">
        <v>8.7999999999999995E-2</v>
      </c>
      <c r="BL87" s="4">
        <v>0.91800000000000004</v>
      </c>
      <c r="BM87" s="4">
        <v>352.29399999999998</v>
      </c>
      <c r="BQ87" s="4">
        <v>872.37699999999995</v>
      </c>
      <c r="BR87" s="4">
        <v>0.35302800000000001</v>
      </c>
      <c r="BS87" s="4">
        <v>-5</v>
      </c>
      <c r="BT87" s="4">
        <v>-3.2000000000000001E-2</v>
      </c>
      <c r="BU87" s="4">
        <v>8.6271210000000007</v>
      </c>
      <c r="BV87" s="4">
        <v>-0.64639999999999997</v>
      </c>
      <c r="BW87" s="4">
        <f t="shared" si="14"/>
        <v>2.2792853682000001</v>
      </c>
      <c r="BY87" s="4">
        <f t="shared" si="15"/>
        <v>6487.5200827083572</v>
      </c>
      <c r="BZ87" s="4">
        <f t="shared" si="16"/>
        <v>3831.5459264710321</v>
      </c>
      <c r="CA87" s="4">
        <f t="shared" si="17"/>
        <v>5.283654375087</v>
      </c>
      <c r="CB87" s="4">
        <f t="shared" si="18"/>
        <v>2239.9515456280383</v>
      </c>
    </row>
    <row r="88" spans="1:80" x14ac:dyDescent="0.25">
      <c r="A88" s="4">
        <v>42067</v>
      </c>
      <c r="B88" s="4">
        <v>2.8980324074074078E-2</v>
      </c>
      <c r="C88" s="4">
        <v>6.71</v>
      </c>
      <c r="D88" s="4">
        <v>4.8605</v>
      </c>
      <c r="E88" s="4">
        <v>48604.863949999999</v>
      </c>
      <c r="F88" s="4">
        <v>52.1</v>
      </c>
      <c r="G88" s="4">
        <v>4.3</v>
      </c>
      <c r="H88" s="4">
        <v>46108.6</v>
      </c>
      <c r="J88" s="4">
        <v>6.41</v>
      </c>
      <c r="K88" s="4">
        <v>0.8488</v>
      </c>
      <c r="L88" s="4">
        <v>5.6959</v>
      </c>
      <c r="M88" s="4">
        <v>4.1257000000000001</v>
      </c>
      <c r="N88" s="4">
        <v>44.246200000000002</v>
      </c>
      <c r="O88" s="4">
        <v>3.6537000000000002</v>
      </c>
      <c r="P88" s="4">
        <v>47.9</v>
      </c>
      <c r="Q88" s="4">
        <v>33.311900000000001</v>
      </c>
      <c r="R88" s="4">
        <v>2.7507999999999999</v>
      </c>
      <c r="S88" s="4">
        <v>36.1</v>
      </c>
      <c r="T88" s="4">
        <v>46108.638599999998</v>
      </c>
      <c r="W88" s="4">
        <v>0</v>
      </c>
      <c r="X88" s="4">
        <v>5.4436</v>
      </c>
      <c r="Y88" s="4">
        <v>12.4</v>
      </c>
      <c r="Z88" s="4">
        <v>842</v>
      </c>
      <c r="AA88" s="4">
        <v>867</v>
      </c>
      <c r="AB88" s="4">
        <v>837</v>
      </c>
      <c r="AC88" s="4">
        <v>61</v>
      </c>
      <c r="AD88" s="4">
        <v>5.16</v>
      </c>
      <c r="AE88" s="4">
        <v>0.12</v>
      </c>
      <c r="AF88" s="4">
        <v>980</v>
      </c>
      <c r="AG88" s="4">
        <v>-15</v>
      </c>
      <c r="AH88" s="4">
        <v>16</v>
      </c>
      <c r="AI88" s="4">
        <v>11</v>
      </c>
      <c r="AJ88" s="4">
        <v>190.9</v>
      </c>
      <c r="AK88" s="4">
        <v>140.1</v>
      </c>
      <c r="AL88" s="4">
        <v>3.2</v>
      </c>
      <c r="AM88" s="4">
        <v>195</v>
      </c>
      <c r="AN88" s="4" t="s">
        <v>155</v>
      </c>
      <c r="AO88" s="4">
        <v>1</v>
      </c>
      <c r="AP88" s="4">
        <v>0.82151620370370371</v>
      </c>
      <c r="AQ88" s="4">
        <v>47.164389999999997</v>
      </c>
      <c r="AR88" s="4">
        <v>-88.487530000000007</v>
      </c>
      <c r="AS88" s="4">
        <v>325.2</v>
      </c>
      <c r="AT88" s="4">
        <v>27.5</v>
      </c>
      <c r="AU88" s="4">
        <v>12</v>
      </c>
      <c r="AV88" s="4">
        <v>7</v>
      </c>
      <c r="AW88" s="4" t="s">
        <v>204</v>
      </c>
      <c r="AX88" s="4">
        <v>1.552727</v>
      </c>
      <c r="AY88" s="4">
        <v>1.4054549999999999</v>
      </c>
      <c r="AZ88" s="4">
        <v>2.505455</v>
      </c>
      <c r="BA88" s="4">
        <v>14.023</v>
      </c>
      <c r="BB88" s="4">
        <v>11.75</v>
      </c>
      <c r="BC88" s="4">
        <v>0.84</v>
      </c>
      <c r="BD88" s="4">
        <v>17.809000000000001</v>
      </c>
      <c r="BE88" s="4">
        <v>1196.4749999999999</v>
      </c>
      <c r="BF88" s="4">
        <v>551.58900000000006</v>
      </c>
      <c r="BG88" s="4">
        <v>0.97299999999999998</v>
      </c>
      <c r="BH88" s="4">
        <v>0.08</v>
      </c>
      <c r="BI88" s="4">
        <v>1.054</v>
      </c>
      <c r="BJ88" s="4">
        <v>0.73299999999999998</v>
      </c>
      <c r="BK88" s="4">
        <v>6.0999999999999999E-2</v>
      </c>
      <c r="BL88" s="4">
        <v>0.79300000000000004</v>
      </c>
      <c r="BM88" s="4">
        <v>320.28800000000001</v>
      </c>
      <c r="BQ88" s="4">
        <v>831.42600000000004</v>
      </c>
      <c r="BR88" s="4">
        <v>0.32474799999999998</v>
      </c>
      <c r="BS88" s="4">
        <v>-5</v>
      </c>
      <c r="BT88" s="4">
        <v>-3.0120999999999998E-2</v>
      </c>
      <c r="BU88" s="4">
        <v>7.9360299999999997</v>
      </c>
      <c r="BV88" s="4">
        <v>-0.60843499999999995</v>
      </c>
      <c r="BW88" s="4">
        <f t="shared" si="14"/>
        <v>2.0966991259999999</v>
      </c>
      <c r="BY88" s="4">
        <f t="shared" si="15"/>
        <v>6998.0077212622491</v>
      </c>
      <c r="BZ88" s="4">
        <f t="shared" si="16"/>
        <v>3226.1635896807902</v>
      </c>
      <c r="CA88" s="4">
        <f t="shared" si="17"/>
        <v>4.2872100626299998</v>
      </c>
      <c r="CB88" s="4">
        <f t="shared" si="18"/>
        <v>1873.3177851836801</v>
      </c>
    </row>
    <row r="89" spans="1:80" x14ac:dyDescent="0.25">
      <c r="A89" s="4">
        <v>42067</v>
      </c>
      <c r="B89" s="4">
        <v>2.8991898148148149E-2</v>
      </c>
      <c r="C89" s="4">
        <v>7.1269999999999998</v>
      </c>
      <c r="D89" s="4">
        <v>4.9501999999999997</v>
      </c>
      <c r="E89" s="4">
        <v>49502.269390000001</v>
      </c>
      <c r="F89" s="4">
        <v>48.3</v>
      </c>
      <c r="G89" s="4">
        <v>4.0999999999999996</v>
      </c>
      <c r="H89" s="4">
        <v>39494.1</v>
      </c>
      <c r="J89" s="4">
        <v>7.24</v>
      </c>
      <c r="K89" s="4">
        <v>0.85140000000000005</v>
      </c>
      <c r="L89" s="4">
        <v>6.0682999999999998</v>
      </c>
      <c r="M89" s="4">
        <v>4.2148000000000003</v>
      </c>
      <c r="N89" s="4">
        <v>41.088900000000002</v>
      </c>
      <c r="O89" s="4">
        <v>3.4908999999999999</v>
      </c>
      <c r="P89" s="4">
        <v>44.6</v>
      </c>
      <c r="Q89" s="4">
        <v>30.935400000000001</v>
      </c>
      <c r="R89" s="4">
        <v>2.6282999999999999</v>
      </c>
      <c r="S89" s="4">
        <v>33.6</v>
      </c>
      <c r="T89" s="4">
        <v>39494.0573</v>
      </c>
      <c r="W89" s="4">
        <v>0</v>
      </c>
      <c r="X89" s="4">
        <v>6.1665000000000001</v>
      </c>
      <c r="Y89" s="4">
        <v>12.3</v>
      </c>
      <c r="Z89" s="4">
        <v>843</v>
      </c>
      <c r="AA89" s="4">
        <v>867</v>
      </c>
      <c r="AB89" s="4">
        <v>836</v>
      </c>
      <c r="AC89" s="4">
        <v>61</v>
      </c>
      <c r="AD89" s="4">
        <v>5.17</v>
      </c>
      <c r="AE89" s="4">
        <v>0.12</v>
      </c>
      <c r="AF89" s="4">
        <v>979</v>
      </c>
      <c r="AG89" s="4">
        <v>-15</v>
      </c>
      <c r="AH89" s="4">
        <v>16</v>
      </c>
      <c r="AI89" s="4">
        <v>11</v>
      </c>
      <c r="AJ89" s="4">
        <v>191</v>
      </c>
      <c r="AK89" s="4">
        <v>140</v>
      </c>
      <c r="AL89" s="4">
        <v>3.2</v>
      </c>
      <c r="AM89" s="4">
        <v>195</v>
      </c>
      <c r="AN89" s="4" t="s">
        <v>155</v>
      </c>
      <c r="AO89" s="4">
        <v>1</v>
      </c>
      <c r="AP89" s="4">
        <v>0.82152777777777775</v>
      </c>
      <c r="AQ89" s="4">
        <v>47.164358</v>
      </c>
      <c r="AR89" s="4">
        <v>-88.487680999999995</v>
      </c>
      <c r="AS89" s="4">
        <v>325.39999999999998</v>
      </c>
      <c r="AT89" s="4">
        <v>25.3</v>
      </c>
      <c r="AU89" s="4">
        <v>12</v>
      </c>
      <c r="AV89" s="4">
        <v>7</v>
      </c>
      <c r="AW89" s="4" t="s">
        <v>204</v>
      </c>
      <c r="AX89" s="4">
        <v>1.6532530000000001</v>
      </c>
      <c r="AY89" s="4">
        <v>1.2337340000000001</v>
      </c>
      <c r="AZ89" s="4">
        <v>2.6</v>
      </c>
      <c r="BA89" s="4">
        <v>14.023</v>
      </c>
      <c r="BB89" s="4">
        <v>11.97</v>
      </c>
      <c r="BC89" s="4">
        <v>0.85</v>
      </c>
      <c r="BD89" s="4">
        <v>17.448</v>
      </c>
      <c r="BE89" s="4">
        <v>1292.646</v>
      </c>
      <c r="BF89" s="4">
        <v>571.44399999999996</v>
      </c>
      <c r="BG89" s="4">
        <v>0.91700000000000004</v>
      </c>
      <c r="BH89" s="4">
        <v>7.8E-2</v>
      </c>
      <c r="BI89" s="4">
        <v>0.99399999999999999</v>
      </c>
      <c r="BJ89" s="4">
        <v>0.69</v>
      </c>
      <c r="BK89" s="4">
        <v>5.8999999999999997E-2</v>
      </c>
      <c r="BL89" s="4">
        <v>0.749</v>
      </c>
      <c r="BM89" s="4">
        <v>278.20670000000001</v>
      </c>
      <c r="BQ89" s="4">
        <v>955.10199999999998</v>
      </c>
      <c r="BR89" s="4">
        <v>0.36002800000000001</v>
      </c>
      <c r="BS89" s="4">
        <v>-5</v>
      </c>
      <c r="BT89" s="4">
        <v>-0.03</v>
      </c>
      <c r="BU89" s="4">
        <v>8.7981920000000002</v>
      </c>
      <c r="BV89" s="4">
        <v>-0.60599999999999998</v>
      </c>
      <c r="BW89" s="4">
        <f t="shared" si="14"/>
        <v>2.3244823264000001</v>
      </c>
      <c r="BY89" s="4">
        <f t="shared" si="15"/>
        <v>8381.8624519755849</v>
      </c>
      <c r="BZ89" s="4">
        <f t="shared" si="16"/>
        <v>3705.3957595557758</v>
      </c>
      <c r="CA89" s="4">
        <f t="shared" si="17"/>
        <v>4.4741445777599997</v>
      </c>
      <c r="CB89" s="4">
        <f t="shared" si="18"/>
        <v>1803.9666642050768</v>
      </c>
    </row>
    <row r="90" spans="1:80" x14ac:dyDescent="0.25">
      <c r="A90" s="4">
        <v>42067</v>
      </c>
      <c r="B90" s="4">
        <v>2.9003472222222226E-2</v>
      </c>
      <c r="C90" s="4">
        <v>7.4669999999999996</v>
      </c>
      <c r="D90" s="4">
        <v>5.2343000000000002</v>
      </c>
      <c r="E90" s="4">
        <v>52343.085709999999</v>
      </c>
      <c r="F90" s="4">
        <v>43.5</v>
      </c>
      <c r="G90" s="4">
        <v>4.0999999999999996</v>
      </c>
      <c r="H90" s="4">
        <v>38965.599999999999</v>
      </c>
      <c r="J90" s="4">
        <v>8.27</v>
      </c>
      <c r="K90" s="4">
        <v>0.84640000000000004</v>
      </c>
      <c r="L90" s="4">
        <v>6.3201000000000001</v>
      </c>
      <c r="M90" s="4">
        <v>4.4303999999999997</v>
      </c>
      <c r="N90" s="4">
        <v>36.849600000000002</v>
      </c>
      <c r="O90" s="4">
        <v>3.4702999999999999</v>
      </c>
      <c r="P90" s="4">
        <v>40.299999999999997</v>
      </c>
      <c r="Q90" s="4">
        <v>27.743099999999998</v>
      </c>
      <c r="R90" s="4">
        <v>2.6126999999999998</v>
      </c>
      <c r="S90" s="4">
        <v>30.4</v>
      </c>
      <c r="T90" s="4">
        <v>38965.623599999999</v>
      </c>
      <c r="W90" s="4">
        <v>0</v>
      </c>
      <c r="X90" s="4">
        <v>7.0007999999999999</v>
      </c>
      <c r="Y90" s="4">
        <v>12.4</v>
      </c>
      <c r="Z90" s="4">
        <v>843</v>
      </c>
      <c r="AA90" s="4">
        <v>866</v>
      </c>
      <c r="AB90" s="4">
        <v>837</v>
      </c>
      <c r="AC90" s="4">
        <v>61</v>
      </c>
      <c r="AD90" s="4">
        <v>5.16</v>
      </c>
      <c r="AE90" s="4">
        <v>0.12</v>
      </c>
      <c r="AF90" s="4">
        <v>980</v>
      </c>
      <c r="AG90" s="4">
        <v>-15</v>
      </c>
      <c r="AH90" s="4">
        <v>16</v>
      </c>
      <c r="AI90" s="4">
        <v>11</v>
      </c>
      <c r="AJ90" s="4">
        <v>190</v>
      </c>
      <c r="AK90" s="4">
        <v>140</v>
      </c>
      <c r="AL90" s="4">
        <v>3</v>
      </c>
      <c r="AM90" s="4">
        <v>195</v>
      </c>
      <c r="AN90" s="4" t="s">
        <v>155</v>
      </c>
      <c r="AO90" s="4">
        <v>1</v>
      </c>
      <c r="AP90" s="4">
        <v>0.82153935185185178</v>
      </c>
      <c r="AQ90" s="4">
        <v>47.164330999999997</v>
      </c>
      <c r="AR90" s="4">
        <v>-88.487819999999999</v>
      </c>
      <c r="AS90" s="4">
        <v>325.39999999999998</v>
      </c>
      <c r="AT90" s="4">
        <v>24.5</v>
      </c>
      <c r="AU90" s="4">
        <v>12</v>
      </c>
      <c r="AV90" s="4">
        <v>7</v>
      </c>
      <c r="AW90" s="4" t="s">
        <v>204</v>
      </c>
      <c r="AX90" s="4">
        <v>1.7</v>
      </c>
      <c r="AY90" s="4">
        <v>1.1066</v>
      </c>
      <c r="AZ90" s="4">
        <v>2.7065999999999999</v>
      </c>
      <c r="BA90" s="4">
        <v>14.023</v>
      </c>
      <c r="BB90" s="4">
        <v>11.56</v>
      </c>
      <c r="BC90" s="4">
        <v>0.82</v>
      </c>
      <c r="BD90" s="4">
        <v>18.146000000000001</v>
      </c>
      <c r="BE90" s="4">
        <v>1308.0909999999999</v>
      </c>
      <c r="BF90" s="4">
        <v>583.61599999999999</v>
      </c>
      <c r="BG90" s="4">
        <v>0.79900000000000004</v>
      </c>
      <c r="BH90" s="4">
        <v>7.4999999999999997E-2</v>
      </c>
      <c r="BI90" s="4">
        <v>0.874</v>
      </c>
      <c r="BJ90" s="4">
        <v>0.60099999999999998</v>
      </c>
      <c r="BK90" s="4">
        <v>5.7000000000000002E-2</v>
      </c>
      <c r="BL90" s="4">
        <v>0.65800000000000003</v>
      </c>
      <c r="BM90" s="4">
        <v>266.6936</v>
      </c>
      <c r="BQ90" s="4">
        <v>1053.549</v>
      </c>
      <c r="BR90" s="4">
        <v>0.31225199999999997</v>
      </c>
      <c r="BS90" s="4">
        <v>-5</v>
      </c>
      <c r="BT90" s="4">
        <v>-2.9042999999999999E-2</v>
      </c>
      <c r="BU90" s="4">
        <v>7.6306520000000004</v>
      </c>
      <c r="BV90" s="4">
        <v>-0.58667499999999995</v>
      </c>
      <c r="BW90" s="4">
        <f t="shared" si="14"/>
        <v>2.0160182583999999</v>
      </c>
      <c r="BY90" s="4">
        <f t="shared" si="15"/>
        <v>7356.4297703296843</v>
      </c>
      <c r="BZ90" s="4">
        <f t="shared" si="16"/>
        <v>3282.1341304547836</v>
      </c>
      <c r="CA90" s="4">
        <f t="shared" si="17"/>
        <v>3.379898104924</v>
      </c>
      <c r="CB90" s="4">
        <f t="shared" si="18"/>
        <v>1499.8289404914465</v>
      </c>
    </row>
    <row r="91" spans="1:80" x14ac:dyDescent="0.25">
      <c r="A91" s="4">
        <v>42067</v>
      </c>
      <c r="B91" s="4">
        <v>2.9015046296296296E-2</v>
      </c>
      <c r="C91" s="4">
        <v>7.2389999999999999</v>
      </c>
      <c r="D91" s="4">
        <v>5.0799000000000003</v>
      </c>
      <c r="E91" s="4">
        <v>50799.280270000003</v>
      </c>
      <c r="F91" s="4">
        <v>44.9</v>
      </c>
      <c r="G91" s="4">
        <v>4.2</v>
      </c>
      <c r="H91" s="4">
        <v>34588.300000000003</v>
      </c>
      <c r="J91" s="4">
        <v>8.56</v>
      </c>
      <c r="K91" s="4">
        <v>0.85419999999999996</v>
      </c>
      <c r="L91" s="4">
        <v>6.1832000000000003</v>
      </c>
      <c r="M91" s="4">
        <v>4.3392999999999997</v>
      </c>
      <c r="N91" s="4">
        <v>38.32</v>
      </c>
      <c r="O91" s="4">
        <v>3.5796999999999999</v>
      </c>
      <c r="P91" s="4">
        <v>41.9</v>
      </c>
      <c r="Q91" s="4">
        <v>28.8507</v>
      </c>
      <c r="R91" s="4">
        <v>2.6951000000000001</v>
      </c>
      <c r="S91" s="4">
        <v>31.5</v>
      </c>
      <c r="T91" s="4">
        <v>34588.290099999998</v>
      </c>
      <c r="W91" s="4">
        <v>0</v>
      </c>
      <c r="X91" s="4">
        <v>7.3087999999999997</v>
      </c>
      <c r="Y91" s="4">
        <v>12.3</v>
      </c>
      <c r="Z91" s="4">
        <v>844</v>
      </c>
      <c r="AA91" s="4">
        <v>866</v>
      </c>
      <c r="AB91" s="4">
        <v>838</v>
      </c>
      <c r="AC91" s="4">
        <v>61</v>
      </c>
      <c r="AD91" s="4">
        <v>5.17</v>
      </c>
      <c r="AE91" s="4">
        <v>0.12</v>
      </c>
      <c r="AF91" s="4">
        <v>979</v>
      </c>
      <c r="AG91" s="4">
        <v>-15</v>
      </c>
      <c r="AH91" s="4">
        <v>15.043956</v>
      </c>
      <c r="AI91" s="4">
        <v>11</v>
      </c>
      <c r="AJ91" s="4">
        <v>190</v>
      </c>
      <c r="AK91" s="4">
        <v>140</v>
      </c>
      <c r="AL91" s="4">
        <v>2.8</v>
      </c>
      <c r="AM91" s="4">
        <v>195</v>
      </c>
      <c r="AN91" s="4" t="s">
        <v>155</v>
      </c>
      <c r="AO91" s="4">
        <v>1</v>
      </c>
      <c r="AP91" s="4">
        <v>0.82155092592592593</v>
      </c>
      <c r="AQ91" s="4">
        <v>47.164307000000001</v>
      </c>
      <c r="AR91" s="4">
        <v>-88.487960999999999</v>
      </c>
      <c r="AS91" s="4">
        <v>325.3</v>
      </c>
      <c r="AT91" s="4">
        <v>24.9</v>
      </c>
      <c r="AU91" s="4">
        <v>12</v>
      </c>
      <c r="AV91" s="4">
        <v>7</v>
      </c>
      <c r="AW91" s="4" t="s">
        <v>204</v>
      </c>
      <c r="AX91" s="4">
        <v>1.7533000000000001</v>
      </c>
      <c r="AY91" s="4">
        <v>1.3599000000000001</v>
      </c>
      <c r="AZ91" s="4">
        <v>2.8532999999999999</v>
      </c>
      <c r="BA91" s="4">
        <v>14.023</v>
      </c>
      <c r="BB91" s="4">
        <v>12.22</v>
      </c>
      <c r="BC91" s="4">
        <v>0.87</v>
      </c>
      <c r="BD91" s="4">
        <v>17.068999999999999</v>
      </c>
      <c r="BE91" s="4">
        <v>1340.8530000000001</v>
      </c>
      <c r="BF91" s="4">
        <v>598.91600000000005</v>
      </c>
      <c r="BG91" s="4">
        <v>0.87</v>
      </c>
      <c r="BH91" s="4">
        <v>8.1000000000000003E-2</v>
      </c>
      <c r="BI91" s="4">
        <v>0.95199999999999996</v>
      </c>
      <c r="BJ91" s="4">
        <v>0.65500000000000003</v>
      </c>
      <c r="BK91" s="4">
        <v>6.0999999999999999E-2</v>
      </c>
      <c r="BL91" s="4">
        <v>0.71599999999999997</v>
      </c>
      <c r="BM91" s="4">
        <v>248.0393</v>
      </c>
      <c r="BQ91" s="4">
        <v>1152.4390000000001</v>
      </c>
      <c r="BR91" s="4">
        <v>0.31095600000000001</v>
      </c>
      <c r="BS91" s="4">
        <v>-5</v>
      </c>
      <c r="BT91" s="4">
        <v>-3.0911999999999999E-2</v>
      </c>
      <c r="BU91" s="4">
        <v>7.5989880000000003</v>
      </c>
      <c r="BV91" s="4">
        <v>-0.62442399999999998</v>
      </c>
      <c r="BW91" s="4">
        <f t="shared" si="14"/>
        <v>2.0076526295999999</v>
      </c>
      <c r="BY91" s="4">
        <f t="shared" si="15"/>
        <v>7509.3857564350692</v>
      </c>
      <c r="BZ91" s="4">
        <f t="shared" si="16"/>
        <v>3354.2016012948966</v>
      </c>
      <c r="CA91" s="4">
        <f t="shared" si="17"/>
        <v>3.6682974721800004</v>
      </c>
      <c r="CB91" s="4">
        <f t="shared" si="18"/>
        <v>1389.1327285363309</v>
      </c>
    </row>
    <row r="92" spans="1:80" x14ac:dyDescent="0.25">
      <c r="A92" s="4">
        <v>42067</v>
      </c>
      <c r="B92" s="4">
        <v>2.9026620370370373E-2</v>
      </c>
      <c r="C92" s="4">
        <v>6.36</v>
      </c>
      <c r="D92" s="4">
        <v>4.8253000000000004</v>
      </c>
      <c r="E92" s="4">
        <v>48253.035279999996</v>
      </c>
      <c r="F92" s="4">
        <v>46.5</v>
      </c>
      <c r="G92" s="4">
        <v>4.4000000000000004</v>
      </c>
      <c r="H92" s="4">
        <v>42214.3</v>
      </c>
      <c r="J92" s="4">
        <v>7.67</v>
      </c>
      <c r="K92" s="4">
        <v>0.85599999999999998</v>
      </c>
      <c r="L92" s="4">
        <v>5.4443000000000001</v>
      </c>
      <c r="M92" s="4">
        <v>4.1303999999999998</v>
      </c>
      <c r="N92" s="4">
        <v>39.777500000000003</v>
      </c>
      <c r="O92" s="4">
        <v>3.7534999999999998</v>
      </c>
      <c r="P92" s="4">
        <v>43.5</v>
      </c>
      <c r="Q92" s="4">
        <v>29.948</v>
      </c>
      <c r="R92" s="4">
        <v>2.8260000000000001</v>
      </c>
      <c r="S92" s="4">
        <v>32.799999999999997</v>
      </c>
      <c r="T92" s="4">
        <v>42214.345699999998</v>
      </c>
      <c r="W92" s="4">
        <v>0</v>
      </c>
      <c r="X92" s="4">
        <v>6.5656999999999996</v>
      </c>
      <c r="Y92" s="4">
        <v>12.3</v>
      </c>
      <c r="Z92" s="4">
        <v>843</v>
      </c>
      <c r="AA92" s="4">
        <v>864</v>
      </c>
      <c r="AB92" s="4">
        <v>836</v>
      </c>
      <c r="AC92" s="4">
        <v>61</v>
      </c>
      <c r="AD92" s="4">
        <v>5.17</v>
      </c>
      <c r="AE92" s="4">
        <v>0.12</v>
      </c>
      <c r="AF92" s="4">
        <v>979</v>
      </c>
      <c r="AG92" s="4">
        <v>-15</v>
      </c>
      <c r="AH92" s="4">
        <v>15</v>
      </c>
      <c r="AI92" s="4">
        <v>11</v>
      </c>
      <c r="AJ92" s="4">
        <v>190</v>
      </c>
      <c r="AK92" s="4">
        <v>140</v>
      </c>
      <c r="AL92" s="4">
        <v>3</v>
      </c>
      <c r="AM92" s="4">
        <v>195</v>
      </c>
      <c r="AN92" s="4" t="s">
        <v>155</v>
      </c>
      <c r="AO92" s="4">
        <v>1</v>
      </c>
      <c r="AP92" s="4">
        <v>0.82156250000000008</v>
      </c>
      <c r="AQ92" s="4">
        <v>47.164287999999999</v>
      </c>
      <c r="AR92" s="4">
        <v>-88.488106000000002</v>
      </c>
      <c r="AS92" s="4">
        <v>325.3</v>
      </c>
      <c r="AT92" s="4">
        <v>24.8</v>
      </c>
      <c r="AU92" s="4">
        <v>12</v>
      </c>
      <c r="AV92" s="4">
        <v>7</v>
      </c>
      <c r="AW92" s="4" t="s">
        <v>204</v>
      </c>
      <c r="AX92" s="4">
        <v>1.8532999999999999</v>
      </c>
      <c r="AY92" s="4">
        <v>1.2335</v>
      </c>
      <c r="AZ92" s="4">
        <v>2.9</v>
      </c>
      <c r="BA92" s="4">
        <v>14.023</v>
      </c>
      <c r="BB92" s="4">
        <v>12.37</v>
      </c>
      <c r="BC92" s="4">
        <v>0.88</v>
      </c>
      <c r="BD92" s="4">
        <v>16.824999999999999</v>
      </c>
      <c r="BE92" s="4">
        <v>1196.5170000000001</v>
      </c>
      <c r="BF92" s="4">
        <v>577.75800000000004</v>
      </c>
      <c r="BG92" s="4">
        <v>0.91500000000000004</v>
      </c>
      <c r="BH92" s="4">
        <v>8.5999999999999993E-2</v>
      </c>
      <c r="BI92" s="4">
        <v>1.002</v>
      </c>
      <c r="BJ92" s="4">
        <v>0.68899999999999995</v>
      </c>
      <c r="BK92" s="4">
        <v>6.5000000000000002E-2</v>
      </c>
      <c r="BL92" s="4">
        <v>0.754</v>
      </c>
      <c r="BM92" s="4">
        <v>306.80369999999999</v>
      </c>
      <c r="BQ92" s="4">
        <v>1049.201</v>
      </c>
      <c r="BR92" s="4">
        <v>0.299539</v>
      </c>
      <c r="BS92" s="4">
        <v>-5</v>
      </c>
      <c r="BT92" s="4">
        <v>-3.1E-2</v>
      </c>
      <c r="BU92" s="4">
        <v>7.3199949999999996</v>
      </c>
      <c r="BV92" s="4">
        <v>-0.62619999999999998</v>
      </c>
      <c r="BW92" s="4">
        <f t="shared" si="14"/>
        <v>1.9339426789999998</v>
      </c>
      <c r="BY92" s="4">
        <f t="shared" si="15"/>
        <v>6455.0133631148556</v>
      </c>
      <c r="BZ92" s="4">
        <f t="shared" si="16"/>
        <v>3116.9098396817699</v>
      </c>
      <c r="CA92" s="4">
        <f t="shared" si="17"/>
        <v>3.7170422210349989</v>
      </c>
      <c r="CB92" s="4">
        <f t="shared" si="18"/>
        <v>1655.1557423363652</v>
      </c>
    </row>
    <row r="93" spans="1:80" x14ac:dyDescent="0.25">
      <c r="A93" s="4">
        <v>42067</v>
      </c>
      <c r="B93" s="4">
        <v>2.9038194444444443E-2</v>
      </c>
      <c r="C93" s="4">
        <v>6.0830000000000002</v>
      </c>
      <c r="D93" s="4">
        <v>4.8559000000000001</v>
      </c>
      <c r="E93" s="4">
        <v>48559.227469999998</v>
      </c>
      <c r="F93" s="4">
        <v>46.5</v>
      </c>
      <c r="G93" s="4">
        <v>4.4000000000000004</v>
      </c>
      <c r="H93" s="4">
        <v>46123.6</v>
      </c>
      <c r="J93" s="4">
        <v>6.77</v>
      </c>
      <c r="K93" s="4">
        <v>0.8538</v>
      </c>
      <c r="L93" s="4">
        <v>5.194</v>
      </c>
      <c r="M93" s="4">
        <v>4.1459999999999999</v>
      </c>
      <c r="N93" s="4">
        <v>39.7014</v>
      </c>
      <c r="O93" s="4">
        <v>3.7566999999999999</v>
      </c>
      <c r="P93" s="4">
        <v>43.5</v>
      </c>
      <c r="Q93" s="4">
        <v>29.890699999999999</v>
      </c>
      <c r="R93" s="4">
        <v>2.8283999999999998</v>
      </c>
      <c r="S93" s="4">
        <v>32.700000000000003</v>
      </c>
      <c r="T93" s="4">
        <v>46123.5651</v>
      </c>
      <c r="W93" s="4">
        <v>0</v>
      </c>
      <c r="X93" s="4">
        <v>5.7843</v>
      </c>
      <c r="Y93" s="4">
        <v>12.1</v>
      </c>
      <c r="Z93" s="4">
        <v>845</v>
      </c>
      <c r="AA93" s="4">
        <v>869</v>
      </c>
      <c r="AB93" s="4">
        <v>838</v>
      </c>
      <c r="AC93" s="4">
        <v>61</v>
      </c>
      <c r="AD93" s="4">
        <v>5.17</v>
      </c>
      <c r="AE93" s="4">
        <v>0.12</v>
      </c>
      <c r="AF93" s="4">
        <v>979</v>
      </c>
      <c r="AG93" s="4">
        <v>-15</v>
      </c>
      <c r="AH93" s="4">
        <v>15</v>
      </c>
      <c r="AI93" s="4">
        <v>11</v>
      </c>
      <c r="AJ93" s="4">
        <v>190</v>
      </c>
      <c r="AK93" s="4">
        <v>140</v>
      </c>
      <c r="AL93" s="4">
        <v>2.8</v>
      </c>
      <c r="AM93" s="4">
        <v>195</v>
      </c>
      <c r="AN93" s="4" t="s">
        <v>155</v>
      </c>
      <c r="AO93" s="4">
        <v>1</v>
      </c>
      <c r="AP93" s="4">
        <v>0.82157407407407401</v>
      </c>
      <c r="AQ93" s="4">
        <v>47.164276000000001</v>
      </c>
      <c r="AR93" s="4">
        <v>-88.488252000000003</v>
      </c>
      <c r="AS93" s="4">
        <v>325.5</v>
      </c>
      <c r="AT93" s="4">
        <v>24.6</v>
      </c>
      <c r="AU93" s="4">
        <v>12</v>
      </c>
      <c r="AV93" s="4">
        <v>7</v>
      </c>
      <c r="AW93" s="4" t="s">
        <v>204</v>
      </c>
      <c r="AX93" s="4">
        <v>1.9533</v>
      </c>
      <c r="AY93" s="4">
        <v>1.1598999999999999</v>
      </c>
      <c r="AZ93" s="4">
        <v>3.0066000000000002</v>
      </c>
      <c r="BA93" s="4">
        <v>14.023</v>
      </c>
      <c r="BB93" s="4">
        <v>12.18</v>
      </c>
      <c r="BC93" s="4">
        <v>0.87</v>
      </c>
      <c r="BD93" s="4">
        <v>17.123999999999999</v>
      </c>
      <c r="BE93" s="4">
        <v>1128.6980000000001</v>
      </c>
      <c r="BF93" s="4">
        <v>573.42499999999995</v>
      </c>
      <c r="BG93" s="4">
        <v>0.90300000000000002</v>
      </c>
      <c r="BH93" s="4">
        <v>8.5000000000000006E-2</v>
      </c>
      <c r="BI93" s="4">
        <v>0.98899999999999999</v>
      </c>
      <c r="BJ93" s="4">
        <v>0.68</v>
      </c>
      <c r="BK93" s="4">
        <v>6.4000000000000001E-2</v>
      </c>
      <c r="BL93" s="4">
        <v>0.745</v>
      </c>
      <c r="BM93" s="4">
        <v>331.44990000000001</v>
      </c>
      <c r="BQ93" s="4">
        <v>913.96100000000001</v>
      </c>
      <c r="BR93" s="4">
        <v>0.22744700000000001</v>
      </c>
      <c r="BS93" s="4">
        <v>-5</v>
      </c>
      <c r="BT93" s="4">
        <v>-3.4816E-2</v>
      </c>
      <c r="BU93" s="4">
        <v>5.5582250000000002</v>
      </c>
      <c r="BV93" s="4">
        <v>-0.703287</v>
      </c>
      <c r="BW93" s="4">
        <f t="shared" si="14"/>
        <v>1.4684830449999999</v>
      </c>
      <c r="BY93" s="4">
        <f t="shared" si="15"/>
        <v>4623.6118340538505</v>
      </c>
      <c r="BZ93" s="4">
        <f t="shared" si="16"/>
        <v>2348.9849507506251</v>
      </c>
      <c r="CA93" s="4">
        <f t="shared" si="17"/>
        <v>2.7855600410000001</v>
      </c>
      <c r="CB93" s="4">
        <f t="shared" si="18"/>
        <v>1357.7552897550675</v>
      </c>
    </row>
    <row r="94" spans="1:80" x14ac:dyDescent="0.25">
      <c r="A94" s="4">
        <v>42067</v>
      </c>
      <c r="B94" s="4">
        <v>2.9049768518518513E-2</v>
      </c>
      <c r="C94" s="4">
        <v>7.0389999999999997</v>
      </c>
      <c r="D94" s="4">
        <v>5.1740000000000004</v>
      </c>
      <c r="E94" s="4">
        <v>51740.049590000002</v>
      </c>
      <c r="F94" s="4">
        <v>46.4</v>
      </c>
      <c r="G94" s="4">
        <v>4.4000000000000004</v>
      </c>
      <c r="H94" s="4">
        <v>41524.199999999997</v>
      </c>
      <c r="J94" s="4">
        <v>6.19</v>
      </c>
      <c r="K94" s="4">
        <v>0.84770000000000001</v>
      </c>
      <c r="L94" s="4">
        <v>5.9675000000000002</v>
      </c>
      <c r="M94" s="4">
        <v>4.3861999999999997</v>
      </c>
      <c r="N94" s="4">
        <v>39.341500000000003</v>
      </c>
      <c r="O94" s="4">
        <v>3.73</v>
      </c>
      <c r="P94" s="4">
        <v>43.1</v>
      </c>
      <c r="Q94" s="4">
        <v>29.619800000000001</v>
      </c>
      <c r="R94" s="4">
        <v>2.8083</v>
      </c>
      <c r="S94" s="4">
        <v>32.4</v>
      </c>
      <c r="T94" s="4">
        <v>41524.152900000001</v>
      </c>
      <c r="W94" s="4">
        <v>0</v>
      </c>
      <c r="X94" s="4">
        <v>5.2447999999999997</v>
      </c>
      <c r="Y94" s="4">
        <v>12</v>
      </c>
      <c r="Z94" s="4">
        <v>846</v>
      </c>
      <c r="AA94" s="4">
        <v>870</v>
      </c>
      <c r="AB94" s="4">
        <v>837</v>
      </c>
      <c r="AC94" s="4">
        <v>61</v>
      </c>
      <c r="AD94" s="4">
        <v>5.17</v>
      </c>
      <c r="AE94" s="4">
        <v>0.12</v>
      </c>
      <c r="AF94" s="4">
        <v>979</v>
      </c>
      <c r="AG94" s="4">
        <v>-15</v>
      </c>
      <c r="AH94" s="4">
        <v>15</v>
      </c>
      <c r="AI94" s="4">
        <v>11.953047</v>
      </c>
      <c r="AJ94" s="4">
        <v>189</v>
      </c>
      <c r="AK94" s="4">
        <v>139</v>
      </c>
      <c r="AL94" s="4">
        <v>2.9</v>
      </c>
      <c r="AM94" s="4">
        <v>195</v>
      </c>
      <c r="AN94" s="4" t="s">
        <v>155</v>
      </c>
      <c r="AO94" s="4">
        <v>1</v>
      </c>
      <c r="AP94" s="4">
        <v>0.82158564814814816</v>
      </c>
      <c r="AQ94" s="4">
        <v>47.164278000000003</v>
      </c>
      <c r="AR94" s="4">
        <v>-88.488395999999995</v>
      </c>
      <c r="AS94" s="4">
        <v>325.7</v>
      </c>
      <c r="AT94" s="4">
        <v>24.5</v>
      </c>
      <c r="AU94" s="4">
        <v>12</v>
      </c>
      <c r="AV94" s="4">
        <v>6</v>
      </c>
      <c r="AW94" s="4" t="s">
        <v>206</v>
      </c>
      <c r="AX94" s="4">
        <v>2</v>
      </c>
      <c r="AY94" s="4">
        <v>1.3</v>
      </c>
      <c r="AZ94" s="4">
        <v>3.1</v>
      </c>
      <c r="BA94" s="4">
        <v>14.023</v>
      </c>
      <c r="BB94" s="4">
        <v>11.67</v>
      </c>
      <c r="BC94" s="4">
        <v>0.83</v>
      </c>
      <c r="BD94" s="4">
        <v>17.962</v>
      </c>
      <c r="BE94" s="4">
        <v>1247.1369999999999</v>
      </c>
      <c r="BF94" s="4">
        <v>583.42700000000002</v>
      </c>
      <c r="BG94" s="4">
        <v>0.86099999999999999</v>
      </c>
      <c r="BH94" s="4">
        <v>8.2000000000000003E-2</v>
      </c>
      <c r="BI94" s="4">
        <v>0.94299999999999995</v>
      </c>
      <c r="BJ94" s="4">
        <v>0.64800000000000002</v>
      </c>
      <c r="BK94" s="4">
        <v>6.0999999999999999E-2</v>
      </c>
      <c r="BL94" s="4">
        <v>0.71</v>
      </c>
      <c r="BM94" s="4">
        <v>286.97539999999998</v>
      </c>
      <c r="BQ94" s="4">
        <v>796.99199999999996</v>
      </c>
      <c r="BR94" s="4">
        <v>0.23257700000000001</v>
      </c>
      <c r="BS94" s="4">
        <v>-5</v>
      </c>
      <c r="BT94" s="4">
        <v>-3.5000000000000003E-2</v>
      </c>
      <c r="BU94" s="4">
        <v>5.683611</v>
      </c>
      <c r="BV94" s="4">
        <v>-0.70699999999999996</v>
      </c>
      <c r="BW94" s="4">
        <f t="shared" si="14"/>
        <v>1.5016100261999998</v>
      </c>
      <c r="BY94" s="4">
        <f t="shared" si="15"/>
        <v>5224.0340383480589</v>
      </c>
      <c r="BZ94" s="4">
        <f t="shared" si="16"/>
        <v>2443.8714486790891</v>
      </c>
      <c r="CA94" s="4">
        <f t="shared" si="17"/>
        <v>2.7143562069359999</v>
      </c>
      <c r="CB94" s="4">
        <f t="shared" si="18"/>
        <v>1202.0886701048476</v>
      </c>
    </row>
    <row r="95" spans="1:80" x14ac:dyDescent="0.25">
      <c r="A95" s="4">
        <v>42067</v>
      </c>
      <c r="B95" s="4">
        <v>2.9061342592592593E-2</v>
      </c>
      <c r="C95" s="4">
        <v>7.6859999999999999</v>
      </c>
      <c r="D95" s="4">
        <v>5.12</v>
      </c>
      <c r="E95" s="4">
        <v>51200.016470000002</v>
      </c>
      <c r="F95" s="4">
        <v>46.3</v>
      </c>
      <c r="G95" s="4">
        <v>4.4000000000000004</v>
      </c>
      <c r="H95" s="4">
        <v>35669.599999999999</v>
      </c>
      <c r="J95" s="4">
        <v>6.13</v>
      </c>
      <c r="K95" s="4">
        <v>0.84909999999999997</v>
      </c>
      <c r="L95" s="4">
        <v>6.5263999999999998</v>
      </c>
      <c r="M95" s="4">
        <v>4.3475000000000001</v>
      </c>
      <c r="N95" s="4">
        <v>39.3215</v>
      </c>
      <c r="O95" s="4">
        <v>3.7362000000000002</v>
      </c>
      <c r="P95" s="4">
        <v>43.1</v>
      </c>
      <c r="Q95" s="4">
        <v>29.613199999999999</v>
      </c>
      <c r="R95" s="4">
        <v>2.8136999999999999</v>
      </c>
      <c r="S95" s="4">
        <v>32.4</v>
      </c>
      <c r="T95" s="4">
        <v>35669.570899999999</v>
      </c>
      <c r="W95" s="4">
        <v>0</v>
      </c>
      <c r="X95" s="4">
        <v>5.2012</v>
      </c>
      <c r="Y95" s="4">
        <v>12</v>
      </c>
      <c r="Z95" s="4">
        <v>846</v>
      </c>
      <c r="AA95" s="4">
        <v>871</v>
      </c>
      <c r="AB95" s="4">
        <v>837</v>
      </c>
      <c r="AC95" s="4">
        <v>62</v>
      </c>
      <c r="AD95" s="4">
        <v>5.25</v>
      </c>
      <c r="AE95" s="4">
        <v>0.12</v>
      </c>
      <c r="AF95" s="4">
        <v>979</v>
      </c>
      <c r="AG95" s="4">
        <v>-15</v>
      </c>
      <c r="AH95" s="4">
        <v>15</v>
      </c>
      <c r="AI95" s="4">
        <v>11.047952</v>
      </c>
      <c r="AJ95" s="4">
        <v>189</v>
      </c>
      <c r="AK95" s="4">
        <v>138</v>
      </c>
      <c r="AL95" s="4">
        <v>2.8</v>
      </c>
      <c r="AM95" s="4">
        <v>195</v>
      </c>
      <c r="AN95" s="4" t="s">
        <v>155</v>
      </c>
      <c r="AO95" s="4">
        <v>1</v>
      </c>
      <c r="AP95" s="4">
        <v>0.8215972222222222</v>
      </c>
      <c r="AQ95" s="4">
        <v>47.164290000000001</v>
      </c>
      <c r="AR95" s="4">
        <v>-88.488535999999996</v>
      </c>
      <c r="AS95" s="4">
        <v>325.8</v>
      </c>
      <c r="AT95" s="4">
        <v>24</v>
      </c>
      <c r="AU95" s="4">
        <v>12</v>
      </c>
      <c r="AV95" s="4">
        <v>7</v>
      </c>
      <c r="AW95" s="4" t="s">
        <v>204</v>
      </c>
      <c r="AX95" s="4">
        <v>2.0533000000000001</v>
      </c>
      <c r="AY95" s="4">
        <v>1.3532999999999999</v>
      </c>
      <c r="AZ95" s="4">
        <v>3.1</v>
      </c>
      <c r="BA95" s="4">
        <v>14.023</v>
      </c>
      <c r="BB95" s="4">
        <v>11.79</v>
      </c>
      <c r="BC95" s="4">
        <v>0.84</v>
      </c>
      <c r="BD95" s="4">
        <v>17.768000000000001</v>
      </c>
      <c r="BE95" s="4">
        <v>1370.1130000000001</v>
      </c>
      <c r="BF95" s="4">
        <v>580.90700000000004</v>
      </c>
      <c r="BG95" s="4">
        <v>0.86399999999999999</v>
      </c>
      <c r="BH95" s="4">
        <v>8.2000000000000003E-2</v>
      </c>
      <c r="BI95" s="4">
        <v>0.94699999999999995</v>
      </c>
      <c r="BJ95" s="4">
        <v>0.65100000000000002</v>
      </c>
      <c r="BK95" s="4">
        <v>6.2E-2</v>
      </c>
      <c r="BL95" s="4">
        <v>0.71299999999999997</v>
      </c>
      <c r="BM95" s="4">
        <v>247.63050000000001</v>
      </c>
      <c r="BQ95" s="4">
        <v>793.94299999999998</v>
      </c>
      <c r="BR95" s="4">
        <v>0.41103299999999998</v>
      </c>
      <c r="BS95" s="4">
        <v>-5</v>
      </c>
      <c r="BT95" s="4">
        <v>-3.4048000000000002E-2</v>
      </c>
      <c r="BU95" s="4">
        <v>10.044618</v>
      </c>
      <c r="BV95" s="4">
        <v>-0.68776899999999996</v>
      </c>
      <c r="BW95" s="4">
        <f t="shared" si="14"/>
        <v>2.6537880756000001</v>
      </c>
      <c r="BY95" s="4">
        <f t="shared" si="15"/>
        <v>10142.786874251658</v>
      </c>
      <c r="BZ95" s="4">
        <f t="shared" si="16"/>
        <v>4300.3868255836624</v>
      </c>
      <c r="CA95" s="4">
        <f t="shared" si="17"/>
        <v>4.8192771363659999</v>
      </c>
      <c r="CB95" s="4">
        <f t="shared" si="18"/>
        <v>1833.1797341273132</v>
      </c>
    </row>
    <row r="96" spans="1:80" x14ac:dyDescent="0.25">
      <c r="A96" s="4">
        <v>42067</v>
      </c>
      <c r="B96" s="4">
        <v>2.9072916666666667E-2</v>
      </c>
      <c r="C96" s="4">
        <v>7.8019999999999996</v>
      </c>
      <c r="D96" s="4">
        <v>4.9256000000000002</v>
      </c>
      <c r="E96" s="4">
        <v>49256.029649999997</v>
      </c>
      <c r="F96" s="4">
        <v>46.1</v>
      </c>
      <c r="G96" s="4">
        <v>4.5</v>
      </c>
      <c r="H96" s="4">
        <v>33305.199999999997</v>
      </c>
      <c r="J96" s="4">
        <v>6.88</v>
      </c>
      <c r="K96" s="4">
        <v>0.85260000000000002</v>
      </c>
      <c r="L96" s="4">
        <v>6.6524999999999999</v>
      </c>
      <c r="M96" s="4">
        <v>4.1997</v>
      </c>
      <c r="N96" s="4">
        <v>39.313499999999998</v>
      </c>
      <c r="O96" s="4">
        <v>3.8369</v>
      </c>
      <c r="P96" s="4">
        <v>43.2</v>
      </c>
      <c r="Q96" s="4">
        <v>29.607600000000001</v>
      </c>
      <c r="R96" s="4">
        <v>2.8896000000000002</v>
      </c>
      <c r="S96" s="4">
        <v>32.5</v>
      </c>
      <c r="T96" s="4">
        <v>33305.225899999998</v>
      </c>
      <c r="W96" s="4">
        <v>0</v>
      </c>
      <c r="X96" s="4">
        <v>5.8635000000000002</v>
      </c>
      <c r="Y96" s="4">
        <v>12</v>
      </c>
      <c r="Z96" s="4">
        <v>844</v>
      </c>
      <c r="AA96" s="4">
        <v>870</v>
      </c>
      <c r="AB96" s="4">
        <v>833</v>
      </c>
      <c r="AC96" s="4">
        <v>62</v>
      </c>
      <c r="AD96" s="4">
        <v>5.25</v>
      </c>
      <c r="AE96" s="4">
        <v>0.12</v>
      </c>
      <c r="AF96" s="4">
        <v>979</v>
      </c>
      <c r="AG96" s="4">
        <v>-15</v>
      </c>
      <c r="AH96" s="4">
        <v>15</v>
      </c>
      <c r="AI96" s="4">
        <v>11.952</v>
      </c>
      <c r="AJ96" s="4">
        <v>189</v>
      </c>
      <c r="AK96" s="4">
        <v>139</v>
      </c>
      <c r="AL96" s="4">
        <v>3.2</v>
      </c>
      <c r="AM96" s="4">
        <v>195</v>
      </c>
      <c r="AN96" s="4" t="s">
        <v>155</v>
      </c>
      <c r="AO96" s="4">
        <v>1</v>
      </c>
      <c r="AP96" s="4">
        <v>0.82160879629629635</v>
      </c>
      <c r="AQ96" s="4">
        <v>47.164307000000001</v>
      </c>
      <c r="AR96" s="4">
        <v>-88.488669000000002</v>
      </c>
      <c r="AS96" s="4">
        <v>325.8</v>
      </c>
      <c r="AT96" s="4">
        <v>23</v>
      </c>
      <c r="AU96" s="4">
        <v>12</v>
      </c>
      <c r="AV96" s="4">
        <v>7</v>
      </c>
      <c r="AW96" s="4" t="s">
        <v>204</v>
      </c>
      <c r="AX96" s="4">
        <v>2.1533000000000002</v>
      </c>
      <c r="AY96" s="4">
        <v>1.1868000000000001</v>
      </c>
      <c r="AZ96" s="4">
        <v>3.1</v>
      </c>
      <c r="BA96" s="4">
        <v>14.023</v>
      </c>
      <c r="BB96" s="4">
        <v>12.07</v>
      </c>
      <c r="BC96" s="4">
        <v>0.86</v>
      </c>
      <c r="BD96" s="4">
        <v>17.283999999999999</v>
      </c>
      <c r="BE96" s="4">
        <v>1422.0809999999999</v>
      </c>
      <c r="BF96" s="4">
        <v>571.4</v>
      </c>
      <c r="BG96" s="4">
        <v>0.88</v>
      </c>
      <c r="BH96" s="4">
        <v>8.5999999999999993E-2</v>
      </c>
      <c r="BI96" s="4">
        <v>0.96599999999999997</v>
      </c>
      <c r="BJ96" s="4">
        <v>0.66300000000000003</v>
      </c>
      <c r="BK96" s="4">
        <v>6.5000000000000002E-2</v>
      </c>
      <c r="BL96" s="4">
        <v>0.72699999999999998</v>
      </c>
      <c r="BM96" s="4">
        <v>235.43629999999999</v>
      </c>
      <c r="BQ96" s="4">
        <v>911.37900000000002</v>
      </c>
      <c r="BR96" s="4">
        <v>0.49235200000000001</v>
      </c>
      <c r="BS96" s="4">
        <v>-5</v>
      </c>
      <c r="BT96" s="4">
        <v>-3.4951999999999997E-2</v>
      </c>
      <c r="BU96" s="4">
        <v>12.031852000000001</v>
      </c>
      <c r="BV96" s="4">
        <v>-0.70603000000000005</v>
      </c>
      <c r="BW96" s="4">
        <f t="shared" si="14"/>
        <v>3.1788152984</v>
      </c>
      <c r="BY96" s="4">
        <f t="shared" si="15"/>
        <v>12610.267607396843</v>
      </c>
      <c r="BZ96" s="4">
        <f t="shared" si="16"/>
        <v>5066.8751715735998</v>
      </c>
      <c r="CA96" s="4">
        <f t="shared" si="17"/>
        <v>5.8791358746120004</v>
      </c>
      <c r="CB96" s="4">
        <f t="shared" si="18"/>
        <v>2087.7254864493411</v>
      </c>
    </row>
    <row r="97" spans="1:80" x14ac:dyDescent="0.25">
      <c r="A97" s="4">
        <v>42067</v>
      </c>
      <c r="B97" s="4">
        <v>2.9084490740740741E-2</v>
      </c>
      <c r="C97" s="4">
        <v>7.7</v>
      </c>
      <c r="D97" s="4">
        <v>4.8464</v>
      </c>
      <c r="E97" s="4">
        <v>48463.79135</v>
      </c>
      <c r="F97" s="4">
        <v>46.1</v>
      </c>
      <c r="G97" s="4">
        <v>4.5</v>
      </c>
      <c r="H97" s="4">
        <v>33797.1</v>
      </c>
      <c r="J97" s="4">
        <v>7.2</v>
      </c>
      <c r="K97" s="4">
        <v>0.8538</v>
      </c>
      <c r="L97" s="4">
        <v>6.5740999999999996</v>
      </c>
      <c r="M97" s="4">
        <v>4.1376999999999997</v>
      </c>
      <c r="N97" s="4">
        <v>39.359299999999998</v>
      </c>
      <c r="O97" s="4">
        <v>3.8420000000000001</v>
      </c>
      <c r="P97" s="4">
        <v>43.2</v>
      </c>
      <c r="Q97" s="4">
        <v>29.642099999999999</v>
      </c>
      <c r="R97" s="4">
        <v>2.8935</v>
      </c>
      <c r="S97" s="4">
        <v>32.5</v>
      </c>
      <c r="T97" s="4">
        <v>33797.108999999997</v>
      </c>
      <c r="W97" s="4">
        <v>0</v>
      </c>
      <c r="X97" s="4">
        <v>6.1471999999999998</v>
      </c>
      <c r="Y97" s="4">
        <v>12</v>
      </c>
      <c r="Z97" s="4">
        <v>846</v>
      </c>
      <c r="AA97" s="4">
        <v>872</v>
      </c>
      <c r="AB97" s="4">
        <v>836</v>
      </c>
      <c r="AC97" s="4">
        <v>62</v>
      </c>
      <c r="AD97" s="4">
        <v>5.25</v>
      </c>
      <c r="AE97" s="4">
        <v>0.12</v>
      </c>
      <c r="AF97" s="4">
        <v>979</v>
      </c>
      <c r="AG97" s="4">
        <v>-15</v>
      </c>
      <c r="AH97" s="4">
        <v>15</v>
      </c>
      <c r="AI97" s="4">
        <v>12</v>
      </c>
      <c r="AJ97" s="4">
        <v>189</v>
      </c>
      <c r="AK97" s="4">
        <v>138</v>
      </c>
      <c r="AL97" s="4">
        <v>3.4</v>
      </c>
      <c r="AM97" s="4">
        <v>195</v>
      </c>
      <c r="AN97" s="4" t="s">
        <v>155</v>
      </c>
      <c r="AO97" s="4">
        <v>1</v>
      </c>
      <c r="AP97" s="4">
        <v>0.82162037037037028</v>
      </c>
      <c r="AQ97" s="4">
        <v>47.164321999999999</v>
      </c>
      <c r="AR97" s="4">
        <v>-88.488799</v>
      </c>
      <c r="AS97" s="4">
        <v>325.89999999999998</v>
      </c>
      <c r="AT97" s="4">
        <v>22.8</v>
      </c>
      <c r="AU97" s="4">
        <v>12</v>
      </c>
      <c r="AV97" s="4">
        <v>6</v>
      </c>
      <c r="AW97" s="4" t="s">
        <v>207</v>
      </c>
      <c r="AX97" s="4">
        <v>2.2000000000000002</v>
      </c>
      <c r="AY97" s="4">
        <v>1.1598999999999999</v>
      </c>
      <c r="AZ97" s="4">
        <v>3.1533000000000002</v>
      </c>
      <c r="BA97" s="4">
        <v>14.023</v>
      </c>
      <c r="BB97" s="4">
        <v>12.17</v>
      </c>
      <c r="BC97" s="4">
        <v>0.87</v>
      </c>
      <c r="BD97" s="4">
        <v>17.126000000000001</v>
      </c>
      <c r="BE97" s="4">
        <v>1414.4480000000001</v>
      </c>
      <c r="BF97" s="4">
        <v>566.61900000000003</v>
      </c>
      <c r="BG97" s="4">
        <v>0.88700000000000001</v>
      </c>
      <c r="BH97" s="4">
        <v>8.6999999999999994E-2</v>
      </c>
      <c r="BI97" s="4">
        <v>0.97299999999999998</v>
      </c>
      <c r="BJ97" s="4">
        <v>0.66800000000000004</v>
      </c>
      <c r="BK97" s="4">
        <v>6.5000000000000002E-2</v>
      </c>
      <c r="BL97" s="4">
        <v>0.73299999999999998</v>
      </c>
      <c r="BM97" s="4">
        <v>240.4639</v>
      </c>
      <c r="BQ97" s="4">
        <v>961.673</v>
      </c>
      <c r="BR97" s="4">
        <v>0.43893700000000002</v>
      </c>
      <c r="BS97" s="4">
        <v>-5</v>
      </c>
      <c r="BT97" s="4">
        <v>-3.4049000000000003E-2</v>
      </c>
      <c r="BU97" s="4">
        <v>10.726524</v>
      </c>
      <c r="BV97" s="4">
        <v>-0.68778899999999998</v>
      </c>
      <c r="BW97" s="4">
        <f t="shared" si="14"/>
        <v>2.8339476407999999</v>
      </c>
      <c r="BY97" s="4">
        <f t="shared" si="15"/>
        <v>11181.845378620223</v>
      </c>
      <c r="BZ97" s="4">
        <f t="shared" si="16"/>
        <v>4479.377146836372</v>
      </c>
      <c r="CA97" s="4">
        <f t="shared" si="17"/>
        <v>5.280839389584</v>
      </c>
      <c r="CB97" s="4">
        <f t="shared" si="18"/>
        <v>1900.9749025344129</v>
      </c>
    </row>
    <row r="98" spans="1:80" x14ac:dyDescent="0.25">
      <c r="A98" s="4">
        <v>42067</v>
      </c>
      <c r="B98" s="4">
        <v>2.9096064814814814E-2</v>
      </c>
      <c r="C98" s="4">
        <v>7.6159999999999997</v>
      </c>
      <c r="D98" s="4">
        <v>4.8864000000000001</v>
      </c>
      <c r="E98" s="4">
        <v>48863.785360000002</v>
      </c>
      <c r="F98" s="4">
        <v>46.1</v>
      </c>
      <c r="G98" s="4">
        <v>4.5</v>
      </c>
      <c r="H98" s="4">
        <v>33162.400000000001</v>
      </c>
      <c r="J98" s="4">
        <v>6.72</v>
      </c>
      <c r="K98" s="4">
        <v>0.85470000000000002</v>
      </c>
      <c r="L98" s="4">
        <v>6.5090000000000003</v>
      </c>
      <c r="M98" s="4">
        <v>4.1761999999999997</v>
      </c>
      <c r="N98" s="4">
        <v>39.3996</v>
      </c>
      <c r="O98" s="4">
        <v>3.8458999999999999</v>
      </c>
      <c r="P98" s="4">
        <v>43.2</v>
      </c>
      <c r="Q98" s="4">
        <v>29.6724</v>
      </c>
      <c r="R98" s="4">
        <v>2.8963999999999999</v>
      </c>
      <c r="S98" s="4">
        <v>32.6</v>
      </c>
      <c r="T98" s="4">
        <v>33162.355600000003</v>
      </c>
      <c r="W98" s="4">
        <v>0</v>
      </c>
      <c r="X98" s="4">
        <v>5.7474999999999996</v>
      </c>
      <c r="Y98" s="4">
        <v>12</v>
      </c>
      <c r="Z98" s="4">
        <v>844</v>
      </c>
      <c r="AA98" s="4">
        <v>872</v>
      </c>
      <c r="AB98" s="4">
        <v>836</v>
      </c>
      <c r="AC98" s="4">
        <v>62</v>
      </c>
      <c r="AD98" s="4">
        <v>5.25</v>
      </c>
      <c r="AE98" s="4">
        <v>0.12</v>
      </c>
      <c r="AF98" s="4">
        <v>979</v>
      </c>
      <c r="AG98" s="4">
        <v>-15</v>
      </c>
      <c r="AH98" s="4">
        <v>14.049950000000001</v>
      </c>
      <c r="AI98" s="4">
        <v>12</v>
      </c>
      <c r="AJ98" s="4">
        <v>189</v>
      </c>
      <c r="AK98" s="4">
        <v>138</v>
      </c>
      <c r="AL98" s="4">
        <v>3.2</v>
      </c>
      <c r="AM98" s="4">
        <v>195</v>
      </c>
      <c r="AN98" s="4" t="s">
        <v>155</v>
      </c>
      <c r="AO98" s="4">
        <v>1</v>
      </c>
      <c r="AP98" s="4">
        <v>0.82163194444444443</v>
      </c>
      <c r="AQ98" s="4">
        <v>47.164332000000002</v>
      </c>
      <c r="AR98" s="4">
        <v>-88.488930999999994</v>
      </c>
      <c r="AS98" s="4">
        <v>326.2</v>
      </c>
      <c r="AT98" s="4">
        <v>24.2</v>
      </c>
      <c r="AU98" s="4">
        <v>12</v>
      </c>
      <c r="AV98" s="4">
        <v>6</v>
      </c>
      <c r="AW98" s="4" t="s">
        <v>207</v>
      </c>
      <c r="AX98" s="4">
        <v>2.2000000000000002</v>
      </c>
      <c r="AY98" s="4">
        <v>1.4064939999999999</v>
      </c>
      <c r="AZ98" s="4">
        <v>3.253247</v>
      </c>
      <c r="BA98" s="4">
        <v>14.023</v>
      </c>
      <c r="BB98" s="4">
        <v>12.25</v>
      </c>
      <c r="BC98" s="4">
        <v>0.87</v>
      </c>
      <c r="BD98" s="4">
        <v>17.006</v>
      </c>
      <c r="BE98" s="4">
        <v>1409.48</v>
      </c>
      <c r="BF98" s="4">
        <v>575.57299999999998</v>
      </c>
      <c r="BG98" s="4">
        <v>0.89300000000000002</v>
      </c>
      <c r="BH98" s="4">
        <v>8.6999999999999994E-2</v>
      </c>
      <c r="BI98" s="4">
        <v>0.98099999999999998</v>
      </c>
      <c r="BJ98" s="4">
        <v>0.67300000000000004</v>
      </c>
      <c r="BK98" s="4">
        <v>6.6000000000000003E-2</v>
      </c>
      <c r="BL98" s="4">
        <v>0.73899999999999999</v>
      </c>
      <c r="BM98" s="4">
        <v>237.47139999999999</v>
      </c>
      <c r="BQ98" s="4">
        <v>904.95500000000004</v>
      </c>
      <c r="BR98" s="4">
        <v>0.36379600000000001</v>
      </c>
      <c r="BS98" s="4">
        <v>-5</v>
      </c>
      <c r="BT98" s="4">
        <v>-3.3050000000000003E-2</v>
      </c>
      <c r="BU98" s="4">
        <v>8.8902699999999992</v>
      </c>
      <c r="BV98" s="4">
        <v>-0.66760900000000001</v>
      </c>
      <c r="BW98" s="4">
        <f t="shared" si="14"/>
        <v>2.3488093339999998</v>
      </c>
      <c r="BY98" s="4">
        <f t="shared" si="15"/>
        <v>9235.0947688251981</v>
      </c>
      <c r="BZ98" s="4">
        <f t="shared" si="16"/>
        <v>3771.22853916127</v>
      </c>
      <c r="CA98" s="4">
        <f t="shared" si="17"/>
        <v>4.4095828102699999</v>
      </c>
      <c r="CB98" s="4">
        <f t="shared" si="18"/>
        <v>1555.9432442358857</v>
      </c>
    </row>
    <row r="99" spans="1:80" x14ac:dyDescent="0.25">
      <c r="A99" s="4">
        <v>42067</v>
      </c>
      <c r="B99" s="4">
        <v>2.9107638888888888E-2</v>
      </c>
      <c r="C99" s="4">
        <v>7.23</v>
      </c>
      <c r="D99" s="4">
        <v>4.9722</v>
      </c>
      <c r="E99" s="4">
        <v>49722</v>
      </c>
      <c r="F99" s="4">
        <v>46.1</v>
      </c>
      <c r="G99" s="4">
        <v>4.5</v>
      </c>
      <c r="H99" s="4">
        <v>36316.800000000003</v>
      </c>
      <c r="J99" s="4">
        <v>5.98</v>
      </c>
      <c r="K99" s="4">
        <v>0.85350000000000004</v>
      </c>
      <c r="L99" s="4">
        <v>6.1711999999999998</v>
      </c>
      <c r="M99" s="4">
        <v>4.2439</v>
      </c>
      <c r="N99" s="4">
        <v>39.347499999999997</v>
      </c>
      <c r="O99" s="4">
        <v>3.8409</v>
      </c>
      <c r="P99" s="4">
        <v>43.2</v>
      </c>
      <c r="Q99" s="4">
        <v>29.633199999999999</v>
      </c>
      <c r="R99" s="4">
        <v>2.8925999999999998</v>
      </c>
      <c r="S99" s="4">
        <v>32.5</v>
      </c>
      <c r="T99" s="4">
        <v>36316.845500000003</v>
      </c>
      <c r="W99" s="4">
        <v>0</v>
      </c>
      <c r="X99" s="4">
        <v>5.1055999999999999</v>
      </c>
      <c r="Y99" s="4">
        <v>11.9</v>
      </c>
      <c r="Z99" s="4">
        <v>846</v>
      </c>
      <c r="AA99" s="4">
        <v>873</v>
      </c>
      <c r="AB99" s="4">
        <v>837</v>
      </c>
      <c r="AC99" s="4">
        <v>62</v>
      </c>
      <c r="AD99" s="4">
        <v>5.25</v>
      </c>
      <c r="AE99" s="4">
        <v>0.12</v>
      </c>
      <c r="AF99" s="4">
        <v>979</v>
      </c>
      <c r="AG99" s="4">
        <v>-15</v>
      </c>
      <c r="AH99" s="4">
        <v>14</v>
      </c>
      <c r="AI99" s="4">
        <v>12</v>
      </c>
      <c r="AJ99" s="4">
        <v>189</v>
      </c>
      <c r="AK99" s="4">
        <v>138</v>
      </c>
      <c r="AL99" s="4">
        <v>2.7</v>
      </c>
      <c r="AM99" s="4">
        <v>195</v>
      </c>
      <c r="AN99" s="4" t="s">
        <v>155</v>
      </c>
      <c r="AO99" s="4">
        <v>1</v>
      </c>
      <c r="AP99" s="4">
        <v>0.82164351851851858</v>
      </c>
      <c r="AQ99" s="4">
        <v>47.164321999999999</v>
      </c>
      <c r="AR99" s="4">
        <v>-88.489069999999998</v>
      </c>
      <c r="AS99" s="4">
        <v>326.3</v>
      </c>
      <c r="AT99" s="4">
        <v>25.3</v>
      </c>
      <c r="AU99" s="4">
        <v>12</v>
      </c>
      <c r="AV99" s="4">
        <v>6</v>
      </c>
      <c r="AW99" s="4" t="s">
        <v>207</v>
      </c>
      <c r="AX99" s="4">
        <v>1.9869870000000001</v>
      </c>
      <c r="AY99" s="4">
        <v>1.6065069999999999</v>
      </c>
      <c r="AZ99" s="4">
        <v>3.353253</v>
      </c>
      <c r="BA99" s="4">
        <v>14.023</v>
      </c>
      <c r="BB99" s="4">
        <v>12.16</v>
      </c>
      <c r="BC99" s="4">
        <v>0.87</v>
      </c>
      <c r="BD99" s="4">
        <v>17.161000000000001</v>
      </c>
      <c r="BE99" s="4">
        <v>1332.0070000000001</v>
      </c>
      <c r="BF99" s="4">
        <v>583.01099999999997</v>
      </c>
      <c r="BG99" s="4">
        <v>0.88900000000000001</v>
      </c>
      <c r="BH99" s="4">
        <v>8.6999999999999994E-2</v>
      </c>
      <c r="BI99" s="4">
        <v>0.97599999999999998</v>
      </c>
      <c r="BJ99" s="4">
        <v>0.67</v>
      </c>
      <c r="BK99" s="4">
        <v>6.5000000000000002E-2</v>
      </c>
      <c r="BL99" s="4">
        <v>0.73499999999999999</v>
      </c>
      <c r="BM99" s="4">
        <v>259.2165</v>
      </c>
      <c r="BQ99" s="4">
        <v>801.26400000000001</v>
      </c>
      <c r="BR99" s="4">
        <v>0.37614999999999998</v>
      </c>
      <c r="BS99" s="4">
        <v>-5</v>
      </c>
      <c r="BT99" s="4">
        <v>-3.3950000000000001E-2</v>
      </c>
      <c r="BU99" s="4">
        <v>9.1921660000000003</v>
      </c>
      <c r="BV99" s="4">
        <v>-0.68579000000000001</v>
      </c>
      <c r="BW99" s="4">
        <f t="shared" si="14"/>
        <v>2.4285702572000001</v>
      </c>
      <c r="BY99" s="4">
        <f t="shared" si="15"/>
        <v>9023.8497099283959</v>
      </c>
      <c r="BZ99" s="4">
        <f t="shared" si="16"/>
        <v>3949.6816782757619</v>
      </c>
      <c r="CA99" s="4">
        <f t="shared" si="17"/>
        <v>4.5389996491400009</v>
      </c>
      <c r="CB99" s="4">
        <f t="shared" si="18"/>
        <v>1756.094929181043</v>
      </c>
    </row>
    <row r="100" spans="1:80" x14ac:dyDescent="0.25">
      <c r="A100" s="4">
        <v>42067</v>
      </c>
      <c r="B100" s="4">
        <v>2.9119212962962961E-2</v>
      </c>
      <c r="C100" s="4">
        <v>7.2380000000000004</v>
      </c>
      <c r="D100" s="4">
        <v>5.0278999999999998</v>
      </c>
      <c r="E100" s="4">
        <v>50278.745759999998</v>
      </c>
      <c r="F100" s="4">
        <v>46.1</v>
      </c>
      <c r="G100" s="4">
        <v>4.5</v>
      </c>
      <c r="H100" s="4">
        <v>37187.5</v>
      </c>
      <c r="J100" s="4">
        <v>5.75</v>
      </c>
      <c r="K100" s="4">
        <v>0.85199999999999998</v>
      </c>
      <c r="L100" s="4">
        <v>6.1673999999999998</v>
      </c>
      <c r="M100" s="4">
        <v>4.2839</v>
      </c>
      <c r="N100" s="4">
        <v>39.278700000000001</v>
      </c>
      <c r="O100" s="4">
        <v>3.8340999999999998</v>
      </c>
      <c r="P100" s="4">
        <v>43.1</v>
      </c>
      <c r="Q100" s="4">
        <v>29.581399999999999</v>
      </c>
      <c r="R100" s="4">
        <v>2.8875999999999999</v>
      </c>
      <c r="S100" s="4">
        <v>32.5</v>
      </c>
      <c r="T100" s="4">
        <v>37187.460700000003</v>
      </c>
      <c r="W100" s="4">
        <v>0</v>
      </c>
      <c r="X100" s="4">
        <v>4.8963000000000001</v>
      </c>
      <c r="Y100" s="4">
        <v>12</v>
      </c>
      <c r="Z100" s="4">
        <v>846</v>
      </c>
      <c r="AA100" s="4">
        <v>873</v>
      </c>
      <c r="AB100" s="4">
        <v>837</v>
      </c>
      <c r="AC100" s="4">
        <v>62</v>
      </c>
      <c r="AD100" s="4">
        <v>5.25</v>
      </c>
      <c r="AE100" s="4">
        <v>0.12</v>
      </c>
      <c r="AF100" s="4">
        <v>979</v>
      </c>
      <c r="AG100" s="4">
        <v>-15</v>
      </c>
      <c r="AH100" s="4">
        <v>14.95</v>
      </c>
      <c r="AI100" s="4">
        <v>12</v>
      </c>
      <c r="AJ100" s="4">
        <v>189.9</v>
      </c>
      <c r="AK100" s="4">
        <v>138</v>
      </c>
      <c r="AL100" s="4">
        <v>2.8</v>
      </c>
      <c r="AM100" s="4">
        <v>195</v>
      </c>
      <c r="AN100" s="4" t="s">
        <v>155</v>
      </c>
      <c r="AO100" s="4">
        <v>1</v>
      </c>
      <c r="AP100" s="4">
        <v>0.82165509259259262</v>
      </c>
      <c r="AQ100" s="4">
        <v>47.164265</v>
      </c>
      <c r="AR100" s="4">
        <v>-88.489286000000007</v>
      </c>
      <c r="AS100" s="4">
        <v>326.2</v>
      </c>
      <c r="AT100" s="4">
        <v>25.4</v>
      </c>
      <c r="AU100" s="4">
        <v>12</v>
      </c>
      <c r="AV100" s="4">
        <v>6</v>
      </c>
      <c r="AW100" s="4" t="s">
        <v>207</v>
      </c>
      <c r="AX100" s="4">
        <v>1.8532999999999999</v>
      </c>
      <c r="AY100" s="4">
        <v>1.3269</v>
      </c>
      <c r="AZ100" s="4">
        <v>2.9735999999999998</v>
      </c>
      <c r="BA100" s="4">
        <v>14.023</v>
      </c>
      <c r="BB100" s="4">
        <v>12.03</v>
      </c>
      <c r="BC100" s="4">
        <v>0.86</v>
      </c>
      <c r="BD100" s="4">
        <v>17.366</v>
      </c>
      <c r="BE100" s="4">
        <v>1319.569</v>
      </c>
      <c r="BF100" s="4">
        <v>583.375</v>
      </c>
      <c r="BG100" s="4">
        <v>0.88</v>
      </c>
      <c r="BH100" s="4">
        <v>8.5999999999999993E-2</v>
      </c>
      <c r="BI100" s="4">
        <v>0.96599999999999997</v>
      </c>
      <c r="BJ100" s="4">
        <v>0.66300000000000003</v>
      </c>
      <c r="BK100" s="4">
        <v>6.5000000000000002E-2</v>
      </c>
      <c r="BL100" s="4">
        <v>0.72799999999999998</v>
      </c>
      <c r="BM100" s="4">
        <v>263.11559999999997</v>
      </c>
      <c r="BQ100" s="4">
        <v>761.72900000000004</v>
      </c>
      <c r="BR100" s="4">
        <v>0.35799999999999998</v>
      </c>
      <c r="BS100" s="4">
        <v>-5</v>
      </c>
      <c r="BT100" s="4">
        <v>-3.2099999999999997E-2</v>
      </c>
      <c r="BU100" s="4">
        <v>8.7486250000000005</v>
      </c>
      <c r="BV100" s="4">
        <v>-0.64842</v>
      </c>
      <c r="BW100" s="4">
        <f t="shared" si="14"/>
        <v>2.3113867250000002</v>
      </c>
      <c r="BY100" s="4">
        <f t="shared" si="15"/>
        <v>8508.2333705146266</v>
      </c>
      <c r="BZ100" s="4">
        <f t="shared" si="16"/>
        <v>3761.4483536093749</v>
      </c>
      <c r="CA100" s="4">
        <f t="shared" si="17"/>
        <v>4.2748493823750007</v>
      </c>
      <c r="CB100" s="4">
        <f t="shared" si="18"/>
        <v>1696.50009072885</v>
      </c>
    </row>
    <row r="101" spans="1:80" x14ac:dyDescent="0.25">
      <c r="A101" s="4">
        <v>42067</v>
      </c>
      <c r="B101" s="4">
        <v>2.9130787037037035E-2</v>
      </c>
      <c r="C101" s="4">
        <v>7.9850000000000003</v>
      </c>
      <c r="D101" s="4">
        <v>4.9863</v>
      </c>
      <c r="E101" s="4">
        <v>49863.088479999999</v>
      </c>
      <c r="F101" s="4">
        <v>46.1</v>
      </c>
      <c r="G101" s="4">
        <v>4.5</v>
      </c>
      <c r="H101" s="4">
        <v>35578.9</v>
      </c>
      <c r="J101" s="4">
        <v>5.7</v>
      </c>
      <c r="K101" s="4">
        <v>0.84809999999999997</v>
      </c>
      <c r="L101" s="4">
        <v>6.7725999999999997</v>
      </c>
      <c r="M101" s="4">
        <v>4.2290000000000001</v>
      </c>
      <c r="N101" s="4">
        <v>39.098399999999998</v>
      </c>
      <c r="O101" s="4">
        <v>3.8166000000000002</v>
      </c>
      <c r="P101" s="4">
        <v>42.9</v>
      </c>
      <c r="Q101" s="4">
        <v>29.445599999999999</v>
      </c>
      <c r="R101" s="4">
        <v>2.8742999999999999</v>
      </c>
      <c r="S101" s="4">
        <v>32.299999999999997</v>
      </c>
      <c r="T101" s="4">
        <v>35578.898200000003</v>
      </c>
      <c r="W101" s="4">
        <v>0</v>
      </c>
      <c r="X101" s="4">
        <v>4.8342999999999998</v>
      </c>
      <c r="Y101" s="4">
        <v>12</v>
      </c>
      <c r="Z101" s="4">
        <v>846</v>
      </c>
      <c r="AA101" s="4">
        <v>875</v>
      </c>
      <c r="AB101" s="4">
        <v>839</v>
      </c>
      <c r="AC101" s="4">
        <v>62</v>
      </c>
      <c r="AD101" s="4">
        <v>5.25</v>
      </c>
      <c r="AE101" s="4">
        <v>0.12</v>
      </c>
      <c r="AF101" s="4">
        <v>979</v>
      </c>
      <c r="AG101" s="4">
        <v>-15</v>
      </c>
      <c r="AH101" s="4">
        <v>15</v>
      </c>
      <c r="AI101" s="4">
        <v>12</v>
      </c>
      <c r="AJ101" s="4">
        <v>189</v>
      </c>
      <c r="AK101" s="4">
        <v>138</v>
      </c>
      <c r="AL101" s="4">
        <v>2.6</v>
      </c>
      <c r="AM101" s="4">
        <v>195</v>
      </c>
      <c r="AN101" s="4" t="s">
        <v>155</v>
      </c>
      <c r="AO101" s="4">
        <v>1</v>
      </c>
      <c r="AP101" s="4">
        <v>0.8216782407407407</v>
      </c>
      <c r="AQ101" s="4">
        <v>47.164225000000002</v>
      </c>
      <c r="AR101" s="4">
        <v>-88.489414999999994</v>
      </c>
      <c r="AS101" s="4">
        <v>326.2</v>
      </c>
      <c r="AT101" s="4">
        <v>25.4</v>
      </c>
      <c r="AU101" s="4">
        <v>12</v>
      </c>
      <c r="AV101" s="4">
        <v>7</v>
      </c>
      <c r="AW101" s="4" t="s">
        <v>204</v>
      </c>
      <c r="AX101" s="4">
        <v>1.9</v>
      </c>
      <c r="AY101" s="4">
        <v>1</v>
      </c>
      <c r="AZ101" s="4">
        <v>2.6</v>
      </c>
      <c r="BA101" s="4">
        <v>14.023</v>
      </c>
      <c r="BB101" s="4">
        <v>11.71</v>
      </c>
      <c r="BC101" s="4">
        <v>0.83</v>
      </c>
      <c r="BD101" s="4">
        <v>17.908000000000001</v>
      </c>
      <c r="BE101" s="4">
        <v>1410.1969999999999</v>
      </c>
      <c r="BF101" s="4">
        <v>560.45100000000002</v>
      </c>
      <c r="BG101" s="4">
        <v>0.85299999999999998</v>
      </c>
      <c r="BH101" s="4">
        <v>8.3000000000000004E-2</v>
      </c>
      <c r="BI101" s="4">
        <v>0.93600000000000005</v>
      </c>
      <c r="BJ101" s="4">
        <v>0.64200000000000002</v>
      </c>
      <c r="BK101" s="4">
        <v>6.3E-2</v>
      </c>
      <c r="BL101" s="4">
        <v>0.70499999999999996</v>
      </c>
      <c r="BM101" s="4">
        <v>244.9829</v>
      </c>
      <c r="BQ101" s="4">
        <v>731.90499999999997</v>
      </c>
      <c r="BR101" s="4">
        <v>0.32255899999999998</v>
      </c>
      <c r="BS101" s="4">
        <v>-5</v>
      </c>
      <c r="BT101" s="4">
        <v>-3.2957E-2</v>
      </c>
      <c r="BU101" s="4">
        <v>7.8825339999999997</v>
      </c>
      <c r="BV101" s="4">
        <v>-0.66572500000000001</v>
      </c>
      <c r="BW101" s="4">
        <f t="shared" si="14"/>
        <v>2.0825654827999998</v>
      </c>
      <c r="BY101" s="4">
        <f t="shared" si="15"/>
        <v>8192.4373140089247</v>
      </c>
      <c r="BZ101" s="4">
        <f t="shared" si="16"/>
        <v>3255.899484308658</v>
      </c>
      <c r="CA101" s="4">
        <f t="shared" si="17"/>
        <v>3.7296524922359997</v>
      </c>
      <c r="CB101" s="4">
        <f t="shared" si="18"/>
        <v>1423.2104104987582</v>
      </c>
    </row>
    <row r="102" spans="1:80" x14ac:dyDescent="0.25">
      <c r="A102" s="4">
        <v>42067</v>
      </c>
      <c r="B102" s="4">
        <v>2.9142361111111112E-2</v>
      </c>
      <c r="C102" s="4">
        <v>8.8330000000000002</v>
      </c>
      <c r="D102" s="4">
        <v>4.4671000000000003</v>
      </c>
      <c r="E102" s="4">
        <v>44671.101840000003</v>
      </c>
      <c r="F102" s="4">
        <v>45.9</v>
      </c>
      <c r="G102" s="4">
        <v>4.4000000000000004</v>
      </c>
      <c r="H102" s="4">
        <v>29916</v>
      </c>
      <c r="J102" s="4">
        <v>5.76</v>
      </c>
      <c r="K102" s="4">
        <v>0.85219999999999996</v>
      </c>
      <c r="L102" s="4">
        <v>7.5270999999999999</v>
      </c>
      <c r="M102" s="4">
        <v>3.8067000000000002</v>
      </c>
      <c r="N102" s="4">
        <v>39.120199999999997</v>
      </c>
      <c r="O102" s="4">
        <v>3.7557999999999998</v>
      </c>
      <c r="P102" s="4">
        <v>42.9</v>
      </c>
      <c r="Q102" s="4">
        <v>29.4621</v>
      </c>
      <c r="R102" s="4">
        <v>2.8285999999999998</v>
      </c>
      <c r="S102" s="4">
        <v>32.299999999999997</v>
      </c>
      <c r="T102" s="4">
        <v>29916.044399999999</v>
      </c>
      <c r="W102" s="4">
        <v>0</v>
      </c>
      <c r="X102" s="4">
        <v>4.9097999999999997</v>
      </c>
      <c r="Y102" s="4">
        <v>12</v>
      </c>
      <c r="Z102" s="4">
        <v>847</v>
      </c>
      <c r="AA102" s="4">
        <v>875</v>
      </c>
      <c r="AB102" s="4">
        <v>838</v>
      </c>
      <c r="AC102" s="4">
        <v>62</v>
      </c>
      <c r="AD102" s="4">
        <v>5.25</v>
      </c>
      <c r="AE102" s="4">
        <v>0.12</v>
      </c>
      <c r="AF102" s="4">
        <v>979</v>
      </c>
      <c r="AG102" s="4">
        <v>-15</v>
      </c>
      <c r="AH102" s="4">
        <v>14.043956</v>
      </c>
      <c r="AI102" s="4">
        <v>12</v>
      </c>
      <c r="AJ102" s="4">
        <v>190</v>
      </c>
      <c r="AK102" s="4">
        <v>138</v>
      </c>
      <c r="AL102" s="4">
        <v>2.2999999999999998</v>
      </c>
      <c r="AM102" s="4">
        <v>195</v>
      </c>
      <c r="AN102" s="4" t="s">
        <v>155</v>
      </c>
      <c r="AO102" s="4">
        <v>1</v>
      </c>
      <c r="AP102" s="4">
        <v>0.8216782407407407</v>
      </c>
      <c r="AQ102" s="4">
        <v>47.164197000000001</v>
      </c>
      <c r="AR102" s="4">
        <v>-88.489485000000002</v>
      </c>
      <c r="AS102" s="4">
        <v>326</v>
      </c>
      <c r="AT102" s="4">
        <v>25.3</v>
      </c>
      <c r="AU102" s="4">
        <v>12</v>
      </c>
      <c r="AV102" s="4">
        <v>7</v>
      </c>
      <c r="AW102" s="4" t="s">
        <v>204</v>
      </c>
      <c r="AX102" s="4">
        <v>1.7401</v>
      </c>
      <c r="AY102" s="4">
        <v>1.0532999999999999</v>
      </c>
      <c r="AZ102" s="4">
        <v>2.6</v>
      </c>
      <c r="BA102" s="4">
        <v>14.023</v>
      </c>
      <c r="BB102" s="4">
        <v>12.05</v>
      </c>
      <c r="BC102" s="4">
        <v>0.86</v>
      </c>
      <c r="BD102" s="4">
        <v>17.350000000000001</v>
      </c>
      <c r="BE102" s="4">
        <v>1592.9949999999999</v>
      </c>
      <c r="BF102" s="4">
        <v>512.75099999999998</v>
      </c>
      <c r="BG102" s="4">
        <v>0.86699999999999999</v>
      </c>
      <c r="BH102" s="4">
        <v>8.3000000000000004E-2</v>
      </c>
      <c r="BI102" s="4">
        <v>0.95</v>
      </c>
      <c r="BJ102" s="4">
        <v>0.65300000000000002</v>
      </c>
      <c r="BK102" s="4">
        <v>6.3E-2</v>
      </c>
      <c r="BL102" s="4">
        <v>0.71599999999999997</v>
      </c>
      <c r="BM102" s="4">
        <v>209.3672</v>
      </c>
      <c r="BQ102" s="4">
        <v>755.51800000000003</v>
      </c>
      <c r="BR102" s="4">
        <v>0.36784600000000001</v>
      </c>
      <c r="BS102" s="4">
        <v>-5</v>
      </c>
      <c r="BT102" s="4">
        <v>-3.2044000000000003E-2</v>
      </c>
      <c r="BU102" s="4">
        <v>8.9892400000000006</v>
      </c>
      <c r="BV102" s="4">
        <v>-0.64728799999999997</v>
      </c>
      <c r="BW102" s="4">
        <f t="shared" si="14"/>
        <v>2.3749572080000001</v>
      </c>
      <c r="BY102" s="4">
        <f t="shared" si="15"/>
        <v>10553.703193490599</v>
      </c>
      <c r="BZ102" s="4">
        <f t="shared" si="16"/>
        <v>3397.0112060398797</v>
      </c>
      <c r="CA102" s="4">
        <f t="shared" si="17"/>
        <v>4.3261706316400002</v>
      </c>
      <c r="CB102" s="4">
        <f t="shared" si="18"/>
        <v>1387.0723305799361</v>
      </c>
    </row>
    <row r="103" spans="1:80" x14ac:dyDescent="0.25">
      <c r="A103" s="4">
        <v>42067</v>
      </c>
      <c r="B103" s="4">
        <v>2.9153935185185189E-2</v>
      </c>
      <c r="C103" s="4">
        <v>9.3019999999999996</v>
      </c>
      <c r="D103" s="4">
        <v>4.2378</v>
      </c>
      <c r="E103" s="4">
        <v>42378.401669999999</v>
      </c>
      <c r="F103" s="4">
        <v>45.5</v>
      </c>
      <c r="G103" s="4">
        <v>2</v>
      </c>
      <c r="H103" s="4">
        <v>25325.5</v>
      </c>
      <c r="J103" s="4">
        <v>6</v>
      </c>
      <c r="K103" s="4">
        <v>0.85540000000000005</v>
      </c>
      <c r="L103" s="4">
        <v>7.9565000000000001</v>
      </c>
      <c r="M103" s="4">
        <v>3.625</v>
      </c>
      <c r="N103" s="4">
        <v>38.926600000000001</v>
      </c>
      <c r="O103" s="4">
        <v>1.7173</v>
      </c>
      <c r="P103" s="4">
        <v>40.6</v>
      </c>
      <c r="Q103" s="4">
        <v>29.316199999999998</v>
      </c>
      <c r="R103" s="4">
        <v>1.2934000000000001</v>
      </c>
      <c r="S103" s="4">
        <v>30.6</v>
      </c>
      <c r="T103" s="4">
        <v>25325.5471</v>
      </c>
      <c r="W103" s="4">
        <v>0</v>
      </c>
      <c r="X103" s="4">
        <v>5.1322999999999999</v>
      </c>
      <c r="Y103" s="4">
        <v>12</v>
      </c>
      <c r="Z103" s="4">
        <v>847</v>
      </c>
      <c r="AA103" s="4">
        <v>874</v>
      </c>
      <c r="AB103" s="4">
        <v>838</v>
      </c>
      <c r="AC103" s="4">
        <v>62</v>
      </c>
      <c r="AD103" s="4">
        <v>5.25</v>
      </c>
      <c r="AE103" s="4">
        <v>0.12</v>
      </c>
      <c r="AF103" s="4">
        <v>979</v>
      </c>
      <c r="AG103" s="4">
        <v>-15</v>
      </c>
      <c r="AH103" s="4">
        <v>14</v>
      </c>
      <c r="AI103" s="4">
        <v>12</v>
      </c>
      <c r="AJ103" s="4">
        <v>189</v>
      </c>
      <c r="AK103" s="4">
        <v>138</v>
      </c>
      <c r="AL103" s="4">
        <v>2.8</v>
      </c>
      <c r="AM103" s="4">
        <v>195</v>
      </c>
      <c r="AN103" s="4" t="s">
        <v>155</v>
      </c>
      <c r="AO103" s="4">
        <v>1</v>
      </c>
      <c r="AP103" s="4">
        <v>0.82168981481481485</v>
      </c>
      <c r="AQ103" s="4">
        <v>47.164144</v>
      </c>
      <c r="AR103" s="4">
        <v>-88.489615000000001</v>
      </c>
      <c r="AS103" s="4">
        <v>325.7</v>
      </c>
      <c r="AT103" s="4">
        <v>25.5</v>
      </c>
      <c r="AU103" s="4">
        <v>12</v>
      </c>
      <c r="AV103" s="4">
        <v>7</v>
      </c>
      <c r="AW103" s="4" t="s">
        <v>204</v>
      </c>
      <c r="AX103" s="4">
        <v>1.6533</v>
      </c>
      <c r="AY103" s="4">
        <v>1.2065999999999999</v>
      </c>
      <c r="AZ103" s="4">
        <v>2.6533000000000002</v>
      </c>
      <c r="BA103" s="4">
        <v>14.023</v>
      </c>
      <c r="BB103" s="4">
        <v>12.32</v>
      </c>
      <c r="BC103" s="4">
        <v>0.88</v>
      </c>
      <c r="BD103" s="4">
        <v>16.905999999999999</v>
      </c>
      <c r="BE103" s="4">
        <v>1709.15</v>
      </c>
      <c r="BF103" s="4">
        <v>495.61399999999998</v>
      </c>
      <c r="BG103" s="4">
        <v>0.876</v>
      </c>
      <c r="BH103" s="4">
        <v>3.9E-2</v>
      </c>
      <c r="BI103" s="4">
        <v>0.91400000000000003</v>
      </c>
      <c r="BJ103" s="4">
        <v>0.65900000000000003</v>
      </c>
      <c r="BK103" s="4">
        <v>2.9000000000000001E-2</v>
      </c>
      <c r="BL103" s="4">
        <v>0.68899999999999995</v>
      </c>
      <c r="BM103" s="4">
        <v>179.9034</v>
      </c>
      <c r="BQ103" s="4">
        <v>801.62599999999998</v>
      </c>
      <c r="BR103" s="4">
        <v>0.41584199999999999</v>
      </c>
      <c r="BS103" s="4">
        <v>-5</v>
      </c>
      <c r="BT103" s="4">
        <v>-3.1045E-2</v>
      </c>
      <c r="BU103" s="4">
        <v>10.162143</v>
      </c>
      <c r="BV103" s="4">
        <v>-0.627108</v>
      </c>
      <c r="BW103" s="4">
        <f t="shared" si="14"/>
        <v>2.6848381805999999</v>
      </c>
      <c r="BY103" s="4">
        <f t="shared" si="15"/>
        <v>12800.677884127652</v>
      </c>
      <c r="BZ103" s="4">
        <f t="shared" si="16"/>
        <v>3711.9007511710743</v>
      </c>
      <c r="CA103" s="4">
        <f t="shared" si="17"/>
        <v>4.9355800986690008</v>
      </c>
      <c r="CB103" s="4">
        <f t="shared" si="18"/>
        <v>1347.3864047388295</v>
      </c>
    </row>
    <row r="104" spans="1:80" x14ac:dyDescent="0.25">
      <c r="A104" s="4">
        <v>42067</v>
      </c>
      <c r="B104" s="4">
        <v>2.9165509259259259E-2</v>
      </c>
      <c r="C104" s="4">
        <v>9.3439999999999994</v>
      </c>
      <c r="D104" s="4">
        <v>4.2398999999999996</v>
      </c>
      <c r="E104" s="4">
        <v>42399.23977</v>
      </c>
      <c r="F104" s="4">
        <v>45.4</v>
      </c>
      <c r="G104" s="4">
        <v>1.9</v>
      </c>
      <c r="H104" s="4">
        <v>23011.200000000001</v>
      </c>
      <c r="J104" s="4">
        <v>6</v>
      </c>
      <c r="K104" s="4">
        <v>0.85729999999999995</v>
      </c>
      <c r="L104" s="4">
        <v>8.0104000000000006</v>
      </c>
      <c r="M104" s="4">
        <v>3.6349999999999998</v>
      </c>
      <c r="N104" s="4">
        <v>38.922400000000003</v>
      </c>
      <c r="O104" s="4">
        <v>1.6356999999999999</v>
      </c>
      <c r="P104" s="4">
        <v>40.6</v>
      </c>
      <c r="Q104" s="4">
        <v>29.313099999999999</v>
      </c>
      <c r="R104" s="4">
        <v>1.2318</v>
      </c>
      <c r="S104" s="4">
        <v>30.5</v>
      </c>
      <c r="T104" s="4">
        <v>23011.170399999999</v>
      </c>
      <c r="W104" s="4">
        <v>0</v>
      </c>
      <c r="X104" s="4">
        <v>5.1439000000000004</v>
      </c>
      <c r="Y104" s="4">
        <v>12</v>
      </c>
      <c r="Z104" s="4">
        <v>847</v>
      </c>
      <c r="AA104" s="4">
        <v>876</v>
      </c>
      <c r="AB104" s="4">
        <v>841</v>
      </c>
      <c r="AC104" s="4">
        <v>62</v>
      </c>
      <c r="AD104" s="4">
        <v>5.25</v>
      </c>
      <c r="AE104" s="4">
        <v>0.12</v>
      </c>
      <c r="AF104" s="4">
        <v>979</v>
      </c>
      <c r="AG104" s="4">
        <v>-15</v>
      </c>
      <c r="AH104" s="4">
        <v>14</v>
      </c>
      <c r="AI104" s="4">
        <v>12</v>
      </c>
      <c r="AJ104" s="4">
        <v>190</v>
      </c>
      <c r="AK104" s="4">
        <v>138</v>
      </c>
      <c r="AL104" s="4">
        <v>2.7</v>
      </c>
      <c r="AM104" s="4">
        <v>195</v>
      </c>
      <c r="AN104" s="4" t="s">
        <v>155</v>
      </c>
      <c r="AO104" s="4">
        <v>1</v>
      </c>
      <c r="AP104" s="4">
        <v>0.82170138888888899</v>
      </c>
      <c r="AQ104" s="4">
        <v>47.164046999999997</v>
      </c>
      <c r="AR104" s="4">
        <v>-88.489804000000007</v>
      </c>
      <c r="AS104" s="4">
        <v>325.7</v>
      </c>
      <c r="AT104" s="4">
        <v>26.2</v>
      </c>
      <c r="AU104" s="4">
        <v>12</v>
      </c>
      <c r="AV104" s="4">
        <v>7</v>
      </c>
      <c r="AW104" s="4" t="s">
        <v>204</v>
      </c>
      <c r="AX104" s="4">
        <v>1.6467000000000001</v>
      </c>
      <c r="AY104" s="4">
        <v>1.1400999999999999</v>
      </c>
      <c r="AZ104" s="4">
        <v>2.2202999999999999</v>
      </c>
      <c r="BA104" s="4">
        <v>14.023</v>
      </c>
      <c r="BB104" s="4">
        <v>12.5</v>
      </c>
      <c r="BC104" s="4">
        <v>0.89</v>
      </c>
      <c r="BD104" s="4">
        <v>16.641999999999999</v>
      </c>
      <c r="BE104" s="4">
        <v>1741.4639999999999</v>
      </c>
      <c r="BF104" s="4">
        <v>502.96499999999997</v>
      </c>
      <c r="BG104" s="4">
        <v>0.88600000000000001</v>
      </c>
      <c r="BH104" s="4">
        <v>3.6999999999999998E-2</v>
      </c>
      <c r="BI104" s="4">
        <v>0.92300000000000004</v>
      </c>
      <c r="BJ104" s="4">
        <v>0.66700000000000004</v>
      </c>
      <c r="BK104" s="4">
        <v>2.8000000000000001E-2</v>
      </c>
      <c r="BL104" s="4">
        <v>0.69499999999999995</v>
      </c>
      <c r="BM104" s="4">
        <v>165.4314</v>
      </c>
      <c r="BQ104" s="4">
        <v>813.11599999999999</v>
      </c>
      <c r="BR104" s="4">
        <v>0.40464299999999997</v>
      </c>
      <c r="BS104" s="4">
        <v>-5</v>
      </c>
      <c r="BT104" s="4">
        <v>-3.2908E-2</v>
      </c>
      <c r="BU104" s="4">
        <v>9.8884720000000002</v>
      </c>
      <c r="BV104" s="4">
        <v>-0.66474299999999997</v>
      </c>
      <c r="BW104" s="4">
        <f t="shared" si="14"/>
        <v>2.6125343023999998</v>
      </c>
      <c r="BY104" s="4">
        <f t="shared" si="15"/>
        <v>12691.448068216894</v>
      </c>
      <c r="BZ104" s="4">
        <f t="shared" si="16"/>
        <v>3665.5102704567594</v>
      </c>
      <c r="CA104" s="4">
        <f t="shared" si="17"/>
        <v>4.8609651772880005</v>
      </c>
      <c r="CB104" s="4">
        <f t="shared" si="18"/>
        <v>1205.6315961469295</v>
      </c>
    </row>
    <row r="105" spans="1:80" x14ac:dyDescent="0.25">
      <c r="A105" s="4">
        <v>42067</v>
      </c>
      <c r="B105" s="4">
        <v>2.9177083333333336E-2</v>
      </c>
      <c r="C105" s="4">
        <v>9.36</v>
      </c>
      <c r="D105" s="4">
        <v>4.2507000000000001</v>
      </c>
      <c r="E105" s="4">
        <v>42506.88207</v>
      </c>
      <c r="F105" s="4">
        <v>52.3</v>
      </c>
      <c r="G105" s="4">
        <v>1.8</v>
      </c>
      <c r="H105" s="4">
        <v>22156.1</v>
      </c>
      <c r="J105" s="4">
        <v>5.67</v>
      </c>
      <c r="K105" s="4">
        <v>0.85780000000000001</v>
      </c>
      <c r="L105" s="4">
        <v>8.0294000000000008</v>
      </c>
      <c r="M105" s="4">
        <v>3.6463999999999999</v>
      </c>
      <c r="N105" s="4">
        <v>44.828600000000002</v>
      </c>
      <c r="O105" s="4">
        <v>1.5441</v>
      </c>
      <c r="P105" s="4">
        <v>46.4</v>
      </c>
      <c r="Q105" s="4">
        <v>33.761099999999999</v>
      </c>
      <c r="R105" s="4">
        <v>1.1629</v>
      </c>
      <c r="S105" s="4">
        <v>34.9</v>
      </c>
      <c r="T105" s="4">
        <v>22156.144</v>
      </c>
      <c r="W105" s="4">
        <v>0</v>
      </c>
      <c r="X105" s="4">
        <v>4.8677000000000001</v>
      </c>
      <c r="Y105" s="4">
        <v>12</v>
      </c>
      <c r="Z105" s="4">
        <v>846</v>
      </c>
      <c r="AA105" s="4">
        <v>871</v>
      </c>
      <c r="AB105" s="4">
        <v>838</v>
      </c>
      <c r="AC105" s="4">
        <v>62</v>
      </c>
      <c r="AD105" s="4">
        <v>5.25</v>
      </c>
      <c r="AE105" s="4">
        <v>0.12</v>
      </c>
      <c r="AF105" s="4">
        <v>979</v>
      </c>
      <c r="AG105" s="4">
        <v>-15</v>
      </c>
      <c r="AH105" s="4">
        <v>14</v>
      </c>
      <c r="AI105" s="4">
        <v>12</v>
      </c>
      <c r="AJ105" s="4">
        <v>190</v>
      </c>
      <c r="AK105" s="4">
        <v>138</v>
      </c>
      <c r="AL105" s="4">
        <v>2.2999999999999998</v>
      </c>
      <c r="AM105" s="4">
        <v>195</v>
      </c>
      <c r="AN105" s="4" t="s">
        <v>155</v>
      </c>
      <c r="AO105" s="4">
        <v>1</v>
      </c>
      <c r="AP105" s="4">
        <v>0.82172453703703707</v>
      </c>
      <c r="AQ105" s="4">
        <v>47.163984999999997</v>
      </c>
      <c r="AR105" s="4">
        <v>-88.489917000000005</v>
      </c>
      <c r="AS105" s="4">
        <v>325.7</v>
      </c>
      <c r="AT105" s="4">
        <v>27.4</v>
      </c>
      <c r="AU105" s="4">
        <v>12</v>
      </c>
      <c r="AV105" s="4">
        <v>7</v>
      </c>
      <c r="AW105" s="4" t="s">
        <v>204</v>
      </c>
      <c r="AX105" s="4">
        <v>1.6</v>
      </c>
      <c r="AY105" s="4">
        <v>1.1066</v>
      </c>
      <c r="AZ105" s="4">
        <v>1.9066000000000001</v>
      </c>
      <c r="BA105" s="4">
        <v>14.023</v>
      </c>
      <c r="BB105" s="4">
        <v>12.56</v>
      </c>
      <c r="BC105" s="4">
        <v>0.9</v>
      </c>
      <c r="BD105" s="4">
        <v>16.571999999999999</v>
      </c>
      <c r="BE105" s="4">
        <v>1752.53</v>
      </c>
      <c r="BF105" s="4">
        <v>506.55500000000001</v>
      </c>
      <c r="BG105" s="4">
        <v>1.0249999999999999</v>
      </c>
      <c r="BH105" s="4">
        <v>3.5000000000000003E-2</v>
      </c>
      <c r="BI105" s="4">
        <v>1.06</v>
      </c>
      <c r="BJ105" s="4">
        <v>0.77200000000000002</v>
      </c>
      <c r="BK105" s="4">
        <v>2.7E-2</v>
      </c>
      <c r="BL105" s="4">
        <v>0.79800000000000004</v>
      </c>
      <c r="BM105" s="4">
        <v>159.91820000000001</v>
      </c>
      <c r="BQ105" s="4">
        <v>772.51800000000003</v>
      </c>
      <c r="BR105" s="4">
        <v>0.34681699999999999</v>
      </c>
      <c r="BS105" s="4">
        <v>-5</v>
      </c>
      <c r="BT105" s="4">
        <v>-3.1094E-2</v>
      </c>
      <c r="BU105" s="4">
        <v>8.4753450000000008</v>
      </c>
      <c r="BV105" s="4">
        <v>-0.62809700000000002</v>
      </c>
      <c r="BW105" s="4">
        <f t="shared" si="14"/>
        <v>2.239186149</v>
      </c>
      <c r="BY105" s="4">
        <f t="shared" si="15"/>
        <v>10946.87942679045</v>
      </c>
      <c r="BZ105" s="4">
        <f t="shared" si="16"/>
        <v>3164.1093208320754</v>
      </c>
      <c r="CA105" s="4">
        <f t="shared" si="17"/>
        <v>4.8221661925800001</v>
      </c>
      <c r="CB105" s="4">
        <f t="shared" si="18"/>
        <v>998.90173266612317</v>
      </c>
    </row>
    <row r="106" spans="1:80" x14ac:dyDescent="0.25">
      <c r="A106" s="4">
        <v>42067</v>
      </c>
      <c r="B106" s="4">
        <v>2.9188657407407406E-2</v>
      </c>
      <c r="C106" s="4">
        <v>9.36</v>
      </c>
      <c r="D106" s="4">
        <v>4.2442000000000002</v>
      </c>
      <c r="E106" s="4">
        <v>42442.320820000001</v>
      </c>
      <c r="F106" s="4">
        <v>53.6</v>
      </c>
      <c r="G106" s="4">
        <v>1.8</v>
      </c>
      <c r="H106" s="4">
        <v>21556</v>
      </c>
      <c r="J106" s="4">
        <v>5</v>
      </c>
      <c r="K106" s="4">
        <v>0.85850000000000004</v>
      </c>
      <c r="L106" s="4">
        <v>8.0355000000000008</v>
      </c>
      <c r="M106" s="4">
        <v>3.6436000000000002</v>
      </c>
      <c r="N106" s="4">
        <v>46.0152</v>
      </c>
      <c r="O106" s="4">
        <v>1.5452999999999999</v>
      </c>
      <c r="P106" s="4">
        <v>47.6</v>
      </c>
      <c r="Q106" s="4">
        <v>34.654800000000002</v>
      </c>
      <c r="R106" s="4">
        <v>1.1637999999999999</v>
      </c>
      <c r="S106" s="4">
        <v>35.799999999999997</v>
      </c>
      <c r="T106" s="4">
        <v>21555.9807</v>
      </c>
      <c r="W106" s="4">
        <v>0</v>
      </c>
      <c r="X106" s="4">
        <v>4.2889999999999997</v>
      </c>
      <c r="Y106" s="4">
        <v>12</v>
      </c>
      <c r="Z106" s="4">
        <v>846</v>
      </c>
      <c r="AA106" s="4">
        <v>871</v>
      </c>
      <c r="AB106" s="4">
        <v>837</v>
      </c>
      <c r="AC106" s="4">
        <v>62</v>
      </c>
      <c r="AD106" s="4">
        <v>5.25</v>
      </c>
      <c r="AE106" s="4">
        <v>0.12</v>
      </c>
      <c r="AF106" s="4">
        <v>979</v>
      </c>
      <c r="AG106" s="4">
        <v>-15</v>
      </c>
      <c r="AH106" s="4">
        <v>14</v>
      </c>
      <c r="AI106" s="4">
        <v>12</v>
      </c>
      <c r="AJ106" s="4">
        <v>190</v>
      </c>
      <c r="AK106" s="4">
        <v>138</v>
      </c>
      <c r="AL106" s="4">
        <v>2.2999999999999998</v>
      </c>
      <c r="AM106" s="4">
        <v>195</v>
      </c>
      <c r="AN106" s="4" t="s">
        <v>155</v>
      </c>
      <c r="AO106" s="4">
        <v>1</v>
      </c>
      <c r="AP106" s="4">
        <v>0.82172453703703707</v>
      </c>
      <c r="AQ106" s="4">
        <v>47.163944999999998</v>
      </c>
      <c r="AR106" s="4">
        <v>-88.489986000000002</v>
      </c>
      <c r="AS106" s="4">
        <v>325.5</v>
      </c>
      <c r="AT106" s="4">
        <v>29.7</v>
      </c>
      <c r="AU106" s="4">
        <v>12</v>
      </c>
      <c r="AV106" s="4">
        <v>7</v>
      </c>
      <c r="AW106" s="4" t="s">
        <v>204</v>
      </c>
      <c r="AX106" s="4">
        <v>1.4400999999999999</v>
      </c>
      <c r="AY106" s="4">
        <v>1.2</v>
      </c>
      <c r="AZ106" s="4">
        <v>2</v>
      </c>
      <c r="BA106" s="4">
        <v>14.023</v>
      </c>
      <c r="BB106" s="4">
        <v>12.62</v>
      </c>
      <c r="BC106" s="4">
        <v>0.9</v>
      </c>
      <c r="BD106" s="4">
        <v>16.483000000000001</v>
      </c>
      <c r="BE106" s="4">
        <v>1761.069</v>
      </c>
      <c r="BF106" s="4">
        <v>508.24900000000002</v>
      </c>
      <c r="BG106" s="4">
        <v>1.056</v>
      </c>
      <c r="BH106" s="4">
        <v>3.5000000000000003E-2</v>
      </c>
      <c r="BI106" s="4">
        <v>1.0920000000000001</v>
      </c>
      <c r="BJ106" s="4">
        <v>0.79500000000000004</v>
      </c>
      <c r="BK106" s="4">
        <v>2.7E-2</v>
      </c>
      <c r="BL106" s="4">
        <v>0.82199999999999995</v>
      </c>
      <c r="BM106" s="4">
        <v>156.22559999999999</v>
      </c>
      <c r="BQ106" s="4">
        <v>683.47299999999996</v>
      </c>
      <c r="BR106" s="4">
        <v>0.31067800000000001</v>
      </c>
      <c r="BS106" s="4">
        <v>-5</v>
      </c>
      <c r="BT106" s="4">
        <v>-3.1952000000000001E-2</v>
      </c>
      <c r="BU106" s="4">
        <v>7.5922020000000003</v>
      </c>
      <c r="BV106" s="4">
        <v>-0.64543099999999998</v>
      </c>
      <c r="BW106" s="4">
        <f t="shared" si="14"/>
        <v>2.0058597684000001</v>
      </c>
      <c r="BY106" s="4">
        <f t="shared" si="15"/>
        <v>9853.9785973623057</v>
      </c>
      <c r="BZ106" s="4">
        <f t="shared" si="16"/>
        <v>2843.8833277576264</v>
      </c>
      <c r="CA106" s="4">
        <f t="shared" si="17"/>
        <v>4.4483850348300003</v>
      </c>
      <c r="CB106" s="4">
        <f t="shared" si="18"/>
        <v>874.15298251237436</v>
      </c>
    </row>
    <row r="107" spans="1:80" x14ac:dyDescent="0.25">
      <c r="A107" s="4">
        <v>42067</v>
      </c>
      <c r="B107" s="3">
        <v>2.9200231481481483E-2</v>
      </c>
      <c r="C107" s="4">
        <v>8.9870000000000001</v>
      </c>
      <c r="D107" s="4">
        <v>4.5876000000000001</v>
      </c>
      <c r="E107" s="4">
        <v>45875.895770000003</v>
      </c>
      <c r="F107" s="4">
        <v>57.4</v>
      </c>
      <c r="G107" s="4">
        <v>1.9</v>
      </c>
      <c r="H107" s="4">
        <v>21535.4</v>
      </c>
      <c r="J107" s="4">
        <v>4.49</v>
      </c>
      <c r="K107" s="4">
        <v>0.85819999999999996</v>
      </c>
      <c r="L107" s="4">
        <v>7.7130000000000001</v>
      </c>
      <c r="M107" s="4">
        <v>3.9371</v>
      </c>
      <c r="N107" s="4">
        <v>49.266300000000001</v>
      </c>
      <c r="O107" s="4">
        <v>1.6233</v>
      </c>
      <c r="P107" s="4">
        <v>50.9</v>
      </c>
      <c r="Q107" s="4">
        <v>37.103200000000001</v>
      </c>
      <c r="R107" s="4">
        <v>1.2224999999999999</v>
      </c>
      <c r="S107" s="4">
        <v>38.299999999999997</v>
      </c>
      <c r="T107" s="4">
        <v>21535.372100000001</v>
      </c>
      <c r="W107" s="4">
        <v>0</v>
      </c>
      <c r="X107" s="4">
        <v>3.8542000000000001</v>
      </c>
      <c r="Y107" s="4">
        <v>12</v>
      </c>
      <c r="Z107" s="4">
        <v>845</v>
      </c>
      <c r="AA107" s="4">
        <v>871</v>
      </c>
      <c r="AB107" s="4">
        <v>837</v>
      </c>
      <c r="AC107" s="4">
        <v>62</v>
      </c>
      <c r="AD107" s="4">
        <v>5.25</v>
      </c>
      <c r="AE107" s="4">
        <v>0.12</v>
      </c>
      <c r="AF107" s="4">
        <v>979</v>
      </c>
      <c r="AG107" s="4">
        <v>-15</v>
      </c>
      <c r="AH107" s="4">
        <v>14.951048999999999</v>
      </c>
      <c r="AI107" s="4">
        <v>12</v>
      </c>
      <c r="AJ107" s="4">
        <v>190</v>
      </c>
      <c r="AK107" s="4">
        <v>138</v>
      </c>
      <c r="AL107" s="4">
        <v>2.4</v>
      </c>
      <c r="AM107" s="4">
        <v>195</v>
      </c>
      <c r="AN107" s="4" t="s">
        <v>155</v>
      </c>
      <c r="AO107" s="4">
        <v>1</v>
      </c>
      <c r="AP107" s="4">
        <v>0.82173611111111111</v>
      </c>
      <c r="AQ107" s="4">
        <v>47.163871</v>
      </c>
      <c r="AR107" s="4">
        <v>-88.490138999999999</v>
      </c>
      <c r="AS107" s="4">
        <v>325.10000000000002</v>
      </c>
      <c r="AT107" s="4">
        <v>31.5</v>
      </c>
      <c r="AU107" s="4">
        <v>12</v>
      </c>
      <c r="AV107" s="4">
        <v>7</v>
      </c>
      <c r="AW107" s="4" t="s">
        <v>204</v>
      </c>
      <c r="AX107" s="4">
        <v>1.3532999999999999</v>
      </c>
      <c r="AY107" s="4">
        <v>1.0933999999999999</v>
      </c>
      <c r="AZ107" s="4">
        <v>2.0533000000000001</v>
      </c>
      <c r="BA107" s="4">
        <v>14.023</v>
      </c>
      <c r="BB107" s="4">
        <v>12.59</v>
      </c>
      <c r="BC107" s="4">
        <v>0.9</v>
      </c>
      <c r="BD107" s="4">
        <v>16.523</v>
      </c>
      <c r="BE107" s="4">
        <v>1694.2049999999999</v>
      </c>
      <c r="BF107" s="4">
        <v>550.41999999999996</v>
      </c>
      <c r="BG107" s="4">
        <v>1.133</v>
      </c>
      <c r="BH107" s="4">
        <v>3.6999999999999998E-2</v>
      </c>
      <c r="BI107" s="4">
        <v>1.171</v>
      </c>
      <c r="BJ107" s="4">
        <v>0.85299999999999998</v>
      </c>
      <c r="BK107" s="4">
        <v>2.8000000000000001E-2</v>
      </c>
      <c r="BL107" s="4">
        <v>0.88200000000000001</v>
      </c>
      <c r="BM107" s="4">
        <v>156.4289</v>
      </c>
      <c r="BQ107" s="4">
        <v>615.56200000000001</v>
      </c>
      <c r="BR107" s="4">
        <v>0.35084599999999999</v>
      </c>
      <c r="BS107" s="4">
        <v>-5</v>
      </c>
      <c r="BT107" s="4">
        <v>-3.2000000000000001E-2</v>
      </c>
      <c r="BU107" s="4">
        <v>8.5738020000000006</v>
      </c>
      <c r="BV107" s="4">
        <v>-0.64639999999999997</v>
      </c>
      <c r="BW107" s="4">
        <f t="shared" si="14"/>
        <v>2.2651984884000003</v>
      </c>
      <c r="BY107" s="4">
        <f t="shared" si="15"/>
        <v>10705.498546231171</v>
      </c>
      <c r="BZ107" s="4">
        <f t="shared" si="16"/>
        <v>3478.0445753710801</v>
      </c>
      <c r="CA107" s="4">
        <f t="shared" si="17"/>
        <v>5.3900149391220005</v>
      </c>
      <c r="CB107" s="4">
        <f t="shared" si="18"/>
        <v>988.4573363545386</v>
      </c>
    </row>
    <row r="108" spans="1:80" x14ac:dyDescent="0.25">
      <c r="A108" s="4">
        <v>42067</v>
      </c>
      <c r="B108" s="3">
        <v>2.9211805555555553E-2</v>
      </c>
      <c r="C108" s="4">
        <v>8.6809999999999992</v>
      </c>
      <c r="D108" s="4">
        <v>4.8262</v>
      </c>
      <c r="E108" s="4">
        <v>48261.88925</v>
      </c>
      <c r="F108" s="4">
        <v>58.5</v>
      </c>
      <c r="G108" s="4">
        <v>1.9</v>
      </c>
      <c r="H108" s="4">
        <v>23616.3</v>
      </c>
      <c r="J108" s="4">
        <v>4.25</v>
      </c>
      <c r="K108" s="4">
        <v>0.85640000000000005</v>
      </c>
      <c r="L108" s="4">
        <v>7.4340000000000002</v>
      </c>
      <c r="M108" s="4">
        <v>4.133</v>
      </c>
      <c r="N108" s="4">
        <v>50.0901</v>
      </c>
      <c r="O108" s="4">
        <v>1.6271</v>
      </c>
      <c r="P108" s="4">
        <v>51.7</v>
      </c>
      <c r="Q108" s="4">
        <v>37.723599999999998</v>
      </c>
      <c r="R108" s="4">
        <v>1.2254</v>
      </c>
      <c r="S108" s="4">
        <v>38.9</v>
      </c>
      <c r="T108" s="4">
        <v>23616.260600000001</v>
      </c>
      <c r="W108" s="4">
        <v>0</v>
      </c>
      <c r="X108" s="4">
        <v>3.6373000000000002</v>
      </c>
      <c r="Y108" s="4">
        <v>12</v>
      </c>
      <c r="Z108" s="4">
        <v>843</v>
      </c>
      <c r="AA108" s="4">
        <v>871</v>
      </c>
      <c r="AB108" s="4">
        <v>836</v>
      </c>
      <c r="AC108" s="4">
        <v>62</v>
      </c>
      <c r="AD108" s="4">
        <v>5.25</v>
      </c>
      <c r="AE108" s="4">
        <v>0.12</v>
      </c>
      <c r="AF108" s="4">
        <v>979</v>
      </c>
      <c r="AG108" s="4">
        <v>-15</v>
      </c>
      <c r="AH108" s="4">
        <v>15</v>
      </c>
      <c r="AI108" s="4">
        <v>12</v>
      </c>
      <c r="AJ108" s="4">
        <v>189</v>
      </c>
      <c r="AK108" s="4">
        <v>138</v>
      </c>
      <c r="AL108" s="4">
        <v>2.9</v>
      </c>
      <c r="AM108" s="4">
        <v>195</v>
      </c>
      <c r="AN108" s="4" t="s">
        <v>155</v>
      </c>
      <c r="AO108" s="4">
        <v>1</v>
      </c>
      <c r="AP108" s="4">
        <v>0.82174768518518526</v>
      </c>
      <c r="AQ108" s="4">
        <v>47.163801999999997</v>
      </c>
      <c r="AR108" s="4">
        <v>-88.490308999999996</v>
      </c>
      <c r="AS108" s="4">
        <v>324.7</v>
      </c>
      <c r="AT108" s="4">
        <v>31.5</v>
      </c>
      <c r="AU108" s="4">
        <v>12</v>
      </c>
      <c r="AV108" s="4">
        <v>7</v>
      </c>
      <c r="AW108" s="4" t="s">
        <v>204</v>
      </c>
      <c r="AX108" s="4">
        <v>1.4533</v>
      </c>
      <c r="AY108" s="4">
        <v>1.0532999999999999</v>
      </c>
      <c r="AZ108" s="4">
        <v>2.1533000000000002</v>
      </c>
      <c r="BA108" s="4">
        <v>14.023</v>
      </c>
      <c r="BB108" s="4">
        <v>12.41</v>
      </c>
      <c r="BC108" s="4">
        <v>0.88</v>
      </c>
      <c r="BD108" s="4">
        <v>16.771999999999998</v>
      </c>
      <c r="BE108" s="4">
        <v>1618.2190000000001</v>
      </c>
      <c r="BF108" s="4">
        <v>572.60900000000004</v>
      </c>
      <c r="BG108" s="4">
        <v>1.1419999999999999</v>
      </c>
      <c r="BH108" s="4">
        <v>3.6999999999999998E-2</v>
      </c>
      <c r="BI108" s="4">
        <v>1.179</v>
      </c>
      <c r="BJ108" s="4">
        <v>0.86</v>
      </c>
      <c r="BK108" s="4">
        <v>2.8000000000000001E-2</v>
      </c>
      <c r="BL108" s="4">
        <v>0.88800000000000001</v>
      </c>
      <c r="BM108" s="4">
        <v>169.99940000000001</v>
      </c>
      <c r="BQ108" s="4">
        <v>575.70299999999997</v>
      </c>
      <c r="BR108" s="4">
        <v>0.30834800000000001</v>
      </c>
      <c r="BS108" s="4">
        <v>-5</v>
      </c>
      <c r="BT108" s="4">
        <v>-3.295E-2</v>
      </c>
      <c r="BU108" s="4">
        <v>7.5352459999999999</v>
      </c>
      <c r="BV108" s="4">
        <v>-0.66559100000000004</v>
      </c>
      <c r="BW108" s="4">
        <f t="shared" si="14"/>
        <v>1.9908119931999999</v>
      </c>
      <c r="BY108" s="4">
        <f t="shared" si="15"/>
        <v>8986.7408679461387</v>
      </c>
      <c r="BZ108" s="4">
        <f t="shared" si="16"/>
        <v>3179.9705118119177</v>
      </c>
      <c r="CA108" s="4">
        <f t="shared" si="17"/>
        <v>4.7759896197199998</v>
      </c>
      <c r="CB108" s="4">
        <f t="shared" si="18"/>
        <v>944.08763925421886</v>
      </c>
    </row>
    <row r="109" spans="1:80" x14ac:dyDescent="0.25">
      <c r="A109" s="4">
        <v>42067</v>
      </c>
      <c r="B109" s="4">
        <v>2.922337962962963E-2</v>
      </c>
      <c r="C109" s="4">
        <v>8.5820000000000007</v>
      </c>
      <c r="D109" s="4">
        <v>4.9268999999999998</v>
      </c>
      <c r="E109" s="4">
        <v>49269.328739999997</v>
      </c>
      <c r="F109" s="4">
        <v>58.5</v>
      </c>
      <c r="G109" s="4">
        <v>2</v>
      </c>
      <c r="H109" s="4">
        <v>24665.4</v>
      </c>
      <c r="J109" s="4">
        <v>4.0999999999999996</v>
      </c>
      <c r="K109" s="4">
        <v>0.85509999999999997</v>
      </c>
      <c r="L109" s="4">
        <v>7.3384</v>
      </c>
      <c r="M109" s="4">
        <v>4.2131999999999996</v>
      </c>
      <c r="N109" s="4">
        <v>50.025100000000002</v>
      </c>
      <c r="O109" s="4">
        <v>1.7102999999999999</v>
      </c>
      <c r="P109" s="4">
        <v>51.7</v>
      </c>
      <c r="Q109" s="4">
        <v>37.674700000000001</v>
      </c>
      <c r="R109" s="4">
        <v>1.288</v>
      </c>
      <c r="S109" s="4">
        <v>39</v>
      </c>
      <c r="T109" s="4">
        <v>24665.448</v>
      </c>
      <c r="W109" s="4">
        <v>0</v>
      </c>
      <c r="X109" s="4">
        <v>3.5059999999999998</v>
      </c>
      <c r="Y109" s="4">
        <v>11.9</v>
      </c>
      <c r="Z109" s="4">
        <v>844</v>
      </c>
      <c r="AA109" s="4">
        <v>870</v>
      </c>
      <c r="AB109" s="4">
        <v>835</v>
      </c>
      <c r="AC109" s="4">
        <v>62</v>
      </c>
      <c r="AD109" s="4">
        <v>5.25</v>
      </c>
      <c r="AE109" s="4">
        <v>0.12</v>
      </c>
      <c r="AF109" s="4">
        <v>979</v>
      </c>
      <c r="AG109" s="4">
        <v>-15</v>
      </c>
      <c r="AH109" s="4">
        <v>14.05</v>
      </c>
      <c r="AI109" s="4">
        <v>12</v>
      </c>
      <c r="AJ109" s="4">
        <v>189</v>
      </c>
      <c r="AK109" s="4">
        <v>138</v>
      </c>
      <c r="AL109" s="4">
        <v>2.9</v>
      </c>
      <c r="AM109" s="4">
        <v>195</v>
      </c>
      <c r="AN109" s="4" t="s">
        <v>155</v>
      </c>
      <c r="AO109" s="4">
        <v>1</v>
      </c>
      <c r="AP109" s="4">
        <v>0.82175925925925919</v>
      </c>
      <c r="AQ109" s="4">
        <v>47.163735000000003</v>
      </c>
      <c r="AR109" s="4">
        <v>-88.490576000000004</v>
      </c>
      <c r="AS109" s="4">
        <v>324.3</v>
      </c>
      <c r="AT109" s="4">
        <v>31</v>
      </c>
      <c r="AU109" s="4">
        <v>12</v>
      </c>
      <c r="AV109" s="4">
        <v>7</v>
      </c>
      <c r="AW109" s="4" t="s">
        <v>204</v>
      </c>
      <c r="AX109" s="4">
        <v>1.5532999999999999</v>
      </c>
      <c r="AY109" s="4">
        <v>1.2065999999999999</v>
      </c>
      <c r="AZ109" s="4">
        <v>2.3066</v>
      </c>
      <c r="BA109" s="4">
        <v>14.023</v>
      </c>
      <c r="BB109" s="4">
        <v>12.3</v>
      </c>
      <c r="BC109" s="4">
        <v>0.88</v>
      </c>
      <c r="BD109" s="4">
        <v>16.940999999999999</v>
      </c>
      <c r="BE109" s="4">
        <v>1587.1849999999999</v>
      </c>
      <c r="BF109" s="4">
        <v>579.97699999999998</v>
      </c>
      <c r="BG109" s="4">
        <v>1.133</v>
      </c>
      <c r="BH109" s="4">
        <v>3.9E-2</v>
      </c>
      <c r="BI109" s="4">
        <v>1.1719999999999999</v>
      </c>
      <c r="BJ109" s="4">
        <v>0.85299999999999998</v>
      </c>
      <c r="BK109" s="4">
        <v>2.9000000000000001E-2</v>
      </c>
      <c r="BL109" s="4">
        <v>0.88200000000000001</v>
      </c>
      <c r="BM109" s="4">
        <v>176.4144</v>
      </c>
      <c r="BQ109" s="4">
        <v>551.36500000000001</v>
      </c>
      <c r="BR109" s="4">
        <v>0.32974999999999999</v>
      </c>
      <c r="BS109" s="4">
        <v>-5</v>
      </c>
      <c r="BT109" s="4">
        <v>-3.3000000000000002E-2</v>
      </c>
      <c r="BU109" s="4">
        <v>8.0582650000000005</v>
      </c>
      <c r="BV109" s="4">
        <v>-0.66659999999999997</v>
      </c>
      <c r="BW109" s="4">
        <f t="shared" si="14"/>
        <v>2.128993613</v>
      </c>
      <c r="BY109" s="4">
        <f t="shared" si="15"/>
        <v>9426.1985551764246</v>
      </c>
      <c r="BZ109" s="4">
        <f t="shared" si="16"/>
        <v>3444.449361249985</v>
      </c>
      <c r="CA109" s="4">
        <f t="shared" si="17"/>
        <v>5.065916933165</v>
      </c>
      <c r="CB109" s="4">
        <f t="shared" si="18"/>
        <v>1047.7147669567921</v>
      </c>
    </row>
    <row r="110" spans="1:80" x14ac:dyDescent="0.25">
      <c r="A110" s="4">
        <v>42067</v>
      </c>
      <c r="B110" s="4">
        <v>2.9234953703703704E-2</v>
      </c>
      <c r="C110" s="4">
        <v>8.625</v>
      </c>
      <c r="D110" s="4">
        <v>4.952</v>
      </c>
      <c r="E110" s="4">
        <v>49520.41936</v>
      </c>
      <c r="F110" s="4">
        <v>58.5</v>
      </c>
      <c r="G110" s="4">
        <v>2.2000000000000002</v>
      </c>
      <c r="H110" s="4">
        <v>24116.400000000001</v>
      </c>
      <c r="J110" s="4">
        <v>4.0999999999999996</v>
      </c>
      <c r="K110" s="4">
        <v>0.85519999999999996</v>
      </c>
      <c r="L110" s="4">
        <v>7.3762999999999996</v>
      </c>
      <c r="M110" s="4">
        <v>4.2350000000000003</v>
      </c>
      <c r="N110" s="4">
        <v>50.029000000000003</v>
      </c>
      <c r="O110" s="4">
        <v>1.8737999999999999</v>
      </c>
      <c r="P110" s="4">
        <v>51.9</v>
      </c>
      <c r="Q110" s="4">
        <v>37.677599999999998</v>
      </c>
      <c r="R110" s="4">
        <v>1.4112</v>
      </c>
      <c r="S110" s="4">
        <v>39.1</v>
      </c>
      <c r="T110" s="4">
        <v>24116.417799999999</v>
      </c>
      <c r="W110" s="4">
        <v>0</v>
      </c>
      <c r="X110" s="4">
        <v>3.5063</v>
      </c>
      <c r="Y110" s="4">
        <v>12</v>
      </c>
      <c r="Z110" s="4">
        <v>843</v>
      </c>
      <c r="AA110" s="4">
        <v>871</v>
      </c>
      <c r="AB110" s="4">
        <v>835</v>
      </c>
      <c r="AC110" s="4">
        <v>62</v>
      </c>
      <c r="AD110" s="4">
        <v>5.25</v>
      </c>
      <c r="AE110" s="4">
        <v>0.12</v>
      </c>
      <c r="AF110" s="4">
        <v>979</v>
      </c>
      <c r="AG110" s="4">
        <v>-15</v>
      </c>
      <c r="AH110" s="4">
        <v>14.95</v>
      </c>
      <c r="AI110" s="4">
        <v>12</v>
      </c>
      <c r="AJ110" s="4">
        <v>189</v>
      </c>
      <c r="AK110" s="4">
        <v>137.1</v>
      </c>
      <c r="AL110" s="4">
        <v>3.3</v>
      </c>
      <c r="AM110" s="4">
        <v>195</v>
      </c>
      <c r="AN110" s="4" t="s">
        <v>155</v>
      </c>
      <c r="AO110" s="4">
        <v>1</v>
      </c>
      <c r="AP110" s="4">
        <v>0.82178240740740749</v>
      </c>
      <c r="AQ110" s="4">
        <v>47.163702999999998</v>
      </c>
      <c r="AR110" s="4">
        <v>-88.490741999999997</v>
      </c>
      <c r="AS110" s="4">
        <v>324.10000000000002</v>
      </c>
      <c r="AT110" s="4">
        <v>30.4</v>
      </c>
      <c r="AU110" s="4">
        <v>12</v>
      </c>
      <c r="AV110" s="4">
        <v>7</v>
      </c>
      <c r="AW110" s="4" t="s">
        <v>204</v>
      </c>
      <c r="AX110" s="4">
        <v>1.6533</v>
      </c>
      <c r="AY110" s="4">
        <v>1.1400999999999999</v>
      </c>
      <c r="AZ110" s="4">
        <v>2.4</v>
      </c>
      <c r="BA110" s="4">
        <v>14.023</v>
      </c>
      <c r="BB110" s="4">
        <v>12.29</v>
      </c>
      <c r="BC110" s="4">
        <v>0.88</v>
      </c>
      <c r="BD110" s="4">
        <v>16.931999999999999</v>
      </c>
      <c r="BE110" s="4">
        <v>1594.837</v>
      </c>
      <c r="BF110" s="4">
        <v>582.77700000000004</v>
      </c>
      <c r="BG110" s="4">
        <v>1.133</v>
      </c>
      <c r="BH110" s="4">
        <v>4.2000000000000003E-2</v>
      </c>
      <c r="BI110" s="4">
        <v>1.175</v>
      </c>
      <c r="BJ110" s="4">
        <v>0.85299999999999998</v>
      </c>
      <c r="BK110" s="4">
        <v>3.2000000000000001E-2</v>
      </c>
      <c r="BL110" s="4">
        <v>0.88500000000000001</v>
      </c>
      <c r="BM110" s="4">
        <v>172.4281</v>
      </c>
      <c r="BQ110" s="4">
        <v>551.21799999999996</v>
      </c>
      <c r="BR110" s="4">
        <v>0.33384999999999998</v>
      </c>
      <c r="BS110" s="4">
        <v>-5</v>
      </c>
      <c r="BT110" s="4">
        <v>-3.2050000000000002E-2</v>
      </c>
      <c r="BU110" s="4">
        <v>8.1584590000000006</v>
      </c>
      <c r="BV110" s="4">
        <v>-0.64741000000000004</v>
      </c>
      <c r="BW110" s="4">
        <f t="shared" si="14"/>
        <v>2.1554648678000001</v>
      </c>
      <c r="BY110" s="4">
        <f t="shared" si="15"/>
        <v>9589.4108475468711</v>
      </c>
      <c r="BZ110" s="4">
        <f t="shared" si="16"/>
        <v>3504.1123860938915</v>
      </c>
      <c r="CA110" s="4">
        <f t="shared" si="17"/>
        <v>5.1289049933990007</v>
      </c>
      <c r="CB110" s="4">
        <f t="shared" si="18"/>
        <v>1036.7729696275524</v>
      </c>
    </row>
    <row r="111" spans="1:80" x14ac:dyDescent="0.25">
      <c r="A111" s="4">
        <v>42067</v>
      </c>
      <c r="B111" s="4">
        <v>2.9246527777777781E-2</v>
      </c>
      <c r="C111" s="4">
        <v>8.6509999999999998</v>
      </c>
      <c r="D111" s="4">
        <v>4.9523000000000001</v>
      </c>
      <c r="E111" s="4">
        <v>49523.233330000003</v>
      </c>
      <c r="F111" s="4">
        <v>54.3</v>
      </c>
      <c r="G111" s="4">
        <v>4.4000000000000004</v>
      </c>
      <c r="H111" s="4">
        <v>23977.9</v>
      </c>
      <c r="J111" s="4">
        <v>4.0999999999999996</v>
      </c>
      <c r="K111" s="4">
        <v>0.85499999999999998</v>
      </c>
      <c r="L111" s="4">
        <v>7.3970000000000002</v>
      </c>
      <c r="M111" s="4">
        <v>4.2343999999999999</v>
      </c>
      <c r="N111" s="4">
        <v>46.467100000000002</v>
      </c>
      <c r="O111" s="4">
        <v>3.7544</v>
      </c>
      <c r="P111" s="4">
        <v>50.2</v>
      </c>
      <c r="Q111" s="4">
        <v>34.995100000000001</v>
      </c>
      <c r="R111" s="4">
        <v>2.8275000000000001</v>
      </c>
      <c r="S111" s="4">
        <v>37.799999999999997</v>
      </c>
      <c r="T111" s="4">
        <v>23977.922900000001</v>
      </c>
      <c r="W111" s="4">
        <v>0</v>
      </c>
      <c r="X111" s="4">
        <v>3.5055999999999998</v>
      </c>
      <c r="Y111" s="4">
        <v>12</v>
      </c>
      <c r="Z111" s="4">
        <v>843</v>
      </c>
      <c r="AA111" s="4">
        <v>869</v>
      </c>
      <c r="AB111" s="4">
        <v>832</v>
      </c>
      <c r="AC111" s="4">
        <v>62</v>
      </c>
      <c r="AD111" s="4">
        <v>5.25</v>
      </c>
      <c r="AE111" s="4">
        <v>0.12</v>
      </c>
      <c r="AF111" s="4">
        <v>979</v>
      </c>
      <c r="AG111" s="4">
        <v>-15</v>
      </c>
      <c r="AH111" s="4">
        <v>14.043303</v>
      </c>
      <c r="AI111" s="4">
        <v>12</v>
      </c>
      <c r="AJ111" s="4">
        <v>189</v>
      </c>
      <c r="AK111" s="4">
        <v>138</v>
      </c>
      <c r="AL111" s="4">
        <v>2.9</v>
      </c>
      <c r="AM111" s="4">
        <v>195</v>
      </c>
      <c r="AN111" s="4" t="s">
        <v>155</v>
      </c>
      <c r="AO111" s="4">
        <v>1</v>
      </c>
      <c r="AP111" s="4">
        <v>0.82178240740740749</v>
      </c>
      <c r="AQ111" s="4">
        <v>47.163673000000003</v>
      </c>
      <c r="AR111" s="4">
        <v>-88.490924000000007</v>
      </c>
      <c r="AS111" s="4">
        <v>324.2</v>
      </c>
      <c r="AT111" s="4">
        <v>29.9</v>
      </c>
      <c r="AU111" s="4">
        <v>12</v>
      </c>
      <c r="AV111" s="4">
        <v>7</v>
      </c>
      <c r="AW111" s="4" t="s">
        <v>204</v>
      </c>
      <c r="AX111" s="4">
        <v>1.4867999999999999</v>
      </c>
      <c r="AY111" s="4">
        <v>1.0532999999999999</v>
      </c>
      <c r="AZ111" s="4">
        <v>2.2934000000000001</v>
      </c>
      <c r="BA111" s="4">
        <v>14.023</v>
      </c>
      <c r="BB111" s="4">
        <v>12.29</v>
      </c>
      <c r="BC111" s="4">
        <v>0.88</v>
      </c>
      <c r="BD111" s="4">
        <v>16.954999999999998</v>
      </c>
      <c r="BE111" s="4">
        <v>1598.5930000000001</v>
      </c>
      <c r="BF111" s="4">
        <v>582.43700000000001</v>
      </c>
      <c r="BG111" s="4">
        <v>1.052</v>
      </c>
      <c r="BH111" s="4">
        <v>8.5000000000000006E-2</v>
      </c>
      <c r="BI111" s="4">
        <v>1.137</v>
      </c>
      <c r="BJ111" s="4">
        <v>0.79200000000000004</v>
      </c>
      <c r="BK111" s="4">
        <v>6.4000000000000001E-2</v>
      </c>
      <c r="BL111" s="4">
        <v>0.85599999999999998</v>
      </c>
      <c r="BM111" s="4">
        <v>171.36109999999999</v>
      </c>
      <c r="BQ111" s="4">
        <v>550.86500000000001</v>
      </c>
      <c r="BR111" s="4">
        <v>0.39331500000000003</v>
      </c>
      <c r="BS111" s="4">
        <v>-5</v>
      </c>
      <c r="BT111" s="4">
        <v>-3.2957E-2</v>
      </c>
      <c r="BU111" s="4">
        <v>9.6116399999999995</v>
      </c>
      <c r="BV111" s="4">
        <v>-0.66572500000000001</v>
      </c>
      <c r="BW111" s="4">
        <f t="shared" si="14"/>
        <v>2.5393952879999997</v>
      </c>
      <c r="BY111" s="4">
        <f t="shared" si="15"/>
        <v>11324.07901139724</v>
      </c>
      <c r="BZ111" s="4">
        <f t="shared" si="16"/>
        <v>4125.8548030431602</v>
      </c>
      <c r="CA111" s="4">
        <f t="shared" si="17"/>
        <v>5.6103527145599994</v>
      </c>
      <c r="CB111" s="4">
        <f t="shared" si="18"/>
        <v>1213.884106761348</v>
      </c>
    </row>
    <row r="112" spans="1:80" x14ac:dyDescent="0.25">
      <c r="A112" s="4">
        <v>42067</v>
      </c>
      <c r="B112" s="4">
        <v>2.9258101851851851E-2</v>
      </c>
      <c r="C112" s="4">
        <v>8.6839999999999993</v>
      </c>
      <c r="D112" s="4">
        <v>4.9406999999999996</v>
      </c>
      <c r="E112" s="4">
        <v>49407.353949999997</v>
      </c>
      <c r="F112" s="4">
        <v>52.5</v>
      </c>
      <c r="G112" s="4">
        <v>4.4000000000000004</v>
      </c>
      <c r="H112" s="4">
        <v>23897.3</v>
      </c>
      <c r="J112" s="4">
        <v>4.25</v>
      </c>
      <c r="K112" s="4">
        <v>0.85489999999999999</v>
      </c>
      <c r="L112" s="4">
        <v>7.4238</v>
      </c>
      <c r="M112" s="4">
        <v>4.2239000000000004</v>
      </c>
      <c r="N112" s="4">
        <v>44.883000000000003</v>
      </c>
      <c r="O112" s="4">
        <v>3.7616000000000001</v>
      </c>
      <c r="P112" s="4">
        <v>48.6</v>
      </c>
      <c r="Q112" s="4">
        <v>33.802100000000003</v>
      </c>
      <c r="R112" s="4">
        <v>2.8329</v>
      </c>
      <c r="S112" s="4">
        <v>36.6</v>
      </c>
      <c r="T112" s="4">
        <v>23897.3151</v>
      </c>
      <c r="W112" s="4">
        <v>0</v>
      </c>
      <c r="X112" s="4">
        <v>3.6347</v>
      </c>
      <c r="Y112" s="4">
        <v>12</v>
      </c>
      <c r="Z112" s="4">
        <v>843</v>
      </c>
      <c r="AA112" s="4">
        <v>871</v>
      </c>
      <c r="AB112" s="4">
        <v>832</v>
      </c>
      <c r="AC112" s="4">
        <v>62</v>
      </c>
      <c r="AD112" s="4">
        <v>5.25</v>
      </c>
      <c r="AE112" s="4">
        <v>0.12</v>
      </c>
      <c r="AF112" s="4">
        <v>979</v>
      </c>
      <c r="AG112" s="4">
        <v>-15</v>
      </c>
      <c r="AH112" s="4">
        <v>14</v>
      </c>
      <c r="AI112" s="4">
        <v>12</v>
      </c>
      <c r="AJ112" s="4">
        <v>189</v>
      </c>
      <c r="AK112" s="4">
        <v>137</v>
      </c>
      <c r="AL112" s="4">
        <v>2.7</v>
      </c>
      <c r="AM112" s="4">
        <v>195</v>
      </c>
      <c r="AN112" s="4" t="s">
        <v>155</v>
      </c>
      <c r="AO112" s="4">
        <v>1</v>
      </c>
      <c r="AP112" s="4">
        <v>0.82180555555555557</v>
      </c>
      <c r="AQ112" s="4">
        <v>47.163646999999997</v>
      </c>
      <c r="AR112" s="4">
        <v>-88.491083000000003</v>
      </c>
      <c r="AS112" s="4">
        <v>324.2</v>
      </c>
      <c r="AT112" s="4">
        <v>29.9</v>
      </c>
      <c r="AU112" s="4">
        <v>12</v>
      </c>
      <c r="AV112" s="4">
        <v>7</v>
      </c>
      <c r="AW112" s="4" t="s">
        <v>204</v>
      </c>
      <c r="AX112" s="4">
        <v>1.3</v>
      </c>
      <c r="AY112" s="4">
        <v>1.1533</v>
      </c>
      <c r="AZ112" s="4">
        <v>2.2532999999999999</v>
      </c>
      <c r="BA112" s="4">
        <v>14.023</v>
      </c>
      <c r="BB112" s="4">
        <v>12.28</v>
      </c>
      <c r="BC112" s="4">
        <v>0.88</v>
      </c>
      <c r="BD112" s="4">
        <v>16.971</v>
      </c>
      <c r="BE112" s="4">
        <v>1603.4380000000001</v>
      </c>
      <c r="BF112" s="4">
        <v>580.65300000000002</v>
      </c>
      <c r="BG112" s="4">
        <v>1.0149999999999999</v>
      </c>
      <c r="BH112" s="4">
        <v>8.5000000000000006E-2</v>
      </c>
      <c r="BI112" s="4">
        <v>1.1000000000000001</v>
      </c>
      <c r="BJ112" s="4">
        <v>0.76500000000000001</v>
      </c>
      <c r="BK112" s="4">
        <v>6.4000000000000001E-2</v>
      </c>
      <c r="BL112" s="4">
        <v>0.82899999999999996</v>
      </c>
      <c r="BM112" s="4">
        <v>170.68459999999999</v>
      </c>
      <c r="BQ112" s="4">
        <v>570.80600000000004</v>
      </c>
      <c r="BR112" s="4">
        <v>0.42949500000000002</v>
      </c>
      <c r="BS112" s="4">
        <v>-5</v>
      </c>
      <c r="BT112" s="4">
        <v>-3.0129E-2</v>
      </c>
      <c r="BU112" s="4">
        <v>10.495784</v>
      </c>
      <c r="BV112" s="4">
        <v>-0.60860599999999998</v>
      </c>
      <c r="BW112" s="4">
        <f t="shared" si="14"/>
        <v>2.7729861327999998</v>
      </c>
      <c r="BY112" s="4">
        <f t="shared" si="15"/>
        <v>12403.222773273903</v>
      </c>
      <c r="BZ112" s="4">
        <f t="shared" si="16"/>
        <v>4491.5790401436243</v>
      </c>
      <c r="CA112" s="4">
        <f t="shared" si="17"/>
        <v>5.9175754981199997</v>
      </c>
      <c r="CB112" s="4">
        <f t="shared" si="18"/>
        <v>1320.3124272763569</v>
      </c>
    </row>
    <row r="113" spans="1:80" x14ac:dyDescent="0.25">
      <c r="A113" s="4">
        <v>42067</v>
      </c>
      <c r="B113" s="4">
        <v>2.9269675925925928E-2</v>
      </c>
      <c r="C113" s="4">
        <v>8.8379999999999992</v>
      </c>
      <c r="D113" s="4">
        <v>4.8936000000000002</v>
      </c>
      <c r="E113" s="4">
        <v>48935.77203</v>
      </c>
      <c r="F113" s="4">
        <v>51.4</v>
      </c>
      <c r="G113" s="4">
        <v>4.5999999999999996</v>
      </c>
      <c r="H113" s="4">
        <v>23062.799999999999</v>
      </c>
      <c r="J113" s="4">
        <v>4.3</v>
      </c>
      <c r="K113" s="4">
        <v>0.85499999999999998</v>
      </c>
      <c r="L113" s="4">
        <v>7.556</v>
      </c>
      <c r="M113" s="4">
        <v>4.1837999999999997</v>
      </c>
      <c r="N113" s="4">
        <v>43.951700000000002</v>
      </c>
      <c r="O113" s="4">
        <v>3.9264999999999999</v>
      </c>
      <c r="P113" s="4">
        <v>47.9</v>
      </c>
      <c r="Q113" s="4">
        <v>33.100700000000003</v>
      </c>
      <c r="R113" s="4">
        <v>2.9571000000000001</v>
      </c>
      <c r="S113" s="4">
        <v>36.1</v>
      </c>
      <c r="T113" s="4">
        <v>23062.798599999998</v>
      </c>
      <c r="W113" s="4">
        <v>0</v>
      </c>
      <c r="X113" s="4">
        <v>3.6764000000000001</v>
      </c>
      <c r="Y113" s="4">
        <v>12</v>
      </c>
      <c r="Z113" s="4">
        <v>843</v>
      </c>
      <c r="AA113" s="4">
        <v>872</v>
      </c>
      <c r="AB113" s="4">
        <v>831</v>
      </c>
      <c r="AC113" s="4">
        <v>62</v>
      </c>
      <c r="AD113" s="4">
        <v>5.25</v>
      </c>
      <c r="AE113" s="4">
        <v>0.12</v>
      </c>
      <c r="AF113" s="4">
        <v>979</v>
      </c>
      <c r="AG113" s="4">
        <v>-15</v>
      </c>
      <c r="AH113" s="4">
        <v>14.95509</v>
      </c>
      <c r="AI113" s="4">
        <v>12</v>
      </c>
      <c r="AJ113" s="4">
        <v>189</v>
      </c>
      <c r="AK113" s="4">
        <v>138</v>
      </c>
      <c r="AL113" s="4">
        <v>2.6</v>
      </c>
      <c r="AM113" s="4">
        <v>195</v>
      </c>
      <c r="AN113" s="4" t="s">
        <v>155</v>
      </c>
      <c r="AO113" s="4">
        <v>1</v>
      </c>
      <c r="AP113" s="4">
        <v>0.82180555555555557</v>
      </c>
      <c r="AQ113" s="4">
        <v>47.163628000000003</v>
      </c>
      <c r="AR113" s="4">
        <v>-88.491174999999998</v>
      </c>
      <c r="AS113" s="4">
        <v>324.10000000000002</v>
      </c>
      <c r="AT113" s="4">
        <v>29.9</v>
      </c>
      <c r="AU113" s="4">
        <v>12</v>
      </c>
      <c r="AV113" s="4">
        <v>7</v>
      </c>
      <c r="AW113" s="4" t="s">
        <v>204</v>
      </c>
      <c r="AX113" s="4">
        <v>1.3</v>
      </c>
      <c r="AY113" s="4">
        <v>1.2</v>
      </c>
      <c r="AZ113" s="4">
        <v>2.2999999999999998</v>
      </c>
      <c r="BA113" s="4">
        <v>14.023</v>
      </c>
      <c r="BB113" s="4">
        <v>12.29</v>
      </c>
      <c r="BC113" s="4">
        <v>0.88</v>
      </c>
      <c r="BD113" s="4">
        <v>16.963999999999999</v>
      </c>
      <c r="BE113" s="4">
        <v>1630.9780000000001</v>
      </c>
      <c r="BF113" s="4">
        <v>574.79</v>
      </c>
      <c r="BG113" s="4">
        <v>0.99399999999999999</v>
      </c>
      <c r="BH113" s="4">
        <v>8.8999999999999996E-2</v>
      </c>
      <c r="BI113" s="4">
        <v>1.0820000000000001</v>
      </c>
      <c r="BJ113" s="4">
        <v>0.748</v>
      </c>
      <c r="BK113" s="4">
        <v>6.7000000000000004E-2</v>
      </c>
      <c r="BL113" s="4">
        <v>0.81499999999999995</v>
      </c>
      <c r="BM113" s="4">
        <v>164.62219999999999</v>
      </c>
      <c r="BQ113" s="4">
        <v>576.99599999999998</v>
      </c>
      <c r="BR113" s="4">
        <v>0.36796400000000001</v>
      </c>
      <c r="BS113" s="4">
        <v>-5</v>
      </c>
      <c r="BT113" s="4">
        <v>-0.03</v>
      </c>
      <c r="BU113" s="4">
        <v>8.9921220000000002</v>
      </c>
      <c r="BV113" s="4">
        <v>-0.60599999999999998</v>
      </c>
      <c r="BW113" s="4">
        <f t="shared" si="14"/>
        <v>2.3757186323999999</v>
      </c>
      <c r="BY113" s="4">
        <f t="shared" si="15"/>
        <v>10808.807475467893</v>
      </c>
      <c r="BZ113" s="4">
        <f t="shared" si="16"/>
        <v>3809.2447898280598</v>
      </c>
      <c r="CA113" s="4">
        <f t="shared" si="17"/>
        <v>4.9571410476719997</v>
      </c>
      <c r="CB113" s="4">
        <f t="shared" si="18"/>
        <v>1090.9832419492907</v>
      </c>
    </row>
    <row r="114" spans="1:80" x14ac:dyDescent="0.25">
      <c r="A114" s="4">
        <v>42067</v>
      </c>
      <c r="B114" s="4">
        <v>2.9281249999999998E-2</v>
      </c>
      <c r="C114" s="4">
        <v>8.9049999999999994</v>
      </c>
      <c r="D114" s="4">
        <v>4.9073000000000002</v>
      </c>
      <c r="E114" s="4">
        <v>49073.201289999997</v>
      </c>
      <c r="F114" s="4">
        <v>51.4</v>
      </c>
      <c r="G114" s="4">
        <v>4.8</v>
      </c>
      <c r="H114" s="4">
        <v>22642.1</v>
      </c>
      <c r="J114" s="4">
        <v>4.3</v>
      </c>
      <c r="K114" s="4">
        <v>0.85489999999999999</v>
      </c>
      <c r="L114" s="4">
        <v>7.6124999999999998</v>
      </c>
      <c r="M114" s="4">
        <v>4.1951999999999998</v>
      </c>
      <c r="N114" s="4">
        <v>43.940899999999999</v>
      </c>
      <c r="O114" s="4">
        <v>4.0903</v>
      </c>
      <c r="P114" s="4">
        <v>48</v>
      </c>
      <c r="Q114" s="4">
        <v>33.092500000000001</v>
      </c>
      <c r="R114" s="4">
        <v>3.0804999999999998</v>
      </c>
      <c r="S114" s="4">
        <v>36.200000000000003</v>
      </c>
      <c r="T114" s="4">
        <v>22642.146499999999</v>
      </c>
      <c r="W114" s="4">
        <v>0</v>
      </c>
      <c r="X114" s="4">
        <v>3.6760000000000002</v>
      </c>
      <c r="Y114" s="4">
        <v>11.9</v>
      </c>
      <c r="Z114" s="4">
        <v>844</v>
      </c>
      <c r="AA114" s="4">
        <v>871</v>
      </c>
      <c r="AB114" s="4">
        <v>832</v>
      </c>
      <c r="AC114" s="4">
        <v>62</v>
      </c>
      <c r="AD114" s="4">
        <v>5.25</v>
      </c>
      <c r="AE114" s="4">
        <v>0.12</v>
      </c>
      <c r="AF114" s="4">
        <v>979</v>
      </c>
      <c r="AG114" s="4">
        <v>-15</v>
      </c>
      <c r="AH114" s="4">
        <v>15</v>
      </c>
      <c r="AI114" s="4">
        <v>12</v>
      </c>
      <c r="AJ114" s="4">
        <v>189</v>
      </c>
      <c r="AK114" s="4">
        <v>138</v>
      </c>
      <c r="AL114" s="4">
        <v>3.2</v>
      </c>
      <c r="AM114" s="4">
        <v>195</v>
      </c>
      <c r="AN114" s="4" t="s">
        <v>155</v>
      </c>
      <c r="AO114" s="4">
        <v>1</v>
      </c>
      <c r="AP114" s="4">
        <v>0.82181712962962961</v>
      </c>
      <c r="AQ114" s="4">
        <v>47.163587999999997</v>
      </c>
      <c r="AR114" s="4">
        <v>-88.491343999999998</v>
      </c>
      <c r="AS114" s="4">
        <v>323.8</v>
      </c>
      <c r="AT114" s="4">
        <v>30.1</v>
      </c>
      <c r="AU114" s="4">
        <v>12</v>
      </c>
      <c r="AV114" s="4">
        <v>7</v>
      </c>
      <c r="AW114" s="4" t="s">
        <v>204</v>
      </c>
      <c r="AX114" s="4">
        <v>1.3</v>
      </c>
      <c r="AY114" s="4">
        <v>1.253247</v>
      </c>
      <c r="AZ114" s="4">
        <v>2.246753</v>
      </c>
      <c r="BA114" s="4">
        <v>14.023</v>
      </c>
      <c r="BB114" s="4">
        <v>12.27</v>
      </c>
      <c r="BC114" s="4">
        <v>0.87</v>
      </c>
      <c r="BD114" s="4">
        <v>16.975000000000001</v>
      </c>
      <c r="BE114" s="4">
        <v>1640.1579999999999</v>
      </c>
      <c r="BF114" s="4">
        <v>575.28800000000001</v>
      </c>
      <c r="BG114" s="4">
        <v>0.99099999999999999</v>
      </c>
      <c r="BH114" s="4">
        <v>9.1999999999999998E-2</v>
      </c>
      <c r="BI114" s="4">
        <v>1.0840000000000001</v>
      </c>
      <c r="BJ114" s="4">
        <v>0.747</v>
      </c>
      <c r="BK114" s="4">
        <v>7.0000000000000007E-2</v>
      </c>
      <c r="BL114" s="4">
        <v>0.81599999999999995</v>
      </c>
      <c r="BM114" s="4">
        <v>161.3228</v>
      </c>
      <c r="BQ114" s="4">
        <v>575.87800000000004</v>
      </c>
      <c r="BR114" s="4">
        <v>0.49679000000000001</v>
      </c>
      <c r="BS114" s="4">
        <v>-5</v>
      </c>
      <c r="BT114" s="4">
        <v>-3.0955E-2</v>
      </c>
      <c r="BU114" s="4">
        <v>12.140306000000001</v>
      </c>
      <c r="BV114" s="4">
        <v>-0.62529100000000004</v>
      </c>
      <c r="BW114" s="4">
        <f t="shared" si="14"/>
        <v>3.2074688452000002</v>
      </c>
      <c r="BY114" s="4">
        <f t="shared" si="15"/>
        <v>14675.158746152476</v>
      </c>
      <c r="BZ114" s="4">
        <f t="shared" si="16"/>
        <v>5147.3350279403357</v>
      </c>
      <c r="CA114" s="4">
        <f t="shared" si="17"/>
        <v>6.6837119249340002</v>
      </c>
      <c r="CB114" s="4">
        <f t="shared" si="18"/>
        <v>1443.4205115445018</v>
      </c>
    </row>
    <row r="115" spans="1:80" x14ac:dyDescent="0.25">
      <c r="A115" s="4">
        <v>42067</v>
      </c>
      <c r="B115" s="4">
        <v>2.9292824074074072E-2</v>
      </c>
      <c r="C115" s="4">
        <v>9.0790000000000006</v>
      </c>
      <c r="D115" s="4">
        <v>4.6684000000000001</v>
      </c>
      <c r="E115" s="4">
        <v>46683.619209999997</v>
      </c>
      <c r="F115" s="4">
        <v>51.3</v>
      </c>
      <c r="G115" s="4">
        <v>5</v>
      </c>
      <c r="H115" s="4">
        <v>22513.3</v>
      </c>
      <c r="J115" s="4">
        <v>4.3</v>
      </c>
      <c r="K115" s="4">
        <v>0.85599999999999998</v>
      </c>
      <c r="L115" s="4">
        <v>7.7716000000000003</v>
      </c>
      <c r="M115" s="4">
        <v>3.9961000000000002</v>
      </c>
      <c r="N115" s="4">
        <v>43.919199999999996</v>
      </c>
      <c r="O115" s="4">
        <v>4.2732000000000001</v>
      </c>
      <c r="P115" s="4">
        <v>48.2</v>
      </c>
      <c r="Q115" s="4">
        <v>33.0762</v>
      </c>
      <c r="R115" s="4">
        <v>3.2181999999999999</v>
      </c>
      <c r="S115" s="4">
        <v>36.299999999999997</v>
      </c>
      <c r="T115" s="4">
        <v>22513.310099999999</v>
      </c>
      <c r="W115" s="4">
        <v>0</v>
      </c>
      <c r="X115" s="4">
        <v>3.6808000000000001</v>
      </c>
      <c r="Y115" s="4">
        <v>12</v>
      </c>
      <c r="Z115" s="4">
        <v>844</v>
      </c>
      <c r="AA115" s="4">
        <v>871</v>
      </c>
      <c r="AB115" s="4">
        <v>832</v>
      </c>
      <c r="AC115" s="4">
        <v>62</v>
      </c>
      <c r="AD115" s="4">
        <v>5.25</v>
      </c>
      <c r="AE115" s="4">
        <v>0.12</v>
      </c>
      <c r="AF115" s="4">
        <v>979</v>
      </c>
      <c r="AG115" s="4">
        <v>-15</v>
      </c>
      <c r="AH115" s="4">
        <v>15</v>
      </c>
      <c r="AI115" s="4">
        <v>12</v>
      </c>
      <c r="AJ115" s="4">
        <v>189</v>
      </c>
      <c r="AK115" s="4">
        <v>138</v>
      </c>
      <c r="AL115" s="4">
        <v>3.4</v>
      </c>
      <c r="AM115" s="4">
        <v>195</v>
      </c>
      <c r="AN115" s="4" t="s">
        <v>155</v>
      </c>
      <c r="AO115" s="4">
        <v>1</v>
      </c>
      <c r="AP115" s="4">
        <v>0.82182870370370376</v>
      </c>
      <c r="AQ115" s="4">
        <v>47.163530000000002</v>
      </c>
      <c r="AR115" s="4">
        <v>-88.491502999999994</v>
      </c>
      <c r="AS115" s="4">
        <v>323.60000000000002</v>
      </c>
      <c r="AT115" s="4">
        <v>30.2</v>
      </c>
      <c r="AU115" s="4">
        <v>12</v>
      </c>
      <c r="AV115" s="4">
        <v>7</v>
      </c>
      <c r="AW115" s="4" t="s">
        <v>204</v>
      </c>
      <c r="AX115" s="4">
        <v>1.3</v>
      </c>
      <c r="AY115" s="4">
        <v>1.353253</v>
      </c>
      <c r="AZ115" s="4">
        <v>2.2000000000000002</v>
      </c>
      <c r="BA115" s="4">
        <v>14.023</v>
      </c>
      <c r="BB115" s="4">
        <v>12.36</v>
      </c>
      <c r="BC115" s="4">
        <v>0.88</v>
      </c>
      <c r="BD115" s="4">
        <v>16.823</v>
      </c>
      <c r="BE115" s="4">
        <v>1680.771</v>
      </c>
      <c r="BF115" s="4">
        <v>550.06200000000001</v>
      </c>
      <c r="BG115" s="4">
        <v>0.995</v>
      </c>
      <c r="BH115" s="4">
        <v>9.7000000000000003E-2</v>
      </c>
      <c r="BI115" s="4">
        <v>1.091</v>
      </c>
      <c r="BJ115" s="4">
        <v>0.749</v>
      </c>
      <c r="BK115" s="4">
        <v>7.2999999999999995E-2</v>
      </c>
      <c r="BL115" s="4">
        <v>0.82199999999999995</v>
      </c>
      <c r="BM115" s="4">
        <v>161.01240000000001</v>
      </c>
      <c r="BQ115" s="4">
        <v>578.81100000000004</v>
      </c>
      <c r="BR115" s="4">
        <v>0.46868900000000002</v>
      </c>
      <c r="BS115" s="4">
        <v>-5</v>
      </c>
      <c r="BT115" s="4">
        <v>-2.9093999999999998E-2</v>
      </c>
      <c r="BU115" s="4">
        <v>11.453579</v>
      </c>
      <c r="BV115" s="4">
        <v>-0.58769499999999997</v>
      </c>
      <c r="BW115" s="4">
        <f t="shared" si="14"/>
        <v>3.0260355717999996</v>
      </c>
      <c r="BY115" s="4">
        <f t="shared" si="15"/>
        <v>14187.871607474433</v>
      </c>
      <c r="BZ115" s="4">
        <f t="shared" si="16"/>
        <v>4643.2316074888258</v>
      </c>
      <c r="CA115" s="4">
        <f t="shared" si="17"/>
        <v>6.3225245045269993</v>
      </c>
      <c r="CB115" s="4">
        <f t="shared" si="18"/>
        <v>1359.1519953707652</v>
      </c>
    </row>
    <row r="116" spans="1:80" x14ac:dyDescent="0.25">
      <c r="A116" s="4">
        <v>42067</v>
      </c>
      <c r="B116" s="4">
        <v>2.9304398148148145E-2</v>
      </c>
      <c r="C116" s="4">
        <v>9.4480000000000004</v>
      </c>
      <c r="D116" s="4">
        <v>4.2706</v>
      </c>
      <c r="E116" s="4">
        <v>42705.705880000001</v>
      </c>
      <c r="F116" s="4">
        <v>51.3</v>
      </c>
      <c r="G116" s="4">
        <v>5</v>
      </c>
      <c r="H116" s="4">
        <v>21664.2</v>
      </c>
      <c r="J116" s="4">
        <v>4.3</v>
      </c>
      <c r="K116" s="4">
        <v>0.85760000000000003</v>
      </c>
      <c r="L116" s="4">
        <v>8.1021000000000001</v>
      </c>
      <c r="M116" s="4">
        <v>3.6623999999999999</v>
      </c>
      <c r="N116" s="4">
        <v>43.994100000000003</v>
      </c>
      <c r="O116" s="4">
        <v>4.2878999999999996</v>
      </c>
      <c r="P116" s="4">
        <v>48.3</v>
      </c>
      <c r="Q116" s="4">
        <v>33.132599999999996</v>
      </c>
      <c r="R116" s="4">
        <v>3.2292999999999998</v>
      </c>
      <c r="S116" s="4">
        <v>36.4</v>
      </c>
      <c r="T116" s="4">
        <v>21664.168799999999</v>
      </c>
      <c r="W116" s="4">
        <v>0</v>
      </c>
      <c r="X116" s="4">
        <v>3.6876000000000002</v>
      </c>
      <c r="Y116" s="4">
        <v>11.9</v>
      </c>
      <c r="Z116" s="4">
        <v>845</v>
      </c>
      <c r="AA116" s="4">
        <v>871</v>
      </c>
      <c r="AB116" s="4">
        <v>832</v>
      </c>
      <c r="AC116" s="4">
        <v>62</v>
      </c>
      <c r="AD116" s="4">
        <v>5.25</v>
      </c>
      <c r="AE116" s="4">
        <v>0.12</v>
      </c>
      <c r="AF116" s="4">
        <v>979</v>
      </c>
      <c r="AG116" s="4">
        <v>-15</v>
      </c>
      <c r="AH116" s="4">
        <v>15</v>
      </c>
      <c r="AI116" s="4">
        <v>12</v>
      </c>
      <c r="AJ116" s="4">
        <v>189</v>
      </c>
      <c r="AK116" s="4">
        <v>139</v>
      </c>
      <c r="AL116" s="4">
        <v>2.8</v>
      </c>
      <c r="AM116" s="4">
        <v>195</v>
      </c>
      <c r="AN116" s="4" t="s">
        <v>155</v>
      </c>
      <c r="AO116" s="4">
        <v>1</v>
      </c>
      <c r="AP116" s="4">
        <v>0.82184027777777768</v>
      </c>
      <c r="AQ116" s="4">
        <v>47.163454999999999</v>
      </c>
      <c r="AR116" s="4">
        <v>-88.491647</v>
      </c>
      <c r="AS116" s="4">
        <v>323.5</v>
      </c>
      <c r="AT116" s="4">
        <v>30.1</v>
      </c>
      <c r="AU116" s="4">
        <v>12</v>
      </c>
      <c r="AV116" s="4">
        <v>7</v>
      </c>
      <c r="AW116" s="4" t="s">
        <v>204</v>
      </c>
      <c r="AX116" s="4">
        <v>1.3</v>
      </c>
      <c r="AY116" s="4">
        <v>1.4</v>
      </c>
      <c r="AZ116" s="4">
        <v>2.2000000000000002</v>
      </c>
      <c r="BA116" s="4">
        <v>14.023</v>
      </c>
      <c r="BB116" s="4">
        <v>12.52</v>
      </c>
      <c r="BC116" s="4">
        <v>0.89</v>
      </c>
      <c r="BD116" s="4">
        <v>16.606999999999999</v>
      </c>
      <c r="BE116" s="4">
        <v>1763.377</v>
      </c>
      <c r="BF116" s="4">
        <v>507.32600000000002</v>
      </c>
      <c r="BG116" s="4">
        <v>1.0029999999999999</v>
      </c>
      <c r="BH116" s="4">
        <v>9.8000000000000004E-2</v>
      </c>
      <c r="BI116" s="4">
        <v>1.1000000000000001</v>
      </c>
      <c r="BJ116" s="4">
        <v>0.755</v>
      </c>
      <c r="BK116" s="4">
        <v>7.3999999999999996E-2</v>
      </c>
      <c r="BL116" s="4">
        <v>0.82899999999999996</v>
      </c>
      <c r="BM116" s="4">
        <v>155.92250000000001</v>
      </c>
      <c r="BQ116" s="4">
        <v>583.56700000000001</v>
      </c>
      <c r="BR116" s="4">
        <v>0.46319199999999999</v>
      </c>
      <c r="BS116" s="4">
        <v>-5</v>
      </c>
      <c r="BT116" s="4">
        <v>-2.9951999999999999E-2</v>
      </c>
      <c r="BU116" s="4">
        <v>11.31925</v>
      </c>
      <c r="BV116" s="4">
        <v>-0.60503099999999999</v>
      </c>
      <c r="BW116" s="4">
        <f t="shared" si="14"/>
        <v>2.9905458500000002</v>
      </c>
      <c r="BY116" s="4">
        <f t="shared" si="15"/>
        <v>14710.597464043251</v>
      </c>
      <c r="BZ116" s="4">
        <f t="shared" si="16"/>
        <v>4232.2592213935004</v>
      </c>
      <c r="CA116" s="4">
        <f t="shared" si="17"/>
        <v>6.2984268737499995</v>
      </c>
      <c r="CB116" s="4">
        <f t="shared" si="18"/>
        <v>1300.7502837381251</v>
      </c>
    </row>
    <row r="117" spans="1:80" x14ac:dyDescent="0.25">
      <c r="A117" s="4">
        <v>42067</v>
      </c>
      <c r="B117" s="4">
        <v>2.9315972222222222E-2</v>
      </c>
      <c r="C117" s="4">
        <v>9.6999999999999993</v>
      </c>
      <c r="D117" s="4">
        <v>3.9441999999999999</v>
      </c>
      <c r="E117" s="4">
        <v>39441.831330000001</v>
      </c>
      <c r="F117" s="4">
        <v>51.3</v>
      </c>
      <c r="G117" s="4">
        <v>5.0999999999999996</v>
      </c>
      <c r="H117" s="4">
        <v>20785.400000000001</v>
      </c>
      <c r="J117" s="4">
        <v>4.2</v>
      </c>
      <c r="K117" s="4">
        <v>0.85960000000000003</v>
      </c>
      <c r="L117" s="4">
        <v>8.3382000000000005</v>
      </c>
      <c r="M117" s="4">
        <v>3.3904000000000001</v>
      </c>
      <c r="N117" s="4">
        <v>44.097700000000003</v>
      </c>
      <c r="O117" s="4">
        <v>4.3769</v>
      </c>
      <c r="P117" s="4">
        <v>48.5</v>
      </c>
      <c r="Q117" s="4">
        <v>33.210599999999999</v>
      </c>
      <c r="R117" s="4">
        <v>3.2963</v>
      </c>
      <c r="S117" s="4">
        <v>36.5</v>
      </c>
      <c r="T117" s="4">
        <v>20785.388599999998</v>
      </c>
      <c r="W117" s="4">
        <v>0</v>
      </c>
      <c r="X117" s="4">
        <v>3.6103000000000001</v>
      </c>
      <c r="Y117" s="4">
        <v>12</v>
      </c>
      <c r="Z117" s="4">
        <v>847</v>
      </c>
      <c r="AA117" s="4">
        <v>875</v>
      </c>
      <c r="AB117" s="4">
        <v>834</v>
      </c>
      <c r="AC117" s="4">
        <v>62</v>
      </c>
      <c r="AD117" s="4">
        <v>5.25</v>
      </c>
      <c r="AE117" s="4">
        <v>0.12</v>
      </c>
      <c r="AF117" s="4">
        <v>979</v>
      </c>
      <c r="AG117" s="4">
        <v>-15</v>
      </c>
      <c r="AH117" s="4">
        <v>14.048</v>
      </c>
      <c r="AI117" s="4">
        <v>12</v>
      </c>
      <c r="AJ117" s="4">
        <v>189</v>
      </c>
      <c r="AK117" s="4">
        <v>138</v>
      </c>
      <c r="AL117" s="4">
        <v>3</v>
      </c>
      <c r="AM117" s="4">
        <v>195</v>
      </c>
      <c r="AN117" s="4" t="s">
        <v>155</v>
      </c>
      <c r="AO117" s="4">
        <v>1</v>
      </c>
      <c r="AP117" s="4">
        <v>0.82185185185185183</v>
      </c>
      <c r="AQ117" s="4">
        <v>47.163367000000001</v>
      </c>
      <c r="AR117" s="4">
        <v>-88.491771</v>
      </c>
      <c r="AS117" s="4">
        <v>323.3</v>
      </c>
      <c r="AT117" s="4">
        <v>29.9</v>
      </c>
      <c r="AU117" s="4">
        <v>12</v>
      </c>
      <c r="AV117" s="4">
        <v>7</v>
      </c>
      <c r="AW117" s="4" t="s">
        <v>204</v>
      </c>
      <c r="AX117" s="4">
        <v>1.3</v>
      </c>
      <c r="AY117" s="4">
        <v>1.1868000000000001</v>
      </c>
      <c r="AZ117" s="4">
        <v>2.2000000000000002</v>
      </c>
      <c r="BA117" s="4">
        <v>14.023</v>
      </c>
      <c r="BB117" s="4">
        <v>12.71</v>
      </c>
      <c r="BC117" s="4">
        <v>0.91</v>
      </c>
      <c r="BD117" s="4">
        <v>16.332999999999998</v>
      </c>
      <c r="BE117" s="4">
        <v>1831.0719999999999</v>
      </c>
      <c r="BF117" s="4">
        <v>473.88</v>
      </c>
      <c r="BG117" s="4">
        <v>1.014</v>
      </c>
      <c r="BH117" s="4">
        <v>0.10100000000000001</v>
      </c>
      <c r="BI117" s="4">
        <v>1.115</v>
      </c>
      <c r="BJ117" s="4">
        <v>0.76400000000000001</v>
      </c>
      <c r="BK117" s="4">
        <v>7.5999999999999998E-2</v>
      </c>
      <c r="BL117" s="4">
        <v>0.84</v>
      </c>
      <c r="BM117" s="4">
        <v>150.94329999999999</v>
      </c>
      <c r="BQ117" s="4">
        <v>576.476</v>
      </c>
      <c r="BR117" s="4">
        <v>0.50203200000000003</v>
      </c>
      <c r="BS117" s="4">
        <v>-5</v>
      </c>
      <c r="BT117" s="4">
        <v>-2.9048000000000001E-2</v>
      </c>
      <c r="BU117" s="4">
        <v>12.268407</v>
      </c>
      <c r="BV117" s="4">
        <v>-0.58677000000000001</v>
      </c>
      <c r="BW117" s="4">
        <f t="shared" si="14"/>
        <v>3.2413131293999999</v>
      </c>
      <c r="BY117" s="4">
        <f t="shared" si="15"/>
        <v>16556.216031678046</v>
      </c>
      <c r="BZ117" s="4">
        <f t="shared" si="16"/>
        <v>4284.7357466509193</v>
      </c>
      <c r="CA117" s="4">
        <f t="shared" si="17"/>
        <v>6.9079473926759993</v>
      </c>
      <c r="CB117" s="4">
        <f t="shared" si="18"/>
        <v>1364.8015388441245</v>
      </c>
    </row>
    <row r="118" spans="1:80" x14ac:dyDescent="0.25">
      <c r="A118" s="4">
        <v>42067</v>
      </c>
      <c r="B118" s="4">
        <v>2.9327546296296299E-2</v>
      </c>
      <c r="C118" s="4">
        <v>9.6999999999999993</v>
      </c>
      <c r="D118" s="4">
        <v>3.8828</v>
      </c>
      <c r="E118" s="4">
        <v>38827.534249999997</v>
      </c>
      <c r="F118" s="4">
        <v>53.6</v>
      </c>
      <c r="G118" s="4">
        <v>5.0999999999999996</v>
      </c>
      <c r="H118" s="4">
        <v>20254.7</v>
      </c>
      <c r="J118" s="4">
        <v>4.1399999999999997</v>
      </c>
      <c r="K118" s="4">
        <v>0.86070000000000002</v>
      </c>
      <c r="L118" s="4">
        <v>8.3483999999999998</v>
      </c>
      <c r="M118" s="4">
        <v>3.3416999999999999</v>
      </c>
      <c r="N118" s="4">
        <v>46.139299999999999</v>
      </c>
      <c r="O118" s="4">
        <v>4.3894000000000002</v>
      </c>
      <c r="P118" s="4">
        <v>50.5</v>
      </c>
      <c r="Q118" s="4">
        <v>34.748199999999997</v>
      </c>
      <c r="R118" s="4">
        <v>3.3056999999999999</v>
      </c>
      <c r="S118" s="4">
        <v>38.1</v>
      </c>
      <c r="T118" s="4">
        <v>20254.6888</v>
      </c>
      <c r="W118" s="4">
        <v>0</v>
      </c>
      <c r="X118" s="4">
        <v>3.5665</v>
      </c>
      <c r="Y118" s="4">
        <v>12</v>
      </c>
      <c r="Z118" s="4">
        <v>846</v>
      </c>
      <c r="AA118" s="4">
        <v>875</v>
      </c>
      <c r="AB118" s="4">
        <v>838</v>
      </c>
      <c r="AC118" s="4">
        <v>62</v>
      </c>
      <c r="AD118" s="4">
        <v>5.25</v>
      </c>
      <c r="AE118" s="4">
        <v>0.12</v>
      </c>
      <c r="AF118" s="4">
        <v>979</v>
      </c>
      <c r="AG118" s="4">
        <v>-15</v>
      </c>
      <c r="AH118" s="4">
        <v>14.951048999999999</v>
      </c>
      <c r="AI118" s="4">
        <v>12</v>
      </c>
      <c r="AJ118" s="4">
        <v>189</v>
      </c>
      <c r="AK118" s="4">
        <v>138</v>
      </c>
      <c r="AL118" s="4">
        <v>2.8</v>
      </c>
      <c r="AM118" s="4">
        <v>195</v>
      </c>
      <c r="AN118" s="4" t="s">
        <v>155</v>
      </c>
      <c r="AO118" s="4">
        <v>1</v>
      </c>
      <c r="AP118" s="4">
        <v>0.82186342592592598</v>
      </c>
      <c r="AQ118" s="4">
        <v>47.163266</v>
      </c>
      <c r="AR118" s="4">
        <v>-88.491872999999998</v>
      </c>
      <c r="AS118" s="4">
        <v>323.10000000000002</v>
      </c>
      <c r="AT118" s="4">
        <v>30.5</v>
      </c>
      <c r="AU118" s="4">
        <v>12</v>
      </c>
      <c r="AV118" s="4">
        <v>7</v>
      </c>
      <c r="AW118" s="4" t="s">
        <v>204</v>
      </c>
      <c r="AX118" s="4">
        <v>1.3</v>
      </c>
      <c r="AY118" s="4">
        <v>1.0532999999999999</v>
      </c>
      <c r="AZ118" s="4">
        <v>2.2000000000000002</v>
      </c>
      <c r="BA118" s="4">
        <v>14.023</v>
      </c>
      <c r="BB118" s="4">
        <v>12.81</v>
      </c>
      <c r="BC118" s="4">
        <v>0.91</v>
      </c>
      <c r="BD118" s="4">
        <v>16.190000000000001</v>
      </c>
      <c r="BE118" s="4">
        <v>1845.5920000000001</v>
      </c>
      <c r="BF118" s="4">
        <v>470.19799999999998</v>
      </c>
      <c r="BG118" s="4">
        <v>1.0680000000000001</v>
      </c>
      <c r="BH118" s="4">
        <v>0.10199999999999999</v>
      </c>
      <c r="BI118" s="4">
        <v>1.17</v>
      </c>
      <c r="BJ118" s="4">
        <v>0.80400000000000005</v>
      </c>
      <c r="BK118" s="4">
        <v>7.6999999999999999E-2</v>
      </c>
      <c r="BL118" s="4">
        <v>0.88100000000000001</v>
      </c>
      <c r="BM118" s="4">
        <v>148.07390000000001</v>
      </c>
      <c r="BQ118" s="4">
        <v>573.29499999999996</v>
      </c>
      <c r="BR118" s="4">
        <v>0.48878300000000002</v>
      </c>
      <c r="BS118" s="4">
        <v>-5</v>
      </c>
      <c r="BT118" s="4">
        <v>-2.9950999999999998E-2</v>
      </c>
      <c r="BU118" s="4">
        <v>11.94464</v>
      </c>
      <c r="BV118" s="4">
        <v>-0.60501099999999997</v>
      </c>
      <c r="BW118" s="4">
        <f t="shared" si="14"/>
        <v>3.1557738879999997</v>
      </c>
      <c r="BY118" s="4">
        <f t="shared" si="15"/>
        <v>16247.11490381056</v>
      </c>
      <c r="BZ118" s="4">
        <f t="shared" si="16"/>
        <v>4139.2468831366396</v>
      </c>
      <c r="CA118" s="4">
        <f t="shared" si="17"/>
        <v>7.0777725427200009</v>
      </c>
      <c r="CB118" s="4">
        <f t="shared" si="18"/>
        <v>1303.524109096352</v>
      </c>
    </row>
    <row r="119" spans="1:80" x14ac:dyDescent="0.25">
      <c r="A119" s="4">
        <v>42067</v>
      </c>
      <c r="B119" s="4">
        <v>2.933912037037037E-2</v>
      </c>
      <c r="C119" s="4">
        <v>9.3179999999999996</v>
      </c>
      <c r="D119" s="4">
        <v>4.2580999999999998</v>
      </c>
      <c r="E119" s="4">
        <v>42580.7961</v>
      </c>
      <c r="F119" s="4">
        <v>59.1</v>
      </c>
      <c r="G119" s="4">
        <v>5.0999999999999996</v>
      </c>
      <c r="H119" s="4">
        <v>20228.599999999999</v>
      </c>
      <c r="J119" s="4">
        <v>4.0999999999999996</v>
      </c>
      <c r="K119" s="4">
        <v>0.86019999999999996</v>
      </c>
      <c r="L119" s="4">
        <v>8.0155999999999992</v>
      </c>
      <c r="M119" s="4">
        <v>3.6627000000000001</v>
      </c>
      <c r="N119" s="4">
        <v>50.833300000000001</v>
      </c>
      <c r="O119" s="4">
        <v>4.3869999999999996</v>
      </c>
      <c r="P119" s="4">
        <v>55.2</v>
      </c>
      <c r="Q119" s="4">
        <v>38.283299999999997</v>
      </c>
      <c r="R119" s="4">
        <v>3.3039000000000001</v>
      </c>
      <c r="S119" s="4">
        <v>41.6</v>
      </c>
      <c r="T119" s="4">
        <v>20228.600200000001</v>
      </c>
      <c r="W119" s="4">
        <v>0</v>
      </c>
      <c r="X119" s="4">
        <v>3.5268000000000002</v>
      </c>
      <c r="Y119" s="4">
        <v>11.9</v>
      </c>
      <c r="Z119" s="4">
        <v>848</v>
      </c>
      <c r="AA119" s="4">
        <v>875</v>
      </c>
      <c r="AB119" s="4">
        <v>840</v>
      </c>
      <c r="AC119" s="4">
        <v>62</v>
      </c>
      <c r="AD119" s="4">
        <v>5.25</v>
      </c>
      <c r="AE119" s="4">
        <v>0.12</v>
      </c>
      <c r="AF119" s="4">
        <v>979</v>
      </c>
      <c r="AG119" s="4">
        <v>-15</v>
      </c>
      <c r="AH119" s="4">
        <v>15</v>
      </c>
      <c r="AI119" s="4">
        <v>12</v>
      </c>
      <c r="AJ119" s="4">
        <v>189</v>
      </c>
      <c r="AK119" s="4">
        <v>138</v>
      </c>
      <c r="AL119" s="4">
        <v>3</v>
      </c>
      <c r="AM119" s="4">
        <v>195</v>
      </c>
      <c r="AN119" s="4" t="s">
        <v>155</v>
      </c>
      <c r="AO119" s="4">
        <v>1</v>
      </c>
      <c r="AP119" s="4">
        <v>0.82187500000000002</v>
      </c>
      <c r="AQ119" s="4">
        <v>47.163145</v>
      </c>
      <c r="AR119" s="4">
        <v>-88.491933000000003</v>
      </c>
      <c r="AS119" s="4">
        <v>323</v>
      </c>
      <c r="AT119" s="4">
        <v>31.4</v>
      </c>
      <c r="AU119" s="4">
        <v>12</v>
      </c>
      <c r="AV119" s="4">
        <v>7</v>
      </c>
      <c r="AW119" s="4" t="s">
        <v>204</v>
      </c>
      <c r="AX119" s="4">
        <v>1.3532999999999999</v>
      </c>
      <c r="AY119" s="4">
        <v>1.0467</v>
      </c>
      <c r="AZ119" s="4">
        <v>2.2532999999999999</v>
      </c>
      <c r="BA119" s="4">
        <v>14.023</v>
      </c>
      <c r="BB119" s="4">
        <v>12.76</v>
      </c>
      <c r="BC119" s="4">
        <v>0.91</v>
      </c>
      <c r="BD119" s="4">
        <v>16.254000000000001</v>
      </c>
      <c r="BE119" s="4">
        <v>1773.883</v>
      </c>
      <c r="BF119" s="4">
        <v>515.90499999999997</v>
      </c>
      <c r="BG119" s="4">
        <v>1.1779999999999999</v>
      </c>
      <c r="BH119" s="4">
        <v>0.10199999999999999</v>
      </c>
      <c r="BI119" s="4">
        <v>1.28</v>
      </c>
      <c r="BJ119" s="4">
        <v>0.88700000000000001</v>
      </c>
      <c r="BK119" s="4">
        <v>7.6999999999999999E-2</v>
      </c>
      <c r="BL119" s="4">
        <v>0.96399999999999997</v>
      </c>
      <c r="BM119" s="4">
        <v>148.0378</v>
      </c>
      <c r="BQ119" s="4">
        <v>567.49400000000003</v>
      </c>
      <c r="BR119" s="4">
        <v>0.50700100000000003</v>
      </c>
      <c r="BS119" s="4">
        <v>-5</v>
      </c>
      <c r="BT119" s="4">
        <v>-0.03</v>
      </c>
      <c r="BU119" s="4">
        <v>12.389837</v>
      </c>
      <c r="BV119" s="4">
        <v>-0.60599999999999998</v>
      </c>
      <c r="BW119" s="4">
        <f t="shared" si="14"/>
        <v>3.2733949353999998</v>
      </c>
      <c r="BY119" s="4">
        <f t="shared" si="15"/>
        <v>16197.875344351329</v>
      </c>
      <c r="BZ119" s="4">
        <f t="shared" si="16"/>
        <v>4710.8884179664446</v>
      </c>
      <c r="CA119" s="4">
        <f t="shared" si="17"/>
        <v>8.0994718538029993</v>
      </c>
      <c r="CB119" s="4">
        <f t="shared" si="18"/>
        <v>1351.7790241250482</v>
      </c>
    </row>
    <row r="120" spans="1:80" x14ac:dyDescent="0.25">
      <c r="A120" s="4">
        <v>42067</v>
      </c>
      <c r="B120" s="4">
        <v>2.9350694444444447E-2</v>
      </c>
      <c r="C120" s="4">
        <v>8.9009999999999998</v>
      </c>
      <c r="D120" s="4">
        <v>4.8714000000000004</v>
      </c>
      <c r="E120" s="4">
        <v>48714.021119999998</v>
      </c>
      <c r="F120" s="4">
        <v>67.2</v>
      </c>
      <c r="G120" s="4">
        <v>5.0999999999999996</v>
      </c>
      <c r="H120" s="4">
        <v>20683.599999999999</v>
      </c>
      <c r="J120" s="4">
        <v>4</v>
      </c>
      <c r="K120" s="4">
        <v>0.85719999999999996</v>
      </c>
      <c r="L120" s="4">
        <v>7.6292999999999997</v>
      </c>
      <c r="M120" s="4">
        <v>4.1755000000000004</v>
      </c>
      <c r="N120" s="4">
        <v>57.572099999999999</v>
      </c>
      <c r="O120" s="4">
        <v>4.3715000000000002</v>
      </c>
      <c r="P120" s="4">
        <v>61.9</v>
      </c>
      <c r="Q120" s="4">
        <v>43.370800000000003</v>
      </c>
      <c r="R120" s="4">
        <v>3.2932000000000001</v>
      </c>
      <c r="S120" s="4">
        <v>46.7</v>
      </c>
      <c r="T120" s="4">
        <v>20683.625</v>
      </c>
      <c r="W120" s="4">
        <v>0</v>
      </c>
      <c r="X120" s="4">
        <v>3.4285999999999999</v>
      </c>
      <c r="Y120" s="4">
        <v>12</v>
      </c>
      <c r="Z120" s="4">
        <v>854</v>
      </c>
      <c r="AA120" s="4">
        <v>881</v>
      </c>
      <c r="AB120" s="4">
        <v>846</v>
      </c>
      <c r="AC120" s="4">
        <v>63</v>
      </c>
      <c r="AD120" s="4">
        <v>5.33</v>
      </c>
      <c r="AE120" s="4">
        <v>0.12</v>
      </c>
      <c r="AF120" s="4">
        <v>979</v>
      </c>
      <c r="AG120" s="4">
        <v>-15</v>
      </c>
      <c r="AH120" s="4">
        <v>15</v>
      </c>
      <c r="AI120" s="4">
        <v>12</v>
      </c>
      <c r="AJ120" s="4">
        <v>189</v>
      </c>
      <c r="AK120" s="4">
        <v>138</v>
      </c>
      <c r="AL120" s="4">
        <v>3</v>
      </c>
      <c r="AM120" s="4">
        <v>195</v>
      </c>
      <c r="AN120" s="4" t="s">
        <v>155</v>
      </c>
      <c r="AO120" s="4">
        <v>1</v>
      </c>
      <c r="AP120" s="4">
        <v>0.82188657407407406</v>
      </c>
      <c r="AQ120" s="4">
        <v>47.16301</v>
      </c>
      <c r="AR120" s="4">
        <v>-88.491960000000006</v>
      </c>
      <c r="AS120" s="4">
        <v>322.8</v>
      </c>
      <c r="AT120" s="4">
        <v>32</v>
      </c>
      <c r="AU120" s="4">
        <v>11</v>
      </c>
      <c r="AV120" s="4">
        <v>7</v>
      </c>
      <c r="AW120" s="4" t="s">
        <v>204</v>
      </c>
      <c r="AX120" s="4">
        <v>1.4</v>
      </c>
      <c r="AY120" s="4">
        <v>1</v>
      </c>
      <c r="AZ120" s="4">
        <v>2.2999999999999998</v>
      </c>
      <c r="BA120" s="4">
        <v>14.023</v>
      </c>
      <c r="BB120" s="4">
        <v>12.48</v>
      </c>
      <c r="BC120" s="4">
        <v>0.89</v>
      </c>
      <c r="BD120" s="4">
        <v>16.664999999999999</v>
      </c>
      <c r="BE120" s="4">
        <v>1667.385</v>
      </c>
      <c r="BF120" s="4">
        <v>580.82000000000005</v>
      </c>
      <c r="BG120" s="4">
        <v>1.3180000000000001</v>
      </c>
      <c r="BH120" s="4">
        <v>0.1</v>
      </c>
      <c r="BI120" s="4">
        <v>1.4179999999999999</v>
      </c>
      <c r="BJ120" s="4">
        <v>0.99299999999999999</v>
      </c>
      <c r="BK120" s="4">
        <v>7.4999999999999997E-2</v>
      </c>
      <c r="BL120" s="4">
        <v>1.0680000000000001</v>
      </c>
      <c r="BM120" s="4">
        <v>149.48490000000001</v>
      </c>
      <c r="BQ120" s="4">
        <v>544.84</v>
      </c>
      <c r="BR120" s="4">
        <v>0.67330000000000001</v>
      </c>
      <c r="BS120" s="4">
        <v>-5</v>
      </c>
      <c r="BT120" s="4">
        <v>-2.81E-2</v>
      </c>
      <c r="BU120" s="4">
        <v>16.453769000000001</v>
      </c>
      <c r="BV120" s="4">
        <v>-0.56762000000000001</v>
      </c>
      <c r="BW120" s="4">
        <f t="shared" si="14"/>
        <v>4.3470857698000005</v>
      </c>
      <c r="BY120" s="4">
        <f t="shared" si="15"/>
        <v>20219.423738935908</v>
      </c>
      <c r="BZ120" s="4">
        <f t="shared" si="16"/>
        <v>7043.271767497461</v>
      </c>
      <c r="CA120" s="4">
        <f t="shared" si="17"/>
        <v>12.041542758728999</v>
      </c>
      <c r="CB120" s="4">
        <f t="shared" si="18"/>
        <v>1812.7178400144298</v>
      </c>
    </row>
    <row r="121" spans="1:80" x14ac:dyDescent="0.25">
      <c r="A121" s="4">
        <v>42067</v>
      </c>
      <c r="B121" s="4">
        <v>2.9362268518518517E-2</v>
      </c>
      <c r="C121" s="4">
        <v>8.5259999999999998</v>
      </c>
      <c r="D121" s="4">
        <v>5.4726999999999997</v>
      </c>
      <c r="E121" s="4">
        <v>54727.487050000003</v>
      </c>
      <c r="F121" s="4">
        <v>70.3</v>
      </c>
      <c r="G121" s="4">
        <v>5.0999999999999996</v>
      </c>
      <c r="H121" s="4">
        <v>21117.7</v>
      </c>
      <c r="J121" s="4">
        <v>3.99</v>
      </c>
      <c r="K121" s="4">
        <v>0.8538</v>
      </c>
      <c r="L121" s="4">
        <v>7.2793000000000001</v>
      </c>
      <c r="M121" s="4">
        <v>4.6723999999999997</v>
      </c>
      <c r="N121" s="4">
        <v>59.980400000000003</v>
      </c>
      <c r="O121" s="4">
        <v>4.3541999999999996</v>
      </c>
      <c r="P121" s="4">
        <v>64.3</v>
      </c>
      <c r="Q121" s="4">
        <v>45.185699999999997</v>
      </c>
      <c r="R121" s="4">
        <v>3.2801999999999998</v>
      </c>
      <c r="S121" s="4">
        <v>48.5</v>
      </c>
      <c r="T121" s="4">
        <v>21117.7016</v>
      </c>
      <c r="W121" s="4">
        <v>0</v>
      </c>
      <c r="X121" s="4">
        <v>3.4070999999999998</v>
      </c>
      <c r="Y121" s="4">
        <v>12</v>
      </c>
      <c r="Z121" s="4">
        <v>858</v>
      </c>
      <c r="AA121" s="4">
        <v>888</v>
      </c>
      <c r="AB121" s="4">
        <v>850</v>
      </c>
      <c r="AC121" s="4">
        <v>63</v>
      </c>
      <c r="AD121" s="4">
        <v>5.34</v>
      </c>
      <c r="AE121" s="4">
        <v>0.12</v>
      </c>
      <c r="AF121" s="4">
        <v>979</v>
      </c>
      <c r="AG121" s="4">
        <v>-15</v>
      </c>
      <c r="AH121" s="4">
        <v>15</v>
      </c>
      <c r="AI121" s="4">
        <v>12</v>
      </c>
      <c r="AJ121" s="4">
        <v>189</v>
      </c>
      <c r="AK121" s="4">
        <v>138</v>
      </c>
      <c r="AL121" s="4">
        <v>2.6</v>
      </c>
      <c r="AM121" s="4">
        <v>195</v>
      </c>
      <c r="AN121" s="4" t="s">
        <v>155</v>
      </c>
      <c r="AO121" s="4">
        <v>1</v>
      </c>
      <c r="AP121" s="4">
        <v>0.8218981481481481</v>
      </c>
      <c r="AQ121" s="4">
        <v>47.162875</v>
      </c>
      <c r="AR121" s="4">
        <v>-88.491967000000002</v>
      </c>
      <c r="AS121" s="4">
        <v>322.8</v>
      </c>
      <c r="AT121" s="4">
        <v>32.9</v>
      </c>
      <c r="AU121" s="4">
        <v>11</v>
      </c>
      <c r="AV121" s="4">
        <v>7</v>
      </c>
      <c r="AW121" s="4" t="s">
        <v>204</v>
      </c>
      <c r="AX121" s="4">
        <v>1.4533</v>
      </c>
      <c r="AY121" s="4">
        <v>1.0532999999999999</v>
      </c>
      <c r="AZ121" s="4">
        <v>2.2999999999999998</v>
      </c>
      <c r="BA121" s="4">
        <v>14.023</v>
      </c>
      <c r="BB121" s="4">
        <v>12.18</v>
      </c>
      <c r="BC121" s="4">
        <v>0.87</v>
      </c>
      <c r="BD121" s="4">
        <v>17.129000000000001</v>
      </c>
      <c r="BE121" s="4">
        <v>1569.2919999999999</v>
      </c>
      <c r="BF121" s="4">
        <v>641.11300000000006</v>
      </c>
      <c r="BG121" s="4">
        <v>1.3540000000000001</v>
      </c>
      <c r="BH121" s="4">
        <v>9.8000000000000004E-2</v>
      </c>
      <c r="BI121" s="4">
        <v>1.452</v>
      </c>
      <c r="BJ121" s="4">
        <v>1.02</v>
      </c>
      <c r="BK121" s="4">
        <v>7.3999999999999996E-2</v>
      </c>
      <c r="BL121" s="4">
        <v>1.0940000000000001</v>
      </c>
      <c r="BM121" s="4">
        <v>150.55119999999999</v>
      </c>
      <c r="BQ121" s="4">
        <v>534.07799999999997</v>
      </c>
      <c r="BR121" s="4">
        <v>0.66395000000000004</v>
      </c>
      <c r="BS121" s="4">
        <v>-5</v>
      </c>
      <c r="BT121" s="4">
        <v>-2.895E-2</v>
      </c>
      <c r="BU121" s="4">
        <v>16.225279</v>
      </c>
      <c r="BV121" s="4">
        <v>-0.58479000000000003</v>
      </c>
      <c r="BW121" s="4">
        <f t="shared" si="14"/>
        <v>4.2867187117999999</v>
      </c>
      <c r="BY121" s="4">
        <f t="shared" si="15"/>
        <v>18765.641792428916</v>
      </c>
      <c r="BZ121" s="4">
        <f t="shared" si="16"/>
        <v>7666.4488868034005</v>
      </c>
      <c r="CA121" s="4">
        <f t="shared" si="17"/>
        <v>12.19719123546</v>
      </c>
      <c r="CB121" s="4">
        <f t="shared" si="18"/>
        <v>1800.2958599293975</v>
      </c>
    </row>
    <row r="122" spans="1:80" x14ac:dyDescent="0.25">
      <c r="A122" s="4">
        <v>42067</v>
      </c>
      <c r="B122" s="4">
        <v>2.9373842592592594E-2</v>
      </c>
      <c r="C122" s="4">
        <v>8.0760000000000005</v>
      </c>
      <c r="D122" s="4">
        <v>6.1710000000000003</v>
      </c>
      <c r="E122" s="4">
        <v>61710.066830000003</v>
      </c>
      <c r="F122" s="4">
        <v>78.400000000000006</v>
      </c>
      <c r="G122" s="4">
        <v>5.0999999999999996</v>
      </c>
      <c r="H122" s="4">
        <v>21730.6</v>
      </c>
      <c r="J122" s="4">
        <v>3.9</v>
      </c>
      <c r="K122" s="4">
        <v>0.84989999999999999</v>
      </c>
      <c r="L122" s="4">
        <v>6.8639999999999999</v>
      </c>
      <c r="M122" s="4">
        <v>5.2446000000000002</v>
      </c>
      <c r="N122" s="4">
        <v>66.601299999999995</v>
      </c>
      <c r="O122" s="4">
        <v>4.3343999999999996</v>
      </c>
      <c r="P122" s="4">
        <v>70.900000000000006</v>
      </c>
      <c r="Q122" s="4">
        <v>50.1736</v>
      </c>
      <c r="R122" s="4">
        <v>3.2652999999999999</v>
      </c>
      <c r="S122" s="4">
        <v>53.4</v>
      </c>
      <c r="T122" s="4">
        <v>21730.621800000001</v>
      </c>
      <c r="W122" s="4">
        <v>0</v>
      </c>
      <c r="X122" s="4">
        <v>3.3144999999999998</v>
      </c>
      <c r="Y122" s="4">
        <v>12</v>
      </c>
      <c r="Z122" s="4">
        <v>862</v>
      </c>
      <c r="AA122" s="4">
        <v>891</v>
      </c>
      <c r="AB122" s="4">
        <v>852</v>
      </c>
      <c r="AC122" s="4">
        <v>63</v>
      </c>
      <c r="AD122" s="4">
        <v>5.34</v>
      </c>
      <c r="AE122" s="4">
        <v>0.12</v>
      </c>
      <c r="AF122" s="4">
        <v>979</v>
      </c>
      <c r="AG122" s="4">
        <v>-15</v>
      </c>
      <c r="AH122" s="4">
        <v>15</v>
      </c>
      <c r="AI122" s="4">
        <v>12</v>
      </c>
      <c r="AJ122" s="4">
        <v>189</v>
      </c>
      <c r="AK122" s="4">
        <v>138</v>
      </c>
      <c r="AL122" s="4">
        <v>2.8</v>
      </c>
      <c r="AM122" s="4">
        <v>195</v>
      </c>
      <c r="AN122" s="4" t="s">
        <v>155</v>
      </c>
      <c r="AO122" s="4">
        <v>1</v>
      </c>
      <c r="AP122" s="4">
        <v>0.82190972222222225</v>
      </c>
      <c r="AQ122" s="4">
        <v>47.162655999999998</v>
      </c>
      <c r="AR122" s="4">
        <v>-88.491936999999993</v>
      </c>
      <c r="AS122" s="4">
        <v>322.7</v>
      </c>
      <c r="AT122" s="4">
        <v>34.799999999999997</v>
      </c>
      <c r="AU122" s="4">
        <v>12</v>
      </c>
      <c r="AV122" s="4">
        <v>7</v>
      </c>
      <c r="AW122" s="4" t="s">
        <v>204</v>
      </c>
      <c r="AX122" s="4">
        <v>1.3934</v>
      </c>
      <c r="AY122" s="4">
        <v>1.1000000000000001</v>
      </c>
      <c r="AZ122" s="4">
        <v>2.2467000000000001</v>
      </c>
      <c r="BA122" s="4">
        <v>14.023</v>
      </c>
      <c r="BB122" s="4">
        <v>11.85</v>
      </c>
      <c r="BC122" s="4">
        <v>0.85</v>
      </c>
      <c r="BD122" s="4">
        <v>17.664000000000001</v>
      </c>
      <c r="BE122" s="4">
        <v>1457.079</v>
      </c>
      <c r="BF122" s="4">
        <v>708.59699999999998</v>
      </c>
      <c r="BG122" s="4">
        <v>1.4810000000000001</v>
      </c>
      <c r="BH122" s="4">
        <v>9.6000000000000002E-2</v>
      </c>
      <c r="BI122" s="4">
        <v>1.577</v>
      </c>
      <c r="BJ122" s="4">
        <v>1.115</v>
      </c>
      <c r="BK122" s="4">
        <v>7.2999999999999995E-2</v>
      </c>
      <c r="BL122" s="4">
        <v>1.1879999999999999</v>
      </c>
      <c r="BM122" s="4">
        <v>152.54599999999999</v>
      </c>
      <c r="BQ122" s="4">
        <v>511.59800000000001</v>
      </c>
      <c r="BR122" s="4">
        <v>0.70218499999999995</v>
      </c>
      <c r="BS122" s="4">
        <v>-5</v>
      </c>
      <c r="BT122" s="4">
        <v>-2.8043999999999999E-2</v>
      </c>
      <c r="BU122" s="4">
        <v>17.159649000000002</v>
      </c>
      <c r="BV122" s="4">
        <v>-0.56649400000000005</v>
      </c>
      <c r="BW122" s="4">
        <f t="shared" si="14"/>
        <v>4.5335792658000003</v>
      </c>
      <c r="BY122" s="4">
        <f t="shared" si="15"/>
        <v>18427.184619284726</v>
      </c>
      <c r="BZ122" s="4">
        <f t="shared" si="16"/>
        <v>8961.3862664078624</v>
      </c>
      <c r="CA122" s="4">
        <f t="shared" si="17"/>
        <v>14.101027363995001</v>
      </c>
      <c r="CB122" s="4">
        <f t="shared" si="18"/>
        <v>1929.1975966528983</v>
      </c>
    </row>
    <row r="123" spans="1:80" x14ac:dyDescent="0.25">
      <c r="A123" s="4">
        <v>42067</v>
      </c>
      <c r="B123" s="4">
        <v>2.9385416666666664E-2</v>
      </c>
      <c r="C123" s="4">
        <v>7.2469999999999999</v>
      </c>
      <c r="D123" s="4">
        <v>7.0514999999999999</v>
      </c>
      <c r="E123" s="4">
        <v>70514.862609999996</v>
      </c>
      <c r="F123" s="4">
        <v>97.5</v>
      </c>
      <c r="G123" s="4">
        <v>5.2</v>
      </c>
      <c r="H123" s="4">
        <v>22213.1</v>
      </c>
      <c r="J123" s="4">
        <v>3.9</v>
      </c>
      <c r="K123" s="4">
        <v>0.84709999999999996</v>
      </c>
      <c r="L123" s="4">
        <v>6.1391</v>
      </c>
      <c r="M123" s="4">
        <v>5.9730999999999996</v>
      </c>
      <c r="N123" s="4">
        <v>82.561000000000007</v>
      </c>
      <c r="O123" s="4">
        <v>4.4047999999999998</v>
      </c>
      <c r="P123" s="4">
        <v>87</v>
      </c>
      <c r="Q123" s="4">
        <v>62.196599999999997</v>
      </c>
      <c r="R123" s="4">
        <v>3.3182999999999998</v>
      </c>
      <c r="S123" s="4">
        <v>65.5</v>
      </c>
      <c r="T123" s="4">
        <v>22213.0645</v>
      </c>
      <c r="W123" s="4">
        <v>0</v>
      </c>
      <c r="X123" s="4">
        <v>3.3035999999999999</v>
      </c>
      <c r="Y123" s="4">
        <v>11.9</v>
      </c>
      <c r="Z123" s="4">
        <v>865</v>
      </c>
      <c r="AA123" s="4">
        <v>894</v>
      </c>
      <c r="AB123" s="4">
        <v>855</v>
      </c>
      <c r="AC123" s="4">
        <v>63</v>
      </c>
      <c r="AD123" s="4">
        <v>5.34</v>
      </c>
      <c r="AE123" s="4">
        <v>0.12</v>
      </c>
      <c r="AF123" s="4">
        <v>979</v>
      </c>
      <c r="AG123" s="4">
        <v>-15</v>
      </c>
      <c r="AH123" s="4">
        <v>15</v>
      </c>
      <c r="AI123" s="4">
        <v>12</v>
      </c>
      <c r="AJ123" s="4">
        <v>189</v>
      </c>
      <c r="AK123" s="4">
        <v>139</v>
      </c>
      <c r="AL123" s="4">
        <v>2.7</v>
      </c>
      <c r="AM123" s="4">
        <v>195</v>
      </c>
      <c r="AN123" s="4" t="s">
        <v>155</v>
      </c>
      <c r="AO123" s="4">
        <v>1</v>
      </c>
      <c r="AP123" s="4">
        <v>0.82193287037037033</v>
      </c>
      <c r="AQ123" s="4">
        <v>47.162520000000001</v>
      </c>
      <c r="AR123" s="4">
        <v>-88.491911999999999</v>
      </c>
      <c r="AS123" s="4">
        <v>322.60000000000002</v>
      </c>
      <c r="AT123" s="4">
        <v>37.1</v>
      </c>
      <c r="AU123" s="4">
        <v>12</v>
      </c>
      <c r="AV123" s="4">
        <v>7</v>
      </c>
      <c r="AW123" s="4" t="s">
        <v>204</v>
      </c>
      <c r="AX123" s="4">
        <v>1.3</v>
      </c>
      <c r="AY123" s="4">
        <v>1.2065999999999999</v>
      </c>
      <c r="AZ123" s="4">
        <v>2.2000000000000002</v>
      </c>
      <c r="BA123" s="4">
        <v>14.023</v>
      </c>
      <c r="BB123" s="4">
        <v>11.62</v>
      </c>
      <c r="BC123" s="4">
        <v>0.83</v>
      </c>
      <c r="BD123" s="4">
        <v>18.053999999999998</v>
      </c>
      <c r="BE123" s="4">
        <v>1298.46</v>
      </c>
      <c r="BF123" s="4">
        <v>804.08799999999997</v>
      </c>
      <c r="BG123" s="4">
        <v>1.829</v>
      </c>
      <c r="BH123" s="4">
        <v>9.8000000000000004E-2</v>
      </c>
      <c r="BI123" s="4">
        <v>1.9259999999999999</v>
      </c>
      <c r="BJ123" s="4">
        <v>1.3779999999999999</v>
      </c>
      <c r="BK123" s="4">
        <v>7.2999999999999995E-2</v>
      </c>
      <c r="BL123" s="4">
        <v>1.4510000000000001</v>
      </c>
      <c r="BM123" s="4">
        <v>155.36539999999999</v>
      </c>
      <c r="BQ123" s="4">
        <v>508.053</v>
      </c>
      <c r="BR123" s="4">
        <v>0.70972999999999997</v>
      </c>
      <c r="BS123" s="4">
        <v>-5</v>
      </c>
      <c r="BT123" s="4">
        <v>-2.8000000000000001E-2</v>
      </c>
      <c r="BU123" s="4">
        <v>17.344033</v>
      </c>
      <c r="BV123" s="4">
        <v>-0.56559999999999999</v>
      </c>
      <c r="BW123" s="4">
        <f t="shared" si="14"/>
        <v>4.5822935185999993</v>
      </c>
      <c r="BY123" s="4">
        <f t="shared" si="15"/>
        <v>16597.63288672566</v>
      </c>
      <c r="BZ123" s="4">
        <f t="shared" si="16"/>
        <v>10278.296930688246</v>
      </c>
      <c r="CA123" s="4">
        <f t="shared" si="17"/>
        <v>17.614357098337997</v>
      </c>
      <c r="CB123" s="4">
        <f t="shared" si="18"/>
        <v>1985.9663543730933</v>
      </c>
    </row>
    <row r="124" spans="1:80" x14ac:dyDescent="0.25">
      <c r="A124" s="4">
        <v>42067</v>
      </c>
      <c r="B124" s="4">
        <v>2.9396990740740741E-2</v>
      </c>
      <c r="C124" s="4">
        <v>6.8979999999999997</v>
      </c>
      <c r="D124" s="4">
        <v>7.8684000000000003</v>
      </c>
      <c r="E124" s="4">
        <v>78683.866450000001</v>
      </c>
      <c r="F124" s="4">
        <v>101.1</v>
      </c>
      <c r="G124" s="4">
        <v>5.3</v>
      </c>
      <c r="H124" s="4">
        <v>22733.1</v>
      </c>
      <c r="J124" s="4">
        <v>3.9</v>
      </c>
      <c r="K124" s="4">
        <v>0.84089999999999998</v>
      </c>
      <c r="L124" s="4">
        <v>5.8003999999999998</v>
      </c>
      <c r="M124" s="4">
        <v>6.6165000000000003</v>
      </c>
      <c r="N124" s="4">
        <v>84.995800000000003</v>
      </c>
      <c r="O124" s="4">
        <v>4.4568000000000003</v>
      </c>
      <c r="P124" s="4">
        <v>89.5</v>
      </c>
      <c r="Q124" s="4">
        <v>64.030900000000003</v>
      </c>
      <c r="R124" s="4">
        <v>3.3574999999999999</v>
      </c>
      <c r="S124" s="4">
        <v>67.400000000000006</v>
      </c>
      <c r="T124" s="4">
        <v>22733.0579</v>
      </c>
      <c r="W124" s="4">
        <v>0</v>
      </c>
      <c r="X124" s="4">
        <v>3.2795000000000001</v>
      </c>
      <c r="Y124" s="4">
        <v>12</v>
      </c>
      <c r="Z124" s="4">
        <v>871</v>
      </c>
      <c r="AA124" s="4">
        <v>900</v>
      </c>
      <c r="AB124" s="4">
        <v>861</v>
      </c>
      <c r="AC124" s="4">
        <v>63</v>
      </c>
      <c r="AD124" s="4">
        <v>5.34</v>
      </c>
      <c r="AE124" s="4">
        <v>0.12</v>
      </c>
      <c r="AF124" s="4">
        <v>979</v>
      </c>
      <c r="AG124" s="4">
        <v>-15</v>
      </c>
      <c r="AH124" s="4">
        <v>15</v>
      </c>
      <c r="AI124" s="4">
        <v>12</v>
      </c>
      <c r="AJ124" s="4">
        <v>189</v>
      </c>
      <c r="AK124" s="4">
        <v>138</v>
      </c>
      <c r="AL124" s="4">
        <v>2.5</v>
      </c>
      <c r="AM124" s="4">
        <v>195</v>
      </c>
      <c r="AN124" s="4" t="s">
        <v>155</v>
      </c>
      <c r="AO124" s="4">
        <v>1</v>
      </c>
      <c r="AP124" s="4">
        <v>0.82193287037037033</v>
      </c>
      <c r="AQ124" s="4">
        <v>47.162433999999998</v>
      </c>
      <c r="AR124" s="4">
        <v>-88.491871000000003</v>
      </c>
      <c r="AS124" s="4">
        <v>322.39999999999998</v>
      </c>
      <c r="AT124" s="4">
        <v>39.4</v>
      </c>
      <c r="AU124" s="4">
        <v>12</v>
      </c>
      <c r="AV124" s="4">
        <v>7</v>
      </c>
      <c r="AW124" s="4" t="s">
        <v>204</v>
      </c>
      <c r="AX124" s="4">
        <v>1.3532999999999999</v>
      </c>
      <c r="AY124" s="4">
        <v>1.3</v>
      </c>
      <c r="AZ124" s="4">
        <v>2.2532999999999999</v>
      </c>
      <c r="BA124" s="4">
        <v>14.023</v>
      </c>
      <c r="BB124" s="4">
        <v>11.15</v>
      </c>
      <c r="BC124" s="4">
        <v>0.8</v>
      </c>
      <c r="BD124" s="4">
        <v>18.920000000000002</v>
      </c>
      <c r="BE124" s="4">
        <v>1196.943</v>
      </c>
      <c r="BF124" s="4">
        <v>869.01</v>
      </c>
      <c r="BG124" s="4">
        <v>1.837</v>
      </c>
      <c r="BH124" s="4">
        <v>9.6000000000000002E-2</v>
      </c>
      <c r="BI124" s="4">
        <v>1.9330000000000001</v>
      </c>
      <c r="BJ124" s="4">
        <v>1.3839999999999999</v>
      </c>
      <c r="BK124" s="4">
        <v>7.2999999999999995E-2</v>
      </c>
      <c r="BL124" s="4">
        <v>1.456</v>
      </c>
      <c r="BM124" s="4">
        <v>155.12960000000001</v>
      </c>
      <c r="BQ124" s="4">
        <v>492.06799999999998</v>
      </c>
      <c r="BR124" s="4">
        <v>0.76342699999999997</v>
      </c>
      <c r="BS124" s="4">
        <v>-5</v>
      </c>
      <c r="BT124" s="4">
        <v>-2.8000000000000001E-2</v>
      </c>
      <c r="BU124" s="4">
        <v>18.656237000000001</v>
      </c>
      <c r="BV124" s="4">
        <v>-0.56559999999999999</v>
      </c>
      <c r="BW124" s="4">
        <f t="shared" si="14"/>
        <v>4.9289778153999997</v>
      </c>
      <c r="BY124" s="4">
        <f t="shared" si="15"/>
        <v>16457.54333293287</v>
      </c>
      <c r="BZ124" s="4">
        <f t="shared" si="16"/>
        <v>11948.580451827691</v>
      </c>
      <c r="CA124" s="4">
        <f t="shared" si="17"/>
        <v>19.029510989895996</v>
      </c>
      <c r="CB124" s="4">
        <f t="shared" si="18"/>
        <v>2132.9771879033028</v>
      </c>
    </row>
    <row r="125" spans="1:80" x14ac:dyDescent="0.25">
      <c r="A125" s="4">
        <v>42067</v>
      </c>
      <c r="B125" s="4">
        <v>2.9408564814814814E-2</v>
      </c>
      <c r="C125" s="4">
        <v>6.9580000000000002</v>
      </c>
      <c r="D125" s="4">
        <v>7.9913999999999996</v>
      </c>
      <c r="E125" s="4">
        <v>79914.025970000002</v>
      </c>
      <c r="F125" s="4">
        <v>100.8</v>
      </c>
      <c r="G125" s="4">
        <v>5.4</v>
      </c>
      <c r="H125" s="4">
        <v>22851.9</v>
      </c>
      <c r="J125" s="4">
        <v>3.9</v>
      </c>
      <c r="K125" s="4">
        <v>0.83899999999999997</v>
      </c>
      <c r="L125" s="4">
        <v>5.8376000000000001</v>
      </c>
      <c r="M125" s="4">
        <v>6.7050000000000001</v>
      </c>
      <c r="N125" s="4">
        <v>84.594300000000004</v>
      </c>
      <c r="O125" s="4">
        <v>4.5308000000000002</v>
      </c>
      <c r="P125" s="4">
        <v>89.1</v>
      </c>
      <c r="Q125" s="4">
        <v>63.728400000000001</v>
      </c>
      <c r="R125" s="4">
        <v>3.4131999999999998</v>
      </c>
      <c r="S125" s="4">
        <v>67.099999999999994</v>
      </c>
      <c r="T125" s="4">
        <v>22851.893499999998</v>
      </c>
      <c r="W125" s="4">
        <v>0</v>
      </c>
      <c r="X125" s="4">
        <v>3.2722000000000002</v>
      </c>
      <c r="Y125" s="4">
        <v>12</v>
      </c>
      <c r="Z125" s="4">
        <v>874</v>
      </c>
      <c r="AA125" s="4">
        <v>903</v>
      </c>
      <c r="AB125" s="4">
        <v>864</v>
      </c>
      <c r="AC125" s="4">
        <v>63</v>
      </c>
      <c r="AD125" s="4">
        <v>5.34</v>
      </c>
      <c r="AE125" s="4">
        <v>0.12</v>
      </c>
      <c r="AF125" s="4">
        <v>979</v>
      </c>
      <c r="AG125" s="4">
        <v>-15</v>
      </c>
      <c r="AH125" s="4">
        <v>15</v>
      </c>
      <c r="AI125" s="4">
        <v>12</v>
      </c>
      <c r="AJ125" s="4">
        <v>189</v>
      </c>
      <c r="AK125" s="4">
        <v>138</v>
      </c>
      <c r="AL125" s="4">
        <v>2.4</v>
      </c>
      <c r="AM125" s="4">
        <v>195</v>
      </c>
      <c r="AN125" s="4" t="s">
        <v>155</v>
      </c>
      <c r="AO125" s="4">
        <v>1</v>
      </c>
      <c r="AP125" s="4">
        <v>0.82194444444444448</v>
      </c>
      <c r="AQ125" s="4">
        <v>47.162177999999997</v>
      </c>
      <c r="AR125" s="4">
        <v>-88.491746000000006</v>
      </c>
      <c r="AS125" s="4">
        <v>321.8</v>
      </c>
      <c r="AT125" s="4">
        <v>41.5</v>
      </c>
      <c r="AU125" s="4">
        <v>12</v>
      </c>
      <c r="AV125" s="4">
        <v>6</v>
      </c>
      <c r="AW125" s="4" t="s">
        <v>206</v>
      </c>
      <c r="AX125" s="4">
        <v>1.4533</v>
      </c>
      <c r="AY125" s="4">
        <v>1.4599</v>
      </c>
      <c r="AZ125" s="4">
        <v>2.4066000000000001</v>
      </c>
      <c r="BA125" s="4">
        <v>14.023</v>
      </c>
      <c r="BB125" s="4">
        <v>11.02</v>
      </c>
      <c r="BC125" s="4">
        <v>0.79</v>
      </c>
      <c r="BD125" s="4">
        <v>19.184999999999999</v>
      </c>
      <c r="BE125" s="4">
        <v>1193.4100000000001</v>
      </c>
      <c r="BF125" s="4">
        <v>872.44100000000003</v>
      </c>
      <c r="BG125" s="4">
        <v>1.8109999999999999</v>
      </c>
      <c r="BH125" s="4">
        <v>9.7000000000000003E-2</v>
      </c>
      <c r="BI125" s="4">
        <v>1.9079999999999999</v>
      </c>
      <c r="BJ125" s="4">
        <v>1.3640000000000001</v>
      </c>
      <c r="BK125" s="4">
        <v>7.2999999999999995E-2</v>
      </c>
      <c r="BL125" s="4">
        <v>1.4370000000000001</v>
      </c>
      <c r="BM125" s="4">
        <v>154.4896</v>
      </c>
      <c r="BQ125" s="4">
        <v>486.40600000000001</v>
      </c>
      <c r="BR125" s="4">
        <v>0.81269899999999995</v>
      </c>
      <c r="BS125" s="4">
        <v>-5</v>
      </c>
      <c r="BT125" s="4">
        <v>-2.7047000000000002E-2</v>
      </c>
      <c r="BU125" s="4">
        <v>19.860339</v>
      </c>
      <c r="BV125" s="4">
        <v>-0.54634799999999994</v>
      </c>
      <c r="BW125" s="4">
        <f t="shared" si="14"/>
        <v>5.2471015637999994</v>
      </c>
      <c r="BY125" s="4">
        <f t="shared" si="15"/>
        <v>17468.025521334632</v>
      </c>
      <c r="BZ125" s="4">
        <f t="shared" si="16"/>
        <v>12769.979850896763</v>
      </c>
      <c r="CA125" s="4">
        <f t="shared" si="17"/>
        <v>19.964963265851999</v>
      </c>
      <c r="CB125" s="4">
        <f t="shared" si="18"/>
        <v>2261.2750652171326</v>
      </c>
    </row>
    <row r="126" spans="1:80" x14ac:dyDescent="0.25">
      <c r="A126" s="4">
        <v>42067</v>
      </c>
      <c r="B126" s="4">
        <v>2.9420138888888892E-2</v>
      </c>
      <c r="C126" s="4">
        <v>7.51</v>
      </c>
      <c r="D126" s="4">
        <v>7.2804000000000002</v>
      </c>
      <c r="E126" s="4">
        <v>72803.636360000004</v>
      </c>
      <c r="F126" s="4">
        <v>86.3</v>
      </c>
      <c r="G126" s="4">
        <v>5.4</v>
      </c>
      <c r="H126" s="4">
        <v>22813</v>
      </c>
      <c r="J126" s="4">
        <v>3.9</v>
      </c>
      <c r="K126" s="4">
        <v>0.84199999999999997</v>
      </c>
      <c r="L126" s="4">
        <v>6.3235000000000001</v>
      </c>
      <c r="M126" s="4">
        <v>6.1303000000000001</v>
      </c>
      <c r="N126" s="4">
        <v>72.641300000000001</v>
      </c>
      <c r="O126" s="4">
        <v>4.5537999999999998</v>
      </c>
      <c r="P126" s="4">
        <v>77.2</v>
      </c>
      <c r="Q126" s="4">
        <v>54.723700000000001</v>
      </c>
      <c r="R126" s="4">
        <v>3.4306000000000001</v>
      </c>
      <c r="S126" s="4">
        <v>58.2</v>
      </c>
      <c r="T126" s="4">
        <v>22813.025600000001</v>
      </c>
      <c r="W126" s="4">
        <v>0</v>
      </c>
      <c r="X126" s="4">
        <v>3.2839</v>
      </c>
      <c r="Y126" s="4">
        <v>11.9</v>
      </c>
      <c r="Z126" s="4">
        <v>872</v>
      </c>
      <c r="AA126" s="4">
        <v>904</v>
      </c>
      <c r="AB126" s="4">
        <v>864</v>
      </c>
      <c r="AC126" s="4">
        <v>63</v>
      </c>
      <c r="AD126" s="4">
        <v>5.34</v>
      </c>
      <c r="AE126" s="4">
        <v>0.12</v>
      </c>
      <c r="AF126" s="4">
        <v>979</v>
      </c>
      <c r="AG126" s="4">
        <v>-15</v>
      </c>
      <c r="AH126" s="4">
        <v>15</v>
      </c>
      <c r="AI126" s="4">
        <v>12</v>
      </c>
      <c r="AJ126" s="4">
        <v>190</v>
      </c>
      <c r="AK126" s="4">
        <v>138</v>
      </c>
      <c r="AL126" s="4">
        <v>2.4</v>
      </c>
      <c r="AM126" s="4">
        <v>195</v>
      </c>
      <c r="AN126" s="4" t="s">
        <v>155</v>
      </c>
      <c r="AO126" s="4">
        <v>1</v>
      </c>
      <c r="AP126" s="4">
        <v>0.82196759259259267</v>
      </c>
      <c r="AQ126" s="4">
        <v>47.162019999999998</v>
      </c>
      <c r="AR126" s="4">
        <v>-88.491668000000004</v>
      </c>
      <c r="AS126" s="4">
        <v>321.39999999999998</v>
      </c>
      <c r="AT126" s="4">
        <v>43.8</v>
      </c>
      <c r="AU126" s="4">
        <v>12</v>
      </c>
      <c r="AV126" s="4">
        <v>7</v>
      </c>
      <c r="AW126" s="4" t="s">
        <v>204</v>
      </c>
      <c r="AX126" s="4">
        <v>1.5</v>
      </c>
      <c r="AY126" s="4">
        <v>1.6</v>
      </c>
      <c r="AZ126" s="4">
        <v>2.5</v>
      </c>
      <c r="BA126" s="4">
        <v>14.023</v>
      </c>
      <c r="BB126" s="4">
        <v>11.24</v>
      </c>
      <c r="BC126" s="4">
        <v>0.8</v>
      </c>
      <c r="BD126" s="4">
        <v>18.760000000000002</v>
      </c>
      <c r="BE126" s="4">
        <v>1300.9190000000001</v>
      </c>
      <c r="BF126" s="4">
        <v>802.69399999999996</v>
      </c>
      <c r="BG126" s="4">
        <v>1.5649999999999999</v>
      </c>
      <c r="BH126" s="4">
        <v>9.8000000000000004E-2</v>
      </c>
      <c r="BI126" s="4">
        <v>1.663</v>
      </c>
      <c r="BJ126" s="4">
        <v>1.179</v>
      </c>
      <c r="BK126" s="4">
        <v>7.3999999999999996E-2</v>
      </c>
      <c r="BL126" s="4">
        <v>1.2529999999999999</v>
      </c>
      <c r="BM126" s="4">
        <v>155.2002</v>
      </c>
      <c r="BQ126" s="4">
        <v>491.22800000000001</v>
      </c>
      <c r="BR126" s="4">
        <v>0.73788399999999998</v>
      </c>
      <c r="BS126" s="4">
        <v>-5</v>
      </c>
      <c r="BT126" s="4">
        <v>-2.7952000000000001E-2</v>
      </c>
      <c r="BU126" s="4">
        <v>18.032043000000002</v>
      </c>
      <c r="BV126" s="4">
        <v>-0.56463099999999999</v>
      </c>
      <c r="BW126" s="4">
        <f t="shared" si="14"/>
        <v>4.7640657606000003</v>
      </c>
      <c r="BY126" s="4">
        <f t="shared" si="15"/>
        <v>17288.713555120034</v>
      </c>
      <c r="BZ126" s="4">
        <f t="shared" si="16"/>
        <v>10667.494777471553</v>
      </c>
      <c r="CA126" s="4">
        <f t="shared" si="17"/>
        <v>15.668456899689001</v>
      </c>
      <c r="CB126" s="4">
        <f t="shared" si="18"/>
        <v>2062.5510131663382</v>
      </c>
    </row>
    <row r="127" spans="1:80" x14ac:dyDescent="0.25">
      <c r="A127" s="4">
        <v>42067</v>
      </c>
      <c r="B127" s="4">
        <v>2.9431712962962962E-2</v>
      </c>
      <c r="C127" s="4">
        <v>7.5979999999999999</v>
      </c>
      <c r="D127" s="4">
        <v>6.1856</v>
      </c>
      <c r="E127" s="4">
        <v>61855.8</v>
      </c>
      <c r="F127" s="4">
        <v>77.2</v>
      </c>
      <c r="G127" s="4">
        <v>3.3</v>
      </c>
      <c r="H127" s="4">
        <v>22470.7</v>
      </c>
      <c r="J127" s="4">
        <v>4</v>
      </c>
      <c r="K127" s="4">
        <v>0.85260000000000002</v>
      </c>
      <c r="L127" s="4">
        <v>6.4781000000000004</v>
      </c>
      <c r="M127" s="4">
        <v>5.274</v>
      </c>
      <c r="N127" s="4">
        <v>65.834900000000005</v>
      </c>
      <c r="O127" s="4">
        <v>2.8056000000000001</v>
      </c>
      <c r="P127" s="4">
        <v>68.599999999999994</v>
      </c>
      <c r="Q127" s="4">
        <v>49.596200000000003</v>
      </c>
      <c r="R127" s="4">
        <v>2.1135999999999999</v>
      </c>
      <c r="S127" s="4">
        <v>51.7</v>
      </c>
      <c r="T127" s="4">
        <v>22470.743600000002</v>
      </c>
      <c r="W127" s="4">
        <v>0</v>
      </c>
      <c r="X127" s="4">
        <v>3.4104999999999999</v>
      </c>
      <c r="Y127" s="4">
        <v>11.9</v>
      </c>
      <c r="Z127" s="4">
        <v>868</v>
      </c>
      <c r="AA127" s="4">
        <v>896</v>
      </c>
      <c r="AB127" s="4">
        <v>859</v>
      </c>
      <c r="AC127" s="4">
        <v>63</v>
      </c>
      <c r="AD127" s="4">
        <v>5.34</v>
      </c>
      <c r="AE127" s="4">
        <v>0.12</v>
      </c>
      <c r="AF127" s="4">
        <v>979</v>
      </c>
      <c r="AG127" s="4">
        <v>-15</v>
      </c>
      <c r="AH127" s="4">
        <v>15</v>
      </c>
      <c r="AI127" s="4">
        <v>12</v>
      </c>
      <c r="AJ127" s="4">
        <v>190</v>
      </c>
      <c r="AK127" s="4">
        <v>138</v>
      </c>
      <c r="AL127" s="4">
        <v>2.4</v>
      </c>
      <c r="AM127" s="4">
        <v>195</v>
      </c>
      <c r="AN127" s="4" t="s">
        <v>155</v>
      </c>
      <c r="AO127" s="4">
        <v>1</v>
      </c>
      <c r="AP127" s="4">
        <v>0.82196759259259267</v>
      </c>
      <c r="AQ127" s="4">
        <v>47.161923999999999</v>
      </c>
      <c r="AR127" s="4">
        <v>-88.491617000000005</v>
      </c>
      <c r="AS127" s="4">
        <v>321.2</v>
      </c>
      <c r="AT127" s="4">
        <v>45.6</v>
      </c>
      <c r="AU127" s="4">
        <v>12</v>
      </c>
      <c r="AV127" s="4">
        <v>7</v>
      </c>
      <c r="AW127" s="4" t="s">
        <v>204</v>
      </c>
      <c r="AX127" s="4">
        <v>1.5532999999999999</v>
      </c>
      <c r="AY127" s="4">
        <v>1.2802</v>
      </c>
      <c r="AZ127" s="4">
        <v>2.5</v>
      </c>
      <c r="BA127" s="4">
        <v>14.023</v>
      </c>
      <c r="BB127" s="4">
        <v>12.09</v>
      </c>
      <c r="BC127" s="4">
        <v>0.86</v>
      </c>
      <c r="BD127" s="4">
        <v>17.283999999999999</v>
      </c>
      <c r="BE127" s="4">
        <v>1402.9839999999999</v>
      </c>
      <c r="BF127" s="4">
        <v>726.99</v>
      </c>
      <c r="BG127" s="4">
        <v>1.4930000000000001</v>
      </c>
      <c r="BH127" s="4">
        <v>6.4000000000000001E-2</v>
      </c>
      <c r="BI127" s="4">
        <v>1.5569999999999999</v>
      </c>
      <c r="BJ127" s="4">
        <v>1.125</v>
      </c>
      <c r="BK127" s="4">
        <v>4.8000000000000001E-2</v>
      </c>
      <c r="BL127" s="4">
        <v>1.173</v>
      </c>
      <c r="BM127" s="4">
        <v>160.93299999999999</v>
      </c>
      <c r="BQ127" s="4">
        <v>537.06799999999998</v>
      </c>
      <c r="BR127" s="4">
        <v>0.69591999999999998</v>
      </c>
      <c r="BS127" s="4">
        <v>-5</v>
      </c>
      <c r="BT127" s="4">
        <v>-2.7047999999999999E-2</v>
      </c>
      <c r="BU127" s="4">
        <v>17.006544999999999</v>
      </c>
      <c r="BV127" s="4">
        <v>-0.54637000000000002</v>
      </c>
      <c r="BW127" s="4">
        <f t="shared" si="14"/>
        <v>4.4931291889999994</v>
      </c>
      <c r="BY127" s="4">
        <f t="shared" si="15"/>
        <v>17584.754060816358</v>
      </c>
      <c r="BZ127" s="4">
        <f t="shared" si="16"/>
        <v>9111.9644662183491</v>
      </c>
      <c r="CA127" s="4">
        <f t="shared" si="17"/>
        <v>14.100551623124998</v>
      </c>
      <c r="CB127" s="4">
        <f t="shared" si="18"/>
        <v>2017.1058438794446</v>
      </c>
    </row>
    <row r="128" spans="1:80" x14ac:dyDescent="0.25">
      <c r="A128" s="4">
        <v>42067</v>
      </c>
      <c r="B128" s="4">
        <v>2.9443287037037039E-2</v>
      </c>
      <c r="C128" s="4">
        <v>6.9820000000000002</v>
      </c>
      <c r="D128" s="4">
        <v>5.5548999999999999</v>
      </c>
      <c r="E128" s="4">
        <v>55549.03615</v>
      </c>
      <c r="F128" s="4">
        <v>73.400000000000006</v>
      </c>
      <c r="G128" s="4">
        <v>2.9</v>
      </c>
      <c r="H128" s="4">
        <v>29736</v>
      </c>
      <c r="J128" s="4">
        <v>4</v>
      </c>
      <c r="K128" s="4">
        <v>0.85640000000000005</v>
      </c>
      <c r="L128" s="4">
        <v>5.9790999999999999</v>
      </c>
      <c r="M128" s="4">
        <v>4.7569999999999997</v>
      </c>
      <c r="N128" s="4">
        <v>62.850700000000003</v>
      </c>
      <c r="O128" s="4">
        <v>2.4906999999999999</v>
      </c>
      <c r="P128" s="4">
        <v>65.3</v>
      </c>
      <c r="Q128" s="4">
        <v>47.347200000000001</v>
      </c>
      <c r="R128" s="4">
        <v>1.8763000000000001</v>
      </c>
      <c r="S128" s="4">
        <v>49.2</v>
      </c>
      <c r="T128" s="4">
        <v>29736.003400000001</v>
      </c>
      <c r="W128" s="4">
        <v>0</v>
      </c>
      <c r="X128" s="4">
        <v>3.4253999999999998</v>
      </c>
      <c r="Y128" s="4">
        <v>11.9</v>
      </c>
      <c r="Z128" s="4">
        <v>858</v>
      </c>
      <c r="AA128" s="4">
        <v>886</v>
      </c>
      <c r="AB128" s="4">
        <v>849</v>
      </c>
      <c r="AC128" s="4">
        <v>63</v>
      </c>
      <c r="AD128" s="4">
        <v>5.33</v>
      </c>
      <c r="AE128" s="4">
        <v>0.12</v>
      </c>
      <c r="AF128" s="4">
        <v>980</v>
      </c>
      <c r="AG128" s="4">
        <v>-15</v>
      </c>
      <c r="AH128" s="4">
        <v>15</v>
      </c>
      <c r="AI128" s="4">
        <v>12</v>
      </c>
      <c r="AJ128" s="4">
        <v>190</v>
      </c>
      <c r="AK128" s="4">
        <v>138</v>
      </c>
      <c r="AL128" s="4">
        <v>2.4</v>
      </c>
      <c r="AM128" s="4">
        <v>195</v>
      </c>
      <c r="AN128" s="4" t="s">
        <v>155</v>
      </c>
      <c r="AO128" s="4">
        <v>1</v>
      </c>
      <c r="AP128" s="4">
        <v>0.82197916666666659</v>
      </c>
      <c r="AQ128" s="4">
        <v>47.161748000000003</v>
      </c>
      <c r="AR128" s="4">
        <v>-88.491515000000007</v>
      </c>
      <c r="AS128" s="4">
        <v>320.8</v>
      </c>
      <c r="AT128" s="4">
        <v>46.4</v>
      </c>
      <c r="AU128" s="4">
        <v>12</v>
      </c>
      <c r="AV128" s="4">
        <v>7</v>
      </c>
      <c r="AW128" s="4" t="s">
        <v>204</v>
      </c>
      <c r="AX128" s="4">
        <v>1.6</v>
      </c>
      <c r="AY128" s="4">
        <v>1.0532999999999999</v>
      </c>
      <c r="AZ128" s="4">
        <v>2.5</v>
      </c>
      <c r="BA128" s="4">
        <v>14.023</v>
      </c>
      <c r="BB128" s="4">
        <v>12.42</v>
      </c>
      <c r="BC128" s="4">
        <v>0.89</v>
      </c>
      <c r="BD128" s="4">
        <v>16.774000000000001</v>
      </c>
      <c r="BE128" s="4">
        <v>1322.3520000000001</v>
      </c>
      <c r="BF128" s="4">
        <v>669.60699999999997</v>
      </c>
      <c r="BG128" s="4">
        <v>1.456</v>
      </c>
      <c r="BH128" s="4">
        <v>5.8000000000000003E-2</v>
      </c>
      <c r="BI128" s="4">
        <v>1.5129999999999999</v>
      </c>
      <c r="BJ128" s="4">
        <v>1.097</v>
      </c>
      <c r="BK128" s="4">
        <v>4.2999999999999997E-2</v>
      </c>
      <c r="BL128" s="4">
        <v>1.1399999999999999</v>
      </c>
      <c r="BM128" s="4">
        <v>217.47810000000001</v>
      </c>
      <c r="BQ128" s="4">
        <v>550.83900000000006</v>
      </c>
      <c r="BR128" s="4">
        <v>0.42199999999999999</v>
      </c>
      <c r="BS128" s="4">
        <v>-5</v>
      </c>
      <c r="BT128" s="4">
        <v>-2.7951E-2</v>
      </c>
      <c r="BU128" s="4">
        <v>10.312625000000001</v>
      </c>
      <c r="BV128" s="4">
        <v>-0.56461099999999997</v>
      </c>
      <c r="BW128" s="4">
        <f t="shared" si="14"/>
        <v>2.7245955250000002</v>
      </c>
      <c r="BY128" s="4">
        <f t="shared" si="15"/>
        <v>10050.410256678</v>
      </c>
      <c r="BZ128" s="4">
        <f t="shared" si="16"/>
        <v>5089.2841397323755</v>
      </c>
      <c r="CA128" s="4">
        <f t="shared" si="17"/>
        <v>8.3376438736249998</v>
      </c>
      <c r="CB128" s="4">
        <f t="shared" si="18"/>
        <v>1652.9215570762128</v>
      </c>
    </row>
    <row r="129" spans="1:80" x14ac:dyDescent="0.25">
      <c r="A129" s="4">
        <v>42067</v>
      </c>
      <c r="B129" s="4">
        <v>2.9454861111111109E-2</v>
      </c>
      <c r="C129" s="4">
        <v>6.9370000000000003</v>
      </c>
      <c r="D129" s="4">
        <v>5.3129</v>
      </c>
      <c r="E129" s="4">
        <v>53129.498379999997</v>
      </c>
      <c r="F129" s="4">
        <v>73.2</v>
      </c>
      <c r="G129" s="4">
        <v>2.9</v>
      </c>
      <c r="H129" s="4">
        <v>35528.800000000003</v>
      </c>
      <c r="J129" s="4">
        <v>4</v>
      </c>
      <c r="K129" s="4">
        <v>0.85319999999999996</v>
      </c>
      <c r="L129" s="4">
        <v>5.9180999999999999</v>
      </c>
      <c r="M129" s="4">
        <v>4.5327999999999999</v>
      </c>
      <c r="N129" s="4">
        <v>62.451300000000003</v>
      </c>
      <c r="O129" s="4">
        <v>2.4742000000000002</v>
      </c>
      <c r="P129" s="4">
        <v>64.900000000000006</v>
      </c>
      <c r="Q129" s="4">
        <v>47.0471</v>
      </c>
      <c r="R129" s="4">
        <v>1.8638999999999999</v>
      </c>
      <c r="S129" s="4">
        <v>48.9</v>
      </c>
      <c r="T129" s="4">
        <v>35528.7834</v>
      </c>
      <c r="W129" s="4">
        <v>0</v>
      </c>
      <c r="X129" s="4">
        <v>3.4125999999999999</v>
      </c>
      <c r="Y129" s="4">
        <v>11.9</v>
      </c>
      <c r="Z129" s="4">
        <v>852</v>
      </c>
      <c r="AA129" s="4">
        <v>879</v>
      </c>
      <c r="AB129" s="4">
        <v>842</v>
      </c>
      <c r="AC129" s="4">
        <v>63</v>
      </c>
      <c r="AD129" s="4">
        <v>5.34</v>
      </c>
      <c r="AE129" s="4">
        <v>0.12</v>
      </c>
      <c r="AF129" s="4">
        <v>979</v>
      </c>
      <c r="AG129" s="4">
        <v>-15</v>
      </c>
      <c r="AH129" s="4">
        <v>15</v>
      </c>
      <c r="AI129" s="4">
        <v>12</v>
      </c>
      <c r="AJ129" s="4">
        <v>190</v>
      </c>
      <c r="AK129" s="4">
        <v>138</v>
      </c>
      <c r="AL129" s="4">
        <v>2.2999999999999998</v>
      </c>
      <c r="AM129" s="4">
        <v>195</v>
      </c>
      <c r="AN129" s="4" t="s">
        <v>155</v>
      </c>
      <c r="AO129" s="4">
        <v>1</v>
      </c>
      <c r="AP129" s="4">
        <v>0.82199074074074074</v>
      </c>
      <c r="AQ129" s="4">
        <v>47.161579000000003</v>
      </c>
      <c r="AR129" s="4">
        <v>-88.491392000000005</v>
      </c>
      <c r="AS129" s="4">
        <v>320.5</v>
      </c>
      <c r="AT129" s="4">
        <v>45.7</v>
      </c>
      <c r="AU129" s="4">
        <v>12</v>
      </c>
      <c r="AV129" s="4">
        <v>7</v>
      </c>
      <c r="AW129" s="4" t="s">
        <v>204</v>
      </c>
      <c r="AX129" s="4">
        <v>1.2802</v>
      </c>
      <c r="AY129" s="4">
        <v>1.1533</v>
      </c>
      <c r="AZ129" s="4">
        <v>2.2334999999999998</v>
      </c>
      <c r="BA129" s="4">
        <v>14.023</v>
      </c>
      <c r="BB129" s="4">
        <v>12.14</v>
      </c>
      <c r="BC129" s="4">
        <v>0.87</v>
      </c>
      <c r="BD129" s="4">
        <v>17.210999999999999</v>
      </c>
      <c r="BE129" s="4">
        <v>1281.307</v>
      </c>
      <c r="BF129" s="4">
        <v>624.61300000000006</v>
      </c>
      <c r="BG129" s="4">
        <v>1.4159999999999999</v>
      </c>
      <c r="BH129" s="4">
        <v>5.6000000000000001E-2</v>
      </c>
      <c r="BI129" s="4">
        <v>1.472</v>
      </c>
      <c r="BJ129" s="4">
        <v>1.0669999999999999</v>
      </c>
      <c r="BK129" s="4">
        <v>4.2000000000000003E-2</v>
      </c>
      <c r="BL129" s="4">
        <v>1.109</v>
      </c>
      <c r="BM129" s="4">
        <v>254.3716</v>
      </c>
      <c r="BQ129" s="4">
        <v>537.226</v>
      </c>
      <c r="BR129" s="4">
        <v>0.40039999999999998</v>
      </c>
      <c r="BS129" s="4">
        <v>-5</v>
      </c>
      <c r="BT129" s="4">
        <v>-2.8000000000000001E-2</v>
      </c>
      <c r="BU129" s="4">
        <v>9.7847650000000002</v>
      </c>
      <c r="BV129" s="4">
        <v>-0.56559999999999999</v>
      </c>
      <c r="BW129" s="4">
        <f t="shared" si="14"/>
        <v>2.5851349130000001</v>
      </c>
      <c r="BY129" s="4">
        <f t="shared" si="15"/>
        <v>9239.9811733491351</v>
      </c>
      <c r="BZ129" s="4">
        <f t="shared" si="16"/>
        <v>4504.3165772364655</v>
      </c>
      <c r="CA129" s="4">
        <f t="shared" si="17"/>
        <v>7.6945337159349991</v>
      </c>
      <c r="CB129" s="4">
        <f t="shared" si="18"/>
        <v>1834.368184232738</v>
      </c>
    </row>
    <row r="130" spans="1:80" x14ac:dyDescent="0.25">
      <c r="A130" s="4">
        <v>42067</v>
      </c>
      <c r="B130" s="4">
        <v>2.9466435185185186E-2</v>
      </c>
      <c r="C130" s="4">
        <v>5.4569999999999999</v>
      </c>
      <c r="D130" s="4">
        <v>5.1601999999999997</v>
      </c>
      <c r="E130" s="4">
        <v>51601.982909999999</v>
      </c>
      <c r="F130" s="4">
        <v>73.099999999999994</v>
      </c>
      <c r="G130" s="4">
        <v>-8.6999999999999993</v>
      </c>
      <c r="H130" s="4">
        <v>43273.3</v>
      </c>
      <c r="J130" s="4">
        <v>4</v>
      </c>
      <c r="K130" s="4">
        <v>0.85850000000000004</v>
      </c>
      <c r="L130" s="4">
        <v>4.6849999999999996</v>
      </c>
      <c r="M130" s="4">
        <v>4.4302000000000001</v>
      </c>
      <c r="N130" s="4">
        <v>62.765599999999999</v>
      </c>
      <c r="O130" s="4">
        <v>0</v>
      </c>
      <c r="P130" s="4">
        <v>62.8</v>
      </c>
      <c r="Q130" s="4">
        <v>47.283000000000001</v>
      </c>
      <c r="R130" s="4">
        <v>0</v>
      </c>
      <c r="S130" s="4">
        <v>47.3</v>
      </c>
      <c r="T130" s="4">
        <v>43273.264900000002</v>
      </c>
      <c r="W130" s="4">
        <v>0</v>
      </c>
      <c r="X130" s="4">
        <v>3.4340999999999999</v>
      </c>
      <c r="Y130" s="4">
        <v>11.9</v>
      </c>
      <c r="Z130" s="4">
        <v>849</v>
      </c>
      <c r="AA130" s="4">
        <v>874</v>
      </c>
      <c r="AB130" s="4">
        <v>839</v>
      </c>
      <c r="AC130" s="4">
        <v>63</v>
      </c>
      <c r="AD130" s="4">
        <v>5.33</v>
      </c>
      <c r="AE130" s="4">
        <v>0.12</v>
      </c>
      <c r="AF130" s="4">
        <v>980</v>
      </c>
      <c r="AG130" s="4">
        <v>-15</v>
      </c>
      <c r="AH130" s="4">
        <v>15.95</v>
      </c>
      <c r="AI130" s="4">
        <v>12</v>
      </c>
      <c r="AJ130" s="4">
        <v>190</v>
      </c>
      <c r="AK130" s="4">
        <v>138</v>
      </c>
      <c r="AL130" s="4">
        <v>2.1</v>
      </c>
      <c r="AM130" s="4">
        <v>195</v>
      </c>
      <c r="AN130" s="4" t="s">
        <v>155</v>
      </c>
      <c r="AO130" s="4">
        <v>1</v>
      </c>
      <c r="AP130" s="4">
        <v>0.82200231481481489</v>
      </c>
      <c r="AQ130" s="4">
        <v>47.161422999999999</v>
      </c>
      <c r="AR130" s="4">
        <v>-88.491245000000006</v>
      </c>
      <c r="AS130" s="4">
        <v>320.3</v>
      </c>
      <c r="AT130" s="4">
        <v>45</v>
      </c>
      <c r="AU130" s="4">
        <v>12</v>
      </c>
      <c r="AV130" s="4">
        <v>7</v>
      </c>
      <c r="AW130" s="4" t="s">
        <v>204</v>
      </c>
      <c r="AX130" s="4">
        <v>1.053247</v>
      </c>
      <c r="AY130" s="4">
        <v>1.253247</v>
      </c>
      <c r="AZ130" s="4">
        <v>2.0532469999999998</v>
      </c>
      <c r="BA130" s="4">
        <v>14.023</v>
      </c>
      <c r="BB130" s="4">
        <v>12.63</v>
      </c>
      <c r="BC130" s="4">
        <v>0.9</v>
      </c>
      <c r="BD130" s="4">
        <v>16.478999999999999</v>
      </c>
      <c r="BE130" s="4">
        <v>1056.809</v>
      </c>
      <c r="BF130" s="4">
        <v>636.03599999999994</v>
      </c>
      <c r="BG130" s="4">
        <v>1.4830000000000001</v>
      </c>
      <c r="BH130" s="4">
        <v>0</v>
      </c>
      <c r="BI130" s="4">
        <v>1.4830000000000001</v>
      </c>
      <c r="BJ130" s="4">
        <v>1.117</v>
      </c>
      <c r="BK130" s="4">
        <v>0</v>
      </c>
      <c r="BL130" s="4">
        <v>1.117</v>
      </c>
      <c r="BM130" s="4">
        <v>322.79419999999999</v>
      </c>
      <c r="BQ130" s="4">
        <v>563.24400000000003</v>
      </c>
      <c r="BR130" s="4">
        <v>0.438</v>
      </c>
      <c r="BS130" s="4">
        <v>-5</v>
      </c>
      <c r="BT130" s="4">
        <v>-2.9899999999999999E-2</v>
      </c>
      <c r="BU130" s="4">
        <v>10.703625000000001</v>
      </c>
      <c r="BV130" s="4">
        <v>-0.60397999999999996</v>
      </c>
      <c r="BW130" s="4">
        <f t="shared" si="14"/>
        <v>2.8278977250000001</v>
      </c>
      <c r="BY130" s="4">
        <f t="shared" si="15"/>
        <v>8336.7134904446248</v>
      </c>
      <c r="BZ130" s="4">
        <f t="shared" si="16"/>
        <v>5017.4155420784991</v>
      </c>
      <c r="CA130" s="4">
        <f t="shared" si="17"/>
        <v>8.8115345051249996</v>
      </c>
      <c r="CB130" s="4">
        <f t="shared" si="18"/>
        <v>2546.3851668345751</v>
      </c>
    </row>
    <row r="131" spans="1:80" x14ac:dyDescent="0.25">
      <c r="A131" s="4">
        <v>42067</v>
      </c>
      <c r="B131" s="4">
        <v>2.9478009259259256E-2</v>
      </c>
      <c r="C131" s="4">
        <v>6.3310000000000004</v>
      </c>
      <c r="D131" s="4">
        <v>5.2354000000000003</v>
      </c>
      <c r="E131" s="4">
        <v>52353.741719999998</v>
      </c>
      <c r="F131" s="4">
        <v>64.5</v>
      </c>
      <c r="G131" s="4">
        <v>-21.9</v>
      </c>
      <c r="H131" s="4">
        <v>46111.3</v>
      </c>
      <c r="J131" s="4">
        <v>4.53</v>
      </c>
      <c r="K131" s="4">
        <v>0.8478</v>
      </c>
      <c r="L131" s="4">
        <v>5.3676000000000004</v>
      </c>
      <c r="M131" s="4">
        <v>4.4383999999999997</v>
      </c>
      <c r="N131" s="4">
        <v>54.711799999999997</v>
      </c>
      <c r="O131" s="4">
        <v>0</v>
      </c>
      <c r="P131" s="4">
        <v>54.7</v>
      </c>
      <c r="Q131" s="4">
        <v>41.215899999999998</v>
      </c>
      <c r="R131" s="4">
        <v>0</v>
      </c>
      <c r="S131" s="4">
        <v>41.2</v>
      </c>
      <c r="T131" s="4">
        <v>46111.341200000003</v>
      </c>
      <c r="W131" s="4">
        <v>0</v>
      </c>
      <c r="X131" s="4">
        <v>3.8384999999999998</v>
      </c>
      <c r="Y131" s="4">
        <v>11.9</v>
      </c>
      <c r="Z131" s="4">
        <v>850</v>
      </c>
      <c r="AA131" s="4">
        <v>875</v>
      </c>
      <c r="AB131" s="4">
        <v>841</v>
      </c>
      <c r="AC131" s="4">
        <v>63</v>
      </c>
      <c r="AD131" s="4">
        <v>5.33</v>
      </c>
      <c r="AE131" s="4">
        <v>0.12</v>
      </c>
      <c r="AF131" s="4">
        <v>980</v>
      </c>
      <c r="AG131" s="4">
        <v>-15</v>
      </c>
      <c r="AH131" s="4">
        <v>15.05</v>
      </c>
      <c r="AI131" s="4">
        <v>12</v>
      </c>
      <c r="AJ131" s="4">
        <v>190</v>
      </c>
      <c r="AK131" s="4">
        <v>138</v>
      </c>
      <c r="AL131" s="4">
        <v>2.2000000000000002</v>
      </c>
      <c r="AM131" s="4">
        <v>195</v>
      </c>
      <c r="AN131" s="4" t="s">
        <v>155</v>
      </c>
      <c r="AO131" s="4">
        <v>1</v>
      </c>
      <c r="AP131" s="4">
        <v>0.82201388888888882</v>
      </c>
      <c r="AQ131" s="4">
        <v>47.161281000000002</v>
      </c>
      <c r="AR131" s="4">
        <v>-88.491091999999995</v>
      </c>
      <c r="AS131" s="4">
        <v>319.89999999999998</v>
      </c>
      <c r="AT131" s="4">
        <v>42.6</v>
      </c>
      <c r="AU131" s="4">
        <v>12</v>
      </c>
      <c r="AV131" s="4">
        <v>7</v>
      </c>
      <c r="AW131" s="4" t="s">
        <v>204</v>
      </c>
      <c r="AX131" s="4">
        <v>1.1532530000000001</v>
      </c>
      <c r="AY131" s="4">
        <v>1.353253</v>
      </c>
      <c r="AZ131" s="4">
        <v>2.1</v>
      </c>
      <c r="BA131" s="4">
        <v>14.023</v>
      </c>
      <c r="BB131" s="4">
        <v>11.69</v>
      </c>
      <c r="BC131" s="4">
        <v>0.83</v>
      </c>
      <c r="BD131" s="4">
        <v>17.956</v>
      </c>
      <c r="BE131" s="4">
        <v>1128.701</v>
      </c>
      <c r="BF131" s="4">
        <v>594.02700000000004</v>
      </c>
      <c r="BG131" s="4">
        <v>1.2050000000000001</v>
      </c>
      <c r="BH131" s="4">
        <v>0</v>
      </c>
      <c r="BI131" s="4">
        <v>1.2050000000000001</v>
      </c>
      <c r="BJ131" s="4">
        <v>0.90800000000000003</v>
      </c>
      <c r="BK131" s="4">
        <v>0</v>
      </c>
      <c r="BL131" s="4">
        <v>0.90800000000000003</v>
      </c>
      <c r="BM131" s="4">
        <v>320.64920000000001</v>
      </c>
      <c r="BQ131" s="4">
        <v>586.9</v>
      </c>
      <c r="BR131" s="4">
        <v>0.45615</v>
      </c>
      <c r="BS131" s="4">
        <v>-5</v>
      </c>
      <c r="BT131" s="4">
        <v>-3.0949999999999998E-2</v>
      </c>
      <c r="BU131" s="4">
        <v>11.147166</v>
      </c>
      <c r="BV131" s="4">
        <v>-0.62519000000000002</v>
      </c>
      <c r="BW131" s="4">
        <f t="shared" si="14"/>
        <v>2.9450812572</v>
      </c>
      <c r="BY131" s="4">
        <f t="shared" si="15"/>
        <v>9272.7994321767419</v>
      </c>
      <c r="BZ131" s="4">
        <f t="shared" si="16"/>
        <v>4880.2058546042344</v>
      </c>
      <c r="CA131" s="4">
        <f t="shared" si="17"/>
        <v>7.4596388985360003</v>
      </c>
      <c r="CB131" s="4">
        <f t="shared" si="18"/>
        <v>2634.2811069432269</v>
      </c>
    </row>
    <row r="132" spans="1:80" x14ac:dyDescent="0.25">
      <c r="A132" s="4">
        <v>42067</v>
      </c>
      <c r="B132" s="4">
        <v>2.9489583333333336E-2</v>
      </c>
      <c r="C132" s="4">
        <v>7.5510000000000002</v>
      </c>
      <c r="D132" s="4">
        <v>5.218</v>
      </c>
      <c r="E132" s="4">
        <v>52179.900659999999</v>
      </c>
      <c r="F132" s="4">
        <v>55.2</v>
      </c>
      <c r="G132" s="4">
        <v>-27.6</v>
      </c>
      <c r="H132" s="4">
        <v>37465.4</v>
      </c>
      <c r="J132" s="4">
        <v>5.26</v>
      </c>
      <c r="K132" s="4">
        <v>0.84740000000000004</v>
      </c>
      <c r="L132" s="4">
        <v>6.3986999999999998</v>
      </c>
      <c r="M132" s="4">
        <v>4.4215</v>
      </c>
      <c r="N132" s="4">
        <v>46.758499999999998</v>
      </c>
      <c r="O132" s="4">
        <v>0</v>
      </c>
      <c r="P132" s="4">
        <v>46.8</v>
      </c>
      <c r="Q132" s="4">
        <v>35.224499999999999</v>
      </c>
      <c r="R132" s="4">
        <v>0</v>
      </c>
      <c r="S132" s="4">
        <v>35.200000000000003</v>
      </c>
      <c r="T132" s="4">
        <v>37465.401400000002</v>
      </c>
      <c r="W132" s="4">
        <v>0</v>
      </c>
      <c r="X132" s="4">
        <v>4.4607000000000001</v>
      </c>
      <c r="Y132" s="4">
        <v>12</v>
      </c>
      <c r="Z132" s="4">
        <v>848</v>
      </c>
      <c r="AA132" s="4">
        <v>872</v>
      </c>
      <c r="AB132" s="4">
        <v>840</v>
      </c>
      <c r="AC132" s="4">
        <v>63</v>
      </c>
      <c r="AD132" s="4">
        <v>5.33</v>
      </c>
      <c r="AE132" s="4">
        <v>0.12</v>
      </c>
      <c r="AF132" s="4">
        <v>980</v>
      </c>
      <c r="AG132" s="4">
        <v>-15</v>
      </c>
      <c r="AH132" s="4">
        <v>15</v>
      </c>
      <c r="AI132" s="4">
        <v>12</v>
      </c>
      <c r="AJ132" s="4">
        <v>190</v>
      </c>
      <c r="AK132" s="4">
        <v>139</v>
      </c>
      <c r="AL132" s="4">
        <v>2.8</v>
      </c>
      <c r="AM132" s="4">
        <v>195</v>
      </c>
      <c r="AN132" s="4" t="s">
        <v>155</v>
      </c>
      <c r="AO132" s="4">
        <v>1</v>
      </c>
      <c r="AP132" s="4">
        <v>0.82202546296296297</v>
      </c>
      <c r="AQ132" s="4">
        <v>47.161146000000002</v>
      </c>
      <c r="AR132" s="4">
        <v>-88.490954000000002</v>
      </c>
      <c r="AS132" s="4">
        <v>319.5</v>
      </c>
      <c r="AT132" s="4">
        <v>38.799999999999997</v>
      </c>
      <c r="AU132" s="4">
        <v>12</v>
      </c>
      <c r="AV132" s="4">
        <v>7</v>
      </c>
      <c r="AW132" s="4" t="s">
        <v>204</v>
      </c>
      <c r="AX132" s="4">
        <v>1.2533000000000001</v>
      </c>
      <c r="AY132" s="4">
        <v>1.1868000000000001</v>
      </c>
      <c r="AZ132" s="4">
        <v>2.1533000000000002</v>
      </c>
      <c r="BA132" s="4">
        <v>14.023</v>
      </c>
      <c r="BB132" s="4">
        <v>11.64</v>
      </c>
      <c r="BC132" s="4">
        <v>0.83</v>
      </c>
      <c r="BD132" s="4">
        <v>18.013999999999999</v>
      </c>
      <c r="BE132" s="4">
        <v>1331.674</v>
      </c>
      <c r="BF132" s="4">
        <v>585.66800000000001</v>
      </c>
      <c r="BG132" s="4">
        <v>1.0189999999999999</v>
      </c>
      <c r="BH132" s="4">
        <v>0</v>
      </c>
      <c r="BI132" s="4">
        <v>1.0189999999999999</v>
      </c>
      <c r="BJ132" s="4">
        <v>0.76800000000000002</v>
      </c>
      <c r="BK132" s="4">
        <v>0</v>
      </c>
      <c r="BL132" s="4">
        <v>0.76800000000000002</v>
      </c>
      <c r="BM132" s="4">
        <v>257.84379999999999</v>
      </c>
      <c r="BQ132" s="4">
        <v>674.99900000000002</v>
      </c>
      <c r="BR132" s="4">
        <v>0.44264999999999999</v>
      </c>
      <c r="BS132" s="4">
        <v>-5</v>
      </c>
      <c r="BT132" s="4">
        <v>-3.0043E-2</v>
      </c>
      <c r="BU132" s="4">
        <v>10.817247999999999</v>
      </c>
      <c r="BV132" s="4">
        <v>-0.60687500000000005</v>
      </c>
      <c r="BW132" s="4">
        <f t="shared" si="14"/>
        <v>2.8579169215999998</v>
      </c>
      <c r="BY132" s="4">
        <f t="shared" si="15"/>
        <v>10616.520311993023</v>
      </c>
      <c r="BZ132" s="4">
        <f t="shared" si="16"/>
        <v>4669.1278932263676</v>
      </c>
      <c r="CA132" s="4">
        <f t="shared" si="17"/>
        <v>6.1227354439679997</v>
      </c>
      <c r="CB132" s="4">
        <f t="shared" si="18"/>
        <v>2055.6111631085882</v>
      </c>
    </row>
    <row r="133" spans="1:80" x14ac:dyDescent="0.25">
      <c r="A133" s="4">
        <v>42067</v>
      </c>
      <c r="B133" s="4">
        <v>2.950115740740741E-2</v>
      </c>
      <c r="C133" s="4">
        <v>8.4209999999999994</v>
      </c>
      <c r="D133" s="4">
        <v>5.0776000000000003</v>
      </c>
      <c r="E133" s="4">
        <v>50775.783739999999</v>
      </c>
      <c r="F133" s="4">
        <v>50.4</v>
      </c>
      <c r="G133" s="4">
        <v>-27.7</v>
      </c>
      <c r="H133" s="4">
        <v>30436.6</v>
      </c>
      <c r="J133" s="4">
        <v>6.14</v>
      </c>
      <c r="K133" s="4">
        <v>0.84909999999999997</v>
      </c>
      <c r="L133" s="4">
        <v>7.1497999999999999</v>
      </c>
      <c r="M133" s="4">
        <v>4.3113000000000001</v>
      </c>
      <c r="N133" s="4">
        <v>42.79</v>
      </c>
      <c r="O133" s="4">
        <v>0</v>
      </c>
      <c r="P133" s="4">
        <v>42.8</v>
      </c>
      <c r="Q133" s="4">
        <v>32.2348</v>
      </c>
      <c r="R133" s="4">
        <v>0</v>
      </c>
      <c r="S133" s="4">
        <v>32.200000000000003</v>
      </c>
      <c r="T133" s="4">
        <v>30436.607499999998</v>
      </c>
      <c r="W133" s="4">
        <v>0</v>
      </c>
      <c r="X133" s="4">
        <v>5.2176</v>
      </c>
      <c r="Y133" s="4">
        <v>11.9</v>
      </c>
      <c r="Z133" s="4">
        <v>846</v>
      </c>
      <c r="AA133" s="4">
        <v>868</v>
      </c>
      <c r="AB133" s="4">
        <v>837</v>
      </c>
      <c r="AC133" s="4">
        <v>63</v>
      </c>
      <c r="AD133" s="4">
        <v>5.33</v>
      </c>
      <c r="AE133" s="4">
        <v>0.12</v>
      </c>
      <c r="AF133" s="4">
        <v>980</v>
      </c>
      <c r="AG133" s="4">
        <v>-15</v>
      </c>
      <c r="AH133" s="4">
        <v>15</v>
      </c>
      <c r="AI133" s="4">
        <v>12</v>
      </c>
      <c r="AJ133" s="4">
        <v>190</v>
      </c>
      <c r="AK133" s="4">
        <v>138</v>
      </c>
      <c r="AL133" s="4">
        <v>2.9</v>
      </c>
      <c r="AM133" s="4">
        <v>195</v>
      </c>
      <c r="AN133" s="4" t="s">
        <v>155</v>
      </c>
      <c r="AO133" s="4">
        <v>1</v>
      </c>
      <c r="AP133" s="4">
        <v>0.82203703703703701</v>
      </c>
      <c r="AQ133" s="4">
        <v>47.161012999999997</v>
      </c>
      <c r="AR133" s="4">
        <v>-88.490853999999999</v>
      </c>
      <c r="AS133" s="4">
        <v>319.10000000000002</v>
      </c>
      <c r="AT133" s="4">
        <v>36.200000000000003</v>
      </c>
      <c r="AU133" s="4">
        <v>12</v>
      </c>
      <c r="AV133" s="4">
        <v>7</v>
      </c>
      <c r="AW133" s="4" t="s">
        <v>204</v>
      </c>
      <c r="AX133" s="4">
        <v>1.3532999999999999</v>
      </c>
      <c r="AY133" s="4">
        <v>1</v>
      </c>
      <c r="AZ133" s="4">
        <v>2.2000000000000002</v>
      </c>
      <c r="BA133" s="4">
        <v>14.023</v>
      </c>
      <c r="BB133" s="4">
        <v>11.78</v>
      </c>
      <c r="BC133" s="4">
        <v>0.84</v>
      </c>
      <c r="BD133" s="4">
        <v>17.773</v>
      </c>
      <c r="BE133" s="4">
        <v>1494.3620000000001</v>
      </c>
      <c r="BF133" s="4">
        <v>573.52300000000002</v>
      </c>
      <c r="BG133" s="4">
        <v>0.93700000000000006</v>
      </c>
      <c r="BH133" s="4">
        <v>0</v>
      </c>
      <c r="BI133" s="4">
        <v>0.93700000000000006</v>
      </c>
      <c r="BJ133" s="4">
        <v>0.70599999999999996</v>
      </c>
      <c r="BK133" s="4">
        <v>0</v>
      </c>
      <c r="BL133" s="4">
        <v>0.70599999999999996</v>
      </c>
      <c r="BM133" s="4">
        <v>210.36779999999999</v>
      </c>
      <c r="BQ133" s="4">
        <v>792.92</v>
      </c>
      <c r="BR133" s="4">
        <v>0.44773600000000002</v>
      </c>
      <c r="BS133" s="4">
        <v>-5</v>
      </c>
      <c r="BT133" s="4">
        <v>-3.1912000000000003E-2</v>
      </c>
      <c r="BU133" s="4">
        <v>10.941554999999999</v>
      </c>
      <c r="BV133" s="4">
        <v>-0.64462399999999997</v>
      </c>
      <c r="BW133" s="4">
        <f t="shared" si="14"/>
        <v>2.8907588309999999</v>
      </c>
      <c r="BY133" s="4">
        <f t="shared" si="15"/>
        <v>12050.424637514669</v>
      </c>
      <c r="BZ133" s="4">
        <f t="shared" si="16"/>
        <v>4624.8470513713046</v>
      </c>
      <c r="CA133" s="4">
        <f t="shared" si="17"/>
        <v>5.693131780709999</v>
      </c>
      <c r="CB133" s="4">
        <f t="shared" si="18"/>
        <v>1696.3903793456727</v>
      </c>
    </row>
    <row r="134" spans="1:80" x14ac:dyDescent="0.25">
      <c r="A134" s="4">
        <v>42067</v>
      </c>
      <c r="B134" s="4">
        <v>2.9512731481481484E-2</v>
      </c>
      <c r="C134" s="4">
        <v>8.84</v>
      </c>
      <c r="D134" s="4">
        <v>4.9173</v>
      </c>
      <c r="E134" s="4">
        <v>49172.980689999997</v>
      </c>
      <c r="F134" s="4">
        <v>49.4</v>
      </c>
      <c r="G134" s="4">
        <v>-27.5</v>
      </c>
      <c r="H134" s="4">
        <v>26287.8</v>
      </c>
      <c r="J134" s="4">
        <v>7.1</v>
      </c>
      <c r="K134" s="4">
        <v>0.85140000000000005</v>
      </c>
      <c r="L134" s="4">
        <v>7.5266000000000002</v>
      </c>
      <c r="M134" s="4">
        <v>4.1867000000000001</v>
      </c>
      <c r="N134" s="4">
        <v>42.092100000000002</v>
      </c>
      <c r="O134" s="4">
        <v>0</v>
      </c>
      <c r="P134" s="4">
        <v>42.1</v>
      </c>
      <c r="Q134" s="4">
        <v>31.709700000000002</v>
      </c>
      <c r="R134" s="4">
        <v>0</v>
      </c>
      <c r="S134" s="4">
        <v>31.7</v>
      </c>
      <c r="T134" s="4">
        <v>26287.7889</v>
      </c>
      <c r="W134" s="4">
        <v>0</v>
      </c>
      <c r="X134" s="4">
        <v>6.0468000000000002</v>
      </c>
      <c r="Y134" s="4">
        <v>11.9</v>
      </c>
      <c r="Z134" s="4">
        <v>845</v>
      </c>
      <c r="AA134" s="4">
        <v>867</v>
      </c>
      <c r="AB134" s="4">
        <v>836</v>
      </c>
      <c r="AC134" s="4">
        <v>63</v>
      </c>
      <c r="AD134" s="4">
        <v>5.34</v>
      </c>
      <c r="AE134" s="4">
        <v>0.12</v>
      </c>
      <c r="AF134" s="4">
        <v>979</v>
      </c>
      <c r="AG134" s="4">
        <v>-15</v>
      </c>
      <c r="AH134" s="4">
        <v>15</v>
      </c>
      <c r="AI134" s="4">
        <v>12</v>
      </c>
      <c r="AJ134" s="4">
        <v>190</v>
      </c>
      <c r="AK134" s="4">
        <v>138</v>
      </c>
      <c r="AL134" s="4">
        <v>2.4</v>
      </c>
      <c r="AM134" s="4">
        <v>195</v>
      </c>
      <c r="AN134" s="4" t="s">
        <v>155</v>
      </c>
      <c r="AO134" s="4">
        <v>1</v>
      </c>
      <c r="AP134" s="4">
        <v>0.82204861111111116</v>
      </c>
      <c r="AQ134" s="4">
        <v>47.160881000000003</v>
      </c>
      <c r="AR134" s="4">
        <v>-88.490789000000007</v>
      </c>
      <c r="AS134" s="4">
        <v>318.8</v>
      </c>
      <c r="AT134" s="4">
        <v>34.9</v>
      </c>
      <c r="AU134" s="4">
        <v>12</v>
      </c>
      <c r="AV134" s="4">
        <v>7</v>
      </c>
      <c r="AW134" s="4" t="s">
        <v>204</v>
      </c>
      <c r="AX134" s="4">
        <v>1.4533</v>
      </c>
      <c r="AY134" s="4">
        <v>1.0532999999999999</v>
      </c>
      <c r="AZ134" s="4">
        <v>2.2532999999999999</v>
      </c>
      <c r="BA134" s="4">
        <v>14.023</v>
      </c>
      <c r="BB134" s="4">
        <v>11.99</v>
      </c>
      <c r="BC134" s="4">
        <v>0.85</v>
      </c>
      <c r="BD134" s="4">
        <v>17.451000000000001</v>
      </c>
      <c r="BE134" s="4">
        <v>1591.0129999999999</v>
      </c>
      <c r="BF134" s="4">
        <v>563.28099999999995</v>
      </c>
      <c r="BG134" s="4">
        <v>0.93200000000000005</v>
      </c>
      <c r="BH134" s="4">
        <v>0</v>
      </c>
      <c r="BI134" s="4">
        <v>0.93200000000000005</v>
      </c>
      <c r="BJ134" s="4">
        <v>0.70199999999999996</v>
      </c>
      <c r="BK134" s="4">
        <v>0</v>
      </c>
      <c r="BL134" s="4">
        <v>0.70199999999999996</v>
      </c>
      <c r="BM134" s="4">
        <v>183.76</v>
      </c>
      <c r="BQ134" s="4">
        <v>929.4</v>
      </c>
      <c r="BR134" s="4">
        <v>0.38592199999999999</v>
      </c>
      <c r="BS134" s="4">
        <v>-5</v>
      </c>
      <c r="BT134" s="4">
        <v>-3.3910000000000003E-2</v>
      </c>
      <c r="BU134" s="4">
        <v>9.4309709999999995</v>
      </c>
      <c r="BV134" s="4">
        <v>-0.68498400000000004</v>
      </c>
      <c r="BW134" s="4">
        <f t="shared" si="14"/>
        <v>2.4916625381999999</v>
      </c>
      <c r="BY134" s="4">
        <f t="shared" si="15"/>
        <v>11058.53573069015</v>
      </c>
      <c r="BZ134" s="4">
        <f t="shared" si="16"/>
        <v>3915.1553538021863</v>
      </c>
      <c r="CA134" s="4">
        <f t="shared" si="17"/>
        <v>4.8793391901539991</v>
      </c>
      <c r="CB134" s="4">
        <f t="shared" si="18"/>
        <v>1277.2469652175198</v>
      </c>
    </row>
    <row r="135" spans="1:80" x14ac:dyDescent="0.25">
      <c r="A135" s="4">
        <v>42067</v>
      </c>
      <c r="B135" s="4">
        <v>2.9524305555555557E-2</v>
      </c>
      <c r="C135" s="4">
        <v>8.8510000000000009</v>
      </c>
      <c r="D135" s="4">
        <v>4.8136000000000001</v>
      </c>
      <c r="E135" s="4">
        <v>48135.687850000002</v>
      </c>
      <c r="F135" s="4">
        <v>49.6</v>
      </c>
      <c r="G135" s="4">
        <v>-27.3</v>
      </c>
      <c r="H135" s="4">
        <v>24048</v>
      </c>
      <c r="J135" s="4">
        <v>7.17</v>
      </c>
      <c r="K135" s="4">
        <v>0.85460000000000003</v>
      </c>
      <c r="L135" s="4">
        <v>7.5648</v>
      </c>
      <c r="M135" s="4">
        <v>4.1139000000000001</v>
      </c>
      <c r="N135" s="4">
        <v>42.396999999999998</v>
      </c>
      <c r="O135" s="4">
        <v>0</v>
      </c>
      <c r="P135" s="4">
        <v>42.4</v>
      </c>
      <c r="Q135" s="4">
        <v>31.938800000000001</v>
      </c>
      <c r="R135" s="4">
        <v>0</v>
      </c>
      <c r="S135" s="4">
        <v>31.9</v>
      </c>
      <c r="T135" s="4">
        <v>24047.950700000001</v>
      </c>
      <c r="W135" s="4">
        <v>0</v>
      </c>
      <c r="X135" s="4">
        <v>6.125</v>
      </c>
      <c r="Y135" s="4">
        <v>11.9</v>
      </c>
      <c r="Z135" s="4">
        <v>845</v>
      </c>
      <c r="AA135" s="4">
        <v>866</v>
      </c>
      <c r="AB135" s="4">
        <v>835</v>
      </c>
      <c r="AC135" s="4">
        <v>63</v>
      </c>
      <c r="AD135" s="4">
        <v>5.33</v>
      </c>
      <c r="AE135" s="4">
        <v>0.12</v>
      </c>
      <c r="AF135" s="4">
        <v>980</v>
      </c>
      <c r="AG135" s="4">
        <v>-15</v>
      </c>
      <c r="AH135" s="4">
        <v>15</v>
      </c>
      <c r="AI135" s="4">
        <v>12</v>
      </c>
      <c r="AJ135" s="4">
        <v>190</v>
      </c>
      <c r="AK135" s="4">
        <v>139</v>
      </c>
      <c r="AL135" s="4">
        <v>2.7</v>
      </c>
      <c r="AM135" s="4">
        <v>195</v>
      </c>
      <c r="AN135" s="4" t="s">
        <v>155</v>
      </c>
      <c r="AO135" s="4">
        <v>1</v>
      </c>
      <c r="AP135" s="4">
        <v>0.82206018518518509</v>
      </c>
      <c r="AQ135" s="4">
        <v>47.160744000000001</v>
      </c>
      <c r="AR135" s="4">
        <v>-88.490751000000003</v>
      </c>
      <c r="AS135" s="4">
        <v>318.39999999999998</v>
      </c>
      <c r="AT135" s="4">
        <v>34.1</v>
      </c>
      <c r="AU135" s="4">
        <v>12</v>
      </c>
      <c r="AV135" s="4">
        <v>7</v>
      </c>
      <c r="AW135" s="4" t="s">
        <v>204</v>
      </c>
      <c r="AX135" s="4">
        <v>1.5</v>
      </c>
      <c r="AY135" s="4">
        <v>1.1000000000000001</v>
      </c>
      <c r="AZ135" s="4">
        <v>2.2999999999999998</v>
      </c>
      <c r="BA135" s="4">
        <v>14.023</v>
      </c>
      <c r="BB135" s="4">
        <v>12.26</v>
      </c>
      <c r="BC135" s="4">
        <v>0.87</v>
      </c>
      <c r="BD135" s="4">
        <v>17.007999999999999</v>
      </c>
      <c r="BE135" s="4">
        <v>1628.5360000000001</v>
      </c>
      <c r="BF135" s="4">
        <v>563.67700000000002</v>
      </c>
      <c r="BG135" s="4">
        <v>0.95599999999999996</v>
      </c>
      <c r="BH135" s="4">
        <v>0</v>
      </c>
      <c r="BI135" s="4">
        <v>0.95599999999999996</v>
      </c>
      <c r="BJ135" s="4">
        <v>0.72</v>
      </c>
      <c r="BK135" s="4">
        <v>0</v>
      </c>
      <c r="BL135" s="4">
        <v>0.72</v>
      </c>
      <c r="BM135" s="4">
        <v>171.1977</v>
      </c>
      <c r="BQ135" s="4">
        <v>958.75099999999998</v>
      </c>
      <c r="BR135" s="4">
        <v>0.38586199999999998</v>
      </c>
      <c r="BS135" s="4">
        <v>-5</v>
      </c>
      <c r="BT135" s="4">
        <v>-3.3045999999999999E-2</v>
      </c>
      <c r="BU135" s="4">
        <v>9.4295059999999999</v>
      </c>
      <c r="BV135" s="4">
        <v>-0.66752800000000001</v>
      </c>
      <c r="BW135" s="4">
        <f t="shared" si="14"/>
        <v>2.4912754852000001</v>
      </c>
      <c r="BY135" s="4">
        <f t="shared" si="15"/>
        <v>11317.585717630192</v>
      </c>
      <c r="BZ135" s="4">
        <f t="shared" si="16"/>
        <v>3917.2991966751943</v>
      </c>
      <c r="CA135" s="4">
        <f t="shared" si="17"/>
        <v>5.00367306384</v>
      </c>
      <c r="CB135" s="4">
        <f t="shared" si="18"/>
        <v>1189.7462778907793</v>
      </c>
    </row>
    <row r="136" spans="1:80" x14ac:dyDescent="0.25">
      <c r="A136" s="4">
        <v>42067</v>
      </c>
      <c r="B136" s="4">
        <v>2.9535879629629627E-2</v>
      </c>
      <c r="C136" s="4">
        <v>9.0839999999999996</v>
      </c>
      <c r="D136" s="4">
        <v>4.7343000000000002</v>
      </c>
      <c r="E136" s="4">
        <v>47343.107300000003</v>
      </c>
      <c r="F136" s="4">
        <v>49.6</v>
      </c>
      <c r="G136" s="4">
        <v>-27.2</v>
      </c>
      <c r="H136" s="4">
        <v>23305.4</v>
      </c>
      <c r="J136" s="4">
        <v>6.2</v>
      </c>
      <c r="K136" s="4">
        <v>0.85450000000000004</v>
      </c>
      <c r="L136" s="4">
        <v>7.7625000000000002</v>
      </c>
      <c r="M136" s="4">
        <v>4.0456000000000003</v>
      </c>
      <c r="N136" s="4">
        <v>42.384700000000002</v>
      </c>
      <c r="O136" s="4">
        <v>0</v>
      </c>
      <c r="P136" s="4">
        <v>42.4</v>
      </c>
      <c r="Q136" s="4">
        <v>31.929600000000001</v>
      </c>
      <c r="R136" s="4">
        <v>0</v>
      </c>
      <c r="S136" s="4">
        <v>31.9</v>
      </c>
      <c r="T136" s="4">
        <v>23305.4365</v>
      </c>
      <c r="W136" s="4">
        <v>0</v>
      </c>
      <c r="X136" s="4">
        <v>5.2968000000000002</v>
      </c>
      <c r="Y136" s="4">
        <v>11.9</v>
      </c>
      <c r="Z136" s="4">
        <v>844</v>
      </c>
      <c r="AA136" s="4">
        <v>868</v>
      </c>
      <c r="AB136" s="4">
        <v>836</v>
      </c>
      <c r="AC136" s="4">
        <v>63</v>
      </c>
      <c r="AD136" s="4">
        <v>5.33</v>
      </c>
      <c r="AE136" s="4">
        <v>0.12</v>
      </c>
      <c r="AF136" s="4">
        <v>980</v>
      </c>
      <c r="AG136" s="4">
        <v>-15</v>
      </c>
      <c r="AH136" s="4">
        <v>15</v>
      </c>
      <c r="AI136" s="4">
        <v>12</v>
      </c>
      <c r="AJ136" s="4">
        <v>190</v>
      </c>
      <c r="AK136" s="4">
        <v>139</v>
      </c>
      <c r="AL136" s="4">
        <v>3.5</v>
      </c>
      <c r="AM136" s="4">
        <v>195</v>
      </c>
      <c r="AN136" s="4" t="s">
        <v>155</v>
      </c>
      <c r="AO136" s="4">
        <v>1</v>
      </c>
      <c r="AP136" s="4">
        <v>0.82207175925925924</v>
      </c>
      <c r="AQ136" s="4">
        <v>47.160606999999999</v>
      </c>
      <c r="AR136" s="4">
        <v>-88.490728000000004</v>
      </c>
      <c r="AS136" s="4">
        <v>317.89999999999998</v>
      </c>
      <c r="AT136" s="4">
        <v>34.1</v>
      </c>
      <c r="AU136" s="4">
        <v>12</v>
      </c>
      <c r="AV136" s="4">
        <v>7</v>
      </c>
      <c r="AW136" s="4" t="s">
        <v>204</v>
      </c>
      <c r="AX136" s="4">
        <v>1.5</v>
      </c>
      <c r="AY136" s="4">
        <v>1.1533</v>
      </c>
      <c r="AZ136" s="4">
        <v>2.3532999999999999</v>
      </c>
      <c r="BA136" s="4">
        <v>14.023</v>
      </c>
      <c r="BB136" s="4">
        <v>12.23</v>
      </c>
      <c r="BC136" s="4">
        <v>0.87</v>
      </c>
      <c r="BD136" s="4">
        <v>17.023</v>
      </c>
      <c r="BE136" s="4">
        <v>1664.56</v>
      </c>
      <c r="BF136" s="4">
        <v>552.15200000000004</v>
      </c>
      <c r="BG136" s="4">
        <v>0.95199999999999996</v>
      </c>
      <c r="BH136" s="4">
        <v>0</v>
      </c>
      <c r="BI136" s="4">
        <v>0.95199999999999996</v>
      </c>
      <c r="BJ136" s="4">
        <v>0.71699999999999997</v>
      </c>
      <c r="BK136" s="4">
        <v>0</v>
      </c>
      <c r="BL136" s="4">
        <v>0.71699999999999997</v>
      </c>
      <c r="BM136" s="4">
        <v>165.26259999999999</v>
      </c>
      <c r="BQ136" s="4">
        <v>825.86599999999999</v>
      </c>
      <c r="BR136" s="4">
        <v>0.32500499999999999</v>
      </c>
      <c r="BS136" s="4">
        <v>-5</v>
      </c>
      <c r="BT136" s="4">
        <v>-3.4906E-2</v>
      </c>
      <c r="BU136" s="4">
        <v>7.94231</v>
      </c>
      <c r="BV136" s="4">
        <v>-0.70510300000000004</v>
      </c>
      <c r="BW136" s="4">
        <f t="shared" si="14"/>
        <v>2.0983583019999998</v>
      </c>
      <c r="BY136" s="4">
        <f t="shared" si="15"/>
        <v>9743.4727802632005</v>
      </c>
      <c r="BZ136" s="4">
        <f t="shared" si="16"/>
        <v>3232.0120527754402</v>
      </c>
      <c r="CA136" s="4">
        <f t="shared" si="17"/>
        <v>4.1969469309900003</v>
      </c>
      <c r="CB136" s="4">
        <f t="shared" si="18"/>
        <v>967.36173204662202</v>
      </c>
    </row>
    <row r="137" spans="1:80" x14ac:dyDescent="0.25">
      <c r="A137" s="4">
        <v>42067</v>
      </c>
      <c r="B137" s="4">
        <v>2.9547453703703704E-2</v>
      </c>
      <c r="C137" s="4">
        <v>9.2370000000000001</v>
      </c>
      <c r="D137" s="4">
        <v>4.4981</v>
      </c>
      <c r="E137" s="4">
        <v>44980.66289</v>
      </c>
      <c r="F137" s="4">
        <v>50.1</v>
      </c>
      <c r="G137" s="4">
        <v>-27.1</v>
      </c>
      <c r="H137" s="4">
        <v>22003.200000000001</v>
      </c>
      <c r="J137" s="4">
        <v>5.27</v>
      </c>
      <c r="K137" s="4">
        <v>0.85680000000000001</v>
      </c>
      <c r="L137" s="4">
        <v>7.9142999999999999</v>
      </c>
      <c r="M137" s="4">
        <v>3.8538000000000001</v>
      </c>
      <c r="N137" s="4">
        <v>42.889400000000002</v>
      </c>
      <c r="O137" s="4">
        <v>0</v>
      </c>
      <c r="P137" s="4">
        <v>42.9</v>
      </c>
      <c r="Q137" s="4">
        <v>32.309699999999999</v>
      </c>
      <c r="R137" s="4">
        <v>0</v>
      </c>
      <c r="S137" s="4">
        <v>32.299999999999997</v>
      </c>
      <c r="T137" s="4">
        <v>22003.207299999998</v>
      </c>
      <c r="W137" s="4">
        <v>0</v>
      </c>
      <c r="X137" s="4">
        <v>4.5193000000000003</v>
      </c>
      <c r="Y137" s="4">
        <v>11.9</v>
      </c>
      <c r="Z137" s="4">
        <v>845</v>
      </c>
      <c r="AA137" s="4">
        <v>869</v>
      </c>
      <c r="AB137" s="4">
        <v>833</v>
      </c>
      <c r="AC137" s="4">
        <v>63</v>
      </c>
      <c r="AD137" s="4">
        <v>5.33</v>
      </c>
      <c r="AE137" s="4">
        <v>0.12</v>
      </c>
      <c r="AF137" s="4">
        <v>980</v>
      </c>
      <c r="AG137" s="4">
        <v>-15</v>
      </c>
      <c r="AH137" s="4">
        <v>15</v>
      </c>
      <c r="AI137" s="4">
        <v>12</v>
      </c>
      <c r="AJ137" s="4">
        <v>190</v>
      </c>
      <c r="AK137" s="4">
        <v>139</v>
      </c>
      <c r="AL137" s="4">
        <v>3</v>
      </c>
      <c r="AM137" s="4">
        <v>195</v>
      </c>
      <c r="AN137" s="4" t="s">
        <v>155</v>
      </c>
      <c r="AO137" s="4">
        <v>1</v>
      </c>
      <c r="AP137" s="4">
        <v>0.82208333333333339</v>
      </c>
      <c r="AQ137" s="4">
        <v>47.160466</v>
      </c>
      <c r="AR137" s="4">
        <v>-88.490723000000003</v>
      </c>
      <c r="AS137" s="4">
        <v>317.5</v>
      </c>
      <c r="AT137" s="4">
        <v>34.299999999999997</v>
      </c>
      <c r="AU137" s="4">
        <v>12</v>
      </c>
      <c r="AV137" s="4">
        <v>7</v>
      </c>
      <c r="AW137" s="4" t="s">
        <v>204</v>
      </c>
      <c r="AX137" s="4">
        <v>1.5532999999999999</v>
      </c>
      <c r="AY137" s="4">
        <v>1.3599000000000001</v>
      </c>
      <c r="AZ137" s="4">
        <v>2.5066000000000002</v>
      </c>
      <c r="BA137" s="4">
        <v>14.023</v>
      </c>
      <c r="BB137" s="4">
        <v>12.44</v>
      </c>
      <c r="BC137" s="4">
        <v>0.89</v>
      </c>
      <c r="BD137" s="4">
        <v>16.718</v>
      </c>
      <c r="BE137" s="4">
        <v>1717.855</v>
      </c>
      <c r="BF137" s="4">
        <v>532.40300000000002</v>
      </c>
      <c r="BG137" s="4">
        <v>0.97499999999999998</v>
      </c>
      <c r="BH137" s="4">
        <v>0</v>
      </c>
      <c r="BI137" s="4">
        <v>0.97499999999999998</v>
      </c>
      <c r="BJ137" s="4">
        <v>0.73399999999999999</v>
      </c>
      <c r="BK137" s="4">
        <v>0</v>
      </c>
      <c r="BL137" s="4">
        <v>0.73399999999999999</v>
      </c>
      <c r="BM137" s="4">
        <v>157.93610000000001</v>
      </c>
      <c r="BQ137" s="4">
        <v>713.25400000000002</v>
      </c>
      <c r="BR137" s="4">
        <v>0.35913</v>
      </c>
      <c r="BS137" s="4">
        <v>-5</v>
      </c>
      <c r="BT137" s="4">
        <v>-3.3096E-2</v>
      </c>
      <c r="BU137" s="4">
        <v>8.7762360000000008</v>
      </c>
      <c r="BV137" s="4">
        <v>-0.66853700000000005</v>
      </c>
      <c r="BW137" s="4">
        <f t="shared" si="14"/>
        <v>2.3186815512000001</v>
      </c>
      <c r="BY137" s="4">
        <f t="shared" si="15"/>
        <v>11111.233758715862</v>
      </c>
      <c r="BZ137" s="4">
        <f t="shared" si="16"/>
        <v>3443.6283544545968</v>
      </c>
      <c r="CA137" s="4">
        <f t="shared" si="17"/>
        <v>4.7475750740880001</v>
      </c>
      <c r="CB137" s="4">
        <f t="shared" si="18"/>
        <v>1021.5442665649454</v>
      </c>
    </row>
    <row r="138" spans="1:80" x14ac:dyDescent="0.25">
      <c r="A138" s="4">
        <v>42067</v>
      </c>
      <c r="B138" s="4">
        <v>2.9559027777777774E-2</v>
      </c>
      <c r="C138" s="4">
        <v>9.2899999999999991</v>
      </c>
      <c r="D138" s="4">
        <v>4.5555000000000003</v>
      </c>
      <c r="E138" s="4">
        <v>45554.632180000001</v>
      </c>
      <c r="F138" s="4">
        <v>53.3</v>
      </c>
      <c r="G138" s="4">
        <v>-27</v>
      </c>
      <c r="H138" s="4">
        <v>21490.9</v>
      </c>
      <c r="J138" s="4">
        <v>4.6399999999999997</v>
      </c>
      <c r="K138" s="4">
        <v>0.85640000000000005</v>
      </c>
      <c r="L138" s="4">
        <v>7.9555999999999996</v>
      </c>
      <c r="M138" s="4">
        <v>3.9011</v>
      </c>
      <c r="N138" s="4">
        <v>45.652200000000001</v>
      </c>
      <c r="O138" s="4">
        <v>0</v>
      </c>
      <c r="P138" s="4">
        <v>45.7</v>
      </c>
      <c r="Q138" s="4">
        <v>34.390999999999998</v>
      </c>
      <c r="R138" s="4">
        <v>0</v>
      </c>
      <c r="S138" s="4">
        <v>34.4</v>
      </c>
      <c r="T138" s="4">
        <v>21490.8629</v>
      </c>
      <c r="W138" s="4">
        <v>0</v>
      </c>
      <c r="X138" s="4">
        <v>3.9775</v>
      </c>
      <c r="Y138" s="4">
        <v>11.9</v>
      </c>
      <c r="Z138" s="4">
        <v>845</v>
      </c>
      <c r="AA138" s="4">
        <v>869</v>
      </c>
      <c r="AB138" s="4">
        <v>837</v>
      </c>
      <c r="AC138" s="4">
        <v>63</v>
      </c>
      <c r="AD138" s="4">
        <v>5.33</v>
      </c>
      <c r="AE138" s="4">
        <v>0.12</v>
      </c>
      <c r="AF138" s="4">
        <v>980</v>
      </c>
      <c r="AG138" s="4">
        <v>-15</v>
      </c>
      <c r="AH138" s="4">
        <v>15</v>
      </c>
      <c r="AI138" s="4">
        <v>12</v>
      </c>
      <c r="AJ138" s="4">
        <v>190</v>
      </c>
      <c r="AK138" s="4">
        <v>139</v>
      </c>
      <c r="AL138" s="4">
        <v>3.2</v>
      </c>
      <c r="AM138" s="4">
        <v>195</v>
      </c>
      <c r="AN138" s="4" t="s">
        <v>155</v>
      </c>
      <c r="AO138" s="4">
        <v>1</v>
      </c>
      <c r="AP138" s="4">
        <v>0.82209490740740743</v>
      </c>
      <c r="AQ138" s="4">
        <v>47.160324000000003</v>
      </c>
      <c r="AR138" s="4">
        <v>-88.490725999999995</v>
      </c>
      <c r="AS138" s="4">
        <v>317.10000000000002</v>
      </c>
      <c r="AT138" s="4">
        <v>34.4</v>
      </c>
      <c r="AU138" s="4">
        <v>12</v>
      </c>
      <c r="AV138" s="4">
        <v>7</v>
      </c>
      <c r="AW138" s="4" t="s">
        <v>204</v>
      </c>
      <c r="AX138" s="4">
        <v>1.6</v>
      </c>
      <c r="AY138" s="4">
        <v>1.5</v>
      </c>
      <c r="AZ138" s="4">
        <v>2.6</v>
      </c>
      <c r="BA138" s="4">
        <v>14.023</v>
      </c>
      <c r="BB138" s="4">
        <v>12.4</v>
      </c>
      <c r="BC138" s="4">
        <v>0.88</v>
      </c>
      <c r="BD138" s="4">
        <v>16.773</v>
      </c>
      <c r="BE138" s="4">
        <v>1722.1959999999999</v>
      </c>
      <c r="BF138" s="4">
        <v>537.49800000000005</v>
      </c>
      <c r="BG138" s="4">
        <v>1.0349999999999999</v>
      </c>
      <c r="BH138" s="4">
        <v>0</v>
      </c>
      <c r="BI138" s="4">
        <v>1.0349999999999999</v>
      </c>
      <c r="BJ138" s="4">
        <v>0.78</v>
      </c>
      <c r="BK138" s="4">
        <v>0</v>
      </c>
      <c r="BL138" s="4">
        <v>0.78</v>
      </c>
      <c r="BM138" s="4">
        <v>153.84530000000001</v>
      </c>
      <c r="BQ138" s="4">
        <v>626.06600000000003</v>
      </c>
      <c r="BR138" s="4">
        <v>0.52759999999999996</v>
      </c>
      <c r="BS138" s="4">
        <v>-5</v>
      </c>
      <c r="BT138" s="4">
        <v>-3.4903999999999998E-2</v>
      </c>
      <c r="BU138" s="4">
        <v>12.893224999999999</v>
      </c>
      <c r="BV138" s="4">
        <v>-0.70506100000000005</v>
      </c>
      <c r="BW138" s="4">
        <f t="shared" si="14"/>
        <v>3.4063900449999998</v>
      </c>
      <c r="BY138" s="4">
        <f t="shared" si="15"/>
        <v>16364.834804787699</v>
      </c>
      <c r="BZ138" s="4">
        <f t="shared" si="16"/>
        <v>5107.4709138238504</v>
      </c>
      <c r="CA138" s="4">
        <f t="shared" si="17"/>
        <v>7.4117993234999995</v>
      </c>
      <c r="CB138" s="4">
        <f t="shared" si="18"/>
        <v>1461.8852441841725</v>
      </c>
    </row>
    <row r="139" spans="1:80" x14ac:dyDescent="0.25">
      <c r="A139" s="4">
        <v>42067</v>
      </c>
      <c r="B139" s="4">
        <v>2.9570601851851851E-2</v>
      </c>
      <c r="C139" s="4">
        <v>9.4120000000000008</v>
      </c>
      <c r="D139" s="4">
        <v>4.3033999999999999</v>
      </c>
      <c r="E139" s="4">
        <v>43033.705580000002</v>
      </c>
      <c r="F139" s="4">
        <v>55.6</v>
      </c>
      <c r="G139" s="4">
        <v>-26.9</v>
      </c>
      <c r="H139" s="4">
        <v>21216.2</v>
      </c>
      <c r="J139" s="4">
        <v>4.3899999999999997</v>
      </c>
      <c r="K139" s="4">
        <v>0.85780000000000001</v>
      </c>
      <c r="L139" s="4">
        <v>8.0739999999999998</v>
      </c>
      <c r="M139" s="4">
        <v>3.6915</v>
      </c>
      <c r="N139" s="4">
        <v>47.706499999999998</v>
      </c>
      <c r="O139" s="4">
        <v>0</v>
      </c>
      <c r="P139" s="4">
        <v>47.7</v>
      </c>
      <c r="Q139" s="4">
        <v>35.938600000000001</v>
      </c>
      <c r="R139" s="4">
        <v>0</v>
      </c>
      <c r="S139" s="4">
        <v>35.9</v>
      </c>
      <c r="T139" s="4">
        <v>21216.192899999998</v>
      </c>
      <c r="W139" s="4">
        <v>0</v>
      </c>
      <c r="X139" s="4">
        <v>3.7671000000000001</v>
      </c>
      <c r="Y139" s="4">
        <v>11.9</v>
      </c>
      <c r="Z139" s="4">
        <v>846</v>
      </c>
      <c r="AA139" s="4">
        <v>867</v>
      </c>
      <c r="AB139" s="4">
        <v>834</v>
      </c>
      <c r="AC139" s="4">
        <v>63</v>
      </c>
      <c r="AD139" s="4">
        <v>5.33</v>
      </c>
      <c r="AE139" s="4">
        <v>0.12</v>
      </c>
      <c r="AF139" s="4">
        <v>980</v>
      </c>
      <c r="AG139" s="4">
        <v>-15</v>
      </c>
      <c r="AH139" s="4">
        <v>15</v>
      </c>
      <c r="AI139" s="4">
        <v>12</v>
      </c>
      <c r="AJ139" s="4">
        <v>190</v>
      </c>
      <c r="AK139" s="4">
        <v>139</v>
      </c>
      <c r="AL139" s="4">
        <v>2.2000000000000002</v>
      </c>
      <c r="AM139" s="4">
        <v>195</v>
      </c>
      <c r="AN139" s="4" t="s">
        <v>155</v>
      </c>
      <c r="AO139" s="4">
        <v>1</v>
      </c>
      <c r="AP139" s="4">
        <v>0.82210648148148147</v>
      </c>
      <c r="AQ139" s="4">
        <v>47.160186000000003</v>
      </c>
      <c r="AR139" s="4">
        <v>-88.490705000000005</v>
      </c>
      <c r="AS139" s="4">
        <v>316.89999999999998</v>
      </c>
      <c r="AT139" s="4">
        <v>34.700000000000003</v>
      </c>
      <c r="AU139" s="4">
        <v>12</v>
      </c>
      <c r="AV139" s="4">
        <v>7</v>
      </c>
      <c r="AW139" s="4" t="s">
        <v>204</v>
      </c>
      <c r="AX139" s="4">
        <v>1.6533</v>
      </c>
      <c r="AY139" s="4">
        <v>1.6066</v>
      </c>
      <c r="AZ139" s="4">
        <v>2.7065999999999999</v>
      </c>
      <c r="BA139" s="4">
        <v>14.023</v>
      </c>
      <c r="BB139" s="4">
        <v>12.56</v>
      </c>
      <c r="BC139" s="4">
        <v>0.9</v>
      </c>
      <c r="BD139" s="4">
        <v>16.574000000000002</v>
      </c>
      <c r="BE139" s="4">
        <v>1762.8119999999999</v>
      </c>
      <c r="BF139" s="4">
        <v>512.97900000000004</v>
      </c>
      <c r="BG139" s="4">
        <v>1.091</v>
      </c>
      <c r="BH139" s="4">
        <v>0</v>
      </c>
      <c r="BI139" s="4">
        <v>1.091</v>
      </c>
      <c r="BJ139" s="4">
        <v>0.82199999999999995</v>
      </c>
      <c r="BK139" s="4">
        <v>0</v>
      </c>
      <c r="BL139" s="4">
        <v>0.82199999999999995</v>
      </c>
      <c r="BM139" s="4">
        <v>153.18010000000001</v>
      </c>
      <c r="BQ139" s="4">
        <v>598.02099999999996</v>
      </c>
      <c r="BR139" s="4">
        <v>0.65012599999999998</v>
      </c>
      <c r="BS139" s="4">
        <v>-5</v>
      </c>
      <c r="BT139" s="4">
        <v>-3.5000000000000003E-2</v>
      </c>
      <c r="BU139" s="4">
        <v>15.887451</v>
      </c>
      <c r="BV139" s="4">
        <v>-0.70699999999999996</v>
      </c>
      <c r="BW139" s="4">
        <f t="shared" ref="BW139:BW145" si="19">BU139*0.2642</f>
        <v>4.1974645541999998</v>
      </c>
      <c r="BY139" s="4">
        <f t="shared" ref="BY139:BY146" si="20">BE139*$BU139*0.737</f>
        <v>20640.856293620243</v>
      </c>
      <c r="BZ139" s="4">
        <f t="shared" ref="BZ139:BZ146" si="21">BF139*$BU139*0.737</f>
        <v>6006.4974714518739</v>
      </c>
      <c r="CA139" s="4">
        <f t="shared" ref="CA139:CA146" si="22">BJ139*$BU139*0.737</f>
        <v>9.6248402401139987</v>
      </c>
      <c r="CB139" s="4">
        <f t="shared" ref="CB139:CB146" si="23">BM139*$BU139*0.737</f>
        <v>1793.593662365799</v>
      </c>
    </row>
    <row r="140" spans="1:80" x14ac:dyDescent="0.25">
      <c r="A140" s="4">
        <v>42067</v>
      </c>
      <c r="B140" s="4">
        <v>2.9582175925925925E-2</v>
      </c>
      <c r="C140" s="4">
        <v>9.6489999999999991</v>
      </c>
      <c r="D140" s="4">
        <v>3.9860000000000002</v>
      </c>
      <c r="E140" s="4">
        <v>39860.238100000002</v>
      </c>
      <c r="F140" s="4">
        <v>57.7</v>
      </c>
      <c r="G140" s="4">
        <v>-26.9</v>
      </c>
      <c r="H140" s="4">
        <v>20537.900000000001</v>
      </c>
      <c r="J140" s="4">
        <v>4.2</v>
      </c>
      <c r="K140" s="4">
        <v>0.85970000000000002</v>
      </c>
      <c r="L140" s="4">
        <v>8.2949000000000002</v>
      </c>
      <c r="M140" s="4">
        <v>3.4266999999999999</v>
      </c>
      <c r="N140" s="4">
        <v>49.616300000000003</v>
      </c>
      <c r="O140" s="4">
        <v>0</v>
      </c>
      <c r="P140" s="4">
        <v>49.6</v>
      </c>
      <c r="Q140" s="4">
        <v>37.377299999999998</v>
      </c>
      <c r="R140" s="4">
        <v>0</v>
      </c>
      <c r="S140" s="4">
        <v>37.4</v>
      </c>
      <c r="T140" s="4">
        <v>20537.932100000002</v>
      </c>
      <c r="W140" s="4">
        <v>0</v>
      </c>
      <c r="X140" s="4">
        <v>3.6105999999999998</v>
      </c>
      <c r="Y140" s="4">
        <v>11.9</v>
      </c>
      <c r="Z140" s="4">
        <v>847</v>
      </c>
      <c r="AA140" s="4">
        <v>869</v>
      </c>
      <c r="AB140" s="4">
        <v>834</v>
      </c>
      <c r="AC140" s="4">
        <v>63</v>
      </c>
      <c r="AD140" s="4">
        <v>5.33</v>
      </c>
      <c r="AE140" s="4">
        <v>0.12</v>
      </c>
      <c r="AF140" s="4">
        <v>980</v>
      </c>
      <c r="AG140" s="4">
        <v>-15</v>
      </c>
      <c r="AH140" s="4">
        <v>15.950049999999999</v>
      </c>
      <c r="AI140" s="4">
        <v>12</v>
      </c>
      <c r="AJ140" s="4">
        <v>190</v>
      </c>
      <c r="AK140" s="4">
        <v>139</v>
      </c>
      <c r="AL140" s="4">
        <v>2.4</v>
      </c>
      <c r="AM140" s="4">
        <v>195</v>
      </c>
      <c r="AN140" s="4" t="s">
        <v>155</v>
      </c>
      <c r="AO140" s="4">
        <v>1</v>
      </c>
      <c r="AP140" s="4">
        <v>0.8221180555555555</v>
      </c>
      <c r="AQ140" s="4">
        <v>47.160049000000001</v>
      </c>
      <c r="AR140" s="4">
        <v>-88.490656999999999</v>
      </c>
      <c r="AS140" s="4">
        <v>316.60000000000002</v>
      </c>
      <c r="AT140" s="4">
        <v>34.700000000000003</v>
      </c>
      <c r="AU140" s="4">
        <v>12</v>
      </c>
      <c r="AV140" s="4">
        <v>7</v>
      </c>
      <c r="AW140" s="4" t="s">
        <v>204</v>
      </c>
      <c r="AX140" s="4">
        <v>1.4867999999999999</v>
      </c>
      <c r="AY140" s="4">
        <v>1.7</v>
      </c>
      <c r="AZ140" s="4">
        <v>2.4802</v>
      </c>
      <c r="BA140" s="4">
        <v>14.023</v>
      </c>
      <c r="BB140" s="4">
        <v>12.73</v>
      </c>
      <c r="BC140" s="4">
        <v>0.91</v>
      </c>
      <c r="BD140" s="4">
        <v>16.323</v>
      </c>
      <c r="BE140" s="4">
        <v>1825.7850000000001</v>
      </c>
      <c r="BF140" s="4">
        <v>480.053</v>
      </c>
      <c r="BG140" s="4">
        <v>1.1439999999999999</v>
      </c>
      <c r="BH140" s="4">
        <v>0</v>
      </c>
      <c r="BI140" s="4">
        <v>1.1439999999999999</v>
      </c>
      <c r="BJ140" s="4">
        <v>0.86199999999999999</v>
      </c>
      <c r="BK140" s="4">
        <v>0</v>
      </c>
      <c r="BL140" s="4">
        <v>0.86199999999999999</v>
      </c>
      <c r="BM140" s="4">
        <v>149.49029999999999</v>
      </c>
      <c r="BQ140" s="4">
        <v>577.85599999999999</v>
      </c>
      <c r="BR140" s="4">
        <v>0.54864400000000002</v>
      </c>
      <c r="BS140" s="4">
        <v>-5</v>
      </c>
      <c r="BT140" s="4">
        <v>-3.2149999999999998E-2</v>
      </c>
      <c r="BU140" s="4">
        <v>13.407496999999999</v>
      </c>
      <c r="BV140" s="4">
        <v>-0.64942699999999998</v>
      </c>
      <c r="BW140" s="4">
        <f t="shared" si="19"/>
        <v>3.5422607073999997</v>
      </c>
      <c r="BY140" s="4">
        <f t="shared" si="20"/>
        <v>18041.175492776863</v>
      </c>
      <c r="BZ140" s="4">
        <f t="shared" si="21"/>
        <v>4743.5598489603162</v>
      </c>
      <c r="CA140" s="4">
        <f t="shared" si="22"/>
        <v>8.517702399117999</v>
      </c>
      <c r="CB140" s="4">
        <f t="shared" si="23"/>
        <v>1477.1622818501967</v>
      </c>
    </row>
    <row r="141" spans="1:80" x14ac:dyDescent="0.25">
      <c r="A141" s="4">
        <v>42067</v>
      </c>
      <c r="B141" s="4">
        <v>2.9593750000000002E-2</v>
      </c>
      <c r="C141" s="4">
        <v>9.7309999999999999</v>
      </c>
      <c r="D141" s="4">
        <v>3.8332999999999999</v>
      </c>
      <c r="E141" s="4">
        <v>38332.71774</v>
      </c>
      <c r="F141" s="4">
        <v>57.8</v>
      </c>
      <c r="G141" s="4">
        <v>-27</v>
      </c>
      <c r="H141" s="4">
        <v>19999</v>
      </c>
      <c r="J141" s="4">
        <v>4.0999999999999996</v>
      </c>
      <c r="K141" s="4">
        <v>0.86099999999999999</v>
      </c>
      <c r="L141" s="4">
        <v>8.3781999999999996</v>
      </c>
      <c r="M141" s="4">
        <v>3.3003</v>
      </c>
      <c r="N141" s="4">
        <v>49.763300000000001</v>
      </c>
      <c r="O141" s="4">
        <v>0</v>
      </c>
      <c r="P141" s="4">
        <v>49.8</v>
      </c>
      <c r="Q141" s="4">
        <v>37.488</v>
      </c>
      <c r="R141" s="4">
        <v>0</v>
      </c>
      <c r="S141" s="4">
        <v>37.5</v>
      </c>
      <c r="T141" s="4">
        <v>19998.984799999998</v>
      </c>
      <c r="W141" s="4">
        <v>0</v>
      </c>
      <c r="X141" s="4">
        <v>3.5299</v>
      </c>
      <c r="Y141" s="4">
        <v>11.9</v>
      </c>
      <c r="Z141" s="4">
        <v>848</v>
      </c>
      <c r="AA141" s="4">
        <v>871</v>
      </c>
      <c r="AB141" s="4">
        <v>833</v>
      </c>
      <c r="AC141" s="4">
        <v>63</v>
      </c>
      <c r="AD141" s="4">
        <v>5.33</v>
      </c>
      <c r="AE141" s="4">
        <v>0.12</v>
      </c>
      <c r="AF141" s="4">
        <v>980</v>
      </c>
      <c r="AG141" s="4">
        <v>-15</v>
      </c>
      <c r="AH141" s="4">
        <v>16</v>
      </c>
      <c r="AI141" s="4">
        <v>12</v>
      </c>
      <c r="AJ141" s="4">
        <v>189.1</v>
      </c>
      <c r="AK141" s="4">
        <v>139</v>
      </c>
      <c r="AL141" s="4">
        <v>2.2000000000000002</v>
      </c>
      <c r="AM141" s="4">
        <v>195</v>
      </c>
      <c r="AN141" s="4" t="s">
        <v>155</v>
      </c>
      <c r="AO141" s="4">
        <v>1</v>
      </c>
      <c r="AP141" s="4">
        <v>0.82212962962962965</v>
      </c>
      <c r="AQ141" s="4">
        <v>47.159917</v>
      </c>
      <c r="AR141" s="4">
        <v>-88.490589999999997</v>
      </c>
      <c r="AS141" s="4">
        <v>316.39999999999998</v>
      </c>
      <c r="AT141" s="4">
        <v>34.5</v>
      </c>
      <c r="AU141" s="4">
        <v>12</v>
      </c>
      <c r="AV141" s="4">
        <v>7</v>
      </c>
      <c r="AW141" s="4" t="s">
        <v>204</v>
      </c>
      <c r="AX141" s="4">
        <v>1.3</v>
      </c>
      <c r="AY141" s="4">
        <v>1.8066</v>
      </c>
      <c r="AZ141" s="4">
        <v>2.2532999999999999</v>
      </c>
      <c r="BA141" s="4">
        <v>14.023</v>
      </c>
      <c r="BB141" s="4">
        <v>12.86</v>
      </c>
      <c r="BC141" s="4">
        <v>0.92</v>
      </c>
      <c r="BD141" s="4">
        <v>16.149999999999999</v>
      </c>
      <c r="BE141" s="4">
        <v>1857.2349999999999</v>
      </c>
      <c r="BF141" s="4">
        <v>465.63400000000001</v>
      </c>
      <c r="BG141" s="4">
        <v>1.155</v>
      </c>
      <c r="BH141" s="4">
        <v>0</v>
      </c>
      <c r="BI141" s="4">
        <v>1.155</v>
      </c>
      <c r="BJ141" s="4">
        <v>0.87</v>
      </c>
      <c r="BK141" s="4">
        <v>0</v>
      </c>
      <c r="BL141" s="4">
        <v>0.87</v>
      </c>
      <c r="BM141" s="4">
        <v>146.60380000000001</v>
      </c>
      <c r="BQ141" s="4">
        <v>568.95799999999997</v>
      </c>
      <c r="BR141" s="4">
        <v>0.49075000000000002</v>
      </c>
      <c r="BS141" s="4">
        <v>-5</v>
      </c>
      <c r="BT141" s="4">
        <v>-3.39E-2</v>
      </c>
      <c r="BU141" s="4">
        <v>11.992703000000001</v>
      </c>
      <c r="BV141" s="4">
        <v>-0.68478000000000006</v>
      </c>
      <c r="BW141" s="4">
        <f t="shared" si="19"/>
        <v>3.1684721325999998</v>
      </c>
      <c r="BY141" s="4">
        <f t="shared" si="20"/>
        <v>16415.398336323087</v>
      </c>
      <c r="BZ141" s="4">
        <f t="shared" si="21"/>
        <v>4115.5629680333741</v>
      </c>
      <c r="CA141" s="4">
        <f t="shared" si="22"/>
        <v>7.6896012365699997</v>
      </c>
      <c r="CB141" s="4">
        <f t="shared" si="23"/>
        <v>1295.7755882366218</v>
      </c>
    </row>
    <row r="142" spans="1:80" x14ac:dyDescent="0.25">
      <c r="A142" s="4">
        <v>42067</v>
      </c>
      <c r="B142" s="4">
        <v>2.9605324074074072E-2</v>
      </c>
      <c r="C142" s="4">
        <v>9.4879999999999995</v>
      </c>
      <c r="D142" s="4">
        <v>3.9929999999999999</v>
      </c>
      <c r="E142" s="4">
        <v>39930.15451</v>
      </c>
      <c r="F142" s="4">
        <v>57.8</v>
      </c>
      <c r="G142" s="4">
        <v>-27</v>
      </c>
      <c r="H142" s="4">
        <v>19915</v>
      </c>
      <c r="J142" s="4">
        <v>4</v>
      </c>
      <c r="K142" s="4">
        <v>0.86150000000000004</v>
      </c>
      <c r="L142" s="4">
        <v>8.1738999999999997</v>
      </c>
      <c r="M142" s="4">
        <v>3.4399000000000002</v>
      </c>
      <c r="N142" s="4">
        <v>49.7928</v>
      </c>
      <c r="O142" s="4">
        <v>0</v>
      </c>
      <c r="P142" s="4">
        <v>49.8</v>
      </c>
      <c r="Q142" s="4">
        <v>37.510300000000001</v>
      </c>
      <c r="R142" s="4">
        <v>0</v>
      </c>
      <c r="S142" s="4">
        <v>37.5</v>
      </c>
      <c r="T142" s="4">
        <v>19914.982400000001</v>
      </c>
      <c r="W142" s="4">
        <v>0</v>
      </c>
      <c r="X142" s="4">
        <v>3.4459</v>
      </c>
      <c r="Y142" s="4">
        <v>12</v>
      </c>
      <c r="Z142" s="4">
        <v>846</v>
      </c>
      <c r="AA142" s="4">
        <v>872</v>
      </c>
      <c r="AB142" s="4">
        <v>834</v>
      </c>
      <c r="AC142" s="4">
        <v>63</v>
      </c>
      <c r="AD142" s="4">
        <v>5.33</v>
      </c>
      <c r="AE142" s="4">
        <v>0.12</v>
      </c>
      <c r="AF142" s="4">
        <v>980</v>
      </c>
      <c r="AG142" s="4">
        <v>-15</v>
      </c>
      <c r="AH142" s="4">
        <v>15.05</v>
      </c>
      <c r="AI142" s="4">
        <v>12</v>
      </c>
      <c r="AJ142" s="4">
        <v>189</v>
      </c>
      <c r="AK142" s="4">
        <v>139</v>
      </c>
      <c r="AL142" s="4">
        <v>2.2999999999999998</v>
      </c>
      <c r="AM142" s="4">
        <v>195</v>
      </c>
      <c r="AN142" s="4" t="s">
        <v>155</v>
      </c>
      <c r="AO142" s="4">
        <v>1</v>
      </c>
      <c r="AP142" s="4">
        <v>0.8221412037037038</v>
      </c>
      <c r="AQ142" s="4">
        <v>47.159792000000003</v>
      </c>
      <c r="AR142" s="4">
        <v>-88.490499999999997</v>
      </c>
      <c r="AS142" s="4">
        <v>316.10000000000002</v>
      </c>
      <c r="AT142" s="4">
        <v>34.6</v>
      </c>
      <c r="AU142" s="4">
        <v>12</v>
      </c>
      <c r="AV142" s="4">
        <v>7</v>
      </c>
      <c r="AW142" s="4" t="s">
        <v>204</v>
      </c>
      <c r="AX142" s="4">
        <v>1.4066000000000001</v>
      </c>
      <c r="AY142" s="4">
        <v>1.9533</v>
      </c>
      <c r="AZ142" s="4">
        <v>2.4066000000000001</v>
      </c>
      <c r="BA142" s="4">
        <v>14.023</v>
      </c>
      <c r="BB142" s="4">
        <v>12.9</v>
      </c>
      <c r="BC142" s="4">
        <v>0.92</v>
      </c>
      <c r="BD142" s="4">
        <v>16.081</v>
      </c>
      <c r="BE142" s="4">
        <v>1821.711</v>
      </c>
      <c r="BF142" s="4">
        <v>487.94099999999997</v>
      </c>
      <c r="BG142" s="4">
        <v>1.1619999999999999</v>
      </c>
      <c r="BH142" s="4">
        <v>0</v>
      </c>
      <c r="BI142" s="4">
        <v>1.1619999999999999</v>
      </c>
      <c r="BJ142" s="4">
        <v>0.875</v>
      </c>
      <c r="BK142" s="4">
        <v>0</v>
      </c>
      <c r="BL142" s="4">
        <v>0.875</v>
      </c>
      <c r="BM142" s="4">
        <v>146.77449999999999</v>
      </c>
      <c r="BQ142" s="4">
        <v>558.40300000000002</v>
      </c>
      <c r="BR142" s="4">
        <v>0.50509999999999999</v>
      </c>
      <c r="BS142" s="4">
        <v>-5</v>
      </c>
      <c r="BT142" s="4">
        <v>-3.1150000000000001E-2</v>
      </c>
      <c r="BU142" s="4">
        <v>12.343381000000001</v>
      </c>
      <c r="BV142" s="4">
        <v>-0.62922999999999996</v>
      </c>
      <c r="BW142" s="4">
        <f t="shared" si="19"/>
        <v>3.2611212601999999</v>
      </c>
      <c r="BY142" s="4">
        <f t="shared" si="20"/>
        <v>16572.235760384669</v>
      </c>
      <c r="BZ142" s="4">
        <f t="shared" si="21"/>
        <v>4438.834309699977</v>
      </c>
      <c r="CA142" s="4">
        <f t="shared" si="22"/>
        <v>7.959937822375001</v>
      </c>
      <c r="CB142" s="4">
        <f t="shared" si="23"/>
        <v>1335.2181644687766</v>
      </c>
    </row>
    <row r="143" spans="1:80" x14ac:dyDescent="0.25">
      <c r="A143" s="4">
        <v>42067</v>
      </c>
      <c r="B143" s="4">
        <v>2.9616898148148149E-2</v>
      </c>
      <c r="C143" s="4">
        <v>9.0860000000000003</v>
      </c>
      <c r="D143" s="4">
        <v>4.5956999999999999</v>
      </c>
      <c r="E143" s="4">
        <v>45957.28155</v>
      </c>
      <c r="F143" s="4">
        <v>58.2</v>
      </c>
      <c r="G143" s="4">
        <v>-27</v>
      </c>
      <c r="H143" s="4">
        <v>20569.7</v>
      </c>
      <c r="J143" s="4">
        <v>4</v>
      </c>
      <c r="K143" s="4">
        <v>0.85829999999999995</v>
      </c>
      <c r="L143" s="4">
        <v>7.7984</v>
      </c>
      <c r="M143" s="4">
        <v>3.9443000000000001</v>
      </c>
      <c r="N143" s="4">
        <v>49.911799999999999</v>
      </c>
      <c r="O143" s="4">
        <v>0</v>
      </c>
      <c r="P143" s="4">
        <v>49.9</v>
      </c>
      <c r="Q143" s="4">
        <v>37.599899999999998</v>
      </c>
      <c r="R143" s="4">
        <v>0</v>
      </c>
      <c r="S143" s="4">
        <v>37.6</v>
      </c>
      <c r="T143" s="4">
        <v>20569.7264</v>
      </c>
      <c r="W143" s="4">
        <v>0</v>
      </c>
      <c r="X143" s="4">
        <v>3.4329999999999998</v>
      </c>
      <c r="Y143" s="4">
        <v>11.9</v>
      </c>
      <c r="Z143" s="4">
        <v>845</v>
      </c>
      <c r="AA143" s="4">
        <v>874</v>
      </c>
      <c r="AB143" s="4">
        <v>838</v>
      </c>
      <c r="AC143" s="4">
        <v>63</v>
      </c>
      <c r="AD143" s="4">
        <v>5.33</v>
      </c>
      <c r="AE143" s="4">
        <v>0.12</v>
      </c>
      <c r="AF143" s="4">
        <v>980</v>
      </c>
      <c r="AG143" s="4">
        <v>-15</v>
      </c>
      <c r="AH143" s="4">
        <v>15</v>
      </c>
      <c r="AI143" s="4">
        <v>12</v>
      </c>
      <c r="AJ143" s="4">
        <v>190</v>
      </c>
      <c r="AK143" s="4">
        <v>139</v>
      </c>
      <c r="AL143" s="4">
        <v>2.2999999999999998</v>
      </c>
      <c r="AM143" s="4">
        <v>195</v>
      </c>
      <c r="AN143" s="4" t="s">
        <v>155</v>
      </c>
      <c r="AO143" s="4">
        <v>1</v>
      </c>
      <c r="AP143" s="4">
        <v>0.82215277777777773</v>
      </c>
      <c r="AQ143" s="4">
        <v>47.159683999999999</v>
      </c>
      <c r="AR143" s="4">
        <v>-88.490364999999997</v>
      </c>
      <c r="AS143" s="4">
        <v>315.7</v>
      </c>
      <c r="AT143" s="4">
        <v>35</v>
      </c>
      <c r="AU143" s="4">
        <v>12</v>
      </c>
      <c r="AV143" s="4">
        <v>7</v>
      </c>
      <c r="AW143" s="4" t="s">
        <v>204</v>
      </c>
      <c r="AX143" s="4">
        <v>1.5532999999999999</v>
      </c>
      <c r="AY143" s="4">
        <v>1.4670000000000001</v>
      </c>
      <c r="AZ143" s="4">
        <v>2.5</v>
      </c>
      <c r="BA143" s="4">
        <v>14.023</v>
      </c>
      <c r="BB143" s="4">
        <v>12.6</v>
      </c>
      <c r="BC143" s="4">
        <v>0.9</v>
      </c>
      <c r="BD143" s="4">
        <v>16.515000000000001</v>
      </c>
      <c r="BE143" s="4">
        <v>1713.4459999999999</v>
      </c>
      <c r="BF143" s="4">
        <v>551.59299999999996</v>
      </c>
      <c r="BG143" s="4">
        <v>1.1479999999999999</v>
      </c>
      <c r="BH143" s="4">
        <v>0</v>
      </c>
      <c r="BI143" s="4">
        <v>1.1479999999999999</v>
      </c>
      <c r="BJ143" s="4">
        <v>0.86499999999999999</v>
      </c>
      <c r="BK143" s="4">
        <v>0</v>
      </c>
      <c r="BL143" s="4">
        <v>0.86499999999999999</v>
      </c>
      <c r="BM143" s="4">
        <v>149.45699999999999</v>
      </c>
      <c r="BQ143" s="4">
        <v>548.46100000000001</v>
      </c>
      <c r="BR143" s="4">
        <v>0.47155900000000001</v>
      </c>
      <c r="BS143" s="4">
        <v>-5</v>
      </c>
      <c r="BT143" s="4">
        <v>-3.2912999999999998E-2</v>
      </c>
      <c r="BU143" s="4">
        <v>11.523721</v>
      </c>
      <c r="BV143" s="4">
        <v>-0.66485099999999997</v>
      </c>
      <c r="BW143" s="4">
        <f t="shared" si="19"/>
        <v>3.0445670882</v>
      </c>
      <c r="BY143" s="4">
        <f t="shared" si="20"/>
        <v>14552.266681941142</v>
      </c>
      <c r="BZ143" s="4">
        <f t="shared" si="21"/>
        <v>4684.6696282765606</v>
      </c>
      <c r="CA143" s="4">
        <f t="shared" si="22"/>
        <v>7.3464297561050005</v>
      </c>
      <c r="CB143" s="4">
        <f t="shared" si="23"/>
        <v>1269.3356671192889</v>
      </c>
    </row>
    <row r="144" spans="1:80" x14ac:dyDescent="0.25">
      <c r="A144" s="4">
        <v>42067</v>
      </c>
      <c r="B144" s="4">
        <v>2.9628472222222219E-2</v>
      </c>
      <c r="C144" s="4">
        <v>8.7899999999999991</v>
      </c>
      <c r="D144" s="4">
        <v>4.9493</v>
      </c>
      <c r="E144" s="4">
        <v>49492.880259999998</v>
      </c>
      <c r="F144" s="4">
        <v>72</v>
      </c>
      <c r="G144" s="4">
        <v>-27</v>
      </c>
      <c r="H144" s="4">
        <v>21475.5</v>
      </c>
      <c r="J144" s="4">
        <v>3.9</v>
      </c>
      <c r="K144" s="4">
        <v>0.85640000000000005</v>
      </c>
      <c r="L144" s="4">
        <v>7.5278</v>
      </c>
      <c r="M144" s="4">
        <v>4.2384000000000004</v>
      </c>
      <c r="N144" s="4">
        <v>61.621200000000002</v>
      </c>
      <c r="O144" s="4">
        <v>0</v>
      </c>
      <c r="P144" s="4">
        <v>61.6</v>
      </c>
      <c r="Q144" s="4">
        <v>46.420999999999999</v>
      </c>
      <c r="R144" s="4">
        <v>0</v>
      </c>
      <c r="S144" s="4">
        <v>46.4</v>
      </c>
      <c r="T144" s="4">
        <v>21475.5265</v>
      </c>
      <c r="W144" s="4">
        <v>0</v>
      </c>
      <c r="X144" s="4">
        <v>3.3397999999999999</v>
      </c>
      <c r="Y144" s="4">
        <v>12</v>
      </c>
      <c r="Z144" s="4">
        <v>844</v>
      </c>
      <c r="AA144" s="4">
        <v>874</v>
      </c>
      <c r="AB144" s="4">
        <v>837</v>
      </c>
      <c r="AC144" s="4">
        <v>63</v>
      </c>
      <c r="AD144" s="4">
        <v>5.33</v>
      </c>
      <c r="AE144" s="4">
        <v>0.12</v>
      </c>
      <c r="AF144" s="4">
        <v>980</v>
      </c>
      <c r="AG144" s="4">
        <v>-15</v>
      </c>
      <c r="AH144" s="4">
        <v>15.956044</v>
      </c>
      <c r="AI144" s="4">
        <v>12</v>
      </c>
      <c r="AJ144" s="4">
        <v>189</v>
      </c>
      <c r="AK144" s="4">
        <v>139</v>
      </c>
      <c r="AL144" s="4">
        <v>2.6</v>
      </c>
      <c r="AM144" s="4">
        <v>195</v>
      </c>
      <c r="AN144" s="4" t="s">
        <v>155</v>
      </c>
      <c r="AO144" s="4">
        <v>1</v>
      </c>
      <c r="AP144" s="4">
        <v>0.82216435185185188</v>
      </c>
      <c r="AQ144" s="4">
        <v>47.159537</v>
      </c>
      <c r="AR144" s="4">
        <v>-88.490122</v>
      </c>
      <c r="AS144" s="4">
        <v>315.10000000000002</v>
      </c>
      <c r="AT144" s="4">
        <v>35.200000000000003</v>
      </c>
      <c r="AU144" s="4">
        <v>12</v>
      </c>
      <c r="AV144" s="4">
        <v>7</v>
      </c>
      <c r="AW144" s="4" t="s">
        <v>204</v>
      </c>
      <c r="AX144" s="4">
        <v>1.6</v>
      </c>
      <c r="AY144" s="4">
        <v>1.1066</v>
      </c>
      <c r="AZ144" s="4">
        <v>2.6065999999999998</v>
      </c>
      <c r="BA144" s="4">
        <v>14.023</v>
      </c>
      <c r="BB144" s="4">
        <v>12.42</v>
      </c>
      <c r="BC144" s="4">
        <v>0.89</v>
      </c>
      <c r="BD144" s="4">
        <v>16.771999999999998</v>
      </c>
      <c r="BE144" s="4">
        <v>1640.3869999999999</v>
      </c>
      <c r="BF144" s="4">
        <v>587.84299999999996</v>
      </c>
      <c r="BG144" s="4">
        <v>1.4059999999999999</v>
      </c>
      <c r="BH144" s="4">
        <v>0</v>
      </c>
      <c r="BI144" s="4">
        <v>1.4059999999999999</v>
      </c>
      <c r="BJ144" s="4">
        <v>1.0589999999999999</v>
      </c>
      <c r="BK144" s="4">
        <v>0</v>
      </c>
      <c r="BL144" s="4">
        <v>1.0589999999999999</v>
      </c>
      <c r="BM144" s="4">
        <v>154.75479999999999</v>
      </c>
      <c r="BQ144" s="4">
        <v>529.18200000000002</v>
      </c>
      <c r="BR144" s="4">
        <v>0.43940699999999999</v>
      </c>
      <c r="BS144" s="4">
        <v>-5</v>
      </c>
      <c r="BT144" s="4">
        <v>-3.1088000000000001E-2</v>
      </c>
      <c r="BU144" s="4">
        <v>10.737999</v>
      </c>
      <c r="BV144" s="4">
        <v>-0.62797599999999998</v>
      </c>
      <c r="BW144" s="4">
        <f t="shared" si="19"/>
        <v>2.8369793358000002</v>
      </c>
      <c r="BY144" s="4">
        <f t="shared" si="20"/>
        <v>12981.867312656781</v>
      </c>
      <c r="BZ144" s="4">
        <f t="shared" si="21"/>
        <v>4652.1338115177086</v>
      </c>
      <c r="CA144" s="4">
        <f t="shared" si="22"/>
        <v>8.3808256735170001</v>
      </c>
      <c r="CB144" s="4">
        <f t="shared" si="23"/>
        <v>1224.7148261945122</v>
      </c>
    </row>
    <row r="145" spans="1:80" x14ac:dyDescent="0.25">
      <c r="A145" s="4">
        <v>42067</v>
      </c>
      <c r="B145" s="4">
        <v>2.9640046296296296E-2</v>
      </c>
      <c r="C145" s="4">
        <v>8.0190000000000001</v>
      </c>
      <c r="D145" s="4">
        <v>5.0895000000000001</v>
      </c>
      <c r="E145" s="4">
        <v>50895.059630000003</v>
      </c>
      <c r="F145" s="4">
        <v>75.8</v>
      </c>
      <c r="G145" s="4">
        <v>-27</v>
      </c>
      <c r="H145" s="4">
        <v>22381.9</v>
      </c>
      <c r="J145" s="4">
        <v>3.9</v>
      </c>
      <c r="K145" s="4">
        <v>0.86029999999999995</v>
      </c>
      <c r="L145" s="4">
        <v>6.899</v>
      </c>
      <c r="M145" s="4">
        <v>4.3787000000000003</v>
      </c>
      <c r="N145" s="4">
        <v>65.228499999999997</v>
      </c>
      <c r="O145" s="4">
        <v>0</v>
      </c>
      <c r="P145" s="4">
        <v>65.2</v>
      </c>
      <c r="Q145" s="4">
        <v>49.138399999999997</v>
      </c>
      <c r="R145" s="4">
        <v>0</v>
      </c>
      <c r="S145" s="4">
        <v>49.1</v>
      </c>
      <c r="T145" s="4">
        <v>22381.945299999999</v>
      </c>
      <c r="W145" s="4">
        <v>0</v>
      </c>
      <c r="X145" s="4">
        <v>3.3553000000000002</v>
      </c>
      <c r="Y145" s="4">
        <v>11.9</v>
      </c>
      <c r="Z145" s="4">
        <v>844</v>
      </c>
      <c r="AA145" s="4">
        <v>872</v>
      </c>
      <c r="AB145" s="4">
        <v>836</v>
      </c>
      <c r="AC145" s="4">
        <v>63</v>
      </c>
      <c r="AD145" s="4">
        <v>5.33</v>
      </c>
      <c r="AE145" s="4">
        <v>0.12</v>
      </c>
      <c r="AF145" s="4">
        <v>980</v>
      </c>
      <c r="AG145" s="4">
        <v>-15</v>
      </c>
      <c r="AH145" s="4">
        <v>16</v>
      </c>
      <c r="AI145" s="4">
        <v>12</v>
      </c>
      <c r="AJ145" s="4">
        <v>190</v>
      </c>
      <c r="AK145" s="4">
        <v>139</v>
      </c>
      <c r="AL145" s="4">
        <v>3.1</v>
      </c>
      <c r="AM145" s="4">
        <v>195</v>
      </c>
      <c r="AN145" s="4" t="s">
        <v>155</v>
      </c>
      <c r="AO145" s="4">
        <v>1</v>
      </c>
      <c r="AP145" s="4">
        <v>0.82218750000000007</v>
      </c>
      <c r="AQ145" s="4">
        <v>47.159447</v>
      </c>
      <c r="AR145" s="4">
        <v>-88.489977999999994</v>
      </c>
      <c r="AS145" s="4">
        <v>314.60000000000002</v>
      </c>
      <c r="AT145" s="4">
        <v>35</v>
      </c>
      <c r="AU145" s="4">
        <v>12</v>
      </c>
      <c r="AV145" s="4">
        <v>7</v>
      </c>
      <c r="AW145" s="4" t="s">
        <v>204</v>
      </c>
      <c r="AX145" s="4">
        <v>1.6533</v>
      </c>
      <c r="AY145" s="4">
        <v>1.0933999999999999</v>
      </c>
      <c r="AZ145" s="4">
        <v>2.6467000000000001</v>
      </c>
      <c r="BA145" s="4">
        <v>14.023</v>
      </c>
      <c r="BB145" s="4">
        <v>12.77</v>
      </c>
      <c r="BC145" s="4">
        <v>0.91</v>
      </c>
      <c r="BD145" s="4">
        <v>16.234000000000002</v>
      </c>
      <c r="BE145" s="4">
        <v>1547.752</v>
      </c>
      <c r="BF145" s="4">
        <v>625.22199999999998</v>
      </c>
      <c r="BG145" s="4">
        <v>1.532</v>
      </c>
      <c r="BH145" s="4">
        <v>0</v>
      </c>
      <c r="BI145" s="4">
        <v>1.532</v>
      </c>
      <c r="BJ145" s="4">
        <v>1.1539999999999999</v>
      </c>
      <c r="BK145" s="4">
        <v>0</v>
      </c>
      <c r="BL145" s="4">
        <v>1.1539999999999999</v>
      </c>
      <c r="BM145" s="4">
        <v>166.048</v>
      </c>
      <c r="BQ145" s="4">
        <v>547.32500000000005</v>
      </c>
      <c r="BR145" s="4">
        <v>0.39406799999999997</v>
      </c>
      <c r="BS145" s="4">
        <v>-5</v>
      </c>
      <c r="BT145" s="4">
        <v>-3.1954999999999997E-2</v>
      </c>
      <c r="BU145" s="4">
        <v>9.6300349999999995</v>
      </c>
      <c r="BV145" s="4">
        <v>-0.64549199999999995</v>
      </c>
      <c r="BW145" s="4">
        <f t="shared" si="19"/>
        <v>2.5442552469999997</v>
      </c>
      <c r="BY145" s="4">
        <f t="shared" si="20"/>
        <v>10984.91567138284</v>
      </c>
      <c r="BZ145" s="4">
        <f t="shared" si="21"/>
        <v>4437.4104804214894</v>
      </c>
      <c r="CA145" s="4">
        <f t="shared" si="22"/>
        <v>8.1903255074299999</v>
      </c>
      <c r="CB145" s="4">
        <f t="shared" si="23"/>
        <v>1178.49841408816</v>
      </c>
    </row>
    <row r="146" spans="1:80" x14ac:dyDescent="0.25">
      <c r="A146" s="4">
        <v>42067</v>
      </c>
      <c r="B146" s="4">
        <v>2.9651620370370366E-2</v>
      </c>
      <c r="C146" s="4">
        <v>6.0960000000000001</v>
      </c>
      <c r="D146" s="4">
        <v>4.3535000000000004</v>
      </c>
      <c r="E146" s="4">
        <v>43534.613420000001</v>
      </c>
      <c r="F146" s="4">
        <v>71.8</v>
      </c>
      <c r="G146" s="4">
        <v>-27</v>
      </c>
      <c r="H146" s="4">
        <v>33413.5</v>
      </c>
      <c r="J146" s="4">
        <v>3.9</v>
      </c>
      <c r="K146" s="4">
        <v>0.87209999999999999</v>
      </c>
      <c r="L146" s="4">
        <v>5.3163999999999998</v>
      </c>
      <c r="M146" s="4">
        <v>3.7965</v>
      </c>
      <c r="N146" s="4">
        <v>62.571800000000003</v>
      </c>
      <c r="O146" s="4">
        <v>0</v>
      </c>
      <c r="P146" s="4">
        <v>62.6</v>
      </c>
      <c r="Q146" s="4">
        <v>47.137</v>
      </c>
      <c r="R146" s="4">
        <v>0</v>
      </c>
      <c r="S146" s="4">
        <v>47.1</v>
      </c>
      <c r="T146" s="4">
        <v>33413.472300000001</v>
      </c>
      <c r="W146" s="4">
        <v>0</v>
      </c>
      <c r="X146" s="4">
        <v>3.4009999999999998</v>
      </c>
      <c r="Y146" s="4">
        <v>11.9</v>
      </c>
      <c r="Z146" s="4">
        <v>845</v>
      </c>
      <c r="AA146" s="4">
        <v>874</v>
      </c>
      <c r="AB146" s="4">
        <v>838</v>
      </c>
      <c r="AC146" s="4">
        <v>63</v>
      </c>
      <c r="AD146" s="4">
        <v>5.33</v>
      </c>
      <c r="AE146" s="4">
        <v>0.12</v>
      </c>
      <c r="AF146" s="4">
        <v>980</v>
      </c>
      <c r="AG146" s="4">
        <v>-15</v>
      </c>
      <c r="AH146" s="4">
        <v>16</v>
      </c>
      <c r="AI146" s="4">
        <v>12</v>
      </c>
      <c r="AJ146" s="4">
        <v>190</v>
      </c>
      <c r="AK146" s="4">
        <v>139</v>
      </c>
      <c r="AL146" s="4">
        <v>3.6</v>
      </c>
      <c r="AM146" s="4">
        <v>195</v>
      </c>
      <c r="AN146" s="4" t="s">
        <v>155</v>
      </c>
      <c r="AO146" s="4">
        <v>1</v>
      </c>
      <c r="AP146" s="4">
        <v>0.82218750000000007</v>
      </c>
      <c r="AQ146" s="4">
        <v>47.159393999999999</v>
      </c>
      <c r="AR146" s="4">
        <v>-88.489897999999997</v>
      </c>
      <c r="AS146" s="4">
        <v>314.5</v>
      </c>
      <c r="AT146" s="4">
        <v>34.700000000000003</v>
      </c>
      <c r="AU146" s="4">
        <v>12</v>
      </c>
      <c r="AV146" s="4">
        <v>7</v>
      </c>
      <c r="AW146" s="4" t="s">
        <v>204</v>
      </c>
      <c r="AX146" s="4">
        <v>1.6467529999999999</v>
      </c>
      <c r="AY146" s="4">
        <v>1.053247</v>
      </c>
      <c r="AZ146" s="4">
        <v>2.6</v>
      </c>
      <c r="BA146" s="4">
        <v>14.023</v>
      </c>
      <c r="BB146" s="4">
        <v>13.98</v>
      </c>
      <c r="BC146" s="4">
        <v>1</v>
      </c>
      <c r="BD146" s="4">
        <v>14.672000000000001</v>
      </c>
      <c r="BE146" s="4">
        <v>1294.7139999999999</v>
      </c>
      <c r="BF146" s="4">
        <v>588.44899999999996</v>
      </c>
      <c r="BG146" s="4">
        <v>1.5960000000000001</v>
      </c>
      <c r="BH146" s="4">
        <v>0</v>
      </c>
      <c r="BI146" s="4">
        <v>1.5960000000000001</v>
      </c>
      <c r="BJ146" s="4">
        <v>1.202</v>
      </c>
      <c r="BK146" s="4">
        <v>0</v>
      </c>
      <c r="BL146" s="4">
        <v>1.202</v>
      </c>
      <c r="BM146" s="4">
        <v>269.08839999999998</v>
      </c>
      <c r="BQ146" s="4">
        <v>602.22699999999998</v>
      </c>
      <c r="BR146" s="4">
        <v>0.34048200000000001</v>
      </c>
      <c r="BS146" s="4">
        <v>-5</v>
      </c>
      <c r="BT146" s="4">
        <v>-3.2000000000000001E-2</v>
      </c>
      <c r="BU146" s="4">
        <v>8.3205170000000006</v>
      </c>
      <c r="BV146" s="4">
        <v>-0.64639999999999997</v>
      </c>
      <c r="BW146" s="4">
        <f t="shared" ref="BW146" si="24">BU146*0.2642</f>
        <v>2.1982805914000001</v>
      </c>
      <c r="BY146" s="4">
        <f t="shared" si="20"/>
        <v>7939.4724173407067</v>
      </c>
      <c r="BZ146" s="4">
        <f t="shared" si="21"/>
        <v>3608.4993322940204</v>
      </c>
      <c r="CA146" s="4">
        <f t="shared" si="22"/>
        <v>7.3709296768580002</v>
      </c>
      <c r="CB146" s="4">
        <f t="shared" si="23"/>
        <v>1650.1095451399635</v>
      </c>
    </row>
    <row r="147" spans="1:80" x14ac:dyDescent="0.25">
      <c r="A147" s="2"/>
      <c r="B147" s="3"/>
      <c r="AP147" s="5"/>
    </row>
  </sheetData>
  <customSheetViews>
    <customSheetView guid="{2B424CCC-7244-4294-A128-8AE125D4F682}">
      <selection activeCell="K16" sqref="K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15</vt:i4>
      </vt:variant>
    </vt:vector>
  </HeadingPairs>
  <TitlesOfParts>
    <vt:vector size="22" baseType="lpstr">
      <vt:lpstr>Raw Data</vt:lpstr>
      <vt:lpstr>Summary</vt:lpstr>
      <vt:lpstr>Lap Breaks</vt:lpstr>
      <vt:lpstr>Lap 1 data</vt:lpstr>
      <vt:lpstr>Lap 2 data</vt:lpstr>
      <vt:lpstr>Lap 3 data</vt:lpstr>
      <vt:lpstr>Lap 4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NO ppm</vt:lpstr>
      <vt:lpstr>THC ppm</vt:lpstr>
      <vt:lpstr>O2 %</vt:lpstr>
      <vt:lpstr>Fuel Flow L per hr</vt:lpstr>
      <vt:lpstr>CO2 g per hr</vt:lpstr>
      <vt:lpstr>CO g per hr</vt:lpstr>
      <vt:lpstr>NO g per hr</vt:lpstr>
      <vt:lpstr>THC g per 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E15_Project</cp:lastModifiedBy>
  <dcterms:created xsi:type="dcterms:W3CDTF">2011-03-22T01:53:18Z</dcterms:created>
  <dcterms:modified xsi:type="dcterms:W3CDTF">2015-03-07T04:25:29Z</dcterms:modified>
</cp:coreProperties>
</file>